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c3927804bb4230/ドキュメント/"/>
    </mc:Choice>
  </mc:AlternateContent>
  <xr:revisionPtr revIDLastSave="76" documentId="8_{1A45641B-716A-4028-B69F-CE1D96BA2596}" xr6:coauthVersionLast="47" xr6:coauthVersionMax="47" xr10:uidLastSave="{E0ED0ABB-9B2F-4E7B-BDBC-349BFCF2FF58}"/>
  <bookViews>
    <workbookView xWindow="-108" yWindow="-108" windowWidth="23256" windowHeight="12456" activeTab="1" xr2:uid="{746C7935-5594-477F-9B2F-71A2442D3932}"/>
  </bookViews>
  <sheets>
    <sheet name=" Shipments" sheetId="1" r:id="rId1"/>
    <sheet name="KPI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001" i="1" l="1"/>
  <c r="L10001" i="1" s="1"/>
  <c r="M10001" i="1" s="1"/>
  <c r="Q10001" i="1" s="1"/>
  <c r="J10001" i="1"/>
  <c r="I10001" i="1"/>
  <c r="F10001" i="1"/>
  <c r="E10001" i="1"/>
  <c r="G10001" i="1" s="1"/>
  <c r="D10001" i="1"/>
  <c r="C10001" i="1"/>
  <c r="B10001" i="1"/>
  <c r="A10001" i="1"/>
  <c r="K10000" i="1"/>
  <c r="L10000" i="1" s="1"/>
  <c r="M10000" i="1" s="1"/>
  <c r="Q10000" i="1" s="1"/>
  <c r="J10000" i="1"/>
  <c r="I10000" i="1"/>
  <c r="F10000" i="1"/>
  <c r="E10000" i="1"/>
  <c r="G10000" i="1" s="1"/>
  <c r="D10000" i="1"/>
  <c r="C10000" i="1"/>
  <c r="B10000" i="1"/>
  <c r="A10000" i="1"/>
  <c r="K9999" i="1"/>
  <c r="L9999" i="1" s="1"/>
  <c r="M9999" i="1" s="1"/>
  <c r="Q9999" i="1" s="1"/>
  <c r="J9999" i="1"/>
  <c r="I9999" i="1"/>
  <c r="F9999" i="1"/>
  <c r="E9999" i="1"/>
  <c r="G9999" i="1" s="1"/>
  <c r="D9999" i="1"/>
  <c r="C9999" i="1"/>
  <c r="B9999" i="1"/>
  <c r="A9999" i="1"/>
  <c r="K9998" i="1"/>
  <c r="L9998" i="1" s="1"/>
  <c r="M9998" i="1" s="1"/>
  <c r="Q9998" i="1" s="1"/>
  <c r="J9998" i="1"/>
  <c r="I9998" i="1"/>
  <c r="F9998" i="1"/>
  <c r="E9998" i="1"/>
  <c r="G9998" i="1" s="1"/>
  <c r="D9998" i="1"/>
  <c r="C9998" i="1"/>
  <c r="B9998" i="1"/>
  <c r="A9998" i="1"/>
  <c r="K9997" i="1"/>
  <c r="L9997" i="1" s="1"/>
  <c r="M9997" i="1" s="1"/>
  <c r="Q9997" i="1" s="1"/>
  <c r="J9997" i="1"/>
  <c r="I9997" i="1"/>
  <c r="F9997" i="1"/>
  <c r="E9997" i="1"/>
  <c r="G9997" i="1" s="1"/>
  <c r="D9997" i="1"/>
  <c r="C9997" i="1"/>
  <c r="B9997" i="1"/>
  <c r="A9997" i="1"/>
  <c r="K9996" i="1"/>
  <c r="L9996" i="1" s="1"/>
  <c r="M9996" i="1" s="1"/>
  <c r="Q9996" i="1" s="1"/>
  <c r="J9996" i="1"/>
  <c r="I9996" i="1"/>
  <c r="F9996" i="1"/>
  <c r="E9996" i="1"/>
  <c r="G9996" i="1" s="1"/>
  <c r="D9996" i="1"/>
  <c r="C9996" i="1"/>
  <c r="B9996" i="1"/>
  <c r="A9996" i="1"/>
  <c r="K9995" i="1"/>
  <c r="L9995" i="1" s="1"/>
  <c r="M9995" i="1" s="1"/>
  <c r="Q9995" i="1" s="1"/>
  <c r="J9995" i="1"/>
  <c r="I9995" i="1"/>
  <c r="F9995" i="1"/>
  <c r="E9995" i="1"/>
  <c r="G9995" i="1" s="1"/>
  <c r="D9995" i="1"/>
  <c r="C9995" i="1"/>
  <c r="B9995" i="1"/>
  <c r="A9995" i="1"/>
  <c r="K9994" i="1"/>
  <c r="L9994" i="1" s="1"/>
  <c r="M9994" i="1" s="1"/>
  <c r="Q9994" i="1" s="1"/>
  <c r="J9994" i="1"/>
  <c r="I9994" i="1"/>
  <c r="F9994" i="1"/>
  <c r="E9994" i="1"/>
  <c r="G9994" i="1" s="1"/>
  <c r="D9994" i="1"/>
  <c r="C9994" i="1"/>
  <c r="B9994" i="1"/>
  <c r="A9994" i="1"/>
  <c r="K9993" i="1"/>
  <c r="L9993" i="1" s="1"/>
  <c r="M9993" i="1" s="1"/>
  <c r="Q9993" i="1" s="1"/>
  <c r="J9993" i="1"/>
  <c r="I9993" i="1"/>
  <c r="F9993" i="1"/>
  <c r="E9993" i="1"/>
  <c r="G9993" i="1" s="1"/>
  <c r="D9993" i="1"/>
  <c r="C9993" i="1"/>
  <c r="B9993" i="1"/>
  <c r="A9993" i="1"/>
  <c r="K9992" i="1"/>
  <c r="L9992" i="1" s="1"/>
  <c r="M9992" i="1" s="1"/>
  <c r="Q9992" i="1" s="1"/>
  <c r="J9992" i="1"/>
  <c r="I9992" i="1"/>
  <c r="F9992" i="1"/>
  <c r="E9992" i="1"/>
  <c r="G9992" i="1" s="1"/>
  <c r="D9992" i="1"/>
  <c r="C9992" i="1"/>
  <c r="B9992" i="1"/>
  <c r="A9992" i="1"/>
  <c r="K9991" i="1"/>
  <c r="L9991" i="1" s="1"/>
  <c r="M9991" i="1" s="1"/>
  <c r="Q9991" i="1" s="1"/>
  <c r="J9991" i="1"/>
  <c r="I9991" i="1"/>
  <c r="F9991" i="1"/>
  <c r="E9991" i="1"/>
  <c r="G9991" i="1" s="1"/>
  <c r="D9991" i="1"/>
  <c r="C9991" i="1"/>
  <c r="B9991" i="1"/>
  <c r="A9991" i="1"/>
  <c r="K9990" i="1"/>
  <c r="L9990" i="1" s="1"/>
  <c r="M9990" i="1" s="1"/>
  <c r="Q9990" i="1" s="1"/>
  <c r="J9990" i="1"/>
  <c r="I9990" i="1"/>
  <c r="F9990" i="1"/>
  <c r="E9990" i="1"/>
  <c r="G9990" i="1" s="1"/>
  <c r="D9990" i="1"/>
  <c r="C9990" i="1"/>
  <c r="B9990" i="1"/>
  <c r="A9990" i="1"/>
  <c r="K9989" i="1"/>
  <c r="L9989" i="1" s="1"/>
  <c r="M9989" i="1" s="1"/>
  <c r="Q9989" i="1" s="1"/>
  <c r="J9989" i="1"/>
  <c r="I9989" i="1"/>
  <c r="F9989" i="1"/>
  <c r="E9989" i="1"/>
  <c r="G9989" i="1" s="1"/>
  <c r="D9989" i="1"/>
  <c r="C9989" i="1"/>
  <c r="B9989" i="1"/>
  <c r="A9989" i="1"/>
  <c r="K9988" i="1"/>
  <c r="L9988" i="1" s="1"/>
  <c r="M9988" i="1" s="1"/>
  <c r="Q9988" i="1" s="1"/>
  <c r="J9988" i="1"/>
  <c r="I9988" i="1"/>
  <c r="F9988" i="1"/>
  <c r="E9988" i="1"/>
  <c r="G9988" i="1" s="1"/>
  <c r="D9988" i="1"/>
  <c r="C9988" i="1"/>
  <c r="B9988" i="1"/>
  <c r="A9988" i="1"/>
  <c r="K9987" i="1"/>
  <c r="L9987" i="1" s="1"/>
  <c r="M9987" i="1" s="1"/>
  <c r="Q9987" i="1" s="1"/>
  <c r="J9987" i="1"/>
  <c r="I9987" i="1"/>
  <c r="F9987" i="1"/>
  <c r="E9987" i="1"/>
  <c r="G9987" i="1" s="1"/>
  <c r="D9987" i="1"/>
  <c r="C9987" i="1"/>
  <c r="B9987" i="1"/>
  <c r="A9987" i="1"/>
  <c r="K9986" i="1"/>
  <c r="L9986" i="1" s="1"/>
  <c r="M9986" i="1" s="1"/>
  <c r="Q9986" i="1" s="1"/>
  <c r="J9986" i="1"/>
  <c r="I9986" i="1"/>
  <c r="F9986" i="1"/>
  <c r="E9986" i="1"/>
  <c r="G9986" i="1" s="1"/>
  <c r="D9986" i="1"/>
  <c r="C9986" i="1"/>
  <c r="B9986" i="1"/>
  <c r="A9986" i="1"/>
  <c r="K9985" i="1"/>
  <c r="L9985" i="1" s="1"/>
  <c r="M9985" i="1" s="1"/>
  <c r="Q9985" i="1" s="1"/>
  <c r="J9985" i="1"/>
  <c r="I9985" i="1"/>
  <c r="F9985" i="1"/>
  <c r="E9985" i="1"/>
  <c r="G9985" i="1" s="1"/>
  <c r="D9985" i="1"/>
  <c r="C9985" i="1"/>
  <c r="B9985" i="1"/>
  <c r="A9985" i="1"/>
  <c r="K9984" i="1"/>
  <c r="L9984" i="1" s="1"/>
  <c r="M9984" i="1" s="1"/>
  <c r="Q9984" i="1" s="1"/>
  <c r="J9984" i="1"/>
  <c r="I9984" i="1"/>
  <c r="F9984" i="1"/>
  <c r="E9984" i="1"/>
  <c r="G9984" i="1" s="1"/>
  <c r="D9984" i="1"/>
  <c r="C9984" i="1"/>
  <c r="B9984" i="1"/>
  <c r="A9984" i="1"/>
  <c r="K9983" i="1"/>
  <c r="L9983" i="1" s="1"/>
  <c r="M9983" i="1" s="1"/>
  <c r="Q9983" i="1" s="1"/>
  <c r="J9983" i="1"/>
  <c r="I9983" i="1"/>
  <c r="F9983" i="1"/>
  <c r="E9983" i="1"/>
  <c r="G9983" i="1" s="1"/>
  <c r="D9983" i="1"/>
  <c r="C9983" i="1"/>
  <c r="B9983" i="1"/>
  <c r="A9983" i="1"/>
  <c r="K9982" i="1"/>
  <c r="L9982" i="1" s="1"/>
  <c r="M9982" i="1" s="1"/>
  <c r="Q9982" i="1" s="1"/>
  <c r="J9982" i="1"/>
  <c r="I9982" i="1"/>
  <c r="F9982" i="1"/>
  <c r="E9982" i="1"/>
  <c r="G9982" i="1" s="1"/>
  <c r="D9982" i="1"/>
  <c r="C9982" i="1"/>
  <c r="B9982" i="1"/>
  <c r="A9982" i="1"/>
  <c r="K9981" i="1"/>
  <c r="L9981" i="1" s="1"/>
  <c r="M9981" i="1" s="1"/>
  <c r="Q9981" i="1" s="1"/>
  <c r="J9981" i="1"/>
  <c r="I9981" i="1"/>
  <c r="F9981" i="1"/>
  <c r="E9981" i="1"/>
  <c r="G9981" i="1" s="1"/>
  <c r="D9981" i="1"/>
  <c r="C9981" i="1"/>
  <c r="B9981" i="1"/>
  <c r="A9981" i="1"/>
  <c r="K9980" i="1"/>
  <c r="L9980" i="1" s="1"/>
  <c r="M9980" i="1" s="1"/>
  <c r="Q9980" i="1" s="1"/>
  <c r="J9980" i="1"/>
  <c r="I9980" i="1"/>
  <c r="F9980" i="1"/>
  <c r="E9980" i="1"/>
  <c r="G9980" i="1" s="1"/>
  <c r="D9980" i="1"/>
  <c r="C9980" i="1"/>
  <c r="B9980" i="1"/>
  <c r="A9980" i="1"/>
  <c r="K9979" i="1"/>
  <c r="L9979" i="1" s="1"/>
  <c r="M9979" i="1" s="1"/>
  <c r="Q9979" i="1" s="1"/>
  <c r="J9979" i="1"/>
  <c r="I9979" i="1"/>
  <c r="F9979" i="1"/>
  <c r="E9979" i="1"/>
  <c r="G9979" i="1" s="1"/>
  <c r="D9979" i="1"/>
  <c r="C9979" i="1"/>
  <c r="B9979" i="1"/>
  <c r="A9979" i="1"/>
  <c r="K9978" i="1"/>
  <c r="L9978" i="1" s="1"/>
  <c r="M9978" i="1" s="1"/>
  <c r="Q9978" i="1" s="1"/>
  <c r="J9978" i="1"/>
  <c r="I9978" i="1"/>
  <c r="F9978" i="1"/>
  <c r="E9978" i="1"/>
  <c r="G9978" i="1" s="1"/>
  <c r="D9978" i="1"/>
  <c r="C9978" i="1"/>
  <c r="B9978" i="1"/>
  <c r="A9978" i="1"/>
  <c r="K9977" i="1"/>
  <c r="L9977" i="1" s="1"/>
  <c r="M9977" i="1" s="1"/>
  <c r="Q9977" i="1" s="1"/>
  <c r="J9977" i="1"/>
  <c r="I9977" i="1"/>
  <c r="F9977" i="1"/>
  <c r="E9977" i="1"/>
  <c r="G9977" i="1" s="1"/>
  <c r="D9977" i="1"/>
  <c r="C9977" i="1"/>
  <c r="B9977" i="1"/>
  <c r="A9977" i="1"/>
  <c r="K9976" i="1"/>
  <c r="L9976" i="1" s="1"/>
  <c r="M9976" i="1" s="1"/>
  <c r="Q9976" i="1" s="1"/>
  <c r="J9976" i="1"/>
  <c r="I9976" i="1"/>
  <c r="F9976" i="1"/>
  <c r="E9976" i="1"/>
  <c r="G9976" i="1" s="1"/>
  <c r="D9976" i="1"/>
  <c r="C9976" i="1"/>
  <c r="B9976" i="1"/>
  <c r="A9976" i="1"/>
  <c r="K9975" i="1"/>
  <c r="L9975" i="1" s="1"/>
  <c r="M9975" i="1" s="1"/>
  <c r="Q9975" i="1" s="1"/>
  <c r="J9975" i="1"/>
  <c r="I9975" i="1"/>
  <c r="F9975" i="1"/>
  <c r="E9975" i="1"/>
  <c r="G9975" i="1" s="1"/>
  <c r="D9975" i="1"/>
  <c r="C9975" i="1"/>
  <c r="B9975" i="1"/>
  <c r="A9975" i="1"/>
  <c r="K9974" i="1"/>
  <c r="L9974" i="1" s="1"/>
  <c r="M9974" i="1" s="1"/>
  <c r="Q9974" i="1" s="1"/>
  <c r="J9974" i="1"/>
  <c r="I9974" i="1"/>
  <c r="F9974" i="1"/>
  <c r="E9974" i="1"/>
  <c r="G9974" i="1" s="1"/>
  <c r="D9974" i="1"/>
  <c r="C9974" i="1"/>
  <c r="B9974" i="1"/>
  <c r="A9974" i="1"/>
  <c r="K9973" i="1"/>
  <c r="L9973" i="1" s="1"/>
  <c r="M9973" i="1" s="1"/>
  <c r="Q9973" i="1" s="1"/>
  <c r="J9973" i="1"/>
  <c r="I9973" i="1"/>
  <c r="F9973" i="1"/>
  <c r="E9973" i="1"/>
  <c r="G9973" i="1" s="1"/>
  <c r="D9973" i="1"/>
  <c r="C9973" i="1"/>
  <c r="B9973" i="1"/>
  <c r="A9973" i="1"/>
  <c r="K9972" i="1"/>
  <c r="L9972" i="1" s="1"/>
  <c r="M9972" i="1" s="1"/>
  <c r="Q9972" i="1" s="1"/>
  <c r="J9972" i="1"/>
  <c r="I9972" i="1"/>
  <c r="F9972" i="1"/>
  <c r="E9972" i="1"/>
  <c r="G9972" i="1" s="1"/>
  <c r="D9972" i="1"/>
  <c r="C9972" i="1"/>
  <c r="B9972" i="1"/>
  <c r="A9972" i="1"/>
  <c r="K9971" i="1"/>
  <c r="L9971" i="1" s="1"/>
  <c r="M9971" i="1" s="1"/>
  <c r="Q9971" i="1" s="1"/>
  <c r="J9971" i="1"/>
  <c r="I9971" i="1"/>
  <c r="F9971" i="1"/>
  <c r="E9971" i="1"/>
  <c r="G9971" i="1" s="1"/>
  <c r="D9971" i="1"/>
  <c r="C9971" i="1"/>
  <c r="B9971" i="1"/>
  <c r="A9971" i="1"/>
  <c r="K9970" i="1"/>
  <c r="L9970" i="1" s="1"/>
  <c r="M9970" i="1" s="1"/>
  <c r="Q9970" i="1" s="1"/>
  <c r="J9970" i="1"/>
  <c r="I9970" i="1"/>
  <c r="F9970" i="1"/>
  <c r="E9970" i="1"/>
  <c r="G9970" i="1" s="1"/>
  <c r="D9970" i="1"/>
  <c r="C9970" i="1"/>
  <c r="B9970" i="1"/>
  <c r="A9970" i="1"/>
  <c r="K9969" i="1"/>
  <c r="L9969" i="1" s="1"/>
  <c r="M9969" i="1" s="1"/>
  <c r="Q9969" i="1" s="1"/>
  <c r="J9969" i="1"/>
  <c r="I9969" i="1"/>
  <c r="F9969" i="1"/>
  <c r="E9969" i="1"/>
  <c r="G9969" i="1" s="1"/>
  <c r="D9969" i="1"/>
  <c r="C9969" i="1"/>
  <c r="B9969" i="1"/>
  <c r="A9969" i="1"/>
  <c r="K9968" i="1"/>
  <c r="L9968" i="1" s="1"/>
  <c r="M9968" i="1" s="1"/>
  <c r="Q9968" i="1" s="1"/>
  <c r="J9968" i="1"/>
  <c r="I9968" i="1"/>
  <c r="F9968" i="1"/>
  <c r="E9968" i="1"/>
  <c r="G9968" i="1" s="1"/>
  <c r="D9968" i="1"/>
  <c r="C9968" i="1"/>
  <c r="B9968" i="1"/>
  <c r="A9968" i="1"/>
  <c r="K9967" i="1"/>
  <c r="L9967" i="1" s="1"/>
  <c r="M9967" i="1" s="1"/>
  <c r="Q9967" i="1" s="1"/>
  <c r="J9967" i="1"/>
  <c r="I9967" i="1"/>
  <c r="F9967" i="1"/>
  <c r="E9967" i="1"/>
  <c r="G9967" i="1" s="1"/>
  <c r="D9967" i="1"/>
  <c r="C9967" i="1"/>
  <c r="B9967" i="1"/>
  <c r="A9967" i="1"/>
  <c r="K9966" i="1"/>
  <c r="L9966" i="1" s="1"/>
  <c r="M9966" i="1" s="1"/>
  <c r="Q9966" i="1" s="1"/>
  <c r="J9966" i="1"/>
  <c r="I9966" i="1"/>
  <c r="F9966" i="1"/>
  <c r="E9966" i="1"/>
  <c r="G9966" i="1" s="1"/>
  <c r="D9966" i="1"/>
  <c r="C9966" i="1"/>
  <c r="B9966" i="1"/>
  <c r="A9966" i="1"/>
  <c r="K9965" i="1"/>
  <c r="L9965" i="1" s="1"/>
  <c r="M9965" i="1" s="1"/>
  <c r="Q9965" i="1" s="1"/>
  <c r="J9965" i="1"/>
  <c r="I9965" i="1"/>
  <c r="F9965" i="1"/>
  <c r="E9965" i="1"/>
  <c r="D9965" i="1"/>
  <c r="C9965" i="1"/>
  <c r="B9965" i="1"/>
  <c r="A9965" i="1"/>
  <c r="K9964" i="1"/>
  <c r="L9964" i="1" s="1"/>
  <c r="M9964" i="1" s="1"/>
  <c r="Q9964" i="1" s="1"/>
  <c r="J9964" i="1"/>
  <c r="I9964" i="1"/>
  <c r="F9964" i="1"/>
  <c r="E9964" i="1"/>
  <c r="G9964" i="1" s="1"/>
  <c r="D9964" i="1"/>
  <c r="C9964" i="1"/>
  <c r="B9964" i="1"/>
  <c r="A9964" i="1"/>
  <c r="K9963" i="1"/>
  <c r="L9963" i="1" s="1"/>
  <c r="M9963" i="1" s="1"/>
  <c r="Q9963" i="1" s="1"/>
  <c r="J9963" i="1"/>
  <c r="I9963" i="1"/>
  <c r="F9963" i="1"/>
  <c r="E9963" i="1"/>
  <c r="G9963" i="1" s="1"/>
  <c r="D9963" i="1"/>
  <c r="C9963" i="1"/>
  <c r="B9963" i="1"/>
  <c r="A9963" i="1"/>
  <c r="K9962" i="1"/>
  <c r="L9962" i="1" s="1"/>
  <c r="M9962" i="1" s="1"/>
  <c r="Q9962" i="1" s="1"/>
  <c r="J9962" i="1"/>
  <c r="I9962" i="1"/>
  <c r="F9962" i="1"/>
  <c r="E9962" i="1"/>
  <c r="G9962" i="1" s="1"/>
  <c r="D9962" i="1"/>
  <c r="C9962" i="1"/>
  <c r="B9962" i="1"/>
  <c r="A9962" i="1"/>
  <c r="K9961" i="1"/>
  <c r="L9961" i="1" s="1"/>
  <c r="M9961" i="1" s="1"/>
  <c r="Q9961" i="1" s="1"/>
  <c r="J9961" i="1"/>
  <c r="I9961" i="1"/>
  <c r="F9961" i="1"/>
  <c r="E9961" i="1"/>
  <c r="G9961" i="1" s="1"/>
  <c r="D9961" i="1"/>
  <c r="C9961" i="1"/>
  <c r="B9961" i="1"/>
  <c r="A9961" i="1"/>
  <c r="K9960" i="1"/>
  <c r="L9960" i="1" s="1"/>
  <c r="M9960" i="1" s="1"/>
  <c r="Q9960" i="1" s="1"/>
  <c r="J9960" i="1"/>
  <c r="I9960" i="1"/>
  <c r="F9960" i="1"/>
  <c r="E9960" i="1"/>
  <c r="G9960" i="1" s="1"/>
  <c r="D9960" i="1"/>
  <c r="C9960" i="1"/>
  <c r="B9960" i="1"/>
  <c r="A9960" i="1"/>
  <c r="K9959" i="1"/>
  <c r="L9959" i="1" s="1"/>
  <c r="M9959" i="1" s="1"/>
  <c r="Q9959" i="1" s="1"/>
  <c r="J9959" i="1"/>
  <c r="I9959" i="1"/>
  <c r="F9959" i="1"/>
  <c r="E9959" i="1"/>
  <c r="G9959" i="1" s="1"/>
  <c r="D9959" i="1"/>
  <c r="C9959" i="1"/>
  <c r="B9959" i="1"/>
  <c r="A9959" i="1"/>
  <c r="K9958" i="1"/>
  <c r="L9958" i="1" s="1"/>
  <c r="M9958" i="1" s="1"/>
  <c r="Q9958" i="1" s="1"/>
  <c r="J9958" i="1"/>
  <c r="I9958" i="1"/>
  <c r="F9958" i="1"/>
  <c r="E9958" i="1"/>
  <c r="G9958" i="1" s="1"/>
  <c r="D9958" i="1"/>
  <c r="C9958" i="1"/>
  <c r="B9958" i="1"/>
  <c r="A9958" i="1"/>
  <c r="K9957" i="1"/>
  <c r="L9957" i="1" s="1"/>
  <c r="M9957" i="1" s="1"/>
  <c r="Q9957" i="1" s="1"/>
  <c r="J9957" i="1"/>
  <c r="I9957" i="1"/>
  <c r="F9957" i="1"/>
  <c r="E9957" i="1"/>
  <c r="G9957" i="1" s="1"/>
  <c r="D9957" i="1"/>
  <c r="C9957" i="1"/>
  <c r="B9957" i="1"/>
  <c r="A9957" i="1"/>
  <c r="K9956" i="1"/>
  <c r="L9956" i="1" s="1"/>
  <c r="M9956" i="1" s="1"/>
  <c r="Q9956" i="1" s="1"/>
  <c r="J9956" i="1"/>
  <c r="I9956" i="1"/>
  <c r="F9956" i="1"/>
  <c r="E9956" i="1"/>
  <c r="G9956" i="1" s="1"/>
  <c r="D9956" i="1"/>
  <c r="C9956" i="1"/>
  <c r="B9956" i="1"/>
  <c r="A9956" i="1"/>
  <c r="K9955" i="1"/>
  <c r="L9955" i="1" s="1"/>
  <c r="M9955" i="1" s="1"/>
  <c r="Q9955" i="1" s="1"/>
  <c r="J9955" i="1"/>
  <c r="I9955" i="1"/>
  <c r="F9955" i="1"/>
  <c r="E9955" i="1"/>
  <c r="G9955" i="1" s="1"/>
  <c r="D9955" i="1"/>
  <c r="C9955" i="1"/>
  <c r="B9955" i="1"/>
  <c r="A9955" i="1"/>
  <c r="K9954" i="1"/>
  <c r="L9954" i="1" s="1"/>
  <c r="M9954" i="1" s="1"/>
  <c r="Q9954" i="1" s="1"/>
  <c r="J9954" i="1"/>
  <c r="I9954" i="1"/>
  <c r="F9954" i="1"/>
  <c r="E9954" i="1"/>
  <c r="G9954" i="1" s="1"/>
  <c r="D9954" i="1"/>
  <c r="C9954" i="1"/>
  <c r="B9954" i="1"/>
  <c r="A9954" i="1"/>
  <c r="K9953" i="1"/>
  <c r="L9953" i="1" s="1"/>
  <c r="M9953" i="1" s="1"/>
  <c r="Q9953" i="1" s="1"/>
  <c r="J9953" i="1"/>
  <c r="I9953" i="1"/>
  <c r="F9953" i="1"/>
  <c r="E9953" i="1"/>
  <c r="G9953" i="1" s="1"/>
  <c r="D9953" i="1"/>
  <c r="C9953" i="1"/>
  <c r="B9953" i="1"/>
  <c r="A9953" i="1"/>
  <c r="K9952" i="1"/>
  <c r="L9952" i="1" s="1"/>
  <c r="M9952" i="1" s="1"/>
  <c r="Q9952" i="1" s="1"/>
  <c r="J9952" i="1"/>
  <c r="I9952" i="1"/>
  <c r="F9952" i="1"/>
  <c r="E9952" i="1"/>
  <c r="G9952" i="1" s="1"/>
  <c r="D9952" i="1"/>
  <c r="C9952" i="1"/>
  <c r="B9952" i="1"/>
  <c r="A9952" i="1"/>
  <c r="K9951" i="1"/>
  <c r="L9951" i="1" s="1"/>
  <c r="M9951" i="1" s="1"/>
  <c r="Q9951" i="1" s="1"/>
  <c r="J9951" i="1"/>
  <c r="I9951" i="1"/>
  <c r="F9951" i="1"/>
  <c r="E9951" i="1"/>
  <c r="G9951" i="1" s="1"/>
  <c r="D9951" i="1"/>
  <c r="C9951" i="1"/>
  <c r="B9951" i="1"/>
  <c r="A9951" i="1"/>
  <c r="K9950" i="1"/>
  <c r="L9950" i="1" s="1"/>
  <c r="M9950" i="1" s="1"/>
  <c r="Q9950" i="1" s="1"/>
  <c r="J9950" i="1"/>
  <c r="I9950" i="1"/>
  <c r="F9950" i="1"/>
  <c r="E9950" i="1"/>
  <c r="G9950" i="1" s="1"/>
  <c r="D9950" i="1"/>
  <c r="C9950" i="1"/>
  <c r="B9950" i="1"/>
  <c r="A9950" i="1"/>
  <c r="K9949" i="1"/>
  <c r="L9949" i="1" s="1"/>
  <c r="M9949" i="1" s="1"/>
  <c r="Q9949" i="1" s="1"/>
  <c r="J9949" i="1"/>
  <c r="I9949" i="1"/>
  <c r="F9949" i="1"/>
  <c r="E9949" i="1"/>
  <c r="G9949" i="1" s="1"/>
  <c r="D9949" i="1"/>
  <c r="C9949" i="1"/>
  <c r="B9949" i="1"/>
  <c r="A9949" i="1"/>
  <c r="K9948" i="1"/>
  <c r="L9948" i="1" s="1"/>
  <c r="M9948" i="1" s="1"/>
  <c r="Q9948" i="1" s="1"/>
  <c r="J9948" i="1"/>
  <c r="I9948" i="1"/>
  <c r="F9948" i="1"/>
  <c r="E9948" i="1"/>
  <c r="G9948" i="1" s="1"/>
  <c r="D9948" i="1"/>
  <c r="C9948" i="1"/>
  <c r="B9948" i="1"/>
  <c r="A9948" i="1"/>
  <c r="K9947" i="1"/>
  <c r="L9947" i="1" s="1"/>
  <c r="M9947" i="1" s="1"/>
  <c r="Q9947" i="1" s="1"/>
  <c r="J9947" i="1"/>
  <c r="I9947" i="1"/>
  <c r="F9947" i="1"/>
  <c r="E9947" i="1"/>
  <c r="G9947" i="1" s="1"/>
  <c r="D9947" i="1"/>
  <c r="C9947" i="1"/>
  <c r="B9947" i="1"/>
  <c r="A9947" i="1"/>
  <c r="K9946" i="1"/>
  <c r="L9946" i="1" s="1"/>
  <c r="M9946" i="1" s="1"/>
  <c r="Q9946" i="1" s="1"/>
  <c r="J9946" i="1"/>
  <c r="I9946" i="1"/>
  <c r="F9946" i="1"/>
  <c r="E9946" i="1"/>
  <c r="G9946" i="1" s="1"/>
  <c r="D9946" i="1"/>
  <c r="C9946" i="1"/>
  <c r="B9946" i="1"/>
  <c r="A9946" i="1"/>
  <c r="K9945" i="1"/>
  <c r="L9945" i="1" s="1"/>
  <c r="M9945" i="1" s="1"/>
  <c r="Q9945" i="1" s="1"/>
  <c r="J9945" i="1"/>
  <c r="I9945" i="1"/>
  <c r="F9945" i="1"/>
  <c r="E9945" i="1"/>
  <c r="G9945" i="1" s="1"/>
  <c r="D9945" i="1"/>
  <c r="C9945" i="1"/>
  <c r="B9945" i="1"/>
  <c r="A9945" i="1"/>
  <c r="K9944" i="1"/>
  <c r="L9944" i="1" s="1"/>
  <c r="M9944" i="1" s="1"/>
  <c r="Q9944" i="1" s="1"/>
  <c r="J9944" i="1"/>
  <c r="I9944" i="1"/>
  <c r="F9944" i="1"/>
  <c r="E9944" i="1"/>
  <c r="G9944" i="1" s="1"/>
  <c r="D9944" i="1"/>
  <c r="C9944" i="1"/>
  <c r="B9944" i="1"/>
  <c r="A9944" i="1"/>
  <c r="K9943" i="1"/>
  <c r="L9943" i="1" s="1"/>
  <c r="M9943" i="1" s="1"/>
  <c r="Q9943" i="1" s="1"/>
  <c r="J9943" i="1"/>
  <c r="I9943" i="1"/>
  <c r="F9943" i="1"/>
  <c r="E9943" i="1"/>
  <c r="G9943" i="1" s="1"/>
  <c r="D9943" i="1"/>
  <c r="C9943" i="1"/>
  <c r="B9943" i="1"/>
  <c r="A9943" i="1"/>
  <c r="K9942" i="1"/>
  <c r="L9942" i="1" s="1"/>
  <c r="M9942" i="1" s="1"/>
  <c r="Q9942" i="1" s="1"/>
  <c r="J9942" i="1"/>
  <c r="I9942" i="1"/>
  <c r="F9942" i="1"/>
  <c r="E9942" i="1"/>
  <c r="G9942" i="1" s="1"/>
  <c r="D9942" i="1"/>
  <c r="C9942" i="1"/>
  <c r="B9942" i="1"/>
  <c r="A9942" i="1"/>
  <c r="K9941" i="1"/>
  <c r="L9941" i="1" s="1"/>
  <c r="M9941" i="1" s="1"/>
  <c r="Q9941" i="1" s="1"/>
  <c r="J9941" i="1"/>
  <c r="I9941" i="1"/>
  <c r="F9941" i="1"/>
  <c r="E9941" i="1"/>
  <c r="G9941" i="1" s="1"/>
  <c r="D9941" i="1"/>
  <c r="C9941" i="1"/>
  <c r="B9941" i="1"/>
  <c r="A9941" i="1"/>
  <c r="K9940" i="1"/>
  <c r="L9940" i="1" s="1"/>
  <c r="M9940" i="1" s="1"/>
  <c r="Q9940" i="1" s="1"/>
  <c r="J9940" i="1"/>
  <c r="I9940" i="1"/>
  <c r="F9940" i="1"/>
  <c r="E9940" i="1"/>
  <c r="G9940" i="1" s="1"/>
  <c r="D9940" i="1"/>
  <c r="C9940" i="1"/>
  <c r="B9940" i="1"/>
  <c r="A9940" i="1"/>
  <c r="K9939" i="1"/>
  <c r="L9939" i="1" s="1"/>
  <c r="M9939" i="1" s="1"/>
  <c r="Q9939" i="1" s="1"/>
  <c r="J9939" i="1"/>
  <c r="I9939" i="1"/>
  <c r="F9939" i="1"/>
  <c r="E9939" i="1"/>
  <c r="G9939" i="1" s="1"/>
  <c r="D9939" i="1"/>
  <c r="C9939" i="1"/>
  <c r="B9939" i="1"/>
  <c r="A9939" i="1"/>
  <c r="K9938" i="1"/>
  <c r="L9938" i="1" s="1"/>
  <c r="M9938" i="1" s="1"/>
  <c r="Q9938" i="1" s="1"/>
  <c r="J9938" i="1"/>
  <c r="I9938" i="1"/>
  <c r="F9938" i="1"/>
  <c r="E9938" i="1"/>
  <c r="G9938" i="1" s="1"/>
  <c r="D9938" i="1"/>
  <c r="C9938" i="1"/>
  <c r="B9938" i="1"/>
  <c r="A9938" i="1"/>
  <c r="K9937" i="1"/>
  <c r="L9937" i="1" s="1"/>
  <c r="M9937" i="1" s="1"/>
  <c r="Q9937" i="1" s="1"/>
  <c r="J9937" i="1"/>
  <c r="I9937" i="1"/>
  <c r="F9937" i="1"/>
  <c r="E9937" i="1"/>
  <c r="G9937" i="1" s="1"/>
  <c r="D9937" i="1"/>
  <c r="C9937" i="1"/>
  <c r="B9937" i="1"/>
  <c r="A9937" i="1"/>
  <c r="K9936" i="1"/>
  <c r="L9936" i="1" s="1"/>
  <c r="M9936" i="1" s="1"/>
  <c r="Q9936" i="1" s="1"/>
  <c r="J9936" i="1"/>
  <c r="I9936" i="1"/>
  <c r="F9936" i="1"/>
  <c r="E9936" i="1"/>
  <c r="G9936" i="1" s="1"/>
  <c r="D9936" i="1"/>
  <c r="C9936" i="1"/>
  <c r="B9936" i="1"/>
  <c r="A9936" i="1"/>
  <c r="K9935" i="1"/>
  <c r="L9935" i="1" s="1"/>
  <c r="M9935" i="1" s="1"/>
  <c r="Q9935" i="1" s="1"/>
  <c r="J9935" i="1"/>
  <c r="I9935" i="1"/>
  <c r="F9935" i="1"/>
  <c r="E9935" i="1"/>
  <c r="G9935" i="1" s="1"/>
  <c r="D9935" i="1"/>
  <c r="C9935" i="1"/>
  <c r="B9935" i="1"/>
  <c r="A9935" i="1"/>
  <c r="K9934" i="1"/>
  <c r="L9934" i="1" s="1"/>
  <c r="M9934" i="1" s="1"/>
  <c r="Q9934" i="1" s="1"/>
  <c r="J9934" i="1"/>
  <c r="I9934" i="1"/>
  <c r="F9934" i="1"/>
  <c r="E9934" i="1"/>
  <c r="G9934" i="1" s="1"/>
  <c r="D9934" i="1"/>
  <c r="C9934" i="1"/>
  <c r="B9934" i="1"/>
  <c r="A9934" i="1"/>
  <c r="K9933" i="1"/>
  <c r="L9933" i="1" s="1"/>
  <c r="M9933" i="1" s="1"/>
  <c r="Q9933" i="1" s="1"/>
  <c r="J9933" i="1"/>
  <c r="I9933" i="1"/>
  <c r="F9933" i="1"/>
  <c r="E9933" i="1"/>
  <c r="G9933" i="1" s="1"/>
  <c r="D9933" i="1"/>
  <c r="C9933" i="1"/>
  <c r="B9933" i="1"/>
  <c r="A9933" i="1"/>
  <c r="K9932" i="1"/>
  <c r="L9932" i="1" s="1"/>
  <c r="M9932" i="1" s="1"/>
  <c r="Q9932" i="1" s="1"/>
  <c r="J9932" i="1"/>
  <c r="I9932" i="1"/>
  <c r="F9932" i="1"/>
  <c r="E9932" i="1"/>
  <c r="G9932" i="1" s="1"/>
  <c r="D9932" i="1"/>
  <c r="C9932" i="1"/>
  <c r="B9932" i="1"/>
  <c r="A9932" i="1"/>
  <c r="K9931" i="1"/>
  <c r="L9931" i="1" s="1"/>
  <c r="M9931" i="1" s="1"/>
  <c r="Q9931" i="1" s="1"/>
  <c r="J9931" i="1"/>
  <c r="I9931" i="1"/>
  <c r="F9931" i="1"/>
  <c r="E9931" i="1"/>
  <c r="G9931" i="1" s="1"/>
  <c r="D9931" i="1"/>
  <c r="C9931" i="1"/>
  <c r="B9931" i="1"/>
  <c r="A9931" i="1"/>
  <c r="K9930" i="1"/>
  <c r="L9930" i="1" s="1"/>
  <c r="M9930" i="1" s="1"/>
  <c r="Q9930" i="1" s="1"/>
  <c r="J9930" i="1"/>
  <c r="I9930" i="1"/>
  <c r="F9930" i="1"/>
  <c r="E9930" i="1"/>
  <c r="G9930" i="1" s="1"/>
  <c r="D9930" i="1"/>
  <c r="C9930" i="1"/>
  <c r="B9930" i="1"/>
  <c r="A9930" i="1"/>
  <c r="K9929" i="1"/>
  <c r="L9929" i="1" s="1"/>
  <c r="M9929" i="1" s="1"/>
  <c r="Q9929" i="1" s="1"/>
  <c r="J9929" i="1"/>
  <c r="I9929" i="1"/>
  <c r="F9929" i="1"/>
  <c r="E9929" i="1"/>
  <c r="G9929" i="1" s="1"/>
  <c r="D9929" i="1"/>
  <c r="C9929" i="1"/>
  <c r="B9929" i="1"/>
  <c r="A9929" i="1"/>
  <c r="K9928" i="1"/>
  <c r="L9928" i="1" s="1"/>
  <c r="M9928" i="1" s="1"/>
  <c r="Q9928" i="1" s="1"/>
  <c r="J9928" i="1"/>
  <c r="I9928" i="1"/>
  <c r="F9928" i="1"/>
  <c r="E9928" i="1"/>
  <c r="D9928" i="1"/>
  <c r="C9928" i="1"/>
  <c r="B9928" i="1"/>
  <c r="A9928" i="1"/>
  <c r="K9927" i="1"/>
  <c r="L9927" i="1" s="1"/>
  <c r="M9927" i="1" s="1"/>
  <c r="Q9927" i="1" s="1"/>
  <c r="J9927" i="1"/>
  <c r="I9927" i="1"/>
  <c r="F9927" i="1"/>
  <c r="E9927" i="1"/>
  <c r="G9927" i="1" s="1"/>
  <c r="D9927" i="1"/>
  <c r="C9927" i="1"/>
  <c r="B9927" i="1"/>
  <c r="A9927" i="1"/>
  <c r="K9926" i="1"/>
  <c r="L9926" i="1" s="1"/>
  <c r="M9926" i="1" s="1"/>
  <c r="Q9926" i="1" s="1"/>
  <c r="J9926" i="1"/>
  <c r="I9926" i="1"/>
  <c r="F9926" i="1"/>
  <c r="E9926" i="1"/>
  <c r="G9926" i="1" s="1"/>
  <c r="D9926" i="1"/>
  <c r="C9926" i="1"/>
  <c r="B9926" i="1"/>
  <c r="A9926" i="1"/>
  <c r="K9925" i="1"/>
  <c r="L9925" i="1" s="1"/>
  <c r="M9925" i="1" s="1"/>
  <c r="Q9925" i="1" s="1"/>
  <c r="J9925" i="1"/>
  <c r="I9925" i="1"/>
  <c r="F9925" i="1"/>
  <c r="E9925" i="1"/>
  <c r="G9925" i="1" s="1"/>
  <c r="D9925" i="1"/>
  <c r="C9925" i="1"/>
  <c r="B9925" i="1"/>
  <c r="A9925" i="1"/>
  <c r="K9924" i="1"/>
  <c r="L9924" i="1" s="1"/>
  <c r="M9924" i="1" s="1"/>
  <c r="Q9924" i="1" s="1"/>
  <c r="J9924" i="1"/>
  <c r="I9924" i="1"/>
  <c r="F9924" i="1"/>
  <c r="E9924" i="1"/>
  <c r="G9924" i="1" s="1"/>
  <c r="D9924" i="1"/>
  <c r="C9924" i="1"/>
  <c r="B9924" i="1"/>
  <c r="A9924" i="1"/>
  <c r="K9923" i="1"/>
  <c r="L9923" i="1" s="1"/>
  <c r="M9923" i="1" s="1"/>
  <c r="Q9923" i="1" s="1"/>
  <c r="J9923" i="1"/>
  <c r="I9923" i="1"/>
  <c r="F9923" i="1"/>
  <c r="E9923" i="1"/>
  <c r="G9923" i="1" s="1"/>
  <c r="D9923" i="1"/>
  <c r="C9923" i="1"/>
  <c r="B9923" i="1"/>
  <c r="A9923" i="1"/>
  <c r="K9922" i="1"/>
  <c r="L9922" i="1" s="1"/>
  <c r="M9922" i="1" s="1"/>
  <c r="Q9922" i="1" s="1"/>
  <c r="J9922" i="1"/>
  <c r="I9922" i="1"/>
  <c r="F9922" i="1"/>
  <c r="E9922" i="1"/>
  <c r="G9922" i="1" s="1"/>
  <c r="D9922" i="1"/>
  <c r="C9922" i="1"/>
  <c r="B9922" i="1"/>
  <c r="A9922" i="1"/>
  <c r="K9921" i="1"/>
  <c r="L9921" i="1" s="1"/>
  <c r="M9921" i="1" s="1"/>
  <c r="Q9921" i="1" s="1"/>
  <c r="J9921" i="1"/>
  <c r="I9921" i="1"/>
  <c r="F9921" i="1"/>
  <c r="E9921" i="1"/>
  <c r="G9921" i="1" s="1"/>
  <c r="D9921" i="1"/>
  <c r="C9921" i="1"/>
  <c r="B9921" i="1"/>
  <c r="A9921" i="1"/>
  <c r="K9920" i="1"/>
  <c r="L9920" i="1" s="1"/>
  <c r="M9920" i="1" s="1"/>
  <c r="Q9920" i="1" s="1"/>
  <c r="J9920" i="1"/>
  <c r="I9920" i="1"/>
  <c r="F9920" i="1"/>
  <c r="E9920" i="1"/>
  <c r="G9920" i="1" s="1"/>
  <c r="D9920" i="1"/>
  <c r="C9920" i="1"/>
  <c r="B9920" i="1"/>
  <c r="A9920" i="1"/>
  <c r="K9919" i="1"/>
  <c r="L9919" i="1" s="1"/>
  <c r="M9919" i="1" s="1"/>
  <c r="Q9919" i="1" s="1"/>
  <c r="J9919" i="1"/>
  <c r="I9919" i="1"/>
  <c r="F9919" i="1"/>
  <c r="E9919" i="1"/>
  <c r="G9919" i="1" s="1"/>
  <c r="D9919" i="1"/>
  <c r="C9919" i="1"/>
  <c r="B9919" i="1"/>
  <c r="A9919" i="1"/>
  <c r="K9918" i="1"/>
  <c r="L9918" i="1" s="1"/>
  <c r="M9918" i="1" s="1"/>
  <c r="Q9918" i="1" s="1"/>
  <c r="J9918" i="1"/>
  <c r="I9918" i="1"/>
  <c r="F9918" i="1"/>
  <c r="E9918" i="1"/>
  <c r="G9918" i="1" s="1"/>
  <c r="D9918" i="1"/>
  <c r="C9918" i="1"/>
  <c r="B9918" i="1"/>
  <c r="A9918" i="1"/>
  <c r="K9917" i="1"/>
  <c r="L9917" i="1" s="1"/>
  <c r="M9917" i="1" s="1"/>
  <c r="Q9917" i="1" s="1"/>
  <c r="J9917" i="1"/>
  <c r="I9917" i="1"/>
  <c r="F9917" i="1"/>
  <c r="E9917" i="1"/>
  <c r="G9917" i="1" s="1"/>
  <c r="D9917" i="1"/>
  <c r="C9917" i="1"/>
  <c r="B9917" i="1"/>
  <c r="A9917" i="1"/>
  <c r="K9916" i="1"/>
  <c r="L9916" i="1" s="1"/>
  <c r="M9916" i="1" s="1"/>
  <c r="Q9916" i="1" s="1"/>
  <c r="J9916" i="1"/>
  <c r="I9916" i="1"/>
  <c r="F9916" i="1"/>
  <c r="E9916" i="1"/>
  <c r="D9916" i="1"/>
  <c r="C9916" i="1"/>
  <c r="B9916" i="1"/>
  <c r="A9916" i="1"/>
  <c r="K9915" i="1"/>
  <c r="L9915" i="1" s="1"/>
  <c r="M9915" i="1" s="1"/>
  <c r="Q9915" i="1" s="1"/>
  <c r="J9915" i="1"/>
  <c r="I9915" i="1"/>
  <c r="F9915" i="1"/>
  <c r="E9915" i="1"/>
  <c r="G9915" i="1" s="1"/>
  <c r="D9915" i="1"/>
  <c r="C9915" i="1"/>
  <c r="B9915" i="1"/>
  <c r="A9915" i="1"/>
  <c r="K9914" i="1"/>
  <c r="L9914" i="1" s="1"/>
  <c r="M9914" i="1" s="1"/>
  <c r="Q9914" i="1" s="1"/>
  <c r="J9914" i="1"/>
  <c r="I9914" i="1"/>
  <c r="F9914" i="1"/>
  <c r="E9914" i="1"/>
  <c r="G9914" i="1" s="1"/>
  <c r="D9914" i="1"/>
  <c r="C9914" i="1"/>
  <c r="B9914" i="1"/>
  <c r="A9914" i="1"/>
  <c r="K9913" i="1"/>
  <c r="L9913" i="1" s="1"/>
  <c r="M9913" i="1" s="1"/>
  <c r="Q9913" i="1" s="1"/>
  <c r="J9913" i="1"/>
  <c r="I9913" i="1"/>
  <c r="F9913" i="1"/>
  <c r="E9913" i="1"/>
  <c r="G9913" i="1" s="1"/>
  <c r="D9913" i="1"/>
  <c r="C9913" i="1"/>
  <c r="B9913" i="1"/>
  <c r="A9913" i="1"/>
  <c r="K9912" i="1"/>
  <c r="L9912" i="1" s="1"/>
  <c r="M9912" i="1" s="1"/>
  <c r="Q9912" i="1" s="1"/>
  <c r="J9912" i="1"/>
  <c r="I9912" i="1"/>
  <c r="F9912" i="1"/>
  <c r="E9912" i="1"/>
  <c r="G9912" i="1" s="1"/>
  <c r="D9912" i="1"/>
  <c r="C9912" i="1"/>
  <c r="B9912" i="1"/>
  <c r="A9912" i="1"/>
  <c r="K9911" i="1"/>
  <c r="L9911" i="1" s="1"/>
  <c r="M9911" i="1" s="1"/>
  <c r="Q9911" i="1" s="1"/>
  <c r="J9911" i="1"/>
  <c r="I9911" i="1"/>
  <c r="F9911" i="1"/>
  <c r="E9911" i="1"/>
  <c r="G9911" i="1" s="1"/>
  <c r="D9911" i="1"/>
  <c r="C9911" i="1"/>
  <c r="B9911" i="1"/>
  <c r="A9911" i="1"/>
  <c r="K9910" i="1"/>
  <c r="L9910" i="1" s="1"/>
  <c r="M9910" i="1" s="1"/>
  <c r="Q9910" i="1" s="1"/>
  <c r="J9910" i="1"/>
  <c r="I9910" i="1"/>
  <c r="F9910" i="1"/>
  <c r="E9910" i="1"/>
  <c r="G9910" i="1" s="1"/>
  <c r="D9910" i="1"/>
  <c r="C9910" i="1"/>
  <c r="B9910" i="1"/>
  <c r="A9910" i="1"/>
  <c r="K9909" i="1"/>
  <c r="L9909" i="1" s="1"/>
  <c r="M9909" i="1" s="1"/>
  <c r="Q9909" i="1" s="1"/>
  <c r="J9909" i="1"/>
  <c r="I9909" i="1"/>
  <c r="F9909" i="1"/>
  <c r="E9909" i="1"/>
  <c r="G9909" i="1" s="1"/>
  <c r="D9909" i="1"/>
  <c r="C9909" i="1"/>
  <c r="B9909" i="1"/>
  <c r="A9909" i="1"/>
  <c r="K9908" i="1"/>
  <c r="L9908" i="1" s="1"/>
  <c r="M9908" i="1" s="1"/>
  <c r="Q9908" i="1" s="1"/>
  <c r="J9908" i="1"/>
  <c r="I9908" i="1"/>
  <c r="F9908" i="1"/>
  <c r="E9908" i="1"/>
  <c r="G9908" i="1" s="1"/>
  <c r="D9908" i="1"/>
  <c r="C9908" i="1"/>
  <c r="B9908" i="1"/>
  <c r="A9908" i="1"/>
  <c r="K9907" i="1"/>
  <c r="L9907" i="1" s="1"/>
  <c r="M9907" i="1" s="1"/>
  <c r="Q9907" i="1" s="1"/>
  <c r="J9907" i="1"/>
  <c r="I9907" i="1"/>
  <c r="F9907" i="1"/>
  <c r="E9907" i="1"/>
  <c r="G9907" i="1" s="1"/>
  <c r="D9907" i="1"/>
  <c r="C9907" i="1"/>
  <c r="B9907" i="1"/>
  <c r="A9907" i="1"/>
  <c r="K9906" i="1"/>
  <c r="L9906" i="1" s="1"/>
  <c r="M9906" i="1" s="1"/>
  <c r="Q9906" i="1" s="1"/>
  <c r="J9906" i="1"/>
  <c r="I9906" i="1"/>
  <c r="F9906" i="1"/>
  <c r="E9906" i="1"/>
  <c r="G9906" i="1" s="1"/>
  <c r="D9906" i="1"/>
  <c r="C9906" i="1"/>
  <c r="B9906" i="1"/>
  <c r="A9906" i="1"/>
  <c r="K9905" i="1"/>
  <c r="L9905" i="1" s="1"/>
  <c r="M9905" i="1" s="1"/>
  <c r="Q9905" i="1" s="1"/>
  <c r="J9905" i="1"/>
  <c r="I9905" i="1"/>
  <c r="F9905" i="1"/>
  <c r="E9905" i="1"/>
  <c r="G9905" i="1" s="1"/>
  <c r="D9905" i="1"/>
  <c r="C9905" i="1"/>
  <c r="B9905" i="1"/>
  <c r="A9905" i="1"/>
  <c r="K9904" i="1"/>
  <c r="L9904" i="1" s="1"/>
  <c r="M9904" i="1" s="1"/>
  <c r="Q9904" i="1" s="1"/>
  <c r="J9904" i="1"/>
  <c r="I9904" i="1"/>
  <c r="F9904" i="1"/>
  <c r="E9904" i="1"/>
  <c r="G9904" i="1" s="1"/>
  <c r="D9904" i="1"/>
  <c r="C9904" i="1"/>
  <c r="B9904" i="1"/>
  <c r="A9904" i="1"/>
  <c r="K9903" i="1"/>
  <c r="L9903" i="1" s="1"/>
  <c r="M9903" i="1" s="1"/>
  <c r="Q9903" i="1" s="1"/>
  <c r="J9903" i="1"/>
  <c r="I9903" i="1"/>
  <c r="F9903" i="1"/>
  <c r="E9903" i="1"/>
  <c r="G9903" i="1" s="1"/>
  <c r="D9903" i="1"/>
  <c r="C9903" i="1"/>
  <c r="B9903" i="1"/>
  <c r="A9903" i="1"/>
  <c r="K9902" i="1"/>
  <c r="L9902" i="1" s="1"/>
  <c r="M9902" i="1" s="1"/>
  <c r="Q9902" i="1" s="1"/>
  <c r="J9902" i="1"/>
  <c r="I9902" i="1"/>
  <c r="F9902" i="1"/>
  <c r="E9902" i="1"/>
  <c r="G9902" i="1" s="1"/>
  <c r="D9902" i="1"/>
  <c r="C9902" i="1"/>
  <c r="B9902" i="1"/>
  <c r="A9902" i="1"/>
  <c r="K9901" i="1"/>
  <c r="L9901" i="1" s="1"/>
  <c r="M9901" i="1" s="1"/>
  <c r="Q9901" i="1" s="1"/>
  <c r="J9901" i="1"/>
  <c r="I9901" i="1"/>
  <c r="F9901" i="1"/>
  <c r="E9901" i="1"/>
  <c r="G9901" i="1" s="1"/>
  <c r="D9901" i="1"/>
  <c r="C9901" i="1"/>
  <c r="B9901" i="1"/>
  <c r="A9901" i="1"/>
  <c r="K9900" i="1"/>
  <c r="L9900" i="1" s="1"/>
  <c r="M9900" i="1" s="1"/>
  <c r="Q9900" i="1" s="1"/>
  <c r="J9900" i="1"/>
  <c r="I9900" i="1"/>
  <c r="F9900" i="1"/>
  <c r="E9900" i="1"/>
  <c r="G9900" i="1" s="1"/>
  <c r="D9900" i="1"/>
  <c r="C9900" i="1"/>
  <c r="B9900" i="1"/>
  <c r="A9900" i="1"/>
  <c r="K9899" i="1"/>
  <c r="L9899" i="1" s="1"/>
  <c r="M9899" i="1" s="1"/>
  <c r="Q9899" i="1" s="1"/>
  <c r="J9899" i="1"/>
  <c r="I9899" i="1"/>
  <c r="F9899" i="1"/>
  <c r="E9899" i="1"/>
  <c r="G9899" i="1" s="1"/>
  <c r="D9899" i="1"/>
  <c r="C9899" i="1"/>
  <c r="B9899" i="1"/>
  <c r="A9899" i="1"/>
  <c r="K9898" i="1"/>
  <c r="L9898" i="1" s="1"/>
  <c r="M9898" i="1" s="1"/>
  <c r="Q9898" i="1" s="1"/>
  <c r="J9898" i="1"/>
  <c r="I9898" i="1"/>
  <c r="F9898" i="1"/>
  <c r="E9898" i="1"/>
  <c r="G9898" i="1" s="1"/>
  <c r="D9898" i="1"/>
  <c r="C9898" i="1"/>
  <c r="B9898" i="1"/>
  <c r="A9898" i="1"/>
  <c r="K9897" i="1"/>
  <c r="L9897" i="1" s="1"/>
  <c r="M9897" i="1" s="1"/>
  <c r="Q9897" i="1" s="1"/>
  <c r="J9897" i="1"/>
  <c r="I9897" i="1"/>
  <c r="F9897" i="1"/>
  <c r="E9897" i="1"/>
  <c r="G9897" i="1" s="1"/>
  <c r="D9897" i="1"/>
  <c r="C9897" i="1"/>
  <c r="B9897" i="1"/>
  <c r="A9897" i="1"/>
  <c r="K9896" i="1"/>
  <c r="L9896" i="1" s="1"/>
  <c r="M9896" i="1" s="1"/>
  <c r="Q9896" i="1" s="1"/>
  <c r="J9896" i="1"/>
  <c r="I9896" i="1"/>
  <c r="F9896" i="1"/>
  <c r="E9896" i="1"/>
  <c r="D9896" i="1"/>
  <c r="C9896" i="1"/>
  <c r="B9896" i="1"/>
  <c r="A9896" i="1"/>
  <c r="K9895" i="1"/>
  <c r="L9895" i="1" s="1"/>
  <c r="M9895" i="1" s="1"/>
  <c r="Q9895" i="1" s="1"/>
  <c r="J9895" i="1"/>
  <c r="I9895" i="1"/>
  <c r="F9895" i="1"/>
  <c r="E9895" i="1"/>
  <c r="G9895" i="1" s="1"/>
  <c r="D9895" i="1"/>
  <c r="C9895" i="1"/>
  <c r="B9895" i="1"/>
  <c r="A9895" i="1"/>
  <c r="K9894" i="1"/>
  <c r="L9894" i="1" s="1"/>
  <c r="M9894" i="1" s="1"/>
  <c r="Q9894" i="1" s="1"/>
  <c r="J9894" i="1"/>
  <c r="I9894" i="1"/>
  <c r="F9894" i="1"/>
  <c r="E9894" i="1"/>
  <c r="G9894" i="1" s="1"/>
  <c r="D9894" i="1"/>
  <c r="C9894" i="1"/>
  <c r="B9894" i="1"/>
  <c r="A9894" i="1"/>
  <c r="K9893" i="1"/>
  <c r="L9893" i="1" s="1"/>
  <c r="M9893" i="1" s="1"/>
  <c r="Q9893" i="1" s="1"/>
  <c r="J9893" i="1"/>
  <c r="I9893" i="1"/>
  <c r="F9893" i="1"/>
  <c r="E9893" i="1"/>
  <c r="G9893" i="1" s="1"/>
  <c r="D9893" i="1"/>
  <c r="C9893" i="1"/>
  <c r="B9893" i="1"/>
  <c r="A9893" i="1"/>
  <c r="K9892" i="1"/>
  <c r="L9892" i="1" s="1"/>
  <c r="M9892" i="1" s="1"/>
  <c r="Q9892" i="1" s="1"/>
  <c r="J9892" i="1"/>
  <c r="I9892" i="1"/>
  <c r="F9892" i="1"/>
  <c r="E9892" i="1"/>
  <c r="G9892" i="1" s="1"/>
  <c r="D9892" i="1"/>
  <c r="C9892" i="1"/>
  <c r="B9892" i="1"/>
  <c r="A9892" i="1"/>
  <c r="K9891" i="1"/>
  <c r="L9891" i="1" s="1"/>
  <c r="M9891" i="1" s="1"/>
  <c r="Q9891" i="1" s="1"/>
  <c r="J9891" i="1"/>
  <c r="I9891" i="1"/>
  <c r="F9891" i="1"/>
  <c r="E9891" i="1"/>
  <c r="G9891" i="1" s="1"/>
  <c r="D9891" i="1"/>
  <c r="C9891" i="1"/>
  <c r="B9891" i="1"/>
  <c r="A9891" i="1"/>
  <c r="K9890" i="1"/>
  <c r="L9890" i="1" s="1"/>
  <c r="M9890" i="1" s="1"/>
  <c r="Q9890" i="1" s="1"/>
  <c r="J9890" i="1"/>
  <c r="I9890" i="1"/>
  <c r="F9890" i="1"/>
  <c r="E9890" i="1"/>
  <c r="G9890" i="1" s="1"/>
  <c r="D9890" i="1"/>
  <c r="C9890" i="1"/>
  <c r="B9890" i="1"/>
  <c r="A9890" i="1"/>
  <c r="K9889" i="1"/>
  <c r="L9889" i="1" s="1"/>
  <c r="M9889" i="1" s="1"/>
  <c r="Q9889" i="1" s="1"/>
  <c r="J9889" i="1"/>
  <c r="I9889" i="1"/>
  <c r="F9889" i="1"/>
  <c r="E9889" i="1"/>
  <c r="G9889" i="1" s="1"/>
  <c r="D9889" i="1"/>
  <c r="C9889" i="1"/>
  <c r="B9889" i="1"/>
  <c r="A9889" i="1"/>
  <c r="K9888" i="1"/>
  <c r="L9888" i="1" s="1"/>
  <c r="M9888" i="1" s="1"/>
  <c r="Q9888" i="1" s="1"/>
  <c r="J9888" i="1"/>
  <c r="I9888" i="1"/>
  <c r="F9888" i="1"/>
  <c r="E9888" i="1"/>
  <c r="G9888" i="1" s="1"/>
  <c r="D9888" i="1"/>
  <c r="C9888" i="1"/>
  <c r="B9888" i="1"/>
  <c r="A9888" i="1"/>
  <c r="K9887" i="1"/>
  <c r="L9887" i="1" s="1"/>
  <c r="M9887" i="1" s="1"/>
  <c r="Q9887" i="1" s="1"/>
  <c r="J9887" i="1"/>
  <c r="I9887" i="1"/>
  <c r="F9887" i="1"/>
  <c r="E9887" i="1"/>
  <c r="G9887" i="1" s="1"/>
  <c r="D9887" i="1"/>
  <c r="C9887" i="1"/>
  <c r="B9887" i="1"/>
  <c r="A9887" i="1"/>
  <c r="K9886" i="1"/>
  <c r="L9886" i="1" s="1"/>
  <c r="M9886" i="1" s="1"/>
  <c r="Q9886" i="1" s="1"/>
  <c r="J9886" i="1"/>
  <c r="I9886" i="1"/>
  <c r="F9886" i="1"/>
  <c r="E9886" i="1"/>
  <c r="G9886" i="1" s="1"/>
  <c r="D9886" i="1"/>
  <c r="C9886" i="1"/>
  <c r="B9886" i="1"/>
  <c r="A9886" i="1"/>
  <c r="K9885" i="1"/>
  <c r="L9885" i="1" s="1"/>
  <c r="M9885" i="1" s="1"/>
  <c r="Q9885" i="1" s="1"/>
  <c r="J9885" i="1"/>
  <c r="I9885" i="1"/>
  <c r="F9885" i="1"/>
  <c r="E9885" i="1"/>
  <c r="G9885" i="1" s="1"/>
  <c r="D9885" i="1"/>
  <c r="C9885" i="1"/>
  <c r="B9885" i="1"/>
  <c r="A9885" i="1"/>
  <c r="K9884" i="1"/>
  <c r="L9884" i="1" s="1"/>
  <c r="M9884" i="1" s="1"/>
  <c r="Q9884" i="1" s="1"/>
  <c r="J9884" i="1"/>
  <c r="I9884" i="1"/>
  <c r="F9884" i="1"/>
  <c r="E9884" i="1"/>
  <c r="G9884" i="1" s="1"/>
  <c r="D9884" i="1"/>
  <c r="C9884" i="1"/>
  <c r="B9884" i="1"/>
  <c r="A9884" i="1"/>
  <c r="K9883" i="1"/>
  <c r="L9883" i="1" s="1"/>
  <c r="M9883" i="1" s="1"/>
  <c r="Q9883" i="1" s="1"/>
  <c r="J9883" i="1"/>
  <c r="I9883" i="1"/>
  <c r="F9883" i="1"/>
  <c r="E9883" i="1"/>
  <c r="G9883" i="1" s="1"/>
  <c r="D9883" i="1"/>
  <c r="C9883" i="1"/>
  <c r="B9883" i="1"/>
  <c r="A9883" i="1"/>
  <c r="K9882" i="1"/>
  <c r="L9882" i="1" s="1"/>
  <c r="M9882" i="1" s="1"/>
  <c r="Q9882" i="1" s="1"/>
  <c r="J9882" i="1"/>
  <c r="I9882" i="1"/>
  <c r="F9882" i="1"/>
  <c r="E9882" i="1"/>
  <c r="G9882" i="1" s="1"/>
  <c r="D9882" i="1"/>
  <c r="C9882" i="1"/>
  <c r="B9882" i="1"/>
  <c r="A9882" i="1"/>
  <c r="K9881" i="1"/>
  <c r="L9881" i="1" s="1"/>
  <c r="M9881" i="1" s="1"/>
  <c r="Q9881" i="1" s="1"/>
  <c r="J9881" i="1"/>
  <c r="I9881" i="1"/>
  <c r="F9881" i="1"/>
  <c r="E9881" i="1"/>
  <c r="G9881" i="1" s="1"/>
  <c r="D9881" i="1"/>
  <c r="C9881" i="1"/>
  <c r="B9881" i="1"/>
  <c r="A9881" i="1"/>
  <c r="K9880" i="1"/>
  <c r="L9880" i="1" s="1"/>
  <c r="M9880" i="1" s="1"/>
  <c r="Q9880" i="1" s="1"/>
  <c r="J9880" i="1"/>
  <c r="I9880" i="1"/>
  <c r="F9880" i="1"/>
  <c r="E9880" i="1"/>
  <c r="G9880" i="1" s="1"/>
  <c r="D9880" i="1"/>
  <c r="C9880" i="1"/>
  <c r="B9880" i="1"/>
  <c r="A9880" i="1"/>
  <c r="K9879" i="1"/>
  <c r="L9879" i="1" s="1"/>
  <c r="M9879" i="1" s="1"/>
  <c r="Q9879" i="1" s="1"/>
  <c r="J9879" i="1"/>
  <c r="I9879" i="1"/>
  <c r="F9879" i="1"/>
  <c r="E9879" i="1"/>
  <c r="G9879" i="1" s="1"/>
  <c r="D9879" i="1"/>
  <c r="C9879" i="1"/>
  <c r="B9879" i="1"/>
  <c r="A9879" i="1"/>
  <c r="K9878" i="1"/>
  <c r="L9878" i="1" s="1"/>
  <c r="M9878" i="1" s="1"/>
  <c r="Q9878" i="1" s="1"/>
  <c r="J9878" i="1"/>
  <c r="I9878" i="1"/>
  <c r="F9878" i="1"/>
  <c r="E9878" i="1"/>
  <c r="G9878" i="1" s="1"/>
  <c r="D9878" i="1"/>
  <c r="C9878" i="1"/>
  <c r="B9878" i="1"/>
  <c r="A9878" i="1"/>
  <c r="K9877" i="1"/>
  <c r="L9877" i="1" s="1"/>
  <c r="M9877" i="1" s="1"/>
  <c r="Q9877" i="1" s="1"/>
  <c r="J9877" i="1"/>
  <c r="I9877" i="1"/>
  <c r="F9877" i="1"/>
  <c r="E9877" i="1"/>
  <c r="G9877" i="1" s="1"/>
  <c r="D9877" i="1"/>
  <c r="C9877" i="1"/>
  <c r="B9877" i="1"/>
  <c r="A9877" i="1"/>
  <c r="K9876" i="1"/>
  <c r="L9876" i="1" s="1"/>
  <c r="M9876" i="1" s="1"/>
  <c r="Q9876" i="1" s="1"/>
  <c r="J9876" i="1"/>
  <c r="I9876" i="1"/>
  <c r="F9876" i="1"/>
  <c r="E9876" i="1"/>
  <c r="D9876" i="1"/>
  <c r="C9876" i="1"/>
  <c r="B9876" i="1"/>
  <c r="A9876" i="1"/>
  <c r="K9875" i="1"/>
  <c r="L9875" i="1" s="1"/>
  <c r="M9875" i="1" s="1"/>
  <c r="Q9875" i="1" s="1"/>
  <c r="J9875" i="1"/>
  <c r="I9875" i="1"/>
  <c r="F9875" i="1"/>
  <c r="E9875" i="1"/>
  <c r="G9875" i="1" s="1"/>
  <c r="D9875" i="1"/>
  <c r="C9875" i="1"/>
  <c r="B9875" i="1"/>
  <c r="A9875" i="1"/>
  <c r="K9874" i="1"/>
  <c r="L9874" i="1" s="1"/>
  <c r="M9874" i="1" s="1"/>
  <c r="Q9874" i="1" s="1"/>
  <c r="J9874" i="1"/>
  <c r="I9874" i="1"/>
  <c r="F9874" i="1"/>
  <c r="E9874" i="1"/>
  <c r="G9874" i="1" s="1"/>
  <c r="D9874" i="1"/>
  <c r="C9874" i="1"/>
  <c r="B9874" i="1"/>
  <c r="A9874" i="1"/>
  <c r="K9873" i="1"/>
  <c r="L9873" i="1" s="1"/>
  <c r="M9873" i="1" s="1"/>
  <c r="Q9873" i="1" s="1"/>
  <c r="J9873" i="1"/>
  <c r="I9873" i="1"/>
  <c r="F9873" i="1"/>
  <c r="E9873" i="1"/>
  <c r="G9873" i="1" s="1"/>
  <c r="D9873" i="1"/>
  <c r="C9873" i="1"/>
  <c r="B9873" i="1"/>
  <c r="A9873" i="1"/>
  <c r="K9872" i="1"/>
  <c r="L9872" i="1" s="1"/>
  <c r="M9872" i="1" s="1"/>
  <c r="Q9872" i="1" s="1"/>
  <c r="J9872" i="1"/>
  <c r="I9872" i="1"/>
  <c r="F9872" i="1"/>
  <c r="E9872" i="1"/>
  <c r="G9872" i="1" s="1"/>
  <c r="D9872" i="1"/>
  <c r="C9872" i="1"/>
  <c r="B9872" i="1"/>
  <c r="A9872" i="1"/>
  <c r="K9871" i="1"/>
  <c r="L9871" i="1" s="1"/>
  <c r="M9871" i="1" s="1"/>
  <c r="Q9871" i="1" s="1"/>
  <c r="J9871" i="1"/>
  <c r="I9871" i="1"/>
  <c r="F9871" i="1"/>
  <c r="E9871" i="1"/>
  <c r="G9871" i="1" s="1"/>
  <c r="D9871" i="1"/>
  <c r="C9871" i="1"/>
  <c r="B9871" i="1"/>
  <c r="A9871" i="1"/>
  <c r="K9870" i="1"/>
  <c r="L9870" i="1" s="1"/>
  <c r="M9870" i="1" s="1"/>
  <c r="Q9870" i="1" s="1"/>
  <c r="J9870" i="1"/>
  <c r="I9870" i="1"/>
  <c r="F9870" i="1"/>
  <c r="E9870" i="1"/>
  <c r="G9870" i="1" s="1"/>
  <c r="D9870" i="1"/>
  <c r="C9870" i="1"/>
  <c r="B9870" i="1"/>
  <c r="A9870" i="1"/>
  <c r="K9869" i="1"/>
  <c r="L9869" i="1" s="1"/>
  <c r="M9869" i="1" s="1"/>
  <c r="Q9869" i="1" s="1"/>
  <c r="J9869" i="1"/>
  <c r="I9869" i="1"/>
  <c r="F9869" i="1"/>
  <c r="E9869" i="1"/>
  <c r="G9869" i="1" s="1"/>
  <c r="D9869" i="1"/>
  <c r="C9869" i="1"/>
  <c r="B9869" i="1"/>
  <c r="A9869" i="1"/>
  <c r="K9868" i="1"/>
  <c r="L9868" i="1" s="1"/>
  <c r="M9868" i="1" s="1"/>
  <c r="Q9868" i="1" s="1"/>
  <c r="J9868" i="1"/>
  <c r="I9868" i="1"/>
  <c r="F9868" i="1"/>
  <c r="E9868" i="1"/>
  <c r="G9868" i="1" s="1"/>
  <c r="D9868" i="1"/>
  <c r="C9868" i="1"/>
  <c r="B9868" i="1"/>
  <c r="A9868" i="1"/>
  <c r="K9867" i="1"/>
  <c r="L9867" i="1" s="1"/>
  <c r="M9867" i="1" s="1"/>
  <c r="Q9867" i="1" s="1"/>
  <c r="J9867" i="1"/>
  <c r="I9867" i="1"/>
  <c r="F9867" i="1"/>
  <c r="E9867" i="1"/>
  <c r="G9867" i="1" s="1"/>
  <c r="D9867" i="1"/>
  <c r="C9867" i="1"/>
  <c r="B9867" i="1"/>
  <c r="A9867" i="1"/>
  <c r="K9866" i="1"/>
  <c r="L9866" i="1" s="1"/>
  <c r="M9866" i="1" s="1"/>
  <c r="Q9866" i="1" s="1"/>
  <c r="J9866" i="1"/>
  <c r="I9866" i="1"/>
  <c r="F9866" i="1"/>
  <c r="E9866" i="1"/>
  <c r="G9866" i="1" s="1"/>
  <c r="D9866" i="1"/>
  <c r="C9866" i="1"/>
  <c r="B9866" i="1"/>
  <c r="A9866" i="1"/>
  <c r="K9865" i="1"/>
  <c r="L9865" i="1" s="1"/>
  <c r="M9865" i="1" s="1"/>
  <c r="Q9865" i="1" s="1"/>
  <c r="J9865" i="1"/>
  <c r="I9865" i="1"/>
  <c r="F9865" i="1"/>
  <c r="E9865" i="1"/>
  <c r="G9865" i="1" s="1"/>
  <c r="D9865" i="1"/>
  <c r="C9865" i="1"/>
  <c r="B9865" i="1"/>
  <c r="A9865" i="1"/>
  <c r="K9864" i="1"/>
  <c r="L9864" i="1" s="1"/>
  <c r="M9864" i="1" s="1"/>
  <c r="Q9864" i="1" s="1"/>
  <c r="J9864" i="1"/>
  <c r="I9864" i="1"/>
  <c r="F9864" i="1"/>
  <c r="E9864" i="1"/>
  <c r="G9864" i="1" s="1"/>
  <c r="D9864" i="1"/>
  <c r="C9864" i="1"/>
  <c r="B9864" i="1"/>
  <c r="A9864" i="1"/>
  <c r="K9863" i="1"/>
  <c r="L9863" i="1" s="1"/>
  <c r="M9863" i="1" s="1"/>
  <c r="Q9863" i="1" s="1"/>
  <c r="J9863" i="1"/>
  <c r="I9863" i="1"/>
  <c r="F9863" i="1"/>
  <c r="E9863" i="1"/>
  <c r="G9863" i="1" s="1"/>
  <c r="D9863" i="1"/>
  <c r="C9863" i="1"/>
  <c r="B9863" i="1"/>
  <c r="A9863" i="1"/>
  <c r="K9862" i="1"/>
  <c r="L9862" i="1" s="1"/>
  <c r="M9862" i="1" s="1"/>
  <c r="Q9862" i="1" s="1"/>
  <c r="J9862" i="1"/>
  <c r="I9862" i="1"/>
  <c r="F9862" i="1"/>
  <c r="E9862" i="1"/>
  <c r="G9862" i="1" s="1"/>
  <c r="D9862" i="1"/>
  <c r="C9862" i="1"/>
  <c r="B9862" i="1"/>
  <c r="A9862" i="1"/>
  <c r="K9861" i="1"/>
  <c r="L9861" i="1" s="1"/>
  <c r="M9861" i="1" s="1"/>
  <c r="Q9861" i="1" s="1"/>
  <c r="J9861" i="1"/>
  <c r="I9861" i="1"/>
  <c r="F9861" i="1"/>
  <c r="E9861" i="1"/>
  <c r="G9861" i="1" s="1"/>
  <c r="D9861" i="1"/>
  <c r="C9861" i="1"/>
  <c r="B9861" i="1"/>
  <c r="A9861" i="1"/>
  <c r="K9860" i="1"/>
  <c r="L9860" i="1" s="1"/>
  <c r="M9860" i="1" s="1"/>
  <c r="Q9860" i="1" s="1"/>
  <c r="J9860" i="1"/>
  <c r="I9860" i="1"/>
  <c r="F9860" i="1"/>
  <c r="E9860" i="1"/>
  <c r="G9860" i="1" s="1"/>
  <c r="D9860" i="1"/>
  <c r="C9860" i="1"/>
  <c r="B9860" i="1"/>
  <c r="A9860" i="1"/>
  <c r="K9859" i="1"/>
  <c r="L9859" i="1" s="1"/>
  <c r="M9859" i="1" s="1"/>
  <c r="Q9859" i="1" s="1"/>
  <c r="J9859" i="1"/>
  <c r="I9859" i="1"/>
  <c r="F9859" i="1"/>
  <c r="E9859" i="1"/>
  <c r="G9859" i="1" s="1"/>
  <c r="D9859" i="1"/>
  <c r="C9859" i="1"/>
  <c r="B9859" i="1"/>
  <c r="A9859" i="1"/>
  <c r="K9858" i="1"/>
  <c r="L9858" i="1" s="1"/>
  <c r="M9858" i="1" s="1"/>
  <c r="Q9858" i="1" s="1"/>
  <c r="J9858" i="1"/>
  <c r="I9858" i="1"/>
  <c r="F9858" i="1"/>
  <c r="E9858" i="1"/>
  <c r="G9858" i="1" s="1"/>
  <c r="D9858" i="1"/>
  <c r="C9858" i="1"/>
  <c r="B9858" i="1"/>
  <c r="A9858" i="1"/>
  <c r="K9857" i="1"/>
  <c r="L9857" i="1" s="1"/>
  <c r="M9857" i="1" s="1"/>
  <c r="Q9857" i="1" s="1"/>
  <c r="J9857" i="1"/>
  <c r="I9857" i="1"/>
  <c r="F9857" i="1"/>
  <c r="E9857" i="1"/>
  <c r="G9857" i="1" s="1"/>
  <c r="D9857" i="1"/>
  <c r="C9857" i="1"/>
  <c r="B9857" i="1"/>
  <c r="A9857" i="1"/>
  <c r="K9856" i="1"/>
  <c r="L9856" i="1" s="1"/>
  <c r="M9856" i="1" s="1"/>
  <c r="Q9856" i="1" s="1"/>
  <c r="J9856" i="1"/>
  <c r="I9856" i="1"/>
  <c r="F9856" i="1"/>
  <c r="E9856" i="1"/>
  <c r="G9856" i="1" s="1"/>
  <c r="D9856" i="1"/>
  <c r="C9856" i="1"/>
  <c r="B9856" i="1"/>
  <c r="A9856" i="1"/>
  <c r="K9855" i="1"/>
  <c r="L9855" i="1" s="1"/>
  <c r="M9855" i="1" s="1"/>
  <c r="Q9855" i="1" s="1"/>
  <c r="J9855" i="1"/>
  <c r="I9855" i="1"/>
  <c r="F9855" i="1"/>
  <c r="E9855" i="1"/>
  <c r="G9855" i="1" s="1"/>
  <c r="D9855" i="1"/>
  <c r="C9855" i="1"/>
  <c r="B9855" i="1"/>
  <c r="A9855" i="1"/>
  <c r="K9854" i="1"/>
  <c r="L9854" i="1" s="1"/>
  <c r="M9854" i="1" s="1"/>
  <c r="Q9854" i="1" s="1"/>
  <c r="J9854" i="1"/>
  <c r="I9854" i="1"/>
  <c r="F9854" i="1"/>
  <c r="E9854" i="1"/>
  <c r="G9854" i="1" s="1"/>
  <c r="D9854" i="1"/>
  <c r="C9854" i="1"/>
  <c r="B9854" i="1"/>
  <c r="A9854" i="1"/>
  <c r="K9853" i="1"/>
  <c r="L9853" i="1" s="1"/>
  <c r="M9853" i="1" s="1"/>
  <c r="Q9853" i="1" s="1"/>
  <c r="J9853" i="1"/>
  <c r="I9853" i="1"/>
  <c r="F9853" i="1"/>
  <c r="E9853" i="1"/>
  <c r="G9853" i="1" s="1"/>
  <c r="D9853" i="1"/>
  <c r="C9853" i="1"/>
  <c r="B9853" i="1"/>
  <c r="A9853" i="1"/>
  <c r="K9852" i="1"/>
  <c r="L9852" i="1" s="1"/>
  <c r="M9852" i="1" s="1"/>
  <c r="Q9852" i="1" s="1"/>
  <c r="J9852" i="1"/>
  <c r="I9852" i="1"/>
  <c r="F9852" i="1"/>
  <c r="E9852" i="1"/>
  <c r="G9852" i="1" s="1"/>
  <c r="D9852" i="1"/>
  <c r="C9852" i="1"/>
  <c r="B9852" i="1"/>
  <c r="A9852" i="1"/>
  <c r="K9851" i="1"/>
  <c r="L9851" i="1" s="1"/>
  <c r="M9851" i="1" s="1"/>
  <c r="Q9851" i="1" s="1"/>
  <c r="J9851" i="1"/>
  <c r="I9851" i="1"/>
  <c r="F9851" i="1"/>
  <c r="E9851" i="1"/>
  <c r="G9851" i="1" s="1"/>
  <c r="D9851" i="1"/>
  <c r="C9851" i="1"/>
  <c r="B9851" i="1"/>
  <c r="A9851" i="1"/>
  <c r="K9850" i="1"/>
  <c r="L9850" i="1" s="1"/>
  <c r="M9850" i="1" s="1"/>
  <c r="Q9850" i="1" s="1"/>
  <c r="J9850" i="1"/>
  <c r="I9850" i="1"/>
  <c r="F9850" i="1"/>
  <c r="E9850" i="1"/>
  <c r="G9850" i="1" s="1"/>
  <c r="D9850" i="1"/>
  <c r="C9850" i="1"/>
  <c r="B9850" i="1"/>
  <c r="A9850" i="1"/>
  <c r="K9849" i="1"/>
  <c r="L9849" i="1" s="1"/>
  <c r="M9849" i="1" s="1"/>
  <c r="Q9849" i="1" s="1"/>
  <c r="J9849" i="1"/>
  <c r="I9849" i="1"/>
  <c r="F9849" i="1"/>
  <c r="E9849" i="1"/>
  <c r="G9849" i="1" s="1"/>
  <c r="D9849" i="1"/>
  <c r="C9849" i="1"/>
  <c r="B9849" i="1"/>
  <c r="A9849" i="1"/>
  <c r="K9848" i="1"/>
  <c r="L9848" i="1" s="1"/>
  <c r="M9848" i="1" s="1"/>
  <c r="Q9848" i="1" s="1"/>
  <c r="J9848" i="1"/>
  <c r="I9848" i="1"/>
  <c r="F9848" i="1"/>
  <c r="E9848" i="1"/>
  <c r="G9848" i="1" s="1"/>
  <c r="D9848" i="1"/>
  <c r="C9848" i="1"/>
  <c r="B9848" i="1"/>
  <c r="A9848" i="1"/>
  <c r="K9847" i="1"/>
  <c r="L9847" i="1" s="1"/>
  <c r="M9847" i="1" s="1"/>
  <c r="Q9847" i="1" s="1"/>
  <c r="J9847" i="1"/>
  <c r="I9847" i="1"/>
  <c r="F9847" i="1"/>
  <c r="E9847" i="1"/>
  <c r="G9847" i="1" s="1"/>
  <c r="D9847" i="1"/>
  <c r="C9847" i="1"/>
  <c r="B9847" i="1"/>
  <c r="A9847" i="1"/>
  <c r="K9846" i="1"/>
  <c r="L9846" i="1" s="1"/>
  <c r="M9846" i="1" s="1"/>
  <c r="Q9846" i="1" s="1"/>
  <c r="J9846" i="1"/>
  <c r="I9846" i="1"/>
  <c r="F9846" i="1"/>
  <c r="E9846" i="1"/>
  <c r="G9846" i="1" s="1"/>
  <c r="D9846" i="1"/>
  <c r="C9846" i="1"/>
  <c r="B9846" i="1"/>
  <c r="A9846" i="1"/>
  <c r="K9845" i="1"/>
  <c r="L9845" i="1" s="1"/>
  <c r="M9845" i="1" s="1"/>
  <c r="Q9845" i="1" s="1"/>
  <c r="J9845" i="1"/>
  <c r="I9845" i="1"/>
  <c r="F9845" i="1"/>
  <c r="E9845" i="1"/>
  <c r="G9845" i="1" s="1"/>
  <c r="D9845" i="1"/>
  <c r="C9845" i="1"/>
  <c r="B9845" i="1"/>
  <c r="A9845" i="1"/>
  <c r="K9844" i="1"/>
  <c r="L9844" i="1" s="1"/>
  <c r="M9844" i="1" s="1"/>
  <c r="Q9844" i="1" s="1"/>
  <c r="J9844" i="1"/>
  <c r="I9844" i="1"/>
  <c r="F9844" i="1"/>
  <c r="E9844" i="1"/>
  <c r="G9844" i="1" s="1"/>
  <c r="D9844" i="1"/>
  <c r="C9844" i="1"/>
  <c r="B9844" i="1"/>
  <c r="A9844" i="1"/>
  <c r="K9843" i="1"/>
  <c r="L9843" i="1" s="1"/>
  <c r="M9843" i="1" s="1"/>
  <c r="Q9843" i="1" s="1"/>
  <c r="J9843" i="1"/>
  <c r="I9843" i="1"/>
  <c r="F9843" i="1"/>
  <c r="E9843" i="1"/>
  <c r="G9843" i="1" s="1"/>
  <c r="D9843" i="1"/>
  <c r="C9843" i="1"/>
  <c r="B9843" i="1"/>
  <c r="A9843" i="1"/>
  <c r="K9842" i="1"/>
  <c r="L9842" i="1" s="1"/>
  <c r="M9842" i="1" s="1"/>
  <c r="Q9842" i="1" s="1"/>
  <c r="J9842" i="1"/>
  <c r="I9842" i="1"/>
  <c r="F9842" i="1"/>
  <c r="E9842" i="1"/>
  <c r="G9842" i="1" s="1"/>
  <c r="D9842" i="1"/>
  <c r="C9842" i="1"/>
  <c r="B9842" i="1"/>
  <c r="A9842" i="1"/>
  <c r="K9841" i="1"/>
  <c r="L9841" i="1" s="1"/>
  <c r="M9841" i="1" s="1"/>
  <c r="Q9841" i="1" s="1"/>
  <c r="J9841" i="1"/>
  <c r="I9841" i="1"/>
  <c r="F9841" i="1"/>
  <c r="E9841" i="1"/>
  <c r="G9841" i="1" s="1"/>
  <c r="D9841" i="1"/>
  <c r="C9841" i="1"/>
  <c r="B9841" i="1"/>
  <c r="A9841" i="1"/>
  <c r="K9840" i="1"/>
  <c r="L9840" i="1" s="1"/>
  <c r="M9840" i="1" s="1"/>
  <c r="Q9840" i="1" s="1"/>
  <c r="J9840" i="1"/>
  <c r="I9840" i="1"/>
  <c r="F9840" i="1"/>
  <c r="E9840" i="1"/>
  <c r="G9840" i="1" s="1"/>
  <c r="D9840" i="1"/>
  <c r="C9840" i="1"/>
  <c r="B9840" i="1"/>
  <c r="A9840" i="1"/>
  <c r="K9839" i="1"/>
  <c r="L9839" i="1" s="1"/>
  <c r="M9839" i="1" s="1"/>
  <c r="Q9839" i="1" s="1"/>
  <c r="J9839" i="1"/>
  <c r="I9839" i="1"/>
  <c r="F9839" i="1"/>
  <c r="E9839" i="1"/>
  <c r="G9839" i="1" s="1"/>
  <c r="D9839" i="1"/>
  <c r="C9839" i="1"/>
  <c r="B9839" i="1"/>
  <c r="A9839" i="1"/>
  <c r="K9838" i="1"/>
  <c r="L9838" i="1" s="1"/>
  <c r="M9838" i="1" s="1"/>
  <c r="Q9838" i="1" s="1"/>
  <c r="J9838" i="1"/>
  <c r="I9838" i="1"/>
  <c r="F9838" i="1"/>
  <c r="E9838" i="1"/>
  <c r="G9838" i="1" s="1"/>
  <c r="D9838" i="1"/>
  <c r="C9838" i="1"/>
  <c r="B9838" i="1"/>
  <c r="A9838" i="1"/>
  <c r="K9837" i="1"/>
  <c r="L9837" i="1" s="1"/>
  <c r="M9837" i="1" s="1"/>
  <c r="Q9837" i="1" s="1"/>
  <c r="J9837" i="1"/>
  <c r="I9837" i="1"/>
  <c r="F9837" i="1"/>
  <c r="E9837" i="1"/>
  <c r="G9837" i="1" s="1"/>
  <c r="D9837" i="1"/>
  <c r="C9837" i="1"/>
  <c r="B9837" i="1"/>
  <c r="A9837" i="1"/>
  <c r="K9836" i="1"/>
  <c r="L9836" i="1" s="1"/>
  <c r="M9836" i="1" s="1"/>
  <c r="Q9836" i="1" s="1"/>
  <c r="J9836" i="1"/>
  <c r="I9836" i="1"/>
  <c r="F9836" i="1"/>
  <c r="E9836" i="1"/>
  <c r="G9836" i="1" s="1"/>
  <c r="D9836" i="1"/>
  <c r="C9836" i="1"/>
  <c r="B9836" i="1"/>
  <c r="A9836" i="1"/>
  <c r="K9835" i="1"/>
  <c r="L9835" i="1" s="1"/>
  <c r="M9835" i="1" s="1"/>
  <c r="Q9835" i="1" s="1"/>
  <c r="J9835" i="1"/>
  <c r="I9835" i="1"/>
  <c r="F9835" i="1"/>
  <c r="E9835" i="1"/>
  <c r="G9835" i="1" s="1"/>
  <c r="D9835" i="1"/>
  <c r="C9835" i="1"/>
  <c r="B9835" i="1"/>
  <c r="A9835" i="1"/>
  <c r="K9834" i="1"/>
  <c r="L9834" i="1" s="1"/>
  <c r="M9834" i="1" s="1"/>
  <c r="Q9834" i="1" s="1"/>
  <c r="J9834" i="1"/>
  <c r="I9834" i="1"/>
  <c r="F9834" i="1"/>
  <c r="E9834" i="1"/>
  <c r="G9834" i="1" s="1"/>
  <c r="D9834" i="1"/>
  <c r="C9834" i="1"/>
  <c r="B9834" i="1"/>
  <c r="A9834" i="1"/>
  <c r="K9833" i="1"/>
  <c r="L9833" i="1" s="1"/>
  <c r="M9833" i="1" s="1"/>
  <c r="Q9833" i="1" s="1"/>
  <c r="J9833" i="1"/>
  <c r="I9833" i="1"/>
  <c r="F9833" i="1"/>
  <c r="E9833" i="1"/>
  <c r="G9833" i="1" s="1"/>
  <c r="D9833" i="1"/>
  <c r="C9833" i="1"/>
  <c r="B9833" i="1"/>
  <c r="A9833" i="1"/>
  <c r="K9832" i="1"/>
  <c r="L9832" i="1" s="1"/>
  <c r="M9832" i="1" s="1"/>
  <c r="Q9832" i="1" s="1"/>
  <c r="J9832" i="1"/>
  <c r="I9832" i="1"/>
  <c r="F9832" i="1"/>
  <c r="E9832" i="1"/>
  <c r="G9832" i="1" s="1"/>
  <c r="D9832" i="1"/>
  <c r="C9832" i="1"/>
  <c r="B9832" i="1"/>
  <c r="A9832" i="1"/>
  <c r="K9831" i="1"/>
  <c r="L9831" i="1" s="1"/>
  <c r="M9831" i="1" s="1"/>
  <c r="Q9831" i="1" s="1"/>
  <c r="J9831" i="1"/>
  <c r="I9831" i="1"/>
  <c r="F9831" i="1"/>
  <c r="E9831" i="1"/>
  <c r="G9831" i="1" s="1"/>
  <c r="D9831" i="1"/>
  <c r="C9831" i="1"/>
  <c r="B9831" i="1"/>
  <c r="A9831" i="1"/>
  <c r="K9830" i="1"/>
  <c r="L9830" i="1" s="1"/>
  <c r="M9830" i="1" s="1"/>
  <c r="Q9830" i="1" s="1"/>
  <c r="J9830" i="1"/>
  <c r="I9830" i="1"/>
  <c r="F9830" i="1"/>
  <c r="E9830" i="1"/>
  <c r="G9830" i="1" s="1"/>
  <c r="D9830" i="1"/>
  <c r="C9830" i="1"/>
  <c r="B9830" i="1"/>
  <c r="A9830" i="1"/>
  <c r="K9829" i="1"/>
  <c r="L9829" i="1" s="1"/>
  <c r="M9829" i="1" s="1"/>
  <c r="Q9829" i="1" s="1"/>
  <c r="J9829" i="1"/>
  <c r="I9829" i="1"/>
  <c r="F9829" i="1"/>
  <c r="E9829" i="1"/>
  <c r="G9829" i="1" s="1"/>
  <c r="D9829" i="1"/>
  <c r="C9829" i="1"/>
  <c r="B9829" i="1"/>
  <c r="A9829" i="1"/>
  <c r="K9828" i="1"/>
  <c r="L9828" i="1" s="1"/>
  <c r="M9828" i="1" s="1"/>
  <c r="Q9828" i="1" s="1"/>
  <c r="J9828" i="1"/>
  <c r="I9828" i="1"/>
  <c r="F9828" i="1"/>
  <c r="E9828" i="1"/>
  <c r="G9828" i="1" s="1"/>
  <c r="D9828" i="1"/>
  <c r="C9828" i="1"/>
  <c r="B9828" i="1"/>
  <c r="A9828" i="1"/>
  <c r="K9827" i="1"/>
  <c r="L9827" i="1" s="1"/>
  <c r="M9827" i="1" s="1"/>
  <c r="Q9827" i="1" s="1"/>
  <c r="J9827" i="1"/>
  <c r="I9827" i="1"/>
  <c r="F9827" i="1"/>
  <c r="E9827" i="1"/>
  <c r="G9827" i="1" s="1"/>
  <c r="D9827" i="1"/>
  <c r="C9827" i="1"/>
  <c r="B9827" i="1"/>
  <c r="A9827" i="1"/>
  <c r="K9826" i="1"/>
  <c r="L9826" i="1" s="1"/>
  <c r="M9826" i="1" s="1"/>
  <c r="Q9826" i="1" s="1"/>
  <c r="J9826" i="1"/>
  <c r="I9826" i="1"/>
  <c r="F9826" i="1"/>
  <c r="E9826" i="1"/>
  <c r="G9826" i="1" s="1"/>
  <c r="D9826" i="1"/>
  <c r="C9826" i="1"/>
  <c r="B9826" i="1"/>
  <c r="A9826" i="1"/>
  <c r="K9825" i="1"/>
  <c r="L9825" i="1" s="1"/>
  <c r="M9825" i="1" s="1"/>
  <c r="Q9825" i="1" s="1"/>
  <c r="J9825" i="1"/>
  <c r="I9825" i="1"/>
  <c r="F9825" i="1"/>
  <c r="E9825" i="1"/>
  <c r="G9825" i="1" s="1"/>
  <c r="D9825" i="1"/>
  <c r="C9825" i="1"/>
  <c r="B9825" i="1"/>
  <c r="A9825" i="1"/>
  <c r="K9824" i="1"/>
  <c r="L9824" i="1" s="1"/>
  <c r="M9824" i="1" s="1"/>
  <c r="Q9824" i="1" s="1"/>
  <c r="J9824" i="1"/>
  <c r="I9824" i="1"/>
  <c r="F9824" i="1"/>
  <c r="E9824" i="1"/>
  <c r="G9824" i="1" s="1"/>
  <c r="D9824" i="1"/>
  <c r="C9824" i="1"/>
  <c r="B9824" i="1"/>
  <c r="A9824" i="1"/>
  <c r="K9823" i="1"/>
  <c r="L9823" i="1" s="1"/>
  <c r="M9823" i="1" s="1"/>
  <c r="Q9823" i="1" s="1"/>
  <c r="J9823" i="1"/>
  <c r="I9823" i="1"/>
  <c r="F9823" i="1"/>
  <c r="E9823" i="1"/>
  <c r="G9823" i="1" s="1"/>
  <c r="D9823" i="1"/>
  <c r="C9823" i="1"/>
  <c r="B9823" i="1"/>
  <c r="A9823" i="1"/>
  <c r="K9822" i="1"/>
  <c r="L9822" i="1" s="1"/>
  <c r="M9822" i="1" s="1"/>
  <c r="Q9822" i="1" s="1"/>
  <c r="J9822" i="1"/>
  <c r="I9822" i="1"/>
  <c r="F9822" i="1"/>
  <c r="E9822" i="1"/>
  <c r="G9822" i="1" s="1"/>
  <c r="D9822" i="1"/>
  <c r="C9822" i="1"/>
  <c r="B9822" i="1"/>
  <c r="A9822" i="1"/>
  <c r="K9821" i="1"/>
  <c r="L9821" i="1" s="1"/>
  <c r="M9821" i="1" s="1"/>
  <c r="Q9821" i="1" s="1"/>
  <c r="J9821" i="1"/>
  <c r="I9821" i="1"/>
  <c r="F9821" i="1"/>
  <c r="E9821" i="1"/>
  <c r="G9821" i="1" s="1"/>
  <c r="D9821" i="1"/>
  <c r="C9821" i="1"/>
  <c r="B9821" i="1"/>
  <c r="A9821" i="1"/>
  <c r="K9820" i="1"/>
  <c r="L9820" i="1" s="1"/>
  <c r="M9820" i="1" s="1"/>
  <c r="Q9820" i="1" s="1"/>
  <c r="J9820" i="1"/>
  <c r="I9820" i="1"/>
  <c r="F9820" i="1"/>
  <c r="E9820" i="1"/>
  <c r="G9820" i="1" s="1"/>
  <c r="D9820" i="1"/>
  <c r="C9820" i="1"/>
  <c r="B9820" i="1"/>
  <c r="A9820" i="1"/>
  <c r="K9819" i="1"/>
  <c r="L9819" i="1" s="1"/>
  <c r="M9819" i="1" s="1"/>
  <c r="Q9819" i="1" s="1"/>
  <c r="J9819" i="1"/>
  <c r="I9819" i="1"/>
  <c r="F9819" i="1"/>
  <c r="E9819" i="1"/>
  <c r="G9819" i="1" s="1"/>
  <c r="D9819" i="1"/>
  <c r="C9819" i="1"/>
  <c r="B9819" i="1"/>
  <c r="A9819" i="1"/>
  <c r="K9818" i="1"/>
  <c r="L9818" i="1" s="1"/>
  <c r="M9818" i="1" s="1"/>
  <c r="Q9818" i="1" s="1"/>
  <c r="J9818" i="1"/>
  <c r="I9818" i="1"/>
  <c r="F9818" i="1"/>
  <c r="E9818" i="1"/>
  <c r="G9818" i="1" s="1"/>
  <c r="D9818" i="1"/>
  <c r="C9818" i="1"/>
  <c r="B9818" i="1"/>
  <c r="A9818" i="1"/>
  <c r="K9817" i="1"/>
  <c r="L9817" i="1" s="1"/>
  <c r="M9817" i="1" s="1"/>
  <c r="Q9817" i="1" s="1"/>
  <c r="J9817" i="1"/>
  <c r="I9817" i="1"/>
  <c r="F9817" i="1"/>
  <c r="E9817" i="1"/>
  <c r="G9817" i="1" s="1"/>
  <c r="D9817" i="1"/>
  <c r="C9817" i="1"/>
  <c r="B9817" i="1"/>
  <c r="A9817" i="1"/>
  <c r="K9816" i="1"/>
  <c r="L9816" i="1" s="1"/>
  <c r="M9816" i="1" s="1"/>
  <c r="Q9816" i="1" s="1"/>
  <c r="J9816" i="1"/>
  <c r="I9816" i="1"/>
  <c r="F9816" i="1"/>
  <c r="E9816" i="1"/>
  <c r="G9816" i="1" s="1"/>
  <c r="D9816" i="1"/>
  <c r="C9816" i="1"/>
  <c r="B9816" i="1"/>
  <c r="A9816" i="1"/>
  <c r="K9815" i="1"/>
  <c r="L9815" i="1" s="1"/>
  <c r="M9815" i="1" s="1"/>
  <c r="Q9815" i="1" s="1"/>
  <c r="J9815" i="1"/>
  <c r="I9815" i="1"/>
  <c r="F9815" i="1"/>
  <c r="E9815" i="1"/>
  <c r="G9815" i="1" s="1"/>
  <c r="D9815" i="1"/>
  <c r="C9815" i="1"/>
  <c r="B9815" i="1"/>
  <c r="A9815" i="1"/>
  <c r="K9814" i="1"/>
  <c r="L9814" i="1" s="1"/>
  <c r="M9814" i="1" s="1"/>
  <c r="Q9814" i="1" s="1"/>
  <c r="J9814" i="1"/>
  <c r="I9814" i="1"/>
  <c r="F9814" i="1"/>
  <c r="E9814" i="1"/>
  <c r="G9814" i="1" s="1"/>
  <c r="D9814" i="1"/>
  <c r="C9814" i="1"/>
  <c r="B9814" i="1"/>
  <c r="A9814" i="1"/>
  <c r="K9813" i="1"/>
  <c r="L9813" i="1" s="1"/>
  <c r="M9813" i="1" s="1"/>
  <c r="Q9813" i="1" s="1"/>
  <c r="J9813" i="1"/>
  <c r="I9813" i="1"/>
  <c r="F9813" i="1"/>
  <c r="E9813" i="1"/>
  <c r="G9813" i="1" s="1"/>
  <c r="D9813" i="1"/>
  <c r="C9813" i="1"/>
  <c r="B9813" i="1"/>
  <c r="A9813" i="1"/>
  <c r="K9812" i="1"/>
  <c r="L9812" i="1" s="1"/>
  <c r="M9812" i="1" s="1"/>
  <c r="Q9812" i="1" s="1"/>
  <c r="J9812" i="1"/>
  <c r="I9812" i="1"/>
  <c r="F9812" i="1"/>
  <c r="E9812" i="1"/>
  <c r="G9812" i="1" s="1"/>
  <c r="D9812" i="1"/>
  <c r="C9812" i="1"/>
  <c r="B9812" i="1"/>
  <c r="A9812" i="1"/>
  <c r="K9811" i="1"/>
  <c r="L9811" i="1" s="1"/>
  <c r="M9811" i="1" s="1"/>
  <c r="Q9811" i="1" s="1"/>
  <c r="J9811" i="1"/>
  <c r="I9811" i="1"/>
  <c r="F9811" i="1"/>
  <c r="E9811" i="1"/>
  <c r="G9811" i="1" s="1"/>
  <c r="D9811" i="1"/>
  <c r="C9811" i="1"/>
  <c r="B9811" i="1"/>
  <c r="A9811" i="1"/>
  <c r="K9810" i="1"/>
  <c r="L9810" i="1" s="1"/>
  <c r="M9810" i="1" s="1"/>
  <c r="Q9810" i="1" s="1"/>
  <c r="J9810" i="1"/>
  <c r="I9810" i="1"/>
  <c r="F9810" i="1"/>
  <c r="E9810" i="1"/>
  <c r="G9810" i="1" s="1"/>
  <c r="D9810" i="1"/>
  <c r="C9810" i="1"/>
  <c r="B9810" i="1"/>
  <c r="A9810" i="1"/>
  <c r="K9809" i="1"/>
  <c r="L9809" i="1" s="1"/>
  <c r="M9809" i="1" s="1"/>
  <c r="Q9809" i="1" s="1"/>
  <c r="J9809" i="1"/>
  <c r="I9809" i="1"/>
  <c r="F9809" i="1"/>
  <c r="E9809" i="1"/>
  <c r="G9809" i="1" s="1"/>
  <c r="D9809" i="1"/>
  <c r="C9809" i="1"/>
  <c r="B9809" i="1"/>
  <c r="A9809" i="1"/>
  <c r="K9808" i="1"/>
  <c r="L9808" i="1" s="1"/>
  <c r="M9808" i="1" s="1"/>
  <c r="Q9808" i="1" s="1"/>
  <c r="J9808" i="1"/>
  <c r="I9808" i="1"/>
  <c r="F9808" i="1"/>
  <c r="E9808" i="1"/>
  <c r="G9808" i="1" s="1"/>
  <c r="D9808" i="1"/>
  <c r="C9808" i="1"/>
  <c r="B9808" i="1"/>
  <c r="A9808" i="1"/>
  <c r="K9807" i="1"/>
  <c r="L9807" i="1" s="1"/>
  <c r="M9807" i="1" s="1"/>
  <c r="Q9807" i="1" s="1"/>
  <c r="J9807" i="1"/>
  <c r="I9807" i="1"/>
  <c r="F9807" i="1"/>
  <c r="E9807" i="1"/>
  <c r="G9807" i="1" s="1"/>
  <c r="D9807" i="1"/>
  <c r="C9807" i="1"/>
  <c r="B9807" i="1"/>
  <c r="A9807" i="1"/>
  <c r="K9806" i="1"/>
  <c r="L9806" i="1" s="1"/>
  <c r="M9806" i="1" s="1"/>
  <c r="Q9806" i="1" s="1"/>
  <c r="J9806" i="1"/>
  <c r="I9806" i="1"/>
  <c r="F9806" i="1"/>
  <c r="E9806" i="1"/>
  <c r="G9806" i="1" s="1"/>
  <c r="D9806" i="1"/>
  <c r="C9806" i="1"/>
  <c r="B9806" i="1"/>
  <c r="A9806" i="1"/>
  <c r="K9805" i="1"/>
  <c r="L9805" i="1" s="1"/>
  <c r="M9805" i="1" s="1"/>
  <c r="Q9805" i="1" s="1"/>
  <c r="J9805" i="1"/>
  <c r="I9805" i="1"/>
  <c r="F9805" i="1"/>
  <c r="E9805" i="1"/>
  <c r="G9805" i="1" s="1"/>
  <c r="D9805" i="1"/>
  <c r="C9805" i="1"/>
  <c r="B9805" i="1"/>
  <c r="A9805" i="1"/>
  <c r="K9804" i="1"/>
  <c r="L9804" i="1" s="1"/>
  <c r="M9804" i="1" s="1"/>
  <c r="Q9804" i="1" s="1"/>
  <c r="J9804" i="1"/>
  <c r="I9804" i="1"/>
  <c r="F9804" i="1"/>
  <c r="E9804" i="1"/>
  <c r="G9804" i="1" s="1"/>
  <c r="D9804" i="1"/>
  <c r="C9804" i="1"/>
  <c r="B9804" i="1"/>
  <c r="A9804" i="1"/>
  <c r="K9803" i="1"/>
  <c r="L9803" i="1" s="1"/>
  <c r="M9803" i="1" s="1"/>
  <c r="Q9803" i="1" s="1"/>
  <c r="J9803" i="1"/>
  <c r="I9803" i="1"/>
  <c r="F9803" i="1"/>
  <c r="E9803" i="1"/>
  <c r="D9803" i="1"/>
  <c r="C9803" i="1"/>
  <c r="B9803" i="1"/>
  <c r="A9803" i="1"/>
  <c r="K9802" i="1"/>
  <c r="L9802" i="1" s="1"/>
  <c r="M9802" i="1" s="1"/>
  <c r="Q9802" i="1" s="1"/>
  <c r="J9802" i="1"/>
  <c r="I9802" i="1"/>
  <c r="F9802" i="1"/>
  <c r="E9802" i="1"/>
  <c r="G9802" i="1" s="1"/>
  <c r="D9802" i="1"/>
  <c r="C9802" i="1"/>
  <c r="B9802" i="1"/>
  <c r="A9802" i="1"/>
  <c r="K9801" i="1"/>
  <c r="L9801" i="1" s="1"/>
  <c r="M9801" i="1" s="1"/>
  <c r="Q9801" i="1" s="1"/>
  <c r="J9801" i="1"/>
  <c r="I9801" i="1"/>
  <c r="F9801" i="1"/>
  <c r="E9801" i="1"/>
  <c r="G9801" i="1" s="1"/>
  <c r="D9801" i="1"/>
  <c r="C9801" i="1"/>
  <c r="B9801" i="1"/>
  <c r="A9801" i="1"/>
  <c r="K9800" i="1"/>
  <c r="L9800" i="1" s="1"/>
  <c r="M9800" i="1" s="1"/>
  <c r="Q9800" i="1" s="1"/>
  <c r="J9800" i="1"/>
  <c r="I9800" i="1"/>
  <c r="F9800" i="1"/>
  <c r="E9800" i="1"/>
  <c r="G9800" i="1" s="1"/>
  <c r="D9800" i="1"/>
  <c r="C9800" i="1"/>
  <c r="B9800" i="1"/>
  <c r="A9800" i="1"/>
  <c r="K9799" i="1"/>
  <c r="L9799" i="1" s="1"/>
  <c r="M9799" i="1" s="1"/>
  <c r="Q9799" i="1" s="1"/>
  <c r="J9799" i="1"/>
  <c r="I9799" i="1"/>
  <c r="F9799" i="1"/>
  <c r="E9799" i="1"/>
  <c r="G9799" i="1" s="1"/>
  <c r="D9799" i="1"/>
  <c r="C9799" i="1"/>
  <c r="B9799" i="1"/>
  <c r="A9799" i="1"/>
  <c r="K9798" i="1"/>
  <c r="L9798" i="1" s="1"/>
  <c r="M9798" i="1" s="1"/>
  <c r="Q9798" i="1" s="1"/>
  <c r="J9798" i="1"/>
  <c r="I9798" i="1"/>
  <c r="F9798" i="1"/>
  <c r="E9798" i="1"/>
  <c r="G9798" i="1" s="1"/>
  <c r="D9798" i="1"/>
  <c r="C9798" i="1"/>
  <c r="B9798" i="1"/>
  <c r="A9798" i="1"/>
  <c r="K9797" i="1"/>
  <c r="L9797" i="1" s="1"/>
  <c r="M9797" i="1" s="1"/>
  <c r="Q9797" i="1" s="1"/>
  <c r="J9797" i="1"/>
  <c r="I9797" i="1"/>
  <c r="F9797" i="1"/>
  <c r="E9797" i="1"/>
  <c r="G9797" i="1" s="1"/>
  <c r="D9797" i="1"/>
  <c r="C9797" i="1"/>
  <c r="B9797" i="1"/>
  <c r="A9797" i="1"/>
  <c r="K9796" i="1"/>
  <c r="L9796" i="1" s="1"/>
  <c r="M9796" i="1" s="1"/>
  <c r="Q9796" i="1" s="1"/>
  <c r="J9796" i="1"/>
  <c r="I9796" i="1"/>
  <c r="F9796" i="1"/>
  <c r="E9796" i="1"/>
  <c r="G9796" i="1" s="1"/>
  <c r="D9796" i="1"/>
  <c r="C9796" i="1"/>
  <c r="B9796" i="1"/>
  <c r="A9796" i="1"/>
  <c r="K9795" i="1"/>
  <c r="L9795" i="1" s="1"/>
  <c r="M9795" i="1" s="1"/>
  <c r="Q9795" i="1" s="1"/>
  <c r="J9795" i="1"/>
  <c r="I9795" i="1"/>
  <c r="F9795" i="1"/>
  <c r="E9795" i="1"/>
  <c r="G9795" i="1" s="1"/>
  <c r="D9795" i="1"/>
  <c r="C9795" i="1"/>
  <c r="B9795" i="1"/>
  <c r="A9795" i="1"/>
  <c r="K9794" i="1"/>
  <c r="L9794" i="1" s="1"/>
  <c r="M9794" i="1" s="1"/>
  <c r="Q9794" i="1" s="1"/>
  <c r="J9794" i="1"/>
  <c r="I9794" i="1"/>
  <c r="F9794" i="1"/>
  <c r="E9794" i="1"/>
  <c r="G9794" i="1" s="1"/>
  <c r="D9794" i="1"/>
  <c r="C9794" i="1"/>
  <c r="B9794" i="1"/>
  <c r="A9794" i="1"/>
  <c r="K9793" i="1"/>
  <c r="L9793" i="1" s="1"/>
  <c r="M9793" i="1" s="1"/>
  <c r="Q9793" i="1" s="1"/>
  <c r="J9793" i="1"/>
  <c r="I9793" i="1"/>
  <c r="F9793" i="1"/>
  <c r="E9793" i="1"/>
  <c r="G9793" i="1" s="1"/>
  <c r="D9793" i="1"/>
  <c r="C9793" i="1"/>
  <c r="B9793" i="1"/>
  <c r="A9793" i="1"/>
  <c r="K9792" i="1"/>
  <c r="L9792" i="1" s="1"/>
  <c r="M9792" i="1" s="1"/>
  <c r="Q9792" i="1" s="1"/>
  <c r="J9792" i="1"/>
  <c r="I9792" i="1"/>
  <c r="F9792" i="1"/>
  <c r="E9792" i="1"/>
  <c r="G9792" i="1" s="1"/>
  <c r="D9792" i="1"/>
  <c r="C9792" i="1"/>
  <c r="B9792" i="1"/>
  <c r="A9792" i="1"/>
  <c r="K9791" i="1"/>
  <c r="L9791" i="1" s="1"/>
  <c r="M9791" i="1" s="1"/>
  <c r="Q9791" i="1" s="1"/>
  <c r="J9791" i="1"/>
  <c r="I9791" i="1"/>
  <c r="F9791" i="1"/>
  <c r="E9791" i="1"/>
  <c r="G9791" i="1" s="1"/>
  <c r="D9791" i="1"/>
  <c r="C9791" i="1"/>
  <c r="B9791" i="1"/>
  <c r="A9791" i="1"/>
  <c r="K9790" i="1"/>
  <c r="L9790" i="1" s="1"/>
  <c r="M9790" i="1" s="1"/>
  <c r="Q9790" i="1" s="1"/>
  <c r="J9790" i="1"/>
  <c r="I9790" i="1"/>
  <c r="F9790" i="1"/>
  <c r="E9790" i="1"/>
  <c r="G9790" i="1" s="1"/>
  <c r="D9790" i="1"/>
  <c r="C9790" i="1"/>
  <c r="B9790" i="1"/>
  <c r="A9790" i="1"/>
  <c r="K9789" i="1"/>
  <c r="L9789" i="1" s="1"/>
  <c r="M9789" i="1" s="1"/>
  <c r="Q9789" i="1" s="1"/>
  <c r="J9789" i="1"/>
  <c r="I9789" i="1"/>
  <c r="F9789" i="1"/>
  <c r="E9789" i="1"/>
  <c r="G9789" i="1" s="1"/>
  <c r="D9789" i="1"/>
  <c r="C9789" i="1"/>
  <c r="B9789" i="1"/>
  <c r="A9789" i="1"/>
  <c r="K9788" i="1"/>
  <c r="L9788" i="1" s="1"/>
  <c r="M9788" i="1" s="1"/>
  <c r="Q9788" i="1" s="1"/>
  <c r="J9788" i="1"/>
  <c r="I9788" i="1"/>
  <c r="F9788" i="1"/>
  <c r="E9788" i="1"/>
  <c r="G9788" i="1" s="1"/>
  <c r="D9788" i="1"/>
  <c r="C9788" i="1"/>
  <c r="B9788" i="1"/>
  <c r="A9788" i="1"/>
  <c r="K9787" i="1"/>
  <c r="L9787" i="1" s="1"/>
  <c r="M9787" i="1" s="1"/>
  <c r="Q9787" i="1" s="1"/>
  <c r="J9787" i="1"/>
  <c r="I9787" i="1"/>
  <c r="F9787" i="1"/>
  <c r="E9787" i="1"/>
  <c r="G9787" i="1" s="1"/>
  <c r="D9787" i="1"/>
  <c r="C9787" i="1"/>
  <c r="B9787" i="1"/>
  <c r="A9787" i="1"/>
  <c r="K9786" i="1"/>
  <c r="L9786" i="1" s="1"/>
  <c r="M9786" i="1" s="1"/>
  <c r="Q9786" i="1" s="1"/>
  <c r="J9786" i="1"/>
  <c r="I9786" i="1"/>
  <c r="F9786" i="1"/>
  <c r="E9786" i="1"/>
  <c r="G9786" i="1" s="1"/>
  <c r="D9786" i="1"/>
  <c r="C9786" i="1"/>
  <c r="B9786" i="1"/>
  <c r="A9786" i="1"/>
  <c r="K9785" i="1"/>
  <c r="L9785" i="1" s="1"/>
  <c r="M9785" i="1" s="1"/>
  <c r="Q9785" i="1" s="1"/>
  <c r="J9785" i="1"/>
  <c r="I9785" i="1"/>
  <c r="F9785" i="1"/>
  <c r="E9785" i="1"/>
  <c r="G9785" i="1" s="1"/>
  <c r="D9785" i="1"/>
  <c r="C9785" i="1"/>
  <c r="B9785" i="1"/>
  <c r="A9785" i="1"/>
  <c r="K9784" i="1"/>
  <c r="L9784" i="1" s="1"/>
  <c r="M9784" i="1" s="1"/>
  <c r="Q9784" i="1" s="1"/>
  <c r="J9784" i="1"/>
  <c r="I9784" i="1"/>
  <c r="F9784" i="1"/>
  <c r="E9784" i="1"/>
  <c r="G9784" i="1" s="1"/>
  <c r="D9784" i="1"/>
  <c r="C9784" i="1"/>
  <c r="B9784" i="1"/>
  <c r="A9784" i="1"/>
  <c r="K9783" i="1"/>
  <c r="L9783" i="1" s="1"/>
  <c r="M9783" i="1" s="1"/>
  <c r="Q9783" i="1" s="1"/>
  <c r="J9783" i="1"/>
  <c r="I9783" i="1"/>
  <c r="F9783" i="1"/>
  <c r="E9783" i="1"/>
  <c r="G9783" i="1" s="1"/>
  <c r="D9783" i="1"/>
  <c r="C9783" i="1"/>
  <c r="B9783" i="1"/>
  <c r="A9783" i="1"/>
  <c r="K9782" i="1"/>
  <c r="L9782" i="1" s="1"/>
  <c r="M9782" i="1" s="1"/>
  <c r="Q9782" i="1" s="1"/>
  <c r="J9782" i="1"/>
  <c r="I9782" i="1"/>
  <c r="F9782" i="1"/>
  <c r="E9782" i="1"/>
  <c r="G9782" i="1" s="1"/>
  <c r="D9782" i="1"/>
  <c r="C9782" i="1"/>
  <c r="B9782" i="1"/>
  <c r="A9782" i="1"/>
  <c r="K9781" i="1"/>
  <c r="L9781" i="1" s="1"/>
  <c r="M9781" i="1" s="1"/>
  <c r="Q9781" i="1" s="1"/>
  <c r="J9781" i="1"/>
  <c r="I9781" i="1"/>
  <c r="F9781" i="1"/>
  <c r="E9781" i="1"/>
  <c r="G9781" i="1" s="1"/>
  <c r="D9781" i="1"/>
  <c r="C9781" i="1"/>
  <c r="B9781" i="1"/>
  <c r="A9781" i="1"/>
  <c r="K9780" i="1"/>
  <c r="L9780" i="1" s="1"/>
  <c r="M9780" i="1" s="1"/>
  <c r="Q9780" i="1" s="1"/>
  <c r="J9780" i="1"/>
  <c r="I9780" i="1"/>
  <c r="F9780" i="1"/>
  <c r="E9780" i="1"/>
  <c r="G9780" i="1" s="1"/>
  <c r="D9780" i="1"/>
  <c r="C9780" i="1"/>
  <c r="B9780" i="1"/>
  <c r="A9780" i="1"/>
  <c r="K9779" i="1"/>
  <c r="L9779" i="1" s="1"/>
  <c r="M9779" i="1" s="1"/>
  <c r="Q9779" i="1" s="1"/>
  <c r="J9779" i="1"/>
  <c r="I9779" i="1"/>
  <c r="F9779" i="1"/>
  <c r="E9779" i="1"/>
  <c r="G9779" i="1" s="1"/>
  <c r="D9779" i="1"/>
  <c r="C9779" i="1"/>
  <c r="B9779" i="1"/>
  <c r="A9779" i="1"/>
  <c r="K9778" i="1"/>
  <c r="L9778" i="1" s="1"/>
  <c r="M9778" i="1" s="1"/>
  <c r="Q9778" i="1" s="1"/>
  <c r="J9778" i="1"/>
  <c r="I9778" i="1"/>
  <c r="F9778" i="1"/>
  <c r="E9778" i="1"/>
  <c r="G9778" i="1" s="1"/>
  <c r="D9778" i="1"/>
  <c r="C9778" i="1"/>
  <c r="B9778" i="1"/>
  <c r="A9778" i="1"/>
  <c r="K9777" i="1"/>
  <c r="L9777" i="1" s="1"/>
  <c r="M9777" i="1" s="1"/>
  <c r="Q9777" i="1" s="1"/>
  <c r="J9777" i="1"/>
  <c r="I9777" i="1"/>
  <c r="F9777" i="1"/>
  <c r="E9777" i="1"/>
  <c r="G9777" i="1" s="1"/>
  <c r="D9777" i="1"/>
  <c r="C9777" i="1"/>
  <c r="B9777" i="1"/>
  <c r="A9777" i="1"/>
  <c r="K9776" i="1"/>
  <c r="L9776" i="1" s="1"/>
  <c r="M9776" i="1" s="1"/>
  <c r="Q9776" i="1" s="1"/>
  <c r="J9776" i="1"/>
  <c r="I9776" i="1"/>
  <c r="F9776" i="1"/>
  <c r="E9776" i="1"/>
  <c r="G9776" i="1" s="1"/>
  <c r="D9776" i="1"/>
  <c r="C9776" i="1"/>
  <c r="B9776" i="1"/>
  <c r="A9776" i="1"/>
  <c r="K9775" i="1"/>
  <c r="L9775" i="1" s="1"/>
  <c r="M9775" i="1" s="1"/>
  <c r="Q9775" i="1" s="1"/>
  <c r="J9775" i="1"/>
  <c r="I9775" i="1"/>
  <c r="F9775" i="1"/>
  <c r="E9775" i="1"/>
  <c r="G9775" i="1" s="1"/>
  <c r="D9775" i="1"/>
  <c r="C9775" i="1"/>
  <c r="B9775" i="1"/>
  <c r="A9775" i="1"/>
  <c r="K9774" i="1"/>
  <c r="L9774" i="1" s="1"/>
  <c r="M9774" i="1" s="1"/>
  <c r="Q9774" i="1" s="1"/>
  <c r="J9774" i="1"/>
  <c r="I9774" i="1"/>
  <c r="F9774" i="1"/>
  <c r="E9774" i="1"/>
  <c r="G9774" i="1" s="1"/>
  <c r="D9774" i="1"/>
  <c r="C9774" i="1"/>
  <c r="B9774" i="1"/>
  <c r="A9774" i="1"/>
  <c r="K9773" i="1"/>
  <c r="L9773" i="1" s="1"/>
  <c r="M9773" i="1" s="1"/>
  <c r="Q9773" i="1" s="1"/>
  <c r="J9773" i="1"/>
  <c r="I9773" i="1"/>
  <c r="F9773" i="1"/>
  <c r="E9773" i="1"/>
  <c r="G9773" i="1" s="1"/>
  <c r="D9773" i="1"/>
  <c r="C9773" i="1"/>
  <c r="B9773" i="1"/>
  <c r="A9773" i="1"/>
  <c r="K9772" i="1"/>
  <c r="L9772" i="1" s="1"/>
  <c r="M9772" i="1" s="1"/>
  <c r="Q9772" i="1" s="1"/>
  <c r="J9772" i="1"/>
  <c r="I9772" i="1"/>
  <c r="F9772" i="1"/>
  <c r="E9772" i="1"/>
  <c r="G9772" i="1" s="1"/>
  <c r="D9772" i="1"/>
  <c r="C9772" i="1"/>
  <c r="B9772" i="1"/>
  <c r="A9772" i="1"/>
  <c r="K9771" i="1"/>
  <c r="L9771" i="1" s="1"/>
  <c r="M9771" i="1" s="1"/>
  <c r="Q9771" i="1" s="1"/>
  <c r="J9771" i="1"/>
  <c r="I9771" i="1"/>
  <c r="F9771" i="1"/>
  <c r="E9771" i="1"/>
  <c r="G9771" i="1" s="1"/>
  <c r="D9771" i="1"/>
  <c r="C9771" i="1"/>
  <c r="B9771" i="1"/>
  <c r="A9771" i="1"/>
  <c r="K9770" i="1"/>
  <c r="L9770" i="1" s="1"/>
  <c r="M9770" i="1" s="1"/>
  <c r="Q9770" i="1" s="1"/>
  <c r="J9770" i="1"/>
  <c r="I9770" i="1"/>
  <c r="F9770" i="1"/>
  <c r="E9770" i="1"/>
  <c r="G9770" i="1" s="1"/>
  <c r="D9770" i="1"/>
  <c r="C9770" i="1"/>
  <c r="B9770" i="1"/>
  <c r="A9770" i="1"/>
  <c r="K9769" i="1"/>
  <c r="L9769" i="1" s="1"/>
  <c r="M9769" i="1" s="1"/>
  <c r="Q9769" i="1" s="1"/>
  <c r="J9769" i="1"/>
  <c r="I9769" i="1"/>
  <c r="F9769" i="1"/>
  <c r="E9769" i="1"/>
  <c r="G9769" i="1" s="1"/>
  <c r="D9769" i="1"/>
  <c r="C9769" i="1"/>
  <c r="B9769" i="1"/>
  <c r="A9769" i="1"/>
  <c r="K9768" i="1"/>
  <c r="L9768" i="1" s="1"/>
  <c r="M9768" i="1" s="1"/>
  <c r="Q9768" i="1" s="1"/>
  <c r="J9768" i="1"/>
  <c r="I9768" i="1"/>
  <c r="F9768" i="1"/>
  <c r="E9768" i="1"/>
  <c r="G9768" i="1" s="1"/>
  <c r="D9768" i="1"/>
  <c r="C9768" i="1"/>
  <c r="B9768" i="1"/>
  <c r="A9768" i="1"/>
  <c r="K9767" i="1"/>
  <c r="L9767" i="1" s="1"/>
  <c r="M9767" i="1" s="1"/>
  <c r="Q9767" i="1" s="1"/>
  <c r="J9767" i="1"/>
  <c r="I9767" i="1"/>
  <c r="F9767" i="1"/>
  <c r="E9767" i="1"/>
  <c r="G9767" i="1" s="1"/>
  <c r="D9767" i="1"/>
  <c r="C9767" i="1"/>
  <c r="B9767" i="1"/>
  <c r="A9767" i="1"/>
  <c r="K9766" i="1"/>
  <c r="L9766" i="1" s="1"/>
  <c r="M9766" i="1" s="1"/>
  <c r="Q9766" i="1" s="1"/>
  <c r="J9766" i="1"/>
  <c r="I9766" i="1"/>
  <c r="F9766" i="1"/>
  <c r="E9766" i="1"/>
  <c r="G9766" i="1" s="1"/>
  <c r="D9766" i="1"/>
  <c r="C9766" i="1"/>
  <c r="B9766" i="1"/>
  <c r="A9766" i="1"/>
  <c r="K9765" i="1"/>
  <c r="L9765" i="1" s="1"/>
  <c r="M9765" i="1" s="1"/>
  <c r="Q9765" i="1" s="1"/>
  <c r="J9765" i="1"/>
  <c r="I9765" i="1"/>
  <c r="F9765" i="1"/>
  <c r="E9765" i="1"/>
  <c r="G9765" i="1" s="1"/>
  <c r="D9765" i="1"/>
  <c r="C9765" i="1"/>
  <c r="B9765" i="1"/>
  <c r="A9765" i="1"/>
  <c r="K9764" i="1"/>
  <c r="L9764" i="1" s="1"/>
  <c r="M9764" i="1" s="1"/>
  <c r="Q9764" i="1" s="1"/>
  <c r="J9764" i="1"/>
  <c r="I9764" i="1"/>
  <c r="F9764" i="1"/>
  <c r="E9764" i="1"/>
  <c r="G9764" i="1" s="1"/>
  <c r="D9764" i="1"/>
  <c r="C9764" i="1"/>
  <c r="B9764" i="1"/>
  <c r="A9764" i="1"/>
  <c r="K9763" i="1"/>
  <c r="L9763" i="1" s="1"/>
  <c r="M9763" i="1" s="1"/>
  <c r="Q9763" i="1" s="1"/>
  <c r="J9763" i="1"/>
  <c r="I9763" i="1"/>
  <c r="F9763" i="1"/>
  <c r="E9763" i="1"/>
  <c r="G9763" i="1" s="1"/>
  <c r="D9763" i="1"/>
  <c r="C9763" i="1"/>
  <c r="B9763" i="1"/>
  <c r="A9763" i="1"/>
  <c r="K9762" i="1"/>
  <c r="L9762" i="1" s="1"/>
  <c r="M9762" i="1" s="1"/>
  <c r="Q9762" i="1" s="1"/>
  <c r="J9762" i="1"/>
  <c r="I9762" i="1"/>
  <c r="F9762" i="1"/>
  <c r="E9762" i="1"/>
  <c r="G9762" i="1" s="1"/>
  <c r="D9762" i="1"/>
  <c r="C9762" i="1"/>
  <c r="B9762" i="1"/>
  <c r="A9762" i="1"/>
  <c r="K9761" i="1"/>
  <c r="L9761" i="1" s="1"/>
  <c r="M9761" i="1" s="1"/>
  <c r="Q9761" i="1" s="1"/>
  <c r="J9761" i="1"/>
  <c r="I9761" i="1"/>
  <c r="F9761" i="1"/>
  <c r="E9761" i="1"/>
  <c r="G9761" i="1" s="1"/>
  <c r="D9761" i="1"/>
  <c r="C9761" i="1"/>
  <c r="B9761" i="1"/>
  <c r="A9761" i="1"/>
  <c r="K9760" i="1"/>
  <c r="L9760" i="1" s="1"/>
  <c r="M9760" i="1" s="1"/>
  <c r="Q9760" i="1" s="1"/>
  <c r="J9760" i="1"/>
  <c r="I9760" i="1"/>
  <c r="F9760" i="1"/>
  <c r="E9760" i="1"/>
  <c r="G9760" i="1" s="1"/>
  <c r="D9760" i="1"/>
  <c r="C9760" i="1"/>
  <c r="B9760" i="1"/>
  <c r="A9760" i="1"/>
  <c r="K9759" i="1"/>
  <c r="L9759" i="1" s="1"/>
  <c r="M9759" i="1" s="1"/>
  <c r="Q9759" i="1" s="1"/>
  <c r="J9759" i="1"/>
  <c r="I9759" i="1"/>
  <c r="F9759" i="1"/>
  <c r="E9759" i="1"/>
  <c r="G9759" i="1" s="1"/>
  <c r="D9759" i="1"/>
  <c r="C9759" i="1"/>
  <c r="B9759" i="1"/>
  <c r="A9759" i="1"/>
  <c r="K9758" i="1"/>
  <c r="L9758" i="1" s="1"/>
  <c r="M9758" i="1" s="1"/>
  <c r="Q9758" i="1" s="1"/>
  <c r="J9758" i="1"/>
  <c r="I9758" i="1"/>
  <c r="F9758" i="1"/>
  <c r="E9758" i="1"/>
  <c r="G9758" i="1" s="1"/>
  <c r="D9758" i="1"/>
  <c r="C9758" i="1"/>
  <c r="B9758" i="1"/>
  <c r="A9758" i="1"/>
  <c r="K9757" i="1"/>
  <c r="L9757" i="1" s="1"/>
  <c r="M9757" i="1" s="1"/>
  <c r="Q9757" i="1" s="1"/>
  <c r="J9757" i="1"/>
  <c r="I9757" i="1"/>
  <c r="F9757" i="1"/>
  <c r="E9757" i="1"/>
  <c r="G9757" i="1" s="1"/>
  <c r="D9757" i="1"/>
  <c r="C9757" i="1"/>
  <c r="B9757" i="1"/>
  <c r="A9757" i="1"/>
  <c r="K9756" i="1"/>
  <c r="L9756" i="1" s="1"/>
  <c r="M9756" i="1" s="1"/>
  <c r="Q9756" i="1" s="1"/>
  <c r="J9756" i="1"/>
  <c r="I9756" i="1"/>
  <c r="F9756" i="1"/>
  <c r="E9756" i="1"/>
  <c r="G9756" i="1" s="1"/>
  <c r="D9756" i="1"/>
  <c r="C9756" i="1"/>
  <c r="B9756" i="1"/>
  <c r="A9756" i="1"/>
  <c r="K9755" i="1"/>
  <c r="L9755" i="1" s="1"/>
  <c r="M9755" i="1" s="1"/>
  <c r="Q9755" i="1" s="1"/>
  <c r="J9755" i="1"/>
  <c r="I9755" i="1"/>
  <c r="F9755" i="1"/>
  <c r="E9755" i="1"/>
  <c r="G9755" i="1" s="1"/>
  <c r="D9755" i="1"/>
  <c r="C9755" i="1"/>
  <c r="B9755" i="1"/>
  <c r="A9755" i="1"/>
  <c r="K9754" i="1"/>
  <c r="L9754" i="1" s="1"/>
  <c r="M9754" i="1" s="1"/>
  <c r="Q9754" i="1" s="1"/>
  <c r="J9754" i="1"/>
  <c r="I9754" i="1"/>
  <c r="F9754" i="1"/>
  <c r="E9754" i="1"/>
  <c r="G9754" i="1" s="1"/>
  <c r="D9754" i="1"/>
  <c r="C9754" i="1"/>
  <c r="B9754" i="1"/>
  <c r="A9754" i="1"/>
  <c r="K9753" i="1"/>
  <c r="L9753" i="1" s="1"/>
  <c r="M9753" i="1" s="1"/>
  <c r="Q9753" i="1" s="1"/>
  <c r="J9753" i="1"/>
  <c r="I9753" i="1"/>
  <c r="F9753" i="1"/>
  <c r="E9753" i="1"/>
  <c r="G9753" i="1" s="1"/>
  <c r="D9753" i="1"/>
  <c r="C9753" i="1"/>
  <c r="B9753" i="1"/>
  <c r="A9753" i="1"/>
  <c r="K9752" i="1"/>
  <c r="L9752" i="1" s="1"/>
  <c r="M9752" i="1" s="1"/>
  <c r="Q9752" i="1" s="1"/>
  <c r="J9752" i="1"/>
  <c r="I9752" i="1"/>
  <c r="F9752" i="1"/>
  <c r="E9752" i="1"/>
  <c r="G9752" i="1" s="1"/>
  <c r="D9752" i="1"/>
  <c r="C9752" i="1"/>
  <c r="B9752" i="1"/>
  <c r="A9752" i="1"/>
  <c r="K9751" i="1"/>
  <c r="L9751" i="1" s="1"/>
  <c r="M9751" i="1" s="1"/>
  <c r="Q9751" i="1" s="1"/>
  <c r="J9751" i="1"/>
  <c r="I9751" i="1"/>
  <c r="F9751" i="1"/>
  <c r="E9751" i="1"/>
  <c r="G9751" i="1" s="1"/>
  <c r="D9751" i="1"/>
  <c r="C9751" i="1"/>
  <c r="B9751" i="1"/>
  <c r="A9751" i="1"/>
  <c r="K9750" i="1"/>
  <c r="L9750" i="1" s="1"/>
  <c r="M9750" i="1" s="1"/>
  <c r="Q9750" i="1" s="1"/>
  <c r="J9750" i="1"/>
  <c r="I9750" i="1"/>
  <c r="F9750" i="1"/>
  <c r="E9750" i="1"/>
  <c r="G9750" i="1" s="1"/>
  <c r="D9750" i="1"/>
  <c r="C9750" i="1"/>
  <c r="B9750" i="1"/>
  <c r="A9750" i="1"/>
  <c r="K9749" i="1"/>
  <c r="L9749" i="1" s="1"/>
  <c r="M9749" i="1" s="1"/>
  <c r="Q9749" i="1" s="1"/>
  <c r="J9749" i="1"/>
  <c r="I9749" i="1"/>
  <c r="F9749" i="1"/>
  <c r="E9749" i="1"/>
  <c r="G9749" i="1" s="1"/>
  <c r="D9749" i="1"/>
  <c r="C9749" i="1"/>
  <c r="B9749" i="1"/>
  <c r="A9749" i="1"/>
  <c r="K9748" i="1"/>
  <c r="L9748" i="1" s="1"/>
  <c r="M9748" i="1" s="1"/>
  <c r="Q9748" i="1" s="1"/>
  <c r="J9748" i="1"/>
  <c r="I9748" i="1"/>
  <c r="F9748" i="1"/>
  <c r="E9748" i="1"/>
  <c r="G9748" i="1" s="1"/>
  <c r="D9748" i="1"/>
  <c r="C9748" i="1"/>
  <c r="B9748" i="1"/>
  <c r="A9748" i="1"/>
  <c r="K9747" i="1"/>
  <c r="L9747" i="1" s="1"/>
  <c r="M9747" i="1" s="1"/>
  <c r="Q9747" i="1" s="1"/>
  <c r="J9747" i="1"/>
  <c r="I9747" i="1"/>
  <c r="F9747" i="1"/>
  <c r="E9747" i="1"/>
  <c r="G9747" i="1" s="1"/>
  <c r="D9747" i="1"/>
  <c r="C9747" i="1"/>
  <c r="B9747" i="1"/>
  <c r="A9747" i="1"/>
  <c r="K9746" i="1"/>
  <c r="L9746" i="1" s="1"/>
  <c r="M9746" i="1" s="1"/>
  <c r="Q9746" i="1" s="1"/>
  <c r="J9746" i="1"/>
  <c r="I9746" i="1"/>
  <c r="F9746" i="1"/>
  <c r="E9746" i="1"/>
  <c r="G9746" i="1" s="1"/>
  <c r="D9746" i="1"/>
  <c r="C9746" i="1"/>
  <c r="B9746" i="1"/>
  <c r="A9746" i="1"/>
  <c r="K9745" i="1"/>
  <c r="L9745" i="1" s="1"/>
  <c r="M9745" i="1" s="1"/>
  <c r="Q9745" i="1" s="1"/>
  <c r="J9745" i="1"/>
  <c r="I9745" i="1"/>
  <c r="F9745" i="1"/>
  <c r="E9745" i="1"/>
  <c r="G9745" i="1" s="1"/>
  <c r="D9745" i="1"/>
  <c r="C9745" i="1"/>
  <c r="B9745" i="1"/>
  <c r="A9745" i="1"/>
  <c r="K9744" i="1"/>
  <c r="L9744" i="1" s="1"/>
  <c r="M9744" i="1" s="1"/>
  <c r="Q9744" i="1" s="1"/>
  <c r="J9744" i="1"/>
  <c r="I9744" i="1"/>
  <c r="F9744" i="1"/>
  <c r="E9744" i="1"/>
  <c r="G9744" i="1" s="1"/>
  <c r="D9744" i="1"/>
  <c r="C9744" i="1"/>
  <c r="B9744" i="1"/>
  <c r="A9744" i="1"/>
  <c r="K9743" i="1"/>
  <c r="L9743" i="1" s="1"/>
  <c r="M9743" i="1" s="1"/>
  <c r="Q9743" i="1" s="1"/>
  <c r="J9743" i="1"/>
  <c r="I9743" i="1"/>
  <c r="F9743" i="1"/>
  <c r="E9743" i="1"/>
  <c r="G9743" i="1" s="1"/>
  <c r="D9743" i="1"/>
  <c r="C9743" i="1"/>
  <c r="B9743" i="1"/>
  <c r="A9743" i="1"/>
  <c r="K9742" i="1"/>
  <c r="L9742" i="1" s="1"/>
  <c r="M9742" i="1" s="1"/>
  <c r="Q9742" i="1" s="1"/>
  <c r="J9742" i="1"/>
  <c r="I9742" i="1"/>
  <c r="F9742" i="1"/>
  <c r="E9742" i="1"/>
  <c r="G9742" i="1" s="1"/>
  <c r="D9742" i="1"/>
  <c r="C9742" i="1"/>
  <c r="B9742" i="1"/>
  <c r="A9742" i="1"/>
  <c r="K9741" i="1"/>
  <c r="L9741" i="1" s="1"/>
  <c r="M9741" i="1" s="1"/>
  <c r="Q9741" i="1" s="1"/>
  <c r="J9741" i="1"/>
  <c r="I9741" i="1"/>
  <c r="F9741" i="1"/>
  <c r="E9741" i="1"/>
  <c r="G9741" i="1" s="1"/>
  <c r="D9741" i="1"/>
  <c r="C9741" i="1"/>
  <c r="B9741" i="1"/>
  <c r="A9741" i="1"/>
  <c r="K9740" i="1"/>
  <c r="L9740" i="1" s="1"/>
  <c r="M9740" i="1" s="1"/>
  <c r="Q9740" i="1" s="1"/>
  <c r="J9740" i="1"/>
  <c r="I9740" i="1"/>
  <c r="F9740" i="1"/>
  <c r="E9740" i="1"/>
  <c r="G9740" i="1" s="1"/>
  <c r="D9740" i="1"/>
  <c r="C9740" i="1"/>
  <c r="B9740" i="1"/>
  <c r="A9740" i="1"/>
  <c r="K9739" i="1"/>
  <c r="L9739" i="1" s="1"/>
  <c r="M9739" i="1" s="1"/>
  <c r="Q9739" i="1" s="1"/>
  <c r="J9739" i="1"/>
  <c r="I9739" i="1"/>
  <c r="F9739" i="1"/>
  <c r="E9739" i="1"/>
  <c r="G9739" i="1" s="1"/>
  <c r="D9739" i="1"/>
  <c r="C9739" i="1"/>
  <c r="B9739" i="1"/>
  <c r="A9739" i="1"/>
  <c r="K9738" i="1"/>
  <c r="L9738" i="1" s="1"/>
  <c r="M9738" i="1" s="1"/>
  <c r="Q9738" i="1" s="1"/>
  <c r="J9738" i="1"/>
  <c r="I9738" i="1"/>
  <c r="F9738" i="1"/>
  <c r="E9738" i="1"/>
  <c r="G9738" i="1" s="1"/>
  <c r="D9738" i="1"/>
  <c r="C9738" i="1"/>
  <c r="B9738" i="1"/>
  <c r="A9738" i="1"/>
  <c r="K9737" i="1"/>
  <c r="L9737" i="1" s="1"/>
  <c r="M9737" i="1" s="1"/>
  <c r="Q9737" i="1" s="1"/>
  <c r="J9737" i="1"/>
  <c r="I9737" i="1"/>
  <c r="F9737" i="1"/>
  <c r="E9737" i="1"/>
  <c r="G9737" i="1" s="1"/>
  <c r="D9737" i="1"/>
  <c r="C9737" i="1"/>
  <c r="B9737" i="1"/>
  <c r="A9737" i="1"/>
  <c r="K9736" i="1"/>
  <c r="L9736" i="1" s="1"/>
  <c r="M9736" i="1" s="1"/>
  <c r="Q9736" i="1" s="1"/>
  <c r="J9736" i="1"/>
  <c r="I9736" i="1"/>
  <c r="F9736" i="1"/>
  <c r="E9736" i="1"/>
  <c r="G9736" i="1" s="1"/>
  <c r="D9736" i="1"/>
  <c r="C9736" i="1"/>
  <c r="B9736" i="1"/>
  <c r="A9736" i="1"/>
  <c r="K9735" i="1"/>
  <c r="L9735" i="1" s="1"/>
  <c r="M9735" i="1" s="1"/>
  <c r="Q9735" i="1" s="1"/>
  <c r="J9735" i="1"/>
  <c r="I9735" i="1"/>
  <c r="F9735" i="1"/>
  <c r="E9735" i="1"/>
  <c r="G9735" i="1" s="1"/>
  <c r="D9735" i="1"/>
  <c r="C9735" i="1"/>
  <c r="B9735" i="1"/>
  <c r="A9735" i="1"/>
  <c r="K9734" i="1"/>
  <c r="L9734" i="1" s="1"/>
  <c r="M9734" i="1" s="1"/>
  <c r="Q9734" i="1" s="1"/>
  <c r="J9734" i="1"/>
  <c r="I9734" i="1"/>
  <c r="F9734" i="1"/>
  <c r="E9734" i="1"/>
  <c r="G9734" i="1" s="1"/>
  <c r="D9734" i="1"/>
  <c r="C9734" i="1"/>
  <c r="B9734" i="1"/>
  <c r="A9734" i="1"/>
  <c r="K9733" i="1"/>
  <c r="L9733" i="1" s="1"/>
  <c r="M9733" i="1" s="1"/>
  <c r="Q9733" i="1" s="1"/>
  <c r="J9733" i="1"/>
  <c r="I9733" i="1"/>
  <c r="F9733" i="1"/>
  <c r="E9733" i="1"/>
  <c r="D9733" i="1"/>
  <c r="C9733" i="1"/>
  <c r="B9733" i="1"/>
  <c r="A9733" i="1"/>
  <c r="K9732" i="1"/>
  <c r="L9732" i="1" s="1"/>
  <c r="M9732" i="1" s="1"/>
  <c r="Q9732" i="1" s="1"/>
  <c r="J9732" i="1"/>
  <c r="I9732" i="1"/>
  <c r="F9732" i="1"/>
  <c r="E9732" i="1"/>
  <c r="G9732" i="1" s="1"/>
  <c r="D9732" i="1"/>
  <c r="C9732" i="1"/>
  <c r="B9732" i="1"/>
  <c r="A9732" i="1"/>
  <c r="K9731" i="1"/>
  <c r="L9731" i="1" s="1"/>
  <c r="M9731" i="1" s="1"/>
  <c r="Q9731" i="1" s="1"/>
  <c r="J9731" i="1"/>
  <c r="I9731" i="1"/>
  <c r="F9731" i="1"/>
  <c r="E9731" i="1"/>
  <c r="G9731" i="1" s="1"/>
  <c r="D9731" i="1"/>
  <c r="C9731" i="1"/>
  <c r="B9731" i="1"/>
  <c r="A9731" i="1"/>
  <c r="K9730" i="1"/>
  <c r="L9730" i="1" s="1"/>
  <c r="M9730" i="1" s="1"/>
  <c r="Q9730" i="1" s="1"/>
  <c r="J9730" i="1"/>
  <c r="I9730" i="1"/>
  <c r="F9730" i="1"/>
  <c r="E9730" i="1"/>
  <c r="G9730" i="1" s="1"/>
  <c r="D9730" i="1"/>
  <c r="C9730" i="1"/>
  <c r="B9730" i="1"/>
  <c r="A9730" i="1"/>
  <c r="K9729" i="1"/>
  <c r="L9729" i="1" s="1"/>
  <c r="M9729" i="1" s="1"/>
  <c r="Q9729" i="1" s="1"/>
  <c r="J9729" i="1"/>
  <c r="I9729" i="1"/>
  <c r="F9729" i="1"/>
  <c r="E9729" i="1"/>
  <c r="G9729" i="1" s="1"/>
  <c r="D9729" i="1"/>
  <c r="C9729" i="1"/>
  <c r="B9729" i="1"/>
  <c r="A9729" i="1"/>
  <c r="K9728" i="1"/>
  <c r="L9728" i="1" s="1"/>
  <c r="M9728" i="1" s="1"/>
  <c r="Q9728" i="1" s="1"/>
  <c r="J9728" i="1"/>
  <c r="I9728" i="1"/>
  <c r="F9728" i="1"/>
  <c r="E9728" i="1"/>
  <c r="G9728" i="1" s="1"/>
  <c r="D9728" i="1"/>
  <c r="C9728" i="1"/>
  <c r="B9728" i="1"/>
  <c r="A9728" i="1"/>
  <c r="K9727" i="1"/>
  <c r="L9727" i="1" s="1"/>
  <c r="M9727" i="1" s="1"/>
  <c r="Q9727" i="1" s="1"/>
  <c r="J9727" i="1"/>
  <c r="I9727" i="1"/>
  <c r="F9727" i="1"/>
  <c r="E9727" i="1"/>
  <c r="G9727" i="1" s="1"/>
  <c r="D9727" i="1"/>
  <c r="C9727" i="1"/>
  <c r="B9727" i="1"/>
  <c r="A9727" i="1"/>
  <c r="K9726" i="1"/>
  <c r="L9726" i="1" s="1"/>
  <c r="M9726" i="1" s="1"/>
  <c r="Q9726" i="1" s="1"/>
  <c r="J9726" i="1"/>
  <c r="I9726" i="1"/>
  <c r="F9726" i="1"/>
  <c r="E9726" i="1"/>
  <c r="G9726" i="1" s="1"/>
  <c r="D9726" i="1"/>
  <c r="C9726" i="1"/>
  <c r="B9726" i="1"/>
  <c r="A9726" i="1"/>
  <c r="K9725" i="1"/>
  <c r="L9725" i="1" s="1"/>
  <c r="M9725" i="1" s="1"/>
  <c r="Q9725" i="1" s="1"/>
  <c r="J9725" i="1"/>
  <c r="I9725" i="1"/>
  <c r="F9725" i="1"/>
  <c r="E9725" i="1"/>
  <c r="G9725" i="1" s="1"/>
  <c r="D9725" i="1"/>
  <c r="C9725" i="1"/>
  <c r="B9725" i="1"/>
  <c r="A9725" i="1"/>
  <c r="K9724" i="1"/>
  <c r="L9724" i="1" s="1"/>
  <c r="M9724" i="1" s="1"/>
  <c r="Q9724" i="1" s="1"/>
  <c r="J9724" i="1"/>
  <c r="I9724" i="1"/>
  <c r="F9724" i="1"/>
  <c r="E9724" i="1"/>
  <c r="G9724" i="1" s="1"/>
  <c r="D9724" i="1"/>
  <c r="C9724" i="1"/>
  <c r="B9724" i="1"/>
  <c r="A9724" i="1"/>
  <c r="K9723" i="1"/>
  <c r="L9723" i="1" s="1"/>
  <c r="M9723" i="1" s="1"/>
  <c r="Q9723" i="1" s="1"/>
  <c r="J9723" i="1"/>
  <c r="I9723" i="1"/>
  <c r="F9723" i="1"/>
  <c r="E9723" i="1"/>
  <c r="G9723" i="1" s="1"/>
  <c r="D9723" i="1"/>
  <c r="C9723" i="1"/>
  <c r="B9723" i="1"/>
  <c r="A9723" i="1"/>
  <c r="K9722" i="1"/>
  <c r="L9722" i="1" s="1"/>
  <c r="M9722" i="1" s="1"/>
  <c r="Q9722" i="1" s="1"/>
  <c r="J9722" i="1"/>
  <c r="I9722" i="1"/>
  <c r="F9722" i="1"/>
  <c r="E9722" i="1"/>
  <c r="G9722" i="1" s="1"/>
  <c r="D9722" i="1"/>
  <c r="C9722" i="1"/>
  <c r="B9722" i="1"/>
  <c r="A9722" i="1"/>
  <c r="K9721" i="1"/>
  <c r="L9721" i="1" s="1"/>
  <c r="M9721" i="1" s="1"/>
  <c r="Q9721" i="1" s="1"/>
  <c r="J9721" i="1"/>
  <c r="I9721" i="1"/>
  <c r="F9721" i="1"/>
  <c r="E9721" i="1"/>
  <c r="G9721" i="1" s="1"/>
  <c r="D9721" i="1"/>
  <c r="C9721" i="1"/>
  <c r="B9721" i="1"/>
  <c r="A9721" i="1"/>
  <c r="K9720" i="1"/>
  <c r="L9720" i="1" s="1"/>
  <c r="M9720" i="1" s="1"/>
  <c r="Q9720" i="1" s="1"/>
  <c r="J9720" i="1"/>
  <c r="I9720" i="1"/>
  <c r="F9720" i="1"/>
  <c r="E9720" i="1"/>
  <c r="G9720" i="1" s="1"/>
  <c r="D9720" i="1"/>
  <c r="C9720" i="1"/>
  <c r="B9720" i="1"/>
  <c r="A9720" i="1"/>
  <c r="K9719" i="1"/>
  <c r="L9719" i="1" s="1"/>
  <c r="M9719" i="1" s="1"/>
  <c r="Q9719" i="1" s="1"/>
  <c r="J9719" i="1"/>
  <c r="I9719" i="1"/>
  <c r="F9719" i="1"/>
  <c r="E9719" i="1"/>
  <c r="G9719" i="1" s="1"/>
  <c r="D9719" i="1"/>
  <c r="C9719" i="1"/>
  <c r="B9719" i="1"/>
  <c r="A9719" i="1"/>
  <c r="K9718" i="1"/>
  <c r="L9718" i="1" s="1"/>
  <c r="M9718" i="1" s="1"/>
  <c r="Q9718" i="1" s="1"/>
  <c r="J9718" i="1"/>
  <c r="I9718" i="1"/>
  <c r="F9718" i="1"/>
  <c r="E9718" i="1"/>
  <c r="G9718" i="1" s="1"/>
  <c r="D9718" i="1"/>
  <c r="C9718" i="1"/>
  <c r="B9718" i="1"/>
  <c r="A9718" i="1"/>
  <c r="K9717" i="1"/>
  <c r="L9717" i="1" s="1"/>
  <c r="M9717" i="1" s="1"/>
  <c r="Q9717" i="1" s="1"/>
  <c r="J9717" i="1"/>
  <c r="I9717" i="1"/>
  <c r="F9717" i="1"/>
  <c r="E9717" i="1"/>
  <c r="D9717" i="1"/>
  <c r="C9717" i="1"/>
  <c r="B9717" i="1"/>
  <c r="A9717" i="1"/>
  <c r="K9716" i="1"/>
  <c r="L9716" i="1" s="1"/>
  <c r="M9716" i="1" s="1"/>
  <c r="Q9716" i="1" s="1"/>
  <c r="J9716" i="1"/>
  <c r="I9716" i="1"/>
  <c r="F9716" i="1"/>
  <c r="E9716" i="1"/>
  <c r="G9716" i="1" s="1"/>
  <c r="D9716" i="1"/>
  <c r="C9716" i="1"/>
  <c r="B9716" i="1"/>
  <c r="A9716" i="1"/>
  <c r="K9715" i="1"/>
  <c r="L9715" i="1" s="1"/>
  <c r="M9715" i="1" s="1"/>
  <c r="Q9715" i="1" s="1"/>
  <c r="J9715" i="1"/>
  <c r="I9715" i="1"/>
  <c r="F9715" i="1"/>
  <c r="E9715" i="1"/>
  <c r="G9715" i="1" s="1"/>
  <c r="D9715" i="1"/>
  <c r="C9715" i="1"/>
  <c r="B9715" i="1"/>
  <c r="A9715" i="1"/>
  <c r="K9714" i="1"/>
  <c r="L9714" i="1" s="1"/>
  <c r="M9714" i="1" s="1"/>
  <c r="Q9714" i="1" s="1"/>
  <c r="J9714" i="1"/>
  <c r="I9714" i="1"/>
  <c r="F9714" i="1"/>
  <c r="E9714" i="1"/>
  <c r="G9714" i="1" s="1"/>
  <c r="D9714" i="1"/>
  <c r="C9714" i="1"/>
  <c r="B9714" i="1"/>
  <c r="A9714" i="1"/>
  <c r="K9713" i="1"/>
  <c r="L9713" i="1" s="1"/>
  <c r="M9713" i="1" s="1"/>
  <c r="Q9713" i="1" s="1"/>
  <c r="J9713" i="1"/>
  <c r="I9713" i="1"/>
  <c r="F9713" i="1"/>
  <c r="E9713" i="1"/>
  <c r="D9713" i="1"/>
  <c r="C9713" i="1"/>
  <c r="B9713" i="1"/>
  <c r="A9713" i="1"/>
  <c r="K9712" i="1"/>
  <c r="L9712" i="1" s="1"/>
  <c r="M9712" i="1" s="1"/>
  <c r="Q9712" i="1" s="1"/>
  <c r="J9712" i="1"/>
  <c r="I9712" i="1"/>
  <c r="F9712" i="1"/>
  <c r="E9712" i="1"/>
  <c r="G9712" i="1" s="1"/>
  <c r="D9712" i="1"/>
  <c r="C9712" i="1"/>
  <c r="B9712" i="1"/>
  <c r="A9712" i="1"/>
  <c r="K9711" i="1"/>
  <c r="L9711" i="1" s="1"/>
  <c r="M9711" i="1" s="1"/>
  <c r="Q9711" i="1" s="1"/>
  <c r="J9711" i="1"/>
  <c r="I9711" i="1"/>
  <c r="F9711" i="1"/>
  <c r="E9711" i="1"/>
  <c r="G9711" i="1" s="1"/>
  <c r="D9711" i="1"/>
  <c r="C9711" i="1"/>
  <c r="B9711" i="1"/>
  <c r="A9711" i="1"/>
  <c r="K9710" i="1"/>
  <c r="L9710" i="1" s="1"/>
  <c r="M9710" i="1" s="1"/>
  <c r="Q9710" i="1" s="1"/>
  <c r="J9710" i="1"/>
  <c r="I9710" i="1"/>
  <c r="F9710" i="1"/>
  <c r="E9710" i="1"/>
  <c r="G9710" i="1" s="1"/>
  <c r="D9710" i="1"/>
  <c r="C9710" i="1"/>
  <c r="B9710" i="1"/>
  <c r="A9710" i="1"/>
  <c r="K9709" i="1"/>
  <c r="L9709" i="1" s="1"/>
  <c r="M9709" i="1" s="1"/>
  <c r="Q9709" i="1" s="1"/>
  <c r="J9709" i="1"/>
  <c r="I9709" i="1"/>
  <c r="F9709" i="1"/>
  <c r="E9709" i="1"/>
  <c r="G9709" i="1" s="1"/>
  <c r="D9709" i="1"/>
  <c r="C9709" i="1"/>
  <c r="B9709" i="1"/>
  <c r="A9709" i="1"/>
  <c r="K9708" i="1"/>
  <c r="L9708" i="1" s="1"/>
  <c r="M9708" i="1" s="1"/>
  <c r="Q9708" i="1" s="1"/>
  <c r="J9708" i="1"/>
  <c r="I9708" i="1"/>
  <c r="F9708" i="1"/>
  <c r="E9708" i="1"/>
  <c r="G9708" i="1" s="1"/>
  <c r="D9708" i="1"/>
  <c r="C9708" i="1"/>
  <c r="B9708" i="1"/>
  <c r="A9708" i="1"/>
  <c r="K9707" i="1"/>
  <c r="L9707" i="1" s="1"/>
  <c r="M9707" i="1" s="1"/>
  <c r="Q9707" i="1" s="1"/>
  <c r="J9707" i="1"/>
  <c r="I9707" i="1"/>
  <c r="F9707" i="1"/>
  <c r="E9707" i="1"/>
  <c r="G9707" i="1" s="1"/>
  <c r="D9707" i="1"/>
  <c r="C9707" i="1"/>
  <c r="B9707" i="1"/>
  <c r="A9707" i="1"/>
  <c r="K9706" i="1"/>
  <c r="L9706" i="1" s="1"/>
  <c r="M9706" i="1" s="1"/>
  <c r="Q9706" i="1" s="1"/>
  <c r="J9706" i="1"/>
  <c r="I9706" i="1"/>
  <c r="F9706" i="1"/>
  <c r="E9706" i="1"/>
  <c r="G9706" i="1" s="1"/>
  <c r="D9706" i="1"/>
  <c r="C9706" i="1"/>
  <c r="B9706" i="1"/>
  <c r="A9706" i="1"/>
  <c r="K9705" i="1"/>
  <c r="L9705" i="1" s="1"/>
  <c r="M9705" i="1" s="1"/>
  <c r="Q9705" i="1" s="1"/>
  <c r="J9705" i="1"/>
  <c r="I9705" i="1"/>
  <c r="F9705" i="1"/>
  <c r="E9705" i="1"/>
  <c r="G9705" i="1" s="1"/>
  <c r="D9705" i="1"/>
  <c r="C9705" i="1"/>
  <c r="B9705" i="1"/>
  <c r="A9705" i="1"/>
  <c r="K9704" i="1"/>
  <c r="L9704" i="1" s="1"/>
  <c r="M9704" i="1" s="1"/>
  <c r="Q9704" i="1" s="1"/>
  <c r="J9704" i="1"/>
  <c r="I9704" i="1"/>
  <c r="F9704" i="1"/>
  <c r="E9704" i="1"/>
  <c r="G9704" i="1" s="1"/>
  <c r="D9704" i="1"/>
  <c r="C9704" i="1"/>
  <c r="B9704" i="1"/>
  <c r="A9704" i="1"/>
  <c r="K9703" i="1"/>
  <c r="L9703" i="1" s="1"/>
  <c r="M9703" i="1" s="1"/>
  <c r="Q9703" i="1" s="1"/>
  <c r="J9703" i="1"/>
  <c r="I9703" i="1"/>
  <c r="F9703" i="1"/>
  <c r="E9703" i="1"/>
  <c r="D9703" i="1"/>
  <c r="C9703" i="1"/>
  <c r="B9703" i="1"/>
  <c r="A9703" i="1"/>
  <c r="K9702" i="1"/>
  <c r="L9702" i="1" s="1"/>
  <c r="M9702" i="1" s="1"/>
  <c r="Q9702" i="1" s="1"/>
  <c r="J9702" i="1"/>
  <c r="I9702" i="1"/>
  <c r="F9702" i="1"/>
  <c r="E9702" i="1"/>
  <c r="G9702" i="1" s="1"/>
  <c r="D9702" i="1"/>
  <c r="C9702" i="1"/>
  <c r="B9702" i="1"/>
  <c r="A9702" i="1"/>
  <c r="K9701" i="1"/>
  <c r="L9701" i="1" s="1"/>
  <c r="M9701" i="1" s="1"/>
  <c r="Q9701" i="1" s="1"/>
  <c r="J9701" i="1"/>
  <c r="I9701" i="1"/>
  <c r="F9701" i="1"/>
  <c r="E9701" i="1"/>
  <c r="G9701" i="1" s="1"/>
  <c r="D9701" i="1"/>
  <c r="C9701" i="1"/>
  <c r="B9701" i="1"/>
  <c r="A9701" i="1"/>
  <c r="K9700" i="1"/>
  <c r="L9700" i="1" s="1"/>
  <c r="M9700" i="1" s="1"/>
  <c r="Q9700" i="1" s="1"/>
  <c r="J9700" i="1"/>
  <c r="I9700" i="1"/>
  <c r="F9700" i="1"/>
  <c r="E9700" i="1"/>
  <c r="G9700" i="1" s="1"/>
  <c r="D9700" i="1"/>
  <c r="C9700" i="1"/>
  <c r="B9700" i="1"/>
  <c r="A9700" i="1"/>
  <c r="K9699" i="1"/>
  <c r="L9699" i="1" s="1"/>
  <c r="M9699" i="1" s="1"/>
  <c r="Q9699" i="1" s="1"/>
  <c r="J9699" i="1"/>
  <c r="I9699" i="1"/>
  <c r="F9699" i="1"/>
  <c r="E9699" i="1"/>
  <c r="G9699" i="1" s="1"/>
  <c r="D9699" i="1"/>
  <c r="C9699" i="1"/>
  <c r="B9699" i="1"/>
  <c r="A9699" i="1"/>
  <c r="K9698" i="1"/>
  <c r="L9698" i="1" s="1"/>
  <c r="M9698" i="1" s="1"/>
  <c r="Q9698" i="1" s="1"/>
  <c r="J9698" i="1"/>
  <c r="I9698" i="1"/>
  <c r="F9698" i="1"/>
  <c r="E9698" i="1"/>
  <c r="D9698" i="1"/>
  <c r="C9698" i="1"/>
  <c r="B9698" i="1"/>
  <c r="A9698" i="1"/>
  <c r="K9697" i="1"/>
  <c r="L9697" i="1" s="1"/>
  <c r="M9697" i="1" s="1"/>
  <c r="Q9697" i="1" s="1"/>
  <c r="J9697" i="1"/>
  <c r="I9697" i="1"/>
  <c r="F9697" i="1"/>
  <c r="E9697" i="1"/>
  <c r="G9697" i="1" s="1"/>
  <c r="D9697" i="1"/>
  <c r="C9697" i="1"/>
  <c r="B9697" i="1"/>
  <c r="A9697" i="1"/>
  <c r="K9696" i="1"/>
  <c r="L9696" i="1" s="1"/>
  <c r="M9696" i="1" s="1"/>
  <c r="Q9696" i="1" s="1"/>
  <c r="J9696" i="1"/>
  <c r="I9696" i="1"/>
  <c r="F9696" i="1"/>
  <c r="E9696" i="1"/>
  <c r="G9696" i="1" s="1"/>
  <c r="D9696" i="1"/>
  <c r="C9696" i="1"/>
  <c r="B9696" i="1"/>
  <c r="A9696" i="1"/>
  <c r="K9695" i="1"/>
  <c r="L9695" i="1" s="1"/>
  <c r="M9695" i="1" s="1"/>
  <c r="Q9695" i="1" s="1"/>
  <c r="J9695" i="1"/>
  <c r="I9695" i="1"/>
  <c r="F9695" i="1"/>
  <c r="E9695" i="1"/>
  <c r="G9695" i="1" s="1"/>
  <c r="D9695" i="1"/>
  <c r="C9695" i="1"/>
  <c r="B9695" i="1"/>
  <c r="A9695" i="1"/>
  <c r="K9694" i="1"/>
  <c r="L9694" i="1" s="1"/>
  <c r="M9694" i="1" s="1"/>
  <c r="Q9694" i="1" s="1"/>
  <c r="J9694" i="1"/>
  <c r="I9694" i="1"/>
  <c r="F9694" i="1"/>
  <c r="E9694" i="1"/>
  <c r="G9694" i="1" s="1"/>
  <c r="D9694" i="1"/>
  <c r="C9694" i="1"/>
  <c r="B9694" i="1"/>
  <c r="A9694" i="1"/>
  <c r="K9693" i="1"/>
  <c r="L9693" i="1" s="1"/>
  <c r="M9693" i="1" s="1"/>
  <c r="Q9693" i="1" s="1"/>
  <c r="J9693" i="1"/>
  <c r="I9693" i="1"/>
  <c r="F9693" i="1"/>
  <c r="E9693" i="1"/>
  <c r="G9693" i="1" s="1"/>
  <c r="D9693" i="1"/>
  <c r="C9693" i="1"/>
  <c r="B9693" i="1"/>
  <c r="A9693" i="1"/>
  <c r="K9692" i="1"/>
  <c r="L9692" i="1" s="1"/>
  <c r="M9692" i="1" s="1"/>
  <c r="Q9692" i="1" s="1"/>
  <c r="J9692" i="1"/>
  <c r="I9692" i="1"/>
  <c r="F9692" i="1"/>
  <c r="E9692" i="1"/>
  <c r="G9692" i="1" s="1"/>
  <c r="D9692" i="1"/>
  <c r="C9692" i="1"/>
  <c r="B9692" i="1"/>
  <c r="A9692" i="1"/>
  <c r="K9691" i="1"/>
  <c r="L9691" i="1" s="1"/>
  <c r="M9691" i="1" s="1"/>
  <c r="Q9691" i="1" s="1"/>
  <c r="J9691" i="1"/>
  <c r="I9691" i="1"/>
  <c r="F9691" i="1"/>
  <c r="E9691" i="1"/>
  <c r="G9691" i="1" s="1"/>
  <c r="D9691" i="1"/>
  <c r="C9691" i="1"/>
  <c r="B9691" i="1"/>
  <c r="A9691" i="1"/>
  <c r="K9690" i="1"/>
  <c r="L9690" i="1" s="1"/>
  <c r="M9690" i="1" s="1"/>
  <c r="Q9690" i="1" s="1"/>
  <c r="J9690" i="1"/>
  <c r="I9690" i="1"/>
  <c r="F9690" i="1"/>
  <c r="E9690" i="1"/>
  <c r="G9690" i="1" s="1"/>
  <c r="D9690" i="1"/>
  <c r="C9690" i="1"/>
  <c r="B9690" i="1"/>
  <c r="A9690" i="1"/>
  <c r="K9689" i="1"/>
  <c r="L9689" i="1" s="1"/>
  <c r="M9689" i="1" s="1"/>
  <c r="Q9689" i="1" s="1"/>
  <c r="J9689" i="1"/>
  <c r="I9689" i="1"/>
  <c r="F9689" i="1"/>
  <c r="E9689" i="1"/>
  <c r="G9689" i="1" s="1"/>
  <c r="D9689" i="1"/>
  <c r="C9689" i="1"/>
  <c r="B9689" i="1"/>
  <c r="A9689" i="1"/>
  <c r="K9688" i="1"/>
  <c r="L9688" i="1" s="1"/>
  <c r="M9688" i="1" s="1"/>
  <c r="Q9688" i="1" s="1"/>
  <c r="J9688" i="1"/>
  <c r="I9688" i="1"/>
  <c r="F9688" i="1"/>
  <c r="E9688" i="1"/>
  <c r="G9688" i="1" s="1"/>
  <c r="D9688" i="1"/>
  <c r="C9688" i="1"/>
  <c r="B9688" i="1"/>
  <c r="A9688" i="1"/>
  <c r="K9687" i="1"/>
  <c r="L9687" i="1" s="1"/>
  <c r="M9687" i="1" s="1"/>
  <c r="Q9687" i="1" s="1"/>
  <c r="J9687" i="1"/>
  <c r="I9687" i="1"/>
  <c r="F9687" i="1"/>
  <c r="E9687" i="1"/>
  <c r="G9687" i="1" s="1"/>
  <c r="D9687" i="1"/>
  <c r="C9687" i="1"/>
  <c r="B9687" i="1"/>
  <c r="A9687" i="1"/>
  <c r="K9686" i="1"/>
  <c r="L9686" i="1" s="1"/>
  <c r="M9686" i="1" s="1"/>
  <c r="Q9686" i="1" s="1"/>
  <c r="J9686" i="1"/>
  <c r="I9686" i="1"/>
  <c r="F9686" i="1"/>
  <c r="E9686" i="1"/>
  <c r="G9686" i="1" s="1"/>
  <c r="D9686" i="1"/>
  <c r="C9686" i="1"/>
  <c r="B9686" i="1"/>
  <c r="A9686" i="1"/>
  <c r="K9685" i="1"/>
  <c r="L9685" i="1" s="1"/>
  <c r="M9685" i="1" s="1"/>
  <c r="Q9685" i="1" s="1"/>
  <c r="J9685" i="1"/>
  <c r="I9685" i="1"/>
  <c r="F9685" i="1"/>
  <c r="E9685" i="1"/>
  <c r="G9685" i="1" s="1"/>
  <c r="D9685" i="1"/>
  <c r="C9685" i="1"/>
  <c r="B9685" i="1"/>
  <c r="A9685" i="1"/>
  <c r="K9684" i="1"/>
  <c r="L9684" i="1" s="1"/>
  <c r="M9684" i="1" s="1"/>
  <c r="Q9684" i="1" s="1"/>
  <c r="J9684" i="1"/>
  <c r="I9684" i="1"/>
  <c r="F9684" i="1"/>
  <c r="E9684" i="1"/>
  <c r="G9684" i="1" s="1"/>
  <c r="D9684" i="1"/>
  <c r="C9684" i="1"/>
  <c r="B9684" i="1"/>
  <c r="A9684" i="1"/>
  <c r="K9683" i="1"/>
  <c r="L9683" i="1" s="1"/>
  <c r="M9683" i="1" s="1"/>
  <c r="Q9683" i="1" s="1"/>
  <c r="J9683" i="1"/>
  <c r="I9683" i="1"/>
  <c r="F9683" i="1"/>
  <c r="E9683" i="1"/>
  <c r="G9683" i="1" s="1"/>
  <c r="D9683" i="1"/>
  <c r="C9683" i="1"/>
  <c r="B9683" i="1"/>
  <c r="A9683" i="1"/>
  <c r="K9682" i="1"/>
  <c r="L9682" i="1" s="1"/>
  <c r="M9682" i="1" s="1"/>
  <c r="Q9682" i="1" s="1"/>
  <c r="J9682" i="1"/>
  <c r="I9682" i="1"/>
  <c r="F9682" i="1"/>
  <c r="E9682" i="1"/>
  <c r="G9682" i="1" s="1"/>
  <c r="D9682" i="1"/>
  <c r="C9682" i="1"/>
  <c r="B9682" i="1"/>
  <c r="A9682" i="1"/>
  <c r="K9681" i="1"/>
  <c r="L9681" i="1" s="1"/>
  <c r="M9681" i="1" s="1"/>
  <c r="Q9681" i="1" s="1"/>
  <c r="J9681" i="1"/>
  <c r="I9681" i="1"/>
  <c r="F9681" i="1"/>
  <c r="E9681" i="1"/>
  <c r="G9681" i="1" s="1"/>
  <c r="D9681" i="1"/>
  <c r="C9681" i="1"/>
  <c r="B9681" i="1"/>
  <c r="A9681" i="1"/>
  <c r="K9680" i="1"/>
  <c r="L9680" i="1" s="1"/>
  <c r="M9680" i="1" s="1"/>
  <c r="Q9680" i="1" s="1"/>
  <c r="J9680" i="1"/>
  <c r="I9680" i="1"/>
  <c r="F9680" i="1"/>
  <c r="E9680" i="1"/>
  <c r="G9680" i="1" s="1"/>
  <c r="D9680" i="1"/>
  <c r="C9680" i="1"/>
  <c r="B9680" i="1"/>
  <c r="A9680" i="1"/>
  <c r="K9679" i="1"/>
  <c r="L9679" i="1" s="1"/>
  <c r="M9679" i="1" s="1"/>
  <c r="Q9679" i="1" s="1"/>
  <c r="J9679" i="1"/>
  <c r="I9679" i="1"/>
  <c r="F9679" i="1"/>
  <c r="E9679" i="1"/>
  <c r="G9679" i="1" s="1"/>
  <c r="D9679" i="1"/>
  <c r="C9679" i="1"/>
  <c r="B9679" i="1"/>
  <c r="A9679" i="1"/>
  <c r="K9678" i="1"/>
  <c r="L9678" i="1" s="1"/>
  <c r="M9678" i="1" s="1"/>
  <c r="Q9678" i="1" s="1"/>
  <c r="J9678" i="1"/>
  <c r="I9678" i="1"/>
  <c r="F9678" i="1"/>
  <c r="E9678" i="1"/>
  <c r="G9678" i="1" s="1"/>
  <c r="D9678" i="1"/>
  <c r="C9678" i="1"/>
  <c r="B9678" i="1"/>
  <c r="A9678" i="1"/>
  <c r="K9677" i="1"/>
  <c r="L9677" i="1" s="1"/>
  <c r="M9677" i="1" s="1"/>
  <c r="Q9677" i="1" s="1"/>
  <c r="J9677" i="1"/>
  <c r="I9677" i="1"/>
  <c r="F9677" i="1"/>
  <c r="E9677" i="1"/>
  <c r="G9677" i="1" s="1"/>
  <c r="D9677" i="1"/>
  <c r="C9677" i="1"/>
  <c r="B9677" i="1"/>
  <c r="A9677" i="1"/>
  <c r="K9676" i="1"/>
  <c r="L9676" i="1" s="1"/>
  <c r="M9676" i="1" s="1"/>
  <c r="Q9676" i="1" s="1"/>
  <c r="J9676" i="1"/>
  <c r="I9676" i="1"/>
  <c r="F9676" i="1"/>
  <c r="E9676" i="1"/>
  <c r="G9676" i="1" s="1"/>
  <c r="D9676" i="1"/>
  <c r="C9676" i="1"/>
  <c r="B9676" i="1"/>
  <c r="A9676" i="1"/>
  <c r="K9675" i="1"/>
  <c r="L9675" i="1" s="1"/>
  <c r="M9675" i="1" s="1"/>
  <c r="Q9675" i="1" s="1"/>
  <c r="J9675" i="1"/>
  <c r="I9675" i="1"/>
  <c r="F9675" i="1"/>
  <c r="E9675" i="1"/>
  <c r="G9675" i="1" s="1"/>
  <c r="D9675" i="1"/>
  <c r="C9675" i="1"/>
  <c r="B9675" i="1"/>
  <c r="A9675" i="1"/>
  <c r="K9674" i="1"/>
  <c r="L9674" i="1" s="1"/>
  <c r="M9674" i="1" s="1"/>
  <c r="Q9674" i="1" s="1"/>
  <c r="J9674" i="1"/>
  <c r="I9674" i="1"/>
  <c r="F9674" i="1"/>
  <c r="E9674" i="1"/>
  <c r="G9674" i="1" s="1"/>
  <c r="D9674" i="1"/>
  <c r="C9674" i="1"/>
  <c r="B9674" i="1"/>
  <c r="A9674" i="1"/>
  <c r="K9673" i="1"/>
  <c r="L9673" i="1" s="1"/>
  <c r="M9673" i="1" s="1"/>
  <c r="Q9673" i="1" s="1"/>
  <c r="J9673" i="1"/>
  <c r="I9673" i="1"/>
  <c r="F9673" i="1"/>
  <c r="E9673" i="1"/>
  <c r="G9673" i="1" s="1"/>
  <c r="D9673" i="1"/>
  <c r="C9673" i="1"/>
  <c r="B9673" i="1"/>
  <c r="A9673" i="1"/>
  <c r="K9672" i="1"/>
  <c r="L9672" i="1" s="1"/>
  <c r="M9672" i="1" s="1"/>
  <c r="Q9672" i="1" s="1"/>
  <c r="J9672" i="1"/>
  <c r="I9672" i="1"/>
  <c r="F9672" i="1"/>
  <c r="E9672" i="1"/>
  <c r="G9672" i="1" s="1"/>
  <c r="D9672" i="1"/>
  <c r="C9672" i="1"/>
  <c r="B9672" i="1"/>
  <c r="A9672" i="1"/>
  <c r="K9671" i="1"/>
  <c r="L9671" i="1" s="1"/>
  <c r="M9671" i="1" s="1"/>
  <c r="Q9671" i="1" s="1"/>
  <c r="J9671" i="1"/>
  <c r="I9671" i="1"/>
  <c r="F9671" i="1"/>
  <c r="E9671" i="1"/>
  <c r="G9671" i="1" s="1"/>
  <c r="D9671" i="1"/>
  <c r="C9671" i="1"/>
  <c r="B9671" i="1"/>
  <c r="A9671" i="1"/>
  <c r="K9670" i="1"/>
  <c r="L9670" i="1" s="1"/>
  <c r="M9670" i="1" s="1"/>
  <c r="Q9670" i="1" s="1"/>
  <c r="J9670" i="1"/>
  <c r="I9670" i="1"/>
  <c r="F9670" i="1"/>
  <c r="E9670" i="1"/>
  <c r="G9670" i="1" s="1"/>
  <c r="D9670" i="1"/>
  <c r="C9670" i="1"/>
  <c r="B9670" i="1"/>
  <c r="A9670" i="1"/>
  <c r="K9669" i="1"/>
  <c r="L9669" i="1" s="1"/>
  <c r="M9669" i="1" s="1"/>
  <c r="Q9669" i="1" s="1"/>
  <c r="J9669" i="1"/>
  <c r="I9669" i="1"/>
  <c r="F9669" i="1"/>
  <c r="E9669" i="1"/>
  <c r="G9669" i="1" s="1"/>
  <c r="D9669" i="1"/>
  <c r="C9669" i="1"/>
  <c r="B9669" i="1"/>
  <c r="A9669" i="1"/>
  <c r="K9668" i="1"/>
  <c r="L9668" i="1" s="1"/>
  <c r="M9668" i="1" s="1"/>
  <c r="Q9668" i="1" s="1"/>
  <c r="J9668" i="1"/>
  <c r="I9668" i="1"/>
  <c r="F9668" i="1"/>
  <c r="E9668" i="1"/>
  <c r="G9668" i="1" s="1"/>
  <c r="D9668" i="1"/>
  <c r="C9668" i="1"/>
  <c r="B9668" i="1"/>
  <c r="A9668" i="1"/>
  <c r="K9667" i="1"/>
  <c r="L9667" i="1" s="1"/>
  <c r="M9667" i="1" s="1"/>
  <c r="Q9667" i="1" s="1"/>
  <c r="J9667" i="1"/>
  <c r="I9667" i="1"/>
  <c r="F9667" i="1"/>
  <c r="E9667" i="1"/>
  <c r="G9667" i="1" s="1"/>
  <c r="D9667" i="1"/>
  <c r="C9667" i="1"/>
  <c r="B9667" i="1"/>
  <c r="A9667" i="1"/>
  <c r="K9666" i="1"/>
  <c r="L9666" i="1" s="1"/>
  <c r="M9666" i="1" s="1"/>
  <c r="Q9666" i="1" s="1"/>
  <c r="J9666" i="1"/>
  <c r="I9666" i="1"/>
  <c r="F9666" i="1"/>
  <c r="E9666" i="1"/>
  <c r="G9666" i="1" s="1"/>
  <c r="D9666" i="1"/>
  <c r="C9666" i="1"/>
  <c r="B9666" i="1"/>
  <c r="A9666" i="1"/>
  <c r="K9665" i="1"/>
  <c r="L9665" i="1" s="1"/>
  <c r="M9665" i="1" s="1"/>
  <c r="Q9665" i="1" s="1"/>
  <c r="J9665" i="1"/>
  <c r="I9665" i="1"/>
  <c r="F9665" i="1"/>
  <c r="E9665" i="1"/>
  <c r="G9665" i="1" s="1"/>
  <c r="D9665" i="1"/>
  <c r="C9665" i="1"/>
  <c r="B9665" i="1"/>
  <c r="A9665" i="1"/>
  <c r="K9664" i="1"/>
  <c r="L9664" i="1" s="1"/>
  <c r="M9664" i="1" s="1"/>
  <c r="Q9664" i="1" s="1"/>
  <c r="J9664" i="1"/>
  <c r="I9664" i="1"/>
  <c r="F9664" i="1"/>
  <c r="E9664" i="1"/>
  <c r="G9664" i="1" s="1"/>
  <c r="D9664" i="1"/>
  <c r="C9664" i="1"/>
  <c r="B9664" i="1"/>
  <c r="A9664" i="1"/>
  <c r="K9663" i="1"/>
  <c r="L9663" i="1" s="1"/>
  <c r="M9663" i="1" s="1"/>
  <c r="Q9663" i="1" s="1"/>
  <c r="J9663" i="1"/>
  <c r="I9663" i="1"/>
  <c r="F9663" i="1"/>
  <c r="E9663" i="1"/>
  <c r="G9663" i="1" s="1"/>
  <c r="D9663" i="1"/>
  <c r="C9663" i="1"/>
  <c r="B9663" i="1"/>
  <c r="A9663" i="1"/>
  <c r="K9662" i="1"/>
  <c r="L9662" i="1" s="1"/>
  <c r="M9662" i="1" s="1"/>
  <c r="Q9662" i="1" s="1"/>
  <c r="J9662" i="1"/>
  <c r="I9662" i="1"/>
  <c r="F9662" i="1"/>
  <c r="E9662" i="1"/>
  <c r="G9662" i="1" s="1"/>
  <c r="D9662" i="1"/>
  <c r="C9662" i="1"/>
  <c r="B9662" i="1"/>
  <c r="A9662" i="1"/>
  <c r="K9661" i="1"/>
  <c r="L9661" i="1" s="1"/>
  <c r="M9661" i="1" s="1"/>
  <c r="Q9661" i="1" s="1"/>
  <c r="J9661" i="1"/>
  <c r="I9661" i="1"/>
  <c r="F9661" i="1"/>
  <c r="E9661" i="1"/>
  <c r="G9661" i="1" s="1"/>
  <c r="D9661" i="1"/>
  <c r="C9661" i="1"/>
  <c r="B9661" i="1"/>
  <c r="A9661" i="1"/>
  <c r="K9660" i="1"/>
  <c r="L9660" i="1" s="1"/>
  <c r="M9660" i="1" s="1"/>
  <c r="Q9660" i="1" s="1"/>
  <c r="J9660" i="1"/>
  <c r="I9660" i="1"/>
  <c r="F9660" i="1"/>
  <c r="E9660" i="1"/>
  <c r="G9660" i="1" s="1"/>
  <c r="D9660" i="1"/>
  <c r="C9660" i="1"/>
  <c r="B9660" i="1"/>
  <c r="A9660" i="1"/>
  <c r="K9659" i="1"/>
  <c r="L9659" i="1" s="1"/>
  <c r="M9659" i="1" s="1"/>
  <c r="Q9659" i="1" s="1"/>
  <c r="J9659" i="1"/>
  <c r="I9659" i="1"/>
  <c r="F9659" i="1"/>
  <c r="E9659" i="1"/>
  <c r="G9659" i="1" s="1"/>
  <c r="D9659" i="1"/>
  <c r="C9659" i="1"/>
  <c r="B9659" i="1"/>
  <c r="A9659" i="1"/>
  <c r="K9658" i="1"/>
  <c r="L9658" i="1" s="1"/>
  <c r="M9658" i="1" s="1"/>
  <c r="Q9658" i="1" s="1"/>
  <c r="J9658" i="1"/>
  <c r="I9658" i="1"/>
  <c r="F9658" i="1"/>
  <c r="E9658" i="1"/>
  <c r="G9658" i="1" s="1"/>
  <c r="D9658" i="1"/>
  <c r="C9658" i="1"/>
  <c r="B9658" i="1"/>
  <c r="A9658" i="1"/>
  <c r="K9657" i="1"/>
  <c r="L9657" i="1" s="1"/>
  <c r="M9657" i="1" s="1"/>
  <c r="Q9657" i="1" s="1"/>
  <c r="J9657" i="1"/>
  <c r="I9657" i="1"/>
  <c r="F9657" i="1"/>
  <c r="E9657" i="1"/>
  <c r="G9657" i="1" s="1"/>
  <c r="D9657" i="1"/>
  <c r="C9657" i="1"/>
  <c r="B9657" i="1"/>
  <c r="A9657" i="1"/>
  <c r="K9656" i="1"/>
  <c r="L9656" i="1" s="1"/>
  <c r="M9656" i="1" s="1"/>
  <c r="Q9656" i="1" s="1"/>
  <c r="J9656" i="1"/>
  <c r="I9656" i="1"/>
  <c r="F9656" i="1"/>
  <c r="E9656" i="1"/>
  <c r="G9656" i="1" s="1"/>
  <c r="D9656" i="1"/>
  <c r="C9656" i="1"/>
  <c r="B9656" i="1"/>
  <c r="A9656" i="1"/>
  <c r="K9655" i="1"/>
  <c r="L9655" i="1" s="1"/>
  <c r="M9655" i="1" s="1"/>
  <c r="Q9655" i="1" s="1"/>
  <c r="J9655" i="1"/>
  <c r="I9655" i="1"/>
  <c r="F9655" i="1"/>
  <c r="E9655" i="1"/>
  <c r="G9655" i="1" s="1"/>
  <c r="D9655" i="1"/>
  <c r="C9655" i="1"/>
  <c r="B9655" i="1"/>
  <c r="A9655" i="1"/>
  <c r="K9654" i="1"/>
  <c r="L9654" i="1" s="1"/>
  <c r="M9654" i="1" s="1"/>
  <c r="Q9654" i="1" s="1"/>
  <c r="J9654" i="1"/>
  <c r="I9654" i="1"/>
  <c r="F9654" i="1"/>
  <c r="E9654" i="1"/>
  <c r="G9654" i="1" s="1"/>
  <c r="D9654" i="1"/>
  <c r="C9654" i="1"/>
  <c r="B9654" i="1"/>
  <c r="A9654" i="1"/>
  <c r="K9653" i="1"/>
  <c r="L9653" i="1" s="1"/>
  <c r="M9653" i="1" s="1"/>
  <c r="Q9653" i="1" s="1"/>
  <c r="J9653" i="1"/>
  <c r="I9653" i="1"/>
  <c r="F9653" i="1"/>
  <c r="E9653" i="1"/>
  <c r="G9653" i="1" s="1"/>
  <c r="D9653" i="1"/>
  <c r="C9653" i="1"/>
  <c r="B9653" i="1"/>
  <c r="A9653" i="1"/>
  <c r="K9652" i="1"/>
  <c r="L9652" i="1" s="1"/>
  <c r="M9652" i="1" s="1"/>
  <c r="Q9652" i="1" s="1"/>
  <c r="J9652" i="1"/>
  <c r="I9652" i="1"/>
  <c r="F9652" i="1"/>
  <c r="E9652" i="1"/>
  <c r="G9652" i="1" s="1"/>
  <c r="D9652" i="1"/>
  <c r="C9652" i="1"/>
  <c r="B9652" i="1"/>
  <c r="A9652" i="1"/>
  <c r="K9651" i="1"/>
  <c r="L9651" i="1" s="1"/>
  <c r="M9651" i="1" s="1"/>
  <c r="Q9651" i="1" s="1"/>
  <c r="J9651" i="1"/>
  <c r="I9651" i="1"/>
  <c r="F9651" i="1"/>
  <c r="E9651" i="1"/>
  <c r="G9651" i="1" s="1"/>
  <c r="D9651" i="1"/>
  <c r="C9651" i="1"/>
  <c r="B9651" i="1"/>
  <c r="A9651" i="1"/>
  <c r="K9650" i="1"/>
  <c r="L9650" i="1" s="1"/>
  <c r="M9650" i="1" s="1"/>
  <c r="Q9650" i="1" s="1"/>
  <c r="J9650" i="1"/>
  <c r="I9650" i="1"/>
  <c r="F9650" i="1"/>
  <c r="E9650" i="1"/>
  <c r="G9650" i="1" s="1"/>
  <c r="D9650" i="1"/>
  <c r="C9650" i="1"/>
  <c r="B9650" i="1"/>
  <c r="A9650" i="1"/>
  <c r="K9649" i="1"/>
  <c r="L9649" i="1" s="1"/>
  <c r="M9649" i="1" s="1"/>
  <c r="Q9649" i="1" s="1"/>
  <c r="J9649" i="1"/>
  <c r="I9649" i="1"/>
  <c r="F9649" i="1"/>
  <c r="E9649" i="1"/>
  <c r="G9649" i="1" s="1"/>
  <c r="D9649" i="1"/>
  <c r="C9649" i="1"/>
  <c r="B9649" i="1"/>
  <c r="A9649" i="1"/>
  <c r="K9648" i="1"/>
  <c r="L9648" i="1" s="1"/>
  <c r="M9648" i="1" s="1"/>
  <c r="Q9648" i="1" s="1"/>
  <c r="J9648" i="1"/>
  <c r="I9648" i="1"/>
  <c r="F9648" i="1"/>
  <c r="E9648" i="1"/>
  <c r="G9648" i="1" s="1"/>
  <c r="D9648" i="1"/>
  <c r="C9648" i="1"/>
  <c r="B9648" i="1"/>
  <c r="A9648" i="1"/>
  <c r="K9647" i="1"/>
  <c r="L9647" i="1" s="1"/>
  <c r="M9647" i="1" s="1"/>
  <c r="Q9647" i="1" s="1"/>
  <c r="J9647" i="1"/>
  <c r="I9647" i="1"/>
  <c r="F9647" i="1"/>
  <c r="E9647" i="1"/>
  <c r="G9647" i="1" s="1"/>
  <c r="D9647" i="1"/>
  <c r="C9647" i="1"/>
  <c r="B9647" i="1"/>
  <c r="A9647" i="1"/>
  <c r="K9646" i="1"/>
  <c r="L9646" i="1" s="1"/>
  <c r="M9646" i="1" s="1"/>
  <c r="Q9646" i="1" s="1"/>
  <c r="J9646" i="1"/>
  <c r="I9646" i="1"/>
  <c r="F9646" i="1"/>
  <c r="E9646" i="1"/>
  <c r="G9646" i="1" s="1"/>
  <c r="D9646" i="1"/>
  <c r="C9646" i="1"/>
  <c r="B9646" i="1"/>
  <c r="A9646" i="1"/>
  <c r="K9645" i="1"/>
  <c r="L9645" i="1" s="1"/>
  <c r="M9645" i="1" s="1"/>
  <c r="Q9645" i="1" s="1"/>
  <c r="J9645" i="1"/>
  <c r="I9645" i="1"/>
  <c r="F9645" i="1"/>
  <c r="E9645" i="1"/>
  <c r="G9645" i="1" s="1"/>
  <c r="D9645" i="1"/>
  <c r="C9645" i="1"/>
  <c r="B9645" i="1"/>
  <c r="A9645" i="1"/>
  <c r="K9644" i="1"/>
  <c r="L9644" i="1" s="1"/>
  <c r="M9644" i="1" s="1"/>
  <c r="Q9644" i="1" s="1"/>
  <c r="J9644" i="1"/>
  <c r="I9644" i="1"/>
  <c r="F9644" i="1"/>
  <c r="E9644" i="1"/>
  <c r="G9644" i="1" s="1"/>
  <c r="D9644" i="1"/>
  <c r="C9644" i="1"/>
  <c r="B9644" i="1"/>
  <c r="A9644" i="1"/>
  <c r="K9643" i="1"/>
  <c r="L9643" i="1" s="1"/>
  <c r="M9643" i="1" s="1"/>
  <c r="Q9643" i="1" s="1"/>
  <c r="J9643" i="1"/>
  <c r="I9643" i="1"/>
  <c r="F9643" i="1"/>
  <c r="E9643" i="1"/>
  <c r="G9643" i="1" s="1"/>
  <c r="D9643" i="1"/>
  <c r="C9643" i="1"/>
  <c r="B9643" i="1"/>
  <c r="A9643" i="1"/>
  <c r="K9642" i="1"/>
  <c r="L9642" i="1" s="1"/>
  <c r="M9642" i="1" s="1"/>
  <c r="Q9642" i="1" s="1"/>
  <c r="J9642" i="1"/>
  <c r="I9642" i="1"/>
  <c r="F9642" i="1"/>
  <c r="E9642" i="1"/>
  <c r="G9642" i="1" s="1"/>
  <c r="D9642" i="1"/>
  <c r="C9642" i="1"/>
  <c r="B9642" i="1"/>
  <c r="A9642" i="1"/>
  <c r="K9641" i="1"/>
  <c r="L9641" i="1" s="1"/>
  <c r="M9641" i="1" s="1"/>
  <c r="Q9641" i="1" s="1"/>
  <c r="J9641" i="1"/>
  <c r="I9641" i="1"/>
  <c r="F9641" i="1"/>
  <c r="E9641" i="1"/>
  <c r="G9641" i="1" s="1"/>
  <c r="D9641" i="1"/>
  <c r="C9641" i="1"/>
  <c r="B9641" i="1"/>
  <c r="A9641" i="1"/>
  <c r="K9640" i="1"/>
  <c r="L9640" i="1" s="1"/>
  <c r="M9640" i="1" s="1"/>
  <c r="Q9640" i="1" s="1"/>
  <c r="J9640" i="1"/>
  <c r="I9640" i="1"/>
  <c r="F9640" i="1"/>
  <c r="E9640" i="1"/>
  <c r="G9640" i="1" s="1"/>
  <c r="D9640" i="1"/>
  <c r="C9640" i="1"/>
  <c r="B9640" i="1"/>
  <c r="A9640" i="1"/>
  <c r="K9639" i="1"/>
  <c r="L9639" i="1" s="1"/>
  <c r="M9639" i="1" s="1"/>
  <c r="Q9639" i="1" s="1"/>
  <c r="J9639" i="1"/>
  <c r="I9639" i="1"/>
  <c r="F9639" i="1"/>
  <c r="E9639" i="1"/>
  <c r="G9639" i="1" s="1"/>
  <c r="D9639" i="1"/>
  <c r="C9639" i="1"/>
  <c r="B9639" i="1"/>
  <c r="A9639" i="1"/>
  <c r="K9638" i="1"/>
  <c r="L9638" i="1" s="1"/>
  <c r="M9638" i="1" s="1"/>
  <c r="Q9638" i="1" s="1"/>
  <c r="J9638" i="1"/>
  <c r="I9638" i="1"/>
  <c r="F9638" i="1"/>
  <c r="E9638" i="1"/>
  <c r="G9638" i="1" s="1"/>
  <c r="D9638" i="1"/>
  <c r="C9638" i="1"/>
  <c r="B9638" i="1"/>
  <c r="A9638" i="1"/>
  <c r="K9637" i="1"/>
  <c r="L9637" i="1" s="1"/>
  <c r="M9637" i="1" s="1"/>
  <c r="Q9637" i="1" s="1"/>
  <c r="J9637" i="1"/>
  <c r="I9637" i="1"/>
  <c r="F9637" i="1"/>
  <c r="E9637" i="1"/>
  <c r="G9637" i="1" s="1"/>
  <c r="D9637" i="1"/>
  <c r="C9637" i="1"/>
  <c r="B9637" i="1"/>
  <c r="A9637" i="1"/>
  <c r="K9636" i="1"/>
  <c r="L9636" i="1" s="1"/>
  <c r="M9636" i="1" s="1"/>
  <c r="Q9636" i="1" s="1"/>
  <c r="J9636" i="1"/>
  <c r="I9636" i="1"/>
  <c r="F9636" i="1"/>
  <c r="E9636" i="1"/>
  <c r="G9636" i="1" s="1"/>
  <c r="D9636" i="1"/>
  <c r="C9636" i="1"/>
  <c r="B9636" i="1"/>
  <c r="A9636" i="1"/>
  <c r="K9635" i="1"/>
  <c r="L9635" i="1" s="1"/>
  <c r="M9635" i="1" s="1"/>
  <c r="Q9635" i="1" s="1"/>
  <c r="J9635" i="1"/>
  <c r="I9635" i="1"/>
  <c r="F9635" i="1"/>
  <c r="E9635" i="1"/>
  <c r="G9635" i="1" s="1"/>
  <c r="D9635" i="1"/>
  <c r="C9635" i="1"/>
  <c r="B9635" i="1"/>
  <c r="A9635" i="1"/>
  <c r="K9634" i="1"/>
  <c r="L9634" i="1" s="1"/>
  <c r="M9634" i="1" s="1"/>
  <c r="Q9634" i="1" s="1"/>
  <c r="J9634" i="1"/>
  <c r="I9634" i="1"/>
  <c r="F9634" i="1"/>
  <c r="E9634" i="1"/>
  <c r="G9634" i="1" s="1"/>
  <c r="D9634" i="1"/>
  <c r="C9634" i="1"/>
  <c r="B9634" i="1"/>
  <c r="A9634" i="1"/>
  <c r="K9633" i="1"/>
  <c r="L9633" i="1" s="1"/>
  <c r="M9633" i="1" s="1"/>
  <c r="Q9633" i="1" s="1"/>
  <c r="J9633" i="1"/>
  <c r="I9633" i="1"/>
  <c r="F9633" i="1"/>
  <c r="E9633" i="1"/>
  <c r="G9633" i="1" s="1"/>
  <c r="D9633" i="1"/>
  <c r="C9633" i="1"/>
  <c r="B9633" i="1"/>
  <c r="A9633" i="1"/>
  <c r="K9632" i="1"/>
  <c r="L9632" i="1" s="1"/>
  <c r="M9632" i="1" s="1"/>
  <c r="Q9632" i="1" s="1"/>
  <c r="J9632" i="1"/>
  <c r="I9632" i="1"/>
  <c r="F9632" i="1"/>
  <c r="E9632" i="1"/>
  <c r="G9632" i="1" s="1"/>
  <c r="D9632" i="1"/>
  <c r="C9632" i="1"/>
  <c r="B9632" i="1"/>
  <c r="A9632" i="1"/>
  <c r="K9631" i="1"/>
  <c r="L9631" i="1" s="1"/>
  <c r="M9631" i="1" s="1"/>
  <c r="Q9631" i="1" s="1"/>
  <c r="J9631" i="1"/>
  <c r="I9631" i="1"/>
  <c r="F9631" i="1"/>
  <c r="E9631" i="1"/>
  <c r="G9631" i="1" s="1"/>
  <c r="D9631" i="1"/>
  <c r="C9631" i="1"/>
  <c r="B9631" i="1"/>
  <c r="A9631" i="1"/>
  <c r="K9630" i="1"/>
  <c r="L9630" i="1" s="1"/>
  <c r="M9630" i="1" s="1"/>
  <c r="Q9630" i="1" s="1"/>
  <c r="J9630" i="1"/>
  <c r="I9630" i="1"/>
  <c r="F9630" i="1"/>
  <c r="E9630" i="1"/>
  <c r="G9630" i="1" s="1"/>
  <c r="D9630" i="1"/>
  <c r="C9630" i="1"/>
  <c r="B9630" i="1"/>
  <c r="A9630" i="1"/>
  <c r="K9629" i="1"/>
  <c r="L9629" i="1" s="1"/>
  <c r="M9629" i="1" s="1"/>
  <c r="Q9629" i="1" s="1"/>
  <c r="J9629" i="1"/>
  <c r="I9629" i="1"/>
  <c r="F9629" i="1"/>
  <c r="E9629" i="1"/>
  <c r="G9629" i="1" s="1"/>
  <c r="D9629" i="1"/>
  <c r="C9629" i="1"/>
  <c r="B9629" i="1"/>
  <c r="A9629" i="1"/>
  <c r="K9628" i="1"/>
  <c r="L9628" i="1" s="1"/>
  <c r="M9628" i="1" s="1"/>
  <c r="Q9628" i="1" s="1"/>
  <c r="J9628" i="1"/>
  <c r="I9628" i="1"/>
  <c r="F9628" i="1"/>
  <c r="E9628" i="1"/>
  <c r="G9628" i="1" s="1"/>
  <c r="D9628" i="1"/>
  <c r="C9628" i="1"/>
  <c r="B9628" i="1"/>
  <c r="A9628" i="1"/>
  <c r="K9627" i="1"/>
  <c r="L9627" i="1" s="1"/>
  <c r="M9627" i="1" s="1"/>
  <c r="Q9627" i="1" s="1"/>
  <c r="J9627" i="1"/>
  <c r="I9627" i="1"/>
  <c r="F9627" i="1"/>
  <c r="E9627" i="1"/>
  <c r="G9627" i="1" s="1"/>
  <c r="D9627" i="1"/>
  <c r="C9627" i="1"/>
  <c r="B9627" i="1"/>
  <c r="A9627" i="1"/>
  <c r="K9626" i="1"/>
  <c r="L9626" i="1" s="1"/>
  <c r="M9626" i="1" s="1"/>
  <c r="Q9626" i="1" s="1"/>
  <c r="J9626" i="1"/>
  <c r="I9626" i="1"/>
  <c r="F9626" i="1"/>
  <c r="E9626" i="1"/>
  <c r="G9626" i="1" s="1"/>
  <c r="D9626" i="1"/>
  <c r="C9626" i="1"/>
  <c r="B9626" i="1"/>
  <c r="A9626" i="1"/>
  <c r="K9625" i="1"/>
  <c r="L9625" i="1" s="1"/>
  <c r="M9625" i="1" s="1"/>
  <c r="Q9625" i="1" s="1"/>
  <c r="J9625" i="1"/>
  <c r="I9625" i="1"/>
  <c r="F9625" i="1"/>
  <c r="E9625" i="1"/>
  <c r="G9625" i="1" s="1"/>
  <c r="D9625" i="1"/>
  <c r="C9625" i="1"/>
  <c r="B9625" i="1"/>
  <c r="A9625" i="1"/>
  <c r="K9624" i="1"/>
  <c r="L9624" i="1" s="1"/>
  <c r="M9624" i="1" s="1"/>
  <c r="Q9624" i="1" s="1"/>
  <c r="J9624" i="1"/>
  <c r="I9624" i="1"/>
  <c r="F9624" i="1"/>
  <c r="E9624" i="1"/>
  <c r="G9624" i="1" s="1"/>
  <c r="D9624" i="1"/>
  <c r="C9624" i="1"/>
  <c r="B9624" i="1"/>
  <c r="A9624" i="1"/>
  <c r="K9623" i="1"/>
  <c r="L9623" i="1" s="1"/>
  <c r="M9623" i="1" s="1"/>
  <c r="Q9623" i="1" s="1"/>
  <c r="J9623" i="1"/>
  <c r="I9623" i="1"/>
  <c r="F9623" i="1"/>
  <c r="E9623" i="1"/>
  <c r="G9623" i="1" s="1"/>
  <c r="D9623" i="1"/>
  <c r="C9623" i="1"/>
  <c r="B9623" i="1"/>
  <c r="A9623" i="1"/>
  <c r="K9622" i="1"/>
  <c r="L9622" i="1" s="1"/>
  <c r="M9622" i="1" s="1"/>
  <c r="Q9622" i="1" s="1"/>
  <c r="J9622" i="1"/>
  <c r="I9622" i="1"/>
  <c r="F9622" i="1"/>
  <c r="E9622" i="1"/>
  <c r="G9622" i="1" s="1"/>
  <c r="D9622" i="1"/>
  <c r="C9622" i="1"/>
  <c r="B9622" i="1"/>
  <c r="A9622" i="1"/>
  <c r="K9621" i="1"/>
  <c r="L9621" i="1" s="1"/>
  <c r="M9621" i="1" s="1"/>
  <c r="Q9621" i="1" s="1"/>
  <c r="J9621" i="1"/>
  <c r="I9621" i="1"/>
  <c r="F9621" i="1"/>
  <c r="E9621" i="1"/>
  <c r="G9621" i="1" s="1"/>
  <c r="D9621" i="1"/>
  <c r="C9621" i="1"/>
  <c r="B9621" i="1"/>
  <c r="A9621" i="1"/>
  <c r="K9620" i="1"/>
  <c r="L9620" i="1" s="1"/>
  <c r="M9620" i="1" s="1"/>
  <c r="Q9620" i="1" s="1"/>
  <c r="J9620" i="1"/>
  <c r="I9620" i="1"/>
  <c r="F9620" i="1"/>
  <c r="E9620" i="1"/>
  <c r="G9620" i="1" s="1"/>
  <c r="D9620" i="1"/>
  <c r="C9620" i="1"/>
  <c r="B9620" i="1"/>
  <c r="A9620" i="1"/>
  <c r="K9619" i="1"/>
  <c r="L9619" i="1" s="1"/>
  <c r="M9619" i="1" s="1"/>
  <c r="Q9619" i="1" s="1"/>
  <c r="J9619" i="1"/>
  <c r="I9619" i="1"/>
  <c r="F9619" i="1"/>
  <c r="E9619" i="1"/>
  <c r="G9619" i="1" s="1"/>
  <c r="D9619" i="1"/>
  <c r="C9619" i="1"/>
  <c r="B9619" i="1"/>
  <c r="A9619" i="1"/>
  <c r="K9618" i="1"/>
  <c r="L9618" i="1" s="1"/>
  <c r="M9618" i="1" s="1"/>
  <c r="Q9618" i="1" s="1"/>
  <c r="J9618" i="1"/>
  <c r="I9618" i="1"/>
  <c r="F9618" i="1"/>
  <c r="E9618" i="1"/>
  <c r="G9618" i="1" s="1"/>
  <c r="D9618" i="1"/>
  <c r="C9618" i="1"/>
  <c r="B9618" i="1"/>
  <c r="A9618" i="1"/>
  <c r="K9617" i="1"/>
  <c r="L9617" i="1" s="1"/>
  <c r="M9617" i="1" s="1"/>
  <c r="Q9617" i="1" s="1"/>
  <c r="J9617" i="1"/>
  <c r="I9617" i="1"/>
  <c r="F9617" i="1"/>
  <c r="E9617" i="1"/>
  <c r="G9617" i="1" s="1"/>
  <c r="D9617" i="1"/>
  <c r="C9617" i="1"/>
  <c r="B9617" i="1"/>
  <c r="A9617" i="1"/>
  <c r="K9616" i="1"/>
  <c r="L9616" i="1" s="1"/>
  <c r="M9616" i="1" s="1"/>
  <c r="Q9616" i="1" s="1"/>
  <c r="J9616" i="1"/>
  <c r="I9616" i="1"/>
  <c r="F9616" i="1"/>
  <c r="E9616" i="1"/>
  <c r="G9616" i="1" s="1"/>
  <c r="D9616" i="1"/>
  <c r="C9616" i="1"/>
  <c r="B9616" i="1"/>
  <c r="A9616" i="1"/>
  <c r="K9615" i="1"/>
  <c r="L9615" i="1" s="1"/>
  <c r="M9615" i="1" s="1"/>
  <c r="Q9615" i="1" s="1"/>
  <c r="J9615" i="1"/>
  <c r="I9615" i="1"/>
  <c r="F9615" i="1"/>
  <c r="E9615" i="1"/>
  <c r="G9615" i="1" s="1"/>
  <c r="D9615" i="1"/>
  <c r="C9615" i="1"/>
  <c r="B9615" i="1"/>
  <c r="A9615" i="1"/>
  <c r="K9614" i="1"/>
  <c r="L9614" i="1" s="1"/>
  <c r="M9614" i="1" s="1"/>
  <c r="Q9614" i="1" s="1"/>
  <c r="J9614" i="1"/>
  <c r="I9614" i="1"/>
  <c r="F9614" i="1"/>
  <c r="E9614" i="1"/>
  <c r="G9614" i="1" s="1"/>
  <c r="D9614" i="1"/>
  <c r="C9614" i="1"/>
  <c r="B9614" i="1"/>
  <c r="A9614" i="1"/>
  <c r="K9613" i="1"/>
  <c r="L9613" i="1" s="1"/>
  <c r="M9613" i="1" s="1"/>
  <c r="Q9613" i="1" s="1"/>
  <c r="J9613" i="1"/>
  <c r="I9613" i="1"/>
  <c r="F9613" i="1"/>
  <c r="E9613" i="1"/>
  <c r="G9613" i="1" s="1"/>
  <c r="D9613" i="1"/>
  <c r="C9613" i="1"/>
  <c r="B9613" i="1"/>
  <c r="A9613" i="1"/>
  <c r="K9612" i="1"/>
  <c r="L9612" i="1" s="1"/>
  <c r="M9612" i="1" s="1"/>
  <c r="Q9612" i="1" s="1"/>
  <c r="J9612" i="1"/>
  <c r="I9612" i="1"/>
  <c r="F9612" i="1"/>
  <c r="E9612" i="1"/>
  <c r="G9612" i="1" s="1"/>
  <c r="D9612" i="1"/>
  <c r="C9612" i="1"/>
  <c r="B9612" i="1"/>
  <c r="A9612" i="1"/>
  <c r="K9611" i="1"/>
  <c r="L9611" i="1" s="1"/>
  <c r="M9611" i="1" s="1"/>
  <c r="Q9611" i="1" s="1"/>
  <c r="J9611" i="1"/>
  <c r="I9611" i="1"/>
  <c r="F9611" i="1"/>
  <c r="E9611" i="1"/>
  <c r="G9611" i="1" s="1"/>
  <c r="D9611" i="1"/>
  <c r="C9611" i="1"/>
  <c r="B9611" i="1"/>
  <c r="A9611" i="1"/>
  <c r="K9610" i="1"/>
  <c r="L9610" i="1" s="1"/>
  <c r="M9610" i="1" s="1"/>
  <c r="Q9610" i="1" s="1"/>
  <c r="J9610" i="1"/>
  <c r="I9610" i="1"/>
  <c r="F9610" i="1"/>
  <c r="E9610" i="1"/>
  <c r="G9610" i="1" s="1"/>
  <c r="D9610" i="1"/>
  <c r="C9610" i="1"/>
  <c r="B9610" i="1"/>
  <c r="A9610" i="1"/>
  <c r="K9609" i="1"/>
  <c r="L9609" i="1" s="1"/>
  <c r="M9609" i="1" s="1"/>
  <c r="Q9609" i="1" s="1"/>
  <c r="J9609" i="1"/>
  <c r="I9609" i="1"/>
  <c r="F9609" i="1"/>
  <c r="E9609" i="1"/>
  <c r="G9609" i="1" s="1"/>
  <c r="D9609" i="1"/>
  <c r="C9609" i="1"/>
  <c r="B9609" i="1"/>
  <c r="A9609" i="1"/>
  <c r="K9608" i="1"/>
  <c r="L9608" i="1" s="1"/>
  <c r="M9608" i="1" s="1"/>
  <c r="Q9608" i="1" s="1"/>
  <c r="J9608" i="1"/>
  <c r="I9608" i="1"/>
  <c r="F9608" i="1"/>
  <c r="E9608" i="1"/>
  <c r="G9608" i="1" s="1"/>
  <c r="D9608" i="1"/>
  <c r="C9608" i="1"/>
  <c r="B9608" i="1"/>
  <c r="A9608" i="1"/>
  <c r="K9607" i="1"/>
  <c r="L9607" i="1" s="1"/>
  <c r="M9607" i="1" s="1"/>
  <c r="Q9607" i="1" s="1"/>
  <c r="J9607" i="1"/>
  <c r="I9607" i="1"/>
  <c r="F9607" i="1"/>
  <c r="E9607" i="1"/>
  <c r="G9607" i="1" s="1"/>
  <c r="D9607" i="1"/>
  <c r="C9607" i="1"/>
  <c r="B9607" i="1"/>
  <c r="A9607" i="1"/>
  <c r="K9606" i="1"/>
  <c r="L9606" i="1" s="1"/>
  <c r="M9606" i="1" s="1"/>
  <c r="Q9606" i="1" s="1"/>
  <c r="J9606" i="1"/>
  <c r="I9606" i="1"/>
  <c r="F9606" i="1"/>
  <c r="E9606" i="1"/>
  <c r="G9606" i="1" s="1"/>
  <c r="D9606" i="1"/>
  <c r="C9606" i="1"/>
  <c r="B9606" i="1"/>
  <c r="A9606" i="1"/>
  <c r="K9605" i="1"/>
  <c r="L9605" i="1" s="1"/>
  <c r="M9605" i="1" s="1"/>
  <c r="Q9605" i="1" s="1"/>
  <c r="J9605" i="1"/>
  <c r="I9605" i="1"/>
  <c r="F9605" i="1"/>
  <c r="E9605" i="1"/>
  <c r="G9605" i="1" s="1"/>
  <c r="D9605" i="1"/>
  <c r="C9605" i="1"/>
  <c r="B9605" i="1"/>
  <c r="A9605" i="1"/>
  <c r="K9604" i="1"/>
  <c r="L9604" i="1" s="1"/>
  <c r="M9604" i="1" s="1"/>
  <c r="Q9604" i="1" s="1"/>
  <c r="J9604" i="1"/>
  <c r="I9604" i="1"/>
  <c r="F9604" i="1"/>
  <c r="E9604" i="1"/>
  <c r="G9604" i="1" s="1"/>
  <c r="D9604" i="1"/>
  <c r="C9604" i="1"/>
  <c r="B9604" i="1"/>
  <c r="A9604" i="1"/>
  <c r="K9603" i="1"/>
  <c r="L9603" i="1" s="1"/>
  <c r="M9603" i="1" s="1"/>
  <c r="Q9603" i="1" s="1"/>
  <c r="J9603" i="1"/>
  <c r="I9603" i="1"/>
  <c r="F9603" i="1"/>
  <c r="E9603" i="1"/>
  <c r="G9603" i="1" s="1"/>
  <c r="D9603" i="1"/>
  <c r="C9603" i="1"/>
  <c r="B9603" i="1"/>
  <c r="A9603" i="1"/>
  <c r="K9602" i="1"/>
  <c r="L9602" i="1" s="1"/>
  <c r="M9602" i="1" s="1"/>
  <c r="Q9602" i="1" s="1"/>
  <c r="J9602" i="1"/>
  <c r="I9602" i="1"/>
  <c r="F9602" i="1"/>
  <c r="E9602" i="1"/>
  <c r="G9602" i="1" s="1"/>
  <c r="D9602" i="1"/>
  <c r="C9602" i="1"/>
  <c r="B9602" i="1"/>
  <c r="A9602" i="1"/>
  <c r="K9601" i="1"/>
  <c r="L9601" i="1" s="1"/>
  <c r="M9601" i="1" s="1"/>
  <c r="Q9601" i="1" s="1"/>
  <c r="J9601" i="1"/>
  <c r="I9601" i="1"/>
  <c r="F9601" i="1"/>
  <c r="E9601" i="1"/>
  <c r="G9601" i="1" s="1"/>
  <c r="D9601" i="1"/>
  <c r="C9601" i="1"/>
  <c r="B9601" i="1"/>
  <c r="A9601" i="1"/>
  <c r="K9600" i="1"/>
  <c r="L9600" i="1" s="1"/>
  <c r="M9600" i="1" s="1"/>
  <c r="Q9600" i="1" s="1"/>
  <c r="J9600" i="1"/>
  <c r="I9600" i="1"/>
  <c r="F9600" i="1"/>
  <c r="E9600" i="1"/>
  <c r="G9600" i="1" s="1"/>
  <c r="D9600" i="1"/>
  <c r="C9600" i="1"/>
  <c r="B9600" i="1"/>
  <c r="A9600" i="1"/>
  <c r="K9599" i="1"/>
  <c r="L9599" i="1" s="1"/>
  <c r="M9599" i="1" s="1"/>
  <c r="Q9599" i="1" s="1"/>
  <c r="J9599" i="1"/>
  <c r="I9599" i="1"/>
  <c r="F9599" i="1"/>
  <c r="E9599" i="1"/>
  <c r="G9599" i="1" s="1"/>
  <c r="D9599" i="1"/>
  <c r="C9599" i="1"/>
  <c r="B9599" i="1"/>
  <c r="A9599" i="1"/>
  <c r="K9598" i="1"/>
  <c r="L9598" i="1" s="1"/>
  <c r="M9598" i="1" s="1"/>
  <c r="Q9598" i="1" s="1"/>
  <c r="J9598" i="1"/>
  <c r="I9598" i="1"/>
  <c r="F9598" i="1"/>
  <c r="E9598" i="1"/>
  <c r="G9598" i="1" s="1"/>
  <c r="D9598" i="1"/>
  <c r="C9598" i="1"/>
  <c r="B9598" i="1"/>
  <c r="A9598" i="1"/>
  <c r="K9597" i="1"/>
  <c r="L9597" i="1" s="1"/>
  <c r="M9597" i="1" s="1"/>
  <c r="Q9597" i="1" s="1"/>
  <c r="J9597" i="1"/>
  <c r="I9597" i="1"/>
  <c r="F9597" i="1"/>
  <c r="E9597" i="1"/>
  <c r="G9597" i="1" s="1"/>
  <c r="D9597" i="1"/>
  <c r="C9597" i="1"/>
  <c r="B9597" i="1"/>
  <c r="A9597" i="1"/>
  <c r="K9596" i="1"/>
  <c r="L9596" i="1" s="1"/>
  <c r="M9596" i="1" s="1"/>
  <c r="Q9596" i="1" s="1"/>
  <c r="J9596" i="1"/>
  <c r="I9596" i="1"/>
  <c r="F9596" i="1"/>
  <c r="E9596" i="1"/>
  <c r="G9596" i="1" s="1"/>
  <c r="D9596" i="1"/>
  <c r="C9596" i="1"/>
  <c r="B9596" i="1"/>
  <c r="A9596" i="1"/>
  <c r="K9595" i="1"/>
  <c r="L9595" i="1" s="1"/>
  <c r="M9595" i="1" s="1"/>
  <c r="Q9595" i="1" s="1"/>
  <c r="J9595" i="1"/>
  <c r="I9595" i="1"/>
  <c r="F9595" i="1"/>
  <c r="E9595" i="1"/>
  <c r="G9595" i="1" s="1"/>
  <c r="D9595" i="1"/>
  <c r="C9595" i="1"/>
  <c r="B9595" i="1"/>
  <c r="A9595" i="1"/>
  <c r="K9594" i="1"/>
  <c r="L9594" i="1" s="1"/>
  <c r="M9594" i="1" s="1"/>
  <c r="Q9594" i="1" s="1"/>
  <c r="J9594" i="1"/>
  <c r="I9594" i="1"/>
  <c r="F9594" i="1"/>
  <c r="E9594" i="1"/>
  <c r="G9594" i="1" s="1"/>
  <c r="D9594" i="1"/>
  <c r="C9594" i="1"/>
  <c r="B9594" i="1"/>
  <c r="A9594" i="1"/>
  <c r="K9593" i="1"/>
  <c r="L9593" i="1" s="1"/>
  <c r="M9593" i="1" s="1"/>
  <c r="Q9593" i="1" s="1"/>
  <c r="J9593" i="1"/>
  <c r="I9593" i="1"/>
  <c r="F9593" i="1"/>
  <c r="E9593" i="1"/>
  <c r="G9593" i="1" s="1"/>
  <c r="D9593" i="1"/>
  <c r="C9593" i="1"/>
  <c r="B9593" i="1"/>
  <c r="A9593" i="1"/>
  <c r="K9592" i="1"/>
  <c r="L9592" i="1" s="1"/>
  <c r="M9592" i="1" s="1"/>
  <c r="Q9592" i="1" s="1"/>
  <c r="J9592" i="1"/>
  <c r="I9592" i="1"/>
  <c r="F9592" i="1"/>
  <c r="E9592" i="1"/>
  <c r="G9592" i="1" s="1"/>
  <c r="D9592" i="1"/>
  <c r="C9592" i="1"/>
  <c r="B9592" i="1"/>
  <c r="A9592" i="1"/>
  <c r="K9591" i="1"/>
  <c r="L9591" i="1" s="1"/>
  <c r="M9591" i="1" s="1"/>
  <c r="Q9591" i="1" s="1"/>
  <c r="J9591" i="1"/>
  <c r="I9591" i="1"/>
  <c r="F9591" i="1"/>
  <c r="E9591" i="1"/>
  <c r="G9591" i="1" s="1"/>
  <c r="D9591" i="1"/>
  <c r="C9591" i="1"/>
  <c r="B9591" i="1"/>
  <c r="A9591" i="1"/>
  <c r="K9590" i="1"/>
  <c r="L9590" i="1" s="1"/>
  <c r="M9590" i="1" s="1"/>
  <c r="Q9590" i="1" s="1"/>
  <c r="J9590" i="1"/>
  <c r="I9590" i="1"/>
  <c r="F9590" i="1"/>
  <c r="E9590" i="1"/>
  <c r="G9590" i="1" s="1"/>
  <c r="D9590" i="1"/>
  <c r="C9590" i="1"/>
  <c r="B9590" i="1"/>
  <c r="A9590" i="1"/>
  <c r="K9589" i="1"/>
  <c r="L9589" i="1" s="1"/>
  <c r="M9589" i="1" s="1"/>
  <c r="Q9589" i="1" s="1"/>
  <c r="J9589" i="1"/>
  <c r="I9589" i="1"/>
  <c r="F9589" i="1"/>
  <c r="E9589" i="1"/>
  <c r="G9589" i="1" s="1"/>
  <c r="D9589" i="1"/>
  <c r="C9589" i="1"/>
  <c r="B9589" i="1"/>
  <c r="A9589" i="1"/>
  <c r="K9588" i="1"/>
  <c r="L9588" i="1" s="1"/>
  <c r="M9588" i="1" s="1"/>
  <c r="Q9588" i="1" s="1"/>
  <c r="J9588" i="1"/>
  <c r="I9588" i="1"/>
  <c r="F9588" i="1"/>
  <c r="E9588" i="1"/>
  <c r="G9588" i="1" s="1"/>
  <c r="D9588" i="1"/>
  <c r="C9588" i="1"/>
  <c r="B9588" i="1"/>
  <c r="A9588" i="1"/>
  <c r="K9587" i="1"/>
  <c r="L9587" i="1" s="1"/>
  <c r="M9587" i="1" s="1"/>
  <c r="Q9587" i="1" s="1"/>
  <c r="J9587" i="1"/>
  <c r="I9587" i="1"/>
  <c r="F9587" i="1"/>
  <c r="E9587" i="1"/>
  <c r="G9587" i="1" s="1"/>
  <c r="D9587" i="1"/>
  <c r="C9587" i="1"/>
  <c r="B9587" i="1"/>
  <c r="A9587" i="1"/>
  <c r="K9586" i="1"/>
  <c r="L9586" i="1" s="1"/>
  <c r="M9586" i="1" s="1"/>
  <c r="Q9586" i="1" s="1"/>
  <c r="J9586" i="1"/>
  <c r="I9586" i="1"/>
  <c r="F9586" i="1"/>
  <c r="E9586" i="1"/>
  <c r="G9586" i="1" s="1"/>
  <c r="D9586" i="1"/>
  <c r="C9586" i="1"/>
  <c r="B9586" i="1"/>
  <c r="A9586" i="1"/>
  <c r="K9585" i="1"/>
  <c r="L9585" i="1" s="1"/>
  <c r="M9585" i="1" s="1"/>
  <c r="Q9585" i="1" s="1"/>
  <c r="J9585" i="1"/>
  <c r="I9585" i="1"/>
  <c r="F9585" i="1"/>
  <c r="E9585" i="1"/>
  <c r="G9585" i="1" s="1"/>
  <c r="D9585" i="1"/>
  <c r="C9585" i="1"/>
  <c r="B9585" i="1"/>
  <c r="A9585" i="1"/>
  <c r="K9584" i="1"/>
  <c r="L9584" i="1" s="1"/>
  <c r="M9584" i="1" s="1"/>
  <c r="Q9584" i="1" s="1"/>
  <c r="J9584" i="1"/>
  <c r="I9584" i="1"/>
  <c r="F9584" i="1"/>
  <c r="E9584" i="1"/>
  <c r="G9584" i="1" s="1"/>
  <c r="D9584" i="1"/>
  <c r="C9584" i="1"/>
  <c r="B9584" i="1"/>
  <c r="A9584" i="1"/>
  <c r="K9583" i="1"/>
  <c r="L9583" i="1" s="1"/>
  <c r="M9583" i="1" s="1"/>
  <c r="Q9583" i="1" s="1"/>
  <c r="J9583" i="1"/>
  <c r="I9583" i="1"/>
  <c r="F9583" i="1"/>
  <c r="E9583" i="1"/>
  <c r="G9583" i="1" s="1"/>
  <c r="D9583" i="1"/>
  <c r="C9583" i="1"/>
  <c r="B9583" i="1"/>
  <c r="A9583" i="1"/>
  <c r="K9582" i="1"/>
  <c r="L9582" i="1" s="1"/>
  <c r="M9582" i="1" s="1"/>
  <c r="Q9582" i="1" s="1"/>
  <c r="J9582" i="1"/>
  <c r="I9582" i="1"/>
  <c r="F9582" i="1"/>
  <c r="E9582" i="1"/>
  <c r="G9582" i="1" s="1"/>
  <c r="D9582" i="1"/>
  <c r="C9582" i="1"/>
  <c r="B9582" i="1"/>
  <c r="A9582" i="1"/>
  <c r="K9581" i="1"/>
  <c r="L9581" i="1" s="1"/>
  <c r="M9581" i="1" s="1"/>
  <c r="Q9581" i="1" s="1"/>
  <c r="J9581" i="1"/>
  <c r="I9581" i="1"/>
  <c r="F9581" i="1"/>
  <c r="E9581" i="1"/>
  <c r="G9581" i="1" s="1"/>
  <c r="D9581" i="1"/>
  <c r="C9581" i="1"/>
  <c r="B9581" i="1"/>
  <c r="A9581" i="1"/>
  <c r="K9580" i="1"/>
  <c r="L9580" i="1" s="1"/>
  <c r="M9580" i="1" s="1"/>
  <c r="Q9580" i="1" s="1"/>
  <c r="J9580" i="1"/>
  <c r="I9580" i="1"/>
  <c r="F9580" i="1"/>
  <c r="E9580" i="1"/>
  <c r="G9580" i="1" s="1"/>
  <c r="D9580" i="1"/>
  <c r="C9580" i="1"/>
  <c r="B9580" i="1"/>
  <c r="A9580" i="1"/>
  <c r="K9579" i="1"/>
  <c r="L9579" i="1" s="1"/>
  <c r="M9579" i="1" s="1"/>
  <c r="Q9579" i="1" s="1"/>
  <c r="J9579" i="1"/>
  <c r="I9579" i="1"/>
  <c r="F9579" i="1"/>
  <c r="E9579" i="1"/>
  <c r="G9579" i="1" s="1"/>
  <c r="D9579" i="1"/>
  <c r="C9579" i="1"/>
  <c r="B9579" i="1"/>
  <c r="A9579" i="1"/>
  <c r="K9578" i="1"/>
  <c r="L9578" i="1" s="1"/>
  <c r="M9578" i="1" s="1"/>
  <c r="Q9578" i="1" s="1"/>
  <c r="J9578" i="1"/>
  <c r="I9578" i="1"/>
  <c r="F9578" i="1"/>
  <c r="E9578" i="1"/>
  <c r="G9578" i="1" s="1"/>
  <c r="D9578" i="1"/>
  <c r="C9578" i="1"/>
  <c r="B9578" i="1"/>
  <c r="A9578" i="1"/>
  <c r="K9577" i="1"/>
  <c r="L9577" i="1" s="1"/>
  <c r="M9577" i="1" s="1"/>
  <c r="Q9577" i="1" s="1"/>
  <c r="J9577" i="1"/>
  <c r="I9577" i="1"/>
  <c r="F9577" i="1"/>
  <c r="E9577" i="1"/>
  <c r="G9577" i="1" s="1"/>
  <c r="D9577" i="1"/>
  <c r="C9577" i="1"/>
  <c r="B9577" i="1"/>
  <c r="A9577" i="1"/>
  <c r="K9576" i="1"/>
  <c r="L9576" i="1" s="1"/>
  <c r="M9576" i="1" s="1"/>
  <c r="Q9576" i="1" s="1"/>
  <c r="J9576" i="1"/>
  <c r="I9576" i="1"/>
  <c r="F9576" i="1"/>
  <c r="E9576" i="1"/>
  <c r="G9576" i="1" s="1"/>
  <c r="D9576" i="1"/>
  <c r="C9576" i="1"/>
  <c r="B9576" i="1"/>
  <c r="A9576" i="1"/>
  <c r="K9575" i="1"/>
  <c r="L9575" i="1" s="1"/>
  <c r="M9575" i="1" s="1"/>
  <c r="Q9575" i="1" s="1"/>
  <c r="J9575" i="1"/>
  <c r="I9575" i="1"/>
  <c r="F9575" i="1"/>
  <c r="E9575" i="1"/>
  <c r="G9575" i="1" s="1"/>
  <c r="D9575" i="1"/>
  <c r="C9575" i="1"/>
  <c r="B9575" i="1"/>
  <c r="A9575" i="1"/>
  <c r="K9574" i="1"/>
  <c r="L9574" i="1" s="1"/>
  <c r="M9574" i="1" s="1"/>
  <c r="Q9574" i="1" s="1"/>
  <c r="J9574" i="1"/>
  <c r="I9574" i="1"/>
  <c r="F9574" i="1"/>
  <c r="E9574" i="1"/>
  <c r="G9574" i="1" s="1"/>
  <c r="D9574" i="1"/>
  <c r="C9574" i="1"/>
  <c r="B9574" i="1"/>
  <c r="A9574" i="1"/>
  <c r="K9573" i="1"/>
  <c r="L9573" i="1" s="1"/>
  <c r="M9573" i="1" s="1"/>
  <c r="Q9573" i="1" s="1"/>
  <c r="J9573" i="1"/>
  <c r="I9573" i="1"/>
  <c r="F9573" i="1"/>
  <c r="E9573" i="1"/>
  <c r="G9573" i="1" s="1"/>
  <c r="D9573" i="1"/>
  <c r="C9573" i="1"/>
  <c r="B9573" i="1"/>
  <c r="A9573" i="1"/>
  <c r="K9572" i="1"/>
  <c r="L9572" i="1" s="1"/>
  <c r="M9572" i="1" s="1"/>
  <c r="Q9572" i="1" s="1"/>
  <c r="J9572" i="1"/>
  <c r="I9572" i="1"/>
  <c r="F9572" i="1"/>
  <c r="E9572" i="1"/>
  <c r="G9572" i="1" s="1"/>
  <c r="D9572" i="1"/>
  <c r="C9572" i="1"/>
  <c r="B9572" i="1"/>
  <c r="A9572" i="1"/>
  <c r="K9571" i="1"/>
  <c r="L9571" i="1" s="1"/>
  <c r="M9571" i="1" s="1"/>
  <c r="Q9571" i="1" s="1"/>
  <c r="J9571" i="1"/>
  <c r="I9571" i="1"/>
  <c r="F9571" i="1"/>
  <c r="E9571" i="1"/>
  <c r="G9571" i="1" s="1"/>
  <c r="D9571" i="1"/>
  <c r="C9571" i="1"/>
  <c r="B9571" i="1"/>
  <c r="A9571" i="1"/>
  <c r="K9570" i="1"/>
  <c r="L9570" i="1" s="1"/>
  <c r="M9570" i="1" s="1"/>
  <c r="Q9570" i="1" s="1"/>
  <c r="J9570" i="1"/>
  <c r="I9570" i="1"/>
  <c r="F9570" i="1"/>
  <c r="E9570" i="1"/>
  <c r="G9570" i="1" s="1"/>
  <c r="D9570" i="1"/>
  <c r="C9570" i="1"/>
  <c r="B9570" i="1"/>
  <c r="A9570" i="1"/>
  <c r="K9569" i="1"/>
  <c r="L9569" i="1" s="1"/>
  <c r="M9569" i="1" s="1"/>
  <c r="Q9569" i="1" s="1"/>
  <c r="J9569" i="1"/>
  <c r="I9569" i="1"/>
  <c r="F9569" i="1"/>
  <c r="E9569" i="1"/>
  <c r="G9569" i="1" s="1"/>
  <c r="D9569" i="1"/>
  <c r="C9569" i="1"/>
  <c r="B9569" i="1"/>
  <c r="A9569" i="1"/>
  <c r="K9568" i="1"/>
  <c r="L9568" i="1" s="1"/>
  <c r="M9568" i="1" s="1"/>
  <c r="Q9568" i="1" s="1"/>
  <c r="J9568" i="1"/>
  <c r="I9568" i="1"/>
  <c r="F9568" i="1"/>
  <c r="E9568" i="1"/>
  <c r="G9568" i="1" s="1"/>
  <c r="D9568" i="1"/>
  <c r="C9568" i="1"/>
  <c r="B9568" i="1"/>
  <c r="A9568" i="1"/>
  <c r="K9567" i="1"/>
  <c r="L9567" i="1" s="1"/>
  <c r="M9567" i="1" s="1"/>
  <c r="Q9567" i="1" s="1"/>
  <c r="J9567" i="1"/>
  <c r="I9567" i="1"/>
  <c r="F9567" i="1"/>
  <c r="E9567" i="1"/>
  <c r="G9567" i="1" s="1"/>
  <c r="D9567" i="1"/>
  <c r="C9567" i="1"/>
  <c r="B9567" i="1"/>
  <c r="A9567" i="1"/>
  <c r="K9566" i="1"/>
  <c r="L9566" i="1" s="1"/>
  <c r="M9566" i="1" s="1"/>
  <c r="Q9566" i="1" s="1"/>
  <c r="J9566" i="1"/>
  <c r="I9566" i="1"/>
  <c r="F9566" i="1"/>
  <c r="E9566" i="1"/>
  <c r="G9566" i="1" s="1"/>
  <c r="D9566" i="1"/>
  <c r="C9566" i="1"/>
  <c r="B9566" i="1"/>
  <c r="A9566" i="1"/>
  <c r="K9565" i="1"/>
  <c r="L9565" i="1" s="1"/>
  <c r="M9565" i="1" s="1"/>
  <c r="Q9565" i="1" s="1"/>
  <c r="J9565" i="1"/>
  <c r="I9565" i="1"/>
  <c r="F9565" i="1"/>
  <c r="E9565" i="1"/>
  <c r="G9565" i="1" s="1"/>
  <c r="D9565" i="1"/>
  <c r="C9565" i="1"/>
  <c r="B9565" i="1"/>
  <c r="A9565" i="1"/>
  <c r="K9564" i="1"/>
  <c r="L9564" i="1" s="1"/>
  <c r="M9564" i="1" s="1"/>
  <c r="Q9564" i="1" s="1"/>
  <c r="J9564" i="1"/>
  <c r="I9564" i="1"/>
  <c r="F9564" i="1"/>
  <c r="E9564" i="1"/>
  <c r="G9564" i="1" s="1"/>
  <c r="D9564" i="1"/>
  <c r="C9564" i="1"/>
  <c r="B9564" i="1"/>
  <c r="A9564" i="1"/>
  <c r="K9563" i="1"/>
  <c r="L9563" i="1" s="1"/>
  <c r="M9563" i="1" s="1"/>
  <c r="Q9563" i="1" s="1"/>
  <c r="J9563" i="1"/>
  <c r="I9563" i="1"/>
  <c r="F9563" i="1"/>
  <c r="E9563" i="1"/>
  <c r="G9563" i="1" s="1"/>
  <c r="D9563" i="1"/>
  <c r="C9563" i="1"/>
  <c r="B9563" i="1"/>
  <c r="A9563" i="1"/>
  <c r="K9562" i="1"/>
  <c r="L9562" i="1" s="1"/>
  <c r="M9562" i="1" s="1"/>
  <c r="Q9562" i="1" s="1"/>
  <c r="J9562" i="1"/>
  <c r="I9562" i="1"/>
  <c r="F9562" i="1"/>
  <c r="E9562" i="1"/>
  <c r="G9562" i="1" s="1"/>
  <c r="D9562" i="1"/>
  <c r="C9562" i="1"/>
  <c r="B9562" i="1"/>
  <c r="A9562" i="1"/>
  <c r="K9561" i="1"/>
  <c r="L9561" i="1" s="1"/>
  <c r="M9561" i="1" s="1"/>
  <c r="Q9561" i="1" s="1"/>
  <c r="J9561" i="1"/>
  <c r="I9561" i="1"/>
  <c r="F9561" i="1"/>
  <c r="E9561" i="1"/>
  <c r="G9561" i="1" s="1"/>
  <c r="D9561" i="1"/>
  <c r="C9561" i="1"/>
  <c r="B9561" i="1"/>
  <c r="A9561" i="1"/>
  <c r="K9560" i="1"/>
  <c r="L9560" i="1" s="1"/>
  <c r="M9560" i="1" s="1"/>
  <c r="Q9560" i="1" s="1"/>
  <c r="J9560" i="1"/>
  <c r="I9560" i="1"/>
  <c r="F9560" i="1"/>
  <c r="E9560" i="1"/>
  <c r="G9560" i="1" s="1"/>
  <c r="D9560" i="1"/>
  <c r="C9560" i="1"/>
  <c r="B9560" i="1"/>
  <c r="A9560" i="1"/>
  <c r="K9559" i="1"/>
  <c r="L9559" i="1" s="1"/>
  <c r="M9559" i="1" s="1"/>
  <c r="Q9559" i="1" s="1"/>
  <c r="J9559" i="1"/>
  <c r="I9559" i="1"/>
  <c r="F9559" i="1"/>
  <c r="E9559" i="1"/>
  <c r="G9559" i="1" s="1"/>
  <c r="D9559" i="1"/>
  <c r="C9559" i="1"/>
  <c r="B9559" i="1"/>
  <c r="A9559" i="1"/>
  <c r="K9558" i="1"/>
  <c r="L9558" i="1" s="1"/>
  <c r="M9558" i="1" s="1"/>
  <c r="Q9558" i="1" s="1"/>
  <c r="J9558" i="1"/>
  <c r="I9558" i="1"/>
  <c r="F9558" i="1"/>
  <c r="E9558" i="1"/>
  <c r="G9558" i="1" s="1"/>
  <c r="D9558" i="1"/>
  <c r="C9558" i="1"/>
  <c r="B9558" i="1"/>
  <c r="A9558" i="1"/>
  <c r="K9557" i="1"/>
  <c r="L9557" i="1" s="1"/>
  <c r="M9557" i="1" s="1"/>
  <c r="Q9557" i="1" s="1"/>
  <c r="J9557" i="1"/>
  <c r="I9557" i="1"/>
  <c r="F9557" i="1"/>
  <c r="E9557" i="1"/>
  <c r="G9557" i="1" s="1"/>
  <c r="D9557" i="1"/>
  <c r="C9557" i="1"/>
  <c r="B9557" i="1"/>
  <c r="A9557" i="1"/>
  <c r="K9556" i="1"/>
  <c r="L9556" i="1" s="1"/>
  <c r="M9556" i="1" s="1"/>
  <c r="Q9556" i="1" s="1"/>
  <c r="J9556" i="1"/>
  <c r="I9556" i="1"/>
  <c r="F9556" i="1"/>
  <c r="E9556" i="1"/>
  <c r="G9556" i="1" s="1"/>
  <c r="D9556" i="1"/>
  <c r="C9556" i="1"/>
  <c r="B9556" i="1"/>
  <c r="A9556" i="1"/>
  <c r="K9555" i="1"/>
  <c r="L9555" i="1" s="1"/>
  <c r="M9555" i="1" s="1"/>
  <c r="Q9555" i="1" s="1"/>
  <c r="J9555" i="1"/>
  <c r="I9555" i="1"/>
  <c r="F9555" i="1"/>
  <c r="E9555" i="1"/>
  <c r="G9555" i="1" s="1"/>
  <c r="D9555" i="1"/>
  <c r="C9555" i="1"/>
  <c r="B9555" i="1"/>
  <c r="A9555" i="1"/>
  <c r="K9554" i="1"/>
  <c r="L9554" i="1" s="1"/>
  <c r="M9554" i="1" s="1"/>
  <c r="Q9554" i="1" s="1"/>
  <c r="J9554" i="1"/>
  <c r="I9554" i="1"/>
  <c r="F9554" i="1"/>
  <c r="E9554" i="1"/>
  <c r="G9554" i="1" s="1"/>
  <c r="D9554" i="1"/>
  <c r="C9554" i="1"/>
  <c r="B9554" i="1"/>
  <c r="A9554" i="1"/>
  <c r="K9553" i="1"/>
  <c r="L9553" i="1" s="1"/>
  <c r="M9553" i="1" s="1"/>
  <c r="Q9553" i="1" s="1"/>
  <c r="J9553" i="1"/>
  <c r="I9553" i="1"/>
  <c r="F9553" i="1"/>
  <c r="E9553" i="1"/>
  <c r="G9553" i="1" s="1"/>
  <c r="D9553" i="1"/>
  <c r="C9553" i="1"/>
  <c r="B9553" i="1"/>
  <c r="A9553" i="1"/>
  <c r="K9552" i="1"/>
  <c r="L9552" i="1" s="1"/>
  <c r="M9552" i="1" s="1"/>
  <c r="Q9552" i="1" s="1"/>
  <c r="J9552" i="1"/>
  <c r="I9552" i="1"/>
  <c r="F9552" i="1"/>
  <c r="E9552" i="1"/>
  <c r="G9552" i="1" s="1"/>
  <c r="D9552" i="1"/>
  <c r="C9552" i="1"/>
  <c r="B9552" i="1"/>
  <c r="A9552" i="1"/>
  <c r="K9551" i="1"/>
  <c r="L9551" i="1" s="1"/>
  <c r="M9551" i="1" s="1"/>
  <c r="Q9551" i="1" s="1"/>
  <c r="J9551" i="1"/>
  <c r="I9551" i="1"/>
  <c r="F9551" i="1"/>
  <c r="E9551" i="1"/>
  <c r="G9551" i="1" s="1"/>
  <c r="D9551" i="1"/>
  <c r="C9551" i="1"/>
  <c r="B9551" i="1"/>
  <c r="A9551" i="1"/>
  <c r="K9550" i="1"/>
  <c r="L9550" i="1" s="1"/>
  <c r="M9550" i="1" s="1"/>
  <c r="Q9550" i="1" s="1"/>
  <c r="J9550" i="1"/>
  <c r="I9550" i="1"/>
  <c r="F9550" i="1"/>
  <c r="E9550" i="1"/>
  <c r="G9550" i="1" s="1"/>
  <c r="D9550" i="1"/>
  <c r="C9550" i="1"/>
  <c r="B9550" i="1"/>
  <c r="A9550" i="1"/>
  <c r="K9549" i="1"/>
  <c r="L9549" i="1" s="1"/>
  <c r="M9549" i="1" s="1"/>
  <c r="Q9549" i="1" s="1"/>
  <c r="J9549" i="1"/>
  <c r="I9549" i="1"/>
  <c r="F9549" i="1"/>
  <c r="E9549" i="1"/>
  <c r="G9549" i="1" s="1"/>
  <c r="D9549" i="1"/>
  <c r="C9549" i="1"/>
  <c r="B9549" i="1"/>
  <c r="A9549" i="1"/>
  <c r="K9548" i="1"/>
  <c r="L9548" i="1" s="1"/>
  <c r="M9548" i="1" s="1"/>
  <c r="Q9548" i="1" s="1"/>
  <c r="J9548" i="1"/>
  <c r="I9548" i="1"/>
  <c r="F9548" i="1"/>
  <c r="E9548" i="1"/>
  <c r="G9548" i="1" s="1"/>
  <c r="D9548" i="1"/>
  <c r="C9548" i="1"/>
  <c r="B9548" i="1"/>
  <c r="A9548" i="1"/>
  <c r="K9547" i="1"/>
  <c r="L9547" i="1" s="1"/>
  <c r="M9547" i="1" s="1"/>
  <c r="Q9547" i="1" s="1"/>
  <c r="J9547" i="1"/>
  <c r="I9547" i="1"/>
  <c r="F9547" i="1"/>
  <c r="E9547" i="1"/>
  <c r="G9547" i="1" s="1"/>
  <c r="D9547" i="1"/>
  <c r="C9547" i="1"/>
  <c r="B9547" i="1"/>
  <c r="A9547" i="1"/>
  <c r="K9546" i="1"/>
  <c r="L9546" i="1" s="1"/>
  <c r="M9546" i="1" s="1"/>
  <c r="Q9546" i="1" s="1"/>
  <c r="J9546" i="1"/>
  <c r="I9546" i="1"/>
  <c r="F9546" i="1"/>
  <c r="E9546" i="1"/>
  <c r="G9546" i="1" s="1"/>
  <c r="D9546" i="1"/>
  <c r="C9546" i="1"/>
  <c r="B9546" i="1"/>
  <c r="A9546" i="1"/>
  <c r="K9545" i="1"/>
  <c r="L9545" i="1" s="1"/>
  <c r="M9545" i="1" s="1"/>
  <c r="Q9545" i="1" s="1"/>
  <c r="J9545" i="1"/>
  <c r="I9545" i="1"/>
  <c r="F9545" i="1"/>
  <c r="E9545" i="1"/>
  <c r="G9545" i="1" s="1"/>
  <c r="D9545" i="1"/>
  <c r="C9545" i="1"/>
  <c r="B9545" i="1"/>
  <c r="A9545" i="1"/>
  <c r="K9544" i="1"/>
  <c r="L9544" i="1" s="1"/>
  <c r="M9544" i="1" s="1"/>
  <c r="Q9544" i="1" s="1"/>
  <c r="J9544" i="1"/>
  <c r="I9544" i="1"/>
  <c r="F9544" i="1"/>
  <c r="E9544" i="1"/>
  <c r="G9544" i="1" s="1"/>
  <c r="D9544" i="1"/>
  <c r="C9544" i="1"/>
  <c r="B9544" i="1"/>
  <c r="A9544" i="1"/>
  <c r="K9543" i="1"/>
  <c r="L9543" i="1" s="1"/>
  <c r="M9543" i="1" s="1"/>
  <c r="Q9543" i="1" s="1"/>
  <c r="J9543" i="1"/>
  <c r="I9543" i="1"/>
  <c r="F9543" i="1"/>
  <c r="E9543" i="1"/>
  <c r="G9543" i="1" s="1"/>
  <c r="D9543" i="1"/>
  <c r="C9543" i="1"/>
  <c r="B9543" i="1"/>
  <c r="A9543" i="1"/>
  <c r="K9542" i="1"/>
  <c r="L9542" i="1" s="1"/>
  <c r="M9542" i="1" s="1"/>
  <c r="Q9542" i="1" s="1"/>
  <c r="J9542" i="1"/>
  <c r="I9542" i="1"/>
  <c r="F9542" i="1"/>
  <c r="E9542" i="1"/>
  <c r="G9542" i="1" s="1"/>
  <c r="D9542" i="1"/>
  <c r="C9542" i="1"/>
  <c r="B9542" i="1"/>
  <c r="A9542" i="1"/>
  <c r="K9541" i="1"/>
  <c r="L9541" i="1" s="1"/>
  <c r="M9541" i="1" s="1"/>
  <c r="Q9541" i="1" s="1"/>
  <c r="J9541" i="1"/>
  <c r="I9541" i="1"/>
  <c r="F9541" i="1"/>
  <c r="E9541" i="1"/>
  <c r="G9541" i="1" s="1"/>
  <c r="D9541" i="1"/>
  <c r="C9541" i="1"/>
  <c r="B9541" i="1"/>
  <c r="A9541" i="1"/>
  <c r="K9540" i="1"/>
  <c r="L9540" i="1" s="1"/>
  <c r="M9540" i="1" s="1"/>
  <c r="Q9540" i="1" s="1"/>
  <c r="J9540" i="1"/>
  <c r="I9540" i="1"/>
  <c r="F9540" i="1"/>
  <c r="E9540" i="1"/>
  <c r="G9540" i="1" s="1"/>
  <c r="D9540" i="1"/>
  <c r="C9540" i="1"/>
  <c r="B9540" i="1"/>
  <c r="A9540" i="1"/>
  <c r="K9539" i="1"/>
  <c r="L9539" i="1" s="1"/>
  <c r="M9539" i="1" s="1"/>
  <c r="Q9539" i="1" s="1"/>
  <c r="J9539" i="1"/>
  <c r="I9539" i="1"/>
  <c r="F9539" i="1"/>
  <c r="E9539" i="1"/>
  <c r="G9539" i="1" s="1"/>
  <c r="D9539" i="1"/>
  <c r="C9539" i="1"/>
  <c r="B9539" i="1"/>
  <c r="A9539" i="1"/>
  <c r="K9538" i="1"/>
  <c r="L9538" i="1" s="1"/>
  <c r="M9538" i="1" s="1"/>
  <c r="Q9538" i="1" s="1"/>
  <c r="J9538" i="1"/>
  <c r="I9538" i="1"/>
  <c r="F9538" i="1"/>
  <c r="E9538" i="1"/>
  <c r="G9538" i="1" s="1"/>
  <c r="D9538" i="1"/>
  <c r="C9538" i="1"/>
  <c r="B9538" i="1"/>
  <c r="A9538" i="1"/>
  <c r="K9537" i="1"/>
  <c r="L9537" i="1" s="1"/>
  <c r="M9537" i="1" s="1"/>
  <c r="Q9537" i="1" s="1"/>
  <c r="J9537" i="1"/>
  <c r="I9537" i="1"/>
  <c r="F9537" i="1"/>
  <c r="E9537" i="1"/>
  <c r="G9537" i="1" s="1"/>
  <c r="D9537" i="1"/>
  <c r="C9537" i="1"/>
  <c r="B9537" i="1"/>
  <c r="A9537" i="1"/>
  <c r="K9536" i="1"/>
  <c r="L9536" i="1" s="1"/>
  <c r="M9536" i="1" s="1"/>
  <c r="Q9536" i="1" s="1"/>
  <c r="J9536" i="1"/>
  <c r="I9536" i="1"/>
  <c r="F9536" i="1"/>
  <c r="E9536" i="1"/>
  <c r="D9536" i="1"/>
  <c r="C9536" i="1"/>
  <c r="B9536" i="1"/>
  <c r="A9536" i="1"/>
  <c r="K9535" i="1"/>
  <c r="L9535" i="1" s="1"/>
  <c r="M9535" i="1" s="1"/>
  <c r="Q9535" i="1" s="1"/>
  <c r="J9535" i="1"/>
  <c r="I9535" i="1"/>
  <c r="F9535" i="1"/>
  <c r="E9535" i="1"/>
  <c r="G9535" i="1" s="1"/>
  <c r="D9535" i="1"/>
  <c r="C9535" i="1"/>
  <c r="B9535" i="1"/>
  <c r="A9535" i="1"/>
  <c r="K9534" i="1"/>
  <c r="L9534" i="1" s="1"/>
  <c r="M9534" i="1" s="1"/>
  <c r="Q9534" i="1" s="1"/>
  <c r="J9534" i="1"/>
  <c r="I9534" i="1"/>
  <c r="F9534" i="1"/>
  <c r="E9534" i="1"/>
  <c r="G9534" i="1" s="1"/>
  <c r="D9534" i="1"/>
  <c r="C9534" i="1"/>
  <c r="B9534" i="1"/>
  <c r="A9534" i="1"/>
  <c r="K9533" i="1"/>
  <c r="L9533" i="1" s="1"/>
  <c r="M9533" i="1" s="1"/>
  <c r="Q9533" i="1" s="1"/>
  <c r="J9533" i="1"/>
  <c r="I9533" i="1"/>
  <c r="F9533" i="1"/>
  <c r="E9533" i="1"/>
  <c r="G9533" i="1" s="1"/>
  <c r="D9533" i="1"/>
  <c r="C9533" i="1"/>
  <c r="B9533" i="1"/>
  <c r="A9533" i="1"/>
  <c r="K9532" i="1"/>
  <c r="L9532" i="1" s="1"/>
  <c r="M9532" i="1" s="1"/>
  <c r="Q9532" i="1" s="1"/>
  <c r="J9532" i="1"/>
  <c r="I9532" i="1"/>
  <c r="F9532" i="1"/>
  <c r="E9532" i="1"/>
  <c r="G9532" i="1" s="1"/>
  <c r="D9532" i="1"/>
  <c r="C9532" i="1"/>
  <c r="B9532" i="1"/>
  <c r="A9532" i="1"/>
  <c r="K9531" i="1"/>
  <c r="L9531" i="1" s="1"/>
  <c r="M9531" i="1" s="1"/>
  <c r="Q9531" i="1" s="1"/>
  <c r="J9531" i="1"/>
  <c r="I9531" i="1"/>
  <c r="F9531" i="1"/>
  <c r="E9531" i="1"/>
  <c r="G9531" i="1" s="1"/>
  <c r="D9531" i="1"/>
  <c r="C9531" i="1"/>
  <c r="B9531" i="1"/>
  <c r="A9531" i="1"/>
  <c r="K9530" i="1"/>
  <c r="L9530" i="1" s="1"/>
  <c r="M9530" i="1" s="1"/>
  <c r="Q9530" i="1" s="1"/>
  <c r="J9530" i="1"/>
  <c r="I9530" i="1"/>
  <c r="F9530" i="1"/>
  <c r="E9530" i="1"/>
  <c r="G9530" i="1" s="1"/>
  <c r="D9530" i="1"/>
  <c r="C9530" i="1"/>
  <c r="B9530" i="1"/>
  <c r="A9530" i="1"/>
  <c r="K9529" i="1"/>
  <c r="L9529" i="1" s="1"/>
  <c r="M9529" i="1" s="1"/>
  <c r="Q9529" i="1" s="1"/>
  <c r="J9529" i="1"/>
  <c r="I9529" i="1"/>
  <c r="F9529" i="1"/>
  <c r="E9529" i="1"/>
  <c r="G9529" i="1" s="1"/>
  <c r="D9529" i="1"/>
  <c r="C9529" i="1"/>
  <c r="B9529" i="1"/>
  <c r="A9529" i="1"/>
  <c r="K9528" i="1"/>
  <c r="L9528" i="1" s="1"/>
  <c r="M9528" i="1" s="1"/>
  <c r="Q9528" i="1" s="1"/>
  <c r="J9528" i="1"/>
  <c r="I9528" i="1"/>
  <c r="F9528" i="1"/>
  <c r="E9528" i="1"/>
  <c r="G9528" i="1" s="1"/>
  <c r="D9528" i="1"/>
  <c r="C9528" i="1"/>
  <c r="B9528" i="1"/>
  <c r="A9528" i="1"/>
  <c r="K9527" i="1"/>
  <c r="L9527" i="1" s="1"/>
  <c r="M9527" i="1" s="1"/>
  <c r="Q9527" i="1" s="1"/>
  <c r="J9527" i="1"/>
  <c r="I9527" i="1"/>
  <c r="F9527" i="1"/>
  <c r="E9527" i="1"/>
  <c r="G9527" i="1" s="1"/>
  <c r="D9527" i="1"/>
  <c r="C9527" i="1"/>
  <c r="B9527" i="1"/>
  <c r="A9527" i="1"/>
  <c r="K9526" i="1"/>
  <c r="L9526" i="1" s="1"/>
  <c r="M9526" i="1" s="1"/>
  <c r="Q9526" i="1" s="1"/>
  <c r="J9526" i="1"/>
  <c r="I9526" i="1"/>
  <c r="F9526" i="1"/>
  <c r="E9526" i="1"/>
  <c r="G9526" i="1" s="1"/>
  <c r="D9526" i="1"/>
  <c r="C9526" i="1"/>
  <c r="B9526" i="1"/>
  <c r="A9526" i="1"/>
  <c r="K9525" i="1"/>
  <c r="L9525" i="1" s="1"/>
  <c r="M9525" i="1" s="1"/>
  <c r="Q9525" i="1" s="1"/>
  <c r="J9525" i="1"/>
  <c r="I9525" i="1"/>
  <c r="F9525" i="1"/>
  <c r="E9525" i="1"/>
  <c r="G9525" i="1" s="1"/>
  <c r="D9525" i="1"/>
  <c r="C9525" i="1"/>
  <c r="B9525" i="1"/>
  <c r="A9525" i="1"/>
  <c r="K9524" i="1"/>
  <c r="L9524" i="1" s="1"/>
  <c r="M9524" i="1" s="1"/>
  <c r="Q9524" i="1" s="1"/>
  <c r="J9524" i="1"/>
  <c r="I9524" i="1"/>
  <c r="F9524" i="1"/>
  <c r="E9524" i="1"/>
  <c r="G9524" i="1" s="1"/>
  <c r="D9524" i="1"/>
  <c r="C9524" i="1"/>
  <c r="B9524" i="1"/>
  <c r="A9524" i="1"/>
  <c r="K9523" i="1"/>
  <c r="L9523" i="1" s="1"/>
  <c r="M9523" i="1" s="1"/>
  <c r="Q9523" i="1" s="1"/>
  <c r="J9523" i="1"/>
  <c r="I9523" i="1"/>
  <c r="F9523" i="1"/>
  <c r="E9523" i="1"/>
  <c r="G9523" i="1" s="1"/>
  <c r="D9523" i="1"/>
  <c r="C9523" i="1"/>
  <c r="B9523" i="1"/>
  <c r="A9523" i="1"/>
  <c r="K9522" i="1"/>
  <c r="L9522" i="1" s="1"/>
  <c r="M9522" i="1" s="1"/>
  <c r="Q9522" i="1" s="1"/>
  <c r="J9522" i="1"/>
  <c r="I9522" i="1"/>
  <c r="F9522" i="1"/>
  <c r="E9522" i="1"/>
  <c r="D9522" i="1"/>
  <c r="C9522" i="1"/>
  <c r="B9522" i="1"/>
  <c r="A9522" i="1"/>
  <c r="K9521" i="1"/>
  <c r="L9521" i="1" s="1"/>
  <c r="M9521" i="1" s="1"/>
  <c r="Q9521" i="1" s="1"/>
  <c r="J9521" i="1"/>
  <c r="I9521" i="1"/>
  <c r="F9521" i="1"/>
  <c r="E9521" i="1"/>
  <c r="G9521" i="1" s="1"/>
  <c r="D9521" i="1"/>
  <c r="C9521" i="1"/>
  <c r="B9521" i="1"/>
  <c r="A9521" i="1"/>
  <c r="K9520" i="1"/>
  <c r="L9520" i="1" s="1"/>
  <c r="M9520" i="1" s="1"/>
  <c r="Q9520" i="1" s="1"/>
  <c r="J9520" i="1"/>
  <c r="I9520" i="1"/>
  <c r="F9520" i="1"/>
  <c r="E9520" i="1"/>
  <c r="G9520" i="1" s="1"/>
  <c r="D9520" i="1"/>
  <c r="C9520" i="1"/>
  <c r="B9520" i="1"/>
  <c r="A9520" i="1"/>
  <c r="K9519" i="1"/>
  <c r="L9519" i="1" s="1"/>
  <c r="M9519" i="1" s="1"/>
  <c r="Q9519" i="1" s="1"/>
  <c r="J9519" i="1"/>
  <c r="I9519" i="1"/>
  <c r="F9519" i="1"/>
  <c r="E9519" i="1"/>
  <c r="G9519" i="1" s="1"/>
  <c r="D9519" i="1"/>
  <c r="C9519" i="1"/>
  <c r="B9519" i="1"/>
  <c r="A9519" i="1"/>
  <c r="K9518" i="1"/>
  <c r="L9518" i="1" s="1"/>
  <c r="M9518" i="1" s="1"/>
  <c r="Q9518" i="1" s="1"/>
  <c r="J9518" i="1"/>
  <c r="I9518" i="1"/>
  <c r="F9518" i="1"/>
  <c r="E9518" i="1"/>
  <c r="D9518" i="1"/>
  <c r="C9518" i="1"/>
  <c r="B9518" i="1"/>
  <c r="A9518" i="1"/>
  <c r="K9517" i="1"/>
  <c r="L9517" i="1" s="1"/>
  <c r="M9517" i="1" s="1"/>
  <c r="Q9517" i="1" s="1"/>
  <c r="J9517" i="1"/>
  <c r="I9517" i="1"/>
  <c r="F9517" i="1"/>
  <c r="E9517" i="1"/>
  <c r="G9517" i="1" s="1"/>
  <c r="D9517" i="1"/>
  <c r="C9517" i="1"/>
  <c r="B9517" i="1"/>
  <c r="A9517" i="1"/>
  <c r="K9516" i="1"/>
  <c r="L9516" i="1" s="1"/>
  <c r="M9516" i="1" s="1"/>
  <c r="Q9516" i="1" s="1"/>
  <c r="J9516" i="1"/>
  <c r="I9516" i="1"/>
  <c r="F9516" i="1"/>
  <c r="E9516" i="1"/>
  <c r="G9516" i="1" s="1"/>
  <c r="D9516" i="1"/>
  <c r="C9516" i="1"/>
  <c r="B9516" i="1"/>
  <c r="A9516" i="1"/>
  <c r="K9515" i="1"/>
  <c r="L9515" i="1" s="1"/>
  <c r="M9515" i="1" s="1"/>
  <c r="Q9515" i="1" s="1"/>
  <c r="J9515" i="1"/>
  <c r="I9515" i="1"/>
  <c r="F9515" i="1"/>
  <c r="E9515" i="1"/>
  <c r="G9515" i="1" s="1"/>
  <c r="D9515" i="1"/>
  <c r="C9515" i="1"/>
  <c r="B9515" i="1"/>
  <c r="A9515" i="1"/>
  <c r="K9514" i="1"/>
  <c r="L9514" i="1" s="1"/>
  <c r="M9514" i="1" s="1"/>
  <c r="Q9514" i="1" s="1"/>
  <c r="J9514" i="1"/>
  <c r="I9514" i="1"/>
  <c r="F9514" i="1"/>
  <c r="E9514" i="1"/>
  <c r="G9514" i="1" s="1"/>
  <c r="D9514" i="1"/>
  <c r="C9514" i="1"/>
  <c r="B9514" i="1"/>
  <c r="A9514" i="1"/>
  <c r="K9513" i="1"/>
  <c r="L9513" i="1" s="1"/>
  <c r="M9513" i="1" s="1"/>
  <c r="Q9513" i="1" s="1"/>
  <c r="J9513" i="1"/>
  <c r="I9513" i="1"/>
  <c r="F9513" i="1"/>
  <c r="E9513" i="1"/>
  <c r="G9513" i="1" s="1"/>
  <c r="D9513" i="1"/>
  <c r="C9513" i="1"/>
  <c r="B9513" i="1"/>
  <c r="A9513" i="1"/>
  <c r="K9512" i="1"/>
  <c r="L9512" i="1" s="1"/>
  <c r="M9512" i="1" s="1"/>
  <c r="Q9512" i="1" s="1"/>
  <c r="J9512" i="1"/>
  <c r="I9512" i="1"/>
  <c r="F9512" i="1"/>
  <c r="E9512" i="1"/>
  <c r="G9512" i="1" s="1"/>
  <c r="D9512" i="1"/>
  <c r="C9512" i="1"/>
  <c r="B9512" i="1"/>
  <c r="A9512" i="1"/>
  <c r="K9511" i="1"/>
  <c r="L9511" i="1" s="1"/>
  <c r="M9511" i="1" s="1"/>
  <c r="Q9511" i="1" s="1"/>
  <c r="J9511" i="1"/>
  <c r="I9511" i="1"/>
  <c r="F9511" i="1"/>
  <c r="E9511" i="1"/>
  <c r="G9511" i="1" s="1"/>
  <c r="D9511" i="1"/>
  <c r="C9511" i="1"/>
  <c r="B9511" i="1"/>
  <c r="A9511" i="1"/>
  <c r="K9510" i="1"/>
  <c r="L9510" i="1" s="1"/>
  <c r="M9510" i="1" s="1"/>
  <c r="Q9510" i="1" s="1"/>
  <c r="J9510" i="1"/>
  <c r="I9510" i="1"/>
  <c r="F9510" i="1"/>
  <c r="E9510" i="1"/>
  <c r="G9510" i="1" s="1"/>
  <c r="D9510" i="1"/>
  <c r="C9510" i="1"/>
  <c r="B9510" i="1"/>
  <c r="A9510" i="1"/>
  <c r="K9509" i="1"/>
  <c r="L9509" i="1" s="1"/>
  <c r="M9509" i="1" s="1"/>
  <c r="Q9509" i="1" s="1"/>
  <c r="J9509" i="1"/>
  <c r="I9509" i="1"/>
  <c r="F9509" i="1"/>
  <c r="E9509" i="1"/>
  <c r="G9509" i="1" s="1"/>
  <c r="D9509" i="1"/>
  <c r="C9509" i="1"/>
  <c r="B9509" i="1"/>
  <c r="A9509" i="1"/>
  <c r="K9508" i="1"/>
  <c r="L9508" i="1" s="1"/>
  <c r="M9508" i="1" s="1"/>
  <c r="Q9508" i="1" s="1"/>
  <c r="J9508" i="1"/>
  <c r="I9508" i="1"/>
  <c r="F9508" i="1"/>
  <c r="E9508" i="1"/>
  <c r="G9508" i="1" s="1"/>
  <c r="D9508" i="1"/>
  <c r="C9508" i="1"/>
  <c r="B9508" i="1"/>
  <c r="A9508" i="1"/>
  <c r="K9507" i="1"/>
  <c r="L9507" i="1" s="1"/>
  <c r="M9507" i="1" s="1"/>
  <c r="Q9507" i="1" s="1"/>
  <c r="J9507" i="1"/>
  <c r="I9507" i="1"/>
  <c r="F9507" i="1"/>
  <c r="E9507" i="1"/>
  <c r="G9507" i="1" s="1"/>
  <c r="D9507" i="1"/>
  <c r="C9507" i="1"/>
  <c r="B9507" i="1"/>
  <c r="A9507" i="1"/>
  <c r="K9506" i="1"/>
  <c r="L9506" i="1" s="1"/>
  <c r="M9506" i="1" s="1"/>
  <c r="Q9506" i="1" s="1"/>
  <c r="J9506" i="1"/>
  <c r="I9506" i="1"/>
  <c r="F9506" i="1"/>
  <c r="E9506" i="1"/>
  <c r="G9506" i="1" s="1"/>
  <c r="D9506" i="1"/>
  <c r="C9506" i="1"/>
  <c r="B9506" i="1"/>
  <c r="A9506" i="1"/>
  <c r="K9505" i="1"/>
  <c r="L9505" i="1" s="1"/>
  <c r="M9505" i="1" s="1"/>
  <c r="Q9505" i="1" s="1"/>
  <c r="J9505" i="1"/>
  <c r="I9505" i="1"/>
  <c r="F9505" i="1"/>
  <c r="E9505" i="1"/>
  <c r="G9505" i="1" s="1"/>
  <c r="D9505" i="1"/>
  <c r="C9505" i="1"/>
  <c r="B9505" i="1"/>
  <c r="A9505" i="1"/>
  <c r="K9504" i="1"/>
  <c r="L9504" i="1" s="1"/>
  <c r="M9504" i="1" s="1"/>
  <c r="Q9504" i="1" s="1"/>
  <c r="J9504" i="1"/>
  <c r="I9504" i="1"/>
  <c r="F9504" i="1"/>
  <c r="E9504" i="1"/>
  <c r="G9504" i="1" s="1"/>
  <c r="D9504" i="1"/>
  <c r="C9504" i="1"/>
  <c r="B9504" i="1"/>
  <c r="A9504" i="1"/>
  <c r="K9503" i="1"/>
  <c r="L9503" i="1" s="1"/>
  <c r="M9503" i="1" s="1"/>
  <c r="Q9503" i="1" s="1"/>
  <c r="J9503" i="1"/>
  <c r="I9503" i="1"/>
  <c r="F9503" i="1"/>
  <c r="E9503" i="1"/>
  <c r="G9503" i="1" s="1"/>
  <c r="D9503" i="1"/>
  <c r="C9503" i="1"/>
  <c r="B9503" i="1"/>
  <c r="A9503" i="1"/>
  <c r="K9502" i="1"/>
  <c r="L9502" i="1" s="1"/>
  <c r="M9502" i="1" s="1"/>
  <c r="Q9502" i="1" s="1"/>
  <c r="J9502" i="1"/>
  <c r="I9502" i="1"/>
  <c r="F9502" i="1"/>
  <c r="E9502" i="1"/>
  <c r="G9502" i="1" s="1"/>
  <c r="D9502" i="1"/>
  <c r="C9502" i="1"/>
  <c r="B9502" i="1"/>
  <c r="A9502" i="1"/>
  <c r="K9501" i="1"/>
  <c r="L9501" i="1" s="1"/>
  <c r="M9501" i="1" s="1"/>
  <c r="Q9501" i="1" s="1"/>
  <c r="J9501" i="1"/>
  <c r="I9501" i="1"/>
  <c r="F9501" i="1"/>
  <c r="E9501" i="1"/>
  <c r="G9501" i="1" s="1"/>
  <c r="D9501" i="1"/>
  <c r="C9501" i="1"/>
  <c r="B9501" i="1"/>
  <c r="A9501" i="1"/>
  <c r="K9500" i="1"/>
  <c r="L9500" i="1" s="1"/>
  <c r="M9500" i="1" s="1"/>
  <c r="Q9500" i="1" s="1"/>
  <c r="J9500" i="1"/>
  <c r="I9500" i="1"/>
  <c r="F9500" i="1"/>
  <c r="E9500" i="1"/>
  <c r="G9500" i="1" s="1"/>
  <c r="D9500" i="1"/>
  <c r="C9500" i="1"/>
  <c r="B9500" i="1"/>
  <c r="A9500" i="1"/>
  <c r="K9499" i="1"/>
  <c r="L9499" i="1" s="1"/>
  <c r="M9499" i="1" s="1"/>
  <c r="Q9499" i="1" s="1"/>
  <c r="J9499" i="1"/>
  <c r="I9499" i="1"/>
  <c r="F9499" i="1"/>
  <c r="E9499" i="1"/>
  <c r="G9499" i="1" s="1"/>
  <c r="D9499" i="1"/>
  <c r="C9499" i="1"/>
  <c r="B9499" i="1"/>
  <c r="A9499" i="1"/>
  <c r="K9498" i="1"/>
  <c r="L9498" i="1" s="1"/>
  <c r="M9498" i="1" s="1"/>
  <c r="Q9498" i="1" s="1"/>
  <c r="J9498" i="1"/>
  <c r="I9498" i="1"/>
  <c r="F9498" i="1"/>
  <c r="E9498" i="1"/>
  <c r="G9498" i="1" s="1"/>
  <c r="D9498" i="1"/>
  <c r="C9498" i="1"/>
  <c r="B9498" i="1"/>
  <c r="A9498" i="1"/>
  <c r="K9497" i="1"/>
  <c r="L9497" i="1" s="1"/>
  <c r="M9497" i="1" s="1"/>
  <c r="Q9497" i="1" s="1"/>
  <c r="J9497" i="1"/>
  <c r="I9497" i="1"/>
  <c r="F9497" i="1"/>
  <c r="E9497" i="1"/>
  <c r="G9497" i="1" s="1"/>
  <c r="D9497" i="1"/>
  <c r="C9497" i="1"/>
  <c r="B9497" i="1"/>
  <c r="A9497" i="1"/>
  <c r="K9496" i="1"/>
  <c r="L9496" i="1" s="1"/>
  <c r="M9496" i="1" s="1"/>
  <c r="Q9496" i="1" s="1"/>
  <c r="J9496" i="1"/>
  <c r="I9496" i="1"/>
  <c r="F9496" i="1"/>
  <c r="E9496" i="1"/>
  <c r="G9496" i="1" s="1"/>
  <c r="D9496" i="1"/>
  <c r="C9496" i="1"/>
  <c r="B9496" i="1"/>
  <c r="A9496" i="1"/>
  <c r="K9495" i="1"/>
  <c r="L9495" i="1" s="1"/>
  <c r="M9495" i="1" s="1"/>
  <c r="Q9495" i="1" s="1"/>
  <c r="J9495" i="1"/>
  <c r="I9495" i="1"/>
  <c r="F9495" i="1"/>
  <c r="E9495" i="1"/>
  <c r="G9495" i="1" s="1"/>
  <c r="D9495" i="1"/>
  <c r="C9495" i="1"/>
  <c r="B9495" i="1"/>
  <c r="A9495" i="1"/>
  <c r="K9494" i="1"/>
  <c r="L9494" i="1" s="1"/>
  <c r="M9494" i="1" s="1"/>
  <c r="Q9494" i="1" s="1"/>
  <c r="J9494" i="1"/>
  <c r="I9494" i="1"/>
  <c r="F9494" i="1"/>
  <c r="E9494" i="1"/>
  <c r="G9494" i="1" s="1"/>
  <c r="D9494" i="1"/>
  <c r="C9494" i="1"/>
  <c r="B9494" i="1"/>
  <c r="A9494" i="1"/>
  <c r="K9493" i="1"/>
  <c r="L9493" i="1" s="1"/>
  <c r="M9493" i="1" s="1"/>
  <c r="Q9493" i="1" s="1"/>
  <c r="J9493" i="1"/>
  <c r="I9493" i="1"/>
  <c r="F9493" i="1"/>
  <c r="E9493" i="1"/>
  <c r="G9493" i="1" s="1"/>
  <c r="D9493" i="1"/>
  <c r="C9493" i="1"/>
  <c r="B9493" i="1"/>
  <c r="A9493" i="1"/>
  <c r="K9492" i="1"/>
  <c r="L9492" i="1" s="1"/>
  <c r="M9492" i="1" s="1"/>
  <c r="Q9492" i="1" s="1"/>
  <c r="J9492" i="1"/>
  <c r="I9492" i="1"/>
  <c r="F9492" i="1"/>
  <c r="E9492" i="1"/>
  <c r="G9492" i="1" s="1"/>
  <c r="D9492" i="1"/>
  <c r="C9492" i="1"/>
  <c r="B9492" i="1"/>
  <c r="A9492" i="1"/>
  <c r="K9491" i="1"/>
  <c r="L9491" i="1" s="1"/>
  <c r="M9491" i="1" s="1"/>
  <c r="Q9491" i="1" s="1"/>
  <c r="J9491" i="1"/>
  <c r="I9491" i="1"/>
  <c r="F9491" i="1"/>
  <c r="E9491" i="1"/>
  <c r="G9491" i="1" s="1"/>
  <c r="D9491" i="1"/>
  <c r="C9491" i="1"/>
  <c r="B9491" i="1"/>
  <c r="A9491" i="1"/>
  <c r="K9490" i="1"/>
  <c r="L9490" i="1" s="1"/>
  <c r="M9490" i="1" s="1"/>
  <c r="Q9490" i="1" s="1"/>
  <c r="J9490" i="1"/>
  <c r="I9490" i="1"/>
  <c r="F9490" i="1"/>
  <c r="E9490" i="1"/>
  <c r="D9490" i="1"/>
  <c r="C9490" i="1"/>
  <c r="B9490" i="1"/>
  <c r="A9490" i="1"/>
  <c r="K9489" i="1"/>
  <c r="L9489" i="1" s="1"/>
  <c r="M9489" i="1" s="1"/>
  <c r="Q9489" i="1" s="1"/>
  <c r="J9489" i="1"/>
  <c r="I9489" i="1"/>
  <c r="F9489" i="1"/>
  <c r="E9489" i="1"/>
  <c r="G9489" i="1" s="1"/>
  <c r="D9489" i="1"/>
  <c r="C9489" i="1"/>
  <c r="B9489" i="1"/>
  <c r="A9489" i="1"/>
  <c r="K9488" i="1"/>
  <c r="L9488" i="1" s="1"/>
  <c r="M9488" i="1" s="1"/>
  <c r="Q9488" i="1" s="1"/>
  <c r="J9488" i="1"/>
  <c r="I9488" i="1"/>
  <c r="F9488" i="1"/>
  <c r="E9488" i="1"/>
  <c r="G9488" i="1" s="1"/>
  <c r="D9488" i="1"/>
  <c r="C9488" i="1"/>
  <c r="B9488" i="1"/>
  <c r="A9488" i="1"/>
  <c r="K9487" i="1"/>
  <c r="L9487" i="1" s="1"/>
  <c r="M9487" i="1" s="1"/>
  <c r="Q9487" i="1" s="1"/>
  <c r="J9487" i="1"/>
  <c r="I9487" i="1"/>
  <c r="F9487" i="1"/>
  <c r="E9487" i="1"/>
  <c r="G9487" i="1" s="1"/>
  <c r="D9487" i="1"/>
  <c r="C9487" i="1"/>
  <c r="B9487" i="1"/>
  <c r="A9487" i="1"/>
  <c r="K9486" i="1"/>
  <c r="L9486" i="1" s="1"/>
  <c r="M9486" i="1" s="1"/>
  <c r="Q9486" i="1" s="1"/>
  <c r="J9486" i="1"/>
  <c r="I9486" i="1"/>
  <c r="F9486" i="1"/>
  <c r="E9486" i="1"/>
  <c r="G9486" i="1" s="1"/>
  <c r="D9486" i="1"/>
  <c r="C9486" i="1"/>
  <c r="B9486" i="1"/>
  <c r="A9486" i="1"/>
  <c r="K9485" i="1"/>
  <c r="L9485" i="1" s="1"/>
  <c r="M9485" i="1" s="1"/>
  <c r="Q9485" i="1" s="1"/>
  <c r="J9485" i="1"/>
  <c r="I9485" i="1"/>
  <c r="F9485" i="1"/>
  <c r="E9485" i="1"/>
  <c r="G9485" i="1" s="1"/>
  <c r="D9485" i="1"/>
  <c r="C9485" i="1"/>
  <c r="B9485" i="1"/>
  <c r="A9485" i="1"/>
  <c r="K9484" i="1"/>
  <c r="L9484" i="1" s="1"/>
  <c r="M9484" i="1" s="1"/>
  <c r="Q9484" i="1" s="1"/>
  <c r="J9484" i="1"/>
  <c r="I9484" i="1"/>
  <c r="F9484" i="1"/>
  <c r="E9484" i="1"/>
  <c r="G9484" i="1" s="1"/>
  <c r="D9484" i="1"/>
  <c r="C9484" i="1"/>
  <c r="B9484" i="1"/>
  <c r="A9484" i="1"/>
  <c r="K9483" i="1"/>
  <c r="L9483" i="1" s="1"/>
  <c r="M9483" i="1" s="1"/>
  <c r="Q9483" i="1" s="1"/>
  <c r="J9483" i="1"/>
  <c r="I9483" i="1"/>
  <c r="F9483" i="1"/>
  <c r="E9483" i="1"/>
  <c r="G9483" i="1" s="1"/>
  <c r="D9483" i="1"/>
  <c r="C9483" i="1"/>
  <c r="B9483" i="1"/>
  <c r="A9483" i="1"/>
  <c r="K9482" i="1"/>
  <c r="L9482" i="1" s="1"/>
  <c r="M9482" i="1" s="1"/>
  <c r="Q9482" i="1" s="1"/>
  <c r="J9482" i="1"/>
  <c r="I9482" i="1"/>
  <c r="F9482" i="1"/>
  <c r="E9482" i="1"/>
  <c r="G9482" i="1" s="1"/>
  <c r="D9482" i="1"/>
  <c r="C9482" i="1"/>
  <c r="B9482" i="1"/>
  <c r="A9482" i="1"/>
  <c r="K9481" i="1"/>
  <c r="L9481" i="1" s="1"/>
  <c r="M9481" i="1" s="1"/>
  <c r="Q9481" i="1" s="1"/>
  <c r="J9481" i="1"/>
  <c r="I9481" i="1"/>
  <c r="F9481" i="1"/>
  <c r="E9481" i="1"/>
  <c r="G9481" i="1" s="1"/>
  <c r="D9481" i="1"/>
  <c r="C9481" i="1"/>
  <c r="B9481" i="1"/>
  <c r="A9481" i="1"/>
  <c r="K9480" i="1"/>
  <c r="L9480" i="1" s="1"/>
  <c r="M9480" i="1" s="1"/>
  <c r="Q9480" i="1" s="1"/>
  <c r="J9480" i="1"/>
  <c r="I9480" i="1"/>
  <c r="F9480" i="1"/>
  <c r="E9480" i="1"/>
  <c r="G9480" i="1" s="1"/>
  <c r="D9480" i="1"/>
  <c r="C9480" i="1"/>
  <c r="B9480" i="1"/>
  <c r="A9480" i="1"/>
  <c r="K9479" i="1"/>
  <c r="L9479" i="1" s="1"/>
  <c r="M9479" i="1" s="1"/>
  <c r="Q9479" i="1" s="1"/>
  <c r="J9479" i="1"/>
  <c r="I9479" i="1"/>
  <c r="F9479" i="1"/>
  <c r="E9479" i="1"/>
  <c r="G9479" i="1" s="1"/>
  <c r="D9479" i="1"/>
  <c r="C9479" i="1"/>
  <c r="B9479" i="1"/>
  <c r="A9479" i="1"/>
  <c r="K9478" i="1"/>
  <c r="L9478" i="1" s="1"/>
  <c r="M9478" i="1" s="1"/>
  <c r="Q9478" i="1" s="1"/>
  <c r="J9478" i="1"/>
  <c r="I9478" i="1"/>
  <c r="F9478" i="1"/>
  <c r="E9478" i="1"/>
  <c r="G9478" i="1" s="1"/>
  <c r="D9478" i="1"/>
  <c r="C9478" i="1"/>
  <c r="B9478" i="1"/>
  <c r="A9478" i="1"/>
  <c r="K9477" i="1"/>
  <c r="L9477" i="1" s="1"/>
  <c r="M9477" i="1" s="1"/>
  <c r="Q9477" i="1" s="1"/>
  <c r="J9477" i="1"/>
  <c r="I9477" i="1"/>
  <c r="F9477" i="1"/>
  <c r="E9477" i="1"/>
  <c r="G9477" i="1" s="1"/>
  <c r="D9477" i="1"/>
  <c r="C9477" i="1"/>
  <c r="B9477" i="1"/>
  <c r="A9477" i="1"/>
  <c r="K9476" i="1"/>
  <c r="L9476" i="1" s="1"/>
  <c r="M9476" i="1" s="1"/>
  <c r="Q9476" i="1" s="1"/>
  <c r="J9476" i="1"/>
  <c r="I9476" i="1"/>
  <c r="F9476" i="1"/>
  <c r="E9476" i="1"/>
  <c r="G9476" i="1" s="1"/>
  <c r="D9476" i="1"/>
  <c r="C9476" i="1"/>
  <c r="B9476" i="1"/>
  <c r="A9476" i="1"/>
  <c r="K9475" i="1"/>
  <c r="L9475" i="1" s="1"/>
  <c r="M9475" i="1" s="1"/>
  <c r="Q9475" i="1" s="1"/>
  <c r="J9475" i="1"/>
  <c r="I9475" i="1"/>
  <c r="F9475" i="1"/>
  <c r="E9475" i="1"/>
  <c r="G9475" i="1" s="1"/>
  <c r="D9475" i="1"/>
  <c r="C9475" i="1"/>
  <c r="B9475" i="1"/>
  <c r="A9475" i="1"/>
  <c r="K9474" i="1"/>
  <c r="L9474" i="1" s="1"/>
  <c r="M9474" i="1" s="1"/>
  <c r="Q9474" i="1" s="1"/>
  <c r="J9474" i="1"/>
  <c r="I9474" i="1"/>
  <c r="F9474" i="1"/>
  <c r="E9474" i="1"/>
  <c r="G9474" i="1" s="1"/>
  <c r="D9474" i="1"/>
  <c r="C9474" i="1"/>
  <c r="B9474" i="1"/>
  <c r="A9474" i="1"/>
  <c r="K9473" i="1"/>
  <c r="L9473" i="1" s="1"/>
  <c r="M9473" i="1" s="1"/>
  <c r="Q9473" i="1" s="1"/>
  <c r="J9473" i="1"/>
  <c r="I9473" i="1"/>
  <c r="F9473" i="1"/>
  <c r="E9473" i="1"/>
  <c r="G9473" i="1" s="1"/>
  <c r="D9473" i="1"/>
  <c r="C9473" i="1"/>
  <c r="B9473" i="1"/>
  <c r="A9473" i="1"/>
  <c r="K9472" i="1"/>
  <c r="L9472" i="1" s="1"/>
  <c r="M9472" i="1" s="1"/>
  <c r="Q9472" i="1" s="1"/>
  <c r="J9472" i="1"/>
  <c r="I9472" i="1"/>
  <c r="F9472" i="1"/>
  <c r="E9472" i="1"/>
  <c r="G9472" i="1" s="1"/>
  <c r="D9472" i="1"/>
  <c r="C9472" i="1"/>
  <c r="B9472" i="1"/>
  <c r="A9472" i="1"/>
  <c r="K9471" i="1"/>
  <c r="L9471" i="1" s="1"/>
  <c r="M9471" i="1" s="1"/>
  <c r="Q9471" i="1" s="1"/>
  <c r="J9471" i="1"/>
  <c r="I9471" i="1"/>
  <c r="F9471" i="1"/>
  <c r="E9471" i="1"/>
  <c r="G9471" i="1" s="1"/>
  <c r="D9471" i="1"/>
  <c r="C9471" i="1"/>
  <c r="B9471" i="1"/>
  <c r="A9471" i="1"/>
  <c r="K9470" i="1"/>
  <c r="L9470" i="1" s="1"/>
  <c r="M9470" i="1" s="1"/>
  <c r="Q9470" i="1" s="1"/>
  <c r="J9470" i="1"/>
  <c r="I9470" i="1"/>
  <c r="F9470" i="1"/>
  <c r="E9470" i="1"/>
  <c r="G9470" i="1" s="1"/>
  <c r="D9470" i="1"/>
  <c r="C9470" i="1"/>
  <c r="B9470" i="1"/>
  <c r="A9470" i="1"/>
  <c r="K9469" i="1"/>
  <c r="L9469" i="1" s="1"/>
  <c r="M9469" i="1" s="1"/>
  <c r="Q9469" i="1" s="1"/>
  <c r="J9469" i="1"/>
  <c r="I9469" i="1"/>
  <c r="F9469" i="1"/>
  <c r="E9469" i="1"/>
  <c r="G9469" i="1" s="1"/>
  <c r="D9469" i="1"/>
  <c r="C9469" i="1"/>
  <c r="B9469" i="1"/>
  <c r="A9469" i="1"/>
  <c r="K9468" i="1"/>
  <c r="L9468" i="1" s="1"/>
  <c r="M9468" i="1" s="1"/>
  <c r="Q9468" i="1" s="1"/>
  <c r="J9468" i="1"/>
  <c r="I9468" i="1"/>
  <c r="F9468" i="1"/>
  <c r="E9468" i="1"/>
  <c r="G9468" i="1" s="1"/>
  <c r="D9468" i="1"/>
  <c r="C9468" i="1"/>
  <c r="B9468" i="1"/>
  <c r="A9468" i="1"/>
  <c r="K9467" i="1"/>
  <c r="L9467" i="1" s="1"/>
  <c r="M9467" i="1" s="1"/>
  <c r="Q9467" i="1" s="1"/>
  <c r="J9467" i="1"/>
  <c r="I9467" i="1"/>
  <c r="F9467" i="1"/>
  <c r="E9467" i="1"/>
  <c r="G9467" i="1" s="1"/>
  <c r="D9467" i="1"/>
  <c r="C9467" i="1"/>
  <c r="B9467" i="1"/>
  <c r="A9467" i="1"/>
  <c r="K9466" i="1"/>
  <c r="L9466" i="1" s="1"/>
  <c r="M9466" i="1" s="1"/>
  <c r="Q9466" i="1" s="1"/>
  <c r="J9466" i="1"/>
  <c r="I9466" i="1"/>
  <c r="F9466" i="1"/>
  <c r="E9466" i="1"/>
  <c r="G9466" i="1" s="1"/>
  <c r="D9466" i="1"/>
  <c r="C9466" i="1"/>
  <c r="B9466" i="1"/>
  <c r="A9466" i="1"/>
  <c r="K9465" i="1"/>
  <c r="L9465" i="1" s="1"/>
  <c r="M9465" i="1" s="1"/>
  <c r="Q9465" i="1" s="1"/>
  <c r="J9465" i="1"/>
  <c r="I9465" i="1"/>
  <c r="F9465" i="1"/>
  <c r="E9465" i="1"/>
  <c r="G9465" i="1" s="1"/>
  <c r="D9465" i="1"/>
  <c r="C9465" i="1"/>
  <c r="B9465" i="1"/>
  <c r="A9465" i="1"/>
  <c r="K9464" i="1"/>
  <c r="L9464" i="1" s="1"/>
  <c r="M9464" i="1" s="1"/>
  <c r="Q9464" i="1" s="1"/>
  <c r="J9464" i="1"/>
  <c r="I9464" i="1"/>
  <c r="F9464" i="1"/>
  <c r="E9464" i="1"/>
  <c r="G9464" i="1" s="1"/>
  <c r="D9464" i="1"/>
  <c r="C9464" i="1"/>
  <c r="B9464" i="1"/>
  <c r="A9464" i="1"/>
  <c r="K9463" i="1"/>
  <c r="L9463" i="1" s="1"/>
  <c r="M9463" i="1" s="1"/>
  <c r="Q9463" i="1" s="1"/>
  <c r="J9463" i="1"/>
  <c r="I9463" i="1"/>
  <c r="F9463" i="1"/>
  <c r="E9463" i="1"/>
  <c r="G9463" i="1" s="1"/>
  <c r="D9463" i="1"/>
  <c r="C9463" i="1"/>
  <c r="B9463" i="1"/>
  <c r="A9463" i="1"/>
  <c r="K9462" i="1"/>
  <c r="L9462" i="1" s="1"/>
  <c r="M9462" i="1" s="1"/>
  <c r="Q9462" i="1" s="1"/>
  <c r="J9462" i="1"/>
  <c r="I9462" i="1"/>
  <c r="F9462" i="1"/>
  <c r="E9462" i="1"/>
  <c r="G9462" i="1" s="1"/>
  <c r="D9462" i="1"/>
  <c r="C9462" i="1"/>
  <c r="B9462" i="1"/>
  <c r="A9462" i="1"/>
  <c r="K9461" i="1"/>
  <c r="L9461" i="1" s="1"/>
  <c r="M9461" i="1" s="1"/>
  <c r="Q9461" i="1" s="1"/>
  <c r="J9461" i="1"/>
  <c r="I9461" i="1"/>
  <c r="F9461" i="1"/>
  <c r="E9461" i="1"/>
  <c r="G9461" i="1" s="1"/>
  <c r="D9461" i="1"/>
  <c r="C9461" i="1"/>
  <c r="B9461" i="1"/>
  <c r="A9461" i="1"/>
  <c r="K9460" i="1"/>
  <c r="L9460" i="1" s="1"/>
  <c r="M9460" i="1" s="1"/>
  <c r="Q9460" i="1" s="1"/>
  <c r="J9460" i="1"/>
  <c r="I9460" i="1"/>
  <c r="F9460" i="1"/>
  <c r="E9460" i="1"/>
  <c r="G9460" i="1" s="1"/>
  <c r="D9460" i="1"/>
  <c r="C9460" i="1"/>
  <c r="B9460" i="1"/>
  <c r="A9460" i="1"/>
  <c r="K9459" i="1"/>
  <c r="L9459" i="1" s="1"/>
  <c r="M9459" i="1" s="1"/>
  <c r="Q9459" i="1" s="1"/>
  <c r="J9459" i="1"/>
  <c r="I9459" i="1"/>
  <c r="F9459" i="1"/>
  <c r="E9459" i="1"/>
  <c r="G9459" i="1" s="1"/>
  <c r="D9459" i="1"/>
  <c r="C9459" i="1"/>
  <c r="B9459" i="1"/>
  <c r="A9459" i="1"/>
  <c r="K9458" i="1"/>
  <c r="L9458" i="1" s="1"/>
  <c r="M9458" i="1" s="1"/>
  <c r="Q9458" i="1" s="1"/>
  <c r="J9458" i="1"/>
  <c r="I9458" i="1"/>
  <c r="F9458" i="1"/>
  <c r="E9458" i="1"/>
  <c r="G9458" i="1" s="1"/>
  <c r="D9458" i="1"/>
  <c r="C9458" i="1"/>
  <c r="B9458" i="1"/>
  <c r="A9458" i="1"/>
  <c r="K9457" i="1"/>
  <c r="L9457" i="1" s="1"/>
  <c r="M9457" i="1" s="1"/>
  <c r="Q9457" i="1" s="1"/>
  <c r="J9457" i="1"/>
  <c r="I9457" i="1"/>
  <c r="F9457" i="1"/>
  <c r="E9457" i="1"/>
  <c r="G9457" i="1" s="1"/>
  <c r="D9457" i="1"/>
  <c r="C9457" i="1"/>
  <c r="B9457" i="1"/>
  <c r="A9457" i="1"/>
  <c r="K9456" i="1"/>
  <c r="L9456" i="1" s="1"/>
  <c r="M9456" i="1" s="1"/>
  <c r="Q9456" i="1" s="1"/>
  <c r="J9456" i="1"/>
  <c r="I9456" i="1"/>
  <c r="F9456" i="1"/>
  <c r="E9456" i="1"/>
  <c r="G9456" i="1" s="1"/>
  <c r="D9456" i="1"/>
  <c r="C9456" i="1"/>
  <c r="B9456" i="1"/>
  <c r="A9456" i="1"/>
  <c r="K9455" i="1"/>
  <c r="L9455" i="1" s="1"/>
  <c r="M9455" i="1" s="1"/>
  <c r="Q9455" i="1" s="1"/>
  <c r="J9455" i="1"/>
  <c r="I9455" i="1"/>
  <c r="F9455" i="1"/>
  <c r="E9455" i="1"/>
  <c r="G9455" i="1" s="1"/>
  <c r="D9455" i="1"/>
  <c r="C9455" i="1"/>
  <c r="B9455" i="1"/>
  <c r="A9455" i="1"/>
  <c r="K9454" i="1"/>
  <c r="L9454" i="1" s="1"/>
  <c r="M9454" i="1" s="1"/>
  <c r="Q9454" i="1" s="1"/>
  <c r="J9454" i="1"/>
  <c r="I9454" i="1"/>
  <c r="F9454" i="1"/>
  <c r="E9454" i="1"/>
  <c r="G9454" i="1" s="1"/>
  <c r="D9454" i="1"/>
  <c r="C9454" i="1"/>
  <c r="B9454" i="1"/>
  <c r="A9454" i="1"/>
  <c r="K9453" i="1"/>
  <c r="L9453" i="1" s="1"/>
  <c r="M9453" i="1" s="1"/>
  <c r="Q9453" i="1" s="1"/>
  <c r="J9453" i="1"/>
  <c r="I9453" i="1"/>
  <c r="F9453" i="1"/>
  <c r="E9453" i="1"/>
  <c r="G9453" i="1" s="1"/>
  <c r="D9453" i="1"/>
  <c r="C9453" i="1"/>
  <c r="B9453" i="1"/>
  <c r="A9453" i="1"/>
  <c r="K9452" i="1"/>
  <c r="L9452" i="1" s="1"/>
  <c r="M9452" i="1" s="1"/>
  <c r="Q9452" i="1" s="1"/>
  <c r="J9452" i="1"/>
  <c r="I9452" i="1"/>
  <c r="F9452" i="1"/>
  <c r="E9452" i="1"/>
  <c r="G9452" i="1" s="1"/>
  <c r="D9452" i="1"/>
  <c r="C9452" i="1"/>
  <c r="B9452" i="1"/>
  <c r="A9452" i="1"/>
  <c r="K9451" i="1"/>
  <c r="L9451" i="1" s="1"/>
  <c r="M9451" i="1" s="1"/>
  <c r="Q9451" i="1" s="1"/>
  <c r="J9451" i="1"/>
  <c r="I9451" i="1"/>
  <c r="F9451" i="1"/>
  <c r="E9451" i="1"/>
  <c r="G9451" i="1" s="1"/>
  <c r="D9451" i="1"/>
  <c r="C9451" i="1"/>
  <c r="B9451" i="1"/>
  <c r="A9451" i="1"/>
  <c r="K9450" i="1"/>
  <c r="L9450" i="1" s="1"/>
  <c r="M9450" i="1" s="1"/>
  <c r="Q9450" i="1" s="1"/>
  <c r="J9450" i="1"/>
  <c r="I9450" i="1"/>
  <c r="F9450" i="1"/>
  <c r="E9450" i="1"/>
  <c r="G9450" i="1" s="1"/>
  <c r="D9450" i="1"/>
  <c r="C9450" i="1"/>
  <c r="B9450" i="1"/>
  <c r="A9450" i="1"/>
  <c r="K9449" i="1"/>
  <c r="L9449" i="1" s="1"/>
  <c r="M9449" i="1" s="1"/>
  <c r="Q9449" i="1" s="1"/>
  <c r="J9449" i="1"/>
  <c r="I9449" i="1"/>
  <c r="F9449" i="1"/>
  <c r="E9449" i="1"/>
  <c r="G9449" i="1" s="1"/>
  <c r="D9449" i="1"/>
  <c r="C9449" i="1"/>
  <c r="B9449" i="1"/>
  <c r="A9449" i="1"/>
  <c r="K9448" i="1"/>
  <c r="L9448" i="1" s="1"/>
  <c r="M9448" i="1" s="1"/>
  <c r="Q9448" i="1" s="1"/>
  <c r="J9448" i="1"/>
  <c r="I9448" i="1"/>
  <c r="F9448" i="1"/>
  <c r="E9448" i="1"/>
  <c r="D9448" i="1"/>
  <c r="C9448" i="1"/>
  <c r="B9448" i="1"/>
  <c r="A9448" i="1"/>
  <c r="K9447" i="1"/>
  <c r="L9447" i="1" s="1"/>
  <c r="M9447" i="1" s="1"/>
  <c r="Q9447" i="1" s="1"/>
  <c r="J9447" i="1"/>
  <c r="I9447" i="1"/>
  <c r="F9447" i="1"/>
  <c r="E9447" i="1"/>
  <c r="G9447" i="1" s="1"/>
  <c r="D9447" i="1"/>
  <c r="C9447" i="1"/>
  <c r="B9447" i="1"/>
  <c r="A9447" i="1"/>
  <c r="K9446" i="1"/>
  <c r="L9446" i="1" s="1"/>
  <c r="M9446" i="1" s="1"/>
  <c r="Q9446" i="1" s="1"/>
  <c r="J9446" i="1"/>
  <c r="I9446" i="1"/>
  <c r="F9446" i="1"/>
  <c r="E9446" i="1"/>
  <c r="G9446" i="1" s="1"/>
  <c r="D9446" i="1"/>
  <c r="C9446" i="1"/>
  <c r="B9446" i="1"/>
  <c r="A9446" i="1"/>
  <c r="K9445" i="1"/>
  <c r="L9445" i="1" s="1"/>
  <c r="M9445" i="1" s="1"/>
  <c r="Q9445" i="1" s="1"/>
  <c r="J9445" i="1"/>
  <c r="I9445" i="1"/>
  <c r="F9445" i="1"/>
  <c r="E9445" i="1"/>
  <c r="G9445" i="1" s="1"/>
  <c r="D9445" i="1"/>
  <c r="C9445" i="1"/>
  <c r="B9445" i="1"/>
  <c r="A9445" i="1"/>
  <c r="K9444" i="1"/>
  <c r="L9444" i="1" s="1"/>
  <c r="M9444" i="1" s="1"/>
  <c r="Q9444" i="1" s="1"/>
  <c r="J9444" i="1"/>
  <c r="I9444" i="1"/>
  <c r="F9444" i="1"/>
  <c r="E9444" i="1"/>
  <c r="G9444" i="1" s="1"/>
  <c r="D9444" i="1"/>
  <c r="C9444" i="1"/>
  <c r="B9444" i="1"/>
  <c r="A9444" i="1"/>
  <c r="K9443" i="1"/>
  <c r="L9443" i="1" s="1"/>
  <c r="M9443" i="1" s="1"/>
  <c r="Q9443" i="1" s="1"/>
  <c r="J9443" i="1"/>
  <c r="I9443" i="1"/>
  <c r="F9443" i="1"/>
  <c r="E9443" i="1"/>
  <c r="G9443" i="1" s="1"/>
  <c r="D9443" i="1"/>
  <c r="C9443" i="1"/>
  <c r="B9443" i="1"/>
  <c r="A9443" i="1"/>
  <c r="K9442" i="1"/>
  <c r="L9442" i="1" s="1"/>
  <c r="M9442" i="1" s="1"/>
  <c r="Q9442" i="1" s="1"/>
  <c r="J9442" i="1"/>
  <c r="I9442" i="1"/>
  <c r="F9442" i="1"/>
  <c r="E9442" i="1"/>
  <c r="G9442" i="1" s="1"/>
  <c r="D9442" i="1"/>
  <c r="C9442" i="1"/>
  <c r="B9442" i="1"/>
  <c r="A9442" i="1"/>
  <c r="K9441" i="1"/>
  <c r="L9441" i="1" s="1"/>
  <c r="M9441" i="1" s="1"/>
  <c r="Q9441" i="1" s="1"/>
  <c r="J9441" i="1"/>
  <c r="I9441" i="1"/>
  <c r="F9441" i="1"/>
  <c r="E9441" i="1"/>
  <c r="G9441" i="1" s="1"/>
  <c r="D9441" i="1"/>
  <c r="C9441" i="1"/>
  <c r="B9441" i="1"/>
  <c r="A9441" i="1"/>
  <c r="K9440" i="1"/>
  <c r="L9440" i="1" s="1"/>
  <c r="M9440" i="1" s="1"/>
  <c r="Q9440" i="1" s="1"/>
  <c r="J9440" i="1"/>
  <c r="I9440" i="1"/>
  <c r="F9440" i="1"/>
  <c r="E9440" i="1"/>
  <c r="G9440" i="1" s="1"/>
  <c r="D9440" i="1"/>
  <c r="C9440" i="1"/>
  <c r="B9440" i="1"/>
  <c r="A9440" i="1"/>
  <c r="K9439" i="1"/>
  <c r="L9439" i="1" s="1"/>
  <c r="M9439" i="1" s="1"/>
  <c r="Q9439" i="1" s="1"/>
  <c r="J9439" i="1"/>
  <c r="I9439" i="1"/>
  <c r="F9439" i="1"/>
  <c r="E9439" i="1"/>
  <c r="G9439" i="1" s="1"/>
  <c r="D9439" i="1"/>
  <c r="C9439" i="1"/>
  <c r="B9439" i="1"/>
  <c r="A9439" i="1"/>
  <c r="K9438" i="1"/>
  <c r="L9438" i="1" s="1"/>
  <c r="M9438" i="1" s="1"/>
  <c r="Q9438" i="1" s="1"/>
  <c r="J9438" i="1"/>
  <c r="I9438" i="1"/>
  <c r="F9438" i="1"/>
  <c r="E9438" i="1"/>
  <c r="G9438" i="1" s="1"/>
  <c r="D9438" i="1"/>
  <c r="C9438" i="1"/>
  <c r="B9438" i="1"/>
  <c r="A9438" i="1"/>
  <c r="K9437" i="1"/>
  <c r="L9437" i="1" s="1"/>
  <c r="M9437" i="1" s="1"/>
  <c r="Q9437" i="1" s="1"/>
  <c r="J9437" i="1"/>
  <c r="I9437" i="1"/>
  <c r="F9437" i="1"/>
  <c r="E9437" i="1"/>
  <c r="G9437" i="1" s="1"/>
  <c r="D9437" i="1"/>
  <c r="C9437" i="1"/>
  <c r="B9437" i="1"/>
  <c r="A9437" i="1"/>
  <c r="K9436" i="1"/>
  <c r="L9436" i="1" s="1"/>
  <c r="M9436" i="1" s="1"/>
  <c r="Q9436" i="1" s="1"/>
  <c r="J9436" i="1"/>
  <c r="I9436" i="1"/>
  <c r="F9436" i="1"/>
  <c r="E9436" i="1"/>
  <c r="G9436" i="1" s="1"/>
  <c r="D9436" i="1"/>
  <c r="C9436" i="1"/>
  <c r="B9436" i="1"/>
  <c r="A9436" i="1"/>
  <c r="K9435" i="1"/>
  <c r="L9435" i="1" s="1"/>
  <c r="M9435" i="1" s="1"/>
  <c r="Q9435" i="1" s="1"/>
  <c r="J9435" i="1"/>
  <c r="I9435" i="1"/>
  <c r="F9435" i="1"/>
  <c r="E9435" i="1"/>
  <c r="G9435" i="1" s="1"/>
  <c r="D9435" i="1"/>
  <c r="C9435" i="1"/>
  <c r="B9435" i="1"/>
  <c r="A9435" i="1"/>
  <c r="K9434" i="1"/>
  <c r="L9434" i="1" s="1"/>
  <c r="M9434" i="1" s="1"/>
  <c r="Q9434" i="1" s="1"/>
  <c r="J9434" i="1"/>
  <c r="I9434" i="1"/>
  <c r="F9434" i="1"/>
  <c r="E9434" i="1"/>
  <c r="G9434" i="1" s="1"/>
  <c r="D9434" i="1"/>
  <c r="C9434" i="1"/>
  <c r="B9434" i="1"/>
  <c r="A9434" i="1"/>
  <c r="K9433" i="1"/>
  <c r="L9433" i="1" s="1"/>
  <c r="M9433" i="1" s="1"/>
  <c r="Q9433" i="1" s="1"/>
  <c r="J9433" i="1"/>
  <c r="I9433" i="1"/>
  <c r="F9433" i="1"/>
  <c r="E9433" i="1"/>
  <c r="G9433" i="1" s="1"/>
  <c r="D9433" i="1"/>
  <c r="C9433" i="1"/>
  <c r="B9433" i="1"/>
  <c r="A9433" i="1"/>
  <c r="K9432" i="1"/>
  <c r="L9432" i="1" s="1"/>
  <c r="M9432" i="1" s="1"/>
  <c r="Q9432" i="1" s="1"/>
  <c r="J9432" i="1"/>
  <c r="I9432" i="1"/>
  <c r="F9432" i="1"/>
  <c r="E9432" i="1"/>
  <c r="G9432" i="1" s="1"/>
  <c r="D9432" i="1"/>
  <c r="C9432" i="1"/>
  <c r="B9432" i="1"/>
  <c r="A9432" i="1"/>
  <c r="K9431" i="1"/>
  <c r="L9431" i="1" s="1"/>
  <c r="M9431" i="1" s="1"/>
  <c r="Q9431" i="1" s="1"/>
  <c r="J9431" i="1"/>
  <c r="I9431" i="1"/>
  <c r="F9431" i="1"/>
  <c r="E9431" i="1"/>
  <c r="G9431" i="1" s="1"/>
  <c r="D9431" i="1"/>
  <c r="C9431" i="1"/>
  <c r="B9431" i="1"/>
  <c r="A9431" i="1"/>
  <c r="K9430" i="1"/>
  <c r="L9430" i="1" s="1"/>
  <c r="M9430" i="1" s="1"/>
  <c r="Q9430" i="1" s="1"/>
  <c r="J9430" i="1"/>
  <c r="I9430" i="1"/>
  <c r="F9430" i="1"/>
  <c r="E9430" i="1"/>
  <c r="G9430" i="1" s="1"/>
  <c r="D9430" i="1"/>
  <c r="C9430" i="1"/>
  <c r="B9430" i="1"/>
  <c r="A9430" i="1"/>
  <c r="K9429" i="1"/>
  <c r="L9429" i="1" s="1"/>
  <c r="M9429" i="1" s="1"/>
  <c r="Q9429" i="1" s="1"/>
  <c r="J9429" i="1"/>
  <c r="I9429" i="1"/>
  <c r="F9429" i="1"/>
  <c r="E9429" i="1"/>
  <c r="D9429" i="1"/>
  <c r="C9429" i="1"/>
  <c r="B9429" i="1"/>
  <c r="A9429" i="1"/>
  <c r="K9428" i="1"/>
  <c r="L9428" i="1" s="1"/>
  <c r="M9428" i="1" s="1"/>
  <c r="Q9428" i="1" s="1"/>
  <c r="J9428" i="1"/>
  <c r="I9428" i="1"/>
  <c r="F9428" i="1"/>
  <c r="E9428" i="1"/>
  <c r="G9428" i="1" s="1"/>
  <c r="D9428" i="1"/>
  <c r="C9428" i="1"/>
  <c r="B9428" i="1"/>
  <c r="A9428" i="1"/>
  <c r="K9427" i="1"/>
  <c r="L9427" i="1" s="1"/>
  <c r="M9427" i="1" s="1"/>
  <c r="Q9427" i="1" s="1"/>
  <c r="J9427" i="1"/>
  <c r="I9427" i="1"/>
  <c r="F9427" i="1"/>
  <c r="E9427" i="1"/>
  <c r="G9427" i="1" s="1"/>
  <c r="D9427" i="1"/>
  <c r="C9427" i="1"/>
  <c r="B9427" i="1"/>
  <c r="A9427" i="1"/>
  <c r="K9426" i="1"/>
  <c r="L9426" i="1" s="1"/>
  <c r="M9426" i="1" s="1"/>
  <c r="Q9426" i="1" s="1"/>
  <c r="J9426" i="1"/>
  <c r="I9426" i="1"/>
  <c r="F9426" i="1"/>
  <c r="E9426" i="1"/>
  <c r="G9426" i="1" s="1"/>
  <c r="D9426" i="1"/>
  <c r="C9426" i="1"/>
  <c r="B9426" i="1"/>
  <c r="A9426" i="1"/>
  <c r="K9425" i="1"/>
  <c r="L9425" i="1" s="1"/>
  <c r="M9425" i="1" s="1"/>
  <c r="Q9425" i="1" s="1"/>
  <c r="J9425" i="1"/>
  <c r="I9425" i="1"/>
  <c r="F9425" i="1"/>
  <c r="E9425" i="1"/>
  <c r="G9425" i="1" s="1"/>
  <c r="D9425" i="1"/>
  <c r="C9425" i="1"/>
  <c r="B9425" i="1"/>
  <c r="A9425" i="1"/>
  <c r="K9424" i="1"/>
  <c r="L9424" i="1" s="1"/>
  <c r="M9424" i="1" s="1"/>
  <c r="Q9424" i="1" s="1"/>
  <c r="J9424" i="1"/>
  <c r="I9424" i="1"/>
  <c r="F9424" i="1"/>
  <c r="E9424" i="1"/>
  <c r="G9424" i="1" s="1"/>
  <c r="D9424" i="1"/>
  <c r="C9424" i="1"/>
  <c r="B9424" i="1"/>
  <c r="A9424" i="1"/>
  <c r="K9423" i="1"/>
  <c r="L9423" i="1" s="1"/>
  <c r="M9423" i="1" s="1"/>
  <c r="Q9423" i="1" s="1"/>
  <c r="J9423" i="1"/>
  <c r="I9423" i="1"/>
  <c r="F9423" i="1"/>
  <c r="E9423" i="1"/>
  <c r="G9423" i="1" s="1"/>
  <c r="D9423" i="1"/>
  <c r="C9423" i="1"/>
  <c r="B9423" i="1"/>
  <c r="A9423" i="1"/>
  <c r="K9422" i="1"/>
  <c r="L9422" i="1" s="1"/>
  <c r="M9422" i="1" s="1"/>
  <c r="Q9422" i="1" s="1"/>
  <c r="J9422" i="1"/>
  <c r="I9422" i="1"/>
  <c r="F9422" i="1"/>
  <c r="E9422" i="1"/>
  <c r="G9422" i="1" s="1"/>
  <c r="D9422" i="1"/>
  <c r="C9422" i="1"/>
  <c r="B9422" i="1"/>
  <c r="A9422" i="1"/>
  <c r="K9421" i="1"/>
  <c r="L9421" i="1" s="1"/>
  <c r="M9421" i="1" s="1"/>
  <c r="Q9421" i="1" s="1"/>
  <c r="J9421" i="1"/>
  <c r="I9421" i="1"/>
  <c r="F9421" i="1"/>
  <c r="E9421" i="1"/>
  <c r="G9421" i="1" s="1"/>
  <c r="D9421" i="1"/>
  <c r="C9421" i="1"/>
  <c r="B9421" i="1"/>
  <c r="A9421" i="1"/>
  <c r="K9420" i="1"/>
  <c r="L9420" i="1" s="1"/>
  <c r="M9420" i="1" s="1"/>
  <c r="Q9420" i="1" s="1"/>
  <c r="J9420" i="1"/>
  <c r="I9420" i="1"/>
  <c r="F9420" i="1"/>
  <c r="E9420" i="1"/>
  <c r="G9420" i="1" s="1"/>
  <c r="D9420" i="1"/>
  <c r="C9420" i="1"/>
  <c r="B9420" i="1"/>
  <c r="A9420" i="1"/>
  <c r="K9419" i="1"/>
  <c r="L9419" i="1" s="1"/>
  <c r="M9419" i="1" s="1"/>
  <c r="Q9419" i="1" s="1"/>
  <c r="J9419" i="1"/>
  <c r="I9419" i="1"/>
  <c r="F9419" i="1"/>
  <c r="E9419" i="1"/>
  <c r="G9419" i="1" s="1"/>
  <c r="D9419" i="1"/>
  <c r="C9419" i="1"/>
  <c r="B9419" i="1"/>
  <c r="A9419" i="1"/>
  <c r="K9418" i="1"/>
  <c r="L9418" i="1" s="1"/>
  <c r="M9418" i="1" s="1"/>
  <c r="Q9418" i="1" s="1"/>
  <c r="J9418" i="1"/>
  <c r="I9418" i="1"/>
  <c r="F9418" i="1"/>
  <c r="E9418" i="1"/>
  <c r="G9418" i="1" s="1"/>
  <c r="D9418" i="1"/>
  <c r="C9418" i="1"/>
  <c r="B9418" i="1"/>
  <c r="A9418" i="1"/>
  <c r="K9417" i="1"/>
  <c r="L9417" i="1" s="1"/>
  <c r="M9417" i="1" s="1"/>
  <c r="Q9417" i="1" s="1"/>
  <c r="J9417" i="1"/>
  <c r="I9417" i="1"/>
  <c r="F9417" i="1"/>
  <c r="E9417" i="1"/>
  <c r="G9417" i="1" s="1"/>
  <c r="D9417" i="1"/>
  <c r="C9417" i="1"/>
  <c r="B9417" i="1"/>
  <c r="A9417" i="1"/>
  <c r="K9416" i="1"/>
  <c r="L9416" i="1" s="1"/>
  <c r="M9416" i="1" s="1"/>
  <c r="Q9416" i="1" s="1"/>
  <c r="J9416" i="1"/>
  <c r="I9416" i="1"/>
  <c r="F9416" i="1"/>
  <c r="E9416" i="1"/>
  <c r="G9416" i="1" s="1"/>
  <c r="D9416" i="1"/>
  <c r="C9416" i="1"/>
  <c r="B9416" i="1"/>
  <c r="A9416" i="1"/>
  <c r="K9415" i="1"/>
  <c r="L9415" i="1" s="1"/>
  <c r="M9415" i="1" s="1"/>
  <c r="Q9415" i="1" s="1"/>
  <c r="J9415" i="1"/>
  <c r="I9415" i="1"/>
  <c r="F9415" i="1"/>
  <c r="E9415" i="1"/>
  <c r="G9415" i="1" s="1"/>
  <c r="D9415" i="1"/>
  <c r="C9415" i="1"/>
  <c r="B9415" i="1"/>
  <c r="A9415" i="1"/>
  <c r="K9414" i="1"/>
  <c r="L9414" i="1" s="1"/>
  <c r="M9414" i="1" s="1"/>
  <c r="Q9414" i="1" s="1"/>
  <c r="J9414" i="1"/>
  <c r="I9414" i="1"/>
  <c r="F9414" i="1"/>
  <c r="E9414" i="1"/>
  <c r="G9414" i="1" s="1"/>
  <c r="D9414" i="1"/>
  <c r="C9414" i="1"/>
  <c r="B9414" i="1"/>
  <c r="A9414" i="1"/>
  <c r="K9413" i="1"/>
  <c r="L9413" i="1" s="1"/>
  <c r="M9413" i="1" s="1"/>
  <c r="Q9413" i="1" s="1"/>
  <c r="J9413" i="1"/>
  <c r="I9413" i="1"/>
  <c r="F9413" i="1"/>
  <c r="E9413" i="1"/>
  <c r="G9413" i="1" s="1"/>
  <c r="D9413" i="1"/>
  <c r="C9413" i="1"/>
  <c r="B9413" i="1"/>
  <c r="A9413" i="1"/>
  <c r="K9412" i="1"/>
  <c r="L9412" i="1" s="1"/>
  <c r="M9412" i="1" s="1"/>
  <c r="Q9412" i="1" s="1"/>
  <c r="J9412" i="1"/>
  <c r="I9412" i="1"/>
  <c r="F9412" i="1"/>
  <c r="E9412" i="1"/>
  <c r="D9412" i="1"/>
  <c r="C9412" i="1"/>
  <c r="B9412" i="1"/>
  <c r="A9412" i="1"/>
  <c r="K9411" i="1"/>
  <c r="L9411" i="1" s="1"/>
  <c r="M9411" i="1" s="1"/>
  <c r="Q9411" i="1" s="1"/>
  <c r="J9411" i="1"/>
  <c r="I9411" i="1"/>
  <c r="F9411" i="1"/>
  <c r="E9411" i="1"/>
  <c r="G9411" i="1" s="1"/>
  <c r="D9411" i="1"/>
  <c r="C9411" i="1"/>
  <c r="B9411" i="1"/>
  <c r="A9411" i="1"/>
  <c r="K9410" i="1"/>
  <c r="L9410" i="1" s="1"/>
  <c r="M9410" i="1" s="1"/>
  <c r="Q9410" i="1" s="1"/>
  <c r="J9410" i="1"/>
  <c r="I9410" i="1"/>
  <c r="F9410" i="1"/>
  <c r="E9410" i="1"/>
  <c r="G9410" i="1" s="1"/>
  <c r="D9410" i="1"/>
  <c r="C9410" i="1"/>
  <c r="B9410" i="1"/>
  <c r="A9410" i="1"/>
  <c r="K9409" i="1"/>
  <c r="L9409" i="1" s="1"/>
  <c r="M9409" i="1" s="1"/>
  <c r="Q9409" i="1" s="1"/>
  <c r="J9409" i="1"/>
  <c r="I9409" i="1"/>
  <c r="F9409" i="1"/>
  <c r="E9409" i="1"/>
  <c r="D9409" i="1"/>
  <c r="C9409" i="1"/>
  <c r="B9409" i="1"/>
  <c r="A9409" i="1"/>
  <c r="K9408" i="1"/>
  <c r="L9408" i="1" s="1"/>
  <c r="M9408" i="1" s="1"/>
  <c r="Q9408" i="1" s="1"/>
  <c r="J9408" i="1"/>
  <c r="I9408" i="1"/>
  <c r="F9408" i="1"/>
  <c r="E9408" i="1"/>
  <c r="G9408" i="1" s="1"/>
  <c r="D9408" i="1"/>
  <c r="C9408" i="1"/>
  <c r="B9408" i="1"/>
  <c r="A9408" i="1"/>
  <c r="K9407" i="1"/>
  <c r="L9407" i="1" s="1"/>
  <c r="M9407" i="1" s="1"/>
  <c r="Q9407" i="1" s="1"/>
  <c r="J9407" i="1"/>
  <c r="I9407" i="1"/>
  <c r="F9407" i="1"/>
  <c r="E9407" i="1"/>
  <c r="G9407" i="1" s="1"/>
  <c r="D9407" i="1"/>
  <c r="C9407" i="1"/>
  <c r="B9407" i="1"/>
  <c r="A9407" i="1"/>
  <c r="K9406" i="1"/>
  <c r="L9406" i="1" s="1"/>
  <c r="M9406" i="1" s="1"/>
  <c r="Q9406" i="1" s="1"/>
  <c r="J9406" i="1"/>
  <c r="I9406" i="1"/>
  <c r="F9406" i="1"/>
  <c r="E9406" i="1"/>
  <c r="G9406" i="1" s="1"/>
  <c r="D9406" i="1"/>
  <c r="C9406" i="1"/>
  <c r="B9406" i="1"/>
  <c r="A9406" i="1"/>
  <c r="K9405" i="1"/>
  <c r="L9405" i="1" s="1"/>
  <c r="M9405" i="1" s="1"/>
  <c r="Q9405" i="1" s="1"/>
  <c r="J9405" i="1"/>
  <c r="I9405" i="1"/>
  <c r="F9405" i="1"/>
  <c r="E9405" i="1"/>
  <c r="G9405" i="1" s="1"/>
  <c r="D9405" i="1"/>
  <c r="C9405" i="1"/>
  <c r="B9405" i="1"/>
  <c r="A9405" i="1"/>
  <c r="K9404" i="1"/>
  <c r="L9404" i="1" s="1"/>
  <c r="M9404" i="1" s="1"/>
  <c r="Q9404" i="1" s="1"/>
  <c r="J9404" i="1"/>
  <c r="I9404" i="1"/>
  <c r="F9404" i="1"/>
  <c r="E9404" i="1"/>
  <c r="G9404" i="1" s="1"/>
  <c r="D9404" i="1"/>
  <c r="C9404" i="1"/>
  <c r="B9404" i="1"/>
  <c r="A9404" i="1"/>
  <c r="K9403" i="1"/>
  <c r="L9403" i="1" s="1"/>
  <c r="M9403" i="1" s="1"/>
  <c r="Q9403" i="1" s="1"/>
  <c r="J9403" i="1"/>
  <c r="I9403" i="1"/>
  <c r="F9403" i="1"/>
  <c r="E9403" i="1"/>
  <c r="G9403" i="1" s="1"/>
  <c r="D9403" i="1"/>
  <c r="C9403" i="1"/>
  <c r="B9403" i="1"/>
  <c r="A9403" i="1"/>
  <c r="K9402" i="1"/>
  <c r="L9402" i="1" s="1"/>
  <c r="M9402" i="1" s="1"/>
  <c r="Q9402" i="1" s="1"/>
  <c r="J9402" i="1"/>
  <c r="I9402" i="1"/>
  <c r="F9402" i="1"/>
  <c r="E9402" i="1"/>
  <c r="D9402" i="1"/>
  <c r="C9402" i="1"/>
  <c r="B9402" i="1"/>
  <c r="A9402" i="1"/>
  <c r="K9401" i="1"/>
  <c r="L9401" i="1" s="1"/>
  <c r="M9401" i="1" s="1"/>
  <c r="Q9401" i="1" s="1"/>
  <c r="J9401" i="1"/>
  <c r="I9401" i="1"/>
  <c r="F9401" i="1"/>
  <c r="E9401" i="1"/>
  <c r="D9401" i="1"/>
  <c r="C9401" i="1"/>
  <c r="B9401" i="1"/>
  <c r="A9401" i="1"/>
  <c r="K9400" i="1"/>
  <c r="L9400" i="1" s="1"/>
  <c r="M9400" i="1" s="1"/>
  <c r="Q9400" i="1" s="1"/>
  <c r="J9400" i="1"/>
  <c r="I9400" i="1"/>
  <c r="F9400" i="1"/>
  <c r="E9400" i="1"/>
  <c r="G9400" i="1" s="1"/>
  <c r="D9400" i="1"/>
  <c r="C9400" i="1"/>
  <c r="B9400" i="1"/>
  <c r="A9400" i="1"/>
  <c r="K9399" i="1"/>
  <c r="L9399" i="1" s="1"/>
  <c r="M9399" i="1" s="1"/>
  <c r="Q9399" i="1" s="1"/>
  <c r="J9399" i="1"/>
  <c r="I9399" i="1"/>
  <c r="F9399" i="1"/>
  <c r="E9399" i="1"/>
  <c r="G9399" i="1" s="1"/>
  <c r="D9399" i="1"/>
  <c r="C9399" i="1"/>
  <c r="B9399" i="1"/>
  <c r="A9399" i="1"/>
  <c r="K9398" i="1"/>
  <c r="L9398" i="1" s="1"/>
  <c r="M9398" i="1" s="1"/>
  <c r="Q9398" i="1" s="1"/>
  <c r="J9398" i="1"/>
  <c r="I9398" i="1"/>
  <c r="F9398" i="1"/>
  <c r="E9398" i="1"/>
  <c r="G9398" i="1" s="1"/>
  <c r="D9398" i="1"/>
  <c r="C9398" i="1"/>
  <c r="B9398" i="1"/>
  <c r="A9398" i="1"/>
  <c r="K9397" i="1"/>
  <c r="L9397" i="1" s="1"/>
  <c r="M9397" i="1" s="1"/>
  <c r="Q9397" i="1" s="1"/>
  <c r="J9397" i="1"/>
  <c r="I9397" i="1"/>
  <c r="F9397" i="1"/>
  <c r="E9397" i="1"/>
  <c r="G9397" i="1" s="1"/>
  <c r="D9397" i="1"/>
  <c r="C9397" i="1"/>
  <c r="B9397" i="1"/>
  <c r="A9397" i="1"/>
  <c r="K9396" i="1"/>
  <c r="L9396" i="1" s="1"/>
  <c r="M9396" i="1" s="1"/>
  <c r="Q9396" i="1" s="1"/>
  <c r="J9396" i="1"/>
  <c r="I9396" i="1"/>
  <c r="F9396" i="1"/>
  <c r="E9396" i="1"/>
  <c r="G9396" i="1" s="1"/>
  <c r="D9396" i="1"/>
  <c r="C9396" i="1"/>
  <c r="B9396" i="1"/>
  <c r="A9396" i="1"/>
  <c r="K9395" i="1"/>
  <c r="L9395" i="1" s="1"/>
  <c r="M9395" i="1" s="1"/>
  <c r="Q9395" i="1" s="1"/>
  <c r="J9395" i="1"/>
  <c r="I9395" i="1"/>
  <c r="F9395" i="1"/>
  <c r="E9395" i="1"/>
  <c r="D9395" i="1"/>
  <c r="C9395" i="1"/>
  <c r="B9395" i="1"/>
  <c r="A9395" i="1"/>
  <c r="K9394" i="1"/>
  <c r="L9394" i="1" s="1"/>
  <c r="M9394" i="1" s="1"/>
  <c r="Q9394" i="1" s="1"/>
  <c r="J9394" i="1"/>
  <c r="I9394" i="1"/>
  <c r="F9394" i="1"/>
  <c r="E9394" i="1"/>
  <c r="G9394" i="1" s="1"/>
  <c r="D9394" i="1"/>
  <c r="C9394" i="1"/>
  <c r="B9394" i="1"/>
  <c r="A9394" i="1"/>
  <c r="K9393" i="1"/>
  <c r="L9393" i="1" s="1"/>
  <c r="M9393" i="1" s="1"/>
  <c r="Q9393" i="1" s="1"/>
  <c r="J9393" i="1"/>
  <c r="I9393" i="1"/>
  <c r="F9393" i="1"/>
  <c r="E9393" i="1"/>
  <c r="D9393" i="1"/>
  <c r="C9393" i="1"/>
  <c r="B9393" i="1"/>
  <c r="A9393" i="1"/>
  <c r="K9392" i="1"/>
  <c r="L9392" i="1" s="1"/>
  <c r="M9392" i="1" s="1"/>
  <c r="Q9392" i="1" s="1"/>
  <c r="J9392" i="1"/>
  <c r="I9392" i="1"/>
  <c r="F9392" i="1"/>
  <c r="E9392" i="1"/>
  <c r="G9392" i="1" s="1"/>
  <c r="D9392" i="1"/>
  <c r="C9392" i="1"/>
  <c r="B9392" i="1"/>
  <c r="A9392" i="1"/>
  <c r="K9391" i="1"/>
  <c r="L9391" i="1" s="1"/>
  <c r="M9391" i="1" s="1"/>
  <c r="Q9391" i="1" s="1"/>
  <c r="J9391" i="1"/>
  <c r="I9391" i="1"/>
  <c r="F9391" i="1"/>
  <c r="E9391" i="1"/>
  <c r="G9391" i="1" s="1"/>
  <c r="D9391" i="1"/>
  <c r="C9391" i="1"/>
  <c r="B9391" i="1"/>
  <c r="A9391" i="1"/>
  <c r="K9390" i="1"/>
  <c r="L9390" i="1" s="1"/>
  <c r="M9390" i="1" s="1"/>
  <c r="Q9390" i="1" s="1"/>
  <c r="J9390" i="1"/>
  <c r="I9390" i="1"/>
  <c r="F9390" i="1"/>
  <c r="E9390" i="1"/>
  <c r="G9390" i="1" s="1"/>
  <c r="D9390" i="1"/>
  <c r="C9390" i="1"/>
  <c r="B9390" i="1"/>
  <c r="A9390" i="1"/>
  <c r="K9389" i="1"/>
  <c r="L9389" i="1" s="1"/>
  <c r="M9389" i="1" s="1"/>
  <c r="Q9389" i="1" s="1"/>
  <c r="J9389" i="1"/>
  <c r="I9389" i="1"/>
  <c r="F9389" i="1"/>
  <c r="E9389" i="1"/>
  <c r="G9389" i="1" s="1"/>
  <c r="D9389" i="1"/>
  <c r="C9389" i="1"/>
  <c r="B9389" i="1"/>
  <c r="A9389" i="1"/>
  <c r="K9388" i="1"/>
  <c r="L9388" i="1" s="1"/>
  <c r="M9388" i="1" s="1"/>
  <c r="Q9388" i="1" s="1"/>
  <c r="J9388" i="1"/>
  <c r="I9388" i="1"/>
  <c r="F9388" i="1"/>
  <c r="E9388" i="1"/>
  <c r="G9388" i="1" s="1"/>
  <c r="D9388" i="1"/>
  <c r="C9388" i="1"/>
  <c r="B9388" i="1"/>
  <c r="A9388" i="1"/>
  <c r="K9387" i="1"/>
  <c r="L9387" i="1" s="1"/>
  <c r="M9387" i="1" s="1"/>
  <c r="Q9387" i="1" s="1"/>
  <c r="J9387" i="1"/>
  <c r="I9387" i="1"/>
  <c r="F9387" i="1"/>
  <c r="E9387" i="1"/>
  <c r="G9387" i="1" s="1"/>
  <c r="D9387" i="1"/>
  <c r="C9387" i="1"/>
  <c r="B9387" i="1"/>
  <c r="A9387" i="1"/>
  <c r="K9386" i="1"/>
  <c r="L9386" i="1" s="1"/>
  <c r="M9386" i="1" s="1"/>
  <c r="Q9386" i="1" s="1"/>
  <c r="J9386" i="1"/>
  <c r="I9386" i="1"/>
  <c r="F9386" i="1"/>
  <c r="E9386" i="1"/>
  <c r="G9386" i="1" s="1"/>
  <c r="D9386" i="1"/>
  <c r="C9386" i="1"/>
  <c r="B9386" i="1"/>
  <c r="A9386" i="1"/>
  <c r="K9385" i="1"/>
  <c r="L9385" i="1" s="1"/>
  <c r="M9385" i="1" s="1"/>
  <c r="Q9385" i="1" s="1"/>
  <c r="J9385" i="1"/>
  <c r="I9385" i="1"/>
  <c r="F9385" i="1"/>
  <c r="E9385" i="1"/>
  <c r="G9385" i="1" s="1"/>
  <c r="D9385" i="1"/>
  <c r="C9385" i="1"/>
  <c r="B9385" i="1"/>
  <c r="A9385" i="1"/>
  <c r="K9384" i="1"/>
  <c r="L9384" i="1" s="1"/>
  <c r="M9384" i="1" s="1"/>
  <c r="Q9384" i="1" s="1"/>
  <c r="J9384" i="1"/>
  <c r="I9384" i="1"/>
  <c r="F9384" i="1"/>
  <c r="E9384" i="1"/>
  <c r="G9384" i="1" s="1"/>
  <c r="D9384" i="1"/>
  <c r="C9384" i="1"/>
  <c r="B9384" i="1"/>
  <c r="A9384" i="1"/>
  <c r="K9383" i="1"/>
  <c r="L9383" i="1" s="1"/>
  <c r="M9383" i="1" s="1"/>
  <c r="Q9383" i="1" s="1"/>
  <c r="J9383" i="1"/>
  <c r="I9383" i="1"/>
  <c r="F9383" i="1"/>
  <c r="E9383" i="1"/>
  <c r="G9383" i="1" s="1"/>
  <c r="D9383" i="1"/>
  <c r="C9383" i="1"/>
  <c r="B9383" i="1"/>
  <c r="A9383" i="1"/>
  <c r="K9382" i="1"/>
  <c r="L9382" i="1" s="1"/>
  <c r="M9382" i="1" s="1"/>
  <c r="Q9382" i="1" s="1"/>
  <c r="J9382" i="1"/>
  <c r="I9382" i="1"/>
  <c r="F9382" i="1"/>
  <c r="E9382" i="1"/>
  <c r="G9382" i="1" s="1"/>
  <c r="D9382" i="1"/>
  <c r="C9382" i="1"/>
  <c r="B9382" i="1"/>
  <c r="A9382" i="1"/>
  <c r="K9381" i="1"/>
  <c r="L9381" i="1" s="1"/>
  <c r="M9381" i="1" s="1"/>
  <c r="Q9381" i="1" s="1"/>
  <c r="J9381" i="1"/>
  <c r="I9381" i="1"/>
  <c r="F9381" i="1"/>
  <c r="E9381" i="1"/>
  <c r="G9381" i="1" s="1"/>
  <c r="D9381" i="1"/>
  <c r="C9381" i="1"/>
  <c r="B9381" i="1"/>
  <c r="A9381" i="1"/>
  <c r="K9380" i="1"/>
  <c r="L9380" i="1" s="1"/>
  <c r="M9380" i="1" s="1"/>
  <c r="Q9380" i="1" s="1"/>
  <c r="J9380" i="1"/>
  <c r="I9380" i="1"/>
  <c r="F9380" i="1"/>
  <c r="E9380" i="1"/>
  <c r="G9380" i="1" s="1"/>
  <c r="D9380" i="1"/>
  <c r="C9380" i="1"/>
  <c r="B9380" i="1"/>
  <c r="A9380" i="1"/>
  <c r="K9379" i="1"/>
  <c r="L9379" i="1" s="1"/>
  <c r="M9379" i="1" s="1"/>
  <c r="Q9379" i="1" s="1"/>
  <c r="J9379" i="1"/>
  <c r="I9379" i="1"/>
  <c r="F9379" i="1"/>
  <c r="E9379" i="1"/>
  <c r="G9379" i="1" s="1"/>
  <c r="D9379" i="1"/>
  <c r="C9379" i="1"/>
  <c r="B9379" i="1"/>
  <c r="A9379" i="1"/>
  <c r="K9378" i="1"/>
  <c r="L9378" i="1" s="1"/>
  <c r="M9378" i="1" s="1"/>
  <c r="Q9378" i="1" s="1"/>
  <c r="J9378" i="1"/>
  <c r="I9378" i="1"/>
  <c r="F9378" i="1"/>
  <c r="E9378" i="1"/>
  <c r="D9378" i="1"/>
  <c r="C9378" i="1"/>
  <c r="B9378" i="1"/>
  <c r="A9378" i="1"/>
  <c r="K9377" i="1"/>
  <c r="L9377" i="1" s="1"/>
  <c r="M9377" i="1" s="1"/>
  <c r="Q9377" i="1" s="1"/>
  <c r="J9377" i="1"/>
  <c r="I9377" i="1"/>
  <c r="F9377" i="1"/>
  <c r="E9377" i="1"/>
  <c r="G9377" i="1" s="1"/>
  <c r="D9377" i="1"/>
  <c r="C9377" i="1"/>
  <c r="B9377" i="1"/>
  <c r="A9377" i="1"/>
  <c r="K9376" i="1"/>
  <c r="L9376" i="1" s="1"/>
  <c r="M9376" i="1" s="1"/>
  <c r="Q9376" i="1" s="1"/>
  <c r="J9376" i="1"/>
  <c r="I9376" i="1"/>
  <c r="F9376" i="1"/>
  <c r="E9376" i="1"/>
  <c r="G9376" i="1" s="1"/>
  <c r="D9376" i="1"/>
  <c r="C9376" i="1"/>
  <c r="B9376" i="1"/>
  <c r="A9376" i="1"/>
  <c r="K9375" i="1"/>
  <c r="L9375" i="1" s="1"/>
  <c r="M9375" i="1" s="1"/>
  <c r="Q9375" i="1" s="1"/>
  <c r="J9375" i="1"/>
  <c r="I9375" i="1"/>
  <c r="F9375" i="1"/>
  <c r="E9375" i="1"/>
  <c r="G9375" i="1" s="1"/>
  <c r="D9375" i="1"/>
  <c r="C9375" i="1"/>
  <c r="B9375" i="1"/>
  <c r="A9375" i="1"/>
  <c r="K9374" i="1"/>
  <c r="L9374" i="1" s="1"/>
  <c r="M9374" i="1" s="1"/>
  <c r="Q9374" i="1" s="1"/>
  <c r="J9374" i="1"/>
  <c r="I9374" i="1"/>
  <c r="F9374" i="1"/>
  <c r="E9374" i="1"/>
  <c r="G9374" i="1" s="1"/>
  <c r="D9374" i="1"/>
  <c r="C9374" i="1"/>
  <c r="B9374" i="1"/>
  <c r="A9374" i="1"/>
  <c r="K9373" i="1"/>
  <c r="L9373" i="1" s="1"/>
  <c r="M9373" i="1" s="1"/>
  <c r="Q9373" i="1" s="1"/>
  <c r="J9373" i="1"/>
  <c r="I9373" i="1"/>
  <c r="F9373" i="1"/>
  <c r="E9373" i="1"/>
  <c r="G9373" i="1" s="1"/>
  <c r="D9373" i="1"/>
  <c r="C9373" i="1"/>
  <c r="B9373" i="1"/>
  <c r="A9373" i="1"/>
  <c r="K9372" i="1"/>
  <c r="L9372" i="1" s="1"/>
  <c r="M9372" i="1" s="1"/>
  <c r="Q9372" i="1" s="1"/>
  <c r="J9372" i="1"/>
  <c r="I9372" i="1"/>
  <c r="F9372" i="1"/>
  <c r="E9372" i="1"/>
  <c r="G9372" i="1" s="1"/>
  <c r="D9372" i="1"/>
  <c r="C9372" i="1"/>
  <c r="B9372" i="1"/>
  <c r="A9372" i="1"/>
  <c r="K9371" i="1"/>
  <c r="L9371" i="1" s="1"/>
  <c r="M9371" i="1" s="1"/>
  <c r="Q9371" i="1" s="1"/>
  <c r="J9371" i="1"/>
  <c r="I9371" i="1"/>
  <c r="F9371" i="1"/>
  <c r="E9371" i="1"/>
  <c r="G9371" i="1" s="1"/>
  <c r="D9371" i="1"/>
  <c r="C9371" i="1"/>
  <c r="B9371" i="1"/>
  <c r="A9371" i="1"/>
  <c r="K9370" i="1"/>
  <c r="L9370" i="1" s="1"/>
  <c r="M9370" i="1" s="1"/>
  <c r="Q9370" i="1" s="1"/>
  <c r="J9370" i="1"/>
  <c r="I9370" i="1"/>
  <c r="F9370" i="1"/>
  <c r="E9370" i="1"/>
  <c r="G9370" i="1" s="1"/>
  <c r="D9370" i="1"/>
  <c r="C9370" i="1"/>
  <c r="B9370" i="1"/>
  <c r="A9370" i="1"/>
  <c r="K9369" i="1"/>
  <c r="L9369" i="1" s="1"/>
  <c r="M9369" i="1" s="1"/>
  <c r="Q9369" i="1" s="1"/>
  <c r="J9369" i="1"/>
  <c r="I9369" i="1"/>
  <c r="F9369" i="1"/>
  <c r="E9369" i="1"/>
  <c r="G9369" i="1" s="1"/>
  <c r="D9369" i="1"/>
  <c r="C9369" i="1"/>
  <c r="B9369" i="1"/>
  <c r="A9369" i="1"/>
  <c r="K9368" i="1"/>
  <c r="L9368" i="1" s="1"/>
  <c r="M9368" i="1" s="1"/>
  <c r="Q9368" i="1" s="1"/>
  <c r="J9368" i="1"/>
  <c r="I9368" i="1"/>
  <c r="F9368" i="1"/>
  <c r="E9368" i="1"/>
  <c r="G9368" i="1" s="1"/>
  <c r="D9368" i="1"/>
  <c r="C9368" i="1"/>
  <c r="B9368" i="1"/>
  <c r="A9368" i="1"/>
  <c r="K9367" i="1"/>
  <c r="L9367" i="1" s="1"/>
  <c r="M9367" i="1" s="1"/>
  <c r="Q9367" i="1" s="1"/>
  <c r="J9367" i="1"/>
  <c r="I9367" i="1"/>
  <c r="F9367" i="1"/>
  <c r="E9367" i="1"/>
  <c r="G9367" i="1" s="1"/>
  <c r="D9367" i="1"/>
  <c r="C9367" i="1"/>
  <c r="B9367" i="1"/>
  <c r="A9367" i="1"/>
  <c r="K9366" i="1"/>
  <c r="L9366" i="1" s="1"/>
  <c r="M9366" i="1" s="1"/>
  <c r="Q9366" i="1" s="1"/>
  <c r="J9366" i="1"/>
  <c r="I9366" i="1"/>
  <c r="F9366" i="1"/>
  <c r="E9366" i="1"/>
  <c r="G9366" i="1" s="1"/>
  <c r="D9366" i="1"/>
  <c r="C9366" i="1"/>
  <c r="B9366" i="1"/>
  <c r="A9366" i="1"/>
  <c r="K9365" i="1"/>
  <c r="L9365" i="1" s="1"/>
  <c r="M9365" i="1" s="1"/>
  <c r="Q9365" i="1" s="1"/>
  <c r="J9365" i="1"/>
  <c r="I9365" i="1"/>
  <c r="F9365" i="1"/>
  <c r="E9365" i="1"/>
  <c r="G9365" i="1" s="1"/>
  <c r="D9365" i="1"/>
  <c r="C9365" i="1"/>
  <c r="B9365" i="1"/>
  <c r="A9365" i="1"/>
  <c r="K9364" i="1"/>
  <c r="L9364" i="1" s="1"/>
  <c r="M9364" i="1" s="1"/>
  <c r="Q9364" i="1" s="1"/>
  <c r="J9364" i="1"/>
  <c r="I9364" i="1"/>
  <c r="F9364" i="1"/>
  <c r="E9364" i="1"/>
  <c r="G9364" i="1" s="1"/>
  <c r="D9364" i="1"/>
  <c r="C9364" i="1"/>
  <c r="B9364" i="1"/>
  <c r="A9364" i="1"/>
  <c r="K9363" i="1"/>
  <c r="L9363" i="1" s="1"/>
  <c r="M9363" i="1" s="1"/>
  <c r="Q9363" i="1" s="1"/>
  <c r="J9363" i="1"/>
  <c r="I9363" i="1"/>
  <c r="F9363" i="1"/>
  <c r="E9363" i="1"/>
  <c r="G9363" i="1" s="1"/>
  <c r="D9363" i="1"/>
  <c r="C9363" i="1"/>
  <c r="B9363" i="1"/>
  <c r="A9363" i="1"/>
  <c r="K9362" i="1"/>
  <c r="L9362" i="1" s="1"/>
  <c r="M9362" i="1" s="1"/>
  <c r="Q9362" i="1" s="1"/>
  <c r="J9362" i="1"/>
  <c r="I9362" i="1"/>
  <c r="F9362" i="1"/>
  <c r="E9362" i="1"/>
  <c r="G9362" i="1" s="1"/>
  <c r="D9362" i="1"/>
  <c r="C9362" i="1"/>
  <c r="B9362" i="1"/>
  <c r="A9362" i="1"/>
  <c r="K9361" i="1"/>
  <c r="L9361" i="1" s="1"/>
  <c r="M9361" i="1" s="1"/>
  <c r="Q9361" i="1" s="1"/>
  <c r="J9361" i="1"/>
  <c r="I9361" i="1"/>
  <c r="F9361" i="1"/>
  <c r="E9361" i="1"/>
  <c r="G9361" i="1" s="1"/>
  <c r="D9361" i="1"/>
  <c r="C9361" i="1"/>
  <c r="B9361" i="1"/>
  <c r="A9361" i="1"/>
  <c r="K9360" i="1"/>
  <c r="L9360" i="1" s="1"/>
  <c r="M9360" i="1" s="1"/>
  <c r="Q9360" i="1" s="1"/>
  <c r="J9360" i="1"/>
  <c r="I9360" i="1"/>
  <c r="F9360" i="1"/>
  <c r="E9360" i="1"/>
  <c r="G9360" i="1" s="1"/>
  <c r="D9360" i="1"/>
  <c r="C9360" i="1"/>
  <c r="B9360" i="1"/>
  <c r="A9360" i="1"/>
  <c r="K9359" i="1"/>
  <c r="L9359" i="1" s="1"/>
  <c r="M9359" i="1" s="1"/>
  <c r="Q9359" i="1" s="1"/>
  <c r="J9359" i="1"/>
  <c r="I9359" i="1"/>
  <c r="F9359" i="1"/>
  <c r="E9359" i="1"/>
  <c r="G9359" i="1" s="1"/>
  <c r="D9359" i="1"/>
  <c r="C9359" i="1"/>
  <c r="B9359" i="1"/>
  <c r="A9359" i="1"/>
  <c r="K9358" i="1"/>
  <c r="L9358" i="1" s="1"/>
  <c r="M9358" i="1" s="1"/>
  <c r="Q9358" i="1" s="1"/>
  <c r="J9358" i="1"/>
  <c r="I9358" i="1"/>
  <c r="F9358" i="1"/>
  <c r="E9358" i="1"/>
  <c r="G9358" i="1" s="1"/>
  <c r="D9358" i="1"/>
  <c r="C9358" i="1"/>
  <c r="B9358" i="1"/>
  <c r="A9358" i="1"/>
  <c r="K9357" i="1"/>
  <c r="L9357" i="1" s="1"/>
  <c r="M9357" i="1" s="1"/>
  <c r="Q9357" i="1" s="1"/>
  <c r="J9357" i="1"/>
  <c r="I9357" i="1"/>
  <c r="F9357" i="1"/>
  <c r="E9357" i="1"/>
  <c r="G9357" i="1" s="1"/>
  <c r="D9357" i="1"/>
  <c r="C9357" i="1"/>
  <c r="B9357" i="1"/>
  <c r="A9357" i="1"/>
  <c r="K9356" i="1"/>
  <c r="L9356" i="1" s="1"/>
  <c r="M9356" i="1" s="1"/>
  <c r="Q9356" i="1" s="1"/>
  <c r="J9356" i="1"/>
  <c r="I9356" i="1"/>
  <c r="F9356" i="1"/>
  <c r="E9356" i="1"/>
  <c r="G9356" i="1" s="1"/>
  <c r="D9356" i="1"/>
  <c r="C9356" i="1"/>
  <c r="B9356" i="1"/>
  <c r="A9356" i="1"/>
  <c r="K9355" i="1"/>
  <c r="L9355" i="1" s="1"/>
  <c r="M9355" i="1" s="1"/>
  <c r="Q9355" i="1" s="1"/>
  <c r="J9355" i="1"/>
  <c r="I9355" i="1"/>
  <c r="F9355" i="1"/>
  <c r="E9355" i="1"/>
  <c r="G9355" i="1" s="1"/>
  <c r="D9355" i="1"/>
  <c r="C9355" i="1"/>
  <c r="B9355" i="1"/>
  <c r="A9355" i="1"/>
  <c r="K9354" i="1"/>
  <c r="L9354" i="1" s="1"/>
  <c r="M9354" i="1" s="1"/>
  <c r="Q9354" i="1" s="1"/>
  <c r="J9354" i="1"/>
  <c r="I9354" i="1"/>
  <c r="F9354" i="1"/>
  <c r="E9354" i="1"/>
  <c r="G9354" i="1" s="1"/>
  <c r="D9354" i="1"/>
  <c r="C9354" i="1"/>
  <c r="B9354" i="1"/>
  <c r="A9354" i="1"/>
  <c r="K9353" i="1"/>
  <c r="L9353" i="1" s="1"/>
  <c r="M9353" i="1" s="1"/>
  <c r="Q9353" i="1" s="1"/>
  <c r="J9353" i="1"/>
  <c r="I9353" i="1"/>
  <c r="F9353" i="1"/>
  <c r="E9353" i="1"/>
  <c r="G9353" i="1" s="1"/>
  <c r="D9353" i="1"/>
  <c r="C9353" i="1"/>
  <c r="B9353" i="1"/>
  <c r="A9353" i="1"/>
  <c r="K9352" i="1"/>
  <c r="L9352" i="1" s="1"/>
  <c r="M9352" i="1" s="1"/>
  <c r="Q9352" i="1" s="1"/>
  <c r="J9352" i="1"/>
  <c r="I9352" i="1"/>
  <c r="F9352" i="1"/>
  <c r="E9352" i="1"/>
  <c r="G9352" i="1" s="1"/>
  <c r="D9352" i="1"/>
  <c r="C9352" i="1"/>
  <c r="B9352" i="1"/>
  <c r="A9352" i="1"/>
  <c r="K9351" i="1"/>
  <c r="L9351" i="1" s="1"/>
  <c r="M9351" i="1" s="1"/>
  <c r="Q9351" i="1" s="1"/>
  <c r="J9351" i="1"/>
  <c r="I9351" i="1"/>
  <c r="F9351" i="1"/>
  <c r="E9351" i="1"/>
  <c r="G9351" i="1" s="1"/>
  <c r="D9351" i="1"/>
  <c r="C9351" i="1"/>
  <c r="B9351" i="1"/>
  <c r="A9351" i="1"/>
  <c r="K9350" i="1"/>
  <c r="L9350" i="1" s="1"/>
  <c r="M9350" i="1" s="1"/>
  <c r="Q9350" i="1" s="1"/>
  <c r="J9350" i="1"/>
  <c r="I9350" i="1"/>
  <c r="F9350" i="1"/>
  <c r="E9350" i="1"/>
  <c r="G9350" i="1" s="1"/>
  <c r="D9350" i="1"/>
  <c r="C9350" i="1"/>
  <c r="B9350" i="1"/>
  <c r="A9350" i="1"/>
  <c r="K9349" i="1"/>
  <c r="L9349" i="1" s="1"/>
  <c r="M9349" i="1" s="1"/>
  <c r="Q9349" i="1" s="1"/>
  <c r="J9349" i="1"/>
  <c r="I9349" i="1"/>
  <c r="F9349" i="1"/>
  <c r="E9349" i="1"/>
  <c r="G9349" i="1" s="1"/>
  <c r="D9349" i="1"/>
  <c r="C9349" i="1"/>
  <c r="B9349" i="1"/>
  <c r="A9349" i="1"/>
  <c r="K9348" i="1"/>
  <c r="L9348" i="1" s="1"/>
  <c r="M9348" i="1" s="1"/>
  <c r="Q9348" i="1" s="1"/>
  <c r="J9348" i="1"/>
  <c r="I9348" i="1"/>
  <c r="F9348" i="1"/>
  <c r="E9348" i="1"/>
  <c r="G9348" i="1" s="1"/>
  <c r="D9348" i="1"/>
  <c r="C9348" i="1"/>
  <c r="B9348" i="1"/>
  <c r="A9348" i="1"/>
  <c r="K9347" i="1"/>
  <c r="L9347" i="1" s="1"/>
  <c r="M9347" i="1" s="1"/>
  <c r="Q9347" i="1" s="1"/>
  <c r="J9347" i="1"/>
  <c r="I9347" i="1"/>
  <c r="F9347" i="1"/>
  <c r="E9347" i="1"/>
  <c r="G9347" i="1" s="1"/>
  <c r="D9347" i="1"/>
  <c r="C9347" i="1"/>
  <c r="B9347" i="1"/>
  <c r="A9347" i="1"/>
  <c r="K9346" i="1"/>
  <c r="L9346" i="1" s="1"/>
  <c r="M9346" i="1" s="1"/>
  <c r="Q9346" i="1" s="1"/>
  <c r="J9346" i="1"/>
  <c r="I9346" i="1"/>
  <c r="F9346" i="1"/>
  <c r="E9346" i="1"/>
  <c r="G9346" i="1" s="1"/>
  <c r="D9346" i="1"/>
  <c r="C9346" i="1"/>
  <c r="B9346" i="1"/>
  <c r="A9346" i="1"/>
  <c r="K9345" i="1"/>
  <c r="L9345" i="1" s="1"/>
  <c r="M9345" i="1" s="1"/>
  <c r="Q9345" i="1" s="1"/>
  <c r="J9345" i="1"/>
  <c r="I9345" i="1"/>
  <c r="F9345" i="1"/>
  <c r="E9345" i="1"/>
  <c r="G9345" i="1" s="1"/>
  <c r="D9345" i="1"/>
  <c r="C9345" i="1"/>
  <c r="B9345" i="1"/>
  <c r="A9345" i="1"/>
  <c r="K9344" i="1"/>
  <c r="L9344" i="1" s="1"/>
  <c r="M9344" i="1" s="1"/>
  <c r="Q9344" i="1" s="1"/>
  <c r="J9344" i="1"/>
  <c r="I9344" i="1"/>
  <c r="F9344" i="1"/>
  <c r="E9344" i="1"/>
  <c r="G9344" i="1" s="1"/>
  <c r="D9344" i="1"/>
  <c r="C9344" i="1"/>
  <c r="B9344" i="1"/>
  <c r="A9344" i="1"/>
  <c r="K9343" i="1"/>
  <c r="L9343" i="1" s="1"/>
  <c r="M9343" i="1" s="1"/>
  <c r="Q9343" i="1" s="1"/>
  <c r="J9343" i="1"/>
  <c r="I9343" i="1"/>
  <c r="F9343" i="1"/>
  <c r="E9343" i="1"/>
  <c r="G9343" i="1" s="1"/>
  <c r="D9343" i="1"/>
  <c r="C9343" i="1"/>
  <c r="B9343" i="1"/>
  <c r="A9343" i="1"/>
  <c r="K9342" i="1"/>
  <c r="L9342" i="1" s="1"/>
  <c r="M9342" i="1" s="1"/>
  <c r="Q9342" i="1" s="1"/>
  <c r="J9342" i="1"/>
  <c r="I9342" i="1"/>
  <c r="F9342" i="1"/>
  <c r="E9342" i="1"/>
  <c r="G9342" i="1" s="1"/>
  <c r="D9342" i="1"/>
  <c r="C9342" i="1"/>
  <c r="B9342" i="1"/>
  <c r="A9342" i="1"/>
  <c r="K9341" i="1"/>
  <c r="L9341" i="1" s="1"/>
  <c r="M9341" i="1" s="1"/>
  <c r="Q9341" i="1" s="1"/>
  <c r="J9341" i="1"/>
  <c r="I9341" i="1"/>
  <c r="F9341" i="1"/>
  <c r="E9341" i="1"/>
  <c r="G9341" i="1" s="1"/>
  <c r="D9341" i="1"/>
  <c r="C9341" i="1"/>
  <c r="B9341" i="1"/>
  <c r="A9341" i="1"/>
  <c r="K9340" i="1"/>
  <c r="L9340" i="1" s="1"/>
  <c r="M9340" i="1" s="1"/>
  <c r="Q9340" i="1" s="1"/>
  <c r="J9340" i="1"/>
  <c r="I9340" i="1"/>
  <c r="F9340" i="1"/>
  <c r="E9340" i="1"/>
  <c r="G9340" i="1" s="1"/>
  <c r="D9340" i="1"/>
  <c r="C9340" i="1"/>
  <c r="B9340" i="1"/>
  <c r="A9340" i="1"/>
  <c r="K9339" i="1"/>
  <c r="L9339" i="1" s="1"/>
  <c r="M9339" i="1" s="1"/>
  <c r="Q9339" i="1" s="1"/>
  <c r="J9339" i="1"/>
  <c r="I9339" i="1"/>
  <c r="F9339" i="1"/>
  <c r="E9339" i="1"/>
  <c r="G9339" i="1" s="1"/>
  <c r="D9339" i="1"/>
  <c r="C9339" i="1"/>
  <c r="B9339" i="1"/>
  <c r="A9339" i="1"/>
  <c r="K9338" i="1"/>
  <c r="L9338" i="1" s="1"/>
  <c r="M9338" i="1" s="1"/>
  <c r="Q9338" i="1" s="1"/>
  <c r="J9338" i="1"/>
  <c r="I9338" i="1"/>
  <c r="F9338" i="1"/>
  <c r="E9338" i="1"/>
  <c r="G9338" i="1" s="1"/>
  <c r="D9338" i="1"/>
  <c r="C9338" i="1"/>
  <c r="B9338" i="1"/>
  <c r="A9338" i="1"/>
  <c r="K9337" i="1"/>
  <c r="L9337" i="1" s="1"/>
  <c r="M9337" i="1" s="1"/>
  <c r="Q9337" i="1" s="1"/>
  <c r="J9337" i="1"/>
  <c r="I9337" i="1"/>
  <c r="F9337" i="1"/>
  <c r="E9337" i="1"/>
  <c r="G9337" i="1" s="1"/>
  <c r="D9337" i="1"/>
  <c r="C9337" i="1"/>
  <c r="B9337" i="1"/>
  <c r="A9337" i="1"/>
  <c r="K9336" i="1"/>
  <c r="L9336" i="1" s="1"/>
  <c r="M9336" i="1" s="1"/>
  <c r="Q9336" i="1" s="1"/>
  <c r="J9336" i="1"/>
  <c r="I9336" i="1"/>
  <c r="F9336" i="1"/>
  <c r="E9336" i="1"/>
  <c r="G9336" i="1" s="1"/>
  <c r="D9336" i="1"/>
  <c r="C9336" i="1"/>
  <c r="B9336" i="1"/>
  <c r="A9336" i="1"/>
  <c r="K9335" i="1"/>
  <c r="L9335" i="1" s="1"/>
  <c r="M9335" i="1" s="1"/>
  <c r="Q9335" i="1" s="1"/>
  <c r="J9335" i="1"/>
  <c r="I9335" i="1"/>
  <c r="F9335" i="1"/>
  <c r="E9335" i="1"/>
  <c r="G9335" i="1" s="1"/>
  <c r="D9335" i="1"/>
  <c r="C9335" i="1"/>
  <c r="B9335" i="1"/>
  <c r="A9335" i="1"/>
  <c r="K9334" i="1"/>
  <c r="L9334" i="1" s="1"/>
  <c r="M9334" i="1" s="1"/>
  <c r="Q9334" i="1" s="1"/>
  <c r="J9334" i="1"/>
  <c r="I9334" i="1"/>
  <c r="F9334" i="1"/>
  <c r="E9334" i="1"/>
  <c r="G9334" i="1" s="1"/>
  <c r="D9334" i="1"/>
  <c r="C9334" i="1"/>
  <c r="B9334" i="1"/>
  <c r="A9334" i="1"/>
  <c r="K9333" i="1"/>
  <c r="L9333" i="1" s="1"/>
  <c r="M9333" i="1" s="1"/>
  <c r="Q9333" i="1" s="1"/>
  <c r="J9333" i="1"/>
  <c r="I9333" i="1"/>
  <c r="F9333" i="1"/>
  <c r="E9333" i="1"/>
  <c r="G9333" i="1" s="1"/>
  <c r="D9333" i="1"/>
  <c r="C9333" i="1"/>
  <c r="B9333" i="1"/>
  <c r="A9333" i="1"/>
  <c r="K9332" i="1"/>
  <c r="L9332" i="1" s="1"/>
  <c r="M9332" i="1" s="1"/>
  <c r="Q9332" i="1" s="1"/>
  <c r="J9332" i="1"/>
  <c r="I9332" i="1"/>
  <c r="F9332" i="1"/>
  <c r="E9332" i="1"/>
  <c r="G9332" i="1" s="1"/>
  <c r="D9332" i="1"/>
  <c r="C9332" i="1"/>
  <c r="B9332" i="1"/>
  <c r="A9332" i="1"/>
  <c r="K9331" i="1"/>
  <c r="L9331" i="1" s="1"/>
  <c r="M9331" i="1" s="1"/>
  <c r="Q9331" i="1" s="1"/>
  <c r="J9331" i="1"/>
  <c r="I9331" i="1"/>
  <c r="F9331" i="1"/>
  <c r="E9331" i="1"/>
  <c r="G9331" i="1" s="1"/>
  <c r="D9331" i="1"/>
  <c r="C9331" i="1"/>
  <c r="B9331" i="1"/>
  <c r="A9331" i="1"/>
  <c r="K9330" i="1"/>
  <c r="L9330" i="1" s="1"/>
  <c r="M9330" i="1" s="1"/>
  <c r="Q9330" i="1" s="1"/>
  <c r="J9330" i="1"/>
  <c r="I9330" i="1"/>
  <c r="F9330" i="1"/>
  <c r="E9330" i="1"/>
  <c r="G9330" i="1" s="1"/>
  <c r="D9330" i="1"/>
  <c r="C9330" i="1"/>
  <c r="B9330" i="1"/>
  <c r="A9330" i="1"/>
  <c r="K9329" i="1"/>
  <c r="L9329" i="1" s="1"/>
  <c r="M9329" i="1" s="1"/>
  <c r="Q9329" i="1" s="1"/>
  <c r="J9329" i="1"/>
  <c r="I9329" i="1"/>
  <c r="F9329" i="1"/>
  <c r="E9329" i="1"/>
  <c r="G9329" i="1" s="1"/>
  <c r="D9329" i="1"/>
  <c r="C9329" i="1"/>
  <c r="B9329" i="1"/>
  <c r="A9329" i="1"/>
  <c r="K9328" i="1"/>
  <c r="L9328" i="1" s="1"/>
  <c r="M9328" i="1" s="1"/>
  <c r="Q9328" i="1" s="1"/>
  <c r="J9328" i="1"/>
  <c r="I9328" i="1"/>
  <c r="F9328" i="1"/>
  <c r="E9328" i="1"/>
  <c r="G9328" i="1" s="1"/>
  <c r="D9328" i="1"/>
  <c r="C9328" i="1"/>
  <c r="B9328" i="1"/>
  <c r="A9328" i="1"/>
  <c r="K9327" i="1"/>
  <c r="L9327" i="1" s="1"/>
  <c r="M9327" i="1" s="1"/>
  <c r="Q9327" i="1" s="1"/>
  <c r="J9327" i="1"/>
  <c r="I9327" i="1"/>
  <c r="F9327" i="1"/>
  <c r="E9327" i="1"/>
  <c r="G9327" i="1" s="1"/>
  <c r="D9327" i="1"/>
  <c r="C9327" i="1"/>
  <c r="B9327" i="1"/>
  <c r="A9327" i="1"/>
  <c r="K9326" i="1"/>
  <c r="L9326" i="1" s="1"/>
  <c r="M9326" i="1" s="1"/>
  <c r="Q9326" i="1" s="1"/>
  <c r="J9326" i="1"/>
  <c r="I9326" i="1"/>
  <c r="F9326" i="1"/>
  <c r="E9326" i="1"/>
  <c r="G9326" i="1" s="1"/>
  <c r="D9326" i="1"/>
  <c r="C9326" i="1"/>
  <c r="B9326" i="1"/>
  <c r="A9326" i="1"/>
  <c r="K9325" i="1"/>
  <c r="L9325" i="1" s="1"/>
  <c r="M9325" i="1" s="1"/>
  <c r="Q9325" i="1" s="1"/>
  <c r="J9325" i="1"/>
  <c r="I9325" i="1"/>
  <c r="F9325" i="1"/>
  <c r="E9325" i="1"/>
  <c r="G9325" i="1" s="1"/>
  <c r="D9325" i="1"/>
  <c r="C9325" i="1"/>
  <c r="B9325" i="1"/>
  <c r="A9325" i="1"/>
  <c r="K9324" i="1"/>
  <c r="L9324" i="1" s="1"/>
  <c r="M9324" i="1" s="1"/>
  <c r="Q9324" i="1" s="1"/>
  <c r="J9324" i="1"/>
  <c r="I9324" i="1"/>
  <c r="F9324" i="1"/>
  <c r="E9324" i="1"/>
  <c r="G9324" i="1" s="1"/>
  <c r="D9324" i="1"/>
  <c r="C9324" i="1"/>
  <c r="B9324" i="1"/>
  <c r="A9324" i="1"/>
  <c r="K9323" i="1"/>
  <c r="L9323" i="1" s="1"/>
  <c r="M9323" i="1" s="1"/>
  <c r="Q9323" i="1" s="1"/>
  <c r="J9323" i="1"/>
  <c r="I9323" i="1"/>
  <c r="F9323" i="1"/>
  <c r="E9323" i="1"/>
  <c r="G9323" i="1" s="1"/>
  <c r="D9323" i="1"/>
  <c r="C9323" i="1"/>
  <c r="B9323" i="1"/>
  <c r="A9323" i="1"/>
  <c r="K9322" i="1"/>
  <c r="L9322" i="1" s="1"/>
  <c r="M9322" i="1" s="1"/>
  <c r="Q9322" i="1" s="1"/>
  <c r="J9322" i="1"/>
  <c r="I9322" i="1"/>
  <c r="F9322" i="1"/>
  <c r="E9322" i="1"/>
  <c r="G9322" i="1" s="1"/>
  <c r="D9322" i="1"/>
  <c r="C9322" i="1"/>
  <c r="B9322" i="1"/>
  <c r="A9322" i="1"/>
  <c r="K9321" i="1"/>
  <c r="L9321" i="1" s="1"/>
  <c r="M9321" i="1" s="1"/>
  <c r="Q9321" i="1" s="1"/>
  <c r="J9321" i="1"/>
  <c r="I9321" i="1"/>
  <c r="F9321" i="1"/>
  <c r="E9321" i="1"/>
  <c r="G9321" i="1" s="1"/>
  <c r="D9321" i="1"/>
  <c r="C9321" i="1"/>
  <c r="B9321" i="1"/>
  <c r="A9321" i="1"/>
  <c r="K9320" i="1"/>
  <c r="L9320" i="1" s="1"/>
  <c r="M9320" i="1" s="1"/>
  <c r="Q9320" i="1" s="1"/>
  <c r="J9320" i="1"/>
  <c r="I9320" i="1"/>
  <c r="F9320" i="1"/>
  <c r="E9320" i="1"/>
  <c r="G9320" i="1" s="1"/>
  <c r="D9320" i="1"/>
  <c r="C9320" i="1"/>
  <c r="B9320" i="1"/>
  <c r="A9320" i="1"/>
  <c r="K9319" i="1"/>
  <c r="L9319" i="1" s="1"/>
  <c r="M9319" i="1" s="1"/>
  <c r="Q9319" i="1" s="1"/>
  <c r="J9319" i="1"/>
  <c r="I9319" i="1"/>
  <c r="F9319" i="1"/>
  <c r="E9319" i="1"/>
  <c r="G9319" i="1" s="1"/>
  <c r="D9319" i="1"/>
  <c r="C9319" i="1"/>
  <c r="B9319" i="1"/>
  <c r="A9319" i="1"/>
  <c r="K9318" i="1"/>
  <c r="L9318" i="1" s="1"/>
  <c r="M9318" i="1" s="1"/>
  <c r="Q9318" i="1" s="1"/>
  <c r="J9318" i="1"/>
  <c r="I9318" i="1"/>
  <c r="F9318" i="1"/>
  <c r="E9318" i="1"/>
  <c r="G9318" i="1" s="1"/>
  <c r="D9318" i="1"/>
  <c r="C9318" i="1"/>
  <c r="B9318" i="1"/>
  <c r="A9318" i="1"/>
  <c r="K9317" i="1"/>
  <c r="L9317" i="1" s="1"/>
  <c r="M9317" i="1" s="1"/>
  <c r="Q9317" i="1" s="1"/>
  <c r="J9317" i="1"/>
  <c r="I9317" i="1"/>
  <c r="F9317" i="1"/>
  <c r="E9317" i="1"/>
  <c r="G9317" i="1" s="1"/>
  <c r="D9317" i="1"/>
  <c r="C9317" i="1"/>
  <c r="B9317" i="1"/>
  <c r="A9317" i="1"/>
  <c r="K9316" i="1"/>
  <c r="L9316" i="1" s="1"/>
  <c r="M9316" i="1" s="1"/>
  <c r="Q9316" i="1" s="1"/>
  <c r="J9316" i="1"/>
  <c r="I9316" i="1"/>
  <c r="F9316" i="1"/>
  <c r="E9316" i="1"/>
  <c r="G9316" i="1" s="1"/>
  <c r="D9316" i="1"/>
  <c r="C9316" i="1"/>
  <c r="B9316" i="1"/>
  <c r="A9316" i="1"/>
  <c r="K9315" i="1"/>
  <c r="L9315" i="1" s="1"/>
  <c r="M9315" i="1" s="1"/>
  <c r="Q9315" i="1" s="1"/>
  <c r="J9315" i="1"/>
  <c r="I9315" i="1"/>
  <c r="F9315" i="1"/>
  <c r="E9315" i="1"/>
  <c r="G9315" i="1" s="1"/>
  <c r="D9315" i="1"/>
  <c r="C9315" i="1"/>
  <c r="B9315" i="1"/>
  <c r="A9315" i="1"/>
  <c r="K9314" i="1"/>
  <c r="L9314" i="1" s="1"/>
  <c r="M9314" i="1" s="1"/>
  <c r="Q9314" i="1" s="1"/>
  <c r="J9314" i="1"/>
  <c r="I9314" i="1"/>
  <c r="F9314" i="1"/>
  <c r="E9314" i="1"/>
  <c r="G9314" i="1" s="1"/>
  <c r="D9314" i="1"/>
  <c r="C9314" i="1"/>
  <c r="B9314" i="1"/>
  <c r="A9314" i="1"/>
  <c r="K9313" i="1"/>
  <c r="L9313" i="1" s="1"/>
  <c r="M9313" i="1" s="1"/>
  <c r="Q9313" i="1" s="1"/>
  <c r="J9313" i="1"/>
  <c r="I9313" i="1"/>
  <c r="F9313" i="1"/>
  <c r="E9313" i="1"/>
  <c r="G9313" i="1" s="1"/>
  <c r="D9313" i="1"/>
  <c r="C9313" i="1"/>
  <c r="B9313" i="1"/>
  <c r="A9313" i="1"/>
  <c r="K9312" i="1"/>
  <c r="L9312" i="1" s="1"/>
  <c r="M9312" i="1" s="1"/>
  <c r="Q9312" i="1" s="1"/>
  <c r="J9312" i="1"/>
  <c r="I9312" i="1"/>
  <c r="F9312" i="1"/>
  <c r="E9312" i="1"/>
  <c r="G9312" i="1" s="1"/>
  <c r="D9312" i="1"/>
  <c r="C9312" i="1"/>
  <c r="B9312" i="1"/>
  <c r="A9312" i="1"/>
  <c r="K9311" i="1"/>
  <c r="L9311" i="1" s="1"/>
  <c r="M9311" i="1" s="1"/>
  <c r="Q9311" i="1" s="1"/>
  <c r="J9311" i="1"/>
  <c r="I9311" i="1"/>
  <c r="F9311" i="1"/>
  <c r="E9311" i="1"/>
  <c r="G9311" i="1" s="1"/>
  <c r="D9311" i="1"/>
  <c r="C9311" i="1"/>
  <c r="B9311" i="1"/>
  <c r="A9311" i="1"/>
  <c r="K9310" i="1"/>
  <c r="L9310" i="1" s="1"/>
  <c r="M9310" i="1" s="1"/>
  <c r="Q9310" i="1" s="1"/>
  <c r="J9310" i="1"/>
  <c r="I9310" i="1"/>
  <c r="F9310" i="1"/>
  <c r="E9310" i="1"/>
  <c r="G9310" i="1" s="1"/>
  <c r="D9310" i="1"/>
  <c r="C9310" i="1"/>
  <c r="B9310" i="1"/>
  <c r="A9310" i="1"/>
  <c r="K9309" i="1"/>
  <c r="L9309" i="1" s="1"/>
  <c r="M9309" i="1" s="1"/>
  <c r="Q9309" i="1" s="1"/>
  <c r="J9309" i="1"/>
  <c r="I9309" i="1"/>
  <c r="F9309" i="1"/>
  <c r="E9309" i="1"/>
  <c r="G9309" i="1" s="1"/>
  <c r="D9309" i="1"/>
  <c r="C9309" i="1"/>
  <c r="B9309" i="1"/>
  <c r="A9309" i="1"/>
  <c r="K9308" i="1"/>
  <c r="L9308" i="1" s="1"/>
  <c r="M9308" i="1" s="1"/>
  <c r="Q9308" i="1" s="1"/>
  <c r="J9308" i="1"/>
  <c r="I9308" i="1"/>
  <c r="F9308" i="1"/>
  <c r="E9308" i="1"/>
  <c r="G9308" i="1" s="1"/>
  <c r="D9308" i="1"/>
  <c r="C9308" i="1"/>
  <c r="B9308" i="1"/>
  <c r="A9308" i="1"/>
  <c r="K9307" i="1"/>
  <c r="L9307" i="1" s="1"/>
  <c r="M9307" i="1" s="1"/>
  <c r="Q9307" i="1" s="1"/>
  <c r="J9307" i="1"/>
  <c r="I9307" i="1"/>
  <c r="F9307" i="1"/>
  <c r="E9307" i="1"/>
  <c r="G9307" i="1" s="1"/>
  <c r="D9307" i="1"/>
  <c r="C9307" i="1"/>
  <c r="B9307" i="1"/>
  <c r="A9307" i="1"/>
  <c r="K9306" i="1"/>
  <c r="L9306" i="1" s="1"/>
  <c r="M9306" i="1" s="1"/>
  <c r="Q9306" i="1" s="1"/>
  <c r="J9306" i="1"/>
  <c r="I9306" i="1"/>
  <c r="F9306" i="1"/>
  <c r="E9306" i="1"/>
  <c r="G9306" i="1" s="1"/>
  <c r="D9306" i="1"/>
  <c r="C9306" i="1"/>
  <c r="B9306" i="1"/>
  <c r="A9306" i="1"/>
  <c r="K9305" i="1"/>
  <c r="L9305" i="1" s="1"/>
  <c r="M9305" i="1" s="1"/>
  <c r="Q9305" i="1" s="1"/>
  <c r="J9305" i="1"/>
  <c r="I9305" i="1"/>
  <c r="F9305" i="1"/>
  <c r="E9305" i="1"/>
  <c r="G9305" i="1" s="1"/>
  <c r="D9305" i="1"/>
  <c r="C9305" i="1"/>
  <c r="B9305" i="1"/>
  <c r="A9305" i="1"/>
  <c r="K9304" i="1"/>
  <c r="L9304" i="1" s="1"/>
  <c r="M9304" i="1" s="1"/>
  <c r="Q9304" i="1" s="1"/>
  <c r="J9304" i="1"/>
  <c r="I9304" i="1"/>
  <c r="F9304" i="1"/>
  <c r="E9304" i="1"/>
  <c r="G9304" i="1" s="1"/>
  <c r="D9304" i="1"/>
  <c r="C9304" i="1"/>
  <c r="B9304" i="1"/>
  <c r="A9304" i="1"/>
  <c r="K9303" i="1"/>
  <c r="L9303" i="1" s="1"/>
  <c r="M9303" i="1" s="1"/>
  <c r="Q9303" i="1" s="1"/>
  <c r="J9303" i="1"/>
  <c r="I9303" i="1"/>
  <c r="F9303" i="1"/>
  <c r="E9303" i="1"/>
  <c r="G9303" i="1" s="1"/>
  <c r="D9303" i="1"/>
  <c r="C9303" i="1"/>
  <c r="B9303" i="1"/>
  <c r="A9303" i="1"/>
  <c r="K9302" i="1"/>
  <c r="L9302" i="1" s="1"/>
  <c r="M9302" i="1" s="1"/>
  <c r="Q9302" i="1" s="1"/>
  <c r="J9302" i="1"/>
  <c r="I9302" i="1"/>
  <c r="F9302" i="1"/>
  <c r="E9302" i="1"/>
  <c r="G9302" i="1" s="1"/>
  <c r="D9302" i="1"/>
  <c r="C9302" i="1"/>
  <c r="B9302" i="1"/>
  <c r="A9302" i="1"/>
  <c r="K9301" i="1"/>
  <c r="L9301" i="1" s="1"/>
  <c r="M9301" i="1" s="1"/>
  <c r="Q9301" i="1" s="1"/>
  <c r="J9301" i="1"/>
  <c r="I9301" i="1"/>
  <c r="F9301" i="1"/>
  <c r="E9301" i="1"/>
  <c r="G9301" i="1" s="1"/>
  <c r="D9301" i="1"/>
  <c r="C9301" i="1"/>
  <c r="B9301" i="1"/>
  <c r="A9301" i="1"/>
  <c r="K9300" i="1"/>
  <c r="L9300" i="1" s="1"/>
  <c r="M9300" i="1" s="1"/>
  <c r="Q9300" i="1" s="1"/>
  <c r="J9300" i="1"/>
  <c r="I9300" i="1"/>
  <c r="F9300" i="1"/>
  <c r="E9300" i="1"/>
  <c r="G9300" i="1" s="1"/>
  <c r="D9300" i="1"/>
  <c r="C9300" i="1"/>
  <c r="B9300" i="1"/>
  <c r="A9300" i="1"/>
  <c r="K9299" i="1"/>
  <c r="L9299" i="1" s="1"/>
  <c r="M9299" i="1" s="1"/>
  <c r="Q9299" i="1" s="1"/>
  <c r="J9299" i="1"/>
  <c r="I9299" i="1"/>
  <c r="F9299" i="1"/>
  <c r="E9299" i="1"/>
  <c r="G9299" i="1" s="1"/>
  <c r="D9299" i="1"/>
  <c r="C9299" i="1"/>
  <c r="B9299" i="1"/>
  <c r="A9299" i="1"/>
  <c r="K9298" i="1"/>
  <c r="L9298" i="1" s="1"/>
  <c r="M9298" i="1" s="1"/>
  <c r="Q9298" i="1" s="1"/>
  <c r="J9298" i="1"/>
  <c r="I9298" i="1"/>
  <c r="F9298" i="1"/>
  <c r="E9298" i="1"/>
  <c r="G9298" i="1" s="1"/>
  <c r="D9298" i="1"/>
  <c r="C9298" i="1"/>
  <c r="B9298" i="1"/>
  <c r="A9298" i="1"/>
  <c r="K9297" i="1"/>
  <c r="L9297" i="1" s="1"/>
  <c r="M9297" i="1" s="1"/>
  <c r="Q9297" i="1" s="1"/>
  <c r="J9297" i="1"/>
  <c r="I9297" i="1"/>
  <c r="F9297" i="1"/>
  <c r="E9297" i="1"/>
  <c r="G9297" i="1" s="1"/>
  <c r="D9297" i="1"/>
  <c r="C9297" i="1"/>
  <c r="B9297" i="1"/>
  <c r="A9297" i="1"/>
  <c r="K9296" i="1"/>
  <c r="L9296" i="1" s="1"/>
  <c r="M9296" i="1" s="1"/>
  <c r="Q9296" i="1" s="1"/>
  <c r="J9296" i="1"/>
  <c r="I9296" i="1"/>
  <c r="F9296" i="1"/>
  <c r="E9296" i="1"/>
  <c r="G9296" i="1" s="1"/>
  <c r="D9296" i="1"/>
  <c r="C9296" i="1"/>
  <c r="B9296" i="1"/>
  <c r="A9296" i="1"/>
  <c r="K9295" i="1"/>
  <c r="L9295" i="1" s="1"/>
  <c r="M9295" i="1" s="1"/>
  <c r="Q9295" i="1" s="1"/>
  <c r="J9295" i="1"/>
  <c r="I9295" i="1"/>
  <c r="F9295" i="1"/>
  <c r="E9295" i="1"/>
  <c r="G9295" i="1" s="1"/>
  <c r="D9295" i="1"/>
  <c r="C9295" i="1"/>
  <c r="B9295" i="1"/>
  <c r="A9295" i="1"/>
  <c r="K9294" i="1"/>
  <c r="L9294" i="1" s="1"/>
  <c r="M9294" i="1" s="1"/>
  <c r="Q9294" i="1" s="1"/>
  <c r="J9294" i="1"/>
  <c r="I9294" i="1"/>
  <c r="F9294" i="1"/>
  <c r="E9294" i="1"/>
  <c r="G9294" i="1" s="1"/>
  <c r="D9294" i="1"/>
  <c r="C9294" i="1"/>
  <c r="B9294" i="1"/>
  <c r="A9294" i="1"/>
  <c r="K9293" i="1"/>
  <c r="L9293" i="1" s="1"/>
  <c r="M9293" i="1" s="1"/>
  <c r="Q9293" i="1" s="1"/>
  <c r="J9293" i="1"/>
  <c r="I9293" i="1"/>
  <c r="F9293" i="1"/>
  <c r="E9293" i="1"/>
  <c r="G9293" i="1" s="1"/>
  <c r="D9293" i="1"/>
  <c r="C9293" i="1"/>
  <c r="B9293" i="1"/>
  <c r="A9293" i="1"/>
  <c r="K9292" i="1"/>
  <c r="L9292" i="1" s="1"/>
  <c r="M9292" i="1" s="1"/>
  <c r="Q9292" i="1" s="1"/>
  <c r="J9292" i="1"/>
  <c r="I9292" i="1"/>
  <c r="F9292" i="1"/>
  <c r="E9292" i="1"/>
  <c r="G9292" i="1" s="1"/>
  <c r="D9292" i="1"/>
  <c r="C9292" i="1"/>
  <c r="B9292" i="1"/>
  <c r="A9292" i="1"/>
  <c r="K9291" i="1"/>
  <c r="L9291" i="1" s="1"/>
  <c r="M9291" i="1" s="1"/>
  <c r="Q9291" i="1" s="1"/>
  <c r="J9291" i="1"/>
  <c r="I9291" i="1"/>
  <c r="F9291" i="1"/>
  <c r="E9291" i="1"/>
  <c r="G9291" i="1" s="1"/>
  <c r="D9291" i="1"/>
  <c r="C9291" i="1"/>
  <c r="B9291" i="1"/>
  <c r="A9291" i="1"/>
  <c r="K9290" i="1"/>
  <c r="L9290" i="1" s="1"/>
  <c r="M9290" i="1" s="1"/>
  <c r="Q9290" i="1" s="1"/>
  <c r="J9290" i="1"/>
  <c r="I9290" i="1"/>
  <c r="F9290" i="1"/>
  <c r="E9290" i="1"/>
  <c r="G9290" i="1" s="1"/>
  <c r="D9290" i="1"/>
  <c r="C9290" i="1"/>
  <c r="B9290" i="1"/>
  <c r="A9290" i="1"/>
  <c r="K9289" i="1"/>
  <c r="L9289" i="1" s="1"/>
  <c r="M9289" i="1" s="1"/>
  <c r="Q9289" i="1" s="1"/>
  <c r="J9289" i="1"/>
  <c r="I9289" i="1"/>
  <c r="F9289" i="1"/>
  <c r="E9289" i="1"/>
  <c r="G9289" i="1" s="1"/>
  <c r="D9289" i="1"/>
  <c r="C9289" i="1"/>
  <c r="B9289" i="1"/>
  <c r="A9289" i="1"/>
  <c r="K9288" i="1"/>
  <c r="L9288" i="1" s="1"/>
  <c r="M9288" i="1" s="1"/>
  <c r="Q9288" i="1" s="1"/>
  <c r="J9288" i="1"/>
  <c r="I9288" i="1"/>
  <c r="F9288" i="1"/>
  <c r="E9288" i="1"/>
  <c r="G9288" i="1" s="1"/>
  <c r="D9288" i="1"/>
  <c r="C9288" i="1"/>
  <c r="B9288" i="1"/>
  <c r="A9288" i="1"/>
  <c r="K9287" i="1"/>
  <c r="L9287" i="1" s="1"/>
  <c r="M9287" i="1" s="1"/>
  <c r="Q9287" i="1" s="1"/>
  <c r="J9287" i="1"/>
  <c r="I9287" i="1"/>
  <c r="F9287" i="1"/>
  <c r="E9287" i="1"/>
  <c r="G9287" i="1" s="1"/>
  <c r="D9287" i="1"/>
  <c r="C9287" i="1"/>
  <c r="B9287" i="1"/>
  <c r="A9287" i="1"/>
  <c r="K9286" i="1"/>
  <c r="L9286" i="1" s="1"/>
  <c r="M9286" i="1" s="1"/>
  <c r="Q9286" i="1" s="1"/>
  <c r="J9286" i="1"/>
  <c r="I9286" i="1"/>
  <c r="F9286" i="1"/>
  <c r="E9286" i="1"/>
  <c r="G9286" i="1" s="1"/>
  <c r="D9286" i="1"/>
  <c r="C9286" i="1"/>
  <c r="B9286" i="1"/>
  <c r="A9286" i="1"/>
  <c r="K9285" i="1"/>
  <c r="L9285" i="1" s="1"/>
  <c r="M9285" i="1" s="1"/>
  <c r="Q9285" i="1" s="1"/>
  <c r="J9285" i="1"/>
  <c r="I9285" i="1"/>
  <c r="F9285" i="1"/>
  <c r="E9285" i="1"/>
  <c r="G9285" i="1" s="1"/>
  <c r="D9285" i="1"/>
  <c r="C9285" i="1"/>
  <c r="B9285" i="1"/>
  <c r="A9285" i="1"/>
  <c r="K9284" i="1"/>
  <c r="L9284" i="1" s="1"/>
  <c r="M9284" i="1" s="1"/>
  <c r="Q9284" i="1" s="1"/>
  <c r="J9284" i="1"/>
  <c r="I9284" i="1"/>
  <c r="F9284" i="1"/>
  <c r="E9284" i="1"/>
  <c r="G9284" i="1" s="1"/>
  <c r="D9284" i="1"/>
  <c r="C9284" i="1"/>
  <c r="B9284" i="1"/>
  <c r="A9284" i="1"/>
  <c r="K9283" i="1"/>
  <c r="L9283" i="1" s="1"/>
  <c r="M9283" i="1" s="1"/>
  <c r="Q9283" i="1" s="1"/>
  <c r="J9283" i="1"/>
  <c r="I9283" i="1"/>
  <c r="F9283" i="1"/>
  <c r="E9283" i="1"/>
  <c r="G9283" i="1" s="1"/>
  <c r="D9283" i="1"/>
  <c r="C9283" i="1"/>
  <c r="B9283" i="1"/>
  <c r="A9283" i="1"/>
  <c r="K9282" i="1"/>
  <c r="L9282" i="1" s="1"/>
  <c r="M9282" i="1" s="1"/>
  <c r="Q9282" i="1" s="1"/>
  <c r="J9282" i="1"/>
  <c r="I9282" i="1"/>
  <c r="F9282" i="1"/>
  <c r="E9282" i="1"/>
  <c r="D9282" i="1"/>
  <c r="C9282" i="1"/>
  <c r="B9282" i="1"/>
  <c r="A9282" i="1"/>
  <c r="K9281" i="1"/>
  <c r="L9281" i="1" s="1"/>
  <c r="M9281" i="1" s="1"/>
  <c r="Q9281" i="1" s="1"/>
  <c r="J9281" i="1"/>
  <c r="I9281" i="1"/>
  <c r="F9281" i="1"/>
  <c r="E9281" i="1"/>
  <c r="G9281" i="1" s="1"/>
  <c r="D9281" i="1"/>
  <c r="C9281" i="1"/>
  <c r="B9281" i="1"/>
  <c r="A9281" i="1"/>
  <c r="K9280" i="1"/>
  <c r="L9280" i="1" s="1"/>
  <c r="M9280" i="1" s="1"/>
  <c r="Q9280" i="1" s="1"/>
  <c r="J9280" i="1"/>
  <c r="I9280" i="1"/>
  <c r="F9280" i="1"/>
  <c r="E9280" i="1"/>
  <c r="G9280" i="1" s="1"/>
  <c r="D9280" i="1"/>
  <c r="C9280" i="1"/>
  <c r="B9280" i="1"/>
  <c r="A9280" i="1"/>
  <c r="K9279" i="1"/>
  <c r="L9279" i="1" s="1"/>
  <c r="M9279" i="1" s="1"/>
  <c r="Q9279" i="1" s="1"/>
  <c r="J9279" i="1"/>
  <c r="I9279" i="1"/>
  <c r="F9279" i="1"/>
  <c r="E9279" i="1"/>
  <c r="G9279" i="1" s="1"/>
  <c r="D9279" i="1"/>
  <c r="C9279" i="1"/>
  <c r="B9279" i="1"/>
  <c r="A9279" i="1"/>
  <c r="K9278" i="1"/>
  <c r="L9278" i="1" s="1"/>
  <c r="M9278" i="1" s="1"/>
  <c r="Q9278" i="1" s="1"/>
  <c r="J9278" i="1"/>
  <c r="I9278" i="1"/>
  <c r="F9278" i="1"/>
  <c r="E9278" i="1"/>
  <c r="G9278" i="1" s="1"/>
  <c r="D9278" i="1"/>
  <c r="C9278" i="1"/>
  <c r="B9278" i="1"/>
  <c r="A9278" i="1"/>
  <c r="K9277" i="1"/>
  <c r="L9277" i="1" s="1"/>
  <c r="M9277" i="1" s="1"/>
  <c r="Q9277" i="1" s="1"/>
  <c r="J9277" i="1"/>
  <c r="I9277" i="1"/>
  <c r="F9277" i="1"/>
  <c r="E9277" i="1"/>
  <c r="G9277" i="1" s="1"/>
  <c r="D9277" i="1"/>
  <c r="C9277" i="1"/>
  <c r="B9277" i="1"/>
  <c r="A9277" i="1"/>
  <c r="K9276" i="1"/>
  <c r="L9276" i="1" s="1"/>
  <c r="M9276" i="1" s="1"/>
  <c r="Q9276" i="1" s="1"/>
  <c r="J9276" i="1"/>
  <c r="I9276" i="1"/>
  <c r="F9276" i="1"/>
  <c r="E9276" i="1"/>
  <c r="G9276" i="1" s="1"/>
  <c r="D9276" i="1"/>
  <c r="C9276" i="1"/>
  <c r="B9276" i="1"/>
  <c r="A9276" i="1"/>
  <c r="K9275" i="1"/>
  <c r="L9275" i="1" s="1"/>
  <c r="M9275" i="1" s="1"/>
  <c r="Q9275" i="1" s="1"/>
  <c r="J9275" i="1"/>
  <c r="I9275" i="1"/>
  <c r="F9275" i="1"/>
  <c r="E9275" i="1"/>
  <c r="G9275" i="1" s="1"/>
  <c r="D9275" i="1"/>
  <c r="C9275" i="1"/>
  <c r="B9275" i="1"/>
  <c r="A9275" i="1"/>
  <c r="K9274" i="1"/>
  <c r="L9274" i="1" s="1"/>
  <c r="M9274" i="1" s="1"/>
  <c r="Q9274" i="1" s="1"/>
  <c r="J9274" i="1"/>
  <c r="I9274" i="1"/>
  <c r="F9274" i="1"/>
  <c r="E9274" i="1"/>
  <c r="G9274" i="1" s="1"/>
  <c r="D9274" i="1"/>
  <c r="C9274" i="1"/>
  <c r="B9274" i="1"/>
  <c r="A9274" i="1"/>
  <c r="K9273" i="1"/>
  <c r="L9273" i="1" s="1"/>
  <c r="M9273" i="1" s="1"/>
  <c r="Q9273" i="1" s="1"/>
  <c r="J9273" i="1"/>
  <c r="I9273" i="1"/>
  <c r="F9273" i="1"/>
  <c r="E9273" i="1"/>
  <c r="G9273" i="1" s="1"/>
  <c r="D9273" i="1"/>
  <c r="C9273" i="1"/>
  <c r="B9273" i="1"/>
  <c r="A9273" i="1"/>
  <c r="K9272" i="1"/>
  <c r="L9272" i="1" s="1"/>
  <c r="M9272" i="1" s="1"/>
  <c r="Q9272" i="1" s="1"/>
  <c r="J9272" i="1"/>
  <c r="I9272" i="1"/>
  <c r="F9272" i="1"/>
  <c r="E9272" i="1"/>
  <c r="G9272" i="1" s="1"/>
  <c r="D9272" i="1"/>
  <c r="C9272" i="1"/>
  <c r="B9272" i="1"/>
  <c r="A9272" i="1"/>
  <c r="K9271" i="1"/>
  <c r="L9271" i="1" s="1"/>
  <c r="M9271" i="1" s="1"/>
  <c r="Q9271" i="1" s="1"/>
  <c r="J9271" i="1"/>
  <c r="I9271" i="1"/>
  <c r="F9271" i="1"/>
  <c r="E9271" i="1"/>
  <c r="G9271" i="1" s="1"/>
  <c r="D9271" i="1"/>
  <c r="C9271" i="1"/>
  <c r="B9271" i="1"/>
  <c r="A9271" i="1"/>
  <c r="K9270" i="1"/>
  <c r="L9270" i="1" s="1"/>
  <c r="M9270" i="1" s="1"/>
  <c r="Q9270" i="1" s="1"/>
  <c r="J9270" i="1"/>
  <c r="I9270" i="1"/>
  <c r="F9270" i="1"/>
  <c r="E9270" i="1"/>
  <c r="G9270" i="1" s="1"/>
  <c r="D9270" i="1"/>
  <c r="C9270" i="1"/>
  <c r="B9270" i="1"/>
  <c r="A9270" i="1"/>
  <c r="K9269" i="1"/>
  <c r="L9269" i="1" s="1"/>
  <c r="M9269" i="1" s="1"/>
  <c r="Q9269" i="1" s="1"/>
  <c r="J9269" i="1"/>
  <c r="I9269" i="1"/>
  <c r="F9269" i="1"/>
  <c r="E9269" i="1"/>
  <c r="G9269" i="1" s="1"/>
  <c r="D9269" i="1"/>
  <c r="C9269" i="1"/>
  <c r="B9269" i="1"/>
  <c r="A9269" i="1"/>
  <c r="K9268" i="1"/>
  <c r="L9268" i="1" s="1"/>
  <c r="M9268" i="1" s="1"/>
  <c r="Q9268" i="1" s="1"/>
  <c r="J9268" i="1"/>
  <c r="I9268" i="1"/>
  <c r="F9268" i="1"/>
  <c r="E9268" i="1"/>
  <c r="G9268" i="1" s="1"/>
  <c r="D9268" i="1"/>
  <c r="C9268" i="1"/>
  <c r="B9268" i="1"/>
  <c r="A9268" i="1"/>
  <c r="K9267" i="1"/>
  <c r="L9267" i="1" s="1"/>
  <c r="M9267" i="1" s="1"/>
  <c r="Q9267" i="1" s="1"/>
  <c r="J9267" i="1"/>
  <c r="I9267" i="1"/>
  <c r="F9267" i="1"/>
  <c r="E9267" i="1"/>
  <c r="G9267" i="1" s="1"/>
  <c r="D9267" i="1"/>
  <c r="C9267" i="1"/>
  <c r="B9267" i="1"/>
  <c r="A9267" i="1"/>
  <c r="K9266" i="1"/>
  <c r="L9266" i="1" s="1"/>
  <c r="M9266" i="1" s="1"/>
  <c r="Q9266" i="1" s="1"/>
  <c r="J9266" i="1"/>
  <c r="I9266" i="1"/>
  <c r="F9266" i="1"/>
  <c r="E9266" i="1"/>
  <c r="G9266" i="1" s="1"/>
  <c r="D9266" i="1"/>
  <c r="C9266" i="1"/>
  <c r="B9266" i="1"/>
  <c r="A9266" i="1"/>
  <c r="K9265" i="1"/>
  <c r="L9265" i="1" s="1"/>
  <c r="M9265" i="1" s="1"/>
  <c r="Q9265" i="1" s="1"/>
  <c r="J9265" i="1"/>
  <c r="I9265" i="1"/>
  <c r="F9265" i="1"/>
  <c r="E9265" i="1"/>
  <c r="G9265" i="1" s="1"/>
  <c r="D9265" i="1"/>
  <c r="C9265" i="1"/>
  <c r="B9265" i="1"/>
  <c r="A9265" i="1"/>
  <c r="K9264" i="1"/>
  <c r="L9264" i="1" s="1"/>
  <c r="M9264" i="1" s="1"/>
  <c r="Q9264" i="1" s="1"/>
  <c r="J9264" i="1"/>
  <c r="I9264" i="1"/>
  <c r="F9264" i="1"/>
  <c r="E9264" i="1"/>
  <c r="G9264" i="1" s="1"/>
  <c r="D9264" i="1"/>
  <c r="C9264" i="1"/>
  <c r="B9264" i="1"/>
  <c r="A9264" i="1"/>
  <c r="K9263" i="1"/>
  <c r="L9263" i="1" s="1"/>
  <c r="M9263" i="1" s="1"/>
  <c r="Q9263" i="1" s="1"/>
  <c r="J9263" i="1"/>
  <c r="I9263" i="1"/>
  <c r="F9263" i="1"/>
  <c r="E9263" i="1"/>
  <c r="G9263" i="1" s="1"/>
  <c r="D9263" i="1"/>
  <c r="C9263" i="1"/>
  <c r="B9263" i="1"/>
  <c r="A9263" i="1"/>
  <c r="K9262" i="1"/>
  <c r="L9262" i="1" s="1"/>
  <c r="M9262" i="1" s="1"/>
  <c r="Q9262" i="1" s="1"/>
  <c r="J9262" i="1"/>
  <c r="I9262" i="1"/>
  <c r="F9262" i="1"/>
  <c r="E9262" i="1"/>
  <c r="G9262" i="1" s="1"/>
  <c r="D9262" i="1"/>
  <c r="C9262" i="1"/>
  <c r="B9262" i="1"/>
  <c r="A9262" i="1"/>
  <c r="K9261" i="1"/>
  <c r="L9261" i="1" s="1"/>
  <c r="M9261" i="1" s="1"/>
  <c r="Q9261" i="1" s="1"/>
  <c r="J9261" i="1"/>
  <c r="I9261" i="1"/>
  <c r="F9261" i="1"/>
  <c r="E9261" i="1"/>
  <c r="G9261" i="1" s="1"/>
  <c r="D9261" i="1"/>
  <c r="C9261" i="1"/>
  <c r="B9261" i="1"/>
  <c r="A9261" i="1"/>
  <c r="K9260" i="1"/>
  <c r="L9260" i="1" s="1"/>
  <c r="M9260" i="1" s="1"/>
  <c r="Q9260" i="1" s="1"/>
  <c r="J9260" i="1"/>
  <c r="I9260" i="1"/>
  <c r="F9260" i="1"/>
  <c r="E9260" i="1"/>
  <c r="G9260" i="1" s="1"/>
  <c r="D9260" i="1"/>
  <c r="C9260" i="1"/>
  <c r="B9260" i="1"/>
  <c r="A9260" i="1"/>
  <c r="K9259" i="1"/>
  <c r="L9259" i="1" s="1"/>
  <c r="M9259" i="1" s="1"/>
  <c r="Q9259" i="1" s="1"/>
  <c r="J9259" i="1"/>
  <c r="I9259" i="1"/>
  <c r="F9259" i="1"/>
  <c r="E9259" i="1"/>
  <c r="G9259" i="1" s="1"/>
  <c r="D9259" i="1"/>
  <c r="C9259" i="1"/>
  <c r="B9259" i="1"/>
  <c r="A9259" i="1"/>
  <c r="K9258" i="1"/>
  <c r="L9258" i="1" s="1"/>
  <c r="M9258" i="1" s="1"/>
  <c r="Q9258" i="1" s="1"/>
  <c r="J9258" i="1"/>
  <c r="I9258" i="1"/>
  <c r="F9258" i="1"/>
  <c r="E9258" i="1"/>
  <c r="G9258" i="1" s="1"/>
  <c r="D9258" i="1"/>
  <c r="C9258" i="1"/>
  <c r="B9258" i="1"/>
  <c r="A9258" i="1"/>
  <c r="K9257" i="1"/>
  <c r="L9257" i="1" s="1"/>
  <c r="M9257" i="1" s="1"/>
  <c r="Q9257" i="1" s="1"/>
  <c r="J9257" i="1"/>
  <c r="I9257" i="1"/>
  <c r="F9257" i="1"/>
  <c r="E9257" i="1"/>
  <c r="G9257" i="1" s="1"/>
  <c r="D9257" i="1"/>
  <c r="C9257" i="1"/>
  <c r="B9257" i="1"/>
  <c r="A9257" i="1"/>
  <c r="K9256" i="1"/>
  <c r="L9256" i="1" s="1"/>
  <c r="M9256" i="1" s="1"/>
  <c r="Q9256" i="1" s="1"/>
  <c r="J9256" i="1"/>
  <c r="I9256" i="1"/>
  <c r="F9256" i="1"/>
  <c r="E9256" i="1"/>
  <c r="G9256" i="1" s="1"/>
  <c r="D9256" i="1"/>
  <c r="C9256" i="1"/>
  <c r="B9256" i="1"/>
  <c r="A9256" i="1"/>
  <c r="K9255" i="1"/>
  <c r="L9255" i="1" s="1"/>
  <c r="M9255" i="1" s="1"/>
  <c r="Q9255" i="1" s="1"/>
  <c r="J9255" i="1"/>
  <c r="I9255" i="1"/>
  <c r="F9255" i="1"/>
  <c r="E9255" i="1"/>
  <c r="G9255" i="1" s="1"/>
  <c r="D9255" i="1"/>
  <c r="C9255" i="1"/>
  <c r="B9255" i="1"/>
  <c r="A9255" i="1"/>
  <c r="K9254" i="1"/>
  <c r="L9254" i="1" s="1"/>
  <c r="M9254" i="1" s="1"/>
  <c r="Q9254" i="1" s="1"/>
  <c r="J9254" i="1"/>
  <c r="I9254" i="1"/>
  <c r="F9254" i="1"/>
  <c r="E9254" i="1"/>
  <c r="G9254" i="1" s="1"/>
  <c r="D9254" i="1"/>
  <c r="C9254" i="1"/>
  <c r="B9254" i="1"/>
  <c r="A9254" i="1"/>
  <c r="K9253" i="1"/>
  <c r="L9253" i="1" s="1"/>
  <c r="M9253" i="1" s="1"/>
  <c r="Q9253" i="1" s="1"/>
  <c r="J9253" i="1"/>
  <c r="I9253" i="1"/>
  <c r="F9253" i="1"/>
  <c r="E9253" i="1"/>
  <c r="G9253" i="1" s="1"/>
  <c r="D9253" i="1"/>
  <c r="C9253" i="1"/>
  <c r="B9253" i="1"/>
  <c r="A9253" i="1"/>
  <c r="K9252" i="1"/>
  <c r="L9252" i="1" s="1"/>
  <c r="M9252" i="1" s="1"/>
  <c r="Q9252" i="1" s="1"/>
  <c r="J9252" i="1"/>
  <c r="I9252" i="1"/>
  <c r="F9252" i="1"/>
  <c r="E9252" i="1"/>
  <c r="G9252" i="1" s="1"/>
  <c r="D9252" i="1"/>
  <c r="C9252" i="1"/>
  <c r="B9252" i="1"/>
  <c r="A9252" i="1"/>
  <c r="K9251" i="1"/>
  <c r="L9251" i="1" s="1"/>
  <c r="M9251" i="1" s="1"/>
  <c r="Q9251" i="1" s="1"/>
  <c r="J9251" i="1"/>
  <c r="I9251" i="1"/>
  <c r="F9251" i="1"/>
  <c r="E9251" i="1"/>
  <c r="G9251" i="1" s="1"/>
  <c r="D9251" i="1"/>
  <c r="C9251" i="1"/>
  <c r="B9251" i="1"/>
  <c r="A9251" i="1"/>
  <c r="K9250" i="1"/>
  <c r="L9250" i="1" s="1"/>
  <c r="M9250" i="1" s="1"/>
  <c r="Q9250" i="1" s="1"/>
  <c r="J9250" i="1"/>
  <c r="I9250" i="1"/>
  <c r="F9250" i="1"/>
  <c r="E9250" i="1"/>
  <c r="G9250" i="1" s="1"/>
  <c r="D9250" i="1"/>
  <c r="C9250" i="1"/>
  <c r="B9250" i="1"/>
  <c r="A9250" i="1"/>
  <c r="K9249" i="1"/>
  <c r="L9249" i="1" s="1"/>
  <c r="M9249" i="1" s="1"/>
  <c r="Q9249" i="1" s="1"/>
  <c r="J9249" i="1"/>
  <c r="I9249" i="1"/>
  <c r="F9249" i="1"/>
  <c r="E9249" i="1"/>
  <c r="G9249" i="1" s="1"/>
  <c r="D9249" i="1"/>
  <c r="C9249" i="1"/>
  <c r="B9249" i="1"/>
  <c r="A9249" i="1"/>
  <c r="K9248" i="1"/>
  <c r="L9248" i="1" s="1"/>
  <c r="M9248" i="1" s="1"/>
  <c r="Q9248" i="1" s="1"/>
  <c r="J9248" i="1"/>
  <c r="I9248" i="1"/>
  <c r="F9248" i="1"/>
  <c r="E9248" i="1"/>
  <c r="G9248" i="1" s="1"/>
  <c r="D9248" i="1"/>
  <c r="C9248" i="1"/>
  <c r="B9248" i="1"/>
  <c r="A9248" i="1"/>
  <c r="K9247" i="1"/>
  <c r="L9247" i="1" s="1"/>
  <c r="M9247" i="1" s="1"/>
  <c r="Q9247" i="1" s="1"/>
  <c r="J9247" i="1"/>
  <c r="I9247" i="1"/>
  <c r="F9247" i="1"/>
  <c r="E9247" i="1"/>
  <c r="G9247" i="1" s="1"/>
  <c r="D9247" i="1"/>
  <c r="C9247" i="1"/>
  <c r="B9247" i="1"/>
  <c r="A9247" i="1"/>
  <c r="K9246" i="1"/>
  <c r="L9246" i="1" s="1"/>
  <c r="M9246" i="1" s="1"/>
  <c r="Q9246" i="1" s="1"/>
  <c r="J9246" i="1"/>
  <c r="I9246" i="1"/>
  <c r="F9246" i="1"/>
  <c r="E9246" i="1"/>
  <c r="G9246" i="1" s="1"/>
  <c r="D9246" i="1"/>
  <c r="C9246" i="1"/>
  <c r="B9246" i="1"/>
  <c r="A9246" i="1"/>
  <c r="K9245" i="1"/>
  <c r="L9245" i="1" s="1"/>
  <c r="M9245" i="1" s="1"/>
  <c r="Q9245" i="1" s="1"/>
  <c r="J9245" i="1"/>
  <c r="I9245" i="1"/>
  <c r="F9245" i="1"/>
  <c r="E9245" i="1"/>
  <c r="G9245" i="1" s="1"/>
  <c r="D9245" i="1"/>
  <c r="C9245" i="1"/>
  <c r="B9245" i="1"/>
  <c r="A9245" i="1"/>
  <c r="K9244" i="1"/>
  <c r="L9244" i="1" s="1"/>
  <c r="M9244" i="1" s="1"/>
  <c r="Q9244" i="1" s="1"/>
  <c r="J9244" i="1"/>
  <c r="I9244" i="1"/>
  <c r="F9244" i="1"/>
  <c r="E9244" i="1"/>
  <c r="G9244" i="1" s="1"/>
  <c r="D9244" i="1"/>
  <c r="C9244" i="1"/>
  <c r="B9244" i="1"/>
  <c r="A9244" i="1"/>
  <c r="K9243" i="1"/>
  <c r="L9243" i="1" s="1"/>
  <c r="M9243" i="1" s="1"/>
  <c r="Q9243" i="1" s="1"/>
  <c r="J9243" i="1"/>
  <c r="I9243" i="1"/>
  <c r="F9243" i="1"/>
  <c r="E9243" i="1"/>
  <c r="G9243" i="1" s="1"/>
  <c r="D9243" i="1"/>
  <c r="C9243" i="1"/>
  <c r="B9243" i="1"/>
  <c r="A9243" i="1"/>
  <c r="K9242" i="1"/>
  <c r="L9242" i="1" s="1"/>
  <c r="M9242" i="1" s="1"/>
  <c r="Q9242" i="1" s="1"/>
  <c r="J9242" i="1"/>
  <c r="I9242" i="1"/>
  <c r="F9242" i="1"/>
  <c r="E9242" i="1"/>
  <c r="G9242" i="1" s="1"/>
  <c r="D9242" i="1"/>
  <c r="C9242" i="1"/>
  <c r="B9242" i="1"/>
  <c r="A9242" i="1"/>
  <c r="K9241" i="1"/>
  <c r="L9241" i="1" s="1"/>
  <c r="M9241" i="1" s="1"/>
  <c r="Q9241" i="1" s="1"/>
  <c r="J9241" i="1"/>
  <c r="I9241" i="1"/>
  <c r="F9241" i="1"/>
  <c r="E9241" i="1"/>
  <c r="G9241" i="1" s="1"/>
  <c r="D9241" i="1"/>
  <c r="C9241" i="1"/>
  <c r="B9241" i="1"/>
  <c r="A9241" i="1"/>
  <c r="K9240" i="1"/>
  <c r="L9240" i="1" s="1"/>
  <c r="M9240" i="1" s="1"/>
  <c r="Q9240" i="1" s="1"/>
  <c r="J9240" i="1"/>
  <c r="I9240" i="1"/>
  <c r="F9240" i="1"/>
  <c r="E9240" i="1"/>
  <c r="G9240" i="1" s="1"/>
  <c r="D9240" i="1"/>
  <c r="C9240" i="1"/>
  <c r="B9240" i="1"/>
  <c r="A9240" i="1"/>
  <c r="K9239" i="1"/>
  <c r="L9239" i="1" s="1"/>
  <c r="M9239" i="1" s="1"/>
  <c r="Q9239" i="1" s="1"/>
  <c r="J9239" i="1"/>
  <c r="I9239" i="1"/>
  <c r="F9239" i="1"/>
  <c r="E9239" i="1"/>
  <c r="G9239" i="1" s="1"/>
  <c r="D9239" i="1"/>
  <c r="C9239" i="1"/>
  <c r="B9239" i="1"/>
  <c r="A9239" i="1"/>
  <c r="K9238" i="1"/>
  <c r="L9238" i="1" s="1"/>
  <c r="M9238" i="1" s="1"/>
  <c r="Q9238" i="1" s="1"/>
  <c r="J9238" i="1"/>
  <c r="I9238" i="1"/>
  <c r="F9238" i="1"/>
  <c r="E9238" i="1"/>
  <c r="G9238" i="1" s="1"/>
  <c r="D9238" i="1"/>
  <c r="C9238" i="1"/>
  <c r="B9238" i="1"/>
  <c r="A9238" i="1"/>
  <c r="K9237" i="1"/>
  <c r="L9237" i="1" s="1"/>
  <c r="M9237" i="1" s="1"/>
  <c r="Q9237" i="1" s="1"/>
  <c r="J9237" i="1"/>
  <c r="I9237" i="1"/>
  <c r="F9237" i="1"/>
  <c r="E9237" i="1"/>
  <c r="G9237" i="1" s="1"/>
  <c r="D9237" i="1"/>
  <c r="C9237" i="1"/>
  <c r="B9237" i="1"/>
  <c r="A9237" i="1"/>
  <c r="K9236" i="1"/>
  <c r="L9236" i="1" s="1"/>
  <c r="M9236" i="1" s="1"/>
  <c r="Q9236" i="1" s="1"/>
  <c r="J9236" i="1"/>
  <c r="I9236" i="1"/>
  <c r="F9236" i="1"/>
  <c r="E9236" i="1"/>
  <c r="G9236" i="1" s="1"/>
  <c r="D9236" i="1"/>
  <c r="C9236" i="1"/>
  <c r="B9236" i="1"/>
  <c r="A9236" i="1"/>
  <c r="K9235" i="1"/>
  <c r="L9235" i="1" s="1"/>
  <c r="M9235" i="1" s="1"/>
  <c r="Q9235" i="1" s="1"/>
  <c r="J9235" i="1"/>
  <c r="I9235" i="1"/>
  <c r="F9235" i="1"/>
  <c r="E9235" i="1"/>
  <c r="G9235" i="1" s="1"/>
  <c r="D9235" i="1"/>
  <c r="C9235" i="1"/>
  <c r="B9235" i="1"/>
  <c r="A9235" i="1"/>
  <c r="K9234" i="1"/>
  <c r="L9234" i="1" s="1"/>
  <c r="M9234" i="1" s="1"/>
  <c r="Q9234" i="1" s="1"/>
  <c r="J9234" i="1"/>
  <c r="I9234" i="1"/>
  <c r="F9234" i="1"/>
  <c r="E9234" i="1"/>
  <c r="G9234" i="1" s="1"/>
  <c r="D9234" i="1"/>
  <c r="C9234" i="1"/>
  <c r="B9234" i="1"/>
  <c r="A9234" i="1"/>
  <c r="K9233" i="1"/>
  <c r="L9233" i="1" s="1"/>
  <c r="M9233" i="1" s="1"/>
  <c r="Q9233" i="1" s="1"/>
  <c r="J9233" i="1"/>
  <c r="I9233" i="1"/>
  <c r="F9233" i="1"/>
  <c r="E9233" i="1"/>
  <c r="G9233" i="1" s="1"/>
  <c r="D9233" i="1"/>
  <c r="C9233" i="1"/>
  <c r="B9233" i="1"/>
  <c r="A9233" i="1"/>
  <c r="K9232" i="1"/>
  <c r="L9232" i="1" s="1"/>
  <c r="M9232" i="1" s="1"/>
  <c r="Q9232" i="1" s="1"/>
  <c r="J9232" i="1"/>
  <c r="I9232" i="1"/>
  <c r="F9232" i="1"/>
  <c r="E9232" i="1"/>
  <c r="G9232" i="1" s="1"/>
  <c r="D9232" i="1"/>
  <c r="C9232" i="1"/>
  <c r="B9232" i="1"/>
  <c r="A9232" i="1"/>
  <c r="K9231" i="1"/>
  <c r="L9231" i="1" s="1"/>
  <c r="M9231" i="1" s="1"/>
  <c r="Q9231" i="1" s="1"/>
  <c r="J9231" i="1"/>
  <c r="I9231" i="1"/>
  <c r="F9231" i="1"/>
  <c r="E9231" i="1"/>
  <c r="G9231" i="1" s="1"/>
  <c r="D9231" i="1"/>
  <c r="C9231" i="1"/>
  <c r="B9231" i="1"/>
  <c r="A9231" i="1"/>
  <c r="K9230" i="1"/>
  <c r="L9230" i="1" s="1"/>
  <c r="M9230" i="1" s="1"/>
  <c r="Q9230" i="1" s="1"/>
  <c r="J9230" i="1"/>
  <c r="I9230" i="1"/>
  <c r="F9230" i="1"/>
  <c r="E9230" i="1"/>
  <c r="G9230" i="1" s="1"/>
  <c r="D9230" i="1"/>
  <c r="C9230" i="1"/>
  <c r="B9230" i="1"/>
  <c r="A9230" i="1"/>
  <c r="K9229" i="1"/>
  <c r="L9229" i="1" s="1"/>
  <c r="M9229" i="1" s="1"/>
  <c r="Q9229" i="1" s="1"/>
  <c r="J9229" i="1"/>
  <c r="I9229" i="1"/>
  <c r="F9229" i="1"/>
  <c r="E9229" i="1"/>
  <c r="G9229" i="1" s="1"/>
  <c r="D9229" i="1"/>
  <c r="C9229" i="1"/>
  <c r="B9229" i="1"/>
  <c r="A9229" i="1"/>
  <c r="K9228" i="1"/>
  <c r="L9228" i="1" s="1"/>
  <c r="M9228" i="1" s="1"/>
  <c r="Q9228" i="1" s="1"/>
  <c r="J9228" i="1"/>
  <c r="I9228" i="1"/>
  <c r="F9228" i="1"/>
  <c r="E9228" i="1"/>
  <c r="G9228" i="1" s="1"/>
  <c r="D9228" i="1"/>
  <c r="C9228" i="1"/>
  <c r="B9228" i="1"/>
  <c r="A9228" i="1"/>
  <c r="K9227" i="1"/>
  <c r="L9227" i="1" s="1"/>
  <c r="M9227" i="1" s="1"/>
  <c r="Q9227" i="1" s="1"/>
  <c r="J9227" i="1"/>
  <c r="I9227" i="1"/>
  <c r="F9227" i="1"/>
  <c r="E9227" i="1"/>
  <c r="G9227" i="1" s="1"/>
  <c r="D9227" i="1"/>
  <c r="C9227" i="1"/>
  <c r="B9227" i="1"/>
  <c r="A9227" i="1"/>
  <c r="K9226" i="1"/>
  <c r="L9226" i="1" s="1"/>
  <c r="M9226" i="1" s="1"/>
  <c r="Q9226" i="1" s="1"/>
  <c r="J9226" i="1"/>
  <c r="I9226" i="1"/>
  <c r="F9226" i="1"/>
  <c r="E9226" i="1"/>
  <c r="G9226" i="1" s="1"/>
  <c r="D9226" i="1"/>
  <c r="C9226" i="1"/>
  <c r="B9226" i="1"/>
  <c r="A9226" i="1"/>
  <c r="K9225" i="1"/>
  <c r="L9225" i="1" s="1"/>
  <c r="M9225" i="1" s="1"/>
  <c r="Q9225" i="1" s="1"/>
  <c r="J9225" i="1"/>
  <c r="I9225" i="1"/>
  <c r="F9225" i="1"/>
  <c r="E9225" i="1"/>
  <c r="G9225" i="1" s="1"/>
  <c r="D9225" i="1"/>
  <c r="C9225" i="1"/>
  <c r="B9225" i="1"/>
  <c r="A9225" i="1"/>
  <c r="K9224" i="1"/>
  <c r="L9224" i="1" s="1"/>
  <c r="M9224" i="1" s="1"/>
  <c r="Q9224" i="1" s="1"/>
  <c r="J9224" i="1"/>
  <c r="I9224" i="1"/>
  <c r="F9224" i="1"/>
  <c r="E9224" i="1"/>
  <c r="G9224" i="1" s="1"/>
  <c r="D9224" i="1"/>
  <c r="C9224" i="1"/>
  <c r="B9224" i="1"/>
  <c r="A9224" i="1"/>
  <c r="K9223" i="1"/>
  <c r="L9223" i="1" s="1"/>
  <c r="M9223" i="1" s="1"/>
  <c r="Q9223" i="1" s="1"/>
  <c r="J9223" i="1"/>
  <c r="I9223" i="1"/>
  <c r="F9223" i="1"/>
  <c r="E9223" i="1"/>
  <c r="G9223" i="1" s="1"/>
  <c r="D9223" i="1"/>
  <c r="C9223" i="1"/>
  <c r="B9223" i="1"/>
  <c r="A9223" i="1"/>
  <c r="K9222" i="1"/>
  <c r="L9222" i="1" s="1"/>
  <c r="M9222" i="1" s="1"/>
  <c r="Q9222" i="1" s="1"/>
  <c r="J9222" i="1"/>
  <c r="I9222" i="1"/>
  <c r="F9222" i="1"/>
  <c r="E9222" i="1"/>
  <c r="G9222" i="1" s="1"/>
  <c r="D9222" i="1"/>
  <c r="C9222" i="1"/>
  <c r="B9222" i="1"/>
  <c r="A9222" i="1"/>
  <c r="K9221" i="1"/>
  <c r="L9221" i="1" s="1"/>
  <c r="M9221" i="1" s="1"/>
  <c r="Q9221" i="1" s="1"/>
  <c r="J9221" i="1"/>
  <c r="I9221" i="1"/>
  <c r="F9221" i="1"/>
  <c r="E9221" i="1"/>
  <c r="G9221" i="1" s="1"/>
  <c r="D9221" i="1"/>
  <c r="C9221" i="1"/>
  <c r="B9221" i="1"/>
  <c r="A9221" i="1"/>
  <c r="K9220" i="1"/>
  <c r="L9220" i="1" s="1"/>
  <c r="M9220" i="1" s="1"/>
  <c r="Q9220" i="1" s="1"/>
  <c r="J9220" i="1"/>
  <c r="I9220" i="1"/>
  <c r="F9220" i="1"/>
  <c r="E9220" i="1"/>
  <c r="G9220" i="1" s="1"/>
  <c r="D9220" i="1"/>
  <c r="C9220" i="1"/>
  <c r="B9220" i="1"/>
  <c r="A9220" i="1"/>
  <c r="K9219" i="1"/>
  <c r="L9219" i="1" s="1"/>
  <c r="M9219" i="1" s="1"/>
  <c r="Q9219" i="1" s="1"/>
  <c r="J9219" i="1"/>
  <c r="I9219" i="1"/>
  <c r="F9219" i="1"/>
  <c r="E9219" i="1"/>
  <c r="G9219" i="1" s="1"/>
  <c r="D9219" i="1"/>
  <c r="C9219" i="1"/>
  <c r="B9219" i="1"/>
  <c r="A9219" i="1"/>
  <c r="K9218" i="1"/>
  <c r="L9218" i="1" s="1"/>
  <c r="M9218" i="1" s="1"/>
  <c r="Q9218" i="1" s="1"/>
  <c r="J9218" i="1"/>
  <c r="I9218" i="1"/>
  <c r="F9218" i="1"/>
  <c r="E9218" i="1"/>
  <c r="G9218" i="1" s="1"/>
  <c r="D9218" i="1"/>
  <c r="C9218" i="1"/>
  <c r="B9218" i="1"/>
  <c r="A9218" i="1"/>
  <c r="K9217" i="1"/>
  <c r="L9217" i="1" s="1"/>
  <c r="M9217" i="1" s="1"/>
  <c r="Q9217" i="1" s="1"/>
  <c r="J9217" i="1"/>
  <c r="I9217" i="1"/>
  <c r="F9217" i="1"/>
  <c r="E9217" i="1"/>
  <c r="G9217" i="1" s="1"/>
  <c r="D9217" i="1"/>
  <c r="C9217" i="1"/>
  <c r="B9217" i="1"/>
  <c r="A9217" i="1"/>
  <c r="K9216" i="1"/>
  <c r="L9216" i="1" s="1"/>
  <c r="M9216" i="1" s="1"/>
  <c r="Q9216" i="1" s="1"/>
  <c r="J9216" i="1"/>
  <c r="I9216" i="1"/>
  <c r="F9216" i="1"/>
  <c r="E9216" i="1"/>
  <c r="G9216" i="1" s="1"/>
  <c r="D9216" i="1"/>
  <c r="C9216" i="1"/>
  <c r="B9216" i="1"/>
  <c r="A9216" i="1"/>
  <c r="K9215" i="1"/>
  <c r="L9215" i="1" s="1"/>
  <c r="M9215" i="1" s="1"/>
  <c r="Q9215" i="1" s="1"/>
  <c r="J9215" i="1"/>
  <c r="I9215" i="1"/>
  <c r="F9215" i="1"/>
  <c r="E9215" i="1"/>
  <c r="G9215" i="1" s="1"/>
  <c r="D9215" i="1"/>
  <c r="C9215" i="1"/>
  <c r="B9215" i="1"/>
  <c r="A9215" i="1"/>
  <c r="K9214" i="1"/>
  <c r="L9214" i="1" s="1"/>
  <c r="M9214" i="1" s="1"/>
  <c r="Q9214" i="1" s="1"/>
  <c r="J9214" i="1"/>
  <c r="I9214" i="1"/>
  <c r="F9214" i="1"/>
  <c r="E9214" i="1"/>
  <c r="D9214" i="1"/>
  <c r="C9214" i="1"/>
  <c r="B9214" i="1"/>
  <c r="A9214" i="1"/>
  <c r="K9213" i="1"/>
  <c r="L9213" i="1" s="1"/>
  <c r="M9213" i="1" s="1"/>
  <c r="Q9213" i="1" s="1"/>
  <c r="J9213" i="1"/>
  <c r="I9213" i="1"/>
  <c r="F9213" i="1"/>
  <c r="E9213" i="1"/>
  <c r="G9213" i="1" s="1"/>
  <c r="D9213" i="1"/>
  <c r="C9213" i="1"/>
  <c r="B9213" i="1"/>
  <c r="A9213" i="1"/>
  <c r="K9212" i="1"/>
  <c r="L9212" i="1" s="1"/>
  <c r="M9212" i="1" s="1"/>
  <c r="Q9212" i="1" s="1"/>
  <c r="J9212" i="1"/>
  <c r="I9212" i="1"/>
  <c r="F9212" i="1"/>
  <c r="E9212" i="1"/>
  <c r="G9212" i="1" s="1"/>
  <c r="D9212" i="1"/>
  <c r="C9212" i="1"/>
  <c r="B9212" i="1"/>
  <c r="A9212" i="1"/>
  <c r="K9211" i="1"/>
  <c r="L9211" i="1" s="1"/>
  <c r="M9211" i="1" s="1"/>
  <c r="Q9211" i="1" s="1"/>
  <c r="J9211" i="1"/>
  <c r="I9211" i="1"/>
  <c r="F9211" i="1"/>
  <c r="E9211" i="1"/>
  <c r="G9211" i="1" s="1"/>
  <c r="D9211" i="1"/>
  <c r="C9211" i="1"/>
  <c r="B9211" i="1"/>
  <c r="A9211" i="1"/>
  <c r="K9210" i="1"/>
  <c r="L9210" i="1" s="1"/>
  <c r="M9210" i="1" s="1"/>
  <c r="Q9210" i="1" s="1"/>
  <c r="J9210" i="1"/>
  <c r="I9210" i="1"/>
  <c r="F9210" i="1"/>
  <c r="E9210" i="1"/>
  <c r="G9210" i="1" s="1"/>
  <c r="D9210" i="1"/>
  <c r="C9210" i="1"/>
  <c r="B9210" i="1"/>
  <c r="A9210" i="1"/>
  <c r="K9209" i="1"/>
  <c r="L9209" i="1" s="1"/>
  <c r="M9209" i="1" s="1"/>
  <c r="Q9209" i="1" s="1"/>
  <c r="J9209" i="1"/>
  <c r="I9209" i="1"/>
  <c r="F9209" i="1"/>
  <c r="E9209" i="1"/>
  <c r="G9209" i="1" s="1"/>
  <c r="D9209" i="1"/>
  <c r="C9209" i="1"/>
  <c r="B9209" i="1"/>
  <c r="A9209" i="1"/>
  <c r="K9208" i="1"/>
  <c r="L9208" i="1" s="1"/>
  <c r="M9208" i="1" s="1"/>
  <c r="Q9208" i="1" s="1"/>
  <c r="J9208" i="1"/>
  <c r="I9208" i="1"/>
  <c r="F9208" i="1"/>
  <c r="E9208" i="1"/>
  <c r="G9208" i="1" s="1"/>
  <c r="D9208" i="1"/>
  <c r="C9208" i="1"/>
  <c r="B9208" i="1"/>
  <c r="A9208" i="1"/>
  <c r="K9207" i="1"/>
  <c r="L9207" i="1" s="1"/>
  <c r="M9207" i="1" s="1"/>
  <c r="Q9207" i="1" s="1"/>
  <c r="J9207" i="1"/>
  <c r="I9207" i="1"/>
  <c r="F9207" i="1"/>
  <c r="E9207" i="1"/>
  <c r="G9207" i="1" s="1"/>
  <c r="D9207" i="1"/>
  <c r="C9207" i="1"/>
  <c r="B9207" i="1"/>
  <c r="A9207" i="1"/>
  <c r="K9206" i="1"/>
  <c r="L9206" i="1" s="1"/>
  <c r="M9206" i="1" s="1"/>
  <c r="Q9206" i="1" s="1"/>
  <c r="J9206" i="1"/>
  <c r="I9206" i="1"/>
  <c r="F9206" i="1"/>
  <c r="E9206" i="1"/>
  <c r="G9206" i="1" s="1"/>
  <c r="D9206" i="1"/>
  <c r="C9206" i="1"/>
  <c r="B9206" i="1"/>
  <c r="A9206" i="1"/>
  <c r="K9205" i="1"/>
  <c r="L9205" i="1" s="1"/>
  <c r="M9205" i="1" s="1"/>
  <c r="Q9205" i="1" s="1"/>
  <c r="J9205" i="1"/>
  <c r="I9205" i="1"/>
  <c r="F9205" i="1"/>
  <c r="E9205" i="1"/>
  <c r="G9205" i="1" s="1"/>
  <c r="D9205" i="1"/>
  <c r="C9205" i="1"/>
  <c r="B9205" i="1"/>
  <c r="A9205" i="1"/>
  <c r="K9204" i="1"/>
  <c r="L9204" i="1" s="1"/>
  <c r="M9204" i="1" s="1"/>
  <c r="Q9204" i="1" s="1"/>
  <c r="J9204" i="1"/>
  <c r="I9204" i="1"/>
  <c r="F9204" i="1"/>
  <c r="E9204" i="1"/>
  <c r="G9204" i="1" s="1"/>
  <c r="D9204" i="1"/>
  <c r="C9204" i="1"/>
  <c r="B9204" i="1"/>
  <c r="A9204" i="1"/>
  <c r="K9203" i="1"/>
  <c r="L9203" i="1" s="1"/>
  <c r="M9203" i="1" s="1"/>
  <c r="Q9203" i="1" s="1"/>
  <c r="J9203" i="1"/>
  <c r="I9203" i="1"/>
  <c r="F9203" i="1"/>
  <c r="E9203" i="1"/>
  <c r="G9203" i="1" s="1"/>
  <c r="D9203" i="1"/>
  <c r="C9203" i="1"/>
  <c r="B9203" i="1"/>
  <c r="A9203" i="1"/>
  <c r="K9202" i="1"/>
  <c r="L9202" i="1" s="1"/>
  <c r="M9202" i="1" s="1"/>
  <c r="Q9202" i="1" s="1"/>
  <c r="J9202" i="1"/>
  <c r="I9202" i="1"/>
  <c r="F9202" i="1"/>
  <c r="E9202" i="1"/>
  <c r="G9202" i="1" s="1"/>
  <c r="D9202" i="1"/>
  <c r="C9202" i="1"/>
  <c r="B9202" i="1"/>
  <c r="A9202" i="1"/>
  <c r="K9201" i="1"/>
  <c r="L9201" i="1" s="1"/>
  <c r="M9201" i="1" s="1"/>
  <c r="Q9201" i="1" s="1"/>
  <c r="J9201" i="1"/>
  <c r="I9201" i="1"/>
  <c r="F9201" i="1"/>
  <c r="E9201" i="1"/>
  <c r="G9201" i="1" s="1"/>
  <c r="D9201" i="1"/>
  <c r="C9201" i="1"/>
  <c r="B9201" i="1"/>
  <c r="A9201" i="1"/>
  <c r="K9200" i="1"/>
  <c r="L9200" i="1" s="1"/>
  <c r="M9200" i="1" s="1"/>
  <c r="Q9200" i="1" s="1"/>
  <c r="J9200" i="1"/>
  <c r="I9200" i="1"/>
  <c r="F9200" i="1"/>
  <c r="E9200" i="1"/>
  <c r="G9200" i="1" s="1"/>
  <c r="D9200" i="1"/>
  <c r="C9200" i="1"/>
  <c r="B9200" i="1"/>
  <c r="A9200" i="1"/>
  <c r="K9199" i="1"/>
  <c r="L9199" i="1" s="1"/>
  <c r="M9199" i="1" s="1"/>
  <c r="Q9199" i="1" s="1"/>
  <c r="J9199" i="1"/>
  <c r="I9199" i="1"/>
  <c r="F9199" i="1"/>
  <c r="E9199" i="1"/>
  <c r="G9199" i="1" s="1"/>
  <c r="D9199" i="1"/>
  <c r="C9199" i="1"/>
  <c r="B9199" i="1"/>
  <c r="A9199" i="1"/>
  <c r="K9198" i="1"/>
  <c r="L9198" i="1" s="1"/>
  <c r="M9198" i="1" s="1"/>
  <c r="Q9198" i="1" s="1"/>
  <c r="J9198" i="1"/>
  <c r="I9198" i="1"/>
  <c r="F9198" i="1"/>
  <c r="E9198" i="1"/>
  <c r="G9198" i="1" s="1"/>
  <c r="D9198" i="1"/>
  <c r="C9198" i="1"/>
  <c r="B9198" i="1"/>
  <c r="A9198" i="1"/>
  <c r="K9197" i="1"/>
  <c r="L9197" i="1" s="1"/>
  <c r="M9197" i="1" s="1"/>
  <c r="Q9197" i="1" s="1"/>
  <c r="J9197" i="1"/>
  <c r="I9197" i="1"/>
  <c r="F9197" i="1"/>
  <c r="E9197" i="1"/>
  <c r="G9197" i="1" s="1"/>
  <c r="D9197" i="1"/>
  <c r="C9197" i="1"/>
  <c r="B9197" i="1"/>
  <c r="A9197" i="1"/>
  <c r="K9196" i="1"/>
  <c r="L9196" i="1" s="1"/>
  <c r="M9196" i="1" s="1"/>
  <c r="Q9196" i="1" s="1"/>
  <c r="J9196" i="1"/>
  <c r="I9196" i="1"/>
  <c r="F9196" i="1"/>
  <c r="E9196" i="1"/>
  <c r="G9196" i="1" s="1"/>
  <c r="D9196" i="1"/>
  <c r="C9196" i="1"/>
  <c r="B9196" i="1"/>
  <c r="A9196" i="1"/>
  <c r="K9195" i="1"/>
  <c r="L9195" i="1" s="1"/>
  <c r="M9195" i="1" s="1"/>
  <c r="Q9195" i="1" s="1"/>
  <c r="J9195" i="1"/>
  <c r="I9195" i="1"/>
  <c r="F9195" i="1"/>
  <c r="E9195" i="1"/>
  <c r="G9195" i="1" s="1"/>
  <c r="D9195" i="1"/>
  <c r="C9195" i="1"/>
  <c r="B9195" i="1"/>
  <c r="A9195" i="1"/>
  <c r="K9194" i="1"/>
  <c r="L9194" i="1" s="1"/>
  <c r="M9194" i="1" s="1"/>
  <c r="Q9194" i="1" s="1"/>
  <c r="J9194" i="1"/>
  <c r="I9194" i="1"/>
  <c r="F9194" i="1"/>
  <c r="E9194" i="1"/>
  <c r="G9194" i="1" s="1"/>
  <c r="D9194" i="1"/>
  <c r="C9194" i="1"/>
  <c r="B9194" i="1"/>
  <c r="A9194" i="1"/>
  <c r="K9193" i="1"/>
  <c r="L9193" i="1" s="1"/>
  <c r="M9193" i="1" s="1"/>
  <c r="Q9193" i="1" s="1"/>
  <c r="J9193" i="1"/>
  <c r="I9193" i="1"/>
  <c r="F9193" i="1"/>
  <c r="E9193" i="1"/>
  <c r="G9193" i="1" s="1"/>
  <c r="D9193" i="1"/>
  <c r="C9193" i="1"/>
  <c r="B9193" i="1"/>
  <c r="A9193" i="1"/>
  <c r="K9192" i="1"/>
  <c r="L9192" i="1" s="1"/>
  <c r="M9192" i="1" s="1"/>
  <c r="Q9192" i="1" s="1"/>
  <c r="J9192" i="1"/>
  <c r="I9192" i="1"/>
  <c r="F9192" i="1"/>
  <c r="E9192" i="1"/>
  <c r="G9192" i="1" s="1"/>
  <c r="D9192" i="1"/>
  <c r="C9192" i="1"/>
  <c r="B9192" i="1"/>
  <c r="A9192" i="1"/>
  <c r="K9191" i="1"/>
  <c r="L9191" i="1" s="1"/>
  <c r="M9191" i="1" s="1"/>
  <c r="Q9191" i="1" s="1"/>
  <c r="J9191" i="1"/>
  <c r="I9191" i="1"/>
  <c r="F9191" i="1"/>
  <c r="E9191" i="1"/>
  <c r="G9191" i="1" s="1"/>
  <c r="D9191" i="1"/>
  <c r="C9191" i="1"/>
  <c r="B9191" i="1"/>
  <c r="A9191" i="1"/>
  <c r="K9190" i="1"/>
  <c r="L9190" i="1" s="1"/>
  <c r="M9190" i="1" s="1"/>
  <c r="Q9190" i="1" s="1"/>
  <c r="J9190" i="1"/>
  <c r="I9190" i="1"/>
  <c r="F9190" i="1"/>
  <c r="E9190" i="1"/>
  <c r="G9190" i="1" s="1"/>
  <c r="D9190" i="1"/>
  <c r="C9190" i="1"/>
  <c r="B9190" i="1"/>
  <c r="A9190" i="1"/>
  <c r="K9189" i="1"/>
  <c r="L9189" i="1" s="1"/>
  <c r="M9189" i="1" s="1"/>
  <c r="Q9189" i="1" s="1"/>
  <c r="J9189" i="1"/>
  <c r="I9189" i="1"/>
  <c r="F9189" i="1"/>
  <c r="E9189" i="1"/>
  <c r="G9189" i="1" s="1"/>
  <c r="D9189" i="1"/>
  <c r="C9189" i="1"/>
  <c r="B9189" i="1"/>
  <c r="A9189" i="1"/>
  <c r="K9188" i="1"/>
  <c r="L9188" i="1" s="1"/>
  <c r="M9188" i="1" s="1"/>
  <c r="Q9188" i="1" s="1"/>
  <c r="J9188" i="1"/>
  <c r="I9188" i="1"/>
  <c r="F9188" i="1"/>
  <c r="E9188" i="1"/>
  <c r="G9188" i="1" s="1"/>
  <c r="D9188" i="1"/>
  <c r="C9188" i="1"/>
  <c r="B9188" i="1"/>
  <c r="A9188" i="1"/>
  <c r="K9187" i="1"/>
  <c r="L9187" i="1" s="1"/>
  <c r="M9187" i="1" s="1"/>
  <c r="Q9187" i="1" s="1"/>
  <c r="J9187" i="1"/>
  <c r="I9187" i="1"/>
  <c r="F9187" i="1"/>
  <c r="E9187" i="1"/>
  <c r="G9187" i="1" s="1"/>
  <c r="D9187" i="1"/>
  <c r="C9187" i="1"/>
  <c r="B9187" i="1"/>
  <c r="A9187" i="1"/>
  <c r="K9186" i="1"/>
  <c r="L9186" i="1" s="1"/>
  <c r="M9186" i="1" s="1"/>
  <c r="Q9186" i="1" s="1"/>
  <c r="J9186" i="1"/>
  <c r="I9186" i="1"/>
  <c r="F9186" i="1"/>
  <c r="E9186" i="1"/>
  <c r="G9186" i="1" s="1"/>
  <c r="D9186" i="1"/>
  <c r="C9186" i="1"/>
  <c r="B9186" i="1"/>
  <c r="A9186" i="1"/>
  <c r="K9185" i="1"/>
  <c r="L9185" i="1" s="1"/>
  <c r="M9185" i="1" s="1"/>
  <c r="Q9185" i="1" s="1"/>
  <c r="J9185" i="1"/>
  <c r="I9185" i="1"/>
  <c r="F9185" i="1"/>
  <c r="E9185" i="1"/>
  <c r="G9185" i="1" s="1"/>
  <c r="D9185" i="1"/>
  <c r="C9185" i="1"/>
  <c r="B9185" i="1"/>
  <c r="A9185" i="1"/>
  <c r="K9184" i="1"/>
  <c r="L9184" i="1" s="1"/>
  <c r="M9184" i="1" s="1"/>
  <c r="Q9184" i="1" s="1"/>
  <c r="J9184" i="1"/>
  <c r="I9184" i="1"/>
  <c r="F9184" i="1"/>
  <c r="E9184" i="1"/>
  <c r="G9184" i="1" s="1"/>
  <c r="D9184" i="1"/>
  <c r="C9184" i="1"/>
  <c r="B9184" i="1"/>
  <c r="A9184" i="1"/>
  <c r="K9183" i="1"/>
  <c r="L9183" i="1" s="1"/>
  <c r="M9183" i="1" s="1"/>
  <c r="Q9183" i="1" s="1"/>
  <c r="J9183" i="1"/>
  <c r="I9183" i="1"/>
  <c r="F9183" i="1"/>
  <c r="E9183" i="1"/>
  <c r="G9183" i="1" s="1"/>
  <c r="D9183" i="1"/>
  <c r="C9183" i="1"/>
  <c r="B9183" i="1"/>
  <c r="A9183" i="1"/>
  <c r="K9182" i="1"/>
  <c r="L9182" i="1" s="1"/>
  <c r="M9182" i="1" s="1"/>
  <c r="Q9182" i="1" s="1"/>
  <c r="J9182" i="1"/>
  <c r="I9182" i="1"/>
  <c r="F9182" i="1"/>
  <c r="E9182" i="1"/>
  <c r="G9182" i="1" s="1"/>
  <c r="D9182" i="1"/>
  <c r="C9182" i="1"/>
  <c r="B9182" i="1"/>
  <c r="A9182" i="1"/>
  <c r="K9181" i="1"/>
  <c r="L9181" i="1" s="1"/>
  <c r="M9181" i="1" s="1"/>
  <c r="Q9181" i="1" s="1"/>
  <c r="J9181" i="1"/>
  <c r="I9181" i="1"/>
  <c r="F9181" i="1"/>
  <c r="E9181" i="1"/>
  <c r="D9181" i="1"/>
  <c r="C9181" i="1"/>
  <c r="B9181" i="1"/>
  <c r="A9181" i="1"/>
  <c r="K9180" i="1"/>
  <c r="L9180" i="1" s="1"/>
  <c r="M9180" i="1" s="1"/>
  <c r="Q9180" i="1" s="1"/>
  <c r="J9180" i="1"/>
  <c r="I9180" i="1"/>
  <c r="F9180" i="1"/>
  <c r="E9180" i="1"/>
  <c r="G9180" i="1" s="1"/>
  <c r="D9180" i="1"/>
  <c r="C9180" i="1"/>
  <c r="B9180" i="1"/>
  <c r="A9180" i="1"/>
  <c r="K9179" i="1"/>
  <c r="L9179" i="1" s="1"/>
  <c r="M9179" i="1" s="1"/>
  <c r="Q9179" i="1" s="1"/>
  <c r="J9179" i="1"/>
  <c r="I9179" i="1"/>
  <c r="F9179" i="1"/>
  <c r="E9179" i="1"/>
  <c r="G9179" i="1" s="1"/>
  <c r="D9179" i="1"/>
  <c r="C9179" i="1"/>
  <c r="B9179" i="1"/>
  <c r="A9179" i="1"/>
  <c r="K9178" i="1"/>
  <c r="L9178" i="1" s="1"/>
  <c r="M9178" i="1" s="1"/>
  <c r="Q9178" i="1" s="1"/>
  <c r="J9178" i="1"/>
  <c r="I9178" i="1"/>
  <c r="F9178" i="1"/>
  <c r="E9178" i="1"/>
  <c r="G9178" i="1" s="1"/>
  <c r="D9178" i="1"/>
  <c r="C9178" i="1"/>
  <c r="B9178" i="1"/>
  <c r="A9178" i="1"/>
  <c r="K9177" i="1"/>
  <c r="L9177" i="1" s="1"/>
  <c r="M9177" i="1" s="1"/>
  <c r="Q9177" i="1" s="1"/>
  <c r="J9177" i="1"/>
  <c r="I9177" i="1"/>
  <c r="F9177" i="1"/>
  <c r="E9177" i="1"/>
  <c r="G9177" i="1" s="1"/>
  <c r="D9177" i="1"/>
  <c r="C9177" i="1"/>
  <c r="B9177" i="1"/>
  <c r="A9177" i="1"/>
  <c r="K9176" i="1"/>
  <c r="L9176" i="1" s="1"/>
  <c r="M9176" i="1" s="1"/>
  <c r="Q9176" i="1" s="1"/>
  <c r="J9176" i="1"/>
  <c r="I9176" i="1"/>
  <c r="F9176" i="1"/>
  <c r="E9176" i="1"/>
  <c r="G9176" i="1" s="1"/>
  <c r="D9176" i="1"/>
  <c r="C9176" i="1"/>
  <c r="B9176" i="1"/>
  <c r="A9176" i="1"/>
  <c r="K9175" i="1"/>
  <c r="L9175" i="1" s="1"/>
  <c r="M9175" i="1" s="1"/>
  <c r="Q9175" i="1" s="1"/>
  <c r="J9175" i="1"/>
  <c r="I9175" i="1"/>
  <c r="F9175" i="1"/>
  <c r="E9175" i="1"/>
  <c r="G9175" i="1" s="1"/>
  <c r="D9175" i="1"/>
  <c r="C9175" i="1"/>
  <c r="B9175" i="1"/>
  <c r="A9175" i="1"/>
  <c r="K9174" i="1"/>
  <c r="L9174" i="1" s="1"/>
  <c r="M9174" i="1" s="1"/>
  <c r="Q9174" i="1" s="1"/>
  <c r="J9174" i="1"/>
  <c r="I9174" i="1"/>
  <c r="F9174" i="1"/>
  <c r="E9174" i="1"/>
  <c r="G9174" i="1" s="1"/>
  <c r="D9174" i="1"/>
  <c r="C9174" i="1"/>
  <c r="B9174" i="1"/>
  <c r="A9174" i="1"/>
  <c r="K9173" i="1"/>
  <c r="L9173" i="1" s="1"/>
  <c r="M9173" i="1" s="1"/>
  <c r="Q9173" i="1" s="1"/>
  <c r="J9173" i="1"/>
  <c r="I9173" i="1"/>
  <c r="F9173" i="1"/>
  <c r="E9173" i="1"/>
  <c r="G9173" i="1" s="1"/>
  <c r="D9173" i="1"/>
  <c r="C9173" i="1"/>
  <c r="B9173" i="1"/>
  <c r="A9173" i="1"/>
  <c r="K9172" i="1"/>
  <c r="L9172" i="1" s="1"/>
  <c r="M9172" i="1" s="1"/>
  <c r="Q9172" i="1" s="1"/>
  <c r="J9172" i="1"/>
  <c r="I9172" i="1"/>
  <c r="F9172" i="1"/>
  <c r="E9172" i="1"/>
  <c r="G9172" i="1" s="1"/>
  <c r="D9172" i="1"/>
  <c r="C9172" i="1"/>
  <c r="B9172" i="1"/>
  <c r="A9172" i="1"/>
  <c r="K9171" i="1"/>
  <c r="L9171" i="1" s="1"/>
  <c r="M9171" i="1" s="1"/>
  <c r="Q9171" i="1" s="1"/>
  <c r="J9171" i="1"/>
  <c r="I9171" i="1"/>
  <c r="F9171" i="1"/>
  <c r="E9171" i="1"/>
  <c r="G9171" i="1" s="1"/>
  <c r="D9171" i="1"/>
  <c r="C9171" i="1"/>
  <c r="B9171" i="1"/>
  <c r="A9171" i="1"/>
  <c r="K9170" i="1"/>
  <c r="L9170" i="1" s="1"/>
  <c r="M9170" i="1" s="1"/>
  <c r="Q9170" i="1" s="1"/>
  <c r="J9170" i="1"/>
  <c r="I9170" i="1"/>
  <c r="F9170" i="1"/>
  <c r="E9170" i="1"/>
  <c r="G9170" i="1" s="1"/>
  <c r="D9170" i="1"/>
  <c r="C9170" i="1"/>
  <c r="B9170" i="1"/>
  <c r="A9170" i="1"/>
  <c r="K9169" i="1"/>
  <c r="L9169" i="1" s="1"/>
  <c r="M9169" i="1" s="1"/>
  <c r="Q9169" i="1" s="1"/>
  <c r="J9169" i="1"/>
  <c r="I9169" i="1"/>
  <c r="F9169" i="1"/>
  <c r="E9169" i="1"/>
  <c r="G9169" i="1" s="1"/>
  <c r="D9169" i="1"/>
  <c r="C9169" i="1"/>
  <c r="B9169" i="1"/>
  <c r="A9169" i="1"/>
  <c r="K9168" i="1"/>
  <c r="L9168" i="1" s="1"/>
  <c r="M9168" i="1" s="1"/>
  <c r="Q9168" i="1" s="1"/>
  <c r="J9168" i="1"/>
  <c r="I9168" i="1"/>
  <c r="F9168" i="1"/>
  <c r="E9168" i="1"/>
  <c r="G9168" i="1" s="1"/>
  <c r="D9168" i="1"/>
  <c r="C9168" i="1"/>
  <c r="B9168" i="1"/>
  <c r="A9168" i="1"/>
  <c r="K9167" i="1"/>
  <c r="L9167" i="1" s="1"/>
  <c r="M9167" i="1" s="1"/>
  <c r="Q9167" i="1" s="1"/>
  <c r="J9167" i="1"/>
  <c r="I9167" i="1"/>
  <c r="F9167" i="1"/>
  <c r="E9167" i="1"/>
  <c r="G9167" i="1" s="1"/>
  <c r="D9167" i="1"/>
  <c r="C9167" i="1"/>
  <c r="B9167" i="1"/>
  <c r="A9167" i="1"/>
  <c r="K9166" i="1"/>
  <c r="L9166" i="1" s="1"/>
  <c r="M9166" i="1" s="1"/>
  <c r="Q9166" i="1" s="1"/>
  <c r="J9166" i="1"/>
  <c r="I9166" i="1"/>
  <c r="F9166" i="1"/>
  <c r="E9166" i="1"/>
  <c r="G9166" i="1" s="1"/>
  <c r="D9166" i="1"/>
  <c r="C9166" i="1"/>
  <c r="B9166" i="1"/>
  <c r="A9166" i="1"/>
  <c r="K9165" i="1"/>
  <c r="L9165" i="1" s="1"/>
  <c r="M9165" i="1" s="1"/>
  <c r="Q9165" i="1" s="1"/>
  <c r="J9165" i="1"/>
  <c r="I9165" i="1"/>
  <c r="F9165" i="1"/>
  <c r="E9165" i="1"/>
  <c r="G9165" i="1" s="1"/>
  <c r="D9165" i="1"/>
  <c r="C9165" i="1"/>
  <c r="B9165" i="1"/>
  <c r="A9165" i="1"/>
  <c r="K9164" i="1"/>
  <c r="L9164" i="1" s="1"/>
  <c r="M9164" i="1" s="1"/>
  <c r="Q9164" i="1" s="1"/>
  <c r="J9164" i="1"/>
  <c r="I9164" i="1"/>
  <c r="F9164" i="1"/>
  <c r="E9164" i="1"/>
  <c r="G9164" i="1" s="1"/>
  <c r="D9164" i="1"/>
  <c r="C9164" i="1"/>
  <c r="B9164" i="1"/>
  <c r="A9164" i="1"/>
  <c r="K9163" i="1"/>
  <c r="L9163" i="1" s="1"/>
  <c r="M9163" i="1" s="1"/>
  <c r="Q9163" i="1" s="1"/>
  <c r="J9163" i="1"/>
  <c r="I9163" i="1"/>
  <c r="F9163" i="1"/>
  <c r="E9163" i="1"/>
  <c r="G9163" i="1" s="1"/>
  <c r="D9163" i="1"/>
  <c r="C9163" i="1"/>
  <c r="B9163" i="1"/>
  <c r="A9163" i="1"/>
  <c r="K9162" i="1"/>
  <c r="L9162" i="1" s="1"/>
  <c r="M9162" i="1" s="1"/>
  <c r="Q9162" i="1" s="1"/>
  <c r="J9162" i="1"/>
  <c r="I9162" i="1"/>
  <c r="F9162" i="1"/>
  <c r="E9162" i="1"/>
  <c r="G9162" i="1" s="1"/>
  <c r="D9162" i="1"/>
  <c r="C9162" i="1"/>
  <c r="B9162" i="1"/>
  <c r="A9162" i="1"/>
  <c r="K9161" i="1"/>
  <c r="L9161" i="1" s="1"/>
  <c r="M9161" i="1" s="1"/>
  <c r="Q9161" i="1" s="1"/>
  <c r="J9161" i="1"/>
  <c r="I9161" i="1"/>
  <c r="F9161" i="1"/>
  <c r="E9161" i="1"/>
  <c r="G9161" i="1" s="1"/>
  <c r="D9161" i="1"/>
  <c r="C9161" i="1"/>
  <c r="B9161" i="1"/>
  <c r="A9161" i="1"/>
  <c r="K9160" i="1"/>
  <c r="L9160" i="1" s="1"/>
  <c r="M9160" i="1" s="1"/>
  <c r="Q9160" i="1" s="1"/>
  <c r="J9160" i="1"/>
  <c r="I9160" i="1"/>
  <c r="F9160" i="1"/>
  <c r="E9160" i="1"/>
  <c r="G9160" i="1" s="1"/>
  <c r="D9160" i="1"/>
  <c r="C9160" i="1"/>
  <c r="B9160" i="1"/>
  <c r="A9160" i="1"/>
  <c r="K9159" i="1"/>
  <c r="L9159" i="1" s="1"/>
  <c r="M9159" i="1" s="1"/>
  <c r="Q9159" i="1" s="1"/>
  <c r="J9159" i="1"/>
  <c r="I9159" i="1"/>
  <c r="F9159" i="1"/>
  <c r="E9159" i="1"/>
  <c r="G9159" i="1" s="1"/>
  <c r="D9159" i="1"/>
  <c r="C9159" i="1"/>
  <c r="B9159" i="1"/>
  <c r="A9159" i="1"/>
  <c r="K9158" i="1"/>
  <c r="L9158" i="1" s="1"/>
  <c r="M9158" i="1" s="1"/>
  <c r="Q9158" i="1" s="1"/>
  <c r="J9158" i="1"/>
  <c r="I9158" i="1"/>
  <c r="F9158" i="1"/>
  <c r="E9158" i="1"/>
  <c r="G9158" i="1" s="1"/>
  <c r="D9158" i="1"/>
  <c r="C9158" i="1"/>
  <c r="B9158" i="1"/>
  <c r="A9158" i="1"/>
  <c r="K9157" i="1"/>
  <c r="L9157" i="1" s="1"/>
  <c r="M9157" i="1" s="1"/>
  <c r="Q9157" i="1" s="1"/>
  <c r="J9157" i="1"/>
  <c r="I9157" i="1"/>
  <c r="F9157" i="1"/>
  <c r="E9157" i="1"/>
  <c r="G9157" i="1" s="1"/>
  <c r="D9157" i="1"/>
  <c r="C9157" i="1"/>
  <c r="B9157" i="1"/>
  <c r="A9157" i="1"/>
  <c r="K9156" i="1"/>
  <c r="L9156" i="1" s="1"/>
  <c r="M9156" i="1" s="1"/>
  <c r="Q9156" i="1" s="1"/>
  <c r="J9156" i="1"/>
  <c r="I9156" i="1"/>
  <c r="F9156" i="1"/>
  <c r="E9156" i="1"/>
  <c r="G9156" i="1" s="1"/>
  <c r="D9156" i="1"/>
  <c r="C9156" i="1"/>
  <c r="B9156" i="1"/>
  <c r="A9156" i="1"/>
  <c r="K9155" i="1"/>
  <c r="L9155" i="1" s="1"/>
  <c r="M9155" i="1" s="1"/>
  <c r="Q9155" i="1" s="1"/>
  <c r="J9155" i="1"/>
  <c r="I9155" i="1"/>
  <c r="F9155" i="1"/>
  <c r="E9155" i="1"/>
  <c r="G9155" i="1" s="1"/>
  <c r="D9155" i="1"/>
  <c r="C9155" i="1"/>
  <c r="B9155" i="1"/>
  <c r="A9155" i="1"/>
  <c r="K9154" i="1"/>
  <c r="L9154" i="1" s="1"/>
  <c r="M9154" i="1" s="1"/>
  <c r="Q9154" i="1" s="1"/>
  <c r="J9154" i="1"/>
  <c r="I9154" i="1"/>
  <c r="F9154" i="1"/>
  <c r="E9154" i="1"/>
  <c r="G9154" i="1" s="1"/>
  <c r="D9154" i="1"/>
  <c r="C9154" i="1"/>
  <c r="B9154" i="1"/>
  <c r="A9154" i="1"/>
  <c r="K9153" i="1"/>
  <c r="L9153" i="1" s="1"/>
  <c r="M9153" i="1" s="1"/>
  <c r="Q9153" i="1" s="1"/>
  <c r="J9153" i="1"/>
  <c r="I9153" i="1"/>
  <c r="F9153" i="1"/>
  <c r="E9153" i="1"/>
  <c r="G9153" i="1" s="1"/>
  <c r="D9153" i="1"/>
  <c r="C9153" i="1"/>
  <c r="B9153" i="1"/>
  <c r="A9153" i="1"/>
  <c r="K9152" i="1"/>
  <c r="L9152" i="1" s="1"/>
  <c r="M9152" i="1" s="1"/>
  <c r="Q9152" i="1" s="1"/>
  <c r="J9152" i="1"/>
  <c r="I9152" i="1"/>
  <c r="F9152" i="1"/>
  <c r="E9152" i="1"/>
  <c r="G9152" i="1" s="1"/>
  <c r="D9152" i="1"/>
  <c r="C9152" i="1"/>
  <c r="B9152" i="1"/>
  <c r="A9152" i="1"/>
  <c r="K9151" i="1"/>
  <c r="L9151" i="1" s="1"/>
  <c r="M9151" i="1" s="1"/>
  <c r="Q9151" i="1" s="1"/>
  <c r="J9151" i="1"/>
  <c r="I9151" i="1"/>
  <c r="F9151" i="1"/>
  <c r="E9151" i="1"/>
  <c r="G9151" i="1" s="1"/>
  <c r="D9151" i="1"/>
  <c r="C9151" i="1"/>
  <c r="B9151" i="1"/>
  <c r="A9151" i="1"/>
  <c r="K9150" i="1"/>
  <c r="L9150" i="1" s="1"/>
  <c r="M9150" i="1" s="1"/>
  <c r="Q9150" i="1" s="1"/>
  <c r="J9150" i="1"/>
  <c r="I9150" i="1"/>
  <c r="F9150" i="1"/>
  <c r="E9150" i="1"/>
  <c r="G9150" i="1" s="1"/>
  <c r="D9150" i="1"/>
  <c r="C9150" i="1"/>
  <c r="B9150" i="1"/>
  <c r="A9150" i="1"/>
  <c r="K9149" i="1"/>
  <c r="L9149" i="1" s="1"/>
  <c r="M9149" i="1" s="1"/>
  <c r="Q9149" i="1" s="1"/>
  <c r="J9149" i="1"/>
  <c r="I9149" i="1"/>
  <c r="F9149" i="1"/>
  <c r="E9149" i="1"/>
  <c r="G9149" i="1" s="1"/>
  <c r="D9149" i="1"/>
  <c r="C9149" i="1"/>
  <c r="B9149" i="1"/>
  <c r="A9149" i="1"/>
  <c r="K9148" i="1"/>
  <c r="L9148" i="1" s="1"/>
  <c r="M9148" i="1" s="1"/>
  <c r="Q9148" i="1" s="1"/>
  <c r="J9148" i="1"/>
  <c r="I9148" i="1"/>
  <c r="F9148" i="1"/>
  <c r="E9148" i="1"/>
  <c r="G9148" i="1" s="1"/>
  <c r="D9148" i="1"/>
  <c r="C9148" i="1"/>
  <c r="B9148" i="1"/>
  <c r="A9148" i="1"/>
  <c r="K9147" i="1"/>
  <c r="L9147" i="1" s="1"/>
  <c r="M9147" i="1" s="1"/>
  <c r="Q9147" i="1" s="1"/>
  <c r="J9147" i="1"/>
  <c r="I9147" i="1"/>
  <c r="F9147" i="1"/>
  <c r="E9147" i="1"/>
  <c r="G9147" i="1" s="1"/>
  <c r="D9147" i="1"/>
  <c r="C9147" i="1"/>
  <c r="B9147" i="1"/>
  <c r="A9147" i="1"/>
  <c r="K9146" i="1"/>
  <c r="L9146" i="1" s="1"/>
  <c r="M9146" i="1" s="1"/>
  <c r="Q9146" i="1" s="1"/>
  <c r="J9146" i="1"/>
  <c r="I9146" i="1"/>
  <c r="F9146" i="1"/>
  <c r="E9146" i="1"/>
  <c r="G9146" i="1" s="1"/>
  <c r="D9146" i="1"/>
  <c r="C9146" i="1"/>
  <c r="B9146" i="1"/>
  <c r="A9146" i="1"/>
  <c r="K9145" i="1"/>
  <c r="L9145" i="1" s="1"/>
  <c r="M9145" i="1" s="1"/>
  <c r="Q9145" i="1" s="1"/>
  <c r="J9145" i="1"/>
  <c r="I9145" i="1"/>
  <c r="F9145" i="1"/>
  <c r="E9145" i="1"/>
  <c r="G9145" i="1" s="1"/>
  <c r="D9145" i="1"/>
  <c r="C9145" i="1"/>
  <c r="B9145" i="1"/>
  <c r="A9145" i="1"/>
  <c r="K9144" i="1"/>
  <c r="L9144" i="1" s="1"/>
  <c r="M9144" i="1" s="1"/>
  <c r="Q9144" i="1" s="1"/>
  <c r="J9144" i="1"/>
  <c r="I9144" i="1"/>
  <c r="F9144" i="1"/>
  <c r="E9144" i="1"/>
  <c r="G9144" i="1" s="1"/>
  <c r="D9144" i="1"/>
  <c r="C9144" i="1"/>
  <c r="B9144" i="1"/>
  <c r="A9144" i="1"/>
  <c r="K9143" i="1"/>
  <c r="L9143" i="1" s="1"/>
  <c r="M9143" i="1" s="1"/>
  <c r="Q9143" i="1" s="1"/>
  <c r="J9143" i="1"/>
  <c r="I9143" i="1"/>
  <c r="F9143" i="1"/>
  <c r="E9143" i="1"/>
  <c r="G9143" i="1" s="1"/>
  <c r="D9143" i="1"/>
  <c r="C9143" i="1"/>
  <c r="B9143" i="1"/>
  <c r="A9143" i="1"/>
  <c r="K9142" i="1"/>
  <c r="L9142" i="1" s="1"/>
  <c r="M9142" i="1" s="1"/>
  <c r="Q9142" i="1" s="1"/>
  <c r="J9142" i="1"/>
  <c r="I9142" i="1"/>
  <c r="F9142" i="1"/>
  <c r="E9142" i="1"/>
  <c r="G9142" i="1" s="1"/>
  <c r="D9142" i="1"/>
  <c r="C9142" i="1"/>
  <c r="B9142" i="1"/>
  <c r="A9142" i="1"/>
  <c r="K9141" i="1"/>
  <c r="L9141" i="1" s="1"/>
  <c r="M9141" i="1" s="1"/>
  <c r="Q9141" i="1" s="1"/>
  <c r="J9141" i="1"/>
  <c r="I9141" i="1"/>
  <c r="F9141" i="1"/>
  <c r="E9141" i="1"/>
  <c r="G9141" i="1" s="1"/>
  <c r="D9141" i="1"/>
  <c r="C9141" i="1"/>
  <c r="B9141" i="1"/>
  <c r="A9141" i="1"/>
  <c r="K9140" i="1"/>
  <c r="L9140" i="1" s="1"/>
  <c r="M9140" i="1" s="1"/>
  <c r="Q9140" i="1" s="1"/>
  <c r="J9140" i="1"/>
  <c r="I9140" i="1"/>
  <c r="F9140" i="1"/>
  <c r="E9140" i="1"/>
  <c r="G9140" i="1" s="1"/>
  <c r="D9140" i="1"/>
  <c r="C9140" i="1"/>
  <c r="B9140" i="1"/>
  <c r="A9140" i="1"/>
  <c r="K9139" i="1"/>
  <c r="L9139" i="1" s="1"/>
  <c r="M9139" i="1" s="1"/>
  <c r="Q9139" i="1" s="1"/>
  <c r="J9139" i="1"/>
  <c r="I9139" i="1"/>
  <c r="F9139" i="1"/>
  <c r="E9139" i="1"/>
  <c r="G9139" i="1" s="1"/>
  <c r="D9139" i="1"/>
  <c r="C9139" i="1"/>
  <c r="B9139" i="1"/>
  <c r="A9139" i="1"/>
  <c r="K9138" i="1"/>
  <c r="L9138" i="1" s="1"/>
  <c r="M9138" i="1" s="1"/>
  <c r="Q9138" i="1" s="1"/>
  <c r="J9138" i="1"/>
  <c r="I9138" i="1"/>
  <c r="F9138" i="1"/>
  <c r="E9138" i="1"/>
  <c r="G9138" i="1" s="1"/>
  <c r="D9138" i="1"/>
  <c r="C9138" i="1"/>
  <c r="B9138" i="1"/>
  <c r="A9138" i="1"/>
  <c r="K9137" i="1"/>
  <c r="L9137" i="1" s="1"/>
  <c r="M9137" i="1" s="1"/>
  <c r="Q9137" i="1" s="1"/>
  <c r="J9137" i="1"/>
  <c r="I9137" i="1"/>
  <c r="F9137" i="1"/>
  <c r="E9137" i="1"/>
  <c r="G9137" i="1" s="1"/>
  <c r="D9137" i="1"/>
  <c r="C9137" i="1"/>
  <c r="B9137" i="1"/>
  <c r="A9137" i="1"/>
  <c r="K9136" i="1"/>
  <c r="L9136" i="1" s="1"/>
  <c r="M9136" i="1" s="1"/>
  <c r="Q9136" i="1" s="1"/>
  <c r="J9136" i="1"/>
  <c r="I9136" i="1"/>
  <c r="F9136" i="1"/>
  <c r="E9136" i="1"/>
  <c r="G9136" i="1" s="1"/>
  <c r="D9136" i="1"/>
  <c r="C9136" i="1"/>
  <c r="B9136" i="1"/>
  <c r="A9136" i="1"/>
  <c r="K9135" i="1"/>
  <c r="L9135" i="1" s="1"/>
  <c r="M9135" i="1" s="1"/>
  <c r="Q9135" i="1" s="1"/>
  <c r="J9135" i="1"/>
  <c r="I9135" i="1"/>
  <c r="F9135" i="1"/>
  <c r="E9135" i="1"/>
  <c r="G9135" i="1" s="1"/>
  <c r="D9135" i="1"/>
  <c r="C9135" i="1"/>
  <c r="B9135" i="1"/>
  <c r="A9135" i="1"/>
  <c r="K9134" i="1"/>
  <c r="L9134" i="1" s="1"/>
  <c r="M9134" i="1" s="1"/>
  <c r="Q9134" i="1" s="1"/>
  <c r="J9134" i="1"/>
  <c r="I9134" i="1"/>
  <c r="F9134" i="1"/>
  <c r="E9134" i="1"/>
  <c r="G9134" i="1" s="1"/>
  <c r="D9134" i="1"/>
  <c r="C9134" i="1"/>
  <c r="B9134" i="1"/>
  <c r="A9134" i="1"/>
  <c r="K9133" i="1"/>
  <c r="L9133" i="1" s="1"/>
  <c r="M9133" i="1" s="1"/>
  <c r="Q9133" i="1" s="1"/>
  <c r="J9133" i="1"/>
  <c r="I9133" i="1"/>
  <c r="F9133" i="1"/>
  <c r="E9133" i="1"/>
  <c r="G9133" i="1" s="1"/>
  <c r="D9133" i="1"/>
  <c r="C9133" i="1"/>
  <c r="B9133" i="1"/>
  <c r="A9133" i="1"/>
  <c r="K9132" i="1"/>
  <c r="L9132" i="1" s="1"/>
  <c r="M9132" i="1" s="1"/>
  <c r="Q9132" i="1" s="1"/>
  <c r="J9132" i="1"/>
  <c r="I9132" i="1"/>
  <c r="F9132" i="1"/>
  <c r="E9132" i="1"/>
  <c r="G9132" i="1" s="1"/>
  <c r="D9132" i="1"/>
  <c r="C9132" i="1"/>
  <c r="B9132" i="1"/>
  <c r="A9132" i="1"/>
  <c r="K9131" i="1"/>
  <c r="L9131" i="1" s="1"/>
  <c r="M9131" i="1" s="1"/>
  <c r="Q9131" i="1" s="1"/>
  <c r="J9131" i="1"/>
  <c r="I9131" i="1"/>
  <c r="F9131" i="1"/>
  <c r="E9131" i="1"/>
  <c r="G9131" i="1" s="1"/>
  <c r="D9131" i="1"/>
  <c r="C9131" i="1"/>
  <c r="B9131" i="1"/>
  <c r="A9131" i="1"/>
  <c r="K9130" i="1"/>
  <c r="L9130" i="1" s="1"/>
  <c r="M9130" i="1" s="1"/>
  <c r="Q9130" i="1" s="1"/>
  <c r="J9130" i="1"/>
  <c r="I9130" i="1"/>
  <c r="F9130" i="1"/>
  <c r="E9130" i="1"/>
  <c r="G9130" i="1" s="1"/>
  <c r="D9130" i="1"/>
  <c r="C9130" i="1"/>
  <c r="B9130" i="1"/>
  <c r="A9130" i="1"/>
  <c r="K9129" i="1"/>
  <c r="L9129" i="1" s="1"/>
  <c r="M9129" i="1" s="1"/>
  <c r="Q9129" i="1" s="1"/>
  <c r="J9129" i="1"/>
  <c r="I9129" i="1"/>
  <c r="F9129" i="1"/>
  <c r="E9129" i="1"/>
  <c r="G9129" i="1" s="1"/>
  <c r="D9129" i="1"/>
  <c r="C9129" i="1"/>
  <c r="B9129" i="1"/>
  <c r="A9129" i="1"/>
  <c r="K9128" i="1"/>
  <c r="L9128" i="1" s="1"/>
  <c r="M9128" i="1" s="1"/>
  <c r="Q9128" i="1" s="1"/>
  <c r="J9128" i="1"/>
  <c r="I9128" i="1"/>
  <c r="F9128" i="1"/>
  <c r="E9128" i="1"/>
  <c r="G9128" i="1" s="1"/>
  <c r="D9128" i="1"/>
  <c r="C9128" i="1"/>
  <c r="B9128" i="1"/>
  <c r="A9128" i="1"/>
  <c r="K9127" i="1"/>
  <c r="L9127" i="1" s="1"/>
  <c r="M9127" i="1" s="1"/>
  <c r="Q9127" i="1" s="1"/>
  <c r="J9127" i="1"/>
  <c r="I9127" i="1"/>
  <c r="F9127" i="1"/>
  <c r="E9127" i="1"/>
  <c r="G9127" i="1" s="1"/>
  <c r="D9127" i="1"/>
  <c r="C9127" i="1"/>
  <c r="B9127" i="1"/>
  <c r="A9127" i="1"/>
  <c r="K9126" i="1"/>
  <c r="L9126" i="1" s="1"/>
  <c r="M9126" i="1" s="1"/>
  <c r="Q9126" i="1" s="1"/>
  <c r="J9126" i="1"/>
  <c r="I9126" i="1"/>
  <c r="F9126" i="1"/>
  <c r="E9126" i="1"/>
  <c r="G9126" i="1" s="1"/>
  <c r="D9126" i="1"/>
  <c r="C9126" i="1"/>
  <c r="B9126" i="1"/>
  <c r="A9126" i="1"/>
  <c r="K9125" i="1"/>
  <c r="L9125" i="1" s="1"/>
  <c r="M9125" i="1" s="1"/>
  <c r="Q9125" i="1" s="1"/>
  <c r="J9125" i="1"/>
  <c r="I9125" i="1"/>
  <c r="F9125" i="1"/>
  <c r="E9125" i="1"/>
  <c r="G9125" i="1" s="1"/>
  <c r="D9125" i="1"/>
  <c r="C9125" i="1"/>
  <c r="B9125" i="1"/>
  <c r="A9125" i="1"/>
  <c r="K9124" i="1"/>
  <c r="L9124" i="1" s="1"/>
  <c r="M9124" i="1" s="1"/>
  <c r="Q9124" i="1" s="1"/>
  <c r="J9124" i="1"/>
  <c r="I9124" i="1"/>
  <c r="F9124" i="1"/>
  <c r="E9124" i="1"/>
  <c r="G9124" i="1" s="1"/>
  <c r="D9124" i="1"/>
  <c r="C9124" i="1"/>
  <c r="B9124" i="1"/>
  <c r="A9124" i="1"/>
  <c r="K9123" i="1"/>
  <c r="L9123" i="1" s="1"/>
  <c r="M9123" i="1" s="1"/>
  <c r="Q9123" i="1" s="1"/>
  <c r="J9123" i="1"/>
  <c r="I9123" i="1"/>
  <c r="F9123" i="1"/>
  <c r="E9123" i="1"/>
  <c r="G9123" i="1" s="1"/>
  <c r="D9123" i="1"/>
  <c r="C9123" i="1"/>
  <c r="B9123" i="1"/>
  <c r="A9123" i="1"/>
  <c r="K9122" i="1"/>
  <c r="L9122" i="1" s="1"/>
  <c r="M9122" i="1" s="1"/>
  <c r="Q9122" i="1" s="1"/>
  <c r="J9122" i="1"/>
  <c r="I9122" i="1"/>
  <c r="F9122" i="1"/>
  <c r="E9122" i="1"/>
  <c r="G9122" i="1" s="1"/>
  <c r="D9122" i="1"/>
  <c r="C9122" i="1"/>
  <c r="B9122" i="1"/>
  <c r="A9122" i="1"/>
  <c r="K9121" i="1"/>
  <c r="L9121" i="1" s="1"/>
  <c r="M9121" i="1" s="1"/>
  <c r="Q9121" i="1" s="1"/>
  <c r="J9121" i="1"/>
  <c r="I9121" i="1"/>
  <c r="F9121" i="1"/>
  <c r="E9121" i="1"/>
  <c r="G9121" i="1" s="1"/>
  <c r="D9121" i="1"/>
  <c r="C9121" i="1"/>
  <c r="B9121" i="1"/>
  <c r="A9121" i="1"/>
  <c r="K9120" i="1"/>
  <c r="L9120" i="1" s="1"/>
  <c r="M9120" i="1" s="1"/>
  <c r="Q9120" i="1" s="1"/>
  <c r="J9120" i="1"/>
  <c r="I9120" i="1"/>
  <c r="F9120" i="1"/>
  <c r="E9120" i="1"/>
  <c r="G9120" i="1" s="1"/>
  <c r="D9120" i="1"/>
  <c r="C9120" i="1"/>
  <c r="B9120" i="1"/>
  <c r="A9120" i="1"/>
  <c r="K9119" i="1"/>
  <c r="L9119" i="1" s="1"/>
  <c r="M9119" i="1" s="1"/>
  <c r="Q9119" i="1" s="1"/>
  <c r="J9119" i="1"/>
  <c r="I9119" i="1"/>
  <c r="F9119" i="1"/>
  <c r="E9119" i="1"/>
  <c r="G9119" i="1" s="1"/>
  <c r="D9119" i="1"/>
  <c r="C9119" i="1"/>
  <c r="B9119" i="1"/>
  <c r="A9119" i="1"/>
  <c r="K9118" i="1"/>
  <c r="L9118" i="1" s="1"/>
  <c r="M9118" i="1" s="1"/>
  <c r="Q9118" i="1" s="1"/>
  <c r="J9118" i="1"/>
  <c r="I9118" i="1"/>
  <c r="F9118" i="1"/>
  <c r="E9118" i="1"/>
  <c r="G9118" i="1" s="1"/>
  <c r="D9118" i="1"/>
  <c r="C9118" i="1"/>
  <c r="B9118" i="1"/>
  <c r="A9118" i="1"/>
  <c r="K9117" i="1"/>
  <c r="L9117" i="1" s="1"/>
  <c r="M9117" i="1" s="1"/>
  <c r="Q9117" i="1" s="1"/>
  <c r="J9117" i="1"/>
  <c r="I9117" i="1"/>
  <c r="F9117" i="1"/>
  <c r="E9117" i="1"/>
  <c r="D9117" i="1"/>
  <c r="C9117" i="1"/>
  <c r="B9117" i="1"/>
  <c r="A9117" i="1"/>
  <c r="K9116" i="1"/>
  <c r="L9116" i="1" s="1"/>
  <c r="M9116" i="1" s="1"/>
  <c r="Q9116" i="1" s="1"/>
  <c r="J9116" i="1"/>
  <c r="I9116" i="1"/>
  <c r="F9116" i="1"/>
  <c r="E9116" i="1"/>
  <c r="D9116" i="1"/>
  <c r="C9116" i="1"/>
  <c r="B9116" i="1"/>
  <c r="A9116" i="1"/>
  <c r="K9115" i="1"/>
  <c r="L9115" i="1" s="1"/>
  <c r="M9115" i="1" s="1"/>
  <c r="Q9115" i="1" s="1"/>
  <c r="J9115" i="1"/>
  <c r="I9115" i="1"/>
  <c r="F9115" i="1"/>
  <c r="E9115" i="1"/>
  <c r="G9115" i="1" s="1"/>
  <c r="D9115" i="1"/>
  <c r="C9115" i="1"/>
  <c r="B9115" i="1"/>
  <c r="A9115" i="1"/>
  <c r="K9114" i="1"/>
  <c r="L9114" i="1" s="1"/>
  <c r="M9114" i="1" s="1"/>
  <c r="Q9114" i="1" s="1"/>
  <c r="J9114" i="1"/>
  <c r="I9114" i="1"/>
  <c r="F9114" i="1"/>
  <c r="E9114" i="1"/>
  <c r="G9114" i="1" s="1"/>
  <c r="D9114" i="1"/>
  <c r="C9114" i="1"/>
  <c r="B9114" i="1"/>
  <c r="A9114" i="1"/>
  <c r="K9113" i="1"/>
  <c r="L9113" i="1" s="1"/>
  <c r="M9113" i="1" s="1"/>
  <c r="Q9113" i="1" s="1"/>
  <c r="J9113" i="1"/>
  <c r="I9113" i="1"/>
  <c r="F9113" i="1"/>
  <c r="E9113" i="1"/>
  <c r="G9113" i="1" s="1"/>
  <c r="D9113" i="1"/>
  <c r="C9113" i="1"/>
  <c r="B9113" i="1"/>
  <c r="A9113" i="1"/>
  <c r="K9112" i="1"/>
  <c r="L9112" i="1" s="1"/>
  <c r="M9112" i="1" s="1"/>
  <c r="Q9112" i="1" s="1"/>
  <c r="J9112" i="1"/>
  <c r="I9112" i="1"/>
  <c r="F9112" i="1"/>
  <c r="E9112" i="1"/>
  <c r="G9112" i="1" s="1"/>
  <c r="D9112" i="1"/>
  <c r="C9112" i="1"/>
  <c r="B9112" i="1"/>
  <c r="A9112" i="1"/>
  <c r="K9111" i="1"/>
  <c r="L9111" i="1" s="1"/>
  <c r="M9111" i="1" s="1"/>
  <c r="Q9111" i="1" s="1"/>
  <c r="J9111" i="1"/>
  <c r="I9111" i="1"/>
  <c r="F9111" i="1"/>
  <c r="E9111" i="1"/>
  <c r="G9111" i="1" s="1"/>
  <c r="D9111" i="1"/>
  <c r="C9111" i="1"/>
  <c r="B9111" i="1"/>
  <c r="A9111" i="1"/>
  <c r="K9110" i="1"/>
  <c r="L9110" i="1" s="1"/>
  <c r="M9110" i="1" s="1"/>
  <c r="Q9110" i="1" s="1"/>
  <c r="J9110" i="1"/>
  <c r="I9110" i="1"/>
  <c r="F9110" i="1"/>
  <c r="E9110" i="1"/>
  <c r="G9110" i="1" s="1"/>
  <c r="D9110" i="1"/>
  <c r="C9110" i="1"/>
  <c r="B9110" i="1"/>
  <c r="A9110" i="1"/>
  <c r="K9109" i="1"/>
  <c r="L9109" i="1" s="1"/>
  <c r="M9109" i="1" s="1"/>
  <c r="Q9109" i="1" s="1"/>
  <c r="J9109" i="1"/>
  <c r="I9109" i="1"/>
  <c r="F9109" i="1"/>
  <c r="E9109" i="1"/>
  <c r="G9109" i="1" s="1"/>
  <c r="D9109" i="1"/>
  <c r="C9109" i="1"/>
  <c r="B9109" i="1"/>
  <c r="A9109" i="1"/>
  <c r="K9108" i="1"/>
  <c r="L9108" i="1" s="1"/>
  <c r="M9108" i="1" s="1"/>
  <c r="Q9108" i="1" s="1"/>
  <c r="J9108" i="1"/>
  <c r="I9108" i="1"/>
  <c r="F9108" i="1"/>
  <c r="E9108" i="1"/>
  <c r="G9108" i="1" s="1"/>
  <c r="D9108" i="1"/>
  <c r="C9108" i="1"/>
  <c r="B9108" i="1"/>
  <c r="A9108" i="1"/>
  <c r="K9107" i="1"/>
  <c r="L9107" i="1" s="1"/>
  <c r="M9107" i="1" s="1"/>
  <c r="Q9107" i="1" s="1"/>
  <c r="J9107" i="1"/>
  <c r="I9107" i="1"/>
  <c r="F9107" i="1"/>
  <c r="E9107" i="1"/>
  <c r="G9107" i="1" s="1"/>
  <c r="D9107" i="1"/>
  <c r="C9107" i="1"/>
  <c r="B9107" i="1"/>
  <c r="A9107" i="1"/>
  <c r="K9106" i="1"/>
  <c r="L9106" i="1" s="1"/>
  <c r="M9106" i="1" s="1"/>
  <c r="Q9106" i="1" s="1"/>
  <c r="J9106" i="1"/>
  <c r="I9106" i="1"/>
  <c r="F9106" i="1"/>
  <c r="E9106" i="1"/>
  <c r="G9106" i="1" s="1"/>
  <c r="D9106" i="1"/>
  <c r="C9106" i="1"/>
  <c r="B9106" i="1"/>
  <c r="A9106" i="1"/>
  <c r="K9105" i="1"/>
  <c r="L9105" i="1" s="1"/>
  <c r="M9105" i="1" s="1"/>
  <c r="Q9105" i="1" s="1"/>
  <c r="J9105" i="1"/>
  <c r="I9105" i="1"/>
  <c r="F9105" i="1"/>
  <c r="E9105" i="1"/>
  <c r="G9105" i="1" s="1"/>
  <c r="D9105" i="1"/>
  <c r="C9105" i="1"/>
  <c r="B9105" i="1"/>
  <c r="A9105" i="1"/>
  <c r="K9104" i="1"/>
  <c r="L9104" i="1" s="1"/>
  <c r="M9104" i="1" s="1"/>
  <c r="Q9104" i="1" s="1"/>
  <c r="J9104" i="1"/>
  <c r="I9104" i="1"/>
  <c r="F9104" i="1"/>
  <c r="E9104" i="1"/>
  <c r="G9104" i="1" s="1"/>
  <c r="D9104" i="1"/>
  <c r="C9104" i="1"/>
  <c r="B9104" i="1"/>
  <c r="A9104" i="1"/>
  <c r="K9103" i="1"/>
  <c r="L9103" i="1" s="1"/>
  <c r="M9103" i="1" s="1"/>
  <c r="Q9103" i="1" s="1"/>
  <c r="J9103" i="1"/>
  <c r="I9103" i="1"/>
  <c r="F9103" i="1"/>
  <c r="E9103" i="1"/>
  <c r="G9103" i="1" s="1"/>
  <c r="D9103" i="1"/>
  <c r="C9103" i="1"/>
  <c r="B9103" i="1"/>
  <c r="A9103" i="1"/>
  <c r="K9102" i="1"/>
  <c r="L9102" i="1" s="1"/>
  <c r="M9102" i="1" s="1"/>
  <c r="Q9102" i="1" s="1"/>
  <c r="J9102" i="1"/>
  <c r="I9102" i="1"/>
  <c r="F9102" i="1"/>
  <c r="E9102" i="1"/>
  <c r="G9102" i="1" s="1"/>
  <c r="D9102" i="1"/>
  <c r="C9102" i="1"/>
  <c r="B9102" i="1"/>
  <c r="A9102" i="1"/>
  <c r="K9101" i="1"/>
  <c r="L9101" i="1" s="1"/>
  <c r="M9101" i="1" s="1"/>
  <c r="Q9101" i="1" s="1"/>
  <c r="J9101" i="1"/>
  <c r="I9101" i="1"/>
  <c r="F9101" i="1"/>
  <c r="E9101" i="1"/>
  <c r="G9101" i="1" s="1"/>
  <c r="D9101" i="1"/>
  <c r="C9101" i="1"/>
  <c r="B9101" i="1"/>
  <c r="A9101" i="1"/>
  <c r="K9100" i="1"/>
  <c r="L9100" i="1" s="1"/>
  <c r="M9100" i="1" s="1"/>
  <c r="Q9100" i="1" s="1"/>
  <c r="J9100" i="1"/>
  <c r="I9100" i="1"/>
  <c r="F9100" i="1"/>
  <c r="E9100" i="1"/>
  <c r="G9100" i="1" s="1"/>
  <c r="D9100" i="1"/>
  <c r="C9100" i="1"/>
  <c r="B9100" i="1"/>
  <c r="A9100" i="1"/>
  <c r="K9099" i="1"/>
  <c r="L9099" i="1" s="1"/>
  <c r="M9099" i="1" s="1"/>
  <c r="Q9099" i="1" s="1"/>
  <c r="J9099" i="1"/>
  <c r="I9099" i="1"/>
  <c r="F9099" i="1"/>
  <c r="E9099" i="1"/>
  <c r="G9099" i="1" s="1"/>
  <c r="D9099" i="1"/>
  <c r="C9099" i="1"/>
  <c r="B9099" i="1"/>
  <c r="A9099" i="1"/>
  <c r="K9098" i="1"/>
  <c r="L9098" i="1" s="1"/>
  <c r="M9098" i="1" s="1"/>
  <c r="Q9098" i="1" s="1"/>
  <c r="J9098" i="1"/>
  <c r="I9098" i="1"/>
  <c r="F9098" i="1"/>
  <c r="E9098" i="1"/>
  <c r="G9098" i="1" s="1"/>
  <c r="D9098" i="1"/>
  <c r="C9098" i="1"/>
  <c r="B9098" i="1"/>
  <c r="A9098" i="1"/>
  <c r="K9097" i="1"/>
  <c r="L9097" i="1" s="1"/>
  <c r="M9097" i="1" s="1"/>
  <c r="Q9097" i="1" s="1"/>
  <c r="J9097" i="1"/>
  <c r="I9097" i="1"/>
  <c r="F9097" i="1"/>
  <c r="E9097" i="1"/>
  <c r="G9097" i="1" s="1"/>
  <c r="D9097" i="1"/>
  <c r="C9097" i="1"/>
  <c r="B9097" i="1"/>
  <c r="A9097" i="1"/>
  <c r="K9096" i="1"/>
  <c r="L9096" i="1" s="1"/>
  <c r="M9096" i="1" s="1"/>
  <c r="Q9096" i="1" s="1"/>
  <c r="J9096" i="1"/>
  <c r="I9096" i="1"/>
  <c r="F9096" i="1"/>
  <c r="E9096" i="1"/>
  <c r="G9096" i="1" s="1"/>
  <c r="D9096" i="1"/>
  <c r="C9096" i="1"/>
  <c r="B9096" i="1"/>
  <c r="A9096" i="1"/>
  <c r="K9095" i="1"/>
  <c r="L9095" i="1" s="1"/>
  <c r="M9095" i="1" s="1"/>
  <c r="Q9095" i="1" s="1"/>
  <c r="J9095" i="1"/>
  <c r="I9095" i="1"/>
  <c r="F9095" i="1"/>
  <c r="E9095" i="1"/>
  <c r="G9095" i="1" s="1"/>
  <c r="D9095" i="1"/>
  <c r="C9095" i="1"/>
  <c r="B9095" i="1"/>
  <c r="A9095" i="1"/>
  <c r="K9094" i="1"/>
  <c r="L9094" i="1" s="1"/>
  <c r="M9094" i="1" s="1"/>
  <c r="Q9094" i="1" s="1"/>
  <c r="J9094" i="1"/>
  <c r="I9094" i="1"/>
  <c r="F9094" i="1"/>
  <c r="E9094" i="1"/>
  <c r="G9094" i="1" s="1"/>
  <c r="D9094" i="1"/>
  <c r="C9094" i="1"/>
  <c r="B9094" i="1"/>
  <c r="A9094" i="1"/>
  <c r="K9093" i="1"/>
  <c r="L9093" i="1" s="1"/>
  <c r="M9093" i="1" s="1"/>
  <c r="Q9093" i="1" s="1"/>
  <c r="J9093" i="1"/>
  <c r="I9093" i="1"/>
  <c r="F9093" i="1"/>
  <c r="E9093" i="1"/>
  <c r="G9093" i="1" s="1"/>
  <c r="D9093" i="1"/>
  <c r="C9093" i="1"/>
  <c r="B9093" i="1"/>
  <c r="A9093" i="1"/>
  <c r="K9092" i="1"/>
  <c r="L9092" i="1" s="1"/>
  <c r="M9092" i="1" s="1"/>
  <c r="Q9092" i="1" s="1"/>
  <c r="J9092" i="1"/>
  <c r="I9092" i="1"/>
  <c r="F9092" i="1"/>
  <c r="E9092" i="1"/>
  <c r="G9092" i="1" s="1"/>
  <c r="D9092" i="1"/>
  <c r="C9092" i="1"/>
  <c r="B9092" i="1"/>
  <c r="A9092" i="1"/>
  <c r="K9091" i="1"/>
  <c r="L9091" i="1" s="1"/>
  <c r="M9091" i="1" s="1"/>
  <c r="Q9091" i="1" s="1"/>
  <c r="J9091" i="1"/>
  <c r="I9091" i="1"/>
  <c r="F9091" i="1"/>
  <c r="E9091" i="1"/>
  <c r="G9091" i="1" s="1"/>
  <c r="D9091" i="1"/>
  <c r="C9091" i="1"/>
  <c r="B9091" i="1"/>
  <c r="A9091" i="1"/>
  <c r="K9090" i="1"/>
  <c r="L9090" i="1" s="1"/>
  <c r="M9090" i="1" s="1"/>
  <c r="Q9090" i="1" s="1"/>
  <c r="J9090" i="1"/>
  <c r="I9090" i="1"/>
  <c r="F9090" i="1"/>
  <c r="E9090" i="1"/>
  <c r="G9090" i="1" s="1"/>
  <c r="D9090" i="1"/>
  <c r="C9090" i="1"/>
  <c r="B9090" i="1"/>
  <c r="A9090" i="1"/>
  <c r="K9089" i="1"/>
  <c r="L9089" i="1" s="1"/>
  <c r="M9089" i="1" s="1"/>
  <c r="Q9089" i="1" s="1"/>
  <c r="J9089" i="1"/>
  <c r="I9089" i="1"/>
  <c r="F9089" i="1"/>
  <c r="E9089" i="1"/>
  <c r="G9089" i="1" s="1"/>
  <c r="D9089" i="1"/>
  <c r="C9089" i="1"/>
  <c r="B9089" i="1"/>
  <c r="A9089" i="1"/>
  <c r="K9088" i="1"/>
  <c r="L9088" i="1" s="1"/>
  <c r="M9088" i="1" s="1"/>
  <c r="Q9088" i="1" s="1"/>
  <c r="J9088" i="1"/>
  <c r="I9088" i="1"/>
  <c r="F9088" i="1"/>
  <c r="E9088" i="1"/>
  <c r="G9088" i="1" s="1"/>
  <c r="D9088" i="1"/>
  <c r="C9088" i="1"/>
  <c r="B9088" i="1"/>
  <c r="A9088" i="1"/>
  <c r="K9087" i="1"/>
  <c r="L9087" i="1" s="1"/>
  <c r="M9087" i="1" s="1"/>
  <c r="Q9087" i="1" s="1"/>
  <c r="J9087" i="1"/>
  <c r="I9087" i="1"/>
  <c r="F9087" i="1"/>
  <c r="E9087" i="1"/>
  <c r="G9087" i="1" s="1"/>
  <c r="D9087" i="1"/>
  <c r="C9087" i="1"/>
  <c r="B9087" i="1"/>
  <c r="A9087" i="1"/>
  <c r="K9086" i="1"/>
  <c r="L9086" i="1" s="1"/>
  <c r="M9086" i="1" s="1"/>
  <c r="Q9086" i="1" s="1"/>
  <c r="J9086" i="1"/>
  <c r="I9086" i="1"/>
  <c r="F9086" i="1"/>
  <c r="E9086" i="1"/>
  <c r="G9086" i="1" s="1"/>
  <c r="D9086" i="1"/>
  <c r="C9086" i="1"/>
  <c r="B9086" i="1"/>
  <c r="A9086" i="1"/>
  <c r="K9085" i="1"/>
  <c r="L9085" i="1" s="1"/>
  <c r="M9085" i="1" s="1"/>
  <c r="Q9085" i="1" s="1"/>
  <c r="J9085" i="1"/>
  <c r="I9085" i="1"/>
  <c r="F9085" i="1"/>
  <c r="E9085" i="1"/>
  <c r="G9085" i="1" s="1"/>
  <c r="D9085" i="1"/>
  <c r="C9085" i="1"/>
  <c r="B9085" i="1"/>
  <c r="A9085" i="1"/>
  <c r="K9084" i="1"/>
  <c r="L9084" i="1" s="1"/>
  <c r="M9084" i="1" s="1"/>
  <c r="Q9084" i="1" s="1"/>
  <c r="J9084" i="1"/>
  <c r="I9084" i="1"/>
  <c r="F9084" i="1"/>
  <c r="E9084" i="1"/>
  <c r="G9084" i="1" s="1"/>
  <c r="D9084" i="1"/>
  <c r="C9084" i="1"/>
  <c r="B9084" i="1"/>
  <c r="A9084" i="1"/>
  <c r="K9083" i="1"/>
  <c r="L9083" i="1" s="1"/>
  <c r="M9083" i="1" s="1"/>
  <c r="Q9083" i="1" s="1"/>
  <c r="J9083" i="1"/>
  <c r="I9083" i="1"/>
  <c r="F9083" i="1"/>
  <c r="E9083" i="1"/>
  <c r="G9083" i="1" s="1"/>
  <c r="D9083" i="1"/>
  <c r="C9083" i="1"/>
  <c r="B9083" i="1"/>
  <c r="A9083" i="1"/>
  <c r="K9082" i="1"/>
  <c r="L9082" i="1" s="1"/>
  <c r="M9082" i="1" s="1"/>
  <c r="Q9082" i="1" s="1"/>
  <c r="J9082" i="1"/>
  <c r="I9082" i="1"/>
  <c r="F9082" i="1"/>
  <c r="E9082" i="1"/>
  <c r="G9082" i="1" s="1"/>
  <c r="D9082" i="1"/>
  <c r="C9082" i="1"/>
  <c r="B9082" i="1"/>
  <c r="A9082" i="1"/>
  <c r="K9081" i="1"/>
  <c r="L9081" i="1" s="1"/>
  <c r="M9081" i="1" s="1"/>
  <c r="Q9081" i="1" s="1"/>
  <c r="J9081" i="1"/>
  <c r="I9081" i="1"/>
  <c r="F9081" i="1"/>
  <c r="E9081" i="1"/>
  <c r="G9081" i="1" s="1"/>
  <c r="D9081" i="1"/>
  <c r="C9081" i="1"/>
  <c r="B9081" i="1"/>
  <c r="A9081" i="1"/>
  <c r="K9080" i="1"/>
  <c r="L9080" i="1" s="1"/>
  <c r="M9080" i="1" s="1"/>
  <c r="Q9080" i="1" s="1"/>
  <c r="J9080" i="1"/>
  <c r="I9080" i="1"/>
  <c r="F9080" i="1"/>
  <c r="E9080" i="1"/>
  <c r="G9080" i="1" s="1"/>
  <c r="D9080" i="1"/>
  <c r="C9080" i="1"/>
  <c r="B9080" i="1"/>
  <c r="A9080" i="1"/>
  <c r="K9079" i="1"/>
  <c r="L9079" i="1" s="1"/>
  <c r="M9079" i="1" s="1"/>
  <c r="Q9079" i="1" s="1"/>
  <c r="J9079" i="1"/>
  <c r="I9079" i="1"/>
  <c r="F9079" i="1"/>
  <c r="E9079" i="1"/>
  <c r="G9079" i="1" s="1"/>
  <c r="D9079" i="1"/>
  <c r="C9079" i="1"/>
  <c r="B9079" i="1"/>
  <c r="A9079" i="1"/>
  <c r="K9078" i="1"/>
  <c r="L9078" i="1" s="1"/>
  <c r="M9078" i="1" s="1"/>
  <c r="Q9078" i="1" s="1"/>
  <c r="J9078" i="1"/>
  <c r="I9078" i="1"/>
  <c r="F9078" i="1"/>
  <c r="E9078" i="1"/>
  <c r="G9078" i="1" s="1"/>
  <c r="D9078" i="1"/>
  <c r="C9078" i="1"/>
  <c r="B9078" i="1"/>
  <c r="A9078" i="1"/>
  <c r="K9077" i="1"/>
  <c r="L9077" i="1" s="1"/>
  <c r="M9077" i="1" s="1"/>
  <c r="Q9077" i="1" s="1"/>
  <c r="J9077" i="1"/>
  <c r="I9077" i="1"/>
  <c r="F9077" i="1"/>
  <c r="E9077" i="1"/>
  <c r="G9077" i="1" s="1"/>
  <c r="D9077" i="1"/>
  <c r="C9077" i="1"/>
  <c r="B9077" i="1"/>
  <c r="A9077" i="1"/>
  <c r="K9076" i="1"/>
  <c r="L9076" i="1" s="1"/>
  <c r="M9076" i="1" s="1"/>
  <c r="Q9076" i="1" s="1"/>
  <c r="J9076" i="1"/>
  <c r="I9076" i="1"/>
  <c r="F9076" i="1"/>
  <c r="E9076" i="1"/>
  <c r="G9076" i="1" s="1"/>
  <c r="D9076" i="1"/>
  <c r="C9076" i="1"/>
  <c r="B9076" i="1"/>
  <c r="A9076" i="1"/>
  <c r="K9075" i="1"/>
  <c r="L9075" i="1" s="1"/>
  <c r="M9075" i="1" s="1"/>
  <c r="Q9075" i="1" s="1"/>
  <c r="J9075" i="1"/>
  <c r="I9075" i="1"/>
  <c r="F9075" i="1"/>
  <c r="E9075" i="1"/>
  <c r="G9075" i="1" s="1"/>
  <c r="D9075" i="1"/>
  <c r="C9075" i="1"/>
  <c r="B9075" i="1"/>
  <c r="A9075" i="1"/>
  <c r="K9074" i="1"/>
  <c r="L9074" i="1" s="1"/>
  <c r="M9074" i="1" s="1"/>
  <c r="Q9074" i="1" s="1"/>
  <c r="J9074" i="1"/>
  <c r="I9074" i="1"/>
  <c r="F9074" i="1"/>
  <c r="E9074" i="1"/>
  <c r="G9074" i="1" s="1"/>
  <c r="D9074" i="1"/>
  <c r="C9074" i="1"/>
  <c r="B9074" i="1"/>
  <c r="A9074" i="1"/>
  <c r="K9073" i="1"/>
  <c r="L9073" i="1" s="1"/>
  <c r="M9073" i="1" s="1"/>
  <c r="Q9073" i="1" s="1"/>
  <c r="J9073" i="1"/>
  <c r="I9073" i="1"/>
  <c r="F9073" i="1"/>
  <c r="E9073" i="1"/>
  <c r="G9073" i="1" s="1"/>
  <c r="D9073" i="1"/>
  <c r="C9073" i="1"/>
  <c r="B9073" i="1"/>
  <c r="A9073" i="1"/>
  <c r="K9072" i="1"/>
  <c r="L9072" i="1" s="1"/>
  <c r="M9072" i="1" s="1"/>
  <c r="Q9072" i="1" s="1"/>
  <c r="J9072" i="1"/>
  <c r="I9072" i="1"/>
  <c r="F9072" i="1"/>
  <c r="E9072" i="1"/>
  <c r="G9072" i="1" s="1"/>
  <c r="D9072" i="1"/>
  <c r="C9072" i="1"/>
  <c r="B9072" i="1"/>
  <c r="A9072" i="1"/>
  <c r="K9071" i="1"/>
  <c r="L9071" i="1" s="1"/>
  <c r="M9071" i="1" s="1"/>
  <c r="Q9071" i="1" s="1"/>
  <c r="J9071" i="1"/>
  <c r="I9071" i="1"/>
  <c r="F9071" i="1"/>
  <c r="E9071" i="1"/>
  <c r="G9071" i="1" s="1"/>
  <c r="D9071" i="1"/>
  <c r="C9071" i="1"/>
  <c r="B9071" i="1"/>
  <c r="A9071" i="1"/>
  <c r="K9070" i="1"/>
  <c r="L9070" i="1" s="1"/>
  <c r="M9070" i="1" s="1"/>
  <c r="Q9070" i="1" s="1"/>
  <c r="J9070" i="1"/>
  <c r="I9070" i="1"/>
  <c r="F9070" i="1"/>
  <c r="E9070" i="1"/>
  <c r="G9070" i="1" s="1"/>
  <c r="D9070" i="1"/>
  <c r="C9070" i="1"/>
  <c r="B9070" i="1"/>
  <c r="A9070" i="1"/>
  <c r="K9069" i="1"/>
  <c r="L9069" i="1" s="1"/>
  <c r="M9069" i="1" s="1"/>
  <c r="Q9069" i="1" s="1"/>
  <c r="J9069" i="1"/>
  <c r="I9069" i="1"/>
  <c r="F9069" i="1"/>
  <c r="E9069" i="1"/>
  <c r="G9069" i="1" s="1"/>
  <c r="D9069" i="1"/>
  <c r="C9069" i="1"/>
  <c r="B9069" i="1"/>
  <c r="A9069" i="1"/>
  <c r="K9068" i="1"/>
  <c r="L9068" i="1" s="1"/>
  <c r="M9068" i="1" s="1"/>
  <c r="Q9068" i="1" s="1"/>
  <c r="J9068" i="1"/>
  <c r="I9068" i="1"/>
  <c r="F9068" i="1"/>
  <c r="E9068" i="1"/>
  <c r="G9068" i="1" s="1"/>
  <c r="D9068" i="1"/>
  <c r="C9068" i="1"/>
  <c r="B9068" i="1"/>
  <c r="A9068" i="1"/>
  <c r="K9067" i="1"/>
  <c r="L9067" i="1" s="1"/>
  <c r="M9067" i="1" s="1"/>
  <c r="Q9067" i="1" s="1"/>
  <c r="J9067" i="1"/>
  <c r="I9067" i="1"/>
  <c r="F9067" i="1"/>
  <c r="E9067" i="1"/>
  <c r="G9067" i="1" s="1"/>
  <c r="D9067" i="1"/>
  <c r="C9067" i="1"/>
  <c r="B9067" i="1"/>
  <c r="A9067" i="1"/>
  <c r="K9066" i="1"/>
  <c r="L9066" i="1" s="1"/>
  <c r="M9066" i="1" s="1"/>
  <c r="Q9066" i="1" s="1"/>
  <c r="J9066" i="1"/>
  <c r="I9066" i="1"/>
  <c r="F9066" i="1"/>
  <c r="E9066" i="1"/>
  <c r="G9066" i="1" s="1"/>
  <c r="D9066" i="1"/>
  <c r="C9066" i="1"/>
  <c r="B9066" i="1"/>
  <c r="A9066" i="1"/>
  <c r="K9065" i="1"/>
  <c r="L9065" i="1" s="1"/>
  <c r="M9065" i="1" s="1"/>
  <c r="Q9065" i="1" s="1"/>
  <c r="J9065" i="1"/>
  <c r="I9065" i="1"/>
  <c r="F9065" i="1"/>
  <c r="E9065" i="1"/>
  <c r="D9065" i="1"/>
  <c r="C9065" i="1"/>
  <c r="B9065" i="1"/>
  <c r="A9065" i="1"/>
  <c r="K9064" i="1"/>
  <c r="L9064" i="1" s="1"/>
  <c r="M9064" i="1" s="1"/>
  <c r="Q9064" i="1" s="1"/>
  <c r="J9064" i="1"/>
  <c r="I9064" i="1"/>
  <c r="F9064" i="1"/>
  <c r="E9064" i="1"/>
  <c r="G9064" i="1" s="1"/>
  <c r="D9064" i="1"/>
  <c r="C9064" i="1"/>
  <c r="B9064" i="1"/>
  <c r="A9064" i="1"/>
  <c r="K9063" i="1"/>
  <c r="L9063" i="1" s="1"/>
  <c r="M9063" i="1" s="1"/>
  <c r="Q9063" i="1" s="1"/>
  <c r="J9063" i="1"/>
  <c r="I9063" i="1"/>
  <c r="F9063" i="1"/>
  <c r="E9063" i="1"/>
  <c r="G9063" i="1" s="1"/>
  <c r="D9063" i="1"/>
  <c r="C9063" i="1"/>
  <c r="B9063" i="1"/>
  <c r="A9063" i="1"/>
  <c r="K9062" i="1"/>
  <c r="L9062" i="1" s="1"/>
  <c r="M9062" i="1" s="1"/>
  <c r="Q9062" i="1" s="1"/>
  <c r="J9062" i="1"/>
  <c r="I9062" i="1"/>
  <c r="F9062" i="1"/>
  <c r="E9062" i="1"/>
  <c r="G9062" i="1" s="1"/>
  <c r="D9062" i="1"/>
  <c r="C9062" i="1"/>
  <c r="B9062" i="1"/>
  <c r="A9062" i="1"/>
  <c r="K9061" i="1"/>
  <c r="L9061" i="1" s="1"/>
  <c r="M9061" i="1" s="1"/>
  <c r="Q9061" i="1" s="1"/>
  <c r="J9061" i="1"/>
  <c r="I9061" i="1"/>
  <c r="F9061" i="1"/>
  <c r="E9061" i="1"/>
  <c r="G9061" i="1" s="1"/>
  <c r="D9061" i="1"/>
  <c r="C9061" i="1"/>
  <c r="B9061" i="1"/>
  <c r="A9061" i="1"/>
  <c r="K9060" i="1"/>
  <c r="L9060" i="1" s="1"/>
  <c r="M9060" i="1" s="1"/>
  <c r="Q9060" i="1" s="1"/>
  <c r="J9060" i="1"/>
  <c r="I9060" i="1"/>
  <c r="F9060" i="1"/>
  <c r="E9060" i="1"/>
  <c r="G9060" i="1" s="1"/>
  <c r="D9060" i="1"/>
  <c r="C9060" i="1"/>
  <c r="B9060" i="1"/>
  <c r="A9060" i="1"/>
  <c r="K9059" i="1"/>
  <c r="L9059" i="1" s="1"/>
  <c r="M9059" i="1" s="1"/>
  <c r="Q9059" i="1" s="1"/>
  <c r="J9059" i="1"/>
  <c r="I9059" i="1"/>
  <c r="F9059" i="1"/>
  <c r="E9059" i="1"/>
  <c r="G9059" i="1" s="1"/>
  <c r="D9059" i="1"/>
  <c r="C9059" i="1"/>
  <c r="B9059" i="1"/>
  <c r="A9059" i="1"/>
  <c r="K9058" i="1"/>
  <c r="L9058" i="1" s="1"/>
  <c r="M9058" i="1" s="1"/>
  <c r="Q9058" i="1" s="1"/>
  <c r="J9058" i="1"/>
  <c r="I9058" i="1"/>
  <c r="F9058" i="1"/>
  <c r="E9058" i="1"/>
  <c r="G9058" i="1" s="1"/>
  <c r="D9058" i="1"/>
  <c r="C9058" i="1"/>
  <c r="B9058" i="1"/>
  <c r="A9058" i="1"/>
  <c r="K9057" i="1"/>
  <c r="L9057" i="1" s="1"/>
  <c r="M9057" i="1" s="1"/>
  <c r="Q9057" i="1" s="1"/>
  <c r="J9057" i="1"/>
  <c r="I9057" i="1"/>
  <c r="F9057" i="1"/>
  <c r="E9057" i="1"/>
  <c r="G9057" i="1" s="1"/>
  <c r="D9057" i="1"/>
  <c r="C9057" i="1"/>
  <c r="B9057" i="1"/>
  <c r="A9057" i="1"/>
  <c r="K9056" i="1"/>
  <c r="L9056" i="1" s="1"/>
  <c r="M9056" i="1" s="1"/>
  <c r="Q9056" i="1" s="1"/>
  <c r="J9056" i="1"/>
  <c r="I9056" i="1"/>
  <c r="F9056" i="1"/>
  <c r="E9056" i="1"/>
  <c r="G9056" i="1" s="1"/>
  <c r="D9056" i="1"/>
  <c r="C9056" i="1"/>
  <c r="B9056" i="1"/>
  <c r="A9056" i="1"/>
  <c r="K9055" i="1"/>
  <c r="L9055" i="1" s="1"/>
  <c r="M9055" i="1" s="1"/>
  <c r="Q9055" i="1" s="1"/>
  <c r="J9055" i="1"/>
  <c r="I9055" i="1"/>
  <c r="F9055" i="1"/>
  <c r="E9055" i="1"/>
  <c r="G9055" i="1" s="1"/>
  <c r="D9055" i="1"/>
  <c r="C9055" i="1"/>
  <c r="B9055" i="1"/>
  <c r="A9055" i="1"/>
  <c r="K9054" i="1"/>
  <c r="L9054" i="1" s="1"/>
  <c r="M9054" i="1" s="1"/>
  <c r="Q9054" i="1" s="1"/>
  <c r="J9054" i="1"/>
  <c r="I9054" i="1"/>
  <c r="F9054" i="1"/>
  <c r="E9054" i="1"/>
  <c r="G9054" i="1" s="1"/>
  <c r="D9054" i="1"/>
  <c r="C9054" i="1"/>
  <c r="B9054" i="1"/>
  <c r="A9054" i="1"/>
  <c r="K9053" i="1"/>
  <c r="L9053" i="1" s="1"/>
  <c r="M9053" i="1" s="1"/>
  <c r="Q9053" i="1" s="1"/>
  <c r="J9053" i="1"/>
  <c r="I9053" i="1"/>
  <c r="F9053" i="1"/>
  <c r="E9053" i="1"/>
  <c r="G9053" i="1" s="1"/>
  <c r="D9053" i="1"/>
  <c r="C9053" i="1"/>
  <c r="B9053" i="1"/>
  <c r="A9053" i="1"/>
  <c r="K9052" i="1"/>
  <c r="L9052" i="1" s="1"/>
  <c r="M9052" i="1" s="1"/>
  <c r="Q9052" i="1" s="1"/>
  <c r="J9052" i="1"/>
  <c r="I9052" i="1"/>
  <c r="F9052" i="1"/>
  <c r="E9052" i="1"/>
  <c r="G9052" i="1" s="1"/>
  <c r="D9052" i="1"/>
  <c r="C9052" i="1"/>
  <c r="B9052" i="1"/>
  <c r="A9052" i="1"/>
  <c r="K9051" i="1"/>
  <c r="L9051" i="1" s="1"/>
  <c r="M9051" i="1" s="1"/>
  <c r="Q9051" i="1" s="1"/>
  <c r="J9051" i="1"/>
  <c r="I9051" i="1"/>
  <c r="F9051" i="1"/>
  <c r="E9051" i="1"/>
  <c r="G9051" i="1" s="1"/>
  <c r="D9051" i="1"/>
  <c r="C9051" i="1"/>
  <c r="B9051" i="1"/>
  <c r="A9051" i="1"/>
  <c r="K9050" i="1"/>
  <c r="L9050" i="1" s="1"/>
  <c r="M9050" i="1" s="1"/>
  <c r="Q9050" i="1" s="1"/>
  <c r="J9050" i="1"/>
  <c r="I9050" i="1"/>
  <c r="F9050" i="1"/>
  <c r="E9050" i="1"/>
  <c r="G9050" i="1" s="1"/>
  <c r="D9050" i="1"/>
  <c r="C9050" i="1"/>
  <c r="B9050" i="1"/>
  <c r="A9050" i="1"/>
  <c r="K9049" i="1"/>
  <c r="L9049" i="1" s="1"/>
  <c r="M9049" i="1" s="1"/>
  <c r="Q9049" i="1" s="1"/>
  <c r="J9049" i="1"/>
  <c r="I9049" i="1"/>
  <c r="F9049" i="1"/>
  <c r="E9049" i="1"/>
  <c r="D9049" i="1"/>
  <c r="C9049" i="1"/>
  <c r="B9049" i="1"/>
  <c r="A9049" i="1"/>
  <c r="K9048" i="1"/>
  <c r="L9048" i="1" s="1"/>
  <c r="M9048" i="1" s="1"/>
  <c r="Q9048" i="1" s="1"/>
  <c r="J9048" i="1"/>
  <c r="I9048" i="1"/>
  <c r="F9048" i="1"/>
  <c r="E9048" i="1"/>
  <c r="G9048" i="1" s="1"/>
  <c r="D9048" i="1"/>
  <c r="C9048" i="1"/>
  <c r="B9048" i="1"/>
  <c r="A9048" i="1"/>
  <c r="K9047" i="1"/>
  <c r="L9047" i="1" s="1"/>
  <c r="M9047" i="1" s="1"/>
  <c r="Q9047" i="1" s="1"/>
  <c r="J9047" i="1"/>
  <c r="I9047" i="1"/>
  <c r="F9047" i="1"/>
  <c r="E9047" i="1"/>
  <c r="G9047" i="1" s="1"/>
  <c r="D9047" i="1"/>
  <c r="C9047" i="1"/>
  <c r="B9047" i="1"/>
  <c r="A9047" i="1"/>
  <c r="K9046" i="1"/>
  <c r="L9046" i="1" s="1"/>
  <c r="M9046" i="1" s="1"/>
  <c r="Q9046" i="1" s="1"/>
  <c r="J9046" i="1"/>
  <c r="I9046" i="1"/>
  <c r="F9046" i="1"/>
  <c r="E9046" i="1"/>
  <c r="G9046" i="1" s="1"/>
  <c r="D9046" i="1"/>
  <c r="C9046" i="1"/>
  <c r="B9046" i="1"/>
  <c r="A9046" i="1"/>
  <c r="K9045" i="1"/>
  <c r="L9045" i="1" s="1"/>
  <c r="M9045" i="1" s="1"/>
  <c r="Q9045" i="1" s="1"/>
  <c r="J9045" i="1"/>
  <c r="I9045" i="1"/>
  <c r="F9045" i="1"/>
  <c r="E9045" i="1"/>
  <c r="G9045" i="1" s="1"/>
  <c r="D9045" i="1"/>
  <c r="C9045" i="1"/>
  <c r="B9045" i="1"/>
  <c r="A9045" i="1"/>
  <c r="K9044" i="1"/>
  <c r="L9044" i="1" s="1"/>
  <c r="M9044" i="1" s="1"/>
  <c r="Q9044" i="1" s="1"/>
  <c r="J9044" i="1"/>
  <c r="I9044" i="1"/>
  <c r="F9044" i="1"/>
  <c r="E9044" i="1"/>
  <c r="G9044" i="1" s="1"/>
  <c r="D9044" i="1"/>
  <c r="C9044" i="1"/>
  <c r="B9044" i="1"/>
  <c r="A9044" i="1"/>
  <c r="K9043" i="1"/>
  <c r="L9043" i="1" s="1"/>
  <c r="M9043" i="1" s="1"/>
  <c r="Q9043" i="1" s="1"/>
  <c r="J9043" i="1"/>
  <c r="I9043" i="1"/>
  <c r="F9043" i="1"/>
  <c r="E9043" i="1"/>
  <c r="G9043" i="1" s="1"/>
  <c r="D9043" i="1"/>
  <c r="C9043" i="1"/>
  <c r="B9043" i="1"/>
  <c r="A9043" i="1"/>
  <c r="K9042" i="1"/>
  <c r="L9042" i="1" s="1"/>
  <c r="M9042" i="1" s="1"/>
  <c r="Q9042" i="1" s="1"/>
  <c r="J9042" i="1"/>
  <c r="I9042" i="1"/>
  <c r="F9042" i="1"/>
  <c r="E9042" i="1"/>
  <c r="G9042" i="1" s="1"/>
  <c r="D9042" i="1"/>
  <c r="C9042" i="1"/>
  <c r="B9042" i="1"/>
  <c r="A9042" i="1"/>
  <c r="K9041" i="1"/>
  <c r="L9041" i="1" s="1"/>
  <c r="M9041" i="1" s="1"/>
  <c r="Q9041" i="1" s="1"/>
  <c r="J9041" i="1"/>
  <c r="I9041" i="1"/>
  <c r="F9041" i="1"/>
  <c r="E9041" i="1"/>
  <c r="G9041" i="1" s="1"/>
  <c r="D9041" i="1"/>
  <c r="C9041" i="1"/>
  <c r="B9041" i="1"/>
  <c r="A9041" i="1"/>
  <c r="K9040" i="1"/>
  <c r="L9040" i="1" s="1"/>
  <c r="M9040" i="1" s="1"/>
  <c r="Q9040" i="1" s="1"/>
  <c r="J9040" i="1"/>
  <c r="I9040" i="1"/>
  <c r="F9040" i="1"/>
  <c r="E9040" i="1"/>
  <c r="G9040" i="1" s="1"/>
  <c r="D9040" i="1"/>
  <c r="C9040" i="1"/>
  <c r="B9040" i="1"/>
  <c r="A9040" i="1"/>
  <c r="K9039" i="1"/>
  <c r="L9039" i="1" s="1"/>
  <c r="M9039" i="1" s="1"/>
  <c r="Q9039" i="1" s="1"/>
  <c r="J9039" i="1"/>
  <c r="I9039" i="1"/>
  <c r="F9039" i="1"/>
  <c r="E9039" i="1"/>
  <c r="G9039" i="1" s="1"/>
  <c r="D9039" i="1"/>
  <c r="C9039" i="1"/>
  <c r="B9039" i="1"/>
  <c r="A9039" i="1"/>
  <c r="K9038" i="1"/>
  <c r="L9038" i="1" s="1"/>
  <c r="M9038" i="1" s="1"/>
  <c r="Q9038" i="1" s="1"/>
  <c r="J9038" i="1"/>
  <c r="I9038" i="1"/>
  <c r="F9038" i="1"/>
  <c r="E9038" i="1"/>
  <c r="G9038" i="1" s="1"/>
  <c r="D9038" i="1"/>
  <c r="C9038" i="1"/>
  <c r="B9038" i="1"/>
  <c r="A9038" i="1"/>
  <c r="K9037" i="1"/>
  <c r="L9037" i="1" s="1"/>
  <c r="M9037" i="1" s="1"/>
  <c r="Q9037" i="1" s="1"/>
  <c r="J9037" i="1"/>
  <c r="I9037" i="1"/>
  <c r="F9037" i="1"/>
  <c r="E9037" i="1"/>
  <c r="G9037" i="1" s="1"/>
  <c r="D9037" i="1"/>
  <c r="C9037" i="1"/>
  <c r="B9037" i="1"/>
  <c r="A9037" i="1"/>
  <c r="K9036" i="1"/>
  <c r="L9036" i="1" s="1"/>
  <c r="M9036" i="1" s="1"/>
  <c r="Q9036" i="1" s="1"/>
  <c r="J9036" i="1"/>
  <c r="I9036" i="1"/>
  <c r="F9036" i="1"/>
  <c r="E9036" i="1"/>
  <c r="G9036" i="1" s="1"/>
  <c r="D9036" i="1"/>
  <c r="C9036" i="1"/>
  <c r="B9036" i="1"/>
  <c r="A9036" i="1"/>
  <c r="K9035" i="1"/>
  <c r="L9035" i="1" s="1"/>
  <c r="M9035" i="1" s="1"/>
  <c r="Q9035" i="1" s="1"/>
  <c r="J9035" i="1"/>
  <c r="I9035" i="1"/>
  <c r="F9035" i="1"/>
  <c r="E9035" i="1"/>
  <c r="G9035" i="1" s="1"/>
  <c r="D9035" i="1"/>
  <c r="C9035" i="1"/>
  <c r="B9035" i="1"/>
  <c r="A9035" i="1"/>
  <c r="K9034" i="1"/>
  <c r="L9034" i="1" s="1"/>
  <c r="M9034" i="1" s="1"/>
  <c r="Q9034" i="1" s="1"/>
  <c r="J9034" i="1"/>
  <c r="I9034" i="1"/>
  <c r="F9034" i="1"/>
  <c r="E9034" i="1"/>
  <c r="G9034" i="1" s="1"/>
  <c r="D9034" i="1"/>
  <c r="C9034" i="1"/>
  <c r="B9034" i="1"/>
  <c r="A9034" i="1"/>
  <c r="K9033" i="1"/>
  <c r="L9033" i="1" s="1"/>
  <c r="M9033" i="1" s="1"/>
  <c r="Q9033" i="1" s="1"/>
  <c r="J9033" i="1"/>
  <c r="I9033" i="1"/>
  <c r="F9033" i="1"/>
  <c r="E9033" i="1"/>
  <c r="G9033" i="1" s="1"/>
  <c r="D9033" i="1"/>
  <c r="C9033" i="1"/>
  <c r="B9033" i="1"/>
  <c r="A9033" i="1"/>
  <c r="K9032" i="1"/>
  <c r="L9032" i="1" s="1"/>
  <c r="M9032" i="1" s="1"/>
  <c r="Q9032" i="1" s="1"/>
  <c r="J9032" i="1"/>
  <c r="I9032" i="1"/>
  <c r="F9032" i="1"/>
  <c r="E9032" i="1"/>
  <c r="G9032" i="1" s="1"/>
  <c r="D9032" i="1"/>
  <c r="C9032" i="1"/>
  <c r="B9032" i="1"/>
  <c r="A9032" i="1"/>
  <c r="K9031" i="1"/>
  <c r="L9031" i="1" s="1"/>
  <c r="M9031" i="1" s="1"/>
  <c r="Q9031" i="1" s="1"/>
  <c r="J9031" i="1"/>
  <c r="I9031" i="1"/>
  <c r="F9031" i="1"/>
  <c r="E9031" i="1"/>
  <c r="G9031" i="1" s="1"/>
  <c r="D9031" i="1"/>
  <c r="C9031" i="1"/>
  <c r="B9031" i="1"/>
  <c r="A9031" i="1"/>
  <c r="K9030" i="1"/>
  <c r="L9030" i="1" s="1"/>
  <c r="M9030" i="1" s="1"/>
  <c r="Q9030" i="1" s="1"/>
  <c r="J9030" i="1"/>
  <c r="I9030" i="1"/>
  <c r="F9030" i="1"/>
  <c r="E9030" i="1"/>
  <c r="G9030" i="1" s="1"/>
  <c r="D9030" i="1"/>
  <c r="C9030" i="1"/>
  <c r="B9030" i="1"/>
  <c r="A9030" i="1"/>
  <c r="K9029" i="1"/>
  <c r="L9029" i="1" s="1"/>
  <c r="M9029" i="1" s="1"/>
  <c r="Q9029" i="1" s="1"/>
  <c r="J9029" i="1"/>
  <c r="I9029" i="1"/>
  <c r="F9029" i="1"/>
  <c r="E9029" i="1"/>
  <c r="G9029" i="1" s="1"/>
  <c r="D9029" i="1"/>
  <c r="C9029" i="1"/>
  <c r="B9029" i="1"/>
  <c r="A9029" i="1"/>
  <c r="K9028" i="1"/>
  <c r="L9028" i="1" s="1"/>
  <c r="M9028" i="1" s="1"/>
  <c r="Q9028" i="1" s="1"/>
  <c r="J9028" i="1"/>
  <c r="I9028" i="1"/>
  <c r="F9028" i="1"/>
  <c r="E9028" i="1"/>
  <c r="G9028" i="1" s="1"/>
  <c r="D9028" i="1"/>
  <c r="C9028" i="1"/>
  <c r="B9028" i="1"/>
  <c r="A9028" i="1"/>
  <c r="K9027" i="1"/>
  <c r="L9027" i="1" s="1"/>
  <c r="M9027" i="1" s="1"/>
  <c r="Q9027" i="1" s="1"/>
  <c r="J9027" i="1"/>
  <c r="I9027" i="1"/>
  <c r="F9027" i="1"/>
  <c r="E9027" i="1"/>
  <c r="G9027" i="1" s="1"/>
  <c r="D9027" i="1"/>
  <c r="C9027" i="1"/>
  <c r="B9027" i="1"/>
  <c r="A9027" i="1"/>
  <c r="K9026" i="1"/>
  <c r="L9026" i="1" s="1"/>
  <c r="M9026" i="1" s="1"/>
  <c r="Q9026" i="1" s="1"/>
  <c r="J9026" i="1"/>
  <c r="I9026" i="1"/>
  <c r="F9026" i="1"/>
  <c r="E9026" i="1"/>
  <c r="G9026" i="1" s="1"/>
  <c r="D9026" i="1"/>
  <c r="C9026" i="1"/>
  <c r="B9026" i="1"/>
  <c r="A9026" i="1"/>
  <c r="K9025" i="1"/>
  <c r="L9025" i="1" s="1"/>
  <c r="M9025" i="1" s="1"/>
  <c r="Q9025" i="1" s="1"/>
  <c r="J9025" i="1"/>
  <c r="I9025" i="1"/>
  <c r="F9025" i="1"/>
  <c r="E9025" i="1"/>
  <c r="G9025" i="1" s="1"/>
  <c r="D9025" i="1"/>
  <c r="C9025" i="1"/>
  <c r="B9025" i="1"/>
  <c r="A9025" i="1"/>
  <c r="K9024" i="1"/>
  <c r="L9024" i="1" s="1"/>
  <c r="M9024" i="1" s="1"/>
  <c r="Q9024" i="1" s="1"/>
  <c r="J9024" i="1"/>
  <c r="I9024" i="1"/>
  <c r="F9024" i="1"/>
  <c r="E9024" i="1"/>
  <c r="G9024" i="1" s="1"/>
  <c r="D9024" i="1"/>
  <c r="C9024" i="1"/>
  <c r="B9024" i="1"/>
  <c r="A9024" i="1"/>
  <c r="K9023" i="1"/>
  <c r="L9023" i="1" s="1"/>
  <c r="M9023" i="1" s="1"/>
  <c r="Q9023" i="1" s="1"/>
  <c r="J9023" i="1"/>
  <c r="I9023" i="1"/>
  <c r="F9023" i="1"/>
  <c r="E9023" i="1"/>
  <c r="G9023" i="1" s="1"/>
  <c r="D9023" i="1"/>
  <c r="C9023" i="1"/>
  <c r="B9023" i="1"/>
  <c r="A9023" i="1"/>
  <c r="K9022" i="1"/>
  <c r="L9022" i="1" s="1"/>
  <c r="M9022" i="1" s="1"/>
  <c r="Q9022" i="1" s="1"/>
  <c r="J9022" i="1"/>
  <c r="I9022" i="1"/>
  <c r="F9022" i="1"/>
  <c r="E9022" i="1"/>
  <c r="G9022" i="1" s="1"/>
  <c r="D9022" i="1"/>
  <c r="C9022" i="1"/>
  <c r="B9022" i="1"/>
  <c r="A9022" i="1"/>
  <c r="K9021" i="1"/>
  <c r="L9021" i="1" s="1"/>
  <c r="M9021" i="1" s="1"/>
  <c r="Q9021" i="1" s="1"/>
  <c r="J9021" i="1"/>
  <c r="I9021" i="1"/>
  <c r="F9021" i="1"/>
  <c r="E9021" i="1"/>
  <c r="G9021" i="1" s="1"/>
  <c r="D9021" i="1"/>
  <c r="C9021" i="1"/>
  <c r="B9021" i="1"/>
  <c r="A9021" i="1"/>
  <c r="K9020" i="1"/>
  <c r="L9020" i="1" s="1"/>
  <c r="M9020" i="1" s="1"/>
  <c r="Q9020" i="1" s="1"/>
  <c r="J9020" i="1"/>
  <c r="I9020" i="1"/>
  <c r="F9020" i="1"/>
  <c r="E9020" i="1"/>
  <c r="G9020" i="1" s="1"/>
  <c r="D9020" i="1"/>
  <c r="C9020" i="1"/>
  <c r="B9020" i="1"/>
  <c r="A9020" i="1"/>
  <c r="K9019" i="1"/>
  <c r="L9019" i="1" s="1"/>
  <c r="M9019" i="1" s="1"/>
  <c r="Q9019" i="1" s="1"/>
  <c r="J9019" i="1"/>
  <c r="I9019" i="1"/>
  <c r="F9019" i="1"/>
  <c r="E9019" i="1"/>
  <c r="G9019" i="1" s="1"/>
  <c r="D9019" i="1"/>
  <c r="C9019" i="1"/>
  <c r="B9019" i="1"/>
  <c r="A9019" i="1"/>
  <c r="K9018" i="1"/>
  <c r="L9018" i="1" s="1"/>
  <c r="M9018" i="1" s="1"/>
  <c r="Q9018" i="1" s="1"/>
  <c r="J9018" i="1"/>
  <c r="I9018" i="1"/>
  <c r="F9018" i="1"/>
  <c r="E9018" i="1"/>
  <c r="G9018" i="1" s="1"/>
  <c r="D9018" i="1"/>
  <c r="C9018" i="1"/>
  <c r="B9018" i="1"/>
  <c r="A9018" i="1"/>
  <c r="K9017" i="1"/>
  <c r="L9017" i="1" s="1"/>
  <c r="M9017" i="1" s="1"/>
  <c r="Q9017" i="1" s="1"/>
  <c r="J9017" i="1"/>
  <c r="I9017" i="1"/>
  <c r="F9017" i="1"/>
  <c r="E9017" i="1"/>
  <c r="G9017" i="1" s="1"/>
  <c r="D9017" i="1"/>
  <c r="C9017" i="1"/>
  <c r="B9017" i="1"/>
  <c r="A9017" i="1"/>
  <c r="K9016" i="1"/>
  <c r="L9016" i="1" s="1"/>
  <c r="M9016" i="1" s="1"/>
  <c r="Q9016" i="1" s="1"/>
  <c r="J9016" i="1"/>
  <c r="I9016" i="1"/>
  <c r="F9016" i="1"/>
  <c r="E9016" i="1"/>
  <c r="G9016" i="1" s="1"/>
  <c r="D9016" i="1"/>
  <c r="C9016" i="1"/>
  <c r="B9016" i="1"/>
  <c r="A9016" i="1"/>
  <c r="K9015" i="1"/>
  <c r="L9015" i="1" s="1"/>
  <c r="M9015" i="1" s="1"/>
  <c r="Q9015" i="1" s="1"/>
  <c r="J9015" i="1"/>
  <c r="I9015" i="1"/>
  <c r="F9015" i="1"/>
  <c r="E9015" i="1"/>
  <c r="G9015" i="1" s="1"/>
  <c r="D9015" i="1"/>
  <c r="C9015" i="1"/>
  <c r="B9015" i="1"/>
  <c r="A9015" i="1"/>
  <c r="K9014" i="1"/>
  <c r="L9014" i="1" s="1"/>
  <c r="M9014" i="1" s="1"/>
  <c r="Q9014" i="1" s="1"/>
  <c r="J9014" i="1"/>
  <c r="I9014" i="1"/>
  <c r="F9014" i="1"/>
  <c r="E9014" i="1"/>
  <c r="G9014" i="1" s="1"/>
  <c r="D9014" i="1"/>
  <c r="C9014" i="1"/>
  <c r="B9014" i="1"/>
  <c r="A9014" i="1"/>
  <c r="K9013" i="1"/>
  <c r="L9013" i="1" s="1"/>
  <c r="M9013" i="1" s="1"/>
  <c r="Q9013" i="1" s="1"/>
  <c r="J9013" i="1"/>
  <c r="I9013" i="1"/>
  <c r="F9013" i="1"/>
  <c r="E9013" i="1"/>
  <c r="G9013" i="1" s="1"/>
  <c r="D9013" i="1"/>
  <c r="C9013" i="1"/>
  <c r="B9013" i="1"/>
  <c r="A9013" i="1"/>
  <c r="K9012" i="1"/>
  <c r="L9012" i="1" s="1"/>
  <c r="M9012" i="1" s="1"/>
  <c r="Q9012" i="1" s="1"/>
  <c r="J9012" i="1"/>
  <c r="I9012" i="1"/>
  <c r="F9012" i="1"/>
  <c r="E9012" i="1"/>
  <c r="G9012" i="1" s="1"/>
  <c r="D9012" i="1"/>
  <c r="C9012" i="1"/>
  <c r="B9012" i="1"/>
  <c r="A9012" i="1"/>
  <c r="K9011" i="1"/>
  <c r="L9011" i="1" s="1"/>
  <c r="M9011" i="1" s="1"/>
  <c r="Q9011" i="1" s="1"/>
  <c r="J9011" i="1"/>
  <c r="I9011" i="1"/>
  <c r="F9011" i="1"/>
  <c r="E9011" i="1"/>
  <c r="G9011" i="1" s="1"/>
  <c r="D9011" i="1"/>
  <c r="C9011" i="1"/>
  <c r="B9011" i="1"/>
  <c r="A9011" i="1"/>
  <c r="K9010" i="1"/>
  <c r="L9010" i="1" s="1"/>
  <c r="M9010" i="1" s="1"/>
  <c r="Q9010" i="1" s="1"/>
  <c r="J9010" i="1"/>
  <c r="I9010" i="1"/>
  <c r="F9010" i="1"/>
  <c r="E9010" i="1"/>
  <c r="G9010" i="1" s="1"/>
  <c r="D9010" i="1"/>
  <c r="C9010" i="1"/>
  <c r="B9010" i="1"/>
  <c r="A9010" i="1"/>
  <c r="K9009" i="1"/>
  <c r="L9009" i="1" s="1"/>
  <c r="M9009" i="1" s="1"/>
  <c r="Q9009" i="1" s="1"/>
  <c r="J9009" i="1"/>
  <c r="I9009" i="1"/>
  <c r="F9009" i="1"/>
  <c r="E9009" i="1"/>
  <c r="G9009" i="1" s="1"/>
  <c r="D9009" i="1"/>
  <c r="C9009" i="1"/>
  <c r="B9009" i="1"/>
  <c r="A9009" i="1"/>
  <c r="K9008" i="1"/>
  <c r="L9008" i="1" s="1"/>
  <c r="M9008" i="1" s="1"/>
  <c r="Q9008" i="1" s="1"/>
  <c r="J9008" i="1"/>
  <c r="I9008" i="1"/>
  <c r="F9008" i="1"/>
  <c r="E9008" i="1"/>
  <c r="G9008" i="1" s="1"/>
  <c r="D9008" i="1"/>
  <c r="C9008" i="1"/>
  <c r="B9008" i="1"/>
  <c r="A9008" i="1"/>
  <c r="K9007" i="1"/>
  <c r="L9007" i="1" s="1"/>
  <c r="M9007" i="1" s="1"/>
  <c r="Q9007" i="1" s="1"/>
  <c r="J9007" i="1"/>
  <c r="I9007" i="1"/>
  <c r="F9007" i="1"/>
  <c r="E9007" i="1"/>
  <c r="G9007" i="1" s="1"/>
  <c r="D9007" i="1"/>
  <c r="C9007" i="1"/>
  <c r="B9007" i="1"/>
  <c r="A9007" i="1"/>
  <c r="K9006" i="1"/>
  <c r="L9006" i="1" s="1"/>
  <c r="M9006" i="1" s="1"/>
  <c r="Q9006" i="1" s="1"/>
  <c r="J9006" i="1"/>
  <c r="I9006" i="1"/>
  <c r="F9006" i="1"/>
  <c r="E9006" i="1"/>
  <c r="G9006" i="1" s="1"/>
  <c r="D9006" i="1"/>
  <c r="C9006" i="1"/>
  <c r="B9006" i="1"/>
  <c r="A9006" i="1"/>
  <c r="K9005" i="1"/>
  <c r="L9005" i="1" s="1"/>
  <c r="M9005" i="1" s="1"/>
  <c r="Q9005" i="1" s="1"/>
  <c r="J9005" i="1"/>
  <c r="I9005" i="1"/>
  <c r="F9005" i="1"/>
  <c r="E9005" i="1"/>
  <c r="G9005" i="1" s="1"/>
  <c r="D9005" i="1"/>
  <c r="C9005" i="1"/>
  <c r="B9005" i="1"/>
  <c r="A9005" i="1"/>
  <c r="K9004" i="1"/>
  <c r="L9004" i="1" s="1"/>
  <c r="M9004" i="1" s="1"/>
  <c r="Q9004" i="1" s="1"/>
  <c r="J9004" i="1"/>
  <c r="I9004" i="1"/>
  <c r="F9004" i="1"/>
  <c r="E9004" i="1"/>
  <c r="G9004" i="1" s="1"/>
  <c r="D9004" i="1"/>
  <c r="C9004" i="1"/>
  <c r="B9004" i="1"/>
  <c r="A9004" i="1"/>
  <c r="K9003" i="1"/>
  <c r="L9003" i="1" s="1"/>
  <c r="M9003" i="1" s="1"/>
  <c r="Q9003" i="1" s="1"/>
  <c r="J9003" i="1"/>
  <c r="I9003" i="1"/>
  <c r="F9003" i="1"/>
  <c r="E9003" i="1"/>
  <c r="G9003" i="1" s="1"/>
  <c r="D9003" i="1"/>
  <c r="C9003" i="1"/>
  <c r="B9003" i="1"/>
  <c r="A9003" i="1"/>
  <c r="K9002" i="1"/>
  <c r="L9002" i="1" s="1"/>
  <c r="M9002" i="1" s="1"/>
  <c r="Q9002" i="1" s="1"/>
  <c r="J9002" i="1"/>
  <c r="I9002" i="1"/>
  <c r="F9002" i="1"/>
  <c r="E9002" i="1"/>
  <c r="G9002" i="1" s="1"/>
  <c r="D9002" i="1"/>
  <c r="C9002" i="1"/>
  <c r="B9002" i="1"/>
  <c r="A9002" i="1"/>
  <c r="K9001" i="1"/>
  <c r="L9001" i="1" s="1"/>
  <c r="M9001" i="1" s="1"/>
  <c r="Q9001" i="1" s="1"/>
  <c r="J9001" i="1"/>
  <c r="I9001" i="1"/>
  <c r="F9001" i="1"/>
  <c r="E9001" i="1"/>
  <c r="G9001" i="1" s="1"/>
  <c r="D9001" i="1"/>
  <c r="C9001" i="1"/>
  <c r="B9001" i="1"/>
  <c r="A9001" i="1"/>
  <c r="K9000" i="1"/>
  <c r="L9000" i="1" s="1"/>
  <c r="M9000" i="1" s="1"/>
  <c r="Q9000" i="1" s="1"/>
  <c r="J9000" i="1"/>
  <c r="I9000" i="1"/>
  <c r="F9000" i="1"/>
  <c r="E9000" i="1"/>
  <c r="G9000" i="1" s="1"/>
  <c r="D9000" i="1"/>
  <c r="C9000" i="1"/>
  <c r="B9000" i="1"/>
  <c r="A9000" i="1"/>
  <c r="K8999" i="1"/>
  <c r="L8999" i="1" s="1"/>
  <c r="M8999" i="1" s="1"/>
  <c r="Q8999" i="1" s="1"/>
  <c r="J8999" i="1"/>
  <c r="I8999" i="1"/>
  <c r="F8999" i="1"/>
  <c r="E8999" i="1"/>
  <c r="G8999" i="1" s="1"/>
  <c r="D8999" i="1"/>
  <c r="C8999" i="1"/>
  <c r="B8999" i="1"/>
  <c r="A8999" i="1"/>
  <c r="K8998" i="1"/>
  <c r="L8998" i="1" s="1"/>
  <c r="M8998" i="1" s="1"/>
  <c r="Q8998" i="1" s="1"/>
  <c r="J8998" i="1"/>
  <c r="I8998" i="1"/>
  <c r="F8998" i="1"/>
  <c r="E8998" i="1"/>
  <c r="G8998" i="1" s="1"/>
  <c r="D8998" i="1"/>
  <c r="C8998" i="1"/>
  <c r="B8998" i="1"/>
  <c r="A8998" i="1"/>
  <c r="K8997" i="1"/>
  <c r="L8997" i="1" s="1"/>
  <c r="M8997" i="1" s="1"/>
  <c r="Q8997" i="1" s="1"/>
  <c r="J8997" i="1"/>
  <c r="I8997" i="1"/>
  <c r="F8997" i="1"/>
  <c r="E8997" i="1"/>
  <c r="G8997" i="1" s="1"/>
  <c r="D8997" i="1"/>
  <c r="C8997" i="1"/>
  <c r="B8997" i="1"/>
  <c r="A8997" i="1"/>
  <c r="K8996" i="1"/>
  <c r="L8996" i="1" s="1"/>
  <c r="M8996" i="1" s="1"/>
  <c r="Q8996" i="1" s="1"/>
  <c r="J8996" i="1"/>
  <c r="I8996" i="1"/>
  <c r="F8996" i="1"/>
  <c r="E8996" i="1"/>
  <c r="G8996" i="1" s="1"/>
  <c r="D8996" i="1"/>
  <c r="C8996" i="1"/>
  <c r="B8996" i="1"/>
  <c r="A8996" i="1"/>
  <c r="K8995" i="1"/>
  <c r="L8995" i="1" s="1"/>
  <c r="M8995" i="1" s="1"/>
  <c r="Q8995" i="1" s="1"/>
  <c r="J8995" i="1"/>
  <c r="I8995" i="1"/>
  <c r="F8995" i="1"/>
  <c r="E8995" i="1"/>
  <c r="G8995" i="1" s="1"/>
  <c r="D8995" i="1"/>
  <c r="C8995" i="1"/>
  <c r="B8995" i="1"/>
  <c r="A8995" i="1"/>
  <c r="K8994" i="1"/>
  <c r="L8994" i="1" s="1"/>
  <c r="M8994" i="1" s="1"/>
  <c r="Q8994" i="1" s="1"/>
  <c r="J8994" i="1"/>
  <c r="I8994" i="1"/>
  <c r="F8994" i="1"/>
  <c r="E8994" i="1"/>
  <c r="G8994" i="1" s="1"/>
  <c r="D8994" i="1"/>
  <c r="C8994" i="1"/>
  <c r="B8994" i="1"/>
  <c r="A8994" i="1"/>
  <c r="K8993" i="1"/>
  <c r="L8993" i="1" s="1"/>
  <c r="M8993" i="1" s="1"/>
  <c r="Q8993" i="1" s="1"/>
  <c r="J8993" i="1"/>
  <c r="I8993" i="1"/>
  <c r="F8993" i="1"/>
  <c r="E8993" i="1"/>
  <c r="G8993" i="1" s="1"/>
  <c r="D8993" i="1"/>
  <c r="C8993" i="1"/>
  <c r="B8993" i="1"/>
  <c r="A8993" i="1"/>
  <c r="K8992" i="1"/>
  <c r="L8992" i="1" s="1"/>
  <c r="M8992" i="1" s="1"/>
  <c r="Q8992" i="1" s="1"/>
  <c r="J8992" i="1"/>
  <c r="I8992" i="1"/>
  <c r="F8992" i="1"/>
  <c r="E8992" i="1"/>
  <c r="G8992" i="1" s="1"/>
  <c r="D8992" i="1"/>
  <c r="C8992" i="1"/>
  <c r="B8992" i="1"/>
  <c r="A8992" i="1"/>
  <c r="K8991" i="1"/>
  <c r="L8991" i="1" s="1"/>
  <c r="M8991" i="1" s="1"/>
  <c r="Q8991" i="1" s="1"/>
  <c r="J8991" i="1"/>
  <c r="I8991" i="1"/>
  <c r="F8991" i="1"/>
  <c r="E8991" i="1"/>
  <c r="G8991" i="1" s="1"/>
  <c r="D8991" i="1"/>
  <c r="C8991" i="1"/>
  <c r="B8991" i="1"/>
  <c r="A8991" i="1"/>
  <c r="K8990" i="1"/>
  <c r="L8990" i="1" s="1"/>
  <c r="M8990" i="1" s="1"/>
  <c r="Q8990" i="1" s="1"/>
  <c r="J8990" i="1"/>
  <c r="I8990" i="1"/>
  <c r="F8990" i="1"/>
  <c r="E8990" i="1"/>
  <c r="G8990" i="1" s="1"/>
  <c r="D8990" i="1"/>
  <c r="C8990" i="1"/>
  <c r="B8990" i="1"/>
  <c r="A8990" i="1"/>
  <c r="K8989" i="1"/>
  <c r="L8989" i="1" s="1"/>
  <c r="M8989" i="1" s="1"/>
  <c r="Q8989" i="1" s="1"/>
  <c r="J8989" i="1"/>
  <c r="I8989" i="1"/>
  <c r="F8989" i="1"/>
  <c r="E8989" i="1"/>
  <c r="G8989" i="1" s="1"/>
  <c r="D8989" i="1"/>
  <c r="C8989" i="1"/>
  <c r="B8989" i="1"/>
  <c r="A8989" i="1"/>
  <c r="K8988" i="1"/>
  <c r="L8988" i="1" s="1"/>
  <c r="M8988" i="1" s="1"/>
  <c r="Q8988" i="1" s="1"/>
  <c r="J8988" i="1"/>
  <c r="I8988" i="1"/>
  <c r="F8988" i="1"/>
  <c r="E8988" i="1"/>
  <c r="G8988" i="1" s="1"/>
  <c r="D8988" i="1"/>
  <c r="C8988" i="1"/>
  <c r="B8988" i="1"/>
  <c r="A8988" i="1"/>
  <c r="K8987" i="1"/>
  <c r="L8987" i="1" s="1"/>
  <c r="M8987" i="1" s="1"/>
  <c r="Q8987" i="1" s="1"/>
  <c r="J8987" i="1"/>
  <c r="I8987" i="1"/>
  <c r="F8987" i="1"/>
  <c r="E8987" i="1"/>
  <c r="G8987" i="1" s="1"/>
  <c r="D8987" i="1"/>
  <c r="C8987" i="1"/>
  <c r="B8987" i="1"/>
  <c r="A8987" i="1"/>
  <c r="K8986" i="1"/>
  <c r="L8986" i="1" s="1"/>
  <c r="M8986" i="1" s="1"/>
  <c r="Q8986" i="1" s="1"/>
  <c r="J8986" i="1"/>
  <c r="I8986" i="1"/>
  <c r="F8986" i="1"/>
  <c r="E8986" i="1"/>
  <c r="G8986" i="1" s="1"/>
  <c r="D8986" i="1"/>
  <c r="C8986" i="1"/>
  <c r="B8986" i="1"/>
  <c r="A8986" i="1"/>
  <c r="K8985" i="1"/>
  <c r="L8985" i="1" s="1"/>
  <c r="M8985" i="1" s="1"/>
  <c r="Q8985" i="1" s="1"/>
  <c r="J8985" i="1"/>
  <c r="I8985" i="1"/>
  <c r="F8985" i="1"/>
  <c r="E8985" i="1"/>
  <c r="G8985" i="1" s="1"/>
  <c r="D8985" i="1"/>
  <c r="C8985" i="1"/>
  <c r="B8985" i="1"/>
  <c r="A8985" i="1"/>
  <c r="K8984" i="1"/>
  <c r="L8984" i="1" s="1"/>
  <c r="M8984" i="1" s="1"/>
  <c r="Q8984" i="1" s="1"/>
  <c r="J8984" i="1"/>
  <c r="I8984" i="1"/>
  <c r="F8984" i="1"/>
  <c r="E8984" i="1"/>
  <c r="G8984" i="1" s="1"/>
  <c r="D8984" i="1"/>
  <c r="C8984" i="1"/>
  <c r="B8984" i="1"/>
  <c r="A8984" i="1"/>
  <c r="K8983" i="1"/>
  <c r="L8983" i="1" s="1"/>
  <c r="M8983" i="1" s="1"/>
  <c r="Q8983" i="1" s="1"/>
  <c r="J8983" i="1"/>
  <c r="I8983" i="1"/>
  <c r="F8983" i="1"/>
  <c r="E8983" i="1"/>
  <c r="G8983" i="1" s="1"/>
  <c r="D8983" i="1"/>
  <c r="C8983" i="1"/>
  <c r="B8983" i="1"/>
  <c r="A8983" i="1"/>
  <c r="K8982" i="1"/>
  <c r="L8982" i="1" s="1"/>
  <c r="M8982" i="1" s="1"/>
  <c r="Q8982" i="1" s="1"/>
  <c r="J8982" i="1"/>
  <c r="I8982" i="1"/>
  <c r="F8982" i="1"/>
  <c r="E8982" i="1"/>
  <c r="G8982" i="1" s="1"/>
  <c r="D8982" i="1"/>
  <c r="C8982" i="1"/>
  <c r="B8982" i="1"/>
  <c r="A8982" i="1"/>
  <c r="K8981" i="1"/>
  <c r="L8981" i="1" s="1"/>
  <c r="M8981" i="1" s="1"/>
  <c r="Q8981" i="1" s="1"/>
  <c r="J8981" i="1"/>
  <c r="I8981" i="1"/>
  <c r="F8981" i="1"/>
  <c r="E8981" i="1"/>
  <c r="G8981" i="1" s="1"/>
  <c r="D8981" i="1"/>
  <c r="C8981" i="1"/>
  <c r="B8981" i="1"/>
  <c r="A8981" i="1"/>
  <c r="K8980" i="1"/>
  <c r="L8980" i="1" s="1"/>
  <c r="M8980" i="1" s="1"/>
  <c r="Q8980" i="1" s="1"/>
  <c r="J8980" i="1"/>
  <c r="I8980" i="1"/>
  <c r="F8980" i="1"/>
  <c r="E8980" i="1"/>
  <c r="G8980" i="1" s="1"/>
  <c r="D8980" i="1"/>
  <c r="C8980" i="1"/>
  <c r="B8980" i="1"/>
  <c r="A8980" i="1"/>
  <c r="K8979" i="1"/>
  <c r="L8979" i="1" s="1"/>
  <c r="M8979" i="1" s="1"/>
  <c r="Q8979" i="1" s="1"/>
  <c r="J8979" i="1"/>
  <c r="I8979" i="1"/>
  <c r="F8979" i="1"/>
  <c r="E8979" i="1"/>
  <c r="G8979" i="1" s="1"/>
  <c r="D8979" i="1"/>
  <c r="C8979" i="1"/>
  <c r="B8979" i="1"/>
  <c r="A8979" i="1"/>
  <c r="K8978" i="1"/>
  <c r="L8978" i="1" s="1"/>
  <c r="M8978" i="1" s="1"/>
  <c r="Q8978" i="1" s="1"/>
  <c r="J8978" i="1"/>
  <c r="I8978" i="1"/>
  <c r="F8978" i="1"/>
  <c r="E8978" i="1"/>
  <c r="G8978" i="1" s="1"/>
  <c r="D8978" i="1"/>
  <c r="C8978" i="1"/>
  <c r="B8978" i="1"/>
  <c r="A8978" i="1"/>
  <c r="K8977" i="1"/>
  <c r="L8977" i="1" s="1"/>
  <c r="M8977" i="1" s="1"/>
  <c r="Q8977" i="1" s="1"/>
  <c r="J8977" i="1"/>
  <c r="I8977" i="1"/>
  <c r="F8977" i="1"/>
  <c r="E8977" i="1"/>
  <c r="G8977" i="1" s="1"/>
  <c r="D8977" i="1"/>
  <c r="C8977" i="1"/>
  <c r="B8977" i="1"/>
  <c r="A8977" i="1"/>
  <c r="K8976" i="1"/>
  <c r="L8976" i="1" s="1"/>
  <c r="M8976" i="1" s="1"/>
  <c r="Q8976" i="1" s="1"/>
  <c r="J8976" i="1"/>
  <c r="I8976" i="1"/>
  <c r="F8976" i="1"/>
  <c r="E8976" i="1"/>
  <c r="G8976" i="1" s="1"/>
  <c r="D8976" i="1"/>
  <c r="C8976" i="1"/>
  <c r="B8976" i="1"/>
  <c r="A8976" i="1"/>
  <c r="K8975" i="1"/>
  <c r="L8975" i="1" s="1"/>
  <c r="M8975" i="1" s="1"/>
  <c r="Q8975" i="1" s="1"/>
  <c r="J8975" i="1"/>
  <c r="I8975" i="1"/>
  <c r="F8975" i="1"/>
  <c r="E8975" i="1"/>
  <c r="G8975" i="1" s="1"/>
  <c r="D8975" i="1"/>
  <c r="C8975" i="1"/>
  <c r="B8975" i="1"/>
  <c r="A8975" i="1"/>
  <c r="K8974" i="1"/>
  <c r="L8974" i="1" s="1"/>
  <c r="M8974" i="1" s="1"/>
  <c r="Q8974" i="1" s="1"/>
  <c r="J8974" i="1"/>
  <c r="I8974" i="1"/>
  <c r="F8974" i="1"/>
  <c r="E8974" i="1"/>
  <c r="G8974" i="1" s="1"/>
  <c r="D8974" i="1"/>
  <c r="C8974" i="1"/>
  <c r="B8974" i="1"/>
  <c r="A8974" i="1"/>
  <c r="K8973" i="1"/>
  <c r="L8973" i="1" s="1"/>
  <c r="M8973" i="1" s="1"/>
  <c r="Q8973" i="1" s="1"/>
  <c r="J8973" i="1"/>
  <c r="I8973" i="1"/>
  <c r="F8973" i="1"/>
  <c r="E8973" i="1"/>
  <c r="G8973" i="1" s="1"/>
  <c r="D8973" i="1"/>
  <c r="C8973" i="1"/>
  <c r="B8973" i="1"/>
  <c r="A8973" i="1"/>
  <c r="K8972" i="1"/>
  <c r="L8972" i="1" s="1"/>
  <c r="M8972" i="1" s="1"/>
  <c r="Q8972" i="1" s="1"/>
  <c r="J8972" i="1"/>
  <c r="I8972" i="1"/>
  <c r="F8972" i="1"/>
  <c r="E8972" i="1"/>
  <c r="G8972" i="1" s="1"/>
  <c r="D8972" i="1"/>
  <c r="C8972" i="1"/>
  <c r="B8972" i="1"/>
  <c r="A8972" i="1"/>
  <c r="K8971" i="1"/>
  <c r="L8971" i="1" s="1"/>
  <c r="M8971" i="1" s="1"/>
  <c r="Q8971" i="1" s="1"/>
  <c r="J8971" i="1"/>
  <c r="I8971" i="1"/>
  <c r="F8971" i="1"/>
  <c r="E8971" i="1"/>
  <c r="G8971" i="1" s="1"/>
  <c r="D8971" i="1"/>
  <c r="C8971" i="1"/>
  <c r="B8971" i="1"/>
  <c r="A8971" i="1"/>
  <c r="K8970" i="1"/>
  <c r="L8970" i="1" s="1"/>
  <c r="M8970" i="1" s="1"/>
  <c r="Q8970" i="1" s="1"/>
  <c r="J8970" i="1"/>
  <c r="I8970" i="1"/>
  <c r="F8970" i="1"/>
  <c r="E8970" i="1"/>
  <c r="G8970" i="1" s="1"/>
  <c r="D8970" i="1"/>
  <c r="C8970" i="1"/>
  <c r="B8970" i="1"/>
  <c r="A8970" i="1"/>
  <c r="K8969" i="1"/>
  <c r="L8969" i="1" s="1"/>
  <c r="M8969" i="1" s="1"/>
  <c r="Q8969" i="1" s="1"/>
  <c r="J8969" i="1"/>
  <c r="I8969" i="1"/>
  <c r="F8969" i="1"/>
  <c r="E8969" i="1"/>
  <c r="G8969" i="1" s="1"/>
  <c r="D8969" i="1"/>
  <c r="C8969" i="1"/>
  <c r="B8969" i="1"/>
  <c r="A8969" i="1"/>
  <c r="K8968" i="1"/>
  <c r="L8968" i="1" s="1"/>
  <c r="M8968" i="1" s="1"/>
  <c r="Q8968" i="1" s="1"/>
  <c r="J8968" i="1"/>
  <c r="I8968" i="1"/>
  <c r="F8968" i="1"/>
  <c r="E8968" i="1"/>
  <c r="G8968" i="1" s="1"/>
  <c r="D8968" i="1"/>
  <c r="C8968" i="1"/>
  <c r="B8968" i="1"/>
  <c r="A8968" i="1"/>
  <c r="K8967" i="1"/>
  <c r="L8967" i="1" s="1"/>
  <c r="M8967" i="1" s="1"/>
  <c r="Q8967" i="1" s="1"/>
  <c r="J8967" i="1"/>
  <c r="I8967" i="1"/>
  <c r="F8967" i="1"/>
  <c r="E8967" i="1"/>
  <c r="G8967" i="1" s="1"/>
  <c r="D8967" i="1"/>
  <c r="C8967" i="1"/>
  <c r="B8967" i="1"/>
  <c r="A8967" i="1"/>
  <c r="K8966" i="1"/>
  <c r="L8966" i="1" s="1"/>
  <c r="M8966" i="1" s="1"/>
  <c r="Q8966" i="1" s="1"/>
  <c r="J8966" i="1"/>
  <c r="I8966" i="1"/>
  <c r="F8966" i="1"/>
  <c r="E8966" i="1"/>
  <c r="G8966" i="1" s="1"/>
  <c r="D8966" i="1"/>
  <c r="C8966" i="1"/>
  <c r="B8966" i="1"/>
  <c r="A8966" i="1"/>
  <c r="K8965" i="1"/>
  <c r="L8965" i="1" s="1"/>
  <c r="M8965" i="1" s="1"/>
  <c r="Q8965" i="1" s="1"/>
  <c r="J8965" i="1"/>
  <c r="I8965" i="1"/>
  <c r="F8965" i="1"/>
  <c r="E8965" i="1"/>
  <c r="G8965" i="1" s="1"/>
  <c r="D8965" i="1"/>
  <c r="C8965" i="1"/>
  <c r="B8965" i="1"/>
  <c r="A8965" i="1"/>
  <c r="K8964" i="1"/>
  <c r="L8964" i="1" s="1"/>
  <c r="M8964" i="1" s="1"/>
  <c r="Q8964" i="1" s="1"/>
  <c r="J8964" i="1"/>
  <c r="I8964" i="1"/>
  <c r="F8964" i="1"/>
  <c r="E8964" i="1"/>
  <c r="G8964" i="1" s="1"/>
  <c r="D8964" i="1"/>
  <c r="C8964" i="1"/>
  <c r="B8964" i="1"/>
  <c r="A8964" i="1"/>
  <c r="K8963" i="1"/>
  <c r="L8963" i="1" s="1"/>
  <c r="M8963" i="1" s="1"/>
  <c r="Q8963" i="1" s="1"/>
  <c r="J8963" i="1"/>
  <c r="I8963" i="1"/>
  <c r="F8963" i="1"/>
  <c r="E8963" i="1"/>
  <c r="G8963" i="1" s="1"/>
  <c r="D8963" i="1"/>
  <c r="C8963" i="1"/>
  <c r="B8963" i="1"/>
  <c r="A8963" i="1"/>
  <c r="K8962" i="1"/>
  <c r="L8962" i="1" s="1"/>
  <c r="M8962" i="1" s="1"/>
  <c r="Q8962" i="1" s="1"/>
  <c r="J8962" i="1"/>
  <c r="I8962" i="1"/>
  <c r="F8962" i="1"/>
  <c r="E8962" i="1"/>
  <c r="G8962" i="1" s="1"/>
  <c r="D8962" i="1"/>
  <c r="C8962" i="1"/>
  <c r="B8962" i="1"/>
  <c r="A8962" i="1"/>
  <c r="K8961" i="1"/>
  <c r="L8961" i="1" s="1"/>
  <c r="M8961" i="1" s="1"/>
  <c r="Q8961" i="1" s="1"/>
  <c r="J8961" i="1"/>
  <c r="I8961" i="1"/>
  <c r="F8961" i="1"/>
  <c r="E8961" i="1"/>
  <c r="G8961" i="1" s="1"/>
  <c r="D8961" i="1"/>
  <c r="C8961" i="1"/>
  <c r="B8961" i="1"/>
  <c r="A8961" i="1"/>
  <c r="K8960" i="1"/>
  <c r="L8960" i="1" s="1"/>
  <c r="M8960" i="1" s="1"/>
  <c r="Q8960" i="1" s="1"/>
  <c r="J8960" i="1"/>
  <c r="I8960" i="1"/>
  <c r="F8960" i="1"/>
  <c r="E8960" i="1"/>
  <c r="G8960" i="1" s="1"/>
  <c r="D8960" i="1"/>
  <c r="C8960" i="1"/>
  <c r="B8960" i="1"/>
  <c r="A8960" i="1"/>
  <c r="K8959" i="1"/>
  <c r="L8959" i="1" s="1"/>
  <c r="M8959" i="1" s="1"/>
  <c r="Q8959" i="1" s="1"/>
  <c r="J8959" i="1"/>
  <c r="I8959" i="1"/>
  <c r="F8959" i="1"/>
  <c r="E8959" i="1"/>
  <c r="G8959" i="1" s="1"/>
  <c r="D8959" i="1"/>
  <c r="C8959" i="1"/>
  <c r="B8959" i="1"/>
  <c r="A8959" i="1"/>
  <c r="K8958" i="1"/>
  <c r="L8958" i="1" s="1"/>
  <c r="M8958" i="1" s="1"/>
  <c r="Q8958" i="1" s="1"/>
  <c r="J8958" i="1"/>
  <c r="I8958" i="1"/>
  <c r="F8958" i="1"/>
  <c r="E8958" i="1"/>
  <c r="G8958" i="1" s="1"/>
  <c r="D8958" i="1"/>
  <c r="C8958" i="1"/>
  <c r="B8958" i="1"/>
  <c r="A8958" i="1"/>
  <c r="K8957" i="1"/>
  <c r="L8957" i="1" s="1"/>
  <c r="M8957" i="1" s="1"/>
  <c r="Q8957" i="1" s="1"/>
  <c r="J8957" i="1"/>
  <c r="I8957" i="1"/>
  <c r="F8957" i="1"/>
  <c r="E8957" i="1"/>
  <c r="G8957" i="1" s="1"/>
  <c r="D8957" i="1"/>
  <c r="C8957" i="1"/>
  <c r="B8957" i="1"/>
  <c r="A8957" i="1"/>
  <c r="K8956" i="1"/>
  <c r="L8956" i="1" s="1"/>
  <c r="M8956" i="1" s="1"/>
  <c r="Q8956" i="1" s="1"/>
  <c r="J8956" i="1"/>
  <c r="I8956" i="1"/>
  <c r="F8956" i="1"/>
  <c r="E8956" i="1"/>
  <c r="G8956" i="1" s="1"/>
  <c r="D8956" i="1"/>
  <c r="C8956" i="1"/>
  <c r="B8956" i="1"/>
  <c r="A8956" i="1"/>
  <c r="K8955" i="1"/>
  <c r="L8955" i="1" s="1"/>
  <c r="M8955" i="1" s="1"/>
  <c r="Q8955" i="1" s="1"/>
  <c r="J8955" i="1"/>
  <c r="I8955" i="1"/>
  <c r="F8955" i="1"/>
  <c r="E8955" i="1"/>
  <c r="G8955" i="1" s="1"/>
  <c r="D8955" i="1"/>
  <c r="C8955" i="1"/>
  <c r="B8955" i="1"/>
  <c r="A8955" i="1"/>
  <c r="K8954" i="1"/>
  <c r="L8954" i="1" s="1"/>
  <c r="M8954" i="1" s="1"/>
  <c r="Q8954" i="1" s="1"/>
  <c r="J8954" i="1"/>
  <c r="I8954" i="1"/>
  <c r="F8954" i="1"/>
  <c r="E8954" i="1"/>
  <c r="G8954" i="1" s="1"/>
  <c r="D8954" i="1"/>
  <c r="C8954" i="1"/>
  <c r="B8954" i="1"/>
  <c r="A8954" i="1"/>
  <c r="K8953" i="1"/>
  <c r="L8953" i="1" s="1"/>
  <c r="M8953" i="1" s="1"/>
  <c r="Q8953" i="1" s="1"/>
  <c r="J8953" i="1"/>
  <c r="I8953" i="1"/>
  <c r="F8953" i="1"/>
  <c r="E8953" i="1"/>
  <c r="D8953" i="1"/>
  <c r="C8953" i="1"/>
  <c r="B8953" i="1"/>
  <c r="A8953" i="1"/>
  <c r="K8952" i="1"/>
  <c r="L8952" i="1" s="1"/>
  <c r="M8952" i="1" s="1"/>
  <c r="Q8952" i="1" s="1"/>
  <c r="J8952" i="1"/>
  <c r="I8952" i="1"/>
  <c r="F8952" i="1"/>
  <c r="E8952" i="1"/>
  <c r="G8952" i="1" s="1"/>
  <c r="D8952" i="1"/>
  <c r="C8952" i="1"/>
  <c r="B8952" i="1"/>
  <c r="A8952" i="1"/>
  <c r="K8951" i="1"/>
  <c r="L8951" i="1" s="1"/>
  <c r="M8951" i="1" s="1"/>
  <c r="Q8951" i="1" s="1"/>
  <c r="J8951" i="1"/>
  <c r="I8951" i="1"/>
  <c r="F8951" i="1"/>
  <c r="E8951" i="1"/>
  <c r="G8951" i="1" s="1"/>
  <c r="D8951" i="1"/>
  <c r="C8951" i="1"/>
  <c r="B8951" i="1"/>
  <c r="A8951" i="1"/>
  <c r="K8950" i="1"/>
  <c r="L8950" i="1" s="1"/>
  <c r="M8950" i="1" s="1"/>
  <c r="Q8950" i="1" s="1"/>
  <c r="J8950" i="1"/>
  <c r="I8950" i="1"/>
  <c r="F8950" i="1"/>
  <c r="E8950" i="1"/>
  <c r="G8950" i="1" s="1"/>
  <c r="D8950" i="1"/>
  <c r="C8950" i="1"/>
  <c r="B8950" i="1"/>
  <c r="A8950" i="1"/>
  <c r="K8949" i="1"/>
  <c r="L8949" i="1" s="1"/>
  <c r="M8949" i="1" s="1"/>
  <c r="Q8949" i="1" s="1"/>
  <c r="J8949" i="1"/>
  <c r="I8949" i="1"/>
  <c r="F8949" i="1"/>
  <c r="E8949" i="1"/>
  <c r="G8949" i="1" s="1"/>
  <c r="D8949" i="1"/>
  <c r="C8949" i="1"/>
  <c r="B8949" i="1"/>
  <c r="A8949" i="1"/>
  <c r="K8948" i="1"/>
  <c r="L8948" i="1" s="1"/>
  <c r="M8948" i="1" s="1"/>
  <c r="Q8948" i="1" s="1"/>
  <c r="J8948" i="1"/>
  <c r="I8948" i="1"/>
  <c r="F8948" i="1"/>
  <c r="E8948" i="1"/>
  <c r="G8948" i="1" s="1"/>
  <c r="D8948" i="1"/>
  <c r="C8948" i="1"/>
  <c r="B8948" i="1"/>
  <c r="A8948" i="1"/>
  <c r="K8947" i="1"/>
  <c r="L8947" i="1" s="1"/>
  <c r="M8947" i="1" s="1"/>
  <c r="Q8947" i="1" s="1"/>
  <c r="J8947" i="1"/>
  <c r="I8947" i="1"/>
  <c r="F8947" i="1"/>
  <c r="E8947" i="1"/>
  <c r="G8947" i="1" s="1"/>
  <c r="D8947" i="1"/>
  <c r="C8947" i="1"/>
  <c r="B8947" i="1"/>
  <c r="A8947" i="1"/>
  <c r="K8946" i="1"/>
  <c r="L8946" i="1" s="1"/>
  <c r="M8946" i="1" s="1"/>
  <c r="Q8946" i="1" s="1"/>
  <c r="J8946" i="1"/>
  <c r="I8946" i="1"/>
  <c r="F8946" i="1"/>
  <c r="E8946" i="1"/>
  <c r="G8946" i="1" s="1"/>
  <c r="D8946" i="1"/>
  <c r="C8946" i="1"/>
  <c r="B8946" i="1"/>
  <c r="A8946" i="1"/>
  <c r="K8945" i="1"/>
  <c r="L8945" i="1" s="1"/>
  <c r="M8945" i="1" s="1"/>
  <c r="Q8945" i="1" s="1"/>
  <c r="J8945" i="1"/>
  <c r="I8945" i="1"/>
  <c r="F8945" i="1"/>
  <c r="E8945" i="1"/>
  <c r="G8945" i="1" s="1"/>
  <c r="D8945" i="1"/>
  <c r="C8945" i="1"/>
  <c r="B8945" i="1"/>
  <c r="A8945" i="1"/>
  <c r="K8944" i="1"/>
  <c r="L8944" i="1" s="1"/>
  <c r="M8944" i="1" s="1"/>
  <c r="Q8944" i="1" s="1"/>
  <c r="J8944" i="1"/>
  <c r="I8944" i="1"/>
  <c r="F8944" i="1"/>
  <c r="E8944" i="1"/>
  <c r="G8944" i="1" s="1"/>
  <c r="D8944" i="1"/>
  <c r="C8944" i="1"/>
  <c r="B8944" i="1"/>
  <c r="A8944" i="1"/>
  <c r="K8943" i="1"/>
  <c r="L8943" i="1" s="1"/>
  <c r="M8943" i="1" s="1"/>
  <c r="Q8943" i="1" s="1"/>
  <c r="J8943" i="1"/>
  <c r="I8943" i="1"/>
  <c r="F8943" i="1"/>
  <c r="E8943" i="1"/>
  <c r="G8943" i="1" s="1"/>
  <c r="D8943" i="1"/>
  <c r="C8943" i="1"/>
  <c r="B8943" i="1"/>
  <c r="A8943" i="1"/>
  <c r="K8942" i="1"/>
  <c r="L8942" i="1" s="1"/>
  <c r="M8942" i="1" s="1"/>
  <c r="Q8942" i="1" s="1"/>
  <c r="J8942" i="1"/>
  <c r="I8942" i="1"/>
  <c r="F8942" i="1"/>
  <c r="E8942" i="1"/>
  <c r="G8942" i="1" s="1"/>
  <c r="D8942" i="1"/>
  <c r="C8942" i="1"/>
  <c r="B8942" i="1"/>
  <c r="A8942" i="1"/>
  <c r="K8941" i="1"/>
  <c r="L8941" i="1" s="1"/>
  <c r="M8941" i="1" s="1"/>
  <c r="Q8941" i="1" s="1"/>
  <c r="J8941" i="1"/>
  <c r="I8941" i="1"/>
  <c r="F8941" i="1"/>
  <c r="E8941" i="1"/>
  <c r="G8941" i="1" s="1"/>
  <c r="D8941" i="1"/>
  <c r="C8941" i="1"/>
  <c r="B8941" i="1"/>
  <c r="A8941" i="1"/>
  <c r="K8940" i="1"/>
  <c r="L8940" i="1" s="1"/>
  <c r="M8940" i="1" s="1"/>
  <c r="Q8940" i="1" s="1"/>
  <c r="J8940" i="1"/>
  <c r="I8940" i="1"/>
  <c r="F8940" i="1"/>
  <c r="E8940" i="1"/>
  <c r="G8940" i="1" s="1"/>
  <c r="D8940" i="1"/>
  <c r="C8940" i="1"/>
  <c r="B8940" i="1"/>
  <c r="A8940" i="1"/>
  <c r="K8939" i="1"/>
  <c r="L8939" i="1" s="1"/>
  <c r="M8939" i="1" s="1"/>
  <c r="Q8939" i="1" s="1"/>
  <c r="J8939" i="1"/>
  <c r="I8939" i="1"/>
  <c r="F8939" i="1"/>
  <c r="E8939" i="1"/>
  <c r="G8939" i="1" s="1"/>
  <c r="D8939" i="1"/>
  <c r="C8939" i="1"/>
  <c r="B8939" i="1"/>
  <c r="A8939" i="1"/>
  <c r="K8938" i="1"/>
  <c r="L8938" i="1" s="1"/>
  <c r="M8938" i="1" s="1"/>
  <c r="Q8938" i="1" s="1"/>
  <c r="J8938" i="1"/>
  <c r="I8938" i="1"/>
  <c r="F8938" i="1"/>
  <c r="E8938" i="1"/>
  <c r="D8938" i="1"/>
  <c r="C8938" i="1"/>
  <c r="B8938" i="1"/>
  <c r="A8938" i="1"/>
  <c r="K8937" i="1"/>
  <c r="L8937" i="1" s="1"/>
  <c r="M8937" i="1" s="1"/>
  <c r="Q8937" i="1" s="1"/>
  <c r="J8937" i="1"/>
  <c r="I8937" i="1"/>
  <c r="F8937" i="1"/>
  <c r="E8937" i="1"/>
  <c r="G8937" i="1" s="1"/>
  <c r="D8937" i="1"/>
  <c r="C8937" i="1"/>
  <c r="B8937" i="1"/>
  <c r="A8937" i="1"/>
  <c r="K8936" i="1"/>
  <c r="L8936" i="1" s="1"/>
  <c r="M8936" i="1" s="1"/>
  <c r="Q8936" i="1" s="1"/>
  <c r="J8936" i="1"/>
  <c r="I8936" i="1"/>
  <c r="F8936" i="1"/>
  <c r="E8936" i="1"/>
  <c r="G8936" i="1" s="1"/>
  <c r="D8936" i="1"/>
  <c r="C8936" i="1"/>
  <c r="B8936" i="1"/>
  <c r="A8936" i="1"/>
  <c r="K8935" i="1"/>
  <c r="L8935" i="1" s="1"/>
  <c r="M8935" i="1" s="1"/>
  <c r="Q8935" i="1" s="1"/>
  <c r="J8935" i="1"/>
  <c r="I8935" i="1"/>
  <c r="F8935" i="1"/>
  <c r="E8935" i="1"/>
  <c r="G8935" i="1" s="1"/>
  <c r="D8935" i="1"/>
  <c r="C8935" i="1"/>
  <c r="B8935" i="1"/>
  <c r="A8935" i="1"/>
  <c r="K8934" i="1"/>
  <c r="L8934" i="1" s="1"/>
  <c r="M8934" i="1" s="1"/>
  <c r="Q8934" i="1" s="1"/>
  <c r="J8934" i="1"/>
  <c r="I8934" i="1"/>
  <c r="F8934" i="1"/>
  <c r="E8934" i="1"/>
  <c r="G8934" i="1" s="1"/>
  <c r="D8934" i="1"/>
  <c r="C8934" i="1"/>
  <c r="B8934" i="1"/>
  <c r="A8934" i="1"/>
  <c r="K8933" i="1"/>
  <c r="L8933" i="1" s="1"/>
  <c r="M8933" i="1" s="1"/>
  <c r="Q8933" i="1" s="1"/>
  <c r="J8933" i="1"/>
  <c r="I8933" i="1"/>
  <c r="F8933" i="1"/>
  <c r="E8933" i="1"/>
  <c r="G8933" i="1" s="1"/>
  <c r="D8933" i="1"/>
  <c r="C8933" i="1"/>
  <c r="B8933" i="1"/>
  <c r="A8933" i="1"/>
  <c r="K8932" i="1"/>
  <c r="L8932" i="1" s="1"/>
  <c r="M8932" i="1" s="1"/>
  <c r="Q8932" i="1" s="1"/>
  <c r="J8932" i="1"/>
  <c r="I8932" i="1"/>
  <c r="F8932" i="1"/>
  <c r="E8932" i="1"/>
  <c r="G8932" i="1" s="1"/>
  <c r="D8932" i="1"/>
  <c r="C8932" i="1"/>
  <c r="B8932" i="1"/>
  <c r="A8932" i="1"/>
  <c r="K8931" i="1"/>
  <c r="L8931" i="1" s="1"/>
  <c r="M8931" i="1" s="1"/>
  <c r="Q8931" i="1" s="1"/>
  <c r="J8931" i="1"/>
  <c r="I8931" i="1"/>
  <c r="F8931" i="1"/>
  <c r="E8931" i="1"/>
  <c r="G8931" i="1" s="1"/>
  <c r="D8931" i="1"/>
  <c r="C8931" i="1"/>
  <c r="B8931" i="1"/>
  <c r="A8931" i="1"/>
  <c r="K8930" i="1"/>
  <c r="L8930" i="1" s="1"/>
  <c r="M8930" i="1" s="1"/>
  <c r="Q8930" i="1" s="1"/>
  <c r="J8930" i="1"/>
  <c r="I8930" i="1"/>
  <c r="F8930" i="1"/>
  <c r="E8930" i="1"/>
  <c r="G8930" i="1" s="1"/>
  <c r="D8930" i="1"/>
  <c r="C8930" i="1"/>
  <c r="B8930" i="1"/>
  <c r="A8930" i="1"/>
  <c r="K8929" i="1"/>
  <c r="L8929" i="1" s="1"/>
  <c r="M8929" i="1" s="1"/>
  <c r="Q8929" i="1" s="1"/>
  <c r="J8929" i="1"/>
  <c r="I8929" i="1"/>
  <c r="F8929" i="1"/>
  <c r="E8929" i="1"/>
  <c r="G8929" i="1" s="1"/>
  <c r="D8929" i="1"/>
  <c r="C8929" i="1"/>
  <c r="B8929" i="1"/>
  <c r="A8929" i="1"/>
  <c r="K8928" i="1"/>
  <c r="L8928" i="1" s="1"/>
  <c r="M8928" i="1" s="1"/>
  <c r="Q8928" i="1" s="1"/>
  <c r="J8928" i="1"/>
  <c r="I8928" i="1"/>
  <c r="F8928" i="1"/>
  <c r="E8928" i="1"/>
  <c r="G8928" i="1" s="1"/>
  <c r="D8928" i="1"/>
  <c r="C8928" i="1"/>
  <c r="B8928" i="1"/>
  <c r="A8928" i="1"/>
  <c r="K8927" i="1"/>
  <c r="L8927" i="1" s="1"/>
  <c r="M8927" i="1" s="1"/>
  <c r="Q8927" i="1" s="1"/>
  <c r="J8927" i="1"/>
  <c r="I8927" i="1"/>
  <c r="F8927" i="1"/>
  <c r="E8927" i="1"/>
  <c r="G8927" i="1" s="1"/>
  <c r="D8927" i="1"/>
  <c r="C8927" i="1"/>
  <c r="B8927" i="1"/>
  <c r="A8927" i="1"/>
  <c r="K8926" i="1"/>
  <c r="L8926" i="1" s="1"/>
  <c r="M8926" i="1" s="1"/>
  <c r="Q8926" i="1" s="1"/>
  <c r="J8926" i="1"/>
  <c r="I8926" i="1"/>
  <c r="F8926" i="1"/>
  <c r="E8926" i="1"/>
  <c r="G8926" i="1" s="1"/>
  <c r="D8926" i="1"/>
  <c r="C8926" i="1"/>
  <c r="B8926" i="1"/>
  <c r="A8926" i="1"/>
  <c r="K8925" i="1"/>
  <c r="L8925" i="1" s="1"/>
  <c r="M8925" i="1" s="1"/>
  <c r="Q8925" i="1" s="1"/>
  <c r="J8925" i="1"/>
  <c r="I8925" i="1"/>
  <c r="F8925" i="1"/>
  <c r="E8925" i="1"/>
  <c r="G8925" i="1" s="1"/>
  <c r="D8925" i="1"/>
  <c r="C8925" i="1"/>
  <c r="B8925" i="1"/>
  <c r="A8925" i="1"/>
  <c r="K8924" i="1"/>
  <c r="L8924" i="1" s="1"/>
  <c r="M8924" i="1" s="1"/>
  <c r="Q8924" i="1" s="1"/>
  <c r="J8924" i="1"/>
  <c r="I8924" i="1"/>
  <c r="F8924" i="1"/>
  <c r="E8924" i="1"/>
  <c r="G8924" i="1" s="1"/>
  <c r="D8924" i="1"/>
  <c r="C8924" i="1"/>
  <c r="B8924" i="1"/>
  <c r="A8924" i="1"/>
  <c r="K8923" i="1"/>
  <c r="L8923" i="1" s="1"/>
  <c r="M8923" i="1" s="1"/>
  <c r="Q8923" i="1" s="1"/>
  <c r="J8923" i="1"/>
  <c r="I8923" i="1"/>
  <c r="F8923" i="1"/>
  <c r="E8923" i="1"/>
  <c r="G8923" i="1" s="1"/>
  <c r="D8923" i="1"/>
  <c r="C8923" i="1"/>
  <c r="B8923" i="1"/>
  <c r="A8923" i="1"/>
  <c r="K8922" i="1"/>
  <c r="L8922" i="1" s="1"/>
  <c r="M8922" i="1" s="1"/>
  <c r="Q8922" i="1" s="1"/>
  <c r="J8922" i="1"/>
  <c r="I8922" i="1"/>
  <c r="F8922" i="1"/>
  <c r="E8922" i="1"/>
  <c r="G8922" i="1" s="1"/>
  <c r="D8922" i="1"/>
  <c r="C8922" i="1"/>
  <c r="B8922" i="1"/>
  <c r="A8922" i="1"/>
  <c r="K8921" i="1"/>
  <c r="L8921" i="1" s="1"/>
  <c r="M8921" i="1" s="1"/>
  <c r="Q8921" i="1" s="1"/>
  <c r="J8921" i="1"/>
  <c r="I8921" i="1"/>
  <c r="F8921" i="1"/>
  <c r="E8921" i="1"/>
  <c r="G8921" i="1" s="1"/>
  <c r="D8921" i="1"/>
  <c r="C8921" i="1"/>
  <c r="B8921" i="1"/>
  <c r="A8921" i="1"/>
  <c r="K8920" i="1"/>
  <c r="L8920" i="1" s="1"/>
  <c r="M8920" i="1" s="1"/>
  <c r="Q8920" i="1" s="1"/>
  <c r="J8920" i="1"/>
  <c r="I8920" i="1"/>
  <c r="F8920" i="1"/>
  <c r="E8920" i="1"/>
  <c r="G8920" i="1" s="1"/>
  <c r="D8920" i="1"/>
  <c r="C8920" i="1"/>
  <c r="B8920" i="1"/>
  <c r="A8920" i="1"/>
  <c r="K8919" i="1"/>
  <c r="L8919" i="1" s="1"/>
  <c r="M8919" i="1" s="1"/>
  <c r="Q8919" i="1" s="1"/>
  <c r="J8919" i="1"/>
  <c r="I8919" i="1"/>
  <c r="F8919" i="1"/>
  <c r="E8919" i="1"/>
  <c r="G8919" i="1" s="1"/>
  <c r="D8919" i="1"/>
  <c r="C8919" i="1"/>
  <c r="B8919" i="1"/>
  <c r="A8919" i="1"/>
  <c r="K8918" i="1"/>
  <c r="L8918" i="1" s="1"/>
  <c r="M8918" i="1" s="1"/>
  <c r="Q8918" i="1" s="1"/>
  <c r="J8918" i="1"/>
  <c r="I8918" i="1"/>
  <c r="F8918" i="1"/>
  <c r="E8918" i="1"/>
  <c r="G8918" i="1" s="1"/>
  <c r="D8918" i="1"/>
  <c r="C8918" i="1"/>
  <c r="B8918" i="1"/>
  <c r="A8918" i="1"/>
  <c r="K8917" i="1"/>
  <c r="L8917" i="1" s="1"/>
  <c r="M8917" i="1" s="1"/>
  <c r="Q8917" i="1" s="1"/>
  <c r="J8917" i="1"/>
  <c r="I8917" i="1"/>
  <c r="F8917" i="1"/>
  <c r="E8917" i="1"/>
  <c r="G8917" i="1" s="1"/>
  <c r="D8917" i="1"/>
  <c r="C8917" i="1"/>
  <c r="B8917" i="1"/>
  <c r="A8917" i="1"/>
  <c r="K8916" i="1"/>
  <c r="L8916" i="1" s="1"/>
  <c r="M8916" i="1" s="1"/>
  <c r="Q8916" i="1" s="1"/>
  <c r="J8916" i="1"/>
  <c r="I8916" i="1"/>
  <c r="F8916" i="1"/>
  <c r="E8916" i="1"/>
  <c r="G8916" i="1" s="1"/>
  <c r="D8916" i="1"/>
  <c r="C8916" i="1"/>
  <c r="B8916" i="1"/>
  <c r="A8916" i="1"/>
  <c r="K8915" i="1"/>
  <c r="L8915" i="1" s="1"/>
  <c r="M8915" i="1" s="1"/>
  <c r="Q8915" i="1" s="1"/>
  <c r="J8915" i="1"/>
  <c r="I8915" i="1"/>
  <c r="F8915" i="1"/>
  <c r="E8915" i="1"/>
  <c r="D8915" i="1"/>
  <c r="C8915" i="1"/>
  <c r="B8915" i="1"/>
  <c r="A8915" i="1"/>
  <c r="K8914" i="1"/>
  <c r="L8914" i="1" s="1"/>
  <c r="M8914" i="1" s="1"/>
  <c r="Q8914" i="1" s="1"/>
  <c r="J8914" i="1"/>
  <c r="I8914" i="1"/>
  <c r="F8914" i="1"/>
  <c r="E8914" i="1"/>
  <c r="G8914" i="1" s="1"/>
  <c r="D8914" i="1"/>
  <c r="C8914" i="1"/>
  <c r="B8914" i="1"/>
  <c r="A8914" i="1"/>
  <c r="K8913" i="1"/>
  <c r="L8913" i="1" s="1"/>
  <c r="M8913" i="1" s="1"/>
  <c r="Q8913" i="1" s="1"/>
  <c r="J8913" i="1"/>
  <c r="I8913" i="1"/>
  <c r="F8913" i="1"/>
  <c r="E8913" i="1"/>
  <c r="G8913" i="1" s="1"/>
  <c r="D8913" i="1"/>
  <c r="C8913" i="1"/>
  <c r="B8913" i="1"/>
  <c r="A8913" i="1"/>
  <c r="K8912" i="1"/>
  <c r="L8912" i="1" s="1"/>
  <c r="M8912" i="1" s="1"/>
  <c r="Q8912" i="1" s="1"/>
  <c r="J8912" i="1"/>
  <c r="I8912" i="1"/>
  <c r="F8912" i="1"/>
  <c r="E8912" i="1"/>
  <c r="G8912" i="1" s="1"/>
  <c r="D8912" i="1"/>
  <c r="C8912" i="1"/>
  <c r="B8912" i="1"/>
  <c r="A8912" i="1"/>
  <c r="K8911" i="1"/>
  <c r="L8911" i="1" s="1"/>
  <c r="M8911" i="1" s="1"/>
  <c r="Q8911" i="1" s="1"/>
  <c r="J8911" i="1"/>
  <c r="I8911" i="1"/>
  <c r="F8911" i="1"/>
  <c r="E8911" i="1"/>
  <c r="G8911" i="1" s="1"/>
  <c r="D8911" i="1"/>
  <c r="C8911" i="1"/>
  <c r="B8911" i="1"/>
  <c r="A8911" i="1"/>
  <c r="K8910" i="1"/>
  <c r="L8910" i="1" s="1"/>
  <c r="M8910" i="1" s="1"/>
  <c r="Q8910" i="1" s="1"/>
  <c r="J8910" i="1"/>
  <c r="I8910" i="1"/>
  <c r="F8910" i="1"/>
  <c r="E8910" i="1"/>
  <c r="G8910" i="1" s="1"/>
  <c r="D8910" i="1"/>
  <c r="C8910" i="1"/>
  <c r="B8910" i="1"/>
  <c r="A8910" i="1"/>
  <c r="K8909" i="1"/>
  <c r="L8909" i="1" s="1"/>
  <c r="M8909" i="1" s="1"/>
  <c r="Q8909" i="1" s="1"/>
  <c r="J8909" i="1"/>
  <c r="I8909" i="1"/>
  <c r="F8909" i="1"/>
  <c r="E8909" i="1"/>
  <c r="G8909" i="1" s="1"/>
  <c r="D8909" i="1"/>
  <c r="C8909" i="1"/>
  <c r="B8909" i="1"/>
  <c r="A8909" i="1"/>
  <c r="K8908" i="1"/>
  <c r="L8908" i="1" s="1"/>
  <c r="M8908" i="1" s="1"/>
  <c r="Q8908" i="1" s="1"/>
  <c r="J8908" i="1"/>
  <c r="I8908" i="1"/>
  <c r="F8908" i="1"/>
  <c r="E8908" i="1"/>
  <c r="G8908" i="1" s="1"/>
  <c r="D8908" i="1"/>
  <c r="C8908" i="1"/>
  <c r="B8908" i="1"/>
  <c r="A8908" i="1"/>
  <c r="K8907" i="1"/>
  <c r="L8907" i="1" s="1"/>
  <c r="M8907" i="1" s="1"/>
  <c r="Q8907" i="1" s="1"/>
  <c r="J8907" i="1"/>
  <c r="I8907" i="1"/>
  <c r="F8907" i="1"/>
  <c r="E8907" i="1"/>
  <c r="G8907" i="1" s="1"/>
  <c r="D8907" i="1"/>
  <c r="C8907" i="1"/>
  <c r="B8907" i="1"/>
  <c r="A8907" i="1"/>
  <c r="K8906" i="1"/>
  <c r="L8906" i="1" s="1"/>
  <c r="M8906" i="1" s="1"/>
  <c r="Q8906" i="1" s="1"/>
  <c r="J8906" i="1"/>
  <c r="I8906" i="1"/>
  <c r="F8906" i="1"/>
  <c r="E8906" i="1"/>
  <c r="G8906" i="1" s="1"/>
  <c r="D8906" i="1"/>
  <c r="C8906" i="1"/>
  <c r="B8906" i="1"/>
  <c r="A8906" i="1"/>
  <c r="K8905" i="1"/>
  <c r="L8905" i="1" s="1"/>
  <c r="M8905" i="1" s="1"/>
  <c r="Q8905" i="1" s="1"/>
  <c r="J8905" i="1"/>
  <c r="I8905" i="1"/>
  <c r="F8905" i="1"/>
  <c r="E8905" i="1"/>
  <c r="G8905" i="1" s="1"/>
  <c r="D8905" i="1"/>
  <c r="C8905" i="1"/>
  <c r="B8905" i="1"/>
  <c r="A8905" i="1"/>
  <c r="K8904" i="1"/>
  <c r="L8904" i="1" s="1"/>
  <c r="M8904" i="1" s="1"/>
  <c r="Q8904" i="1" s="1"/>
  <c r="J8904" i="1"/>
  <c r="I8904" i="1"/>
  <c r="F8904" i="1"/>
  <c r="E8904" i="1"/>
  <c r="G8904" i="1" s="1"/>
  <c r="D8904" i="1"/>
  <c r="C8904" i="1"/>
  <c r="B8904" i="1"/>
  <c r="A8904" i="1"/>
  <c r="K8903" i="1"/>
  <c r="L8903" i="1" s="1"/>
  <c r="M8903" i="1" s="1"/>
  <c r="Q8903" i="1" s="1"/>
  <c r="J8903" i="1"/>
  <c r="I8903" i="1"/>
  <c r="F8903" i="1"/>
  <c r="E8903" i="1"/>
  <c r="G8903" i="1" s="1"/>
  <c r="D8903" i="1"/>
  <c r="C8903" i="1"/>
  <c r="B8903" i="1"/>
  <c r="A8903" i="1"/>
  <c r="K8902" i="1"/>
  <c r="L8902" i="1" s="1"/>
  <c r="M8902" i="1" s="1"/>
  <c r="Q8902" i="1" s="1"/>
  <c r="J8902" i="1"/>
  <c r="I8902" i="1"/>
  <c r="F8902" i="1"/>
  <c r="E8902" i="1"/>
  <c r="G8902" i="1" s="1"/>
  <c r="D8902" i="1"/>
  <c r="C8902" i="1"/>
  <c r="B8902" i="1"/>
  <c r="A8902" i="1"/>
  <c r="K8901" i="1"/>
  <c r="L8901" i="1" s="1"/>
  <c r="M8901" i="1" s="1"/>
  <c r="Q8901" i="1" s="1"/>
  <c r="J8901" i="1"/>
  <c r="I8901" i="1"/>
  <c r="F8901" i="1"/>
  <c r="E8901" i="1"/>
  <c r="G8901" i="1" s="1"/>
  <c r="D8901" i="1"/>
  <c r="C8901" i="1"/>
  <c r="B8901" i="1"/>
  <c r="A8901" i="1"/>
  <c r="K8900" i="1"/>
  <c r="L8900" i="1" s="1"/>
  <c r="M8900" i="1" s="1"/>
  <c r="Q8900" i="1" s="1"/>
  <c r="J8900" i="1"/>
  <c r="I8900" i="1"/>
  <c r="F8900" i="1"/>
  <c r="E8900" i="1"/>
  <c r="G8900" i="1" s="1"/>
  <c r="D8900" i="1"/>
  <c r="C8900" i="1"/>
  <c r="B8900" i="1"/>
  <c r="A8900" i="1"/>
  <c r="K8899" i="1"/>
  <c r="L8899" i="1" s="1"/>
  <c r="M8899" i="1" s="1"/>
  <c r="Q8899" i="1" s="1"/>
  <c r="J8899" i="1"/>
  <c r="I8899" i="1"/>
  <c r="F8899" i="1"/>
  <c r="E8899" i="1"/>
  <c r="D8899" i="1"/>
  <c r="C8899" i="1"/>
  <c r="B8899" i="1"/>
  <c r="A8899" i="1"/>
  <c r="K8898" i="1"/>
  <c r="L8898" i="1" s="1"/>
  <c r="M8898" i="1" s="1"/>
  <c r="Q8898" i="1" s="1"/>
  <c r="J8898" i="1"/>
  <c r="I8898" i="1"/>
  <c r="F8898" i="1"/>
  <c r="E8898" i="1"/>
  <c r="G8898" i="1" s="1"/>
  <c r="D8898" i="1"/>
  <c r="C8898" i="1"/>
  <c r="B8898" i="1"/>
  <c r="A8898" i="1"/>
  <c r="K8897" i="1"/>
  <c r="L8897" i="1" s="1"/>
  <c r="M8897" i="1" s="1"/>
  <c r="Q8897" i="1" s="1"/>
  <c r="J8897" i="1"/>
  <c r="I8897" i="1"/>
  <c r="F8897" i="1"/>
  <c r="E8897" i="1"/>
  <c r="G8897" i="1" s="1"/>
  <c r="D8897" i="1"/>
  <c r="C8897" i="1"/>
  <c r="B8897" i="1"/>
  <c r="A8897" i="1"/>
  <c r="K8896" i="1"/>
  <c r="L8896" i="1" s="1"/>
  <c r="M8896" i="1" s="1"/>
  <c r="Q8896" i="1" s="1"/>
  <c r="J8896" i="1"/>
  <c r="I8896" i="1"/>
  <c r="F8896" i="1"/>
  <c r="E8896" i="1"/>
  <c r="G8896" i="1" s="1"/>
  <c r="D8896" i="1"/>
  <c r="C8896" i="1"/>
  <c r="B8896" i="1"/>
  <c r="A8896" i="1"/>
  <c r="K8895" i="1"/>
  <c r="L8895" i="1" s="1"/>
  <c r="M8895" i="1" s="1"/>
  <c r="Q8895" i="1" s="1"/>
  <c r="J8895" i="1"/>
  <c r="I8895" i="1"/>
  <c r="F8895" i="1"/>
  <c r="E8895" i="1"/>
  <c r="G8895" i="1" s="1"/>
  <c r="D8895" i="1"/>
  <c r="C8895" i="1"/>
  <c r="B8895" i="1"/>
  <c r="A8895" i="1"/>
  <c r="K8894" i="1"/>
  <c r="L8894" i="1" s="1"/>
  <c r="M8894" i="1" s="1"/>
  <c r="Q8894" i="1" s="1"/>
  <c r="J8894" i="1"/>
  <c r="I8894" i="1"/>
  <c r="F8894" i="1"/>
  <c r="E8894" i="1"/>
  <c r="G8894" i="1" s="1"/>
  <c r="D8894" i="1"/>
  <c r="C8894" i="1"/>
  <c r="B8894" i="1"/>
  <c r="A8894" i="1"/>
  <c r="K8893" i="1"/>
  <c r="L8893" i="1" s="1"/>
  <c r="M8893" i="1" s="1"/>
  <c r="Q8893" i="1" s="1"/>
  <c r="J8893" i="1"/>
  <c r="I8893" i="1"/>
  <c r="F8893" i="1"/>
  <c r="E8893" i="1"/>
  <c r="G8893" i="1" s="1"/>
  <c r="D8893" i="1"/>
  <c r="C8893" i="1"/>
  <c r="B8893" i="1"/>
  <c r="A8893" i="1"/>
  <c r="K8892" i="1"/>
  <c r="L8892" i="1" s="1"/>
  <c r="M8892" i="1" s="1"/>
  <c r="Q8892" i="1" s="1"/>
  <c r="J8892" i="1"/>
  <c r="I8892" i="1"/>
  <c r="F8892" i="1"/>
  <c r="E8892" i="1"/>
  <c r="G8892" i="1" s="1"/>
  <c r="D8892" i="1"/>
  <c r="C8892" i="1"/>
  <c r="B8892" i="1"/>
  <c r="A8892" i="1"/>
  <c r="K8891" i="1"/>
  <c r="L8891" i="1" s="1"/>
  <c r="M8891" i="1" s="1"/>
  <c r="Q8891" i="1" s="1"/>
  <c r="J8891" i="1"/>
  <c r="I8891" i="1"/>
  <c r="F8891" i="1"/>
  <c r="E8891" i="1"/>
  <c r="G8891" i="1" s="1"/>
  <c r="D8891" i="1"/>
  <c r="C8891" i="1"/>
  <c r="B8891" i="1"/>
  <c r="A8891" i="1"/>
  <c r="K8890" i="1"/>
  <c r="L8890" i="1" s="1"/>
  <c r="M8890" i="1" s="1"/>
  <c r="Q8890" i="1" s="1"/>
  <c r="J8890" i="1"/>
  <c r="I8890" i="1"/>
  <c r="F8890" i="1"/>
  <c r="E8890" i="1"/>
  <c r="G8890" i="1" s="1"/>
  <c r="D8890" i="1"/>
  <c r="C8890" i="1"/>
  <c r="B8890" i="1"/>
  <c r="A8890" i="1"/>
  <c r="K8889" i="1"/>
  <c r="L8889" i="1" s="1"/>
  <c r="M8889" i="1" s="1"/>
  <c r="Q8889" i="1" s="1"/>
  <c r="J8889" i="1"/>
  <c r="I8889" i="1"/>
  <c r="F8889" i="1"/>
  <c r="E8889" i="1"/>
  <c r="G8889" i="1" s="1"/>
  <c r="D8889" i="1"/>
  <c r="C8889" i="1"/>
  <c r="B8889" i="1"/>
  <c r="A8889" i="1"/>
  <c r="K8888" i="1"/>
  <c r="L8888" i="1" s="1"/>
  <c r="M8888" i="1" s="1"/>
  <c r="Q8888" i="1" s="1"/>
  <c r="J8888" i="1"/>
  <c r="I8888" i="1"/>
  <c r="F8888" i="1"/>
  <c r="E8888" i="1"/>
  <c r="G8888" i="1" s="1"/>
  <c r="D8888" i="1"/>
  <c r="C8888" i="1"/>
  <c r="B8888" i="1"/>
  <c r="A8888" i="1"/>
  <c r="K8887" i="1"/>
  <c r="L8887" i="1" s="1"/>
  <c r="M8887" i="1" s="1"/>
  <c r="Q8887" i="1" s="1"/>
  <c r="J8887" i="1"/>
  <c r="I8887" i="1"/>
  <c r="F8887" i="1"/>
  <c r="E8887" i="1"/>
  <c r="G8887" i="1" s="1"/>
  <c r="D8887" i="1"/>
  <c r="C8887" i="1"/>
  <c r="B8887" i="1"/>
  <c r="A8887" i="1"/>
  <c r="K8886" i="1"/>
  <c r="L8886" i="1" s="1"/>
  <c r="M8886" i="1" s="1"/>
  <c r="Q8886" i="1" s="1"/>
  <c r="J8886" i="1"/>
  <c r="I8886" i="1"/>
  <c r="F8886" i="1"/>
  <c r="E8886" i="1"/>
  <c r="G8886" i="1" s="1"/>
  <c r="D8886" i="1"/>
  <c r="C8886" i="1"/>
  <c r="B8886" i="1"/>
  <c r="A8886" i="1"/>
  <c r="K8885" i="1"/>
  <c r="L8885" i="1" s="1"/>
  <c r="M8885" i="1" s="1"/>
  <c r="Q8885" i="1" s="1"/>
  <c r="J8885" i="1"/>
  <c r="I8885" i="1"/>
  <c r="F8885" i="1"/>
  <c r="E8885" i="1"/>
  <c r="G8885" i="1" s="1"/>
  <c r="D8885" i="1"/>
  <c r="C8885" i="1"/>
  <c r="B8885" i="1"/>
  <c r="A8885" i="1"/>
  <c r="K8884" i="1"/>
  <c r="L8884" i="1" s="1"/>
  <c r="M8884" i="1" s="1"/>
  <c r="Q8884" i="1" s="1"/>
  <c r="J8884" i="1"/>
  <c r="I8884" i="1"/>
  <c r="F8884" i="1"/>
  <c r="E8884" i="1"/>
  <c r="G8884" i="1" s="1"/>
  <c r="D8884" i="1"/>
  <c r="C8884" i="1"/>
  <c r="B8884" i="1"/>
  <c r="A8884" i="1"/>
  <c r="K8883" i="1"/>
  <c r="L8883" i="1" s="1"/>
  <c r="M8883" i="1" s="1"/>
  <c r="Q8883" i="1" s="1"/>
  <c r="J8883" i="1"/>
  <c r="I8883" i="1"/>
  <c r="F8883" i="1"/>
  <c r="E8883" i="1"/>
  <c r="G8883" i="1" s="1"/>
  <c r="D8883" i="1"/>
  <c r="C8883" i="1"/>
  <c r="B8883" i="1"/>
  <c r="A8883" i="1"/>
  <c r="K8882" i="1"/>
  <c r="L8882" i="1" s="1"/>
  <c r="M8882" i="1" s="1"/>
  <c r="Q8882" i="1" s="1"/>
  <c r="J8882" i="1"/>
  <c r="I8882" i="1"/>
  <c r="F8882" i="1"/>
  <c r="E8882" i="1"/>
  <c r="G8882" i="1" s="1"/>
  <c r="D8882" i="1"/>
  <c r="C8882" i="1"/>
  <c r="B8882" i="1"/>
  <c r="A8882" i="1"/>
  <c r="K8881" i="1"/>
  <c r="L8881" i="1" s="1"/>
  <c r="M8881" i="1" s="1"/>
  <c r="Q8881" i="1" s="1"/>
  <c r="J8881" i="1"/>
  <c r="I8881" i="1"/>
  <c r="F8881" i="1"/>
  <c r="E8881" i="1"/>
  <c r="G8881" i="1" s="1"/>
  <c r="D8881" i="1"/>
  <c r="C8881" i="1"/>
  <c r="B8881" i="1"/>
  <c r="A8881" i="1"/>
  <c r="K8880" i="1"/>
  <c r="L8880" i="1" s="1"/>
  <c r="M8880" i="1" s="1"/>
  <c r="Q8880" i="1" s="1"/>
  <c r="J8880" i="1"/>
  <c r="I8880" i="1"/>
  <c r="F8880" i="1"/>
  <c r="E8880" i="1"/>
  <c r="G8880" i="1" s="1"/>
  <c r="D8880" i="1"/>
  <c r="C8880" i="1"/>
  <c r="B8880" i="1"/>
  <c r="A8880" i="1"/>
  <c r="K8879" i="1"/>
  <c r="L8879" i="1" s="1"/>
  <c r="M8879" i="1" s="1"/>
  <c r="Q8879" i="1" s="1"/>
  <c r="J8879" i="1"/>
  <c r="I8879" i="1"/>
  <c r="F8879" i="1"/>
  <c r="E8879" i="1"/>
  <c r="G8879" i="1" s="1"/>
  <c r="D8879" i="1"/>
  <c r="C8879" i="1"/>
  <c r="B8879" i="1"/>
  <c r="A8879" i="1"/>
  <c r="K8878" i="1"/>
  <c r="L8878" i="1" s="1"/>
  <c r="M8878" i="1" s="1"/>
  <c r="Q8878" i="1" s="1"/>
  <c r="J8878" i="1"/>
  <c r="I8878" i="1"/>
  <c r="F8878" i="1"/>
  <c r="E8878" i="1"/>
  <c r="G8878" i="1" s="1"/>
  <c r="D8878" i="1"/>
  <c r="C8878" i="1"/>
  <c r="B8878" i="1"/>
  <c r="A8878" i="1"/>
  <c r="K8877" i="1"/>
  <c r="L8877" i="1" s="1"/>
  <c r="M8877" i="1" s="1"/>
  <c r="Q8877" i="1" s="1"/>
  <c r="J8877" i="1"/>
  <c r="I8877" i="1"/>
  <c r="F8877" i="1"/>
  <c r="E8877" i="1"/>
  <c r="G8877" i="1" s="1"/>
  <c r="D8877" i="1"/>
  <c r="C8877" i="1"/>
  <c r="B8877" i="1"/>
  <c r="A8877" i="1"/>
  <c r="K8876" i="1"/>
  <c r="L8876" i="1" s="1"/>
  <c r="M8876" i="1" s="1"/>
  <c r="Q8876" i="1" s="1"/>
  <c r="J8876" i="1"/>
  <c r="I8876" i="1"/>
  <c r="F8876" i="1"/>
  <c r="E8876" i="1"/>
  <c r="G8876" i="1" s="1"/>
  <c r="D8876" i="1"/>
  <c r="C8876" i="1"/>
  <c r="B8876" i="1"/>
  <c r="A8876" i="1"/>
  <c r="K8875" i="1"/>
  <c r="L8875" i="1" s="1"/>
  <c r="M8875" i="1" s="1"/>
  <c r="Q8875" i="1" s="1"/>
  <c r="J8875" i="1"/>
  <c r="I8875" i="1"/>
  <c r="F8875" i="1"/>
  <c r="E8875" i="1"/>
  <c r="G8875" i="1" s="1"/>
  <c r="D8875" i="1"/>
  <c r="C8875" i="1"/>
  <c r="B8875" i="1"/>
  <c r="A8875" i="1"/>
  <c r="K8874" i="1"/>
  <c r="L8874" i="1" s="1"/>
  <c r="M8874" i="1" s="1"/>
  <c r="Q8874" i="1" s="1"/>
  <c r="J8874" i="1"/>
  <c r="I8874" i="1"/>
  <c r="F8874" i="1"/>
  <c r="E8874" i="1"/>
  <c r="G8874" i="1" s="1"/>
  <c r="D8874" i="1"/>
  <c r="C8874" i="1"/>
  <c r="B8874" i="1"/>
  <c r="A8874" i="1"/>
  <c r="K8873" i="1"/>
  <c r="L8873" i="1" s="1"/>
  <c r="M8873" i="1" s="1"/>
  <c r="Q8873" i="1" s="1"/>
  <c r="J8873" i="1"/>
  <c r="I8873" i="1"/>
  <c r="F8873" i="1"/>
  <c r="E8873" i="1"/>
  <c r="G8873" i="1" s="1"/>
  <c r="D8873" i="1"/>
  <c r="C8873" i="1"/>
  <c r="B8873" i="1"/>
  <c r="A8873" i="1"/>
  <c r="K8872" i="1"/>
  <c r="L8872" i="1" s="1"/>
  <c r="M8872" i="1" s="1"/>
  <c r="Q8872" i="1" s="1"/>
  <c r="J8872" i="1"/>
  <c r="I8872" i="1"/>
  <c r="F8872" i="1"/>
  <c r="E8872" i="1"/>
  <c r="G8872" i="1" s="1"/>
  <c r="D8872" i="1"/>
  <c r="C8872" i="1"/>
  <c r="B8872" i="1"/>
  <c r="A8872" i="1"/>
  <c r="K8871" i="1"/>
  <c r="L8871" i="1" s="1"/>
  <c r="M8871" i="1" s="1"/>
  <c r="Q8871" i="1" s="1"/>
  <c r="J8871" i="1"/>
  <c r="I8871" i="1"/>
  <c r="F8871" i="1"/>
  <c r="E8871" i="1"/>
  <c r="G8871" i="1" s="1"/>
  <c r="D8871" i="1"/>
  <c r="C8871" i="1"/>
  <c r="B8871" i="1"/>
  <c r="A8871" i="1"/>
  <c r="K8870" i="1"/>
  <c r="L8870" i="1" s="1"/>
  <c r="M8870" i="1" s="1"/>
  <c r="Q8870" i="1" s="1"/>
  <c r="J8870" i="1"/>
  <c r="I8870" i="1"/>
  <c r="F8870" i="1"/>
  <c r="E8870" i="1"/>
  <c r="G8870" i="1" s="1"/>
  <c r="D8870" i="1"/>
  <c r="C8870" i="1"/>
  <c r="B8870" i="1"/>
  <c r="A8870" i="1"/>
  <c r="K8869" i="1"/>
  <c r="L8869" i="1" s="1"/>
  <c r="M8869" i="1" s="1"/>
  <c r="Q8869" i="1" s="1"/>
  <c r="J8869" i="1"/>
  <c r="I8869" i="1"/>
  <c r="F8869" i="1"/>
  <c r="E8869" i="1"/>
  <c r="G8869" i="1" s="1"/>
  <c r="D8869" i="1"/>
  <c r="C8869" i="1"/>
  <c r="B8869" i="1"/>
  <c r="A8869" i="1"/>
  <c r="K8868" i="1"/>
  <c r="L8868" i="1" s="1"/>
  <c r="M8868" i="1" s="1"/>
  <c r="Q8868" i="1" s="1"/>
  <c r="J8868" i="1"/>
  <c r="I8868" i="1"/>
  <c r="F8868" i="1"/>
  <c r="E8868" i="1"/>
  <c r="G8868" i="1" s="1"/>
  <c r="D8868" i="1"/>
  <c r="C8868" i="1"/>
  <c r="B8868" i="1"/>
  <c r="A8868" i="1"/>
  <c r="K8867" i="1"/>
  <c r="L8867" i="1" s="1"/>
  <c r="M8867" i="1" s="1"/>
  <c r="Q8867" i="1" s="1"/>
  <c r="J8867" i="1"/>
  <c r="I8867" i="1"/>
  <c r="F8867" i="1"/>
  <c r="E8867" i="1"/>
  <c r="G8867" i="1" s="1"/>
  <c r="D8867" i="1"/>
  <c r="C8867" i="1"/>
  <c r="B8867" i="1"/>
  <c r="A8867" i="1"/>
  <c r="K8866" i="1"/>
  <c r="L8866" i="1" s="1"/>
  <c r="M8866" i="1" s="1"/>
  <c r="Q8866" i="1" s="1"/>
  <c r="J8866" i="1"/>
  <c r="I8866" i="1"/>
  <c r="F8866" i="1"/>
  <c r="E8866" i="1"/>
  <c r="G8866" i="1" s="1"/>
  <c r="D8866" i="1"/>
  <c r="C8866" i="1"/>
  <c r="B8866" i="1"/>
  <c r="A8866" i="1"/>
  <c r="K8865" i="1"/>
  <c r="L8865" i="1" s="1"/>
  <c r="M8865" i="1" s="1"/>
  <c r="Q8865" i="1" s="1"/>
  <c r="J8865" i="1"/>
  <c r="I8865" i="1"/>
  <c r="F8865" i="1"/>
  <c r="E8865" i="1"/>
  <c r="G8865" i="1" s="1"/>
  <c r="D8865" i="1"/>
  <c r="C8865" i="1"/>
  <c r="B8865" i="1"/>
  <c r="A8865" i="1"/>
  <c r="K8864" i="1"/>
  <c r="L8864" i="1" s="1"/>
  <c r="M8864" i="1" s="1"/>
  <c r="Q8864" i="1" s="1"/>
  <c r="J8864" i="1"/>
  <c r="I8864" i="1"/>
  <c r="F8864" i="1"/>
  <c r="E8864" i="1"/>
  <c r="G8864" i="1" s="1"/>
  <c r="D8864" i="1"/>
  <c r="C8864" i="1"/>
  <c r="B8864" i="1"/>
  <c r="A8864" i="1"/>
  <c r="K8863" i="1"/>
  <c r="L8863" i="1" s="1"/>
  <c r="M8863" i="1" s="1"/>
  <c r="Q8863" i="1" s="1"/>
  <c r="J8863" i="1"/>
  <c r="I8863" i="1"/>
  <c r="F8863" i="1"/>
  <c r="E8863" i="1"/>
  <c r="G8863" i="1" s="1"/>
  <c r="D8863" i="1"/>
  <c r="C8863" i="1"/>
  <c r="B8863" i="1"/>
  <c r="A8863" i="1"/>
  <c r="K8862" i="1"/>
  <c r="L8862" i="1" s="1"/>
  <c r="M8862" i="1" s="1"/>
  <c r="Q8862" i="1" s="1"/>
  <c r="J8862" i="1"/>
  <c r="I8862" i="1"/>
  <c r="F8862" i="1"/>
  <c r="E8862" i="1"/>
  <c r="G8862" i="1" s="1"/>
  <c r="D8862" i="1"/>
  <c r="C8862" i="1"/>
  <c r="B8862" i="1"/>
  <c r="A8862" i="1"/>
  <c r="K8861" i="1"/>
  <c r="L8861" i="1" s="1"/>
  <c r="M8861" i="1" s="1"/>
  <c r="Q8861" i="1" s="1"/>
  <c r="J8861" i="1"/>
  <c r="I8861" i="1"/>
  <c r="F8861" i="1"/>
  <c r="E8861" i="1"/>
  <c r="G8861" i="1" s="1"/>
  <c r="D8861" i="1"/>
  <c r="C8861" i="1"/>
  <c r="B8861" i="1"/>
  <c r="A8861" i="1"/>
  <c r="K8860" i="1"/>
  <c r="L8860" i="1" s="1"/>
  <c r="M8860" i="1" s="1"/>
  <c r="Q8860" i="1" s="1"/>
  <c r="J8860" i="1"/>
  <c r="I8860" i="1"/>
  <c r="F8860" i="1"/>
  <c r="E8860" i="1"/>
  <c r="G8860" i="1" s="1"/>
  <c r="D8860" i="1"/>
  <c r="C8860" i="1"/>
  <c r="B8860" i="1"/>
  <c r="A8860" i="1"/>
  <c r="K8859" i="1"/>
  <c r="L8859" i="1" s="1"/>
  <c r="M8859" i="1" s="1"/>
  <c r="Q8859" i="1" s="1"/>
  <c r="J8859" i="1"/>
  <c r="I8859" i="1"/>
  <c r="F8859" i="1"/>
  <c r="E8859" i="1"/>
  <c r="G8859" i="1" s="1"/>
  <c r="D8859" i="1"/>
  <c r="C8859" i="1"/>
  <c r="B8859" i="1"/>
  <c r="A8859" i="1"/>
  <c r="K8858" i="1"/>
  <c r="L8858" i="1" s="1"/>
  <c r="M8858" i="1" s="1"/>
  <c r="Q8858" i="1" s="1"/>
  <c r="J8858" i="1"/>
  <c r="I8858" i="1"/>
  <c r="F8858" i="1"/>
  <c r="E8858" i="1"/>
  <c r="G8858" i="1" s="1"/>
  <c r="D8858" i="1"/>
  <c r="C8858" i="1"/>
  <c r="B8858" i="1"/>
  <c r="A8858" i="1"/>
  <c r="K8857" i="1"/>
  <c r="L8857" i="1" s="1"/>
  <c r="M8857" i="1" s="1"/>
  <c r="Q8857" i="1" s="1"/>
  <c r="J8857" i="1"/>
  <c r="I8857" i="1"/>
  <c r="F8857" i="1"/>
  <c r="E8857" i="1"/>
  <c r="D8857" i="1"/>
  <c r="C8857" i="1"/>
  <c r="B8857" i="1"/>
  <c r="A8857" i="1"/>
  <c r="K8856" i="1"/>
  <c r="L8856" i="1" s="1"/>
  <c r="M8856" i="1" s="1"/>
  <c r="Q8856" i="1" s="1"/>
  <c r="J8856" i="1"/>
  <c r="I8856" i="1"/>
  <c r="F8856" i="1"/>
  <c r="E8856" i="1"/>
  <c r="G8856" i="1" s="1"/>
  <c r="D8856" i="1"/>
  <c r="C8856" i="1"/>
  <c r="B8856" i="1"/>
  <c r="A8856" i="1"/>
  <c r="K8855" i="1"/>
  <c r="L8855" i="1" s="1"/>
  <c r="M8855" i="1" s="1"/>
  <c r="Q8855" i="1" s="1"/>
  <c r="J8855" i="1"/>
  <c r="I8855" i="1"/>
  <c r="F8855" i="1"/>
  <c r="E8855" i="1"/>
  <c r="G8855" i="1" s="1"/>
  <c r="D8855" i="1"/>
  <c r="C8855" i="1"/>
  <c r="B8855" i="1"/>
  <c r="A8855" i="1"/>
  <c r="K8854" i="1"/>
  <c r="L8854" i="1" s="1"/>
  <c r="M8854" i="1" s="1"/>
  <c r="Q8854" i="1" s="1"/>
  <c r="J8854" i="1"/>
  <c r="I8854" i="1"/>
  <c r="F8854" i="1"/>
  <c r="E8854" i="1"/>
  <c r="G8854" i="1" s="1"/>
  <c r="D8854" i="1"/>
  <c r="C8854" i="1"/>
  <c r="B8854" i="1"/>
  <c r="A8854" i="1"/>
  <c r="K8853" i="1"/>
  <c r="L8853" i="1" s="1"/>
  <c r="M8853" i="1" s="1"/>
  <c r="Q8853" i="1" s="1"/>
  <c r="J8853" i="1"/>
  <c r="I8853" i="1"/>
  <c r="F8853" i="1"/>
  <c r="E8853" i="1"/>
  <c r="G8853" i="1" s="1"/>
  <c r="D8853" i="1"/>
  <c r="C8853" i="1"/>
  <c r="B8853" i="1"/>
  <c r="A8853" i="1"/>
  <c r="K8852" i="1"/>
  <c r="L8852" i="1" s="1"/>
  <c r="M8852" i="1" s="1"/>
  <c r="Q8852" i="1" s="1"/>
  <c r="J8852" i="1"/>
  <c r="I8852" i="1"/>
  <c r="F8852" i="1"/>
  <c r="E8852" i="1"/>
  <c r="G8852" i="1" s="1"/>
  <c r="D8852" i="1"/>
  <c r="C8852" i="1"/>
  <c r="B8852" i="1"/>
  <c r="A8852" i="1"/>
  <c r="K8851" i="1"/>
  <c r="L8851" i="1" s="1"/>
  <c r="M8851" i="1" s="1"/>
  <c r="Q8851" i="1" s="1"/>
  <c r="J8851" i="1"/>
  <c r="I8851" i="1"/>
  <c r="F8851" i="1"/>
  <c r="E8851" i="1"/>
  <c r="G8851" i="1" s="1"/>
  <c r="D8851" i="1"/>
  <c r="C8851" i="1"/>
  <c r="B8851" i="1"/>
  <c r="A8851" i="1"/>
  <c r="K8850" i="1"/>
  <c r="L8850" i="1" s="1"/>
  <c r="M8850" i="1" s="1"/>
  <c r="Q8850" i="1" s="1"/>
  <c r="J8850" i="1"/>
  <c r="I8850" i="1"/>
  <c r="F8850" i="1"/>
  <c r="E8850" i="1"/>
  <c r="G8850" i="1" s="1"/>
  <c r="D8850" i="1"/>
  <c r="C8850" i="1"/>
  <c r="B8850" i="1"/>
  <c r="A8850" i="1"/>
  <c r="K8849" i="1"/>
  <c r="L8849" i="1" s="1"/>
  <c r="M8849" i="1" s="1"/>
  <c r="Q8849" i="1" s="1"/>
  <c r="J8849" i="1"/>
  <c r="I8849" i="1"/>
  <c r="F8849" i="1"/>
  <c r="E8849" i="1"/>
  <c r="G8849" i="1" s="1"/>
  <c r="D8849" i="1"/>
  <c r="C8849" i="1"/>
  <c r="B8849" i="1"/>
  <c r="A8849" i="1"/>
  <c r="K8848" i="1"/>
  <c r="L8848" i="1" s="1"/>
  <c r="M8848" i="1" s="1"/>
  <c r="Q8848" i="1" s="1"/>
  <c r="J8848" i="1"/>
  <c r="I8848" i="1"/>
  <c r="F8848" i="1"/>
  <c r="E8848" i="1"/>
  <c r="G8848" i="1" s="1"/>
  <c r="D8848" i="1"/>
  <c r="C8848" i="1"/>
  <c r="B8848" i="1"/>
  <c r="A8848" i="1"/>
  <c r="K8847" i="1"/>
  <c r="L8847" i="1" s="1"/>
  <c r="M8847" i="1" s="1"/>
  <c r="Q8847" i="1" s="1"/>
  <c r="J8847" i="1"/>
  <c r="I8847" i="1"/>
  <c r="F8847" i="1"/>
  <c r="E8847" i="1"/>
  <c r="G8847" i="1" s="1"/>
  <c r="D8847" i="1"/>
  <c r="C8847" i="1"/>
  <c r="B8847" i="1"/>
  <c r="A8847" i="1"/>
  <c r="K8846" i="1"/>
  <c r="L8846" i="1" s="1"/>
  <c r="M8846" i="1" s="1"/>
  <c r="Q8846" i="1" s="1"/>
  <c r="J8846" i="1"/>
  <c r="I8846" i="1"/>
  <c r="F8846" i="1"/>
  <c r="E8846" i="1"/>
  <c r="G8846" i="1" s="1"/>
  <c r="D8846" i="1"/>
  <c r="C8846" i="1"/>
  <c r="B8846" i="1"/>
  <c r="A8846" i="1"/>
  <c r="K8845" i="1"/>
  <c r="L8845" i="1" s="1"/>
  <c r="M8845" i="1" s="1"/>
  <c r="Q8845" i="1" s="1"/>
  <c r="J8845" i="1"/>
  <c r="I8845" i="1"/>
  <c r="F8845" i="1"/>
  <c r="E8845" i="1"/>
  <c r="G8845" i="1" s="1"/>
  <c r="D8845" i="1"/>
  <c r="C8845" i="1"/>
  <c r="B8845" i="1"/>
  <c r="A8845" i="1"/>
  <c r="K8844" i="1"/>
  <c r="L8844" i="1" s="1"/>
  <c r="M8844" i="1" s="1"/>
  <c r="Q8844" i="1" s="1"/>
  <c r="J8844" i="1"/>
  <c r="I8844" i="1"/>
  <c r="F8844" i="1"/>
  <c r="E8844" i="1"/>
  <c r="G8844" i="1" s="1"/>
  <c r="D8844" i="1"/>
  <c r="C8844" i="1"/>
  <c r="B8844" i="1"/>
  <c r="A8844" i="1"/>
  <c r="K8843" i="1"/>
  <c r="L8843" i="1" s="1"/>
  <c r="M8843" i="1" s="1"/>
  <c r="Q8843" i="1" s="1"/>
  <c r="J8843" i="1"/>
  <c r="I8843" i="1"/>
  <c r="F8843" i="1"/>
  <c r="E8843" i="1"/>
  <c r="G8843" i="1" s="1"/>
  <c r="D8843" i="1"/>
  <c r="C8843" i="1"/>
  <c r="B8843" i="1"/>
  <c r="A8843" i="1"/>
  <c r="K8842" i="1"/>
  <c r="L8842" i="1" s="1"/>
  <c r="M8842" i="1" s="1"/>
  <c r="Q8842" i="1" s="1"/>
  <c r="J8842" i="1"/>
  <c r="I8842" i="1"/>
  <c r="F8842" i="1"/>
  <c r="E8842" i="1"/>
  <c r="G8842" i="1" s="1"/>
  <c r="D8842" i="1"/>
  <c r="C8842" i="1"/>
  <c r="B8842" i="1"/>
  <c r="A8842" i="1"/>
  <c r="K8841" i="1"/>
  <c r="L8841" i="1" s="1"/>
  <c r="M8841" i="1" s="1"/>
  <c r="Q8841" i="1" s="1"/>
  <c r="J8841" i="1"/>
  <c r="I8841" i="1"/>
  <c r="F8841" i="1"/>
  <c r="E8841" i="1"/>
  <c r="G8841" i="1" s="1"/>
  <c r="D8841" i="1"/>
  <c r="C8841" i="1"/>
  <c r="B8841" i="1"/>
  <c r="A8841" i="1"/>
  <c r="K8840" i="1"/>
  <c r="L8840" i="1" s="1"/>
  <c r="M8840" i="1" s="1"/>
  <c r="Q8840" i="1" s="1"/>
  <c r="J8840" i="1"/>
  <c r="I8840" i="1"/>
  <c r="F8840" i="1"/>
  <c r="E8840" i="1"/>
  <c r="G8840" i="1" s="1"/>
  <c r="D8840" i="1"/>
  <c r="C8840" i="1"/>
  <c r="B8840" i="1"/>
  <c r="A8840" i="1"/>
  <c r="K8839" i="1"/>
  <c r="L8839" i="1" s="1"/>
  <c r="M8839" i="1" s="1"/>
  <c r="Q8839" i="1" s="1"/>
  <c r="J8839" i="1"/>
  <c r="I8839" i="1"/>
  <c r="F8839" i="1"/>
  <c r="E8839" i="1"/>
  <c r="G8839" i="1" s="1"/>
  <c r="D8839" i="1"/>
  <c r="C8839" i="1"/>
  <c r="B8839" i="1"/>
  <c r="A8839" i="1"/>
  <c r="K8838" i="1"/>
  <c r="L8838" i="1" s="1"/>
  <c r="M8838" i="1" s="1"/>
  <c r="Q8838" i="1" s="1"/>
  <c r="J8838" i="1"/>
  <c r="I8838" i="1"/>
  <c r="F8838" i="1"/>
  <c r="E8838" i="1"/>
  <c r="G8838" i="1" s="1"/>
  <c r="D8838" i="1"/>
  <c r="C8838" i="1"/>
  <c r="B8838" i="1"/>
  <c r="A8838" i="1"/>
  <c r="K8837" i="1"/>
  <c r="L8837" i="1" s="1"/>
  <c r="M8837" i="1" s="1"/>
  <c r="Q8837" i="1" s="1"/>
  <c r="J8837" i="1"/>
  <c r="I8837" i="1"/>
  <c r="F8837" i="1"/>
  <c r="E8837" i="1"/>
  <c r="G8837" i="1" s="1"/>
  <c r="D8837" i="1"/>
  <c r="C8837" i="1"/>
  <c r="B8837" i="1"/>
  <c r="A8837" i="1"/>
  <c r="K8836" i="1"/>
  <c r="L8836" i="1" s="1"/>
  <c r="M8836" i="1" s="1"/>
  <c r="Q8836" i="1" s="1"/>
  <c r="J8836" i="1"/>
  <c r="I8836" i="1"/>
  <c r="F8836" i="1"/>
  <c r="E8836" i="1"/>
  <c r="G8836" i="1" s="1"/>
  <c r="D8836" i="1"/>
  <c r="C8836" i="1"/>
  <c r="B8836" i="1"/>
  <c r="A8836" i="1"/>
  <c r="K8835" i="1"/>
  <c r="L8835" i="1" s="1"/>
  <c r="M8835" i="1" s="1"/>
  <c r="Q8835" i="1" s="1"/>
  <c r="J8835" i="1"/>
  <c r="I8835" i="1"/>
  <c r="F8835" i="1"/>
  <c r="E8835" i="1"/>
  <c r="G8835" i="1" s="1"/>
  <c r="D8835" i="1"/>
  <c r="C8835" i="1"/>
  <c r="B8835" i="1"/>
  <c r="A8835" i="1"/>
  <c r="K8834" i="1"/>
  <c r="L8834" i="1" s="1"/>
  <c r="M8834" i="1" s="1"/>
  <c r="Q8834" i="1" s="1"/>
  <c r="J8834" i="1"/>
  <c r="I8834" i="1"/>
  <c r="F8834" i="1"/>
  <c r="E8834" i="1"/>
  <c r="G8834" i="1" s="1"/>
  <c r="D8834" i="1"/>
  <c r="C8834" i="1"/>
  <c r="B8834" i="1"/>
  <c r="A8834" i="1"/>
  <c r="K8833" i="1"/>
  <c r="L8833" i="1" s="1"/>
  <c r="M8833" i="1" s="1"/>
  <c r="Q8833" i="1" s="1"/>
  <c r="J8833" i="1"/>
  <c r="I8833" i="1"/>
  <c r="F8833" i="1"/>
  <c r="E8833" i="1"/>
  <c r="G8833" i="1" s="1"/>
  <c r="D8833" i="1"/>
  <c r="C8833" i="1"/>
  <c r="B8833" i="1"/>
  <c r="A8833" i="1"/>
  <c r="K8832" i="1"/>
  <c r="L8832" i="1" s="1"/>
  <c r="M8832" i="1" s="1"/>
  <c r="Q8832" i="1" s="1"/>
  <c r="J8832" i="1"/>
  <c r="I8832" i="1"/>
  <c r="F8832" i="1"/>
  <c r="E8832" i="1"/>
  <c r="G8832" i="1" s="1"/>
  <c r="D8832" i="1"/>
  <c r="C8832" i="1"/>
  <c r="B8832" i="1"/>
  <c r="A8832" i="1"/>
  <c r="K8831" i="1"/>
  <c r="L8831" i="1" s="1"/>
  <c r="M8831" i="1" s="1"/>
  <c r="Q8831" i="1" s="1"/>
  <c r="J8831" i="1"/>
  <c r="I8831" i="1"/>
  <c r="F8831" i="1"/>
  <c r="E8831" i="1"/>
  <c r="G8831" i="1" s="1"/>
  <c r="D8831" i="1"/>
  <c r="C8831" i="1"/>
  <c r="B8831" i="1"/>
  <c r="A8831" i="1"/>
  <c r="K8830" i="1"/>
  <c r="L8830" i="1" s="1"/>
  <c r="M8830" i="1" s="1"/>
  <c r="Q8830" i="1" s="1"/>
  <c r="J8830" i="1"/>
  <c r="I8830" i="1"/>
  <c r="F8830" i="1"/>
  <c r="E8830" i="1"/>
  <c r="G8830" i="1" s="1"/>
  <c r="D8830" i="1"/>
  <c r="C8830" i="1"/>
  <c r="B8830" i="1"/>
  <c r="A8830" i="1"/>
  <c r="K8829" i="1"/>
  <c r="L8829" i="1" s="1"/>
  <c r="M8829" i="1" s="1"/>
  <c r="Q8829" i="1" s="1"/>
  <c r="J8829" i="1"/>
  <c r="I8829" i="1"/>
  <c r="F8829" i="1"/>
  <c r="E8829" i="1"/>
  <c r="G8829" i="1" s="1"/>
  <c r="D8829" i="1"/>
  <c r="C8829" i="1"/>
  <c r="B8829" i="1"/>
  <c r="A8829" i="1"/>
  <c r="K8828" i="1"/>
  <c r="L8828" i="1" s="1"/>
  <c r="M8828" i="1" s="1"/>
  <c r="Q8828" i="1" s="1"/>
  <c r="J8828" i="1"/>
  <c r="I8828" i="1"/>
  <c r="F8828" i="1"/>
  <c r="E8828" i="1"/>
  <c r="G8828" i="1" s="1"/>
  <c r="D8828" i="1"/>
  <c r="C8828" i="1"/>
  <c r="B8828" i="1"/>
  <c r="A8828" i="1"/>
  <c r="K8827" i="1"/>
  <c r="L8827" i="1" s="1"/>
  <c r="M8827" i="1" s="1"/>
  <c r="Q8827" i="1" s="1"/>
  <c r="J8827" i="1"/>
  <c r="I8827" i="1"/>
  <c r="F8827" i="1"/>
  <c r="E8827" i="1"/>
  <c r="G8827" i="1" s="1"/>
  <c r="D8827" i="1"/>
  <c r="C8827" i="1"/>
  <c r="B8827" i="1"/>
  <c r="A8827" i="1"/>
  <c r="K8826" i="1"/>
  <c r="L8826" i="1" s="1"/>
  <c r="M8826" i="1" s="1"/>
  <c r="Q8826" i="1" s="1"/>
  <c r="J8826" i="1"/>
  <c r="I8826" i="1"/>
  <c r="F8826" i="1"/>
  <c r="E8826" i="1"/>
  <c r="G8826" i="1" s="1"/>
  <c r="D8826" i="1"/>
  <c r="C8826" i="1"/>
  <c r="B8826" i="1"/>
  <c r="A8826" i="1"/>
  <c r="K8825" i="1"/>
  <c r="L8825" i="1" s="1"/>
  <c r="M8825" i="1" s="1"/>
  <c r="Q8825" i="1" s="1"/>
  <c r="J8825" i="1"/>
  <c r="I8825" i="1"/>
  <c r="F8825" i="1"/>
  <c r="E8825" i="1"/>
  <c r="G8825" i="1" s="1"/>
  <c r="D8825" i="1"/>
  <c r="C8825" i="1"/>
  <c r="B8825" i="1"/>
  <c r="A8825" i="1"/>
  <c r="K8824" i="1"/>
  <c r="L8824" i="1" s="1"/>
  <c r="M8824" i="1" s="1"/>
  <c r="Q8824" i="1" s="1"/>
  <c r="J8824" i="1"/>
  <c r="I8824" i="1"/>
  <c r="F8824" i="1"/>
  <c r="E8824" i="1"/>
  <c r="G8824" i="1" s="1"/>
  <c r="D8824" i="1"/>
  <c r="C8824" i="1"/>
  <c r="B8824" i="1"/>
  <c r="A8824" i="1"/>
  <c r="K8823" i="1"/>
  <c r="L8823" i="1" s="1"/>
  <c r="M8823" i="1" s="1"/>
  <c r="Q8823" i="1" s="1"/>
  <c r="J8823" i="1"/>
  <c r="I8823" i="1"/>
  <c r="F8823" i="1"/>
  <c r="E8823" i="1"/>
  <c r="G8823" i="1" s="1"/>
  <c r="D8823" i="1"/>
  <c r="C8823" i="1"/>
  <c r="B8823" i="1"/>
  <c r="A8823" i="1"/>
  <c r="K8822" i="1"/>
  <c r="L8822" i="1" s="1"/>
  <c r="M8822" i="1" s="1"/>
  <c r="Q8822" i="1" s="1"/>
  <c r="J8822" i="1"/>
  <c r="I8822" i="1"/>
  <c r="F8822" i="1"/>
  <c r="E8822" i="1"/>
  <c r="G8822" i="1" s="1"/>
  <c r="D8822" i="1"/>
  <c r="C8822" i="1"/>
  <c r="B8822" i="1"/>
  <c r="A8822" i="1"/>
  <c r="K8821" i="1"/>
  <c r="L8821" i="1" s="1"/>
  <c r="M8821" i="1" s="1"/>
  <c r="Q8821" i="1" s="1"/>
  <c r="J8821" i="1"/>
  <c r="I8821" i="1"/>
  <c r="F8821" i="1"/>
  <c r="E8821" i="1"/>
  <c r="G8821" i="1" s="1"/>
  <c r="D8821" i="1"/>
  <c r="C8821" i="1"/>
  <c r="B8821" i="1"/>
  <c r="A8821" i="1"/>
  <c r="K8820" i="1"/>
  <c r="L8820" i="1" s="1"/>
  <c r="M8820" i="1" s="1"/>
  <c r="Q8820" i="1" s="1"/>
  <c r="J8820" i="1"/>
  <c r="I8820" i="1"/>
  <c r="F8820" i="1"/>
  <c r="E8820" i="1"/>
  <c r="D8820" i="1"/>
  <c r="C8820" i="1"/>
  <c r="B8820" i="1"/>
  <c r="A8820" i="1"/>
  <c r="K8819" i="1"/>
  <c r="L8819" i="1" s="1"/>
  <c r="M8819" i="1" s="1"/>
  <c r="Q8819" i="1" s="1"/>
  <c r="J8819" i="1"/>
  <c r="I8819" i="1"/>
  <c r="F8819" i="1"/>
  <c r="E8819" i="1"/>
  <c r="G8819" i="1" s="1"/>
  <c r="D8819" i="1"/>
  <c r="C8819" i="1"/>
  <c r="B8819" i="1"/>
  <c r="A8819" i="1"/>
  <c r="K8818" i="1"/>
  <c r="L8818" i="1" s="1"/>
  <c r="M8818" i="1" s="1"/>
  <c r="Q8818" i="1" s="1"/>
  <c r="J8818" i="1"/>
  <c r="I8818" i="1"/>
  <c r="F8818" i="1"/>
  <c r="E8818" i="1"/>
  <c r="G8818" i="1" s="1"/>
  <c r="D8818" i="1"/>
  <c r="C8818" i="1"/>
  <c r="B8818" i="1"/>
  <c r="A8818" i="1"/>
  <c r="K8817" i="1"/>
  <c r="L8817" i="1" s="1"/>
  <c r="M8817" i="1" s="1"/>
  <c r="Q8817" i="1" s="1"/>
  <c r="J8817" i="1"/>
  <c r="I8817" i="1"/>
  <c r="F8817" i="1"/>
  <c r="E8817" i="1"/>
  <c r="G8817" i="1" s="1"/>
  <c r="D8817" i="1"/>
  <c r="C8817" i="1"/>
  <c r="B8817" i="1"/>
  <c r="A8817" i="1"/>
  <c r="K8816" i="1"/>
  <c r="L8816" i="1" s="1"/>
  <c r="M8816" i="1" s="1"/>
  <c r="Q8816" i="1" s="1"/>
  <c r="J8816" i="1"/>
  <c r="I8816" i="1"/>
  <c r="F8816" i="1"/>
  <c r="E8816" i="1"/>
  <c r="G8816" i="1" s="1"/>
  <c r="D8816" i="1"/>
  <c r="C8816" i="1"/>
  <c r="B8816" i="1"/>
  <c r="A8816" i="1"/>
  <c r="K8815" i="1"/>
  <c r="L8815" i="1" s="1"/>
  <c r="M8815" i="1" s="1"/>
  <c r="Q8815" i="1" s="1"/>
  <c r="J8815" i="1"/>
  <c r="I8815" i="1"/>
  <c r="F8815" i="1"/>
  <c r="E8815" i="1"/>
  <c r="G8815" i="1" s="1"/>
  <c r="D8815" i="1"/>
  <c r="C8815" i="1"/>
  <c r="B8815" i="1"/>
  <c r="A8815" i="1"/>
  <c r="K8814" i="1"/>
  <c r="L8814" i="1" s="1"/>
  <c r="M8814" i="1" s="1"/>
  <c r="Q8814" i="1" s="1"/>
  <c r="J8814" i="1"/>
  <c r="I8814" i="1"/>
  <c r="F8814" i="1"/>
  <c r="E8814" i="1"/>
  <c r="G8814" i="1" s="1"/>
  <c r="D8814" i="1"/>
  <c r="C8814" i="1"/>
  <c r="B8814" i="1"/>
  <c r="A8814" i="1"/>
  <c r="K8813" i="1"/>
  <c r="L8813" i="1" s="1"/>
  <c r="M8813" i="1" s="1"/>
  <c r="Q8813" i="1" s="1"/>
  <c r="J8813" i="1"/>
  <c r="I8813" i="1"/>
  <c r="F8813" i="1"/>
  <c r="E8813" i="1"/>
  <c r="G8813" i="1" s="1"/>
  <c r="D8813" i="1"/>
  <c r="C8813" i="1"/>
  <c r="B8813" i="1"/>
  <c r="A8813" i="1"/>
  <c r="K8812" i="1"/>
  <c r="L8812" i="1" s="1"/>
  <c r="M8812" i="1" s="1"/>
  <c r="Q8812" i="1" s="1"/>
  <c r="J8812" i="1"/>
  <c r="I8812" i="1"/>
  <c r="F8812" i="1"/>
  <c r="E8812" i="1"/>
  <c r="G8812" i="1" s="1"/>
  <c r="D8812" i="1"/>
  <c r="C8812" i="1"/>
  <c r="B8812" i="1"/>
  <c r="A8812" i="1"/>
  <c r="K8811" i="1"/>
  <c r="L8811" i="1" s="1"/>
  <c r="M8811" i="1" s="1"/>
  <c r="Q8811" i="1" s="1"/>
  <c r="J8811" i="1"/>
  <c r="I8811" i="1"/>
  <c r="F8811" i="1"/>
  <c r="E8811" i="1"/>
  <c r="G8811" i="1" s="1"/>
  <c r="D8811" i="1"/>
  <c r="C8811" i="1"/>
  <c r="B8811" i="1"/>
  <c r="A8811" i="1"/>
  <c r="K8810" i="1"/>
  <c r="L8810" i="1" s="1"/>
  <c r="M8810" i="1" s="1"/>
  <c r="Q8810" i="1" s="1"/>
  <c r="J8810" i="1"/>
  <c r="I8810" i="1"/>
  <c r="F8810" i="1"/>
  <c r="E8810" i="1"/>
  <c r="G8810" i="1" s="1"/>
  <c r="D8810" i="1"/>
  <c r="C8810" i="1"/>
  <c r="B8810" i="1"/>
  <c r="A8810" i="1"/>
  <c r="K8809" i="1"/>
  <c r="L8809" i="1" s="1"/>
  <c r="M8809" i="1" s="1"/>
  <c r="Q8809" i="1" s="1"/>
  <c r="J8809" i="1"/>
  <c r="I8809" i="1"/>
  <c r="F8809" i="1"/>
  <c r="E8809" i="1"/>
  <c r="D8809" i="1"/>
  <c r="C8809" i="1"/>
  <c r="B8809" i="1"/>
  <c r="A8809" i="1"/>
  <c r="K8808" i="1"/>
  <c r="L8808" i="1" s="1"/>
  <c r="M8808" i="1" s="1"/>
  <c r="Q8808" i="1" s="1"/>
  <c r="J8808" i="1"/>
  <c r="I8808" i="1"/>
  <c r="F8808" i="1"/>
  <c r="E8808" i="1"/>
  <c r="G8808" i="1" s="1"/>
  <c r="D8808" i="1"/>
  <c r="C8808" i="1"/>
  <c r="B8808" i="1"/>
  <c r="A8808" i="1"/>
  <c r="K8807" i="1"/>
  <c r="L8807" i="1" s="1"/>
  <c r="M8807" i="1" s="1"/>
  <c r="Q8807" i="1" s="1"/>
  <c r="J8807" i="1"/>
  <c r="I8807" i="1"/>
  <c r="F8807" i="1"/>
  <c r="E8807" i="1"/>
  <c r="D8807" i="1"/>
  <c r="C8807" i="1"/>
  <c r="B8807" i="1"/>
  <c r="A8807" i="1"/>
  <c r="K8806" i="1"/>
  <c r="L8806" i="1" s="1"/>
  <c r="M8806" i="1" s="1"/>
  <c r="Q8806" i="1" s="1"/>
  <c r="J8806" i="1"/>
  <c r="I8806" i="1"/>
  <c r="F8806" i="1"/>
  <c r="E8806" i="1"/>
  <c r="G8806" i="1" s="1"/>
  <c r="D8806" i="1"/>
  <c r="C8806" i="1"/>
  <c r="B8806" i="1"/>
  <c r="A8806" i="1"/>
  <c r="K8805" i="1"/>
  <c r="L8805" i="1" s="1"/>
  <c r="M8805" i="1" s="1"/>
  <c r="Q8805" i="1" s="1"/>
  <c r="J8805" i="1"/>
  <c r="I8805" i="1"/>
  <c r="F8805" i="1"/>
  <c r="E8805" i="1"/>
  <c r="G8805" i="1" s="1"/>
  <c r="D8805" i="1"/>
  <c r="C8805" i="1"/>
  <c r="B8805" i="1"/>
  <c r="A8805" i="1"/>
  <c r="K8804" i="1"/>
  <c r="L8804" i="1" s="1"/>
  <c r="M8804" i="1" s="1"/>
  <c r="Q8804" i="1" s="1"/>
  <c r="J8804" i="1"/>
  <c r="I8804" i="1"/>
  <c r="F8804" i="1"/>
  <c r="E8804" i="1"/>
  <c r="G8804" i="1" s="1"/>
  <c r="D8804" i="1"/>
  <c r="C8804" i="1"/>
  <c r="B8804" i="1"/>
  <c r="A8804" i="1"/>
  <c r="K8803" i="1"/>
  <c r="L8803" i="1" s="1"/>
  <c r="M8803" i="1" s="1"/>
  <c r="Q8803" i="1" s="1"/>
  <c r="J8803" i="1"/>
  <c r="I8803" i="1"/>
  <c r="F8803" i="1"/>
  <c r="E8803" i="1"/>
  <c r="G8803" i="1" s="1"/>
  <c r="D8803" i="1"/>
  <c r="C8803" i="1"/>
  <c r="B8803" i="1"/>
  <c r="A8803" i="1"/>
  <c r="K8802" i="1"/>
  <c r="L8802" i="1" s="1"/>
  <c r="M8802" i="1" s="1"/>
  <c r="Q8802" i="1" s="1"/>
  <c r="J8802" i="1"/>
  <c r="I8802" i="1"/>
  <c r="F8802" i="1"/>
  <c r="E8802" i="1"/>
  <c r="G8802" i="1" s="1"/>
  <c r="D8802" i="1"/>
  <c r="C8802" i="1"/>
  <c r="B8802" i="1"/>
  <c r="A8802" i="1"/>
  <c r="K8801" i="1"/>
  <c r="L8801" i="1" s="1"/>
  <c r="M8801" i="1" s="1"/>
  <c r="Q8801" i="1" s="1"/>
  <c r="J8801" i="1"/>
  <c r="I8801" i="1"/>
  <c r="F8801" i="1"/>
  <c r="E8801" i="1"/>
  <c r="G8801" i="1" s="1"/>
  <c r="D8801" i="1"/>
  <c r="C8801" i="1"/>
  <c r="B8801" i="1"/>
  <c r="A8801" i="1"/>
  <c r="K8800" i="1"/>
  <c r="L8800" i="1" s="1"/>
  <c r="M8800" i="1" s="1"/>
  <c r="Q8800" i="1" s="1"/>
  <c r="J8800" i="1"/>
  <c r="I8800" i="1"/>
  <c r="F8800" i="1"/>
  <c r="E8800" i="1"/>
  <c r="G8800" i="1" s="1"/>
  <c r="D8800" i="1"/>
  <c r="C8800" i="1"/>
  <c r="B8800" i="1"/>
  <c r="A8800" i="1"/>
  <c r="K8799" i="1"/>
  <c r="L8799" i="1" s="1"/>
  <c r="M8799" i="1" s="1"/>
  <c r="Q8799" i="1" s="1"/>
  <c r="J8799" i="1"/>
  <c r="I8799" i="1"/>
  <c r="F8799" i="1"/>
  <c r="E8799" i="1"/>
  <c r="G8799" i="1" s="1"/>
  <c r="D8799" i="1"/>
  <c r="C8799" i="1"/>
  <c r="B8799" i="1"/>
  <c r="A8799" i="1"/>
  <c r="K8798" i="1"/>
  <c r="L8798" i="1" s="1"/>
  <c r="M8798" i="1" s="1"/>
  <c r="Q8798" i="1" s="1"/>
  <c r="J8798" i="1"/>
  <c r="I8798" i="1"/>
  <c r="F8798" i="1"/>
  <c r="E8798" i="1"/>
  <c r="G8798" i="1" s="1"/>
  <c r="D8798" i="1"/>
  <c r="C8798" i="1"/>
  <c r="B8798" i="1"/>
  <c r="A8798" i="1"/>
  <c r="K8797" i="1"/>
  <c r="L8797" i="1" s="1"/>
  <c r="M8797" i="1" s="1"/>
  <c r="Q8797" i="1" s="1"/>
  <c r="J8797" i="1"/>
  <c r="I8797" i="1"/>
  <c r="F8797" i="1"/>
  <c r="E8797" i="1"/>
  <c r="G8797" i="1" s="1"/>
  <c r="D8797" i="1"/>
  <c r="C8797" i="1"/>
  <c r="B8797" i="1"/>
  <c r="A8797" i="1"/>
  <c r="K8796" i="1"/>
  <c r="L8796" i="1" s="1"/>
  <c r="M8796" i="1" s="1"/>
  <c r="Q8796" i="1" s="1"/>
  <c r="J8796" i="1"/>
  <c r="I8796" i="1"/>
  <c r="F8796" i="1"/>
  <c r="E8796" i="1"/>
  <c r="G8796" i="1" s="1"/>
  <c r="D8796" i="1"/>
  <c r="C8796" i="1"/>
  <c r="B8796" i="1"/>
  <c r="A8796" i="1"/>
  <c r="K8795" i="1"/>
  <c r="L8795" i="1" s="1"/>
  <c r="M8795" i="1" s="1"/>
  <c r="Q8795" i="1" s="1"/>
  <c r="J8795" i="1"/>
  <c r="I8795" i="1"/>
  <c r="F8795" i="1"/>
  <c r="E8795" i="1"/>
  <c r="G8795" i="1" s="1"/>
  <c r="D8795" i="1"/>
  <c r="C8795" i="1"/>
  <c r="B8795" i="1"/>
  <c r="A8795" i="1"/>
  <c r="K8794" i="1"/>
  <c r="L8794" i="1" s="1"/>
  <c r="M8794" i="1" s="1"/>
  <c r="Q8794" i="1" s="1"/>
  <c r="J8794" i="1"/>
  <c r="I8794" i="1"/>
  <c r="F8794" i="1"/>
  <c r="E8794" i="1"/>
  <c r="G8794" i="1" s="1"/>
  <c r="D8794" i="1"/>
  <c r="C8794" i="1"/>
  <c r="B8794" i="1"/>
  <c r="A8794" i="1"/>
  <c r="K8793" i="1"/>
  <c r="L8793" i="1" s="1"/>
  <c r="M8793" i="1" s="1"/>
  <c r="Q8793" i="1" s="1"/>
  <c r="J8793" i="1"/>
  <c r="I8793" i="1"/>
  <c r="F8793" i="1"/>
  <c r="E8793" i="1"/>
  <c r="G8793" i="1" s="1"/>
  <c r="D8793" i="1"/>
  <c r="C8793" i="1"/>
  <c r="B8793" i="1"/>
  <c r="A8793" i="1"/>
  <c r="K8792" i="1"/>
  <c r="L8792" i="1" s="1"/>
  <c r="M8792" i="1" s="1"/>
  <c r="Q8792" i="1" s="1"/>
  <c r="J8792" i="1"/>
  <c r="I8792" i="1"/>
  <c r="F8792" i="1"/>
  <c r="E8792" i="1"/>
  <c r="G8792" i="1" s="1"/>
  <c r="D8792" i="1"/>
  <c r="C8792" i="1"/>
  <c r="B8792" i="1"/>
  <c r="A8792" i="1"/>
  <c r="K8791" i="1"/>
  <c r="L8791" i="1" s="1"/>
  <c r="M8791" i="1" s="1"/>
  <c r="Q8791" i="1" s="1"/>
  <c r="J8791" i="1"/>
  <c r="I8791" i="1"/>
  <c r="F8791" i="1"/>
  <c r="E8791" i="1"/>
  <c r="G8791" i="1" s="1"/>
  <c r="D8791" i="1"/>
  <c r="C8791" i="1"/>
  <c r="B8791" i="1"/>
  <c r="A8791" i="1"/>
  <c r="K8790" i="1"/>
  <c r="L8790" i="1" s="1"/>
  <c r="M8790" i="1" s="1"/>
  <c r="Q8790" i="1" s="1"/>
  <c r="J8790" i="1"/>
  <c r="I8790" i="1"/>
  <c r="F8790" i="1"/>
  <c r="E8790" i="1"/>
  <c r="G8790" i="1" s="1"/>
  <c r="D8790" i="1"/>
  <c r="C8790" i="1"/>
  <c r="B8790" i="1"/>
  <c r="A8790" i="1"/>
  <c r="K8789" i="1"/>
  <c r="L8789" i="1" s="1"/>
  <c r="M8789" i="1" s="1"/>
  <c r="Q8789" i="1" s="1"/>
  <c r="J8789" i="1"/>
  <c r="I8789" i="1"/>
  <c r="F8789" i="1"/>
  <c r="E8789" i="1"/>
  <c r="G8789" i="1" s="1"/>
  <c r="D8789" i="1"/>
  <c r="C8789" i="1"/>
  <c r="B8789" i="1"/>
  <c r="A8789" i="1"/>
  <c r="K8788" i="1"/>
  <c r="L8788" i="1" s="1"/>
  <c r="M8788" i="1" s="1"/>
  <c r="Q8788" i="1" s="1"/>
  <c r="J8788" i="1"/>
  <c r="I8788" i="1"/>
  <c r="F8788" i="1"/>
  <c r="E8788" i="1"/>
  <c r="D8788" i="1"/>
  <c r="C8788" i="1"/>
  <c r="B8788" i="1"/>
  <c r="A8788" i="1"/>
  <c r="K8787" i="1"/>
  <c r="L8787" i="1" s="1"/>
  <c r="M8787" i="1" s="1"/>
  <c r="Q8787" i="1" s="1"/>
  <c r="J8787" i="1"/>
  <c r="I8787" i="1"/>
  <c r="F8787" i="1"/>
  <c r="E8787" i="1"/>
  <c r="G8787" i="1" s="1"/>
  <c r="D8787" i="1"/>
  <c r="C8787" i="1"/>
  <c r="B8787" i="1"/>
  <c r="A8787" i="1"/>
  <c r="K8786" i="1"/>
  <c r="L8786" i="1" s="1"/>
  <c r="M8786" i="1" s="1"/>
  <c r="Q8786" i="1" s="1"/>
  <c r="J8786" i="1"/>
  <c r="I8786" i="1"/>
  <c r="F8786" i="1"/>
  <c r="E8786" i="1"/>
  <c r="D8786" i="1"/>
  <c r="C8786" i="1"/>
  <c r="B8786" i="1"/>
  <c r="A8786" i="1"/>
  <c r="K8785" i="1"/>
  <c r="L8785" i="1" s="1"/>
  <c r="M8785" i="1" s="1"/>
  <c r="Q8785" i="1" s="1"/>
  <c r="J8785" i="1"/>
  <c r="I8785" i="1"/>
  <c r="F8785" i="1"/>
  <c r="E8785" i="1"/>
  <c r="D8785" i="1"/>
  <c r="C8785" i="1"/>
  <c r="B8785" i="1"/>
  <c r="A8785" i="1"/>
  <c r="K8784" i="1"/>
  <c r="L8784" i="1" s="1"/>
  <c r="M8784" i="1" s="1"/>
  <c r="Q8784" i="1" s="1"/>
  <c r="J8784" i="1"/>
  <c r="I8784" i="1"/>
  <c r="F8784" i="1"/>
  <c r="E8784" i="1"/>
  <c r="G8784" i="1" s="1"/>
  <c r="D8784" i="1"/>
  <c r="C8784" i="1"/>
  <c r="B8784" i="1"/>
  <c r="A8784" i="1"/>
  <c r="K8783" i="1"/>
  <c r="L8783" i="1" s="1"/>
  <c r="M8783" i="1" s="1"/>
  <c r="Q8783" i="1" s="1"/>
  <c r="J8783" i="1"/>
  <c r="I8783" i="1"/>
  <c r="F8783" i="1"/>
  <c r="E8783" i="1"/>
  <c r="G8783" i="1" s="1"/>
  <c r="D8783" i="1"/>
  <c r="C8783" i="1"/>
  <c r="B8783" i="1"/>
  <c r="A8783" i="1"/>
  <c r="K8782" i="1"/>
  <c r="L8782" i="1" s="1"/>
  <c r="M8782" i="1" s="1"/>
  <c r="Q8782" i="1" s="1"/>
  <c r="J8782" i="1"/>
  <c r="I8782" i="1"/>
  <c r="F8782" i="1"/>
  <c r="E8782" i="1"/>
  <c r="G8782" i="1" s="1"/>
  <c r="D8782" i="1"/>
  <c r="C8782" i="1"/>
  <c r="B8782" i="1"/>
  <c r="A8782" i="1"/>
  <c r="K8781" i="1"/>
  <c r="L8781" i="1" s="1"/>
  <c r="M8781" i="1" s="1"/>
  <c r="Q8781" i="1" s="1"/>
  <c r="J8781" i="1"/>
  <c r="I8781" i="1"/>
  <c r="F8781" i="1"/>
  <c r="E8781" i="1"/>
  <c r="G8781" i="1" s="1"/>
  <c r="D8781" i="1"/>
  <c r="C8781" i="1"/>
  <c r="B8781" i="1"/>
  <c r="A8781" i="1"/>
  <c r="K8780" i="1"/>
  <c r="L8780" i="1" s="1"/>
  <c r="M8780" i="1" s="1"/>
  <c r="Q8780" i="1" s="1"/>
  <c r="J8780" i="1"/>
  <c r="I8780" i="1"/>
  <c r="F8780" i="1"/>
  <c r="E8780" i="1"/>
  <c r="G8780" i="1" s="1"/>
  <c r="D8780" i="1"/>
  <c r="C8780" i="1"/>
  <c r="B8780" i="1"/>
  <c r="A8780" i="1"/>
  <c r="K8779" i="1"/>
  <c r="L8779" i="1" s="1"/>
  <c r="M8779" i="1" s="1"/>
  <c r="Q8779" i="1" s="1"/>
  <c r="J8779" i="1"/>
  <c r="I8779" i="1"/>
  <c r="F8779" i="1"/>
  <c r="E8779" i="1"/>
  <c r="G8779" i="1" s="1"/>
  <c r="D8779" i="1"/>
  <c r="C8779" i="1"/>
  <c r="B8779" i="1"/>
  <c r="A8779" i="1"/>
  <c r="K8778" i="1"/>
  <c r="L8778" i="1" s="1"/>
  <c r="M8778" i="1" s="1"/>
  <c r="Q8778" i="1" s="1"/>
  <c r="J8778" i="1"/>
  <c r="I8778" i="1"/>
  <c r="F8778" i="1"/>
  <c r="E8778" i="1"/>
  <c r="G8778" i="1" s="1"/>
  <c r="D8778" i="1"/>
  <c r="C8778" i="1"/>
  <c r="B8778" i="1"/>
  <c r="A8778" i="1"/>
  <c r="K8777" i="1"/>
  <c r="L8777" i="1" s="1"/>
  <c r="M8777" i="1" s="1"/>
  <c r="Q8777" i="1" s="1"/>
  <c r="J8777" i="1"/>
  <c r="I8777" i="1"/>
  <c r="F8777" i="1"/>
  <c r="E8777" i="1"/>
  <c r="G8777" i="1" s="1"/>
  <c r="D8777" i="1"/>
  <c r="C8777" i="1"/>
  <c r="B8777" i="1"/>
  <c r="A8777" i="1"/>
  <c r="K8776" i="1"/>
  <c r="L8776" i="1" s="1"/>
  <c r="M8776" i="1" s="1"/>
  <c r="Q8776" i="1" s="1"/>
  <c r="J8776" i="1"/>
  <c r="I8776" i="1"/>
  <c r="F8776" i="1"/>
  <c r="E8776" i="1"/>
  <c r="D8776" i="1"/>
  <c r="C8776" i="1"/>
  <c r="B8776" i="1"/>
  <c r="A8776" i="1"/>
  <c r="K8775" i="1"/>
  <c r="L8775" i="1" s="1"/>
  <c r="M8775" i="1" s="1"/>
  <c r="Q8775" i="1" s="1"/>
  <c r="J8775" i="1"/>
  <c r="I8775" i="1"/>
  <c r="F8775" i="1"/>
  <c r="E8775" i="1"/>
  <c r="G8775" i="1" s="1"/>
  <c r="D8775" i="1"/>
  <c r="C8775" i="1"/>
  <c r="B8775" i="1"/>
  <c r="A8775" i="1"/>
  <c r="K8774" i="1"/>
  <c r="L8774" i="1" s="1"/>
  <c r="M8774" i="1" s="1"/>
  <c r="Q8774" i="1" s="1"/>
  <c r="J8774" i="1"/>
  <c r="I8774" i="1"/>
  <c r="F8774" i="1"/>
  <c r="E8774" i="1"/>
  <c r="G8774" i="1" s="1"/>
  <c r="D8774" i="1"/>
  <c r="C8774" i="1"/>
  <c r="B8774" i="1"/>
  <c r="A8774" i="1"/>
  <c r="K8773" i="1"/>
  <c r="L8773" i="1" s="1"/>
  <c r="M8773" i="1" s="1"/>
  <c r="Q8773" i="1" s="1"/>
  <c r="J8773" i="1"/>
  <c r="I8773" i="1"/>
  <c r="F8773" i="1"/>
  <c r="E8773" i="1"/>
  <c r="G8773" i="1" s="1"/>
  <c r="D8773" i="1"/>
  <c r="C8773" i="1"/>
  <c r="B8773" i="1"/>
  <c r="A8773" i="1"/>
  <c r="K8772" i="1"/>
  <c r="L8772" i="1" s="1"/>
  <c r="M8772" i="1" s="1"/>
  <c r="Q8772" i="1" s="1"/>
  <c r="J8772" i="1"/>
  <c r="I8772" i="1"/>
  <c r="F8772" i="1"/>
  <c r="E8772" i="1"/>
  <c r="D8772" i="1"/>
  <c r="C8772" i="1"/>
  <c r="B8772" i="1"/>
  <c r="A8772" i="1"/>
  <c r="K8771" i="1"/>
  <c r="L8771" i="1" s="1"/>
  <c r="M8771" i="1" s="1"/>
  <c r="Q8771" i="1" s="1"/>
  <c r="J8771" i="1"/>
  <c r="I8771" i="1"/>
  <c r="F8771" i="1"/>
  <c r="E8771" i="1"/>
  <c r="G8771" i="1" s="1"/>
  <c r="D8771" i="1"/>
  <c r="C8771" i="1"/>
  <c r="B8771" i="1"/>
  <c r="A8771" i="1"/>
  <c r="K8770" i="1"/>
  <c r="L8770" i="1" s="1"/>
  <c r="M8770" i="1" s="1"/>
  <c r="Q8770" i="1" s="1"/>
  <c r="J8770" i="1"/>
  <c r="I8770" i="1"/>
  <c r="F8770" i="1"/>
  <c r="E8770" i="1"/>
  <c r="G8770" i="1" s="1"/>
  <c r="D8770" i="1"/>
  <c r="C8770" i="1"/>
  <c r="B8770" i="1"/>
  <c r="A8770" i="1"/>
  <c r="K8769" i="1"/>
  <c r="L8769" i="1" s="1"/>
  <c r="M8769" i="1" s="1"/>
  <c r="Q8769" i="1" s="1"/>
  <c r="J8769" i="1"/>
  <c r="I8769" i="1"/>
  <c r="F8769" i="1"/>
  <c r="E8769" i="1"/>
  <c r="G8769" i="1" s="1"/>
  <c r="D8769" i="1"/>
  <c r="C8769" i="1"/>
  <c r="B8769" i="1"/>
  <c r="A8769" i="1"/>
  <c r="K8768" i="1"/>
  <c r="L8768" i="1" s="1"/>
  <c r="M8768" i="1" s="1"/>
  <c r="Q8768" i="1" s="1"/>
  <c r="J8768" i="1"/>
  <c r="I8768" i="1"/>
  <c r="F8768" i="1"/>
  <c r="E8768" i="1"/>
  <c r="G8768" i="1" s="1"/>
  <c r="D8768" i="1"/>
  <c r="C8768" i="1"/>
  <c r="B8768" i="1"/>
  <c r="A8768" i="1"/>
  <c r="K8767" i="1"/>
  <c r="L8767" i="1" s="1"/>
  <c r="M8767" i="1" s="1"/>
  <c r="Q8767" i="1" s="1"/>
  <c r="J8767" i="1"/>
  <c r="I8767" i="1"/>
  <c r="F8767" i="1"/>
  <c r="E8767" i="1"/>
  <c r="D8767" i="1"/>
  <c r="C8767" i="1"/>
  <c r="B8767" i="1"/>
  <c r="A8767" i="1"/>
  <c r="K8766" i="1"/>
  <c r="L8766" i="1" s="1"/>
  <c r="M8766" i="1" s="1"/>
  <c r="Q8766" i="1" s="1"/>
  <c r="J8766" i="1"/>
  <c r="I8766" i="1"/>
  <c r="F8766" i="1"/>
  <c r="E8766" i="1"/>
  <c r="G8766" i="1" s="1"/>
  <c r="D8766" i="1"/>
  <c r="C8766" i="1"/>
  <c r="B8766" i="1"/>
  <c r="A8766" i="1"/>
  <c r="K8765" i="1"/>
  <c r="L8765" i="1" s="1"/>
  <c r="M8765" i="1" s="1"/>
  <c r="Q8765" i="1" s="1"/>
  <c r="J8765" i="1"/>
  <c r="I8765" i="1"/>
  <c r="F8765" i="1"/>
  <c r="E8765" i="1"/>
  <c r="D8765" i="1"/>
  <c r="C8765" i="1"/>
  <c r="B8765" i="1"/>
  <c r="A8765" i="1"/>
  <c r="K8764" i="1"/>
  <c r="L8764" i="1" s="1"/>
  <c r="M8764" i="1" s="1"/>
  <c r="Q8764" i="1" s="1"/>
  <c r="J8764" i="1"/>
  <c r="I8764" i="1"/>
  <c r="F8764" i="1"/>
  <c r="E8764" i="1"/>
  <c r="G8764" i="1" s="1"/>
  <c r="D8764" i="1"/>
  <c r="C8764" i="1"/>
  <c r="B8764" i="1"/>
  <c r="A8764" i="1"/>
  <c r="K8763" i="1"/>
  <c r="L8763" i="1" s="1"/>
  <c r="M8763" i="1" s="1"/>
  <c r="Q8763" i="1" s="1"/>
  <c r="J8763" i="1"/>
  <c r="I8763" i="1"/>
  <c r="F8763" i="1"/>
  <c r="E8763" i="1"/>
  <c r="G8763" i="1" s="1"/>
  <c r="D8763" i="1"/>
  <c r="C8763" i="1"/>
  <c r="B8763" i="1"/>
  <c r="A8763" i="1"/>
  <c r="K8762" i="1"/>
  <c r="L8762" i="1" s="1"/>
  <c r="M8762" i="1" s="1"/>
  <c r="Q8762" i="1" s="1"/>
  <c r="J8762" i="1"/>
  <c r="I8762" i="1"/>
  <c r="F8762" i="1"/>
  <c r="E8762" i="1"/>
  <c r="G8762" i="1" s="1"/>
  <c r="D8762" i="1"/>
  <c r="C8762" i="1"/>
  <c r="B8762" i="1"/>
  <c r="A8762" i="1"/>
  <c r="K8761" i="1"/>
  <c r="L8761" i="1" s="1"/>
  <c r="M8761" i="1" s="1"/>
  <c r="Q8761" i="1" s="1"/>
  <c r="J8761" i="1"/>
  <c r="I8761" i="1"/>
  <c r="F8761" i="1"/>
  <c r="E8761" i="1"/>
  <c r="G8761" i="1" s="1"/>
  <c r="D8761" i="1"/>
  <c r="C8761" i="1"/>
  <c r="B8761" i="1"/>
  <c r="A8761" i="1"/>
  <c r="K8760" i="1"/>
  <c r="L8760" i="1" s="1"/>
  <c r="M8760" i="1" s="1"/>
  <c r="Q8760" i="1" s="1"/>
  <c r="J8760" i="1"/>
  <c r="I8760" i="1"/>
  <c r="F8760" i="1"/>
  <c r="E8760" i="1"/>
  <c r="G8760" i="1" s="1"/>
  <c r="D8760" i="1"/>
  <c r="C8760" i="1"/>
  <c r="B8760" i="1"/>
  <c r="A8760" i="1"/>
  <c r="K8759" i="1"/>
  <c r="L8759" i="1" s="1"/>
  <c r="M8759" i="1" s="1"/>
  <c r="Q8759" i="1" s="1"/>
  <c r="J8759" i="1"/>
  <c r="I8759" i="1"/>
  <c r="F8759" i="1"/>
  <c r="E8759" i="1"/>
  <c r="D8759" i="1"/>
  <c r="C8759" i="1"/>
  <c r="B8759" i="1"/>
  <c r="A8759" i="1"/>
  <c r="K8758" i="1"/>
  <c r="L8758" i="1" s="1"/>
  <c r="M8758" i="1" s="1"/>
  <c r="Q8758" i="1" s="1"/>
  <c r="J8758" i="1"/>
  <c r="I8758" i="1"/>
  <c r="F8758" i="1"/>
  <c r="E8758" i="1"/>
  <c r="D8758" i="1"/>
  <c r="C8758" i="1"/>
  <c r="B8758" i="1"/>
  <c r="A8758" i="1"/>
  <c r="K8757" i="1"/>
  <c r="L8757" i="1" s="1"/>
  <c r="M8757" i="1" s="1"/>
  <c r="Q8757" i="1" s="1"/>
  <c r="J8757" i="1"/>
  <c r="I8757" i="1"/>
  <c r="F8757" i="1"/>
  <c r="E8757" i="1"/>
  <c r="G8757" i="1" s="1"/>
  <c r="D8757" i="1"/>
  <c r="C8757" i="1"/>
  <c r="B8757" i="1"/>
  <c r="A8757" i="1"/>
  <c r="K8756" i="1"/>
  <c r="L8756" i="1" s="1"/>
  <c r="M8756" i="1" s="1"/>
  <c r="Q8756" i="1" s="1"/>
  <c r="J8756" i="1"/>
  <c r="I8756" i="1"/>
  <c r="F8756" i="1"/>
  <c r="E8756" i="1"/>
  <c r="G8756" i="1" s="1"/>
  <c r="D8756" i="1"/>
  <c r="C8756" i="1"/>
  <c r="B8756" i="1"/>
  <c r="A8756" i="1"/>
  <c r="K8755" i="1"/>
  <c r="L8755" i="1" s="1"/>
  <c r="M8755" i="1" s="1"/>
  <c r="Q8755" i="1" s="1"/>
  <c r="J8755" i="1"/>
  <c r="I8755" i="1"/>
  <c r="F8755" i="1"/>
  <c r="E8755" i="1"/>
  <c r="G8755" i="1" s="1"/>
  <c r="D8755" i="1"/>
  <c r="C8755" i="1"/>
  <c r="B8755" i="1"/>
  <c r="A8755" i="1"/>
  <c r="K8754" i="1"/>
  <c r="L8754" i="1" s="1"/>
  <c r="M8754" i="1" s="1"/>
  <c r="Q8754" i="1" s="1"/>
  <c r="J8754" i="1"/>
  <c r="I8754" i="1"/>
  <c r="F8754" i="1"/>
  <c r="E8754" i="1"/>
  <c r="G8754" i="1" s="1"/>
  <c r="D8754" i="1"/>
  <c r="C8754" i="1"/>
  <c r="B8754" i="1"/>
  <c r="A8754" i="1"/>
  <c r="K8753" i="1"/>
  <c r="L8753" i="1" s="1"/>
  <c r="M8753" i="1" s="1"/>
  <c r="Q8753" i="1" s="1"/>
  <c r="J8753" i="1"/>
  <c r="I8753" i="1"/>
  <c r="F8753" i="1"/>
  <c r="E8753" i="1"/>
  <c r="G8753" i="1" s="1"/>
  <c r="D8753" i="1"/>
  <c r="C8753" i="1"/>
  <c r="B8753" i="1"/>
  <c r="A8753" i="1"/>
  <c r="K8752" i="1"/>
  <c r="L8752" i="1" s="1"/>
  <c r="M8752" i="1" s="1"/>
  <c r="Q8752" i="1" s="1"/>
  <c r="J8752" i="1"/>
  <c r="I8752" i="1"/>
  <c r="F8752" i="1"/>
  <c r="E8752" i="1"/>
  <c r="G8752" i="1" s="1"/>
  <c r="D8752" i="1"/>
  <c r="C8752" i="1"/>
  <c r="B8752" i="1"/>
  <c r="A8752" i="1"/>
  <c r="K8751" i="1"/>
  <c r="L8751" i="1" s="1"/>
  <c r="M8751" i="1" s="1"/>
  <c r="Q8751" i="1" s="1"/>
  <c r="J8751" i="1"/>
  <c r="I8751" i="1"/>
  <c r="F8751" i="1"/>
  <c r="E8751" i="1"/>
  <c r="G8751" i="1" s="1"/>
  <c r="D8751" i="1"/>
  <c r="C8751" i="1"/>
  <c r="B8751" i="1"/>
  <c r="A8751" i="1"/>
  <c r="K8750" i="1"/>
  <c r="L8750" i="1" s="1"/>
  <c r="M8750" i="1" s="1"/>
  <c r="Q8750" i="1" s="1"/>
  <c r="J8750" i="1"/>
  <c r="I8750" i="1"/>
  <c r="F8750" i="1"/>
  <c r="E8750" i="1"/>
  <c r="G8750" i="1" s="1"/>
  <c r="D8750" i="1"/>
  <c r="C8750" i="1"/>
  <c r="B8750" i="1"/>
  <c r="A8750" i="1"/>
  <c r="K8749" i="1"/>
  <c r="L8749" i="1" s="1"/>
  <c r="M8749" i="1" s="1"/>
  <c r="Q8749" i="1" s="1"/>
  <c r="J8749" i="1"/>
  <c r="I8749" i="1"/>
  <c r="F8749" i="1"/>
  <c r="E8749" i="1"/>
  <c r="G8749" i="1" s="1"/>
  <c r="D8749" i="1"/>
  <c r="C8749" i="1"/>
  <c r="B8749" i="1"/>
  <c r="A8749" i="1"/>
  <c r="K8748" i="1"/>
  <c r="L8748" i="1" s="1"/>
  <c r="M8748" i="1" s="1"/>
  <c r="Q8748" i="1" s="1"/>
  <c r="J8748" i="1"/>
  <c r="I8748" i="1"/>
  <c r="F8748" i="1"/>
  <c r="E8748" i="1"/>
  <c r="G8748" i="1" s="1"/>
  <c r="D8748" i="1"/>
  <c r="C8748" i="1"/>
  <c r="B8748" i="1"/>
  <c r="A8748" i="1"/>
  <c r="K8747" i="1"/>
  <c r="L8747" i="1" s="1"/>
  <c r="M8747" i="1" s="1"/>
  <c r="Q8747" i="1" s="1"/>
  <c r="J8747" i="1"/>
  <c r="I8747" i="1"/>
  <c r="F8747" i="1"/>
  <c r="E8747" i="1"/>
  <c r="G8747" i="1" s="1"/>
  <c r="D8747" i="1"/>
  <c r="C8747" i="1"/>
  <c r="B8747" i="1"/>
  <c r="A8747" i="1"/>
  <c r="K8746" i="1"/>
  <c r="L8746" i="1" s="1"/>
  <c r="M8746" i="1" s="1"/>
  <c r="Q8746" i="1" s="1"/>
  <c r="J8746" i="1"/>
  <c r="I8746" i="1"/>
  <c r="F8746" i="1"/>
  <c r="E8746" i="1"/>
  <c r="G8746" i="1" s="1"/>
  <c r="D8746" i="1"/>
  <c r="C8746" i="1"/>
  <c r="B8746" i="1"/>
  <c r="A8746" i="1"/>
  <c r="K8745" i="1"/>
  <c r="L8745" i="1" s="1"/>
  <c r="M8745" i="1" s="1"/>
  <c r="Q8745" i="1" s="1"/>
  <c r="J8745" i="1"/>
  <c r="I8745" i="1"/>
  <c r="F8745" i="1"/>
  <c r="E8745" i="1"/>
  <c r="G8745" i="1" s="1"/>
  <c r="D8745" i="1"/>
  <c r="C8745" i="1"/>
  <c r="B8745" i="1"/>
  <c r="A8745" i="1"/>
  <c r="K8744" i="1"/>
  <c r="L8744" i="1" s="1"/>
  <c r="M8744" i="1" s="1"/>
  <c r="Q8744" i="1" s="1"/>
  <c r="J8744" i="1"/>
  <c r="I8744" i="1"/>
  <c r="F8744" i="1"/>
  <c r="E8744" i="1"/>
  <c r="G8744" i="1" s="1"/>
  <c r="D8744" i="1"/>
  <c r="C8744" i="1"/>
  <c r="B8744" i="1"/>
  <c r="A8744" i="1"/>
  <c r="K8743" i="1"/>
  <c r="L8743" i="1" s="1"/>
  <c r="M8743" i="1" s="1"/>
  <c r="Q8743" i="1" s="1"/>
  <c r="J8743" i="1"/>
  <c r="I8743" i="1"/>
  <c r="F8743" i="1"/>
  <c r="E8743" i="1"/>
  <c r="G8743" i="1" s="1"/>
  <c r="D8743" i="1"/>
  <c r="C8743" i="1"/>
  <c r="B8743" i="1"/>
  <c r="A8743" i="1"/>
  <c r="K8742" i="1"/>
  <c r="L8742" i="1" s="1"/>
  <c r="M8742" i="1" s="1"/>
  <c r="Q8742" i="1" s="1"/>
  <c r="J8742" i="1"/>
  <c r="I8742" i="1"/>
  <c r="F8742" i="1"/>
  <c r="E8742" i="1"/>
  <c r="G8742" i="1" s="1"/>
  <c r="D8742" i="1"/>
  <c r="C8742" i="1"/>
  <c r="B8742" i="1"/>
  <c r="A8742" i="1"/>
  <c r="K8741" i="1"/>
  <c r="L8741" i="1" s="1"/>
  <c r="M8741" i="1" s="1"/>
  <c r="Q8741" i="1" s="1"/>
  <c r="J8741" i="1"/>
  <c r="I8741" i="1"/>
  <c r="F8741" i="1"/>
  <c r="E8741" i="1"/>
  <c r="G8741" i="1" s="1"/>
  <c r="D8741" i="1"/>
  <c r="C8741" i="1"/>
  <c r="B8741" i="1"/>
  <c r="A8741" i="1"/>
  <c r="K8740" i="1"/>
  <c r="L8740" i="1" s="1"/>
  <c r="M8740" i="1" s="1"/>
  <c r="Q8740" i="1" s="1"/>
  <c r="J8740" i="1"/>
  <c r="I8740" i="1"/>
  <c r="F8740" i="1"/>
  <c r="E8740" i="1"/>
  <c r="G8740" i="1" s="1"/>
  <c r="D8740" i="1"/>
  <c r="C8740" i="1"/>
  <c r="B8740" i="1"/>
  <c r="A8740" i="1"/>
  <c r="K8739" i="1"/>
  <c r="L8739" i="1" s="1"/>
  <c r="M8739" i="1" s="1"/>
  <c r="Q8739" i="1" s="1"/>
  <c r="J8739" i="1"/>
  <c r="I8739" i="1"/>
  <c r="F8739" i="1"/>
  <c r="E8739" i="1"/>
  <c r="G8739" i="1" s="1"/>
  <c r="D8739" i="1"/>
  <c r="C8739" i="1"/>
  <c r="B8739" i="1"/>
  <c r="A8739" i="1"/>
  <c r="K8738" i="1"/>
  <c r="L8738" i="1" s="1"/>
  <c r="M8738" i="1" s="1"/>
  <c r="Q8738" i="1" s="1"/>
  <c r="J8738" i="1"/>
  <c r="I8738" i="1"/>
  <c r="F8738" i="1"/>
  <c r="E8738" i="1"/>
  <c r="G8738" i="1" s="1"/>
  <c r="D8738" i="1"/>
  <c r="C8738" i="1"/>
  <c r="B8738" i="1"/>
  <c r="A8738" i="1"/>
  <c r="K8737" i="1"/>
  <c r="L8737" i="1" s="1"/>
  <c r="M8737" i="1" s="1"/>
  <c r="Q8737" i="1" s="1"/>
  <c r="J8737" i="1"/>
  <c r="I8737" i="1"/>
  <c r="F8737" i="1"/>
  <c r="E8737" i="1"/>
  <c r="G8737" i="1" s="1"/>
  <c r="D8737" i="1"/>
  <c r="C8737" i="1"/>
  <c r="B8737" i="1"/>
  <c r="A8737" i="1"/>
  <c r="K8736" i="1"/>
  <c r="L8736" i="1" s="1"/>
  <c r="M8736" i="1" s="1"/>
  <c r="Q8736" i="1" s="1"/>
  <c r="J8736" i="1"/>
  <c r="I8736" i="1"/>
  <c r="F8736" i="1"/>
  <c r="E8736" i="1"/>
  <c r="G8736" i="1" s="1"/>
  <c r="D8736" i="1"/>
  <c r="C8736" i="1"/>
  <c r="B8736" i="1"/>
  <c r="A8736" i="1"/>
  <c r="K8735" i="1"/>
  <c r="L8735" i="1" s="1"/>
  <c r="M8735" i="1" s="1"/>
  <c r="Q8735" i="1" s="1"/>
  <c r="J8735" i="1"/>
  <c r="I8735" i="1"/>
  <c r="F8735" i="1"/>
  <c r="E8735" i="1"/>
  <c r="G8735" i="1" s="1"/>
  <c r="D8735" i="1"/>
  <c r="C8735" i="1"/>
  <c r="B8735" i="1"/>
  <c r="A8735" i="1"/>
  <c r="K8734" i="1"/>
  <c r="L8734" i="1" s="1"/>
  <c r="M8734" i="1" s="1"/>
  <c r="Q8734" i="1" s="1"/>
  <c r="J8734" i="1"/>
  <c r="I8734" i="1"/>
  <c r="F8734" i="1"/>
  <c r="E8734" i="1"/>
  <c r="G8734" i="1" s="1"/>
  <c r="D8734" i="1"/>
  <c r="C8734" i="1"/>
  <c r="B8734" i="1"/>
  <c r="A8734" i="1"/>
  <c r="K8733" i="1"/>
  <c r="L8733" i="1" s="1"/>
  <c r="M8733" i="1" s="1"/>
  <c r="Q8733" i="1" s="1"/>
  <c r="J8733" i="1"/>
  <c r="I8733" i="1"/>
  <c r="F8733" i="1"/>
  <c r="E8733" i="1"/>
  <c r="G8733" i="1" s="1"/>
  <c r="D8733" i="1"/>
  <c r="C8733" i="1"/>
  <c r="B8733" i="1"/>
  <c r="A8733" i="1"/>
  <c r="K8732" i="1"/>
  <c r="L8732" i="1" s="1"/>
  <c r="M8732" i="1" s="1"/>
  <c r="Q8732" i="1" s="1"/>
  <c r="J8732" i="1"/>
  <c r="I8732" i="1"/>
  <c r="F8732" i="1"/>
  <c r="E8732" i="1"/>
  <c r="G8732" i="1" s="1"/>
  <c r="D8732" i="1"/>
  <c r="C8732" i="1"/>
  <c r="B8732" i="1"/>
  <c r="A8732" i="1"/>
  <c r="K8731" i="1"/>
  <c r="L8731" i="1" s="1"/>
  <c r="M8731" i="1" s="1"/>
  <c r="Q8731" i="1" s="1"/>
  <c r="J8731" i="1"/>
  <c r="I8731" i="1"/>
  <c r="F8731" i="1"/>
  <c r="E8731" i="1"/>
  <c r="G8731" i="1" s="1"/>
  <c r="D8731" i="1"/>
  <c r="C8731" i="1"/>
  <c r="B8731" i="1"/>
  <c r="A8731" i="1"/>
  <c r="K8730" i="1"/>
  <c r="L8730" i="1" s="1"/>
  <c r="M8730" i="1" s="1"/>
  <c r="Q8730" i="1" s="1"/>
  <c r="J8730" i="1"/>
  <c r="I8730" i="1"/>
  <c r="F8730" i="1"/>
  <c r="E8730" i="1"/>
  <c r="G8730" i="1" s="1"/>
  <c r="D8730" i="1"/>
  <c r="C8730" i="1"/>
  <c r="B8730" i="1"/>
  <c r="A8730" i="1"/>
  <c r="K8729" i="1"/>
  <c r="L8729" i="1" s="1"/>
  <c r="M8729" i="1" s="1"/>
  <c r="Q8729" i="1" s="1"/>
  <c r="J8729" i="1"/>
  <c r="I8729" i="1"/>
  <c r="F8729" i="1"/>
  <c r="E8729" i="1"/>
  <c r="G8729" i="1" s="1"/>
  <c r="D8729" i="1"/>
  <c r="C8729" i="1"/>
  <c r="B8729" i="1"/>
  <c r="A8729" i="1"/>
  <c r="K8728" i="1"/>
  <c r="L8728" i="1" s="1"/>
  <c r="M8728" i="1" s="1"/>
  <c r="Q8728" i="1" s="1"/>
  <c r="J8728" i="1"/>
  <c r="I8728" i="1"/>
  <c r="F8728" i="1"/>
  <c r="E8728" i="1"/>
  <c r="G8728" i="1" s="1"/>
  <c r="D8728" i="1"/>
  <c r="C8728" i="1"/>
  <c r="B8728" i="1"/>
  <c r="A8728" i="1"/>
  <c r="K8727" i="1"/>
  <c r="L8727" i="1" s="1"/>
  <c r="M8727" i="1" s="1"/>
  <c r="Q8727" i="1" s="1"/>
  <c r="J8727" i="1"/>
  <c r="I8727" i="1"/>
  <c r="F8727" i="1"/>
  <c r="E8727" i="1"/>
  <c r="G8727" i="1" s="1"/>
  <c r="D8727" i="1"/>
  <c r="C8727" i="1"/>
  <c r="B8727" i="1"/>
  <c r="A8727" i="1"/>
  <c r="K8726" i="1"/>
  <c r="L8726" i="1" s="1"/>
  <c r="M8726" i="1" s="1"/>
  <c r="Q8726" i="1" s="1"/>
  <c r="J8726" i="1"/>
  <c r="I8726" i="1"/>
  <c r="F8726" i="1"/>
  <c r="E8726" i="1"/>
  <c r="G8726" i="1" s="1"/>
  <c r="D8726" i="1"/>
  <c r="C8726" i="1"/>
  <c r="B8726" i="1"/>
  <c r="A8726" i="1"/>
  <c r="K8725" i="1"/>
  <c r="L8725" i="1" s="1"/>
  <c r="M8725" i="1" s="1"/>
  <c r="Q8725" i="1" s="1"/>
  <c r="J8725" i="1"/>
  <c r="I8725" i="1"/>
  <c r="F8725" i="1"/>
  <c r="E8725" i="1"/>
  <c r="G8725" i="1" s="1"/>
  <c r="D8725" i="1"/>
  <c r="C8725" i="1"/>
  <c r="B8725" i="1"/>
  <c r="A8725" i="1"/>
  <c r="K8724" i="1"/>
  <c r="L8724" i="1" s="1"/>
  <c r="M8724" i="1" s="1"/>
  <c r="Q8724" i="1" s="1"/>
  <c r="J8724" i="1"/>
  <c r="I8724" i="1"/>
  <c r="F8724" i="1"/>
  <c r="E8724" i="1"/>
  <c r="G8724" i="1" s="1"/>
  <c r="D8724" i="1"/>
  <c r="C8724" i="1"/>
  <c r="B8724" i="1"/>
  <c r="A8724" i="1"/>
  <c r="K8723" i="1"/>
  <c r="L8723" i="1" s="1"/>
  <c r="M8723" i="1" s="1"/>
  <c r="Q8723" i="1" s="1"/>
  <c r="J8723" i="1"/>
  <c r="I8723" i="1"/>
  <c r="F8723" i="1"/>
  <c r="E8723" i="1"/>
  <c r="G8723" i="1" s="1"/>
  <c r="D8723" i="1"/>
  <c r="C8723" i="1"/>
  <c r="B8723" i="1"/>
  <c r="A8723" i="1"/>
  <c r="K8722" i="1"/>
  <c r="L8722" i="1" s="1"/>
  <c r="M8722" i="1" s="1"/>
  <c r="Q8722" i="1" s="1"/>
  <c r="J8722" i="1"/>
  <c r="I8722" i="1"/>
  <c r="F8722" i="1"/>
  <c r="E8722" i="1"/>
  <c r="G8722" i="1" s="1"/>
  <c r="D8722" i="1"/>
  <c r="C8722" i="1"/>
  <c r="B8722" i="1"/>
  <c r="A8722" i="1"/>
  <c r="K8721" i="1"/>
  <c r="L8721" i="1" s="1"/>
  <c r="M8721" i="1" s="1"/>
  <c r="Q8721" i="1" s="1"/>
  <c r="J8721" i="1"/>
  <c r="I8721" i="1"/>
  <c r="F8721" i="1"/>
  <c r="E8721" i="1"/>
  <c r="G8721" i="1" s="1"/>
  <c r="D8721" i="1"/>
  <c r="C8721" i="1"/>
  <c r="B8721" i="1"/>
  <c r="A8721" i="1"/>
  <c r="K8720" i="1"/>
  <c r="L8720" i="1" s="1"/>
  <c r="M8720" i="1" s="1"/>
  <c r="Q8720" i="1" s="1"/>
  <c r="J8720" i="1"/>
  <c r="I8720" i="1"/>
  <c r="F8720" i="1"/>
  <c r="E8720" i="1"/>
  <c r="G8720" i="1" s="1"/>
  <c r="D8720" i="1"/>
  <c r="C8720" i="1"/>
  <c r="B8720" i="1"/>
  <c r="A8720" i="1"/>
  <c r="K8719" i="1"/>
  <c r="L8719" i="1" s="1"/>
  <c r="M8719" i="1" s="1"/>
  <c r="Q8719" i="1" s="1"/>
  <c r="J8719" i="1"/>
  <c r="I8719" i="1"/>
  <c r="F8719" i="1"/>
  <c r="E8719" i="1"/>
  <c r="G8719" i="1" s="1"/>
  <c r="D8719" i="1"/>
  <c r="C8719" i="1"/>
  <c r="B8719" i="1"/>
  <c r="A8719" i="1"/>
  <c r="K8718" i="1"/>
  <c r="L8718" i="1" s="1"/>
  <c r="M8718" i="1" s="1"/>
  <c r="Q8718" i="1" s="1"/>
  <c r="J8718" i="1"/>
  <c r="I8718" i="1"/>
  <c r="F8718" i="1"/>
  <c r="E8718" i="1"/>
  <c r="G8718" i="1" s="1"/>
  <c r="D8718" i="1"/>
  <c r="C8718" i="1"/>
  <c r="B8718" i="1"/>
  <c r="A8718" i="1"/>
  <c r="K8717" i="1"/>
  <c r="L8717" i="1" s="1"/>
  <c r="M8717" i="1" s="1"/>
  <c r="Q8717" i="1" s="1"/>
  <c r="J8717" i="1"/>
  <c r="I8717" i="1"/>
  <c r="F8717" i="1"/>
  <c r="E8717" i="1"/>
  <c r="G8717" i="1" s="1"/>
  <c r="D8717" i="1"/>
  <c r="C8717" i="1"/>
  <c r="B8717" i="1"/>
  <c r="A8717" i="1"/>
  <c r="K8716" i="1"/>
  <c r="L8716" i="1" s="1"/>
  <c r="M8716" i="1" s="1"/>
  <c r="Q8716" i="1" s="1"/>
  <c r="J8716" i="1"/>
  <c r="I8716" i="1"/>
  <c r="F8716" i="1"/>
  <c r="E8716" i="1"/>
  <c r="G8716" i="1" s="1"/>
  <c r="D8716" i="1"/>
  <c r="C8716" i="1"/>
  <c r="B8716" i="1"/>
  <c r="A8716" i="1"/>
  <c r="K8715" i="1"/>
  <c r="L8715" i="1" s="1"/>
  <c r="M8715" i="1" s="1"/>
  <c r="Q8715" i="1" s="1"/>
  <c r="J8715" i="1"/>
  <c r="I8715" i="1"/>
  <c r="F8715" i="1"/>
  <c r="E8715" i="1"/>
  <c r="G8715" i="1" s="1"/>
  <c r="D8715" i="1"/>
  <c r="C8715" i="1"/>
  <c r="B8715" i="1"/>
  <c r="A8715" i="1"/>
  <c r="K8714" i="1"/>
  <c r="L8714" i="1" s="1"/>
  <c r="M8714" i="1" s="1"/>
  <c r="Q8714" i="1" s="1"/>
  <c r="J8714" i="1"/>
  <c r="I8714" i="1"/>
  <c r="F8714" i="1"/>
  <c r="E8714" i="1"/>
  <c r="G8714" i="1" s="1"/>
  <c r="D8714" i="1"/>
  <c r="C8714" i="1"/>
  <c r="B8714" i="1"/>
  <c r="A8714" i="1"/>
  <c r="K8713" i="1"/>
  <c r="L8713" i="1" s="1"/>
  <c r="M8713" i="1" s="1"/>
  <c r="Q8713" i="1" s="1"/>
  <c r="J8713" i="1"/>
  <c r="I8713" i="1"/>
  <c r="F8713" i="1"/>
  <c r="E8713" i="1"/>
  <c r="G8713" i="1" s="1"/>
  <c r="D8713" i="1"/>
  <c r="C8713" i="1"/>
  <c r="B8713" i="1"/>
  <c r="A8713" i="1"/>
  <c r="K8712" i="1"/>
  <c r="L8712" i="1" s="1"/>
  <c r="M8712" i="1" s="1"/>
  <c r="Q8712" i="1" s="1"/>
  <c r="J8712" i="1"/>
  <c r="I8712" i="1"/>
  <c r="F8712" i="1"/>
  <c r="E8712" i="1"/>
  <c r="G8712" i="1" s="1"/>
  <c r="D8712" i="1"/>
  <c r="C8712" i="1"/>
  <c r="B8712" i="1"/>
  <c r="A8712" i="1"/>
  <c r="K8711" i="1"/>
  <c r="L8711" i="1" s="1"/>
  <c r="M8711" i="1" s="1"/>
  <c r="Q8711" i="1" s="1"/>
  <c r="J8711" i="1"/>
  <c r="I8711" i="1"/>
  <c r="F8711" i="1"/>
  <c r="E8711" i="1"/>
  <c r="G8711" i="1" s="1"/>
  <c r="D8711" i="1"/>
  <c r="C8711" i="1"/>
  <c r="B8711" i="1"/>
  <c r="A8711" i="1"/>
  <c r="K8710" i="1"/>
  <c r="L8710" i="1" s="1"/>
  <c r="M8710" i="1" s="1"/>
  <c r="Q8710" i="1" s="1"/>
  <c r="J8710" i="1"/>
  <c r="I8710" i="1"/>
  <c r="F8710" i="1"/>
  <c r="E8710" i="1"/>
  <c r="G8710" i="1" s="1"/>
  <c r="D8710" i="1"/>
  <c r="C8710" i="1"/>
  <c r="B8710" i="1"/>
  <c r="A8710" i="1"/>
  <c r="K8709" i="1"/>
  <c r="L8709" i="1" s="1"/>
  <c r="M8709" i="1" s="1"/>
  <c r="Q8709" i="1" s="1"/>
  <c r="J8709" i="1"/>
  <c r="I8709" i="1"/>
  <c r="F8709" i="1"/>
  <c r="E8709" i="1"/>
  <c r="G8709" i="1" s="1"/>
  <c r="D8709" i="1"/>
  <c r="C8709" i="1"/>
  <c r="B8709" i="1"/>
  <c r="A8709" i="1"/>
  <c r="K8708" i="1"/>
  <c r="L8708" i="1" s="1"/>
  <c r="M8708" i="1" s="1"/>
  <c r="Q8708" i="1" s="1"/>
  <c r="J8708" i="1"/>
  <c r="I8708" i="1"/>
  <c r="F8708" i="1"/>
  <c r="E8708" i="1"/>
  <c r="G8708" i="1" s="1"/>
  <c r="D8708" i="1"/>
  <c r="C8708" i="1"/>
  <c r="B8708" i="1"/>
  <c r="A8708" i="1"/>
  <c r="K8707" i="1"/>
  <c r="L8707" i="1" s="1"/>
  <c r="M8707" i="1" s="1"/>
  <c r="Q8707" i="1" s="1"/>
  <c r="J8707" i="1"/>
  <c r="I8707" i="1"/>
  <c r="F8707" i="1"/>
  <c r="E8707" i="1"/>
  <c r="G8707" i="1" s="1"/>
  <c r="D8707" i="1"/>
  <c r="C8707" i="1"/>
  <c r="B8707" i="1"/>
  <c r="A8707" i="1"/>
  <c r="K8706" i="1"/>
  <c r="L8706" i="1" s="1"/>
  <c r="M8706" i="1" s="1"/>
  <c r="Q8706" i="1" s="1"/>
  <c r="J8706" i="1"/>
  <c r="I8706" i="1"/>
  <c r="F8706" i="1"/>
  <c r="E8706" i="1"/>
  <c r="G8706" i="1" s="1"/>
  <c r="D8706" i="1"/>
  <c r="C8706" i="1"/>
  <c r="B8706" i="1"/>
  <c r="A8706" i="1"/>
  <c r="K8705" i="1"/>
  <c r="L8705" i="1" s="1"/>
  <c r="M8705" i="1" s="1"/>
  <c r="Q8705" i="1" s="1"/>
  <c r="J8705" i="1"/>
  <c r="I8705" i="1"/>
  <c r="F8705" i="1"/>
  <c r="E8705" i="1"/>
  <c r="G8705" i="1" s="1"/>
  <c r="D8705" i="1"/>
  <c r="C8705" i="1"/>
  <c r="B8705" i="1"/>
  <c r="A8705" i="1"/>
  <c r="K8704" i="1"/>
  <c r="L8704" i="1" s="1"/>
  <c r="M8704" i="1" s="1"/>
  <c r="Q8704" i="1" s="1"/>
  <c r="J8704" i="1"/>
  <c r="I8704" i="1"/>
  <c r="F8704" i="1"/>
  <c r="E8704" i="1"/>
  <c r="G8704" i="1" s="1"/>
  <c r="D8704" i="1"/>
  <c r="C8704" i="1"/>
  <c r="B8704" i="1"/>
  <c r="A8704" i="1"/>
  <c r="K8703" i="1"/>
  <c r="L8703" i="1" s="1"/>
  <c r="M8703" i="1" s="1"/>
  <c r="Q8703" i="1" s="1"/>
  <c r="J8703" i="1"/>
  <c r="I8703" i="1"/>
  <c r="F8703" i="1"/>
  <c r="E8703" i="1"/>
  <c r="G8703" i="1" s="1"/>
  <c r="D8703" i="1"/>
  <c r="C8703" i="1"/>
  <c r="B8703" i="1"/>
  <c r="A8703" i="1"/>
  <c r="K8702" i="1"/>
  <c r="L8702" i="1" s="1"/>
  <c r="M8702" i="1" s="1"/>
  <c r="Q8702" i="1" s="1"/>
  <c r="J8702" i="1"/>
  <c r="I8702" i="1"/>
  <c r="F8702" i="1"/>
  <c r="E8702" i="1"/>
  <c r="G8702" i="1" s="1"/>
  <c r="D8702" i="1"/>
  <c r="C8702" i="1"/>
  <c r="B8702" i="1"/>
  <c r="A8702" i="1"/>
  <c r="K8701" i="1"/>
  <c r="L8701" i="1" s="1"/>
  <c r="M8701" i="1" s="1"/>
  <c r="Q8701" i="1" s="1"/>
  <c r="J8701" i="1"/>
  <c r="I8701" i="1"/>
  <c r="F8701" i="1"/>
  <c r="E8701" i="1"/>
  <c r="G8701" i="1" s="1"/>
  <c r="D8701" i="1"/>
  <c r="C8701" i="1"/>
  <c r="B8701" i="1"/>
  <c r="A8701" i="1"/>
  <c r="K8700" i="1"/>
  <c r="L8700" i="1" s="1"/>
  <c r="M8700" i="1" s="1"/>
  <c r="Q8700" i="1" s="1"/>
  <c r="J8700" i="1"/>
  <c r="I8700" i="1"/>
  <c r="F8700" i="1"/>
  <c r="E8700" i="1"/>
  <c r="G8700" i="1" s="1"/>
  <c r="D8700" i="1"/>
  <c r="C8700" i="1"/>
  <c r="B8700" i="1"/>
  <c r="A8700" i="1"/>
  <c r="K8699" i="1"/>
  <c r="L8699" i="1" s="1"/>
  <c r="M8699" i="1" s="1"/>
  <c r="Q8699" i="1" s="1"/>
  <c r="J8699" i="1"/>
  <c r="I8699" i="1"/>
  <c r="F8699" i="1"/>
  <c r="E8699" i="1"/>
  <c r="G8699" i="1" s="1"/>
  <c r="D8699" i="1"/>
  <c r="C8699" i="1"/>
  <c r="B8699" i="1"/>
  <c r="A8699" i="1"/>
  <c r="K8698" i="1"/>
  <c r="L8698" i="1" s="1"/>
  <c r="M8698" i="1" s="1"/>
  <c r="Q8698" i="1" s="1"/>
  <c r="J8698" i="1"/>
  <c r="I8698" i="1"/>
  <c r="F8698" i="1"/>
  <c r="E8698" i="1"/>
  <c r="G8698" i="1" s="1"/>
  <c r="D8698" i="1"/>
  <c r="C8698" i="1"/>
  <c r="B8698" i="1"/>
  <c r="A8698" i="1"/>
  <c r="K8697" i="1"/>
  <c r="L8697" i="1" s="1"/>
  <c r="M8697" i="1" s="1"/>
  <c r="Q8697" i="1" s="1"/>
  <c r="J8697" i="1"/>
  <c r="I8697" i="1"/>
  <c r="F8697" i="1"/>
  <c r="E8697" i="1"/>
  <c r="G8697" i="1" s="1"/>
  <c r="D8697" i="1"/>
  <c r="C8697" i="1"/>
  <c r="B8697" i="1"/>
  <c r="A8697" i="1"/>
  <c r="K8696" i="1"/>
  <c r="L8696" i="1" s="1"/>
  <c r="M8696" i="1" s="1"/>
  <c r="Q8696" i="1" s="1"/>
  <c r="J8696" i="1"/>
  <c r="I8696" i="1"/>
  <c r="F8696" i="1"/>
  <c r="E8696" i="1"/>
  <c r="D8696" i="1"/>
  <c r="C8696" i="1"/>
  <c r="B8696" i="1"/>
  <c r="A8696" i="1"/>
  <c r="K8695" i="1"/>
  <c r="L8695" i="1" s="1"/>
  <c r="M8695" i="1" s="1"/>
  <c r="Q8695" i="1" s="1"/>
  <c r="J8695" i="1"/>
  <c r="I8695" i="1"/>
  <c r="F8695" i="1"/>
  <c r="E8695" i="1"/>
  <c r="G8695" i="1" s="1"/>
  <c r="D8695" i="1"/>
  <c r="C8695" i="1"/>
  <c r="B8695" i="1"/>
  <c r="A8695" i="1"/>
  <c r="K8694" i="1"/>
  <c r="L8694" i="1" s="1"/>
  <c r="M8694" i="1" s="1"/>
  <c r="Q8694" i="1" s="1"/>
  <c r="J8694" i="1"/>
  <c r="I8694" i="1"/>
  <c r="F8694" i="1"/>
  <c r="E8694" i="1"/>
  <c r="D8694" i="1"/>
  <c r="C8694" i="1"/>
  <c r="B8694" i="1"/>
  <c r="A8694" i="1"/>
  <c r="K8693" i="1"/>
  <c r="L8693" i="1" s="1"/>
  <c r="M8693" i="1" s="1"/>
  <c r="Q8693" i="1" s="1"/>
  <c r="J8693" i="1"/>
  <c r="I8693" i="1"/>
  <c r="F8693" i="1"/>
  <c r="E8693" i="1"/>
  <c r="G8693" i="1" s="1"/>
  <c r="D8693" i="1"/>
  <c r="C8693" i="1"/>
  <c r="B8693" i="1"/>
  <c r="A8693" i="1"/>
  <c r="K8692" i="1"/>
  <c r="L8692" i="1" s="1"/>
  <c r="M8692" i="1" s="1"/>
  <c r="Q8692" i="1" s="1"/>
  <c r="J8692" i="1"/>
  <c r="I8692" i="1"/>
  <c r="F8692" i="1"/>
  <c r="E8692" i="1"/>
  <c r="G8692" i="1" s="1"/>
  <c r="D8692" i="1"/>
  <c r="C8692" i="1"/>
  <c r="B8692" i="1"/>
  <c r="A8692" i="1"/>
  <c r="K8691" i="1"/>
  <c r="L8691" i="1" s="1"/>
  <c r="M8691" i="1" s="1"/>
  <c r="Q8691" i="1" s="1"/>
  <c r="J8691" i="1"/>
  <c r="I8691" i="1"/>
  <c r="F8691" i="1"/>
  <c r="E8691" i="1"/>
  <c r="G8691" i="1" s="1"/>
  <c r="D8691" i="1"/>
  <c r="C8691" i="1"/>
  <c r="B8691" i="1"/>
  <c r="A8691" i="1"/>
  <c r="K8690" i="1"/>
  <c r="L8690" i="1" s="1"/>
  <c r="M8690" i="1" s="1"/>
  <c r="Q8690" i="1" s="1"/>
  <c r="J8690" i="1"/>
  <c r="I8690" i="1"/>
  <c r="F8690" i="1"/>
  <c r="E8690" i="1"/>
  <c r="G8690" i="1" s="1"/>
  <c r="D8690" i="1"/>
  <c r="C8690" i="1"/>
  <c r="B8690" i="1"/>
  <c r="A8690" i="1"/>
  <c r="K8689" i="1"/>
  <c r="L8689" i="1" s="1"/>
  <c r="M8689" i="1" s="1"/>
  <c r="Q8689" i="1" s="1"/>
  <c r="J8689" i="1"/>
  <c r="I8689" i="1"/>
  <c r="F8689" i="1"/>
  <c r="E8689" i="1"/>
  <c r="G8689" i="1" s="1"/>
  <c r="D8689" i="1"/>
  <c r="C8689" i="1"/>
  <c r="B8689" i="1"/>
  <c r="A8689" i="1"/>
  <c r="K8688" i="1"/>
  <c r="L8688" i="1" s="1"/>
  <c r="M8688" i="1" s="1"/>
  <c r="Q8688" i="1" s="1"/>
  <c r="J8688" i="1"/>
  <c r="I8688" i="1"/>
  <c r="F8688" i="1"/>
  <c r="E8688" i="1"/>
  <c r="G8688" i="1" s="1"/>
  <c r="D8688" i="1"/>
  <c r="C8688" i="1"/>
  <c r="B8688" i="1"/>
  <c r="A8688" i="1"/>
  <c r="K8687" i="1"/>
  <c r="L8687" i="1" s="1"/>
  <c r="M8687" i="1" s="1"/>
  <c r="Q8687" i="1" s="1"/>
  <c r="J8687" i="1"/>
  <c r="I8687" i="1"/>
  <c r="F8687" i="1"/>
  <c r="E8687" i="1"/>
  <c r="G8687" i="1" s="1"/>
  <c r="D8687" i="1"/>
  <c r="C8687" i="1"/>
  <c r="B8687" i="1"/>
  <c r="A8687" i="1"/>
  <c r="K8686" i="1"/>
  <c r="L8686" i="1" s="1"/>
  <c r="M8686" i="1" s="1"/>
  <c r="Q8686" i="1" s="1"/>
  <c r="J8686" i="1"/>
  <c r="I8686" i="1"/>
  <c r="F8686" i="1"/>
  <c r="E8686" i="1"/>
  <c r="G8686" i="1" s="1"/>
  <c r="D8686" i="1"/>
  <c r="C8686" i="1"/>
  <c r="B8686" i="1"/>
  <c r="A8686" i="1"/>
  <c r="K8685" i="1"/>
  <c r="L8685" i="1" s="1"/>
  <c r="M8685" i="1" s="1"/>
  <c r="Q8685" i="1" s="1"/>
  <c r="J8685" i="1"/>
  <c r="I8685" i="1"/>
  <c r="F8685" i="1"/>
  <c r="E8685" i="1"/>
  <c r="G8685" i="1" s="1"/>
  <c r="D8685" i="1"/>
  <c r="C8685" i="1"/>
  <c r="B8685" i="1"/>
  <c r="A8685" i="1"/>
  <c r="K8684" i="1"/>
  <c r="L8684" i="1" s="1"/>
  <c r="M8684" i="1" s="1"/>
  <c r="Q8684" i="1" s="1"/>
  <c r="J8684" i="1"/>
  <c r="I8684" i="1"/>
  <c r="F8684" i="1"/>
  <c r="E8684" i="1"/>
  <c r="G8684" i="1" s="1"/>
  <c r="D8684" i="1"/>
  <c r="C8684" i="1"/>
  <c r="B8684" i="1"/>
  <c r="A8684" i="1"/>
  <c r="K8683" i="1"/>
  <c r="L8683" i="1" s="1"/>
  <c r="M8683" i="1" s="1"/>
  <c r="Q8683" i="1" s="1"/>
  <c r="J8683" i="1"/>
  <c r="I8683" i="1"/>
  <c r="F8683" i="1"/>
  <c r="E8683" i="1"/>
  <c r="G8683" i="1" s="1"/>
  <c r="D8683" i="1"/>
  <c r="C8683" i="1"/>
  <c r="B8683" i="1"/>
  <c r="A8683" i="1"/>
  <c r="K8682" i="1"/>
  <c r="L8682" i="1" s="1"/>
  <c r="M8682" i="1" s="1"/>
  <c r="Q8682" i="1" s="1"/>
  <c r="J8682" i="1"/>
  <c r="I8682" i="1"/>
  <c r="F8682" i="1"/>
  <c r="E8682" i="1"/>
  <c r="G8682" i="1" s="1"/>
  <c r="D8682" i="1"/>
  <c r="C8682" i="1"/>
  <c r="B8682" i="1"/>
  <c r="A8682" i="1"/>
  <c r="K8681" i="1"/>
  <c r="L8681" i="1" s="1"/>
  <c r="M8681" i="1" s="1"/>
  <c r="Q8681" i="1" s="1"/>
  <c r="J8681" i="1"/>
  <c r="I8681" i="1"/>
  <c r="F8681" i="1"/>
  <c r="E8681" i="1"/>
  <c r="G8681" i="1" s="1"/>
  <c r="D8681" i="1"/>
  <c r="C8681" i="1"/>
  <c r="B8681" i="1"/>
  <c r="A8681" i="1"/>
  <c r="K8680" i="1"/>
  <c r="L8680" i="1" s="1"/>
  <c r="M8680" i="1" s="1"/>
  <c r="Q8680" i="1" s="1"/>
  <c r="J8680" i="1"/>
  <c r="I8680" i="1"/>
  <c r="F8680" i="1"/>
  <c r="E8680" i="1"/>
  <c r="G8680" i="1" s="1"/>
  <c r="D8680" i="1"/>
  <c r="C8680" i="1"/>
  <c r="B8680" i="1"/>
  <c r="A8680" i="1"/>
  <c r="K8679" i="1"/>
  <c r="L8679" i="1" s="1"/>
  <c r="M8679" i="1" s="1"/>
  <c r="Q8679" i="1" s="1"/>
  <c r="J8679" i="1"/>
  <c r="I8679" i="1"/>
  <c r="F8679" i="1"/>
  <c r="E8679" i="1"/>
  <c r="G8679" i="1" s="1"/>
  <c r="D8679" i="1"/>
  <c r="C8679" i="1"/>
  <c r="B8679" i="1"/>
  <c r="A8679" i="1"/>
  <c r="K8678" i="1"/>
  <c r="L8678" i="1" s="1"/>
  <c r="M8678" i="1" s="1"/>
  <c r="Q8678" i="1" s="1"/>
  <c r="J8678" i="1"/>
  <c r="I8678" i="1"/>
  <c r="F8678" i="1"/>
  <c r="E8678" i="1"/>
  <c r="G8678" i="1" s="1"/>
  <c r="D8678" i="1"/>
  <c r="C8678" i="1"/>
  <c r="B8678" i="1"/>
  <c r="A8678" i="1"/>
  <c r="K8677" i="1"/>
  <c r="L8677" i="1" s="1"/>
  <c r="M8677" i="1" s="1"/>
  <c r="Q8677" i="1" s="1"/>
  <c r="J8677" i="1"/>
  <c r="I8677" i="1"/>
  <c r="F8677" i="1"/>
  <c r="E8677" i="1"/>
  <c r="G8677" i="1" s="1"/>
  <c r="D8677" i="1"/>
  <c r="C8677" i="1"/>
  <c r="B8677" i="1"/>
  <c r="A8677" i="1"/>
  <c r="K8676" i="1"/>
  <c r="L8676" i="1" s="1"/>
  <c r="M8676" i="1" s="1"/>
  <c r="Q8676" i="1" s="1"/>
  <c r="J8676" i="1"/>
  <c r="I8676" i="1"/>
  <c r="F8676" i="1"/>
  <c r="E8676" i="1"/>
  <c r="G8676" i="1" s="1"/>
  <c r="D8676" i="1"/>
  <c r="C8676" i="1"/>
  <c r="B8676" i="1"/>
  <c r="A8676" i="1"/>
  <c r="K8675" i="1"/>
  <c r="L8675" i="1" s="1"/>
  <c r="M8675" i="1" s="1"/>
  <c r="Q8675" i="1" s="1"/>
  <c r="J8675" i="1"/>
  <c r="I8675" i="1"/>
  <c r="F8675" i="1"/>
  <c r="E8675" i="1"/>
  <c r="G8675" i="1" s="1"/>
  <c r="D8675" i="1"/>
  <c r="C8675" i="1"/>
  <c r="B8675" i="1"/>
  <c r="A8675" i="1"/>
  <c r="K8674" i="1"/>
  <c r="L8674" i="1" s="1"/>
  <c r="M8674" i="1" s="1"/>
  <c r="Q8674" i="1" s="1"/>
  <c r="J8674" i="1"/>
  <c r="I8674" i="1"/>
  <c r="F8674" i="1"/>
  <c r="E8674" i="1"/>
  <c r="G8674" i="1" s="1"/>
  <c r="D8674" i="1"/>
  <c r="C8674" i="1"/>
  <c r="B8674" i="1"/>
  <c r="A8674" i="1"/>
  <c r="K8673" i="1"/>
  <c r="L8673" i="1" s="1"/>
  <c r="M8673" i="1" s="1"/>
  <c r="Q8673" i="1" s="1"/>
  <c r="J8673" i="1"/>
  <c r="I8673" i="1"/>
  <c r="F8673" i="1"/>
  <c r="E8673" i="1"/>
  <c r="G8673" i="1" s="1"/>
  <c r="D8673" i="1"/>
  <c r="C8673" i="1"/>
  <c r="B8673" i="1"/>
  <c r="A8673" i="1"/>
  <c r="K8672" i="1"/>
  <c r="L8672" i="1" s="1"/>
  <c r="M8672" i="1" s="1"/>
  <c r="Q8672" i="1" s="1"/>
  <c r="J8672" i="1"/>
  <c r="I8672" i="1"/>
  <c r="F8672" i="1"/>
  <c r="E8672" i="1"/>
  <c r="G8672" i="1" s="1"/>
  <c r="D8672" i="1"/>
  <c r="C8672" i="1"/>
  <c r="B8672" i="1"/>
  <c r="A8672" i="1"/>
  <c r="K8671" i="1"/>
  <c r="L8671" i="1" s="1"/>
  <c r="M8671" i="1" s="1"/>
  <c r="Q8671" i="1" s="1"/>
  <c r="J8671" i="1"/>
  <c r="I8671" i="1"/>
  <c r="F8671" i="1"/>
  <c r="E8671" i="1"/>
  <c r="G8671" i="1" s="1"/>
  <c r="D8671" i="1"/>
  <c r="C8671" i="1"/>
  <c r="B8671" i="1"/>
  <c r="A8671" i="1"/>
  <c r="K8670" i="1"/>
  <c r="L8670" i="1" s="1"/>
  <c r="M8670" i="1" s="1"/>
  <c r="Q8670" i="1" s="1"/>
  <c r="J8670" i="1"/>
  <c r="I8670" i="1"/>
  <c r="F8670" i="1"/>
  <c r="E8670" i="1"/>
  <c r="G8670" i="1" s="1"/>
  <c r="D8670" i="1"/>
  <c r="C8670" i="1"/>
  <c r="B8670" i="1"/>
  <c r="A8670" i="1"/>
  <c r="K8669" i="1"/>
  <c r="L8669" i="1" s="1"/>
  <c r="M8669" i="1" s="1"/>
  <c r="Q8669" i="1" s="1"/>
  <c r="J8669" i="1"/>
  <c r="I8669" i="1"/>
  <c r="F8669" i="1"/>
  <c r="E8669" i="1"/>
  <c r="G8669" i="1" s="1"/>
  <c r="D8669" i="1"/>
  <c r="C8669" i="1"/>
  <c r="B8669" i="1"/>
  <c r="A8669" i="1"/>
  <c r="K8668" i="1"/>
  <c r="L8668" i="1" s="1"/>
  <c r="M8668" i="1" s="1"/>
  <c r="Q8668" i="1" s="1"/>
  <c r="J8668" i="1"/>
  <c r="I8668" i="1"/>
  <c r="F8668" i="1"/>
  <c r="E8668" i="1"/>
  <c r="G8668" i="1" s="1"/>
  <c r="D8668" i="1"/>
  <c r="C8668" i="1"/>
  <c r="B8668" i="1"/>
  <c r="A8668" i="1"/>
  <c r="K8667" i="1"/>
  <c r="L8667" i="1" s="1"/>
  <c r="M8667" i="1" s="1"/>
  <c r="Q8667" i="1" s="1"/>
  <c r="J8667" i="1"/>
  <c r="I8667" i="1"/>
  <c r="F8667" i="1"/>
  <c r="E8667" i="1"/>
  <c r="G8667" i="1" s="1"/>
  <c r="D8667" i="1"/>
  <c r="C8667" i="1"/>
  <c r="B8667" i="1"/>
  <c r="A8667" i="1"/>
  <c r="K8666" i="1"/>
  <c r="L8666" i="1" s="1"/>
  <c r="M8666" i="1" s="1"/>
  <c r="Q8666" i="1" s="1"/>
  <c r="J8666" i="1"/>
  <c r="I8666" i="1"/>
  <c r="F8666" i="1"/>
  <c r="E8666" i="1"/>
  <c r="G8666" i="1" s="1"/>
  <c r="D8666" i="1"/>
  <c r="C8666" i="1"/>
  <c r="B8666" i="1"/>
  <c r="A8666" i="1"/>
  <c r="K8665" i="1"/>
  <c r="L8665" i="1" s="1"/>
  <c r="M8665" i="1" s="1"/>
  <c r="Q8665" i="1" s="1"/>
  <c r="J8665" i="1"/>
  <c r="I8665" i="1"/>
  <c r="F8665" i="1"/>
  <c r="E8665" i="1"/>
  <c r="G8665" i="1" s="1"/>
  <c r="D8665" i="1"/>
  <c r="C8665" i="1"/>
  <c r="B8665" i="1"/>
  <c r="A8665" i="1"/>
  <c r="K8664" i="1"/>
  <c r="L8664" i="1" s="1"/>
  <c r="M8664" i="1" s="1"/>
  <c r="Q8664" i="1" s="1"/>
  <c r="J8664" i="1"/>
  <c r="I8664" i="1"/>
  <c r="F8664" i="1"/>
  <c r="E8664" i="1"/>
  <c r="G8664" i="1" s="1"/>
  <c r="D8664" i="1"/>
  <c r="C8664" i="1"/>
  <c r="B8664" i="1"/>
  <c r="A8664" i="1"/>
  <c r="K8663" i="1"/>
  <c r="L8663" i="1" s="1"/>
  <c r="M8663" i="1" s="1"/>
  <c r="Q8663" i="1" s="1"/>
  <c r="J8663" i="1"/>
  <c r="I8663" i="1"/>
  <c r="F8663" i="1"/>
  <c r="E8663" i="1"/>
  <c r="G8663" i="1" s="1"/>
  <c r="D8663" i="1"/>
  <c r="C8663" i="1"/>
  <c r="B8663" i="1"/>
  <c r="A8663" i="1"/>
  <c r="K8662" i="1"/>
  <c r="L8662" i="1" s="1"/>
  <c r="M8662" i="1" s="1"/>
  <c r="Q8662" i="1" s="1"/>
  <c r="J8662" i="1"/>
  <c r="I8662" i="1"/>
  <c r="F8662" i="1"/>
  <c r="E8662" i="1"/>
  <c r="G8662" i="1" s="1"/>
  <c r="D8662" i="1"/>
  <c r="C8662" i="1"/>
  <c r="B8662" i="1"/>
  <c r="A8662" i="1"/>
  <c r="K8661" i="1"/>
  <c r="L8661" i="1" s="1"/>
  <c r="M8661" i="1" s="1"/>
  <c r="Q8661" i="1" s="1"/>
  <c r="J8661" i="1"/>
  <c r="I8661" i="1"/>
  <c r="F8661" i="1"/>
  <c r="E8661" i="1"/>
  <c r="G8661" i="1" s="1"/>
  <c r="D8661" i="1"/>
  <c r="C8661" i="1"/>
  <c r="B8661" i="1"/>
  <c r="A8661" i="1"/>
  <c r="K8660" i="1"/>
  <c r="L8660" i="1" s="1"/>
  <c r="M8660" i="1" s="1"/>
  <c r="Q8660" i="1" s="1"/>
  <c r="J8660" i="1"/>
  <c r="I8660" i="1"/>
  <c r="F8660" i="1"/>
  <c r="E8660" i="1"/>
  <c r="G8660" i="1" s="1"/>
  <c r="D8660" i="1"/>
  <c r="C8660" i="1"/>
  <c r="B8660" i="1"/>
  <c r="A8660" i="1"/>
  <c r="K8659" i="1"/>
  <c r="L8659" i="1" s="1"/>
  <c r="M8659" i="1" s="1"/>
  <c r="Q8659" i="1" s="1"/>
  <c r="J8659" i="1"/>
  <c r="I8659" i="1"/>
  <c r="F8659" i="1"/>
  <c r="E8659" i="1"/>
  <c r="G8659" i="1" s="1"/>
  <c r="D8659" i="1"/>
  <c r="C8659" i="1"/>
  <c r="B8659" i="1"/>
  <c r="A8659" i="1"/>
  <c r="K8658" i="1"/>
  <c r="L8658" i="1" s="1"/>
  <c r="M8658" i="1" s="1"/>
  <c r="Q8658" i="1" s="1"/>
  <c r="J8658" i="1"/>
  <c r="I8658" i="1"/>
  <c r="F8658" i="1"/>
  <c r="E8658" i="1"/>
  <c r="G8658" i="1" s="1"/>
  <c r="D8658" i="1"/>
  <c r="C8658" i="1"/>
  <c r="B8658" i="1"/>
  <c r="A8658" i="1"/>
  <c r="K8657" i="1"/>
  <c r="L8657" i="1" s="1"/>
  <c r="M8657" i="1" s="1"/>
  <c r="Q8657" i="1" s="1"/>
  <c r="J8657" i="1"/>
  <c r="I8657" i="1"/>
  <c r="F8657" i="1"/>
  <c r="E8657" i="1"/>
  <c r="G8657" i="1" s="1"/>
  <c r="D8657" i="1"/>
  <c r="C8657" i="1"/>
  <c r="B8657" i="1"/>
  <c r="A8657" i="1"/>
  <c r="K8656" i="1"/>
  <c r="L8656" i="1" s="1"/>
  <c r="M8656" i="1" s="1"/>
  <c r="Q8656" i="1" s="1"/>
  <c r="J8656" i="1"/>
  <c r="I8656" i="1"/>
  <c r="F8656" i="1"/>
  <c r="E8656" i="1"/>
  <c r="G8656" i="1" s="1"/>
  <c r="D8656" i="1"/>
  <c r="C8656" i="1"/>
  <c r="B8656" i="1"/>
  <c r="A8656" i="1"/>
  <c r="K8655" i="1"/>
  <c r="L8655" i="1" s="1"/>
  <c r="M8655" i="1" s="1"/>
  <c r="Q8655" i="1" s="1"/>
  <c r="J8655" i="1"/>
  <c r="I8655" i="1"/>
  <c r="F8655" i="1"/>
  <c r="E8655" i="1"/>
  <c r="G8655" i="1" s="1"/>
  <c r="D8655" i="1"/>
  <c r="C8655" i="1"/>
  <c r="B8655" i="1"/>
  <c r="A8655" i="1"/>
  <c r="K8654" i="1"/>
  <c r="L8654" i="1" s="1"/>
  <c r="M8654" i="1" s="1"/>
  <c r="Q8654" i="1" s="1"/>
  <c r="J8654" i="1"/>
  <c r="I8654" i="1"/>
  <c r="F8654" i="1"/>
  <c r="E8654" i="1"/>
  <c r="G8654" i="1" s="1"/>
  <c r="D8654" i="1"/>
  <c r="C8654" i="1"/>
  <c r="B8654" i="1"/>
  <c r="A8654" i="1"/>
  <c r="K8653" i="1"/>
  <c r="L8653" i="1" s="1"/>
  <c r="M8653" i="1" s="1"/>
  <c r="Q8653" i="1" s="1"/>
  <c r="J8653" i="1"/>
  <c r="I8653" i="1"/>
  <c r="F8653" i="1"/>
  <c r="E8653" i="1"/>
  <c r="G8653" i="1" s="1"/>
  <c r="D8653" i="1"/>
  <c r="C8653" i="1"/>
  <c r="B8653" i="1"/>
  <c r="A8653" i="1"/>
  <c r="K8652" i="1"/>
  <c r="L8652" i="1" s="1"/>
  <c r="M8652" i="1" s="1"/>
  <c r="Q8652" i="1" s="1"/>
  <c r="J8652" i="1"/>
  <c r="I8652" i="1"/>
  <c r="F8652" i="1"/>
  <c r="E8652" i="1"/>
  <c r="G8652" i="1" s="1"/>
  <c r="D8652" i="1"/>
  <c r="C8652" i="1"/>
  <c r="B8652" i="1"/>
  <c r="A8652" i="1"/>
  <c r="K8651" i="1"/>
  <c r="L8651" i="1" s="1"/>
  <c r="M8651" i="1" s="1"/>
  <c r="Q8651" i="1" s="1"/>
  <c r="J8651" i="1"/>
  <c r="I8651" i="1"/>
  <c r="F8651" i="1"/>
  <c r="E8651" i="1"/>
  <c r="G8651" i="1" s="1"/>
  <c r="D8651" i="1"/>
  <c r="C8651" i="1"/>
  <c r="B8651" i="1"/>
  <c r="A8651" i="1"/>
  <c r="K8650" i="1"/>
  <c r="L8650" i="1" s="1"/>
  <c r="M8650" i="1" s="1"/>
  <c r="Q8650" i="1" s="1"/>
  <c r="J8650" i="1"/>
  <c r="I8650" i="1"/>
  <c r="F8650" i="1"/>
  <c r="E8650" i="1"/>
  <c r="G8650" i="1" s="1"/>
  <c r="D8650" i="1"/>
  <c r="C8650" i="1"/>
  <c r="B8650" i="1"/>
  <c r="A8650" i="1"/>
  <c r="K8649" i="1"/>
  <c r="L8649" i="1" s="1"/>
  <c r="M8649" i="1" s="1"/>
  <c r="Q8649" i="1" s="1"/>
  <c r="J8649" i="1"/>
  <c r="I8649" i="1"/>
  <c r="F8649" i="1"/>
  <c r="E8649" i="1"/>
  <c r="G8649" i="1" s="1"/>
  <c r="D8649" i="1"/>
  <c r="C8649" i="1"/>
  <c r="B8649" i="1"/>
  <c r="A8649" i="1"/>
  <c r="K8648" i="1"/>
  <c r="L8648" i="1" s="1"/>
  <c r="M8648" i="1" s="1"/>
  <c r="Q8648" i="1" s="1"/>
  <c r="J8648" i="1"/>
  <c r="I8648" i="1"/>
  <c r="F8648" i="1"/>
  <c r="E8648" i="1"/>
  <c r="G8648" i="1" s="1"/>
  <c r="D8648" i="1"/>
  <c r="C8648" i="1"/>
  <c r="B8648" i="1"/>
  <c r="A8648" i="1"/>
  <c r="K8647" i="1"/>
  <c r="L8647" i="1" s="1"/>
  <c r="M8647" i="1" s="1"/>
  <c r="Q8647" i="1" s="1"/>
  <c r="J8647" i="1"/>
  <c r="I8647" i="1"/>
  <c r="F8647" i="1"/>
  <c r="E8647" i="1"/>
  <c r="G8647" i="1" s="1"/>
  <c r="D8647" i="1"/>
  <c r="C8647" i="1"/>
  <c r="B8647" i="1"/>
  <c r="A8647" i="1"/>
  <c r="K8646" i="1"/>
  <c r="L8646" i="1" s="1"/>
  <c r="M8646" i="1" s="1"/>
  <c r="Q8646" i="1" s="1"/>
  <c r="J8646" i="1"/>
  <c r="I8646" i="1"/>
  <c r="F8646" i="1"/>
  <c r="E8646" i="1"/>
  <c r="G8646" i="1" s="1"/>
  <c r="D8646" i="1"/>
  <c r="C8646" i="1"/>
  <c r="B8646" i="1"/>
  <c r="A8646" i="1"/>
  <c r="K8645" i="1"/>
  <c r="L8645" i="1" s="1"/>
  <c r="M8645" i="1" s="1"/>
  <c r="Q8645" i="1" s="1"/>
  <c r="J8645" i="1"/>
  <c r="I8645" i="1"/>
  <c r="F8645" i="1"/>
  <c r="E8645" i="1"/>
  <c r="G8645" i="1" s="1"/>
  <c r="D8645" i="1"/>
  <c r="C8645" i="1"/>
  <c r="B8645" i="1"/>
  <c r="A8645" i="1"/>
  <c r="K8644" i="1"/>
  <c r="L8644" i="1" s="1"/>
  <c r="M8644" i="1" s="1"/>
  <c r="Q8644" i="1" s="1"/>
  <c r="J8644" i="1"/>
  <c r="I8644" i="1"/>
  <c r="F8644" i="1"/>
  <c r="E8644" i="1"/>
  <c r="G8644" i="1" s="1"/>
  <c r="D8644" i="1"/>
  <c r="C8644" i="1"/>
  <c r="B8644" i="1"/>
  <c r="A8644" i="1"/>
  <c r="K8643" i="1"/>
  <c r="L8643" i="1" s="1"/>
  <c r="M8643" i="1" s="1"/>
  <c r="Q8643" i="1" s="1"/>
  <c r="J8643" i="1"/>
  <c r="I8643" i="1"/>
  <c r="F8643" i="1"/>
  <c r="E8643" i="1"/>
  <c r="G8643" i="1" s="1"/>
  <c r="D8643" i="1"/>
  <c r="C8643" i="1"/>
  <c r="B8643" i="1"/>
  <c r="A8643" i="1"/>
  <c r="K8642" i="1"/>
  <c r="L8642" i="1" s="1"/>
  <c r="M8642" i="1" s="1"/>
  <c r="Q8642" i="1" s="1"/>
  <c r="J8642" i="1"/>
  <c r="I8642" i="1"/>
  <c r="F8642" i="1"/>
  <c r="E8642" i="1"/>
  <c r="D8642" i="1"/>
  <c r="C8642" i="1"/>
  <c r="B8642" i="1"/>
  <c r="A8642" i="1"/>
  <c r="K8641" i="1"/>
  <c r="L8641" i="1" s="1"/>
  <c r="M8641" i="1" s="1"/>
  <c r="Q8641" i="1" s="1"/>
  <c r="J8641" i="1"/>
  <c r="I8641" i="1"/>
  <c r="F8641" i="1"/>
  <c r="E8641" i="1"/>
  <c r="G8641" i="1" s="1"/>
  <c r="D8641" i="1"/>
  <c r="C8641" i="1"/>
  <c r="B8641" i="1"/>
  <c r="A8641" i="1"/>
  <c r="K8640" i="1"/>
  <c r="L8640" i="1" s="1"/>
  <c r="M8640" i="1" s="1"/>
  <c r="Q8640" i="1" s="1"/>
  <c r="J8640" i="1"/>
  <c r="I8640" i="1"/>
  <c r="F8640" i="1"/>
  <c r="E8640" i="1"/>
  <c r="G8640" i="1" s="1"/>
  <c r="D8640" i="1"/>
  <c r="C8640" i="1"/>
  <c r="B8640" i="1"/>
  <c r="A8640" i="1"/>
  <c r="K8639" i="1"/>
  <c r="L8639" i="1" s="1"/>
  <c r="M8639" i="1" s="1"/>
  <c r="Q8639" i="1" s="1"/>
  <c r="J8639" i="1"/>
  <c r="I8639" i="1"/>
  <c r="F8639" i="1"/>
  <c r="E8639" i="1"/>
  <c r="G8639" i="1" s="1"/>
  <c r="D8639" i="1"/>
  <c r="C8639" i="1"/>
  <c r="B8639" i="1"/>
  <c r="A8639" i="1"/>
  <c r="K8638" i="1"/>
  <c r="L8638" i="1" s="1"/>
  <c r="M8638" i="1" s="1"/>
  <c r="Q8638" i="1" s="1"/>
  <c r="J8638" i="1"/>
  <c r="I8638" i="1"/>
  <c r="F8638" i="1"/>
  <c r="E8638" i="1"/>
  <c r="G8638" i="1" s="1"/>
  <c r="D8638" i="1"/>
  <c r="C8638" i="1"/>
  <c r="B8638" i="1"/>
  <c r="A8638" i="1"/>
  <c r="K8637" i="1"/>
  <c r="L8637" i="1" s="1"/>
  <c r="M8637" i="1" s="1"/>
  <c r="Q8637" i="1" s="1"/>
  <c r="J8637" i="1"/>
  <c r="I8637" i="1"/>
  <c r="F8637" i="1"/>
  <c r="E8637" i="1"/>
  <c r="G8637" i="1" s="1"/>
  <c r="D8637" i="1"/>
  <c r="C8637" i="1"/>
  <c r="B8637" i="1"/>
  <c r="A8637" i="1"/>
  <c r="K8636" i="1"/>
  <c r="L8636" i="1" s="1"/>
  <c r="M8636" i="1" s="1"/>
  <c r="Q8636" i="1" s="1"/>
  <c r="J8636" i="1"/>
  <c r="I8636" i="1"/>
  <c r="F8636" i="1"/>
  <c r="E8636" i="1"/>
  <c r="G8636" i="1" s="1"/>
  <c r="D8636" i="1"/>
  <c r="C8636" i="1"/>
  <c r="B8636" i="1"/>
  <c r="A8636" i="1"/>
  <c r="K8635" i="1"/>
  <c r="L8635" i="1" s="1"/>
  <c r="M8635" i="1" s="1"/>
  <c r="Q8635" i="1" s="1"/>
  <c r="J8635" i="1"/>
  <c r="I8635" i="1"/>
  <c r="F8635" i="1"/>
  <c r="E8635" i="1"/>
  <c r="G8635" i="1" s="1"/>
  <c r="D8635" i="1"/>
  <c r="C8635" i="1"/>
  <c r="B8635" i="1"/>
  <c r="A8635" i="1"/>
  <c r="K8634" i="1"/>
  <c r="L8634" i="1" s="1"/>
  <c r="M8634" i="1" s="1"/>
  <c r="Q8634" i="1" s="1"/>
  <c r="J8634" i="1"/>
  <c r="I8634" i="1"/>
  <c r="F8634" i="1"/>
  <c r="E8634" i="1"/>
  <c r="G8634" i="1" s="1"/>
  <c r="D8634" i="1"/>
  <c r="C8634" i="1"/>
  <c r="B8634" i="1"/>
  <c r="A8634" i="1"/>
  <c r="K8633" i="1"/>
  <c r="L8633" i="1" s="1"/>
  <c r="M8633" i="1" s="1"/>
  <c r="Q8633" i="1" s="1"/>
  <c r="J8633" i="1"/>
  <c r="I8633" i="1"/>
  <c r="F8633" i="1"/>
  <c r="E8633" i="1"/>
  <c r="D8633" i="1"/>
  <c r="C8633" i="1"/>
  <c r="B8633" i="1"/>
  <c r="A8633" i="1"/>
  <c r="K8632" i="1"/>
  <c r="L8632" i="1" s="1"/>
  <c r="M8632" i="1" s="1"/>
  <c r="Q8632" i="1" s="1"/>
  <c r="J8632" i="1"/>
  <c r="I8632" i="1"/>
  <c r="F8632" i="1"/>
  <c r="E8632" i="1"/>
  <c r="G8632" i="1" s="1"/>
  <c r="D8632" i="1"/>
  <c r="C8632" i="1"/>
  <c r="B8632" i="1"/>
  <c r="A8632" i="1"/>
  <c r="K8631" i="1"/>
  <c r="L8631" i="1" s="1"/>
  <c r="M8631" i="1" s="1"/>
  <c r="Q8631" i="1" s="1"/>
  <c r="J8631" i="1"/>
  <c r="I8631" i="1"/>
  <c r="F8631" i="1"/>
  <c r="E8631" i="1"/>
  <c r="G8631" i="1" s="1"/>
  <c r="D8631" i="1"/>
  <c r="C8631" i="1"/>
  <c r="B8631" i="1"/>
  <c r="A8631" i="1"/>
  <c r="K8630" i="1"/>
  <c r="L8630" i="1" s="1"/>
  <c r="M8630" i="1" s="1"/>
  <c r="Q8630" i="1" s="1"/>
  <c r="J8630" i="1"/>
  <c r="I8630" i="1"/>
  <c r="F8630" i="1"/>
  <c r="E8630" i="1"/>
  <c r="G8630" i="1" s="1"/>
  <c r="D8630" i="1"/>
  <c r="C8630" i="1"/>
  <c r="B8630" i="1"/>
  <c r="A8630" i="1"/>
  <c r="K8629" i="1"/>
  <c r="L8629" i="1" s="1"/>
  <c r="M8629" i="1" s="1"/>
  <c r="Q8629" i="1" s="1"/>
  <c r="J8629" i="1"/>
  <c r="I8629" i="1"/>
  <c r="F8629" i="1"/>
  <c r="E8629" i="1"/>
  <c r="G8629" i="1" s="1"/>
  <c r="D8629" i="1"/>
  <c r="C8629" i="1"/>
  <c r="B8629" i="1"/>
  <c r="A8629" i="1"/>
  <c r="K8628" i="1"/>
  <c r="L8628" i="1" s="1"/>
  <c r="M8628" i="1" s="1"/>
  <c r="Q8628" i="1" s="1"/>
  <c r="J8628" i="1"/>
  <c r="I8628" i="1"/>
  <c r="F8628" i="1"/>
  <c r="E8628" i="1"/>
  <c r="D8628" i="1"/>
  <c r="C8628" i="1"/>
  <c r="B8628" i="1"/>
  <c r="A8628" i="1"/>
  <c r="K8627" i="1"/>
  <c r="L8627" i="1" s="1"/>
  <c r="M8627" i="1" s="1"/>
  <c r="Q8627" i="1" s="1"/>
  <c r="J8627" i="1"/>
  <c r="I8627" i="1"/>
  <c r="F8627" i="1"/>
  <c r="E8627" i="1"/>
  <c r="G8627" i="1" s="1"/>
  <c r="D8627" i="1"/>
  <c r="C8627" i="1"/>
  <c r="B8627" i="1"/>
  <c r="A8627" i="1"/>
  <c r="K8626" i="1"/>
  <c r="L8626" i="1" s="1"/>
  <c r="M8626" i="1" s="1"/>
  <c r="Q8626" i="1" s="1"/>
  <c r="J8626" i="1"/>
  <c r="I8626" i="1"/>
  <c r="F8626" i="1"/>
  <c r="E8626" i="1"/>
  <c r="G8626" i="1" s="1"/>
  <c r="D8626" i="1"/>
  <c r="C8626" i="1"/>
  <c r="B8626" i="1"/>
  <c r="A8626" i="1"/>
  <c r="K8625" i="1"/>
  <c r="L8625" i="1" s="1"/>
  <c r="M8625" i="1" s="1"/>
  <c r="Q8625" i="1" s="1"/>
  <c r="J8625" i="1"/>
  <c r="I8625" i="1"/>
  <c r="F8625" i="1"/>
  <c r="E8625" i="1"/>
  <c r="D8625" i="1"/>
  <c r="C8625" i="1"/>
  <c r="B8625" i="1"/>
  <c r="A8625" i="1"/>
  <c r="K8624" i="1"/>
  <c r="L8624" i="1" s="1"/>
  <c r="M8624" i="1" s="1"/>
  <c r="Q8624" i="1" s="1"/>
  <c r="J8624" i="1"/>
  <c r="I8624" i="1"/>
  <c r="F8624" i="1"/>
  <c r="E8624" i="1"/>
  <c r="G8624" i="1" s="1"/>
  <c r="D8624" i="1"/>
  <c r="C8624" i="1"/>
  <c r="B8624" i="1"/>
  <c r="A8624" i="1"/>
  <c r="K8623" i="1"/>
  <c r="L8623" i="1" s="1"/>
  <c r="M8623" i="1" s="1"/>
  <c r="Q8623" i="1" s="1"/>
  <c r="J8623" i="1"/>
  <c r="I8623" i="1"/>
  <c r="F8623" i="1"/>
  <c r="E8623" i="1"/>
  <c r="G8623" i="1" s="1"/>
  <c r="D8623" i="1"/>
  <c r="C8623" i="1"/>
  <c r="B8623" i="1"/>
  <c r="A8623" i="1"/>
  <c r="K8622" i="1"/>
  <c r="L8622" i="1" s="1"/>
  <c r="M8622" i="1" s="1"/>
  <c r="Q8622" i="1" s="1"/>
  <c r="J8622" i="1"/>
  <c r="I8622" i="1"/>
  <c r="F8622" i="1"/>
  <c r="E8622" i="1"/>
  <c r="G8622" i="1" s="1"/>
  <c r="D8622" i="1"/>
  <c r="C8622" i="1"/>
  <c r="B8622" i="1"/>
  <c r="A8622" i="1"/>
  <c r="K8621" i="1"/>
  <c r="L8621" i="1" s="1"/>
  <c r="M8621" i="1" s="1"/>
  <c r="Q8621" i="1" s="1"/>
  <c r="J8621" i="1"/>
  <c r="I8621" i="1"/>
  <c r="F8621" i="1"/>
  <c r="E8621" i="1"/>
  <c r="G8621" i="1" s="1"/>
  <c r="D8621" i="1"/>
  <c r="C8621" i="1"/>
  <c r="B8621" i="1"/>
  <c r="A8621" i="1"/>
  <c r="K8620" i="1"/>
  <c r="L8620" i="1" s="1"/>
  <c r="M8620" i="1" s="1"/>
  <c r="Q8620" i="1" s="1"/>
  <c r="J8620" i="1"/>
  <c r="I8620" i="1"/>
  <c r="F8620" i="1"/>
  <c r="E8620" i="1"/>
  <c r="G8620" i="1" s="1"/>
  <c r="D8620" i="1"/>
  <c r="C8620" i="1"/>
  <c r="B8620" i="1"/>
  <c r="A8620" i="1"/>
  <c r="K8619" i="1"/>
  <c r="L8619" i="1" s="1"/>
  <c r="M8619" i="1" s="1"/>
  <c r="Q8619" i="1" s="1"/>
  <c r="J8619" i="1"/>
  <c r="I8619" i="1"/>
  <c r="F8619" i="1"/>
  <c r="E8619" i="1"/>
  <c r="G8619" i="1" s="1"/>
  <c r="D8619" i="1"/>
  <c r="C8619" i="1"/>
  <c r="B8619" i="1"/>
  <c r="A8619" i="1"/>
  <c r="K8618" i="1"/>
  <c r="L8618" i="1" s="1"/>
  <c r="M8618" i="1" s="1"/>
  <c r="Q8618" i="1" s="1"/>
  <c r="J8618" i="1"/>
  <c r="I8618" i="1"/>
  <c r="F8618" i="1"/>
  <c r="E8618" i="1"/>
  <c r="G8618" i="1" s="1"/>
  <c r="D8618" i="1"/>
  <c r="C8618" i="1"/>
  <c r="B8618" i="1"/>
  <c r="A8618" i="1"/>
  <c r="K8617" i="1"/>
  <c r="L8617" i="1" s="1"/>
  <c r="M8617" i="1" s="1"/>
  <c r="Q8617" i="1" s="1"/>
  <c r="J8617" i="1"/>
  <c r="I8617" i="1"/>
  <c r="F8617" i="1"/>
  <c r="E8617" i="1"/>
  <c r="G8617" i="1" s="1"/>
  <c r="D8617" i="1"/>
  <c r="C8617" i="1"/>
  <c r="B8617" i="1"/>
  <c r="A8617" i="1"/>
  <c r="K8616" i="1"/>
  <c r="L8616" i="1" s="1"/>
  <c r="M8616" i="1" s="1"/>
  <c r="Q8616" i="1" s="1"/>
  <c r="J8616" i="1"/>
  <c r="I8616" i="1"/>
  <c r="F8616" i="1"/>
  <c r="E8616" i="1"/>
  <c r="G8616" i="1" s="1"/>
  <c r="D8616" i="1"/>
  <c r="C8616" i="1"/>
  <c r="B8616" i="1"/>
  <c r="A8616" i="1"/>
  <c r="K8615" i="1"/>
  <c r="L8615" i="1" s="1"/>
  <c r="M8615" i="1" s="1"/>
  <c r="Q8615" i="1" s="1"/>
  <c r="J8615" i="1"/>
  <c r="I8615" i="1"/>
  <c r="F8615" i="1"/>
  <c r="E8615" i="1"/>
  <c r="G8615" i="1" s="1"/>
  <c r="D8615" i="1"/>
  <c r="C8615" i="1"/>
  <c r="B8615" i="1"/>
  <c r="A8615" i="1"/>
  <c r="K8614" i="1"/>
  <c r="L8614" i="1" s="1"/>
  <c r="M8614" i="1" s="1"/>
  <c r="Q8614" i="1" s="1"/>
  <c r="J8614" i="1"/>
  <c r="I8614" i="1"/>
  <c r="F8614" i="1"/>
  <c r="E8614" i="1"/>
  <c r="G8614" i="1" s="1"/>
  <c r="D8614" i="1"/>
  <c r="C8614" i="1"/>
  <c r="B8614" i="1"/>
  <c r="A8614" i="1"/>
  <c r="K8613" i="1"/>
  <c r="L8613" i="1" s="1"/>
  <c r="M8613" i="1" s="1"/>
  <c r="Q8613" i="1" s="1"/>
  <c r="J8613" i="1"/>
  <c r="I8613" i="1"/>
  <c r="F8613" i="1"/>
  <c r="E8613" i="1"/>
  <c r="G8613" i="1" s="1"/>
  <c r="D8613" i="1"/>
  <c r="C8613" i="1"/>
  <c r="B8613" i="1"/>
  <c r="A8613" i="1"/>
  <c r="K8612" i="1"/>
  <c r="L8612" i="1" s="1"/>
  <c r="M8612" i="1" s="1"/>
  <c r="Q8612" i="1" s="1"/>
  <c r="J8612" i="1"/>
  <c r="I8612" i="1"/>
  <c r="F8612" i="1"/>
  <c r="E8612" i="1"/>
  <c r="G8612" i="1" s="1"/>
  <c r="D8612" i="1"/>
  <c r="C8612" i="1"/>
  <c r="B8612" i="1"/>
  <c r="A8612" i="1"/>
  <c r="K8611" i="1"/>
  <c r="L8611" i="1" s="1"/>
  <c r="M8611" i="1" s="1"/>
  <c r="Q8611" i="1" s="1"/>
  <c r="J8611" i="1"/>
  <c r="I8611" i="1"/>
  <c r="F8611" i="1"/>
  <c r="E8611" i="1"/>
  <c r="G8611" i="1" s="1"/>
  <c r="D8611" i="1"/>
  <c r="C8611" i="1"/>
  <c r="B8611" i="1"/>
  <c r="A8611" i="1"/>
  <c r="K8610" i="1"/>
  <c r="L8610" i="1" s="1"/>
  <c r="M8610" i="1" s="1"/>
  <c r="Q8610" i="1" s="1"/>
  <c r="J8610" i="1"/>
  <c r="I8610" i="1"/>
  <c r="F8610" i="1"/>
  <c r="E8610" i="1"/>
  <c r="G8610" i="1" s="1"/>
  <c r="D8610" i="1"/>
  <c r="C8610" i="1"/>
  <c r="B8610" i="1"/>
  <c r="A8610" i="1"/>
  <c r="K8609" i="1"/>
  <c r="L8609" i="1" s="1"/>
  <c r="M8609" i="1" s="1"/>
  <c r="Q8609" i="1" s="1"/>
  <c r="J8609" i="1"/>
  <c r="I8609" i="1"/>
  <c r="F8609" i="1"/>
  <c r="E8609" i="1"/>
  <c r="G8609" i="1" s="1"/>
  <c r="D8609" i="1"/>
  <c r="C8609" i="1"/>
  <c r="B8609" i="1"/>
  <c r="A8609" i="1"/>
  <c r="K8608" i="1"/>
  <c r="L8608" i="1" s="1"/>
  <c r="M8608" i="1" s="1"/>
  <c r="Q8608" i="1" s="1"/>
  <c r="J8608" i="1"/>
  <c r="I8608" i="1"/>
  <c r="F8608" i="1"/>
  <c r="E8608" i="1"/>
  <c r="G8608" i="1" s="1"/>
  <c r="D8608" i="1"/>
  <c r="C8608" i="1"/>
  <c r="B8608" i="1"/>
  <c r="A8608" i="1"/>
  <c r="K8607" i="1"/>
  <c r="L8607" i="1" s="1"/>
  <c r="M8607" i="1" s="1"/>
  <c r="Q8607" i="1" s="1"/>
  <c r="J8607" i="1"/>
  <c r="I8607" i="1"/>
  <c r="F8607" i="1"/>
  <c r="E8607" i="1"/>
  <c r="G8607" i="1" s="1"/>
  <c r="D8607" i="1"/>
  <c r="C8607" i="1"/>
  <c r="B8607" i="1"/>
  <c r="A8607" i="1"/>
  <c r="K8606" i="1"/>
  <c r="L8606" i="1" s="1"/>
  <c r="M8606" i="1" s="1"/>
  <c r="Q8606" i="1" s="1"/>
  <c r="J8606" i="1"/>
  <c r="I8606" i="1"/>
  <c r="F8606" i="1"/>
  <c r="E8606" i="1"/>
  <c r="G8606" i="1" s="1"/>
  <c r="D8606" i="1"/>
  <c r="C8606" i="1"/>
  <c r="B8606" i="1"/>
  <c r="A8606" i="1"/>
  <c r="K8605" i="1"/>
  <c r="L8605" i="1" s="1"/>
  <c r="M8605" i="1" s="1"/>
  <c r="Q8605" i="1" s="1"/>
  <c r="J8605" i="1"/>
  <c r="I8605" i="1"/>
  <c r="F8605" i="1"/>
  <c r="E8605" i="1"/>
  <c r="G8605" i="1" s="1"/>
  <c r="D8605" i="1"/>
  <c r="C8605" i="1"/>
  <c r="B8605" i="1"/>
  <c r="A8605" i="1"/>
  <c r="K8604" i="1"/>
  <c r="L8604" i="1" s="1"/>
  <c r="M8604" i="1" s="1"/>
  <c r="Q8604" i="1" s="1"/>
  <c r="J8604" i="1"/>
  <c r="I8604" i="1"/>
  <c r="F8604" i="1"/>
  <c r="E8604" i="1"/>
  <c r="G8604" i="1" s="1"/>
  <c r="D8604" i="1"/>
  <c r="C8604" i="1"/>
  <c r="B8604" i="1"/>
  <c r="A8604" i="1"/>
  <c r="K8603" i="1"/>
  <c r="L8603" i="1" s="1"/>
  <c r="M8603" i="1" s="1"/>
  <c r="Q8603" i="1" s="1"/>
  <c r="J8603" i="1"/>
  <c r="I8603" i="1"/>
  <c r="F8603" i="1"/>
  <c r="E8603" i="1"/>
  <c r="G8603" i="1" s="1"/>
  <c r="D8603" i="1"/>
  <c r="C8603" i="1"/>
  <c r="B8603" i="1"/>
  <c r="A8603" i="1"/>
  <c r="K8602" i="1"/>
  <c r="L8602" i="1" s="1"/>
  <c r="M8602" i="1" s="1"/>
  <c r="Q8602" i="1" s="1"/>
  <c r="J8602" i="1"/>
  <c r="I8602" i="1"/>
  <c r="F8602" i="1"/>
  <c r="E8602" i="1"/>
  <c r="G8602" i="1" s="1"/>
  <c r="D8602" i="1"/>
  <c r="C8602" i="1"/>
  <c r="B8602" i="1"/>
  <c r="A8602" i="1"/>
  <c r="K8601" i="1"/>
  <c r="L8601" i="1" s="1"/>
  <c r="M8601" i="1" s="1"/>
  <c r="Q8601" i="1" s="1"/>
  <c r="J8601" i="1"/>
  <c r="I8601" i="1"/>
  <c r="F8601" i="1"/>
  <c r="E8601" i="1"/>
  <c r="G8601" i="1" s="1"/>
  <c r="D8601" i="1"/>
  <c r="C8601" i="1"/>
  <c r="B8601" i="1"/>
  <c r="A8601" i="1"/>
  <c r="K8600" i="1"/>
  <c r="L8600" i="1" s="1"/>
  <c r="M8600" i="1" s="1"/>
  <c r="Q8600" i="1" s="1"/>
  <c r="J8600" i="1"/>
  <c r="I8600" i="1"/>
  <c r="F8600" i="1"/>
  <c r="E8600" i="1"/>
  <c r="G8600" i="1" s="1"/>
  <c r="D8600" i="1"/>
  <c r="C8600" i="1"/>
  <c r="B8600" i="1"/>
  <c r="A8600" i="1"/>
  <c r="K8599" i="1"/>
  <c r="L8599" i="1" s="1"/>
  <c r="M8599" i="1" s="1"/>
  <c r="Q8599" i="1" s="1"/>
  <c r="J8599" i="1"/>
  <c r="I8599" i="1"/>
  <c r="F8599" i="1"/>
  <c r="E8599" i="1"/>
  <c r="G8599" i="1" s="1"/>
  <c r="D8599" i="1"/>
  <c r="C8599" i="1"/>
  <c r="B8599" i="1"/>
  <c r="A8599" i="1"/>
  <c r="K8598" i="1"/>
  <c r="L8598" i="1" s="1"/>
  <c r="M8598" i="1" s="1"/>
  <c r="Q8598" i="1" s="1"/>
  <c r="J8598" i="1"/>
  <c r="I8598" i="1"/>
  <c r="F8598" i="1"/>
  <c r="E8598" i="1"/>
  <c r="G8598" i="1" s="1"/>
  <c r="D8598" i="1"/>
  <c r="C8598" i="1"/>
  <c r="B8598" i="1"/>
  <c r="A8598" i="1"/>
  <c r="K8597" i="1"/>
  <c r="L8597" i="1" s="1"/>
  <c r="M8597" i="1" s="1"/>
  <c r="Q8597" i="1" s="1"/>
  <c r="J8597" i="1"/>
  <c r="I8597" i="1"/>
  <c r="F8597" i="1"/>
  <c r="E8597" i="1"/>
  <c r="G8597" i="1" s="1"/>
  <c r="D8597" i="1"/>
  <c r="C8597" i="1"/>
  <c r="B8597" i="1"/>
  <c r="A8597" i="1"/>
  <c r="K8596" i="1"/>
  <c r="L8596" i="1" s="1"/>
  <c r="M8596" i="1" s="1"/>
  <c r="Q8596" i="1" s="1"/>
  <c r="J8596" i="1"/>
  <c r="I8596" i="1"/>
  <c r="F8596" i="1"/>
  <c r="E8596" i="1"/>
  <c r="G8596" i="1" s="1"/>
  <c r="D8596" i="1"/>
  <c r="C8596" i="1"/>
  <c r="B8596" i="1"/>
  <c r="A8596" i="1"/>
  <c r="K8595" i="1"/>
  <c r="L8595" i="1" s="1"/>
  <c r="M8595" i="1" s="1"/>
  <c r="Q8595" i="1" s="1"/>
  <c r="J8595" i="1"/>
  <c r="I8595" i="1"/>
  <c r="F8595" i="1"/>
  <c r="E8595" i="1"/>
  <c r="G8595" i="1" s="1"/>
  <c r="D8595" i="1"/>
  <c r="C8595" i="1"/>
  <c r="B8595" i="1"/>
  <c r="A8595" i="1"/>
  <c r="K8594" i="1"/>
  <c r="L8594" i="1" s="1"/>
  <c r="M8594" i="1" s="1"/>
  <c r="Q8594" i="1" s="1"/>
  <c r="J8594" i="1"/>
  <c r="I8594" i="1"/>
  <c r="F8594" i="1"/>
  <c r="E8594" i="1"/>
  <c r="G8594" i="1" s="1"/>
  <c r="D8594" i="1"/>
  <c r="C8594" i="1"/>
  <c r="B8594" i="1"/>
  <c r="A8594" i="1"/>
  <c r="K8593" i="1"/>
  <c r="L8593" i="1" s="1"/>
  <c r="M8593" i="1" s="1"/>
  <c r="Q8593" i="1" s="1"/>
  <c r="J8593" i="1"/>
  <c r="I8593" i="1"/>
  <c r="F8593" i="1"/>
  <c r="E8593" i="1"/>
  <c r="G8593" i="1" s="1"/>
  <c r="D8593" i="1"/>
  <c r="C8593" i="1"/>
  <c r="B8593" i="1"/>
  <c r="A8593" i="1"/>
  <c r="K8592" i="1"/>
  <c r="L8592" i="1" s="1"/>
  <c r="M8592" i="1" s="1"/>
  <c r="Q8592" i="1" s="1"/>
  <c r="J8592" i="1"/>
  <c r="I8592" i="1"/>
  <c r="F8592" i="1"/>
  <c r="E8592" i="1"/>
  <c r="G8592" i="1" s="1"/>
  <c r="D8592" i="1"/>
  <c r="C8592" i="1"/>
  <c r="B8592" i="1"/>
  <c r="A8592" i="1"/>
  <c r="K8591" i="1"/>
  <c r="L8591" i="1" s="1"/>
  <c r="M8591" i="1" s="1"/>
  <c r="Q8591" i="1" s="1"/>
  <c r="J8591" i="1"/>
  <c r="I8591" i="1"/>
  <c r="F8591" i="1"/>
  <c r="E8591" i="1"/>
  <c r="G8591" i="1" s="1"/>
  <c r="D8591" i="1"/>
  <c r="C8591" i="1"/>
  <c r="B8591" i="1"/>
  <c r="A8591" i="1"/>
  <c r="K8590" i="1"/>
  <c r="L8590" i="1" s="1"/>
  <c r="M8590" i="1" s="1"/>
  <c r="Q8590" i="1" s="1"/>
  <c r="J8590" i="1"/>
  <c r="I8590" i="1"/>
  <c r="F8590" i="1"/>
  <c r="E8590" i="1"/>
  <c r="G8590" i="1" s="1"/>
  <c r="D8590" i="1"/>
  <c r="C8590" i="1"/>
  <c r="B8590" i="1"/>
  <c r="A8590" i="1"/>
  <c r="K8589" i="1"/>
  <c r="L8589" i="1" s="1"/>
  <c r="M8589" i="1" s="1"/>
  <c r="Q8589" i="1" s="1"/>
  <c r="J8589" i="1"/>
  <c r="I8589" i="1"/>
  <c r="F8589" i="1"/>
  <c r="E8589" i="1"/>
  <c r="G8589" i="1" s="1"/>
  <c r="D8589" i="1"/>
  <c r="C8589" i="1"/>
  <c r="B8589" i="1"/>
  <c r="A8589" i="1"/>
  <c r="K8588" i="1"/>
  <c r="L8588" i="1" s="1"/>
  <c r="M8588" i="1" s="1"/>
  <c r="Q8588" i="1" s="1"/>
  <c r="J8588" i="1"/>
  <c r="I8588" i="1"/>
  <c r="F8588" i="1"/>
  <c r="E8588" i="1"/>
  <c r="G8588" i="1" s="1"/>
  <c r="D8588" i="1"/>
  <c r="C8588" i="1"/>
  <c r="B8588" i="1"/>
  <c r="A8588" i="1"/>
  <c r="K8587" i="1"/>
  <c r="L8587" i="1" s="1"/>
  <c r="M8587" i="1" s="1"/>
  <c r="Q8587" i="1" s="1"/>
  <c r="J8587" i="1"/>
  <c r="I8587" i="1"/>
  <c r="F8587" i="1"/>
  <c r="E8587" i="1"/>
  <c r="G8587" i="1" s="1"/>
  <c r="D8587" i="1"/>
  <c r="C8587" i="1"/>
  <c r="B8587" i="1"/>
  <c r="A8587" i="1"/>
  <c r="K8586" i="1"/>
  <c r="L8586" i="1" s="1"/>
  <c r="M8586" i="1" s="1"/>
  <c r="Q8586" i="1" s="1"/>
  <c r="J8586" i="1"/>
  <c r="I8586" i="1"/>
  <c r="F8586" i="1"/>
  <c r="E8586" i="1"/>
  <c r="G8586" i="1" s="1"/>
  <c r="D8586" i="1"/>
  <c r="C8586" i="1"/>
  <c r="B8586" i="1"/>
  <c r="A8586" i="1"/>
  <c r="K8585" i="1"/>
  <c r="L8585" i="1" s="1"/>
  <c r="M8585" i="1" s="1"/>
  <c r="Q8585" i="1" s="1"/>
  <c r="J8585" i="1"/>
  <c r="I8585" i="1"/>
  <c r="F8585" i="1"/>
  <c r="E8585" i="1"/>
  <c r="G8585" i="1" s="1"/>
  <c r="D8585" i="1"/>
  <c r="C8585" i="1"/>
  <c r="B8585" i="1"/>
  <c r="A8585" i="1"/>
  <c r="K8584" i="1"/>
  <c r="L8584" i="1" s="1"/>
  <c r="M8584" i="1" s="1"/>
  <c r="Q8584" i="1" s="1"/>
  <c r="J8584" i="1"/>
  <c r="I8584" i="1"/>
  <c r="F8584" i="1"/>
  <c r="E8584" i="1"/>
  <c r="G8584" i="1" s="1"/>
  <c r="D8584" i="1"/>
  <c r="C8584" i="1"/>
  <c r="B8584" i="1"/>
  <c r="A8584" i="1"/>
  <c r="K8583" i="1"/>
  <c r="L8583" i="1" s="1"/>
  <c r="M8583" i="1" s="1"/>
  <c r="Q8583" i="1" s="1"/>
  <c r="J8583" i="1"/>
  <c r="I8583" i="1"/>
  <c r="F8583" i="1"/>
  <c r="E8583" i="1"/>
  <c r="G8583" i="1" s="1"/>
  <c r="D8583" i="1"/>
  <c r="C8583" i="1"/>
  <c r="B8583" i="1"/>
  <c r="A8583" i="1"/>
  <c r="K8582" i="1"/>
  <c r="L8582" i="1" s="1"/>
  <c r="M8582" i="1" s="1"/>
  <c r="Q8582" i="1" s="1"/>
  <c r="J8582" i="1"/>
  <c r="I8582" i="1"/>
  <c r="F8582" i="1"/>
  <c r="E8582" i="1"/>
  <c r="G8582" i="1" s="1"/>
  <c r="D8582" i="1"/>
  <c r="C8582" i="1"/>
  <c r="B8582" i="1"/>
  <c r="A8582" i="1"/>
  <c r="K8581" i="1"/>
  <c r="L8581" i="1" s="1"/>
  <c r="M8581" i="1" s="1"/>
  <c r="Q8581" i="1" s="1"/>
  <c r="J8581" i="1"/>
  <c r="I8581" i="1"/>
  <c r="F8581" i="1"/>
  <c r="E8581" i="1"/>
  <c r="G8581" i="1" s="1"/>
  <c r="D8581" i="1"/>
  <c r="C8581" i="1"/>
  <c r="B8581" i="1"/>
  <c r="A8581" i="1"/>
  <c r="K8580" i="1"/>
  <c r="L8580" i="1" s="1"/>
  <c r="M8580" i="1" s="1"/>
  <c r="Q8580" i="1" s="1"/>
  <c r="J8580" i="1"/>
  <c r="I8580" i="1"/>
  <c r="F8580" i="1"/>
  <c r="E8580" i="1"/>
  <c r="G8580" i="1" s="1"/>
  <c r="D8580" i="1"/>
  <c r="C8580" i="1"/>
  <c r="B8580" i="1"/>
  <c r="A8580" i="1"/>
  <c r="K8579" i="1"/>
  <c r="L8579" i="1" s="1"/>
  <c r="M8579" i="1" s="1"/>
  <c r="Q8579" i="1" s="1"/>
  <c r="J8579" i="1"/>
  <c r="I8579" i="1"/>
  <c r="F8579" i="1"/>
  <c r="E8579" i="1"/>
  <c r="G8579" i="1" s="1"/>
  <c r="D8579" i="1"/>
  <c r="C8579" i="1"/>
  <c r="B8579" i="1"/>
  <c r="A8579" i="1"/>
  <c r="K8578" i="1"/>
  <c r="L8578" i="1" s="1"/>
  <c r="M8578" i="1" s="1"/>
  <c r="Q8578" i="1" s="1"/>
  <c r="J8578" i="1"/>
  <c r="I8578" i="1"/>
  <c r="F8578" i="1"/>
  <c r="E8578" i="1"/>
  <c r="G8578" i="1" s="1"/>
  <c r="D8578" i="1"/>
  <c r="C8578" i="1"/>
  <c r="B8578" i="1"/>
  <c r="A8578" i="1"/>
  <c r="K8577" i="1"/>
  <c r="L8577" i="1" s="1"/>
  <c r="M8577" i="1" s="1"/>
  <c r="Q8577" i="1" s="1"/>
  <c r="J8577" i="1"/>
  <c r="I8577" i="1"/>
  <c r="F8577" i="1"/>
  <c r="E8577" i="1"/>
  <c r="G8577" i="1" s="1"/>
  <c r="D8577" i="1"/>
  <c r="C8577" i="1"/>
  <c r="B8577" i="1"/>
  <c r="A8577" i="1"/>
  <c r="K8576" i="1"/>
  <c r="L8576" i="1" s="1"/>
  <c r="M8576" i="1" s="1"/>
  <c r="Q8576" i="1" s="1"/>
  <c r="J8576" i="1"/>
  <c r="I8576" i="1"/>
  <c r="F8576" i="1"/>
  <c r="E8576" i="1"/>
  <c r="G8576" i="1" s="1"/>
  <c r="D8576" i="1"/>
  <c r="C8576" i="1"/>
  <c r="B8576" i="1"/>
  <c r="A8576" i="1"/>
  <c r="K8575" i="1"/>
  <c r="L8575" i="1" s="1"/>
  <c r="M8575" i="1" s="1"/>
  <c r="Q8575" i="1" s="1"/>
  <c r="J8575" i="1"/>
  <c r="I8575" i="1"/>
  <c r="F8575" i="1"/>
  <c r="E8575" i="1"/>
  <c r="G8575" i="1" s="1"/>
  <c r="D8575" i="1"/>
  <c r="C8575" i="1"/>
  <c r="B8575" i="1"/>
  <c r="A8575" i="1"/>
  <c r="K8574" i="1"/>
  <c r="L8574" i="1" s="1"/>
  <c r="M8574" i="1" s="1"/>
  <c r="Q8574" i="1" s="1"/>
  <c r="J8574" i="1"/>
  <c r="I8574" i="1"/>
  <c r="F8574" i="1"/>
  <c r="E8574" i="1"/>
  <c r="G8574" i="1" s="1"/>
  <c r="D8574" i="1"/>
  <c r="C8574" i="1"/>
  <c r="B8574" i="1"/>
  <c r="A8574" i="1"/>
  <c r="K8573" i="1"/>
  <c r="L8573" i="1" s="1"/>
  <c r="M8573" i="1" s="1"/>
  <c r="Q8573" i="1" s="1"/>
  <c r="J8573" i="1"/>
  <c r="I8573" i="1"/>
  <c r="F8573" i="1"/>
  <c r="E8573" i="1"/>
  <c r="D8573" i="1"/>
  <c r="C8573" i="1"/>
  <c r="B8573" i="1"/>
  <c r="A8573" i="1"/>
  <c r="K8572" i="1"/>
  <c r="L8572" i="1" s="1"/>
  <c r="M8572" i="1" s="1"/>
  <c r="Q8572" i="1" s="1"/>
  <c r="J8572" i="1"/>
  <c r="I8572" i="1"/>
  <c r="F8572" i="1"/>
  <c r="E8572" i="1"/>
  <c r="G8572" i="1" s="1"/>
  <c r="D8572" i="1"/>
  <c r="C8572" i="1"/>
  <c r="B8572" i="1"/>
  <c r="A8572" i="1"/>
  <c r="K8571" i="1"/>
  <c r="L8571" i="1" s="1"/>
  <c r="M8571" i="1" s="1"/>
  <c r="Q8571" i="1" s="1"/>
  <c r="J8571" i="1"/>
  <c r="I8571" i="1"/>
  <c r="F8571" i="1"/>
  <c r="E8571" i="1"/>
  <c r="G8571" i="1" s="1"/>
  <c r="D8571" i="1"/>
  <c r="C8571" i="1"/>
  <c r="B8571" i="1"/>
  <c r="A8571" i="1"/>
  <c r="K8570" i="1"/>
  <c r="L8570" i="1" s="1"/>
  <c r="M8570" i="1" s="1"/>
  <c r="Q8570" i="1" s="1"/>
  <c r="J8570" i="1"/>
  <c r="I8570" i="1"/>
  <c r="F8570" i="1"/>
  <c r="E8570" i="1"/>
  <c r="G8570" i="1" s="1"/>
  <c r="D8570" i="1"/>
  <c r="C8570" i="1"/>
  <c r="B8570" i="1"/>
  <c r="A8570" i="1"/>
  <c r="K8569" i="1"/>
  <c r="L8569" i="1" s="1"/>
  <c r="M8569" i="1" s="1"/>
  <c r="Q8569" i="1" s="1"/>
  <c r="J8569" i="1"/>
  <c r="I8569" i="1"/>
  <c r="F8569" i="1"/>
  <c r="E8569" i="1"/>
  <c r="G8569" i="1" s="1"/>
  <c r="D8569" i="1"/>
  <c r="C8569" i="1"/>
  <c r="B8569" i="1"/>
  <c r="A8569" i="1"/>
  <c r="K8568" i="1"/>
  <c r="L8568" i="1" s="1"/>
  <c r="M8568" i="1" s="1"/>
  <c r="Q8568" i="1" s="1"/>
  <c r="J8568" i="1"/>
  <c r="I8568" i="1"/>
  <c r="F8568" i="1"/>
  <c r="E8568" i="1"/>
  <c r="G8568" i="1" s="1"/>
  <c r="D8568" i="1"/>
  <c r="C8568" i="1"/>
  <c r="B8568" i="1"/>
  <c r="A8568" i="1"/>
  <c r="K8567" i="1"/>
  <c r="L8567" i="1" s="1"/>
  <c r="M8567" i="1" s="1"/>
  <c r="Q8567" i="1" s="1"/>
  <c r="J8567" i="1"/>
  <c r="I8567" i="1"/>
  <c r="F8567" i="1"/>
  <c r="E8567" i="1"/>
  <c r="G8567" i="1" s="1"/>
  <c r="D8567" i="1"/>
  <c r="C8567" i="1"/>
  <c r="B8567" i="1"/>
  <c r="A8567" i="1"/>
  <c r="K8566" i="1"/>
  <c r="L8566" i="1" s="1"/>
  <c r="M8566" i="1" s="1"/>
  <c r="Q8566" i="1" s="1"/>
  <c r="J8566" i="1"/>
  <c r="I8566" i="1"/>
  <c r="F8566" i="1"/>
  <c r="E8566" i="1"/>
  <c r="G8566" i="1" s="1"/>
  <c r="D8566" i="1"/>
  <c r="C8566" i="1"/>
  <c r="B8566" i="1"/>
  <c r="A8566" i="1"/>
  <c r="K8565" i="1"/>
  <c r="L8565" i="1" s="1"/>
  <c r="M8565" i="1" s="1"/>
  <c r="Q8565" i="1" s="1"/>
  <c r="J8565" i="1"/>
  <c r="I8565" i="1"/>
  <c r="F8565" i="1"/>
  <c r="E8565" i="1"/>
  <c r="G8565" i="1" s="1"/>
  <c r="D8565" i="1"/>
  <c r="C8565" i="1"/>
  <c r="B8565" i="1"/>
  <c r="A8565" i="1"/>
  <c r="K8564" i="1"/>
  <c r="L8564" i="1" s="1"/>
  <c r="M8564" i="1" s="1"/>
  <c r="Q8564" i="1" s="1"/>
  <c r="J8564" i="1"/>
  <c r="I8564" i="1"/>
  <c r="F8564" i="1"/>
  <c r="E8564" i="1"/>
  <c r="G8564" i="1" s="1"/>
  <c r="D8564" i="1"/>
  <c r="C8564" i="1"/>
  <c r="B8564" i="1"/>
  <c r="A8564" i="1"/>
  <c r="K8563" i="1"/>
  <c r="L8563" i="1" s="1"/>
  <c r="M8563" i="1" s="1"/>
  <c r="Q8563" i="1" s="1"/>
  <c r="J8563" i="1"/>
  <c r="I8563" i="1"/>
  <c r="F8563" i="1"/>
  <c r="E8563" i="1"/>
  <c r="G8563" i="1" s="1"/>
  <c r="D8563" i="1"/>
  <c r="C8563" i="1"/>
  <c r="B8563" i="1"/>
  <c r="A8563" i="1"/>
  <c r="K8562" i="1"/>
  <c r="L8562" i="1" s="1"/>
  <c r="M8562" i="1" s="1"/>
  <c r="Q8562" i="1" s="1"/>
  <c r="J8562" i="1"/>
  <c r="I8562" i="1"/>
  <c r="F8562" i="1"/>
  <c r="E8562" i="1"/>
  <c r="G8562" i="1" s="1"/>
  <c r="D8562" i="1"/>
  <c r="C8562" i="1"/>
  <c r="B8562" i="1"/>
  <c r="A8562" i="1"/>
  <c r="K8561" i="1"/>
  <c r="L8561" i="1" s="1"/>
  <c r="M8561" i="1" s="1"/>
  <c r="Q8561" i="1" s="1"/>
  <c r="J8561" i="1"/>
  <c r="I8561" i="1"/>
  <c r="F8561" i="1"/>
  <c r="E8561" i="1"/>
  <c r="G8561" i="1" s="1"/>
  <c r="D8561" i="1"/>
  <c r="C8561" i="1"/>
  <c r="B8561" i="1"/>
  <c r="A8561" i="1"/>
  <c r="K8560" i="1"/>
  <c r="L8560" i="1" s="1"/>
  <c r="M8560" i="1" s="1"/>
  <c r="Q8560" i="1" s="1"/>
  <c r="J8560" i="1"/>
  <c r="I8560" i="1"/>
  <c r="F8560" i="1"/>
  <c r="E8560" i="1"/>
  <c r="G8560" i="1" s="1"/>
  <c r="D8560" i="1"/>
  <c r="C8560" i="1"/>
  <c r="B8560" i="1"/>
  <c r="A8560" i="1"/>
  <c r="K8559" i="1"/>
  <c r="L8559" i="1" s="1"/>
  <c r="M8559" i="1" s="1"/>
  <c r="Q8559" i="1" s="1"/>
  <c r="J8559" i="1"/>
  <c r="I8559" i="1"/>
  <c r="F8559" i="1"/>
  <c r="E8559" i="1"/>
  <c r="G8559" i="1" s="1"/>
  <c r="D8559" i="1"/>
  <c r="C8559" i="1"/>
  <c r="B8559" i="1"/>
  <c r="A8559" i="1"/>
  <c r="K8558" i="1"/>
  <c r="L8558" i="1" s="1"/>
  <c r="M8558" i="1" s="1"/>
  <c r="Q8558" i="1" s="1"/>
  <c r="J8558" i="1"/>
  <c r="I8558" i="1"/>
  <c r="F8558" i="1"/>
  <c r="E8558" i="1"/>
  <c r="G8558" i="1" s="1"/>
  <c r="D8558" i="1"/>
  <c r="C8558" i="1"/>
  <c r="B8558" i="1"/>
  <c r="A8558" i="1"/>
  <c r="K8557" i="1"/>
  <c r="L8557" i="1" s="1"/>
  <c r="M8557" i="1" s="1"/>
  <c r="Q8557" i="1" s="1"/>
  <c r="J8557" i="1"/>
  <c r="I8557" i="1"/>
  <c r="F8557" i="1"/>
  <c r="E8557" i="1"/>
  <c r="G8557" i="1" s="1"/>
  <c r="D8557" i="1"/>
  <c r="C8557" i="1"/>
  <c r="B8557" i="1"/>
  <c r="A8557" i="1"/>
  <c r="K8556" i="1"/>
  <c r="L8556" i="1" s="1"/>
  <c r="M8556" i="1" s="1"/>
  <c r="Q8556" i="1" s="1"/>
  <c r="J8556" i="1"/>
  <c r="I8556" i="1"/>
  <c r="F8556" i="1"/>
  <c r="E8556" i="1"/>
  <c r="G8556" i="1" s="1"/>
  <c r="D8556" i="1"/>
  <c r="C8556" i="1"/>
  <c r="B8556" i="1"/>
  <c r="A8556" i="1"/>
  <c r="K8555" i="1"/>
  <c r="L8555" i="1" s="1"/>
  <c r="M8555" i="1" s="1"/>
  <c r="Q8555" i="1" s="1"/>
  <c r="J8555" i="1"/>
  <c r="I8555" i="1"/>
  <c r="F8555" i="1"/>
  <c r="E8555" i="1"/>
  <c r="G8555" i="1" s="1"/>
  <c r="D8555" i="1"/>
  <c r="C8555" i="1"/>
  <c r="B8555" i="1"/>
  <c r="A8555" i="1"/>
  <c r="K8554" i="1"/>
  <c r="L8554" i="1" s="1"/>
  <c r="M8554" i="1" s="1"/>
  <c r="Q8554" i="1" s="1"/>
  <c r="J8554" i="1"/>
  <c r="I8554" i="1"/>
  <c r="F8554" i="1"/>
  <c r="E8554" i="1"/>
  <c r="G8554" i="1" s="1"/>
  <c r="D8554" i="1"/>
  <c r="C8554" i="1"/>
  <c r="B8554" i="1"/>
  <c r="A8554" i="1"/>
  <c r="K8553" i="1"/>
  <c r="L8553" i="1" s="1"/>
  <c r="M8553" i="1" s="1"/>
  <c r="Q8553" i="1" s="1"/>
  <c r="J8553" i="1"/>
  <c r="I8553" i="1"/>
  <c r="F8553" i="1"/>
  <c r="E8553" i="1"/>
  <c r="G8553" i="1" s="1"/>
  <c r="D8553" i="1"/>
  <c r="C8553" i="1"/>
  <c r="B8553" i="1"/>
  <c r="A8553" i="1"/>
  <c r="K8552" i="1"/>
  <c r="L8552" i="1" s="1"/>
  <c r="M8552" i="1" s="1"/>
  <c r="Q8552" i="1" s="1"/>
  <c r="J8552" i="1"/>
  <c r="I8552" i="1"/>
  <c r="F8552" i="1"/>
  <c r="E8552" i="1"/>
  <c r="G8552" i="1" s="1"/>
  <c r="D8552" i="1"/>
  <c r="C8552" i="1"/>
  <c r="B8552" i="1"/>
  <c r="A8552" i="1"/>
  <c r="K8551" i="1"/>
  <c r="L8551" i="1" s="1"/>
  <c r="M8551" i="1" s="1"/>
  <c r="Q8551" i="1" s="1"/>
  <c r="J8551" i="1"/>
  <c r="I8551" i="1"/>
  <c r="F8551" i="1"/>
  <c r="E8551" i="1"/>
  <c r="G8551" i="1" s="1"/>
  <c r="D8551" i="1"/>
  <c r="C8551" i="1"/>
  <c r="B8551" i="1"/>
  <c r="A8551" i="1"/>
  <c r="K8550" i="1"/>
  <c r="L8550" i="1" s="1"/>
  <c r="M8550" i="1" s="1"/>
  <c r="Q8550" i="1" s="1"/>
  <c r="J8550" i="1"/>
  <c r="I8550" i="1"/>
  <c r="F8550" i="1"/>
  <c r="E8550" i="1"/>
  <c r="G8550" i="1" s="1"/>
  <c r="D8550" i="1"/>
  <c r="C8550" i="1"/>
  <c r="B8550" i="1"/>
  <c r="A8550" i="1"/>
  <c r="K8549" i="1"/>
  <c r="L8549" i="1" s="1"/>
  <c r="M8549" i="1" s="1"/>
  <c r="Q8549" i="1" s="1"/>
  <c r="J8549" i="1"/>
  <c r="I8549" i="1"/>
  <c r="F8549" i="1"/>
  <c r="E8549" i="1"/>
  <c r="G8549" i="1" s="1"/>
  <c r="D8549" i="1"/>
  <c r="C8549" i="1"/>
  <c r="B8549" i="1"/>
  <c r="A8549" i="1"/>
  <c r="K8548" i="1"/>
  <c r="L8548" i="1" s="1"/>
  <c r="M8548" i="1" s="1"/>
  <c r="Q8548" i="1" s="1"/>
  <c r="J8548" i="1"/>
  <c r="I8548" i="1"/>
  <c r="F8548" i="1"/>
  <c r="E8548" i="1"/>
  <c r="G8548" i="1" s="1"/>
  <c r="D8548" i="1"/>
  <c r="C8548" i="1"/>
  <c r="B8548" i="1"/>
  <c r="A8548" i="1"/>
  <c r="K8547" i="1"/>
  <c r="L8547" i="1" s="1"/>
  <c r="M8547" i="1" s="1"/>
  <c r="Q8547" i="1" s="1"/>
  <c r="J8547" i="1"/>
  <c r="I8547" i="1"/>
  <c r="F8547" i="1"/>
  <c r="E8547" i="1"/>
  <c r="G8547" i="1" s="1"/>
  <c r="D8547" i="1"/>
  <c r="C8547" i="1"/>
  <c r="B8547" i="1"/>
  <c r="A8547" i="1"/>
  <c r="K8546" i="1"/>
  <c r="L8546" i="1" s="1"/>
  <c r="M8546" i="1" s="1"/>
  <c r="Q8546" i="1" s="1"/>
  <c r="J8546" i="1"/>
  <c r="I8546" i="1"/>
  <c r="F8546" i="1"/>
  <c r="E8546" i="1"/>
  <c r="G8546" i="1" s="1"/>
  <c r="D8546" i="1"/>
  <c r="C8546" i="1"/>
  <c r="B8546" i="1"/>
  <c r="A8546" i="1"/>
  <c r="K8545" i="1"/>
  <c r="L8545" i="1" s="1"/>
  <c r="M8545" i="1" s="1"/>
  <c r="Q8545" i="1" s="1"/>
  <c r="J8545" i="1"/>
  <c r="I8545" i="1"/>
  <c r="F8545" i="1"/>
  <c r="E8545" i="1"/>
  <c r="G8545" i="1" s="1"/>
  <c r="D8545" i="1"/>
  <c r="C8545" i="1"/>
  <c r="B8545" i="1"/>
  <c r="A8545" i="1"/>
  <c r="K8544" i="1"/>
  <c r="L8544" i="1" s="1"/>
  <c r="M8544" i="1" s="1"/>
  <c r="Q8544" i="1" s="1"/>
  <c r="J8544" i="1"/>
  <c r="I8544" i="1"/>
  <c r="F8544" i="1"/>
  <c r="E8544" i="1"/>
  <c r="G8544" i="1" s="1"/>
  <c r="D8544" i="1"/>
  <c r="C8544" i="1"/>
  <c r="B8544" i="1"/>
  <c r="A8544" i="1"/>
  <c r="K8543" i="1"/>
  <c r="L8543" i="1" s="1"/>
  <c r="M8543" i="1" s="1"/>
  <c r="Q8543" i="1" s="1"/>
  <c r="J8543" i="1"/>
  <c r="I8543" i="1"/>
  <c r="F8543" i="1"/>
  <c r="E8543" i="1"/>
  <c r="G8543" i="1" s="1"/>
  <c r="D8543" i="1"/>
  <c r="C8543" i="1"/>
  <c r="B8543" i="1"/>
  <c r="A8543" i="1"/>
  <c r="K8542" i="1"/>
  <c r="L8542" i="1" s="1"/>
  <c r="M8542" i="1" s="1"/>
  <c r="Q8542" i="1" s="1"/>
  <c r="J8542" i="1"/>
  <c r="I8542" i="1"/>
  <c r="F8542" i="1"/>
  <c r="E8542" i="1"/>
  <c r="G8542" i="1" s="1"/>
  <c r="D8542" i="1"/>
  <c r="C8542" i="1"/>
  <c r="B8542" i="1"/>
  <c r="A8542" i="1"/>
  <c r="K8541" i="1"/>
  <c r="L8541" i="1" s="1"/>
  <c r="M8541" i="1" s="1"/>
  <c r="Q8541" i="1" s="1"/>
  <c r="J8541" i="1"/>
  <c r="I8541" i="1"/>
  <c r="F8541" i="1"/>
  <c r="E8541" i="1"/>
  <c r="G8541" i="1" s="1"/>
  <c r="D8541" i="1"/>
  <c r="C8541" i="1"/>
  <c r="B8541" i="1"/>
  <c r="A8541" i="1"/>
  <c r="K8540" i="1"/>
  <c r="L8540" i="1" s="1"/>
  <c r="M8540" i="1" s="1"/>
  <c r="Q8540" i="1" s="1"/>
  <c r="J8540" i="1"/>
  <c r="I8540" i="1"/>
  <c r="F8540" i="1"/>
  <c r="E8540" i="1"/>
  <c r="G8540" i="1" s="1"/>
  <c r="D8540" i="1"/>
  <c r="C8540" i="1"/>
  <c r="B8540" i="1"/>
  <c r="A8540" i="1"/>
  <c r="K8539" i="1"/>
  <c r="L8539" i="1" s="1"/>
  <c r="M8539" i="1" s="1"/>
  <c r="Q8539" i="1" s="1"/>
  <c r="J8539" i="1"/>
  <c r="I8539" i="1"/>
  <c r="F8539" i="1"/>
  <c r="E8539" i="1"/>
  <c r="G8539" i="1" s="1"/>
  <c r="D8539" i="1"/>
  <c r="C8539" i="1"/>
  <c r="B8539" i="1"/>
  <c r="A8539" i="1"/>
  <c r="K8538" i="1"/>
  <c r="L8538" i="1" s="1"/>
  <c r="M8538" i="1" s="1"/>
  <c r="Q8538" i="1" s="1"/>
  <c r="J8538" i="1"/>
  <c r="I8538" i="1"/>
  <c r="F8538" i="1"/>
  <c r="E8538" i="1"/>
  <c r="G8538" i="1" s="1"/>
  <c r="D8538" i="1"/>
  <c r="C8538" i="1"/>
  <c r="B8538" i="1"/>
  <c r="A8538" i="1"/>
  <c r="K8537" i="1"/>
  <c r="L8537" i="1" s="1"/>
  <c r="M8537" i="1" s="1"/>
  <c r="Q8537" i="1" s="1"/>
  <c r="J8537" i="1"/>
  <c r="I8537" i="1"/>
  <c r="F8537" i="1"/>
  <c r="E8537" i="1"/>
  <c r="G8537" i="1" s="1"/>
  <c r="D8537" i="1"/>
  <c r="C8537" i="1"/>
  <c r="B8537" i="1"/>
  <c r="A8537" i="1"/>
  <c r="K8536" i="1"/>
  <c r="L8536" i="1" s="1"/>
  <c r="M8536" i="1" s="1"/>
  <c r="Q8536" i="1" s="1"/>
  <c r="J8536" i="1"/>
  <c r="I8536" i="1"/>
  <c r="F8536" i="1"/>
  <c r="E8536" i="1"/>
  <c r="G8536" i="1" s="1"/>
  <c r="D8536" i="1"/>
  <c r="C8536" i="1"/>
  <c r="B8536" i="1"/>
  <c r="A8536" i="1"/>
  <c r="K8535" i="1"/>
  <c r="L8535" i="1" s="1"/>
  <c r="M8535" i="1" s="1"/>
  <c r="Q8535" i="1" s="1"/>
  <c r="J8535" i="1"/>
  <c r="I8535" i="1"/>
  <c r="F8535" i="1"/>
  <c r="E8535" i="1"/>
  <c r="G8535" i="1" s="1"/>
  <c r="D8535" i="1"/>
  <c r="C8535" i="1"/>
  <c r="B8535" i="1"/>
  <c r="A8535" i="1"/>
  <c r="K8534" i="1"/>
  <c r="L8534" i="1" s="1"/>
  <c r="M8534" i="1" s="1"/>
  <c r="Q8534" i="1" s="1"/>
  <c r="J8534" i="1"/>
  <c r="I8534" i="1"/>
  <c r="F8534" i="1"/>
  <c r="E8534" i="1"/>
  <c r="G8534" i="1" s="1"/>
  <c r="D8534" i="1"/>
  <c r="C8534" i="1"/>
  <c r="B8534" i="1"/>
  <c r="A8534" i="1"/>
  <c r="K8533" i="1"/>
  <c r="L8533" i="1" s="1"/>
  <c r="M8533" i="1" s="1"/>
  <c r="Q8533" i="1" s="1"/>
  <c r="J8533" i="1"/>
  <c r="I8533" i="1"/>
  <c r="F8533" i="1"/>
  <c r="E8533" i="1"/>
  <c r="G8533" i="1" s="1"/>
  <c r="D8533" i="1"/>
  <c r="C8533" i="1"/>
  <c r="B8533" i="1"/>
  <c r="A8533" i="1"/>
  <c r="K8532" i="1"/>
  <c r="L8532" i="1" s="1"/>
  <c r="M8532" i="1" s="1"/>
  <c r="Q8532" i="1" s="1"/>
  <c r="J8532" i="1"/>
  <c r="I8532" i="1"/>
  <c r="F8532" i="1"/>
  <c r="E8532" i="1"/>
  <c r="G8532" i="1" s="1"/>
  <c r="D8532" i="1"/>
  <c r="C8532" i="1"/>
  <c r="B8532" i="1"/>
  <c r="A8532" i="1"/>
  <c r="K8531" i="1"/>
  <c r="L8531" i="1" s="1"/>
  <c r="M8531" i="1" s="1"/>
  <c r="Q8531" i="1" s="1"/>
  <c r="J8531" i="1"/>
  <c r="I8531" i="1"/>
  <c r="F8531" i="1"/>
  <c r="E8531" i="1"/>
  <c r="G8531" i="1" s="1"/>
  <c r="D8531" i="1"/>
  <c r="C8531" i="1"/>
  <c r="B8531" i="1"/>
  <c r="A8531" i="1"/>
  <c r="K8530" i="1"/>
  <c r="L8530" i="1" s="1"/>
  <c r="M8530" i="1" s="1"/>
  <c r="Q8530" i="1" s="1"/>
  <c r="J8530" i="1"/>
  <c r="I8530" i="1"/>
  <c r="F8530" i="1"/>
  <c r="E8530" i="1"/>
  <c r="G8530" i="1" s="1"/>
  <c r="D8530" i="1"/>
  <c r="C8530" i="1"/>
  <c r="B8530" i="1"/>
  <c r="A8530" i="1"/>
  <c r="K8529" i="1"/>
  <c r="L8529" i="1" s="1"/>
  <c r="M8529" i="1" s="1"/>
  <c r="Q8529" i="1" s="1"/>
  <c r="J8529" i="1"/>
  <c r="I8529" i="1"/>
  <c r="F8529" i="1"/>
  <c r="E8529" i="1"/>
  <c r="G8529" i="1" s="1"/>
  <c r="D8529" i="1"/>
  <c r="C8529" i="1"/>
  <c r="B8529" i="1"/>
  <c r="A8529" i="1"/>
  <c r="K8528" i="1"/>
  <c r="L8528" i="1" s="1"/>
  <c r="M8528" i="1" s="1"/>
  <c r="Q8528" i="1" s="1"/>
  <c r="J8528" i="1"/>
  <c r="I8528" i="1"/>
  <c r="F8528" i="1"/>
  <c r="E8528" i="1"/>
  <c r="G8528" i="1" s="1"/>
  <c r="D8528" i="1"/>
  <c r="C8528" i="1"/>
  <c r="B8528" i="1"/>
  <c r="A8528" i="1"/>
  <c r="K8527" i="1"/>
  <c r="L8527" i="1" s="1"/>
  <c r="M8527" i="1" s="1"/>
  <c r="Q8527" i="1" s="1"/>
  <c r="J8527" i="1"/>
  <c r="I8527" i="1"/>
  <c r="F8527" i="1"/>
  <c r="E8527" i="1"/>
  <c r="G8527" i="1" s="1"/>
  <c r="D8527" i="1"/>
  <c r="C8527" i="1"/>
  <c r="B8527" i="1"/>
  <c r="A8527" i="1"/>
  <c r="K8526" i="1"/>
  <c r="L8526" i="1" s="1"/>
  <c r="M8526" i="1" s="1"/>
  <c r="Q8526" i="1" s="1"/>
  <c r="J8526" i="1"/>
  <c r="I8526" i="1"/>
  <c r="F8526" i="1"/>
  <c r="E8526" i="1"/>
  <c r="G8526" i="1" s="1"/>
  <c r="D8526" i="1"/>
  <c r="C8526" i="1"/>
  <c r="B8526" i="1"/>
  <c r="A8526" i="1"/>
  <c r="K8525" i="1"/>
  <c r="L8525" i="1" s="1"/>
  <c r="M8525" i="1" s="1"/>
  <c r="Q8525" i="1" s="1"/>
  <c r="J8525" i="1"/>
  <c r="I8525" i="1"/>
  <c r="F8525" i="1"/>
  <c r="E8525" i="1"/>
  <c r="G8525" i="1" s="1"/>
  <c r="D8525" i="1"/>
  <c r="C8525" i="1"/>
  <c r="B8525" i="1"/>
  <c r="A8525" i="1"/>
  <c r="K8524" i="1"/>
  <c r="L8524" i="1" s="1"/>
  <c r="M8524" i="1" s="1"/>
  <c r="Q8524" i="1" s="1"/>
  <c r="J8524" i="1"/>
  <c r="I8524" i="1"/>
  <c r="F8524" i="1"/>
  <c r="E8524" i="1"/>
  <c r="G8524" i="1" s="1"/>
  <c r="D8524" i="1"/>
  <c r="C8524" i="1"/>
  <c r="B8524" i="1"/>
  <c r="A8524" i="1"/>
  <c r="K8523" i="1"/>
  <c r="L8523" i="1" s="1"/>
  <c r="M8523" i="1" s="1"/>
  <c r="Q8523" i="1" s="1"/>
  <c r="J8523" i="1"/>
  <c r="I8523" i="1"/>
  <c r="F8523" i="1"/>
  <c r="E8523" i="1"/>
  <c r="G8523" i="1" s="1"/>
  <c r="D8523" i="1"/>
  <c r="C8523" i="1"/>
  <c r="B8523" i="1"/>
  <c r="A8523" i="1"/>
  <c r="K8522" i="1"/>
  <c r="L8522" i="1" s="1"/>
  <c r="M8522" i="1" s="1"/>
  <c r="Q8522" i="1" s="1"/>
  <c r="J8522" i="1"/>
  <c r="I8522" i="1"/>
  <c r="F8522" i="1"/>
  <c r="E8522" i="1"/>
  <c r="G8522" i="1" s="1"/>
  <c r="D8522" i="1"/>
  <c r="C8522" i="1"/>
  <c r="B8522" i="1"/>
  <c r="A8522" i="1"/>
  <c r="K8521" i="1"/>
  <c r="L8521" i="1" s="1"/>
  <c r="M8521" i="1" s="1"/>
  <c r="Q8521" i="1" s="1"/>
  <c r="J8521" i="1"/>
  <c r="I8521" i="1"/>
  <c r="F8521" i="1"/>
  <c r="E8521" i="1"/>
  <c r="G8521" i="1" s="1"/>
  <c r="D8521" i="1"/>
  <c r="C8521" i="1"/>
  <c r="B8521" i="1"/>
  <c r="A8521" i="1"/>
  <c r="K8520" i="1"/>
  <c r="L8520" i="1" s="1"/>
  <c r="M8520" i="1" s="1"/>
  <c r="Q8520" i="1" s="1"/>
  <c r="J8520" i="1"/>
  <c r="I8520" i="1"/>
  <c r="F8520" i="1"/>
  <c r="E8520" i="1"/>
  <c r="G8520" i="1" s="1"/>
  <c r="D8520" i="1"/>
  <c r="C8520" i="1"/>
  <c r="B8520" i="1"/>
  <c r="A8520" i="1"/>
  <c r="K8519" i="1"/>
  <c r="L8519" i="1" s="1"/>
  <c r="M8519" i="1" s="1"/>
  <c r="Q8519" i="1" s="1"/>
  <c r="J8519" i="1"/>
  <c r="I8519" i="1"/>
  <c r="F8519" i="1"/>
  <c r="E8519" i="1"/>
  <c r="G8519" i="1" s="1"/>
  <c r="D8519" i="1"/>
  <c r="C8519" i="1"/>
  <c r="B8519" i="1"/>
  <c r="A8519" i="1"/>
  <c r="K8518" i="1"/>
  <c r="L8518" i="1" s="1"/>
  <c r="M8518" i="1" s="1"/>
  <c r="Q8518" i="1" s="1"/>
  <c r="J8518" i="1"/>
  <c r="I8518" i="1"/>
  <c r="F8518" i="1"/>
  <c r="E8518" i="1"/>
  <c r="G8518" i="1" s="1"/>
  <c r="D8518" i="1"/>
  <c r="C8518" i="1"/>
  <c r="B8518" i="1"/>
  <c r="A8518" i="1"/>
  <c r="K8517" i="1"/>
  <c r="L8517" i="1" s="1"/>
  <c r="M8517" i="1" s="1"/>
  <c r="Q8517" i="1" s="1"/>
  <c r="J8517" i="1"/>
  <c r="I8517" i="1"/>
  <c r="F8517" i="1"/>
  <c r="E8517" i="1"/>
  <c r="G8517" i="1" s="1"/>
  <c r="D8517" i="1"/>
  <c r="C8517" i="1"/>
  <c r="B8517" i="1"/>
  <c r="A8517" i="1"/>
  <c r="K8516" i="1"/>
  <c r="L8516" i="1" s="1"/>
  <c r="M8516" i="1" s="1"/>
  <c r="Q8516" i="1" s="1"/>
  <c r="J8516" i="1"/>
  <c r="I8516" i="1"/>
  <c r="F8516" i="1"/>
  <c r="E8516" i="1"/>
  <c r="G8516" i="1" s="1"/>
  <c r="D8516" i="1"/>
  <c r="C8516" i="1"/>
  <c r="B8516" i="1"/>
  <c r="A8516" i="1"/>
  <c r="K8515" i="1"/>
  <c r="L8515" i="1" s="1"/>
  <c r="M8515" i="1" s="1"/>
  <c r="Q8515" i="1" s="1"/>
  <c r="J8515" i="1"/>
  <c r="I8515" i="1"/>
  <c r="F8515" i="1"/>
  <c r="E8515" i="1"/>
  <c r="G8515" i="1" s="1"/>
  <c r="D8515" i="1"/>
  <c r="C8515" i="1"/>
  <c r="B8515" i="1"/>
  <c r="A8515" i="1"/>
  <c r="K8514" i="1"/>
  <c r="L8514" i="1" s="1"/>
  <c r="M8514" i="1" s="1"/>
  <c r="Q8514" i="1" s="1"/>
  <c r="J8514" i="1"/>
  <c r="I8514" i="1"/>
  <c r="F8514" i="1"/>
  <c r="E8514" i="1"/>
  <c r="G8514" i="1" s="1"/>
  <c r="D8514" i="1"/>
  <c r="C8514" i="1"/>
  <c r="B8514" i="1"/>
  <c r="A8514" i="1"/>
  <c r="K8513" i="1"/>
  <c r="L8513" i="1" s="1"/>
  <c r="M8513" i="1" s="1"/>
  <c r="Q8513" i="1" s="1"/>
  <c r="J8513" i="1"/>
  <c r="I8513" i="1"/>
  <c r="F8513" i="1"/>
  <c r="E8513" i="1"/>
  <c r="G8513" i="1" s="1"/>
  <c r="D8513" i="1"/>
  <c r="C8513" i="1"/>
  <c r="B8513" i="1"/>
  <c r="A8513" i="1"/>
  <c r="K8512" i="1"/>
  <c r="L8512" i="1" s="1"/>
  <c r="M8512" i="1" s="1"/>
  <c r="Q8512" i="1" s="1"/>
  <c r="J8512" i="1"/>
  <c r="I8512" i="1"/>
  <c r="F8512" i="1"/>
  <c r="E8512" i="1"/>
  <c r="G8512" i="1" s="1"/>
  <c r="D8512" i="1"/>
  <c r="C8512" i="1"/>
  <c r="B8512" i="1"/>
  <c r="A8512" i="1"/>
  <c r="K8511" i="1"/>
  <c r="L8511" i="1" s="1"/>
  <c r="M8511" i="1" s="1"/>
  <c r="Q8511" i="1" s="1"/>
  <c r="J8511" i="1"/>
  <c r="I8511" i="1"/>
  <c r="F8511" i="1"/>
  <c r="E8511" i="1"/>
  <c r="G8511" i="1" s="1"/>
  <c r="D8511" i="1"/>
  <c r="C8511" i="1"/>
  <c r="B8511" i="1"/>
  <c r="A8511" i="1"/>
  <c r="K8510" i="1"/>
  <c r="L8510" i="1" s="1"/>
  <c r="M8510" i="1" s="1"/>
  <c r="Q8510" i="1" s="1"/>
  <c r="J8510" i="1"/>
  <c r="I8510" i="1"/>
  <c r="F8510" i="1"/>
  <c r="E8510" i="1"/>
  <c r="G8510" i="1" s="1"/>
  <c r="D8510" i="1"/>
  <c r="C8510" i="1"/>
  <c r="B8510" i="1"/>
  <c r="A8510" i="1"/>
  <c r="K8509" i="1"/>
  <c r="L8509" i="1" s="1"/>
  <c r="M8509" i="1" s="1"/>
  <c r="Q8509" i="1" s="1"/>
  <c r="J8509" i="1"/>
  <c r="I8509" i="1"/>
  <c r="F8509" i="1"/>
  <c r="E8509" i="1"/>
  <c r="G8509" i="1" s="1"/>
  <c r="D8509" i="1"/>
  <c r="C8509" i="1"/>
  <c r="B8509" i="1"/>
  <c r="A8509" i="1"/>
  <c r="K8508" i="1"/>
  <c r="L8508" i="1" s="1"/>
  <c r="M8508" i="1" s="1"/>
  <c r="Q8508" i="1" s="1"/>
  <c r="J8508" i="1"/>
  <c r="I8508" i="1"/>
  <c r="F8508" i="1"/>
  <c r="E8508" i="1"/>
  <c r="G8508" i="1" s="1"/>
  <c r="D8508" i="1"/>
  <c r="C8508" i="1"/>
  <c r="B8508" i="1"/>
  <c r="A8508" i="1"/>
  <c r="K8507" i="1"/>
  <c r="L8507" i="1" s="1"/>
  <c r="M8507" i="1" s="1"/>
  <c r="Q8507" i="1" s="1"/>
  <c r="J8507" i="1"/>
  <c r="I8507" i="1"/>
  <c r="F8507" i="1"/>
  <c r="E8507" i="1"/>
  <c r="G8507" i="1" s="1"/>
  <c r="D8507" i="1"/>
  <c r="C8507" i="1"/>
  <c r="B8507" i="1"/>
  <c r="A8507" i="1"/>
  <c r="K8506" i="1"/>
  <c r="L8506" i="1" s="1"/>
  <c r="M8506" i="1" s="1"/>
  <c r="Q8506" i="1" s="1"/>
  <c r="J8506" i="1"/>
  <c r="I8506" i="1"/>
  <c r="F8506" i="1"/>
  <c r="E8506" i="1"/>
  <c r="G8506" i="1" s="1"/>
  <c r="D8506" i="1"/>
  <c r="C8506" i="1"/>
  <c r="B8506" i="1"/>
  <c r="A8506" i="1"/>
  <c r="K8505" i="1"/>
  <c r="L8505" i="1" s="1"/>
  <c r="M8505" i="1" s="1"/>
  <c r="Q8505" i="1" s="1"/>
  <c r="J8505" i="1"/>
  <c r="I8505" i="1"/>
  <c r="F8505" i="1"/>
  <c r="E8505" i="1"/>
  <c r="G8505" i="1" s="1"/>
  <c r="D8505" i="1"/>
  <c r="C8505" i="1"/>
  <c r="B8505" i="1"/>
  <c r="A8505" i="1"/>
  <c r="K8504" i="1"/>
  <c r="L8504" i="1" s="1"/>
  <c r="M8504" i="1" s="1"/>
  <c r="Q8504" i="1" s="1"/>
  <c r="J8504" i="1"/>
  <c r="I8504" i="1"/>
  <c r="F8504" i="1"/>
  <c r="E8504" i="1"/>
  <c r="G8504" i="1" s="1"/>
  <c r="D8504" i="1"/>
  <c r="C8504" i="1"/>
  <c r="B8504" i="1"/>
  <c r="A8504" i="1"/>
  <c r="K8503" i="1"/>
  <c r="L8503" i="1" s="1"/>
  <c r="M8503" i="1" s="1"/>
  <c r="Q8503" i="1" s="1"/>
  <c r="J8503" i="1"/>
  <c r="I8503" i="1"/>
  <c r="F8503" i="1"/>
  <c r="E8503" i="1"/>
  <c r="G8503" i="1" s="1"/>
  <c r="D8503" i="1"/>
  <c r="C8503" i="1"/>
  <c r="B8503" i="1"/>
  <c r="A8503" i="1"/>
  <c r="K8502" i="1"/>
  <c r="L8502" i="1" s="1"/>
  <c r="M8502" i="1" s="1"/>
  <c r="Q8502" i="1" s="1"/>
  <c r="J8502" i="1"/>
  <c r="I8502" i="1"/>
  <c r="F8502" i="1"/>
  <c r="E8502" i="1"/>
  <c r="G8502" i="1" s="1"/>
  <c r="D8502" i="1"/>
  <c r="C8502" i="1"/>
  <c r="B8502" i="1"/>
  <c r="A8502" i="1"/>
  <c r="K8501" i="1"/>
  <c r="L8501" i="1" s="1"/>
  <c r="M8501" i="1" s="1"/>
  <c r="Q8501" i="1" s="1"/>
  <c r="J8501" i="1"/>
  <c r="I8501" i="1"/>
  <c r="F8501" i="1"/>
  <c r="E8501" i="1"/>
  <c r="G8501" i="1" s="1"/>
  <c r="D8501" i="1"/>
  <c r="C8501" i="1"/>
  <c r="B8501" i="1"/>
  <c r="A8501" i="1"/>
  <c r="K8500" i="1"/>
  <c r="L8500" i="1" s="1"/>
  <c r="M8500" i="1" s="1"/>
  <c r="Q8500" i="1" s="1"/>
  <c r="J8500" i="1"/>
  <c r="I8500" i="1"/>
  <c r="F8500" i="1"/>
  <c r="E8500" i="1"/>
  <c r="G8500" i="1" s="1"/>
  <c r="D8500" i="1"/>
  <c r="C8500" i="1"/>
  <c r="B8500" i="1"/>
  <c r="A8500" i="1"/>
  <c r="K8499" i="1"/>
  <c r="L8499" i="1" s="1"/>
  <c r="M8499" i="1" s="1"/>
  <c r="Q8499" i="1" s="1"/>
  <c r="J8499" i="1"/>
  <c r="I8499" i="1"/>
  <c r="F8499" i="1"/>
  <c r="E8499" i="1"/>
  <c r="G8499" i="1" s="1"/>
  <c r="D8499" i="1"/>
  <c r="C8499" i="1"/>
  <c r="B8499" i="1"/>
  <c r="A8499" i="1"/>
  <c r="K8498" i="1"/>
  <c r="L8498" i="1" s="1"/>
  <c r="M8498" i="1" s="1"/>
  <c r="Q8498" i="1" s="1"/>
  <c r="J8498" i="1"/>
  <c r="I8498" i="1"/>
  <c r="F8498" i="1"/>
  <c r="E8498" i="1"/>
  <c r="G8498" i="1" s="1"/>
  <c r="D8498" i="1"/>
  <c r="C8498" i="1"/>
  <c r="B8498" i="1"/>
  <c r="A8498" i="1"/>
  <c r="K8497" i="1"/>
  <c r="L8497" i="1" s="1"/>
  <c r="M8497" i="1" s="1"/>
  <c r="Q8497" i="1" s="1"/>
  <c r="J8497" i="1"/>
  <c r="I8497" i="1"/>
  <c r="F8497" i="1"/>
  <c r="E8497" i="1"/>
  <c r="G8497" i="1" s="1"/>
  <c r="D8497" i="1"/>
  <c r="C8497" i="1"/>
  <c r="B8497" i="1"/>
  <c r="A8497" i="1"/>
  <c r="K8496" i="1"/>
  <c r="L8496" i="1" s="1"/>
  <c r="M8496" i="1" s="1"/>
  <c r="Q8496" i="1" s="1"/>
  <c r="J8496" i="1"/>
  <c r="I8496" i="1"/>
  <c r="F8496" i="1"/>
  <c r="E8496" i="1"/>
  <c r="G8496" i="1" s="1"/>
  <c r="D8496" i="1"/>
  <c r="C8496" i="1"/>
  <c r="B8496" i="1"/>
  <c r="A8496" i="1"/>
  <c r="K8495" i="1"/>
  <c r="L8495" i="1" s="1"/>
  <c r="M8495" i="1" s="1"/>
  <c r="Q8495" i="1" s="1"/>
  <c r="J8495" i="1"/>
  <c r="I8495" i="1"/>
  <c r="F8495" i="1"/>
  <c r="E8495" i="1"/>
  <c r="G8495" i="1" s="1"/>
  <c r="D8495" i="1"/>
  <c r="C8495" i="1"/>
  <c r="B8495" i="1"/>
  <c r="A8495" i="1"/>
  <c r="K8494" i="1"/>
  <c r="L8494" i="1" s="1"/>
  <c r="M8494" i="1" s="1"/>
  <c r="Q8494" i="1" s="1"/>
  <c r="J8494" i="1"/>
  <c r="I8494" i="1"/>
  <c r="F8494" i="1"/>
  <c r="E8494" i="1"/>
  <c r="G8494" i="1" s="1"/>
  <c r="D8494" i="1"/>
  <c r="C8494" i="1"/>
  <c r="B8494" i="1"/>
  <c r="A8494" i="1"/>
  <c r="K8493" i="1"/>
  <c r="L8493" i="1" s="1"/>
  <c r="M8493" i="1" s="1"/>
  <c r="Q8493" i="1" s="1"/>
  <c r="J8493" i="1"/>
  <c r="I8493" i="1"/>
  <c r="F8493" i="1"/>
  <c r="E8493" i="1"/>
  <c r="G8493" i="1" s="1"/>
  <c r="D8493" i="1"/>
  <c r="C8493" i="1"/>
  <c r="B8493" i="1"/>
  <c r="A8493" i="1"/>
  <c r="K8492" i="1"/>
  <c r="L8492" i="1" s="1"/>
  <c r="M8492" i="1" s="1"/>
  <c r="Q8492" i="1" s="1"/>
  <c r="J8492" i="1"/>
  <c r="I8492" i="1"/>
  <c r="F8492" i="1"/>
  <c r="E8492" i="1"/>
  <c r="G8492" i="1" s="1"/>
  <c r="D8492" i="1"/>
  <c r="C8492" i="1"/>
  <c r="B8492" i="1"/>
  <c r="A8492" i="1"/>
  <c r="K8491" i="1"/>
  <c r="L8491" i="1" s="1"/>
  <c r="M8491" i="1" s="1"/>
  <c r="Q8491" i="1" s="1"/>
  <c r="J8491" i="1"/>
  <c r="I8491" i="1"/>
  <c r="F8491" i="1"/>
  <c r="E8491" i="1"/>
  <c r="G8491" i="1" s="1"/>
  <c r="D8491" i="1"/>
  <c r="C8491" i="1"/>
  <c r="B8491" i="1"/>
  <c r="A8491" i="1"/>
  <c r="K8490" i="1"/>
  <c r="L8490" i="1" s="1"/>
  <c r="M8490" i="1" s="1"/>
  <c r="Q8490" i="1" s="1"/>
  <c r="J8490" i="1"/>
  <c r="I8490" i="1"/>
  <c r="F8490" i="1"/>
  <c r="E8490" i="1"/>
  <c r="G8490" i="1" s="1"/>
  <c r="D8490" i="1"/>
  <c r="C8490" i="1"/>
  <c r="B8490" i="1"/>
  <c r="A8490" i="1"/>
  <c r="K8489" i="1"/>
  <c r="L8489" i="1" s="1"/>
  <c r="M8489" i="1" s="1"/>
  <c r="Q8489" i="1" s="1"/>
  <c r="J8489" i="1"/>
  <c r="I8489" i="1"/>
  <c r="F8489" i="1"/>
  <c r="E8489" i="1"/>
  <c r="G8489" i="1" s="1"/>
  <c r="D8489" i="1"/>
  <c r="C8489" i="1"/>
  <c r="B8489" i="1"/>
  <c r="A8489" i="1"/>
  <c r="K8488" i="1"/>
  <c r="L8488" i="1" s="1"/>
  <c r="M8488" i="1" s="1"/>
  <c r="Q8488" i="1" s="1"/>
  <c r="J8488" i="1"/>
  <c r="I8488" i="1"/>
  <c r="F8488" i="1"/>
  <c r="E8488" i="1"/>
  <c r="G8488" i="1" s="1"/>
  <c r="D8488" i="1"/>
  <c r="C8488" i="1"/>
  <c r="B8488" i="1"/>
  <c r="A8488" i="1"/>
  <c r="K8487" i="1"/>
  <c r="L8487" i="1" s="1"/>
  <c r="M8487" i="1" s="1"/>
  <c r="Q8487" i="1" s="1"/>
  <c r="J8487" i="1"/>
  <c r="I8487" i="1"/>
  <c r="F8487" i="1"/>
  <c r="E8487" i="1"/>
  <c r="G8487" i="1" s="1"/>
  <c r="D8487" i="1"/>
  <c r="C8487" i="1"/>
  <c r="B8487" i="1"/>
  <c r="A8487" i="1"/>
  <c r="K8486" i="1"/>
  <c r="L8486" i="1" s="1"/>
  <c r="M8486" i="1" s="1"/>
  <c r="Q8486" i="1" s="1"/>
  <c r="J8486" i="1"/>
  <c r="I8486" i="1"/>
  <c r="F8486" i="1"/>
  <c r="E8486" i="1"/>
  <c r="G8486" i="1" s="1"/>
  <c r="D8486" i="1"/>
  <c r="C8486" i="1"/>
  <c r="B8486" i="1"/>
  <c r="A8486" i="1"/>
  <c r="K8485" i="1"/>
  <c r="L8485" i="1" s="1"/>
  <c r="M8485" i="1" s="1"/>
  <c r="Q8485" i="1" s="1"/>
  <c r="J8485" i="1"/>
  <c r="I8485" i="1"/>
  <c r="F8485" i="1"/>
  <c r="E8485" i="1"/>
  <c r="G8485" i="1" s="1"/>
  <c r="D8485" i="1"/>
  <c r="C8485" i="1"/>
  <c r="B8485" i="1"/>
  <c r="A8485" i="1"/>
  <c r="K8484" i="1"/>
  <c r="L8484" i="1" s="1"/>
  <c r="M8484" i="1" s="1"/>
  <c r="Q8484" i="1" s="1"/>
  <c r="J8484" i="1"/>
  <c r="I8484" i="1"/>
  <c r="F8484" i="1"/>
  <c r="E8484" i="1"/>
  <c r="G8484" i="1" s="1"/>
  <c r="D8484" i="1"/>
  <c r="C8484" i="1"/>
  <c r="B8484" i="1"/>
  <c r="A8484" i="1"/>
  <c r="K8483" i="1"/>
  <c r="L8483" i="1" s="1"/>
  <c r="M8483" i="1" s="1"/>
  <c r="Q8483" i="1" s="1"/>
  <c r="J8483" i="1"/>
  <c r="I8483" i="1"/>
  <c r="F8483" i="1"/>
  <c r="E8483" i="1"/>
  <c r="G8483" i="1" s="1"/>
  <c r="D8483" i="1"/>
  <c r="C8483" i="1"/>
  <c r="B8483" i="1"/>
  <c r="A8483" i="1"/>
  <c r="K8482" i="1"/>
  <c r="L8482" i="1" s="1"/>
  <c r="M8482" i="1" s="1"/>
  <c r="Q8482" i="1" s="1"/>
  <c r="J8482" i="1"/>
  <c r="I8482" i="1"/>
  <c r="F8482" i="1"/>
  <c r="E8482" i="1"/>
  <c r="G8482" i="1" s="1"/>
  <c r="D8482" i="1"/>
  <c r="C8482" i="1"/>
  <c r="B8482" i="1"/>
  <c r="A8482" i="1"/>
  <c r="K8481" i="1"/>
  <c r="L8481" i="1" s="1"/>
  <c r="M8481" i="1" s="1"/>
  <c r="Q8481" i="1" s="1"/>
  <c r="J8481" i="1"/>
  <c r="I8481" i="1"/>
  <c r="F8481" i="1"/>
  <c r="E8481" i="1"/>
  <c r="D8481" i="1"/>
  <c r="C8481" i="1"/>
  <c r="B8481" i="1"/>
  <c r="A8481" i="1"/>
  <c r="K8480" i="1"/>
  <c r="L8480" i="1" s="1"/>
  <c r="M8480" i="1" s="1"/>
  <c r="Q8480" i="1" s="1"/>
  <c r="J8480" i="1"/>
  <c r="I8480" i="1"/>
  <c r="F8480" i="1"/>
  <c r="E8480" i="1"/>
  <c r="G8480" i="1" s="1"/>
  <c r="D8480" i="1"/>
  <c r="C8480" i="1"/>
  <c r="B8480" i="1"/>
  <c r="A8480" i="1"/>
  <c r="K8479" i="1"/>
  <c r="L8479" i="1" s="1"/>
  <c r="M8479" i="1" s="1"/>
  <c r="Q8479" i="1" s="1"/>
  <c r="J8479" i="1"/>
  <c r="I8479" i="1"/>
  <c r="F8479" i="1"/>
  <c r="E8479" i="1"/>
  <c r="G8479" i="1" s="1"/>
  <c r="D8479" i="1"/>
  <c r="C8479" i="1"/>
  <c r="B8479" i="1"/>
  <c r="A8479" i="1"/>
  <c r="K8478" i="1"/>
  <c r="L8478" i="1" s="1"/>
  <c r="M8478" i="1" s="1"/>
  <c r="Q8478" i="1" s="1"/>
  <c r="J8478" i="1"/>
  <c r="I8478" i="1"/>
  <c r="F8478" i="1"/>
  <c r="E8478" i="1"/>
  <c r="G8478" i="1" s="1"/>
  <c r="D8478" i="1"/>
  <c r="C8478" i="1"/>
  <c r="B8478" i="1"/>
  <c r="A8478" i="1"/>
  <c r="K8477" i="1"/>
  <c r="L8477" i="1" s="1"/>
  <c r="M8477" i="1" s="1"/>
  <c r="Q8477" i="1" s="1"/>
  <c r="J8477" i="1"/>
  <c r="I8477" i="1"/>
  <c r="F8477" i="1"/>
  <c r="E8477" i="1"/>
  <c r="G8477" i="1" s="1"/>
  <c r="D8477" i="1"/>
  <c r="C8477" i="1"/>
  <c r="B8477" i="1"/>
  <c r="A8477" i="1"/>
  <c r="K8476" i="1"/>
  <c r="L8476" i="1" s="1"/>
  <c r="M8476" i="1" s="1"/>
  <c r="Q8476" i="1" s="1"/>
  <c r="J8476" i="1"/>
  <c r="I8476" i="1"/>
  <c r="F8476" i="1"/>
  <c r="E8476" i="1"/>
  <c r="G8476" i="1" s="1"/>
  <c r="D8476" i="1"/>
  <c r="C8476" i="1"/>
  <c r="B8476" i="1"/>
  <c r="A8476" i="1"/>
  <c r="K8475" i="1"/>
  <c r="L8475" i="1" s="1"/>
  <c r="M8475" i="1" s="1"/>
  <c r="Q8475" i="1" s="1"/>
  <c r="J8475" i="1"/>
  <c r="I8475" i="1"/>
  <c r="F8475" i="1"/>
  <c r="E8475" i="1"/>
  <c r="G8475" i="1" s="1"/>
  <c r="D8475" i="1"/>
  <c r="C8475" i="1"/>
  <c r="B8475" i="1"/>
  <c r="A8475" i="1"/>
  <c r="K8474" i="1"/>
  <c r="L8474" i="1" s="1"/>
  <c r="M8474" i="1" s="1"/>
  <c r="Q8474" i="1" s="1"/>
  <c r="J8474" i="1"/>
  <c r="I8474" i="1"/>
  <c r="F8474" i="1"/>
  <c r="E8474" i="1"/>
  <c r="G8474" i="1" s="1"/>
  <c r="D8474" i="1"/>
  <c r="C8474" i="1"/>
  <c r="B8474" i="1"/>
  <c r="A8474" i="1"/>
  <c r="K8473" i="1"/>
  <c r="L8473" i="1" s="1"/>
  <c r="M8473" i="1" s="1"/>
  <c r="Q8473" i="1" s="1"/>
  <c r="J8473" i="1"/>
  <c r="I8473" i="1"/>
  <c r="F8473" i="1"/>
  <c r="E8473" i="1"/>
  <c r="G8473" i="1" s="1"/>
  <c r="D8473" i="1"/>
  <c r="C8473" i="1"/>
  <c r="B8473" i="1"/>
  <c r="A8473" i="1"/>
  <c r="K8472" i="1"/>
  <c r="L8472" i="1" s="1"/>
  <c r="M8472" i="1" s="1"/>
  <c r="Q8472" i="1" s="1"/>
  <c r="J8472" i="1"/>
  <c r="I8472" i="1"/>
  <c r="F8472" i="1"/>
  <c r="E8472" i="1"/>
  <c r="G8472" i="1" s="1"/>
  <c r="D8472" i="1"/>
  <c r="C8472" i="1"/>
  <c r="B8472" i="1"/>
  <c r="A8472" i="1"/>
  <c r="K8471" i="1"/>
  <c r="L8471" i="1" s="1"/>
  <c r="M8471" i="1" s="1"/>
  <c r="Q8471" i="1" s="1"/>
  <c r="J8471" i="1"/>
  <c r="I8471" i="1"/>
  <c r="F8471" i="1"/>
  <c r="E8471" i="1"/>
  <c r="G8471" i="1" s="1"/>
  <c r="D8471" i="1"/>
  <c r="C8471" i="1"/>
  <c r="B8471" i="1"/>
  <c r="A8471" i="1"/>
  <c r="K8470" i="1"/>
  <c r="L8470" i="1" s="1"/>
  <c r="M8470" i="1" s="1"/>
  <c r="Q8470" i="1" s="1"/>
  <c r="J8470" i="1"/>
  <c r="I8470" i="1"/>
  <c r="F8470" i="1"/>
  <c r="E8470" i="1"/>
  <c r="G8470" i="1" s="1"/>
  <c r="D8470" i="1"/>
  <c r="C8470" i="1"/>
  <c r="B8470" i="1"/>
  <c r="A8470" i="1"/>
  <c r="K8469" i="1"/>
  <c r="L8469" i="1" s="1"/>
  <c r="M8469" i="1" s="1"/>
  <c r="Q8469" i="1" s="1"/>
  <c r="J8469" i="1"/>
  <c r="I8469" i="1"/>
  <c r="F8469" i="1"/>
  <c r="E8469" i="1"/>
  <c r="G8469" i="1" s="1"/>
  <c r="D8469" i="1"/>
  <c r="C8469" i="1"/>
  <c r="B8469" i="1"/>
  <c r="A8469" i="1"/>
  <c r="K8468" i="1"/>
  <c r="L8468" i="1" s="1"/>
  <c r="M8468" i="1" s="1"/>
  <c r="Q8468" i="1" s="1"/>
  <c r="J8468" i="1"/>
  <c r="I8468" i="1"/>
  <c r="F8468" i="1"/>
  <c r="E8468" i="1"/>
  <c r="G8468" i="1" s="1"/>
  <c r="D8468" i="1"/>
  <c r="C8468" i="1"/>
  <c r="B8468" i="1"/>
  <c r="A8468" i="1"/>
  <c r="K8467" i="1"/>
  <c r="L8467" i="1" s="1"/>
  <c r="M8467" i="1" s="1"/>
  <c r="Q8467" i="1" s="1"/>
  <c r="J8467" i="1"/>
  <c r="I8467" i="1"/>
  <c r="F8467" i="1"/>
  <c r="E8467" i="1"/>
  <c r="G8467" i="1" s="1"/>
  <c r="D8467" i="1"/>
  <c r="C8467" i="1"/>
  <c r="B8467" i="1"/>
  <c r="A8467" i="1"/>
  <c r="K8466" i="1"/>
  <c r="L8466" i="1" s="1"/>
  <c r="M8466" i="1" s="1"/>
  <c r="Q8466" i="1" s="1"/>
  <c r="J8466" i="1"/>
  <c r="I8466" i="1"/>
  <c r="F8466" i="1"/>
  <c r="E8466" i="1"/>
  <c r="G8466" i="1" s="1"/>
  <c r="D8466" i="1"/>
  <c r="C8466" i="1"/>
  <c r="B8466" i="1"/>
  <c r="A8466" i="1"/>
  <c r="K8465" i="1"/>
  <c r="L8465" i="1" s="1"/>
  <c r="M8465" i="1" s="1"/>
  <c r="Q8465" i="1" s="1"/>
  <c r="J8465" i="1"/>
  <c r="I8465" i="1"/>
  <c r="F8465" i="1"/>
  <c r="E8465" i="1"/>
  <c r="G8465" i="1" s="1"/>
  <c r="D8465" i="1"/>
  <c r="C8465" i="1"/>
  <c r="B8465" i="1"/>
  <c r="A8465" i="1"/>
  <c r="K8464" i="1"/>
  <c r="L8464" i="1" s="1"/>
  <c r="M8464" i="1" s="1"/>
  <c r="Q8464" i="1" s="1"/>
  <c r="J8464" i="1"/>
  <c r="I8464" i="1"/>
  <c r="F8464" i="1"/>
  <c r="E8464" i="1"/>
  <c r="G8464" i="1" s="1"/>
  <c r="D8464" i="1"/>
  <c r="C8464" i="1"/>
  <c r="B8464" i="1"/>
  <c r="A8464" i="1"/>
  <c r="K8463" i="1"/>
  <c r="L8463" i="1" s="1"/>
  <c r="M8463" i="1" s="1"/>
  <c r="Q8463" i="1" s="1"/>
  <c r="J8463" i="1"/>
  <c r="I8463" i="1"/>
  <c r="F8463" i="1"/>
  <c r="E8463" i="1"/>
  <c r="G8463" i="1" s="1"/>
  <c r="D8463" i="1"/>
  <c r="C8463" i="1"/>
  <c r="B8463" i="1"/>
  <c r="A8463" i="1"/>
  <c r="K8462" i="1"/>
  <c r="L8462" i="1" s="1"/>
  <c r="M8462" i="1" s="1"/>
  <c r="Q8462" i="1" s="1"/>
  <c r="J8462" i="1"/>
  <c r="I8462" i="1"/>
  <c r="F8462" i="1"/>
  <c r="E8462" i="1"/>
  <c r="G8462" i="1" s="1"/>
  <c r="D8462" i="1"/>
  <c r="C8462" i="1"/>
  <c r="B8462" i="1"/>
  <c r="A8462" i="1"/>
  <c r="K8461" i="1"/>
  <c r="L8461" i="1" s="1"/>
  <c r="M8461" i="1" s="1"/>
  <c r="Q8461" i="1" s="1"/>
  <c r="J8461" i="1"/>
  <c r="I8461" i="1"/>
  <c r="F8461" i="1"/>
  <c r="E8461" i="1"/>
  <c r="G8461" i="1" s="1"/>
  <c r="D8461" i="1"/>
  <c r="C8461" i="1"/>
  <c r="B8461" i="1"/>
  <c r="A8461" i="1"/>
  <c r="K8460" i="1"/>
  <c r="L8460" i="1" s="1"/>
  <c r="M8460" i="1" s="1"/>
  <c r="Q8460" i="1" s="1"/>
  <c r="J8460" i="1"/>
  <c r="I8460" i="1"/>
  <c r="F8460" i="1"/>
  <c r="E8460" i="1"/>
  <c r="G8460" i="1" s="1"/>
  <c r="D8460" i="1"/>
  <c r="C8460" i="1"/>
  <c r="B8460" i="1"/>
  <c r="A8460" i="1"/>
  <c r="K8459" i="1"/>
  <c r="L8459" i="1" s="1"/>
  <c r="M8459" i="1" s="1"/>
  <c r="Q8459" i="1" s="1"/>
  <c r="J8459" i="1"/>
  <c r="I8459" i="1"/>
  <c r="F8459" i="1"/>
  <c r="E8459" i="1"/>
  <c r="D8459" i="1"/>
  <c r="C8459" i="1"/>
  <c r="B8459" i="1"/>
  <c r="A8459" i="1"/>
  <c r="K8458" i="1"/>
  <c r="L8458" i="1" s="1"/>
  <c r="M8458" i="1" s="1"/>
  <c r="Q8458" i="1" s="1"/>
  <c r="J8458" i="1"/>
  <c r="I8458" i="1"/>
  <c r="F8458" i="1"/>
  <c r="E8458" i="1"/>
  <c r="G8458" i="1" s="1"/>
  <c r="D8458" i="1"/>
  <c r="C8458" i="1"/>
  <c r="B8458" i="1"/>
  <c r="A8458" i="1"/>
  <c r="K8457" i="1"/>
  <c r="L8457" i="1" s="1"/>
  <c r="M8457" i="1" s="1"/>
  <c r="Q8457" i="1" s="1"/>
  <c r="J8457" i="1"/>
  <c r="I8457" i="1"/>
  <c r="F8457" i="1"/>
  <c r="E8457" i="1"/>
  <c r="G8457" i="1" s="1"/>
  <c r="D8457" i="1"/>
  <c r="C8457" i="1"/>
  <c r="B8457" i="1"/>
  <c r="A8457" i="1"/>
  <c r="K8456" i="1"/>
  <c r="L8456" i="1" s="1"/>
  <c r="M8456" i="1" s="1"/>
  <c r="Q8456" i="1" s="1"/>
  <c r="J8456" i="1"/>
  <c r="I8456" i="1"/>
  <c r="F8456" i="1"/>
  <c r="E8456" i="1"/>
  <c r="G8456" i="1" s="1"/>
  <c r="D8456" i="1"/>
  <c r="C8456" i="1"/>
  <c r="B8456" i="1"/>
  <c r="A8456" i="1"/>
  <c r="K8455" i="1"/>
  <c r="L8455" i="1" s="1"/>
  <c r="M8455" i="1" s="1"/>
  <c r="Q8455" i="1" s="1"/>
  <c r="J8455" i="1"/>
  <c r="I8455" i="1"/>
  <c r="F8455" i="1"/>
  <c r="E8455" i="1"/>
  <c r="G8455" i="1" s="1"/>
  <c r="D8455" i="1"/>
  <c r="C8455" i="1"/>
  <c r="B8455" i="1"/>
  <c r="A8455" i="1"/>
  <c r="K8454" i="1"/>
  <c r="L8454" i="1" s="1"/>
  <c r="M8454" i="1" s="1"/>
  <c r="Q8454" i="1" s="1"/>
  <c r="J8454" i="1"/>
  <c r="I8454" i="1"/>
  <c r="F8454" i="1"/>
  <c r="E8454" i="1"/>
  <c r="G8454" i="1" s="1"/>
  <c r="D8454" i="1"/>
  <c r="C8454" i="1"/>
  <c r="B8454" i="1"/>
  <c r="A8454" i="1"/>
  <c r="K8453" i="1"/>
  <c r="L8453" i="1" s="1"/>
  <c r="M8453" i="1" s="1"/>
  <c r="Q8453" i="1" s="1"/>
  <c r="J8453" i="1"/>
  <c r="I8453" i="1"/>
  <c r="F8453" i="1"/>
  <c r="E8453" i="1"/>
  <c r="G8453" i="1" s="1"/>
  <c r="D8453" i="1"/>
  <c r="C8453" i="1"/>
  <c r="B8453" i="1"/>
  <c r="A8453" i="1"/>
  <c r="K8452" i="1"/>
  <c r="L8452" i="1" s="1"/>
  <c r="M8452" i="1" s="1"/>
  <c r="Q8452" i="1" s="1"/>
  <c r="J8452" i="1"/>
  <c r="I8452" i="1"/>
  <c r="F8452" i="1"/>
  <c r="E8452" i="1"/>
  <c r="D8452" i="1"/>
  <c r="C8452" i="1"/>
  <c r="B8452" i="1"/>
  <c r="A8452" i="1"/>
  <c r="K8451" i="1"/>
  <c r="L8451" i="1" s="1"/>
  <c r="M8451" i="1" s="1"/>
  <c r="Q8451" i="1" s="1"/>
  <c r="J8451" i="1"/>
  <c r="I8451" i="1"/>
  <c r="F8451" i="1"/>
  <c r="E8451" i="1"/>
  <c r="G8451" i="1" s="1"/>
  <c r="D8451" i="1"/>
  <c r="C8451" i="1"/>
  <c r="B8451" i="1"/>
  <c r="A8451" i="1"/>
  <c r="K8450" i="1"/>
  <c r="L8450" i="1" s="1"/>
  <c r="M8450" i="1" s="1"/>
  <c r="Q8450" i="1" s="1"/>
  <c r="J8450" i="1"/>
  <c r="I8450" i="1"/>
  <c r="F8450" i="1"/>
  <c r="E8450" i="1"/>
  <c r="G8450" i="1" s="1"/>
  <c r="D8450" i="1"/>
  <c r="C8450" i="1"/>
  <c r="B8450" i="1"/>
  <c r="A8450" i="1"/>
  <c r="K8449" i="1"/>
  <c r="L8449" i="1" s="1"/>
  <c r="M8449" i="1" s="1"/>
  <c r="Q8449" i="1" s="1"/>
  <c r="J8449" i="1"/>
  <c r="I8449" i="1"/>
  <c r="F8449" i="1"/>
  <c r="E8449" i="1"/>
  <c r="G8449" i="1" s="1"/>
  <c r="D8449" i="1"/>
  <c r="C8449" i="1"/>
  <c r="B8449" i="1"/>
  <c r="A8449" i="1"/>
  <c r="K8448" i="1"/>
  <c r="L8448" i="1" s="1"/>
  <c r="M8448" i="1" s="1"/>
  <c r="Q8448" i="1" s="1"/>
  <c r="J8448" i="1"/>
  <c r="I8448" i="1"/>
  <c r="F8448" i="1"/>
  <c r="E8448" i="1"/>
  <c r="G8448" i="1" s="1"/>
  <c r="D8448" i="1"/>
  <c r="C8448" i="1"/>
  <c r="B8448" i="1"/>
  <c r="A8448" i="1"/>
  <c r="K8447" i="1"/>
  <c r="L8447" i="1" s="1"/>
  <c r="M8447" i="1" s="1"/>
  <c r="Q8447" i="1" s="1"/>
  <c r="J8447" i="1"/>
  <c r="I8447" i="1"/>
  <c r="F8447" i="1"/>
  <c r="E8447" i="1"/>
  <c r="G8447" i="1" s="1"/>
  <c r="D8447" i="1"/>
  <c r="C8447" i="1"/>
  <c r="B8447" i="1"/>
  <c r="A8447" i="1"/>
  <c r="K8446" i="1"/>
  <c r="L8446" i="1" s="1"/>
  <c r="M8446" i="1" s="1"/>
  <c r="Q8446" i="1" s="1"/>
  <c r="J8446" i="1"/>
  <c r="I8446" i="1"/>
  <c r="F8446" i="1"/>
  <c r="E8446" i="1"/>
  <c r="G8446" i="1" s="1"/>
  <c r="D8446" i="1"/>
  <c r="C8446" i="1"/>
  <c r="B8446" i="1"/>
  <c r="A8446" i="1"/>
  <c r="K8445" i="1"/>
  <c r="L8445" i="1" s="1"/>
  <c r="M8445" i="1" s="1"/>
  <c r="Q8445" i="1" s="1"/>
  <c r="J8445" i="1"/>
  <c r="I8445" i="1"/>
  <c r="F8445" i="1"/>
  <c r="E8445" i="1"/>
  <c r="G8445" i="1" s="1"/>
  <c r="D8445" i="1"/>
  <c r="C8445" i="1"/>
  <c r="B8445" i="1"/>
  <c r="A8445" i="1"/>
  <c r="K8444" i="1"/>
  <c r="L8444" i="1" s="1"/>
  <c r="M8444" i="1" s="1"/>
  <c r="Q8444" i="1" s="1"/>
  <c r="J8444" i="1"/>
  <c r="I8444" i="1"/>
  <c r="F8444" i="1"/>
  <c r="E8444" i="1"/>
  <c r="G8444" i="1" s="1"/>
  <c r="D8444" i="1"/>
  <c r="C8444" i="1"/>
  <c r="B8444" i="1"/>
  <c r="A8444" i="1"/>
  <c r="K8443" i="1"/>
  <c r="L8443" i="1" s="1"/>
  <c r="M8443" i="1" s="1"/>
  <c r="Q8443" i="1" s="1"/>
  <c r="J8443" i="1"/>
  <c r="I8443" i="1"/>
  <c r="F8443" i="1"/>
  <c r="E8443" i="1"/>
  <c r="G8443" i="1" s="1"/>
  <c r="D8443" i="1"/>
  <c r="C8443" i="1"/>
  <c r="B8443" i="1"/>
  <c r="A8443" i="1"/>
  <c r="K8442" i="1"/>
  <c r="L8442" i="1" s="1"/>
  <c r="M8442" i="1" s="1"/>
  <c r="Q8442" i="1" s="1"/>
  <c r="J8442" i="1"/>
  <c r="I8442" i="1"/>
  <c r="F8442" i="1"/>
  <c r="E8442" i="1"/>
  <c r="G8442" i="1" s="1"/>
  <c r="D8442" i="1"/>
  <c r="C8442" i="1"/>
  <c r="B8442" i="1"/>
  <c r="A8442" i="1"/>
  <c r="K8441" i="1"/>
  <c r="L8441" i="1" s="1"/>
  <c r="M8441" i="1" s="1"/>
  <c r="Q8441" i="1" s="1"/>
  <c r="J8441" i="1"/>
  <c r="I8441" i="1"/>
  <c r="F8441" i="1"/>
  <c r="E8441" i="1"/>
  <c r="D8441" i="1"/>
  <c r="C8441" i="1"/>
  <c r="B8441" i="1"/>
  <c r="A8441" i="1"/>
  <c r="K8440" i="1"/>
  <c r="L8440" i="1" s="1"/>
  <c r="M8440" i="1" s="1"/>
  <c r="Q8440" i="1" s="1"/>
  <c r="J8440" i="1"/>
  <c r="I8440" i="1"/>
  <c r="F8440" i="1"/>
  <c r="E8440" i="1"/>
  <c r="G8440" i="1" s="1"/>
  <c r="D8440" i="1"/>
  <c r="C8440" i="1"/>
  <c r="B8440" i="1"/>
  <c r="A8440" i="1"/>
  <c r="K8439" i="1"/>
  <c r="L8439" i="1" s="1"/>
  <c r="M8439" i="1" s="1"/>
  <c r="Q8439" i="1" s="1"/>
  <c r="J8439" i="1"/>
  <c r="I8439" i="1"/>
  <c r="F8439" i="1"/>
  <c r="E8439" i="1"/>
  <c r="G8439" i="1" s="1"/>
  <c r="D8439" i="1"/>
  <c r="C8439" i="1"/>
  <c r="B8439" i="1"/>
  <c r="A8439" i="1"/>
  <c r="K8438" i="1"/>
  <c r="L8438" i="1" s="1"/>
  <c r="M8438" i="1" s="1"/>
  <c r="Q8438" i="1" s="1"/>
  <c r="J8438" i="1"/>
  <c r="I8438" i="1"/>
  <c r="F8438" i="1"/>
  <c r="E8438" i="1"/>
  <c r="D8438" i="1"/>
  <c r="C8438" i="1"/>
  <c r="B8438" i="1"/>
  <c r="A8438" i="1"/>
  <c r="K8437" i="1"/>
  <c r="L8437" i="1" s="1"/>
  <c r="M8437" i="1" s="1"/>
  <c r="Q8437" i="1" s="1"/>
  <c r="J8437" i="1"/>
  <c r="I8437" i="1"/>
  <c r="F8437" i="1"/>
  <c r="E8437" i="1"/>
  <c r="G8437" i="1" s="1"/>
  <c r="D8437" i="1"/>
  <c r="C8437" i="1"/>
  <c r="B8437" i="1"/>
  <c r="A8437" i="1"/>
  <c r="K8436" i="1"/>
  <c r="L8436" i="1" s="1"/>
  <c r="M8436" i="1" s="1"/>
  <c r="Q8436" i="1" s="1"/>
  <c r="J8436" i="1"/>
  <c r="I8436" i="1"/>
  <c r="F8436" i="1"/>
  <c r="E8436" i="1"/>
  <c r="G8436" i="1" s="1"/>
  <c r="D8436" i="1"/>
  <c r="C8436" i="1"/>
  <c r="B8436" i="1"/>
  <c r="A8436" i="1"/>
  <c r="K8435" i="1"/>
  <c r="L8435" i="1" s="1"/>
  <c r="M8435" i="1" s="1"/>
  <c r="Q8435" i="1" s="1"/>
  <c r="J8435" i="1"/>
  <c r="I8435" i="1"/>
  <c r="F8435" i="1"/>
  <c r="E8435" i="1"/>
  <c r="D8435" i="1"/>
  <c r="C8435" i="1"/>
  <c r="B8435" i="1"/>
  <c r="A8435" i="1"/>
  <c r="K8434" i="1"/>
  <c r="L8434" i="1" s="1"/>
  <c r="M8434" i="1" s="1"/>
  <c r="Q8434" i="1" s="1"/>
  <c r="J8434" i="1"/>
  <c r="I8434" i="1"/>
  <c r="F8434" i="1"/>
  <c r="E8434" i="1"/>
  <c r="G8434" i="1" s="1"/>
  <c r="D8434" i="1"/>
  <c r="C8434" i="1"/>
  <c r="B8434" i="1"/>
  <c r="A8434" i="1"/>
  <c r="K8433" i="1"/>
  <c r="L8433" i="1" s="1"/>
  <c r="M8433" i="1" s="1"/>
  <c r="Q8433" i="1" s="1"/>
  <c r="J8433" i="1"/>
  <c r="I8433" i="1"/>
  <c r="F8433" i="1"/>
  <c r="E8433" i="1"/>
  <c r="G8433" i="1" s="1"/>
  <c r="D8433" i="1"/>
  <c r="C8433" i="1"/>
  <c r="B8433" i="1"/>
  <c r="A8433" i="1"/>
  <c r="K8432" i="1"/>
  <c r="L8432" i="1" s="1"/>
  <c r="M8432" i="1" s="1"/>
  <c r="Q8432" i="1" s="1"/>
  <c r="J8432" i="1"/>
  <c r="I8432" i="1"/>
  <c r="F8432" i="1"/>
  <c r="E8432" i="1"/>
  <c r="G8432" i="1" s="1"/>
  <c r="D8432" i="1"/>
  <c r="C8432" i="1"/>
  <c r="B8432" i="1"/>
  <c r="A8432" i="1"/>
  <c r="K8431" i="1"/>
  <c r="L8431" i="1" s="1"/>
  <c r="M8431" i="1" s="1"/>
  <c r="Q8431" i="1" s="1"/>
  <c r="J8431" i="1"/>
  <c r="I8431" i="1"/>
  <c r="F8431" i="1"/>
  <c r="E8431" i="1"/>
  <c r="G8431" i="1" s="1"/>
  <c r="D8431" i="1"/>
  <c r="C8431" i="1"/>
  <c r="B8431" i="1"/>
  <c r="A8431" i="1"/>
  <c r="K8430" i="1"/>
  <c r="L8430" i="1" s="1"/>
  <c r="M8430" i="1" s="1"/>
  <c r="Q8430" i="1" s="1"/>
  <c r="J8430" i="1"/>
  <c r="I8430" i="1"/>
  <c r="F8430" i="1"/>
  <c r="E8430" i="1"/>
  <c r="G8430" i="1" s="1"/>
  <c r="D8430" i="1"/>
  <c r="C8430" i="1"/>
  <c r="B8430" i="1"/>
  <c r="A8430" i="1"/>
  <c r="K8429" i="1"/>
  <c r="L8429" i="1" s="1"/>
  <c r="M8429" i="1" s="1"/>
  <c r="Q8429" i="1" s="1"/>
  <c r="J8429" i="1"/>
  <c r="I8429" i="1"/>
  <c r="F8429" i="1"/>
  <c r="E8429" i="1"/>
  <c r="G8429" i="1" s="1"/>
  <c r="D8429" i="1"/>
  <c r="C8429" i="1"/>
  <c r="B8429" i="1"/>
  <c r="A8429" i="1"/>
  <c r="K8428" i="1"/>
  <c r="L8428" i="1" s="1"/>
  <c r="M8428" i="1" s="1"/>
  <c r="Q8428" i="1" s="1"/>
  <c r="J8428" i="1"/>
  <c r="I8428" i="1"/>
  <c r="F8428" i="1"/>
  <c r="E8428" i="1"/>
  <c r="G8428" i="1" s="1"/>
  <c r="D8428" i="1"/>
  <c r="C8428" i="1"/>
  <c r="B8428" i="1"/>
  <c r="A8428" i="1"/>
  <c r="K8427" i="1"/>
  <c r="L8427" i="1" s="1"/>
  <c r="M8427" i="1" s="1"/>
  <c r="Q8427" i="1" s="1"/>
  <c r="J8427" i="1"/>
  <c r="I8427" i="1"/>
  <c r="F8427" i="1"/>
  <c r="E8427" i="1"/>
  <c r="G8427" i="1" s="1"/>
  <c r="D8427" i="1"/>
  <c r="C8427" i="1"/>
  <c r="B8427" i="1"/>
  <c r="A8427" i="1"/>
  <c r="K8426" i="1"/>
  <c r="L8426" i="1" s="1"/>
  <c r="M8426" i="1" s="1"/>
  <c r="Q8426" i="1" s="1"/>
  <c r="J8426" i="1"/>
  <c r="I8426" i="1"/>
  <c r="F8426" i="1"/>
  <c r="E8426" i="1"/>
  <c r="D8426" i="1"/>
  <c r="C8426" i="1"/>
  <c r="B8426" i="1"/>
  <c r="A8426" i="1"/>
  <c r="K8425" i="1"/>
  <c r="L8425" i="1" s="1"/>
  <c r="M8425" i="1" s="1"/>
  <c r="Q8425" i="1" s="1"/>
  <c r="J8425" i="1"/>
  <c r="I8425" i="1"/>
  <c r="F8425" i="1"/>
  <c r="E8425" i="1"/>
  <c r="G8425" i="1" s="1"/>
  <c r="D8425" i="1"/>
  <c r="C8425" i="1"/>
  <c r="B8425" i="1"/>
  <c r="A8425" i="1"/>
  <c r="K8424" i="1"/>
  <c r="L8424" i="1" s="1"/>
  <c r="M8424" i="1" s="1"/>
  <c r="Q8424" i="1" s="1"/>
  <c r="J8424" i="1"/>
  <c r="I8424" i="1"/>
  <c r="F8424" i="1"/>
  <c r="E8424" i="1"/>
  <c r="D8424" i="1"/>
  <c r="C8424" i="1"/>
  <c r="B8424" i="1"/>
  <c r="A8424" i="1"/>
  <c r="K8423" i="1"/>
  <c r="L8423" i="1" s="1"/>
  <c r="M8423" i="1" s="1"/>
  <c r="Q8423" i="1" s="1"/>
  <c r="J8423" i="1"/>
  <c r="I8423" i="1"/>
  <c r="F8423" i="1"/>
  <c r="E8423" i="1"/>
  <c r="G8423" i="1" s="1"/>
  <c r="D8423" i="1"/>
  <c r="C8423" i="1"/>
  <c r="B8423" i="1"/>
  <c r="A8423" i="1"/>
  <c r="K8422" i="1"/>
  <c r="L8422" i="1" s="1"/>
  <c r="M8422" i="1" s="1"/>
  <c r="Q8422" i="1" s="1"/>
  <c r="J8422" i="1"/>
  <c r="I8422" i="1"/>
  <c r="F8422" i="1"/>
  <c r="E8422" i="1"/>
  <c r="G8422" i="1" s="1"/>
  <c r="D8422" i="1"/>
  <c r="C8422" i="1"/>
  <c r="B8422" i="1"/>
  <c r="A8422" i="1"/>
  <c r="K8421" i="1"/>
  <c r="L8421" i="1" s="1"/>
  <c r="M8421" i="1" s="1"/>
  <c r="Q8421" i="1" s="1"/>
  <c r="J8421" i="1"/>
  <c r="I8421" i="1"/>
  <c r="F8421" i="1"/>
  <c r="E8421" i="1"/>
  <c r="G8421" i="1" s="1"/>
  <c r="D8421" i="1"/>
  <c r="C8421" i="1"/>
  <c r="B8421" i="1"/>
  <c r="A8421" i="1"/>
  <c r="K8420" i="1"/>
  <c r="L8420" i="1" s="1"/>
  <c r="M8420" i="1" s="1"/>
  <c r="Q8420" i="1" s="1"/>
  <c r="J8420" i="1"/>
  <c r="I8420" i="1"/>
  <c r="F8420" i="1"/>
  <c r="E8420" i="1"/>
  <c r="G8420" i="1" s="1"/>
  <c r="D8420" i="1"/>
  <c r="C8420" i="1"/>
  <c r="B8420" i="1"/>
  <c r="A8420" i="1"/>
  <c r="K8419" i="1"/>
  <c r="L8419" i="1" s="1"/>
  <c r="M8419" i="1" s="1"/>
  <c r="Q8419" i="1" s="1"/>
  <c r="J8419" i="1"/>
  <c r="I8419" i="1"/>
  <c r="F8419" i="1"/>
  <c r="E8419" i="1"/>
  <c r="G8419" i="1" s="1"/>
  <c r="D8419" i="1"/>
  <c r="C8419" i="1"/>
  <c r="B8419" i="1"/>
  <c r="A8419" i="1"/>
  <c r="K8418" i="1"/>
  <c r="L8418" i="1" s="1"/>
  <c r="M8418" i="1" s="1"/>
  <c r="Q8418" i="1" s="1"/>
  <c r="J8418" i="1"/>
  <c r="I8418" i="1"/>
  <c r="F8418" i="1"/>
  <c r="E8418" i="1"/>
  <c r="G8418" i="1" s="1"/>
  <c r="D8418" i="1"/>
  <c r="C8418" i="1"/>
  <c r="B8418" i="1"/>
  <c r="A8418" i="1"/>
  <c r="K8417" i="1"/>
  <c r="L8417" i="1" s="1"/>
  <c r="M8417" i="1" s="1"/>
  <c r="Q8417" i="1" s="1"/>
  <c r="J8417" i="1"/>
  <c r="I8417" i="1"/>
  <c r="F8417" i="1"/>
  <c r="E8417" i="1"/>
  <c r="G8417" i="1" s="1"/>
  <c r="D8417" i="1"/>
  <c r="C8417" i="1"/>
  <c r="B8417" i="1"/>
  <c r="A8417" i="1"/>
  <c r="K8416" i="1"/>
  <c r="L8416" i="1" s="1"/>
  <c r="M8416" i="1" s="1"/>
  <c r="Q8416" i="1" s="1"/>
  <c r="J8416" i="1"/>
  <c r="I8416" i="1"/>
  <c r="F8416" i="1"/>
  <c r="E8416" i="1"/>
  <c r="G8416" i="1" s="1"/>
  <c r="D8416" i="1"/>
  <c r="C8416" i="1"/>
  <c r="B8416" i="1"/>
  <c r="A8416" i="1"/>
  <c r="K8415" i="1"/>
  <c r="L8415" i="1" s="1"/>
  <c r="M8415" i="1" s="1"/>
  <c r="Q8415" i="1" s="1"/>
  <c r="J8415" i="1"/>
  <c r="I8415" i="1"/>
  <c r="F8415" i="1"/>
  <c r="E8415" i="1"/>
  <c r="G8415" i="1" s="1"/>
  <c r="D8415" i="1"/>
  <c r="C8415" i="1"/>
  <c r="B8415" i="1"/>
  <c r="A8415" i="1"/>
  <c r="K8414" i="1"/>
  <c r="L8414" i="1" s="1"/>
  <c r="M8414" i="1" s="1"/>
  <c r="Q8414" i="1" s="1"/>
  <c r="J8414" i="1"/>
  <c r="I8414" i="1"/>
  <c r="F8414" i="1"/>
  <c r="E8414" i="1"/>
  <c r="D8414" i="1"/>
  <c r="C8414" i="1"/>
  <c r="B8414" i="1"/>
  <c r="A8414" i="1"/>
  <c r="K8413" i="1"/>
  <c r="L8413" i="1" s="1"/>
  <c r="M8413" i="1" s="1"/>
  <c r="Q8413" i="1" s="1"/>
  <c r="J8413" i="1"/>
  <c r="I8413" i="1"/>
  <c r="F8413" i="1"/>
  <c r="E8413" i="1"/>
  <c r="G8413" i="1" s="1"/>
  <c r="D8413" i="1"/>
  <c r="C8413" i="1"/>
  <c r="B8413" i="1"/>
  <c r="A8413" i="1"/>
  <c r="K8412" i="1"/>
  <c r="L8412" i="1" s="1"/>
  <c r="M8412" i="1" s="1"/>
  <c r="Q8412" i="1" s="1"/>
  <c r="J8412" i="1"/>
  <c r="I8412" i="1"/>
  <c r="F8412" i="1"/>
  <c r="E8412" i="1"/>
  <c r="G8412" i="1" s="1"/>
  <c r="D8412" i="1"/>
  <c r="C8412" i="1"/>
  <c r="B8412" i="1"/>
  <c r="A8412" i="1"/>
  <c r="K8411" i="1"/>
  <c r="L8411" i="1" s="1"/>
  <c r="M8411" i="1" s="1"/>
  <c r="Q8411" i="1" s="1"/>
  <c r="J8411" i="1"/>
  <c r="I8411" i="1"/>
  <c r="F8411" i="1"/>
  <c r="E8411" i="1"/>
  <c r="G8411" i="1" s="1"/>
  <c r="D8411" i="1"/>
  <c r="C8411" i="1"/>
  <c r="B8411" i="1"/>
  <c r="A8411" i="1"/>
  <c r="K8410" i="1"/>
  <c r="L8410" i="1" s="1"/>
  <c r="M8410" i="1" s="1"/>
  <c r="Q8410" i="1" s="1"/>
  <c r="J8410" i="1"/>
  <c r="I8410" i="1"/>
  <c r="F8410" i="1"/>
  <c r="E8410" i="1"/>
  <c r="G8410" i="1" s="1"/>
  <c r="D8410" i="1"/>
  <c r="C8410" i="1"/>
  <c r="B8410" i="1"/>
  <c r="A8410" i="1"/>
  <c r="K8409" i="1"/>
  <c r="L8409" i="1" s="1"/>
  <c r="M8409" i="1" s="1"/>
  <c r="Q8409" i="1" s="1"/>
  <c r="J8409" i="1"/>
  <c r="I8409" i="1"/>
  <c r="F8409" i="1"/>
  <c r="E8409" i="1"/>
  <c r="G8409" i="1" s="1"/>
  <c r="D8409" i="1"/>
  <c r="C8409" i="1"/>
  <c r="B8409" i="1"/>
  <c r="A8409" i="1"/>
  <c r="K8408" i="1"/>
  <c r="L8408" i="1" s="1"/>
  <c r="M8408" i="1" s="1"/>
  <c r="Q8408" i="1" s="1"/>
  <c r="J8408" i="1"/>
  <c r="I8408" i="1"/>
  <c r="F8408" i="1"/>
  <c r="E8408" i="1"/>
  <c r="G8408" i="1" s="1"/>
  <c r="D8408" i="1"/>
  <c r="C8408" i="1"/>
  <c r="B8408" i="1"/>
  <c r="A8408" i="1"/>
  <c r="K8407" i="1"/>
  <c r="L8407" i="1" s="1"/>
  <c r="M8407" i="1" s="1"/>
  <c r="Q8407" i="1" s="1"/>
  <c r="J8407" i="1"/>
  <c r="I8407" i="1"/>
  <c r="F8407" i="1"/>
  <c r="E8407" i="1"/>
  <c r="G8407" i="1" s="1"/>
  <c r="D8407" i="1"/>
  <c r="C8407" i="1"/>
  <c r="B8407" i="1"/>
  <c r="A8407" i="1"/>
  <c r="K8406" i="1"/>
  <c r="L8406" i="1" s="1"/>
  <c r="M8406" i="1" s="1"/>
  <c r="Q8406" i="1" s="1"/>
  <c r="J8406" i="1"/>
  <c r="I8406" i="1"/>
  <c r="F8406" i="1"/>
  <c r="E8406" i="1"/>
  <c r="G8406" i="1" s="1"/>
  <c r="D8406" i="1"/>
  <c r="C8406" i="1"/>
  <c r="B8406" i="1"/>
  <c r="A8406" i="1"/>
  <c r="K8405" i="1"/>
  <c r="L8405" i="1" s="1"/>
  <c r="M8405" i="1" s="1"/>
  <c r="Q8405" i="1" s="1"/>
  <c r="J8405" i="1"/>
  <c r="I8405" i="1"/>
  <c r="F8405" i="1"/>
  <c r="E8405" i="1"/>
  <c r="G8405" i="1" s="1"/>
  <c r="D8405" i="1"/>
  <c r="C8405" i="1"/>
  <c r="B8405" i="1"/>
  <c r="A8405" i="1"/>
  <c r="K8404" i="1"/>
  <c r="L8404" i="1" s="1"/>
  <c r="M8404" i="1" s="1"/>
  <c r="Q8404" i="1" s="1"/>
  <c r="J8404" i="1"/>
  <c r="I8404" i="1"/>
  <c r="F8404" i="1"/>
  <c r="E8404" i="1"/>
  <c r="G8404" i="1" s="1"/>
  <c r="D8404" i="1"/>
  <c r="C8404" i="1"/>
  <c r="B8404" i="1"/>
  <c r="A8404" i="1"/>
  <c r="K8403" i="1"/>
  <c r="L8403" i="1" s="1"/>
  <c r="M8403" i="1" s="1"/>
  <c r="Q8403" i="1" s="1"/>
  <c r="J8403" i="1"/>
  <c r="I8403" i="1"/>
  <c r="F8403" i="1"/>
  <c r="E8403" i="1"/>
  <c r="G8403" i="1" s="1"/>
  <c r="D8403" i="1"/>
  <c r="C8403" i="1"/>
  <c r="B8403" i="1"/>
  <c r="A8403" i="1"/>
  <c r="K8402" i="1"/>
  <c r="L8402" i="1" s="1"/>
  <c r="M8402" i="1" s="1"/>
  <c r="Q8402" i="1" s="1"/>
  <c r="J8402" i="1"/>
  <c r="I8402" i="1"/>
  <c r="F8402" i="1"/>
  <c r="E8402" i="1"/>
  <c r="G8402" i="1" s="1"/>
  <c r="D8402" i="1"/>
  <c r="C8402" i="1"/>
  <c r="B8402" i="1"/>
  <c r="A8402" i="1"/>
  <c r="K8401" i="1"/>
  <c r="L8401" i="1" s="1"/>
  <c r="M8401" i="1" s="1"/>
  <c r="Q8401" i="1" s="1"/>
  <c r="J8401" i="1"/>
  <c r="I8401" i="1"/>
  <c r="F8401" i="1"/>
  <c r="E8401" i="1"/>
  <c r="D8401" i="1"/>
  <c r="C8401" i="1"/>
  <c r="B8401" i="1"/>
  <c r="A8401" i="1"/>
  <c r="K8400" i="1"/>
  <c r="L8400" i="1" s="1"/>
  <c r="M8400" i="1" s="1"/>
  <c r="Q8400" i="1" s="1"/>
  <c r="J8400" i="1"/>
  <c r="I8400" i="1"/>
  <c r="F8400" i="1"/>
  <c r="E8400" i="1"/>
  <c r="G8400" i="1" s="1"/>
  <c r="D8400" i="1"/>
  <c r="C8400" i="1"/>
  <c r="B8400" i="1"/>
  <c r="A8400" i="1"/>
  <c r="K8399" i="1"/>
  <c r="L8399" i="1" s="1"/>
  <c r="M8399" i="1" s="1"/>
  <c r="Q8399" i="1" s="1"/>
  <c r="J8399" i="1"/>
  <c r="I8399" i="1"/>
  <c r="F8399" i="1"/>
  <c r="E8399" i="1"/>
  <c r="G8399" i="1" s="1"/>
  <c r="D8399" i="1"/>
  <c r="C8399" i="1"/>
  <c r="B8399" i="1"/>
  <c r="A8399" i="1"/>
  <c r="K8398" i="1"/>
  <c r="L8398" i="1" s="1"/>
  <c r="M8398" i="1" s="1"/>
  <c r="Q8398" i="1" s="1"/>
  <c r="J8398" i="1"/>
  <c r="I8398" i="1"/>
  <c r="F8398" i="1"/>
  <c r="E8398" i="1"/>
  <c r="G8398" i="1" s="1"/>
  <c r="D8398" i="1"/>
  <c r="C8398" i="1"/>
  <c r="B8398" i="1"/>
  <c r="A8398" i="1"/>
  <c r="K8397" i="1"/>
  <c r="L8397" i="1" s="1"/>
  <c r="M8397" i="1" s="1"/>
  <c r="Q8397" i="1" s="1"/>
  <c r="J8397" i="1"/>
  <c r="I8397" i="1"/>
  <c r="F8397" i="1"/>
  <c r="E8397" i="1"/>
  <c r="G8397" i="1" s="1"/>
  <c r="D8397" i="1"/>
  <c r="C8397" i="1"/>
  <c r="B8397" i="1"/>
  <c r="A8397" i="1"/>
  <c r="K8396" i="1"/>
  <c r="L8396" i="1" s="1"/>
  <c r="M8396" i="1" s="1"/>
  <c r="Q8396" i="1" s="1"/>
  <c r="J8396" i="1"/>
  <c r="I8396" i="1"/>
  <c r="F8396" i="1"/>
  <c r="E8396" i="1"/>
  <c r="G8396" i="1" s="1"/>
  <c r="D8396" i="1"/>
  <c r="C8396" i="1"/>
  <c r="B8396" i="1"/>
  <c r="A8396" i="1"/>
  <c r="K8395" i="1"/>
  <c r="L8395" i="1" s="1"/>
  <c r="M8395" i="1" s="1"/>
  <c r="Q8395" i="1" s="1"/>
  <c r="J8395" i="1"/>
  <c r="I8395" i="1"/>
  <c r="F8395" i="1"/>
  <c r="E8395" i="1"/>
  <c r="G8395" i="1" s="1"/>
  <c r="D8395" i="1"/>
  <c r="C8395" i="1"/>
  <c r="B8395" i="1"/>
  <c r="A8395" i="1"/>
  <c r="K8394" i="1"/>
  <c r="L8394" i="1" s="1"/>
  <c r="M8394" i="1" s="1"/>
  <c r="Q8394" i="1" s="1"/>
  <c r="J8394" i="1"/>
  <c r="I8394" i="1"/>
  <c r="F8394" i="1"/>
  <c r="E8394" i="1"/>
  <c r="G8394" i="1" s="1"/>
  <c r="D8394" i="1"/>
  <c r="C8394" i="1"/>
  <c r="B8394" i="1"/>
  <c r="A8394" i="1"/>
  <c r="K8393" i="1"/>
  <c r="L8393" i="1" s="1"/>
  <c r="M8393" i="1" s="1"/>
  <c r="Q8393" i="1" s="1"/>
  <c r="J8393" i="1"/>
  <c r="I8393" i="1"/>
  <c r="F8393" i="1"/>
  <c r="E8393" i="1"/>
  <c r="G8393" i="1" s="1"/>
  <c r="D8393" i="1"/>
  <c r="C8393" i="1"/>
  <c r="B8393" i="1"/>
  <c r="A8393" i="1"/>
  <c r="K8392" i="1"/>
  <c r="L8392" i="1" s="1"/>
  <c r="M8392" i="1" s="1"/>
  <c r="Q8392" i="1" s="1"/>
  <c r="J8392" i="1"/>
  <c r="I8392" i="1"/>
  <c r="F8392" i="1"/>
  <c r="E8392" i="1"/>
  <c r="G8392" i="1" s="1"/>
  <c r="D8392" i="1"/>
  <c r="C8392" i="1"/>
  <c r="B8392" i="1"/>
  <c r="A8392" i="1"/>
  <c r="K8391" i="1"/>
  <c r="L8391" i="1" s="1"/>
  <c r="M8391" i="1" s="1"/>
  <c r="Q8391" i="1" s="1"/>
  <c r="J8391" i="1"/>
  <c r="I8391" i="1"/>
  <c r="F8391" i="1"/>
  <c r="E8391" i="1"/>
  <c r="G8391" i="1" s="1"/>
  <c r="D8391" i="1"/>
  <c r="C8391" i="1"/>
  <c r="B8391" i="1"/>
  <c r="A8391" i="1"/>
  <c r="K8390" i="1"/>
  <c r="L8390" i="1" s="1"/>
  <c r="M8390" i="1" s="1"/>
  <c r="Q8390" i="1" s="1"/>
  <c r="J8390" i="1"/>
  <c r="I8390" i="1"/>
  <c r="F8390" i="1"/>
  <c r="E8390" i="1"/>
  <c r="G8390" i="1" s="1"/>
  <c r="D8390" i="1"/>
  <c r="C8390" i="1"/>
  <c r="B8390" i="1"/>
  <c r="A8390" i="1"/>
  <c r="K8389" i="1"/>
  <c r="L8389" i="1" s="1"/>
  <c r="M8389" i="1" s="1"/>
  <c r="Q8389" i="1" s="1"/>
  <c r="J8389" i="1"/>
  <c r="I8389" i="1"/>
  <c r="F8389" i="1"/>
  <c r="E8389" i="1"/>
  <c r="G8389" i="1" s="1"/>
  <c r="D8389" i="1"/>
  <c r="C8389" i="1"/>
  <c r="B8389" i="1"/>
  <c r="A8389" i="1"/>
  <c r="K8388" i="1"/>
  <c r="L8388" i="1" s="1"/>
  <c r="M8388" i="1" s="1"/>
  <c r="Q8388" i="1" s="1"/>
  <c r="J8388" i="1"/>
  <c r="I8388" i="1"/>
  <c r="F8388" i="1"/>
  <c r="E8388" i="1"/>
  <c r="G8388" i="1" s="1"/>
  <c r="D8388" i="1"/>
  <c r="C8388" i="1"/>
  <c r="B8388" i="1"/>
  <c r="A8388" i="1"/>
  <c r="K8387" i="1"/>
  <c r="L8387" i="1" s="1"/>
  <c r="M8387" i="1" s="1"/>
  <c r="Q8387" i="1" s="1"/>
  <c r="J8387" i="1"/>
  <c r="I8387" i="1"/>
  <c r="F8387" i="1"/>
  <c r="E8387" i="1"/>
  <c r="G8387" i="1" s="1"/>
  <c r="D8387" i="1"/>
  <c r="C8387" i="1"/>
  <c r="B8387" i="1"/>
  <c r="A8387" i="1"/>
  <c r="K8386" i="1"/>
  <c r="L8386" i="1" s="1"/>
  <c r="M8386" i="1" s="1"/>
  <c r="Q8386" i="1" s="1"/>
  <c r="J8386" i="1"/>
  <c r="I8386" i="1"/>
  <c r="F8386" i="1"/>
  <c r="E8386" i="1"/>
  <c r="G8386" i="1" s="1"/>
  <c r="D8386" i="1"/>
  <c r="C8386" i="1"/>
  <c r="B8386" i="1"/>
  <c r="A8386" i="1"/>
  <c r="K8385" i="1"/>
  <c r="L8385" i="1" s="1"/>
  <c r="M8385" i="1" s="1"/>
  <c r="Q8385" i="1" s="1"/>
  <c r="J8385" i="1"/>
  <c r="I8385" i="1"/>
  <c r="F8385" i="1"/>
  <c r="E8385" i="1"/>
  <c r="G8385" i="1" s="1"/>
  <c r="D8385" i="1"/>
  <c r="C8385" i="1"/>
  <c r="B8385" i="1"/>
  <c r="A8385" i="1"/>
  <c r="K8384" i="1"/>
  <c r="L8384" i="1" s="1"/>
  <c r="M8384" i="1" s="1"/>
  <c r="Q8384" i="1" s="1"/>
  <c r="J8384" i="1"/>
  <c r="I8384" i="1"/>
  <c r="F8384" i="1"/>
  <c r="E8384" i="1"/>
  <c r="G8384" i="1" s="1"/>
  <c r="D8384" i="1"/>
  <c r="C8384" i="1"/>
  <c r="B8384" i="1"/>
  <c r="A8384" i="1"/>
  <c r="K8383" i="1"/>
  <c r="L8383" i="1" s="1"/>
  <c r="M8383" i="1" s="1"/>
  <c r="Q8383" i="1" s="1"/>
  <c r="J8383" i="1"/>
  <c r="I8383" i="1"/>
  <c r="F8383" i="1"/>
  <c r="E8383" i="1"/>
  <c r="G8383" i="1" s="1"/>
  <c r="D8383" i="1"/>
  <c r="C8383" i="1"/>
  <c r="B8383" i="1"/>
  <c r="A8383" i="1"/>
  <c r="K8382" i="1"/>
  <c r="L8382" i="1" s="1"/>
  <c r="M8382" i="1" s="1"/>
  <c r="Q8382" i="1" s="1"/>
  <c r="J8382" i="1"/>
  <c r="I8382" i="1"/>
  <c r="F8382" i="1"/>
  <c r="E8382" i="1"/>
  <c r="G8382" i="1" s="1"/>
  <c r="D8382" i="1"/>
  <c r="C8382" i="1"/>
  <c r="B8382" i="1"/>
  <c r="A8382" i="1"/>
  <c r="K8381" i="1"/>
  <c r="L8381" i="1" s="1"/>
  <c r="M8381" i="1" s="1"/>
  <c r="Q8381" i="1" s="1"/>
  <c r="J8381" i="1"/>
  <c r="I8381" i="1"/>
  <c r="F8381" i="1"/>
  <c r="E8381" i="1"/>
  <c r="G8381" i="1" s="1"/>
  <c r="D8381" i="1"/>
  <c r="C8381" i="1"/>
  <c r="B8381" i="1"/>
  <c r="A8381" i="1"/>
  <c r="K8380" i="1"/>
  <c r="L8380" i="1" s="1"/>
  <c r="M8380" i="1" s="1"/>
  <c r="Q8380" i="1" s="1"/>
  <c r="J8380" i="1"/>
  <c r="I8380" i="1"/>
  <c r="F8380" i="1"/>
  <c r="E8380" i="1"/>
  <c r="G8380" i="1" s="1"/>
  <c r="D8380" i="1"/>
  <c r="C8380" i="1"/>
  <c r="B8380" i="1"/>
  <c r="A8380" i="1"/>
  <c r="K8379" i="1"/>
  <c r="L8379" i="1" s="1"/>
  <c r="M8379" i="1" s="1"/>
  <c r="Q8379" i="1" s="1"/>
  <c r="J8379" i="1"/>
  <c r="I8379" i="1"/>
  <c r="F8379" i="1"/>
  <c r="E8379" i="1"/>
  <c r="G8379" i="1" s="1"/>
  <c r="D8379" i="1"/>
  <c r="C8379" i="1"/>
  <c r="B8379" i="1"/>
  <c r="A8379" i="1"/>
  <c r="K8378" i="1"/>
  <c r="L8378" i="1" s="1"/>
  <c r="M8378" i="1" s="1"/>
  <c r="Q8378" i="1" s="1"/>
  <c r="J8378" i="1"/>
  <c r="I8378" i="1"/>
  <c r="F8378" i="1"/>
  <c r="E8378" i="1"/>
  <c r="D8378" i="1"/>
  <c r="C8378" i="1"/>
  <c r="B8378" i="1"/>
  <c r="A8378" i="1"/>
  <c r="K8377" i="1"/>
  <c r="L8377" i="1" s="1"/>
  <c r="M8377" i="1" s="1"/>
  <c r="Q8377" i="1" s="1"/>
  <c r="J8377" i="1"/>
  <c r="I8377" i="1"/>
  <c r="F8377" i="1"/>
  <c r="E8377" i="1"/>
  <c r="G8377" i="1" s="1"/>
  <c r="D8377" i="1"/>
  <c r="C8377" i="1"/>
  <c r="B8377" i="1"/>
  <c r="A8377" i="1"/>
  <c r="K8376" i="1"/>
  <c r="L8376" i="1" s="1"/>
  <c r="M8376" i="1" s="1"/>
  <c r="Q8376" i="1" s="1"/>
  <c r="J8376" i="1"/>
  <c r="I8376" i="1"/>
  <c r="F8376" i="1"/>
  <c r="E8376" i="1"/>
  <c r="D8376" i="1"/>
  <c r="C8376" i="1"/>
  <c r="B8376" i="1"/>
  <c r="A8376" i="1"/>
  <c r="K8375" i="1"/>
  <c r="L8375" i="1" s="1"/>
  <c r="M8375" i="1" s="1"/>
  <c r="Q8375" i="1" s="1"/>
  <c r="J8375" i="1"/>
  <c r="I8375" i="1"/>
  <c r="F8375" i="1"/>
  <c r="E8375" i="1"/>
  <c r="G8375" i="1" s="1"/>
  <c r="D8375" i="1"/>
  <c r="C8375" i="1"/>
  <c r="B8375" i="1"/>
  <c r="A8375" i="1"/>
  <c r="K8374" i="1"/>
  <c r="L8374" i="1" s="1"/>
  <c r="M8374" i="1" s="1"/>
  <c r="Q8374" i="1" s="1"/>
  <c r="J8374" i="1"/>
  <c r="I8374" i="1"/>
  <c r="F8374" i="1"/>
  <c r="E8374" i="1"/>
  <c r="G8374" i="1" s="1"/>
  <c r="D8374" i="1"/>
  <c r="C8374" i="1"/>
  <c r="B8374" i="1"/>
  <c r="A8374" i="1"/>
  <c r="K8373" i="1"/>
  <c r="L8373" i="1" s="1"/>
  <c r="M8373" i="1" s="1"/>
  <c r="Q8373" i="1" s="1"/>
  <c r="J8373" i="1"/>
  <c r="I8373" i="1"/>
  <c r="F8373" i="1"/>
  <c r="E8373" i="1"/>
  <c r="G8373" i="1" s="1"/>
  <c r="D8373" i="1"/>
  <c r="C8373" i="1"/>
  <c r="B8373" i="1"/>
  <c r="A8373" i="1"/>
  <c r="K8372" i="1"/>
  <c r="L8372" i="1" s="1"/>
  <c r="M8372" i="1" s="1"/>
  <c r="Q8372" i="1" s="1"/>
  <c r="J8372" i="1"/>
  <c r="I8372" i="1"/>
  <c r="F8372" i="1"/>
  <c r="E8372" i="1"/>
  <c r="G8372" i="1" s="1"/>
  <c r="D8372" i="1"/>
  <c r="C8372" i="1"/>
  <c r="B8372" i="1"/>
  <c r="A8372" i="1"/>
  <c r="K8371" i="1"/>
  <c r="L8371" i="1" s="1"/>
  <c r="M8371" i="1" s="1"/>
  <c r="Q8371" i="1" s="1"/>
  <c r="J8371" i="1"/>
  <c r="I8371" i="1"/>
  <c r="F8371" i="1"/>
  <c r="E8371" i="1"/>
  <c r="G8371" i="1" s="1"/>
  <c r="D8371" i="1"/>
  <c r="C8371" i="1"/>
  <c r="B8371" i="1"/>
  <c r="A8371" i="1"/>
  <c r="K8370" i="1"/>
  <c r="L8370" i="1" s="1"/>
  <c r="M8370" i="1" s="1"/>
  <c r="Q8370" i="1" s="1"/>
  <c r="J8370" i="1"/>
  <c r="I8370" i="1"/>
  <c r="F8370" i="1"/>
  <c r="E8370" i="1"/>
  <c r="G8370" i="1" s="1"/>
  <c r="D8370" i="1"/>
  <c r="C8370" i="1"/>
  <c r="B8370" i="1"/>
  <c r="A8370" i="1"/>
  <c r="K8369" i="1"/>
  <c r="L8369" i="1" s="1"/>
  <c r="M8369" i="1" s="1"/>
  <c r="Q8369" i="1" s="1"/>
  <c r="J8369" i="1"/>
  <c r="I8369" i="1"/>
  <c r="F8369" i="1"/>
  <c r="E8369" i="1"/>
  <c r="G8369" i="1" s="1"/>
  <c r="D8369" i="1"/>
  <c r="C8369" i="1"/>
  <c r="B8369" i="1"/>
  <c r="A8369" i="1"/>
  <c r="K8368" i="1"/>
  <c r="L8368" i="1" s="1"/>
  <c r="M8368" i="1" s="1"/>
  <c r="Q8368" i="1" s="1"/>
  <c r="J8368" i="1"/>
  <c r="I8368" i="1"/>
  <c r="F8368" i="1"/>
  <c r="E8368" i="1"/>
  <c r="G8368" i="1" s="1"/>
  <c r="D8368" i="1"/>
  <c r="C8368" i="1"/>
  <c r="B8368" i="1"/>
  <c r="A8368" i="1"/>
  <c r="K8367" i="1"/>
  <c r="L8367" i="1" s="1"/>
  <c r="M8367" i="1" s="1"/>
  <c r="Q8367" i="1" s="1"/>
  <c r="J8367" i="1"/>
  <c r="I8367" i="1"/>
  <c r="F8367" i="1"/>
  <c r="E8367" i="1"/>
  <c r="G8367" i="1" s="1"/>
  <c r="D8367" i="1"/>
  <c r="C8367" i="1"/>
  <c r="B8367" i="1"/>
  <c r="A8367" i="1"/>
  <c r="K8366" i="1"/>
  <c r="L8366" i="1" s="1"/>
  <c r="M8366" i="1" s="1"/>
  <c r="Q8366" i="1" s="1"/>
  <c r="J8366" i="1"/>
  <c r="I8366" i="1"/>
  <c r="F8366" i="1"/>
  <c r="E8366" i="1"/>
  <c r="G8366" i="1" s="1"/>
  <c r="D8366" i="1"/>
  <c r="C8366" i="1"/>
  <c r="B8366" i="1"/>
  <c r="A8366" i="1"/>
  <c r="K8365" i="1"/>
  <c r="L8365" i="1" s="1"/>
  <c r="M8365" i="1" s="1"/>
  <c r="Q8365" i="1" s="1"/>
  <c r="J8365" i="1"/>
  <c r="I8365" i="1"/>
  <c r="F8365" i="1"/>
  <c r="E8365" i="1"/>
  <c r="G8365" i="1" s="1"/>
  <c r="D8365" i="1"/>
  <c r="C8365" i="1"/>
  <c r="B8365" i="1"/>
  <c r="A8365" i="1"/>
  <c r="K8364" i="1"/>
  <c r="L8364" i="1" s="1"/>
  <c r="M8364" i="1" s="1"/>
  <c r="Q8364" i="1" s="1"/>
  <c r="J8364" i="1"/>
  <c r="I8364" i="1"/>
  <c r="F8364" i="1"/>
  <c r="E8364" i="1"/>
  <c r="G8364" i="1" s="1"/>
  <c r="D8364" i="1"/>
  <c r="C8364" i="1"/>
  <c r="B8364" i="1"/>
  <c r="A8364" i="1"/>
  <c r="K8363" i="1"/>
  <c r="L8363" i="1" s="1"/>
  <c r="M8363" i="1" s="1"/>
  <c r="Q8363" i="1" s="1"/>
  <c r="J8363" i="1"/>
  <c r="I8363" i="1"/>
  <c r="F8363" i="1"/>
  <c r="E8363" i="1"/>
  <c r="G8363" i="1" s="1"/>
  <c r="D8363" i="1"/>
  <c r="C8363" i="1"/>
  <c r="B8363" i="1"/>
  <c r="A8363" i="1"/>
  <c r="K8362" i="1"/>
  <c r="L8362" i="1" s="1"/>
  <c r="M8362" i="1" s="1"/>
  <c r="Q8362" i="1" s="1"/>
  <c r="J8362" i="1"/>
  <c r="I8362" i="1"/>
  <c r="F8362" i="1"/>
  <c r="E8362" i="1"/>
  <c r="G8362" i="1" s="1"/>
  <c r="D8362" i="1"/>
  <c r="C8362" i="1"/>
  <c r="B8362" i="1"/>
  <c r="A8362" i="1"/>
  <c r="K8361" i="1"/>
  <c r="L8361" i="1" s="1"/>
  <c r="M8361" i="1" s="1"/>
  <c r="Q8361" i="1" s="1"/>
  <c r="J8361" i="1"/>
  <c r="I8361" i="1"/>
  <c r="F8361" i="1"/>
  <c r="E8361" i="1"/>
  <c r="G8361" i="1" s="1"/>
  <c r="D8361" i="1"/>
  <c r="C8361" i="1"/>
  <c r="B8361" i="1"/>
  <c r="A8361" i="1"/>
  <c r="K8360" i="1"/>
  <c r="L8360" i="1" s="1"/>
  <c r="M8360" i="1" s="1"/>
  <c r="Q8360" i="1" s="1"/>
  <c r="J8360" i="1"/>
  <c r="I8360" i="1"/>
  <c r="F8360" i="1"/>
  <c r="E8360" i="1"/>
  <c r="G8360" i="1" s="1"/>
  <c r="D8360" i="1"/>
  <c r="C8360" i="1"/>
  <c r="B8360" i="1"/>
  <c r="A8360" i="1"/>
  <c r="K8359" i="1"/>
  <c r="L8359" i="1" s="1"/>
  <c r="M8359" i="1" s="1"/>
  <c r="Q8359" i="1" s="1"/>
  <c r="J8359" i="1"/>
  <c r="I8359" i="1"/>
  <c r="F8359" i="1"/>
  <c r="E8359" i="1"/>
  <c r="G8359" i="1" s="1"/>
  <c r="D8359" i="1"/>
  <c r="C8359" i="1"/>
  <c r="B8359" i="1"/>
  <c r="A8359" i="1"/>
  <c r="K8358" i="1"/>
  <c r="L8358" i="1" s="1"/>
  <c r="M8358" i="1" s="1"/>
  <c r="Q8358" i="1" s="1"/>
  <c r="J8358" i="1"/>
  <c r="I8358" i="1"/>
  <c r="F8358" i="1"/>
  <c r="E8358" i="1"/>
  <c r="G8358" i="1" s="1"/>
  <c r="D8358" i="1"/>
  <c r="C8358" i="1"/>
  <c r="B8358" i="1"/>
  <c r="A8358" i="1"/>
  <c r="K8357" i="1"/>
  <c r="L8357" i="1" s="1"/>
  <c r="M8357" i="1" s="1"/>
  <c r="Q8357" i="1" s="1"/>
  <c r="J8357" i="1"/>
  <c r="I8357" i="1"/>
  <c r="F8357" i="1"/>
  <c r="E8357" i="1"/>
  <c r="G8357" i="1" s="1"/>
  <c r="D8357" i="1"/>
  <c r="C8357" i="1"/>
  <c r="B8357" i="1"/>
  <c r="A8357" i="1"/>
  <c r="K8356" i="1"/>
  <c r="L8356" i="1" s="1"/>
  <c r="M8356" i="1" s="1"/>
  <c r="Q8356" i="1" s="1"/>
  <c r="J8356" i="1"/>
  <c r="I8356" i="1"/>
  <c r="F8356" i="1"/>
  <c r="E8356" i="1"/>
  <c r="D8356" i="1"/>
  <c r="C8356" i="1"/>
  <c r="B8356" i="1"/>
  <c r="A8356" i="1"/>
  <c r="K8355" i="1"/>
  <c r="L8355" i="1" s="1"/>
  <c r="M8355" i="1" s="1"/>
  <c r="Q8355" i="1" s="1"/>
  <c r="J8355" i="1"/>
  <c r="I8355" i="1"/>
  <c r="F8355" i="1"/>
  <c r="E8355" i="1"/>
  <c r="G8355" i="1" s="1"/>
  <c r="D8355" i="1"/>
  <c r="C8355" i="1"/>
  <c r="B8355" i="1"/>
  <c r="A8355" i="1"/>
  <c r="K8354" i="1"/>
  <c r="L8354" i="1" s="1"/>
  <c r="M8354" i="1" s="1"/>
  <c r="Q8354" i="1" s="1"/>
  <c r="J8354" i="1"/>
  <c r="I8354" i="1"/>
  <c r="F8354" i="1"/>
  <c r="E8354" i="1"/>
  <c r="G8354" i="1" s="1"/>
  <c r="D8354" i="1"/>
  <c r="C8354" i="1"/>
  <c r="B8354" i="1"/>
  <c r="A8354" i="1"/>
  <c r="K8353" i="1"/>
  <c r="L8353" i="1" s="1"/>
  <c r="M8353" i="1" s="1"/>
  <c r="Q8353" i="1" s="1"/>
  <c r="J8353" i="1"/>
  <c r="I8353" i="1"/>
  <c r="F8353" i="1"/>
  <c r="E8353" i="1"/>
  <c r="G8353" i="1" s="1"/>
  <c r="D8353" i="1"/>
  <c r="C8353" i="1"/>
  <c r="B8353" i="1"/>
  <c r="A8353" i="1"/>
  <c r="K8352" i="1"/>
  <c r="L8352" i="1" s="1"/>
  <c r="M8352" i="1" s="1"/>
  <c r="Q8352" i="1" s="1"/>
  <c r="J8352" i="1"/>
  <c r="I8352" i="1"/>
  <c r="F8352" i="1"/>
  <c r="E8352" i="1"/>
  <c r="G8352" i="1" s="1"/>
  <c r="D8352" i="1"/>
  <c r="C8352" i="1"/>
  <c r="B8352" i="1"/>
  <c r="A8352" i="1"/>
  <c r="K8351" i="1"/>
  <c r="L8351" i="1" s="1"/>
  <c r="M8351" i="1" s="1"/>
  <c r="Q8351" i="1" s="1"/>
  <c r="J8351" i="1"/>
  <c r="I8351" i="1"/>
  <c r="F8351" i="1"/>
  <c r="E8351" i="1"/>
  <c r="G8351" i="1" s="1"/>
  <c r="D8351" i="1"/>
  <c r="C8351" i="1"/>
  <c r="B8351" i="1"/>
  <c r="A8351" i="1"/>
  <c r="K8350" i="1"/>
  <c r="L8350" i="1" s="1"/>
  <c r="M8350" i="1" s="1"/>
  <c r="Q8350" i="1" s="1"/>
  <c r="J8350" i="1"/>
  <c r="I8350" i="1"/>
  <c r="F8350" i="1"/>
  <c r="E8350" i="1"/>
  <c r="G8350" i="1" s="1"/>
  <c r="D8350" i="1"/>
  <c r="C8350" i="1"/>
  <c r="B8350" i="1"/>
  <c r="A8350" i="1"/>
  <c r="K8349" i="1"/>
  <c r="L8349" i="1" s="1"/>
  <c r="M8349" i="1" s="1"/>
  <c r="Q8349" i="1" s="1"/>
  <c r="J8349" i="1"/>
  <c r="I8349" i="1"/>
  <c r="F8349" i="1"/>
  <c r="E8349" i="1"/>
  <c r="G8349" i="1" s="1"/>
  <c r="D8349" i="1"/>
  <c r="C8349" i="1"/>
  <c r="B8349" i="1"/>
  <c r="A8349" i="1"/>
  <c r="K8348" i="1"/>
  <c r="L8348" i="1" s="1"/>
  <c r="M8348" i="1" s="1"/>
  <c r="Q8348" i="1" s="1"/>
  <c r="J8348" i="1"/>
  <c r="I8348" i="1"/>
  <c r="F8348" i="1"/>
  <c r="E8348" i="1"/>
  <c r="G8348" i="1" s="1"/>
  <c r="D8348" i="1"/>
  <c r="C8348" i="1"/>
  <c r="B8348" i="1"/>
  <c r="A8348" i="1"/>
  <c r="K8347" i="1"/>
  <c r="L8347" i="1" s="1"/>
  <c r="M8347" i="1" s="1"/>
  <c r="Q8347" i="1" s="1"/>
  <c r="J8347" i="1"/>
  <c r="I8347" i="1"/>
  <c r="F8347" i="1"/>
  <c r="E8347" i="1"/>
  <c r="G8347" i="1" s="1"/>
  <c r="D8347" i="1"/>
  <c r="C8347" i="1"/>
  <c r="B8347" i="1"/>
  <c r="A8347" i="1"/>
  <c r="K8346" i="1"/>
  <c r="L8346" i="1" s="1"/>
  <c r="M8346" i="1" s="1"/>
  <c r="Q8346" i="1" s="1"/>
  <c r="J8346" i="1"/>
  <c r="I8346" i="1"/>
  <c r="F8346" i="1"/>
  <c r="E8346" i="1"/>
  <c r="G8346" i="1" s="1"/>
  <c r="D8346" i="1"/>
  <c r="C8346" i="1"/>
  <c r="B8346" i="1"/>
  <c r="A8346" i="1"/>
  <c r="K8345" i="1"/>
  <c r="L8345" i="1" s="1"/>
  <c r="M8345" i="1" s="1"/>
  <c r="Q8345" i="1" s="1"/>
  <c r="J8345" i="1"/>
  <c r="I8345" i="1"/>
  <c r="F8345" i="1"/>
  <c r="E8345" i="1"/>
  <c r="D8345" i="1"/>
  <c r="C8345" i="1"/>
  <c r="B8345" i="1"/>
  <c r="A8345" i="1"/>
  <c r="K8344" i="1"/>
  <c r="L8344" i="1" s="1"/>
  <c r="M8344" i="1" s="1"/>
  <c r="Q8344" i="1" s="1"/>
  <c r="J8344" i="1"/>
  <c r="I8344" i="1"/>
  <c r="F8344" i="1"/>
  <c r="E8344" i="1"/>
  <c r="G8344" i="1" s="1"/>
  <c r="D8344" i="1"/>
  <c r="C8344" i="1"/>
  <c r="B8344" i="1"/>
  <c r="A8344" i="1"/>
  <c r="K8343" i="1"/>
  <c r="L8343" i="1" s="1"/>
  <c r="M8343" i="1" s="1"/>
  <c r="Q8343" i="1" s="1"/>
  <c r="J8343" i="1"/>
  <c r="I8343" i="1"/>
  <c r="F8343" i="1"/>
  <c r="E8343" i="1"/>
  <c r="G8343" i="1" s="1"/>
  <c r="D8343" i="1"/>
  <c r="C8343" i="1"/>
  <c r="B8343" i="1"/>
  <c r="A8343" i="1"/>
  <c r="K8342" i="1"/>
  <c r="L8342" i="1" s="1"/>
  <c r="M8342" i="1" s="1"/>
  <c r="Q8342" i="1" s="1"/>
  <c r="J8342" i="1"/>
  <c r="I8342" i="1"/>
  <c r="F8342" i="1"/>
  <c r="E8342" i="1"/>
  <c r="G8342" i="1" s="1"/>
  <c r="D8342" i="1"/>
  <c r="C8342" i="1"/>
  <c r="B8342" i="1"/>
  <c r="A8342" i="1"/>
  <c r="K8341" i="1"/>
  <c r="L8341" i="1" s="1"/>
  <c r="M8341" i="1" s="1"/>
  <c r="Q8341" i="1" s="1"/>
  <c r="J8341" i="1"/>
  <c r="I8341" i="1"/>
  <c r="F8341" i="1"/>
  <c r="E8341" i="1"/>
  <c r="G8341" i="1" s="1"/>
  <c r="D8341" i="1"/>
  <c r="C8341" i="1"/>
  <c r="B8341" i="1"/>
  <c r="A8341" i="1"/>
  <c r="K8340" i="1"/>
  <c r="L8340" i="1" s="1"/>
  <c r="M8340" i="1" s="1"/>
  <c r="Q8340" i="1" s="1"/>
  <c r="J8340" i="1"/>
  <c r="I8340" i="1"/>
  <c r="F8340" i="1"/>
  <c r="E8340" i="1"/>
  <c r="G8340" i="1" s="1"/>
  <c r="D8340" i="1"/>
  <c r="C8340" i="1"/>
  <c r="B8340" i="1"/>
  <c r="A8340" i="1"/>
  <c r="K8339" i="1"/>
  <c r="L8339" i="1" s="1"/>
  <c r="M8339" i="1" s="1"/>
  <c r="Q8339" i="1" s="1"/>
  <c r="J8339" i="1"/>
  <c r="I8339" i="1"/>
  <c r="F8339" i="1"/>
  <c r="E8339" i="1"/>
  <c r="G8339" i="1" s="1"/>
  <c r="D8339" i="1"/>
  <c r="C8339" i="1"/>
  <c r="B8339" i="1"/>
  <c r="A8339" i="1"/>
  <c r="K8338" i="1"/>
  <c r="L8338" i="1" s="1"/>
  <c r="M8338" i="1" s="1"/>
  <c r="Q8338" i="1" s="1"/>
  <c r="J8338" i="1"/>
  <c r="I8338" i="1"/>
  <c r="F8338" i="1"/>
  <c r="E8338" i="1"/>
  <c r="G8338" i="1" s="1"/>
  <c r="D8338" i="1"/>
  <c r="C8338" i="1"/>
  <c r="B8338" i="1"/>
  <c r="A8338" i="1"/>
  <c r="K8337" i="1"/>
  <c r="L8337" i="1" s="1"/>
  <c r="M8337" i="1" s="1"/>
  <c r="Q8337" i="1" s="1"/>
  <c r="J8337" i="1"/>
  <c r="I8337" i="1"/>
  <c r="F8337" i="1"/>
  <c r="E8337" i="1"/>
  <c r="G8337" i="1" s="1"/>
  <c r="D8337" i="1"/>
  <c r="C8337" i="1"/>
  <c r="B8337" i="1"/>
  <c r="A8337" i="1"/>
  <c r="K8336" i="1"/>
  <c r="L8336" i="1" s="1"/>
  <c r="M8336" i="1" s="1"/>
  <c r="Q8336" i="1" s="1"/>
  <c r="J8336" i="1"/>
  <c r="I8336" i="1"/>
  <c r="F8336" i="1"/>
  <c r="E8336" i="1"/>
  <c r="G8336" i="1" s="1"/>
  <c r="D8336" i="1"/>
  <c r="C8336" i="1"/>
  <c r="B8336" i="1"/>
  <c r="A8336" i="1"/>
  <c r="K8335" i="1"/>
  <c r="L8335" i="1" s="1"/>
  <c r="M8335" i="1" s="1"/>
  <c r="Q8335" i="1" s="1"/>
  <c r="J8335" i="1"/>
  <c r="I8335" i="1"/>
  <c r="F8335" i="1"/>
  <c r="E8335" i="1"/>
  <c r="G8335" i="1" s="1"/>
  <c r="D8335" i="1"/>
  <c r="C8335" i="1"/>
  <c r="B8335" i="1"/>
  <c r="A8335" i="1"/>
  <c r="K8334" i="1"/>
  <c r="L8334" i="1" s="1"/>
  <c r="M8334" i="1" s="1"/>
  <c r="Q8334" i="1" s="1"/>
  <c r="J8334" i="1"/>
  <c r="I8334" i="1"/>
  <c r="F8334" i="1"/>
  <c r="E8334" i="1"/>
  <c r="D8334" i="1"/>
  <c r="C8334" i="1"/>
  <c r="B8334" i="1"/>
  <c r="A8334" i="1"/>
  <c r="K8333" i="1"/>
  <c r="L8333" i="1" s="1"/>
  <c r="M8333" i="1" s="1"/>
  <c r="Q8333" i="1" s="1"/>
  <c r="J8333" i="1"/>
  <c r="I8333" i="1"/>
  <c r="F8333" i="1"/>
  <c r="E8333" i="1"/>
  <c r="G8333" i="1" s="1"/>
  <c r="D8333" i="1"/>
  <c r="C8333" i="1"/>
  <c r="B8333" i="1"/>
  <c r="A8333" i="1"/>
  <c r="K8332" i="1"/>
  <c r="L8332" i="1" s="1"/>
  <c r="M8332" i="1" s="1"/>
  <c r="Q8332" i="1" s="1"/>
  <c r="J8332" i="1"/>
  <c r="I8332" i="1"/>
  <c r="F8332" i="1"/>
  <c r="E8332" i="1"/>
  <c r="G8332" i="1" s="1"/>
  <c r="D8332" i="1"/>
  <c r="C8332" i="1"/>
  <c r="B8332" i="1"/>
  <c r="A8332" i="1"/>
  <c r="K8331" i="1"/>
  <c r="L8331" i="1" s="1"/>
  <c r="M8331" i="1" s="1"/>
  <c r="Q8331" i="1" s="1"/>
  <c r="J8331" i="1"/>
  <c r="I8331" i="1"/>
  <c r="F8331" i="1"/>
  <c r="E8331" i="1"/>
  <c r="G8331" i="1" s="1"/>
  <c r="D8331" i="1"/>
  <c r="C8331" i="1"/>
  <c r="B8331" i="1"/>
  <c r="A8331" i="1"/>
  <c r="K8330" i="1"/>
  <c r="L8330" i="1" s="1"/>
  <c r="M8330" i="1" s="1"/>
  <c r="Q8330" i="1" s="1"/>
  <c r="J8330" i="1"/>
  <c r="I8330" i="1"/>
  <c r="F8330" i="1"/>
  <c r="E8330" i="1"/>
  <c r="G8330" i="1" s="1"/>
  <c r="D8330" i="1"/>
  <c r="C8330" i="1"/>
  <c r="B8330" i="1"/>
  <c r="A8330" i="1"/>
  <c r="K8329" i="1"/>
  <c r="L8329" i="1" s="1"/>
  <c r="M8329" i="1" s="1"/>
  <c r="Q8329" i="1" s="1"/>
  <c r="J8329" i="1"/>
  <c r="I8329" i="1"/>
  <c r="F8329" i="1"/>
  <c r="E8329" i="1"/>
  <c r="G8329" i="1" s="1"/>
  <c r="D8329" i="1"/>
  <c r="C8329" i="1"/>
  <c r="B8329" i="1"/>
  <c r="A8329" i="1"/>
  <c r="K8328" i="1"/>
  <c r="L8328" i="1" s="1"/>
  <c r="M8328" i="1" s="1"/>
  <c r="Q8328" i="1" s="1"/>
  <c r="J8328" i="1"/>
  <c r="I8328" i="1"/>
  <c r="F8328" i="1"/>
  <c r="E8328" i="1"/>
  <c r="G8328" i="1" s="1"/>
  <c r="D8328" i="1"/>
  <c r="C8328" i="1"/>
  <c r="B8328" i="1"/>
  <c r="A8328" i="1"/>
  <c r="K8327" i="1"/>
  <c r="L8327" i="1" s="1"/>
  <c r="M8327" i="1" s="1"/>
  <c r="Q8327" i="1" s="1"/>
  <c r="J8327" i="1"/>
  <c r="I8327" i="1"/>
  <c r="F8327" i="1"/>
  <c r="E8327" i="1"/>
  <c r="G8327" i="1" s="1"/>
  <c r="D8327" i="1"/>
  <c r="C8327" i="1"/>
  <c r="B8327" i="1"/>
  <c r="A8327" i="1"/>
  <c r="K8326" i="1"/>
  <c r="L8326" i="1" s="1"/>
  <c r="M8326" i="1" s="1"/>
  <c r="Q8326" i="1" s="1"/>
  <c r="J8326" i="1"/>
  <c r="I8326" i="1"/>
  <c r="F8326" i="1"/>
  <c r="E8326" i="1"/>
  <c r="G8326" i="1" s="1"/>
  <c r="D8326" i="1"/>
  <c r="C8326" i="1"/>
  <c r="B8326" i="1"/>
  <c r="A8326" i="1"/>
  <c r="K8325" i="1"/>
  <c r="L8325" i="1" s="1"/>
  <c r="M8325" i="1" s="1"/>
  <c r="Q8325" i="1" s="1"/>
  <c r="J8325" i="1"/>
  <c r="I8325" i="1"/>
  <c r="F8325" i="1"/>
  <c r="E8325" i="1"/>
  <c r="G8325" i="1" s="1"/>
  <c r="D8325" i="1"/>
  <c r="C8325" i="1"/>
  <c r="B8325" i="1"/>
  <c r="A8325" i="1"/>
  <c r="K8324" i="1"/>
  <c r="L8324" i="1" s="1"/>
  <c r="M8324" i="1" s="1"/>
  <c r="Q8324" i="1" s="1"/>
  <c r="J8324" i="1"/>
  <c r="I8324" i="1"/>
  <c r="F8324" i="1"/>
  <c r="E8324" i="1"/>
  <c r="G8324" i="1" s="1"/>
  <c r="D8324" i="1"/>
  <c r="C8324" i="1"/>
  <c r="B8324" i="1"/>
  <c r="A8324" i="1"/>
  <c r="K8323" i="1"/>
  <c r="L8323" i="1" s="1"/>
  <c r="M8323" i="1" s="1"/>
  <c r="Q8323" i="1" s="1"/>
  <c r="J8323" i="1"/>
  <c r="I8323" i="1"/>
  <c r="F8323" i="1"/>
  <c r="E8323" i="1"/>
  <c r="G8323" i="1" s="1"/>
  <c r="D8323" i="1"/>
  <c r="C8323" i="1"/>
  <c r="B8323" i="1"/>
  <c r="A8323" i="1"/>
  <c r="K8322" i="1"/>
  <c r="L8322" i="1" s="1"/>
  <c r="M8322" i="1" s="1"/>
  <c r="Q8322" i="1" s="1"/>
  <c r="J8322" i="1"/>
  <c r="I8322" i="1"/>
  <c r="F8322" i="1"/>
  <c r="E8322" i="1"/>
  <c r="G8322" i="1" s="1"/>
  <c r="D8322" i="1"/>
  <c r="C8322" i="1"/>
  <c r="B8322" i="1"/>
  <c r="A8322" i="1"/>
  <c r="K8321" i="1"/>
  <c r="L8321" i="1" s="1"/>
  <c r="M8321" i="1" s="1"/>
  <c r="Q8321" i="1" s="1"/>
  <c r="J8321" i="1"/>
  <c r="I8321" i="1"/>
  <c r="F8321" i="1"/>
  <c r="E8321" i="1"/>
  <c r="G8321" i="1" s="1"/>
  <c r="D8321" i="1"/>
  <c r="C8321" i="1"/>
  <c r="B8321" i="1"/>
  <c r="A8321" i="1"/>
  <c r="K8320" i="1"/>
  <c r="L8320" i="1" s="1"/>
  <c r="M8320" i="1" s="1"/>
  <c r="Q8320" i="1" s="1"/>
  <c r="J8320" i="1"/>
  <c r="I8320" i="1"/>
  <c r="F8320" i="1"/>
  <c r="E8320" i="1"/>
  <c r="G8320" i="1" s="1"/>
  <c r="D8320" i="1"/>
  <c r="C8320" i="1"/>
  <c r="B8320" i="1"/>
  <c r="A8320" i="1"/>
  <c r="K8319" i="1"/>
  <c r="L8319" i="1" s="1"/>
  <c r="M8319" i="1" s="1"/>
  <c r="Q8319" i="1" s="1"/>
  <c r="J8319" i="1"/>
  <c r="I8319" i="1"/>
  <c r="F8319" i="1"/>
  <c r="E8319" i="1"/>
  <c r="G8319" i="1" s="1"/>
  <c r="D8319" i="1"/>
  <c r="C8319" i="1"/>
  <c r="B8319" i="1"/>
  <c r="A8319" i="1"/>
  <c r="K8318" i="1"/>
  <c r="L8318" i="1" s="1"/>
  <c r="M8318" i="1" s="1"/>
  <c r="Q8318" i="1" s="1"/>
  <c r="J8318" i="1"/>
  <c r="I8318" i="1"/>
  <c r="F8318" i="1"/>
  <c r="E8318" i="1"/>
  <c r="G8318" i="1" s="1"/>
  <c r="D8318" i="1"/>
  <c r="C8318" i="1"/>
  <c r="B8318" i="1"/>
  <c r="A8318" i="1"/>
  <c r="K8317" i="1"/>
  <c r="L8317" i="1" s="1"/>
  <c r="M8317" i="1" s="1"/>
  <c r="Q8317" i="1" s="1"/>
  <c r="J8317" i="1"/>
  <c r="I8317" i="1"/>
  <c r="F8317" i="1"/>
  <c r="E8317" i="1"/>
  <c r="G8317" i="1" s="1"/>
  <c r="D8317" i="1"/>
  <c r="C8317" i="1"/>
  <c r="B8317" i="1"/>
  <c r="A8317" i="1"/>
  <c r="K8316" i="1"/>
  <c r="L8316" i="1" s="1"/>
  <c r="M8316" i="1" s="1"/>
  <c r="Q8316" i="1" s="1"/>
  <c r="J8316" i="1"/>
  <c r="I8316" i="1"/>
  <c r="F8316" i="1"/>
  <c r="E8316" i="1"/>
  <c r="G8316" i="1" s="1"/>
  <c r="D8316" i="1"/>
  <c r="C8316" i="1"/>
  <c r="B8316" i="1"/>
  <c r="A8316" i="1"/>
  <c r="K8315" i="1"/>
  <c r="L8315" i="1" s="1"/>
  <c r="M8315" i="1" s="1"/>
  <c r="Q8315" i="1" s="1"/>
  <c r="J8315" i="1"/>
  <c r="I8315" i="1"/>
  <c r="F8315" i="1"/>
  <c r="E8315" i="1"/>
  <c r="G8315" i="1" s="1"/>
  <c r="D8315" i="1"/>
  <c r="C8315" i="1"/>
  <c r="B8315" i="1"/>
  <c r="A8315" i="1"/>
  <c r="K8314" i="1"/>
  <c r="L8314" i="1" s="1"/>
  <c r="M8314" i="1" s="1"/>
  <c r="Q8314" i="1" s="1"/>
  <c r="J8314" i="1"/>
  <c r="I8314" i="1"/>
  <c r="F8314" i="1"/>
  <c r="E8314" i="1"/>
  <c r="G8314" i="1" s="1"/>
  <c r="D8314" i="1"/>
  <c r="C8314" i="1"/>
  <c r="B8314" i="1"/>
  <c r="A8314" i="1"/>
  <c r="K8313" i="1"/>
  <c r="L8313" i="1" s="1"/>
  <c r="M8313" i="1" s="1"/>
  <c r="Q8313" i="1" s="1"/>
  <c r="J8313" i="1"/>
  <c r="I8313" i="1"/>
  <c r="F8313" i="1"/>
  <c r="E8313" i="1"/>
  <c r="D8313" i="1"/>
  <c r="C8313" i="1"/>
  <c r="B8313" i="1"/>
  <c r="A8313" i="1"/>
  <c r="K8312" i="1"/>
  <c r="L8312" i="1" s="1"/>
  <c r="M8312" i="1" s="1"/>
  <c r="Q8312" i="1" s="1"/>
  <c r="J8312" i="1"/>
  <c r="I8312" i="1"/>
  <c r="F8312" i="1"/>
  <c r="E8312" i="1"/>
  <c r="G8312" i="1" s="1"/>
  <c r="D8312" i="1"/>
  <c r="C8312" i="1"/>
  <c r="B8312" i="1"/>
  <c r="A8312" i="1"/>
  <c r="K8311" i="1"/>
  <c r="L8311" i="1" s="1"/>
  <c r="M8311" i="1" s="1"/>
  <c r="Q8311" i="1" s="1"/>
  <c r="J8311" i="1"/>
  <c r="I8311" i="1"/>
  <c r="F8311" i="1"/>
  <c r="E8311" i="1"/>
  <c r="G8311" i="1" s="1"/>
  <c r="D8311" i="1"/>
  <c r="C8311" i="1"/>
  <c r="B8311" i="1"/>
  <c r="A8311" i="1"/>
  <c r="K8310" i="1"/>
  <c r="L8310" i="1" s="1"/>
  <c r="M8310" i="1" s="1"/>
  <c r="Q8310" i="1" s="1"/>
  <c r="J8310" i="1"/>
  <c r="I8310" i="1"/>
  <c r="F8310" i="1"/>
  <c r="E8310" i="1"/>
  <c r="G8310" i="1" s="1"/>
  <c r="D8310" i="1"/>
  <c r="C8310" i="1"/>
  <c r="B8310" i="1"/>
  <c r="A8310" i="1"/>
  <c r="K8309" i="1"/>
  <c r="L8309" i="1" s="1"/>
  <c r="M8309" i="1" s="1"/>
  <c r="Q8309" i="1" s="1"/>
  <c r="J8309" i="1"/>
  <c r="I8309" i="1"/>
  <c r="F8309" i="1"/>
  <c r="E8309" i="1"/>
  <c r="G8309" i="1" s="1"/>
  <c r="D8309" i="1"/>
  <c r="C8309" i="1"/>
  <c r="B8309" i="1"/>
  <c r="A8309" i="1"/>
  <c r="K8308" i="1"/>
  <c r="L8308" i="1" s="1"/>
  <c r="M8308" i="1" s="1"/>
  <c r="Q8308" i="1" s="1"/>
  <c r="J8308" i="1"/>
  <c r="I8308" i="1"/>
  <c r="F8308" i="1"/>
  <c r="E8308" i="1"/>
  <c r="D8308" i="1"/>
  <c r="C8308" i="1"/>
  <c r="B8308" i="1"/>
  <c r="A8308" i="1"/>
  <c r="K8307" i="1"/>
  <c r="L8307" i="1" s="1"/>
  <c r="M8307" i="1" s="1"/>
  <c r="Q8307" i="1" s="1"/>
  <c r="J8307" i="1"/>
  <c r="I8307" i="1"/>
  <c r="F8307" i="1"/>
  <c r="E8307" i="1"/>
  <c r="G8307" i="1" s="1"/>
  <c r="D8307" i="1"/>
  <c r="C8307" i="1"/>
  <c r="B8307" i="1"/>
  <c r="A8307" i="1"/>
  <c r="K8306" i="1"/>
  <c r="L8306" i="1" s="1"/>
  <c r="M8306" i="1" s="1"/>
  <c r="Q8306" i="1" s="1"/>
  <c r="J8306" i="1"/>
  <c r="I8306" i="1"/>
  <c r="F8306" i="1"/>
  <c r="E8306" i="1"/>
  <c r="G8306" i="1" s="1"/>
  <c r="D8306" i="1"/>
  <c r="C8306" i="1"/>
  <c r="B8306" i="1"/>
  <c r="A8306" i="1"/>
  <c r="K8305" i="1"/>
  <c r="L8305" i="1" s="1"/>
  <c r="M8305" i="1" s="1"/>
  <c r="Q8305" i="1" s="1"/>
  <c r="J8305" i="1"/>
  <c r="I8305" i="1"/>
  <c r="F8305" i="1"/>
  <c r="E8305" i="1"/>
  <c r="D8305" i="1"/>
  <c r="C8305" i="1"/>
  <c r="B8305" i="1"/>
  <c r="A8305" i="1"/>
  <c r="K8304" i="1"/>
  <c r="L8304" i="1" s="1"/>
  <c r="M8304" i="1" s="1"/>
  <c r="Q8304" i="1" s="1"/>
  <c r="J8304" i="1"/>
  <c r="I8304" i="1"/>
  <c r="F8304" i="1"/>
  <c r="E8304" i="1"/>
  <c r="G8304" i="1" s="1"/>
  <c r="D8304" i="1"/>
  <c r="C8304" i="1"/>
  <c r="B8304" i="1"/>
  <c r="A8304" i="1"/>
  <c r="K8303" i="1"/>
  <c r="L8303" i="1" s="1"/>
  <c r="M8303" i="1" s="1"/>
  <c r="Q8303" i="1" s="1"/>
  <c r="J8303" i="1"/>
  <c r="I8303" i="1"/>
  <c r="F8303" i="1"/>
  <c r="E8303" i="1"/>
  <c r="G8303" i="1" s="1"/>
  <c r="D8303" i="1"/>
  <c r="C8303" i="1"/>
  <c r="B8303" i="1"/>
  <c r="A8303" i="1"/>
  <c r="K8302" i="1"/>
  <c r="L8302" i="1" s="1"/>
  <c r="M8302" i="1" s="1"/>
  <c r="Q8302" i="1" s="1"/>
  <c r="J8302" i="1"/>
  <c r="I8302" i="1"/>
  <c r="F8302" i="1"/>
  <c r="E8302" i="1"/>
  <c r="G8302" i="1" s="1"/>
  <c r="D8302" i="1"/>
  <c r="C8302" i="1"/>
  <c r="B8302" i="1"/>
  <c r="A8302" i="1"/>
  <c r="K8301" i="1"/>
  <c r="L8301" i="1" s="1"/>
  <c r="M8301" i="1" s="1"/>
  <c r="Q8301" i="1" s="1"/>
  <c r="J8301" i="1"/>
  <c r="I8301" i="1"/>
  <c r="F8301" i="1"/>
  <c r="E8301" i="1"/>
  <c r="G8301" i="1" s="1"/>
  <c r="D8301" i="1"/>
  <c r="C8301" i="1"/>
  <c r="B8301" i="1"/>
  <c r="A8301" i="1"/>
  <c r="K8300" i="1"/>
  <c r="L8300" i="1" s="1"/>
  <c r="M8300" i="1" s="1"/>
  <c r="Q8300" i="1" s="1"/>
  <c r="J8300" i="1"/>
  <c r="I8300" i="1"/>
  <c r="F8300" i="1"/>
  <c r="E8300" i="1"/>
  <c r="G8300" i="1" s="1"/>
  <c r="D8300" i="1"/>
  <c r="C8300" i="1"/>
  <c r="B8300" i="1"/>
  <c r="A8300" i="1"/>
  <c r="K8299" i="1"/>
  <c r="L8299" i="1" s="1"/>
  <c r="M8299" i="1" s="1"/>
  <c r="Q8299" i="1" s="1"/>
  <c r="J8299" i="1"/>
  <c r="I8299" i="1"/>
  <c r="F8299" i="1"/>
  <c r="E8299" i="1"/>
  <c r="G8299" i="1" s="1"/>
  <c r="D8299" i="1"/>
  <c r="C8299" i="1"/>
  <c r="B8299" i="1"/>
  <c r="A8299" i="1"/>
  <c r="K8298" i="1"/>
  <c r="L8298" i="1" s="1"/>
  <c r="M8298" i="1" s="1"/>
  <c r="Q8298" i="1" s="1"/>
  <c r="J8298" i="1"/>
  <c r="I8298" i="1"/>
  <c r="F8298" i="1"/>
  <c r="E8298" i="1"/>
  <c r="G8298" i="1" s="1"/>
  <c r="D8298" i="1"/>
  <c r="C8298" i="1"/>
  <c r="B8298" i="1"/>
  <c r="A8298" i="1"/>
  <c r="K8297" i="1"/>
  <c r="L8297" i="1" s="1"/>
  <c r="M8297" i="1" s="1"/>
  <c r="Q8297" i="1" s="1"/>
  <c r="J8297" i="1"/>
  <c r="I8297" i="1"/>
  <c r="F8297" i="1"/>
  <c r="E8297" i="1"/>
  <c r="G8297" i="1" s="1"/>
  <c r="D8297" i="1"/>
  <c r="C8297" i="1"/>
  <c r="B8297" i="1"/>
  <c r="A8297" i="1"/>
  <c r="K8296" i="1"/>
  <c r="L8296" i="1" s="1"/>
  <c r="M8296" i="1" s="1"/>
  <c r="Q8296" i="1" s="1"/>
  <c r="J8296" i="1"/>
  <c r="I8296" i="1"/>
  <c r="F8296" i="1"/>
  <c r="E8296" i="1"/>
  <c r="G8296" i="1" s="1"/>
  <c r="D8296" i="1"/>
  <c r="C8296" i="1"/>
  <c r="B8296" i="1"/>
  <c r="A8296" i="1"/>
  <c r="K8295" i="1"/>
  <c r="L8295" i="1" s="1"/>
  <c r="M8295" i="1" s="1"/>
  <c r="Q8295" i="1" s="1"/>
  <c r="J8295" i="1"/>
  <c r="I8295" i="1"/>
  <c r="F8295" i="1"/>
  <c r="E8295" i="1"/>
  <c r="G8295" i="1" s="1"/>
  <c r="D8295" i="1"/>
  <c r="C8295" i="1"/>
  <c r="B8295" i="1"/>
  <c r="A8295" i="1"/>
  <c r="K8294" i="1"/>
  <c r="L8294" i="1" s="1"/>
  <c r="M8294" i="1" s="1"/>
  <c r="Q8294" i="1" s="1"/>
  <c r="J8294" i="1"/>
  <c r="I8294" i="1"/>
  <c r="F8294" i="1"/>
  <c r="E8294" i="1"/>
  <c r="G8294" i="1" s="1"/>
  <c r="D8294" i="1"/>
  <c r="C8294" i="1"/>
  <c r="B8294" i="1"/>
  <c r="A8294" i="1"/>
  <c r="K8293" i="1"/>
  <c r="L8293" i="1" s="1"/>
  <c r="M8293" i="1" s="1"/>
  <c r="Q8293" i="1" s="1"/>
  <c r="J8293" i="1"/>
  <c r="I8293" i="1"/>
  <c r="F8293" i="1"/>
  <c r="E8293" i="1"/>
  <c r="G8293" i="1" s="1"/>
  <c r="D8293" i="1"/>
  <c r="C8293" i="1"/>
  <c r="B8293" i="1"/>
  <c r="A8293" i="1"/>
  <c r="K8292" i="1"/>
  <c r="L8292" i="1" s="1"/>
  <c r="M8292" i="1" s="1"/>
  <c r="Q8292" i="1" s="1"/>
  <c r="J8292" i="1"/>
  <c r="I8292" i="1"/>
  <c r="F8292" i="1"/>
  <c r="E8292" i="1"/>
  <c r="G8292" i="1" s="1"/>
  <c r="D8292" i="1"/>
  <c r="C8292" i="1"/>
  <c r="B8292" i="1"/>
  <c r="A8292" i="1"/>
  <c r="K8291" i="1"/>
  <c r="L8291" i="1" s="1"/>
  <c r="M8291" i="1" s="1"/>
  <c r="Q8291" i="1" s="1"/>
  <c r="J8291" i="1"/>
  <c r="I8291" i="1"/>
  <c r="F8291" i="1"/>
  <c r="E8291" i="1"/>
  <c r="D8291" i="1"/>
  <c r="C8291" i="1"/>
  <c r="B8291" i="1"/>
  <c r="A8291" i="1"/>
  <c r="K8290" i="1"/>
  <c r="L8290" i="1" s="1"/>
  <c r="M8290" i="1" s="1"/>
  <c r="Q8290" i="1" s="1"/>
  <c r="J8290" i="1"/>
  <c r="I8290" i="1"/>
  <c r="F8290" i="1"/>
  <c r="E8290" i="1"/>
  <c r="G8290" i="1" s="1"/>
  <c r="D8290" i="1"/>
  <c r="C8290" i="1"/>
  <c r="B8290" i="1"/>
  <c r="A8290" i="1"/>
  <c r="K8289" i="1"/>
  <c r="L8289" i="1" s="1"/>
  <c r="M8289" i="1" s="1"/>
  <c r="Q8289" i="1" s="1"/>
  <c r="J8289" i="1"/>
  <c r="I8289" i="1"/>
  <c r="F8289" i="1"/>
  <c r="E8289" i="1"/>
  <c r="G8289" i="1" s="1"/>
  <c r="D8289" i="1"/>
  <c r="C8289" i="1"/>
  <c r="B8289" i="1"/>
  <c r="A8289" i="1"/>
  <c r="K8288" i="1"/>
  <c r="L8288" i="1" s="1"/>
  <c r="M8288" i="1" s="1"/>
  <c r="Q8288" i="1" s="1"/>
  <c r="J8288" i="1"/>
  <c r="I8288" i="1"/>
  <c r="F8288" i="1"/>
  <c r="E8288" i="1"/>
  <c r="G8288" i="1" s="1"/>
  <c r="D8288" i="1"/>
  <c r="C8288" i="1"/>
  <c r="B8288" i="1"/>
  <c r="A8288" i="1"/>
  <c r="K8287" i="1"/>
  <c r="L8287" i="1" s="1"/>
  <c r="M8287" i="1" s="1"/>
  <c r="Q8287" i="1" s="1"/>
  <c r="J8287" i="1"/>
  <c r="I8287" i="1"/>
  <c r="F8287" i="1"/>
  <c r="E8287" i="1"/>
  <c r="G8287" i="1" s="1"/>
  <c r="D8287" i="1"/>
  <c r="C8287" i="1"/>
  <c r="B8287" i="1"/>
  <c r="A8287" i="1"/>
  <c r="K8286" i="1"/>
  <c r="L8286" i="1" s="1"/>
  <c r="M8286" i="1" s="1"/>
  <c r="Q8286" i="1" s="1"/>
  <c r="J8286" i="1"/>
  <c r="I8286" i="1"/>
  <c r="F8286" i="1"/>
  <c r="E8286" i="1"/>
  <c r="G8286" i="1" s="1"/>
  <c r="D8286" i="1"/>
  <c r="C8286" i="1"/>
  <c r="B8286" i="1"/>
  <c r="A8286" i="1"/>
  <c r="K8285" i="1"/>
  <c r="L8285" i="1" s="1"/>
  <c r="M8285" i="1" s="1"/>
  <c r="Q8285" i="1" s="1"/>
  <c r="J8285" i="1"/>
  <c r="I8285" i="1"/>
  <c r="F8285" i="1"/>
  <c r="E8285" i="1"/>
  <c r="G8285" i="1" s="1"/>
  <c r="D8285" i="1"/>
  <c r="C8285" i="1"/>
  <c r="B8285" i="1"/>
  <c r="A8285" i="1"/>
  <c r="K8284" i="1"/>
  <c r="L8284" i="1" s="1"/>
  <c r="M8284" i="1" s="1"/>
  <c r="Q8284" i="1" s="1"/>
  <c r="J8284" i="1"/>
  <c r="I8284" i="1"/>
  <c r="F8284" i="1"/>
  <c r="E8284" i="1"/>
  <c r="G8284" i="1" s="1"/>
  <c r="D8284" i="1"/>
  <c r="C8284" i="1"/>
  <c r="B8284" i="1"/>
  <c r="A8284" i="1"/>
  <c r="K8283" i="1"/>
  <c r="L8283" i="1" s="1"/>
  <c r="M8283" i="1" s="1"/>
  <c r="Q8283" i="1" s="1"/>
  <c r="J8283" i="1"/>
  <c r="I8283" i="1"/>
  <c r="F8283" i="1"/>
  <c r="E8283" i="1"/>
  <c r="G8283" i="1" s="1"/>
  <c r="D8283" i="1"/>
  <c r="C8283" i="1"/>
  <c r="B8283" i="1"/>
  <c r="A8283" i="1"/>
  <c r="K8282" i="1"/>
  <c r="L8282" i="1" s="1"/>
  <c r="M8282" i="1" s="1"/>
  <c r="Q8282" i="1" s="1"/>
  <c r="J8282" i="1"/>
  <c r="I8282" i="1"/>
  <c r="F8282" i="1"/>
  <c r="E8282" i="1"/>
  <c r="G8282" i="1" s="1"/>
  <c r="D8282" i="1"/>
  <c r="C8282" i="1"/>
  <c r="B8282" i="1"/>
  <c r="A8282" i="1"/>
  <c r="K8281" i="1"/>
  <c r="L8281" i="1" s="1"/>
  <c r="M8281" i="1" s="1"/>
  <c r="Q8281" i="1" s="1"/>
  <c r="J8281" i="1"/>
  <c r="I8281" i="1"/>
  <c r="F8281" i="1"/>
  <c r="E8281" i="1"/>
  <c r="G8281" i="1" s="1"/>
  <c r="D8281" i="1"/>
  <c r="C8281" i="1"/>
  <c r="B8281" i="1"/>
  <c r="A8281" i="1"/>
  <c r="K8280" i="1"/>
  <c r="L8280" i="1" s="1"/>
  <c r="M8280" i="1" s="1"/>
  <c r="Q8280" i="1" s="1"/>
  <c r="J8280" i="1"/>
  <c r="I8280" i="1"/>
  <c r="F8280" i="1"/>
  <c r="E8280" i="1"/>
  <c r="G8280" i="1" s="1"/>
  <c r="D8280" i="1"/>
  <c r="C8280" i="1"/>
  <c r="B8280" i="1"/>
  <c r="A8280" i="1"/>
  <c r="K8279" i="1"/>
  <c r="L8279" i="1" s="1"/>
  <c r="M8279" i="1" s="1"/>
  <c r="Q8279" i="1" s="1"/>
  <c r="J8279" i="1"/>
  <c r="I8279" i="1"/>
  <c r="F8279" i="1"/>
  <c r="E8279" i="1"/>
  <c r="G8279" i="1" s="1"/>
  <c r="D8279" i="1"/>
  <c r="C8279" i="1"/>
  <c r="B8279" i="1"/>
  <c r="A8279" i="1"/>
  <c r="K8278" i="1"/>
  <c r="L8278" i="1" s="1"/>
  <c r="M8278" i="1" s="1"/>
  <c r="Q8278" i="1" s="1"/>
  <c r="J8278" i="1"/>
  <c r="I8278" i="1"/>
  <c r="F8278" i="1"/>
  <c r="E8278" i="1"/>
  <c r="G8278" i="1" s="1"/>
  <c r="D8278" i="1"/>
  <c r="C8278" i="1"/>
  <c r="B8278" i="1"/>
  <c r="A8278" i="1"/>
  <c r="K8277" i="1"/>
  <c r="L8277" i="1" s="1"/>
  <c r="M8277" i="1" s="1"/>
  <c r="Q8277" i="1" s="1"/>
  <c r="J8277" i="1"/>
  <c r="I8277" i="1"/>
  <c r="F8277" i="1"/>
  <c r="E8277" i="1"/>
  <c r="D8277" i="1"/>
  <c r="C8277" i="1"/>
  <c r="B8277" i="1"/>
  <c r="A8277" i="1"/>
  <c r="K8276" i="1"/>
  <c r="L8276" i="1" s="1"/>
  <c r="M8276" i="1" s="1"/>
  <c r="Q8276" i="1" s="1"/>
  <c r="J8276" i="1"/>
  <c r="I8276" i="1"/>
  <c r="F8276" i="1"/>
  <c r="E8276" i="1"/>
  <c r="G8276" i="1" s="1"/>
  <c r="D8276" i="1"/>
  <c r="C8276" i="1"/>
  <c r="B8276" i="1"/>
  <c r="A8276" i="1"/>
  <c r="K8275" i="1"/>
  <c r="L8275" i="1" s="1"/>
  <c r="M8275" i="1" s="1"/>
  <c r="Q8275" i="1" s="1"/>
  <c r="J8275" i="1"/>
  <c r="I8275" i="1"/>
  <c r="F8275" i="1"/>
  <c r="E8275" i="1"/>
  <c r="G8275" i="1" s="1"/>
  <c r="D8275" i="1"/>
  <c r="C8275" i="1"/>
  <c r="B8275" i="1"/>
  <c r="A8275" i="1"/>
  <c r="K8274" i="1"/>
  <c r="L8274" i="1" s="1"/>
  <c r="M8274" i="1" s="1"/>
  <c r="Q8274" i="1" s="1"/>
  <c r="J8274" i="1"/>
  <c r="I8274" i="1"/>
  <c r="F8274" i="1"/>
  <c r="E8274" i="1"/>
  <c r="G8274" i="1" s="1"/>
  <c r="D8274" i="1"/>
  <c r="C8274" i="1"/>
  <c r="B8274" i="1"/>
  <c r="A8274" i="1"/>
  <c r="K8273" i="1"/>
  <c r="L8273" i="1" s="1"/>
  <c r="M8273" i="1" s="1"/>
  <c r="Q8273" i="1" s="1"/>
  <c r="J8273" i="1"/>
  <c r="I8273" i="1"/>
  <c r="F8273" i="1"/>
  <c r="E8273" i="1"/>
  <c r="G8273" i="1" s="1"/>
  <c r="D8273" i="1"/>
  <c r="C8273" i="1"/>
  <c r="B8273" i="1"/>
  <c r="A8273" i="1"/>
  <c r="K8272" i="1"/>
  <c r="L8272" i="1" s="1"/>
  <c r="M8272" i="1" s="1"/>
  <c r="Q8272" i="1" s="1"/>
  <c r="J8272" i="1"/>
  <c r="I8272" i="1"/>
  <c r="F8272" i="1"/>
  <c r="E8272" i="1"/>
  <c r="G8272" i="1" s="1"/>
  <c r="D8272" i="1"/>
  <c r="C8272" i="1"/>
  <c r="B8272" i="1"/>
  <c r="A8272" i="1"/>
  <c r="K8271" i="1"/>
  <c r="L8271" i="1" s="1"/>
  <c r="M8271" i="1" s="1"/>
  <c r="Q8271" i="1" s="1"/>
  <c r="J8271" i="1"/>
  <c r="I8271" i="1"/>
  <c r="F8271" i="1"/>
  <c r="E8271" i="1"/>
  <c r="D8271" i="1"/>
  <c r="C8271" i="1"/>
  <c r="B8271" i="1"/>
  <c r="A8271" i="1"/>
  <c r="K8270" i="1"/>
  <c r="L8270" i="1" s="1"/>
  <c r="M8270" i="1" s="1"/>
  <c r="Q8270" i="1" s="1"/>
  <c r="J8270" i="1"/>
  <c r="I8270" i="1"/>
  <c r="F8270" i="1"/>
  <c r="E8270" i="1"/>
  <c r="G8270" i="1" s="1"/>
  <c r="D8270" i="1"/>
  <c r="C8270" i="1"/>
  <c r="B8270" i="1"/>
  <c r="A8270" i="1"/>
  <c r="K8269" i="1"/>
  <c r="L8269" i="1" s="1"/>
  <c r="M8269" i="1" s="1"/>
  <c r="Q8269" i="1" s="1"/>
  <c r="J8269" i="1"/>
  <c r="I8269" i="1"/>
  <c r="F8269" i="1"/>
  <c r="E8269" i="1"/>
  <c r="G8269" i="1" s="1"/>
  <c r="D8269" i="1"/>
  <c r="C8269" i="1"/>
  <c r="B8269" i="1"/>
  <c r="A8269" i="1"/>
  <c r="K8268" i="1"/>
  <c r="L8268" i="1" s="1"/>
  <c r="M8268" i="1" s="1"/>
  <c r="Q8268" i="1" s="1"/>
  <c r="J8268" i="1"/>
  <c r="I8268" i="1"/>
  <c r="F8268" i="1"/>
  <c r="E8268" i="1"/>
  <c r="D8268" i="1"/>
  <c r="C8268" i="1"/>
  <c r="B8268" i="1"/>
  <c r="A8268" i="1"/>
  <c r="K8267" i="1"/>
  <c r="L8267" i="1" s="1"/>
  <c r="M8267" i="1" s="1"/>
  <c r="Q8267" i="1" s="1"/>
  <c r="J8267" i="1"/>
  <c r="I8267" i="1"/>
  <c r="F8267" i="1"/>
  <c r="E8267" i="1"/>
  <c r="G8267" i="1" s="1"/>
  <c r="D8267" i="1"/>
  <c r="C8267" i="1"/>
  <c r="B8267" i="1"/>
  <c r="A8267" i="1"/>
  <c r="K8266" i="1"/>
  <c r="L8266" i="1" s="1"/>
  <c r="M8266" i="1" s="1"/>
  <c r="Q8266" i="1" s="1"/>
  <c r="J8266" i="1"/>
  <c r="I8266" i="1"/>
  <c r="F8266" i="1"/>
  <c r="E8266" i="1"/>
  <c r="G8266" i="1" s="1"/>
  <c r="D8266" i="1"/>
  <c r="C8266" i="1"/>
  <c r="B8266" i="1"/>
  <c r="A8266" i="1"/>
  <c r="K8265" i="1"/>
  <c r="L8265" i="1" s="1"/>
  <c r="M8265" i="1" s="1"/>
  <c r="Q8265" i="1" s="1"/>
  <c r="J8265" i="1"/>
  <c r="I8265" i="1"/>
  <c r="F8265" i="1"/>
  <c r="E8265" i="1"/>
  <c r="G8265" i="1" s="1"/>
  <c r="D8265" i="1"/>
  <c r="C8265" i="1"/>
  <c r="B8265" i="1"/>
  <c r="A8265" i="1"/>
  <c r="K8264" i="1"/>
  <c r="L8264" i="1" s="1"/>
  <c r="M8264" i="1" s="1"/>
  <c r="Q8264" i="1" s="1"/>
  <c r="J8264" i="1"/>
  <c r="I8264" i="1"/>
  <c r="F8264" i="1"/>
  <c r="E8264" i="1"/>
  <c r="G8264" i="1" s="1"/>
  <c r="D8264" i="1"/>
  <c r="C8264" i="1"/>
  <c r="B8264" i="1"/>
  <c r="A8264" i="1"/>
  <c r="K8263" i="1"/>
  <c r="L8263" i="1" s="1"/>
  <c r="M8263" i="1" s="1"/>
  <c r="Q8263" i="1" s="1"/>
  <c r="J8263" i="1"/>
  <c r="I8263" i="1"/>
  <c r="F8263" i="1"/>
  <c r="E8263" i="1"/>
  <c r="G8263" i="1" s="1"/>
  <c r="D8263" i="1"/>
  <c r="C8263" i="1"/>
  <c r="B8263" i="1"/>
  <c r="A8263" i="1"/>
  <c r="K8262" i="1"/>
  <c r="L8262" i="1" s="1"/>
  <c r="M8262" i="1" s="1"/>
  <c r="Q8262" i="1" s="1"/>
  <c r="J8262" i="1"/>
  <c r="I8262" i="1"/>
  <c r="F8262" i="1"/>
  <c r="E8262" i="1"/>
  <c r="G8262" i="1" s="1"/>
  <c r="D8262" i="1"/>
  <c r="C8262" i="1"/>
  <c r="B8262" i="1"/>
  <c r="A8262" i="1"/>
  <c r="K8261" i="1"/>
  <c r="L8261" i="1" s="1"/>
  <c r="M8261" i="1" s="1"/>
  <c r="Q8261" i="1" s="1"/>
  <c r="J8261" i="1"/>
  <c r="I8261" i="1"/>
  <c r="F8261" i="1"/>
  <c r="E8261" i="1"/>
  <c r="G8261" i="1" s="1"/>
  <c r="D8261" i="1"/>
  <c r="C8261" i="1"/>
  <c r="B8261" i="1"/>
  <c r="A8261" i="1"/>
  <c r="K8260" i="1"/>
  <c r="L8260" i="1" s="1"/>
  <c r="M8260" i="1" s="1"/>
  <c r="Q8260" i="1" s="1"/>
  <c r="J8260" i="1"/>
  <c r="I8260" i="1"/>
  <c r="F8260" i="1"/>
  <c r="E8260" i="1"/>
  <c r="G8260" i="1" s="1"/>
  <c r="D8260" i="1"/>
  <c r="C8260" i="1"/>
  <c r="B8260" i="1"/>
  <c r="A8260" i="1"/>
  <c r="K8259" i="1"/>
  <c r="L8259" i="1" s="1"/>
  <c r="M8259" i="1" s="1"/>
  <c r="Q8259" i="1" s="1"/>
  <c r="J8259" i="1"/>
  <c r="I8259" i="1"/>
  <c r="F8259" i="1"/>
  <c r="E8259" i="1"/>
  <c r="G8259" i="1" s="1"/>
  <c r="D8259" i="1"/>
  <c r="C8259" i="1"/>
  <c r="B8259" i="1"/>
  <c r="A8259" i="1"/>
  <c r="K8258" i="1"/>
  <c r="L8258" i="1" s="1"/>
  <c r="M8258" i="1" s="1"/>
  <c r="Q8258" i="1" s="1"/>
  <c r="J8258" i="1"/>
  <c r="I8258" i="1"/>
  <c r="F8258" i="1"/>
  <c r="E8258" i="1"/>
  <c r="G8258" i="1" s="1"/>
  <c r="D8258" i="1"/>
  <c r="C8258" i="1"/>
  <c r="B8258" i="1"/>
  <c r="A8258" i="1"/>
  <c r="K8257" i="1"/>
  <c r="L8257" i="1" s="1"/>
  <c r="M8257" i="1" s="1"/>
  <c r="Q8257" i="1" s="1"/>
  <c r="J8257" i="1"/>
  <c r="I8257" i="1"/>
  <c r="F8257" i="1"/>
  <c r="E8257" i="1"/>
  <c r="G8257" i="1" s="1"/>
  <c r="D8257" i="1"/>
  <c r="C8257" i="1"/>
  <c r="B8257" i="1"/>
  <c r="A8257" i="1"/>
  <c r="K8256" i="1"/>
  <c r="L8256" i="1" s="1"/>
  <c r="M8256" i="1" s="1"/>
  <c r="Q8256" i="1" s="1"/>
  <c r="J8256" i="1"/>
  <c r="I8256" i="1"/>
  <c r="F8256" i="1"/>
  <c r="E8256" i="1"/>
  <c r="G8256" i="1" s="1"/>
  <c r="D8256" i="1"/>
  <c r="C8256" i="1"/>
  <c r="B8256" i="1"/>
  <c r="A8256" i="1"/>
  <c r="K8255" i="1"/>
  <c r="L8255" i="1" s="1"/>
  <c r="M8255" i="1" s="1"/>
  <c r="Q8255" i="1" s="1"/>
  <c r="J8255" i="1"/>
  <c r="I8255" i="1"/>
  <c r="F8255" i="1"/>
  <c r="E8255" i="1"/>
  <c r="G8255" i="1" s="1"/>
  <c r="D8255" i="1"/>
  <c r="C8255" i="1"/>
  <c r="B8255" i="1"/>
  <c r="A8255" i="1"/>
  <c r="K8254" i="1"/>
  <c r="L8254" i="1" s="1"/>
  <c r="M8254" i="1" s="1"/>
  <c r="Q8254" i="1" s="1"/>
  <c r="J8254" i="1"/>
  <c r="I8254" i="1"/>
  <c r="F8254" i="1"/>
  <c r="E8254" i="1"/>
  <c r="G8254" i="1" s="1"/>
  <c r="D8254" i="1"/>
  <c r="C8254" i="1"/>
  <c r="B8254" i="1"/>
  <c r="A8254" i="1"/>
  <c r="K8253" i="1"/>
  <c r="L8253" i="1" s="1"/>
  <c r="M8253" i="1" s="1"/>
  <c r="Q8253" i="1" s="1"/>
  <c r="J8253" i="1"/>
  <c r="I8253" i="1"/>
  <c r="F8253" i="1"/>
  <c r="E8253" i="1"/>
  <c r="G8253" i="1" s="1"/>
  <c r="D8253" i="1"/>
  <c r="C8253" i="1"/>
  <c r="B8253" i="1"/>
  <c r="A8253" i="1"/>
  <c r="K8252" i="1"/>
  <c r="L8252" i="1" s="1"/>
  <c r="M8252" i="1" s="1"/>
  <c r="Q8252" i="1" s="1"/>
  <c r="J8252" i="1"/>
  <c r="I8252" i="1"/>
  <c r="F8252" i="1"/>
  <c r="E8252" i="1"/>
  <c r="G8252" i="1" s="1"/>
  <c r="D8252" i="1"/>
  <c r="C8252" i="1"/>
  <c r="B8252" i="1"/>
  <c r="A8252" i="1"/>
  <c r="K8251" i="1"/>
  <c r="L8251" i="1" s="1"/>
  <c r="M8251" i="1" s="1"/>
  <c r="Q8251" i="1" s="1"/>
  <c r="J8251" i="1"/>
  <c r="I8251" i="1"/>
  <c r="F8251" i="1"/>
  <c r="E8251" i="1"/>
  <c r="G8251" i="1" s="1"/>
  <c r="D8251" i="1"/>
  <c r="C8251" i="1"/>
  <c r="B8251" i="1"/>
  <c r="A8251" i="1"/>
  <c r="K8250" i="1"/>
  <c r="L8250" i="1" s="1"/>
  <c r="M8250" i="1" s="1"/>
  <c r="Q8250" i="1" s="1"/>
  <c r="J8250" i="1"/>
  <c r="I8250" i="1"/>
  <c r="F8250" i="1"/>
  <c r="E8250" i="1"/>
  <c r="G8250" i="1" s="1"/>
  <c r="D8250" i="1"/>
  <c r="C8250" i="1"/>
  <c r="B8250" i="1"/>
  <c r="A8250" i="1"/>
  <c r="K8249" i="1"/>
  <c r="L8249" i="1" s="1"/>
  <c r="M8249" i="1" s="1"/>
  <c r="Q8249" i="1" s="1"/>
  <c r="J8249" i="1"/>
  <c r="I8249" i="1"/>
  <c r="F8249" i="1"/>
  <c r="E8249" i="1"/>
  <c r="G8249" i="1" s="1"/>
  <c r="D8249" i="1"/>
  <c r="C8249" i="1"/>
  <c r="B8249" i="1"/>
  <c r="A8249" i="1"/>
  <c r="K8248" i="1"/>
  <c r="L8248" i="1" s="1"/>
  <c r="M8248" i="1" s="1"/>
  <c r="Q8248" i="1" s="1"/>
  <c r="J8248" i="1"/>
  <c r="I8248" i="1"/>
  <c r="F8248" i="1"/>
  <c r="E8248" i="1"/>
  <c r="G8248" i="1" s="1"/>
  <c r="D8248" i="1"/>
  <c r="C8248" i="1"/>
  <c r="B8248" i="1"/>
  <c r="A8248" i="1"/>
  <c r="K8247" i="1"/>
  <c r="L8247" i="1" s="1"/>
  <c r="M8247" i="1" s="1"/>
  <c r="Q8247" i="1" s="1"/>
  <c r="J8247" i="1"/>
  <c r="I8247" i="1"/>
  <c r="F8247" i="1"/>
  <c r="E8247" i="1"/>
  <c r="G8247" i="1" s="1"/>
  <c r="D8247" i="1"/>
  <c r="C8247" i="1"/>
  <c r="B8247" i="1"/>
  <c r="A8247" i="1"/>
  <c r="K8246" i="1"/>
  <c r="L8246" i="1" s="1"/>
  <c r="M8246" i="1" s="1"/>
  <c r="Q8246" i="1" s="1"/>
  <c r="J8246" i="1"/>
  <c r="I8246" i="1"/>
  <c r="F8246" i="1"/>
  <c r="E8246" i="1"/>
  <c r="G8246" i="1" s="1"/>
  <c r="D8246" i="1"/>
  <c r="C8246" i="1"/>
  <c r="B8246" i="1"/>
  <c r="A8246" i="1"/>
  <c r="K8245" i="1"/>
  <c r="L8245" i="1" s="1"/>
  <c r="M8245" i="1" s="1"/>
  <c r="Q8245" i="1" s="1"/>
  <c r="J8245" i="1"/>
  <c r="I8245" i="1"/>
  <c r="F8245" i="1"/>
  <c r="E8245" i="1"/>
  <c r="G8245" i="1" s="1"/>
  <c r="D8245" i="1"/>
  <c r="C8245" i="1"/>
  <c r="B8245" i="1"/>
  <c r="A8245" i="1"/>
  <c r="K8244" i="1"/>
  <c r="L8244" i="1" s="1"/>
  <c r="M8244" i="1" s="1"/>
  <c r="Q8244" i="1" s="1"/>
  <c r="J8244" i="1"/>
  <c r="I8244" i="1"/>
  <c r="F8244" i="1"/>
  <c r="E8244" i="1"/>
  <c r="G8244" i="1" s="1"/>
  <c r="D8244" i="1"/>
  <c r="C8244" i="1"/>
  <c r="B8244" i="1"/>
  <c r="A8244" i="1"/>
  <c r="K8243" i="1"/>
  <c r="L8243" i="1" s="1"/>
  <c r="M8243" i="1" s="1"/>
  <c r="Q8243" i="1" s="1"/>
  <c r="J8243" i="1"/>
  <c r="I8243" i="1"/>
  <c r="F8243" i="1"/>
  <c r="E8243" i="1"/>
  <c r="G8243" i="1" s="1"/>
  <c r="D8243" i="1"/>
  <c r="C8243" i="1"/>
  <c r="B8243" i="1"/>
  <c r="A8243" i="1"/>
  <c r="K8242" i="1"/>
  <c r="L8242" i="1" s="1"/>
  <c r="M8242" i="1" s="1"/>
  <c r="Q8242" i="1" s="1"/>
  <c r="J8242" i="1"/>
  <c r="I8242" i="1"/>
  <c r="F8242" i="1"/>
  <c r="E8242" i="1"/>
  <c r="G8242" i="1" s="1"/>
  <c r="D8242" i="1"/>
  <c r="C8242" i="1"/>
  <c r="B8242" i="1"/>
  <c r="A8242" i="1"/>
  <c r="K8241" i="1"/>
  <c r="L8241" i="1" s="1"/>
  <c r="M8241" i="1" s="1"/>
  <c r="Q8241" i="1" s="1"/>
  <c r="J8241" i="1"/>
  <c r="I8241" i="1"/>
  <c r="F8241" i="1"/>
  <c r="E8241" i="1"/>
  <c r="G8241" i="1" s="1"/>
  <c r="D8241" i="1"/>
  <c r="C8241" i="1"/>
  <c r="B8241" i="1"/>
  <c r="A8241" i="1"/>
  <c r="K8240" i="1"/>
  <c r="L8240" i="1" s="1"/>
  <c r="M8240" i="1" s="1"/>
  <c r="Q8240" i="1" s="1"/>
  <c r="J8240" i="1"/>
  <c r="I8240" i="1"/>
  <c r="F8240" i="1"/>
  <c r="E8240" i="1"/>
  <c r="G8240" i="1" s="1"/>
  <c r="D8240" i="1"/>
  <c r="C8240" i="1"/>
  <c r="B8240" i="1"/>
  <c r="A8240" i="1"/>
  <c r="K8239" i="1"/>
  <c r="L8239" i="1" s="1"/>
  <c r="M8239" i="1" s="1"/>
  <c r="Q8239" i="1" s="1"/>
  <c r="J8239" i="1"/>
  <c r="I8239" i="1"/>
  <c r="F8239" i="1"/>
  <c r="E8239" i="1"/>
  <c r="G8239" i="1" s="1"/>
  <c r="D8239" i="1"/>
  <c r="C8239" i="1"/>
  <c r="B8239" i="1"/>
  <c r="A8239" i="1"/>
  <c r="K8238" i="1"/>
  <c r="L8238" i="1" s="1"/>
  <c r="M8238" i="1" s="1"/>
  <c r="Q8238" i="1" s="1"/>
  <c r="J8238" i="1"/>
  <c r="I8238" i="1"/>
  <c r="F8238" i="1"/>
  <c r="E8238" i="1"/>
  <c r="G8238" i="1" s="1"/>
  <c r="D8238" i="1"/>
  <c r="C8238" i="1"/>
  <c r="B8238" i="1"/>
  <c r="A8238" i="1"/>
  <c r="K8237" i="1"/>
  <c r="L8237" i="1" s="1"/>
  <c r="M8237" i="1" s="1"/>
  <c r="Q8237" i="1" s="1"/>
  <c r="J8237" i="1"/>
  <c r="I8237" i="1"/>
  <c r="F8237" i="1"/>
  <c r="E8237" i="1"/>
  <c r="G8237" i="1" s="1"/>
  <c r="D8237" i="1"/>
  <c r="C8237" i="1"/>
  <c r="B8237" i="1"/>
  <c r="A8237" i="1"/>
  <c r="K8236" i="1"/>
  <c r="L8236" i="1" s="1"/>
  <c r="M8236" i="1" s="1"/>
  <c r="Q8236" i="1" s="1"/>
  <c r="J8236" i="1"/>
  <c r="I8236" i="1"/>
  <c r="F8236" i="1"/>
  <c r="E8236" i="1"/>
  <c r="G8236" i="1" s="1"/>
  <c r="D8236" i="1"/>
  <c r="C8236" i="1"/>
  <c r="B8236" i="1"/>
  <c r="A8236" i="1"/>
  <c r="K8235" i="1"/>
  <c r="L8235" i="1" s="1"/>
  <c r="M8235" i="1" s="1"/>
  <c r="Q8235" i="1" s="1"/>
  <c r="J8235" i="1"/>
  <c r="I8235" i="1"/>
  <c r="F8235" i="1"/>
  <c r="E8235" i="1"/>
  <c r="G8235" i="1" s="1"/>
  <c r="D8235" i="1"/>
  <c r="C8235" i="1"/>
  <c r="B8235" i="1"/>
  <c r="A8235" i="1"/>
  <c r="K8234" i="1"/>
  <c r="L8234" i="1" s="1"/>
  <c r="M8234" i="1" s="1"/>
  <c r="Q8234" i="1" s="1"/>
  <c r="J8234" i="1"/>
  <c r="I8234" i="1"/>
  <c r="F8234" i="1"/>
  <c r="E8234" i="1"/>
  <c r="G8234" i="1" s="1"/>
  <c r="D8234" i="1"/>
  <c r="C8234" i="1"/>
  <c r="B8234" i="1"/>
  <c r="A8234" i="1"/>
  <c r="K8233" i="1"/>
  <c r="L8233" i="1" s="1"/>
  <c r="M8233" i="1" s="1"/>
  <c r="Q8233" i="1" s="1"/>
  <c r="J8233" i="1"/>
  <c r="I8233" i="1"/>
  <c r="F8233" i="1"/>
  <c r="E8233" i="1"/>
  <c r="G8233" i="1" s="1"/>
  <c r="D8233" i="1"/>
  <c r="C8233" i="1"/>
  <c r="B8233" i="1"/>
  <c r="A8233" i="1"/>
  <c r="K8232" i="1"/>
  <c r="L8232" i="1" s="1"/>
  <c r="M8232" i="1" s="1"/>
  <c r="Q8232" i="1" s="1"/>
  <c r="J8232" i="1"/>
  <c r="I8232" i="1"/>
  <c r="F8232" i="1"/>
  <c r="E8232" i="1"/>
  <c r="G8232" i="1" s="1"/>
  <c r="D8232" i="1"/>
  <c r="C8232" i="1"/>
  <c r="B8232" i="1"/>
  <c r="A8232" i="1"/>
  <c r="K8231" i="1"/>
  <c r="L8231" i="1" s="1"/>
  <c r="M8231" i="1" s="1"/>
  <c r="Q8231" i="1" s="1"/>
  <c r="J8231" i="1"/>
  <c r="I8231" i="1"/>
  <c r="F8231" i="1"/>
  <c r="E8231" i="1"/>
  <c r="G8231" i="1" s="1"/>
  <c r="D8231" i="1"/>
  <c r="C8231" i="1"/>
  <c r="B8231" i="1"/>
  <c r="A8231" i="1"/>
  <c r="K8230" i="1"/>
  <c r="L8230" i="1" s="1"/>
  <c r="M8230" i="1" s="1"/>
  <c r="Q8230" i="1" s="1"/>
  <c r="J8230" i="1"/>
  <c r="I8230" i="1"/>
  <c r="F8230" i="1"/>
  <c r="E8230" i="1"/>
  <c r="G8230" i="1" s="1"/>
  <c r="D8230" i="1"/>
  <c r="C8230" i="1"/>
  <c r="B8230" i="1"/>
  <c r="A8230" i="1"/>
  <c r="K8229" i="1"/>
  <c r="L8229" i="1" s="1"/>
  <c r="M8229" i="1" s="1"/>
  <c r="Q8229" i="1" s="1"/>
  <c r="J8229" i="1"/>
  <c r="I8229" i="1"/>
  <c r="F8229" i="1"/>
  <c r="E8229" i="1"/>
  <c r="G8229" i="1" s="1"/>
  <c r="D8229" i="1"/>
  <c r="C8229" i="1"/>
  <c r="B8229" i="1"/>
  <c r="A8229" i="1"/>
  <c r="K8228" i="1"/>
  <c r="L8228" i="1" s="1"/>
  <c r="M8228" i="1" s="1"/>
  <c r="Q8228" i="1" s="1"/>
  <c r="J8228" i="1"/>
  <c r="I8228" i="1"/>
  <c r="F8228" i="1"/>
  <c r="E8228" i="1"/>
  <c r="G8228" i="1" s="1"/>
  <c r="D8228" i="1"/>
  <c r="C8228" i="1"/>
  <c r="B8228" i="1"/>
  <c r="A8228" i="1"/>
  <c r="K8227" i="1"/>
  <c r="L8227" i="1" s="1"/>
  <c r="M8227" i="1" s="1"/>
  <c r="Q8227" i="1" s="1"/>
  <c r="J8227" i="1"/>
  <c r="I8227" i="1"/>
  <c r="F8227" i="1"/>
  <c r="E8227" i="1"/>
  <c r="G8227" i="1" s="1"/>
  <c r="D8227" i="1"/>
  <c r="C8227" i="1"/>
  <c r="B8227" i="1"/>
  <c r="A8227" i="1"/>
  <c r="K8226" i="1"/>
  <c r="L8226" i="1" s="1"/>
  <c r="M8226" i="1" s="1"/>
  <c r="Q8226" i="1" s="1"/>
  <c r="J8226" i="1"/>
  <c r="I8226" i="1"/>
  <c r="F8226" i="1"/>
  <c r="E8226" i="1"/>
  <c r="G8226" i="1" s="1"/>
  <c r="D8226" i="1"/>
  <c r="C8226" i="1"/>
  <c r="B8226" i="1"/>
  <c r="A8226" i="1"/>
  <c r="K8225" i="1"/>
  <c r="L8225" i="1" s="1"/>
  <c r="M8225" i="1" s="1"/>
  <c r="Q8225" i="1" s="1"/>
  <c r="J8225" i="1"/>
  <c r="I8225" i="1"/>
  <c r="F8225" i="1"/>
  <c r="E8225" i="1"/>
  <c r="G8225" i="1" s="1"/>
  <c r="D8225" i="1"/>
  <c r="C8225" i="1"/>
  <c r="B8225" i="1"/>
  <c r="A8225" i="1"/>
  <c r="K8224" i="1"/>
  <c r="L8224" i="1" s="1"/>
  <c r="M8224" i="1" s="1"/>
  <c r="Q8224" i="1" s="1"/>
  <c r="J8224" i="1"/>
  <c r="I8224" i="1"/>
  <c r="F8224" i="1"/>
  <c r="E8224" i="1"/>
  <c r="G8224" i="1" s="1"/>
  <c r="D8224" i="1"/>
  <c r="C8224" i="1"/>
  <c r="B8224" i="1"/>
  <c r="A8224" i="1"/>
  <c r="K8223" i="1"/>
  <c r="L8223" i="1" s="1"/>
  <c r="M8223" i="1" s="1"/>
  <c r="Q8223" i="1" s="1"/>
  <c r="J8223" i="1"/>
  <c r="I8223" i="1"/>
  <c r="F8223" i="1"/>
  <c r="E8223" i="1"/>
  <c r="G8223" i="1" s="1"/>
  <c r="D8223" i="1"/>
  <c r="C8223" i="1"/>
  <c r="B8223" i="1"/>
  <c r="A8223" i="1"/>
  <c r="K8222" i="1"/>
  <c r="L8222" i="1" s="1"/>
  <c r="M8222" i="1" s="1"/>
  <c r="Q8222" i="1" s="1"/>
  <c r="J8222" i="1"/>
  <c r="I8222" i="1"/>
  <c r="F8222" i="1"/>
  <c r="E8222" i="1"/>
  <c r="D8222" i="1"/>
  <c r="C8222" i="1"/>
  <c r="B8222" i="1"/>
  <c r="A8222" i="1"/>
  <c r="K8221" i="1"/>
  <c r="L8221" i="1" s="1"/>
  <c r="M8221" i="1" s="1"/>
  <c r="Q8221" i="1" s="1"/>
  <c r="J8221" i="1"/>
  <c r="I8221" i="1"/>
  <c r="F8221" i="1"/>
  <c r="E8221" i="1"/>
  <c r="G8221" i="1" s="1"/>
  <c r="D8221" i="1"/>
  <c r="C8221" i="1"/>
  <c r="B8221" i="1"/>
  <c r="A8221" i="1"/>
  <c r="K8220" i="1"/>
  <c r="L8220" i="1" s="1"/>
  <c r="M8220" i="1" s="1"/>
  <c r="Q8220" i="1" s="1"/>
  <c r="J8220" i="1"/>
  <c r="I8220" i="1"/>
  <c r="F8220" i="1"/>
  <c r="E8220" i="1"/>
  <c r="G8220" i="1" s="1"/>
  <c r="D8220" i="1"/>
  <c r="C8220" i="1"/>
  <c r="B8220" i="1"/>
  <c r="A8220" i="1"/>
  <c r="K8219" i="1"/>
  <c r="L8219" i="1" s="1"/>
  <c r="M8219" i="1" s="1"/>
  <c r="Q8219" i="1" s="1"/>
  <c r="J8219" i="1"/>
  <c r="I8219" i="1"/>
  <c r="F8219" i="1"/>
  <c r="E8219" i="1"/>
  <c r="G8219" i="1" s="1"/>
  <c r="D8219" i="1"/>
  <c r="C8219" i="1"/>
  <c r="B8219" i="1"/>
  <c r="A8219" i="1"/>
  <c r="K8218" i="1"/>
  <c r="L8218" i="1" s="1"/>
  <c r="M8218" i="1" s="1"/>
  <c r="Q8218" i="1" s="1"/>
  <c r="J8218" i="1"/>
  <c r="I8218" i="1"/>
  <c r="F8218" i="1"/>
  <c r="E8218" i="1"/>
  <c r="G8218" i="1" s="1"/>
  <c r="D8218" i="1"/>
  <c r="C8218" i="1"/>
  <c r="B8218" i="1"/>
  <c r="A8218" i="1"/>
  <c r="K8217" i="1"/>
  <c r="L8217" i="1" s="1"/>
  <c r="M8217" i="1" s="1"/>
  <c r="Q8217" i="1" s="1"/>
  <c r="J8217" i="1"/>
  <c r="I8217" i="1"/>
  <c r="F8217" i="1"/>
  <c r="E8217" i="1"/>
  <c r="G8217" i="1" s="1"/>
  <c r="D8217" i="1"/>
  <c r="C8217" i="1"/>
  <c r="B8217" i="1"/>
  <c r="A8217" i="1"/>
  <c r="K8216" i="1"/>
  <c r="L8216" i="1" s="1"/>
  <c r="M8216" i="1" s="1"/>
  <c r="Q8216" i="1" s="1"/>
  <c r="J8216" i="1"/>
  <c r="I8216" i="1"/>
  <c r="F8216" i="1"/>
  <c r="E8216" i="1"/>
  <c r="G8216" i="1" s="1"/>
  <c r="D8216" i="1"/>
  <c r="C8216" i="1"/>
  <c r="B8216" i="1"/>
  <c r="A8216" i="1"/>
  <c r="K8215" i="1"/>
  <c r="L8215" i="1" s="1"/>
  <c r="M8215" i="1" s="1"/>
  <c r="Q8215" i="1" s="1"/>
  <c r="J8215" i="1"/>
  <c r="I8215" i="1"/>
  <c r="F8215" i="1"/>
  <c r="E8215" i="1"/>
  <c r="D8215" i="1"/>
  <c r="C8215" i="1"/>
  <c r="B8215" i="1"/>
  <c r="A8215" i="1"/>
  <c r="K8214" i="1"/>
  <c r="L8214" i="1" s="1"/>
  <c r="M8214" i="1" s="1"/>
  <c r="Q8214" i="1" s="1"/>
  <c r="J8214" i="1"/>
  <c r="I8214" i="1"/>
  <c r="F8214" i="1"/>
  <c r="E8214" i="1"/>
  <c r="G8214" i="1" s="1"/>
  <c r="D8214" i="1"/>
  <c r="C8214" i="1"/>
  <c r="B8214" i="1"/>
  <c r="A8214" i="1"/>
  <c r="K8213" i="1"/>
  <c r="L8213" i="1" s="1"/>
  <c r="M8213" i="1" s="1"/>
  <c r="Q8213" i="1" s="1"/>
  <c r="J8213" i="1"/>
  <c r="I8213" i="1"/>
  <c r="F8213" i="1"/>
  <c r="E8213" i="1"/>
  <c r="G8213" i="1" s="1"/>
  <c r="D8213" i="1"/>
  <c r="C8213" i="1"/>
  <c r="B8213" i="1"/>
  <c r="A8213" i="1"/>
  <c r="K8212" i="1"/>
  <c r="L8212" i="1" s="1"/>
  <c r="M8212" i="1" s="1"/>
  <c r="Q8212" i="1" s="1"/>
  <c r="J8212" i="1"/>
  <c r="I8212" i="1"/>
  <c r="F8212" i="1"/>
  <c r="E8212" i="1"/>
  <c r="G8212" i="1" s="1"/>
  <c r="D8212" i="1"/>
  <c r="C8212" i="1"/>
  <c r="B8212" i="1"/>
  <c r="A8212" i="1"/>
  <c r="K8211" i="1"/>
  <c r="L8211" i="1" s="1"/>
  <c r="M8211" i="1" s="1"/>
  <c r="Q8211" i="1" s="1"/>
  <c r="J8211" i="1"/>
  <c r="I8211" i="1"/>
  <c r="F8211" i="1"/>
  <c r="E8211" i="1"/>
  <c r="G8211" i="1" s="1"/>
  <c r="D8211" i="1"/>
  <c r="C8211" i="1"/>
  <c r="B8211" i="1"/>
  <c r="A8211" i="1"/>
  <c r="K8210" i="1"/>
  <c r="L8210" i="1" s="1"/>
  <c r="M8210" i="1" s="1"/>
  <c r="Q8210" i="1" s="1"/>
  <c r="J8210" i="1"/>
  <c r="I8210" i="1"/>
  <c r="F8210" i="1"/>
  <c r="E8210" i="1"/>
  <c r="G8210" i="1" s="1"/>
  <c r="D8210" i="1"/>
  <c r="C8210" i="1"/>
  <c r="B8210" i="1"/>
  <c r="A8210" i="1"/>
  <c r="K8209" i="1"/>
  <c r="L8209" i="1" s="1"/>
  <c r="M8209" i="1" s="1"/>
  <c r="Q8209" i="1" s="1"/>
  <c r="J8209" i="1"/>
  <c r="I8209" i="1"/>
  <c r="F8209" i="1"/>
  <c r="E8209" i="1"/>
  <c r="G8209" i="1" s="1"/>
  <c r="D8209" i="1"/>
  <c r="C8209" i="1"/>
  <c r="B8209" i="1"/>
  <c r="A8209" i="1"/>
  <c r="K8208" i="1"/>
  <c r="L8208" i="1" s="1"/>
  <c r="M8208" i="1" s="1"/>
  <c r="Q8208" i="1" s="1"/>
  <c r="J8208" i="1"/>
  <c r="I8208" i="1"/>
  <c r="F8208" i="1"/>
  <c r="E8208" i="1"/>
  <c r="G8208" i="1" s="1"/>
  <c r="D8208" i="1"/>
  <c r="C8208" i="1"/>
  <c r="B8208" i="1"/>
  <c r="A8208" i="1"/>
  <c r="K8207" i="1"/>
  <c r="L8207" i="1" s="1"/>
  <c r="M8207" i="1" s="1"/>
  <c r="Q8207" i="1" s="1"/>
  <c r="J8207" i="1"/>
  <c r="I8207" i="1"/>
  <c r="F8207" i="1"/>
  <c r="E8207" i="1"/>
  <c r="G8207" i="1" s="1"/>
  <c r="D8207" i="1"/>
  <c r="C8207" i="1"/>
  <c r="B8207" i="1"/>
  <c r="A8207" i="1"/>
  <c r="K8206" i="1"/>
  <c r="L8206" i="1" s="1"/>
  <c r="M8206" i="1" s="1"/>
  <c r="Q8206" i="1" s="1"/>
  <c r="J8206" i="1"/>
  <c r="I8206" i="1"/>
  <c r="F8206" i="1"/>
  <c r="E8206" i="1"/>
  <c r="G8206" i="1" s="1"/>
  <c r="D8206" i="1"/>
  <c r="C8206" i="1"/>
  <c r="B8206" i="1"/>
  <c r="A8206" i="1"/>
  <c r="K8205" i="1"/>
  <c r="L8205" i="1" s="1"/>
  <c r="M8205" i="1" s="1"/>
  <c r="Q8205" i="1" s="1"/>
  <c r="J8205" i="1"/>
  <c r="I8205" i="1"/>
  <c r="F8205" i="1"/>
  <c r="E8205" i="1"/>
  <c r="G8205" i="1" s="1"/>
  <c r="D8205" i="1"/>
  <c r="C8205" i="1"/>
  <c r="B8205" i="1"/>
  <c r="A8205" i="1"/>
  <c r="K8204" i="1"/>
  <c r="L8204" i="1" s="1"/>
  <c r="M8204" i="1" s="1"/>
  <c r="Q8204" i="1" s="1"/>
  <c r="J8204" i="1"/>
  <c r="I8204" i="1"/>
  <c r="F8204" i="1"/>
  <c r="E8204" i="1"/>
  <c r="G8204" i="1" s="1"/>
  <c r="D8204" i="1"/>
  <c r="C8204" i="1"/>
  <c r="B8204" i="1"/>
  <c r="A8204" i="1"/>
  <c r="K8203" i="1"/>
  <c r="L8203" i="1" s="1"/>
  <c r="M8203" i="1" s="1"/>
  <c r="Q8203" i="1" s="1"/>
  <c r="J8203" i="1"/>
  <c r="I8203" i="1"/>
  <c r="F8203" i="1"/>
  <c r="E8203" i="1"/>
  <c r="G8203" i="1" s="1"/>
  <c r="D8203" i="1"/>
  <c r="C8203" i="1"/>
  <c r="B8203" i="1"/>
  <c r="A8203" i="1"/>
  <c r="K8202" i="1"/>
  <c r="L8202" i="1" s="1"/>
  <c r="M8202" i="1" s="1"/>
  <c r="Q8202" i="1" s="1"/>
  <c r="J8202" i="1"/>
  <c r="I8202" i="1"/>
  <c r="F8202" i="1"/>
  <c r="E8202" i="1"/>
  <c r="G8202" i="1" s="1"/>
  <c r="D8202" i="1"/>
  <c r="C8202" i="1"/>
  <c r="B8202" i="1"/>
  <c r="A8202" i="1"/>
  <c r="K8201" i="1"/>
  <c r="L8201" i="1" s="1"/>
  <c r="M8201" i="1" s="1"/>
  <c r="Q8201" i="1" s="1"/>
  <c r="J8201" i="1"/>
  <c r="I8201" i="1"/>
  <c r="F8201" i="1"/>
  <c r="E8201" i="1"/>
  <c r="G8201" i="1" s="1"/>
  <c r="D8201" i="1"/>
  <c r="C8201" i="1"/>
  <c r="B8201" i="1"/>
  <c r="A8201" i="1"/>
  <c r="K8200" i="1"/>
  <c r="L8200" i="1" s="1"/>
  <c r="M8200" i="1" s="1"/>
  <c r="Q8200" i="1" s="1"/>
  <c r="J8200" i="1"/>
  <c r="I8200" i="1"/>
  <c r="F8200" i="1"/>
  <c r="E8200" i="1"/>
  <c r="G8200" i="1" s="1"/>
  <c r="D8200" i="1"/>
  <c r="C8200" i="1"/>
  <c r="B8200" i="1"/>
  <c r="A8200" i="1"/>
  <c r="K8199" i="1"/>
  <c r="L8199" i="1" s="1"/>
  <c r="M8199" i="1" s="1"/>
  <c r="Q8199" i="1" s="1"/>
  <c r="J8199" i="1"/>
  <c r="I8199" i="1"/>
  <c r="F8199" i="1"/>
  <c r="E8199" i="1"/>
  <c r="G8199" i="1" s="1"/>
  <c r="D8199" i="1"/>
  <c r="C8199" i="1"/>
  <c r="B8199" i="1"/>
  <c r="A8199" i="1"/>
  <c r="K8198" i="1"/>
  <c r="L8198" i="1" s="1"/>
  <c r="M8198" i="1" s="1"/>
  <c r="Q8198" i="1" s="1"/>
  <c r="J8198" i="1"/>
  <c r="I8198" i="1"/>
  <c r="F8198" i="1"/>
  <c r="E8198" i="1"/>
  <c r="G8198" i="1" s="1"/>
  <c r="D8198" i="1"/>
  <c r="C8198" i="1"/>
  <c r="B8198" i="1"/>
  <c r="A8198" i="1"/>
  <c r="K8197" i="1"/>
  <c r="L8197" i="1" s="1"/>
  <c r="M8197" i="1" s="1"/>
  <c r="Q8197" i="1" s="1"/>
  <c r="J8197" i="1"/>
  <c r="I8197" i="1"/>
  <c r="F8197" i="1"/>
  <c r="E8197" i="1"/>
  <c r="G8197" i="1" s="1"/>
  <c r="D8197" i="1"/>
  <c r="C8197" i="1"/>
  <c r="B8197" i="1"/>
  <c r="A8197" i="1"/>
  <c r="K8196" i="1"/>
  <c r="L8196" i="1" s="1"/>
  <c r="M8196" i="1" s="1"/>
  <c r="Q8196" i="1" s="1"/>
  <c r="J8196" i="1"/>
  <c r="I8196" i="1"/>
  <c r="F8196" i="1"/>
  <c r="E8196" i="1"/>
  <c r="G8196" i="1" s="1"/>
  <c r="D8196" i="1"/>
  <c r="C8196" i="1"/>
  <c r="B8196" i="1"/>
  <c r="A8196" i="1"/>
  <c r="K8195" i="1"/>
  <c r="L8195" i="1" s="1"/>
  <c r="M8195" i="1" s="1"/>
  <c r="Q8195" i="1" s="1"/>
  <c r="J8195" i="1"/>
  <c r="I8195" i="1"/>
  <c r="F8195" i="1"/>
  <c r="E8195" i="1"/>
  <c r="G8195" i="1" s="1"/>
  <c r="D8195" i="1"/>
  <c r="C8195" i="1"/>
  <c r="B8195" i="1"/>
  <c r="A8195" i="1"/>
  <c r="K8194" i="1"/>
  <c r="L8194" i="1" s="1"/>
  <c r="M8194" i="1" s="1"/>
  <c r="Q8194" i="1" s="1"/>
  <c r="J8194" i="1"/>
  <c r="I8194" i="1"/>
  <c r="F8194" i="1"/>
  <c r="E8194" i="1"/>
  <c r="G8194" i="1" s="1"/>
  <c r="D8194" i="1"/>
  <c r="C8194" i="1"/>
  <c r="B8194" i="1"/>
  <c r="A8194" i="1"/>
  <c r="K8193" i="1"/>
  <c r="L8193" i="1" s="1"/>
  <c r="M8193" i="1" s="1"/>
  <c r="Q8193" i="1" s="1"/>
  <c r="J8193" i="1"/>
  <c r="I8193" i="1"/>
  <c r="F8193" i="1"/>
  <c r="E8193" i="1"/>
  <c r="G8193" i="1" s="1"/>
  <c r="D8193" i="1"/>
  <c r="C8193" i="1"/>
  <c r="B8193" i="1"/>
  <c r="A8193" i="1"/>
  <c r="K8192" i="1"/>
  <c r="L8192" i="1" s="1"/>
  <c r="M8192" i="1" s="1"/>
  <c r="Q8192" i="1" s="1"/>
  <c r="J8192" i="1"/>
  <c r="I8192" i="1"/>
  <c r="F8192" i="1"/>
  <c r="E8192" i="1"/>
  <c r="G8192" i="1" s="1"/>
  <c r="D8192" i="1"/>
  <c r="C8192" i="1"/>
  <c r="B8192" i="1"/>
  <c r="A8192" i="1"/>
  <c r="K8191" i="1"/>
  <c r="L8191" i="1" s="1"/>
  <c r="M8191" i="1" s="1"/>
  <c r="Q8191" i="1" s="1"/>
  <c r="J8191" i="1"/>
  <c r="I8191" i="1"/>
  <c r="F8191" i="1"/>
  <c r="E8191" i="1"/>
  <c r="G8191" i="1" s="1"/>
  <c r="D8191" i="1"/>
  <c r="C8191" i="1"/>
  <c r="B8191" i="1"/>
  <c r="A8191" i="1"/>
  <c r="K8190" i="1"/>
  <c r="L8190" i="1" s="1"/>
  <c r="M8190" i="1" s="1"/>
  <c r="Q8190" i="1" s="1"/>
  <c r="J8190" i="1"/>
  <c r="I8190" i="1"/>
  <c r="F8190" i="1"/>
  <c r="E8190" i="1"/>
  <c r="G8190" i="1" s="1"/>
  <c r="D8190" i="1"/>
  <c r="C8190" i="1"/>
  <c r="B8190" i="1"/>
  <c r="A8190" i="1"/>
  <c r="K8189" i="1"/>
  <c r="L8189" i="1" s="1"/>
  <c r="M8189" i="1" s="1"/>
  <c r="Q8189" i="1" s="1"/>
  <c r="J8189" i="1"/>
  <c r="I8189" i="1"/>
  <c r="F8189" i="1"/>
  <c r="E8189" i="1"/>
  <c r="G8189" i="1" s="1"/>
  <c r="D8189" i="1"/>
  <c r="C8189" i="1"/>
  <c r="B8189" i="1"/>
  <c r="A8189" i="1"/>
  <c r="K8188" i="1"/>
  <c r="L8188" i="1" s="1"/>
  <c r="M8188" i="1" s="1"/>
  <c r="Q8188" i="1" s="1"/>
  <c r="J8188" i="1"/>
  <c r="I8188" i="1"/>
  <c r="F8188" i="1"/>
  <c r="E8188" i="1"/>
  <c r="G8188" i="1" s="1"/>
  <c r="D8188" i="1"/>
  <c r="C8188" i="1"/>
  <c r="B8188" i="1"/>
  <c r="A8188" i="1"/>
  <c r="K8187" i="1"/>
  <c r="L8187" i="1" s="1"/>
  <c r="M8187" i="1" s="1"/>
  <c r="Q8187" i="1" s="1"/>
  <c r="J8187" i="1"/>
  <c r="I8187" i="1"/>
  <c r="F8187" i="1"/>
  <c r="E8187" i="1"/>
  <c r="G8187" i="1" s="1"/>
  <c r="D8187" i="1"/>
  <c r="C8187" i="1"/>
  <c r="B8187" i="1"/>
  <c r="A8187" i="1"/>
  <c r="K8186" i="1"/>
  <c r="L8186" i="1" s="1"/>
  <c r="M8186" i="1" s="1"/>
  <c r="Q8186" i="1" s="1"/>
  <c r="J8186" i="1"/>
  <c r="I8186" i="1"/>
  <c r="F8186" i="1"/>
  <c r="E8186" i="1"/>
  <c r="G8186" i="1" s="1"/>
  <c r="D8186" i="1"/>
  <c r="C8186" i="1"/>
  <c r="B8186" i="1"/>
  <c r="A8186" i="1"/>
  <c r="K8185" i="1"/>
  <c r="L8185" i="1" s="1"/>
  <c r="M8185" i="1" s="1"/>
  <c r="Q8185" i="1" s="1"/>
  <c r="J8185" i="1"/>
  <c r="I8185" i="1"/>
  <c r="F8185" i="1"/>
  <c r="E8185" i="1"/>
  <c r="G8185" i="1" s="1"/>
  <c r="D8185" i="1"/>
  <c r="C8185" i="1"/>
  <c r="B8185" i="1"/>
  <c r="A8185" i="1"/>
  <c r="K8184" i="1"/>
  <c r="L8184" i="1" s="1"/>
  <c r="M8184" i="1" s="1"/>
  <c r="Q8184" i="1" s="1"/>
  <c r="J8184" i="1"/>
  <c r="I8184" i="1"/>
  <c r="F8184" i="1"/>
  <c r="E8184" i="1"/>
  <c r="G8184" i="1" s="1"/>
  <c r="D8184" i="1"/>
  <c r="C8184" i="1"/>
  <c r="B8184" i="1"/>
  <c r="A8184" i="1"/>
  <c r="K8183" i="1"/>
  <c r="L8183" i="1" s="1"/>
  <c r="M8183" i="1" s="1"/>
  <c r="Q8183" i="1" s="1"/>
  <c r="J8183" i="1"/>
  <c r="I8183" i="1"/>
  <c r="F8183" i="1"/>
  <c r="E8183" i="1"/>
  <c r="G8183" i="1" s="1"/>
  <c r="D8183" i="1"/>
  <c r="C8183" i="1"/>
  <c r="B8183" i="1"/>
  <c r="A8183" i="1"/>
  <c r="K8182" i="1"/>
  <c r="L8182" i="1" s="1"/>
  <c r="M8182" i="1" s="1"/>
  <c r="Q8182" i="1" s="1"/>
  <c r="J8182" i="1"/>
  <c r="I8182" i="1"/>
  <c r="F8182" i="1"/>
  <c r="E8182" i="1"/>
  <c r="G8182" i="1" s="1"/>
  <c r="D8182" i="1"/>
  <c r="C8182" i="1"/>
  <c r="B8182" i="1"/>
  <c r="A8182" i="1"/>
  <c r="K8181" i="1"/>
  <c r="L8181" i="1" s="1"/>
  <c r="M8181" i="1" s="1"/>
  <c r="Q8181" i="1" s="1"/>
  <c r="J8181" i="1"/>
  <c r="I8181" i="1"/>
  <c r="F8181" i="1"/>
  <c r="E8181" i="1"/>
  <c r="D8181" i="1"/>
  <c r="C8181" i="1"/>
  <c r="B8181" i="1"/>
  <c r="A8181" i="1"/>
  <c r="K8180" i="1"/>
  <c r="L8180" i="1" s="1"/>
  <c r="M8180" i="1" s="1"/>
  <c r="Q8180" i="1" s="1"/>
  <c r="J8180" i="1"/>
  <c r="I8180" i="1"/>
  <c r="F8180" i="1"/>
  <c r="E8180" i="1"/>
  <c r="G8180" i="1" s="1"/>
  <c r="D8180" i="1"/>
  <c r="C8180" i="1"/>
  <c r="B8180" i="1"/>
  <c r="A8180" i="1"/>
  <c r="K8179" i="1"/>
  <c r="L8179" i="1" s="1"/>
  <c r="M8179" i="1" s="1"/>
  <c r="Q8179" i="1" s="1"/>
  <c r="J8179" i="1"/>
  <c r="I8179" i="1"/>
  <c r="F8179" i="1"/>
  <c r="E8179" i="1"/>
  <c r="G8179" i="1" s="1"/>
  <c r="D8179" i="1"/>
  <c r="C8179" i="1"/>
  <c r="B8179" i="1"/>
  <c r="A8179" i="1"/>
  <c r="K8178" i="1"/>
  <c r="L8178" i="1" s="1"/>
  <c r="M8178" i="1" s="1"/>
  <c r="Q8178" i="1" s="1"/>
  <c r="J8178" i="1"/>
  <c r="I8178" i="1"/>
  <c r="F8178" i="1"/>
  <c r="E8178" i="1"/>
  <c r="G8178" i="1" s="1"/>
  <c r="D8178" i="1"/>
  <c r="C8178" i="1"/>
  <c r="B8178" i="1"/>
  <c r="A8178" i="1"/>
  <c r="K8177" i="1"/>
  <c r="L8177" i="1" s="1"/>
  <c r="M8177" i="1" s="1"/>
  <c r="Q8177" i="1" s="1"/>
  <c r="J8177" i="1"/>
  <c r="I8177" i="1"/>
  <c r="F8177" i="1"/>
  <c r="E8177" i="1"/>
  <c r="G8177" i="1" s="1"/>
  <c r="D8177" i="1"/>
  <c r="C8177" i="1"/>
  <c r="B8177" i="1"/>
  <c r="A8177" i="1"/>
  <c r="K8176" i="1"/>
  <c r="L8176" i="1" s="1"/>
  <c r="M8176" i="1" s="1"/>
  <c r="Q8176" i="1" s="1"/>
  <c r="J8176" i="1"/>
  <c r="I8176" i="1"/>
  <c r="F8176" i="1"/>
  <c r="E8176" i="1"/>
  <c r="G8176" i="1" s="1"/>
  <c r="D8176" i="1"/>
  <c r="C8176" i="1"/>
  <c r="B8176" i="1"/>
  <c r="A8176" i="1"/>
  <c r="K8175" i="1"/>
  <c r="L8175" i="1" s="1"/>
  <c r="M8175" i="1" s="1"/>
  <c r="Q8175" i="1" s="1"/>
  <c r="J8175" i="1"/>
  <c r="I8175" i="1"/>
  <c r="F8175" i="1"/>
  <c r="E8175" i="1"/>
  <c r="D8175" i="1"/>
  <c r="C8175" i="1"/>
  <c r="B8175" i="1"/>
  <c r="A8175" i="1"/>
  <c r="K8174" i="1"/>
  <c r="L8174" i="1" s="1"/>
  <c r="M8174" i="1" s="1"/>
  <c r="Q8174" i="1" s="1"/>
  <c r="J8174" i="1"/>
  <c r="I8174" i="1"/>
  <c r="F8174" i="1"/>
  <c r="E8174" i="1"/>
  <c r="G8174" i="1" s="1"/>
  <c r="D8174" i="1"/>
  <c r="C8174" i="1"/>
  <c r="B8174" i="1"/>
  <c r="A8174" i="1"/>
  <c r="K8173" i="1"/>
  <c r="L8173" i="1" s="1"/>
  <c r="M8173" i="1" s="1"/>
  <c r="Q8173" i="1" s="1"/>
  <c r="J8173" i="1"/>
  <c r="I8173" i="1"/>
  <c r="F8173" i="1"/>
  <c r="E8173" i="1"/>
  <c r="G8173" i="1" s="1"/>
  <c r="D8173" i="1"/>
  <c r="C8173" i="1"/>
  <c r="B8173" i="1"/>
  <c r="A8173" i="1"/>
  <c r="K8172" i="1"/>
  <c r="L8172" i="1" s="1"/>
  <c r="M8172" i="1" s="1"/>
  <c r="Q8172" i="1" s="1"/>
  <c r="J8172" i="1"/>
  <c r="I8172" i="1"/>
  <c r="F8172" i="1"/>
  <c r="E8172" i="1"/>
  <c r="G8172" i="1" s="1"/>
  <c r="D8172" i="1"/>
  <c r="C8172" i="1"/>
  <c r="B8172" i="1"/>
  <c r="A8172" i="1"/>
  <c r="K8171" i="1"/>
  <c r="L8171" i="1" s="1"/>
  <c r="M8171" i="1" s="1"/>
  <c r="Q8171" i="1" s="1"/>
  <c r="J8171" i="1"/>
  <c r="I8171" i="1"/>
  <c r="F8171" i="1"/>
  <c r="E8171" i="1"/>
  <c r="D8171" i="1"/>
  <c r="C8171" i="1"/>
  <c r="B8171" i="1"/>
  <c r="A8171" i="1"/>
  <c r="K8170" i="1"/>
  <c r="L8170" i="1" s="1"/>
  <c r="M8170" i="1" s="1"/>
  <c r="Q8170" i="1" s="1"/>
  <c r="J8170" i="1"/>
  <c r="I8170" i="1"/>
  <c r="F8170" i="1"/>
  <c r="E8170" i="1"/>
  <c r="G8170" i="1" s="1"/>
  <c r="D8170" i="1"/>
  <c r="C8170" i="1"/>
  <c r="B8170" i="1"/>
  <c r="A8170" i="1"/>
  <c r="K8169" i="1"/>
  <c r="L8169" i="1" s="1"/>
  <c r="M8169" i="1" s="1"/>
  <c r="Q8169" i="1" s="1"/>
  <c r="J8169" i="1"/>
  <c r="I8169" i="1"/>
  <c r="F8169" i="1"/>
  <c r="E8169" i="1"/>
  <c r="G8169" i="1" s="1"/>
  <c r="D8169" i="1"/>
  <c r="C8169" i="1"/>
  <c r="B8169" i="1"/>
  <c r="A8169" i="1"/>
  <c r="K8168" i="1"/>
  <c r="L8168" i="1" s="1"/>
  <c r="M8168" i="1" s="1"/>
  <c r="Q8168" i="1" s="1"/>
  <c r="J8168" i="1"/>
  <c r="I8168" i="1"/>
  <c r="F8168" i="1"/>
  <c r="E8168" i="1"/>
  <c r="D8168" i="1"/>
  <c r="C8168" i="1"/>
  <c r="B8168" i="1"/>
  <c r="A8168" i="1"/>
  <c r="K8167" i="1"/>
  <c r="L8167" i="1" s="1"/>
  <c r="M8167" i="1" s="1"/>
  <c r="Q8167" i="1" s="1"/>
  <c r="J8167" i="1"/>
  <c r="I8167" i="1"/>
  <c r="F8167" i="1"/>
  <c r="E8167" i="1"/>
  <c r="G8167" i="1" s="1"/>
  <c r="D8167" i="1"/>
  <c r="C8167" i="1"/>
  <c r="B8167" i="1"/>
  <c r="A8167" i="1"/>
  <c r="K8166" i="1"/>
  <c r="L8166" i="1" s="1"/>
  <c r="M8166" i="1" s="1"/>
  <c r="Q8166" i="1" s="1"/>
  <c r="J8166" i="1"/>
  <c r="I8166" i="1"/>
  <c r="F8166" i="1"/>
  <c r="E8166" i="1"/>
  <c r="G8166" i="1" s="1"/>
  <c r="D8166" i="1"/>
  <c r="C8166" i="1"/>
  <c r="B8166" i="1"/>
  <c r="A8166" i="1"/>
  <c r="K8165" i="1"/>
  <c r="L8165" i="1" s="1"/>
  <c r="M8165" i="1" s="1"/>
  <c r="Q8165" i="1" s="1"/>
  <c r="J8165" i="1"/>
  <c r="I8165" i="1"/>
  <c r="F8165" i="1"/>
  <c r="E8165" i="1"/>
  <c r="G8165" i="1" s="1"/>
  <c r="D8165" i="1"/>
  <c r="C8165" i="1"/>
  <c r="B8165" i="1"/>
  <c r="A8165" i="1"/>
  <c r="K8164" i="1"/>
  <c r="L8164" i="1" s="1"/>
  <c r="M8164" i="1" s="1"/>
  <c r="Q8164" i="1" s="1"/>
  <c r="J8164" i="1"/>
  <c r="I8164" i="1"/>
  <c r="F8164" i="1"/>
  <c r="E8164" i="1"/>
  <c r="G8164" i="1" s="1"/>
  <c r="D8164" i="1"/>
  <c r="C8164" i="1"/>
  <c r="B8164" i="1"/>
  <c r="A8164" i="1"/>
  <c r="K8163" i="1"/>
  <c r="L8163" i="1" s="1"/>
  <c r="M8163" i="1" s="1"/>
  <c r="Q8163" i="1" s="1"/>
  <c r="J8163" i="1"/>
  <c r="I8163" i="1"/>
  <c r="F8163" i="1"/>
  <c r="E8163" i="1"/>
  <c r="D8163" i="1"/>
  <c r="C8163" i="1"/>
  <c r="B8163" i="1"/>
  <c r="A8163" i="1"/>
  <c r="K8162" i="1"/>
  <c r="L8162" i="1" s="1"/>
  <c r="M8162" i="1" s="1"/>
  <c r="Q8162" i="1" s="1"/>
  <c r="J8162" i="1"/>
  <c r="I8162" i="1"/>
  <c r="F8162" i="1"/>
  <c r="E8162" i="1"/>
  <c r="G8162" i="1" s="1"/>
  <c r="D8162" i="1"/>
  <c r="C8162" i="1"/>
  <c r="B8162" i="1"/>
  <c r="A8162" i="1"/>
  <c r="K8161" i="1"/>
  <c r="L8161" i="1" s="1"/>
  <c r="M8161" i="1" s="1"/>
  <c r="Q8161" i="1" s="1"/>
  <c r="J8161" i="1"/>
  <c r="I8161" i="1"/>
  <c r="F8161" i="1"/>
  <c r="E8161" i="1"/>
  <c r="G8161" i="1" s="1"/>
  <c r="D8161" i="1"/>
  <c r="C8161" i="1"/>
  <c r="B8161" i="1"/>
  <c r="A8161" i="1"/>
  <c r="K8160" i="1"/>
  <c r="L8160" i="1" s="1"/>
  <c r="M8160" i="1" s="1"/>
  <c r="Q8160" i="1" s="1"/>
  <c r="J8160" i="1"/>
  <c r="I8160" i="1"/>
  <c r="F8160" i="1"/>
  <c r="E8160" i="1"/>
  <c r="G8160" i="1" s="1"/>
  <c r="D8160" i="1"/>
  <c r="C8160" i="1"/>
  <c r="B8160" i="1"/>
  <c r="A8160" i="1"/>
  <c r="K8159" i="1"/>
  <c r="L8159" i="1" s="1"/>
  <c r="M8159" i="1" s="1"/>
  <c r="Q8159" i="1" s="1"/>
  <c r="J8159" i="1"/>
  <c r="I8159" i="1"/>
  <c r="F8159" i="1"/>
  <c r="E8159" i="1"/>
  <c r="G8159" i="1" s="1"/>
  <c r="D8159" i="1"/>
  <c r="C8159" i="1"/>
  <c r="B8159" i="1"/>
  <c r="A8159" i="1"/>
  <c r="K8158" i="1"/>
  <c r="L8158" i="1" s="1"/>
  <c r="M8158" i="1" s="1"/>
  <c r="Q8158" i="1" s="1"/>
  <c r="J8158" i="1"/>
  <c r="I8158" i="1"/>
  <c r="F8158" i="1"/>
  <c r="E8158" i="1"/>
  <c r="G8158" i="1" s="1"/>
  <c r="D8158" i="1"/>
  <c r="C8158" i="1"/>
  <c r="B8158" i="1"/>
  <c r="A8158" i="1"/>
  <c r="K8157" i="1"/>
  <c r="L8157" i="1" s="1"/>
  <c r="M8157" i="1" s="1"/>
  <c r="Q8157" i="1" s="1"/>
  <c r="J8157" i="1"/>
  <c r="I8157" i="1"/>
  <c r="F8157" i="1"/>
  <c r="E8157" i="1"/>
  <c r="G8157" i="1" s="1"/>
  <c r="D8157" i="1"/>
  <c r="C8157" i="1"/>
  <c r="B8157" i="1"/>
  <c r="A8157" i="1"/>
  <c r="K8156" i="1"/>
  <c r="L8156" i="1" s="1"/>
  <c r="M8156" i="1" s="1"/>
  <c r="Q8156" i="1" s="1"/>
  <c r="J8156" i="1"/>
  <c r="I8156" i="1"/>
  <c r="F8156" i="1"/>
  <c r="E8156" i="1"/>
  <c r="G8156" i="1" s="1"/>
  <c r="D8156" i="1"/>
  <c r="C8156" i="1"/>
  <c r="B8156" i="1"/>
  <c r="A8156" i="1"/>
  <c r="K8155" i="1"/>
  <c r="L8155" i="1" s="1"/>
  <c r="M8155" i="1" s="1"/>
  <c r="Q8155" i="1" s="1"/>
  <c r="J8155" i="1"/>
  <c r="I8155" i="1"/>
  <c r="F8155" i="1"/>
  <c r="E8155" i="1"/>
  <c r="G8155" i="1" s="1"/>
  <c r="D8155" i="1"/>
  <c r="C8155" i="1"/>
  <c r="B8155" i="1"/>
  <c r="A8155" i="1"/>
  <c r="K8154" i="1"/>
  <c r="L8154" i="1" s="1"/>
  <c r="M8154" i="1" s="1"/>
  <c r="Q8154" i="1" s="1"/>
  <c r="J8154" i="1"/>
  <c r="I8154" i="1"/>
  <c r="F8154" i="1"/>
  <c r="E8154" i="1"/>
  <c r="G8154" i="1" s="1"/>
  <c r="D8154" i="1"/>
  <c r="C8154" i="1"/>
  <c r="B8154" i="1"/>
  <c r="A8154" i="1"/>
  <c r="K8153" i="1"/>
  <c r="L8153" i="1" s="1"/>
  <c r="M8153" i="1" s="1"/>
  <c r="Q8153" i="1" s="1"/>
  <c r="J8153" i="1"/>
  <c r="I8153" i="1"/>
  <c r="F8153" i="1"/>
  <c r="E8153" i="1"/>
  <c r="G8153" i="1" s="1"/>
  <c r="D8153" i="1"/>
  <c r="C8153" i="1"/>
  <c r="B8153" i="1"/>
  <c r="A8153" i="1"/>
  <c r="K8152" i="1"/>
  <c r="L8152" i="1" s="1"/>
  <c r="M8152" i="1" s="1"/>
  <c r="Q8152" i="1" s="1"/>
  <c r="J8152" i="1"/>
  <c r="I8152" i="1"/>
  <c r="F8152" i="1"/>
  <c r="E8152" i="1"/>
  <c r="G8152" i="1" s="1"/>
  <c r="D8152" i="1"/>
  <c r="C8152" i="1"/>
  <c r="B8152" i="1"/>
  <c r="A8152" i="1"/>
  <c r="K8151" i="1"/>
  <c r="L8151" i="1" s="1"/>
  <c r="M8151" i="1" s="1"/>
  <c r="Q8151" i="1" s="1"/>
  <c r="J8151" i="1"/>
  <c r="I8151" i="1"/>
  <c r="F8151" i="1"/>
  <c r="E8151" i="1"/>
  <c r="G8151" i="1" s="1"/>
  <c r="D8151" i="1"/>
  <c r="C8151" i="1"/>
  <c r="B8151" i="1"/>
  <c r="A8151" i="1"/>
  <c r="K8150" i="1"/>
  <c r="L8150" i="1" s="1"/>
  <c r="M8150" i="1" s="1"/>
  <c r="Q8150" i="1" s="1"/>
  <c r="J8150" i="1"/>
  <c r="I8150" i="1"/>
  <c r="F8150" i="1"/>
  <c r="E8150" i="1"/>
  <c r="D8150" i="1"/>
  <c r="C8150" i="1"/>
  <c r="B8150" i="1"/>
  <c r="A8150" i="1"/>
  <c r="K8149" i="1"/>
  <c r="L8149" i="1" s="1"/>
  <c r="M8149" i="1" s="1"/>
  <c r="Q8149" i="1" s="1"/>
  <c r="J8149" i="1"/>
  <c r="I8149" i="1"/>
  <c r="F8149" i="1"/>
  <c r="E8149" i="1"/>
  <c r="G8149" i="1" s="1"/>
  <c r="D8149" i="1"/>
  <c r="C8149" i="1"/>
  <c r="B8149" i="1"/>
  <c r="A8149" i="1"/>
  <c r="K8148" i="1"/>
  <c r="L8148" i="1" s="1"/>
  <c r="M8148" i="1" s="1"/>
  <c r="Q8148" i="1" s="1"/>
  <c r="J8148" i="1"/>
  <c r="I8148" i="1"/>
  <c r="F8148" i="1"/>
  <c r="E8148" i="1"/>
  <c r="G8148" i="1" s="1"/>
  <c r="D8148" i="1"/>
  <c r="C8148" i="1"/>
  <c r="B8148" i="1"/>
  <c r="A8148" i="1"/>
  <c r="K8147" i="1"/>
  <c r="L8147" i="1" s="1"/>
  <c r="M8147" i="1" s="1"/>
  <c r="Q8147" i="1" s="1"/>
  <c r="J8147" i="1"/>
  <c r="I8147" i="1"/>
  <c r="F8147" i="1"/>
  <c r="E8147" i="1"/>
  <c r="G8147" i="1" s="1"/>
  <c r="D8147" i="1"/>
  <c r="C8147" i="1"/>
  <c r="B8147" i="1"/>
  <c r="A8147" i="1"/>
  <c r="K8146" i="1"/>
  <c r="L8146" i="1" s="1"/>
  <c r="M8146" i="1" s="1"/>
  <c r="Q8146" i="1" s="1"/>
  <c r="J8146" i="1"/>
  <c r="I8146" i="1"/>
  <c r="F8146" i="1"/>
  <c r="E8146" i="1"/>
  <c r="G8146" i="1" s="1"/>
  <c r="D8146" i="1"/>
  <c r="C8146" i="1"/>
  <c r="B8146" i="1"/>
  <c r="A8146" i="1"/>
  <c r="K8145" i="1"/>
  <c r="L8145" i="1" s="1"/>
  <c r="M8145" i="1" s="1"/>
  <c r="Q8145" i="1" s="1"/>
  <c r="J8145" i="1"/>
  <c r="I8145" i="1"/>
  <c r="F8145" i="1"/>
  <c r="E8145" i="1"/>
  <c r="G8145" i="1" s="1"/>
  <c r="D8145" i="1"/>
  <c r="C8145" i="1"/>
  <c r="B8145" i="1"/>
  <c r="A8145" i="1"/>
  <c r="K8144" i="1"/>
  <c r="L8144" i="1" s="1"/>
  <c r="M8144" i="1" s="1"/>
  <c r="Q8144" i="1" s="1"/>
  <c r="J8144" i="1"/>
  <c r="I8144" i="1"/>
  <c r="F8144" i="1"/>
  <c r="E8144" i="1"/>
  <c r="G8144" i="1" s="1"/>
  <c r="D8144" i="1"/>
  <c r="C8144" i="1"/>
  <c r="B8144" i="1"/>
  <c r="A8144" i="1"/>
  <c r="K8143" i="1"/>
  <c r="L8143" i="1" s="1"/>
  <c r="M8143" i="1" s="1"/>
  <c r="Q8143" i="1" s="1"/>
  <c r="J8143" i="1"/>
  <c r="I8143" i="1"/>
  <c r="F8143" i="1"/>
  <c r="E8143" i="1"/>
  <c r="G8143" i="1" s="1"/>
  <c r="D8143" i="1"/>
  <c r="C8143" i="1"/>
  <c r="B8143" i="1"/>
  <c r="A8143" i="1"/>
  <c r="K8142" i="1"/>
  <c r="L8142" i="1" s="1"/>
  <c r="M8142" i="1" s="1"/>
  <c r="Q8142" i="1" s="1"/>
  <c r="J8142" i="1"/>
  <c r="I8142" i="1"/>
  <c r="F8142" i="1"/>
  <c r="E8142" i="1"/>
  <c r="G8142" i="1" s="1"/>
  <c r="D8142" i="1"/>
  <c r="C8142" i="1"/>
  <c r="B8142" i="1"/>
  <c r="A8142" i="1"/>
  <c r="K8141" i="1"/>
  <c r="L8141" i="1" s="1"/>
  <c r="M8141" i="1" s="1"/>
  <c r="Q8141" i="1" s="1"/>
  <c r="J8141" i="1"/>
  <c r="I8141" i="1"/>
  <c r="F8141" i="1"/>
  <c r="E8141" i="1"/>
  <c r="G8141" i="1" s="1"/>
  <c r="D8141" i="1"/>
  <c r="C8141" i="1"/>
  <c r="B8141" i="1"/>
  <c r="A8141" i="1"/>
  <c r="K8140" i="1"/>
  <c r="L8140" i="1" s="1"/>
  <c r="M8140" i="1" s="1"/>
  <c r="Q8140" i="1" s="1"/>
  <c r="J8140" i="1"/>
  <c r="I8140" i="1"/>
  <c r="F8140" i="1"/>
  <c r="E8140" i="1"/>
  <c r="G8140" i="1" s="1"/>
  <c r="D8140" i="1"/>
  <c r="C8140" i="1"/>
  <c r="B8140" i="1"/>
  <c r="A8140" i="1"/>
  <c r="K8139" i="1"/>
  <c r="L8139" i="1" s="1"/>
  <c r="M8139" i="1" s="1"/>
  <c r="Q8139" i="1" s="1"/>
  <c r="J8139" i="1"/>
  <c r="I8139" i="1"/>
  <c r="F8139" i="1"/>
  <c r="E8139" i="1"/>
  <c r="G8139" i="1" s="1"/>
  <c r="D8139" i="1"/>
  <c r="C8139" i="1"/>
  <c r="B8139" i="1"/>
  <c r="A8139" i="1"/>
  <c r="K8138" i="1"/>
  <c r="L8138" i="1" s="1"/>
  <c r="M8138" i="1" s="1"/>
  <c r="Q8138" i="1" s="1"/>
  <c r="J8138" i="1"/>
  <c r="I8138" i="1"/>
  <c r="F8138" i="1"/>
  <c r="E8138" i="1"/>
  <c r="G8138" i="1" s="1"/>
  <c r="D8138" i="1"/>
  <c r="C8138" i="1"/>
  <c r="B8138" i="1"/>
  <c r="A8138" i="1"/>
  <c r="K8137" i="1"/>
  <c r="L8137" i="1" s="1"/>
  <c r="M8137" i="1" s="1"/>
  <c r="Q8137" i="1" s="1"/>
  <c r="J8137" i="1"/>
  <c r="I8137" i="1"/>
  <c r="F8137" i="1"/>
  <c r="E8137" i="1"/>
  <c r="G8137" i="1" s="1"/>
  <c r="D8137" i="1"/>
  <c r="C8137" i="1"/>
  <c r="B8137" i="1"/>
  <c r="A8137" i="1"/>
  <c r="K8136" i="1"/>
  <c r="L8136" i="1" s="1"/>
  <c r="M8136" i="1" s="1"/>
  <c r="Q8136" i="1" s="1"/>
  <c r="J8136" i="1"/>
  <c r="I8136" i="1"/>
  <c r="F8136" i="1"/>
  <c r="E8136" i="1"/>
  <c r="G8136" i="1" s="1"/>
  <c r="D8136" i="1"/>
  <c r="C8136" i="1"/>
  <c r="B8136" i="1"/>
  <c r="A8136" i="1"/>
  <c r="K8135" i="1"/>
  <c r="L8135" i="1" s="1"/>
  <c r="M8135" i="1" s="1"/>
  <c r="Q8135" i="1" s="1"/>
  <c r="J8135" i="1"/>
  <c r="I8135" i="1"/>
  <c r="F8135" i="1"/>
  <c r="E8135" i="1"/>
  <c r="D8135" i="1"/>
  <c r="C8135" i="1"/>
  <c r="B8135" i="1"/>
  <c r="A8135" i="1"/>
  <c r="K8134" i="1"/>
  <c r="L8134" i="1" s="1"/>
  <c r="M8134" i="1" s="1"/>
  <c r="Q8134" i="1" s="1"/>
  <c r="J8134" i="1"/>
  <c r="I8134" i="1"/>
  <c r="F8134" i="1"/>
  <c r="E8134" i="1"/>
  <c r="G8134" i="1" s="1"/>
  <c r="D8134" i="1"/>
  <c r="C8134" i="1"/>
  <c r="B8134" i="1"/>
  <c r="A8134" i="1"/>
  <c r="K8133" i="1"/>
  <c r="L8133" i="1" s="1"/>
  <c r="M8133" i="1" s="1"/>
  <c r="Q8133" i="1" s="1"/>
  <c r="J8133" i="1"/>
  <c r="I8133" i="1"/>
  <c r="F8133" i="1"/>
  <c r="E8133" i="1"/>
  <c r="G8133" i="1" s="1"/>
  <c r="D8133" i="1"/>
  <c r="C8133" i="1"/>
  <c r="B8133" i="1"/>
  <c r="A8133" i="1"/>
  <c r="K8132" i="1"/>
  <c r="L8132" i="1" s="1"/>
  <c r="M8132" i="1" s="1"/>
  <c r="Q8132" i="1" s="1"/>
  <c r="J8132" i="1"/>
  <c r="I8132" i="1"/>
  <c r="F8132" i="1"/>
  <c r="E8132" i="1"/>
  <c r="D8132" i="1"/>
  <c r="C8132" i="1"/>
  <c r="B8132" i="1"/>
  <c r="A8132" i="1"/>
  <c r="K8131" i="1"/>
  <c r="L8131" i="1" s="1"/>
  <c r="M8131" i="1" s="1"/>
  <c r="Q8131" i="1" s="1"/>
  <c r="J8131" i="1"/>
  <c r="I8131" i="1"/>
  <c r="F8131" i="1"/>
  <c r="E8131" i="1"/>
  <c r="G8131" i="1" s="1"/>
  <c r="D8131" i="1"/>
  <c r="C8131" i="1"/>
  <c r="B8131" i="1"/>
  <c r="A8131" i="1"/>
  <c r="K8130" i="1"/>
  <c r="L8130" i="1" s="1"/>
  <c r="M8130" i="1" s="1"/>
  <c r="Q8130" i="1" s="1"/>
  <c r="J8130" i="1"/>
  <c r="I8130" i="1"/>
  <c r="F8130" i="1"/>
  <c r="E8130" i="1"/>
  <c r="G8130" i="1" s="1"/>
  <c r="D8130" i="1"/>
  <c r="C8130" i="1"/>
  <c r="B8130" i="1"/>
  <c r="A8130" i="1"/>
  <c r="K8129" i="1"/>
  <c r="L8129" i="1" s="1"/>
  <c r="M8129" i="1" s="1"/>
  <c r="Q8129" i="1" s="1"/>
  <c r="J8129" i="1"/>
  <c r="I8129" i="1"/>
  <c r="F8129" i="1"/>
  <c r="E8129" i="1"/>
  <c r="G8129" i="1" s="1"/>
  <c r="D8129" i="1"/>
  <c r="C8129" i="1"/>
  <c r="B8129" i="1"/>
  <c r="A8129" i="1"/>
  <c r="K8128" i="1"/>
  <c r="L8128" i="1" s="1"/>
  <c r="M8128" i="1" s="1"/>
  <c r="Q8128" i="1" s="1"/>
  <c r="J8128" i="1"/>
  <c r="I8128" i="1"/>
  <c r="F8128" i="1"/>
  <c r="E8128" i="1"/>
  <c r="G8128" i="1" s="1"/>
  <c r="D8128" i="1"/>
  <c r="C8128" i="1"/>
  <c r="B8128" i="1"/>
  <c r="A8128" i="1"/>
  <c r="K8127" i="1"/>
  <c r="L8127" i="1" s="1"/>
  <c r="M8127" i="1" s="1"/>
  <c r="Q8127" i="1" s="1"/>
  <c r="J8127" i="1"/>
  <c r="I8127" i="1"/>
  <c r="F8127" i="1"/>
  <c r="E8127" i="1"/>
  <c r="G8127" i="1" s="1"/>
  <c r="D8127" i="1"/>
  <c r="C8127" i="1"/>
  <c r="B8127" i="1"/>
  <c r="A8127" i="1"/>
  <c r="K8126" i="1"/>
  <c r="L8126" i="1" s="1"/>
  <c r="M8126" i="1" s="1"/>
  <c r="Q8126" i="1" s="1"/>
  <c r="J8126" i="1"/>
  <c r="I8126" i="1"/>
  <c r="F8126" i="1"/>
  <c r="E8126" i="1"/>
  <c r="G8126" i="1" s="1"/>
  <c r="D8126" i="1"/>
  <c r="C8126" i="1"/>
  <c r="B8126" i="1"/>
  <c r="A8126" i="1"/>
  <c r="K8125" i="1"/>
  <c r="L8125" i="1" s="1"/>
  <c r="M8125" i="1" s="1"/>
  <c r="Q8125" i="1" s="1"/>
  <c r="J8125" i="1"/>
  <c r="I8125" i="1"/>
  <c r="F8125" i="1"/>
  <c r="E8125" i="1"/>
  <c r="G8125" i="1" s="1"/>
  <c r="D8125" i="1"/>
  <c r="C8125" i="1"/>
  <c r="B8125" i="1"/>
  <c r="A8125" i="1"/>
  <c r="K8124" i="1"/>
  <c r="L8124" i="1" s="1"/>
  <c r="M8124" i="1" s="1"/>
  <c r="Q8124" i="1" s="1"/>
  <c r="J8124" i="1"/>
  <c r="I8124" i="1"/>
  <c r="F8124" i="1"/>
  <c r="E8124" i="1"/>
  <c r="G8124" i="1" s="1"/>
  <c r="D8124" i="1"/>
  <c r="C8124" i="1"/>
  <c r="B8124" i="1"/>
  <c r="A8124" i="1"/>
  <c r="K8123" i="1"/>
  <c r="L8123" i="1" s="1"/>
  <c r="M8123" i="1" s="1"/>
  <c r="Q8123" i="1" s="1"/>
  <c r="J8123" i="1"/>
  <c r="I8123" i="1"/>
  <c r="F8123" i="1"/>
  <c r="E8123" i="1"/>
  <c r="G8123" i="1" s="1"/>
  <c r="D8123" i="1"/>
  <c r="C8123" i="1"/>
  <c r="B8123" i="1"/>
  <c r="A8123" i="1"/>
  <c r="K8122" i="1"/>
  <c r="L8122" i="1" s="1"/>
  <c r="M8122" i="1" s="1"/>
  <c r="Q8122" i="1" s="1"/>
  <c r="J8122" i="1"/>
  <c r="I8122" i="1"/>
  <c r="F8122" i="1"/>
  <c r="E8122" i="1"/>
  <c r="G8122" i="1" s="1"/>
  <c r="D8122" i="1"/>
  <c r="C8122" i="1"/>
  <c r="B8122" i="1"/>
  <c r="A8122" i="1"/>
  <c r="K8121" i="1"/>
  <c r="L8121" i="1" s="1"/>
  <c r="M8121" i="1" s="1"/>
  <c r="Q8121" i="1" s="1"/>
  <c r="J8121" i="1"/>
  <c r="I8121" i="1"/>
  <c r="F8121" i="1"/>
  <c r="E8121" i="1"/>
  <c r="G8121" i="1" s="1"/>
  <c r="D8121" i="1"/>
  <c r="C8121" i="1"/>
  <c r="B8121" i="1"/>
  <c r="A8121" i="1"/>
  <c r="K8120" i="1"/>
  <c r="L8120" i="1" s="1"/>
  <c r="M8120" i="1" s="1"/>
  <c r="Q8120" i="1" s="1"/>
  <c r="J8120" i="1"/>
  <c r="I8120" i="1"/>
  <c r="F8120" i="1"/>
  <c r="E8120" i="1"/>
  <c r="G8120" i="1" s="1"/>
  <c r="D8120" i="1"/>
  <c r="C8120" i="1"/>
  <c r="B8120" i="1"/>
  <c r="A8120" i="1"/>
  <c r="K8119" i="1"/>
  <c r="L8119" i="1" s="1"/>
  <c r="M8119" i="1" s="1"/>
  <c r="Q8119" i="1" s="1"/>
  <c r="J8119" i="1"/>
  <c r="I8119" i="1"/>
  <c r="F8119" i="1"/>
  <c r="E8119" i="1"/>
  <c r="D8119" i="1"/>
  <c r="C8119" i="1"/>
  <c r="B8119" i="1"/>
  <c r="A8119" i="1"/>
  <c r="K8118" i="1"/>
  <c r="L8118" i="1" s="1"/>
  <c r="M8118" i="1" s="1"/>
  <c r="Q8118" i="1" s="1"/>
  <c r="J8118" i="1"/>
  <c r="I8118" i="1"/>
  <c r="F8118" i="1"/>
  <c r="E8118" i="1"/>
  <c r="G8118" i="1" s="1"/>
  <c r="D8118" i="1"/>
  <c r="C8118" i="1"/>
  <c r="B8118" i="1"/>
  <c r="A8118" i="1"/>
  <c r="K8117" i="1"/>
  <c r="L8117" i="1" s="1"/>
  <c r="M8117" i="1" s="1"/>
  <c r="Q8117" i="1" s="1"/>
  <c r="J8117" i="1"/>
  <c r="I8117" i="1"/>
  <c r="F8117" i="1"/>
  <c r="E8117" i="1"/>
  <c r="G8117" i="1" s="1"/>
  <c r="D8117" i="1"/>
  <c r="C8117" i="1"/>
  <c r="B8117" i="1"/>
  <c r="A8117" i="1"/>
  <c r="K8116" i="1"/>
  <c r="L8116" i="1" s="1"/>
  <c r="M8116" i="1" s="1"/>
  <c r="Q8116" i="1" s="1"/>
  <c r="J8116" i="1"/>
  <c r="I8116" i="1"/>
  <c r="F8116" i="1"/>
  <c r="E8116" i="1"/>
  <c r="G8116" i="1" s="1"/>
  <c r="D8116" i="1"/>
  <c r="C8116" i="1"/>
  <c r="B8116" i="1"/>
  <c r="A8116" i="1"/>
  <c r="K8115" i="1"/>
  <c r="L8115" i="1" s="1"/>
  <c r="M8115" i="1" s="1"/>
  <c r="Q8115" i="1" s="1"/>
  <c r="J8115" i="1"/>
  <c r="I8115" i="1"/>
  <c r="F8115" i="1"/>
  <c r="E8115" i="1"/>
  <c r="G8115" i="1" s="1"/>
  <c r="D8115" i="1"/>
  <c r="C8115" i="1"/>
  <c r="B8115" i="1"/>
  <c r="A8115" i="1"/>
  <c r="K8114" i="1"/>
  <c r="L8114" i="1" s="1"/>
  <c r="M8114" i="1" s="1"/>
  <c r="Q8114" i="1" s="1"/>
  <c r="J8114" i="1"/>
  <c r="I8114" i="1"/>
  <c r="F8114" i="1"/>
  <c r="E8114" i="1"/>
  <c r="D8114" i="1"/>
  <c r="C8114" i="1"/>
  <c r="B8114" i="1"/>
  <c r="A8114" i="1"/>
  <c r="K8113" i="1"/>
  <c r="L8113" i="1" s="1"/>
  <c r="M8113" i="1" s="1"/>
  <c r="Q8113" i="1" s="1"/>
  <c r="J8113" i="1"/>
  <c r="I8113" i="1"/>
  <c r="F8113" i="1"/>
  <c r="E8113" i="1"/>
  <c r="G8113" i="1" s="1"/>
  <c r="D8113" i="1"/>
  <c r="C8113" i="1"/>
  <c r="B8113" i="1"/>
  <c r="A8113" i="1"/>
  <c r="K8112" i="1"/>
  <c r="L8112" i="1" s="1"/>
  <c r="M8112" i="1" s="1"/>
  <c r="Q8112" i="1" s="1"/>
  <c r="J8112" i="1"/>
  <c r="I8112" i="1"/>
  <c r="F8112" i="1"/>
  <c r="E8112" i="1"/>
  <c r="G8112" i="1" s="1"/>
  <c r="D8112" i="1"/>
  <c r="C8112" i="1"/>
  <c r="B8112" i="1"/>
  <c r="A8112" i="1"/>
  <c r="K8111" i="1"/>
  <c r="L8111" i="1" s="1"/>
  <c r="M8111" i="1" s="1"/>
  <c r="Q8111" i="1" s="1"/>
  <c r="J8111" i="1"/>
  <c r="I8111" i="1"/>
  <c r="F8111" i="1"/>
  <c r="E8111" i="1"/>
  <c r="G8111" i="1" s="1"/>
  <c r="D8111" i="1"/>
  <c r="C8111" i="1"/>
  <c r="B8111" i="1"/>
  <c r="A8111" i="1"/>
  <c r="K8110" i="1"/>
  <c r="L8110" i="1" s="1"/>
  <c r="M8110" i="1" s="1"/>
  <c r="Q8110" i="1" s="1"/>
  <c r="J8110" i="1"/>
  <c r="I8110" i="1"/>
  <c r="F8110" i="1"/>
  <c r="E8110" i="1"/>
  <c r="G8110" i="1" s="1"/>
  <c r="D8110" i="1"/>
  <c r="C8110" i="1"/>
  <c r="B8110" i="1"/>
  <c r="A8110" i="1"/>
  <c r="K8109" i="1"/>
  <c r="L8109" i="1" s="1"/>
  <c r="M8109" i="1" s="1"/>
  <c r="Q8109" i="1" s="1"/>
  <c r="J8109" i="1"/>
  <c r="I8109" i="1"/>
  <c r="F8109" i="1"/>
  <c r="E8109" i="1"/>
  <c r="D8109" i="1"/>
  <c r="C8109" i="1"/>
  <c r="B8109" i="1"/>
  <c r="A8109" i="1"/>
  <c r="K8108" i="1"/>
  <c r="L8108" i="1" s="1"/>
  <c r="M8108" i="1" s="1"/>
  <c r="Q8108" i="1" s="1"/>
  <c r="J8108" i="1"/>
  <c r="I8108" i="1"/>
  <c r="F8108" i="1"/>
  <c r="E8108" i="1"/>
  <c r="G8108" i="1" s="1"/>
  <c r="D8108" i="1"/>
  <c r="C8108" i="1"/>
  <c r="B8108" i="1"/>
  <c r="A8108" i="1"/>
  <c r="K8107" i="1"/>
  <c r="L8107" i="1" s="1"/>
  <c r="M8107" i="1" s="1"/>
  <c r="Q8107" i="1" s="1"/>
  <c r="J8107" i="1"/>
  <c r="I8107" i="1"/>
  <c r="F8107" i="1"/>
  <c r="E8107" i="1"/>
  <c r="G8107" i="1" s="1"/>
  <c r="D8107" i="1"/>
  <c r="C8107" i="1"/>
  <c r="B8107" i="1"/>
  <c r="A8107" i="1"/>
  <c r="K8106" i="1"/>
  <c r="L8106" i="1" s="1"/>
  <c r="M8106" i="1" s="1"/>
  <c r="Q8106" i="1" s="1"/>
  <c r="J8106" i="1"/>
  <c r="I8106" i="1"/>
  <c r="F8106" i="1"/>
  <c r="E8106" i="1"/>
  <c r="G8106" i="1" s="1"/>
  <c r="D8106" i="1"/>
  <c r="C8106" i="1"/>
  <c r="B8106" i="1"/>
  <c r="A8106" i="1"/>
  <c r="K8105" i="1"/>
  <c r="L8105" i="1" s="1"/>
  <c r="M8105" i="1" s="1"/>
  <c r="Q8105" i="1" s="1"/>
  <c r="J8105" i="1"/>
  <c r="I8105" i="1"/>
  <c r="F8105" i="1"/>
  <c r="E8105" i="1"/>
  <c r="G8105" i="1" s="1"/>
  <c r="D8105" i="1"/>
  <c r="C8105" i="1"/>
  <c r="B8105" i="1"/>
  <c r="A8105" i="1"/>
  <c r="K8104" i="1"/>
  <c r="L8104" i="1" s="1"/>
  <c r="M8104" i="1" s="1"/>
  <c r="Q8104" i="1" s="1"/>
  <c r="J8104" i="1"/>
  <c r="I8104" i="1"/>
  <c r="F8104" i="1"/>
  <c r="E8104" i="1"/>
  <c r="G8104" i="1" s="1"/>
  <c r="D8104" i="1"/>
  <c r="C8104" i="1"/>
  <c r="B8104" i="1"/>
  <c r="A8104" i="1"/>
  <c r="K8103" i="1"/>
  <c r="L8103" i="1" s="1"/>
  <c r="M8103" i="1" s="1"/>
  <c r="Q8103" i="1" s="1"/>
  <c r="J8103" i="1"/>
  <c r="I8103" i="1"/>
  <c r="F8103" i="1"/>
  <c r="E8103" i="1"/>
  <c r="G8103" i="1" s="1"/>
  <c r="D8103" i="1"/>
  <c r="C8103" i="1"/>
  <c r="B8103" i="1"/>
  <c r="A8103" i="1"/>
  <c r="K8102" i="1"/>
  <c r="L8102" i="1" s="1"/>
  <c r="M8102" i="1" s="1"/>
  <c r="Q8102" i="1" s="1"/>
  <c r="J8102" i="1"/>
  <c r="I8102" i="1"/>
  <c r="F8102" i="1"/>
  <c r="E8102" i="1"/>
  <c r="D8102" i="1"/>
  <c r="C8102" i="1"/>
  <c r="B8102" i="1"/>
  <c r="A8102" i="1"/>
  <c r="K8101" i="1"/>
  <c r="L8101" i="1" s="1"/>
  <c r="M8101" i="1" s="1"/>
  <c r="Q8101" i="1" s="1"/>
  <c r="J8101" i="1"/>
  <c r="I8101" i="1"/>
  <c r="F8101" i="1"/>
  <c r="E8101" i="1"/>
  <c r="G8101" i="1" s="1"/>
  <c r="D8101" i="1"/>
  <c r="C8101" i="1"/>
  <c r="B8101" i="1"/>
  <c r="A8101" i="1"/>
  <c r="K8100" i="1"/>
  <c r="L8100" i="1" s="1"/>
  <c r="M8100" i="1" s="1"/>
  <c r="Q8100" i="1" s="1"/>
  <c r="J8100" i="1"/>
  <c r="I8100" i="1"/>
  <c r="F8100" i="1"/>
  <c r="E8100" i="1"/>
  <c r="G8100" i="1" s="1"/>
  <c r="D8100" i="1"/>
  <c r="C8100" i="1"/>
  <c r="B8100" i="1"/>
  <c r="A8100" i="1"/>
  <c r="K8099" i="1"/>
  <c r="L8099" i="1" s="1"/>
  <c r="M8099" i="1" s="1"/>
  <c r="Q8099" i="1" s="1"/>
  <c r="J8099" i="1"/>
  <c r="I8099" i="1"/>
  <c r="F8099" i="1"/>
  <c r="E8099" i="1"/>
  <c r="G8099" i="1" s="1"/>
  <c r="D8099" i="1"/>
  <c r="C8099" i="1"/>
  <c r="B8099" i="1"/>
  <c r="A8099" i="1"/>
  <c r="K8098" i="1"/>
  <c r="L8098" i="1" s="1"/>
  <c r="M8098" i="1" s="1"/>
  <c r="Q8098" i="1" s="1"/>
  <c r="J8098" i="1"/>
  <c r="I8098" i="1"/>
  <c r="F8098" i="1"/>
  <c r="E8098" i="1"/>
  <c r="G8098" i="1" s="1"/>
  <c r="D8098" i="1"/>
  <c r="C8098" i="1"/>
  <c r="B8098" i="1"/>
  <c r="A8098" i="1"/>
  <c r="K8097" i="1"/>
  <c r="L8097" i="1" s="1"/>
  <c r="M8097" i="1" s="1"/>
  <c r="Q8097" i="1" s="1"/>
  <c r="J8097" i="1"/>
  <c r="I8097" i="1"/>
  <c r="F8097" i="1"/>
  <c r="E8097" i="1"/>
  <c r="G8097" i="1" s="1"/>
  <c r="D8097" i="1"/>
  <c r="C8097" i="1"/>
  <c r="B8097" i="1"/>
  <c r="A8097" i="1"/>
  <c r="K8096" i="1"/>
  <c r="L8096" i="1" s="1"/>
  <c r="M8096" i="1" s="1"/>
  <c r="Q8096" i="1" s="1"/>
  <c r="J8096" i="1"/>
  <c r="I8096" i="1"/>
  <c r="F8096" i="1"/>
  <c r="E8096" i="1"/>
  <c r="G8096" i="1" s="1"/>
  <c r="D8096" i="1"/>
  <c r="C8096" i="1"/>
  <c r="B8096" i="1"/>
  <c r="A8096" i="1"/>
  <c r="K8095" i="1"/>
  <c r="L8095" i="1" s="1"/>
  <c r="M8095" i="1" s="1"/>
  <c r="Q8095" i="1" s="1"/>
  <c r="J8095" i="1"/>
  <c r="I8095" i="1"/>
  <c r="F8095" i="1"/>
  <c r="E8095" i="1"/>
  <c r="G8095" i="1" s="1"/>
  <c r="D8095" i="1"/>
  <c r="C8095" i="1"/>
  <c r="B8095" i="1"/>
  <c r="A8095" i="1"/>
  <c r="K8094" i="1"/>
  <c r="L8094" i="1" s="1"/>
  <c r="M8094" i="1" s="1"/>
  <c r="Q8094" i="1" s="1"/>
  <c r="J8094" i="1"/>
  <c r="I8094" i="1"/>
  <c r="F8094" i="1"/>
  <c r="E8094" i="1"/>
  <c r="G8094" i="1" s="1"/>
  <c r="D8094" i="1"/>
  <c r="C8094" i="1"/>
  <c r="B8094" i="1"/>
  <c r="A8094" i="1"/>
  <c r="K8093" i="1"/>
  <c r="L8093" i="1" s="1"/>
  <c r="M8093" i="1" s="1"/>
  <c r="Q8093" i="1" s="1"/>
  <c r="J8093" i="1"/>
  <c r="I8093" i="1"/>
  <c r="F8093" i="1"/>
  <c r="E8093" i="1"/>
  <c r="G8093" i="1" s="1"/>
  <c r="D8093" i="1"/>
  <c r="C8093" i="1"/>
  <c r="B8093" i="1"/>
  <c r="A8093" i="1"/>
  <c r="K8092" i="1"/>
  <c r="L8092" i="1" s="1"/>
  <c r="M8092" i="1" s="1"/>
  <c r="Q8092" i="1" s="1"/>
  <c r="J8092" i="1"/>
  <c r="I8092" i="1"/>
  <c r="F8092" i="1"/>
  <c r="E8092" i="1"/>
  <c r="D8092" i="1"/>
  <c r="C8092" i="1"/>
  <c r="B8092" i="1"/>
  <c r="A8092" i="1"/>
  <c r="K8091" i="1"/>
  <c r="L8091" i="1" s="1"/>
  <c r="M8091" i="1" s="1"/>
  <c r="Q8091" i="1" s="1"/>
  <c r="J8091" i="1"/>
  <c r="I8091" i="1"/>
  <c r="F8091" i="1"/>
  <c r="E8091" i="1"/>
  <c r="G8091" i="1" s="1"/>
  <c r="D8091" i="1"/>
  <c r="C8091" i="1"/>
  <c r="B8091" i="1"/>
  <c r="A8091" i="1"/>
  <c r="K8090" i="1"/>
  <c r="L8090" i="1" s="1"/>
  <c r="M8090" i="1" s="1"/>
  <c r="Q8090" i="1" s="1"/>
  <c r="J8090" i="1"/>
  <c r="I8090" i="1"/>
  <c r="F8090" i="1"/>
  <c r="E8090" i="1"/>
  <c r="G8090" i="1" s="1"/>
  <c r="D8090" i="1"/>
  <c r="C8090" i="1"/>
  <c r="B8090" i="1"/>
  <c r="A8090" i="1"/>
  <c r="K8089" i="1"/>
  <c r="L8089" i="1" s="1"/>
  <c r="M8089" i="1" s="1"/>
  <c r="Q8089" i="1" s="1"/>
  <c r="J8089" i="1"/>
  <c r="I8089" i="1"/>
  <c r="F8089" i="1"/>
  <c r="E8089" i="1"/>
  <c r="D8089" i="1"/>
  <c r="C8089" i="1"/>
  <c r="B8089" i="1"/>
  <c r="A8089" i="1"/>
  <c r="K8088" i="1"/>
  <c r="L8088" i="1" s="1"/>
  <c r="M8088" i="1" s="1"/>
  <c r="Q8088" i="1" s="1"/>
  <c r="J8088" i="1"/>
  <c r="I8088" i="1"/>
  <c r="F8088" i="1"/>
  <c r="E8088" i="1"/>
  <c r="G8088" i="1" s="1"/>
  <c r="D8088" i="1"/>
  <c r="C8088" i="1"/>
  <c r="B8088" i="1"/>
  <c r="A8088" i="1"/>
  <c r="K8087" i="1"/>
  <c r="L8087" i="1" s="1"/>
  <c r="M8087" i="1" s="1"/>
  <c r="Q8087" i="1" s="1"/>
  <c r="J8087" i="1"/>
  <c r="I8087" i="1"/>
  <c r="F8087" i="1"/>
  <c r="E8087" i="1"/>
  <c r="G8087" i="1" s="1"/>
  <c r="D8087" i="1"/>
  <c r="C8087" i="1"/>
  <c r="B8087" i="1"/>
  <c r="A8087" i="1"/>
  <c r="K8086" i="1"/>
  <c r="L8086" i="1" s="1"/>
  <c r="M8086" i="1" s="1"/>
  <c r="Q8086" i="1" s="1"/>
  <c r="J8086" i="1"/>
  <c r="I8086" i="1"/>
  <c r="F8086" i="1"/>
  <c r="E8086" i="1"/>
  <c r="G8086" i="1" s="1"/>
  <c r="D8086" i="1"/>
  <c r="C8086" i="1"/>
  <c r="B8086" i="1"/>
  <c r="A8086" i="1"/>
  <c r="K8085" i="1"/>
  <c r="L8085" i="1" s="1"/>
  <c r="M8085" i="1" s="1"/>
  <c r="Q8085" i="1" s="1"/>
  <c r="J8085" i="1"/>
  <c r="I8085" i="1"/>
  <c r="F8085" i="1"/>
  <c r="E8085" i="1"/>
  <c r="G8085" i="1" s="1"/>
  <c r="D8085" i="1"/>
  <c r="C8085" i="1"/>
  <c r="B8085" i="1"/>
  <c r="A8085" i="1"/>
  <c r="K8084" i="1"/>
  <c r="L8084" i="1" s="1"/>
  <c r="M8084" i="1" s="1"/>
  <c r="Q8084" i="1" s="1"/>
  <c r="J8084" i="1"/>
  <c r="I8084" i="1"/>
  <c r="F8084" i="1"/>
  <c r="E8084" i="1"/>
  <c r="G8084" i="1" s="1"/>
  <c r="D8084" i="1"/>
  <c r="C8084" i="1"/>
  <c r="B8084" i="1"/>
  <c r="A8084" i="1"/>
  <c r="K8083" i="1"/>
  <c r="L8083" i="1" s="1"/>
  <c r="M8083" i="1" s="1"/>
  <c r="Q8083" i="1" s="1"/>
  <c r="J8083" i="1"/>
  <c r="I8083" i="1"/>
  <c r="F8083" i="1"/>
  <c r="E8083" i="1"/>
  <c r="G8083" i="1" s="1"/>
  <c r="D8083" i="1"/>
  <c r="C8083" i="1"/>
  <c r="B8083" i="1"/>
  <c r="A8083" i="1"/>
  <c r="K8082" i="1"/>
  <c r="L8082" i="1" s="1"/>
  <c r="M8082" i="1" s="1"/>
  <c r="Q8082" i="1" s="1"/>
  <c r="J8082" i="1"/>
  <c r="I8082" i="1"/>
  <c r="F8082" i="1"/>
  <c r="E8082" i="1"/>
  <c r="G8082" i="1" s="1"/>
  <c r="D8082" i="1"/>
  <c r="C8082" i="1"/>
  <c r="B8082" i="1"/>
  <c r="A8082" i="1"/>
  <c r="K8081" i="1"/>
  <c r="L8081" i="1" s="1"/>
  <c r="M8081" i="1" s="1"/>
  <c r="Q8081" i="1" s="1"/>
  <c r="J8081" i="1"/>
  <c r="I8081" i="1"/>
  <c r="F8081" i="1"/>
  <c r="E8081" i="1"/>
  <c r="G8081" i="1" s="1"/>
  <c r="D8081" i="1"/>
  <c r="C8081" i="1"/>
  <c r="B8081" i="1"/>
  <c r="A8081" i="1"/>
  <c r="K8080" i="1"/>
  <c r="L8080" i="1" s="1"/>
  <c r="M8080" i="1" s="1"/>
  <c r="Q8080" i="1" s="1"/>
  <c r="J8080" i="1"/>
  <c r="I8080" i="1"/>
  <c r="F8080" i="1"/>
  <c r="E8080" i="1"/>
  <c r="G8080" i="1" s="1"/>
  <c r="D8080" i="1"/>
  <c r="C8080" i="1"/>
  <c r="B8080" i="1"/>
  <c r="A8080" i="1"/>
  <c r="K8079" i="1"/>
  <c r="L8079" i="1" s="1"/>
  <c r="M8079" i="1" s="1"/>
  <c r="Q8079" i="1" s="1"/>
  <c r="J8079" i="1"/>
  <c r="I8079" i="1"/>
  <c r="F8079" i="1"/>
  <c r="E8079" i="1"/>
  <c r="G8079" i="1" s="1"/>
  <c r="D8079" i="1"/>
  <c r="C8079" i="1"/>
  <c r="B8079" i="1"/>
  <c r="A8079" i="1"/>
  <c r="K8078" i="1"/>
  <c r="L8078" i="1" s="1"/>
  <c r="M8078" i="1" s="1"/>
  <c r="Q8078" i="1" s="1"/>
  <c r="J8078" i="1"/>
  <c r="I8078" i="1"/>
  <c r="F8078" i="1"/>
  <c r="E8078" i="1"/>
  <c r="G8078" i="1" s="1"/>
  <c r="D8078" i="1"/>
  <c r="C8078" i="1"/>
  <c r="B8078" i="1"/>
  <c r="A8078" i="1"/>
  <c r="K8077" i="1"/>
  <c r="L8077" i="1" s="1"/>
  <c r="M8077" i="1" s="1"/>
  <c r="Q8077" i="1" s="1"/>
  <c r="J8077" i="1"/>
  <c r="I8077" i="1"/>
  <c r="F8077" i="1"/>
  <c r="E8077" i="1"/>
  <c r="G8077" i="1" s="1"/>
  <c r="D8077" i="1"/>
  <c r="C8077" i="1"/>
  <c r="B8077" i="1"/>
  <c r="A8077" i="1"/>
  <c r="K8076" i="1"/>
  <c r="L8076" i="1" s="1"/>
  <c r="M8076" i="1" s="1"/>
  <c r="Q8076" i="1" s="1"/>
  <c r="J8076" i="1"/>
  <c r="I8076" i="1"/>
  <c r="F8076" i="1"/>
  <c r="E8076" i="1"/>
  <c r="D8076" i="1"/>
  <c r="C8076" i="1"/>
  <c r="B8076" i="1"/>
  <c r="A8076" i="1"/>
  <c r="K8075" i="1"/>
  <c r="L8075" i="1" s="1"/>
  <c r="M8075" i="1" s="1"/>
  <c r="Q8075" i="1" s="1"/>
  <c r="J8075" i="1"/>
  <c r="I8075" i="1"/>
  <c r="F8075" i="1"/>
  <c r="E8075" i="1"/>
  <c r="G8075" i="1" s="1"/>
  <c r="D8075" i="1"/>
  <c r="C8075" i="1"/>
  <c r="B8075" i="1"/>
  <c r="A8075" i="1"/>
  <c r="K8074" i="1"/>
  <c r="L8074" i="1" s="1"/>
  <c r="M8074" i="1" s="1"/>
  <c r="Q8074" i="1" s="1"/>
  <c r="J8074" i="1"/>
  <c r="I8074" i="1"/>
  <c r="F8074" i="1"/>
  <c r="E8074" i="1"/>
  <c r="G8074" i="1" s="1"/>
  <c r="D8074" i="1"/>
  <c r="C8074" i="1"/>
  <c r="B8074" i="1"/>
  <c r="A8074" i="1"/>
  <c r="K8073" i="1"/>
  <c r="L8073" i="1" s="1"/>
  <c r="M8073" i="1" s="1"/>
  <c r="Q8073" i="1" s="1"/>
  <c r="J8073" i="1"/>
  <c r="I8073" i="1"/>
  <c r="F8073" i="1"/>
  <c r="E8073" i="1"/>
  <c r="G8073" i="1" s="1"/>
  <c r="D8073" i="1"/>
  <c r="C8073" i="1"/>
  <c r="B8073" i="1"/>
  <c r="A8073" i="1"/>
  <c r="K8072" i="1"/>
  <c r="L8072" i="1" s="1"/>
  <c r="M8072" i="1" s="1"/>
  <c r="Q8072" i="1" s="1"/>
  <c r="J8072" i="1"/>
  <c r="I8072" i="1"/>
  <c r="F8072" i="1"/>
  <c r="E8072" i="1"/>
  <c r="D8072" i="1"/>
  <c r="C8072" i="1"/>
  <c r="B8072" i="1"/>
  <c r="A8072" i="1"/>
  <c r="K8071" i="1"/>
  <c r="L8071" i="1" s="1"/>
  <c r="M8071" i="1" s="1"/>
  <c r="Q8071" i="1" s="1"/>
  <c r="J8071" i="1"/>
  <c r="I8071" i="1"/>
  <c r="F8071" i="1"/>
  <c r="E8071" i="1"/>
  <c r="G8071" i="1" s="1"/>
  <c r="D8071" i="1"/>
  <c r="C8071" i="1"/>
  <c r="B8071" i="1"/>
  <c r="A8071" i="1"/>
  <c r="K8070" i="1"/>
  <c r="L8070" i="1" s="1"/>
  <c r="M8070" i="1" s="1"/>
  <c r="Q8070" i="1" s="1"/>
  <c r="J8070" i="1"/>
  <c r="I8070" i="1"/>
  <c r="F8070" i="1"/>
  <c r="E8070" i="1"/>
  <c r="G8070" i="1" s="1"/>
  <c r="D8070" i="1"/>
  <c r="C8070" i="1"/>
  <c r="B8070" i="1"/>
  <c r="A8070" i="1"/>
  <c r="K8069" i="1"/>
  <c r="L8069" i="1" s="1"/>
  <c r="M8069" i="1" s="1"/>
  <c r="Q8069" i="1" s="1"/>
  <c r="J8069" i="1"/>
  <c r="I8069" i="1"/>
  <c r="F8069" i="1"/>
  <c r="E8069" i="1"/>
  <c r="G8069" i="1" s="1"/>
  <c r="D8069" i="1"/>
  <c r="C8069" i="1"/>
  <c r="B8069" i="1"/>
  <c r="A8069" i="1"/>
  <c r="K8068" i="1"/>
  <c r="L8068" i="1" s="1"/>
  <c r="M8068" i="1" s="1"/>
  <c r="Q8068" i="1" s="1"/>
  <c r="J8068" i="1"/>
  <c r="I8068" i="1"/>
  <c r="F8068" i="1"/>
  <c r="E8068" i="1"/>
  <c r="G8068" i="1" s="1"/>
  <c r="D8068" i="1"/>
  <c r="C8068" i="1"/>
  <c r="B8068" i="1"/>
  <c r="A8068" i="1"/>
  <c r="K8067" i="1"/>
  <c r="L8067" i="1" s="1"/>
  <c r="M8067" i="1" s="1"/>
  <c r="Q8067" i="1" s="1"/>
  <c r="J8067" i="1"/>
  <c r="I8067" i="1"/>
  <c r="F8067" i="1"/>
  <c r="E8067" i="1"/>
  <c r="G8067" i="1" s="1"/>
  <c r="D8067" i="1"/>
  <c r="C8067" i="1"/>
  <c r="B8067" i="1"/>
  <c r="A8067" i="1"/>
  <c r="K8066" i="1"/>
  <c r="L8066" i="1" s="1"/>
  <c r="M8066" i="1" s="1"/>
  <c r="Q8066" i="1" s="1"/>
  <c r="J8066" i="1"/>
  <c r="I8066" i="1"/>
  <c r="F8066" i="1"/>
  <c r="E8066" i="1"/>
  <c r="G8066" i="1" s="1"/>
  <c r="D8066" i="1"/>
  <c r="C8066" i="1"/>
  <c r="B8066" i="1"/>
  <c r="A8066" i="1"/>
  <c r="K8065" i="1"/>
  <c r="L8065" i="1" s="1"/>
  <c r="M8065" i="1" s="1"/>
  <c r="Q8065" i="1" s="1"/>
  <c r="J8065" i="1"/>
  <c r="I8065" i="1"/>
  <c r="F8065" i="1"/>
  <c r="E8065" i="1"/>
  <c r="G8065" i="1" s="1"/>
  <c r="D8065" i="1"/>
  <c r="C8065" i="1"/>
  <c r="B8065" i="1"/>
  <c r="A8065" i="1"/>
  <c r="K8064" i="1"/>
  <c r="L8064" i="1" s="1"/>
  <c r="M8064" i="1" s="1"/>
  <c r="Q8064" i="1" s="1"/>
  <c r="J8064" i="1"/>
  <c r="I8064" i="1"/>
  <c r="F8064" i="1"/>
  <c r="E8064" i="1"/>
  <c r="G8064" i="1" s="1"/>
  <c r="D8064" i="1"/>
  <c r="C8064" i="1"/>
  <c r="B8064" i="1"/>
  <c r="A8064" i="1"/>
  <c r="K8063" i="1"/>
  <c r="L8063" i="1" s="1"/>
  <c r="M8063" i="1" s="1"/>
  <c r="Q8063" i="1" s="1"/>
  <c r="J8063" i="1"/>
  <c r="I8063" i="1"/>
  <c r="F8063" i="1"/>
  <c r="E8063" i="1"/>
  <c r="G8063" i="1" s="1"/>
  <c r="D8063" i="1"/>
  <c r="C8063" i="1"/>
  <c r="B8063" i="1"/>
  <c r="A8063" i="1"/>
  <c r="K8062" i="1"/>
  <c r="L8062" i="1" s="1"/>
  <c r="M8062" i="1" s="1"/>
  <c r="Q8062" i="1" s="1"/>
  <c r="J8062" i="1"/>
  <c r="I8062" i="1"/>
  <c r="F8062" i="1"/>
  <c r="E8062" i="1"/>
  <c r="G8062" i="1" s="1"/>
  <c r="D8062" i="1"/>
  <c r="C8062" i="1"/>
  <c r="B8062" i="1"/>
  <c r="A8062" i="1"/>
  <c r="K8061" i="1"/>
  <c r="L8061" i="1" s="1"/>
  <c r="M8061" i="1" s="1"/>
  <c r="Q8061" i="1" s="1"/>
  <c r="J8061" i="1"/>
  <c r="I8061" i="1"/>
  <c r="F8061" i="1"/>
  <c r="E8061" i="1"/>
  <c r="G8061" i="1" s="1"/>
  <c r="D8061" i="1"/>
  <c r="C8061" i="1"/>
  <c r="B8061" i="1"/>
  <c r="A8061" i="1"/>
  <c r="K8060" i="1"/>
  <c r="L8060" i="1" s="1"/>
  <c r="M8060" i="1" s="1"/>
  <c r="Q8060" i="1" s="1"/>
  <c r="J8060" i="1"/>
  <c r="I8060" i="1"/>
  <c r="F8060" i="1"/>
  <c r="E8060" i="1"/>
  <c r="G8060" i="1" s="1"/>
  <c r="D8060" i="1"/>
  <c r="C8060" i="1"/>
  <c r="B8060" i="1"/>
  <c r="A8060" i="1"/>
  <c r="K8059" i="1"/>
  <c r="L8059" i="1" s="1"/>
  <c r="M8059" i="1" s="1"/>
  <c r="Q8059" i="1" s="1"/>
  <c r="J8059" i="1"/>
  <c r="I8059" i="1"/>
  <c r="F8059" i="1"/>
  <c r="E8059" i="1"/>
  <c r="D8059" i="1"/>
  <c r="C8059" i="1"/>
  <c r="B8059" i="1"/>
  <c r="A8059" i="1"/>
  <c r="K8058" i="1"/>
  <c r="L8058" i="1" s="1"/>
  <c r="M8058" i="1" s="1"/>
  <c r="Q8058" i="1" s="1"/>
  <c r="J8058" i="1"/>
  <c r="I8058" i="1"/>
  <c r="F8058" i="1"/>
  <c r="E8058" i="1"/>
  <c r="G8058" i="1" s="1"/>
  <c r="D8058" i="1"/>
  <c r="C8058" i="1"/>
  <c r="B8058" i="1"/>
  <c r="A8058" i="1"/>
  <c r="K8057" i="1"/>
  <c r="L8057" i="1" s="1"/>
  <c r="M8057" i="1" s="1"/>
  <c r="Q8057" i="1" s="1"/>
  <c r="J8057" i="1"/>
  <c r="I8057" i="1"/>
  <c r="F8057" i="1"/>
  <c r="E8057" i="1"/>
  <c r="G8057" i="1" s="1"/>
  <c r="D8057" i="1"/>
  <c r="C8057" i="1"/>
  <c r="B8057" i="1"/>
  <c r="A8057" i="1"/>
  <c r="K8056" i="1"/>
  <c r="L8056" i="1" s="1"/>
  <c r="M8056" i="1" s="1"/>
  <c r="Q8056" i="1" s="1"/>
  <c r="J8056" i="1"/>
  <c r="I8056" i="1"/>
  <c r="F8056" i="1"/>
  <c r="E8056" i="1"/>
  <c r="G8056" i="1" s="1"/>
  <c r="D8056" i="1"/>
  <c r="C8056" i="1"/>
  <c r="B8056" i="1"/>
  <c r="A8056" i="1"/>
  <c r="K8055" i="1"/>
  <c r="L8055" i="1" s="1"/>
  <c r="M8055" i="1" s="1"/>
  <c r="Q8055" i="1" s="1"/>
  <c r="J8055" i="1"/>
  <c r="I8055" i="1"/>
  <c r="F8055" i="1"/>
  <c r="E8055" i="1"/>
  <c r="G8055" i="1" s="1"/>
  <c r="D8055" i="1"/>
  <c r="C8055" i="1"/>
  <c r="B8055" i="1"/>
  <c r="A8055" i="1"/>
  <c r="K8054" i="1"/>
  <c r="L8054" i="1" s="1"/>
  <c r="M8054" i="1" s="1"/>
  <c r="Q8054" i="1" s="1"/>
  <c r="J8054" i="1"/>
  <c r="I8054" i="1"/>
  <c r="F8054" i="1"/>
  <c r="E8054" i="1"/>
  <c r="G8054" i="1" s="1"/>
  <c r="D8054" i="1"/>
  <c r="C8054" i="1"/>
  <c r="B8054" i="1"/>
  <c r="A8054" i="1"/>
  <c r="K8053" i="1"/>
  <c r="L8053" i="1" s="1"/>
  <c r="M8053" i="1" s="1"/>
  <c r="Q8053" i="1" s="1"/>
  <c r="J8053" i="1"/>
  <c r="I8053" i="1"/>
  <c r="F8053" i="1"/>
  <c r="E8053" i="1"/>
  <c r="G8053" i="1" s="1"/>
  <c r="D8053" i="1"/>
  <c r="C8053" i="1"/>
  <c r="B8053" i="1"/>
  <c r="A8053" i="1"/>
  <c r="K8052" i="1"/>
  <c r="L8052" i="1" s="1"/>
  <c r="M8052" i="1" s="1"/>
  <c r="Q8052" i="1" s="1"/>
  <c r="J8052" i="1"/>
  <c r="I8052" i="1"/>
  <c r="F8052" i="1"/>
  <c r="E8052" i="1"/>
  <c r="G8052" i="1" s="1"/>
  <c r="D8052" i="1"/>
  <c r="C8052" i="1"/>
  <c r="B8052" i="1"/>
  <c r="A8052" i="1"/>
  <c r="K8051" i="1"/>
  <c r="L8051" i="1" s="1"/>
  <c r="M8051" i="1" s="1"/>
  <c r="Q8051" i="1" s="1"/>
  <c r="J8051" i="1"/>
  <c r="I8051" i="1"/>
  <c r="F8051" i="1"/>
  <c r="E8051" i="1"/>
  <c r="G8051" i="1" s="1"/>
  <c r="D8051" i="1"/>
  <c r="C8051" i="1"/>
  <c r="B8051" i="1"/>
  <c r="A8051" i="1"/>
  <c r="K8050" i="1"/>
  <c r="L8050" i="1" s="1"/>
  <c r="M8050" i="1" s="1"/>
  <c r="Q8050" i="1" s="1"/>
  <c r="J8050" i="1"/>
  <c r="I8050" i="1"/>
  <c r="F8050" i="1"/>
  <c r="E8050" i="1"/>
  <c r="G8050" i="1" s="1"/>
  <c r="D8050" i="1"/>
  <c r="C8050" i="1"/>
  <c r="B8050" i="1"/>
  <c r="A8050" i="1"/>
  <c r="K8049" i="1"/>
  <c r="L8049" i="1" s="1"/>
  <c r="M8049" i="1" s="1"/>
  <c r="Q8049" i="1" s="1"/>
  <c r="J8049" i="1"/>
  <c r="I8049" i="1"/>
  <c r="F8049" i="1"/>
  <c r="E8049" i="1"/>
  <c r="G8049" i="1" s="1"/>
  <c r="D8049" i="1"/>
  <c r="C8049" i="1"/>
  <c r="B8049" i="1"/>
  <c r="A8049" i="1"/>
  <c r="K8048" i="1"/>
  <c r="L8048" i="1" s="1"/>
  <c r="M8048" i="1" s="1"/>
  <c r="Q8048" i="1" s="1"/>
  <c r="J8048" i="1"/>
  <c r="I8048" i="1"/>
  <c r="F8048" i="1"/>
  <c r="E8048" i="1"/>
  <c r="G8048" i="1" s="1"/>
  <c r="D8048" i="1"/>
  <c r="C8048" i="1"/>
  <c r="B8048" i="1"/>
  <c r="A8048" i="1"/>
  <c r="K8047" i="1"/>
  <c r="L8047" i="1" s="1"/>
  <c r="M8047" i="1" s="1"/>
  <c r="Q8047" i="1" s="1"/>
  <c r="J8047" i="1"/>
  <c r="I8047" i="1"/>
  <c r="F8047" i="1"/>
  <c r="E8047" i="1"/>
  <c r="G8047" i="1" s="1"/>
  <c r="D8047" i="1"/>
  <c r="C8047" i="1"/>
  <c r="B8047" i="1"/>
  <c r="A8047" i="1"/>
  <c r="K8046" i="1"/>
  <c r="L8046" i="1" s="1"/>
  <c r="M8046" i="1" s="1"/>
  <c r="Q8046" i="1" s="1"/>
  <c r="J8046" i="1"/>
  <c r="I8046" i="1"/>
  <c r="F8046" i="1"/>
  <c r="E8046" i="1"/>
  <c r="G8046" i="1" s="1"/>
  <c r="D8046" i="1"/>
  <c r="C8046" i="1"/>
  <c r="B8046" i="1"/>
  <c r="A8046" i="1"/>
  <c r="K8045" i="1"/>
  <c r="L8045" i="1" s="1"/>
  <c r="M8045" i="1" s="1"/>
  <c r="Q8045" i="1" s="1"/>
  <c r="J8045" i="1"/>
  <c r="I8045" i="1"/>
  <c r="F8045" i="1"/>
  <c r="E8045" i="1"/>
  <c r="G8045" i="1" s="1"/>
  <c r="D8045" i="1"/>
  <c r="C8045" i="1"/>
  <c r="B8045" i="1"/>
  <c r="A8045" i="1"/>
  <c r="K8044" i="1"/>
  <c r="L8044" i="1" s="1"/>
  <c r="M8044" i="1" s="1"/>
  <c r="Q8044" i="1" s="1"/>
  <c r="J8044" i="1"/>
  <c r="I8044" i="1"/>
  <c r="F8044" i="1"/>
  <c r="E8044" i="1"/>
  <c r="G8044" i="1" s="1"/>
  <c r="D8044" i="1"/>
  <c r="C8044" i="1"/>
  <c r="B8044" i="1"/>
  <c r="A8044" i="1"/>
  <c r="K8043" i="1"/>
  <c r="L8043" i="1" s="1"/>
  <c r="M8043" i="1" s="1"/>
  <c r="Q8043" i="1" s="1"/>
  <c r="J8043" i="1"/>
  <c r="I8043" i="1"/>
  <c r="F8043" i="1"/>
  <c r="E8043" i="1"/>
  <c r="G8043" i="1" s="1"/>
  <c r="D8043" i="1"/>
  <c r="C8043" i="1"/>
  <c r="B8043" i="1"/>
  <c r="A8043" i="1"/>
  <c r="K8042" i="1"/>
  <c r="L8042" i="1" s="1"/>
  <c r="M8042" i="1" s="1"/>
  <c r="Q8042" i="1" s="1"/>
  <c r="J8042" i="1"/>
  <c r="I8042" i="1"/>
  <c r="F8042" i="1"/>
  <c r="E8042" i="1"/>
  <c r="G8042" i="1" s="1"/>
  <c r="D8042" i="1"/>
  <c r="C8042" i="1"/>
  <c r="B8042" i="1"/>
  <c r="A8042" i="1"/>
  <c r="K8041" i="1"/>
  <c r="L8041" i="1" s="1"/>
  <c r="M8041" i="1" s="1"/>
  <c r="Q8041" i="1" s="1"/>
  <c r="J8041" i="1"/>
  <c r="I8041" i="1"/>
  <c r="F8041" i="1"/>
  <c r="E8041" i="1"/>
  <c r="G8041" i="1" s="1"/>
  <c r="D8041" i="1"/>
  <c r="C8041" i="1"/>
  <c r="B8041" i="1"/>
  <c r="A8041" i="1"/>
  <c r="K8040" i="1"/>
  <c r="L8040" i="1" s="1"/>
  <c r="M8040" i="1" s="1"/>
  <c r="Q8040" i="1" s="1"/>
  <c r="J8040" i="1"/>
  <c r="I8040" i="1"/>
  <c r="F8040" i="1"/>
  <c r="E8040" i="1"/>
  <c r="G8040" i="1" s="1"/>
  <c r="D8040" i="1"/>
  <c r="C8040" i="1"/>
  <c r="B8040" i="1"/>
  <c r="A8040" i="1"/>
  <c r="K8039" i="1"/>
  <c r="L8039" i="1" s="1"/>
  <c r="M8039" i="1" s="1"/>
  <c r="Q8039" i="1" s="1"/>
  <c r="J8039" i="1"/>
  <c r="I8039" i="1"/>
  <c r="F8039" i="1"/>
  <c r="E8039" i="1"/>
  <c r="G8039" i="1" s="1"/>
  <c r="D8039" i="1"/>
  <c r="C8039" i="1"/>
  <c r="B8039" i="1"/>
  <c r="A8039" i="1"/>
  <c r="K8038" i="1"/>
  <c r="L8038" i="1" s="1"/>
  <c r="M8038" i="1" s="1"/>
  <c r="Q8038" i="1" s="1"/>
  <c r="J8038" i="1"/>
  <c r="I8038" i="1"/>
  <c r="F8038" i="1"/>
  <c r="E8038" i="1"/>
  <c r="G8038" i="1" s="1"/>
  <c r="D8038" i="1"/>
  <c r="C8038" i="1"/>
  <c r="B8038" i="1"/>
  <c r="A8038" i="1"/>
  <c r="K8037" i="1"/>
  <c r="L8037" i="1" s="1"/>
  <c r="M8037" i="1" s="1"/>
  <c r="Q8037" i="1" s="1"/>
  <c r="J8037" i="1"/>
  <c r="I8037" i="1"/>
  <c r="F8037" i="1"/>
  <c r="E8037" i="1"/>
  <c r="G8037" i="1" s="1"/>
  <c r="D8037" i="1"/>
  <c r="C8037" i="1"/>
  <c r="B8037" i="1"/>
  <c r="A8037" i="1"/>
  <c r="K8036" i="1"/>
  <c r="L8036" i="1" s="1"/>
  <c r="M8036" i="1" s="1"/>
  <c r="Q8036" i="1" s="1"/>
  <c r="J8036" i="1"/>
  <c r="I8036" i="1"/>
  <c r="F8036" i="1"/>
  <c r="E8036" i="1"/>
  <c r="G8036" i="1" s="1"/>
  <c r="D8036" i="1"/>
  <c r="C8036" i="1"/>
  <c r="B8036" i="1"/>
  <c r="A8036" i="1"/>
  <c r="K8035" i="1"/>
  <c r="L8035" i="1" s="1"/>
  <c r="M8035" i="1" s="1"/>
  <c r="Q8035" i="1" s="1"/>
  <c r="J8035" i="1"/>
  <c r="I8035" i="1"/>
  <c r="F8035" i="1"/>
  <c r="E8035" i="1"/>
  <c r="G8035" i="1" s="1"/>
  <c r="D8035" i="1"/>
  <c r="C8035" i="1"/>
  <c r="B8035" i="1"/>
  <c r="A8035" i="1"/>
  <c r="K8034" i="1"/>
  <c r="L8034" i="1" s="1"/>
  <c r="M8034" i="1" s="1"/>
  <c r="Q8034" i="1" s="1"/>
  <c r="J8034" i="1"/>
  <c r="I8034" i="1"/>
  <c r="F8034" i="1"/>
  <c r="E8034" i="1"/>
  <c r="G8034" i="1" s="1"/>
  <c r="D8034" i="1"/>
  <c r="C8034" i="1"/>
  <c r="B8034" i="1"/>
  <c r="A8034" i="1"/>
  <c r="K8033" i="1"/>
  <c r="L8033" i="1" s="1"/>
  <c r="M8033" i="1" s="1"/>
  <c r="Q8033" i="1" s="1"/>
  <c r="J8033" i="1"/>
  <c r="I8033" i="1"/>
  <c r="F8033" i="1"/>
  <c r="E8033" i="1"/>
  <c r="G8033" i="1" s="1"/>
  <c r="D8033" i="1"/>
  <c r="C8033" i="1"/>
  <c r="B8033" i="1"/>
  <c r="A8033" i="1"/>
  <c r="K8032" i="1"/>
  <c r="L8032" i="1" s="1"/>
  <c r="M8032" i="1" s="1"/>
  <c r="Q8032" i="1" s="1"/>
  <c r="J8032" i="1"/>
  <c r="I8032" i="1"/>
  <c r="F8032" i="1"/>
  <c r="E8032" i="1"/>
  <c r="G8032" i="1" s="1"/>
  <c r="D8032" i="1"/>
  <c r="C8032" i="1"/>
  <c r="B8032" i="1"/>
  <c r="A8032" i="1"/>
  <c r="K8031" i="1"/>
  <c r="L8031" i="1" s="1"/>
  <c r="M8031" i="1" s="1"/>
  <c r="Q8031" i="1" s="1"/>
  <c r="J8031" i="1"/>
  <c r="I8031" i="1"/>
  <c r="F8031" i="1"/>
  <c r="E8031" i="1"/>
  <c r="G8031" i="1" s="1"/>
  <c r="D8031" i="1"/>
  <c r="C8031" i="1"/>
  <c r="B8031" i="1"/>
  <c r="A8031" i="1"/>
  <c r="K8030" i="1"/>
  <c r="L8030" i="1" s="1"/>
  <c r="M8030" i="1" s="1"/>
  <c r="Q8030" i="1" s="1"/>
  <c r="J8030" i="1"/>
  <c r="I8030" i="1"/>
  <c r="F8030" i="1"/>
  <c r="E8030" i="1"/>
  <c r="G8030" i="1" s="1"/>
  <c r="D8030" i="1"/>
  <c r="C8030" i="1"/>
  <c r="B8030" i="1"/>
  <c r="A8030" i="1"/>
  <c r="K8029" i="1"/>
  <c r="L8029" i="1" s="1"/>
  <c r="M8029" i="1" s="1"/>
  <c r="Q8029" i="1" s="1"/>
  <c r="J8029" i="1"/>
  <c r="I8029" i="1"/>
  <c r="F8029" i="1"/>
  <c r="E8029" i="1"/>
  <c r="G8029" i="1" s="1"/>
  <c r="D8029" i="1"/>
  <c r="C8029" i="1"/>
  <c r="B8029" i="1"/>
  <c r="A8029" i="1"/>
  <c r="K8028" i="1"/>
  <c r="L8028" i="1" s="1"/>
  <c r="M8028" i="1" s="1"/>
  <c r="Q8028" i="1" s="1"/>
  <c r="J8028" i="1"/>
  <c r="I8028" i="1"/>
  <c r="F8028" i="1"/>
  <c r="E8028" i="1"/>
  <c r="G8028" i="1" s="1"/>
  <c r="D8028" i="1"/>
  <c r="C8028" i="1"/>
  <c r="B8028" i="1"/>
  <c r="A8028" i="1"/>
  <c r="K8027" i="1"/>
  <c r="L8027" i="1" s="1"/>
  <c r="M8027" i="1" s="1"/>
  <c r="Q8027" i="1" s="1"/>
  <c r="J8027" i="1"/>
  <c r="I8027" i="1"/>
  <c r="F8027" i="1"/>
  <c r="E8027" i="1"/>
  <c r="G8027" i="1" s="1"/>
  <c r="D8027" i="1"/>
  <c r="C8027" i="1"/>
  <c r="B8027" i="1"/>
  <c r="A8027" i="1"/>
  <c r="K8026" i="1"/>
  <c r="L8026" i="1" s="1"/>
  <c r="M8026" i="1" s="1"/>
  <c r="Q8026" i="1" s="1"/>
  <c r="J8026" i="1"/>
  <c r="I8026" i="1"/>
  <c r="F8026" i="1"/>
  <c r="E8026" i="1"/>
  <c r="G8026" i="1" s="1"/>
  <c r="D8026" i="1"/>
  <c r="C8026" i="1"/>
  <c r="B8026" i="1"/>
  <c r="A8026" i="1"/>
  <c r="K8025" i="1"/>
  <c r="L8025" i="1" s="1"/>
  <c r="M8025" i="1" s="1"/>
  <c r="Q8025" i="1" s="1"/>
  <c r="J8025" i="1"/>
  <c r="I8025" i="1"/>
  <c r="F8025" i="1"/>
  <c r="E8025" i="1"/>
  <c r="G8025" i="1" s="1"/>
  <c r="D8025" i="1"/>
  <c r="C8025" i="1"/>
  <c r="B8025" i="1"/>
  <c r="A8025" i="1"/>
  <c r="K8024" i="1"/>
  <c r="L8024" i="1" s="1"/>
  <c r="M8024" i="1" s="1"/>
  <c r="Q8024" i="1" s="1"/>
  <c r="J8024" i="1"/>
  <c r="I8024" i="1"/>
  <c r="F8024" i="1"/>
  <c r="E8024" i="1"/>
  <c r="G8024" i="1" s="1"/>
  <c r="D8024" i="1"/>
  <c r="C8024" i="1"/>
  <c r="B8024" i="1"/>
  <c r="A8024" i="1"/>
  <c r="K8023" i="1"/>
  <c r="L8023" i="1" s="1"/>
  <c r="M8023" i="1" s="1"/>
  <c r="Q8023" i="1" s="1"/>
  <c r="J8023" i="1"/>
  <c r="I8023" i="1"/>
  <c r="F8023" i="1"/>
  <c r="E8023" i="1"/>
  <c r="D8023" i="1"/>
  <c r="C8023" i="1"/>
  <c r="B8023" i="1"/>
  <c r="A8023" i="1"/>
  <c r="K8022" i="1"/>
  <c r="L8022" i="1" s="1"/>
  <c r="M8022" i="1" s="1"/>
  <c r="Q8022" i="1" s="1"/>
  <c r="J8022" i="1"/>
  <c r="I8022" i="1"/>
  <c r="F8022" i="1"/>
  <c r="E8022" i="1"/>
  <c r="G8022" i="1" s="1"/>
  <c r="D8022" i="1"/>
  <c r="C8022" i="1"/>
  <c r="B8022" i="1"/>
  <c r="A8022" i="1"/>
  <c r="K8021" i="1"/>
  <c r="L8021" i="1" s="1"/>
  <c r="M8021" i="1" s="1"/>
  <c r="Q8021" i="1" s="1"/>
  <c r="J8021" i="1"/>
  <c r="I8021" i="1"/>
  <c r="F8021" i="1"/>
  <c r="E8021" i="1"/>
  <c r="D8021" i="1"/>
  <c r="C8021" i="1"/>
  <c r="B8021" i="1"/>
  <c r="A8021" i="1"/>
  <c r="K8020" i="1"/>
  <c r="L8020" i="1" s="1"/>
  <c r="M8020" i="1" s="1"/>
  <c r="Q8020" i="1" s="1"/>
  <c r="J8020" i="1"/>
  <c r="I8020" i="1"/>
  <c r="F8020" i="1"/>
  <c r="E8020" i="1"/>
  <c r="G8020" i="1" s="1"/>
  <c r="D8020" i="1"/>
  <c r="C8020" i="1"/>
  <c r="B8020" i="1"/>
  <c r="A8020" i="1"/>
  <c r="K8019" i="1"/>
  <c r="L8019" i="1" s="1"/>
  <c r="M8019" i="1" s="1"/>
  <c r="Q8019" i="1" s="1"/>
  <c r="J8019" i="1"/>
  <c r="I8019" i="1"/>
  <c r="F8019" i="1"/>
  <c r="E8019" i="1"/>
  <c r="G8019" i="1" s="1"/>
  <c r="D8019" i="1"/>
  <c r="C8019" i="1"/>
  <c r="B8019" i="1"/>
  <c r="A8019" i="1"/>
  <c r="K8018" i="1"/>
  <c r="L8018" i="1" s="1"/>
  <c r="M8018" i="1" s="1"/>
  <c r="Q8018" i="1" s="1"/>
  <c r="J8018" i="1"/>
  <c r="I8018" i="1"/>
  <c r="F8018" i="1"/>
  <c r="E8018" i="1"/>
  <c r="G8018" i="1" s="1"/>
  <c r="D8018" i="1"/>
  <c r="C8018" i="1"/>
  <c r="B8018" i="1"/>
  <c r="A8018" i="1"/>
  <c r="K8017" i="1"/>
  <c r="L8017" i="1" s="1"/>
  <c r="M8017" i="1" s="1"/>
  <c r="Q8017" i="1" s="1"/>
  <c r="J8017" i="1"/>
  <c r="I8017" i="1"/>
  <c r="F8017" i="1"/>
  <c r="E8017" i="1"/>
  <c r="G8017" i="1" s="1"/>
  <c r="D8017" i="1"/>
  <c r="C8017" i="1"/>
  <c r="B8017" i="1"/>
  <c r="A8017" i="1"/>
  <c r="K8016" i="1"/>
  <c r="L8016" i="1" s="1"/>
  <c r="M8016" i="1" s="1"/>
  <c r="Q8016" i="1" s="1"/>
  <c r="J8016" i="1"/>
  <c r="I8016" i="1"/>
  <c r="F8016" i="1"/>
  <c r="E8016" i="1"/>
  <c r="G8016" i="1" s="1"/>
  <c r="D8016" i="1"/>
  <c r="C8016" i="1"/>
  <c r="B8016" i="1"/>
  <c r="A8016" i="1"/>
  <c r="K8015" i="1"/>
  <c r="L8015" i="1" s="1"/>
  <c r="M8015" i="1" s="1"/>
  <c r="Q8015" i="1" s="1"/>
  <c r="J8015" i="1"/>
  <c r="I8015" i="1"/>
  <c r="F8015" i="1"/>
  <c r="E8015" i="1"/>
  <c r="D8015" i="1"/>
  <c r="C8015" i="1"/>
  <c r="B8015" i="1"/>
  <c r="A8015" i="1"/>
  <c r="K8014" i="1"/>
  <c r="L8014" i="1" s="1"/>
  <c r="M8014" i="1" s="1"/>
  <c r="Q8014" i="1" s="1"/>
  <c r="J8014" i="1"/>
  <c r="I8014" i="1"/>
  <c r="F8014" i="1"/>
  <c r="E8014" i="1"/>
  <c r="G8014" i="1" s="1"/>
  <c r="D8014" i="1"/>
  <c r="C8014" i="1"/>
  <c r="B8014" i="1"/>
  <c r="A8014" i="1"/>
  <c r="K8013" i="1"/>
  <c r="L8013" i="1" s="1"/>
  <c r="M8013" i="1" s="1"/>
  <c r="Q8013" i="1" s="1"/>
  <c r="J8013" i="1"/>
  <c r="I8013" i="1"/>
  <c r="F8013" i="1"/>
  <c r="E8013" i="1"/>
  <c r="D8013" i="1"/>
  <c r="C8013" i="1"/>
  <c r="B8013" i="1"/>
  <c r="A8013" i="1"/>
  <c r="K8012" i="1"/>
  <c r="L8012" i="1" s="1"/>
  <c r="M8012" i="1" s="1"/>
  <c r="Q8012" i="1" s="1"/>
  <c r="J8012" i="1"/>
  <c r="I8012" i="1"/>
  <c r="F8012" i="1"/>
  <c r="E8012" i="1"/>
  <c r="G8012" i="1" s="1"/>
  <c r="D8012" i="1"/>
  <c r="C8012" i="1"/>
  <c r="B8012" i="1"/>
  <c r="A8012" i="1"/>
  <c r="K8011" i="1"/>
  <c r="L8011" i="1" s="1"/>
  <c r="M8011" i="1" s="1"/>
  <c r="Q8011" i="1" s="1"/>
  <c r="J8011" i="1"/>
  <c r="I8011" i="1"/>
  <c r="F8011" i="1"/>
  <c r="E8011" i="1"/>
  <c r="D8011" i="1"/>
  <c r="C8011" i="1"/>
  <c r="B8011" i="1"/>
  <c r="A8011" i="1"/>
  <c r="K8010" i="1"/>
  <c r="L8010" i="1" s="1"/>
  <c r="M8010" i="1" s="1"/>
  <c r="Q8010" i="1" s="1"/>
  <c r="J8010" i="1"/>
  <c r="I8010" i="1"/>
  <c r="F8010" i="1"/>
  <c r="E8010" i="1"/>
  <c r="G8010" i="1" s="1"/>
  <c r="D8010" i="1"/>
  <c r="C8010" i="1"/>
  <c r="B8010" i="1"/>
  <c r="A8010" i="1"/>
  <c r="K8009" i="1"/>
  <c r="L8009" i="1" s="1"/>
  <c r="M8009" i="1" s="1"/>
  <c r="Q8009" i="1" s="1"/>
  <c r="J8009" i="1"/>
  <c r="I8009" i="1"/>
  <c r="F8009" i="1"/>
  <c r="E8009" i="1"/>
  <c r="G8009" i="1" s="1"/>
  <c r="D8009" i="1"/>
  <c r="C8009" i="1"/>
  <c r="B8009" i="1"/>
  <c r="A8009" i="1"/>
  <c r="K8008" i="1"/>
  <c r="L8008" i="1" s="1"/>
  <c r="M8008" i="1" s="1"/>
  <c r="Q8008" i="1" s="1"/>
  <c r="J8008" i="1"/>
  <c r="I8008" i="1"/>
  <c r="F8008" i="1"/>
  <c r="E8008" i="1"/>
  <c r="G8008" i="1" s="1"/>
  <c r="D8008" i="1"/>
  <c r="C8008" i="1"/>
  <c r="B8008" i="1"/>
  <c r="A8008" i="1"/>
  <c r="K8007" i="1"/>
  <c r="L8007" i="1" s="1"/>
  <c r="M8007" i="1" s="1"/>
  <c r="Q8007" i="1" s="1"/>
  <c r="J8007" i="1"/>
  <c r="I8007" i="1"/>
  <c r="F8007" i="1"/>
  <c r="E8007" i="1"/>
  <c r="G8007" i="1" s="1"/>
  <c r="D8007" i="1"/>
  <c r="C8007" i="1"/>
  <c r="B8007" i="1"/>
  <c r="A8007" i="1"/>
  <c r="K8006" i="1"/>
  <c r="L8006" i="1" s="1"/>
  <c r="M8006" i="1" s="1"/>
  <c r="Q8006" i="1" s="1"/>
  <c r="J8006" i="1"/>
  <c r="I8006" i="1"/>
  <c r="F8006" i="1"/>
  <c r="E8006" i="1"/>
  <c r="G8006" i="1" s="1"/>
  <c r="D8006" i="1"/>
  <c r="C8006" i="1"/>
  <c r="B8006" i="1"/>
  <c r="A8006" i="1"/>
  <c r="K8005" i="1"/>
  <c r="L8005" i="1" s="1"/>
  <c r="M8005" i="1" s="1"/>
  <c r="Q8005" i="1" s="1"/>
  <c r="J8005" i="1"/>
  <c r="I8005" i="1"/>
  <c r="F8005" i="1"/>
  <c r="E8005" i="1"/>
  <c r="G8005" i="1" s="1"/>
  <c r="D8005" i="1"/>
  <c r="C8005" i="1"/>
  <c r="B8005" i="1"/>
  <c r="A8005" i="1"/>
  <c r="K8004" i="1"/>
  <c r="L8004" i="1" s="1"/>
  <c r="M8004" i="1" s="1"/>
  <c r="Q8004" i="1" s="1"/>
  <c r="J8004" i="1"/>
  <c r="I8004" i="1"/>
  <c r="F8004" i="1"/>
  <c r="E8004" i="1"/>
  <c r="D8004" i="1"/>
  <c r="C8004" i="1"/>
  <c r="B8004" i="1"/>
  <c r="A8004" i="1"/>
  <c r="K8003" i="1"/>
  <c r="L8003" i="1" s="1"/>
  <c r="M8003" i="1" s="1"/>
  <c r="Q8003" i="1" s="1"/>
  <c r="J8003" i="1"/>
  <c r="I8003" i="1"/>
  <c r="F8003" i="1"/>
  <c r="E8003" i="1"/>
  <c r="G8003" i="1" s="1"/>
  <c r="D8003" i="1"/>
  <c r="C8003" i="1"/>
  <c r="B8003" i="1"/>
  <c r="A8003" i="1"/>
  <c r="K8002" i="1"/>
  <c r="L8002" i="1" s="1"/>
  <c r="M8002" i="1" s="1"/>
  <c r="Q8002" i="1" s="1"/>
  <c r="J8002" i="1"/>
  <c r="I8002" i="1"/>
  <c r="F8002" i="1"/>
  <c r="E8002" i="1"/>
  <c r="G8002" i="1" s="1"/>
  <c r="D8002" i="1"/>
  <c r="C8002" i="1"/>
  <c r="B8002" i="1"/>
  <c r="A8002" i="1"/>
  <c r="K8001" i="1"/>
  <c r="L8001" i="1" s="1"/>
  <c r="M8001" i="1" s="1"/>
  <c r="Q8001" i="1" s="1"/>
  <c r="J8001" i="1"/>
  <c r="I8001" i="1"/>
  <c r="F8001" i="1"/>
  <c r="E8001" i="1"/>
  <c r="G8001" i="1" s="1"/>
  <c r="D8001" i="1"/>
  <c r="C8001" i="1"/>
  <c r="B8001" i="1"/>
  <c r="A8001" i="1"/>
  <c r="K8000" i="1"/>
  <c r="L8000" i="1" s="1"/>
  <c r="M8000" i="1" s="1"/>
  <c r="Q8000" i="1" s="1"/>
  <c r="J8000" i="1"/>
  <c r="I8000" i="1"/>
  <c r="F8000" i="1"/>
  <c r="E8000" i="1"/>
  <c r="G8000" i="1" s="1"/>
  <c r="D8000" i="1"/>
  <c r="C8000" i="1"/>
  <c r="B8000" i="1"/>
  <c r="A8000" i="1"/>
  <c r="K7999" i="1"/>
  <c r="L7999" i="1" s="1"/>
  <c r="M7999" i="1" s="1"/>
  <c r="Q7999" i="1" s="1"/>
  <c r="J7999" i="1"/>
  <c r="I7999" i="1"/>
  <c r="F7999" i="1"/>
  <c r="E7999" i="1"/>
  <c r="D7999" i="1"/>
  <c r="C7999" i="1"/>
  <c r="B7999" i="1"/>
  <c r="A7999" i="1"/>
  <c r="K7998" i="1"/>
  <c r="L7998" i="1" s="1"/>
  <c r="M7998" i="1" s="1"/>
  <c r="Q7998" i="1" s="1"/>
  <c r="J7998" i="1"/>
  <c r="I7998" i="1"/>
  <c r="F7998" i="1"/>
  <c r="E7998" i="1"/>
  <c r="G7998" i="1" s="1"/>
  <c r="D7998" i="1"/>
  <c r="C7998" i="1"/>
  <c r="B7998" i="1"/>
  <c r="A7998" i="1"/>
  <c r="K7997" i="1"/>
  <c r="L7997" i="1" s="1"/>
  <c r="M7997" i="1" s="1"/>
  <c r="Q7997" i="1" s="1"/>
  <c r="J7997" i="1"/>
  <c r="I7997" i="1"/>
  <c r="F7997" i="1"/>
  <c r="E7997" i="1"/>
  <c r="D7997" i="1"/>
  <c r="C7997" i="1"/>
  <c r="B7997" i="1"/>
  <c r="A7997" i="1"/>
  <c r="K7996" i="1"/>
  <c r="L7996" i="1" s="1"/>
  <c r="M7996" i="1" s="1"/>
  <c r="Q7996" i="1" s="1"/>
  <c r="J7996" i="1"/>
  <c r="I7996" i="1"/>
  <c r="F7996" i="1"/>
  <c r="E7996" i="1"/>
  <c r="G7996" i="1" s="1"/>
  <c r="D7996" i="1"/>
  <c r="C7996" i="1"/>
  <c r="B7996" i="1"/>
  <c r="A7996" i="1"/>
  <c r="K7995" i="1"/>
  <c r="L7995" i="1" s="1"/>
  <c r="M7995" i="1" s="1"/>
  <c r="Q7995" i="1" s="1"/>
  <c r="J7995" i="1"/>
  <c r="I7995" i="1"/>
  <c r="F7995" i="1"/>
  <c r="E7995" i="1"/>
  <c r="G7995" i="1" s="1"/>
  <c r="D7995" i="1"/>
  <c r="C7995" i="1"/>
  <c r="B7995" i="1"/>
  <c r="A7995" i="1"/>
  <c r="K7994" i="1"/>
  <c r="L7994" i="1" s="1"/>
  <c r="M7994" i="1" s="1"/>
  <c r="Q7994" i="1" s="1"/>
  <c r="J7994" i="1"/>
  <c r="I7994" i="1"/>
  <c r="F7994" i="1"/>
  <c r="E7994" i="1"/>
  <c r="G7994" i="1" s="1"/>
  <c r="D7994" i="1"/>
  <c r="C7994" i="1"/>
  <c r="B7994" i="1"/>
  <c r="A7994" i="1"/>
  <c r="K7993" i="1"/>
  <c r="L7993" i="1" s="1"/>
  <c r="M7993" i="1" s="1"/>
  <c r="Q7993" i="1" s="1"/>
  <c r="J7993" i="1"/>
  <c r="I7993" i="1"/>
  <c r="F7993" i="1"/>
  <c r="E7993" i="1"/>
  <c r="D7993" i="1"/>
  <c r="C7993" i="1"/>
  <c r="B7993" i="1"/>
  <c r="A7993" i="1"/>
  <c r="K7992" i="1"/>
  <c r="L7992" i="1" s="1"/>
  <c r="M7992" i="1" s="1"/>
  <c r="Q7992" i="1" s="1"/>
  <c r="J7992" i="1"/>
  <c r="I7992" i="1"/>
  <c r="F7992" i="1"/>
  <c r="E7992" i="1"/>
  <c r="G7992" i="1" s="1"/>
  <c r="D7992" i="1"/>
  <c r="C7992" i="1"/>
  <c r="B7992" i="1"/>
  <c r="A7992" i="1"/>
  <c r="K7991" i="1"/>
  <c r="L7991" i="1" s="1"/>
  <c r="M7991" i="1" s="1"/>
  <c r="Q7991" i="1" s="1"/>
  <c r="J7991" i="1"/>
  <c r="I7991" i="1"/>
  <c r="F7991" i="1"/>
  <c r="E7991" i="1"/>
  <c r="G7991" i="1" s="1"/>
  <c r="D7991" i="1"/>
  <c r="C7991" i="1"/>
  <c r="B7991" i="1"/>
  <c r="A7991" i="1"/>
  <c r="K7990" i="1"/>
  <c r="L7990" i="1" s="1"/>
  <c r="M7990" i="1" s="1"/>
  <c r="Q7990" i="1" s="1"/>
  <c r="J7990" i="1"/>
  <c r="I7990" i="1"/>
  <c r="F7990" i="1"/>
  <c r="E7990" i="1"/>
  <c r="G7990" i="1" s="1"/>
  <c r="D7990" i="1"/>
  <c r="C7990" i="1"/>
  <c r="B7990" i="1"/>
  <c r="A7990" i="1"/>
  <c r="K7989" i="1"/>
  <c r="L7989" i="1" s="1"/>
  <c r="M7989" i="1" s="1"/>
  <c r="Q7989" i="1" s="1"/>
  <c r="J7989" i="1"/>
  <c r="I7989" i="1"/>
  <c r="F7989" i="1"/>
  <c r="E7989" i="1"/>
  <c r="D7989" i="1"/>
  <c r="C7989" i="1"/>
  <c r="B7989" i="1"/>
  <c r="A7989" i="1"/>
  <c r="K7988" i="1"/>
  <c r="L7988" i="1" s="1"/>
  <c r="M7988" i="1" s="1"/>
  <c r="Q7988" i="1" s="1"/>
  <c r="J7988" i="1"/>
  <c r="I7988" i="1"/>
  <c r="F7988" i="1"/>
  <c r="E7988" i="1"/>
  <c r="G7988" i="1" s="1"/>
  <c r="D7988" i="1"/>
  <c r="C7988" i="1"/>
  <c r="B7988" i="1"/>
  <c r="A7988" i="1"/>
  <c r="K7987" i="1"/>
  <c r="L7987" i="1" s="1"/>
  <c r="M7987" i="1" s="1"/>
  <c r="Q7987" i="1" s="1"/>
  <c r="J7987" i="1"/>
  <c r="I7987" i="1"/>
  <c r="F7987" i="1"/>
  <c r="E7987" i="1"/>
  <c r="G7987" i="1" s="1"/>
  <c r="D7987" i="1"/>
  <c r="C7987" i="1"/>
  <c r="B7987" i="1"/>
  <c r="A7987" i="1"/>
  <c r="K7986" i="1"/>
  <c r="L7986" i="1" s="1"/>
  <c r="M7986" i="1" s="1"/>
  <c r="Q7986" i="1" s="1"/>
  <c r="J7986" i="1"/>
  <c r="I7986" i="1"/>
  <c r="F7986" i="1"/>
  <c r="E7986" i="1"/>
  <c r="G7986" i="1" s="1"/>
  <c r="D7986" i="1"/>
  <c r="C7986" i="1"/>
  <c r="B7986" i="1"/>
  <c r="A7986" i="1"/>
  <c r="K7985" i="1"/>
  <c r="L7985" i="1" s="1"/>
  <c r="M7985" i="1" s="1"/>
  <c r="Q7985" i="1" s="1"/>
  <c r="J7985" i="1"/>
  <c r="I7985" i="1"/>
  <c r="F7985" i="1"/>
  <c r="E7985" i="1"/>
  <c r="D7985" i="1"/>
  <c r="C7985" i="1"/>
  <c r="B7985" i="1"/>
  <c r="A7985" i="1"/>
  <c r="K7984" i="1"/>
  <c r="L7984" i="1" s="1"/>
  <c r="M7984" i="1" s="1"/>
  <c r="Q7984" i="1" s="1"/>
  <c r="J7984" i="1"/>
  <c r="I7984" i="1"/>
  <c r="F7984" i="1"/>
  <c r="E7984" i="1"/>
  <c r="D7984" i="1"/>
  <c r="C7984" i="1"/>
  <c r="B7984" i="1"/>
  <c r="A7984" i="1"/>
  <c r="K7983" i="1"/>
  <c r="L7983" i="1" s="1"/>
  <c r="M7983" i="1" s="1"/>
  <c r="Q7983" i="1" s="1"/>
  <c r="J7983" i="1"/>
  <c r="I7983" i="1"/>
  <c r="F7983" i="1"/>
  <c r="E7983" i="1"/>
  <c r="G7983" i="1" s="1"/>
  <c r="D7983" i="1"/>
  <c r="C7983" i="1"/>
  <c r="B7983" i="1"/>
  <c r="A7983" i="1"/>
  <c r="K7982" i="1"/>
  <c r="L7982" i="1" s="1"/>
  <c r="M7982" i="1" s="1"/>
  <c r="Q7982" i="1" s="1"/>
  <c r="J7982" i="1"/>
  <c r="I7982" i="1"/>
  <c r="F7982" i="1"/>
  <c r="E7982" i="1"/>
  <c r="G7982" i="1" s="1"/>
  <c r="D7982" i="1"/>
  <c r="C7982" i="1"/>
  <c r="B7982" i="1"/>
  <c r="A7982" i="1"/>
  <c r="K7981" i="1"/>
  <c r="L7981" i="1" s="1"/>
  <c r="M7981" i="1" s="1"/>
  <c r="Q7981" i="1" s="1"/>
  <c r="J7981" i="1"/>
  <c r="I7981" i="1"/>
  <c r="F7981" i="1"/>
  <c r="E7981" i="1"/>
  <c r="D7981" i="1"/>
  <c r="C7981" i="1"/>
  <c r="B7981" i="1"/>
  <c r="A7981" i="1"/>
  <c r="K7980" i="1"/>
  <c r="L7980" i="1" s="1"/>
  <c r="M7980" i="1" s="1"/>
  <c r="Q7980" i="1" s="1"/>
  <c r="J7980" i="1"/>
  <c r="I7980" i="1"/>
  <c r="F7980" i="1"/>
  <c r="E7980" i="1"/>
  <c r="G7980" i="1" s="1"/>
  <c r="D7980" i="1"/>
  <c r="C7980" i="1"/>
  <c r="B7980" i="1"/>
  <c r="A7980" i="1"/>
  <c r="K7979" i="1"/>
  <c r="L7979" i="1" s="1"/>
  <c r="M7979" i="1" s="1"/>
  <c r="Q7979" i="1" s="1"/>
  <c r="J7979" i="1"/>
  <c r="I7979" i="1"/>
  <c r="F7979" i="1"/>
  <c r="E7979" i="1"/>
  <c r="G7979" i="1" s="1"/>
  <c r="D7979" i="1"/>
  <c r="C7979" i="1"/>
  <c r="B7979" i="1"/>
  <c r="A7979" i="1"/>
  <c r="K7978" i="1"/>
  <c r="L7978" i="1" s="1"/>
  <c r="M7978" i="1" s="1"/>
  <c r="Q7978" i="1" s="1"/>
  <c r="J7978" i="1"/>
  <c r="I7978" i="1"/>
  <c r="F7978" i="1"/>
  <c r="E7978" i="1"/>
  <c r="D7978" i="1"/>
  <c r="C7978" i="1"/>
  <c r="B7978" i="1"/>
  <c r="A7978" i="1"/>
  <c r="K7977" i="1"/>
  <c r="L7977" i="1" s="1"/>
  <c r="M7977" i="1" s="1"/>
  <c r="Q7977" i="1" s="1"/>
  <c r="J7977" i="1"/>
  <c r="I7977" i="1"/>
  <c r="F7977" i="1"/>
  <c r="E7977" i="1"/>
  <c r="G7977" i="1" s="1"/>
  <c r="D7977" i="1"/>
  <c r="C7977" i="1"/>
  <c r="B7977" i="1"/>
  <c r="A7977" i="1"/>
  <c r="K7976" i="1"/>
  <c r="L7976" i="1" s="1"/>
  <c r="M7976" i="1" s="1"/>
  <c r="Q7976" i="1" s="1"/>
  <c r="J7976" i="1"/>
  <c r="I7976" i="1"/>
  <c r="F7976" i="1"/>
  <c r="E7976" i="1"/>
  <c r="G7976" i="1" s="1"/>
  <c r="D7976" i="1"/>
  <c r="C7976" i="1"/>
  <c r="B7976" i="1"/>
  <c r="A7976" i="1"/>
  <c r="K7975" i="1"/>
  <c r="L7975" i="1" s="1"/>
  <c r="M7975" i="1" s="1"/>
  <c r="Q7975" i="1" s="1"/>
  <c r="J7975" i="1"/>
  <c r="I7975" i="1"/>
  <c r="F7975" i="1"/>
  <c r="E7975" i="1"/>
  <c r="G7975" i="1" s="1"/>
  <c r="D7975" i="1"/>
  <c r="C7975" i="1"/>
  <c r="B7975" i="1"/>
  <c r="A7975" i="1"/>
  <c r="K7974" i="1"/>
  <c r="L7974" i="1" s="1"/>
  <c r="M7974" i="1" s="1"/>
  <c r="Q7974" i="1" s="1"/>
  <c r="J7974" i="1"/>
  <c r="I7974" i="1"/>
  <c r="F7974" i="1"/>
  <c r="E7974" i="1"/>
  <c r="D7974" i="1"/>
  <c r="C7974" i="1"/>
  <c r="B7974" i="1"/>
  <c r="A7974" i="1"/>
  <c r="K7973" i="1"/>
  <c r="L7973" i="1" s="1"/>
  <c r="M7973" i="1" s="1"/>
  <c r="Q7973" i="1" s="1"/>
  <c r="J7973" i="1"/>
  <c r="I7973" i="1"/>
  <c r="F7973" i="1"/>
  <c r="E7973" i="1"/>
  <c r="G7973" i="1" s="1"/>
  <c r="D7973" i="1"/>
  <c r="C7973" i="1"/>
  <c r="B7973" i="1"/>
  <c r="A7973" i="1"/>
  <c r="K7972" i="1"/>
  <c r="L7972" i="1" s="1"/>
  <c r="M7972" i="1" s="1"/>
  <c r="Q7972" i="1" s="1"/>
  <c r="J7972" i="1"/>
  <c r="I7972" i="1"/>
  <c r="F7972" i="1"/>
  <c r="E7972" i="1"/>
  <c r="D7972" i="1"/>
  <c r="C7972" i="1"/>
  <c r="B7972" i="1"/>
  <c r="A7972" i="1"/>
  <c r="K7971" i="1"/>
  <c r="L7971" i="1" s="1"/>
  <c r="M7971" i="1" s="1"/>
  <c r="Q7971" i="1" s="1"/>
  <c r="J7971" i="1"/>
  <c r="I7971" i="1"/>
  <c r="F7971" i="1"/>
  <c r="E7971" i="1"/>
  <c r="D7971" i="1"/>
  <c r="C7971" i="1"/>
  <c r="B7971" i="1"/>
  <c r="A7971" i="1"/>
  <c r="K7970" i="1"/>
  <c r="L7970" i="1" s="1"/>
  <c r="M7970" i="1" s="1"/>
  <c r="Q7970" i="1" s="1"/>
  <c r="J7970" i="1"/>
  <c r="I7970" i="1"/>
  <c r="F7970" i="1"/>
  <c r="E7970" i="1"/>
  <c r="D7970" i="1"/>
  <c r="C7970" i="1"/>
  <c r="B7970" i="1"/>
  <c r="A7970" i="1"/>
  <c r="K7969" i="1"/>
  <c r="L7969" i="1" s="1"/>
  <c r="M7969" i="1" s="1"/>
  <c r="Q7969" i="1" s="1"/>
  <c r="J7969" i="1"/>
  <c r="I7969" i="1"/>
  <c r="F7969" i="1"/>
  <c r="E7969" i="1"/>
  <c r="G7969" i="1" s="1"/>
  <c r="D7969" i="1"/>
  <c r="C7969" i="1"/>
  <c r="B7969" i="1"/>
  <c r="A7969" i="1"/>
  <c r="K7968" i="1"/>
  <c r="L7968" i="1" s="1"/>
  <c r="M7968" i="1" s="1"/>
  <c r="Q7968" i="1" s="1"/>
  <c r="J7968" i="1"/>
  <c r="I7968" i="1"/>
  <c r="F7968" i="1"/>
  <c r="E7968" i="1"/>
  <c r="D7968" i="1"/>
  <c r="C7968" i="1"/>
  <c r="B7968" i="1"/>
  <c r="A7968" i="1"/>
  <c r="K7967" i="1"/>
  <c r="L7967" i="1" s="1"/>
  <c r="M7967" i="1" s="1"/>
  <c r="Q7967" i="1" s="1"/>
  <c r="J7967" i="1"/>
  <c r="I7967" i="1"/>
  <c r="F7967" i="1"/>
  <c r="E7967" i="1"/>
  <c r="G7967" i="1" s="1"/>
  <c r="D7967" i="1"/>
  <c r="C7967" i="1"/>
  <c r="B7967" i="1"/>
  <c r="A7967" i="1"/>
  <c r="K7966" i="1"/>
  <c r="L7966" i="1" s="1"/>
  <c r="M7966" i="1" s="1"/>
  <c r="Q7966" i="1" s="1"/>
  <c r="J7966" i="1"/>
  <c r="I7966" i="1"/>
  <c r="F7966" i="1"/>
  <c r="E7966" i="1"/>
  <c r="G7966" i="1" s="1"/>
  <c r="D7966" i="1"/>
  <c r="C7966" i="1"/>
  <c r="B7966" i="1"/>
  <c r="A7966" i="1"/>
  <c r="K7965" i="1"/>
  <c r="L7965" i="1" s="1"/>
  <c r="M7965" i="1" s="1"/>
  <c r="Q7965" i="1" s="1"/>
  <c r="J7965" i="1"/>
  <c r="I7965" i="1"/>
  <c r="F7965" i="1"/>
  <c r="E7965" i="1"/>
  <c r="D7965" i="1"/>
  <c r="C7965" i="1"/>
  <c r="B7965" i="1"/>
  <c r="A7965" i="1"/>
  <c r="K7964" i="1"/>
  <c r="L7964" i="1" s="1"/>
  <c r="M7964" i="1" s="1"/>
  <c r="Q7964" i="1" s="1"/>
  <c r="J7964" i="1"/>
  <c r="I7964" i="1"/>
  <c r="F7964" i="1"/>
  <c r="E7964" i="1"/>
  <c r="G7964" i="1" s="1"/>
  <c r="D7964" i="1"/>
  <c r="C7964" i="1"/>
  <c r="B7964" i="1"/>
  <c r="A7964" i="1"/>
  <c r="K7963" i="1"/>
  <c r="L7963" i="1" s="1"/>
  <c r="M7963" i="1" s="1"/>
  <c r="Q7963" i="1" s="1"/>
  <c r="J7963" i="1"/>
  <c r="I7963" i="1"/>
  <c r="F7963" i="1"/>
  <c r="E7963" i="1"/>
  <c r="G7963" i="1" s="1"/>
  <c r="D7963" i="1"/>
  <c r="C7963" i="1"/>
  <c r="B7963" i="1"/>
  <c r="A7963" i="1"/>
  <c r="K7962" i="1"/>
  <c r="L7962" i="1" s="1"/>
  <c r="M7962" i="1" s="1"/>
  <c r="Q7962" i="1" s="1"/>
  <c r="J7962" i="1"/>
  <c r="I7962" i="1"/>
  <c r="F7962" i="1"/>
  <c r="E7962" i="1"/>
  <c r="D7962" i="1"/>
  <c r="C7962" i="1"/>
  <c r="B7962" i="1"/>
  <c r="A7962" i="1"/>
  <c r="K7961" i="1"/>
  <c r="L7961" i="1" s="1"/>
  <c r="M7961" i="1" s="1"/>
  <c r="Q7961" i="1" s="1"/>
  <c r="J7961" i="1"/>
  <c r="I7961" i="1"/>
  <c r="F7961" i="1"/>
  <c r="E7961" i="1"/>
  <c r="D7961" i="1"/>
  <c r="C7961" i="1"/>
  <c r="B7961" i="1"/>
  <c r="A7961" i="1"/>
  <c r="K7960" i="1"/>
  <c r="L7960" i="1" s="1"/>
  <c r="M7960" i="1" s="1"/>
  <c r="Q7960" i="1" s="1"/>
  <c r="J7960" i="1"/>
  <c r="I7960" i="1"/>
  <c r="F7960" i="1"/>
  <c r="E7960" i="1"/>
  <c r="D7960" i="1"/>
  <c r="C7960" i="1"/>
  <c r="B7960" i="1"/>
  <c r="A7960" i="1"/>
  <c r="K7959" i="1"/>
  <c r="L7959" i="1" s="1"/>
  <c r="M7959" i="1" s="1"/>
  <c r="Q7959" i="1" s="1"/>
  <c r="J7959" i="1"/>
  <c r="I7959" i="1"/>
  <c r="F7959" i="1"/>
  <c r="E7959" i="1"/>
  <c r="G7959" i="1" s="1"/>
  <c r="D7959" i="1"/>
  <c r="C7959" i="1"/>
  <c r="B7959" i="1"/>
  <c r="A7959" i="1"/>
  <c r="K7958" i="1"/>
  <c r="L7958" i="1" s="1"/>
  <c r="M7958" i="1" s="1"/>
  <c r="Q7958" i="1" s="1"/>
  <c r="J7958" i="1"/>
  <c r="I7958" i="1"/>
  <c r="F7958" i="1"/>
  <c r="E7958" i="1"/>
  <c r="D7958" i="1"/>
  <c r="C7958" i="1"/>
  <c r="B7958" i="1"/>
  <c r="A7958" i="1"/>
  <c r="K7957" i="1"/>
  <c r="L7957" i="1" s="1"/>
  <c r="M7957" i="1" s="1"/>
  <c r="Q7957" i="1" s="1"/>
  <c r="J7957" i="1"/>
  <c r="I7957" i="1"/>
  <c r="F7957" i="1"/>
  <c r="E7957" i="1"/>
  <c r="G7957" i="1" s="1"/>
  <c r="D7957" i="1"/>
  <c r="C7957" i="1"/>
  <c r="B7957" i="1"/>
  <c r="A7957" i="1"/>
  <c r="K7956" i="1"/>
  <c r="L7956" i="1" s="1"/>
  <c r="M7956" i="1" s="1"/>
  <c r="Q7956" i="1" s="1"/>
  <c r="J7956" i="1"/>
  <c r="I7956" i="1"/>
  <c r="F7956" i="1"/>
  <c r="E7956" i="1"/>
  <c r="G7956" i="1" s="1"/>
  <c r="D7956" i="1"/>
  <c r="C7956" i="1"/>
  <c r="B7956" i="1"/>
  <c r="A7956" i="1"/>
  <c r="K7955" i="1"/>
  <c r="L7955" i="1" s="1"/>
  <c r="M7955" i="1" s="1"/>
  <c r="Q7955" i="1" s="1"/>
  <c r="J7955" i="1"/>
  <c r="I7955" i="1"/>
  <c r="F7955" i="1"/>
  <c r="E7955" i="1"/>
  <c r="G7955" i="1" s="1"/>
  <c r="D7955" i="1"/>
  <c r="C7955" i="1"/>
  <c r="B7955" i="1"/>
  <c r="A7955" i="1"/>
  <c r="K7954" i="1"/>
  <c r="L7954" i="1" s="1"/>
  <c r="M7954" i="1" s="1"/>
  <c r="Q7954" i="1" s="1"/>
  <c r="J7954" i="1"/>
  <c r="I7954" i="1"/>
  <c r="F7954" i="1"/>
  <c r="E7954" i="1"/>
  <c r="D7954" i="1"/>
  <c r="C7954" i="1"/>
  <c r="B7954" i="1"/>
  <c r="A7954" i="1"/>
  <c r="K7953" i="1"/>
  <c r="L7953" i="1" s="1"/>
  <c r="M7953" i="1" s="1"/>
  <c r="Q7953" i="1" s="1"/>
  <c r="J7953" i="1"/>
  <c r="I7953" i="1"/>
  <c r="F7953" i="1"/>
  <c r="E7953" i="1"/>
  <c r="G7953" i="1" s="1"/>
  <c r="D7953" i="1"/>
  <c r="C7953" i="1"/>
  <c r="B7953" i="1"/>
  <c r="A7953" i="1"/>
  <c r="K7952" i="1"/>
  <c r="L7952" i="1" s="1"/>
  <c r="M7952" i="1" s="1"/>
  <c r="Q7952" i="1" s="1"/>
  <c r="J7952" i="1"/>
  <c r="I7952" i="1"/>
  <c r="F7952" i="1"/>
  <c r="E7952" i="1"/>
  <c r="G7952" i="1" s="1"/>
  <c r="D7952" i="1"/>
  <c r="C7952" i="1"/>
  <c r="B7952" i="1"/>
  <c r="A7952" i="1"/>
  <c r="K7951" i="1"/>
  <c r="L7951" i="1" s="1"/>
  <c r="M7951" i="1" s="1"/>
  <c r="Q7951" i="1" s="1"/>
  <c r="J7951" i="1"/>
  <c r="I7951" i="1"/>
  <c r="F7951" i="1"/>
  <c r="E7951" i="1"/>
  <c r="G7951" i="1" s="1"/>
  <c r="D7951" i="1"/>
  <c r="C7951" i="1"/>
  <c r="B7951" i="1"/>
  <c r="A7951" i="1"/>
  <c r="K7950" i="1"/>
  <c r="L7950" i="1" s="1"/>
  <c r="M7950" i="1" s="1"/>
  <c r="Q7950" i="1" s="1"/>
  <c r="J7950" i="1"/>
  <c r="I7950" i="1"/>
  <c r="F7950" i="1"/>
  <c r="E7950" i="1"/>
  <c r="G7950" i="1" s="1"/>
  <c r="D7950" i="1"/>
  <c r="C7950" i="1"/>
  <c r="B7950" i="1"/>
  <c r="A7950" i="1"/>
  <c r="K7949" i="1"/>
  <c r="L7949" i="1" s="1"/>
  <c r="M7949" i="1" s="1"/>
  <c r="Q7949" i="1" s="1"/>
  <c r="J7949" i="1"/>
  <c r="I7949" i="1"/>
  <c r="F7949" i="1"/>
  <c r="E7949" i="1"/>
  <c r="G7949" i="1" s="1"/>
  <c r="D7949" i="1"/>
  <c r="C7949" i="1"/>
  <c r="B7949" i="1"/>
  <c r="A7949" i="1"/>
  <c r="K7948" i="1"/>
  <c r="L7948" i="1" s="1"/>
  <c r="M7948" i="1" s="1"/>
  <c r="Q7948" i="1" s="1"/>
  <c r="J7948" i="1"/>
  <c r="I7948" i="1"/>
  <c r="F7948" i="1"/>
  <c r="E7948" i="1"/>
  <c r="D7948" i="1"/>
  <c r="C7948" i="1"/>
  <c r="B7948" i="1"/>
  <c r="A7948" i="1"/>
  <c r="K7947" i="1"/>
  <c r="L7947" i="1" s="1"/>
  <c r="M7947" i="1" s="1"/>
  <c r="Q7947" i="1" s="1"/>
  <c r="J7947" i="1"/>
  <c r="I7947" i="1"/>
  <c r="F7947" i="1"/>
  <c r="E7947" i="1"/>
  <c r="G7947" i="1" s="1"/>
  <c r="D7947" i="1"/>
  <c r="C7947" i="1"/>
  <c r="B7947" i="1"/>
  <c r="A7947" i="1"/>
  <c r="K7946" i="1"/>
  <c r="L7946" i="1" s="1"/>
  <c r="M7946" i="1" s="1"/>
  <c r="Q7946" i="1" s="1"/>
  <c r="J7946" i="1"/>
  <c r="I7946" i="1"/>
  <c r="F7946" i="1"/>
  <c r="E7946" i="1"/>
  <c r="G7946" i="1" s="1"/>
  <c r="D7946" i="1"/>
  <c r="C7946" i="1"/>
  <c r="B7946" i="1"/>
  <c r="A7946" i="1"/>
  <c r="K7945" i="1"/>
  <c r="L7945" i="1" s="1"/>
  <c r="M7945" i="1" s="1"/>
  <c r="Q7945" i="1" s="1"/>
  <c r="J7945" i="1"/>
  <c r="I7945" i="1"/>
  <c r="F7945" i="1"/>
  <c r="E7945" i="1"/>
  <c r="D7945" i="1"/>
  <c r="C7945" i="1"/>
  <c r="B7945" i="1"/>
  <c r="A7945" i="1"/>
  <c r="K7944" i="1"/>
  <c r="L7944" i="1" s="1"/>
  <c r="M7944" i="1" s="1"/>
  <c r="Q7944" i="1" s="1"/>
  <c r="J7944" i="1"/>
  <c r="I7944" i="1"/>
  <c r="F7944" i="1"/>
  <c r="E7944" i="1"/>
  <c r="D7944" i="1"/>
  <c r="C7944" i="1"/>
  <c r="B7944" i="1"/>
  <c r="A7944" i="1"/>
  <c r="K7943" i="1"/>
  <c r="L7943" i="1" s="1"/>
  <c r="M7943" i="1" s="1"/>
  <c r="Q7943" i="1" s="1"/>
  <c r="J7943" i="1"/>
  <c r="I7943" i="1"/>
  <c r="F7943" i="1"/>
  <c r="E7943" i="1"/>
  <c r="G7943" i="1" s="1"/>
  <c r="D7943" i="1"/>
  <c r="C7943" i="1"/>
  <c r="B7943" i="1"/>
  <c r="A7943" i="1"/>
  <c r="K7942" i="1"/>
  <c r="L7942" i="1" s="1"/>
  <c r="M7942" i="1" s="1"/>
  <c r="Q7942" i="1" s="1"/>
  <c r="J7942" i="1"/>
  <c r="I7942" i="1"/>
  <c r="F7942" i="1"/>
  <c r="E7942" i="1"/>
  <c r="D7942" i="1"/>
  <c r="C7942" i="1"/>
  <c r="B7942" i="1"/>
  <c r="A7942" i="1"/>
  <c r="K7941" i="1"/>
  <c r="L7941" i="1" s="1"/>
  <c r="M7941" i="1" s="1"/>
  <c r="Q7941" i="1" s="1"/>
  <c r="J7941" i="1"/>
  <c r="I7941" i="1"/>
  <c r="F7941" i="1"/>
  <c r="E7941" i="1"/>
  <c r="G7941" i="1" s="1"/>
  <c r="D7941" i="1"/>
  <c r="C7941" i="1"/>
  <c r="B7941" i="1"/>
  <c r="A7941" i="1"/>
  <c r="K7940" i="1"/>
  <c r="L7940" i="1" s="1"/>
  <c r="M7940" i="1" s="1"/>
  <c r="Q7940" i="1" s="1"/>
  <c r="J7940" i="1"/>
  <c r="I7940" i="1"/>
  <c r="F7940" i="1"/>
  <c r="E7940" i="1"/>
  <c r="G7940" i="1" s="1"/>
  <c r="D7940" i="1"/>
  <c r="C7940" i="1"/>
  <c r="B7940" i="1"/>
  <c r="A7940" i="1"/>
  <c r="K7939" i="1"/>
  <c r="L7939" i="1" s="1"/>
  <c r="M7939" i="1" s="1"/>
  <c r="Q7939" i="1" s="1"/>
  <c r="J7939" i="1"/>
  <c r="I7939" i="1"/>
  <c r="F7939" i="1"/>
  <c r="E7939" i="1"/>
  <c r="G7939" i="1" s="1"/>
  <c r="D7939" i="1"/>
  <c r="C7939" i="1"/>
  <c r="B7939" i="1"/>
  <c r="A7939" i="1"/>
  <c r="K7938" i="1"/>
  <c r="L7938" i="1" s="1"/>
  <c r="M7938" i="1" s="1"/>
  <c r="Q7938" i="1" s="1"/>
  <c r="J7938" i="1"/>
  <c r="I7938" i="1"/>
  <c r="F7938" i="1"/>
  <c r="E7938" i="1"/>
  <c r="D7938" i="1"/>
  <c r="C7938" i="1"/>
  <c r="B7938" i="1"/>
  <c r="A7938" i="1"/>
  <c r="K7937" i="1"/>
  <c r="L7937" i="1" s="1"/>
  <c r="M7937" i="1" s="1"/>
  <c r="Q7937" i="1" s="1"/>
  <c r="J7937" i="1"/>
  <c r="I7937" i="1"/>
  <c r="F7937" i="1"/>
  <c r="E7937" i="1"/>
  <c r="G7937" i="1" s="1"/>
  <c r="D7937" i="1"/>
  <c r="C7937" i="1"/>
  <c r="B7937" i="1"/>
  <c r="A7937" i="1"/>
  <c r="K7936" i="1"/>
  <c r="L7936" i="1" s="1"/>
  <c r="M7936" i="1" s="1"/>
  <c r="Q7936" i="1" s="1"/>
  <c r="J7936" i="1"/>
  <c r="I7936" i="1"/>
  <c r="F7936" i="1"/>
  <c r="E7936" i="1"/>
  <c r="D7936" i="1"/>
  <c r="C7936" i="1"/>
  <c r="B7936" i="1"/>
  <c r="A7936" i="1"/>
  <c r="K7935" i="1"/>
  <c r="L7935" i="1" s="1"/>
  <c r="M7935" i="1" s="1"/>
  <c r="Q7935" i="1" s="1"/>
  <c r="J7935" i="1"/>
  <c r="I7935" i="1"/>
  <c r="F7935" i="1"/>
  <c r="E7935" i="1"/>
  <c r="G7935" i="1" s="1"/>
  <c r="D7935" i="1"/>
  <c r="C7935" i="1"/>
  <c r="B7935" i="1"/>
  <c r="A7935" i="1"/>
  <c r="K7934" i="1"/>
  <c r="L7934" i="1" s="1"/>
  <c r="M7934" i="1" s="1"/>
  <c r="Q7934" i="1" s="1"/>
  <c r="J7934" i="1"/>
  <c r="I7934" i="1"/>
  <c r="F7934" i="1"/>
  <c r="E7934" i="1"/>
  <c r="G7934" i="1" s="1"/>
  <c r="D7934" i="1"/>
  <c r="C7934" i="1"/>
  <c r="B7934" i="1"/>
  <c r="A7934" i="1"/>
  <c r="K7933" i="1"/>
  <c r="L7933" i="1" s="1"/>
  <c r="M7933" i="1" s="1"/>
  <c r="Q7933" i="1" s="1"/>
  <c r="J7933" i="1"/>
  <c r="I7933" i="1"/>
  <c r="F7933" i="1"/>
  <c r="E7933" i="1"/>
  <c r="G7933" i="1" s="1"/>
  <c r="D7933" i="1"/>
  <c r="C7933" i="1"/>
  <c r="B7933" i="1"/>
  <c r="A7933" i="1"/>
  <c r="K7932" i="1"/>
  <c r="L7932" i="1" s="1"/>
  <c r="M7932" i="1" s="1"/>
  <c r="Q7932" i="1" s="1"/>
  <c r="J7932" i="1"/>
  <c r="I7932" i="1"/>
  <c r="F7932" i="1"/>
  <c r="E7932" i="1"/>
  <c r="D7932" i="1"/>
  <c r="C7932" i="1"/>
  <c r="B7932" i="1"/>
  <c r="A7932" i="1"/>
  <c r="K7931" i="1"/>
  <c r="L7931" i="1" s="1"/>
  <c r="M7931" i="1" s="1"/>
  <c r="Q7931" i="1" s="1"/>
  <c r="J7931" i="1"/>
  <c r="I7931" i="1"/>
  <c r="F7931" i="1"/>
  <c r="E7931" i="1"/>
  <c r="G7931" i="1" s="1"/>
  <c r="D7931" i="1"/>
  <c r="C7931" i="1"/>
  <c r="B7931" i="1"/>
  <c r="A7931" i="1"/>
  <c r="K7930" i="1"/>
  <c r="L7930" i="1" s="1"/>
  <c r="M7930" i="1" s="1"/>
  <c r="Q7930" i="1" s="1"/>
  <c r="J7930" i="1"/>
  <c r="I7930" i="1"/>
  <c r="F7930" i="1"/>
  <c r="E7930" i="1"/>
  <c r="G7930" i="1" s="1"/>
  <c r="D7930" i="1"/>
  <c r="C7930" i="1"/>
  <c r="B7930" i="1"/>
  <c r="A7930" i="1"/>
  <c r="K7929" i="1"/>
  <c r="L7929" i="1" s="1"/>
  <c r="M7929" i="1" s="1"/>
  <c r="Q7929" i="1" s="1"/>
  <c r="J7929" i="1"/>
  <c r="I7929" i="1"/>
  <c r="F7929" i="1"/>
  <c r="E7929" i="1"/>
  <c r="G7929" i="1" s="1"/>
  <c r="D7929" i="1"/>
  <c r="C7929" i="1"/>
  <c r="B7929" i="1"/>
  <c r="A7929" i="1"/>
  <c r="K7928" i="1"/>
  <c r="L7928" i="1" s="1"/>
  <c r="M7928" i="1" s="1"/>
  <c r="Q7928" i="1" s="1"/>
  <c r="J7928" i="1"/>
  <c r="I7928" i="1"/>
  <c r="F7928" i="1"/>
  <c r="E7928" i="1"/>
  <c r="G7928" i="1" s="1"/>
  <c r="D7928" i="1"/>
  <c r="C7928" i="1"/>
  <c r="B7928" i="1"/>
  <c r="A7928" i="1"/>
  <c r="K7927" i="1"/>
  <c r="L7927" i="1" s="1"/>
  <c r="M7927" i="1" s="1"/>
  <c r="Q7927" i="1" s="1"/>
  <c r="J7927" i="1"/>
  <c r="I7927" i="1"/>
  <c r="F7927" i="1"/>
  <c r="E7927" i="1"/>
  <c r="D7927" i="1"/>
  <c r="C7927" i="1"/>
  <c r="B7927" i="1"/>
  <c r="A7927" i="1"/>
  <c r="K7926" i="1"/>
  <c r="L7926" i="1" s="1"/>
  <c r="M7926" i="1" s="1"/>
  <c r="Q7926" i="1" s="1"/>
  <c r="J7926" i="1"/>
  <c r="I7926" i="1"/>
  <c r="F7926" i="1"/>
  <c r="E7926" i="1"/>
  <c r="D7926" i="1"/>
  <c r="C7926" i="1"/>
  <c r="B7926" i="1"/>
  <c r="A7926" i="1"/>
  <c r="K7925" i="1"/>
  <c r="L7925" i="1" s="1"/>
  <c r="M7925" i="1" s="1"/>
  <c r="Q7925" i="1" s="1"/>
  <c r="J7925" i="1"/>
  <c r="I7925" i="1"/>
  <c r="F7925" i="1"/>
  <c r="E7925" i="1"/>
  <c r="G7925" i="1" s="1"/>
  <c r="D7925" i="1"/>
  <c r="C7925" i="1"/>
  <c r="B7925" i="1"/>
  <c r="A7925" i="1"/>
  <c r="K7924" i="1"/>
  <c r="L7924" i="1" s="1"/>
  <c r="M7924" i="1" s="1"/>
  <c r="Q7924" i="1" s="1"/>
  <c r="J7924" i="1"/>
  <c r="I7924" i="1"/>
  <c r="F7924" i="1"/>
  <c r="E7924" i="1"/>
  <c r="D7924" i="1"/>
  <c r="C7924" i="1"/>
  <c r="B7924" i="1"/>
  <c r="A7924" i="1"/>
  <c r="K7923" i="1"/>
  <c r="L7923" i="1" s="1"/>
  <c r="M7923" i="1" s="1"/>
  <c r="Q7923" i="1" s="1"/>
  <c r="J7923" i="1"/>
  <c r="I7923" i="1"/>
  <c r="F7923" i="1"/>
  <c r="E7923" i="1"/>
  <c r="G7923" i="1" s="1"/>
  <c r="D7923" i="1"/>
  <c r="C7923" i="1"/>
  <c r="B7923" i="1"/>
  <c r="A7923" i="1"/>
  <c r="K7922" i="1"/>
  <c r="L7922" i="1" s="1"/>
  <c r="M7922" i="1" s="1"/>
  <c r="Q7922" i="1" s="1"/>
  <c r="J7922" i="1"/>
  <c r="I7922" i="1"/>
  <c r="F7922" i="1"/>
  <c r="E7922" i="1"/>
  <c r="D7922" i="1"/>
  <c r="C7922" i="1"/>
  <c r="B7922" i="1"/>
  <c r="A7922" i="1"/>
  <c r="K7921" i="1"/>
  <c r="L7921" i="1" s="1"/>
  <c r="M7921" i="1" s="1"/>
  <c r="Q7921" i="1" s="1"/>
  <c r="J7921" i="1"/>
  <c r="I7921" i="1"/>
  <c r="F7921" i="1"/>
  <c r="E7921" i="1"/>
  <c r="G7921" i="1" s="1"/>
  <c r="D7921" i="1"/>
  <c r="C7921" i="1"/>
  <c r="B7921" i="1"/>
  <c r="A7921" i="1"/>
  <c r="K7920" i="1"/>
  <c r="L7920" i="1" s="1"/>
  <c r="M7920" i="1" s="1"/>
  <c r="Q7920" i="1" s="1"/>
  <c r="J7920" i="1"/>
  <c r="I7920" i="1"/>
  <c r="F7920" i="1"/>
  <c r="E7920" i="1"/>
  <c r="G7920" i="1" s="1"/>
  <c r="D7920" i="1"/>
  <c r="C7920" i="1"/>
  <c r="B7920" i="1"/>
  <c r="A7920" i="1"/>
  <c r="K7919" i="1"/>
  <c r="L7919" i="1" s="1"/>
  <c r="M7919" i="1" s="1"/>
  <c r="Q7919" i="1" s="1"/>
  <c r="J7919" i="1"/>
  <c r="I7919" i="1"/>
  <c r="F7919" i="1"/>
  <c r="E7919" i="1"/>
  <c r="G7919" i="1" s="1"/>
  <c r="D7919" i="1"/>
  <c r="C7919" i="1"/>
  <c r="B7919" i="1"/>
  <c r="A7919" i="1"/>
  <c r="K7918" i="1"/>
  <c r="L7918" i="1" s="1"/>
  <c r="M7918" i="1" s="1"/>
  <c r="Q7918" i="1" s="1"/>
  <c r="J7918" i="1"/>
  <c r="I7918" i="1"/>
  <c r="F7918" i="1"/>
  <c r="E7918" i="1"/>
  <c r="D7918" i="1"/>
  <c r="C7918" i="1"/>
  <c r="B7918" i="1"/>
  <c r="A7918" i="1"/>
  <c r="K7917" i="1"/>
  <c r="L7917" i="1" s="1"/>
  <c r="M7917" i="1" s="1"/>
  <c r="Q7917" i="1" s="1"/>
  <c r="J7917" i="1"/>
  <c r="I7917" i="1"/>
  <c r="F7917" i="1"/>
  <c r="E7917" i="1"/>
  <c r="G7917" i="1" s="1"/>
  <c r="D7917" i="1"/>
  <c r="C7917" i="1"/>
  <c r="B7917" i="1"/>
  <c r="A7917" i="1"/>
  <c r="K7916" i="1"/>
  <c r="L7916" i="1" s="1"/>
  <c r="M7916" i="1" s="1"/>
  <c r="Q7916" i="1" s="1"/>
  <c r="J7916" i="1"/>
  <c r="I7916" i="1"/>
  <c r="F7916" i="1"/>
  <c r="E7916" i="1"/>
  <c r="D7916" i="1"/>
  <c r="C7916" i="1"/>
  <c r="B7916" i="1"/>
  <c r="A7916" i="1"/>
  <c r="K7915" i="1"/>
  <c r="L7915" i="1" s="1"/>
  <c r="M7915" i="1" s="1"/>
  <c r="Q7915" i="1" s="1"/>
  <c r="J7915" i="1"/>
  <c r="I7915" i="1"/>
  <c r="F7915" i="1"/>
  <c r="E7915" i="1"/>
  <c r="D7915" i="1"/>
  <c r="C7915" i="1"/>
  <c r="B7915" i="1"/>
  <c r="A7915" i="1"/>
  <c r="K7914" i="1"/>
  <c r="L7914" i="1" s="1"/>
  <c r="M7914" i="1" s="1"/>
  <c r="Q7914" i="1" s="1"/>
  <c r="J7914" i="1"/>
  <c r="I7914" i="1"/>
  <c r="F7914" i="1"/>
  <c r="E7914" i="1"/>
  <c r="D7914" i="1"/>
  <c r="C7914" i="1"/>
  <c r="B7914" i="1"/>
  <c r="A7914" i="1"/>
  <c r="K7913" i="1"/>
  <c r="L7913" i="1" s="1"/>
  <c r="M7913" i="1" s="1"/>
  <c r="Q7913" i="1" s="1"/>
  <c r="J7913" i="1"/>
  <c r="I7913" i="1"/>
  <c r="F7913" i="1"/>
  <c r="E7913" i="1"/>
  <c r="D7913" i="1"/>
  <c r="C7913" i="1"/>
  <c r="B7913" i="1"/>
  <c r="A7913" i="1"/>
  <c r="K7912" i="1"/>
  <c r="L7912" i="1" s="1"/>
  <c r="M7912" i="1" s="1"/>
  <c r="Q7912" i="1" s="1"/>
  <c r="J7912" i="1"/>
  <c r="I7912" i="1"/>
  <c r="F7912" i="1"/>
  <c r="E7912" i="1"/>
  <c r="G7912" i="1" s="1"/>
  <c r="D7912" i="1"/>
  <c r="C7912" i="1"/>
  <c r="B7912" i="1"/>
  <c r="A7912" i="1"/>
  <c r="K7911" i="1"/>
  <c r="L7911" i="1" s="1"/>
  <c r="M7911" i="1" s="1"/>
  <c r="Q7911" i="1" s="1"/>
  <c r="J7911" i="1"/>
  <c r="I7911" i="1"/>
  <c r="F7911" i="1"/>
  <c r="E7911" i="1"/>
  <c r="G7911" i="1" s="1"/>
  <c r="D7911" i="1"/>
  <c r="C7911" i="1"/>
  <c r="B7911" i="1"/>
  <c r="A7911" i="1"/>
  <c r="K7910" i="1"/>
  <c r="L7910" i="1" s="1"/>
  <c r="M7910" i="1" s="1"/>
  <c r="Q7910" i="1" s="1"/>
  <c r="J7910" i="1"/>
  <c r="I7910" i="1"/>
  <c r="F7910" i="1"/>
  <c r="E7910" i="1"/>
  <c r="G7910" i="1" s="1"/>
  <c r="D7910" i="1"/>
  <c r="C7910" i="1"/>
  <c r="B7910" i="1"/>
  <c r="A7910" i="1"/>
  <c r="K7909" i="1"/>
  <c r="L7909" i="1" s="1"/>
  <c r="M7909" i="1" s="1"/>
  <c r="Q7909" i="1" s="1"/>
  <c r="J7909" i="1"/>
  <c r="I7909" i="1"/>
  <c r="F7909" i="1"/>
  <c r="E7909" i="1"/>
  <c r="G7909" i="1" s="1"/>
  <c r="D7909" i="1"/>
  <c r="C7909" i="1"/>
  <c r="B7909" i="1"/>
  <c r="A7909" i="1"/>
  <c r="K7908" i="1"/>
  <c r="L7908" i="1" s="1"/>
  <c r="M7908" i="1" s="1"/>
  <c r="Q7908" i="1" s="1"/>
  <c r="J7908" i="1"/>
  <c r="I7908" i="1"/>
  <c r="F7908" i="1"/>
  <c r="E7908" i="1"/>
  <c r="D7908" i="1"/>
  <c r="C7908" i="1"/>
  <c r="B7908" i="1"/>
  <c r="A7908" i="1"/>
  <c r="K7907" i="1"/>
  <c r="L7907" i="1" s="1"/>
  <c r="M7907" i="1" s="1"/>
  <c r="Q7907" i="1" s="1"/>
  <c r="J7907" i="1"/>
  <c r="I7907" i="1"/>
  <c r="F7907" i="1"/>
  <c r="E7907" i="1"/>
  <c r="D7907" i="1"/>
  <c r="C7907" i="1"/>
  <c r="B7907" i="1"/>
  <c r="A7907" i="1"/>
  <c r="K7906" i="1"/>
  <c r="L7906" i="1" s="1"/>
  <c r="M7906" i="1" s="1"/>
  <c r="Q7906" i="1" s="1"/>
  <c r="J7906" i="1"/>
  <c r="I7906" i="1"/>
  <c r="F7906" i="1"/>
  <c r="E7906" i="1"/>
  <c r="D7906" i="1"/>
  <c r="C7906" i="1"/>
  <c r="B7906" i="1"/>
  <c r="A7906" i="1"/>
  <c r="K7905" i="1"/>
  <c r="L7905" i="1" s="1"/>
  <c r="M7905" i="1" s="1"/>
  <c r="Q7905" i="1" s="1"/>
  <c r="J7905" i="1"/>
  <c r="I7905" i="1"/>
  <c r="F7905" i="1"/>
  <c r="E7905" i="1"/>
  <c r="D7905" i="1"/>
  <c r="C7905" i="1"/>
  <c r="B7905" i="1"/>
  <c r="A7905" i="1"/>
  <c r="K7904" i="1"/>
  <c r="L7904" i="1" s="1"/>
  <c r="M7904" i="1" s="1"/>
  <c r="Q7904" i="1" s="1"/>
  <c r="J7904" i="1"/>
  <c r="I7904" i="1"/>
  <c r="F7904" i="1"/>
  <c r="E7904" i="1"/>
  <c r="G7904" i="1" s="1"/>
  <c r="D7904" i="1"/>
  <c r="C7904" i="1"/>
  <c r="B7904" i="1"/>
  <c r="A7904" i="1"/>
  <c r="K7903" i="1"/>
  <c r="L7903" i="1" s="1"/>
  <c r="M7903" i="1" s="1"/>
  <c r="Q7903" i="1" s="1"/>
  <c r="J7903" i="1"/>
  <c r="I7903" i="1"/>
  <c r="F7903" i="1"/>
  <c r="E7903" i="1"/>
  <c r="G7903" i="1" s="1"/>
  <c r="D7903" i="1"/>
  <c r="C7903" i="1"/>
  <c r="B7903" i="1"/>
  <c r="A7903" i="1"/>
  <c r="K7902" i="1"/>
  <c r="L7902" i="1" s="1"/>
  <c r="M7902" i="1" s="1"/>
  <c r="Q7902" i="1" s="1"/>
  <c r="J7902" i="1"/>
  <c r="I7902" i="1"/>
  <c r="F7902" i="1"/>
  <c r="E7902" i="1"/>
  <c r="G7902" i="1" s="1"/>
  <c r="D7902" i="1"/>
  <c r="C7902" i="1"/>
  <c r="B7902" i="1"/>
  <c r="A7902" i="1"/>
  <c r="K7901" i="1"/>
  <c r="L7901" i="1" s="1"/>
  <c r="M7901" i="1" s="1"/>
  <c r="Q7901" i="1" s="1"/>
  <c r="J7901" i="1"/>
  <c r="I7901" i="1"/>
  <c r="F7901" i="1"/>
  <c r="E7901" i="1"/>
  <c r="G7901" i="1" s="1"/>
  <c r="D7901" i="1"/>
  <c r="C7901" i="1"/>
  <c r="B7901" i="1"/>
  <c r="A7901" i="1"/>
  <c r="K7900" i="1"/>
  <c r="L7900" i="1" s="1"/>
  <c r="M7900" i="1" s="1"/>
  <c r="Q7900" i="1" s="1"/>
  <c r="J7900" i="1"/>
  <c r="I7900" i="1"/>
  <c r="F7900" i="1"/>
  <c r="E7900" i="1"/>
  <c r="D7900" i="1"/>
  <c r="C7900" i="1"/>
  <c r="B7900" i="1"/>
  <c r="A7900" i="1"/>
  <c r="K7899" i="1"/>
  <c r="L7899" i="1" s="1"/>
  <c r="M7899" i="1" s="1"/>
  <c r="Q7899" i="1" s="1"/>
  <c r="J7899" i="1"/>
  <c r="I7899" i="1"/>
  <c r="F7899" i="1"/>
  <c r="E7899" i="1"/>
  <c r="D7899" i="1"/>
  <c r="C7899" i="1"/>
  <c r="B7899" i="1"/>
  <c r="A7899" i="1"/>
  <c r="K7898" i="1"/>
  <c r="L7898" i="1" s="1"/>
  <c r="M7898" i="1" s="1"/>
  <c r="Q7898" i="1" s="1"/>
  <c r="J7898" i="1"/>
  <c r="I7898" i="1"/>
  <c r="F7898" i="1"/>
  <c r="E7898" i="1"/>
  <c r="D7898" i="1"/>
  <c r="C7898" i="1"/>
  <c r="B7898" i="1"/>
  <c r="A7898" i="1"/>
  <c r="K7897" i="1"/>
  <c r="L7897" i="1" s="1"/>
  <c r="M7897" i="1" s="1"/>
  <c r="Q7897" i="1" s="1"/>
  <c r="J7897" i="1"/>
  <c r="I7897" i="1"/>
  <c r="F7897" i="1"/>
  <c r="E7897" i="1"/>
  <c r="D7897" i="1"/>
  <c r="C7897" i="1"/>
  <c r="B7897" i="1"/>
  <c r="A7897" i="1"/>
  <c r="K7896" i="1"/>
  <c r="L7896" i="1" s="1"/>
  <c r="M7896" i="1" s="1"/>
  <c r="Q7896" i="1" s="1"/>
  <c r="J7896" i="1"/>
  <c r="I7896" i="1"/>
  <c r="F7896" i="1"/>
  <c r="E7896" i="1"/>
  <c r="G7896" i="1" s="1"/>
  <c r="D7896" i="1"/>
  <c r="C7896" i="1"/>
  <c r="B7896" i="1"/>
  <c r="A7896" i="1"/>
  <c r="K7895" i="1"/>
  <c r="L7895" i="1" s="1"/>
  <c r="M7895" i="1" s="1"/>
  <c r="Q7895" i="1" s="1"/>
  <c r="J7895" i="1"/>
  <c r="I7895" i="1"/>
  <c r="F7895" i="1"/>
  <c r="E7895" i="1"/>
  <c r="G7895" i="1" s="1"/>
  <c r="D7895" i="1"/>
  <c r="C7895" i="1"/>
  <c r="B7895" i="1"/>
  <c r="A7895" i="1"/>
  <c r="K7894" i="1"/>
  <c r="L7894" i="1" s="1"/>
  <c r="M7894" i="1" s="1"/>
  <c r="Q7894" i="1" s="1"/>
  <c r="J7894" i="1"/>
  <c r="I7894" i="1"/>
  <c r="F7894" i="1"/>
  <c r="E7894" i="1"/>
  <c r="G7894" i="1" s="1"/>
  <c r="D7894" i="1"/>
  <c r="C7894" i="1"/>
  <c r="B7894" i="1"/>
  <c r="A7894" i="1"/>
  <c r="K7893" i="1"/>
  <c r="L7893" i="1" s="1"/>
  <c r="M7893" i="1" s="1"/>
  <c r="Q7893" i="1" s="1"/>
  <c r="J7893" i="1"/>
  <c r="I7893" i="1"/>
  <c r="F7893" i="1"/>
  <c r="E7893" i="1"/>
  <c r="G7893" i="1" s="1"/>
  <c r="D7893" i="1"/>
  <c r="C7893" i="1"/>
  <c r="B7893" i="1"/>
  <c r="A7893" i="1"/>
  <c r="K7892" i="1"/>
  <c r="L7892" i="1" s="1"/>
  <c r="M7892" i="1" s="1"/>
  <c r="Q7892" i="1" s="1"/>
  <c r="J7892" i="1"/>
  <c r="I7892" i="1"/>
  <c r="F7892" i="1"/>
  <c r="E7892" i="1"/>
  <c r="D7892" i="1"/>
  <c r="C7892" i="1"/>
  <c r="B7892" i="1"/>
  <c r="A7892" i="1"/>
  <c r="K7891" i="1"/>
  <c r="L7891" i="1" s="1"/>
  <c r="M7891" i="1" s="1"/>
  <c r="Q7891" i="1" s="1"/>
  <c r="J7891" i="1"/>
  <c r="I7891" i="1"/>
  <c r="F7891" i="1"/>
  <c r="E7891" i="1"/>
  <c r="D7891" i="1"/>
  <c r="C7891" i="1"/>
  <c r="B7891" i="1"/>
  <c r="A7891" i="1"/>
  <c r="K7890" i="1"/>
  <c r="L7890" i="1" s="1"/>
  <c r="M7890" i="1" s="1"/>
  <c r="Q7890" i="1" s="1"/>
  <c r="J7890" i="1"/>
  <c r="I7890" i="1"/>
  <c r="F7890" i="1"/>
  <c r="E7890" i="1"/>
  <c r="G7890" i="1" s="1"/>
  <c r="D7890" i="1"/>
  <c r="C7890" i="1"/>
  <c r="B7890" i="1"/>
  <c r="A7890" i="1"/>
  <c r="K7889" i="1"/>
  <c r="L7889" i="1" s="1"/>
  <c r="M7889" i="1" s="1"/>
  <c r="Q7889" i="1" s="1"/>
  <c r="J7889" i="1"/>
  <c r="I7889" i="1"/>
  <c r="F7889" i="1"/>
  <c r="E7889" i="1"/>
  <c r="G7889" i="1" s="1"/>
  <c r="D7889" i="1"/>
  <c r="C7889" i="1"/>
  <c r="B7889" i="1"/>
  <c r="A7889" i="1"/>
  <c r="K7888" i="1"/>
  <c r="L7888" i="1" s="1"/>
  <c r="M7888" i="1" s="1"/>
  <c r="Q7888" i="1" s="1"/>
  <c r="J7888" i="1"/>
  <c r="I7888" i="1"/>
  <c r="F7888" i="1"/>
  <c r="E7888" i="1"/>
  <c r="G7888" i="1" s="1"/>
  <c r="D7888" i="1"/>
  <c r="C7888" i="1"/>
  <c r="B7888" i="1"/>
  <c r="A7888" i="1"/>
  <c r="K7887" i="1"/>
  <c r="L7887" i="1" s="1"/>
  <c r="M7887" i="1" s="1"/>
  <c r="Q7887" i="1" s="1"/>
  <c r="J7887" i="1"/>
  <c r="I7887" i="1"/>
  <c r="F7887" i="1"/>
  <c r="E7887" i="1"/>
  <c r="D7887" i="1"/>
  <c r="C7887" i="1"/>
  <c r="B7887" i="1"/>
  <c r="A7887" i="1"/>
  <c r="K7886" i="1"/>
  <c r="L7886" i="1" s="1"/>
  <c r="M7886" i="1" s="1"/>
  <c r="Q7886" i="1" s="1"/>
  <c r="J7886" i="1"/>
  <c r="I7886" i="1"/>
  <c r="F7886" i="1"/>
  <c r="E7886" i="1"/>
  <c r="D7886" i="1"/>
  <c r="C7886" i="1"/>
  <c r="B7886" i="1"/>
  <c r="A7886" i="1"/>
  <c r="K7885" i="1"/>
  <c r="L7885" i="1" s="1"/>
  <c r="M7885" i="1" s="1"/>
  <c r="Q7885" i="1" s="1"/>
  <c r="J7885" i="1"/>
  <c r="I7885" i="1"/>
  <c r="F7885" i="1"/>
  <c r="E7885" i="1"/>
  <c r="G7885" i="1" s="1"/>
  <c r="D7885" i="1"/>
  <c r="C7885" i="1"/>
  <c r="B7885" i="1"/>
  <c r="A7885" i="1"/>
  <c r="K7884" i="1"/>
  <c r="L7884" i="1" s="1"/>
  <c r="M7884" i="1" s="1"/>
  <c r="Q7884" i="1" s="1"/>
  <c r="J7884" i="1"/>
  <c r="I7884" i="1"/>
  <c r="F7884" i="1"/>
  <c r="E7884" i="1"/>
  <c r="G7884" i="1" s="1"/>
  <c r="D7884" i="1"/>
  <c r="C7884" i="1"/>
  <c r="B7884" i="1"/>
  <c r="A7884" i="1"/>
  <c r="K7883" i="1"/>
  <c r="L7883" i="1" s="1"/>
  <c r="M7883" i="1" s="1"/>
  <c r="Q7883" i="1" s="1"/>
  <c r="J7883" i="1"/>
  <c r="I7883" i="1"/>
  <c r="F7883" i="1"/>
  <c r="E7883" i="1"/>
  <c r="G7883" i="1" s="1"/>
  <c r="D7883" i="1"/>
  <c r="C7883" i="1"/>
  <c r="B7883" i="1"/>
  <c r="A7883" i="1"/>
  <c r="K7882" i="1"/>
  <c r="L7882" i="1" s="1"/>
  <c r="M7882" i="1" s="1"/>
  <c r="Q7882" i="1" s="1"/>
  <c r="J7882" i="1"/>
  <c r="I7882" i="1"/>
  <c r="F7882" i="1"/>
  <c r="E7882" i="1"/>
  <c r="G7882" i="1" s="1"/>
  <c r="D7882" i="1"/>
  <c r="C7882" i="1"/>
  <c r="B7882" i="1"/>
  <c r="A7882" i="1"/>
  <c r="K7881" i="1"/>
  <c r="L7881" i="1" s="1"/>
  <c r="M7881" i="1" s="1"/>
  <c r="Q7881" i="1" s="1"/>
  <c r="J7881" i="1"/>
  <c r="I7881" i="1"/>
  <c r="F7881" i="1"/>
  <c r="E7881" i="1"/>
  <c r="G7881" i="1" s="1"/>
  <c r="D7881" i="1"/>
  <c r="C7881" i="1"/>
  <c r="B7881" i="1"/>
  <c r="A7881" i="1"/>
  <c r="K7880" i="1"/>
  <c r="L7880" i="1" s="1"/>
  <c r="M7880" i="1" s="1"/>
  <c r="Q7880" i="1" s="1"/>
  <c r="J7880" i="1"/>
  <c r="I7880" i="1"/>
  <c r="F7880" i="1"/>
  <c r="E7880" i="1"/>
  <c r="G7880" i="1" s="1"/>
  <c r="D7880" i="1"/>
  <c r="C7880" i="1"/>
  <c r="B7880" i="1"/>
  <c r="A7880" i="1"/>
  <c r="K7879" i="1"/>
  <c r="L7879" i="1" s="1"/>
  <c r="M7879" i="1" s="1"/>
  <c r="Q7879" i="1" s="1"/>
  <c r="J7879" i="1"/>
  <c r="I7879" i="1"/>
  <c r="F7879" i="1"/>
  <c r="E7879" i="1"/>
  <c r="G7879" i="1" s="1"/>
  <c r="D7879" i="1"/>
  <c r="C7879" i="1"/>
  <c r="B7879" i="1"/>
  <c r="A7879" i="1"/>
  <c r="K7878" i="1"/>
  <c r="L7878" i="1" s="1"/>
  <c r="M7878" i="1" s="1"/>
  <c r="Q7878" i="1" s="1"/>
  <c r="J7878" i="1"/>
  <c r="I7878" i="1"/>
  <c r="F7878" i="1"/>
  <c r="E7878" i="1"/>
  <c r="G7878" i="1" s="1"/>
  <c r="D7878" i="1"/>
  <c r="C7878" i="1"/>
  <c r="B7878" i="1"/>
  <c r="A7878" i="1"/>
  <c r="K7877" i="1"/>
  <c r="L7877" i="1" s="1"/>
  <c r="M7877" i="1" s="1"/>
  <c r="Q7877" i="1" s="1"/>
  <c r="J7877" i="1"/>
  <c r="I7877" i="1"/>
  <c r="F7877" i="1"/>
  <c r="E7877" i="1"/>
  <c r="D7877" i="1"/>
  <c r="C7877" i="1"/>
  <c r="B7877" i="1"/>
  <c r="A7877" i="1"/>
  <c r="K7876" i="1"/>
  <c r="L7876" i="1" s="1"/>
  <c r="M7876" i="1" s="1"/>
  <c r="Q7876" i="1" s="1"/>
  <c r="J7876" i="1"/>
  <c r="I7876" i="1"/>
  <c r="F7876" i="1"/>
  <c r="E7876" i="1"/>
  <c r="D7876" i="1"/>
  <c r="C7876" i="1"/>
  <c r="B7876" i="1"/>
  <c r="A7876" i="1"/>
  <c r="K7875" i="1"/>
  <c r="L7875" i="1" s="1"/>
  <c r="M7875" i="1" s="1"/>
  <c r="Q7875" i="1" s="1"/>
  <c r="J7875" i="1"/>
  <c r="I7875" i="1"/>
  <c r="F7875" i="1"/>
  <c r="E7875" i="1"/>
  <c r="G7875" i="1" s="1"/>
  <c r="D7875" i="1"/>
  <c r="C7875" i="1"/>
  <c r="B7875" i="1"/>
  <c r="A7875" i="1"/>
  <c r="K7874" i="1"/>
  <c r="L7874" i="1" s="1"/>
  <c r="M7874" i="1" s="1"/>
  <c r="Q7874" i="1" s="1"/>
  <c r="J7874" i="1"/>
  <c r="I7874" i="1"/>
  <c r="F7874" i="1"/>
  <c r="E7874" i="1"/>
  <c r="G7874" i="1" s="1"/>
  <c r="D7874" i="1"/>
  <c r="C7874" i="1"/>
  <c r="B7874" i="1"/>
  <c r="A7874" i="1"/>
  <c r="K7873" i="1"/>
  <c r="L7873" i="1" s="1"/>
  <c r="M7873" i="1" s="1"/>
  <c r="Q7873" i="1" s="1"/>
  <c r="J7873" i="1"/>
  <c r="I7873" i="1"/>
  <c r="F7873" i="1"/>
  <c r="E7873" i="1"/>
  <c r="G7873" i="1" s="1"/>
  <c r="D7873" i="1"/>
  <c r="C7873" i="1"/>
  <c r="B7873" i="1"/>
  <c r="A7873" i="1"/>
  <c r="K7872" i="1"/>
  <c r="L7872" i="1" s="1"/>
  <c r="M7872" i="1" s="1"/>
  <c r="Q7872" i="1" s="1"/>
  <c r="J7872" i="1"/>
  <c r="I7872" i="1"/>
  <c r="F7872" i="1"/>
  <c r="E7872" i="1"/>
  <c r="G7872" i="1" s="1"/>
  <c r="D7872" i="1"/>
  <c r="C7872" i="1"/>
  <c r="B7872" i="1"/>
  <c r="A7872" i="1"/>
  <c r="K7871" i="1"/>
  <c r="L7871" i="1" s="1"/>
  <c r="M7871" i="1" s="1"/>
  <c r="Q7871" i="1" s="1"/>
  <c r="J7871" i="1"/>
  <c r="I7871" i="1"/>
  <c r="F7871" i="1"/>
  <c r="E7871" i="1"/>
  <c r="G7871" i="1" s="1"/>
  <c r="D7871" i="1"/>
  <c r="C7871" i="1"/>
  <c r="B7871" i="1"/>
  <c r="A7871" i="1"/>
  <c r="K7870" i="1"/>
  <c r="L7870" i="1" s="1"/>
  <c r="M7870" i="1" s="1"/>
  <c r="Q7870" i="1" s="1"/>
  <c r="J7870" i="1"/>
  <c r="I7870" i="1"/>
  <c r="F7870" i="1"/>
  <c r="E7870" i="1"/>
  <c r="G7870" i="1" s="1"/>
  <c r="D7870" i="1"/>
  <c r="C7870" i="1"/>
  <c r="B7870" i="1"/>
  <c r="A7870" i="1"/>
  <c r="K7869" i="1"/>
  <c r="L7869" i="1" s="1"/>
  <c r="M7869" i="1" s="1"/>
  <c r="Q7869" i="1" s="1"/>
  <c r="J7869" i="1"/>
  <c r="I7869" i="1"/>
  <c r="F7869" i="1"/>
  <c r="E7869" i="1"/>
  <c r="G7869" i="1" s="1"/>
  <c r="D7869" i="1"/>
  <c r="C7869" i="1"/>
  <c r="B7869" i="1"/>
  <c r="A7869" i="1"/>
  <c r="K7868" i="1"/>
  <c r="L7868" i="1" s="1"/>
  <c r="M7868" i="1" s="1"/>
  <c r="Q7868" i="1" s="1"/>
  <c r="J7868" i="1"/>
  <c r="I7868" i="1"/>
  <c r="F7868" i="1"/>
  <c r="E7868" i="1"/>
  <c r="G7868" i="1" s="1"/>
  <c r="D7868" i="1"/>
  <c r="C7868" i="1"/>
  <c r="B7868" i="1"/>
  <c r="A7868" i="1"/>
  <c r="K7867" i="1"/>
  <c r="L7867" i="1" s="1"/>
  <c r="M7867" i="1" s="1"/>
  <c r="Q7867" i="1" s="1"/>
  <c r="J7867" i="1"/>
  <c r="I7867" i="1"/>
  <c r="F7867" i="1"/>
  <c r="E7867" i="1"/>
  <c r="G7867" i="1" s="1"/>
  <c r="D7867" i="1"/>
  <c r="C7867" i="1"/>
  <c r="B7867" i="1"/>
  <c r="A7867" i="1"/>
  <c r="K7866" i="1"/>
  <c r="L7866" i="1" s="1"/>
  <c r="M7866" i="1" s="1"/>
  <c r="Q7866" i="1" s="1"/>
  <c r="J7866" i="1"/>
  <c r="I7866" i="1"/>
  <c r="F7866" i="1"/>
  <c r="E7866" i="1"/>
  <c r="G7866" i="1" s="1"/>
  <c r="D7866" i="1"/>
  <c r="C7866" i="1"/>
  <c r="B7866" i="1"/>
  <c r="A7866" i="1"/>
  <c r="K7865" i="1"/>
  <c r="L7865" i="1" s="1"/>
  <c r="M7865" i="1" s="1"/>
  <c r="Q7865" i="1" s="1"/>
  <c r="J7865" i="1"/>
  <c r="I7865" i="1"/>
  <c r="F7865" i="1"/>
  <c r="E7865" i="1"/>
  <c r="G7865" i="1" s="1"/>
  <c r="D7865" i="1"/>
  <c r="C7865" i="1"/>
  <c r="B7865" i="1"/>
  <c r="A7865" i="1"/>
  <c r="K7864" i="1"/>
  <c r="L7864" i="1" s="1"/>
  <c r="M7864" i="1" s="1"/>
  <c r="Q7864" i="1" s="1"/>
  <c r="J7864" i="1"/>
  <c r="I7864" i="1"/>
  <c r="F7864" i="1"/>
  <c r="E7864" i="1"/>
  <c r="D7864" i="1"/>
  <c r="C7864" i="1"/>
  <c r="B7864" i="1"/>
  <c r="A7864" i="1"/>
  <c r="K7863" i="1"/>
  <c r="L7863" i="1" s="1"/>
  <c r="M7863" i="1" s="1"/>
  <c r="Q7863" i="1" s="1"/>
  <c r="J7863" i="1"/>
  <c r="I7863" i="1"/>
  <c r="F7863" i="1"/>
  <c r="E7863" i="1"/>
  <c r="D7863" i="1"/>
  <c r="C7863" i="1"/>
  <c r="B7863" i="1"/>
  <c r="A7863" i="1"/>
  <c r="K7862" i="1"/>
  <c r="L7862" i="1" s="1"/>
  <c r="M7862" i="1" s="1"/>
  <c r="Q7862" i="1" s="1"/>
  <c r="J7862" i="1"/>
  <c r="I7862" i="1"/>
  <c r="F7862" i="1"/>
  <c r="E7862" i="1"/>
  <c r="D7862" i="1"/>
  <c r="C7862" i="1"/>
  <c r="B7862" i="1"/>
  <c r="A7862" i="1"/>
  <c r="K7861" i="1"/>
  <c r="L7861" i="1" s="1"/>
  <c r="M7861" i="1" s="1"/>
  <c r="Q7861" i="1" s="1"/>
  <c r="J7861" i="1"/>
  <c r="I7861" i="1"/>
  <c r="F7861" i="1"/>
  <c r="E7861" i="1"/>
  <c r="D7861" i="1"/>
  <c r="C7861" i="1"/>
  <c r="B7861" i="1"/>
  <c r="A7861" i="1"/>
  <c r="K7860" i="1"/>
  <c r="L7860" i="1" s="1"/>
  <c r="M7860" i="1" s="1"/>
  <c r="Q7860" i="1" s="1"/>
  <c r="J7860" i="1"/>
  <c r="I7860" i="1"/>
  <c r="F7860" i="1"/>
  <c r="E7860" i="1"/>
  <c r="D7860" i="1"/>
  <c r="C7860" i="1"/>
  <c r="B7860" i="1"/>
  <c r="A7860" i="1"/>
  <c r="K7859" i="1"/>
  <c r="L7859" i="1" s="1"/>
  <c r="M7859" i="1" s="1"/>
  <c r="Q7859" i="1" s="1"/>
  <c r="J7859" i="1"/>
  <c r="I7859" i="1"/>
  <c r="F7859" i="1"/>
  <c r="E7859" i="1"/>
  <c r="G7859" i="1" s="1"/>
  <c r="D7859" i="1"/>
  <c r="C7859" i="1"/>
  <c r="B7859" i="1"/>
  <c r="A7859" i="1"/>
  <c r="K7858" i="1"/>
  <c r="L7858" i="1" s="1"/>
  <c r="M7858" i="1" s="1"/>
  <c r="Q7858" i="1" s="1"/>
  <c r="J7858" i="1"/>
  <c r="I7858" i="1"/>
  <c r="F7858" i="1"/>
  <c r="E7858" i="1"/>
  <c r="G7858" i="1" s="1"/>
  <c r="D7858" i="1"/>
  <c r="C7858" i="1"/>
  <c r="B7858" i="1"/>
  <c r="A7858" i="1"/>
  <c r="K7857" i="1"/>
  <c r="L7857" i="1" s="1"/>
  <c r="M7857" i="1" s="1"/>
  <c r="Q7857" i="1" s="1"/>
  <c r="J7857" i="1"/>
  <c r="I7857" i="1"/>
  <c r="F7857" i="1"/>
  <c r="E7857" i="1"/>
  <c r="D7857" i="1"/>
  <c r="C7857" i="1"/>
  <c r="B7857" i="1"/>
  <c r="A7857" i="1"/>
  <c r="K7856" i="1"/>
  <c r="L7856" i="1" s="1"/>
  <c r="M7856" i="1" s="1"/>
  <c r="Q7856" i="1" s="1"/>
  <c r="J7856" i="1"/>
  <c r="I7856" i="1"/>
  <c r="F7856" i="1"/>
  <c r="E7856" i="1"/>
  <c r="G7856" i="1" s="1"/>
  <c r="D7856" i="1"/>
  <c r="C7856" i="1"/>
  <c r="B7856" i="1"/>
  <c r="A7856" i="1"/>
  <c r="K7855" i="1"/>
  <c r="L7855" i="1" s="1"/>
  <c r="M7855" i="1" s="1"/>
  <c r="Q7855" i="1" s="1"/>
  <c r="J7855" i="1"/>
  <c r="I7855" i="1"/>
  <c r="F7855" i="1"/>
  <c r="E7855" i="1"/>
  <c r="D7855" i="1"/>
  <c r="C7855" i="1"/>
  <c r="B7855" i="1"/>
  <c r="A7855" i="1"/>
  <c r="K7854" i="1"/>
  <c r="L7854" i="1" s="1"/>
  <c r="M7854" i="1" s="1"/>
  <c r="Q7854" i="1" s="1"/>
  <c r="J7854" i="1"/>
  <c r="I7854" i="1"/>
  <c r="F7854" i="1"/>
  <c r="E7854" i="1"/>
  <c r="D7854" i="1"/>
  <c r="C7854" i="1"/>
  <c r="B7854" i="1"/>
  <c r="A7854" i="1"/>
  <c r="K7853" i="1"/>
  <c r="L7853" i="1" s="1"/>
  <c r="M7853" i="1" s="1"/>
  <c r="Q7853" i="1" s="1"/>
  <c r="J7853" i="1"/>
  <c r="I7853" i="1"/>
  <c r="F7853" i="1"/>
  <c r="E7853" i="1"/>
  <c r="G7853" i="1" s="1"/>
  <c r="D7853" i="1"/>
  <c r="C7853" i="1"/>
  <c r="B7853" i="1"/>
  <c r="A7853" i="1"/>
  <c r="K7852" i="1"/>
  <c r="L7852" i="1" s="1"/>
  <c r="M7852" i="1" s="1"/>
  <c r="Q7852" i="1" s="1"/>
  <c r="J7852" i="1"/>
  <c r="I7852" i="1"/>
  <c r="F7852" i="1"/>
  <c r="E7852" i="1"/>
  <c r="G7852" i="1" s="1"/>
  <c r="D7852" i="1"/>
  <c r="C7852" i="1"/>
  <c r="B7852" i="1"/>
  <c r="A7852" i="1"/>
  <c r="K7851" i="1"/>
  <c r="L7851" i="1" s="1"/>
  <c r="M7851" i="1" s="1"/>
  <c r="Q7851" i="1" s="1"/>
  <c r="J7851" i="1"/>
  <c r="I7851" i="1"/>
  <c r="F7851" i="1"/>
  <c r="E7851" i="1"/>
  <c r="G7851" i="1" s="1"/>
  <c r="D7851" i="1"/>
  <c r="C7851" i="1"/>
  <c r="B7851" i="1"/>
  <c r="A7851" i="1"/>
  <c r="K7850" i="1"/>
  <c r="L7850" i="1" s="1"/>
  <c r="M7850" i="1" s="1"/>
  <c r="Q7850" i="1" s="1"/>
  <c r="J7850" i="1"/>
  <c r="I7850" i="1"/>
  <c r="F7850" i="1"/>
  <c r="E7850" i="1"/>
  <c r="G7850" i="1" s="1"/>
  <c r="D7850" i="1"/>
  <c r="C7850" i="1"/>
  <c r="B7850" i="1"/>
  <c r="A7850" i="1"/>
  <c r="K7849" i="1"/>
  <c r="L7849" i="1" s="1"/>
  <c r="M7849" i="1" s="1"/>
  <c r="Q7849" i="1" s="1"/>
  <c r="J7849" i="1"/>
  <c r="I7849" i="1"/>
  <c r="F7849" i="1"/>
  <c r="E7849" i="1"/>
  <c r="D7849" i="1"/>
  <c r="C7849" i="1"/>
  <c r="B7849" i="1"/>
  <c r="A7849" i="1"/>
  <c r="K7848" i="1"/>
  <c r="L7848" i="1" s="1"/>
  <c r="M7848" i="1" s="1"/>
  <c r="Q7848" i="1" s="1"/>
  <c r="J7848" i="1"/>
  <c r="I7848" i="1"/>
  <c r="F7848" i="1"/>
  <c r="E7848" i="1"/>
  <c r="D7848" i="1"/>
  <c r="C7848" i="1"/>
  <c r="B7848" i="1"/>
  <c r="A7848" i="1"/>
  <c r="K7847" i="1"/>
  <c r="L7847" i="1" s="1"/>
  <c r="M7847" i="1" s="1"/>
  <c r="Q7847" i="1" s="1"/>
  <c r="J7847" i="1"/>
  <c r="I7847" i="1"/>
  <c r="F7847" i="1"/>
  <c r="E7847" i="1"/>
  <c r="G7847" i="1" s="1"/>
  <c r="D7847" i="1"/>
  <c r="C7847" i="1"/>
  <c r="B7847" i="1"/>
  <c r="A7847" i="1"/>
  <c r="K7846" i="1"/>
  <c r="L7846" i="1" s="1"/>
  <c r="M7846" i="1" s="1"/>
  <c r="Q7846" i="1" s="1"/>
  <c r="J7846" i="1"/>
  <c r="I7846" i="1"/>
  <c r="F7846" i="1"/>
  <c r="E7846" i="1"/>
  <c r="G7846" i="1" s="1"/>
  <c r="D7846" i="1"/>
  <c r="C7846" i="1"/>
  <c r="B7846" i="1"/>
  <c r="A7846" i="1"/>
  <c r="K7845" i="1"/>
  <c r="L7845" i="1" s="1"/>
  <c r="M7845" i="1" s="1"/>
  <c r="Q7845" i="1" s="1"/>
  <c r="J7845" i="1"/>
  <c r="I7845" i="1"/>
  <c r="F7845" i="1"/>
  <c r="E7845" i="1"/>
  <c r="G7845" i="1" s="1"/>
  <c r="D7845" i="1"/>
  <c r="C7845" i="1"/>
  <c r="B7845" i="1"/>
  <c r="A7845" i="1"/>
  <c r="K7844" i="1"/>
  <c r="L7844" i="1" s="1"/>
  <c r="M7844" i="1" s="1"/>
  <c r="Q7844" i="1" s="1"/>
  <c r="J7844" i="1"/>
  <c r="I7844" i="1"/>
  <c r="F7844" i="1"/>
  <c r="E7844" i="1"/>
  <c r="G7844" i="1" s="1"/>
  <c r="D7844" i="1"/>
  <c r="C7844" i="1"/>
  <c r="B7844" i="1"/>
  <c r="A7844" i="1"/>
  <c r="K7843" i="1"/>
  <c r="L7843" i="1" s="1"/>
  <c r="M7843" i="1" s="1"/>
  <c r="Q7843" i="1" s="1"/>
  <c r="J7843" i="1"/>
  <c r="I7843" i="1"/>
  <c r="F7843" i="1"/>
  <c r="E7843" i="1"/>
  <c r="G7843" i="1" s="1"/>
  <c r="D7843" i="1"/>
  <c r="C7843" i="1"/>
  <c r="B7843" i="1"/>
  <c r="A7843" i="1"/>
  <c r="K7842" i="1"/>
  <c r="L7842" i="1" s="1"/>
  <c r="M7842" i="1" s="1"/>
  <c r="Q7842" i="1" s="1"/>
  <c r="J7842" i="1"/>
  <c r="I7842" i="1"/>
  <c r="F7842" i="1"/>
  <c r="E7842" i="1"/>
  <c r="D7842" i="1"/>
  <c r="C7842" i="1"/>
  <c r="B7842" i="1"/>
  <c r="A7842" i="1"/>
  <c r="K7841" i="1"/>
  <c r="L7841" i="1" s="1"/>
  <c r="M7841" i="1" s="1"/>
  <c r="Q7841" i="1" s="1"/>
  <c r="J7841" i="1"/>
  <c r="I7841" i="1"/>
  <c r="F7841" i="1"/>
  <c r="E7841" i="1"/>
  <c r="D7841" i="1"/>
  <c r="C7841" i="1"/>
  <c r="B7841" i="1"/>
  <c r="A7841" i="1"/>
  <c r="K7840" i="1"/>
  <c r="L7840" i="1" s="1"/>
  <c r="M7840" i="1" s="1"/>
  <c r="Q7840" i="1" s="1"/>
  <c r="J7840" i="1"/>
  <c r="I7840" i="1"/>
  <c r="F7840" i="1"/>
  <c r="E7840" i="1"/>
  <c r="D7840" i="1"/>
  <c r="C7840" i="1"/>
  <c r="B7840" i="1"/>
  <c r="A7840" i="1"/>
  <c r="K7839" i="1"/>
  <c r="L7839" i="1" s="1"/>
  <c r="M7839" i="1" s="1"/>
  <c r="Q7839" i="1" s="1"/>
  <c r="J7839" i="1"/>
  <c r="I7839" i="1"/>
  <c r="F7839" i="1"/>
  <c r="E7839" i="1"/>
  <c r="G7839" i="1" s="1"/>
  <c r="D7839" i="1"/>
  <c r="C7839" i="1"/>
  <c r="B7839" i="1"/>
  <c r="A7839" i="1"/>
  <c r="K7838" i="1"/>
  <c r="L7838" i="1" s="1"/>
  <c r="M7838" i="1" s="1"/>
  <c r="Q7838" i="1" s="1"/>
  <c r="J7838" i="1"/>
  <c r="I7838" i="1"/>
  <c r="F7838" i="1"/>
  <c r="E7838" i="1"/>
  <c r="G7838" i="1" s="1"/>
  <c r="D7838" i="1"/>
  <c r="C7838" i="1"/>
  <c r="B7838" i="1"/>
  <c r="A7838" i="1"/>
  <c r="K7837" i="1"/>
  <c r="L7837" i="1" s="1"/>
  <c r="M7837" i="1" s="1"/>
  <c r="Q7837" i="1" s="1"/>
  <c r="J7837" i="1"/>
  <c r="I7837" i="1"/>
  <c r="F7837" i="1"/>
  <c r="E7837" i="1"/>
  <c r="D7837" i="1"/>
  <c r="C7837" i="1"/>
  <c r="B7837" i="1"/>
  <c r="A7837" i="1"/>
  <c r="K7836" i="1"/>
  <c r="L7836" i="1" s="1"/>
  <c r="M7836" i="1" s="1"/>
  <c r="Q7836" i="1" s="1"/>
  <c r="J7836" i="1"/>
  <c r="I7836" i="1"/>
  <c r="F7836" i="1"/>
  <c r="E7836" i="1"/>
  <c r="G7836" i="1" s="1"/>
  <c r="D7836" i="1"/>
  <c r="C7836" i="1"/>
  <c r="B7836" i="1"/>
  <c r="A7836" i="1"/>
  <c r="K7835" i="1"/>
  <c r="L7835" i="1" s="1"/>
  <c r="M7835" i="1" s="1"/>
  <c r="Q7835" i="1" s="1"/>
  <c r="J7835" i="1"/>
  <c r="I7835" i="1"/>
  <c r="F7835" i="1"/>
  <c r="E7835" i="1"/>
  <c r="G7835" i="1" s="1"/>
  <c r="D7835" i="1"/>
  <c r="C7835" i="1"/>
  <c r="B7835" i="1"/>
  <c r="A7835" i="1"/>
  <c r="K7834" i="1"/>
  <c r="L7834" i="1" s="1"/>
  <c r="M7834" i="1" s="1"/>
  <c r="Q7834" i="1" s="1"/>
  <c r="J7834" i="1"/>
  <c r="I7834" i="1"/>
  <c r="F7834" i="1"/>
  <c r="E7834" i="1"/>
  <c r="D7834" i="1"/>
  <c r="C7834" i="1"/>
  <c r="B7834" i="1"/>
  <c r="A7834" i="1"/>
  <c r="K7833" i="1"/>
  <c r="L7833" i="1" s="1"/>
  <c r="M7833" i="1" s="1"/>
  <c r="Q7833" i="1" s="1"/>
  <c r="J7833" i="1"/>
  <c r="I7833" i="1"/>
  <c r="F7833" i="1"/>
  <c r="E7833" i="1"/>
  <c r="G7833" i="1" s="1"/>
  <c r="D7833" i="1"/>
  <c r="C7833" i="1"/>
  <c r="B7833" i="1"/>
  <c r="A7833" i="1"/>
  <c r="K7832" i="1"/>
  <c r="L7832" i="1" s="1"/>
  <c r="M7832" i="1" s="1"/>
  <c r="Q7832" i="1" s="1"/>
  <c r="J7832" i="1"/>
  <c r="I7832" i="1"/>
  <c r="F7832" i="1"/>
  <c r="E7832" i="1"/>
  <c r="G7832" i="1" s="1"/>
  <c r="D7832" i="1"/>
  <c r="C7832" i="1"/>
  <c r="B7832" i="1"/>
  <c r="A7832" i="1"/>
  <c r="K7831" i="1"/>
  <c r="L7831" i="1" s="1"/>
  <c r="M7831" i="1" s="1"/>
  <c r="Q7831" i="1" s="1"/>
  <c r="J7831" i="1"/>
  <c r="I7831" i="1"/>
  <c r="F7831" i="1"/>
  <c r="E7831" i="1"/>
  <c r="D7831" i="1"/>
  <c r="C7831" i="1"/>
  <c r="B7831" i="1"/>
  <c r="A7831" i="1"/>
  <c r="K7830" i="1"/>
  <c r="L7830" i="1" s="1"/>
  <c r="M7830" i="1" s="1"/>
  <c r="Q7830" i="1" s="1"/>
  <c r="J7830" i="1"/>
  <c r="I7830" i="1"/>
  <c r="F7830" i="1"/>
  <c r="E7830" i="1"/>
  <c r="G7830" i="1" s="1"/>
  <c r="D7830" i="1"/>
  <c r="C7830" i="1"/>
  <c r="B7830" i="1"/>
  <c r="A7830" i="1"/>
  <c r="K7829" i="1"/>
  <c r="L7829" i="1" s="1"/>
  <c r="M7829" i="1" s="1"/>
  <c r="Q7829" i="1" s="1"/>
  <c r="J7829" i="1"/>
  <c r="I7829" i="1"/>
  <c r="F7829" i="1"/>
  <c r="E7829" i="1"/>
  <c r="G7829" i="1" s="1"/>
  <c r="D7829" i="1"/>
  <c r="C7829" i="1"/>
  <c r="B7829" i="1"/>
  <c r="A7829" i="1"/>
  <c r="K7828" i="1"/>
  <c r="L7828" i="1" s="1"/>
  <c r="M7828" i="1" s="1"/>
  <c r="Q7828" i="1" s="1"/>
  <c r="J7828" i="1"/>
  <c r="I7828" i="1"/>
  <c r="F7828" i="1"/>
  <c r="E7828" i="1"/>
  <c r="G7828" i="1" s="1"/>
  <c r="D7828" i="1"/>
  <c r="C7828" i="1"/>
  <c r="B7828" i="1"/>
  <c r="A7828" i="1"/>
  <c r="K7827" i="1"/>
  <c r="L7827" i="1" s="1"/>
  <c r="M7827" i="1" s="1"/>
  <c r="Q7827" i="1" s="1"/>
  <c r="J7827" i="1"/>
  <c r="I7827" i="1"/>
  <c r="F7827" i="1"/>
  <c r="E7827" i="1"/>
  <c r="D7827" i="1"/>
  <c r="C7827" i="1"/>
  <c r="B7827" i="1"/>
  <c r="A7827" i="1"/>
  <c r="K7826" i="1"/>
  <c r="L7826" i="1" s="1"/>
  <c r="M7826" i="1" s="1"/>
  <c r="Q7826" i="1" s="1"/>
  <c r="J7826" i="1"/>
  <c r="I7826" i="1"/>
  <c r="F7826" i="1"/>
  <c r="E7826" i="1"/>
  <c r="G7826" i="1" s="1"/>
  <c r="D7826" i="1"/>
  <c r="C7826" i="1"/>
  <c r="B7826" i="1"/>
  <c r="A7826" i="1"/>
  <c r="K7825" i="1"/>
  <c r="L7825" i="1" s="1"/>
  <c r="M7825" i="1" s="1"/>
  <c r="Q7825" i="1" s="1"/>
  <c r="J7825" i="1"/>
  <c r="I7825" i="1"/>
  <c r="F7825" i="1"/>
  <c r="E7825" i="1"/>
  <c r="D7825" i="1"/>
  <c r="C7825" i="1"/>
  <c r="B7825" i="1"/>
  <c r="A7825" i="1"/>
  <c r="K7824" i="1"/>
  <c r="L7824" i="1" s="1"/>
  <c r="M7824" i="1" s="1"/>
  <c r="Q7824" i="1" s="1"/>
  <c r="J7824" i="1"/>
  <c r="I7824" i="1"/>
  <c r="F7824" i="1"/>
  <c r="E7824" i="1"/>
  <c r="D7824" i="1"/>
  <c r="C7824" i="1"/>
  <c r="B7824" i="1"/>
  <c r="A7824" i="1"/>
  <c r="K7823" i="1"/>
  <c r="L7823" i="1" s="1"/>
  <c r="M7823" i="1" s="1"/>
  <c r="Q7823" i="1" s="1"/>
  <c r="J7823" i="1"/>
  <c r="I7823" i="1"/>
  <c r="F7823" i="1"/>
  <c r="E7823" i="1"/>
  <c r="D7823" i="1"/>
  <c r="C7823" i="1"/>
  <c r="B7823" i="1"/>
  <c r="A7823" i="1"/>
  <c r="K7822" i="1"/>
  <c r="L7822" i="1" s="1"/>
  <c r="M7822" i="1" s="1"/>
  <c r="Q7822" i="1" s="1"/>
  <c r="J7822" i="1"/>
  <c r="I7822" i="1"/>
  <c r="F7822" i="1"/>
  <c r="E7822" i="1"/>
  <c r="G7822" i="1" s="1"/>
  <c r="D7822" i="1"/>
  <c r="C7822" i="1"/>
  <c r="B7822" i="1"/>
  <c r="A7822" i="1"/>
  <c r="K7821" i="1"/>
  <c r="L7821" i="1" s="1"/>
  <c r="M7821" i="1" s="1"/>
  <c r="Q7821" i="1" s="1"/>
  <c r="J7821" i="1"/>
  <c r="I7821" i="1"/>
  <c r="F7821" i="1"/>
  <c r="E7821" i="1"/>
  <c r="G7821" i="1" s="1"/>
  <c r="D7821" i="1"/>
  <c r="C7821" i="1"/>
  <c r="B7821" i="1"/>
  <c r="A7821" i="1"/>
  <c r="K7820" i="1"/>
  <c r="L7820" i="1" s="1"/>
  <c r="M7820" i="1" s="1"/>
  <c r="Q7820" i="1" s="1"/>
  <c r="J7820" i="1"/>
  <c r="I7820" i="1"/>
  <c r="F7820" i="1"/>
  <c r="E7820" i="1"/>
  <c r="G7820" i="1" s="1"/>
  <c r="D7820" i="1"/>
  <c r="C7820" i="1"/>
  <c r="B7820" i="1"/>
  <c r="A7820" i="1"/>
  <c r="K7819" i="1"/>
  <c r="L7819" i="1" s="1"/>
  <c r="M7819" i="1" s="1"/>
  <c r="Q7819" i="1" s="1"/>
  <c r="J7819" i="1"/>
  <c r="I7819" i="1"/>
  <c r="F7819" i="1"/>
  <c r="E7819" i="1"/>
  <c r="G7819" i="1" s="1"/>
  <c r="D7819" i="1"/>
  <c r="C7819" i="1"/>
  <c r="B7819" i="1"/>
  <c r="A7819" i="1"/>
  <c r="K7818" i="1"/>
  <c r="L7818" i="1" s="1"/>
  <c r="M7818" i="1" s="1"/>
  <c r="Q7818" i="1" s="1"/>
  <c r="J7818" i="1"/>
  <c r="I7818" i="1"/>
  <c r="F7818" i="1"/>
  <c r="E7818" i="1"/>
  <c r="G7818" i="1" s="1"/>
  <c r="D7818" i="1"/>
  <c r="C7818" i="1"/>
  <c r="B7818" i="1"/>
  <c r="A7818" i="1"/>
  <c r="K7817" i="1"/>
  <c r="L7817" i="1" s="1"/>
  <c r="M7817" i="1" s="1"/>
  <c r="Q7817" i="1" s="1"/>
  <c r="J7817" i="1"/>
  <c r="I7817" i="1"/>
  <c r="F7817" i="1"/>
  <c r="E7817" i="1"/>
  <c r="G7817" i="1" s="1"/>
  <c r="D7817" i="1"/>
  <c r="C7817" i="1"/>
  <c r="B7817" i="1"/>
  <c r="A7817" i="1"/>
  <c r="K7816" i="1"/>
  <c r="L7816" i="1" s="1"/>
  <c r="M7816" i="1" s="1"/>
  <c r="Q7816" i="1" s="1"/>
  <c r="J7816" i="1"/>
  <c r="I7816" i="1"/>
  <c r="F7816" i="1"/>
  <c r="E7816" i="1"/>
  <c r="G7816" i="1" s="1"/>
  <c r="D7816" i="1"/>
  <c r="C7816" i="1"/>
  <c r="B7816" i="1"/>
  <c r="A7816" i="1"/>
  <c r="K7815" i="1"/>
  <c r="L7815" i="1" s="1"/>
  <c r="M7815" i="1" s="1"/>
  <c r="Q7815" i="1" s="1"/>
  <c r="J7815" i="1"/>
  <c r="I7815" i="1"/>
  <c r="F7815" i="1"/>
  <c r="E7815" i="1"/>
  <c r="D7815" i="1"/>
  <c r="C7815" i="1"/>
  <c r="B7815" i="1"/>
  <c r="A7815" i="1"/>
  <c r="K7814" i="1"/>
  <c r="L7814" i="1" s="1"/>
  <c r="M7814" i="1" s="1"/>
  <c r="Q7814" i="1" s="1"/>
  <c r="J7814" i="1"/>
  <c r="I7814" i="1"/>
  <c r="F7814" i="1"/>
  <c r="E7814" i="1"/>
  <c r="D7814" i="1"/>
  <c r="C7814" i="1"/>
  <c r="B7814" i="1"/>
  <c r="A7814" i="1"/>
  <c r="K7813" i="1"/>
  <c r="L7813" i="1" s="1"/>
  <c r="M7813" i="1" s="1"/>
  <c r="Q7813" i="1" s="1"/>
  <c r="J7813" i="1"/>
  <c r="I7813" i="1"/>
  <c r="F7813" i="1"/>
  <c r="E7813" i="1"/>
  <c r="G7813" i="1" s="1"/>
  <c r="D7813" i="1"/>
  <c r="C7813" i="1"/>
  <c r="B7813" i="1"/>
  <c r="A7813" i="1"/>
  <c r="K7812" i="1"/>
  <c r="L7812" i="1" s="1"/>
  <c r="M7812" i="1" s="1"/>
  <c r="Q7812" i="1" s="1"/>
  <c r="J7812" i="1"/>
  <c r="I7812" i="1"/>
  <c r="F7812" i="1"/>
  <c r="E7812" i="1"/>
  <c r="G7812" i="1" s="1"/>
  <c r="D7812" i="1"/>
  <c r="C7812" i="1"/>
  <c r="B7812" i="1"/>
  <c r="A7812" i="1"/>
  <c r="K7811" i="1"/>
  <c r="L7811" i="1" s="1"/>
  <c r="M7811" i="1" s="1"/>
  <c r="Q7811" i="1" s="1"/>
  <c r="J7811" i="1"/>
  <c r="I7811" i="1"/>
  <c r="F7811" i="1"/>
  <c r="E7811" i="1"/>
  <c r="G7811" i="1" s="1"/>
  <c r="D7811" i="1"/>
  <c r="C7811" i="1"/>
  <c r="B7811" i="1"/>
  <c r="A7811" i="1"/>
  <c r="K7810" i="1"/>
  <c r="L7810" i="1" s="1"/>
  <c r="M7810" i="1" s="1"/>
  <c r="Q7810" i="1" s="1"/>
  <c r="J7810" i="1"/>
  <c r="I7810" i="1"/>
  <c r="F7810" i="1"/>
  <c r="E7810" i="1"/>
  <c r="D7810" i="1"/>
  <c r="C7810" i="1"/>
  <c r="B7810" i="1"/>
  <c r="A7810" i="1"/>
  <c r="K7809" i="1"/>
  <c r="L7809" i="1" s="1"/>
  <c r="M7809" i="1" s="1"/>
  <c r="Q7809" i="1" s="1"/>
  <c r="J7809" i="1"/>
  <c r="I7809" i="1"/>
  <c r="F7809" i="1"/>
  <c r="E7809" i="1"/>
  <c r="D7809" i="1"/>
  <c r="C7809" i="1"/>
  <c r="B7809" i="1"/>
  <c r="A7809" i="1"/>
  <c r="K7808" i="1"/>
  <c r="L7808" i="1" s="1"/>
  <c r="M7808" i="1" s="1"/>
  <c r="Q7808" i="1" s="1"/>
  <c r="J7808" i="1"/>
  <c r="I7808" i="1"/>
  <c r="F7808" i="1"/>
  <c r="E7808" i="1"/>
  <c r="G7808" i="1" s="1"/>
  <c r="D7808" i="1"/>
  <c r="C7808" i="1"/>
  <c r="B7808" i="1"/>
  <c r="A7808" i="1"/>
  <c r="K7807" i="1"/>
  <c r="L7807" i="1" s="1"/>
  <c r="M7807" i="1" s="1"/>
  <c r="Q7807" i="1" s="1"/>
  <c r="J7807" i="1"/>
  <c r="I7807" i="1"/>
  <c r="F7807" i="1"/>
  <c r="E7807" i="1"/>
  <c r="D7807" i="1"/>
  <c r="C7807" i="1"/>
  <c r="B7807" i="1"/>
  <c r="A7807" i="1"/>
  <c r="K7806" i="1"/>
  <c r="L7806" i="1" s="1"/>
  <c r="M7806" i="1" s="1"/>
  <c r="Q7806" i="1" s="1"/>
  <c r="J7806" i="1"/>
  <c r="I7806" i="1"/>
  <c r="F7806" i="1"/>
  <c r="E7806" i="1"/>
  <c r="G7806" i="1" s="1"/>
  <c r="D7806" i="1"/>
  <c r="C7806" i="1"/>
  <c r="B7806" i="1"/>
  <c r="A7806" i="1"/>
  <c r="K7805" i="1"/>
  <c r="L7805" i="1" s="1"/>
  <c r="M7805" i="1" s="1"/>
  <c r="Q7805" i="1" s="1"/>
  <c r="J7805" i="1"/>
  <c r="I7805" i="1"/>
  <c r="F7805" i="1"/>
  <c r="E7805" i="1"/>
  <c r="G7805" i="1" s="1"/>
  <c r="D7805" i="1"/>
  <c r="C7805" i="1"/>
  <c r="B7805" i="1"/>
  <c r="A7805" i="1"/>
  <c r="K7804" i="1"/>
  <c r="L7804" i="1" s="1"/>
  <c r="M7804" i="1" s="1"/>
  <c r="Q7804" i="1" s="1"/>
  <c r="J7804" i="1"/>
  <c r="I7804" i="1"/>
  <c r="F7804" i="1"/>
  <c r="E7804" i="1"/>
  <c r="G7804" i="1" s="1"/>
  <c r="D7804" i="1"/>
  <c r="C7804" i="1"/>
  <c r="B7804" i="1"/>
  <c r="A7804" i="1"/>
  <c r="K7803" i="1"/>
  <c r="L7803" i="1" s="1"/>
  <c r="M7803" i="1" s="1"/>
  <c r="Q7803" i="1" s="1"/>
  <c r="J7803" i="1"/>
  <c r="I7803" i="1"/>
  <c r="F7803" i="1"/>
  <c r="E7803" i="1"/>
  <c r="D7803" i="1"/>
  <c r="C7803" i="1"/>
  <c r="B7803" i="1"/>
  <c r="A7803" i="1"/>
  <c r="K7802" i="1"/>
  <c r="L7802" i="1" s="1"/>
  <c r="M7802" i="1" s="1"/>
  <c r="Q7802" i="1" s="1"/>
  <c r="J7802" i="1"/>
  <c r="I7802" i="1"/>
  <c r="F7802" i="1"/>
  <c r="E7802" i="1"/>
  <c r="D7802" i="1"/>
  <c r="C7802" i="1"/>
  <c r="B7802" i="1"/>
  <c r="A7802" i="1"/>
  <c r="K7801" i="1"/>
  <c r="L7801" i="1" s="1"/>
  <c r="M7801" i="1" s="1"/>
  <c r="Q7801" i="1" s="1"/>
  <c r="J7801" i="1"/>
  <c r="I7801" i="1"/>
  <c r="F7801" i="1"/>
  <c r="E7801" i="1"/>
  <c r="D7801" i="1"/>
  <c r="C7801" i="1"/>
  <c r="B7801" i="1"/>
  <c r="A7801" i="1"/>
  <c r="K7800" i="1"/>
  <c r="L7800" i="1" s="1"/>
  <c r="M7800" i="1" s="1"/>
  <c r="Q7800" i="1" s="1"/>
  <c r="J7800" i="1"/>
  <c r="I7800" i="1"/>
  <c r="F7800" i="1"/>
  <c r="E7800" i="1"/>
  <c r="G7800" i="1" s="1"/>
  <c r="D7800" i="1"/>
  <c r="C7800" i="1"/>
  <c r="B7800" i="1"/>
  <c r="A7800" i="1"/>
  <c r="K7799" i="1"/>
  <c r="L7799" i="1" s="1"/>
  <c r="M7799" i="1" s="1"/>
  <c r="Q7799" i="1" s="1"/>
  <c r="J7799" i="1"/>
  <c r="I7799" i="1"/>
  <c r="F7799" i="1"/>
  <c r="E7799" i="1"/>
  <c r="D7799" i="1"/>
  <c r="C7799" i="1"/>
  <c r="B7799" i="1"/>
  <c r="A7799" i="1"/>
  <c r="K7798" i="1"/>
  <c r="L7798" i="1" s="1"/>
  <c r="M7798" i="1" s="1"/>
  <c r="Q7798" i="1" s="1"/>
  <c r="J7798" i="1"/>
  <c r="I7798" i="1"/>
  <c r="F7798" i="1"/>
  <c r="E7798" i="1"/>
  <c r="D7798" i="1"/>
  <c r="C7798" i="1"/>
  <c r="B7798" i="1"/>
  <c r="A7798" i="1"/>
  <c r="K7797" i="1"/>
  <c r="L7797" i="1" s="1"/>
  <c r="M7797" i="1" s="1"/>
  <c r="Q7797" i="1" s="1"/>
  <c r="J7797" i="1"/>
  <c r="I7797" i="1"/>
  <c r="F7797" i="1"/>
  <c r="E7797" i="1"/>
  <c r="D7797" i="1"/>
  <c r="C7797" i="1"/>
  <c r="B7797" i="1"/>
  <c r="A7797" i="1"/>
  <c r="K7796" i="1"/>
  <c r="L7796" i="1" s="1"/>
  <c r="M7796" i="1" s="1"/>
  <c r="Q7796" i="1" s="1"/>
  <c r="J7796" i="1"/>
  <c r="I7796" i="1"/>
  <c r="F7796" i="1"/>
  <c r="E7796" i="1"/>
  <c r="G7796" i="1" s="1"/>
  <c r="D7796" i="1"/>
  <c r="C7796" i="1"/>
  <c r="B7796" i="1"/>
  <c r="A7796" i="1"/>
  <c r="K7795" i="1"/>
  <c r="L7795" i="1" s="1"/>
  <c r="M7795" i="1" s="1"/>
  <c r="Q7795" i="1" s="1"/>
  <c r="J7795" i="1"/>
  <c r="I7795" i="1"/>
  <c r="F7795" i="1"/>
  <c r="E7795" i="1"/>
  <c r="G7795" i="1" s="1"/>
  <c r="D7795" i="1"/>
  <c r="C7795" i="1"/>
  <c r="B7795" i="1"/>
  <c r="A7795" i="1"/>
  <c r="K7794" i="1"/>
  <c r="L7794" i="1" s="1"/>
  <c r="M7794" i="1" s="1"/>
  <c r="Q7794" i="1" s="1"/>
  <c r="J7794" i="1"/>
  <c r="I7794" i="1"/>
  <c r="F7794" i="1"/>
  <c r="E7794" i="1"/>
  <c r="D7794" i="1"/>
  <c r="C7794" i="1"/>
  <c r="B7794" i="1"/>
  <c r="A7794" i="1"/>
  <c r="K7793" i="1"/>
  <c r="L7793" i="1" s="1"/>
  <c r="M7793" i="1" s="1"/>
  <c r="Q7793" i="1" s="1"/>
  <c r="J7793" i="1"/>
  <c r="I7793" i="1"/>
  <c r="F7793" i="1"/>
  <c r="E7793" i="1"/>
  <c r="G7793" i="1" s="1"/>
  <c r="D7793" i="1"/>
  <c r="C7793" i="1"/>
  <c r="B7793" i="1"/>
  <c r="A7793" i="1"/>
  <c r="K7792" i="1"/>
  <c r="L7792" i="1" s="1"/>
  <c r="M7792" i="1" s="1"/>
  <c r="Q7792" i="1" s="1"/>
  <c r="J7792" i="1"/>
  <c r="I7792" i="1"/>
  <c r="F7792" i="1"/>
  <c r="E7792" i="1"/>
  <c r="D7792" i="1"/>
  <c r="C7792" i="1"/>
  <c r="B7792" i="1"/>
  <c r="A7792" i="1"/>
  <c r="K7791" i="1"/>
  <c r="L7791" i="1" s="1"/>
  <c r="M7791" i="1" s="1"/>
  <c r="Q7791" i="1" s="1"/>
  <c r="J7791" i="1"/>
  <c r="I7791" i="1"/>
  <c r="F7791" i="1"/>
  <c r="E7791" i="1"/>
  <c r="G7791" i="1" s="1"/>
  <c r="D7791" i="1"/>
  <c r="C7791" i="1"/>
  <c r="B7791" i="1"/>
  <c r="A7791" i="1"/>
  <c r="K7790" i="1"/>
  <c r="L7790" i="1" s="1"/>
  <c r="M7790" i="1" s="1"/>
  <c r="Q7790" i="1" s="1"/>
  <c r="J7790" i="1"/>
  <c r="I7790" i="1"/>
  <c r="F7790" i="1"/>
  <c r="E7790" i="1"/>
  <c r="G7790" i="1" s="1"/>
  <c r="D7790" i="1"/>
  <c r="C7790" i="1"/>
  <c r="B7790" i="1"/>
  <c r="A7790" i="1"/>
  <c r="K7789" i="1"/>
  <c r="L7789" i="1" s="1"/>
  <c r="M7789" i="1" s="1"/>
  <c r="Q7789" i="1" s="1"/>
  <c r="J7789" i="1"/>
  <c r="I7789" i="1"/>
  <c r="F7789" i="1"/>
  <c r="E7789" i="1"/>
  <c r="G7789" i="1" s="1"/>
  <c r="D7789" i="1"/>
  <c r="C7789" i="1"/>
  <c r="B7789" i="1"/>
  <c r="A7789" i="1"/>
  <c r="K7788" i="1"/>
  <c r="L7788" i="1" s="1"/>
  <c r="M7788" i="1" s="1"/>
  <c r="Q7788" i="1" s="1"/>
  <c r="J7788" i="1"/>
  <c r="I7788" i="1"/>
  <c r="F7788" i="1"/>
  <c r="E7788" i="1"/>
  <c r="G7788" i="1" s="1"/>
  <c r="D7788" i="1"/>
  <c r="C7788" i="1"/>
  <c r="B7788" i="1"/>
  <c r="A7788" i="1"/>
  <c r="K7787" i="1"/>
  <c r="L7787" i="1" s="1"/>
  <c r="M7787" i="1" s="1"/>
  <c r="Q7787" i="1" s="1"/>
  <c r="J7787" i="1"/>
  <c r="I7787" i="1"/>
  <c r="F7787" i="1"/>
  <c r="E7787" i="1"/>
  <c r="D7787" i="1"/>
  <c r="C7787" i="1"/>
  <c r="B7787" i="1"/>
  <c r="A7787" i="1"/>
  <c r="K7786" i="1"/>
  <c r="L7786" i="1" s="1"/>
  <c r="M7786" i="1" s="1"/>
  <c r="Q7786" i="1" s="1"/>
  <c r="J7786" i="1"/>
  <c r="I7786" i="1"/>
  <c r="F7786" i="1"/>
  <c r="E7786" i="1"/>
  <c r="D7786" i="1"/>
  <c r="C7786" i="1"/>
  <c r="B7786" i="1"/>
  <c r="A7786" i="1"/>
  <c r="K7785" i="1"/>
  <c r="L7785" i="1" s="1"/>
  <c r="M7785" i="1" s="1"/>
  <c r="Q7785" i="1" s="1"/>
  <c r="J7785" i="1"/>
  <c r="I7785" i="1"/>
  <c r="F7785" i="1"/>
  <c r="E7785" i="1"/>
  <c r="D7785" i="1"/>
  <c r="C7785" i="1"/>
  <c r="B7785" i="1"/>
  <c r="A7785" i="1"/>
  <c r="K7784" i="1"/>
  <c r="L7784" i="1" s="1"/>
  <c r="M7784" i="1" s="1"/>
  <c r="Q7784" i="1" s="1"/>
  <c r="J7784" i="1"/>
  <c r="I7784" i="1"/>
  <c r="F7784" i="1"/>
  <c r="E7784" i="1"/>
  <c r="G7784" i="1" s="1"/>
  <c r="D7784" i="1"/>
  <c r="C7784" i="1"/>
  <c r="B7784" i="1"/>
  <c r="A7784" i="1"/>
  <c r="K7783" i="1"/>
  <c r="L7783" i="1" s="1"/>
  <c r="M7783" i="1" s="1"/>
  <c r="Q7783" i="1" s="1"/>
  <c r="J7783" i="1"/>
  <c r="I7783" i="1"/>
  <c r="F7783" i="1"/>
  <c r="E7783" i="1"/>
  <c r="G7783" i="1" s="1"/>
  <c r="D7783" i="1"/>
  <c r="C7783" i="1"/>
  <c r="B7783" i="1"/>
  <c r="A7783" i="1"/>
  <c r="K7782" i="1"/>
  <c r="L7782" i="1" s="1"/>
  <c r="M7782" i="1" s="1"/>
  <c r="Q7782" i="1" s="1"/>
  <c r="J7782" i="1"/>
  <c r="I7782" i="1"/>
  <c r="F7782" i="1"/>
  <c r="E7782" i="1"/>
  <c r="G7782" i="1" s="1"/>
  <c r="D7782" i="1"/>
  <c r="C7782" i="1"/>
  <c r="B7782" i="1"/>
  <c r="A7782" i="1"/>
  <c r="K7781" i="1"/>
  <c r="L7781" i="1" s="1"/>
  <c r="M7781" i="1" s="1"/>
  <c r="Q7781" i="1" s="1"/>
  <c r="J7781" i="1"/>
  <c r="I7781" i="1"/>
  <c r="F7781" i="1"/>
  <c r="E7781" i="1"/>
  <c r="G7781" i="1" s="1"/>
  <c r="D7781" i="1"/>
  <c r="C7781" i="1"/>
  <c r="B7781" i="1"/>
  <c r="A7781" i="1"/>
  <c r="K7780" i="1"/>
  <c r="L7780" i="1" s="1"/>
  <c r="M7780" i="1" s="1"/>
  <c r="Q7780" i="1" s="1"/>
  <c r="J7780" i="1"/>
  <c r="I7780" i="1"/>
  <c r="F7780" i="1"/>
  <c r="E7780" i="1"/>
  <c r="G7780" i="1" s="1"/>
  <c r="D7780" i="1"/>
  <c r="C7780" i="1"/>
  <c r="B7780" i="1"/>
  <c r="A7780" i="1"/>
  <c r="K7779" i="1"/>
  <c r="L7779" i="1" s="1"/>
  <c r="M7779" i="1" s="1"/>
  <c r="Q7779" i="1" s="1"/>
  <c r="J7779" i="1"/>
  <c r="I7779" i="1"/>
  <c r="F7779" i="1"/>
  <c r="E7779" i="1"/>
  <c r="D7779" i="1"/>
  <c r="C7779" i="1"/>
  <c r="B7779" i="1"/>
  <c r="A7779" i="1"/>
  <c r="K7778" i="1"/>
  <c r="L7778" i="1" s="1"/>
  <c r="M7778" i="1" s="1"/>
  <c r="Q7778" i="1" s="1"/>
  <c r="J7778" i="1"/>
  <c r="I7778" i="1"/>
  <c r="F7778" i="1"/>
  <c r="E7778" i="1"/>
  <c r="G7778" i="1" s="1"/>
  <c r="D7778" i="1"/>
  <c r="C7778" i="1"/>
  <c r="B7778" i="1"/>
  <c r="A7778" i="1"/>
  <c r="K7777" i="1"/>
  <c r="L7777" i="1" s="1"/>
  <c r="M7777" i="1" s="1"/>
  <c r="Q7777" i="1" s="1"/>
  <c r="J7777" i="1"/>
  <c r="I7777" i="1"/>
  <c r="F7777" i="1"/>
  <c r="E7777" i="1"/>
  <c r="D7777" i="1"/>
  <c r="C7777" i="1"/>
  <c r="B7777" i="1"/>
  <c r="A7777" i="1"/>
  <c r="K7776" i="1"/>
  <c r="L7776" i="1" s="1"/>
  <c r="M7776" i="1" s="1"/>
  <c r="Q7776" i="1" s="1"/>
  <c r="J7776" i="1"/>
  <c r="I7776" i="1"/>
  <c r="F7776" i="1"/>
  <c r="E7776" i="1"/>
  <c r="G7776" i="1" s="1"/>
  <c r="D7776" i="1"/>
  <c r="C7776" i="1"/>
  <c r="B7776" i="1"/>
  <c r="A7776" i="1"/>
  <c r="K7775" i="1"/>
  <c r="L7775" i="1" s="1"/>
  <c r="M7775" i="1" s="1"/>
  <c r="Q7775" i="1" s="1"/>
  <c r="J7775" i="1"/>
  <c r="I7775" i="1"/>
  <c r="F7775" i="1"/>
  <c r="E7775" i="1"/>
  <c r="G7775" i="1" s="1"/>
  <c r="D7775" i="1"/>
  <c r="C7775" i="1"/>
  <c r="B7775" i="1"/>
  <c r="A7775" i="1"/>
  <c r="K7774" i="1"/>
  <c r="L7774" i="1" s="1"/>
  <c r="M7774" i="1" s="1"/>
  <c r="Q7774" i="1" s="1"/>
  <c r="J7774" i="1"/>
  <c r="I7774" i="1"/>
  <c r="F7774" i="1"/>
  <c r="E7774" i="1"/>
  <c r="D7774" i="1"/>
  <c r="C7774" i="1"/>
  <c r="B7774" i="1"/>
  <c r="A7774" i="1"/>
  <c r="K7773" i="1"/>
  <c r="L7773" i="1" s="1"/>
  <c r="M7773" i="1" s="1"/>
  <c r="Q7773" i="1" s="1"/>
  <c r="J7773" i="1"/>
  <c r="I7773" i="1"/>
  <c r="F7773" i="1"/>
  <c r="E7773" i="1"/>
  <c r="G7773" i="1" s="1"/>
  <c r="D7773" i="1"/>
  <c r="C7773" i="1"/>
  <c r="B7773" i="1"/>
  <c r="A7773" i="1"/>
  <c r="K7772" i="1"/>
  <c r="L7772" i="1" s="1"/>
  <c r="M7772" i="1" s="1"/>
  <c r="Q7772" i="1" s="1"/>
  <c r="J7772" i="1"/>
  <c r="I7772" i="1"/>
  <c r="F7772" i="1"/>
  <c r="E7772" i="1"/>
  <c r="D7772" i="1"/>
  <c r="C7772" i="1"/>
  <c r="B7772" i="1"/>
  <c r="A7772" i="1"/>
  <c r="K7771" i="1"/>
  <c r="L7771" i="1" s="1"/>
  <c r="M7771" i="1" s="1"/>
  <c r="Q7771" i="1" s="1"/>
  <c r="J7771" i="1"/>
  <c r="I7771" i="1"/>
  <c r="F7771" i="1"/>
  <c r="E7771" i="1"/>
  <c r="D7771" i="1"/>
  <c r="C7771" i="1"/>
  <c r="B7771" i="1"/>
  <c r="A7771" i="1"/>
  <c r="K7770" i="1"/>
  <c r="L7770" i="1" s="1"/>
  <c r="M7770" i="1" s="1"/>
  <c r="Q7770" i="1" s="1"/>
  <c r="J7770" i="1"/>
  <c r="I7770" i="1"/>
  <c r="F7770" i="1"/>
  <c r="E7770" i="1"/>
  <c r="D7770" i="1"/>
  <c r="C7770" i="1"/>
  <c r="B7770" i="1"/>
  <c r="A7770" i="1"/>
  <c r="K7769" i="1"/>
  <c r="L7769" i="1" s="1"/>
  <c r="M7769" i="1" s="1"/>
  <c r="Q7769" i="1" s="1"/>
  <c r="J7769" i="1"/>
  <c r="I7769" i="1"/>
  <c r="F7769" i="1"/>
  <c r="E7769" i="1"/>
  <c r="D7769" i="1"/>
  <c r="C7769" i="1"/>
  <c r="B7769" i="1"/>
  <c r="A7769" i="1"/>
  <c r="K7768" i="1"/>
  <c r="L7768" i="1" s="1"/>
  <c r="M7768" i="1" s="1"/>
  <c r="Q7768" i="1" s="1"/>
  <c r="J7768" i="1"/>
  <c r="I7768" i="1"/>
  <c r="F7768" i="1"/>
  <c r="E7768" i="1"/>
  <c r="G7768" i="1" s="1"/>
  <c r="D7768" i="1"/>
  <c r="C7768" i="1"/>
  <c r="B7768" i="1"/>
  <c r="A7768" i="1"/>
  <c r="K7767" i="1"/>
  <c r="L7767" i="1" s="1"/>
  <c r="M7767" i="1" s="1"/>
  <c r="Q7767" i="1" s="1"/>
  <c r="J7767" i="1"/>
  <c r="I7767" i="1"/>
  <c r="F7767" i="1"/>
  <c r="E7767" i="1"/>
  <c r="G7767" i="1" s="1"/>
  <c r="D7767" i="1"/>
  <c r="C7767" i="1"/>
  <c r="B7767" i="1"/>
  <c r="A7767" i="1"/>
  <c r="K7766" i="1"/>
  <c r="L7766" i="1" s="1"/>
  <c r="M7766" i="1" s="1"/>
  <c r="Q7766" i="1" s="1"/>
  <c r="J7766" i="1"/>
  <c r="I7766" i="1"/>
  <c r="F7766" i="1"/>
  <c r="E7766" i="1"/>
  <c r="G7766" i="1" s="1"/>
  <c r="D7766" i="1"/>
  <c r="C7766" i="1"/>
  <c r="B7766" i="1"/>
  <c r="A7766" i="1"/>
  <c r="K7765" i="1"/>
  <c r="L7765" i="1" s="1"/>
  <c r="M7765" i="1" s="1"/>
  <c r="Q7765" i="1" s="1"/>
  <c r="J7765" i="1"/>
  <c r="I7765" i="1"/>
  <c r="F7765" i="1"/>
  <c r="E7765" i="1"/>
  <c r="D7765" i="1"/>
  <c r="C7765" i="1"/>
  <c r="B7765" i="1"/>
  <c r="A7765" i="1"/>
  <c r="K7764" i="1"/>
  <c r="L7764" i="1" s="1"/>
  <c r="M7764" i="1" s="1"/>
  <c r="Q7764" i="1" s="1"/>
  <c r="J7764" i="1"/>
  <c r="I7764" i="1"/>
  <c r="F7764" i="1"/>
  <c r="E7764" i="1"/>
  <c r="G7764" i="1" s="1"/>
  <c r="D7764" i="1"/>
  <c r="C7764" i="1"/>
  <c r="B7764" i="1"/>
  <c r="A7764" i="1"/>
  <c r="K7763" i="1"/>
  <c r="L7763" i="1" s="1"/>
  <c r="M7763" i="1" s="1"/>
  <c r="Q7763" i="1" s="1"/>
  <c r="J7763" i="1"/>
  <c r="I7763" i="1"/>
  <c r="F7763" i="1"/>
  <c r="E7763" i="1"/>
  <c r="D7763" i="1"/>
  <c r="C7763" i="1"/>
  <c r="B7763" i="1"/>
  <c r="A7763" i="1"/>
  <c r="K7762" i="1"/>
  <c r="L7762" i="1" s="1"/>
  <c r="M7762" i="1" s="1"/>
  <c r="Q7762" i="1" s="1"/>
  <c r="J7762" i="1"/>
  <c r="I7762" i="1"/>
  <c r="F7762" i="1"/>
  <c r="E7762" i="1"/>
  <c r="G7762" i="1" s="1"/>
  <c r="D7762" i="1"/>
  <c r="C7762" i="1"/>
  <c r="B7762" i="1"/>
  <c r="A7762" i="1"/>
  <c r="K7761" i="1"/>
  <c r="L7761" i="1" s="1"/>
  <c r="M7761" i="1" s="1"/>
  <c r="Q7761" i="1" s="1"/>
  <c r="J7761" i="1"/>
  <c r="I7761" i="1"/>
  <c r="F7761" i="1"/>
  <c r="E7761" i="1"/>
  <c r="G7761" i="1" s="1"/>
  <c r="D7761" i="1"/>
  <c r="C7761" i="1"/>
  <c r="B7761" i="1"/>
  <c r="A7761" i="1"/>
  <c r="K7760" i="1"/>
  <c r="L7760" i="1" s="1"/>
  <c r="M7760" i="1" s="1"/>
  <c r="Q7760" i="1" s="1"/>
  <c r="J7760" i="1"/>
  <c r="I7760" i="1"/>
  <c r="F7760" i="1"/>
  <c r="E7760" i="1"/>
  <c r="D7760" i="1"/>
  <c r="C7760" i="1"/>
  <c r="B7760" i="1"/>
  <c r="A7760" i="1"/>
  <c r="K7759" i="1"/>
  <c r="L7759" i="1" s="1"/>
  <c r="M7759" i="1" s="1"/>
  <c r="Q7759" i="1" s="1"/>
  <c r="J7759" i="1"/>
  <c r="I7759" i="1"/>
  <c r="F7759" i="1"/>
  <c r="E7759" i="1"/>
  <c r="G7759" i="1" s="1"/>
  <c r="D7759" i="1"/>
  <c r="C7759" i="1"/>
  <c r="B7759" i="1"/>
  <c r="A7759" i="1"/>
  <c r="K7758" i="1"/>
  <c r="L7758" i="1" s="1"/>
  <c r="M7758" i="1" s="1"/>
  <c r="Q7758" i="1" s="1"/>
  <c r="J7758" i="1"/>
  <c r="I7758" i="1"/>
  <c r="F7758" i="1"/>
  <c r="E7758" i="1"/>
  <c r="G7758" i="1" s="1"/>
  <c r="D7758" i="1"/>
  <c r="C7758" i="1"/>
  <c r="B7758" i="1"/>
  <c r="A7758" i="1"/>
  <c r="K7757" i="1"/>
  <c r="L7757" i="1" s="1"/>
  <c r="M7757" i="1" s="1"/>
  <c r="Q7757" i="1" s="1"/>
  <c r="J7757" i="1"/>
  <c r="I7757" i="1"/>
  <c r="F7757" i="1"/>
  <c r="E7757" i="1"/>
  <c r="G7757" i="1" s="1"/>
  <c r="D7757" i="1"/>
  <c r="C7757" i="1"/>
  <c r="B7757" i="1"/>
  <c r="A7757" i="1"/>
  <c r="K7756" i="1"/>
  <c r="L7756" i="1" s="1"/>
  <c r="M7756" i="1" s="1"/>
  <c r="Q7756" i="1" s="1"/>
  <c r="J7756" i="1"/>
  <c r="I7756" i="1"/>
  <c r="F7756" i="1"/>
  <c r="E7756" i="1"/>
  <c r="D7756" i="1"/>
  <c r="C7756" i="1"/>
  <c r="B7756" i="1"/>
  <c r="A7756" i="1"/>
  <c r="K7755" i="1"/>
  <c r="L7755" i="1" s="1"/>
  <c r="M7755" i="1" s="1"/>
  <c r="Q7755" i="1" s="1"/>
  <c r="J7755" i="1"/>
  <c r="I7755" i="1"/>
  <c r="F7755" i="1"/>
  <c r="E7755" i="1"/>
  <c r="D7755" i="1"/>
  <c r="C7755" i="1"/>
  <c r="B7755" i="1"/>
  <c r="A7755" i="1"/>
  <c r="K7754" i="1"/>
  <c r="L7754" i="1" s="1"/>
  <c r="M7754" i="1" s="1"/>
  <c r="Q7754" i="1" s="1"/>
  <c r="J7754" i="1"/>
  <c r="I7754" i="1"/>
  <c r="F7754" i="1"/>
  <c r="E7754" i="1"/>
  <c r="G7754" i="1" s="1"/>
  <c r="D7754" i="1"/>
  <c r="C7754" i="1"/>
  <c r="B7754" i="1"/>
  <c r="A7754" i="1"/>
  <c r="K7753" i="1"/>
  <c r="L7753" i="1" s="1"/>
  <c r="M7753" i="1" s="1"/>
  <c r="Q7753" i="1" s="1"/>
  <c r="J7753" i="1"/>
  <c r="I7753" i="1"/>
  <c r="F7753" i="1"/>
  <c r="E7753" i="1"/>
  <c r="G7753" i="1" s="1"/>
  <c r="D7753" i="1"/>
  <c r="C7753" i="1"/>
  <c r="B7753" i="1"/>
  <c r="A7753" i="1"/>
  <c r="K7752" i="1"/>
  <c r="L7752" i="1" s="1"/>
  <c r="M7752" i="1" s="1"/>
  <c r="Q7752" i="1" s="1"/>
  <c r="J7752" i="1"/>
  <c r="I7752" i="1"/>
  <c r="F7752" i="1"/>
  <c r="E7752" i="1"/>
  <c r="G7752" i="1" s="1"/>
  <c r="D7752" i="1"/>
  <c r="C7752" i="1"/>
  <c r="B7752" i="1"/>
  <c r="A7752" i="1"/>
  <c r="K7751" i="1"/>
  <c r="L7751" i="1" s="1"/>
  <c r="M7751" i="1" s="1"/>
  <c r="Q7751" i="1" s="1"/>
  <c r="J7751" i="1"/>
  <c r="I7751" i="1"/>
  <c r="F7751" i="1"/>
  <c r="E7751" i="1"/>
  <c r="D7751" i="1"/>
  <c r="C7751" i="1"/>
  <c r="B7751" i="1"/>
  <c r="A7751" i="1"/>
  <c r="K7750" i="1"/>
  <c r="L7750" i="1" s="1"/>
  <c r="M7750" i="1" s="1"/>
  <c r="Q7750" i="1" s="1"/>
  <c r="J7750" i="1"/>
  <c r="I7750" i="1"/>
  <c r="F7750" i="1"/>
  <c r="E7750" i="1"/>
  <c r="D7750" i="1"/>
  <c r="C7750" i="1"/>
  <c r="B7750" i="1"/>
  <c r="A7750" i="1"/>
  <c r="K7749" i="1"/>
  <c r="L7749" i="1" s="1"/>
  <c r="M7749" i="1" s="1"/>
  <c r="Q7749" i="1" s="1"/>
  <c r="J7749" i="1"/>
  <c r="I7749" i="1"/>
  <c r="F7749" i="1"/>
  <c r="E7749" i="1"/>
  <c r="G7749" i="1" s="1"/>
  <c r="D7749" i="1"/>
  <c r="C7749" i="1"/>
  <c r="B7749" i="1"/>
  <c r="A7749" i="1"/>
  <c r="K7748" i="1"/>
  <c r="L7748" i="1" s="1"/>
  <c r="M7748" i="1" s="1"/>
  <c r="Q7748" i="1" s="1"/>
  <c r="J7748" i="1"/>
  <c r="I7748" i="1"/>
  <c r="F7748" i="1"/>
  <c r="E7748" i="1"/>
  <c r="D7748" i="1"/>
  <c r="C7748" i="1"/>
  <c r="B7748" i="1"/>
  <c r="A7748" i="1"/>
  <c r="K7747" i="1"/>
  <c r="L7747" i="1" s="1"/>
  <c r="M7747" i="1" s="1"/>
  <c r="Q7747" i="1" s="1"/>
  <c r="J7747" i="1"/>
  <c r="I7747" i="1"/>
  <c r="F7747" i="1"/>
  <c r="E7747" i="1"/>
  <c r="G7747" i="1" s="1"/>
  <c r="D7747" i="1"/>
  <c r="C7747" i="1"/>
  <c r="B7747" i="1"/>
  <c r="A7747" i="1"/>
  <c r="K7746" i="1"/>
  <c r="L7746" i="1" s="1"/>
  <c r="M7746" i="1" s="1"/>
  <c r="Q7746" i="1" s="1"/>
  <c r="J7746" i="1"/>
  <c r="I7746" i="1"/>
  <c r="F7746" i="1"/>
  <c r="E7746" i="1"/>
  <c r="G7746" i="1" s="1"/>
  <c r="D7746" i="1"/>
  <c r="C7746" i="1"/>
  <c r="B7746" i="1"/>
  <c r="A7746" i="1"/>
  <c r="K7745" i="1"/>
  <c r="L7745" i="1" s="1"/>
  <c r="M7745" i="1" s="1"/>
  <c r="Q7745" i="1" s="1"/>
  <c r="J7745" i="1"/>
  <c r="I7745" i="1"/>
  <c r="F7745" i="1"/>
  <c r="E7745" i="1"/>
  <c r="D7745" i="1"/>
  <c r="C7745" i="1"/>
  <c r="B7745" i="1"/>
  <c r="A7745" i="1"/>
  <c r="K7744" i="1"/>
  <c r="L7744" i="1" s="1"/>
  <c r="M7744" i="1" s="1"/>
  <c r="Q7744" i="1" s="1"/>
  <c r="J7744" i="1"/>
  <c r="I7744" i="1"/>
  <c r="F7744" i="1"/>
  <c r="E7744" i="1"/>
  <c r="G7744" i="1" s="1"/>
  <c r="D7744" i="1"/>
  <c r="C7744" i="1"/>
  <c r="B7744" i="1"/>
  <c r="A7744" i="1"/>
  <c r="K7743" i="1"/>
  <c r="L7743" i="1" s="1"/>
  <c r="M7743" i="1" s="1"/>
  <c r="Q7743" i="1" s="1"/>
  <c r="J7743" i="1"/>
  <c r="I7743" i="1"/>
  <c r="F7743" i="1"/>
  <c r="E7743" i="1"/>
  <c r="G7743" i="1" s="1"/>
  <c r="D7743" i="1"/>
  <c r="C7743" i="1"/>
  <c r="B7743" i="1"/>
  <c r="A7743" i="1"/>
  <c r="K7742" i="1"/>
  <c r="L7742" i="1" s="1"/>
  <c r="M7742" i="1" s="1"/>
  <c r="Q7742" i="1" s="1"/>
  <c r="J7742" i="1"/>
  <c r="I7742" i="1"/>
  <c r="F7742" i="1"/>
  <c r="E7742" i="1"/>
  <c r="D7742" i="1"/>
  <c r="C7742" i="1"/>
  <c r="B7742" i="1"/>
  <c r="A7742" i="1"/>
  <c r="K7741" i="1"/>
  <c r="L7741" i="1" s="1"/>
  <c r="M7741" i="1" s="1"/>
  <c r="Q7741" i="1" s="1"/>
  <c r="J7741" i="1"/>
  <c r="I7741" i="1"/>
  <c r="F7741" i="1"/>
  <c r="E7741" i="1"/>
  <c r="D7741" i="1"/>
  <c r="C7741" i="1"/>
  <c r="B7741" i="1"/>
  <c r="A7741" i="1"/>
  <c r="K7740" i="1"/>
  <c r="L7740" i="1" s="1"/>
  <c r="M7740" i="1" s="1"/>
  <c r="Q7740" i="1" s="1"/>
  <c r="J7740" i="1"/>
  <c r="I7740" i="1"/>
  <c r="F7740" i="1"/>
  <c r="E7740" i="1"/>
  <c r="G7740" i="1" s="1"/>
  <c r="D7740" i="1"/>
  <c r="C7740" i="1"/>
  <c r="B7740" i="1"/>
  <c r="A7740" i="1"/>
  <c r="K7739" i="1"/>
  <c r="L7739" i="1" s="1"/>
  <c r="M7739" i="1" s="1"/>
  <c r="Q7739" i="1" s="1"/>
  <c r="J7739" i="1"/>
  <c r="I7739" i="1"/>
  <c r="F7739" i="1"/>
  <c r="E7739" i="1"/>
  <c r="D7739" i="1"/>
  <c r="C7739" i="1"/>
  <c r="B7739" i="1"/>
  <c r="A7739" i="1"/>
  <c r="K7738" i="1"/>
  <c r="L7738" i="1" s="1"/>
  <c r="M7738" i="1" s="1"/>
  <c r="Q7738" i="1" s="1"/>
  <c r="J7738" i="1"/>
  <c r="I7738" i="1"/>
  <c r="F7738" i="1"/>
  <c r="E7738" i="1"/>
  <c r="G7738" i="1" s="1"/>
  <c r="D7738" i="1"/>
  <c r="C7738" i="1"/>
  <c r="B7738" i="1"/>
  <c r="A7738" i="1"/>
  <c r="K7737" i="1"/>
  <c r="L7737" i="1" s="1"/>
  <c r="M7737" i="1" s="1"/>
  <c r="Q7737" i="1" s="1"/>
  <c r="J7737" i="1"/>
  <c r="I7737" i="1"/>
  <c r="F7737" i="1"/>
  <c r="E7737" i="1"/>
  <c r="G7737" i="1" s="1"/>
  <c r="D7737" i="1"/>
  <c r="C7737" i="1"/>
  <c r="B7737" i="1"/>
  <c r="A7737" i="1"/>
  <c r="K7736" i="1"/>
  <c r="L7736" i="1" s="1"/>
  <c r="M7736" i="1" s="1"/>
  <c r="Q7736" i="1" s="1"/>
  <c r="J7736" i="1"/>
  <c r="I7736" i="1"/>
  <c r="F7736" i="1"/>
  <c r="E7736" i="1"/>
  <c r="G7736" i="1" s="1"/>
  <c r="D7736" i="1"/>
  <c r="C7736" i="1"/>
  <c r="B7736" i="1"/>
  <c r="A7736" i="1"/>
  <c r="K7735" i="1"/>
  <c r="L7735" i="1" s="1"/>
  <c r="M7735" i="1" s="1"/>
  <c r="Q7735" i="1" s="1"/>
  <c r="J7735" i="1"/>
  <c r="I7735" i="1"/>
  <c r="F7735" i="1"/>
  <c r="E7735" i="1"/>
  <c r="D7735" i="1"/>
  <c r="C7735" i="1"/>
  <c r="B7735" i="1"/>
  <c r="A7735" i="1"/>
  <c r="K7734" i="1"/>
  <c r="L7734" i="1" s="1"/>
  <c r="M7734" i="1" s="1"/>
  <c r="Q7734" i="1" s="1"/>
  <c r="J7734" i="1"/>
  <c r="I7734" i="1"/>
  <c r="F7734" i="1"/>
  <c r="E7734" i="1"/>
  <c r="G7734" i="1" s="1"/>
  <c r="D7734" i="1"/>
  <c r="C7734" i="1"/>
  <c r="B7734" i="1"/>
  <c r="A7734" i="1"/>
  <c r="K7733" i="1"/>
  <c r="L7733" i="1" s="1"/>
  <c r="M7733" i="1" s="1"/>
  <c r="Q7733" i="1" s="1"/>
  <c r="J7733" i="1"/>
  <c r="I7733" i="1"/>
  <c r="F7733" i="1"/>
  <c r="E7733" i="1"/>
  <c r="D7733" i="1"/>
  <c r="C7733" i="1"/>
  <c r="B7733" i="1"/>
  <c r="A7733" i="1"/>
  <c r="K7732" i="1"/>
  <c r="L7732" i="1" s="1"/>
  <c r="M7732" i="1" s="1"/>
  <c r="Q7732" i="1" s="1"/>
  <c r="J7732" i="1"/>
  <c r="I7732" i="1"/>
  <c r="F7732" i="1"/>
  <c r="E7732" i="1"/>
  <c r="D7732" i="1"/>
  <c r="C7732" i="1"/>
  <c r="B7732" i="1"/>
  <c r="A7732" i="1"/>
  <c r="K7731" i="1"/>
  <c r="L7731" i="1" s="1"/>
  <c r="M7731" i="1" s="1"/>
  <c r="Q7731" i="1" s="1"/>
  <c r="J7731" i="1"/>
  <c r="I7731" i="1"/>
  <c r="F7731" i="1"/>
  <c r="E7731" i="1"/>
  <c r="G7731" i="1" s="1"/>
  <c r="D7731" i="1"/>
  <c r="C7731" i="1"/>
  <c r="B7731" i="1"/>
  <c r="A7731" i="1"/>
  <c r="K7730" i="1"/>
  <c r="L7730" i="1" s="1"/>
  <c r="M7730" i="1" s="1"/>
  <c r="Q7730" i="1" s="1"/>
  <c r="J7730" i="1"/>
  <c r="I7730" i="1"/>
  <c r="F7730" i="1"/>
  <c r="E7730" i="1"/>
  <c r="G7730" i="1" s="1"/>
  <c r="D7730" i="1"/>
  <c r="C7730" i="1"/>
  <c r="B7730" i="1"/>
  <c r="A7730" i="1"/>
  <c r="K7729" i="1"/>
  <c r="L7729" i="1" s="1"/>
  <c r="M7729" i="1" s="1"/>
  <c r="Q7729" i="1" s="1"/>
  <c r="J7729" i="1"/>
  <c r="I7729" i="1"/>
  <c r="F7729" i="1"/>
  <c r="E7729" i="1"/>
  <c r="G7729" i="1" s="1"/>
  <c r="D7729" i="1"/>
  <c r="C7729" i="1"/>
  <c r="B7729" i="1"/>
  <c r="A7729" i="1"/>
  <c r="K7728" i="1"/>
  <c r="L7728" i="1" s="1"/>
  <c r="M7728" i="1" s="1"/>
  <c r="Q7728" i="1" s="1"/>
  <c r="J7728" i="1"/>
  <c r="I7728" i="1"/>
  <c r="F7728" i="1"/>
  <c r="E7728" i="1"/>
  <c r="G7728" i="1" s="1"/>
  <c r="D7728" i="1"/>
  <c r="C7728" i="1"/>
  <c r="B7728" i="1"/>
  <c r="A7728" i="1"/>
  <c r="K7727" i="1"/>
  <c r="L7727" i="1" s="1"/>
  <c r="M7727" i="1" s="1"/>
  <c r="Q7727" i="1" s="1"/>
  <c r="J7727" i="1"/>
  <c r="I7727" i="1"/>
  <c r="F7727" i="1"/>
  <c r="E7727" i="1"/>
  <c r="G7727" i="1" s="1"/>
  <c r="D7727" i="1"/>
  <c r="C7727" i="1"/>
  <c r="B7727" i="1"/>
  <c r="A7727" i="1"/>
  <c r="K7726" i="1"/>
  <c r="L7726" i="1" s="1"/>
  <c r="M7726" i="1" s="1"/>
  <c r="Q7726" i="1" s="1"/>
  <c r="J7726" i="1"/>
  <c r="I7726" i="1"/>
  <c r="F7726" i="1"/>
  <c r="E7726" i="1"/>
  <c r="G7726" i="1" s="1"/>
  <c r="D7726" i="1"/>
  <c r="C7726" i="1"/>
  <c r="B7726" i="1"/>
  <c r="A7726" i="1"/>
  <c r="K7725" i="1"/>
  <c r="L7725" i="1" s="1"/>
  <c r="M7725" i="1" s="1"/>
  <c r="Q7725" i="1" s="1"/>
  <c r="J7725" i="1"/>
  <c r="I7725" i="1"/>
  <c r="F7725" i="1"/>
  <c r="E7725" i="1"/>
  <c r="D7725" i="1"/>
  <c r="C7725" i="1"/>
  <c r="B7725" i="1"/>
  <c r="A7725" i="1"/>
  <c r="K7724" i="1"/>
  <c r="L7724" i="1" s="1"/>
  <c r="M7724" i="1" s="1"/>
  <c r="Q7724" i="1" s="1"/>
  <c r="J7724" i="1"/>
  <c r="I7724" i="1"/>
  <c r="F7724" i="1"/>
  <c r="E7724" i="1"/>
  <c r="D7724" i="1"/>
  <c r="C7724" i="1"/>
  <c r="B7724" i="1"/>
  <c r="A7724" i="1"/>
  <c r="K7723" i="1"/>
  <c r="L7723" i="1" s="1"/>
  <c r="M7723" i="1" s="1"/>
  <c r="Q7723" i="1" s="1"/>
  <c r="J7723" i="1"/>
  <c r="I7723" i="1"/>
  <c r="F7723" i="1"/>
  <c r="E7723" i="1"/>
  <c r="G7723" i="1" s="1"/>
  <c r="D7723" i="1"/>
  <c r="C7723" i="1"/>
  <c r="B7723" i="1"/>
  <c r="A7723" i="1"/>
  <c r="K7722" i="1"/>
  <c r="L7722" i="1" s="1"/>
  <c r="M7722" i="1" s="1"/>
  <c r="Q7722" i="1" s="1"/>
  <c r="J7722" i="1"/>
  <c r="I7722" i="1"/>
  <c r="F7722" i="1"/>
  <c r="E7722" i="1"/>
  <c r="G7722" i="1" s="1"/>
  <c r="D7722" i="1"/>
  <c r="C7722" i="1"/>
  <c r="B7722" i="1"/>
  <c r="A7722" i="1"/>
  <c r="K7721" i="1"/>
  <c r="L7721" i="1" s="1"/>
  <c r="M7721" i="1" s="1"/>
  <c r="Q7721" i="1" s="1"/>
  <c r="J7721" i="1"/>
  <c r="I7721" i="1"/>
  <c r="F7721" i="1"/>
  <c r="E7721" i="1"/>
  <c r="G7721" i="1" s="1"/>
  <c r="D7721" i="1"/>
  <c r="C7721" i="1"/>
  <c r="B7721" i="1"/>
  <c r="A7721" i="1"/>
  <c r="K7720" i="1"/>
  <c r="L7720" i="1" s="1"/>
  <c r="M7720" i="1" s="1"/>
  <c r="Q7720" i="1" s="1"/>
  <c r="J7720" i="1"/>
  <c r="I7720" i="1"/>
  <c r="F7720" i="1"/>
  <c r="E7720" i="1"/>
  <c r="D7720" i="1"/>
  <c r="C7720" i="1"/>
  <c r="B7720" i="1"/>
  <c r="A7720" i="1"/>
  <c r="K7719" i="1"/>
  <c r="L7719" i="1" s="1"/>
  <c r="M7719" i="1" s="1"/>
  <c r="Q7719" i="1" s="1"/>
  <c r="J7719" i="1"/>
  <c r="I7719" i="1"/>
  <c r="F7719" i="1"/>
  <c r="E7719" i="1"/>
  <c r="G7719" i="1" s="1"/>
  <c r="D7719" i="1"/>
  <c r="C7719" i="1"/>
  <c r="B7719" i="1"/>
  <c r="A7719" i="1"/>
  <c r="K7718" i="1"/>
  <c r="L7718" i="1" s="1"/>
  <c r="M7718" i="1" s="1"/>
  <c r="Q7718" i="1" s="1"/>
  <c r="J7718" i="1"/>
  <c r="I7718" i="1"/>
  <c r="F7718" i="1"/>
  <c r="E7718" i="1"/>
  <c r="G7718" i="1" s="1"/>
  <c r="D7718" i="1"/>
  <c r="C7718" i="1"/>
  <c r="B7718" i="1"/>
  <c r="A7718" i="1"/>
  <c r="K7717" i="1"/>
  <c r="L7717" i="1" s="1"/>
  <c r="M7717" i="1" s="1"/>
  <c r="Q7717" i="1" s="1"/>
  <c r="J7717" i="1"/>
  <c r="I7717" i="1"/>
  <c r="F7717" i="1"/>
  <c r="E7717" i="1"/>
  <c r="G7717" i="1" s="1"/>
  <c r="D7717" i="1"/>
  <c r="C7717" i="1"/>
  <c r="B7717" i="1"/>
  <c r="A7717" i="1"/>
  <c r="K7716" i="1"/>
  <c r="L7716" i="1" s="1"/>
  <c r="M7716" i="1" s="1"/>
  <c r="Q7716" i="1" s="1"/>
  <c r="J7716" i="1"/>
  <c r="I7716" i="1"/>
  <c r="F7716" i="1"/>
  <c r="E7716" i="1"/>
  <c r="D7716" i="1"/>
  <c r="C7716" i="1"/>
  <c r="B7716" i="1"/>
  <c r="A7716" i="1"/>
  <c r="K7715" i="1"/>
  <c r="L7715" i="1" s="1"/>
  <c r="M7715" i="1" s="1"/>
  <c r="Q7715" i="1" s="1"/>
  <c r="J7715" i="1"/>
  <c r="I7715" i="1"/>
  <c r="F7715" i="1"/>
  <c r="E7715" i="1"/>
  <c r="G7715" i="1" s="1"/>
  <c r="D7715" i="1"/>
  <c r="C7715" i="1"/>
  <c r="B7715" i="1"/>
  <c r="A7715" i="1"/>
  <c r="K7714" i="1"/>
  <c r="L7714" i="1" s="1"/>
  <c r="M7714" i="1" s="1"/>
  <c r="Q7714" i="1" s="1"/>
  <c r="J7714" i="1"/>
  <c r="I7714" i="1"/>
  <c r="F7714" i="1"/>
  <c r="E7714" i="1"/>
  <c r="D7714" i="1"/>
  <c r="C7714" i="1"/>
  <c r="B7714" i="1"/>
  <c r="A7714" i="1"/>
  <c r="K7713" i="1"/>
  <c r="L7713" i="1" s="1"/>
  <c r="M7713" i="1" s="1"/>
  <c r="Q7713" i="1" s="1"/>
  <c r="J7713" i="1"/>
  <c r="I7713" i="1"/>
  <c r="F7713" i="1"/>
  <c r="E7713" i="1"/>
  <c r="G7713" i="1" s="1"/>
  <c r="D7713" i="1"/>
  <c r="C7713" i="1"/>
  <c r="B7713" i="1"/>
  <c r="A7713" i="1"/>
  <c r="K7712" i="1"/>
  <c r="L7712" i="1" s="1"/>
  <c r="M7712" i="1" s="1"/>
  <c r="Q7712" i="1" s="1"/>
  <c r="J7712" i="1"/>
  <c r="I7712" i="1"/>
  <c r="F7712" i="1"/>
  <c r="E7712" i="1"/>
  <c r="G7712" i="1" s="1"/>
  <c r="D7712" i="1"/>
  <c r="C7712" i="1"/>
  <c r="B7712" i="1"/>
  <c r="A7712" i="1"/>
  <c r="K7711" i="1"/>
  <c r="L7711" i="1" s="1"/>
  <c r="M7711" i="1" s="1"/>
  <c r="Q7711" i="1" s="1"/>
  <c r="J7711" i="1"/>
  <c r="I7711" i="1"/>
  <c r="F7711" i="1"/>
  <c r="E7711" i="1"/>
  <c r="D7711" i="1"/>
  <c r="C7711" i="1"/>
  <c r="B7711" i="1"/>
  <c r="A7711" i="1"/>
  <c r="K7710" i="1"/>
  <c r="L7710" i="1" s="1"/>
  <c r="M7710" i="1" s="1"/>
  <c r="Q7710" i="1" s="1"/>
  <c r="J7710" i="1"/>
  <c r="I7710" i="1"/>
  <c r="F7710" i="1"/>
  <c r="E7710" i="1"/>
  <c r="G7710" i="1" s="1"/>
  <c r="D7710" i="1"/>
  <c r="C7710" i="1"/>
  <c r="B7710" i="1"/>
  <c r="A7710" i="1"/>
  <c r="K7709" i="1"/>
  <c r="L7709" i="1" s="1"/>
  <c r="M7709" i="1" s="1"/>
  <c r="Q7709" i="1" s="1"/>
  <c r="J7709" i="1"/>
  <c r="I7709" i="1"/>
  <c r="F7709" i="1"/>
  <c r="E7709" i="1"/>
  <c r="G7709" i="1" s="1"/>
  <c r="D7709" i="1"/>
  <c r="C7709" i="1"/>
  <c r="B7709" i="1"/>
  <c r="A7709" i="1"/>
  <c r="K7708" i="1"/>
  <c r="L7708" i="1" s="1"/>
  <c r="M7708" i="1" s="1"/>
  <c r="Q7708" i="1" s="1"/>
  <c r="J7708" i="1"/>
  <c r="I7708" i="1"/>
  <c r="F7708" i="1"/>
  <c r="E7708" i="1"/>
  <c r="G7708" i="1" s="1"/>
  <c r="D7708" i="1"/>
  <c r="C7708" i="1"/>
  <c r="B7708" i="1"/>
  <c r="A7708" i="1"/>
  <c r="K7707" i="1"/>
  <c r="L7707" i="1" s="1"/>
  <c r="M7707" i="1" s="1"/>
  <c r="Q7707" i="1" s="1"/>
  <c r="J7707" i="1"/>
  <c r="I7707" i="1"/>
  <c r="F7707" i="1"/>
  <c r="E7707" i="1"/>
  <c r="D7707" i="1"/>
  <c r="C7707" i="1"/>
  <c r="B7707" i="1"/>
  <c r="A7707" i="1"/>
  <c r="K7706" i="1"/>
  <c r="L7706" i="1" s="1"/>
  <c r="M7706" i="1" s="1"/>
  <c r="Q7706" i="1" s="1"/>
  <c r="J7706" i="1"/>
  <c r="I7706" i="1"/>
  <c r="F7706" i="1"/>
  <c r="E7706" i="1"/>
  <c r="G7706" i="1" s="1"/>
  <c r="D7706" i="1"/>
  <c r="C7706" i="1"/>
  <c r="B7706" i="1"/>
  <c r="A7706" i="1"/>
  <c r="K7705" i="1"/>
  <c r="L7705" i="1" s="1"/>
  <c r="M7705" i="1" s="1"/>
  <c r="Q7705" i="1" s="1"/>
  <c r="J7705" i="1"/>
  <c r="I7705" i="1"/>
  <c r="F7705" i="1"/>
  <c r="E7705" i="1"/>
  <c r="D7705" i="1"/>
  <c r="C7705" i="1"/>
  <c r="B7705" i="1"/>
  <c r="A7705" i="1"/>
  <c r="K7704" i="1"/>
  <c r="L7704" i="1" s="1"/>
  <c r="M7704" i="1" s="1"/>
  <c r="Q7704" i="1" s="1"/>
  <c r="J7704" i="1"/>
  <c r="I7704" i="1"/>
  <c r="F7704" i="1"/>
  <c r="E7704" i="1"/>
  <c r="G7704" i="1" s="1"/>
  <c r="D7704" i="1"/>
  <c r="C7704" i="1"/>
  <c r="B7704" i="1"/>
  <c r="A7704" i="1"/>
  <c r="K7703" i="1"/>
  <c r="L7703" i="1" s="1"/>
  <c r="M7703" i="1" s="1"/>
  <c r="Q7703" i="1" s="1"/>
  <c r="J7703" i="1"/>
  <c r="I7703" i="1"/>
  <c r="F7703" i="1"/>
  <c r="E7703" i="1"/>
  <c r="D7703" i="1"/>
  <c r="C7703" i="1"/>
  <c r="B7703" i="1"/>
  <c r="A7703" i="1"/>
  <c r="K7702" i="1"/>
  <c r="L7702" i="1" s="1"/>
  <c r="M7702" i="1" s="1"/>
  <c r="Q7702" i="1" s="1"/>
  <c r="J7702" i="1"/>
  <c r="I7702" i="1"/>
  <c r="F7702" i="1"/>
  <c r="E7702" i="1"/>
  <c r="G7702" i="1" s="1"/>
  <c r="D7702" i="1"/>
  <c r="C7702" i="1"/>
  <c r="B7702" i="1"/>
  <c r="A7702" i="1"/>
  <c r="K7701" i="1"/>
  <c r="L7701" i="1" s="1"/>
  <c r="M7701" i="1" s="1"/>
  <c r="Q7701" i="1" s="1"/>
  <c r="J7701" i="1"/>
  <c r="I7701" i="1"/>
  <c r="F7701" i="1"/>
  <c r="E7701" i="1"/>
  <c r="D7701" i="1"/>
  <c r="C7701" i="1"/>
  <c r="B7701" i="1"/>
  <c r="A7701" i="1"/>
  <c r="K7700" i="1"/>
  <c r="L7700" i="1" s="1"/>
  <c r="M7700" i="1" s="1"/>
  <c r="Q7700" i="1" s="1"/>
  <c r="J7700" i="1"/>
  <c r="I7700" i="1"/>
  <c r="F7700" i="1"/>
  <c r="E7700" i="1"/>
  <c r="G7700" i="1" s="1"/>
  <c r="D7700" i="1"/>
  <c r="C7700" i="1"/>
  <c r="B7700" i="1"/>
  <c r="A7700" i="1"/>
  <c r="K7699" i="1"/>
  <c r="L7699" i="1" s="1"/>
  <c r="M7699" i="1" s="1"/>
  <c r="Q7699" i="1" s="1"/>
  <c r="J7699" i="1"/>
  <c r="I7699" i="1"/>
  <c r="F7699" i="1"/>
  <c r="E7699" i="1"/>
  <c r="G7699" i="1" s="1"/>
  <c r="D7699" i="1"/>
  <c r="C7699" i="1"/>
  <c r="B7699" i="1"/>
  <c r="A7699" i="1"/>
  <c r="K7698" i="1"/>
  <c r="L7698" i="1" s="1"/>
  <c r="M7698" i="1" s="1"/>
  <c r="Q7698" i="1" s="1"/>
  <c r="J7698" i="1"/>
  <c r="I7698" i="1"/>
  <c r="F7698" i="1"/>
  <c r="E7698" i="1"/>
  <c r="G7698" i="1" s="1"/>
  <c r="D7698" i="1"/>
  <c r="C7698" i="1"/>
  <c r="B7698" i="1"/>
  <c r="A7698" i="1"/>
  <c r="K7697" i="1"/>
  <c r="L7697" i="1" s="1"/>
  <c r="M7697" i="1" s="1"/>
  <c r="Q7697" i="1" s="1"/>
  <c r="J7697" i="1"/>
  <c r="I7697" i="1"/>
  <c r="F7697" i="1"/>
  <c r="E7697" i="1"/>
  <c r="G7697" i="1" s="1"/>
  <c r="D7697" i="1"/>
  <c r="C7697" i="1"/>
  <c r="B7697" i="1"/>
  <c r="A7697" i="1"/>
  <c r="K7696" i="1"/>
  <c r="L7696" i="1" s="1"/>
  <c r="M7696" i="1" s="1"/>
  <c r="Q7696" i="1" s="1"/>
  <c r="J7696" i="1"/>
  <c r="I7696" i="1"/>
  <c r="F7696" i="1"/>
  <c r="E7696" i="1"/>
  <c r="D7696" i="1"/>
  <c r="C7696" i="1"/>
  <c r="B7696" i="1"/>
  <c r="A7696" i="1"/>
  <c r="K7695" i="1"/>
  <c r="L7695" i="1" s="1"/>
  <c r="M7695" i="1" s="1"/>
  <c r="Q7695" i="1" s="1"/>
  <c r="J7695" i="1"/>
  <c r="I7695" i="1"/>
  <c r="F7695" i="1"/>
  <c r="E7695" i="1"/>
  <c r="G7695" i="1" s="1"/>
  <c r="D7695" i="1"/>
  <c r="C7695" i="1"/>
  <c r="B7695" i="1"/>
  <c r="A7695" i="1"/>
  <c r="K7694" i="1"/>
  <c r="L7694" i="1" s="1"/>
  <c r="M7694" i="1" s="1"/>
  <c r="Q7694" i="1" s="1"/>
  <c r="J7694" i="1"/>
  <c r="I7694" i="1"/>
  <c r="F7694" i="1"/>
  <c r="E7694" i="1"/>
  <c r="G7694" i="1" s="1"/>
  <c r="D7694" i="1"/>
  <c r="C7694" i="1"/>
  <c r="B7694" i="1"/>
  <c r="A7694" i="1"/>
  <c r="K7693" i="1"/>
  <c r="L7693" i="1" s="1"/>
  <c r="M7693" i="1" s="1"/>
  <c r="Q7693" i="1" s="1"/>
  <c r="J7693" i="1"/>
  <c r="I7693" i="1"/>
  <c r="F7693" i="1"/>
  <c r="E7693" i="1"/>
  <c r="D7693" i="1"/>
  <c r="C7693" i="1"/>
  <c r="B7693" i="1"/>
  <c r="A7693" i="1"/>
  <c r="K7692" i="1"/>
  <c r="L7692" i="1" s="1"/>
  <c r="M7692" i="1" s="1"/>
  <c r="Q7692" i="1" s="1"/>
  <c r="J7692" i="1"/>
  <c r="I7692" i="1"/>
  <c r="F7692" i="1"/>
  <c r="E7692" i="1"/>
  <c r="D7692" i="1"/>
  <c r="C7692" i="1"/>
  <c r="B7692" i="1"/>
  <c r="A7692" i="1"/>
  <c r="K7691" i="1"/>
  <c r="L7691" i="1" s="1"/>
  <c r="M7691" i="1" s="1"/>
  <c r="Q7691" i="1" s="1"/>
  <c r="J7691" i="1"/>
  <c r="I7691" i="1"/>
  <c r="F7691" i="1"/>
  <c r="E7691" i="1"/>
  <c r="G7691" i="1" s="1"/>
  <c r="D7691" i="1"/>
  <c r="C7691" i="1"/>
  <c r="B7691" i="1"/>
  <c r="A7691" i="1"/>
  <c r="K7690" i="1"/>
  <c r="L7690" i="1" s="1"/>
  <c r="M7690" i="1" s="1"/>
  <c r="Q7690" i="1" s="1"/>
  <c r="J7690" i="1"/>
  <c r="I7690" i="1"/>
  <c r="F7690" i="1"/>
  <c r="E7690" i="1"/>
  <c r="D7690" i="1"/>
  <c r="C7690" i="1"/>
  <c r="B7690" i="1"/>
  <c r="A7690" i="1"/>
  <c r="K7689" i="1"/>
  <c r="L7689" i="1" s="1"/>
  <c r="M7689" i="1" s="1"/>
  <c r="Q7689" i="1" s="1"/>
  <c r="J7689" i="1"/>
  <c r="I7689" i="1"/>
  <c r="F7689" i="1"/>
  <c r="E7689" i="1"/>
  <c r="G7689" i="1" s="1"/>
  <c r="D7689" i="1"/>
  <c r="C7689" i="1"/>
  <c r="B7689" i="1"/>
  <c r="A7689" i="1"/>
  <c r="K7688" i="1"/>
  <c r="L7688" i="1" s="1"/>
  <c r="M7688" i="1" s="1"/>
  <c r="Q7688" i="1" s="1"/>
  <c r="J7688" i="1"/>
  <c r="I7688" i="1"/>
  <c r="F7688" i="1"/>
  <c r="E7688" i="1"/>
  <c r="D7688" i="1"/>
  <c r="C7688" i="1"/>
  <c r="B7688" i="1"/>
  <c r="A7688" i="1"/>
  <c r="K7687" i="1"/>
  <c r="L7687" i="1" s="1"/>
  <c r="M7687" i="1" s="1"/>
  <c r="Q7687" i="1" s="1"/>
  <c r="J7687" i="1"/>
  <c r="I7687" i="1"/>
  <c r="F7687" i="1"/>
  <c r="E7687" i="1"/>
  <c r="D7687" i="1"/>
  <c r="C7687" i="1"/>
  <c r="B7687" i="1"/>
  <c r="A7687" i="1"/>
  <c r="K7686" i="1"/>
  <c r="L7686" i="1" s="1"/>
  <c r="M7686" i="1" s="1"/>
  <c r="Q7686" i="1" s="1"/>
  <c r="J7686" i="1"/>
  <c r="I7686" i="1"/>
  <c r="F7686" i="1"/>
  <c r="E7686" i="1"/>
  <c r="G7686" i="1" s="1"/>
  <c r="D7686" i="1"/>
  <c r="C7686" i="1"/>
  <c r="B7686" i="1"/>
  <c r="A7686" i="1"/>
  <c r="K7685" i="1"/>
  <c r="L7685" i="1" s="1"/>
  <c r="M7685" i="1" s="1"/>
  <c r="Q7685" i="1" s="1"/>
  <c r="J7685" i="1"/>
  <c r="I7685" i="1"/>
  <c r="F7685" i="1"/>
  <c r="E7685" i="1"/>
  <c r="D7685" i="1"/>
  <c r="C7685" i="1"/>
  <c r="B7685" i="1"/>
  <c r="A7685" i="1"/>
  <c r="K7684" i="1"/>
  <c r="L7684" i="1" s="1"/>
  <c r="M7684" i="1" s="1"/>
  <c r="Q7684" i="1" s="1"/>
  <c r="J7684" i="1"/>
  <c r="I7684" i="1"/>
  <c r="F7684" i="1"/>
  <c r="E7684" i="1"/>
  <c r="D7684" i="1"/>
  <c r="C7684" i="1"/>
  <c r="B7684" i="1"/>
  <c r="A7684" i="1"/>
  <c r="K7683" i="1"/>
  <c r="L7683" i="1" s="1"/>
  <c r="M7683" i="1" s="1"/>
  <c r="Q7683" i="1" s="1"/>
  <c r="J7683" i="1"/>
  <c r="I7683" i="1"/>
  <c r="F7683" i="1"/>
  <c r="E7683" i="1"/>
  <c r="G7683" i="1" s="1"/>
  <c r="D7683" i="1"/>
  <c r="C7683" i="1"/>
  <c r="B7683" i="1"/>
  <c r="A7683" i="1"/>
  <c r="K7682" i="1"/>
  <c r="L7682" i="1" s="1"/>
  <c r="M7682" i="1" s="1"/>
  <c r="Q7682" i="1" s="1"/>
  <c r="J7682" i="1"/>
  <c r="I7682" i="1"/>
  <c r="F7682" i="1"/>
  <c r="E7682" i="1"/>
  <c r="D7682" i="1"/>
  <c r="C7682" i="1"/>
  <c r="B7682" i="1"/>
  <c r="A7682" i="1"/>
  <c r="K7681" i="1"/>
  <c r="L7681" i="1" s="1"/>
  <c r="M7681" i="1" s="1"/>
  <c r="Q7681" i="1" s="1"/>
  <c r="J7681" i="1"/>
  <c r="I7681" i="1"/>
  <c r="F7681" i="1"/>
  <c r="E7681" i="1"/>
  <c r="D7681" i="1"/>
  <c r="C7681" i="1"/>
  <c r="B7681" i="1"/>
  <c r="A7681" i="1"/>
  <c r="K7680" i="1"/>
  <c r="L7680" i="1" s="1"/>
  <c r="M7680" i="1" s="1"/>
  <c r="Q7680" i="1" s="1"/>
  <c r="J7680" i="1"/>
  <c r="I7680" i="1"/>
  <c r="F7680" i="1"/>
  <c r="E7680" i="1"/>
  <c r="G7680" i="1" s="1"/>
  <c r="D7680" i="1"/>
  <c r="C7680" i="1"/>
  <c r="B7680" i="1"/>
  <c r="A7680" i="1"/>
  <c r="K7679" i="1"/>
  <c r="L7679" i="1" s="1"/>
  <c r="M7679" i="1" s="1"/>
  <c r="Q7679" i="1" s="1"/>
  <c r="J7679" i="1"/>
  <c r="I7679" i="1"/>
  <c r="F7679" i="1"/>
  <c r="E7679" i="1"/>
  <c r="G7679" i="1" s="1"/>
  <c r="D7679" i="1"/>
  <c r="C7679" i="1"/>
  <c r="B7679" i="1"/>
  <c r="A7679" i="1"/>
  <c r="K7678" i="1"/>
  <c r="L7678" i="1" s="1"/>
  <c r="M7678" i="1" s="1"/>
  <c r="Q7678" i="1" s="1"/>
  <c r="J7678" i="1"/>
  <c r="I7678" i="1"/>
  <c r="F7678" i="1"/>
  <c r="E7678" i="1"/>
  <c r="G7678" i="1" s="1"/>
  <c r="D7678" i="1"/>
  <c r="C7678" i="1"/>
  <c r="B7678" i="1"/>
  <c r="A7678" i="1"/>
  <c r="K7677" i="1"/>
  <c r="L7677" i="1" s="1"/>
  <c r="M7677" i="1" s="1"/>
  <c r="Q7677" i="1" s="1"/>
  <c r="J7677" i="1"/>
  <c r="I7677" i="1"/>
  <c r="F7677" i="1"/>
  <c r="E7677" i="1"/>
  <c r="G7677" i="1" s="1"/>
  <c r="D7677" i="1"/>
  <c r="C7677" i="1"/>
  <c r="B7677" i="1"/>
  <c r="A7677" i="1"/>
  <c r="K7676" i="1"/>
  <c r="L7676" i="1" s="1"/>
  <c r="M7676" i="1" s="1"/>
  <c r="Q7676" i="1" s="1"/>
  <c r="J7676" i="1"/>
  <c r="I7676" i="1"/>
  <c r="F7676" i="1"/>
  <c r="E7676" i="1"/>
  <c r="G7676" i="1" s="1"/>
  <c r="D7676" i="1"/>
  <c r="C7676" i="1"/>
  <c r="B7676" i="1"/>
  <c r="A7676" i="1"/>
  <c r="K7675" i="1"/>
  <c r="L7675" i="1" s="1"/>
  <c r="M7675" i="1" s="1"/>
  <c r="Q7675" i="1" s="1"/>
  <c r="J7675" i="1"/>
  <c r="I7675" i="1"/>
  <c r="F7675" i="1"/>
  <c r="E7675" i="1"/>
  <c r="G7675" i="1" s="1"/>
  <c r="D7675" i="1"/>
  <c r="C7675" i="1"/>
  <c r="B7675" i="1"/>
  <c r="A7675" i="1"/>
  <c r="K7674" i="1"/>
  <c r="L7674" i="1" s="1"/>
  <c r="M7674" i="1" s="1"/>
  <c r="Q7674" i="1" s="1"/>
  <c r="J7674" i="1"/>
  <c r="I7674" i="1"/>
  <c r="F7674" i="1"/>
  <c r="E7674" i="1"/>
  <c r="G7674" i="1" s="1"/>
  <c r="D7674" i="1"/>
  <c r="C7674" i="1"/>
  <c r="B7674" i="1"/>
  <c r="A7674" i="1"/>
  <c r="K7673" i="1"/>
  <c r="L7673" i="1" s="1"/>
  <c r="M7673" i="1" s="1"/>
  <c r="Q7673" i="1" s="1"/>
  <c r="J7673" i="1"/>
  <c r="I7673" i="1"/>
  <c r="F7673" i="1"/>
  <c r="E7673" i="1"/>
  <c r="G7673" i="1" s="1"/>
  <c r="D7673" i="1"/>
  <c r="C7673" i="1"/>
  <c r="B7673" i="1"/>
  <c r="A7673" i="1"/>
  <c r="K7672" i="1"/>
  <c r="L7672" i="1" s="1"/>
  <c r="M7672" i="1" s="1"/>
  <c r="Q7672" i="1" s="1"/>
  <c r="J7672" i="1"/>
  <c r="I7672" i="1"/>
  <c r="F7672" i="1"/>
  <c r="E7672" i="1"/>
  <c r="G7672" i="1" s="1"/>
  <c r="D7672" i="1"/>
  <c r="C7672" i="1"/>
  <c r="B7672" i="1"/>
  <c r="A7672" i="1"/>
  <c r="K7671" i="1"/>
  <c r="L7671" i="1" s="1"/>
  <c r="M7671" i="1" s="1"/>
  <c r="Q7671" i="1" s="1"/>
  <c r="J7671" i="1"/>
  <c r="I7671" i="1"/>
  <c r="F7671" i="1"/>
  <c r="E7671" i="1"/>
  <c r="D7671" i="1"/>
  <c r="C7671" i="1"/>
  <c r="B7671" i="1"/>
  <c r="A7671" i="1"/>
  <c r="K7670" i="1"/>
  <c r="L7670" i="1" s="1"/>
  <c r="M7670" i="1" s="1"/>
  <c r="Q7670" i="1" s="1"/>
  <c r="J7670" i="1"/>
  <c r="I7670" i="1"/>
  <c r="F7670" i="1"/>
  <c r="E7670" i="1"/>
  <c r="D7670" i="1"/>
  <c r="C7670" i="1"/>
  <c r="B7670" i="1"/>
  <c r="A7670" i="1"/>
  <c r="K7669" i="1"/>
  <c r="L7669" i="1" s="1"/>
  <c r="M7669" i="1" s="1"/>
  <c r="Q7669" i="1" s="1"/>
  <c r="J7669" i="1"/>
  <c r="I7669" i="1"/>
  <c r="F7669" i="1"/>
  <c r="E7669" i="1"/>
  <c r="D7669" i="1"/>
  <c r="C7669" i="1"/>
  <c r="B7669" i="1"/>
  <c r="A7669" i="1"/>
  <c r="K7668" i="1"/>
  <c r="L7668" i="1" s="1"/>
  <c r="M7668" i="1" s="1"/>
  <c r="Q7668" i="1" s="1"/>
  <c r="J7668" i="1"/>
  <c r="I7668" i="1"/>
  <c r="F7668" i="1"/>
  <c r="E7668" i="1"/>
  <c r="G7668" i="1" s="1"/>
  <c r="D7668" i="1"/>
  <c r="C7668" i="1"/>
  <c r="B7668" i="1"/>
  <c r="A7668" i="1"/>
  <c r="K7667" i="1"/>
  <c r="L7667" i="1" s="1"/>
  <c r="M7667" i="1" s="1"/>
  <c r="Q7667" i="1" s="1"/>
  <c r="J7667" i="1"/>
  <c r="I7667" i="1"/>
  <c r="F7667" i="1"/>
  <c r="E7667" i="1"/>
  <c r="G7667" i="1" s="1"/>
  <c r="D7667" i="1"/>
  <c r="C7667" i="1"/>
  <c r="B7667" i="1"/>
  <c r="A7667" i="1"/>
  <c r="K7666" i="1"/>
  <c r="L7666" i="1" s="1"/>
  <c r="M7666" i="1" s="1"/>
  <c r="Q7666" i="1" s="1"/>
  <c r="J7666" i="1"/>
  <c r="I7666" i="1"/>
  <c r="F7666" i="1"/>
  <c r="E7666" i="1"/>
  <c r="G7666" i="1" s="1"/>
  <c r="D7666" i="1"/>
  <c r="C7666" i="1"/>
  <c r="B7666" i="1"/>
  <c r="A7666" i="1"/>
  <c r="K7665" i="1"/>
  <c r="L7665" i="1" s="1"/>
  <c r="M7665" i="1" s="1"/>
  <c r="Q7665" i="1" s="1"/>
  <c r="J7665" i="1"/>
  <c r="I7665" i="1"/>
  <c r="F7665" i="1"/>
  <c r="E7665" i="1"/>
  <c r="D7665" i="1"/>
  <c r="C7665" i="1"/>
  <c r="B7665" i="1"/>
  <c r="A7665" i="1"/>
  <c r="K7664" i="1"/>
  <c r="L7664" i="1" s="1"/>
  <c r="M7664" i="1" s="1"/>
  <c r="Q7664" i="1" s="1"/>
  <c r="J7664" i="1"/>
  <c r="I7664" i="1"/>
  <c r="F7664" i="1"/>
  <c r="E7664" i="1"/>
  <c r="G7664" i="1" s="1"/>
  <c r="D7664" i="1"/>
  <c r="C7664" i="1"/>
  <c r="B7664" i="1"/>
  <c r="A7664" i="1"/>
  <c r="K7663" i="1"/>
  <c r="L7663" i="1" s="1"/>
  <c r="M7663" i="1" s="1"/>
  <c r="Q7663" i="1" s="1"/>
  <c r="J7663" i="1"/>
  <c r="I7663" i="1"/>
  <c r="F7663" i="1"/>
  <c r="E7663" i="1"/>
  <c r="G7663" i="1" s="1"/>
  <c r="D7663" i="1"/>
  <c r="C7663" i="1"/>
  <c r="B7663" i="1"/>
  <c r="A7663" i="1"/>
  <c r="K7662" i="1"/>
  <c r="L7662" i="1" s="1"/>
  <c r="M7662" i="1" s="1"/>
  <c r="Q7662" i="1" s="1"/>
  <c r="J7662" i="1"/>
  <c r="I7662" i="1"/>
  <c r="F7662" i="1"/>
  <c r="E7662" i="1"/>
  <c r="G7662" i="1" s="1"/>
  <c r="D7662" i="1"/>
  <c r="C7662" i="1"/>
  <c r="B7662" i="1"/>
  <c r="A7662" i="1"/>
  <c r="K7661" i="1"/>
  <c r="L7661" i="1" s="1"/>
  <c r="M7661" i="1" s="1"/>
  <c r="Q7661" i="1" s="1"/>
  <c r="J7661" i="1"/>
  <c r="I7661" i="1"/>
  <c r="F7661" i="1"/>
  <c r="E7661" i="1"/>
  <c r="G7661" i="1" s="1"/>
  <c r="D7661" i="1"/>
  <c r="C7661" i="1"/>
  <c r="B7661" i="1"/>
  <c r="A7661" i="1"/>
  <c r="K7660" i="1"/>
  <c r="L7660" i="1" s="1"/>
  <c r="M7660" i="1" s="1"/>
  <c r="Q7660" i="1" s="1"/>
  <c r="J7660" i="1"/>
  <c r="I7660" i="1"/>
  <c r="F7660" i="1"/>
  <c r="E7660" i="1"/>
  <c r="D7660" i="1"/>
  <c r="C7660" i="1"/>
  <c r="B7660" i="1"/>
  <c r="A7660" i="1"/>
  <c r="K7659" i="1"/>
  <c r="L7659" i="1" s="1"/>
  <c r="M7659" i="1" s="1"/>
  <c r="Q7659" i="1" s="1"/>
  <c r="J7659" i="1"/>
  <c r="I7659" i="1"/>
  <c r="F7659" i="1"/>
  <c r="E7659" i="1"/>
  <c r="G7659" i="1" s="1"/>
  <c r="D7659" i="1"/>
  <c r="C7659" i="1"/>
  <c r="B7659" i="1"/>
  <c r="A7659" i="1"/>
  <c r="K7658" i="1"/>
  <c r="L7658" i="1" s="1"/>
  <c r="M7658" i="1" s="1"/>
  <c r="Q7658" i="1" s="1"/>
  <c r="J7658" i="1"/>
  <c r="I7658" i="1"/>
  <c r="F7658" i="1"/>
  <c r="E7658" i="1"/>
  <c r="G7658" i="1" s="1"/>
  <c r="D7658" i="1"/>
  <c r="C7658" i="1"/>
  <c r="B7658" i="1"/>
  <c r="A7658" i="1"/>
  <c r="K7657" i="1"/>
  <c r="L7657" i="1" s="1"/>
  <c r="M7657" i="1" s="1"/>
  <c r="Q7657" i="1" s="1"/>
  <c r="J7657" i="1"/>
  <c r="I7657" i="1"/>
  <c r="F7657" i="1"/>
  <c r="E7657" i="1"/>
  <c r="D7657" i="1"/>
  <c r="C7657" i="1"/>
  <c r="B7657" i="1"/>
  <c r="A7657" i="1"/>
  <c r="K7656" i="1"/>
  <c r="L7656" i="1" s="1"/>
  <c r="M7656" i="1" s="1"/>
  <c r="Q7656" i="1" s="1"/>
  <c r="J7656" i="1"/>
  <c r="I7656" i="1"/>
  <c r="F7656" i="1"/>
  <c r="E7656" i="1"/>
  <c r="G7656" i="1" s="1"/>
  <c r="D7656" i="1"/>
  <c r="C7656" i="1"/>
  <c r="B7656" i="1"/>
  <c r="A7656" i="1"/>
  <c r="K7655" i="1"/>
  <c r="L7655" i="1" s="1"/>
  <c r="M7655" i="1" s="1"/>
  <c r="Q7655" i="1" s="1"/>
  <c r="J7655" i="1"/>
  <c r="I7655" i="1"/>
  <c r="F7655" i="1"/>
  <c r="E7655" i="1"/>
  <c r="G7655" i="1" s="1"/>
  <c r="D7655" i="1"/>
  <c r="C7655" i="1"/>
  <c r="B7655" i="1"/>
  <c r="A7655" i="1"/>
  <c r="K7654" i="1"/>
  <c r="L7654" i="1" s="1"/>
  <c r="M7654" i="1" s="1"/>
  <c r="Q7654" i="1" s="1"/>
  <c r="J7654" i="1"/>
  <c r="I7654" i="1"/>
  <c r="F7654" i="1"/>
  <c r="E7654" i="1"/>
  <c r="D7654" i="1"/>
  <c r="C7654" i="1"/>
  <c r="B7654" i="1"/>
  <c r="A7654" i="1"/>
  <c r="K7653" i="1"/>
  <c r="L7653" i="1" s="1"/>
  <c r="M7653" i="1" s="1"/>
  <c r="Q7653" i="1" s="1"/>
  <c r="J7653" i="1"/>
  <c r="I7653" i="1"/>
  <c r="F7653" i="1"/>
  <c r="E7653" i="1"/>
  <c r="G7653" i="1" s="1"/>
  <c r="D7653" i="1"/>
  <c r="C7653" i="1"/>
  <c r="B7653" i="1"/>
  <c r="A7653" i="1"/>
  <c r="K7652" i="1"/>
  <c r="L7652" i="1" s="1"/>
  <c r="M7652" i="1" s="1"/>
  <c r="Q7652" i="1" s="1"/>
  <c r="J7652" i="1"/>
  <c r="I7652" i="1"/>
  <c r="F7652" i="1"/>
  <c r="E7652" i="1"/>
  <c r="G7652" i="1" s="1"/>
  <c r="D7652" i="1"/>
  <c r="C7652" i="1"/>
  <c r="B7652" i="1"/>
  <c r="A7652" i="1"/>
  <c r="K7651" i="1"/>
  <c r="L7651" i="1" s="1"/>
  <c r="M7651" i="1" s="1"/>
  <c r="Q7651" i="1" s="1"/>
  <c r="J7651" i="1"/>
  <c r="I7651" i="1"/>
  <c r="F7651" i="1"/>
  <c r="E7651" i="1"/>
  <c r="D7651" i="1"/>
  <c r="C7651" i="1"/>
  <c r="B7651" i="1"/>
  <c r="A7651" i="1"/>
  <c r="K7650" i="1"/>
  <c r="L7650" i="1" s="1"/>
  <c r="M7650" i="1" s="1"/>
  <c r="Q7650" i="1" s="1"/>
  <c r="J7650" i="1"/>
  <c r="I7650" i="1"/>
  <c r="F7650" i="1"/>
  <c r="E7650" i="1"/>
  <c r="G7650" i="1" s="1"/>
  <c r="D7650" i="1"/>
  <c r="C7650" i="1"/>
  <c r="B7650" i="1"/>
  <c r="A7650" i="1"/>
  <c r="K7649" i="1"/>
  <c r="L7649" i="1" s="1"/>
  <c r="M7649" i="1" s="1"/>
  <c r="Q7649" i="1" s="1"/>
  <c r="J7649" i="1"/>
  <c r="I7649" i="1"/>
  <c r="F7649" i="1"/>
  <c r="E7649" i="1"/>
  <c r="G7649" i="1" s="1"/>
  <c r="D7649" i="1"/>
  <c r="C7649" i="1"/>
  <c r="B7649" i="1"/>
  <c r="A7649" i="1"/>
  <c r="K7648" i="1"/>
  <c r="L7648" i="1" s="1"/>
  <c r="M7648" i="1" s="1"/>
  <c r="Q7648" i="1" s="1"/>
  <c r="J7648" i="1"/>
  <c r="I7648" i="1"/>
  <c r="F7648" i="1"/>
  <c r="E7648" i="1"/>
  <c r="G7648" i="1" s="1"/>
  <c r="D7648" i="1"/>
  <c r="C7648" i="1"/>
  <c r="B7648" i="1"/>
  <c r="A7648" i="1"/>
  <c r="K7647" i="1"/>
  <c r="L7647" i="1" s="1"/>
  <c r="M7647" i="1" s="1"/>
  <c r="Q7647" i="1" s="1"/>
  <c r="J7647" i="1"/>
  <c r="I7647" i="1"/>
  <c r="F7647" i="1"/>
  <c r="E7647" i="1"/>
  <c r="D7647" i="1"/>
  <c r="C7647" i="1"/>
  <c r="B7647" i="1"/>
  <c r="A7647" i="1"/>
  <c r="K7646" i="1"/>
  <c r="L7646" i="1" s="1"/>
  <c r="M7646" i="1" s="1"/>
  <c r="Q7646" i="1" s="1"/>
  <c r="J7646" i="1"/>
  <c r="I7646" i="1"/>
  <c r="F7646" i="1"/>
  <c r="E7646" i="1"/>
  <c r="G7646" i="1" s="1"/>
  <c r="D7646" i="1"/>
  <c r="C7646" i="1"/>
  <c r="B7646" i="1"/>
  <c r="A7646" i="1"/>
  <c r="K7645" i="1"/>
  <c r="L7645" i="1" s="1"/>
  <c r="M7645" i="1" s="1"/>
  <c r="Q7645" i="1" s="1"/>
  <c r="J7645" i="1"/>
  <c r="I7645" i="1"/>
  <c r="F7645" i="1"/>
  <c r="E7645" i="1"/>
  <c r="G7645" i="1" s="1"/>
  <c r="D7645" i="1"/>
  <c r="C7645" i="1"/>
  <c r="B7645" i="1"/>
  <c r="A7645" i="1"/>
  <c r="K7644" i="1"/>
  <c r="L7644" i="1" s="1"/>
  <c r="M7644" i="1" s="1"/>
  <c r="Q7644" i="1" s="1"/>
  <c r="J7644" i="1"/>
  <c r="I7644" i="1"/>
  <c r="F7644" i="1"/>
  <c r="E7644" i="1"/>
  <c r="D7644" i="1"/>
  <c r="C7644" i="1"/>
  <c r="B7644" i="1"/>
  <c r="A7644" i="1"/>
  <c r="K7643" i="1"/>
  <c r="L7643" i="1" s="1"/>
  <c r="M7643" i="1" s="1"/>
  <c r="Q7643" i="1" s="1"/>
  <c r="J7643" i="1"/>
  <c r="I7643" i="1"/>
  <c r="F7643" i="1"/>
  <c r="E7643" i="1"/>
  <c r="G7643" i="1" s="1"/>
  <c r="D7643" i="1"/>
  <c r="C7643" i="1"/>
  <c r="B7643" i="1"/>
  <c r="A7643" i="1"/>
  <c r="K7642" i="1"/>
  <c r="L7642" i="1" s="1"/>
  <c r="M7642" i="1" s="1"/>
  <c r="Q7642" i="1" s="1"/>
  <c r="J7642" i="1"/>
  <c r="I7642" i="1"/>
  <c r="F7642" i="1"/>
  <c r="E7642" i="1"/>
  <c r="D7642" i="1"/>
  <c r="C7642" i="1"/>
  <c r="B7642" i="1"/>
  <c r="A7642" i="1"/>
  <c r="K7641" i="1"/>
  <c r="L7641" i="1" s="1"/>
  <c r="M7641" i="1" s="1"/>
  <c r="Q7641" i="1" s="1"/>
  <c r="J7641" i="1"/>
  <c r="I7641" i="1"/>
  <c r="F7641" i="1"/>
  <c r="E7641" i="1"/>
  <c r="D7641" i="1"/>
  <c r="C7641" i="1"/>
  <c r="B7641" i="1"/>
  <c r="A7641" i="1"/>
  <c r="K7640" i="1"/>
  <c r="L7640" i="1" s="1"/>
  <c r="M7640" i="1" s="1"/>
  <c r="Q7640" i="1" s="1"/>
  <c r="J7640" i="1"/>
  <c r="I7640" i="1"/>
  <c r="F7640" i="1"/>
  <c r="E7640" i="1"/>
  <c r="G7640" i="1" s="1"/>
  <c r="D7640" i="1"/>
  <c r="C7640" i="1"/>
  <c r="B7640" i="1"/>
  <c r="A7640" i="1"/>
  <c r="K7639" i="1"/>
  <c r="L7639" i="1" s="1"/>
  <c r="M7639" i="1" s="1"/>
  <c r="Q7639" i="1" s="1"/>
  <c r="J7639" i="1"/>
  <c r="I7639" i="1"/>
  <c r="F7639" i="1"/>
  <c r="E7639" i="1"/>
  <c r="D7639" i="1"/>
  <c r="C7639" i="1"/>
  <c r="B7639" i="1"/>
  <c r="A7639" i="1"/>
  <c r="K7638" i="1"/>
  <c r="L7638" i="1" s="1"/>
  <c r="M7638" i="1" s="1"/>
  <c r="Q7638" i="1" s="1"/>
  <c r="J7638" i="1"/>
  <c r="I7638" i="1"/>
  <c r="F7638" i="1"/>
  <c r="E7638" i="1"/>
  <c r="G7638" i="1" s="1"/>
  <c r="D7638" i="1"/>
  <c r="C7638" i="1"/>
  <c r="B7638" i="1"/>
  <c r="A7638" i="1"/>
  <c r="K7637" i="1"/>
  <c r="L7637" i="1" s="1"/>
  <c r="M7637" i="1" s="1"/>
  <c r="Q7637" i="1" s="1"/>
  <c r="J7637" i="1"/>
  <c r="I7637" i="1"/>
  <c r="F7637" i="1"/>
  <c r="E7637" i="1"/>
  <c r="G7637" i="1" s="1"/>
  <c r="D7637" i="1"/>
  <c r="C7637" i="1"/>
  <c r="B7637" i="1"/>
  <c r="A7637" i="1"/>
  <c r="K7636" i="1"/>
  <c r="L7636" i="1" s="1"/>
  <c r="M7636" i="1" s="1"/>
  <c r="Q7636" i="1" s="1"/>
  <c r="J7636" i="1"/>
  <c r="I7636" i="1"/>
  <c r="F7636" i="1"/>
  <c r="E7636" i="1"/>
  <c r="D7636" i="1"/>
  <c r="C7636" i="1"/>
  <c r="B7636" i="1"/>
  <c r="A7636" i="1"/>
  <c r="K7635" i="1"/>
  <c r="L7635" i="1" s="1"/>
  <c r="M7635" i="1" s="1"/>
  <c r="Q7635" i="1" s="1"/>
  <c r="J7635" i="1"/>
  <c r="I7635" i="1"/>
  <c r="F7635" i="1"/>
  <c r="E7635" i="1"/>
  <c r="G7635" i="1" s="1"/>
  <c r="D7635" i="1"/>
  <c r="C7635" i="1"/>
  <c r="B7635" i="1"/>
  <c r="A7635" i="1"/>
  <c r="K7634" i="1"/>
  <c r="L7634" i="1" s="1"/>
  <c r="M7634" i="1" s="1"/>
  <c r="Q7634" i="1" s="1"/>
  <c r="J7634" i="1"/>
  <c r="I7634" i="1"/>
  <c r="F7634" i="1"/>
  <c r="E7634" i="1"/>
  <c r="G7634" i="1" s="1"/>
  <c r="D7634" i="1"/>
  <c r="C7634" i="1"/>
  <c r="B7634" i="1"/>
  <c r="A7634" i="1"/>
  <c r="K7633" i="1"/>
  <c r="L7633" i="1" s="1"/>
  <c r="M7633" i="1" s="1"/>
  <c r="Q7633" i="1" s="1"/>
  <c r="J7633" i="1"/>
  <c r="I7633" i="1"/>
  <c r="F7633" i="1"/>
  <c r="E7633" i="1"/>
  <c r="D7633" i="1"/>
  <c r="C7633" i="1"/>
  <c r="B7633" i="1"/>
  <c r="A7633" i="1"/>
  <c r="K7632" i="1"/>
  <c r="L7632" i="1" s="1"/>
  <c r="M7632" i="1" s="1"/>
  <c r="Q7632" i="1" s="1"/>
  <c r="J7632" i="1"/>
  <c r="I7632" i="1"/>
  <c r="F7632" i="1"/>
  <c r="E7632" i="1"/>
  <c r="G7632" i="1" s="1"/>
  <c r="D7632" i="1"/>
  <c r="C7632" i="1"/>
  <c r="B7632" i="1"/>
  <c r="A7632" i="1"/>
  <c r="K7631" i="1"/>
  <c r="L7631" i="1" s="1"/>
  <c r="M7631" i="1" s="1"/>
  <c r="Q7631" i="1" s="1"/>
  <c r="J7631" i="1"/>
  <c r="I7631" i="1"/>
  <c r="F7631" i="1"/>
  <c r="E7631" i="1"/>
  <c r="G7631" i="1" s="1"/>
  <c r="D7631" i="1"/>
  <c r="C7631" i="1"/>
  <c r="B7631" i="1"/>
  <c r="A7631" i="1"/>
  <c r="K7630" i="1"/>
  <c r="L7630" i="1" s="1"/>
  <c r="M7630" i="1" s="1"/>
  <c r="Q7630" i="1" s="1"/>
  <c r="J7630" i="1"/>
  <c r="I7630" i="1"/>
  <c r="F7630" i="1"/>
  <c r="E7630" i="1"/>
  <c r="D7630" i="1"/>
  <c r="C7630" i="1"/>
  <c r="B7630" i="1"/>
  <c r="A7630" i="1"/>
  <c r="K7629" i="1"/>
  <c r="L7629" i="1" s="1"/>
  <c r="M7629" i="1" s="1"/>
  <c r="Q7629" i="1" s="1"/>
  <c r="J7629" i="1"/>
  <c r="I7629" i="1"/>
  <c r="F7629" i="1"/>
  <c r="E7629" i="1"/>
  <c r="G7629" i="1" s="1"/>
  <c r="D7629" i="1"/>
  <c r="C7629" i="1"/>
  <c r="B7629" i="1"/>
  <c r="A7629" i="1"/>
  <c r="K7628" i="1"/>
  <c r="L7628" i="1" s="1"/>
  <c r="M7628" i="1" s="1"/>
  <c r="Q7628" i="1" s="1"/>
  <c r="J7628" i="1"/>
  <c r="I7628" i="1"/>
  <c r="F7628" i="1"/>
  <c r="E7628" i="1"/>
  <c r="G7628" i="1" s="1"/>
  <c r="D7628" i="1"/>
  <c r="C7628" i="1"/>
  <c r="B7628" i="1"/>
  <c r="A7628" i="1"/>
  <c r="K7627" i="1"/>
  <c r="L7627" i="1" s="1"/>
  <c r="M7627" i="1" s="1"/>
  <c r="Q7627" i="1" s="1"/>
  <c r="J7627" i="1"/>
  <c r="I7627" i="1"/>
  <c r="F7627" i="1"/>
  <c r="E7627" i="1"/>
  <c r="D7627" i="1"/>
  <c r="C7627" i="1"/>
  <c r="B7627" i="1"/>
  <c r="A7627" i="1"/>
  <c r="K7626" i="1"/>
  <c r="L7626" i="1" s="1"/>
  <c r="M7626" i="1" s="1"/>
  <c r="Q7626" i="1" s="1"/>
  <c r="J7626" i="1"/>
  <c r="I7626" i="1"/>
  <c r="F7626" i="1"/>
  <c r="E7626" i="1"/>
  <c r="G7626" i="1" s="1"/>
  <c r="D7626" i="1"/>
  <c r="C7626" i="1"/>
  <c r="B7626" i="1"/>
  <c r="A7626" i="1"/>
  <c r="K7625" i="1"/>
  <c r="L7625" i="1" s="1"/>
  <c r="M7625" i="1" s="1"/>
  <c r="Q7625" i="1" s="1"/>
  <c r="J7625" i="1"/>
  <c r="I7625" i="1"/>
  <c r="F7625" i="1"/>
  <c r="E7625" i="1"/>
  <c r="D7625" i="1"/>
  <c r="C7625" i="1"/>
  <c r="B7625" i="1"/>
  <c r="A7625" i="1"/>
  <c r="K7624" i="1"/>
  <c r="L7624" i="1" s="1"/>
  <c r="M7624" i="1" s="1"/>
  <c r="Q7624" i="1" s="1"/>
  <c r="J7624" i="1"/>
  <c r="I7624" i="1"/>
  <c r="F7624" i="1"/>
  <c r="E7624" i="1"/>
  <c r="G7624" i="1" s="1"/>
  <c r="D7624" i="1"/>
  <c r="C7624" i="1"/>
  <c r="B7624" i="1"/>
  <c r="A7624" i="1"/>
  <c r="K7623" i="1"/>
  <c r="L7623" i="1" s="1"/>
  <c r="M7623" i="1" s="1"/>
  <c r="Q7623" i="1" s="1"/>
  <c r="J7623" i="1"/>
  <c r="I7623" i="1"/>
  <c r="F7623" i="1"/>
  <c r="E7623" i="1"/>
  <c r="G7623" i="1" s="1"/>
  <c r="D7623" i="1"/>
  <c r="C7623" i="1"/>
  <c r="B7623" i="1"/>
  <c r="A7623" i="1"/>
  <c r="K7622" i="1"/>
  <c r="L7622" i="1" s="1"/>
  <c r="M7622" i="1" s="1"/>
  <c r="Q7622" i="1" s="1"/>
  <c r="J7622" i="1"/>
  <c r="I7622" i="1"/>
  <c r="F7622" i="1"/>
  <c r="E7622" i="1"/>
  <c r="D7622" i="1"/>
  <c r="C7622" i="1"/>
  <c r="B7622" i="1"/>
  <c r="A7622" i="1"/>
  <c r="K7621" i="1"/>
  <c r="L7621" i="1" s="1"/>
  <c r="M7621" i="1" s="1"/>
  <c r="Q7621" i="1" s="1"/>
  <c r="J7621" i="1"/>
  <c r="I7621" i="1"/>
  <c r="F7621" i="1"/>
  <c r="E7621" i="1"/>
  <c r="D7621" i="1"/>
  <c r="C7621" i="1"/>
  <c r="B7621" i="1"/>
  <c r="A7621" i="1"/>
  <c r="K7620" i="1"/>
  <c r="L7620" i="1" s="1"/>
  <c r="M7620" i="1" s="1"/>
  <c r="Q7620" i="1" s="1"/>
  <c r="J7620" i="1"/>
  <c r="I7620" i="1"/>
  <c r="F7620" i="1"/>
  <c r="E7620" i="1"/>
  <c r="G7620" i="1" s="1"/>
  <c r="D7620" i="1"/>
  <c r="C7620" i="1"/>
  <c r="B7620" i="1"/>
  <c r="A7620" i="1"/>
  <c r="K7619" i="1"/>
  <c r="L7619" i="1" s="1"/>
  <c r="M7619" i="1" s="1"/>
  <c r="Q7619" i="1" s="1"/>
  <c r="J7619" i="1"/>
  <c r="I7619" i="1"/>
  <c r="F7619" i="1"/>
  <c r="E7619" i="1"/>
  <c r="D7619" i="1"/>
  <c r="C7619" i="1"/>
  <c r="B7619" i="1"/>
  <c r="A7619" i="1"/>
  <c r="K7618" i="1"/>
  <c r="L7618" i="1" s="1"/>
  <c r="M7618" i="1" s="1"/>
  <c r="Q7618" i="1" s="1"/>
  <c r="J7618" i="1"/>
  <c r="I7618" i="1"/>
  <c r="F7618" i="1"/>
  <c r="E7618" i="1"/>
  <c r="G7618" i="1" s="1"/>
  <c r="D7618" i="1"/>
  <c r="C7618" i="1"/>
  <c r="B7618" i="1"/>
  <c r="A7618" i="1"/>
  <c r="K7617" i="1"/>
  <c r="L7617" i="1" s="1"/>
  <c r="M7617" i="1" s="1"/>
  <c r="Q7617" i="1" s="1"/>
  <c r="J7617" i="1"/>
  <c r="I7617" i="1"/>
  <c r="F7617" i="1"/>
  <c r="E7617" i="1"/>
  <c r="D7617" i="1"/>
  <c r="C7617" i="1"/>
  <c r="B7617" i="1"/>
  <c r="A7617" i="1"/>
  <c r="K7616" i="1"/>
  <c r="L7616" i="1" s="1"/>
  <c r="M7616" i="1" s="1"/>
  <c r="Q7616" i="1" s="1"/>
  <c r="J7616" i="1"/>
  <c r="I7616" i="1"/>
  <c r="F7616" i="1"/>
  <c r="E7616" i="1"/>
  <c r="G7616" i="1" s="1"/>
  <c r="D7616" i="1"/>
  <c r="C7616" i="1"/>
  <c r="B7616" i="1"/>
  <c r="A7616" i="1"/>
  <c r="K7615" i="1"/>
  <c r="L7615" i="1" s="1"/>
  <c r="M7615" i="1" s="1"/>
  <c r="Q7615" i="1" s="1"/>
  <c r="J7615" i="1"/>
  <c r="I7615" i="1"/>
  <c r="F7615" i="1"/>
  <c r="E7615" i="1"/>
  <c r="G7615" i="1" s="1"/>
  <c r="D7615" i="1"/>
  <c r="C7615" i="1"/>
  <c r="B7615" i="1"/>
  <c r="A7615" i="1"/>
  <c r="K7614" i="1"/>
  <c r="L7614" i="1" s="1"/>
  <c r="M7614" i="1" s="1"/>
  <c r="Q7614" i="1" s="1"/>
  <c r="J7614" i="1"/>
  <c r="I7614" i="1"/>
  <c r="F7614" i="1"/>
  <c r="E7614" i="1"/>
  <c r="G7614" i="1" s="1"/>
  <c r="D7614" i="1"/>
  <c r="C7614" i="1"/>
  <c r="B7614" i="1"/>
  <c r="A7614" i="1"/>
  <c r="K7613" i="1"/>
  <c r="L7613" i="1" s="1"/>
  <c r="M7613" i="1" s="1"/>
  <c r="Q7613" i="1" s="1"/>
  <c r="J7613" i="1"/>
  <c r="I7613" i="1"/>
  <c r="F7613" i="1"/>
  <c r="E7613" i="1"/>
  <c r="D7613" i="1"/>
  <c r="C7613" i="1"/>
  <c r="B7613" i="1"/>
  <c r="A7613" i="1"/>
  <c r="K7612" i="1"/>
  <c r="L7612" i="1" s="1"/>
  <c r="M7612" i="1" s="1"/>
  <c r="Q7612" i="1" s="1"/>
  <c r="J7612" i="1"/>
  <c r="I7612" i="1"/>
  <c r="F7612" i="1"/>
  <c r="E7612" i="1"/>
  <c r="D7612" i="1"/>
  <c r="C7612" i="1"/>
  <c r="B7612" i="1"/>
  <c r="A7612" i="1"/>
  <c r="K7611" i="1"/>
  <c r="L7611" i="1" s="1"/>
  <c r="M7611" i="1" s="1"/>
  <c r="Q7611" i="1" s="1"/>
  <c r="J7611" i="1"/>
  <c r="I7611" i="1"/>
  <c r="F7611" i="1"/>
  <c r="E7611" i="1"/>
  <c r="G7611" i="1" s="1"/>
  <c r="D7611" i="1"/>
  <c r="C7611" i="1"/>
  <c r="B7611" i="1"/>
  <c r="A7611" i="1"/>
  <c r="K7610" i="1"/>
  <c r="L7610" i="1" s="1"/>
  <c r="M7610" i="1" s="1"/>
  <c r="Q7610" i="1" s="1"/>
  <c r="J7610" i="1"/>
  <c r="I7610" i="1"/>
  <c r="F7610" i="1"/>
  <c r="E7610" i="1"/>
  <c r="G7610" i="1" s="1"/>
  <c r="D7610" i="1"/>
  <c r="C7610" i="1"/>
  <c r="B7610" i="1"/>
  <c r="A7610" i="1"/>
  <c r="K7609" i="1"/>
  <c r="L7609" i="1" s="1"/>
  <c r="M7609" i="1" s="1"/>
  <c r="Q7609" i="1" s="1"/>
  <c r="J7609" i="1"/>
  <c r="I7609" i="1"/>
  <c r="F7609" i="1"/>
  <c r="E7609" i="1"/>
  <c r="G7609" i="1" s="1"/>
  <c r="D7609" i="1"/>
  <c r="C7609" i="1"/>
  <c r="B7609" i="1"/>
  <c r="A7609" i="1"/>
  <c r="K7608" i="1"/>
  <c r="L7608" i="1" s="1"/>
  <c r="M7608" i="1" s="1"/>
  <c r="Q7608" i="1" s="1"/>
  <c r="J7608" i="1"/>
  <c r="I7608" i="1"/>
  <c r="F7608" i="1"/>
  <c r="E7608" i="1"/>
  <c r="D7608" i="1"/>
  <c r="C7608" i="1"/>
  <c r="B7608" i="1"/>
  <c r="A7608" i="1"/>
  <c r="K7607" i="1"/>
  <c r="L7607" i="1" s="1"/>
  <c r="M7607" i="1" s="1"/>
  <c r="Q7607" i="1" s="1"/>
  <c r="J7607" i="1"/>
  <c r="I7607" i="1"/>
  <c r="F7607" i="1"/>
  <c r="E7607" i="1"/>
  <c r="G7607" i="1" s="1"/>
  <c r="D7607" i="1"/>
  <c r="C7607" i="1"/>
  <c r="B7607" i="1"/>
  <c r="A7607" i="1"/>
  <c r="K7606" i="1"/>
  <c r="L7606" i="1" s="1"/>
  <c r="M7606" i="1" s="1"/>
  <c r="Q7606" i="1" s="1"/>
  <c r="J7606" i="1"/>
  <c r="I7606" i="1"/>
  <c r="F7606" i="1"/>
  <c r="E7606" i="1"/>
  <c r="G7606" i="1" s="1"/>
  <c r="D7606" i="1"/>
  <c r="C7606" i="1"/>
  <c r="B7606" i="1"/>
  <c r="A7606" i="1"/>
  <c r="K7605" i="1"/>
  <c r="L7605" i="1" s="1"/>
  <c r="M7605" i="1" s="1"/>
  <c r="Q7605" i="1" s="1"/>
  <c r="J7605" i="1"/>
  <c r="I7605" i="1"/>
  <c r="F7605" i="1"/>
  <c r="E7605" i="1"/>
  <c r="G7605" i="1" s="1"/>
  <c r="D7605" i="1"/>
  <c r="C7605" i="1"/>
  <c r="B7605" i="1"/>
  <c r="A7605" i="1"/>
  <c r="K7604" i="1"/>
  <c r="L7604" i="1" s="1"/>
  <c r="M7604" i="1" s="1"/>
  <c r="Q7604" i="1" s="1"/>
  <c r="J7604" i="1"/>
  <c r="I7604" i="1"/>
  <c r="F7604" i="1"/>
  <c r="E7604" i="1"/>
  <c r="G7604" i="1" s="1"/>
  <c r="D7604" i="1"/>
  <c r="C7604" i="1"/>
  <c r="B7604" i="1"/>
  <c r="A7604" i="1"/>
  <c r="K7603" i="1"/>
  <c r="L7603" i="1" s="1"/>
  <c r="M7603" i="1" s="1"/>
  <c r="Q7603" i="1" s="1"/>
  <c r="J7603" i="1"/>
  <c r="I7603" i="1"/>
  <c r="F7603" i="1"/>
  <c r="E7603" i="1"/>
  <c r="G7603" i="1" s="1"/>
  <c r="D7603" i="1"/>
  <c r="C7603" i="1"/>
  <c r="B7603" i="1"/>
  <c r="A7603" i="1"/>
  <c r="K7602" i="1"/>
  <c r="L7602" i="1" s="1"/>
  <c r="M7602" i="1" s="1"/>
  <c r="Q7602" i="1" s="1"/>
  <c r="J7602" i="1"/>
  <c r="I7602" i="1"/>
  <c r="F7602" i="1"/>
  <c r="E7602" i="1"/>
  <c r="G7602" i="1" s="1"/>
  <c r="D7602" i="1"/>
  <c r="C7602" i="1"/>
  <c r="B7602" i="1"/>
  <c r="A7602" i="1"/>
  <c r="K7601" i="1"/>
  <c r="L7601" i="1" s="1"/>
  <c r="M7601" i="1" s="1"/>
  <c r="Q7601" i="1" s="1"/>
  <c r="J7601" i="1"/>
  <c r="I7601" i="1"/>
  <c r="F7601" i="1"/>
  <c r="E7601" i="1"/>
  <c r="D7601" i="1"/>
  <c r="C7601" i="1"/>
  <c r="B7601" i="1"/>
  <c r="A7601" i="1"/>
  <c r="K7600" i="1"/>
  <c r="L7600" i="1" s="1"/>
  <c r="M7600" i="1" s="1"/>
  <c r="Q7600" i="1" s="1"/>
  <c r="J7600" i="1"/>
  <c r="I7600" i="1"/>
  <c r="F7600" i="1"/>
  <c r="E7600" i="1"/>
  <c r="G7600" i="1" s="1"/>
  <c r="D7600" i="1"/>
  <c r="C7600" i="1"/>
  <c r="B7600" i="1"/>
  <c r="A7600" i="1"/>
  <c r="K7599" i="1"/>
  <c r="L7599" i="1" s="1"/>
  <c r="M7599" i="1" s="1"/>
  <c r="Q7599" i="1" s="1"/>
  <c r="J7599" i="1"/>
  <c r="I7599" i="1"/>
  <c r="F7599" i="1"/>
  <c r="E7599" i="1"/>
  <c r="G7599" i="1" s="1"/>
  <c r="D7599" i="1"/>
  <c r="C7599" i="1"/>
  <c r="B7599" i="1"/>
  <c r="A7599" i="1"/>
  <c r="K7598" i="1"/>
  <c r="L7598" i="1" s="1"/>
  <c r="M7598" i="1" s="1"/>
  <c r="Q7598" i="1" s="1"/>
  <c r="J7598" i="1"/>
  <c r="I7598" i="1"/>
  <c r="F7598" i="1"/>
  <c r="E7598" i="1"/>
  <c r="D7598" i="1"/>
  <c r="C7598" i="1"/>
  <c r="B7598" i="1"/>
  <c r="A7598" i="1"/>
  <c r="K7597" i="1"/>
  <c r="L7597" i="1" s="1"/>
  <c r="M7597" i="1" s="1"/>
  <c r="Q7597" i="1" s="1"/>
  <c r="J7597" i="1"/>
  <c r="I7597" i="1"/>
  <c r="F7597" i="1"/>
  <c r="E7597" i="1"/>
  <c r="G7597" i="1" s="1"/>
  <c r="D7597" i="1"/>
  <c r="C7597" i="1"/>
  <c r="B7597" i="1"/>
  <c r="A7597" i="1"/>
  <c r="K7596" i="1"/>
  <c r="L7596" i="1" s="1"/>
  <c r="M7596" i="1" s="1"/>
  <c r="Q7596" i="1" s="1"/>
  <c r="J7596" i="1"/>
  <c r="I7596" i="1"/>
  <c r="F7596" i="1"/>
  <c r="E7596" i="1"/>
  <c r="G7596" i="1" s="1"/>
  <c r="D7596" i="1"/>
  <c r="C7596" i="1"/>
  <c r="B7596" i="1"/>
  <c r="A7596" i="1"/>
  <c r="K7595" i="1"/>
  <c r="L7595" i="1" s="1"/>
  <c r="M7595" i="1" s="1"/>
  <c r="Q7595" i="1" s="1"/>
  <c r="J7595" i="1"/>
  <c r="I7595" i="1"/>
  <c r="F7595" i="1"/>
  <c r="E7595" i="1"/>
  <c r="D7595" i="1"/>
  <c r="C7595" i="1"/>
  <c r="B7595" i="1"/>
  <c r="A7595" i="1"/>
  <c r="K7594" i="1"/>
  <c r="L7594" i="1" s="1"/>
  <c r="M7594" i="1" s="1"/>
  <c r="Q7594" i="1" s="1"/>
  <c r="J7594" i="1"/>
  <c r="I7594" i="1"/>
  <c r="F7594" i="1"/>
  <c r="E7594" i="1"/>
  <c r="G7594" i="1" s="1"/>
  <c r="D7594" i="1"/>
  <c r="C7594" i="1"/>
  <c r="B7594" i="1"/>
  <c r="A7594" i="1"/>
  <c r="K7593" i="1"/>
  <c r="L7593" i="1" s="1"/>
  <c r="M7593" i="1" s="1"/>
  <c r="Q7593" i="1" s="1"/>
  <c r="J7593" i="1"/>
  <c r="I7593" i="1"/>
  <c r="F7593" i="1"/>
  <c r="E7593" i="1"/>
  <c r="G7593" i="1" s="1"/>
  <c r="D7593" i="1"/>
  <c r="C7593" i="1"/>
  <c r="B7593" i="1"/>
  <c r="A7593" i="1"/>
  <c r="K7592" i="1"/>
  <c r="L7592" i="1" s="1"/>
  <c r="M7592" i="1" s="1"/>
  <c r="Q7592" i="1" s="1"/>
  <c r="J7592" i="1"/>
  <c r="I7592" i="1"/>
  <c r="F7592" i="1"/>
  <c r="E7592" i="1"/>
  <c r="D7592" i="1"/>
  <c r="C7592" i="1"/>
  <c r="B7592" i="1"/>
  <c r="A7592" i="1"/>
  <c r="K7591" i="1"/>
  <c r="L7591" i="1" s="1"/>
  <c r="M7591" i="1" s="1"/>
  <c r="Q7591" i="1" s="1"/>
  <c r="J7591" i="1"/>
  <c r="I7591" i="1"/>
  <c r="F7591" i="1"/>
  <c r="E7591" i="1"/>
  <c r="G7591" i="1" s="1"/>
  <c r="D7591" i="1"/>
  <c r="C7591" i="1"/>
  <c r="B7591" i="1"/>
  <c r="A7591" i="1"/>
  <c r="K7590" i="1"/>
  <c r="L7590" i="1" s="1"/>
  <c r="M7590" i="1" s="1"/>
  <c r="Q7590" i="1" s="1"/>
  <c r="J7590" i="1"/>
  <c r="I7590" i="1"/>
  <c r="F7590" i="1"/>
  <c r="E7590" i="1"/>
  <c r="G7590" i="1" s="1"/>
  <c r="D7590" i="1"/>
  <c r="C7590" i="1"/>
  <c r="B7590" i="1"/>
  <c r="A7590" i="1"/>
  <c r="K7589" i="1"/>
  <c r="L7589" i="1" s="1"/>
  <c r="M7589" i="1" s="1"/>
  <c r="Q7589" i="1" s="1"/>
  <c r="J7589" i="1"/>
  <c r="I7589" i="1"/>
  <c r="F7589" i="1"/>
  <c r="E7589" i="1"/>
  <c r="G7589" i="1" s="1"/>
  <c r="D7589" i="1"/>
  <c r="C7589" i="1"/>
  <c r="B7589" i="1"/>
  <c r="A7589" i="1"/>
  <c r="K7588" i="1"/>
  <c r="L7588" i="1" s="1"/>
  <c r="M7588" i="1" s="1"/>
  <c r="Q7588" i="1" s="1"/>
  <c r="J7588" i="1"/>
  <c r="I7588" i="1"/>
  <c r="F7588" i="1"/>
  <c r="E7588" i="1"/>
  <c r="D7588" i="1"/>
  <c r="C7588" i="1"/>
  <c r="B7588" i="1"/>
  <c r="A7588" i="1"/>
  <c r="K7587" i="1"/>
  <c r="L7587" i="1" s="1"/>
  <c r="M7587" i="1" s="1"/>
  <c r="Q7587" i="1" s="1"/>
  <c r="J7587" i="1"/>
  <c r="I7587" i="1"/>
  <c r="F7587" i="1"/>
  <c r="E7587" i="1"/>
  <c r="G7587" i="1" s="1"/>
  <c r="D7587" i="1"/>
  <c r="C7587" i="1"/>
  <c r="B7587" i="1"/>
  <c r="A7587" i="1"/>
  <c r="K7586" i="1"/>
  <c r="L7586" i="1" s="1"/>
  <c r="M7586" i="1" s="1"/>
  <c r="Q7586" i="1" s="1"/>
  <c r="J7586" i="1"/>
  <c r="I7586" i="1"/>
  <c r="F7586" i="1"/>
  <c r="E7586" i="1"/>
  <c r="D7586" i="1"/>
  <c r="C7586" i="1"/>
  <c r="B7586" i="1"/>
  <c r="A7586" i="1"/>
  <c r="K7585" i="1"/>
  <c r="L7585" i="1" s="1"/>
  <c r="M7585" i="1" s="1"/>
  <c r="Q7585" i="1" s="1"/>
  <c r="J7585" i="1"/>
  <c r="I7585" i="1"/>
  <c r="F7585" i="1"/>
  <c r="E7585" i="1"/>
  <c r="G7585" i="1" s="1"/>
  <c r="D7585" i="1"/>
  <c r="C7585" i="1"/>
  <c r="B7585" i="1"/>
  <c r="A7585" i="1"/>
  <c r="K7584" i="1"/>
  <c r="L7584" i="1" s="1"/>
  <c r="M7584" i="1" s="1"/>
  <c r="Q7584" i="1" s="1"/>
  <c r="J7584" i="1"/>
  <c r="I7584" i="1"/>
  <c r="F7584" i="1"/>
  <c r="E7584" i="1"/>
  <c r="G7584" i="1" s="1"/>
  <c r="D7584" i="1"/>
  <c r="C7584" i="1"/>
  <c r="B7584" i="1"/>
  <c r="A7584" i="1"/>
  <c r="K7583" i="1"/>
  <c r="L7583" i="1" s="1"/>
  <c r="M7583" i="1" s="1"/>
  <c r="Q7583" i="1" s="1"/>
  <c r="J7583" i="1"/>
  <c r="I7583" i="1"/>
  <c r="F7583" i="1"/>
  <c r="E7583" i="1"/>
  <c r="D7583" i="1"/>
  <c r="C7583" i="1"/>
  <c r="B7583" i="1"/>
  <c r="A7583" i="1"/>
  <c r="K7582" i="1"/>
  <c r="L7582" i="1" s="1"/>
  <c r="M7582" i="1" s="1"/>
  <c r="Q7582" i="1" s="1"/>
  <c r="J7582" i="1"/>
  <c r="I7582" i="1"/>
  <c r="F7582" i="1"/>
  <c r="E7582" i="1"/>
  <c r="G7582" i="1" s="1"/>
  <c r="D7582" i="1"/>
  <c r="C7582" i="1"/>
  <c r="B7582" i="1"/>
  <c r="A7582" i="1"/>
  <c r="K7581" i="1"/>
  <c r="L7581" i="1" s="1"/>
  <c r="M7581" i="1" s="1"/>
  <c r="Q7581" i="1" s="1"/>
  <c r="J7581" i="1"/>
  <c r="I7581" i="1"/>
  <c r="F7581" i="1"/>
  <c r="E7581" i="1"/>
  <c r="D7581" i="1"/>
  <c r="C7581" i="1"/>
  <c r="B7581" i="1"/>
  <c r="A7581" i="1"/>
  <c r="K7580" i="1"/>
  <c r="L7580" i="1" s="1"/>
  <c r="M7580" i="1" s="1"/>
  <c r="Q7580" i="1" s="1"/>
  <c r="J7580" i="1"/>
  <c r="I7580" i="1"/>
  <c r="F7580" i="1"/>
  <c r="E7580" i="1"/>
  <c r="D7580" i="1"/>
  <c r="C7580" i="1"/>
  <c r="B7580" i="1"/>
  <c r="A7580" i="1"/>
  <c r="K7579" i="1"/>
  <c r="L7579" i="1" s="1"/>
  <c r="M7579" i="1" s="1"/>
  <c r="Q7579" i="1" s="1"/>
  <c r="J7579" i="1"/>
  <c r="I7579" i="1"/>
  <c r="F7579" i="1"/>
  <c r="E7579" i="1"/>
  <c r="G7579" i="1" s="1"/>
  <c r="D7579" i="1"/>
  <c r="C7579" i="1"/>
  <c r="B7579" i="1"/>
  <c r="A7579" i="1"/>
  <c r="K7578" i="1"/>
  <c r="L7578" i="1" s="1"/>
  <c r="M7578" i="1" s="1"/>
  <c r="Q7578" i="1" s="1"/>
  <c r="J7578" i="1"/>
  <c r="I7578" i="1"/>
  <c r="F7578" i="1"/>
  <c r="E7578" i="1"/>
  <c r="G7578" i="1" s="1"/>
  <c r="D7578" i="1"/>
  <c r="C7578" i="1"/>
  <c r="B7578" i="1"/>
  <c r="A7578" i="1"/>
  <c r="K7577" i="1"/>
  <c r="L7577" i="1" s="1"/>
  <c r="M7577" i="1" s="1"/>
  <c r="Q7577" i="1" s="1"/>
  <c r="J7577" i="1"/>
  <c r="I7577" i="1"/>
  <c r="F7577" i="1"/>
  <c r="E7577" i="1"/>
  <c r="D7577" i="1"/>
  <c r="C7577" i="1"/>
  <c r="B7577" i="1"/>
  <c r="A7577" i="1"/>
  <c r="K7576" i="1"/>
  <c r="L7576" i="1" s="1"/>
  <c r="M7576" i="1" s="1"/>
  <c r="Q7576" i="1" s="1"/>
  <c r="J7576" i="1"/>
  <c r="I7576" i="1"/>
  <c r="F7576" i="1"/>
  <c r="E7576" i="1"/>
  <c r="D7576" i="1"/>
  <c r="C7576" i="1"/>
  <c r="B7576" i="1"/>
  <c r="A7576" i="1"/>
  <c r="K7575" i="1"/>
  <c r="L7575" i="1" s="1"/>
  <c r="M7575" i="1" s="1"/>
  <c r="Q7575" i="1" s="1"/>
  <c r="J7575" i="1"/>
  <c r="I7575" i="1"/>
  <c r="F7575" i="1"/>
  <c r="E7575" i="1"/>
  <c r="G7575" i="1" s="1"/>
  <c r="D7575" i="1"/>
  <c r="C7575" i="1"/>
  <c r="B7575" i="1"/>
  <c r="A7575" i="1"/>
  <c r="K7574" i="1"/>
  <c r="L7574" i="1" s="1"/>
  <c r="M7574" i="1" s="1"/>
  <c r="Q7574" i="1" s="1"/>
  <c r="J7574" i="1"/>
  <c r="I7574" i="1"/>
  <c r="F7574" i="1"/>
  <c r="E7574" i="1"/>
  <c r="G7574" i="1" s="1"/>
  <c r="D7574" i="1"/>
  <c r="C7574" i="1"/>
  <c r="B7574" i="1"/>
  <c r="A7574" i="1"/>
  <c r="K7573" i="1"/>
  <c r="L7573" i="1" s="1"/>
  <c r="M7573" i="1" s="1"/>
  <c r="Q7573" i="1" s="1"/>
  <c r="J7573" i="1"/>
  <c r="I7573" i="1"/>
  <c r="F7573" i="1"/>
  <c r="E7573" i="1"/>
  <c r="D7573" i="1"/>
  <c r="C7573" i="1"/>
  <c r="B7573" i="1"/>
  <c r="A7573" i="1"/>
  <c r="K7572" i="1"/>
  <c r="L7572" i="1" s="1"/>
  <c r="M7572" i="1" s="1"/>
  <c r="Q7572" i="1" s="1"/>
  <c r="J7572" i="1"/>
  <c r="I7572" i="1"/>
  <c r="F7572" i="1"/>
  <c r="E7572" i="1"/>
  <c r="D7572" i="1"/>
  <c r="C7572" i="1"/>
  <c r="B7572" i="1"/>
  <c r="A7572" i="1"/>
  <c r="K7571" i="1"/>
  <c r="L7571" i="1" s="1"/>
  <c r="M7571" i="1" s="1"/>
  <c r="Q7571" i="1" s="1"/>
  <c r="J7571" i="1"/>
  <c r="I7571" i="1"/>
  <c r="F7571" i="1"/>
  <c r="E7571" i="1"/>
  <c r="D7571" i="1"/>
  <c r="C7571" i="1"/>
  <c r="B7571" i="1"/>
  <c r="A7571" i="1"/>
  <c r="K7570" i="1"/>
  <c r="L7570" i="1" s="1"/>
  <c r="M7570" i="1" s="1"/>
  <c r="Q7570" i="1" s="1"/>
  <c r="J7570" i="1"/>
  <c r="I7570" i="1"/>
  <c r="F7570" i="1"/>
  <c r="E7570" i="1"/>
  <c r="G7570" i="1" s="1"/>
  <c r="D7570" i="1"/>
  <c r="C7570" i="1"/>
  <c r="B7570" i="1"/>
  <c r="A7570" i="1"/>
  <c r="K7569" i="1"/>
  <c r="L7569" i="1" s="1"/>
  <c r="M7569" i="1" s="1"/>
  <c r="Q7569" i="1" s="1"/>
  <c r="J7569" i="1"/>
  <c r="I7569" i="1"/>
  <c r="F7569" i="1"/>
  <c r="E7569" i="1"/>
  <c r="G7569" i="1" s="1"/>
  <c r="D7569" i="1"/>
  <c r="C7569" i="1"/>
  <c r="B7569" i="1"/>
  <c r="A7569" i="1"/>
  <c r="K7568" i="1"/>
  <c r="L7568" i="1" s="1"/>
  <c r="M7568" i="1" s="1"/>
  <c r="Q7568" i="1" s="1"/>
  <c r="J7568" i="1"/>
  <c r="I7568" i="1"/>
  <c r="F7568" i="1"/>
  <c r="E7568" i="1"/>
  <c r="G7568" i="1" s="1"/>
  <c r="D7568" i="1"/>
  <c r="C7568" i="1"/>
  <c r="B7568" i="1"/>
  <c r="A7568" i="1"/>
  <c r="K7567" i="1"/>
  <c r="L7567" i="1" s="1"/>
  <c r="M7567" i="1" s="1"/>
  <c r="Q7567" i="1" s="1"/>
  <c r="J7567" i="1"/>
  <c r="I7567" i="1"/>
  <c r="F7567" i="1"/>
  <c r="E7567" i="1"/>
  <c r="G7567" i="1" s="1"/>
  <c r="D7567" i="1"/>
  <c r="C7567" i="1"/>
  <c r="B7567" i="1"/>
  <c r="A7567" i="1"/>
  <c r="K7566" i="1"/>
  <c r="L7566" i="1" s="1"/>
  <c r="M7566" i="1" s="1"/>
  <c r="Q7566" i="1" s="1"/>
  <c r="J7566" i="1"/>
  <c r="I7566" i="1"/>
  <c r="F7566" i="1"/>
  <c r="E7566" i="1"/>
  <c r="D7566" i="1"/>
  <c r="C7566" i="1"/>
  <c r="B7566" i="1"/>
  <c r="A7566" i="1"/>
  <c r="K7565" i="1"/>
  <c r="L7565" i="1" s="1"/>
  <c r="M7565" i="1" s="1"/>
  <c r="Q7565" i="1" s="1"/>
  <c r="J7565" i="1"/>
  <c r="I7565" i="1"/>
  <c r="F7565" i="1"/>
  <c r="E7565" i="1"/>
  <c r="G7565" i="1" s="1"/>
  <c r="D7565" i="1"/>
  <c r="C7565" i="1"/>
  <c r="B7565" i="1"/>
  <c r="A7565" i="1"/>
  <c r="K7564" i="1"/>
  <c r="L7564" i="1" s="1"/>
  <c r="M7564" i="1" s="1"/>
  <c r="Q7564" i="1" s="1"/>
  <c r="J7564" i="1"/>
  <c r="I7564" i="1"/>
  <c r="F7564" i="1"/>
  <c r="E7564" i="1"/>
  <c r="D7564" i="1"/>
  <c r="C7564" i="1"/>
  <c r="B7564" i="1"/>
  <c r="A7564" i="1"/>
  <c r="K7563" i="1"/>
  <c r="L7563" i="1" s="1"/>
  <c r="M7563" i="1" s="1"/>
  <c r="Q7563" i="1" s="1"/>
  <c r="J7563" i="1"/>
  <c r="I7563" i="1"/>
  <c r="F7563" i="1"/>
  <c r="E7563" i="1"/>
  <c r="D7563" i="1"/>
  <c r="C7563" i="1"/>
  <c r="B7563" i="1"/>
  <c r="A7563" i="1"/>
  <c r="K7562" i="1"/>
  <c r="L7562" i="1" s="1"/>
  <c r="M7562" i="1" s="1"/>
  <c r="Q7562" i="1" s="1"/>
  <c r="J7562" i="1"/>
  <c r="I7562" i="1"/>
  <c r="F7562" i="1"/>
  <c r="E7562" i="1"/>
  <c r="G7562" i="1" s="1"/>
  <c r="D7562" i="1"/>
  <c r="C7562" i="1"/>
  <c r="B7562" i="1"/>
  <c r="A7562" i="1"/>
  <c r="K7561" i="1"/>
  <c r="L7561" i="1" s="1"/>
  <c r="M7561" i="1" s="1"/>
  <c r="Q7561" i="1" s="1"/>
  <c r="J7561" i="1"/>
  <c r="I7561" i="1"/>
  <c r="F7561" i="1"/>
  <c r="E7561" i="1"/>
  <c r="D7561" i="1"/>
  <c r="C7561" i="1"/>
  <c r="B7561" i="1"/>
  <c r="A7561" i="1"/>
  <c r="K7560" i="1"/>
  <c r="L7560" i="1" s="1"/>
  <c r="M7560" i="1" s="1"/>
  <c r="Q7560" i="1" s="1"/>
  <c r="J7560" i="1"/>
  <c r="I7560" i="1"/>
  <c r="F7560" i="1"/>
  <c r="E7560" i="1"/>
  <c r="G7560" i="1" s="1"/>
  <c r="D7560" i="1"/>
  <c r="C7560" i="1"/>
  <c r="B7560" i="1"/>
  <c r="A7560" i="1"/>
  <c r="K7559" i="1"/>
  <c r="L7559" i="1" s="1"/>
  <c r="M7559" i="1" s="1"/>
  <c r="Q7559" i="1" s="1"/>
  <c r="J7559" i="1"/>
  <c r="I7559" i="1"/>
  <c r="F7559" i="1"/>
  <c r="E7559" i="1"/>
  <c r="G7559" i="1" s="1"/>
  <c r="D7559" i="1"/>
  <c r="C7559" i="1"/>
  <c r="B7559" i="1"/>
  <c r="A7559" i="1"/>
  <c r="K7558" i="1"/>
  <c r="L7558" i="1" s="1"/>
  <c r="M7558" i="1" s="1"/>
  <c r="Q7558" i="1" s="1"/>
  <c r="J7558" i="1"/>
  <c r="I7558" i="1"/>
  <c r="F7558" i="1"/>
  <c r="E7558" i="1"/>
  <c r="G7558" i="1" s="1"/>
  <c r="D7558" i="1"/>
  <c r="C7558" i="1"/>
  <c r="B7558" i="1"/>
  <c r="A7558" i="1"/>
  <c r="K7557" i="1"/>
  <c r="L7557" i="1" s="1"/>
  <c r="M7557" i="1" s="1"/>
  <c r="Q7557" i="1" s="1"/>
  <c r="J7557" i="1"/>
  <c r="I7557" i="1"/>
  <c r="F7557" i="1"/>
  <c r="E7557" i="1"/>
  <c r="D7557" i="1"/>
  <c r="C7557" i="1"/>
  <c r="B7557" i="1"/>
  <c r="A7557" i="1"/>
  <c r="K7556" i="1"/>
  <c r="L7556" i="1" s="1"/>
  <c r="M7556" i="1" s="1"/>
  <c r="Q7556" i="1" s="1"/>
  <c r="J7556" i="1"/>
  <c r="I7556" i="1"/>
  <c r="F7556" i="1"/>
  <c r="E7556" i="1"/>
  <c r="G7556" i="1" s="1"/>
  <c r="D7556" i="1"/>
  <c r="C7556" i="1"/>
  <c r="B7556" i="1"/>
  <c r="A7556" i="1"/>
  <c r="K7555" i="1"/>
  <c r="L7555" i="1" s="1"/>
  <c r="M7555" i="1" s="1"/>
  <c r="Q7555" i="1" s="1"/>
  <c r="J7555" i="1"/>
  <c r="I7555" i="1"/>
  <c r="F7555" i="1"/>
  <c r="E7555" i="1"/>
  <c r="D7555" i="1"/>
  <c r="C7555" i="1"/>
  <c r="B7555" i="1"/>
  <c r="A7555" i="1"/>
  <c r="K7554" i="1"/>
  <c r="L7554" i="1" s="1"/>
  <c r="M7554" i="1" s="1"/>
  <c r="Q7554" i="1" s="1"/>
  <c r="J7554" i="1"/>
  <c r="I7554" i="1"/>
  <c r="F7554" i="1"/>
  <c r="E7554" i="1"/>
  <c r="G7554" i="1" s="1"/>
  <c r="D7554" i="1"/>
  <c r="C7554" i="1"/>
  <c r="B7554" i="1"/>
  <c r="A7554" i="1"/>
  <c r="K7553" i="1"/>
  <c r="L7553" i="1" s="1"/>
  <c r="M7553" i="1" s="1"/>
  <c r="Q7553" i="1" s="1"/>
  <c r="J7553" i="1"/>
  <c r="I7553" i="1"/>
  <c r="F7553" i="1"/>
  <c r="E7553" i="1"/>
  <c r="G7553" i="1" s="1"/>
  <c r="D7553" i="1"/>
  <c r="C7553" i="1"/>
  <c r="B7553" i="1"/>
  <c r="A7553" i="1"/>
  <c r="K7552" i="1"/>
  <c r="L7552" i="1" s="1"/>
  <c r="M7552" i="1" s="1"/>
  <c r="Q7552" i="1" s="1"/>
  <c r="J7552" i="1"/>
  <c r="I7552" i="1"/>
  <c r="F7552" i="1"/>
  <c r="E7552" i="1"/>
  <c r="D7552" i="1"/>
  <c r="C7552" i="1"/>
  <c r="B7552" i="1"/>
  <c r="A7552" i="1"/>
  <c r="K7551" i="1"/>
  <c r="L7551" i="1" s="1"/>
  <c r="M7551" i="1" s="1"/>
  <c r="Q7551" i="1" s="1"/>
  <c r="J7551" i="1"/>
  <c r="I7551" i="1"/>
  <c r="F7551" i="1"/>
  <c r="E7551" i="1"/>
  <c r="G7551" i="1" s="1"/>
  <c r="D7551" i="1"/>
  <c r="C7551" i="1"/>
  <c r="B7551" i="1"/>
  <c r="A7551" i="1"/>
  <c r="K7550" i="1"/>
  <c r="L7550" i="1" s="1"/>
  <c r="M7550" i="1" s="1"/>
  <c r="Q7550" i="1" s="1"/>
  <c r="J7550" i="1"/>
  <c r="I7550" i="1"/>
  <c r="F7550" i="1"/>
  <c r="E7550" i="1"/>
  <c r="G7550" i="1" s="1"/>
  <c r="D7550" i="1"/>
  <c r="C7550" i="1"/>
  <c r="B7550" i="1"/>
  <c r="A7550" i="1"/>
  <c r="K7549" i="1"/>
  <c r="L7549" i="1" s="1"/>
  <c r="M7549" i="1" s="1"/>
  <c r="Q7549" i="1" s="1"/>
  <c r="J7549" i="1"/>
  <c r="I7549" i="1"/>
  <c r="F7549" i="1"/>
  <c r="E7549" i="1"/>
  <c r="G7549" i="1" s="1"/>
  <c r="D7549" i="1"/>
  <c r="C7549" i="1"/>
  <c r="B7549" i="1"/>
  <c r="A7549" i="1"/>
  <c r="K7548" i="1"/>
  <c r="L7548" i="1" s="1"/>
  <c r="M7548" i="1" s="1"/>
  <c r="Q7548" i="1" s="1"/>
  <c r="J7548" i="1"/>
  <c r="I7548" i="1"/>
  <c r="F7548" i="1"/>
  <c r="E7548" i="1"/>
  <c r="D7548" i="1"/>
  <c r="C7548" i="1"/>
  <c r="B7548" i="1"/>
  <c r="A7548" i="1"/>
  <c r="K7547" i="1"/>
  <c r="L7547" i="1" s="1"/>
  <c r="M7547" i="1" s="1"/>
  <c r="Q7547" i="1" s="1"/>
  <c r="J7547" i="1"/>
  <c r="I7547" i="1"/>
  <c r="F7547" i="1"/>
  <c r="E7547" i="1"/>
  <c r="G7547" i="1" s="1"/>
  <c r="D7547" i="1"/>
  <c r="C7547" i="1"/>
  <c r="B7547" i="1"/>
  <c r="A7547" i="1"/>
  <c r="K7546" i="1"/>
  <c r="L7546" i="1" s="1"/>
  <c r="M7546" i="1" s="1"/>
  <c r="Q7546" i="1" s="1"/>
  <c r="J7546" i="1"/>
  <c r="I7546" i="1"/>
  <c r="F7546" i="1"/>
  <c r="E7546" i="1"/>
  <c r="G7546" i="1" s="1"/>
  <c r="D7546" i="1"/>
  <c r="C7546" i="1"/>
  <c r="B7546" i="1"/>
  <c r="A7546" i="1"/>
  <c r="K7545" i="1"/>
  <c r="L7545" i="1" s="1"/>
  <c r="M7545" i="1" s="1"/>
  <c r="Q7545" i="1" s="1"/>
  <c r="J7545" i="1"/>
  <c r="I7545" i="1"/>
  <c r="F7545" i="1"/>
  <c r="E7545" i="1"/>
  <c r="G7545" i="1" s="1"/>
  <c r="D7545" i="1"/>
  <c r="C7545" i="1"/>
  <c r="B7545" i="1"/>
  <c r="A7545" i="1"/>
  <c r="K7544" i="1"/>
  <c r="L7544" i="1" s="1"/>
  <c r="M7544" i="1" s="1"/>
  <c r="Q7544" i="1" s="1"/>
  <c r="J7544" i="1"/>
  <c r="I7544" i="1"/>
  <c r="F7544" i="1"/>
  <c r="E7544" i="1"/>
  <c r="G7544" i="1" s="1"/>
  <c r="D7544" i="1"/>
  <c r="C7544" i="1"/>
  <c r="B7544" i="1"/>
  <c r="A7544" i="1"/>
  <c r="K7543" i="1"/>
  <c r="L7543" i="1" s="1"/>
  <c r="M7543" i="1" s="1"/>
  <c r="Q7543" i="1" s="1"/>
  <c r="J7543" i="1"/>
  <c r="I7543" i="1"/>
  <c r="F7543" i="1"/>
  <c r="E7543" i="1"/>
  <c r="D7543" i="1"/>
  <c r="C7543" i="1"/>
  <c r="B7543" i="1"/>
  <c r="A7543" i="1"/>
  <c r="K7542" i="1"/>
  <c r="L7542" i="1" s="1"/>
  <c r="M7542" i="1" s="1"/>
  <c r="Q7542" i="1" s="1"/>
  <c r="J7542" i="1"/>
  <c r="I7542" i="1"/>
  <c r="F7542" i="1"/>
  <c r="E7542" i="1"/>
  <c r="G7542" i="1" s="1"/>
  <c r="D7542" i="1"/>
  <c r="C7542" i="1"/>
  <c r="B7542" i="1"/>
  <c r="A7542" i="1"/>
  <c r="K7541" i="1"/>
  <c r="L7541" i="1" s="1"/>
  <c r="M7541" i="1" s="1"/>
  <c r="Q7541" i="1" s="1"/>
  <c r="J7541" i="1"/>
  <c r="I7541" i="1"/>
  <c r="F7541" i="1"/>
  <c r="E7541" i="1"/>
  <c r="G7541" i="1" s="1"/>
  <c r="D7541" i="1"/>
  <c r="C7541" i="1"/>
  <c r="B7541" i="1"/>
  <c r="A7541" i="1"/>
  <c r="K7540" i="1"/>
  <c r="L7540" i="1" s="1"/>
  <c r="M7540" i="1" s="1"/>
  <c r="Q7540" i="1" s="1"/>
  <c r="J7540" i="1"/>
  <c r="I7540" i="1"/>
  <c r="F7540" i="1"/>
  <c r="E7540" i="1"/>
  <c r="G7540" i="1" s="1"/>
  <c r="D7540" i="1"/>
  <c r="C7540" i="1"/>
  <c r="B7540" i="1"/>
  <c r="A7540" i="1"/>
  <c r="K7539" i="1"/>
  <c r="L7539" i="1" s="1"/>
  <c r="M7539" i="1" s="1"/>
  <c r="Q7539" i="1" s="1"/>
  <c r="J7539" i="1"/>
  <c r="I7539" i="1"/>
  <c r="F7539" i="1"/>
  <c r="E7539" i="1"/>
  <c r="G7539" i="1" s="1"/>
  <c r="D7539" i="1"/>
  <c r="C7539" i="1"/>
  <c r="B7539" i="1"/>
  <c r="A7539" i="1"/>
  <c r="K7538" i="1"/>
  <c r="L7538" i="1" s="1"/>
  <c r="M7538" i="1" s="1"/>
  <c r="Q7538" i="1" s="1"/>
  <c r="J7538" i="1"/>
  <c r="I7538" i="1"/>
  <c r="F7538" i="1"/>
  <c r="E7538" i="1"/>
  <c r="G7538" i="1" s="1"/>
  <c r="D7538" i="1"/>
  <c r="C7538" i="1"/>
  <c r="B7538" i="1"/>
  <c r="A7538" i="1"/>
  <c r="K7537" i="1"/>
  <c r="L7537" i="1" s="1"/>
  <c r="M7537" i="1" s="1"/>
  <c r="Q7537" i="1" s="1"/>
  <c r="J7537" i="1"/>
  <c r="I7537" i="1"/>
  <c r="F7537" i="1"/>
  <c r="E7537" i="1"/>
  <c r="G7537" i="1" s="1"/>
  <c r="D7537" i="1"/>
  <c r="C7537" i="1"/>
  <c r="B7537" i="1"/>
  <c r="A7537" i="1"/>
  <c r="K7536" i="1"/>
  <c r="L7536" i="1" s="1"/>
  <c r="M7536" i="1" s="1"/>
  <c r="Q7536" i="1" s="1"/>
  <c r="J7536" i="1"/>
  <c r="I7536" i="1"/>
  <c r="F7536" i="1"/>
  <c r="E7536" i="1"/>
  <c r="G7536" i="1" s="1"/>
  <c r="D7536" i="1"/>
  <c r="C7536" i="1"/>
  <c r="B7536" i="1"/>
  <c r="A7536" i="1"/>
  <c r="K7535" i="1"/>
  <c r="L7535" i="1" s="1"/>
  <c r="M7535" i="1" s="1"/>
  <c r="Q7535" i="1" s="1"/>
  <c r="J7535" i="1"/>
  <c r="I7535" i="1"/>
  <c r="F7535" i="1"/>
  <c r="E7535" i="1"/>
  <c r="G7535" i="1" s="1"/>
  <c r="D7535" i="1"/>
  <c r="C7535" i="1"/>
  <c r="B7535" i="1"/>
  <c r="A7535" i="1"/>
  <c r="K7534" i="1"/>
  <c r="L7534" i="1" s="1"/>
  <c r="M7534" i="1" s="1"/>
  <c r="Q7534" i="1" s="1"/>
  <c r="J7534" i="1"/>
  <c r="I7534" i="1"/>
  <c r="F7534" i="1"/>
  <c r="E7534" i="1"/>
  <c r="G7534" i="1" s="1"/>
  <c r="D7534" i="1"/>
  <c r="C7534" i="1"/>
  <c r="B7534" i="1"/>
  <c r="A7534" i="1"/>
  <c r="K7533" i="1"/>
  <c r="L7533" i="1" s="1"/>
  <c r="M7533" i="1" s="1"/>
  <c r="Q7533" i="1" s="1"/>
  <c r="J7533" i="1"/>
  <c r="I7533" i="1"/>
  <c r="F7533" i="1"/>
  <c r="E7533" i="1"/>
  <c r="G7533" i="1" s="1"/>
  <c r="D7533" i="1"/>
  <c r="C7533" i="1"/>
  <c r="B7533" i="1"/>
  <c r="A7533" i="1"/>
  <c r="K7532" i="1"/>
  <c r="L7532" i="1" s="1"/>
  <c r="M7532" i="1" s="1"/>
  <c r="Q7532" i="1" s="1"/>
  <c r="J7532" i="1"/>
  <c r="I7532" i="1"/>
  <c r="F7532" i="1"/>
  <c r="E7532" i="1"/>
  <c r="G7532" i="1" s="1"/>
  <c r="D7532" i="1"/>
  <c r="C7532" i="1"/>
  <c r="B7532" i="1"/>
  <c r="A7532" i="1"/>
  <c r="K7531" i="1"/>
  <c r="L7531" i="1" s="1"/>
  <c r="M7531" i="1" s="1"/>
  <c r="Q7531" i="1" s="1"/>
  <c r="J7531" i="1"/>
  <c r="I7531" i="1"/>
  <c r="F7531" i="1"/>
  <c r="E7531" i="1"/>
  <c r="D7531" i="1"/>
  <c r="C7531" i="1"/>
  <c r="B7531" i="1"/>
  <c r="A7531" i="1"/>
  <c r="K7530" i="1"/>
  <c r="L7530" i="1" s="1"/>
  <c r="M7530" i="1" s="1"/>
  <c r="Q7530" i="1" s="1"/>
  <c r="J7530" i="1"/>
  <c r="I7530" i="1"/>
  <c r="F7530" i="1"/>
  <c r="E7530" i="1"/>
  <c r="G7530" i="1" s="1"/>
  <c r="D7530" i="1"/>
  <c r="C7530" i="1"/>
  <c r="B7530" i="1"/>
  <c r="A7530" i="1"/>
  <c r="K7529" i="1"/>
  <c r="L7529" i="1" s="1"/>
  <c r="M7529" i="1" s="1"/>
  <c r="Q7529" i="1" s="1"/>
  <c r="J7529" i="1"/>
  <c r="I7529" i="1"/>
  <c r="F7529" i="1"/>
  <c r="E7529" i="1"/>
  <c r="G7529" i="1" s="1"/>
  <c r="D7529" i="1"/>
  <c r="C7529" i="1"/>
  <c r="B7529" i="1"/>
  <c r="A7529" i="1"/>
  <c r="K7528" i="1"/>
  <c r="L7528" i="1" s="1"/>
  <c r="M7528" i="1" s="1"/>
  <c r="Q7528" i="1" s="1"/>
  <c r="J7528" i="1"/>
  <c r="I7528" i="1"/>
  <c r="F7528" i="1"/>
  <c r="E7528" i="1"/>
  <c r="D7528" i="1"/>
  <c r="C7528" i="1"/>
  <c r="B7528" i="1"/>
  <c r="A7528" i="1"/>
  <c r="K7527" i="1"/>
  <c r="L7527" i="1" s="1"/>
  <c r="M7527" i="1" s="1"/>
  <c r="Q7527" i="1" s="1"/>
  <c r="J7527" i="1"/>
  <c r="I7527" i="1"/>
  <c r="F7527" i="1"/>
  <c r="E7527" i="1"/>
  <c r="G7527" i="1" s="1"/>
  <c r="D7527" i="1"/>
  <c r="C7527" i="1"/>
  <c r="B7527" i="1"/>
  <c r="A7527" i="1"/>
  <c r="K7526" i="1"/>
  <c r="L7526" i="1" s="1"/>
  <c r="M7526" i="1" s="1"/>
  <c r="Q7526" i="1" s="1"/>
  <c r="J7526" i="1"/>
  <c r="I7526" i="1"/>
  <c r="F7526" i="1"/>
  <c r="E7526" i="1"/>
  <c r="G7526" i="1" s="1"/>
  <c r="D7526" i="1"/>
  <c r="C7526" i="1"/>
  <c r="B7526" i="1"/>
  <c r="A7526" i="1"/>
  <c r="K7525" i="1"/>
  <c r="L7525" i="1" s="1"/>
  <c r="M7525" i="1" s="1"/>
  <c r="Q7525" i="1" s="1"/>
  <c r="J7525" i="1"/>
  <c r="I7525" i="1"/>
  <c r="F7525" i="1"/>
  <c r="E7525" i="1"/>
  <c r="G7525" i="1" s="1"/>
  <c r="D7525" i="1"/>
  <c r="C7525" i="1"/>
  <c r="B7525" i="1"/>
  <c r="A7525" i="1"/>
  <c r="K7524" i="1"/>
  <c r="L7524" i="1" s="1"/>
  <c r="M7524" i="1" s="1"/>
  <c r="Q7524" i="1" s="1"/>
  <c r="J7524" i="1"/>
  <c r="I7524" i="1"/>
  <c r="F7524" i="1"/>
  <c r="E7524" i="1"/>
  <c r="D7524" i="1"/>
  <c r="C7524" i="1"/>
  <c r="B7524" i="1"/>
  <c r="A7524" i="1"/>
  <c r="K7523" i="1"/>
  <c r="L7523" i="1" s="1"/>
  <c r="M7523" i="1" s="1"/>
  <c r="Q7523" i="1" s="1"/>
  <c r="J7523" i="1"/>
  <c r="I7523" i="1"/>
  <c r="F7523" i="1"/>
  <c r="E7523" i="1"/>
  <c r="G7523" i="1" s="1"/>
  <c r="D7523" i="1"/>
  <c r="C7523" i="1"/>
  <c r="B7523" i="1"/>
  <c r="A7523" i="1"/>
  <c r="K7522" i="1"/>
  <c r="L7522" i="1" s="1"/>
  <c r="M7522" i="1" s="1"/>
  <c r="Q7522" i="1" s="1"/>
  <c r="J7522" i="1"/>
  <c r="I7522" i="1"/>
  <c r="F7522" i="1"/>
  <c r="E7522" i="1"/>
  <c r="G7522" i="1" s="1"/>
  <c r="D7522" i="1"/>
  <c r="C7522" i="1"/>
  <c r="B7522" i="1"/>
  <c r="A7522" i="1"/>
  <c r="K7521" i="1"/>
  <c r="L7521" i="1" s="1"/>
  <c r="M7521" i="1" s="1"/>
  <c r="Q7521" i="1" s="1"/>
  <c r="J7521" i="1"/>
  <c r="I7521" i="1"/>
  <c r="F7521" i="1"/>
  <c r="E7521" i="1"/>
  <c r="G7521" i="1" s="1"/>
  <c r="D7521" i="1"/>
  <c r="C7521" i="1"/>
  <c r="B7521" i="1"/>
  <c r="A7521" i="1"/>
  <c r="K7520" i="1"/>
  <c r="L7520" i="1" s="1"/>
  <c r="M7520" i="1" s="1"/>
  <c r="Q7520" i="1" s="1"/>
  <c r="J7520" i="1"/>
  <c r="I7520" i="1"/>
  <c r="F7520" i="1"/>
  <c r="E7520" i="1"/>
  <c r="G7520" i="1" s="1"/>
  <c r="D7520" i="1"/>
  <c r="C7520" i="1"/>
  <c r="B7520" i="1"/>
  <c r="A7520" i="1"/>
  <c r="K7519" i="1"/>
  <c r="L7519" i="1" s="1"/>
  <c r="M7519" i="1" s="1"/>
  <c r="Q7519" i="1" s="1"/>
  <c r="J7519" i="1"/>
  <c r="I7519" i="1"/>
  <c r="F7519" i="1"/>
  <c r="E7519" i="1"/>
  <c r="G7519" i="1" s="1"/>
  <c r="D7519" i="1"/>
  <c r="C7519" i="1"/>
  <c r="B7519" i="1"/>
  <c r="A7519" i="1"/>
  <c r="K7518" i="1"/>
  <c r="L7518" i="1" s="1"/>
  <c r="M7518" i="1" s="1"/>
  <c r="Q7518" i="1" s="1"/>
  <c r="J7518" i="1"/>
  <c r="I7518" i="1"/>
  <c r="F7518" i="1"/>
  <c r="E7518" i="1"/>
  <c r="G7518" i="1" s="1"/>
  <c r="D7518" i="1"/>
  <c r="C7518" i="1"/>
  <c r="B7518" i="1"/>
  <c r="A7518" i="1"/>
  <c r="K7517" i="1"/>
  <c r="L7517" i="1" s="1"/>
  <c r="M7517" i="1" s="1"/>
  <c r="Q7517" i="1" s="1"/>
  <c r="J7517" i="1"/>
  <c r="I7517" i="1"/>
  <c r="F7517" i="1"/>
  <c r="E7517" i="1"/>
  <c r="D7517" i="1"/>
  <c r="C7517" i="1"/>
  <c r="B7517" i="1"/>
  <c r="A7517" i="1"/>
  <c r="K7516" i="1"/>
  <c r="L7516" i="1" s="1"/>
  <c r="M7516" i="1" s="1"/>
  <c r="Q7516" i="1" s="1"/>
  <c r="J7516" i="1"/>
  <c r="I7516" i="1"/>
  <c r="F7516" i="1"/>
  <c r="E7516" i="1"/>
  <c r="G7516" i="1" s="1"/>
  <c r="D7516" i="1"/>
  <c r="C7516" i="1"/>
  <c r="B7516" i="1"/>
  <c r="A7516" i="1"/>
  <c r="K7515" i="1"/>
  <c r="L7515" i="1" s="1"/>
  <c r="M7515" i="1" s="1"/>
  <c r="Q7515" i="1" s="1"/>
  <c r="J7515" i="1"/>
  <c r="I7515" i="1"/>
  <c r="F7515" i="1"/>
  <c r="E7515" i="1"/>
  <c r="G7515" i="1" s="1"/>
  <c r="D7515" i="1"/>
  <c r="C7515" i="1"/>
  <c r="B7515" i="1"/>
  <c r="A7515" i="1"/>
  <c r="K7514" i="1"/>
  <c r="L7514" i="1" s="1"/>
  <c r="M7514" i="1" s="1"/>
  <c r="Q7514" i="1" s="1"/>
  <c r="J7514" i="1"/>
  <c r="I7514" i="1"/>
  <c r="F7514" i="1"/>
  <c r="E7514" i="1"/>
  <c r="G7514" i="1" s="1"/>
  <c r="D7514" i="1"/>
  <c r="C7514" i="1"/>
  <c r="B7514" i="1"/>
  <c r="A7514" i="1"/>
  <c r="K7513" i="1"/>
  <c r="L7513" i="1" s="1"/>
  <c r="M7513" i="1" s="1"/>
  <c r="Q7513" i="1" s="1"/>
  <c r="J7513" i="1"/>
  <c r="I7513" i="1"/>
  <c r="F7513" i="1"/>
  <c r="E7513" i="1"/>
  <c r="G7513" i="1" s="1"/>
  <c r="D7513" i="1"/>
  <c r="C7513" i="1"/>
  <c r="B7513" i="1"/>
  <c r="A7513" i="1"/>
  <c r="K7512" i="1"/>
  <c r="L7512" i="1" s="1"/>
  <c r="M7512" i="1" s="1"/>
  <c r="Q7512" i="1" s="1"/>
  <c r="J7512" i="1"/>
  <c r="I7512" i="1"/>
  <c r="F7512" i="1"/>
  <c r="E7512" i="1"/>
  <c r="G7512" i="1" s="1"/>
  <c r="D7512" i="1"/>
  <c r="C7512" i="1"/>
  <c r="B7512" i="1"/>
  <c r="A7512" i="1"/>
  <c r="K7511" i="1"/>
  <c r="L7511" i="1" s="1"/>
  <c r="M7511" i="1" s="1"/>
  <c r="Q7511" i="1" s="1"/>
  <c r="J7511" i="1"/>
  <c r="I7511" i="1"/>
  <c r="F7511" i="1"/>
  <c r="E7511" i="1"/>
  <c r="D7511" i="1"/>
  <c r="C7511" i="1"/>
  <c r="B7511" i="1"/>
  <c r="A7511" i="1"/>
  <c r="K7510" i="1"/>
  <c r="L7510" i="1" s="1"/>
  <c r="M7510" i="1" s="1"/>
  <c r="Q7510" i="1" s="1"/>
  <c r="J7510" i="1"/>
  <c r="I7510" i="1"/>
  <c r="F7510" i="1"/>
  <c r="E7510" i="1"/>
  <c r="G7510" i="1" s="1"/>
  <c r="D7510" i="1"/>
  <c r="C7510" i="1"/>
  <c r="B7510" i="1"/>
  <c r="A7510" i="1"/>
  <c r="K7509" i="1"/>
  <c r="L7509" i="1" s="1"/>
  <c r="M7509" i="1" s="1"/>
  <c r="Q7509" i="1" s="1"/>
  <c r="J7509" i="1"/>
  <c r="I7509" i="1"/>
  <c r="F7509" i="1"/>
  <c r="E7509" i="1"/>
  <c r="G7509" i="1" s="1"/>
  <c r="D7509" i="1"/>
  <c r="C7509" i="1"/>
  <c r="B7509" i="1"/>
  <c r="A7509" i="1"/>
  <c r="K7508" i="1"/>
  <c r="L7508" i="1" s="1"/>
  <c r="M7508" i="1" s="1"/>
  <c r="Q7508" i="1" s="1"/>
  <c r="J7508" i="1"/>
  <c r="I7508" i="1"/>
  <c r="F7508" i="1"/>
  <c r="E7508" i="1"/>
  <c r="G7508" i="1" s="1"/>
  <c r="D7508" i="1"/>
  <c r="C7508" i="1"/>
  <c r="B7508" i="1"/>
  <c r="A7508" i="1"/>
  <c r="K7507" i="1"/>
  <c r="L7507" i="1" s="1"/>
  <c r="M7507" i="1" s="1"/>
  <c r="Q7507" i="1" s="1"/>
  <c r="J7507" i="1"/>
  <c r="I7507" i="1"/>
  <c r="F7507" i="1"/>
  <c r="E7507" i="1"/>
  <c r="D7507" i="1"/>
  <c r="C7507" i="1"/>
  <c r="B7507" i="1"/>
  <c r="A7507" i="1"/>
  <c r="K7506" i="1"/>
  <c r="L7506" i="1" s="1"/>
  <c r="M7506" i="1" s="1"/>
  <c r="Q7506" i="1" s="1"/>
  <c r="J7506" i="1"/>
  <c r="I7506" i="1"/>
  <c r="F7506" i="1"/>
  <c r="E7506" i="1"/>
  <c r="G7506" i="1" s="1"/>
  <c r="D7506" i="1"/>
  <c r="C7506" i="1"/>
  <c r="B7506" i="1"/>
  <c r="A7506" i="1"/>
  <c r="K7505" i="1"/>
  <c r="L7505" i="1" s="1"/>
  <c r="M7505" i="1" s="1"/>
  <c r="Q7505" i="1" s="1"/>
  <c r="J7505" i="1"/>
  <c r="I7505" i="1"/>
  <c r="F7505" i="1"/>
  <c r="E7505" i="1"/>
  <c r="G7505" i="1" s="1"/>
  <c r="D7505" i="1"/>
  <c r="C7505" i="1"/>
  <c r="B7505" i="1"/>
  <c r="A7505" i="1"/>
  <c r="K7504" i="1"/>
  <c r="L7504" i="1" s="1"/>
  <c r="M7504" i="1" s="1"/>
  <c r="Q7504" i="1" s="1"/>
  <c r="J7504" i="1"/>
  <c r="I7504" i="1"/>
  <c r="F7504" i="1"/>
  <c r="E7504" i="1"/>
  <c r="G7504" i="1" s="1"/>
  <c r="D7504" i="1"/>
  <c r="C7504" i="1"/>
  <c r="B7504" i="1"/>
  <c r="A7504" i="1"/>
  <c r="K7503" i="1"/>
  <c r="L7503" i="1" s="1"/>
  <c r="M7503" i="1" s="1"/>
  <c r="Q7503" i="1" s="1"/>
  <c r="J7503" i="1"/>
  <c r="I7503" i="1"/>
  <c r="F7503" i="1"/>
  <c r="E7503" i="1"/>
  <c r="G7503" i="1" s="1"/>
  <c r="D7503" i="1"/>
  <c r="C7503" i="1"/>
  <c r="B7503" i="1"/>
  <c r="A7503" i="1"/>
  <c r="K7502" i="1"/>
  <c r="L7502" i="1" s="1"/>
  <c r="M7502" i="1" s="1"/>
  <c r="Q7502" i="1" s="1"/>
  <c r="J7502" i="1"/>
  <c r="I7502" i="1"/>
  <c r="F7502" i="1"/>
  <c r="E7502" i="1"/>
  <c r="G7502" i="1" s="1"/>
  <c r="D7502" i="1"/>
  <c r="C7502" i="1"/>
  <c r="B7502" i="1"/>
  <c r="A7502" i="1"/>
  <c r="K7501" i="1"/>
  <c r="L7501" i="1" s="1"/>
  <c r="M7501" i="1" s="1"/>
  <c r="Q7501" i="1" s="1"/>
  <c r="J7501" i="1"/>
  <c r="I7501" i="1"/>
  <c r="F7501" i="1"/>
  <c r="E7501" i="1"/>
  <c r="G7501" i="1" s="1"/>
  <c r="D7501" i="1"/>
  <c r="C7501" i="1"/>
  <c r="B7501" i="1"/>
  <c r="A7501" i="1"/>
  <c r="K7500" i="1"/>
  <c r="L7500" i="1" s="1"/>
  <c r="M7500" i="1" s="1"/>
  <c r="Q7500" i="1" s="1"/>
  <c r="J7500" i="1"/>
  <c r="I7500" i="1"/>
  <c r="F7500" i="1"/>
  <c r="E7500" i="1"/>
  <c r="G7500" i="1" s="1"/>
  <c r="D7500" i="1"/>
  <c r="C7500" i="1"/>
  <c r="B7500" i="1"/>
  <c r="A7500" i="1"/>
  <c r="K7499" i="1"/>
  <c r="L7499" i="1" s="1"/>
  <c r="M7499" i="1" s="1"/>
  <c r="Q7499" i="1" s="1"/>
  <c r="J7499" i="1"/>
  <c r="I7499" i="1"/>
  <c r="F7499" i="1"/>
  <c r="E7499" i="1"/>
  <c r="D7499" i="1"/>
  <c r="C7499" i="1"/>
  <c r="B7499" i="1"/>
  <c r="A7499" i="1"/>
  <c r="K7498" i="1"/>
  <c r="L7498" i="1" s="1"/>
  <c r="M7498" i="1" s="1"/>
  <c r="Q7498" i="1" s="1"/>
  <c r="J7498" i="1"/>
  <c r="I7498" i="1"/>
  <c r="F7498" i="1"/>
  <c r="E7498" i="1"/>
  <c r="G7498" i="1" s="1"/>
  <c r="D7498" i="1"/>
  <c r="C7498" i="1"/>
  <c r="B7498" i="1"/>
  <c r="A7498" i="1"/>
  <c r="K7497" i="1"/>
  <c r="L7497" i="1" s="1"/>
  <c r="M7497" i="1" s="1"/>
  <c r="Q7497" i="1" s="1"/>
  <c r="J7497" i="1"/>
  <c r="I7497" i="1"/>
  <c r="F7497" i="1"/>
  <c r="E7497" i="1"/>
  <c r="D7497" i="1"/>
  <c r="C7497" i="1"/>
  <c r="B7497" i="1"/>
  <c r="A7497" i="1"/>
  <c r="K7496" i="1"/>
  <c r="L7496" i="1" s="1"/>
  <c r="M7496" i="1" s="1"/>
  <c r="Q7496" i="1" s="1"/>
  <c r="J7496" i="1"/>
  <c r="I7496" i="1"/>
  <c r="F7496" i="1"/>
  <c r="E7496" i="1"/>
  <c r="G7496" i="1" s="1"/>
  <c r="D7496" i="1"/>
  <c r="C7496" i="1"/>
  <c r="B7496" i="1"/>
  <c r="A7496" i="1"/>
  <c r="K7495" i="1"/>
  <c r="L7495" i="1" s="1"/>
  <c r="M7495" i="1" s="1"/>
  <c r="Q7495" i="1" s="1"/>
  <c r="J7495" i="1"/>
  <c r="I7495" i="1"/>
  <c r="F7495" i="1"/>
  <c r="E7495" i="1"/>
  <c r="D7495" i="1"/>
  <c r="C7495" i="1"/>
  <c r="B7495" i="1"/>
  <c r="A7495" i="1"/>
  <c r="K7494" i="1"/>
  <c r="L7494" i="1" s="1"/>
  <c r="M7494" i="1" s="1"/>
  <c r="Q7494" i="1" s="1"/>
  <c r="J7494" i="1"/>
  <c r="I7494" i="1"/>
  <c r="F7494" i="1"/>
  <c r="E7494" i="1"/>
  <c r="G7494" i="1" s="1"/>
  <c r="D7494" i="1"/>
  <c r="C7494" i="1"/>
  <c r="B7494" i="1"/>
  <c r="A7494" i="1"/>
  <c r="K7493" i="1"/>
  <c r="L7493" i="1" s="1"/>
  <c r="M7493" i="1" s="1"/>
  <c r="Q7493" i="1" s="1"/>
  <c r="J7493" i="1"/>
  <c r="I7493" i="1"/>
  <c r="F7493" i="1"/>
  <c r="E7493" i="1"/>
  <c r="D7493" i="1"/>
  <c r="C7493" i="1"/>
  <c r="B7493" i="1"/>
  <c r="A7493" i="1"/>
  <c r="K7492" i="1"/>
  <c r="L7492" i="1" s="1"/>
  <c r="M7492" i="1" s="1"/>
  <c r="Q7492" i="1" s="1"/>
  <c r="J7492" i="1"/>
  <c r="I7492" i="1"/>
  <c r="F7492" i="1"/>
  <c r="E7492" i="1"/>
  <c r="D7492" i="1"/>
  <c r="C7492" i="1"/>
  <c r="B7492" i="1"/>
  <c r="A7492" i="1"/>
  <c r="K7491" i="1"/>
  <c r="L7491" i="1" s="1"/>
  <c r="M7491" i="1" s="1"/>
  <c r="Q7491" i="1" s="1"/>
  <c r="J7491" i="1"/>
  <c r="I7491" i="1"/>
  <c r="F7491" i="1"/>
  <c r="E7491" i="1"/>
  <c r="D7491" i="1"/>
  <c r="C7491" i="1"/>
  <c r="B7491" i="1"/>
  <c r="A7491" i="1"/>
  <c r="K7490" i="1"/>
  <c r="L7490" i="1" s="1"/>
  <c r="M7490" i="1" s="1"/>
  <c r="Q7490" i="1" s="1"/>
  <c r="J7490" i="1"/>
  <c r="I7490" i="1"/>
  <c r="F7490" i="1"/>
  <c r="E7490" i="1"/>
  <c r="D7490" i="1"/>
  <c r="C7490" i="1"/>
  <c r="B7490" i="1"/>
  <c r="A7490" i="1"/>
  <c r="K7489" i="1"/>
  <c r="L7489" i="1" s="1"/>
  <c r="M7489" i="1" s="1"/>
  <c r="Q7489" i="1" s="1"/>
  <c r="J7489" i="1"/>
  <c r="I7489" i="1"/>
  <c r="F7489" i="1"/>
  <c r="E7489" i="1"/>
  <c r="G7489" i="1" s="1"/>
  <c r="D7489" i="1"/>
  <c r="C7489" i="1"/>
  <c r="B7489" i="1"/>
  <c r="A7489" i="1"/>
  <c r="K7488" i="1"/>
  <c r="L7488" i="1" s="1"/>
  <c r="M7488" i="1" s="1"/>
  <c r="Q7488" i="1" s="1"/>
  <c r="J7488" i="1"/>
  <c r="I7488" i="1"/>
  <c r="F7488" i="1"/>
  <c r="E7488" i="1"/>
  <c r="G7488" i="1" s="1"/>
  <c r="D7488" i="1"/>
  <c r="C7488" i="1"/>
  <c r="B7488" i="1"/>
  <c r="A7488" i="1"/>
  <c r="K7487" i="1"/>
  <c r="L7487" i="1" s="1"/>
  <c r="M7487" i="1" s="1"/>
  <c r="Q7487" i="1" s="1"/>
  <c r="J7487" i="1"/>
  <c r="I7487" i="1"/>
  <c r="F7487" i="1"/>
  <c r="E7487" i="1"/>
  <c r="G7487" i="1" s="1"/>
  <c r="D7487" i="1"/>
  <c r="C7487" i="1"/>
  <c r="B7487" i="1"/>
  <c r="A7487" i="1"/>
  <c r="K7486" i="1"/>
  <c r="L7486" i="1" s="1"/>
  <c r="M7486" i="1" s="1"/>
  <c r="Q7486" i="1" s="1"/>
  <c r="J7486" i="1"/>
  <c r="I7486" i="1"/>
  <c r="F7486" i="1"/>
  <c r="E7486" i="1"/>
  <c r="D7486" i="1"/>
  <c r="C7486" i="1"/>
  <c r="B7486" i="1"/>
  <c r="A7486" i="1"/>
  <c r="K7485" i="1"/>
  <c r="L7485" i="1" s="1"/>
  <c r="M7485" i="1" s="1"/>
  <c r="Q7485" i="1" s="1"/>
  <c r="J7485" i="1"/>
  <c r="I7485" i="1"/>
  <c r="F7485" i="1"/>
  <c r="E7485" i="1"/>
  <c r="G7485" i="1" s="1"/>
  <c r="D7485" i="1"/>
  <c r="C7485" i="1"/>
  <c r="B7485" i="1"/>
  <c r="A7485" i="1"/>
  <c r="K7484" i="1"/>
  <c r="L7484" i="1" s="1"/>
  <c r="M7484" i="1" s="1"/>
  <c r="Q7484" i="1" s="1"/>
  <c r="J7484" i="1"/>
  <c r="I7484" i="1"/>
  <c r="F7484" i="1"/>
  <c r="E7484" i="1"/>
  <c r="G7484" i="1" s="1"/>
  <c r="D7484" i="1"/>
  <c r="C7484" i="1"/>
  <c r="B7484" i="1"/>
  <c r="A7484" i="1"/>
  <c r="K7483" i="1"/>
  <c r="L7483" i="1" s="1"/>
  <c r="M7483" i="1" s="1"/>
  <c r="Q7483" i="1" s="1"/>
  <c r="J7483" i="1"/>
  <c r="I7483" i="1"/>
  <c r="F7483" i="1"/>
  <c r="E7483" i="1"/>
  <c r="G7483" i="1" s="1"/>
  <c r="D7483" i="1"/>
  <c r="C7483" i="1"/>
  <c r="B7483" i="1"/>
  <c r="A7483" i="1"/>
  <c r="K7482" i="1"/>
  <c r="L7482" i="1" s="1"/>
  <c r="M7482" i="1" s="1"/>
  <c r="Q7482" i="1" s="1"/>
  <c r="J7482" i="1"/>
  <c r="I7482" i="1"/>
  <c r="F7482" i="1"/>
  <c r="E7482" i="1"/>
  <c r="D7482" i="1"/>
  <c r="C7482" i="1"/>
  <c r="B7482" i="1"/>
  <c r="A7482" i="1"/>
  <c r="K7481" i="1"/>
  <c r="L7481" i="1" s="1"/>
  <c r="M7481" i="1" s="1"/>
  <c r="Q7481" i="1" s="1"/>
  <c r="J7481" i="1"/>
  <c r="I7481" i="1"/>
  <c r="F7481" i="1"/>
  <c r="E7481" i="1"/>
  <c r="G7481" i="1" s="1"/>
  <c r="D7481" i="1"/>
  <c r="C7481" i="1"/>
  <c r="B7481" i="1"/>
  <c r="A7481" i="1"/>
  <c r="K7480" i="1"/>
  <c r="L7480" i="1" s="1"/>
  <c r="M7480" i="1" s="1"/>
  <c r="Q7480" i="1" s="1"/>
  <c r="J7480" i="1"/>
  <c r="I7480" i="1"/>
  <c r="F7480" i="1"/>
  <c r="E7480" i="1"/>
  <c r="D7480" i="1"/>
  <c r="C7480" i="1"/>
  <c r="B7480" i="1"/>
  <c r="A7480" i="1"/>
  <c r="K7479" i="1"/>
  <c r="L7479" i="1" s="1"/>
  <c r="M7479" i="1" s="1"/>
  <c r="Q7479" i="1" s="1"/>
  <c r="J7479" i="1"/>
  <c r="I7479" i="1"/>
  <c r="F7479" i="1"/>
  <c r="E7479" i="1"/>
  <c r="G7479" i="1" s="1"/>
  <c r="D7479" i="1"/>
  <c r="C7479" i="1"/>
  <c r="B7479" i="1"/>
  <c r="A7479" i="1"/>
  <c r="K7478" i="1"/>
  <c r="L7478" i="1" s="1"/>
  <c r="M7478" i="1" s="1"/>
  <c r="Q7478" i="1" s="1"/>
  <c r="J7478" i="1"/>
  <c r="I7478" i="1"/>
  <c r="F7478" i="1"/>
  <c r="E7478" i="1"/>
  <c r="G7478" i="1" s="1"/>
  <c r="D7478" i="1"/>
  <c r="C7478" i="1"/>
  <c r="B7478" i="1"/>
  <c r="A7478" i="1"/>
  <c r="K7477" i="1"/>
  <c r="L7477" i="1" s="1"/>
  <c r="M7477" i="1" s="1"/>
  <c r="Q7477" i="1" s="1"/>
  <c r="J7477" i="1"/>
  <c r="I7477" i="1"/>
  <c r="F7477" i="1"/>
  <c r="E7477" i="1"/>
  <c r="G7477" i="1" s="1"/>
  <c r="D7477" i="1"/>
  <c r="C7477" i="1"/>
  <c r="B7477" i="1"/>
  <c r="A7477" i="1"/>
  <c r="K7476" i="1"/>
  <c r="L7476" i="1" s="1"/>
  <c r="M7476" i="1" s="1"/>
  <c r="Q7476" i="1" s="1"/>
  <c r="J7476" i="1"/>
  <c r="I7476" i="1"/>
  <c r="F7476" i="1"/>
  <c r="E7476" i="1"/>
  <c r="D7476" i="1"/>
  <c r="C7476" i="1"/>
  <c r="B7476" i="1"/>
  <c r="A7476" i="1"/>
  <c r="K7475" i="1"/>
  <c r="L7475" i="1" s="1"/>
  <c r="M7475" i="1" s="1"/>
  <c r="Q7475" i="1" s="1"/>
  <c r="J7475" i="1"/>
  <c r="I7475" i="1"/>
  <c r="F7475" i="1"/>
  <c r="E7475" i="1"/>
  <c r="G7475" i="1" s="1"/>
  <c r="D7475" i="1"/>
  <c r="C7475" i="1"/>
  <c r="B7475" i="1"/>
  <c r="A7475" i="1"/>
  <c r="K7474" i="1"/>
  <c r="L7474" i="1" s="1"/>
  <c r="M7474" i="1" s="1"/>
  <c r="Q7474" i="1" s="1"/>
  <c r="J7474" i="1"/>
  <c r="I7474" i="1"/>
  <c r="F7474" i="1"/>
  <c r="E7474" i="1"/>
  <c r="G7474" i="1" s="1"/>
  <c r="D7474" i="1"/>
  <c r="C7474" i="1"/>
  <c r="B7474" i="1"/>
  <c r="A7474" i="1"/>
  <c r="K7473" i="1"/>
  <c r="L7473" i="1" s="1"/>
  <c r="M7473" i="1" s="1"/>
  <c r="Q7473" i="1" s="1"/>
  <c r="J7473" i="1"/>
  <c r="I7473" i="1"/>
  <c r="F7473" i="1"/>
  <c r="E7473" i="1"/>
  <c r="G7473" i="1" s="1"/>
  <c r="D7473" i="1"/>
  <c r="C7473" i="1"/>
  <c r="B7473" i="1"/>
  <c r="A7473" i="1"/>
  <c r="K7472" i="1"/>
  <c r="L7472" i="1" s="1"/>
  <c r="M7472" i="1" s="1"/>
  <c r="Q7472" i="1" s="1"/>
  <c r="J7472" i="1"/>
  <c r="I7472" i="1"/>
  <c r="F7472" i="1"/>
  <c r="E7472" i="1"/>
  <c r="G7472" i="1" s="1"/>
  <c r="D7472" i="1"/>
  <c r="C7472" i="1"/>
  <c r="B7472" i="1"/>
  <c r="A7472" i="1"/>
  <c r="K7471" i="1"/>
  <c r="L7471" i="1" s="1"/>
  <c r="M7471" i="1" s="1"/>
  <c r="Q7471" i="1" s="1"/>
  <c r="J7471" i="1"/>
  <c r="I7471" i="1"/>
  <c r="F7471" i="1"/>
  <c r="E7471" i="1"/>
  <c r="G7471" i="1" s="1"/>
  <c r="D7471" i="1"/>
  <c r="C7471" i="1"/>
  <c r="B7471" i="1"/>
  <c r="A7471" i="1"/>
  <c r="K7470" i="1"/>
  <c r="L7470" i="1" s="1"/>
  <c r="M7470" i="1" s="1"/>
  <c r="Q7470" i="1" s="1"/>
  <c r="J7470" i="1"/>
  <c r="I7470" i="1"/>
  <c r="F7470" i="1"/>
  <c r="E7470" i="1"/>
  <c r="D7470" i="1"/>
  <c r="C7470" i="1"/>
  <c r="B7470" i="1"/>
  <c r="A7470" i="1"/>
  <c r="K7469" i="1"/>
  <c r="L7469" i="1" s="1"/>
  <c r="M7469" i="1" s="1"/>
  <c r="Q7469" i="1" s="1"/>
  <c r="J7469" i="1"/>
  <c r="I7469" i="1"/>
  <c r="F7469" i="1"/>
  <c r="E7469" i="1"/>
  <c r="G7469" i="1" s="1"/>
  <c r="D7469" i="1"/>
  <c r="C7469" i="1"/>
  <c r="B7469" i="1"/>
  <c r="A7469" i="1"/>
  <c r="K7468" i="1"/>
  <c r="L7468" i="1" s="1"/>
  <c r="M7468" i="1" s="1"/>
  <c r="Q7468" i="1" s="1"/>
  <c r="J7468" i="1"/>
  <c r="I7468" i="1"/>
  <c r="F7468" i="1"/>
  <c r="E7468" i="1"/>
  <c r="G7468" i="1" s="1"/>
  <c r="D7468" i="1"/>
  <c r="C7468" i="1"/>
  <c r="B7468" i="1"/>
  <c r="A7468" i="1"/>
  <c r="K7467" i="1"/>
  <c r="L7467" i="1" s="1"/>
  <c r="M7467" i="1" s="1"/>
  <c r="Q7467" i="1" s="1"/>
  <c r="J7467" i="1"/>
  <c r="I7467" i="1"/>
  <c r="F7467" i="1"/>
  <c r="E7467" i="1"/>
  <c r="D7467" i="1"/>
  <c r="C7467" i="1"/>
  <c r="B7467" i="1"/>
  <c r="A7467" i="1"/>
  <c r="K7466" i="1"/>
  <c r="L7466" i="1" s="1"/>
  <c r="M7466" i="1" s="1"/>
  <c r="Q7466" i="1" s="1"/>
  <c r="J7466" i="1"/>
  <c r="I7466" i="1"/>
  <c r="F7466" i="1"/>
  <c r="E7466" i="1"/>
  <c r="G7466" i="1" s="1"/>
  <c r="D7466" i="1"/>
  <c r="C7466" i="1"/>
  <c r="B7466" i="1"/>
  <c r="A7466" i="1"/>
  <c r="K7465" i="1"/>
  <c r="L7465" i="1" s="1"/>
  <c r="M7465" i="1" s="1"/>
  <c r="Q7465" i="1" s="1"/>
  <c r="J7465" i="1"/>
  <c r="I7465" i="1"/>
  <c r="F7465" i="1"/>
  <c r="E7465" i="1"/>
  <c r="G7465" i="1" s="1"/>
  <c r="D7465" i="1"/>
  <c r="C7465" i="1"/>
  <c r="B7465" i="1"/>
  <c r="A7465" i="1"/>
  <c r="K7464" i="1"/>
  <c r="L7464" i="1" s="1"/>
  <c r="M7464" i="1" s="1"/>
  <c r="Q7464" i="1" s="1"/>
  <c r="J7464" i="1"/>
  <c r="I7464" i="1"/>
  <c r="F7464" i="1"/>
  <c r="E7464" i="1"/>
  <c r="G7464" i="1" s="1"/>
  <c r="D7464" i="1"/>
  <c r="C7464" i="1"/>
  <c r="B7464" i="1"/>
  <c r="A7464" i="1"/>
  <c r="K7463" i="1"/>
  <c r="L7463" i="1" s="1"/>
  <c r="M7463" i="1" s="1"/>
  <c r="Q7463" i="1" s="1"/>
  <c r="J7463" i="1"/>
  <c r="I7463" i="1"/>
  <c r="F7463" i="1"/>
  <c r="E7463" i="1"/>
  <c r="G7463" i="1" s="1"/>
  <c r="D7463" i="1"/>
  <c r="C7463" i="1"/>
  <c r="B7463" i="1"/>
  <c r="A7463" i="1"/>
  <c r="K7462" i="1"/>
  <c r="L7462" i="1" s="1"/>
  <c r="M7462" i="1" s="1"/>
  <c r="Q7462" i="1" s="1"/>
  <c r="J7462" i="1"/>
  <c r="I7462" i="1"/>
  <c r="F7462" i="1"/>
  <c r="E7462" i="1"/>
  <c r="D7462" i="1"/>
  <c r="C7462" i="1"/>
  <c r="B7462" i="1"/>
  <c r="A7462" i="1"/>
  <c r="K7461" i="1"/>
  <c r="L7461" i="1" s="1"/>
  <c r="M7461" i="1" s="1"/>
  <c r="Q7461" i="1" s="1"/>
  <c r="J7461" i="1"/>
  <c r="I7461" i="1"/>
  <c r="F7461" i="1"/>
  <c r="E7461" i="1"/>
  <c r="G7461" i="1" s="1"/>
  <c r="D7461" i="1"/>
  <c r="C7461" i="1"/>
  <c r="B7461" i="1"/>
  <c r="A7461" i="1"/>
  <c r="K7460" i="1"/>
  <c r="L7460" i="1" s="1"/>
  <c r="M7460" i="1" s="1"/>
  <c r="Q7460" i="1" s="1"/>
  <c r="J7460" i="1"/>
  <c r="I7460" i="1"/>
  <c r="F7460" i="1"/>
  <c r="E7460" i="1"/>
  <c r="G7460" i="1" s="1"/>
  <c r="D7460" i="1"/>
  <c r="C7460" i="1"/>
  <c r="B7460" i="1"/>
  <c r="A7460" i="1"/>
  <c r="K7459" i="1"/>
  <c r="L7459" i="1" s="1"/>
  <c r="M7459" i="1" s="1"/>
  <c r="Q7459" i="1" s="1"/>
  <c r="J7459" i="1"/>
  <c r="I7459" i="1"/>
  <c r="F7459" i="1"/>
  <c r="E7459" i="1"/>
  <c r="G7459" i="1" s="1"/>
  <c r="D7459" i="1"/>
  <c r="C7459" i="1"/>
  <c r="B7459" i="1"/>
  <c r="A7459" i="1"/>
  <c r="K7458" i="1"/>
  <c r="L7458" i="1" s="1"/>
  <c r="M7458" i="1" s="1"/>
  <c r="Q7458" i="1" s="1"/>
  <c r="J7458" i="1"/>
  <c r="I7458" i="1"/>
  <c r="F7458" i="1"/>
  <c r="E7458" i="1"/>
  <c r="G7458" i="1" s="1"/>
  <c r="D7458" i="1"/>
  <c r="C7458" i="1"/>
  <c r="B7458" i="1"/>
  <c r="A7458" i="1"/>
  <c r="K7457" i="1"/>
  <c r="L7457" i="1" s="1"/>
  <c r="M7457" i="1" s="1"/>
  <c r="Q7457" i="1" s="1"/>
  <c r="J7457" i="1"/>
  <c r="I7457" i="1"/>
  <c r="F7457" i="1"/>
  <c r="E7457" i="1"/>
  <c r="G7457" i="1" s="1"/>
  <c r="D7457" i="1"/>
  <c r="C7457" i="1"/>
  <c r="B7457" i="1"/>
  <c r="A7457" i="1"/>
  <c r="K7456" i="1"/>
  <c r="L7456" i="1" s="1"/>
  <c r="M7456" i="1" s="1"/>
  <c r="Q7456" i="1" s="1"/>
  <c r="J7456" i="1"/>
  <c r="I7456" i="1"/>
  <c r="F7456" i="1"/>
  <c r="E7456" i="1"/>
  <c r="G7456" i="1" s="1"/>
  <c r="D7456" i="1"/>
  <c r="C7456" i="1"/>
  <c r="B7456" i="1"/>
  <c r="A7456" i="1"/>
  <c r="K7455" i="1"/>
  <c r="L7455" i="1" s="1"/>
  <c r="M7455" i="1" s="1"/>
  <c r="Q7455" i="1" s="1"/>
  <c r="J7455" i="1"/>
  <c r="I7455" i="1"/>
  <c r="F7455" i="1"/>
  <c r="E7455" i="1"/>
  <c r="D7455" i="1"/>
  <c r="C7455" i="1"/>
  <c r="B7455" i="1"/>
  <c r="A7455" i="1"/>
  <c r="K7454" i="1"/>
  <c r="L7454" i="1" s="1"/>
  <c r="M7454" i="1" s="1"/>
  <c r="Q7454" i="1" s="1"/>
  <c r="J7454" i="1"/>
  <c r="I7454" i="1"/>
  <c r="F7454" i="1"/>
  <c r="E7454" i="1"/>
  <c r="D7454" i="1"/>
  <c r="C7454" i="1"/>
  <c r="B7454" i="1"/>
  <c r="A7454" i="1"/>
  <c r="K7453" i="1"/>
  <c r="L7453" i="1" s="1"/>
  <c r="M7453" i="1" s="1"/>
  <c r="Q7453" i="1" s="1"/>
  <c r="J7453" i="1"/>
  <c r="I7453" i="1"/>
  <c r="F7453" i="1"/>
  <c r="E7453" i="1"/>
  <c r="G7453" i="1" s="1"/>
  <c r="D7453" i="1"/>
  <c r="C7453" i="1"/>
  <c r="B7453" i="1"/>
  <c r="A7453" i="1"/>
  <c r="K7452" i="1"/>
  <c r="L7452" i="1" s="1"/>
  <c r="M7452" i="1" s="1"/>
  <c r="Q7452" i="1" s="1"/>
  <c r="J7452" i="1"/>
  <c r="I7452" i="1"/>
  <c r="F7452" i="1"/>
  <c r="E7452" i="1"/>
  <c r="G7452" i="1" s="1"/>
  <c r="D7452" i="1"/>
  <c r="C7452" i="1"/>
  <c r="B7452" i="1"/>
  <c r="A7452" i="1"/>
  <c r="K7451" i="1"/>
  <c r="L7451" i="1" s="1"/>
  <c r="M7451" i="1" s="1"/>
  <c r="Q7451" i="1" s="1"/>
  <c r="J7451" i="1"/>
  <c r="I7451" i="1"/>
  <c r="F7451" i="1"/>
  <c r="E7451" i="1"/>
  <c r="D7451" i="1"/>
  <c r="C7451" i="1"/>
  <c r="B7451" i="1"/>
  <c r="A7451" i="1"/>
  <c r="K7450" i="1"/>
  <c r="L7450" i="1" s="1"/>
  <c r="M7450" i="1" s="1"/>
  <c r="Q7450" i="1" s="1"/>
  <c r="J7450" i="1"/>
  <c r="I7450" i="1"/>
  <c r="F7450" i="1"/>
  <c r="E7450" i="1"/>
  <c r="G7450" i="1" s="1"/>
  <c r="D7450" i="1"/>
  <c r="C7450" i="1"/>
  <c r="B7450" i="1"/>
  <c r="A7450" i="1"/>
  <c r="K7449" i="1"/>
  <c r="L7449" i="1" s="1"/>
  <c r="M7449" i="1" s="1"/>
  <c r="Q7449" i="1" s="1"/>
  <c r="J7449" i="1"/>
  <c r="I7449" i="1"/>
  <c r="F7449" i="1"/>
  <c r="E7449" i="1"/>
  <c r="G7449" i="1" s="1"/>
  <c r="D7449" i="1"/>
  <c r="C7449" i="1"/>
  <c r="B7449" i="1"/>
  <c r="A7449" i="1"/>
  <c r="K7448" i="1"/>
  <c r="L7448" i="1" s="1"/>
  <c r="M7448" i="1" s="1"/>
  <c r="Q7448" i="1" s="1"/>
  <c r="J7448" i="1"/>
  <c r="I7448" i="1"/>
  <c r="F7448" i="1"/>
  <c r="E7448" i="1"/>
  <c r="G7448" i="1" s="1"/>
  <c r="D7448" i="1"/>
  <c r="C7448" i="1"/>
  <c r="B7448" i="1"/>
  <c r="A7448" i="1"/>
  <c r="K7447" i="1"/>
  <c r="L7447" i="1" s="1"/>
  <c r="M7447" i="1" s="1"/>
  <c r="Q7447" i="1" s="1"/>
  <c r="J7447" i="1"/>
  <c r="I7447" i="1"/>
  <c r="F7447" i="1"/>
  <c r="E7447" i="1"/>
  <c r="D7447" i="1"/>
  <c r="C7447" i="1"/>
  <c r="B7447" i="1"/>
  <c r="A7447" i="1"/>
  <c r="K7446" i="1"/>
  <c r="L7446" i="1" s="1"/>
  <c r="M7446" i="1" s="1"/>
  <c r="Q7446" i="1" s="1"/>
  <c r="J7446" i="1"/>
  <c r="I7446" i="1"/>
  <c r="F7446" i="1"/>
  <c r="E7446" i="1"/>
  <c r="G7446" i="1" s="1"/>
  <c r="D7446" i="1"/>
  <c r="C7446" i="1"/>
  <c r="B7446" i="1"/>
  <c r="A7446" i="1"/>
  <c r="K7445" i="1"/>
  <c r="L7445" i="1" s="1"/>
  <c r="M7445" i="1" s="1"/>
  <c r="Q7445" i="1" s="1"/>
  <c r="J7445" i="1"/>
  <c r="I7445" i="1"/>
  <c r="F7445" i="1"/>
  <c r="E7445" i="1"/>
  <c r="G7445" i="1" s="1"/>
  <c r="D7445" i="1"/>
  <c r="C7445" i="1"/>
  <c r="B7445" i="1"/>
  <c r="A7445" i="1"/>
  <c r="K7444" i="1"/>
  <c r="L7444" i="1" s="1"/>
  <c r="M7444" i="1" s="1"/>
  <c r="Q7444" i="1" s="1"/>
  <c r="J7444" i="1"/>
  <c r="I7444" i="1"/>
  <c r="F7444" i="1"/>
  <c r="E7444" i="1"/>
  <c r="G7444" i="1" s="1"/>
  <c r="D7444" i="1"/>
  <c r="C7444" i="1"/>
  <c r="B7444" i="1"/>
  <c r="A7444" i="1"/>
  <c r="K7443" i="1"/>
  <c r="L7443" i="1" s="1"/>
  <c r="M7443" i="1" s="1"/>
  <c r="Q7443" i="1" s="1"/>
  <c r="J7443" i="1"/>
  <c r="I7443" i="1"/>
  <c r="F7443" i="1"/>
  <c r="E7443" i="1"/>
  <c r="G7443" i="1" s="1"/>
  <c r="D7443" i="1"/>
  <c r="C7443" i="1"/>
  <c r="B7443" i="1"/>
  <c r="A7443" i="1"/>
  <c r="K7442" i="1"/>
  <c r="L7442" i="1" s="1"/>
  <c r="M7442" i="1" s="1"/>
  <c r="Q7442" i="1" s="1"/>
  <c r="J7442" i="1"/>
  <c r="I7442" i="1"/>
  <c r="F7442" i="1"/>
  <c r="E7442" i="1"/>
  <c r="G7442" i="1" s="1"/>
  <c r="D7442" i="1"/>
  <c r="C7442" i="1"/>
  <c r="B7442" i="1"/>
  <c r="A7442" i="1"/>
  <c r="K7441" i="1"/>
  <c r="L7441" i="1" s="1"/>
  <c r="M7441" i="1" s="1"/>
  <c r="Q7441" i="1" s="1"/>
  <c r="J7441" i="1"/>
  <c r="I7441" i="1"/>
  <c r="F7441" i="1"/>
  <c r="E7441" i="1"/>
  <c r="G7441" i="1" s="1"/>
  <c r="D7441" i="1"/>
  <c r="C7441" i="1"/>
  <c r="B7441" i="1"/>
  <c r="A7441" i="1"/>
  <c r="K7440" i="1"/>
  <c r="L7440" i="1" s="1"/>
  <c r="M7440" i="1" s="1"/>
  <c r="Q7440" i="1" s="1"/>
  <c r="J7440" i="1"/>
  <c r="I7440" i="1"/>
  <c r="F7440" i="1"/>
  <c r="E7440" i="1"/>
  <c r="G7440" i="1" s="1"/>
  <c r="D7440" i="1"/>
  <c r="C7440" i="1"/>
  <c r="B7440" i="1"/>
  <c r="A7440" i="1"/>
  <c r="K7439" i="1"/>
  <c r="L7439" i="1" s="1"/>
  <c r="M7439" i="1" s="1"/>
  <c r="Q7439" i="1" s="1"/>
  <c r="J7439" i="1"/>
  <c r="I7439" i="1"/>
  <c r="F7439" i="1"/>
  <c r="E7439" i="1"/>
  <c r="G7439" i="1" s="1"/>
  <c r="D7439" i="1"/>
  <c r="C7439" i="1"/>
  <c r="B7439" i="1"/>
  <c r="A7439" i="1"/>
  <c r="K7438" i="1"/>
  <c r="L7438" i="1" s="1"/>
  <c r="M7438" i="1" s="1"/>
  <c r="Q7438" i="1" s="1"/>
  <c r="J7438" i="1"/>
  <c r="I7438" i="1"/>
  <c r="F7438" i="1"/>
  <c r="E7438" i="1"/>
  <c r="G7438" i="1" s="1"/>
  <c r="D7438" i="1"/>
  <c r="C7438" i="1"/>
  <c r="B7438" i="1"/>
  <c r="A7438" i="1"/>
  <c r="K7437" i="1"/>
  <c r="L7437" i="1" s="1"/>
  <c r="M7437" i="1" s="1"/>
  <c r="Q7437" i="1" s="1"/>
  <c r="J7437" i="1"/>
  <c r="I7437" i="1"/>
  <c r="F7437" i="1"/>
  <c r="E7437" i="1"/>
  <c r="G7437" i="1" s="1"/>
  <c r="D7437" i="1"/>
  <c r="C7437" i="1"/>
  <c r="B7437" i="1"/>
  <c r="A7437" i="1"/>
  <c r="K7436" i="1"/>
  <c r="L7436" i="1" s="1"/>
  <c r="M7436" i="1" s="1"/>
  <c r="Q7436" i="1" s="1"/>
  <c r="J7436" i="1"/>
  <c r="I7436" i="1"/>
  <c r="F7436" i="1"/>
  <c r="E7436" i="1"/>
  <c r="D7436" i="1"/>
  <c r="C7436" i="1"/>
  <c r="B7436" i="1"/>
  <c r="A7436" i="1"/>
  <c r="K7435" i="1"/>
  <c r="L7435" i="1" s="1"/>
  <c r="M7435" i="1" s="1"/>
  <c r="Q7435" i="1" s="1"/>
  <c r="J7435" i="1"/>
  <c r="I7435" i="1"/>
  <c r="F7435" i="1"/>
  <c r="E7435" i="1"/>
  <c r="G7435" i="1" s="1"/>
  <c r="D7435" i="1"/>
  <c r="C7435" i="1"/>
  <c r="B7435" i="1"/>
  <c r="A7435" i="1"/>
  <c r="K7434" i="1"/>
  <c r="L7434" i="1" s="1"/>
  <c r="M7434" i="1" s="1"/>
  <c r="Q7434" i="1" s="1"/>
  <c r="J7434" i="1"/>
  <c r="I7434" i="1"/>
  <c r="F7434" i="1"/>
  <c r="E7434" i="1"/>
  <c r="G7434" i="1" s="1"/>
  <c r="D7434" i="1"/>
  <c r="C7434" i="1"/>
  <c r="B7434" i="1"/>
  <c r="A7434" i="1"/>
  <c r="K7433" i="1"/>
  <c r="L7433" i="1" s="1"/>
  <c r="M7433" i="1" s="1"/>
  <c r="Q7433" i="1" s="1"/>
  <c r="J7433" i="1"/>
  <c r="I7433" i="1"/>
  <c r="F7433" i="1"/>
  <c r="E7433" i="1"/>
  <c r="G7433" i="1" s="1"/>
  <c r="D7433" i="1"/>
  <c r="C7433" i="1"/>
  <c r="B7433" i="1"/>
  <c r="A7433" i="1"/>
  <c r="K7432" i="1"/>
  <c r="L7432" i="1" s="1"/>
  <c r="M7432" i="1" s="1"/>
  <c r="Q7432" i="1" s="1"/>
  <c r="J7432" i="1"/>
  <c r="I7432" i="1"/>
  <c r="F7432" i="1"/>
  <c r="E7432" i="1"/>
  <c r="G7432" i="1" s="1"/>
  <c r="D7432" i="1"/>
  <c r="C7432" i="1"/>
  <c r="B7432" i="1"/>
  <c r="A7432" i="1"/>
  <c r="K7431" i="1"/>
  <c r="L7431" i="1" s="1"/>
  <c r="M7431" i="1" s="1"/>
  <c r="Q7431" i="1" s="1"/>
  <c r="J7431" i="1"/>
  <c r="I7431" i="1"/>
  <c r="F7431" i="1"/>
  <c r="E7431" i="1"/>
  <c r="G7431" i="1" s="1"/>
  <c r="D7431" i="1"/>
  <c r="C7431" i="1"/>
  <c r="B7431" i="1"/>
  <c r="A7431" i="1"/>
  <c r="K7430" i="1"/>
  <c r="L7430" i="1" s="1"/>
  <c r="M7430" i="1" s="1"/>
  <c r="Q7430" i="1" s="1"/>
  <c r="J7430" i="1"/>
  <c r="I7430" i="1"/>
  <c r="F7430" i="1"/>
  <c r="E7430" i="1"/>
  <c r="G7430" i="1" s="1"/>
  <c r="D7430" i="1"/>
  <c r="C7430" i="1"/>
  <c r="B7430" i="1"/>
  <c r="A7430" i="1"/>
  <c r="K7429" i="1"/>
  <c r="L7429" i="1" s="1"/>
  <c r="M7429" i="1" s="1"/>
  <c r="Q7429" i="1" s="1"/>
  <c r="J7429" i="1"/>
  <c r="I7429" i="1"/>
  <c r="F7429" i="1"/>
  <c r="E7429" i="1"/>
  <c r="D7429" i="1"/>
  <c r="C7429" i="1"/>
  <c r="B7429" i="1"/>
  <c r="A7429" i="1"/>
  <c r="K7428" i="1"/>
  <c r="L7428" i="1" s="1"/>
  <c r="M7428" i="1" s="1"/>
  <c r="Q7428" i="1" s="1"/>
  <c r="J7428" i="1"/>
  <c r="I7428" i="1"/>
  <c r="F7428" i="1"/>
  <c r="E7428" i="1"/>
  <c r="G7428" i="1" s="1"/>
  <c r="D7428" i="1"/>
  <c r="C7428" i="1"/>
  <c r="B7428" i="1"/>
  <c r="A7428" i="1"/>
  <c r="K7427" i="1"/>
  <c r="L7427" i="1" s="1"/>
  <c r="M7427" i="1" s="1"/>
  <c r="Q7427" i="1" s="1"/>
  <c r="J7427" i="1"/>
  <c r="I7427" i="1"/>
  <c r="F7427" i="1"/>
  <c r="E7427" i="1"/>
  <c r="D7427" i="1"/>
  <c r="C7427" i="1"/>
  <c r="B7427" i="1"/>
  <c r="A7427" i="1"/>
  <c r="K7426" i="1"/>
  <c r="L7426" i="1" s="1"/>
  <c r="M7426" i="1" s="1"/>
  <c r="Q7426" i="1" s="1"/>
  <c r="J7426" i="1"/>
  <c r="I7426" i="1"/>
  <c r="F7426" i="1"/>
  <c r="E7426" i="1"/>
  <c r="G7426" i="1" s="1"/>
  <c r="D7426" i="1"/>
  <c r="C7426" i="1"/>
  <c r="B7426" i="1"/>
  <c r="A7426" i="1"/>
  <c r="K7425" i="1"/>
  <c r="L7425" i="1" s="1"/>
  <c r="M7425" i="1" s="1"/>
  <c r="Q7425" i="1" s="1"/>
  <c r="J7425" i="1"/>
  <c r="I7425" i="1"/>
  <c r="F7425" i="1"/>
  <c r="E7425" i="1"/>
  <c r="G7425" i="1" s="1"/>
  <c r="D7425" i="1"/>
  <c r="C7425" i="1"/>
  <c r="B7425" i="1"/>
  <c r="A7425" i="1"/>
  <c r="K7424" i="1"/>
  <c r="L7424" i="1" s="1"/>
  <c r="M7424" i="1" s="1"/>
  <c r="Q7424" i="1" s="1"/>
  <c r="J7424" i="1"/>
  <c r="I7424" i="1"/>
  <c r="F7424" i="1"/>
  <c r="E7424" i="1"/>
  <c r="G7424" i="1" s="1"/>
  <c r="D7424" i="1"/>
  <c r="C7424" i="1"/>
  <c r="B7424" i="1"/>
  <c r="A7424" i="1"/>
  <c r="K7423" i="1"/>
  <c r="L7423" i="1" s="1"/>
  <c r="M7423" i="1" s="1"/>
  <c r="Q7423" i="1" s="1"/>
  <c r="J7423" i="1"/>
  <c r="I7423" i="1"/>
  <c r="F7423" i="1"/>
  <c r="E7423" i="1"/>
  <c r="D7423" i="1"/>
  <c r="C7423" i="1"/>
  <c r="B7423" i="1"/>
  <c r="A7423" i="1"/>
  <c r="K7422" i="1"/>
  <c r="L7422" i="1" s="1"/>
  <c r="M7422" i="1" s="1"/>
  <c r="Q7422" i="1" s="1"/>
  <c r="J7422" i="1"/>
  <c r="I7422" i="1"/>
  <c r="F7422" i="1"/>
  <c r="E7422" i="1"/>
  <c r="D7422" i="1"/>
  <c r="C7422" i="1"/>
  <c r="B7422" i="1"/>
  <c r="A7422" i="1"/>
  <c r="K7421" i="1"/>
  <c r="L7421" i="1" s="1"/>
  <c r="M7421" i="1" s="1"/>
  <c r="Q7421" i="1" s="1"/>
  <c r="J7421" i="1"/>
  <c r="I7421" i="1"/>
  <c r="F7421" i="1"/>
  <c r="E7421" i="1"/>
  <c r="D7421" i="1"/>
  <c r="C7421" i="1"/>
  <c r="B7421" i="1"/>
  <c r="A7421" i="1"/>
  <c r="K7420" i="1"/>
  <c r="L7420" i="1" s="1"/>
  <c r="M7420" i="1" s="1"/>
  <c r="Q7420" i="1" s="1"/>
  <c r="J7420" i="1"/>
  <c r="I7420" i="1"/>
  <c r="F7420" i="1"/>
  <c r="E7420" i="1"/>
  <c r="G7420" i="1" s="1"/>
  <c r="D7420" i="1"/>
  <c r="C7420" i="1"/>
  <c r="B7420" i="1"/>
  <c r="A7420" i="1"/>
  <c r="K7419" i="1"/>
  <c r="L7419" i="1" s="1"/>
  <c r="M7419" i="1" s="1"/>
  <c r="Q7419" i="1" s="1"/>
  <c r="J7419" i="1"/>
  <c r="I7419" i="1"/>
  <c r="F7419" i="1"/>
  <c r="E7419" i="1"/>
  <c r="G7419" i="1" s="1"/>
  <c r="D7419" i="1"/>
  <c r="C7419" i="1"/>
  <c r="B7419" i="1"/>
  <c r="A7419" i="1"/>
  <c r="K7418" i="1"/>
  <c r="L7418" i="1" s="1"/>
  <c r="M7418" i="1" s="1"/>
  <c r="Q7418" i="1" s="1"/>
  <c r="J7418" i="1"/>
  <c r="I7418" i="1"/>
  <c r="F7418" i="1"/>
  <c r="E7418" i="1"/>
  <c r="G7418" i="1" s="1"/>
  <c r="D7418" i="1"/>
  <c r="C7418" i="1"/>
  <c r="B7418" i="1"/>
  <c r="A7418" i="1"/>
  <c r="K7417" i="1"/>
  <c r="L7417" i="1" s="1"/>
  <c r="M7417" i="1" s="1"/>
  <c r="Q7417" i="1" s="1"/>
  <c r="J7417" i="1"/>
  <c r="I7417" i="1"/>
  <c r="F7417" i="1"/>
  <c r="E7417" i="1"/>
  <c r="D7417" i="1"/>
  <c r="C7417" i="1"/>
  <c r="B7417" i="1"/>
  <c r="A7417" i="1"/>
  <c r="K7416" i="1"/>
  <c r="L7416" i="1" s="1"/>
  <c r="M7416" i="1" s="1"/>
  <c r="Q7416" i="1" s="1"/>
  <c r="J7416" i="1"/>
  <c r="I7416" i="1"/>
  <c r="F7416" i="1"/>
  <c r="E7416" i="1"/>
  <c r="G7416" i="1" s="1"/>
  <c r="D7416" i="1"/>
  <c r="C7416" i="1"/>
  <c r="B7416" i="1"/>
  <c r="A7416" i="1"/>
  <c r="K7415" i="1"/>
  <c r="L7415" i="1" s="1"/>
  <c r="M7415" i="1" s="1"/>
  <c r="Q7415" i="1" s="1"/>
  <c r="J7415" i="1"/>
  <c r="I7415" i="1"/>
  <c r="F7415" i="1"/>
  <c r="E7415" i="1"/>
  <c r="D7415" i="1"/>
  <c r="C7415" i="1"/>
  <c r="B7415" i="1"/>
  <c r="A7415" i="1"/>
  <c r="K7414" i="1"/>
  <c r="L7414" i="1" s="1"/>
  <c r="M7414" i="1" s="1"/>
  <c r="Q7414" i="1" s="1"/>
  <c r="J7414" i="1"/>
  <c r="I7414" i="1"/>
  <c r="F7414" i="1"/>
  <c r="E7414" i="1"/>
  <c r="D7414" i="1"/>
  <c r="C7414" i="1"/>
  <c r="B7414" i="1"/>
  <c r="A7414" i="1"/>
  <c r="K7413" i="1"/>
  <c r="L7413" i="1" s="1"/>
  <c r="M7413" i="1" s="1"/>
  <c r="Q7413" i="1" s="1"/>
  <c r="J7413" i="1"/>
  <c r="I7413" i="1"/>
  <c r="F7413" i="1"/>
  <c r="E7413" i="1"/>
  <c r="G7413" i="1" s="1"/>
  <c r="D7413" i="1"/>
  <c r="C7413" i="1"/>
  <c r="B7413" i="1"/>
  <c r="A7413" i="1"/>
  <c r="K7412" i="1"/>
  <c r="L7412" i="1" s="1"/>
  <c r="M7412" i="1" s="1"/>
  <c r="Q7412" i="1" s="1"/>
  <c r="J7412" i="1"/>
  <c r="I7412" i="1"/>
  <c r="F7412" i="1"/>
  <c r="E7412" i="1"/>
  <c r="D7412" i="1"/>
  <c r="C7412" i="1"/>
  <c r="B7412" i="1"/>
  <c r="A7412" i="1"/>
  <c r="K7411" i="1"/>
  <c r="L7411" i="1" s="1"/>
  <c r="M7411" i="1" s="1"/>
  <c r="Q7411" i="1" s="1"/>
  <c r="J7411" i="1"/>
  <c r="I7411" i="1"/>
  <c r="F7411" i="1"/>
  <c r="E7411" i="1"/>
  <c r="G7411" i="1" s="1"/>
  <c r="D7411" i="1"/>
  <c r="C7411" i="1"/>
  <c r="B7411" i="1"/>
  <c r="A7411" i="1"/>
  <c r="K7410" i="1"/>
  <c r="L7410" i="1" s="1"/>
  <c r="M7410" i="1" s="1"/>
  <c r="Q7410" i="1" s="1"/>
  <c r="J7410" i="1"/>
  <c r="I7410" i="1"/>
  <c r="F7410" i="1"/>
  <c r="E7410" i="1"/>
  <c r="G7410" i="1" s="1"/>
  <c r="D7410" i="1"/>
  <c r="C7410" i="1"/>
  <c r="B7410" i="1"/>
  <c r="A7410" i="1"/>
  <c r="K7409" i="1"/>
  <c r="L7409" i="1" s="1"/>
  <c r="M7409" i="1" s="1"/>
  <c r="Q7409" i="1" s="1"/>
  <c r="J7409" i="1"/>
  <c r="I7409" i="1"/>
  <c r="F7409" i="1"/>
  <c r="E7409" i="1"/>
  <c r="G7409" i="1" s="1"/>
  <c r="D7409" i="1"/>
  <c r="C7409" i="1"/>
  <c r="B7409" i="1"/>
  <c r="A7409" i="1"/>
  <c r="K7408" i="1"/>
  <c r="L7408" i="1" s="1"/>
  <c r="M7408" i="1" s="1"/>
  <c r="Q7408" i="1" s="1"/>
  <c r="J7408" i="1"/>
  <c r="I7408" i="1"/>
  <c r="F7408" i="1"/>
  <c r="E7408" i="1"/>
  <c r="G7408" i="1" s="1"/>
  <c r="D7408" i="1"/>
  <c r="C7408" i="1"/>
  <c r="B7408" i="1"/>
  <c r="A7408" i="1"/>
  <c r="K7407" i="1"/>
  <c r="L7407" i="1" s="1"/>
  <c r="M7407" i="1" s="1"/>
  <c r="Q7407" i="1" s="1"/>
  <c r="J7407" i="1"/>
  <c r="I7407" i="1"/>
  <c r="F7407" i="1"/>
  <c r="E7407" i="1"/>
  <c r="G7407" i="1" s="1"/>
  <c r="D7407" i="1"/>
  <c r="C7407" i="1"/>
  <c r="B7407" i="1"/>
  <c r="A7407" i="1"/>
  <c r="K7406" i="1"/>
  <c r="L7406" i="1" s="1"/>
  <c r="M7406" i="1" s="1"/>
  <c r="Q7406" i="1" s="1"/>
  <c r="J7406" i="1"/>
  <c r="I7406" i="1"/>
  <c r="F7406" i="1"/>
  <c r="E7406" i="1"/>
  <c r="G7406" i="1" s="1"/>
  <c r="D7406" i="1"/>
  <c r="C7406" i="1"/>
  <c r="B7406" i="1"/>
  <c r="A7406" i="1"/>
  <c r="K7405" i="1"/>
  <c r="L7405" i="1" s="1"/>
  <c r="M7405" i="1" s="1"/>
  <c r="Q7405" i="1" s="1"/>
  <c r="J7405" i="1"/>
  <c r="I7405" i="1"/>
  <c r="F7405" i="1"/>
  <c r="E7405" i="1"/>
  <c r="D7405" i="1"/>
  <c r="C7405" i="1"/>
  <c r="B7405" i="1"/>
  <c r="A7405" i="1"/>
  <c r="K7404" i="1"/>
  <c r="L7404" i="1" s="1"/>
  <c r="M7404" i="1" s="1"/>
  <c r="Q7404" i="1" s="1"/>
  <c r="J7404" i="1"/>
  <c r="I7404" i="1"/>
  <c r="F7404" i="1"/>
  <c r="E7404" i="1"/>
  <c r="G7404" i="1" s="1"/>
  <c r="D7404" i="1"/>
  <c r="C7404" i="1"/>
  <c r="B7404" i="1"/>
  <c r="A7404" i="1"/>
  <c r="K7403" i="1"/>
  <c r="L7403" i="1" s="1"/>
  <c r="M7403" i="1" s="1"/>
  <c r="Q7403" i="1" s="1"/>
  <c r="J7403" i="1"/>
  <c r="I7403" i="1"/>
  <c r="F7403" i="1"/>
  <c r="E7403" i="1"/>
  <c r="G7403" i="1" s="1"/>
  <c r="D7403" i="1"/>
  <c r="C7403" i="1"/>
  <c r="B7403" i="1"/>
  <c r="A7403" i="1"/>
  <c r="K7402" i="1"/>
  <c r="L7402" i="1" s="1"/>
  <c r="M7402" i="1" s="1"/>
  <c r="Q7402" i="1" s="1"/>
  <c r="J7402" i="1"/>
  <c r="I7402" i="1"/>
  <c r="F7402" i="1"/>
  <c r="E7402" i="1"/>
  <c r="G7402" i="1" s="1"/>
  <c r="D7402" i="1"/>
  <c r="C7402" i="1"/>
  <c r="B7402" i="1"/>
  <c r="A7402" i="1"/>
  <c r="K7401" i="1"/>
  <c r="L7401" i="1" s="1"/>
  <c r="M7401" i="1" s="1"/>
  <c r="Q7401" i="1" s="1"/>
  <c r="J7401" i="1"/>
  <c r="I7401" i="1"/>
  <c r="F7401" i="1"/>
  <c r="E7401" i="1"/>
  <c r="G7401" i="1" s="1"/>
  <c r="D7401" i="1"/>
  <c r="C7401" i="1"/>
  <c r="B7401" i="1"/>
  <c r="A7401" i="1"/>
  <c r="K7400" i="1"/>
  <c r="L7400" i="1" s="1"/>
  <c r="M7400" i="1" s="1"/>
  <c r="Q7400" i="1" s="1"/>
  <c r="J7400" i="1"/>
  <c r="I7400" i="1"/>
  <c r="F7400" i="1"/>
  <c r="E7400" i="1"/>
  <c r="G7400" i="1" s="1"/>
  <c r="D7400" i="1"/>
  <c r="C7400" i="1"/>
  <c r="B7400" i="1"/>
  <c r="A7400" i="1"/>
  <c r="K7399" i="1"/>
  <c r="L7399" i="1" s="1"/>
  <c r="M7399" i="1" s="1"/>
  <c r="Q7399" i="1" s="1"/>
  <c r="J7399" i="1"/>
  <c r="I7399" i="1"/>
  <c r="F7399" i="1"/>
  <c r="E7399" i="1"/>
  <c r="D7399" i="1"/>
  <c r="C7399" i="1"/>
  <c r="B7399" i="1"/>
  <c r="A7399" i="1"/>
  <c r="K7398" i="1"/>
  <c r="L7398" i="1" s="1"/>
  <c r="M7398" i="1" s="1"/>
  <c r="Q7398" i="1" s="1"/>
  <c r="J7398" i="1"/>
  <c r="I7398" i="1"/>
  <c r="F7398" i="1"/>
  <c r="E7398" i="1"/>
  <c r="D7398" i="1"/>
  <c r="C7398" i="1"/>
  <c r="B7398" i="1"/>
  <c r="A7398" i="1"/>
  <c r="K7397" i="1"/>
  <c r="L7397" i="1" s="1"/>
  <c r="M7397" i="1" s="1"/>
  <c r="Q7397" i="1" s="1"/>
  <c r="J7397" i="1"/>
  <c r="I7397" i="1"/>
  <c r="F7397" i="1"/>
  <c r="E7397" i="1"/>
  <c r="D7397" i="1"/>
  <c r="C7397" i="1"/>
  <c r="B7397" i="1"/>
  <c r="A7397" i="1"/>
  <c r="K7396" i="1"/>
  <c r="L7396" i="1" s="1"/>
  <c r="M7396" i="1" s="1"/>
  <c r="Q7396" i="1" s="1"/>
  <c r="J7396" i="1"/>
  <c r="I7396" i="1"/>
  <c r="F7396" i="1"/>
  <c r="E7396" i="1"/>
  <c r="G7396" i="1" s="1"/>
  <c r="D7396" i="1"/>
  <c r="C7396" i="1"/>
  <c r="B7396" i="1"/>
  <c r="A7396" i="1"/>
  <c r="K7395" i="1"/>
  <c r="L7395" i="1" s="1"/>
  <c r="M7395" i="1" s="1"/>
  <c r="Q7395" i="1" s="1"/>
  <c r="J7395" i="1"/>
  <c r="I7395" i="1"/>
  <c r="F7395" i="1"/>
  <c r="E7395" i="1"/>
  <c r="G7395" i="1" s="1"/>
  <c r="D7395" i="1"/>
  <c r="C7395" i="1"/>
  <c r="B7395" i="1"/>
  <c r="A7395" i="1"/>
  <c r="K7394" i="1"/>
  <c r="L7394" i="1" s="1"/>
  <c r="M7394" i="1" s="1"/>
  <c r="Q7394" i="1" s="1"/>
  <c r="J7394" i="1"/>
  <c r="I7394" i="1"/>
  <c r="F7394" i="1"/>
  <c r="E7394" i="1"/>
  <c r="D7394" i="1"/>
  <c r="C7394" i="1"/>
  <c r="B7394" i="1"/>
  <c r="A7394" i="1"/>
  <c r="K7393" i="1"/>
  <c r="L7393" i="1" s="1"/>
  <c r="M7393" i="1" s="1"/>
  <c r="Q7393" i="1" s="1"/>
  <c r="J7393" i="1"/>
  <c r="I7393" i="1"/>
  <c r="F7393" i="1"/>
  <c r="E7393" i="1"/>
  <c r="G7393" i="1" s="1"/>
  <c r="D7393" i="1"/>
  <c r="C7393" i="1"/>
  <c r="B7393" i="1"/>
  <c r="A7393" i="1"/>
  <c r="K7392" i="1"/>
  <c r="L7392" i="1" s="1"/>
  <c r="M7392" i="1" s="1"/>
  <c r="Q7392" i="1" s="1"/>
  <c r="J7392" i="1"/>
  <c r="I7392" i="1"/>
  <c r="F7392" i="1"/>
  <c r="E7392" i="1"/>
  <c r="G7392" i="1" s="1"/>
  <c r="D7392" i="1"/>
  <c r="C7392" i="1"/>
  <c r="B7392" i="1"/>
  <c r="A7392" i="1"/>
  <c r="K7391" i="1"/>
  <c r="L7391" i="1" s="1"/>
  <c r="M7391" i="1" s="1"/>
  <c r="Q7391" i="1" s="1"/>
  <c r="J7391" i="1"/>
  <c r="I7391" i="1"/>
  <c r="F7391" i="1"/>
  <c r="E7391" i="1"/>
  <c r="G7391" i="1" s="1"/>
  <c r="D7391" i="1"/>
  <c r="C7391" i="1"/>
  <c r="B7391" i="1"/>
  <c r="A7391" i="1"/>
  <c r="K7390" i="1"/>
  <c r="L7390" i="1" s="1"/>
  <c r="M7390" i="1" s="1"/>
  <c r="Q7390" i="1" s="1"/>
  <c r="J7390" i="1"/>
  <c r="I7390" i="1"/>
  <c r="F7390" i="1"/>
  <c r="E7390" i="1"/>
  <c r="D7390" i="1"/>
  <c r="C7390" i="1"/>
  <c r="B7390" i="1"/>
  <c r="A7390" i="1"/>
  <c r="K7389" i="1"/>
  <c r="L7389" i="1" s="1"/>
  <c r="M7389" i="1" s="1"/>
  <c r="Q7389" i="1" s="1"/>
  <c r="J7389" i="1"/>
  <c r="I7389" i="1"/>
  <c r="F7389" i="1"/>
  <c r="E7389" i="1"/>
  <c r="D7389" i="1"/>
  <c r="C7389" i="1"/>
  <c r="B7389" i="1"/>
  <c r="A7389" i="1"/>
  <c r="K7388" i="1"/>
  <c r="L7388" i="1" s="1"/>
  <c r="M7388" i="1" s="1"/>
  <c r="Q7388" i="1" s="1"/>
  <c r="J7388" i="1"/>
  <c r="I7388" i="1"/>
  <c r="F7388" i="1"/>
  <c r="E7388" i="1"/>
  <c r="D7388" i="1"/>
  <c r="C7388" i="1"/>
  <c r="B7388" i="1"/>
  <c r="A7388" i="1"/>
  <c r="K7387" i="1"/>
  <c r="L7387" i="1" s="1"/>
  <c r="M7387" i="1" s="1"/>
  <c r="Q7387" i="1" s="1"/>
  <c r="J7387" i="1"/>
  <c r="I7387" i="1"/>
  <c r="F7387" i="1"/>
  <c r="E7387" i="1"/>
  <c r="D7387" i="1"/>
  <c r="C7387" i="1"/>
  <c r="B7387" i="1"/>
  <c r="A7387" i="1"/>
  <c r="K7386" i="1"/>
  <c r="L7386" i="1" s="1"/>
  <c r="M7386" i="1" s="1"/>
  <c r="Q7386" i="1" s="1"/>
  <c r="J7386" i="1"/>
  <c r="I7386" i="1"/>
  <c r="F7386" i="1"/>
  <c r="E7386" i="1"/>
  <c r="G7386" i="1" s="1"/>
  <c r="D7386" i="1"/>
  <c r="C7386" i="1"/>
  <c r="B7386" i="1"/>
  <c r="A7386" i="1"/>
  <c r="K7385" i="1"/>
  <c r="L7385" i="1" s="1"/>
  <c r="M7385" i="1" s="1"/>
  <c r="Q7385" i="1" s="1"/>
  <c r="J7385" i="1"/>
  <c r="I7385" i="1"/>
  <c r="F7385" i="1"/>
  <c r="E7385" i="1"/>
  <c r="D7385" i="1"/>
  <c r="C7385" i="1"/>
  <c r="B7385" i="1"/>
  <c r="A7385" i="1"/>
  <c r="K7384" i="1"/>
  <c r="L7384" i="1" s="1"/>
  <c r="M7384" i="1" s="1"/>
  <c r="Q7384" i="1" s="1"/>
  <c r="J7384" i="1"/>
  <c r="I7384" i="1"/>
  <c r="F7384" i="1"/>
  <c r="E7384" i="1"/>
  <c r="G7384" i="1" s="1"/>
  <c r="D7384" i="1"/>
  <c r="C7384" i="1"/>
  <c r="B7384" i="1"/>
  <c r="A7384" i="1"/>
  <c r="K7383" i="1"/>
  <c r="L7383" i="1" s="1"/>
  <c r="M7383" i="1" s="1"/>
  <c r="Q7383" i="1" s="1"/>
  <c r="J7383" i="1"/>
  <c r="I7383" i="1"/>
  <c r="F7383" i="1"/>
  <c r="E7383" i="1"/>
  <c r="G7383" i="1" s="1"/>
  <c r="D7383" i="1"/>
  <c r="C7383" i="1"/>
  <c r="B7383" i="1"/>
  <c r="A7383" i="1"/>
  <c r="K7382" i="1"/>
  <c r="L7382" i="1" s="1"/>
  <c r="M7382" i="1" s="1"/>
  <c r="Q7382" i="1" s="1"/>
  <c r="J7382" i="1"/>
  <c r="I7382" i="1"/>
  <c r="F7382" i="1"/>
  <c r="E7382" i="1"/>
  <c r="D7382" i="1"/>
  <c r="C7382" i="1"/>
  <c r="B7382" i="1"/>
  <c r="A7382" i="1"/>
  <c r="K7381" i="1"/>
  <c r="L7381" i="1" s="1"/>
  <c r="M7381" i="1" s="1"/>
  <c r="Q7381" i="1" s="1"/>
  <c r="J7381" i="1"/>
  <c r="I7381" i="1"/>
  <c r="F7381" i="1"/>
  <c r="E7381" i="1"/>
  <c r="G7381" i="1" s="1"/>
  <c r="D7381" i="1"/>
  <c r="C7381" i="1"/>
  <c r="B7381" i="1"/>
  <c r="A7381" i="1"/>
  <c r="K7380" i="1"/>
  <c r="L7380" i="1" s="1"/>
  <c r="M7380" i="1" s="1"/>
  <c r="Q7380" i="1" s="1"/>
  <c r="J7380" i="1"/>
  <c r="I7380" i="1"/>
  <c r="F7380" i="1"/>
  <c r="E7380" i="1"/>
  <c r="G7380" i="1" s="1"/>
  <c r="D7380" i="1"/>
  <c r="C7380" i="1"/>
  <c r="B7380" i="1"/>
  <c r="A7380" i="1"/>
  <c r="K7379" i="1"/>
  <c r="L7379" i="1" s="1"/>
  <c r="M7379" i="1" s="1"/>
  <c r="Q7379" i="1" s="1"/>
  <c r="J7379" i="1"/>
  <c r="I7379" i="1"/>
  <c r="F7379" i="1"/>
  <c r="E7379" i="1"/>
  <c r="D7379" i="1"/>
  <c r="C7379" i="1"/>
  <c r="B7379" i="1"/>
  <c r="A7379" i="1"/>
  <c r="K7378" i="1"/>
  <c r="L7378" i="1" s="1"/>
  <c r="M7378" i="1" s="1"/>
  <c r="Q7378" i="1" s="1"/>
  <c r="J7378" i="1"/>
  <c r="I7378" i="1"/>
  <c r="F7378" i="1"/>
  <c r="E7378" i="1"/>
  <c r="G7378" i="1" s="1"/>
  <c r="D7378" i="1"/>
  <c r="C7378" i="1"/>
  <c r="B7378" i="1"/>
  <c r="A7378" i="1"/>
  <c r="K7377" i="1"/>
  <c r="L7377" i="1" s="1"/>
  <c r="M7377" i="1" s="1"/>
  <c r="Q7377" i="1" s="1"/>
  <c r="J7377" i="1"/>
  <c r="I7377" i="1"/>
  <c r="F7377" i="1"/>
  <c r="E7377" i="1"/>
  <c r="G7377" i="1" s="1"/>
  <c r="D7377" i="1"/>
  <c r="C7377" i="1"/>
  <c r="B7377" i="1"/>
  <c r="A7377" i="1"/>
  <c r="K7376" i="1"/>
  <c r="L7376" i="1" s="1"/>
  <c r="M7376" i="1" s="1"/>
  <c r="Q7376" i="1" s="1"/>
  <c r="J7376" i="1"/>
  <c r="I7376" i="1"/>
  <c r="F7376" i="1"/>
  <c r="E7376" i="1"/>
  <c r="D7376" i="1"/>
  <c r="C7376" i="1"/>
  <c r="B7376" i="1"/>
  <c r="A7376" i="1"/>
  <c r="K7375" i="1"/>
  <c r="L7375" i="1" s="1"/>
  <c r="M7375" i="1" s="1"/>
  <c r="Q7375" i="1" s="1"/>
  <c r="J7375" i="1"/>
  <c r="I7375" i="1"/>
  <c r="F7375" i="1"/>
  <c r="E7375" i="1"/>
  <c r="G7375" i="1" s="1"/>
  <c r="D7375" i="1"/>
  <c r="C7375" i="1"/>
  <c r="B7375" i="1"/>
  <c r="A7375" i="1"/>
  <c r="K7374" i="1"/>
  <c r="L7374" i="1" s="1"/>
  <c r="M7374" i="1" s="1"/>
  <c r="Q7374" i="1" s="1"/>
  <c r="J7374" i="1"/>
  <c r="I7374" i="1"/>
  <c r="F7374" i="1"/>
  <c r="E7374" i="1"/>
  <c r="G7374" i="1" s="1"/>
  <c r="D7374" i="1"/>
  <c r="C7374" i="1"/>
  <c r="B7374" i="1"/>
  <c r="A7374" i="1"/>
  <c r="K7373" i="1"/>
  <c r="L7373" i="1" s="1"/>
  <c r="M7373" i="1" s="1"/>
  <c r="Q7373" i="1" s="1"/>
  <c r="J7373" i="1"/>
  <c r="I7373" i="1"/>
  <c r="F7373" i="1"/>
  <c r="E7373" i="1"/>
  <c r="G7373" i="1" s="1"/>
  <c r="D7373" i="1"/>
  <c r="C7373" i="1"/>
  <c r="B7373" i="1"/>
  <c r="A7373" i="1"/>
  <c r="K7372" i="1"/>
  <c r="L7372" i="1" s="1"/>
  <c r="M7372" i="1" s="1"/>
  <c r="Q7372" i="1" s="1"/>
  <c r="J7372" i="1"/>
  <c r="I7372" i="1"/>
  <c r="F7372" i="1"/>
  <c r="E7372" i="1"/>
  <c r="G7372" i="1" s="1"/>
  <c r="D7372" i="1"/>
  <c r="C7372" i="1"/>
  <c r="B7372" i="1"/>
  <c r="A7372" i="1"/>
  <c r="K7371" i="1"/>
  <c r="L7371" i="1" s="1"/>
  <c r="M7371" i="1" s="1"/>
  <c r="Q7371" i="1" s="1"/>
  <c r="J7371" i="1"/>
  <c r="I7371" i="1"/>
  <c r="F7371" i="1"/>
  <c r="E7371" i="1"/>
  <c r="D7371" i="1"/>
  <c r="C7371" i="1"/>
  <c r="B7371" i="1"/>
  <c r="A7371" i="1"/>
  <c r="K7370" i="1"/>
  <c r="L7370" i="1" s="1"/>
  <c r="M7370" i="1" s="1"/>
  <c r="Q7370" i="1" s="1"/>
  <c r="J7370" i="1"/>
  <c r="I7370" i="1"/>
  <c r="F7370" i="1"/>
  <c r="E7370" i="1"/>
  <c r="D7370" i="1"/>
  <c r="C7370" i="1"/>
  <c r="B7370" i="1"/>
  <c r="A7370" i="1"/>
  <c r="K7369" i="1"/>
  <c r="L7369" i="1" s="1"/>
  <c r="M7369" i="1" s="1"/>
  <c r="Q7369" i="1" s="1"/>
  <c r="J7369" i="1"/>
  <c r="I7369" i="1"/>
  <c r="F7369" i="1"/>
  <c r="E7369" i="1"/>
  <c r="D7369" i="1"/>
  <c r="C7369" i="1"/>
  <c r="B7369" i="1"/>
  <c r="A7369" i="1"/>
  <c r="K7368" i="1"/>
  <c r="L7368" i="1" s="1"/>
  <c r="M7368" i="1" s="1"/>
  <c r="Q7368" i="1" s="1"/>
  <c r="J7368" i="1"/>
  <c r="I7368" i="1"/>
  <c r="F7368" i="1"/>
  <c r="E7368" i="1"/>
  <c r="G7368" i="1" s="1"/>
  <c r="D7368" i="1"/>
  <c r="C7368" i="1"/>
  <c r="B7368" i="1"/>
  <c r="A7368" i="1"/>
  <c r="K7367" i="1"/>
  <c r="L7367" i="1" s="1"/>
  <c r="M7367" i="1" s="1"/>
  <c r="Q7367" i="1" s="1"/>
  <c r="J7367" i="1"/>
  <c r="I7367" i="1"/>
  <c r="F7367" i="1"/>
  <c r="E7367" i="1"/>
  <c r="G7367" i="1" s="1"/>
  <c r="D7367" i="1"/>
  <c r="C7367" i="1"/>
  <c r="B7367" i="1"/>
  <c r="A7367" i="1"/>
  <c r="K7366" i="1"/>
  <c r="L7366" i="1" s="1"/>
  <c r="M7366" i="1" s="1"/>
  <c r="Q7366" i="1" s="1"/>
  <c r="J7366" i="1"/>
  <c r="I7366" i="1"/>
  <c r="F7366" i="1"/>
  <c r="E7366" i="1"/>
  <c r="G7366" i="1" s="1"/>
  <c r="D7366" i="1"/>
  <c r="C7366" i="1"/>
  <c r="B7366" i="1"/>
  <c r="A7366" i="1"/>
  <c r="K7365" i="1"/>
  <c r="L7365" i="1" s="1"/>
  <c r="M7365" i="1" s="1"/>
  <c r="Q7365" i="1" s="1"/>
  <c r="J7365" i="1"/>
  <c r="I7365" i="1"/>
  <c r="F7365" i="1"/>
  <c r="E7365" i="1"/>
  <c r="G7365" i="1" s="1"/>
  <c r="D7365" i="1"/>
  <c r="C7365" i="1"/>
  <c r="B7365" i="1"/>
  <c r="A7365" i="1"/>
  <c r="K7364" i="1"/>
  <c r="L7364" i="1" s="1"/>
  <c r="M7364" i="1" s="1"/>
  <c r="Q7364" i="1" s="1"/>
  <c r="J7364" i="1"/>
  <c r="I7364" i="1"/>
  <c r="F7364" i="1"/>
  <c r="E7364" i="1"/>
  <c r="D7364" i="1"/>
  <c r="C7364" i="1"/>
  <c r="B7364" i="1"/>
  <c r="A7364" i="1"/>
  <c r="K7363" i="1"/>
  <c r="L7363" i="1" s="1"/>
  <c r="M7363" i="1" s="1"/>
  <c r="Q7363" i="1" s="1"/>
  <c r="J7363" i="1"/>
  <c r="I7363" i="1"/>
  <c r="F7363" i="1"/>
  <c r="E7363" i="1"/>
  <c r="G7363" i="1" s="1"/>
  <c r="D7363" i="1"/>
  <c r="C7363" i="1"/>
  <c r="B7363" i="1"/>
  <c r="A7363" i="1"/>
  <c r="K7362" i="1"/>
  <c r="L7362" i="1" s="1"/>
  <c r="M7362" i="1" s="1"/>
  <c r="Q7362" i="1" s="1"/>
  <c r="J7362" i="1"/>
  <c r="I7362" i="1"/>
  <c r="F7362" i="1"/>
  <c r="E7362" i="1"/>
  <c r="G7362" i="1" s="1"/>
  <c r="D7362" i="1"/>
  <c r="C7362" i="1"/>
  <c r="B7362" i="1"/>
  <c r="A7362" i="1"/>
  <c r="K7361" i="1"/>
  <c r="L7361" i="1" s="1"/>
  <c r="M7361" i="1" s="1"/>
  <c r="Q7361" i="1" s="1"/>
  <c r="J7361" i="1"/>
  <c r="I7361" i="1"/>
  <c r="F7361" i="1"/>
  <c r="E7361" i="1"/>
  <c r="G7361" i="1" s="1"/>
  <c r="D7361" i="1"/>
  <c r="C7361" i="1"/>
  <c r="B7361" i="1"/>
  <c r="A7361" i="1"/>
  <c r="K7360" i="1"/>
  <c r="L7360" i="1" s="1"/>
  <c r="M7360" i="1" s="1"/>
  <c r="Q7360" i="1" s="1"/>
  <c r="J7360" i="1"/>
  <c r="I7360" i="1"/>
  <c r="F7360" i="1"/>
  <c r="E7360" i="1"/>
  <c r="G7360" i="1" s="1"/>
  <c r="D7360" i="1"/>
  <c r="C7360" i="1"/>
  <c r="B7360" i="1"/>
  <c r="A7360" i="1"/>
  <c r="K7359" i="1"/>
  <c r="L7359" i="1" s="1"/>
  <c r="M7359" i="1" s="1"/>
  <c r="Q7359" i="1" s="1"/>
  <c r="J7359" i="1"/>
  <c r="I7359" i="1"/>
  <c r="F7359" i="1"/>
  <c r="E7359" i="1"/>
  <c r="G7359" i="1" s="1"/>
  <c r="D7359" i="1"/>
  <c r="C7359" i="1"/>
  <c r="B7359" i="1"/>
  <c r="A7359" i="1"/>
  <c r="K7358" i="1"/>
  <c r="L7358" i="1" s="1"/>
  <c r="M7358" i="1" s="1"/>
  <c r="Q7358" i="1" s="1"/>
  <c r="J7358" i="1"/>
  <c r="I7358" i="1"/>
  <c r="F7358" i="1"/>
  <c r="E7358" i="1"/>
  <c r="G7358" i="1" s="1"/>
  <c r="D7358" i="1"/>
  <c r="C7358" i="1"/>
  <c r="B7358" i="1"/>
  <c r="A7358" i="1"/>
  <c r="K7357" i="1"/>
  <c r="L7357" i="1" s="1"/>
  <c r="M7357" i="1" s="1"/>
  <c r="Q7357" i="1" s="1"/>
  <c r="J7357" i="1"/>
  <c r="I7357" i="1"/>
  <c r="F7357" i="1"/>
  <c r="E7357" i="1"/>
  <c r="G7357" i="1" s="1"/>
  <c r="D7357" i="1"/>
  <c r="C7357" i="1"/>
  <c r="B7357" i="1"/>
  <c r="A7357" i="1"/>
  <c r="K7356" i="1"/>
  <c r="L7356" i="1" s="1"/>
  <c r="M7356" i="1" s="1"/>
  <c r="Q7356" i="1" s="1"/>
  <c r="J7356" i="1"/>
  <c r="I7356" i="1"/>
  <c r="F7356" i="1"/>
  <c r="E7356" i="1"/>
  <c r="D7356" i="1"/>
  <c r="C7356" i="1"/>
  <c r="B7356" i="1"/>
  <c r="A7356" i="1"/>
  <c r="K7355" i="1"/>
  <c r="L7355" i="1" s="1"/>
  <c r="M7355" i="1" s="1"/>
  <c r="Q7355" i="1" s="1"/>
  <c r="J7355" i="1"/>
  <c r="I7355" i="1"/>
  <c r="F7355" i="1"/>
  <c r="E7355" i="1"/>
  <c r="G7355" i="1" s="1"/>
  <c r="D7355" i="1"/>
  <c r="C7355" i="1"/>
  <c r="B7355" i="1"/>
  <c r="A7355" i="1"/>
  <c r="K7354" i="1"/>
  <c r="L7354" i="1" s="1"/>
  <c r="M7354" i="1" s="1"/>
  <c r="Q7354" i="1" s="1"/>
  <c r="J7354" i="1"/>
  <c r="I7354" i="1"/>
  <c r="F7354" i="1"/>
  <c r="E7354" i="1"/>
  <c r="D7354" i="1"/>
  <c r="C7354" i="1"/>
  <c r="B7354" i="1"/>
  <c r="A7354" i="1"/>
  <c r="K7353" i="1"/>
  <c r="L7353" i="1" s="1"/>
  <c r="M7353" i="1" s="1"/>
  <c r="Q7353" i="1" s="1"/>
  <c r="J7353" i="1"/>
  <c r="I7353" i="1"/>
  <c r="F7353" i="1"/>
  <c r="E7353" i="1"/>
  <c r="G7353" i="1" s="1"/>
  <c r="D7353" i="1"/>
  <c r="C7353" i="1"/>
  <c r="B7353" i="1"/>
  <c r="A7353" i="1"/>
  <c r="K7352" i="1"/>
  <c r="L7352" i="1" s="1"/>
  <c r="M7352" i="1" s="1"/>
  <c r="Q7352" i="1" s="1"/>
  <c r="J7352" i="1"/>
  <c r="I7352" i="1"/>
  <c r="F7352" i="1"/>
  <c r="E7352" i="1"/>
  <c r="G7352" i="1" s="1"/>
  <c r="D7352" i="1"/>
  <c r="C7352" i="1"/>
  <c r="B7352" i="1"/>
  <c r="A7352" i="1"/>
  <c r="K7351" i="1"/>
  <c r="L7351" i="1" s="1"/>
  <c r="M7351" i="1" s="1"/>
  <c r="Q7351" i="1" s="1"/>
  <c r="J7351" i="1"/>
  <c r="I7351" i="1"/>
  <c r="F7351" i="1"/>
  <c r="E7351" i="1"/>
  <c r="G7351" i="1" s="1"/>
  <c r="D7351" i="1"/>
  <c r="C7351" i="1"/>
  <c r="B7351" i="1"/>
  <c r="A7351" i="1"/>
  <c r="K7350" i="1"/>
  <c r="L7350" i="1" s="1"/>
  <c r="M7350" i="1" s="1"/>
  <c r="Q7350" i="1" s="1"/>
  <c r="J7350" i="1"/>
  <c r="I7350" i="1"/>
  <c r="F7350" i="1"/>
  <c r="E7350" i="1"/>
  <c r="G7350" i="1" s="1"/>
  <c r="D7350" i="1"/>
  <c r="C7350" i="1"/>
  <c r="B7350" i="1"/>
  <c r="A7350" i="1"/>
  <c r="K7349" i="1"/>
  <c r="L7349" i="1" s="1"/>
  <c r="M7349" i="1" s="1"/>
  <c r="Q7349" i="1" s="1"/>
  <c r="J7349" i="1"/>
  <c r="I7349" i="1"/>
  <c r="F7349" i="1"/>
  <c r="E7349" i="1"/>
  <c r="G7349" i="1" s="1"/>
  <c r="D7349" i="1"/>
  <c r="C7349" i="1"/>
  <c r="B7349" i="1"/>
  <c r="A7349" i="1"/>
  <c r="K7348" i="1"/>
  <c r="L7348" i="1" s="1"/>
  <c r="M7348" i="1" s="1"/>
  <c r="Q7348" i="1" s="1"/>
  <c r="J7348" i="1"/>
  <c r="I7348" i="1"/>
  <c r="F7348" i="1"/>
  <c r="E7348" i="1"/>
  <c r="G7348" i="1" s="1"/>
  <c r="D7348" i="1"/>
  <c r="C7348" i="1"/>
  <c r="B7348" i="1"/>
  <c r="A7348" i="1"/>
  <c r="K7347" i="1"/>
  <c r="L7347" i="1" s="1"/>
  <c r="M7347" i="1" s="1"/>
  <c r="Q7347" i="1" s="1"/>
  <c r="J7347" i="1"/>
  <c r="I7347" i="1"/>
  <c r="F7347" i="1"/>
  <c r="E7347" i="1"/>
  <c r="G7347" i="1" s="1"/>
  <c r="D7347" i="1"/>
  <c r="C7347" i="1"/>
  <c r="B7347" i="1"/>
  <c r="A7347" i="1"/>
  <c r="K7346" i="1"/>
  <c r="L7346" i="1" s="1"/>
  <c r="M7346" i="1" s="1"/>
  <c r="Q7346" i="1" s="1"/>
  <c r="J7346" i="1"/>
  <c r="I7346" i="1"/>
  <c r="F7346" i="1"/>
  <c r="E7346" i="1"/>
  <c r="G7346" i="1" s="1"/>
  <c r="D7346" i="1"/>
  <c r="C7346" i="1"/>
  <c r="B7346" i="1"/>
  <c r="A7346" i="1"/>
  <c r="K7345" i="1"/>
  <c r="L7345" i="1" s="1"/>
  <c r="M7345" i="1" s="1"/>
  <c r="Q7345" i="1" s="1"/>
  <c r="J7345" i="1"/>
  <c r="I7345" i="1"/>
  <c r="F7345" i="1"/>
  <c r="E7345" i="1"/>
  <c r="G7345" i="1" s="1"/>
  <c r="D7345" i="1"/>
  <c r="C7345" i="1"/>
  <c r="B7345" i="1"/>
  <c r="A7345" i="1"/>
  <c r="K7344" i="1"/>
  <c r="L7344" i="1" s="1"/>
  <c r="M7344" i="1" s="1"/>
  <c r="Q7344" i="1" s="1"/>
  <c r="J7344" i="1"/>
  <c r="I7344" i="1"/>
  <c r="F7344" i="1"/>
  <c r="E7344" i="1"/>
  <c r="G7344" i="1" s="1"/>
  <c r="D7344" i="1"/>
  <c r="C7344" i="1"/>
  <c r="B7344" i="1"/>
  <c r="A7344" i="1"/>
  <c r="K7343" i="1"/>
  <c r="L7343" i="1" s="1"/>
  <c r="M7343" i="1" s="1"/>
  <c r="Q7343" i="1" s="1"/>
  <c r="J7343" i="1"/>
  <c r="I7343" i="1"/>
  <c r="F7343" i="1"/>
  <c r="E7343" i="1"/>
  <c r="G7343" i="1" s="1"/>
  <c r="D7343" i="1"/>
  <c r="C7343" i="1"/>
  <c r="B7343" i="1"/>
  <c r="A7343" i="1"/>
  <c r="K7342" i="1"/>
  <c r="L7342" i="1" s="1"/>
  <c r="M7342" i="1" s="1"/>
  <c r="Q7342" i="1" s="1"/>
  <c r="J7342" i="1"/>
  <c r="I7342" i="1"/>
  <c r="F7342" i="1"/>
  <c r="E7342" i="1"/>
  <c r="G7342" i="1" s="1"/>
  <c r="D7342" i="1"/>
  <c r="C7342" i="1"/>
  <c r="B7342" i="1"/>
  <c r="A7342" i="1"/>
  <c r="K7341" i="1"/>
  <c r="L7341" i="1" s="1"/>
  <c r="M7341" i="1" s="1"/>
  <c r="Q7341" i="1" s="1"/>
  <c r="J7341" i="1"/>
  <c r="I7341" i="1"/>
  <c r="F7341" i="1"/>
  <c r="E7341" i="1"/>
  <c r="G7341" i="1" s="1"/>
  <c r="D7341" i="1"/>
  <c r="C7341" i="1"/>
  <c r="B7341" i="1"/>
  <c r="A7341" i="1"/>
  <c r="K7340" i="1"/>
  <c r="L7340" i="1" s="1"/>
  <c r="M7340" i="1" s="1"/>
  <c r="Q7340" i="1" s="1"/>
  <c r="J7340" i="1"/>
  <c r="I7340" i="1"/>
  <c r="F7340" i="1"/>
  <c r="E7340" i="1"/>
  <c r="G7340" i="1" s="1"/>
  <c r="D7340" i="1"/>
  <c r="C7340" i="1"/>
  <c r="B7340" i="1"/>
  <c r="A7340" i="1"/>
  <c r="K7339" i="1"/>
  <c r="L7339" i="1" s="1"/>
  <c r="M7339" i="1" s="1"/>
  <c r="Q7339" i="1" s="1"/>
  <c r="J7339" i="1"/>
  <c r="I7339" i="1"/>
  <c r="F7339" i="1"/>
  <c r="E7339" i="1"/>
  <c r="D7339" i="1"/>
  <c r="C7339" i="1"/>
  <c r="B7339" i="1"/>
  <c r="A7339" i="1"/>
  <c r="K7338" i="1"/>
  <c r="L7338" i="1" s="1"/>
  <c r="M7338" i="1" s="1"/>
  <c r="Q7338" i="1" s="1"/>
  <c r="J7338" i="1"/>
  <c r="I7338" i="1"/>
  <c r="F7338" i="1"/>
  <c r="E7338" i="1"/>
  <c r="G7338" i="1" s="1"/>
  <c r="D7338" i="1"/>
  <c r="C7338" i="1"/>
  <c r="B7338" i="1"/>
  <c r="A7338" i="1"/>
  <c r="K7337" i="1"/>
  <c r="L7337" i="1" s="1"/>
  <c r="M7337" i="1" s="1"/>
  <c r="Q7337" i="1" s="1"/>
  <c r="J7337" i="1"/>
  <c r="I7337" i="1"/>
  <c r="F7337" i="1"/>
  <c r="E7337" i="1"/>
  <c r="G7337" i="1" s="1"/>
  <c r="D7337" i="1"/>
  <c r="C7337" i="1"/>
  <c r="B7337" i="1"/>
  <c r="A7337" i="1"/>
  <c r="K7336" i="1"/>
  <c r="L7336" i="1" s="1"/>
  <c r="M7336" i="1" s="1"/>
  <c r="Q7336" i="1" s="1"/>
  <c r="J7336" i="1"/>
  <c r="I7336" i="1"/>
  <c r="F7336" i="1"/>
  <c r="E7336" i="1"/>
  <c r="G7336" i="1" s="1"/>
  <c r="D7336" i="1"/>
  <c r="C7336" i="1"/>
  <c r="B7336" i="1"/>
  <c r="A7336" i="1"/>
  <c r="K7335" i="1"/>
  <c r="L7335" i="1" s="1"/>
  <c r="M7335" i="1" s="1"/>
  <c r="Q7335" i="1" s="1"/>
  <c r="J7335" i="1"/>
  <c r="I7335" i="1"/>
  <c r="F7335" i="1"/>
  <c r="E7335" i="1"/>
  <c r="D7335" i="1"/>
  <c r="C7335" i="1"/>
  <c r="B7335" i="1"/>
  <c r="A7335" i="1"/>
  <c r="K7334" i="1"/>
  <c r="L7334" i="1" s="1"/>
  <c r="M7334" i="1" s="1"/>
  <c r="Q7334" i="1" s="1"/>
  <c r="J7334" i="1"/>
  <c r="I7334" i="1"/>
  <c r="F7334" i="1"/>
  <c r="E7334" i="1"/>
  <c r="G7334" i="1" s="1"/>
  <c r="D7334" i="1"/>
  <c r="C7334" i="1"/>
  <c r="B7334" i="1"/>
  <c r="A7334" i="1"/>
  <c r="K7333" i="1"/>
  <c r="L7333" i="1" s="1"/>
  <c r="M7333" i="1" s="1"/>
  <c r="Q7333" i="1" s="1"/>
  <c r="J7333" i="1"/>
  <c r="I7333" i="1"/>
  <c r="F7333" i="1"/>
  <c r="E7333" i="1"/>
  <c r="D7333" i="1"/>
  <c r="C7333" i="1"/>
  <c r="B7333" i="1"/>
  <c r="A7333" i="1"/>
  <c r="K7332" i="1"/>
  <c r="L7332" i="1" s="1"/>
  <c r="M7332" i="1" s="1"/>
  <c r="Q7332" i="1" s="1"/>
  <c r="J7332" i="1"/>
  <c r="I7332" i="1"/>
  <c r="F7332" i="1"/>
  <c r="E7332" i="1"/>
  <c r="D7332" i="1"/>
  <c r="C7332" i="1"/>
  <c r="B7332" i="1"/>
  <c r="A7332" i="1"/>
  <c r="K7331" i="1"/>
  <c r="L7331" i="1" s="1"/>
  <c r="M7331" i="1" s="1"/>
  <c r="Q7331" i="1" s="1"/>
  <c r="J7331" i="1"/>
  <c r="I7331" i="1"/>
  <c r="F7331" i="1"/>
  <c r="E7331" i="1"/>
  <c r="D7331" i="1"/>
  <c r="C7331" i="1"/>
  <c r="B7331" i="1"/>
  <c r="A7331" i="1"/>
  <c r="K7330" i="1"/>
  <c r="L7330" i="1" s="1"/>
  <c r="M7330" i="1" s="1"/>
  <c r="Q7330" i="1" s="1"/>
  <c r="J7330" i="1"/>
  <c r="I7330" i="1"/>
  <c r="F7330" i="1"/>
  <c r="E7330" i="1"/>
  <c r="D7330" i="1"/>
  <c r="C7330" i="1"/>
  <c r="B7330" i="1"/>
  <c r="A7330" i="1"/>
  <c r="K7329" i="1"/>
  <c r="L7329" i="1" s="1"/>
  <c r="M7329" i="1" s="1"/>
  <c r="Q7329" i="1" s="1"/>
  <c r="J7329" i="1"/>
  <c r="I7329" i="1"/>
  <c r="F7329" i="1"/>
  <c r="E7329" i="1"/>
  <c r="G7329" i="1" s="1"/>
  <c r="D7329" i="1"/>
  <c r="C7329" i="1"/>
  <c r="B7329" i="1"/>
  <c r="A7329" i="1"/>
  <c r="K7328" i="1"/>
  <c r="L7328" i="1" s="1"/>
  <c r="M7328" i="1" s="1"/>
  <c r="Q7328" i="1" s="1"/>
  <c r="J7328" i="1"/>
  <c r="I7328" i="1"/>
  <c r="F7328" i="1"/>
  <c r="E7328" i="1"/>
  <c r="G7328" i="1" s="1"/>
  <c r="D7328" i="1"/>
  <c r="C7328" i="1"/>
  <c r="B7328" i="1"/>
  <c r="A7328" i="1"/>
  <c r="K7327" i="1"/>
  <c r="L7327" i="1" s="1"/>
  <c r="M7327" i="1" s="1"/>
  <c r="Q7327" i="1" s="1"/>
  <c r="J7327" i="1"/>
  <c r="I7327" i="1"/>
  <c r="F7327" i="1"/>
  <c r="E7327" i="1"/>
  <c r="G7327" i="1" s="1"/>
  <c r="D7327" i="1"/>
  <c r="C7327" i="1"/>
  <c r="B7327" i="1"/>
  <c r="A7327" i="1"/>
  <c r="K7326" i="1"/>
  <c r="L7326" i="1" s="1"/>
  <c r="M7326" i="1" s="1"/>
  <c r="Q7326" i="1" s="1"/>
  <c r="J7326" i="1"/>
  <c r="I7326" i="1"/>
  <c r="F7326" i="1"/>
  <c r="E7326" i="1"/>
  <c r="G7326" i="1" s="1"/>
  <c r="D7326" i="1"/>
  <c r="C7326" i="1"/>
  <c r="B7326" i="1"/>
  <c r="A7326" i="1"/>
  <c r="K7325" i="1"/>
  <c r="L7325" i="1" s="1"/>
  <c r="M7325" i="1" s="1"/>
  <c r="Q7325" i="1" s="1"/>
  <c r="J7325" i="1"/>
  <c r="I7325" i="1"/>
  <c r="F7325" i="1"/>
  <c r="E7325" i="1"/>
  <c r="G7325" i="1" s="1"/>
  <c r="D7325" i="1"/>
  <c r="C7325" i="1"/>
  <c r="B7325" i="1"/>
  <c r="A7325" i="1"/>
  <c r="K7324" i="1"/>
  <c r="L7324" i="1" s="1"/>
  <c r="M7324" i="1" s="1"/>
  <c r="Q7324" i="1" s="1"/>
  <c r="J7324" i="1"/>
  <c r="I7324" i="1"/>
  <c r="F7324" i="1"/>
  <c r="E7324" i="1"/>
  <c r="G7324" i="1" s="1"/>
  <c r="D7324" i="1"/>
  <c r="C7324" i="1"/>
  <c r="B7324" i="1"/>
  <c r="A7324" i="1"/>
  <c r="K7323" i="1"/>
  <c r="L7323" i="1" s="1"/>
  <c r="M7323" i="1" s="1"/>
  <c r="Q7323" i="1" s="1"/>
  <c r="J7323" i="1"/>
  <c r="I7323" i="1"/>
  <c r="F7323" i="1"/>
  <c r="E7323" i="1"/>
  <c r="D7323" i="1"/>
  <c r="C7323" i="1"/>
  <c r="B7323" i="1"/>
  <c r="A7323" i="1"/>
  <c r="K7322" i="1"/>
  <c r="L7322" i="1" s="1"/>
  <c r="M7322" i="1" s="1"/>
  <c r="Q7322" i="1" s="1"/>
  <c r="J7322" i="1"/>
  <c r="I7322" i="1"/>
  <c r="F7322" i="1"/>
  <c r="E7322" i="1"/>
  <c r="G7322" i="1" s="1"/>
  <c r="D7322" i="1"/>
  <c r="C7322" i="1"/>
  <c r="B7322" i="1"/>
  <c r="A7322" i="1"/>
  <c r="K7321" i="1"/>
  <c r="L7321" i="1" s="1"/>
  <c r="M7321" i="1" s="1"/>
  <c r="Q7321" i="1" s="1"/>
  <c r="J7321" i="1"/>
  <c r="I7321" i="1"/>
  <c r="F7321" i="1"/>
  <c r="E7321" i="1"/>
  <c r="G7321" i="1" s="1"/>
  <c r="D7321" i="1"/>
  <c r="C7321" i="1"/>
  <c r="B7321" i="1"/>
  <c r="A7321" i="1"/>
  <c r="K7320" i="1"/>
  <c r="L7320" i="1" s="1"/>
  <c r="M7320" i="1" s="1"/>
  <c r="Q7320" i="1" s="1"/>
  <c r="J7320" i="1"/>
  <c r="I7320" i="1"/>
  <c r="F7320" i="1"/>
  <c r="E7320" i="1"/>
  <c r="G7320" i="1" s="1"/>
  <c r="D7320" i="1"/>
  <c r="C7320" i="1"/>
  <c r="B7320" i="1"/>
  <c r="A7320" i="1"/>
  <c r="K7319" i="1"/>
  <c r="L7319" i="1" s="1"/>
  <c r="M7319" i="1" s="1"/>
  <c r="Q7319" i="1" s="1"/>
  <c r="J7319" i="1"/>
  <c r="I7319" i="1"/>
  <c r="F7319" i="1"/>
  <c r="E7319" i="1"/>
  <c r="G7319" i="1" s="1"/>
  <c r="D7319" i="1"/>
  <c r="C7319" i="1"/>
  <c r="B7319" i="1"/>
  <c r="A7319" i="1"/>
  <c r="K7318" i="1"/>
  <c r="L7318" i="1" s="1"/>
  <c r="M7318" i="1" s="1"/>
  <c r="Q7318" i="1" s="1"/>
  <c r="J7318" i="1"/>
  <c r="I7318" i="1"/>
  <c r="F7318" i="1"/>
  <c r="E7318" i="1"/>
  <c r="G7318" i="1" s="1"/>
  <c r="D7318" i="1"/>
  <c r="C7318" i="1"/>
  <c r="B7318" i="1"/>
  <c r="A7318" i="1"/>
  <c r="K7317" i="1"/>
  <c r="L7317" i="1" s="1"/>
  <c r="M7317" i="1" s="1"/>
  <c r="Q7317" i="1" s="1"/>
  <c r="J7317" i="1"/>
  <c r="I7317" i="1"/>
  <c r="F7317" i="1"/>
  <c r="E7317" i="1"/>
  <c r="G7317" i="1" s="1"/>
  <c r="D7317" i="1"/>
  <c r="C7317" i="1"/>
  <c r="B7317" i="1"/>
  <c r="A7317" i="1"/>
  <c r="K7316" i="1"/>
  <c r="L7316" i="1" s="1"/>
  <c r="M7316" i="1" s="1"/>
  <c r="Q7316" i="1" s="1"/>
  <c r="J7316" i="1"/>
  <c r="I7316" i="1"/>
  <c r="F7316" i="1"/>
  <c r="E7316" i="1"/>
  <c r="G7316" i="1" s="1"/>
  <c r="D7316" i="1"/>
  <c r="C7316" i="1"/>
  <c r="B7316" i="1"/>
  <c r="A7316" i="1"/>
  <c r="K7315" i="1"/>
  <c r="L7315" i="1" s="1"/>
  <c r="M7315" i="1" s="1"/>
  <c r="Q7315" i="1" s="1"/>
  <c r="J7315" i="1"/>
  <c r="I7315" i="1"/>
  <c r="F7315" i="1"/>
  <c r="E7315" i="1"/>
  <c r="G7315" i="1" s="1"/>
  <c r="D7315" i="1"/>
  <c r="C7315" i="1"/>
  <c r="B7315" i="1"/>
  <c r="A7315" i="1"/>
  <c r="K7314" i="1"/>
  <c r="L7314" i="1" s="1"/>
  <c r="M7314" i="1" s="1"/>
  <c r="Q7314" i="1" s="1"/>
  <c r="J7314" i="1"/>
  <c r="I7314" i="1"/>
  <c r="F7314" i="1"/>
  <c r="E7314" i="1"/>
  <c r="G7314" i="1" s="1"/>
  <c r="D7314" i="1"/>
  <c r="C7314" i="1"/>
  <c r="B7314" i="1"/>
  <c r="A7314" i="1"/>
  <c r="K7313" i="1"/>
  <c r="L7313" i="1" s="1"/>
  <c r="M7313" i="1" s="1"/>
  <c r="Q7313" i="1" s="1"/>
  <c r="J7313" i="1"/>
  <c r="I7313" i="1"/>
  <c r="F7313" i="1"/>
  <c r="E7313" i="1"/>
  <c r="G7313" i="1" s="1"/>
  <c r="D7313" i="1"/>
  <c r="C7313" i="1"/>
  <c r="B7313" i="1"/>
  <c r="A7313" i="1"/>
  <c r="K7312" i="1"/>
  <c r="L7312" i="1" s="1"/>
  <c r="M7312" i="1" s="1"/>
  <c r="Q7312" i="1" s="1"/>
  <c r="J7312" i="1"/>
  <c r="I7312" i="1"/>
  <c r="F7312" i="1"/>
  <c r="E7312" i="1"/>
  <c r="G7312" i="1" s="1"/>
  <c r="D7312" i="1"/>
  <c r="C7312" i="1"/>
  <c r="B7312" i="1"/>
  <c r="A7312" i="1"/>
  <c r="K7311" i="1"/>
  <c r="L7311" i="1" s="1"/>
  <c r="M7311" i="1" s="1"/>
  <c r="Q7311" i="1" s="1"/>
  <c r="J7311" i="1"/>
  <c r="I7311" i="1"/>
  <c r="F7311" i="1"/>
  <c r="E7311" i="1"/>
  <c r="G7311" i="1" s="1"/>
  <c r="D7311" i="1"/>
  <c r="C7311" i="1"/>
  <c r="B7311" i="1"/>
  <c r="A7311" i="1"/>
  <c r="K7310" i="1"/>
  <c r="L7310" i="1" s="1"/>
  <c r="M7310" i="1" s="1"/>
  <c r="Q7310" i="1" s="1"/>
  <c r="J7310" i="1"/>
  <c r="I7310" i="1"/>
  <c r="F7310" i="1"/>
  <c r="E7310" i="1"/>
  <c r="G7310" i="1" s="1"/>
  <c r="D7310" i="1"/>
  <c r="C7310" i="1"/>
  <c r="B7310" i="1"/>
  <c r="A7310" i="1"/>
  <c r="K7309" i="1"/>
  <c r="L7309" i="1" s="1"/>
  <c r="M7309" i="1" s="1"/>
  <c r="Q7309" i="1" s="1"/>
  <c r="J7309" i="1"/>
  <c r="I7309" i="1"/>
  <c r="F7309" i="1"/>
  <c r="E7309" i="1"/>
  <c r="G7309" i="1" s="1"/>
  <c r="D7309" i="1"/>
  <c r="C7309" i="1"/>
  <c r="B7309" i="1"/>
  <c r="A7309" i="1"/>
  <c r="K7308" i="1"/>
  <c r="L7308" i="1" s="1"/>
  <c r="M7308" i="1" s="1"/>
  <c r="Q7308" i="1" s="1"/>
  <c r="J7308" i="1"/>
  <c r="I7308" i="1"/>
  <c r="F7308" i="1"/>
  <c r="E7308" i="1"/>
  <c r="D7308" i="1"/>
  <c r="C7308" i="1"/>
  <c r="B7308" i="1"/>
  <c r="A7308" i="1"/>
  <c r="K7307" i="1"/>
  <c r="L7307" i="1" s="1"/>
  <c r="M7307" i="1" s="1"/>
  <c r="Q7307" i="1" s="1"/>
  <c r="J7307" i="1"/>
  <c r="I7307" i="1"/>
  <c r="F7307" i="1"/>
  <c r="E7307" i="1"/>
  <c r="G7307" i="1" s="1"/>
  <c r="D7307" i="1"/>
  <c r="C7307" i="1"/>
  <c r="B7307" i="1"/>
  <c r="A7307" i="1"/>
  <c r="K7306" i="1"/>
  <c r="L7306" i="1" s="1"/>
  <c r="M7306" i="1" s="1"/>
  <c r="Q7306" i="1" s="1"/>
  <c r="J7306" i="1"/>
  <c r="I7306" i="1"/>
  <c r="F7306" i="1"/>
  <c r="E7306" i="1"/>
  <c r="D7306" i="1"/>
  <c r="C7306" i="1"/>
  <c r="B7306" i="1"/>
  <c r="A7306" i="1"/>
  <c r="K7305" i="1"/>
  <c r="L7305" i="1" s="1"/>
  <c r="M7305" i="1" s="1"/>
  <c r="Q7305" i="1" s="1"/>
  <c r="J7305" i="1"/>
  <c r="I7305" i="1"/>
  <c r="F7305" i="1"/>
  <c r="E7305" i="1"/>
  <c r="G7305" i="1" s="1"/>
  <c r="D7305" i="1"/>
  <c r="C7305" i="1"/>
  <c r="B7305" i="1"/>
  <c r="A7305" i="1"/>
  <c r="K7304" i="1"/>
  <c r="L7304" i="1" s="1"/>
  <c r="M7304" i="1" s="1"/>
  <c r="Q7304" i="1" s="1"/>
  <c r="J7304" i="1"/>
  <c r="I7304" i="1"/>
  <c r="F7304" i="1"/>
  <c r="E7304" i="1"/>
  <c r="D7304" i="1"/>
  <c r="C7304" i="1"/>
  <c r="B7304" i="1"/>
  <c r="A7304" i="1"/>
  <c r="K7303" i="1"/>
  <c r="L7303" i="1" s="1"/>
  <c r="M7303" i="1" s="1"/>
  <c r="Q7303" i="1" s="1"/>
  <c r="J7303" i="1"/>
  <c r="I7303" i="1"/>
  <c r="F7303" i="1"/>
  <c r="E7303" i="1"/>
  <c r="D7303" i="1"/>
  <c r="C7303" i="1"/>
  <c r="B7303" i="1"/>
  <c r="A7303" i="1"/>
  <c r="K7302" i="1"/>
  <c r="L7302" i="1" s="1"/>
  <c r="M7302" i="1" s="1"/>
  <c r="Q7302" i="1" s="1"/>
  <c r="J7302" i="1"/>
  <c r="I7302" i="1"/>
  <c r="F7302" i="1"/>
  <c r="E7302" i="1"/>
  <c r="G7302" i="1" s="1"/>
  <c r="D7302" i="1"/>
  <c r="C7302" i="1"/>
  <c r="B7302" i="1"/>
  <c r="A7302" i="1"/>
  <c r="K7301" i="1"/>
  <c r="L7301" i="1" s="1"/>
  <c r="M7301" i="1" s="1"/>
  <c r="Q7301" i="1" s="1"/>
  <c r="J7301" i="1"/>
  <c r="I7301" i="1"/>
  <c r="F7301" i="1"/>
  <c r="E7301" i="1"/>
  <c r="D7301" i="1"/>
  <c r="C7301" i="1"/>
  <c r="B7301" i="1"/>
  <c r="A7301" i="1"/>
  <c r="K7300" i="1"/>
  <c r="L7300" i="1" s="1"/>
  <c r="M7300" i="1" s="1"/>
  <c r="Q7300" i="1" s="1"/>
  <c r="J7300" i="1"/>
  <c r="I7300" i="1"/>
  <c r="F7300" i="1"/>
  <c r="E7300" i="1"/>
  <c r="G7300" i="1" s="1"/>
  <c r="D7300" i="1"/>
  <c r="C7300" i="1"/>
  <c r="B7300" i="1"/>
  <c r="A7300" i="1"/>
  <c r="K7299" i="1"/>
  <c r="L7299" i="1" s="1"/>
  <c r="M7299" i="1" s="1"/>
  <c r="Q7299" i="1" s="1"/>
  <c r="J7299" i="1"/>
  <c r="I7299" i="1"/>
  <c r="F7299" i="1"/>
  <c r="E7299" i="1"/>
  <c r="G7299" i="1" s="1"/>
  <c r="D7299" i="1"/>
  <c r="C7299" i="1"/>
  <c r="B7299" i="1"/>
  <c r="A7299" i="1"/>
  <c r="K7298" i="1"/>
  <c r="L7298" i="1" s="1"/>
  <c r="M7298" i="1" s="1"/>
  <c r="Q7298" i="1" s="1"/>
  <c r="J7298" i="1"/>
  <c r="I7298" i="1"/>
  <c r="F7298" i="1"/>
  <c r="E7298" i="1"/>
  <c r="G7298" i="1" s="1"/>
  <c r="D7298" i="1"/>
  <c r="C7298" i="1"/>
  <c r="B7298" i="1"/>
  <c r="A7298" i="1"/>
  <c r="K7297" i="1"/>
  <c r="L7297" i="1" s="1"/>
  <c r="M7297" i="1" s="1"/>
  <c r="Q7297" i="1" s="1"/>
  <c r="J7297" i="1"/>
  <c r="I7297" i="1"/>
  <c r="F7297" i="1"/>
  <c r="E7297" i="1"/>
  <c r="G7297" i="1" s="1"/>
  <c r="D7297" i="1"/>
  <c r="C7297" i="1"/>
  <c r="B7297" i="1"/>
  <c r="A7297" i="1"/>
  <c r="K7296" i="1"/>
  <c r="L7296" i="1" s="1"/>
  <c r="M7296" i="1" s="1"/>
  <c r="Q7296" i="1" s="1"/>
  <c r="J7296" i="1"/>
  <c r="I7296" i="1"/>
  <c r="F7296" i="1"/>
  <c r="E7296" i="1"/>
  <c r="G7296" i="1" s="1"/>
  <c r="D7296" i="1"/>
  <c r="C7296" i="1"/>
  <c r="B7296" i="1"/>
  <c r="A7296" i="1"/>
  <c r="K7295" i="1"/>
  <c r="L7295" i="1" s="1"/>
  <c r="M7295" i="1" s="1"/>
  <c r="Q7295" i="1" s="1"/>
  <c r="J7295" i="1"/>
  <c r="I7295" i="1"/>
  <c r="F7295" i="1"/>
  <c r="E7295" i="1"/>
  <c r="G7295" i="1" s="1"/>
  <c r="D7295" i="1"/>
  <c r="C7295" i="1"/>
  <c r="B7295" i="1"/>
  <c r="A7295" i="1"/>
  <c r="K7294" i="1"/>
  <c r="L7294" i="1" s="1"/>
  <c r="M7294" i="1" s="1"/>
  <c r="Q7294" i="1" s="1"/>
  <c r="J7294" i="1"/>
  <c r="I7294" i="1"/>
  <c r="F7294" i="1"/>
  <c r="E7294" i="1"/>
  <c r="G7294" i="1" s="1"/>
  <c r="D7294" i="1"/>
  <c r="C7294" i="1"/>
  <c r="B7294" i="1"/>
  <c r="A7294" i="1"/>
  <c r="K7293" i="1"/>
  <c r="L7293" i="1" s="1"/>
  <c r="M7293" i="1" s="1"/>
  <c r="Q7293" i="1" s="1"/>
  <c r="J7293" i="1"/>
  <c r="I7293" i="1"/>
  <c r="F7293" i="1"/>
  <c r="E7293" i="1"/>
  <c r="G7293" i="1" s="1"/>
  <c r="D7293" i="1"/>
  <c r="C7293" i="1"/>
  <c r="B7293" i="1"/>
  <c r="A7293" i="1"/>
  <c r="K7292" i="1"/>
  <c r="L7292" i="1" s="1"/>
  <c r="M7292" i="1" s="1"/>
  <c r="Q7292" i="1" s="1"/>
  <c r="J7292" i="1"/>
  <c r="I7292" i="1"/>
  <c r="F7292" i="1"/>
  <c r="E7292" i="1"/>
  <c r="G7292" i="1" s="1"/>
  <c r="D7292" i="1"/>
  <c r="C7292" i="1"/>
  <c r="B7292" i="1"/>
  <c r="A7292" i="1"/>
  <c r="K7291" i="1"/>
  <c r="L7291" i="1" s="1"/>
  <c r="M7291" i="1" s="1"/>
  <c r="Q7291" i="1" s="1"/>
  <c r="J7291" i="1"/>
  <c r="I7291" i="1"/>
  <c r="F7291" i="1"/>
  <c r="E7291" i="1"/>
  <c r="G7291" i="1" s="1"/>
  <c r="D7291" i="1"/>
  <c r="C7291" i="1"/>
  <c r="B7291" i="1"/>
  <c r="A7291" i="1"/>
  <c r="K7290" i="1"/>
  <c r="L7290" i="1" s="1"/>
  <c r="M7290" i="1" s="1"/>
  <c r="Q7290" i="1" s="1"/>
  <c r="J7290" i="1"/>
  <c r="I7290" i="1"/>
  <c r="F7290" i="1"/>
  <c r="E7290" i="1"/>
  <c r="G7290" i="1" s="1"/>
  <c r="D7290" i="1"/>
  <c r="C7290" i="1"/>
  <c r="B7290" i="1"/>
  <c r="A7290" i="1"/>
  <c r="K7289" i="1"/>
  <c r="L7289" i="1" s="1"/>
  <c r="M7289" i="1" s="1"/>
  <c r="Q7289" i="1" s="1"/>
  <c r="J7289" i="1"/>
  <c r="I7289" i="1"/>
  <c r="F7289" i="1"/>
  <c r="E7289" i="1"/>
  <c r="G7289" i="1" s="1"/>
  <c r="D7289" i="1"/>
  <c r="C7289" i="1"/>
  <c r="B7289" i="1"/>
  <c r="A7289" i="1"/>
  <c r="K7288" i="1"/>
  <c r="L7288" i="1" s="1"/>
  <c r="M7288" i="1" s="1"/>
  <c r="Q7288" i="1" s="1"/>
  <c r="J7288" i="1"/>
  <c r="I7288" i="1"/>
  <c r="F7288" i="1"/>
  <c r="E7288" i="1"/>
  <c r="G7288" i="1" s="1"/>
  <c r="D7288" i="1"/>
  <c r="C7288" i="1"/>
  <c r="B7288" i="1"/>
  <c r="A7288" i="1"/>
  <c r="K7287" i="1"/>
  <c r="L7287" i="1" s="1"/>
  <c r="M7287" i="1" s="1"/>
  <c r="Q7287" i="1" s="1"/>
  <c r="J7287" i="1"/>
  <c r="I7287" i="1"/>
  <c r="F7287" i="1"/>
  <c r="E7287" i="1"/>
  <c r="D7287" i="1"/>
  <c r="C7287" i="1"/>
  <c r="B7287" i="1"/>
  <c r="A7287" i="1"/>
  <c r="K7286" i="1"/>
  <c r="L7286" i="1" s="1"/>
  <c r="M7286" i="1" s="1"/>
  <c r="Q7286" i="1" s="1"/>
  <c r="J7286" i="1"/>
  <c r="I7286" i="1"/>
  <c r="F7286" i="1"/>
  <c r="E7286" i="1"/>
  <c r="G7286" i="1" s="1"/>
  <c r="D7286" i="1"/>
  <c r="C7286" i="1"/>
  <c r="B7286" i="1"/>
  <c r="A7286" i="1"/>
  <c r="K7285" i="1"/>
  <c r="L7285" i="1" s="1"/>
  <c r="M7285" i="1" s="1"/>
  <c r="Q7285" i="1" s="1"/>
  <c r="J7285" i="1"/>
  <c r="I7285" i="1"/>
  <c r="F7285" i="1"/>
  <c r="E7285" i="1"/>
  <c r="G7285" i="1" s="1"/>
  <c r="D7285" i="1"/>
  <c r="C7285" i="1"/>
  <c r="B7285" i="1"/>
  <c r="A7285" i="1"/>
  <c r="K7284" i="1"/>
  <c r="L7284" i="1" s="1"/>
  <c r="M7284" i="1" s="1"/>
  <c r="Q7284" i="1" s="1"/>
  <c r="J7284" i="1"/>
  <c r="I7284" i="1"/>
  <c r="F7284" i="1"/>
  <c r="E7284" i="1"/>
  <c r="G7284" i="1" s="1"/>
  <c r="D7284" i="1"/>
  <c r="C7284" i="1"/>
  <c r="B7284" i="1"/>
  <c r="A7284" i="1"/>
  <c r="K7283" i="1"/>
  <c r="L7283" i="1" s="1"/>
  <c r="M7283" i="1" s="1"/>
  <c r="Q7283" i="1" s="1"/>
  <c r="J7283" i="1"/>
  <c r="I7283" i="1"/>
  <c r="F7283" i="1"/>
  <c r="E7283" i="1"/>
  <c r="G7283" i="1" s="1"/>
  <c r="D7283" i="1"/>
  <c r="C7283" i="1"/>
  <c r="B7283" i="1"/>
  <c r="A7283" i="1"/>
  <c r="K7282" i="1"/>
  <c r="L7282" i="1" s="1"/>
  <c r="M7282" i="1" s="1"/>
  <c r="Q7282" i="1" s="1"/>
  <c r="J7282" i="1"/>
  <c r="I7282" i="1"/>
  <c r="F7282" i="1"/>
  <c r="E7282" i="1"/>
  <c r="G7282" i="1" s="1"/>
  <c r="D7282" i="1"/>
  <c r="C7282" i="1"/>
  <c r="B7282" i="1"/>
  <c r="A7282" i="1"/>
  <c r="K7281" i="1"/>
  <c r="L7281" i="1" s="1"/>
  <c r="M7281" i="1" s="1"/>
  <c r="Q7281" i="1" s="1"/>
  <c r="J7281" i="1"/>
  <c r="I7281" i="1"/>
  <c r="F7281" i="1"/>
  <c r="E7281" i="1"/>
  <c r="G7281" i="1" s="1"/>
  <c r="D7281" i="1"/>
  <c r="C7281" i="1"/>
  <c r="B7281" i="1"/>
  <c r="A7281" i="1"/>
  <c r="K7280" i="1"/>
  <c r="L7280" i="1" s="1"/>
  <c r="M7280" i="1" s="1"/>
  <c r="Q7280" i="1" s="1"/>
  <c r="J7280" i="1"/>
  <c r="I7280" i="1"/>
  <c r="F7280" i="1"/>
  <c r="E7280" i="1"/>
  <c r="G7280" i="1" s="1"/>
  <c r="D7280" i="1"/>
  <c r="C7280" i="1"/>
  <c r="B7280" i="1"/>
  <c r="A7280" i="1"/>
  <c r="K7279" i="1"/>
  <c r="L7279" i="1" s="1"/>
  <c r="M7279" i="1" s="1"/>
  <c r="Q7279" i="1" s="1"/>
  <c r="J7279" i="1"/>
  <c r="I7279" i="1"/>
  <c r="F7279" i="1"/>
  <c r="E7279" i="1"/>
  <c r="G7279" i="1" s="1"/>
  <c r="D7279" i="1"/>
  <c r="C7279" i="1"/>
  <c r="B7279" i="1"/>
  <c r="A7279" i="1"/>
  <c r="K7278" i="1"/>
  <c r="L7278" i="1" s="1"/>
  <c r="M7278" i="1" s="1"/>
  <c r="Q7278" i="1" s="1"/>
  <c r="J7278" i="1"/>
  <c r="I7278" i="1"/>
  <c r="F7278" i="1"/>
  <c r="E7278" i="1"/>
  <c r="G7278" i="1" s="1"/>
  <c r="D7278" i="1"/>
  <c r="C7278" i="1"/>
  <c r="B7278" i="1"/>
  <c r="A7278" i="1"/>
  <c r="K7277" i="1"/>
  <c r="L7277" i="1" s="1"/>
  <c r="M7277" i="1" s="1"/>
  <c r="Q7277" i="1" s="1"/>
  <c r="J7277" i="1"/>
  <c r="I7277" i="1"/>
  <c r="F7277" i="1"/>
  <c r="E7277" i="1"/>
  <c r="D7277" i="1"/>
  <c r="C7277" i="1"/>
  <c r="B7277" i="1"/>
  <c r="A7277" i="1"/>
  <c r="K7276" i="1"/>
  <c r="L7276" i="1" s="1"/>
  <c r="M7276" i="1" s="1"/>
  <c r="Q7276" i="1" s="1"/>
  <c r="J7276" i="1"/>
  <c r="I7276" i="1"/>
  <c r="F7276" i="1"/>
  <c r="E7276" i="1"/>
  <c r="D7276" i="1"/>
  <c r="C7276" i="1"/>
  <c r="B7276" i="1"/>
  <c r="A7276" i="1"/>
  <c r="K7275" i="1"/>
  <c r="L7275" i="1" s="1"/>
  <c r="M7275" i="1" s="1"/>
  <c r="Q7275" i="1" s="1"/>
  <c r="J7275" i="1"/>
  <c r="I7275" i="1"/>
  <c r="F7275" i="1"/>
  <c r="E7275" i="1"/>
  <c r="G7275" i="1" s="1"/>
  <c r="D7275" i="1"/>
  <c r="C7275" i="1"/>
  <c r="B7275" i="1"/>
  <c r="A7275" i="1"/>
  <c r="K7274" i="1"/>
  <c r="L7274" i="1" s="1"/>
  <c r="M7274" i="1" s="1"/>
  <c r="Q7274" i="1" s="1"/>
  <c r="J7274" i="1"/>
  <c r="I7274" i="1"/>
  <c r="F7274" i="1"/>
  <c r="E7274" i="1"/>
  <c r="G7274" i="1" s="1"/>
  <c r="D7274" i="1"/>
  <c r="C7274" i="1"/>
  <c r="B7274" i="1"/>
  <c r="A7274" i="1"/>
  <c r="K7273" i="1"/>
  <c r="L7273" i="1" s="1"/>
  <c r="M7273" i="1" s="1"/>
  <c r="Q7273" i="1" s="1"/>
  <c r="J7273" i="1"/>
  <c r="I7273" i="1"/>
  <c r="F7273" i="1"/>
  <c r="E7273" i="1"/>
  <c r="G7273" i="1" s="1"/>
  <c r="D7273" i="1"/>
  <c r="C7273" i="1"/>
  <c r="B7273" i="1"/>
  <c r="A7273" i="1"/>
  <c r="K7272" i="1"/>
  <c r="L7272" i="1" s="1"/>
  <c r="M7272" i="1" s="1"/>
  <c r="Q7272" i="1" s="1"/>
  <c r="J7272" i="1"/>
  <c r="I7272" i="1"/>
  <c r="F7272" i="1"/>
  <c r="E7272" i="1"/>
  <c r="G7272" i="1" s="1"/>
  <c r="D7272" i="1"/>
  <c r="C7272" i="1"/>
  <c r="B7272" i="1"/>
  <c r="A7272" i="1"/>
  <c r="K7271" i="1"/>
  <c r="L7271" i="1" s="1"/>
  <c r="M7271" i="1" s="1"/>
  <c r="Q7271" i="1" s="1"/>
  <c r="J7271" i="1"/>
  <c r="I7271" i="1"/>
  <c r="F7271" i="1"/>
  <c r="E7271" i="1"/>
  <c r="G7271" i="1" s="1"/>
  <c r="D7271" i="1"/>
  <c r="C7271" i="1"/>
  <c r="B7271" i="1"/>
  <c r="A7271" i="1"/>
  <c r="K7270" i="1"/>
  <c r="L7270" i="1" s="1"/>
  <c r="M7270" i="1" s="1"/>
  <c r="Q7270" i="1" s="1"/>
  <c r="J7270" i="1"/>
  <c r="I7270" i="1"/>
  <c r="F7270" i="1"/>
  <c r="E7270" i="1"/>
  <c r="D7270" i="1"/>
  <c r="C7270" i="1"/>
  <c r="B7270" i="1"/>
  <c r="A7270" i="1"/>
  <c r="K7269" i="1"/>
  <c r="L7269" i="1" s="1"/>
  <c r="M7269" i="1" s="1"/>
  <c r="Q7269" i="1" s="1"/>
  <c r="J7269" i="1"/>
  <c r="I7269" i="1"/>
  <c r="F7269" i="1"/>
  <c r="E7269" i="1"/>
  <c r="G7269" i="1" s="1"/>
  <c r="D7269" i="1"/>
  <c r="C7269" i="1"/>
  <c r="B7269" i="1"/>
  <c r="A7269" i="1"/>
  <c r="K7268" i="1"/>
  <c r="L7268" i="1" s="1"/>
  <c r="M7268" i="1" s="1"/>
  <c r="Q7268" i="1" s="1"/>
  <c r="J7268" i="1"/>
  <c r="I7268" i="1"/>
  <c r="F7268" i="1"/>
  <c r="E7268" i="1"/>
  <c r="G7268" i="1" s="1"/>
  <c r="D7268" i="1"/>
  <c r="C7268" i="1"/>
  <c r="B7268" i="1"/>
  <c r="A7268" i="1"/>
  <c r="K7267" i="1"/>
  <c r="L7267" i="1" s="1"/>
  <c r="M7267" i="1" s="1"/>
  <c r="Q7267" i="1" s="1"/>
  <c r="J7267" i="1"/>
  <c r="I7267" i="1"/>
  <c r="F7267" i="1"/>
  <c r="E7267" i="1"/>
  <c r="G7267" i="1" s="1"/>
  <c r="D7267" i="1"/>
  <c r="C7267" i="1"/>
  <c r="B7267" i="1"/>
  <c r="A7267" i="1"/>
  <c r="K7266" i="1"/>
  <c r="L7266" i="1" s="1"/>
  <c r="M7266" i="1" s="1"/>
  <c r="Q7266" i="1" s="1"/>
  <c r="J7266" i="1"/>
  <c r="I7266" i="1"/>
  <c r="F7266" i="1"/>
  <c r="E7266" i="1"/>
  <c r="G7266" i="1" s="1"/>
  <c r="D7266" i="1"/>
  <c r="C7266" i="1"/>
  <c r="B7266" i="1"/>
  <c r="A7266" i="1"/>
  <c r="K7265" i="1"/>
  <c r="L7265" i="1" s="1"/>
  <c r="M7265" i="1" s="1"/>
  <c r="Q7265" i="1" s="1"/>
  <c r="J7265" i="1"/>
  <c r="I7265" i="1"/>
  <c r="F7265" i="1"/>
  <c r="E7265" i="1"/>
  <c r="G7265" i="1" s="1"/>
  <c r="D7265" i="1"/>
  <c r="C7265" i="1"/>
  <c r="B7265" i="1"/>
  <c r="A7265" i="1"/>
  <c r="K7264" i="1"/>
  <c r="L7264" i="1" s="1"/>
  <c r="M7264" i="1" s="1"/>
  <c r="Q7264" i="1" s="1"/>
  <c r="J7264" i="1"/>
  <c r="I7264" i="1"/>
  <c r="F7264" i="1"/>
  <c r="E7264" i="1"/>
  <c r="D7264" i="1"/>
  <c r="C7264" i="1"/>
  <c r="B7264" i="1"/>
  <c r="A7264" i="1"/>
  <c r="K7263" i="1"/>
  <c r="L7263" i="1" s="1"/>
  <c r="M7263" i="1" s="1"/>
  <c r="Q7263" i="1" s="1"/>
  <c r="J7263" i="1"/>
  <c r="I7263" i="1"/>
  <c r="F7263" i="1"/>
  <c r="E7263" i="1"/>
  <c r="G7263" i="1" s="1"/>
  <c r="D7263" i="1"/>
  <c r="C7263" i="1"/>
  <c r="B7263" i="1"/>
  <c r="A7263" i="1"/>
  <c r="K7262" i="1"/>
  <c r="L7262" i="1" s="1"/>
  <c r="M7262" i="1" s="1"/>
  <c r="Q7262" i="1" s="1"/>
  <c r="J7262" i="1"/>
  <c r="I7262" i="1"/>
  <c r="F7262" i="1"/>
  <c r="E7262" i="1"/>
  <c r="D7262" i="1"/>
  <c r="C7262" i="1"/>
  <c r="B7262" i="1"/>
  <c r="A7262" i="1"/>
  <c r="K7261" i="1"/>
  <c r="L7261" i="1" s="1"/>
  <c r="M7261" i="1" s="1"/>
  <c r="Q7261" i="1" s="1"/>
  <c r="J7261" i="1"/>
  <c r="I7261" i="1"/>
  <c r="F7261" i="1"/>
  <c r="E7261" i="1"/>
  <c r="G7261" i="1" s="1"/>
  <c r="D7261" i="1"/>
  <c r="C7261" i="1"/>
  <c r="B7261" i="1"/>
  <c r="A7261" i="1"/>
  <c r="K7260" i="1"/>
  <c r="L7260" i="1" s="1"/>
  <c r="M7260" i="1" s="1"/>
  <c r="Q7260" i="1" s="1"/>
  <c r="J7260" i="1"/>
  <c r="I7260" i="1"/>
  <c r="F7260" i="1"/>
  <c r="E7260" i="1"/>
  <c r="G7260" i="1" s="1"/>
  <c r="D7260" i="1"/>
  <c r="C7260" i="1"/>
  <c r="B7260" i="1"/>
  <c r="A7260" i="1"/>
  <c r="K7259" i="1"/>
  <c r="L7259" i="1" s="1"/>
  <c r="M7259" i="1" s="1"/>
  <c r="Q7259" i="1" s="1"/>
  <c r="J7259" i="1"/>
  <c r="I7259" i="1"/>
  <c r="F7259" i="1"/>
  <c r="E7259" i="1"/>
  <c r="G7259" i="1" s="1"/>
  <c r="D7259" i="1"/>
  <c r="C7259" i="1"/>
  <c r="B7259" i="1"/>
  <c r="A7259" i="1"/>
  <c r="K7258" i="1"/>
  <c r="L7258" i="1" s="1"/>
  <c r="M7258" i="1" s="1"/>
  <c r="Q7258" i="1" s="1"/>
  <c r="J7258" i="1"/>
  <c r="I7258" i="1"/>
  <c r="F7258" i="1"/>
  <c r="E7258" i="1"/>
  <c r="G7258" i="1" s="1"/>
  <c r="D7258" i="1"/>
  <c r="C7258" i="1"/>
  <c r="B7258" i="1"/>
  <c r="A7258" i="1"/>
  <c r="K7257" i="1"/>
  <c r="L7257" i="1" s="1"/>
  <c r="M7257" i="1" s="1"/>
  <c r="Q7257" i="1" s="1"/>
  <c r="J7257" i="1"/>
  <c r="I7257" i="1"/>
  <c r="F7257" i="1"/>
  <c r="E7257" i="1"/>
  <c r="D7257" i="1"/>
  <c r="C7257" i="1"/>
  <c r="B7257" i="1"/>
  <c r="A7257" i="1"/>
  <c r="K7256" i="1"/>
  <c r="L7256" i="1" s="1"/>
  <c r="M7256" i="1" s="1"/>
  <c r="Q7256" i="1" s="1"/>
  <c r="J7256" i="1"/>
  <c r="I7256" i="1"/>
  <c r="F7256" i="1"/>
  <c r="E7256" i="1"/>
  <c r="D7256" i="1"/>
  <c r="C7256" i="1"/>
  <c r="B7256" i="1"/>
  <c r="A7256" i="1"/>
  <c r="K7255" i="1"/>
  <c r="L7255" i="1" s="1"/>
  <c r="M7255" i="1" s="1"/>
  <c r="Q7255" i="1" s="1"/>
  <c r="J7255" i="1"/>
  <c r="I7255" i="1"/>
  <c r="F7255" i="1"/>
  <c r="E7255" i="1"/>
  <c r="G7255" i="1" s="1"/>
  <c r="D7255" i="1"/>
  <c r="C7255" i="1"/>
  <c r="B7255" i="1"/>
  <c r="A7255" i="1"/>
  <c r="K7254" i="1"/>
  <c r="L7254" i="1" s="1"/>
  <c r="M7254" i="1" s="1"/>
  <c r="Q7254" i="1" s="1"/>
  <c r="J7254" i="1"/>
  <c r="I7254" i="1"/>
  <c r="F7254" i="1"/>
  <c r="E7254" i="1"/>
  <c r="G7254" i="1" s="1"/>
  <c r="D7254" i="1"/>
  <c r="C7254" i="1"/>
  <c r="B7254" i="1"/>
  <c r="A7254" i="1"/>
  <c r="K7253" i="1"/>
  <c r="L7253" i="1" s="1"/>
  <c r="M7253" i="1" s="1"/>
  <c r="Q7253" i="1" s="1"/>
  <c r="J7253" i="1"/>
  <c r="I7253" i="1"/>
  <c r="F7253" i="1"/>
  <c r="E7253" i="1"/>
  <c r="G7253" i="1" s="1"/>
  <c r="D7253" i="1"/>
  <c r="C7253" i="1"/>
  <c r="B7253" i="1"/>
  <c r="A7253" i="1"/>
  <c r="K7252" i="1"/>
  <c r="L7252" i="1" s="1"/>
  <c r="M7252" i="1" s="1"/>
  <c r="Q7252" i="1" s="1"/>
  <c r="J7252" i="1"/>
  <c r="I7252" i="1"/>
  <c r="F7252" i="1"/>
  <c r="E7252" i="1"/>
  <c r="G7252" i="1" s="1"/>
  <c r="D7252" i="1"/>
  <c r="C7252" i="1"/>
  <c r="B7252" i="1"/>
  <c r="A7252" i="1"/>
  <c r="K7251" i="1"/>
  <c r="L7251" i="1" s="1"/>
  <c r="M7251" i="1" s="1"/>
  <c r="Q7251" i="1" s="1"/>
  <c r="J7251" i="1"/>
  <c r="I7251" i="1"/>
  <c r="F7251" i="1"/>
  <c r="E7251" i="1"/>
  <c r="G7251" i="1" s="1"/>
  <c r="D7251" i="1"/>
  <c r="C7251" i="1"/>
  <c r="B7251" i="1"/>
  <c r="A7251" i="1"/>
  <c r="K7250" i="1"/>
  <c r="L7250" i="1" s="1"/>
  <c r="M7250" i="1" s="1"/>
  <c r="Q7250" i="1" s="1"/>
  <c r="J7250" i="1"/>
  <c r="I7250" i="1"/>
  <c r="F7250" i="1"/>
  <c r="E7250" i="1"/>
  <c r="G7250" i="1" s="1"/>
  <c r="D7250" i="1"/>
  <c r="C7250" i="1"/>
  <c r="B7250" i="1"/>
  <c r="A7250" i="1"/>
  <c r="K7249" i="1"/>
  <c r="L7249" i="1" s="1"/>
  <c r="M7249" i="1" s="1"/>
  <c r="Q7249" i="1" s="1"/>
  <c r="J7249" i="1"/>
  <c r="I7249" i="1"/>
  <c r="F7249" i="1"/>
  <c r="E7249" i="1"/>
  <c r="G7249" i="1" s="1"/>
  <c r="D7249" i="1"/>
  <c r="C7249" i="1"/>
  <c r="B7249" i="1"/>
  <c r="A7249" i="1"/>
  <c r="K7248" i="1"/>
  <c r="L7248" i="1" s="1"/>
  <c r="M7248" i="1" s="1"/>
  <c r="Q7248" i="1" s="1"/>
  <c r="J7248" i="1"/>
  <c r="I7248" i="1"/>
  <c r="F7248" i="1"/>
  <c r="E7248" i="1"/>
  <c r="G7248" i="1" s="1"/>
  <c r="D7248" i="1"/>
  <c r="C7248" i="1"/>
  <c r="B7248" i="1"/>
  <c r="A7248" i="1"/>
  <c r="K7247" i="1"/>
  <c r="L7247" i="1" s="1"/>
  <c r="M7247" i="1" s="1"/>
  <c r="Q7247" i="1" s="1"/>
  <c r="J7247" i="1"/>
  <c r="I7247" i="1"/>
  <c r="F7247" i="1"/>
  <c r="E7247" i="1"/>
  <c r="G7247" i="1" s="1"/>
  <c r="D7247" i="1"/>
  <c r="C7247" i="1"/>
  <c r="B7247" i="1"/>
  <c r="A7247" i="1"/>
  <c r="K7246" i="1"/>
  <c r="L7246" i="1" s="1"/>
  <c r="M7246" i="1" s="1"/>
  <c r="Q7246" i="1" s="1"/>
  <c r="J7246" i="1"/>
  <c r="I7246" i="1"/>
  <c r="F7246" i="1"/>
  <c r="E7246" i="1"/>
  <c r="G7246" i="1" s="1"/>
  <c r="D7246" i="1"/>
  <c r="C7246" i="1"/>
  <c r="B7246" i="1"/>
  <c r="A7246" i="1"/>
  <c r="K7245" i="1"/>
  <c r="L7245" i="1" s="1"/>
  <c r="M7245" i="1" s="1"/>
  <c r="Q7245" i="1" s="1"/>
  <c r="J7245" i="1"/>
  <c r="I7245" i="1"/>
  <c r="F7245" i="1"/>
  <c r="E7245" i="1"/>
  <c r="G7245" i="1" s="1"/>
  <c r="D7245" i="1"/>
  <c r="C7245" i="1"/>
  <c r="B7245" i="1"/>
  <c r="A7245" i="1"/>
  <c r="K7244" i="1"/>
  <c r="L7244" i="1" s="1"/>
  <c r="M7244" i="1" s="1"/>
  <c r="Q7244" i="1" s="1"/>
  <c r="J7244" i="1"/>
  <c r="I7244" i="1"/>
  <c r="F7244" i="1"/>
  <c r="E7244" i="1"/>
  <c r="G7244" i="1" s="1"/>
  <c r="D7244" i="1"/>
  <c r="C7244" i="1"/>
  <c r="B7244" i="1"/>
  <c r="A7244" i="1"/>
  <c r="K7243" i="1"/>
  <c r="L7243" i="1" s="1"/>
  <c r="M7243" i="1" s="1"/>
  <c r="Q7243" i="1" s="1"/>
  <c r="J7243" i="1"/>
  <c r="I7243" i="1"/>
  <c r="F7243" i="1"/>
  <c r="E7243" i="1"/>
  <c r="G7243" i="1" s="1"/>
  <c r="D7243" i="1"/>
  <c r="C7243" i="1"/>
  <c r="B7243" i="1"/>
  <c r="A7243" i="1"/>
  <c r="K7242" i="1"/>
  <c r="L7242" i="1" s="1"/>
  <c r="M7242" i="1" s="1"/>
  <c r="Q7242" i="1" s="1"/>
  <c r="J7242" i="1"/>
  <c r="I7242" i="1"/>
  <c r="F7242" i="1"/>
  <c r="E7242" i="1"/>
  <c r="G7242" i="1" s="1"/>
  <c r="D7242" i="1"/>
  <c r="C7242" i="1"/>
  <c r="B7242" i="1"/>
  <c r="A7242" i="1"/>
  <c r="K7241" i="1"/>
  <c r="L7241" i="1" s="1"/>
  <c r="M7241" i="1" s="1"/>
  <c r="Q7241" i="1" s="1"/>
  <c r="J7241" i="1"/>
  <c r="I7241" i="1"/>
  <c r="F7241" i="1"/>
  <c r="E7241" i="1"/>
  <c r="G7241" i="1" s="1"/>
  <c r="D7241" i="1"/>
  <c r="C7241" i="1"/>
  <c r="B7241" i="1"/>
  <c r="A7241" i="1"/>
  <c r="K7240" i="1"/>
  <c r="L7240" i="1" s="1"/>
  <c r="M7240" i="1" s="1"/>
  <c r="Q7240" i="1" s="1"/>
  <c r="J7240" i="1"/>
  <c r="I7240" i="1"/>
  <c r="F7240" i="1"/>
  <c r="E7240" i="1"/>
  <c r="G7240" i="1" s="1"/>
  <c r="D7240" i="1"/>
  <c r="C7240" i="1"/>
  <c r="B7240" i="1"/>
  <c r="A7240" i="1"/>
  <c r="K7239" i="1"/>
  <c r="L7239" i="1" s="1"/>
  <c r="M7239" i="1" s="1"/>
  <c r="Q7239" i="1" s="1"/>
  <c r="J7239" i="1"/>
  <c r="I7239" i="1"/>
  <c r="F7239" i="1"/>
  <c r="E7239" i="1"/>
  <c r="G7239" i="1" s="1"/>
  <c r="D7239" i="1"/>
  <c r="C7239" i="1"/>
  <c r="B7239" i="1"/>
  <c r="A7239" i="1"/>
  <c r="K7238" i="1"/>
  <c r="L7238" i="1" s="1"/>
  <c r="M7238" i="1" s="1"/>
  <c r="Q7238" i="1" s="1"/>
  <c r="J7238" i="1"/>
  <c r="I7238" i="1"/>
  <c r="F7238" i="1"/>
  <c r="E7238" i="1"/>
  <c r="D7238" i="1"/>
  <c r="C7238" i="1"/>
  <c r="B7238" i="1"/>
  <c r="A7238" i="1"/>
  <c r="K7237" i="1"/>
  <c r="L7237" i="1" s="1"/>
  <c r="M7237" i="1" s="1"/>
  <c r="Q7237" i="1" s="1"/>
  <c r="J7237" i="1"/>
  <c r="I7237" i="1"/>
  <c r="F7237" i="1"/>
  <c r="E7237" i="1"/>
  <c r="G7237" i="1" s="1"/>
  <c r="D7237" i="1"/>
  <c r="C7237" i="1"/>
  <c r="B7237" i="1"/>
  <c r="A7237" i="1"/>
  <c r="K7236" i="1"/>
  <c r="L7236" i="1" s="1"/>
  <c r="M7236" i="1" s="1"/>
  <c r="Q7236" i="1" s="1"/>
  <c r="J7236" i="1"/>
  <c r="I7236" i="1"/>
  <c r="F7236" i="1"/>
  <c r="E7236" i="1"/>
  <c r="D7236" i="1"/>
  <c r="C7236" i="1"/>
  <c r="B7236" i="1"/>
  <c r="A7236" i="1"/>
  <c r="K7235" i="1"/>
  <c r="L7235" i="1" s="1"/>
  <c r="M7235" i="1" s="1"/>
  <c r="Q7235" i="1" s="1"/>
  <c r="J7235" i="1"/>
  <c r="I7235" i="1"/>
  <c r="F7235" i="1"/>
  <c r="E7235" i="1"/>
  <c r="G7235" i="1" s="1"/>
  <c r="D7235" i="1"/>
  <c r="C7235" i="1"/>
  <c r="B7235" i="1"/>
  <c r="A7235" i="1"/>
  <c r="K7234" i="1"/>
  <c r="L7234" i="1" s="1"/>
  <c r="M7234" i="1" s="1"/>
  <c r="Q7234" i="1" s="1"/>
  <c r="J7234" i="1"/>
  <c r="I7234" i="1"/>
  <c r="F7234" i="1"/>
  <c r="E7234" i="1"/>
  <c r="G7234" i="1" s="1"/>
  <c r="D7234" i="1"/>
  <c r="C7234" i="1"/>
  <c r="B7234" i="1"/>
  <c r="A7234" i="1"/>
  <c r="K7233" i="1"/>
  <c r="L7233" i="1" s="1"/>
  <c r="M7233" i="1" s="1"/>
  <c r="Q7233" i="1" s="1"/>
  <c r="J7233" i="1"/>
  <c r="I7233" i="1"/>
  <c r="F7233" i="1"/>
  <c r="E7233" i="1"/>
  <c r="G7233" i="1" s="1"/>
  <c r="D7233" i="1"/>
  <c r="C7233" i="1"/>
  <c r="B7233" i="1"/>
  <c r="A7233" i="1"/>
  <c r="K7232" i="1"/>
  <c r="L7232" i="1" s="1"/>
  <c r="M7232" i="1" s="1"/>
  <c r="Q7232" i="1" s="1"/>
  <c r="J7232" i="1"/>
  <c r="I7232" i="1"/>
  <c r="F7232" i="1"/>
  <c r="E7232" i="1"/>
  <c r="D7232" i="1"/>
  <c r="C7232" i="1"/>
  <c r="B7232" i="1"/>
  <c r="A7232" i="1"/>
  <c r="K7231" i="1"/>
  <c r="L7231" i="1" s="1"/>
  <c r="M7231" i="1" s="1"/>
  <c r="Q7231" i="1" s="1"/>
  <c r="J7231" i="1"/>
  <c r="I7231" i="1"/>
  <c r="F7231" i="1"/>
  <c r="E7231" i="1"/>
  <c r="G7231" i="1" s="1"/>
  <c r="D7231" i="1"/>
  <c r="C7231" i="1"/>
  <c r="B7231" i="1"/>
  <c r="A7231" i="1"/>
  <c r="K7230" i="1"/>
  <c r="L7230" i="1" s="1"/>
  <c r="M7230" i="1" s="1"/>
  <c r="Q7230" i="1" s="1"/>
  <c r="J7230" i="1"/>
  <c r="I7230" i="1"/>
  <c r="F7230" i="1"/>
  <c r="E7230" i="1"/>
  <c r="G7230" i="1" s="1"/>
  <c r="D7230" i="1"/>
  <c r="C7230" i="1"/>
  <c r="B7230" i="1"/>
  <c r="A7230" i="1"/>
  <c r="K7229" i="1"/>
  <c r="L7229" i="1" s="1"/>
  <c r="M7229" i="1" s="1"/>
  <c r="Q7229" i="1" s="1"/>
  <c r="J7229" i="1"/>
  <c r="I7229" i="1"/>
  <c r="F7229" i="1"/>
  <c r="E7229" i="1"/>
  <c r="G7229" i="1" s="1"/>
  <c r="D7229" i="1"/>
  <c r="C7229" i="1"/>
  <c r="B7229" i="1"/>
  <c r="A7229" i="1"/>
  <c r="K7228" i="1"/>
  <c r="L7228" i="1" s="1"/>
  <c r="M7228" i="1" s="1"/>
  <c r="Q7228" i="1" s="1"/>
  <c r="J7228" i="1"/>
  <c r="I7228" i="1"/>
  <c r="F7228" i="1"/>
  <c r="E7228" i="1"/>
  <c r="G7228" i="1" s="1"/>
  <c r="D7228" i="1"/>
  <c r="C7228" i="1"/>
  <c r="B7228" i="1"/>
  <c r="A7228" i="1"/>
  <c r="K7227" i="1"/>
  <c r="L7227" i="1" s="1"/>
  <c r="M7227" i="1" s="1"/>
  <c r="Q7227" i="1" s="1"/>
  <c r="J7227" i="1"/>
  <c r="I7227" i="1"/>
  <c r="F7227" i="1"/>
  <c r="E7227" i="1"/>
  <c r="G7227" i="1" s="1"/>
  <c r="D7227" i="1"/>
  <c r="C7227" i="1"/>
  <c r="B7227" i="1"/>
  <c r="A7227" i="1"/>
  <c r="K7226" i="1"/>
  <c r="L7226" i="1" s="1"/>
  <c r="M7226" i="1" s="1"/>
  <c r="Q7226" i="1" s="1"/>
  <c r="J7226" i="1"/>
  <c r="I7226" i="1"/>
  <c r="F7226" i="1"/>
  <c r="E7226" i="1"/>
  <c r="G7226" i="1" s="1"/>
  <c r="D7226" i="1"/>
  <c r="C7226" i="1"/>
  <c r="B7226" i="1"/>
  <c r="A7226" i="1"/>
  <c r="K7225" i="1"/>
  <c r="L7225" i="1" s="1"/>
  <c r="M7225" i="1" s="1"/>
  <c r="Q7225" i="1" s="1"/>
  <c r="J7225" i="1"/>
  <c r="I7225" i="1"/>
  <c r="F7225" i="1"/>
  <c r="E7225" i="1"/>
  <c r="G7225" i="1" s="1"/>
  <c r="D7225" i="1"/>
  <c r="C7225" i="1"/>
  <c r="B7225" i="1"/>
  <c r="A7225" i="1"/>
  <c r="K7224" i="1"/>
  <c r="L7224" i="1" s="1"/>
  <c r="M7224" i="1" s="1"/>
  <c r="Q7224" i="1" s="1"/>
  <c r="J7224" i="1"/>
  <c r="I7224" i="1"/>
  <c r="F7224" i="1"/>
  <c r="E7224" i="1"/>
  <c r="G7224" i="1" s="1"/>
  <c r="D7224" i="1"/>
  <c r="C7224" i="1"/>
  <c r="B7224" i="1"/>
  <c r="A7224" i="1"/>
  <c r="K7223" i="1"/>
  <c r="L7223" i="1" s="1"/>
  <c r="M7223" i="1" s="1"/>
  <c r="Q7223" i="1" s="1"/>
  <c r="J7223" i="1"/>
  <c r="I7223" i="1"/>
  <c r="F7223" i="1"/>
  <c r="E7223" i="1"/>
  <c r="G7223" i="1" s="1"/>
  <c r="D7223" i="1"/>
  <c r="C7223" i="1"/>
  <c r="B7223" i="1"/>
  <c r="A7223" i="1"/>
  <c r="K7222" i="1"/>
  <c r="L7222" i="1" s="1"/>
  <c r="M7222" i="1" s="1"/>
  <c r="Q7222" i="1" s="1"/>
  <c r="J7222" i="1"/>
  <c r="I7222" i="1"/>
  <c r="F7222" i="1"/>
  <c r="E7222" i="1"/>
  <c r="G7222" i="1" s="1"/>
  <c r="D7222" i="1"/>
  <c r="C7222" i="1"/>
  <c r="B7222" i="1"/>
  <c r="A7222" i="1"/>
  <c r="K7221" i="1"/>
  <c r="L7221" i="1" s="1"/>
  <c r="M7221" i="1" s="1"/>
  <c r="Q7221" i="1" s="1"/>
  <c r="J7221" i="1"/>
  <c r="I7221" i="1"/>
  <c r="F7221" i="1"/>
  <c r="E7221" i="1"/>
  <c r="G7221" i="1" s="1"/>
  <c r="D7221" i="1"/>
  <c r="C7221" i="1"/>
  <c r="B7221" i="1"/>
  <c r="A7221" i="1"/>
  <c r="K7220" i="1"/>
  <c r="L7220" i="1" s="1"/>
  <c r="M7220" i="1" s="1"/>
  <c r="Q7220" i="1" s="1"/>
  <c r="J7220" i="1"/>
  <c r="I7220" i="1"/>
  <c r="F7220" i="1"/>
  <c r="E7220" i="1"/>
  <c r="G7220" i="1" s="1"/>
  <c r="D7220" i="1"/>
  <c r="C7220" i="1"/>
  <c r="B7220" i="1"/>
  <c r="A7220" i="1"/>
  <c r="K7219" i="1"/>
  <c r="L7219" i="1" s="1"/>
  <c r="M7219" i="1" s="1"/>
  <c r="Q7219" i="1" s="1"/>
  <c r="J7219" i="1"/>
  <c r="I7219" i="1"/>
  <c r="F7219" i="1"/>
  <c r="E7219" i="1"/>
  <c r="G7219" i="1" s="1"/>
  <c r="D7219" i="1"/>
  <c r="C7219" i="1"/>
  <c r="B7219" i="1"/>
  <c r="A7219" i="1"/>
  <c r="K7218" i="1"/>
  <c r="L7218" i="1" s="1"/>
  <c r="M7218" i="1" s="1"/>
  <c r="Q7218" i="1" s="1"/>
  <c r="J7218" i="1"/>
  <c r="I7218" i="1"/>
  <c r="F7218" i="1"/>
  <c r="E7218" i="1"/>
  <c r="G7218" i="1" s="1"/>
  <c r="D7218" i="1"/>
  <c r="C7218" i="1"/>
  <c r="B7218" i="1"/>
  <c r="A7218" i="1"/>
  <c r="K7217" i="1"/>
  <c r="L7217" i="1" s="1"/>
  <c r="M7217" i="1" s="1"/>
  <c r="Q7217" i="1" s="1"/>
  <c r="J7217" i="1"/>
  <c r="I7217" i="1"/>
  <c r="F7217" i="1"/>
  <c r="E7217" i="1"/>
  <c r="D7217" i="1"/>
  <c r="C7217" i="1"/>
  <c r="B7217" i="1"/>
  <c r="A7217" i="1"/>
  <c r="K7216" i="1"/>
  <c r="L7216" i="1" s="1"/>
  <c r="M7216" i="1" s="1"/>
  <c r="Q7216" i="1" s="1"/>
  <c r="J7216" i="1"/>
  <c r="I7216" i="1"/>
  <c r="F7216" i="1"/>
  <c r="E7216" i="1"/>
  <c r="D7216" i="1"/>
  <c r="C7216" i="1"/>
  <c r="B7216" i="1"/>
  <c r="A7216" i="1"/>
  <c r="K7215" i="1"/>
  <c r="L7215" i="1" s="1"/>
  <c r="M7215" i="1" s="1"/>
  <c r="Q7215" i="1" s="1"/>
  <c r="J7215" i="1"/>
  <c r="I7215" i="1"/>
  <c r="F7215" i="1"/>
  <c r="E7215" i="1"/>
  <c r="G7215" i="1" s="1"/>
  <c r="D7215" i="1"/>
  <c r="C7215" i="1"/>
  <c r="B7215" i="1"/>
  <c r="A7215" i="1"/>
  <c r="K7214" i="1"/>
  <c r="L7214" i="1" s="1"/>
  <c r="M7214" i="1" s="1"/>
  <c r="Q7214" i="1" s="1"/>
  <c r="J7214" i="1"/>
  <c r="I7214" i="1"/>
  <c r="F7214" i="1"/>
  <c r="E7214" i="1"/>
  <c r="G7214" i="1" s="1"/>
  <c r="D7214" i="1"/>
  <c r="C7214" i="1"/>
  <c r="B7214" i="1"/>
  <c r="A7214" i="1"/>
  <c r="K7213" i="1"/>
  <c r="L7213" i="1" s="1"/>
  <c r="M7213" i="1" s="1"/>
  <c r="Q7213" i="1" s="1"/>
  <c r="J7213" i="1"/>
  <c r="I7213" i="1"/>
  <c r="F7213" i="1"/>
  <c r="E7213" i="1"/>
  <c r="G7213" i="1" s="1"/>
  <c r="D7213" i="1"/>
  <c r="C7213" i="1"/>
  <c r="B7213" i="1"/>
  <c r="A7213" i="1"/>
  <c r="K7212" i="1"/>
  <c r="L7212" i="1" s="1"/>
  <c r="M7212" i="1" s="1"/>
  <c r="Q7212" i="1" s="1"/>
  <c r="J7212" i="1"/>
  <c r="I7212" i="1"/>
  <c r="F7212" i="1"/>
  <c r="E7212" i="1"/>
  <c r="G7212" i="1" s="1"/>
  <c r="D7212" i="1"/>
  <c r="C7212" i="1"/>
  <c r="B7212" i="1"/>
  <c r="A7212" i="1"/>
  <c r="K7211" i="1"/>
  <c r="L7211" i="1" s="1"/>
  <c r="M7211" i="1" s="1"/>
  <c r="Q7211" i="1" s="1"/>
  <c r="J7211" i="1"/>
  <c r="I7211" i="1"/>
  <c r="F7211" i="1"/>
  <c r="E7211" i="1"/>
  <c r="G7211" i="1" s="1"/>
  <c r="D7211" i="1"/>
  <c r="C7211" i="1"/>
  <c r="B7211" i="1"/>
  <c r="A7211" i="1"/>
  <c r="K7210" i="1"/>
  <c r="L7210" i="1" s="1"/>
  <c r="M7210" i="1" s="1"/>
  <c r="Q7210" i="1" s="1"/>
  <c r="J7210" i="1"/>
  <c r="I7210" i="1"/>
  <c r="F7210" i="1"/>
  <c r="E7210" i="1"/>
  <c r="D7210" i="1"/>
  <c r="C7210" i="1"/>
  <c r="B7210" i="1"/>
  <c r="A7210" i="1"/>
  <c r="K7209" i="1"/>
  <c r="L7209" i="1" s="1"/>
  <c r="M7209" i="1" s="1"/>
  <c r="Q7209" i="1" s="1"/>
  <c r="J7209" i="1"/>
  <c r="I7209" i="1"/>
  <c r="F7209" i="1"/>
  <c r="E7209" i="1"/>
  <c r="G7209" i="1" s="1"/>
  <c r="D7209" i="1"/>
  <c r="C7209" i="1"/>
  <c r="B7209" i="1"/>
  <c r="A7209" i="1"/>
  <c r="K7208" i="1"/>
  <c r="L7208" i="1" s="1"/>
  <c r="M7208" i="1" s="1"/>
  <c r="Q7208" i="1" s="1"/>
  <c r="J7208" i="1"/>
  <c r="I7208" i="1"/>
  <c r="F7208" i="1"/>
  <c r="E7208" i="1"/>
  <c r="G7208" i="1" s="1"/>
  <c r="D7208" i="1"/>
  <c r="C7208" i="1"/>
  <c r="B7208" i="1"/>
  <c r="A7208" i="1"/>
  <c r="K7207" i="1"/>
  <c r="L7207" i="1" s="1"/>
  <c r="M7207" i="1" s="1"/>
  <c r="Q7207" i="1" s="1"/>
  <c r="J7207" i="1"/>
  <c r="I7207" i="1"/>
  <c r="F7207" i="1"/>
  <c r="E7207" i="1"/>
  <c r="G7207" i="1" s="1"/>
  <c r="D7207" i="1"/>
  <c r="C7207" i="1"/>
  <c r="B7207" i="1"/>
  <c r="A7207" i="1"/>
  <c r="K7206" i="1"/>
  <c r="L7206" i="1" s="1"/>
  <c r="M7206" i="1" s="1"/>
  <c r="Q7206" i="1" s="1"/>
  <c r="J7206" i="1"/>
  <c r="I7206" i="1"/>
  <c r="F7206" i="1"/>
  <c r="E7206" i="1"/>
  <c r="G7206" i="1" s="1"/>
  <c r="D7206" i="1"/>
  <c r="C7206" i="1"/>
  <c r="B7206" i="1"/>
  <c r="A7206" i="1"/>
  <c r="K7205" i="1"/>
  <c r="L7205" i="1" s="1"/>
  <c r="M7205" i="1" s="1"/>
  <c r="Q7205" i="1" s="1"/>
  <c r="J7205" i="1"/>
  <c r="I7205" i="1"/>
  <c r="F7205" i="1"/>
  <c r="E7205" i="1"/>
  <c r="D7205" i="1"/>
  <c r="C7205" i="1"/>
  <c r="B7205" i="1"/>
  <c r="A7205" i="1"/>
  <c r="K7204" i="1"/>
  <c r="L7204" i="1" s="1"/>
  <c r="M7204" i="1" s="1"/>
  <c r="Q7204" i="1" s="1"/>
  <c r="J7204" i="1"/>
  <c r="I7204" i="1"/>
  <c r="F7204" i="1"/>
  <c r="E7204" i="1"/>
  <c r="G7204" i="1" s="1"/>
  <c r="D7204" i="1"/>
  <c r="C7204" i="1"/>
  <c r="B7204" i="1"/>
  <c r="A7204" i="1"/>
  <c r="K7203" i="1"/>
  <c r="L7203" i="1" s="1"/>
  <c r="M7203" i="1" s="1"/>
  <c r="Q7203" i="1" s="1"/>
  <c r="J7203" i="1"/>
  <c r="I7203" i="1"/>
  <c r="F7203" i="1"/>
  <c r="E7203" i="1"/>
  <c r="D7203" i="1"/>
  <c r="C7203" i="1"/>
  <c r="B7203" i="1"/>
  <c r="A7203" i="1"/>
  <c r="K7202" i="1"/>
  <c r="L7202" i="1" s="1"/>
  <c r="M7202" i="1" s="1"/>
  <c r="Q7202" i="1" s="1"/>
  <c r="J7202" i="1"/>
  <c r="I7202" i="1"/>
  <c r="F7202" i="1"/>
  <c r="E7202" i="1"/>
  <c r="D7202" i="1"/>
  <c r="C7202" i="1"/>
  <c r="B7202" i="1"/>
  <c r="A7202" i="1"/>
  <c r="K7201" i="1"/>
  <c r="L7201" i="1" s="1"/>
  <c r="M7201" i="1" s="1"/>
  <c r="Q7201" i="1" s="1"/>
  <c r="J7201" i="1"/>
  <c r="I7201" i="1"/>
  <c r="F7201" i="1"/>
  <c r="E7201" i="1"/>
  <c r="D7201" i="1"/>
  <c r="C7201" i="1"/>
  <c r="B7201" i="1"/>
  <c r="A7201" i="1"/>
  <c r="K7200" i="1"/>
  <c r="L7200" i="1" s="1"/>
  <c r="M7200" i="1" s="1"/>
  <c r="Q7200" i="1" s="1"/>
  <c r="J7200" i="1"/>
  <c r="I7200" i="1"/>
  <c r="F7200" i="1"/>
  <c r="E7200" i="1"/>
  <c r="G7200" i="1" s="1"/>
  <c r="D7200" i="1"/>
  <c r="C7200" i="1"/>
  <c r="B7200" i="1"/>
  <c r="A7200" i="1"/>
  <c r="K7199" i="1"/>
  <c r="L7199" i="1" s="1"/>
  <c r="M7199" i="1" s="1"/>
  <c r="Q7199" i="1" s="1"/>
  <c r="J7199" i="1"/>
  <c r="I7199" i="1"/>
  <c r="F7199" i="1"/>
  <c r="E7199" i="1"/>
  <c r="G7199" i="1" s="1"/>
  <c r="D7199" i="1"/>
  <c r="C7199" i="1"/>
  <c r="B7199" i="1"/>
  <c r="A7199" i="1"/>
  <c r="K7198" i="1"/>
  <c r="L7198" i="1" s="1"/>
  <c r="M7198" i="1" s="1"/>
  <c r="Q7198" i="1" s="1"/>
  <c r="J7198" i="1"/>
  <c r="I7198" i="1"/>
  <c r="F7198" i="1"/>
  <c r="E7198" i="1"/>
  <c r="G7198" i="1" s="1"/>
  <c r="D7198" i="1"/>
  <c r="C7198" i="1"/>
  <c r="B7198" i="1"/>
  <c r="A7198" i="1"/>
  <c r="K7197" i="1"/>
  <c r="L7197" i="1" s="1"/>
  <c r="M7197" i="1" s="1"/>
  <c r="Q7197" i="1" s="1"/>
  <c r="J7197" i="1"/>
  <c r="I7197" i="1"/>
  <c r="F7197" i="1"/>
  <c r="E7197" i="1"/>
  <c r="D7197" i="1"/>
  <c r="C7197" i="1"/>
  <c r="B7197" i="1"/>
  <c r="A7197" i="1"/>
  <c r="K7196" i="1"/>
  <c r="L7196" i="1" s="1"/>
  <c r="M7196" i="1" s="1"/>
  <c r="Q7196" i="1" s="1"/>
  <c r="J7196" i="1"/>
  <c r="I7196" i="1"/>
  <c r="F7196" i="1"/>
  <c r="E7196" i="1"/>
  <c r="D7196" i="1"/>
  <c r="C7196" i="1"/>
  <c r="B7196" i="1"/>
  <c r="A7196" i="1"/>
  <c r="K7195" i="1"/>
  <c r="L7195" i="1" s="1"/>
  <c r="M7195" i="1" s="1"/>
  <c r="Q7195" i="1" s="1"/>
  <c r="J7195" i="1"/>
  <c r="I7195" i="1"/>
  <c r="F7195" i="1"/>
  <c r="E7195" i="1"/>
  <c r="G7195" i="1" s="1"/>
  <c r="D7195" i="1"/>
  <c r="C7195" i="1"/>
  <c r="B7195" i="1"/>
  <c r="A7195" i="1"/>
  <c r="K7194" i="1"/>
  <c r="L7194" i="1" s="1"/>
  <c r="M7194" i="1" s="1"/>
  <c r="Q7194" i="1" s="1"/>
  <c r="J7194" i="1"/>
  <c r="I7194" i="1"/>
  <c r="F7194" i="1"/>
  <c r="E7194" i="1"/>
  <c r="D7194" i="1"/>
  <c r="C7194" i="1"/>
  <c r="B7194" i="1"/>
  <c r="A7194" i="1"/>
  <c r="K7193" i="1"/>
  <c r="L7193" i="1" s="1"/>
  <c r="M7193" i="1" s="1"/>
  <c r="Q7193" i="1" s="1"/>
  <c r="J7193" i="1"/>
  <c r="I7193" i="1"/>
  <c r="F7193" i="1"/>
  <c r="E7193" i="1"/>
  <c r="G7193" i="1" s="1"/>
  <c r="D7193" i="1"/>
  <c r="C7193" i="1"/>
  <c r="B7193" i="1"/>
  <c r="A7193" i="1"/>
  <c r="K7192" i="1"/>
  <c r="L7192" i="1" s="1"/>
  <c r="M7192" i="1" s="1"/>
  <c r="Q7192" i="1" s="1"/>
  <c r="J7192" i="1"/>
  <c r="I7192" i="1"/>
  <c r="F7192" i="1"/>
  <c r="E7192" i="1"/>
  <c r="G7192" i="1" s="1"/>
  <c r="D7192" i="1"/>
  <c r="C7192" i="1"/>
  <c r="B7192" i="1"/>
  <c r="A7192" i="1"/>
  <c r="K7191" i="1"/>
  <c r="L7191" i="1" s="1"/>
  <c r="M7191" i="1" s="1"/>
  <c r="Q7191" i="1" s="1"/>
  <c r="J7191" i="1"/>
  <c r="I7191" i="1"/>
  <c r="F7191" i="1"/>
  <c r="E7191" i="1"/>
  <c r="D7191" i="1"/>
  <c r="C7191" i="1"/>
  <c r="B7191" i="1"/>
  <c r="A7191" i="1"/>
  <c r="K7190" i="1"/>
  <c r="L7190" i="1" s="1"/>
  <c r="M7190" i="1" s="1"/>
  <c r="Q7190" i="1" s="1"/>
  <c r="J7190" i="1"/>
  <c r="I7190" i="1"/>
  <c r="F7190" i="1"/>
  <c r="E7190" i="1"/>
  <c r="D7190" i="1"/>
  <c r="C7190" i="1"/>
  <c r="B7190" i="1"/>
  <c r="A7190" i="1"/>
  <c r="K7189" i="1"/>
  <c r="L7189" i="1" s="1"/>
  <c r="M7189" i="1" s="1"/>
  <c r="Q7189" i="1" s="1"/>
  <c r="J7189" i="1"/>
  <c r="I7189" i="1"/>
  <c r="F7189" i="1"/>
  <c r="E7189" i="1"/>
  <c r="D7189" i="1"/>
  <c r="C7189" i="1"/>
  <c r="B7189" i="1"/>
  <c r="A7189" i="1"/>
  <c r="K7188" i="1"/>
  <c r="L7188" i="1" s="1"/>
  <c r="M7188" i="1" s="1"/>
  <c r="Q7188" i="1" s="1"/>
  <c r="J7188" i="1"/>
  <c r="I7188" i="1"/>
  <c r="F7188" i="1"/>
  <c r="E7188" i="1"/>
  <c r="G7188" i="1" s="1"/>
  <c r="D7188" i="1"/>
  <c r="C7188" i="1"/>
  <c r="B7188" i="1"/>
  <c r="A7188" i="1"/>
  <c r="K7187" i="1"/>
  <c r="L7187" i="1" s="1"/>
  <c r="M7187" i="1" s="1"/>
  <c r="Q7187" i="1" s="1"/>
  <c r="J7187" i="1"/>
  <c r="I7187" i="1"/>
  <c r="F7187" i="1"/>
  <c r="E7187" i="1"/>
  <c r="G7187" i="1" s="1"/>
  <c r="D7187" i="1"/>
  <c r="C7187" i="1"/>
  <c r="B7187" i="1"/>
  <c r="A7187" i="1"/>
  <c r="K7186" i="1"/>
  <c r="L7186" i="1" s="1"/>
  <c r="M7186" i="1" s="1"/>
  <c r="Q7186" i="1" s="1"/>
  <c r="J7186" i="1"/>
  <c r="I7186" i="1"/>
  <c r="F7186" i="1"/>
  <c r="E7186" i="1"/>
  <c r="G7186" i="1" s="1"/>
  <c r="D7186" i="1"/>
  <c r="C7186" i="1"/>
  <c r="B7186" i="1"/>
  <c r="A7186" i="1"/>
  <c r="K7185" i="1"/>
  <c r="L7185" i="1" s="1"/>
  <c r="M7185" i="1" s="1"/>
  <c r="Q7185" i="1" s="1"/>
  <c r="J7185" i="1"/>
  <c r="I7185" i="1"/>
  <c r="F7185" i="1"/>
  <c r="E7185" i="1"/>
  <c r="G7185" i="1" s="1"/>
  <c r="D7185" i="1"/>
  <c r="C7185" i="1"/>
  <c r="B7185" i="1"/>
  <c r="A7185" i="1"/>
  <c r="K7184" i="1"/>
  <c r="L7184" i="1" s="1"/>
  <c r="M7184" i="1" s="1"/>
  <c r="Q7184" i="1" s="1"/>
  <c r="J7184" i="1"/>
  <c r="I7184" i="1"/>
  <c r="F7184" i="1"/>
  <c r="E7184" i="1"/>
  <c r="G7184" i="1" s="1"/>
  <c r="D7184" i="1"/>
  <c r="C7184" i="1"/>
  <c r="B7184" i="1"/>
  <c r="A7184" i="1"/>
  <c r="K7183" i="1"/>
  <c r="L7183" i="1" s="1"/>
  <c r="M7183" i="1" s="1"/>
  <c r="Q7183" i="1" s="1"/>
  <c r="J7183" i="1"/>
  <c r="I7183" i="1"/>
  <c r="F7183" i="1"/>
  <c r="E7183" i="1"/>
  <c r="G7183" i="1" s="1"/>
  <c r="D7183" i="1"/>
  <c r="C7183" i="1"/>
  <c r="B7183" i="1"/>
  <c r="A7183" i="1"/>
  <c r="K7182" i="1"/>
  <c r="L7182" i="1" s="1"/>
  <c r="M7182" i="1" s="1"/>
  <c r="Q7182" i="1" s="1"/>
  <c r="J7182" i="1"/>
  <c r="I7182" i="1"/>
  <c r="F7182" i="1"/>
  <c r="E7182" i="1"/>
  <c r="D7182" i="1"/>
  <c r="C7182" i="1"/>
  <c r="B7182" i="1"/>
  <c r="A7182" i="1"/>
  <c r="K7181" i="1"/>
  <c r="L7181" i="1" s="1"/>
  <c r="M7181" i="1" s="1"/>
  <c r="Q7181" i="1" s="1"/>
  <c r="J7181" i="1"/>
  <c r="I7181" i="1"/>
  <c r="F7181" i="1"/>
  <c r="E7181" i="1"/>
  <c r="D7181" i="1"/>
  <c r="C7181" i="1"/>
  <c r="B7181" i="1"/>
  <c r="A7181" i="1"/>
  <c r="K7180" i="1"/>
  <c r="L7180" i="1" s="1"/>
  <c r="M7180" i="1" s="1"/>
  <c r="Q7180" i="1" s="1"/>
  <c r="J7180" i="1"/>
  <c r="I7180" i="1"/>
  <c r="F7180" i="1"/>
  <c r="E7180" i="1"/>
  <c r="D7180" i="1"/>
  <c r="C7180" i="1"/>
  <c r="B7180" i="1"/>
  <c r="A7180" i="1"/>
  <c r="K7179" i="1"/>
  <c r="L7179" i="1" s="1"/>
  <c r="M7179" i="1" s="1"/>
  <c r="Q7179" i="1" s="1"/>
  <c r="J7179" i="1"/>
  <c r="I7179" i="1"/>
  <c r="F7179" i="1"/>
  <c r="E7179" i="1"/>
  <c r="D7179" i="1"/>
  <c r="C7179" i="1"/>
  <c r="B7179" i="1"/>
  <c r="A7179" i="1"/>
  <c r="K7178" i="1"/>
  <c r="L7178" i="1" s="1"/>
  <c r="M7178" i="1" s="1"/>
  <c r="Q7178" i="1" s="1"/>
  <c r="J7178" i="1"/>
  <c r="I7178" i="1"/>
  <c r="F7178" i="1"/>
  <c r="E7178" i="1"/>
  <c r="D7178" i="1"/>
  <c r="C7178" i="1"/>
  <c r="B7178" i="1"/>
  <c r="A7178" i="1"/>
  <c r="K7177" i="1"/>
  <c r="L7177" i="1" s="1"/>
  <c r="M7177" i="1" s="1"/>
  <c r="Q7177" i="1" s="1"/>
  <c r="J7177" i="1"/>
  <c r="I7177" i="1"/>
  <c r="F7177" i="1"/>
  <c r="E7177" i="1"/>
  <c r="D7177" i="1"/>
  <c r="C7177" i="1"/>
  <c r="B7177" i="1"/>
  <c r="A7177" i="1"/>
  <c r="K7176" i="1"/>
  <c r="L7176" i="1" s="1"/>
  <c r="M7176" i="1" s="1"/>
  <c r="Q7176" i="1" s="1"/>
  <c r="J7176" i="1"/>
  <c r="I7176" i="1"/>
  <c r="F7176" i="1"/>
  <c r="E7176" i="1"/>
  <c r="G7176" i="1" s="1"/>
  <c r="D7176" i="1"/>
  <c r="C7176" i="1"/>
  <c r="B7176" i="1"/>
  <c r="A7176" i="1"/>
  <c r="K7175" i="1"/>
  <c r="L7175" i="1" s="1"/>
  <c r="M7175" i="1" s="1"/>
  <c r="Q7175" i="1" s="1"/>
  <c r="J7175" i="1"/>
  <c r="I7175" i="1"/>
  <c r="F7175" i="1"/>
  <c r="E7175" i="1"/>
  <c r="G7175" i="1" s="1"/>
  <c r="D7175" i="1"/>
  <c r="C7175" i="1"/>
  <c r="B7175" i="1"/>
  <c r="A7175" i="1"/>
  <c r="K7174" i="1"/>
  <c r="L7174" i="1" s="1"/>
  <c r="M7174" i="1" s="1"/>
  <c r="Q7174" i="1" s="1"/>
  <c r="J7174" i="1"/>
  <c r="I7174" i="1"/>
  <c r="F7174" i="1"/>
  <c r="E7174" i="1"/>
  <c r="G7174" i="1" s="1"/>
  <c r="D7174" i="1"/>
  <c r="C7174" i="1"/>
  <c r="B7174" i="1"/>
  <c r="A7174" i="1"/>
  <c r="K7173" i="1"/>
  <c r="L7173" i="1" s="1"/>
  <c r="M7173" i="1" s="1"/>
  <c r="Q7173" i="1" s="1"/>
  <c r="J7173" i="1"/>
  <c r="I7173" i="1"/>
  <c r="F7173" i="1"/>
  <c r="E7173" i="1"/>
  <c r="G7173" i="1" s="1"/>
  <c r="D7173" i="1"/>
  <c r="C7173" i="1"/>
  <c r="B7173" i="1"/>
  <c r="A7173" i="1"/>
  <c r="K7172" i="1"/>
  <c r="L7172" i="1" s="1"/>
  <c r="M7172" i="1" s="1"/>
  <c r="Q7172" i="1" s="1"/>
  <c r="J7172" i="1"/>
  <c r="I7172" i="1"/>
  <c r="F7172" i="1"/>
  <c r="E7172" i="1"/>
  <c r="G7172" i="1" s="1"/>
  <c r="D7172" i="1"/>
  <c r="C7172" i="1"/>
  <c r="B7172" i="1"/>
  <c r="A7172" i="1"/>
  <c r="K7171" i="1"/>
  <c r="L7171" i="1" s="1"/>
  <c r="M7171" i="1" s="1"/>
  <c r="Q7171" i="1" s="1"/>
  <c r="J7171" i="1"/>
  <c r="I7171" i="1"/>
  <c r="F7171" i="1"/>
  <c r="E7171" i="1"/>
  <c r="D7171" i="1"/>
  <c r="C7171" i="1"/>
  <c r="B7171" i="1"/>
  <c r="A7171" i="1"/>
  <c r="K7170" i="1"/>
  <c r="L7170" i="1" s="1"/>
  <c r="M7170" i="1" s="1"/>
  <c r="Q7170" i="1" s="1"/>
  <c r="J7170" i="1"/>
  <c r="I7170" i="1"/>
  <c r="F7170" i="1"/>
  <c r="E7170" i="1"/>
  <c r="G7170" i="1" s="1"/>
  <c r="D7170" i="1"/>
  <c r="C7170" i="1"/>
  <c r="B7170" i="1"/>
  <c r="A7170" i="1"/>
  <c r="K7169" i="1"/>
  <c r="L7169" i="1" s="1"/>
  <c r="M7169" i="1" s="1"/>
  <c r="Q7169" i="1" s="1"/>
  <c r="J7169" i="1"/>
  <c r="I7169" i="1"/>
  <c r="F7169" i="1"/>
  <c r="E7169" i="1"/>
  <c r="G7169" i="1" s="1"/>
  <c r="D7169" i="1"/>
  <c r="C7169" i="1"/>
  <c r="B7169" i="1"/>
  <c r="A7169" i="1"/>
  <c r="K7168" i="1"/>
  <c r="L7168" i="1" s="1"/>
  <c r="M7168" i="1" s="1"/>
  <c r="Q7168" i="1" s="1"/>
  <c r="J7168" i="1"/>
  <c r="I7168" i="1"/>
  <c r="F7168" i="1"/>
  <c r="E7168" i="1"/>
  <c r="G7168" i="1" s="1"/>
  <c r="D7168" i="1"/>
  <c r="C7168" i="1"/>
  <c r="B7168" i="1"/>
  <c r="A7168" i="1"/>
  <c r="K7167" i="1"/>
  <c r="L7167" i="1" s="1"/>
  <c r="M7167" i="1" s="1"/>
  <c r="Q7167" i="1" s="1"/>
  <c r="J7167" i="1"/>
  <c r="I7167" i="1"/>
  <c r="F7167" i="1"/>
  <c r="E7167" i="1"/>
  <c r="G7167" i="1" s="1"/>
  <c r="D7167" i="1"/>
  <c r="C7167" i="1"/>
  <c r="B7167" i="1"/>
  <c r="A7167" i="1"/>
  <c r="K7166" i="1"/>
  <c r="L7166" i="1" s="1"/>
  <c r="M7166" i="1" s="1"/>
  <c r="Q7166" i="1" s="1"/>
  <c r="J7166" i="1"/>
  <c r="I7166" i="1"/>
  <c r="F7166" i="1"/>
  <c r="E7166" i="1"/>
  <c r="D7166" i="1"/>
  <c r="C7166" i="1"/>
  <c r="B7166" i="1"/>
  <c r="A7166" i="1"/>
  <c r="K7165" i="1"/>
  <c r="L7165" i="1" s="1"/>
  <c r="M7165" i="1" s="1"/>
  <c r="Q7165" i="1" s="1"/>
  <c r="J7165" i="1"/>
  <c r="I7165" i="1"/>
  <c r="F7165" i="1"/>
  <c r="E7165" i="1"/>
  <c r="G7165" i="1" s="1"/>
  <c r="D7165" i="1"/>
  <c r="C7165" i="1"/>
  <c r="B7165" i="1"/>
  <c r="A7165" i="1"/>
  <c r="K7164" i="1"/>
  <c r="L7164" i="1" s="1"/>
  <c r="M7164" i="1" s="1"/>
  <c r="Q7164" i="1" s="1"/>
  <c r="J7164" i="1"/>
  <c r="I7164" i="1"/>
  <c r="F7164" i="1"/>
  <c r="E7164" i="1"/>
  <c r="G7164" i="1" s="1"/>
  <c r="D7164" i="1"/>
  <c r="C7164" i="1"/>
  <c r="B7164" i="1"/>
  <c r="A7164" i="1"/>
  <c r="K7163" i="1"/>
  <c r="L7163" i="1" s="1"/>
  <c r="M7163" i="1" s="1"/>
  <c r="Q7163" i="1" s="1"/>
  <c r="J7163" i="1"/>
  <c r="I7163" i="1"/>
  <c r="F7163" i="1"/>
  <c r="E7163" i="1"/>
  <c r="G7163" i="1" s="1"/>
  <c r="D7163" i="1"/>
  <c r="C7163" i="1"/>
  <c r="B7163" i="1"/>
  <c r="A7163" i="1"/>
  <c r="K7162" i="1"/>
  <c r="L7162" i="1" s="1"/>
  <c r="M7162" i="1" s="1"/>
  <c r="Q7162" i="1" s="1"/>
  <c r="J7162" i="1"/>
  <c r="I7162" i="1"/>
  <c r="F7162" i="1"/>
  <c r="E7162" i="1"/>
  <c r="G7162" i="1" s="1"/>
  <c r="D7162" i="1"/>
  <c r="C7162" i="1"/>
  <c r="B7162" i="1"/>
  <c r="A7162" i="1"/>
  <c r="K7161" i="1"/>
  <c r="L7161" i="1" s="1"/>
  <c r="M7161" i="1" s="1"/>
  <c r="Q7161" i="1" s="1"/>
  <c r="J7161" i="1"/>
  <c r="I7161" i="1"/>
  <c r="F7161" i="1"/>
  <c r="E7161" i="1"/>
  <c r="G7161" i="1" s="1"/>
  <c r="D7161" i="1"/>
  <c r="C7161" i="1"/>
  <c r="B7161" i="1"/>
  <c r="A7161" i="1"/>
  <c r="K7160" i="1"/>
  <c r="L7160" i="1" s="1"/>
  <c r="M7160" i="1" s="1"/>
  <c r="Q7160" i="1" s="1"/>
  <c r="J7160" i="1"/>
  <c r="I7160" i="1"/>
  <c r="F7160" i="1"/>
  <c r="E7160" i="1"/>
  <c r="G7160" i="1" s="1"/>
  <c r="D7160" i="1"/>
  <c r="C7160" i="1"/>
  <c r="B7160" i="1"/>
  <c r="A7160" i="1"/>
  <c r="K7159" i="1"/>
  <c r="L7159" i="1" s="1"/>
  <c r="M7159" i="1" s="1"/>
  <c r="Q7159" i="1" s="1"/>
  <c r="J7159" i="1"/>
  <c r="I7159" i="1"/>
  <c r="F7159" i="1"/>
  <c r="E7159" i="1"/>
  <c r="D7159" i="1"/>
  <c r="C7159" i="1"/>
  <c r="B7159" i="1"/>
  <c r="A7159" i="1"/>
  <c r="K7158" i="1"/>
  <c r="L7158" i="1" s="1"/>
  <c r="M7158" i="1" s="1"/>
  <c r="Q7158" i="1" s="1"/>
  <c r="J7158" i="1"/>
  <c r="I7158" i="1"/>
  <c r="F7158" i="1"/>
  <c r="E7158" i="1"/>
  <c r="G7158" i="1" s="1"/>
  <c r="D7158" i="1"/>
  <c r="C7158" i="1"/>
  <c r="B7158" i="1"/>
  <c r="A7158" i="1"/>
  <c r="K7157" i="1"/>
  <c r="L7157" i="1" s="1"/>
  <c r="M7157" i="1" s="1"/>
  <c r="Q7157" i="1" s="1"/>
  <c r="J7157" i="1"/>
  <c r="I7157" i="1"/>
  <c r="F7157" i="1"/>
  <c r="E7157" i="1"/>
  <c r="G7157" i="1" s="1"/>
  <c r="D7157" i="1"/>
  <c r="C7157" i="1"/>
  <c r="B7157" i="1"/>
  <c r="A7157" i="1"/>
  <c r="K7156" i="1"/>
  <c r="L7156" i="1" s="1"/>
  <c r="M7156" i="1" s="1"/>
  <c r="Q7156" i="1" s="1"/>
  <c r="J7156" i="1"/>
  <c r="I7156" i="1"/>
  <c r="F7156" i="1"/>
  <c r="E7156" i="1"/>
  <c r="G7156" i="1" s="1"/>
  <c r="D7156" i="1"/>
  <c r="C7156" i="1"/>
  <c r="B7156" i="1"/>
  <c r="A7156" i="1"/>
  <c r="K7155" i="1"/>
  <c r="L7155" i="1" s="1"/>
  <c r="M7155" i="1" s="1"/>
  <c r="Q7155" i="1" s="1"/>
  <c r="J7155" i="1"/>
  <c r="I7155" i="1"/>
  <c r="F7155" i="1"/>
  <c r="E7155" i="1"/>
  <c r="G7155" i="1" s="1"/>
  <c r="D7155" i="1"/>
  <c r="C7155" i="1"/>
  <c r="B7155" i="1"/>
  <c r="A7155" i="1"/>
  <c r="K7154" i="1"/>
  <c r="L7154" i="1" s="1"/>
  <c r="M7154" i="1" s="1"/>
  <c r="Q7154" i="1" s="1"/>
  <c r="J7154" i="1"/>
  <c r="I7154" i="1"/>
  <c r="F7154" i="1"/>
  <c r="E7154" i="1"/>
  <c r="G7154" i="1" s="1"/>
  <c r="D7154" i="1"/>
  <c r="C7154" i="1"/>
  <c r="B7154" i="1"/>
  <c r="A7154" i="1"/>
  <c r="K7153" i="1"/>
  <c r="L7153" i="1" s="1"/>
  <c r="M7153" i="1" s="1"/>
  <c r="Q7153" i="1" s="1"/>
  <c r="J7153" i="1"/>
  <c r="I7153" i="1"/>
  <c r="F7153" i="1"/>
  <c r="E7153" i="1"/>
  <c r="G7153" i="1" s="1"/>
  <c r="D7153" i="1"/>
  <c r="C7153" i="1"/>
  <c r="B7153" i="1"/>
  <c r="A7153" i="1"/>
  <c r="K7152" i="1"/>
  <c r="L7152" i="1" s="1"/>
  <c r="M7152" i="1" s="1"/>
  <c r="Q7152" i="1" s="1"/>
  <c r="J7152" i="1"/>
  <c r="I7152" i="1"/>
  <c r="F7152" i="1"/>
  <c r="E7152" i="1"/>
  <c r="G7152" i="1" s="1"/>
  <c r="D7152" i="1"/>
  <c r="C7152" i="1"/>
  <c r="B7152" i="1"/>
  <c r="A7152" i="1"/>
  <c r="K7151" i="1"/>
  <c r="L7151" i="1" s="1"/>
  <c r="M7151" i="1" s="1"/>
  <c r="Q7151" i="1" s="1"/>
  <c r="J7151" i="1"/>
  <c r="I7151" i="1"/>
  <c r="F7151" i="1"/>
  <c r="E7151" i="1"/>
  <c r="G7151" i="1" s="1"/>
  <c r="D7151" i="1"/>
  <c r="C7151" i="1"/>
  <c r="B7151" i="1"/>
  <c r="A7151" i="1"/>
  <c r="K7150" i="1"/>
  <c r="L7150" i="1" s="1"/>
  <c r="M7150" i="1" s="1"/>
  <c r="Q7150" i="1" s="1"/>
  <c r="J7150" i="1"/>
  <c r="I7150" i="1"/>
  <c r="F7150" i="1"/>
  <c r="E7150" i="1"/>
  <c r="G7150" i="1" s="1"/>
  <c r="D7150" i="1"/>
  <c r="C7150" i="1"/>
  <c r="B7150" i="1"/>
  <c r="A7150" i="1"/>
  <c r="K7149" i="1"/>
  <c r="L7149" i="1" s="1"/>
  <c r="M7149" i="1" s="1"/>
  <c r="Q7149" i="1" s="1"/>
  <c r="J7149" i="1"/>
  <c r="I7149" i="1"/>
  <c r="F7149" i="1"/>
  <c r="E7149" i="1"/>
  <c r="G7149" i="1" s="1"/>
  <c r="D7149" i="1"/>
  <c r="C7149" i="1"/>
  <c r="B7149" i="1"/>
  <c r="A7149" i="1"/>
  <c r="K7148" i="1"/>
  <c r="L7148" i="1" s="1"/>
  <c r="M7148" i="1" s="1"/>
  <c r="Q7148" i="1" s="1"/>
  <c r="J7148" i="1"/>
  <c r="I7148" i="1"/>
  <c r="F7148" i="1"/>
  <c r="E7148" i="1"/>
  <c r="G7148" i="1" s="1"/>
  <c r="D7148" i="1"/>
  <c r="C7148" i="1"/>
  <c r="B7148" i="1"/>
  <c r="A7148" i="1"/>
  <c r="K7147" i="1"/>
  <c r="L7147" i="1" s="1"/>
  <c r="M7147" i="1" s="1"/>
  <c r="Q7147" i="1" s="1"/>
  <c r="J7147" i="1"/>
  <c r="I7147" i="1"/>
  <c r="F7147" i="1"/>
  <c r="E7147" i="1"/>
  <c r="G7147" i="1" s="1"/>
  <c r="D7147" i="1"/>
  <c r="C7147" i="1"/>
  <c r="B7147" i="1"/>
  <c r="A7147" i="1"/>
  <c r="K7146" i="1"/>
  <c r="L7146" i="1" s="1"/>
  <c r="M7146" i="1" s="1"/>
  <c r="Q7146" i="1" s="1"/>
  <c r="J7146" i="1"/>
  <c r="I7146" i="1"/>
  <c r="F7146" i="1"/>
  <c r="E7146" i="1"/>
  <c r="G7146" i="1" s="1"/>
  <c r="D7146" i="1"/>
  <c r="C7146" i="1"/>
  <c r="B7146" i="1"/>
  <c r="A7146" i="1"/>
  <c r="K7145" i="1"/>
  <c r="L7145" i="1" s="1"/>
  <c r="M7145" i="1" s="1"/>
  <c r="Q7145" i="1" s="1"/>
  <c r="J7145" i="1"/>
  <c r="I7145" i="1"/>
  <c r="F7145" i="1"/>
  <c r="E7145" i="1"/>
  <c r="G7145" i="1" s="1"/>
  <c r="D7145" i="1"/>
  <c r="C7145" i="1"/>
  <c r="B7145" i="1"/>
  <c r="A7145" i="1"/>
  <c r="K7144" i="1"/>
  <c r="L7144" i="1" s="1"/>
  <c r="M7144" i="1" s="1"/>
  <c r="Q7144" i="1" s="1"/>
  <c r="J7144" i="1"/>
  <c r="I7144" i="1"/>
  <c r="F7144" i="1"/>
  <c r="E7144" i="1"/>
  <c r="D7144" i="1"/>
  <c r="C7144" i="1"/>
  <c r="B7144" i="1"/>
  <c r="A7144" i="1"/>
  <c r="K7143" i="1"/>
  <c r="L7143" i="1" s="1"/>
  <c r="M7143" i="1" s="1"/>
  <c r="Q7143" i="1" s="1"/>
  <c r="J7143" i="1"/>
  <c r="I7143" i="1"/>
  <c r="F7143" i="1"/>
  <c r="E7143" i="1"/>
  <c r="G7143" i="1" s="1"/>
  <c r="D7143" i="1"/>
  <c r="C7143" i="1"/>
  <c r="B7143" i="1"/>
  <c r="A7143" i="1"/>
  <c r="K7142" i="1"/>
  <c r="L7142" i="1" s="1"/>
  <c r="M7142" i="1" s="1"/>
  <c r="Q7142" i="1" s="1"/>
  <c r="J7142" i="1"/>
  <c r="I7142" i="1"/>
  <c r="F7142" i="1"/>
  <c r="E7142" i="1"/>
  <c r="G7142" i="1" s="1"/>
  <c r="D7142" i="1"/>
  <c r="C7142" i="1"/>
  <c r="B7142" i="1"/>
  <c r="A7142" i="1"/>
  <c r="K7141" i="1"/>
  <c r="L7141" i="1" s="1"/>
  <c r="M7141" i="1" s="1"/>
  <c r="Q7141" i="1" s="1"/>
  <c r="J7141" i="1"/>
  <c r="I7141" i="1"/>
  <c r="F7141" i="1"/>
  <c r="E7141" i="1"/>
  <c r="D7141" i="1"/>
  <c r="C7141" i="1"/>
  <c r="B7141" i="1"/>
  <c r="A7141" i="1"/>
  <c r="K7140" i="1"/>
  <c r="L7140" i="1" s="1"/>
  <c r="M7140" i="1" s="1"/>
  <c r="Q7140" i="1" s="1"/>
  <c r="J7140" i="1"/>
  <c r="I7140" i="1"/>
  <c r="F7140" i="1"/>
  <c r="E7140" i="1"/>
  <c r="G7140" i="1" s="1"/>
  <c r="D7140" i="1"/>
  <c r="C7140" i="1"/>
  <c r="B7140" i="1"/>
  <c r="A7140" i="1"/>
  <c r="K7139" i="1"/>
  <c r="L7139" i="1" s="1"/>
  <c r="M7139" i="1" s="1"/>
  <c r="Q7139" i="1" s="1"/>
  <c r="J7139" i="1"/>
  <c r="I7139" i="1"/>
  <c r="F7139" i="1"/>
  <c r="E7139" i="1"/>
  <c r="G7139" i="1" s="1"/>
  <c r="D7139" i="1"/>
  <c r="C7139" i="1"/>
  <c r="B7139" i="1"/>
  <c r="A7139" i="1"/>
  <c r="K7138" i="1"/>
  <c r="L7138" i="1" s="1"/>
  <c r="M7138" i="1" s="1"/>
  <c r="Q7138" i="1" s="1"/>
  <c r="J7138" i="1"/>
  <c r="I7138" i="1"/>
  <c r="F7138" i="1"/>
  <c r="E7138" i="1"/>
  <c r="G7138" i="1" s="1"/>
  <c r="D7138" i="1"/>
  <c r="C7138" i="1"/>
  <c r="B7138" i="1"/>
  <c r="A7138" i="1"/>
  <c r="K7137" i="1"/>
  <c r="L7137" i="1" s="1"/>
  <c r="M7137" i="1" s="1"/>
  <c r="Q7137" i="1" s="1"/>
  <c r="J7137" i="1"/>
  <c r="I7137" i="1"/>
  <c r="F7137" i="1"/>
  <c r="E7137" i="1"/>
  <c r="G7137" i="1" s="1"/>
  <c r="D7137" i="1"/>
  <c r="C7137" i="1"/>
  <c r="B7137" i="1"/>
  <c r="A7137" i="1"/>
  <c r="K7136" i="1"/>
  <c r="L7136" i="1" s="1"/>
  <c r="M7136" i="1" s="1"/>
  <c r="Q7136" i="1" s="1"/>
  <c r="J7136" i="1"/>
  <c r="I7136" i="1"/>
  <c r="F7136" i="1"/>
  <c r="E7136" i="1"/>
  <c r="D7136" i="1"/>
  <c r="C7136" i="1"/>
  <c r="B7136" i="1"/>
  <c r="A7136" i="1"/>
  <c r="K7135" i="1"/>
  <c r="L7135" i="1" s="1"/>
  <c r="M7135" i="1" s="1"/>
  <c r="Q7135" i="1" s="1"/>
  <c r="J7135" i="1"/>
  <c r="I7135" i="1"/>
  <c r="F7135" i="1"/>
  <c r="E7135" i="1"/>
  <c r="G7135" i="1" s="1"/>
  <c r="D7135" i="1"/>
  <c r="C7135" i="1"/>
  <c r="B7135" i="1"/>
  <c r="A7135" i="1"/>
  <c r="K7134" i="1"/>
  <c r="L7134" i="1" s="1"/>
  <c r="M7134" i="1" s="1"/>
  <c r="Q7134" i="1" s="1"/>
  <c r="J7134" i="1"/>
  <c r="I7134" i="1"/>
  <c r="F7134" i="1"/>
  <c r="E7134" i="1"/>
  <c r="G7134" i="1" s="1"/>
  <c r="D7134" i="1"/>
  <c r="C7134" i="1"/>
  <c r="B7134" i="1"/>
  <c r="A7134" i="1"/>
  <c r="K7133" i="1"/>
  <c r="L7133" i="1" s="1"/>
  <c r="M7133" i="1" s="1"/>
  <c r="Q7133" i="1" s="1"/>
  <c r="J7133" i="1"/>
  <c r="I7133" i="1"/>
  <c r="F7133" i="1"/>
  <c r="E7133" i="1"/>
  <c r="G7133" i="1" s="1"/>
  <c r="D7133" i="1"/>
  <c r="C7133" i="1"/>
  <c r="B7133" i="1"/>
  <c r="A7133" i="1"/>
  <c r="K7132" i="1"/>
  <c r="L7132" i="1" s="1"/>
  <c r="M7132" i="1" s="1"/>
  <c r="Q7132" i="1" s="1"/>
  <c r="J7132" i="1"/>
  <c r="I7132" i="1"/>
  <c r="F7132" i="1"/>
  <c r="E7132" i="1"/>
  <c r="D7132" i="1"/>
  <c r="C7132" i="1"/>
  <c r="B7132" i="1"/>
  <c r="A7132" i="1"/>
  <c r="K7131" i="1"/>
  <c r="L7131" i="1" s="1"/>
  <c r="M7131" i="1" s="1"/>
  <c r="Q7131" i="1" s="1"/>
  <c r="J7131" i="1"/>
  <c r="I7131" i="1"/>
  <c r="F7131" i="1"/>
  <c r="E7131" i="1"/>
  <c r="G7131" i="1" s="1"/>
  <c r="D7131" i="1"/>
  <c r="C7131" i="1"/>
  <c r="B7131" i="1"/>
  <c r="A7131" i="1"/>
  <c r="K7130" i="1"/>
  <c r="L7130" i="1" s="1"/>
  <c r="M7130" i="1" s="1"/>
  <c r="Q7130" i="1" s="1"/>
  <c r="J7130" i="1"/>
  <c r="I7130" i="1"/>
  <c r="F7130" i="1"/>
  <c r="E7130" i="1"/>
  <c r="G7130" i="1" s="1"/>
  <c r="D7130" i="1"/>
  <c r="C7130" i="1"/>
  <c r="B7130" i="1"/>
  <c r="A7130" i="1"/>
  <c r="K7129" i="1"/>
  <c r="L7129" i="1" s="1"/>
  <c r="M7129" i="1" s="1"/>
  <c r="Q7129" i="1" s="1"/>
  <c r="J7129" i="1"/>
  <c r="I7129" i="1"/>
  <c r="F7129" i="1"/>
  <c r="E7129" i="1"/>
  <c r="G7129" i="1" s="1"/>
  <c r="D7129" i="1"/>
  <c r="C7129" i="1"/>
  <c r="B7129" i="1"/>
  <c r="A7129" i="1"/>
  <c r="K7128" i="1"/>
  <c r="L7128" i="1" s="1"/>
  <c r="M7128" i="1" s="1"/>
  <c r="Q7128" i="1" s="1"/>
  <c r="J7128" i="1"/>
  <c r="I7128" i="1"/>
  <c r="F7128" i="1"/>
  <c r="E7128" i="1"/>
  <c r="G7128" i="1" s="1"/>
  <c r="D7128" i="1"/>
  <c r="C7128" i="1"/>
  <c r="B7128" i="1"/>
  <c r="A7128" i="1"/>
  <c r="K7127" i="1"/>
  <c r="L7127" i="1" s="1"/>
  <c r="M7127" i="1" s="1"/>
  <c r="Q7127" i="1" s="1"/>
  <c r="J7127" i="1"/>
  <c r="I7127" i="1"/>
  <c r="F7127" i="1"/>
  <c r="E7127" i="1"/>
  <c r="G7127" i="1" s="1"/>
  <c r="D7127" i="1"/>
  <c r="C7127" i="1"/>
  <c r="B7127" i="1"/>
  <c r="A7127" i="1"/>
  <c r="K7126" i="1"/>
  <c r="L7126" i="1" s="1"/>
  <c r="M7126" i="1" s="1"/>
  <c r="Q7126" i="1" s="1"/>
  <c r="J7126" i="1"/>
  <c r="I7126" i="1"/>
  <c r="F7126" i="1"/>
  <c r="E7126" i="1"/>
  <c r="D7126" i="1"/>
  <c r="C7126" i="1"/>
  <c r="B7126" i="1"/>
  <c r="A7126" i="1"/>
  <c r="K7125" i="1"/>
  <c r="L7125" i="1" s="1"/>
  <c r="M7125" i="1" s="1"/>
  <c r="Q7125" i="1" s="1"/>
  <c r="J7125" i="1"/>
  <c r="I7125" i="1"/>
  <c r="F7125" i="1"/>
  <c r="E7125" i="1"/>
  <c r="G7125" i="1" s="1"/>
  <c r="D7125" i="1"/>
  <c r="C7125" i="1"/>
  <c r="B7125" i="1"/>
  <c r="A7125" i="1"/>
  <c r="K7124" i="1"/>
  <c r="L7124" i="1" s="1"/>
  <c r="M7124" i="1" s="1"/>
  <c r="Q7124" i="1" s="1"/>
  <c r="J7124" i="1"/>
  <c r="I7124" i="1"/>
  <c r="F7124" i="1"/>
  <c r="E7124" i="1"/>
  <c r="G7124" i="1" s="1"/>
  <c r="D7124" i="1"/>
  <c r="C7124" i="1"/>
  <c r="B7124" i="1"/>
  <c r="A7124" i="1"/>
  <c r="K7123" i="1"/>
  <c r="L7123" i="1" s="1"/>
  <c r="M7123" i="1" s="1"/>
  <c r="Q7123" i="1" s="1"/>
  <c r="J7123" i="1"/>
  <c r="I7123" i="1"/>
  <c r="F7123" i="1"/>
  <c r="E7123" i="1"/>
  <c r="G7123" i="1" s="1"/>
  <c r="D7123" i="1"/>
  <c r="C7123" i="1"/>
  <c r="B7123" i="1"/>
  <c r="A7123" i="1"/>
  <c r="K7122" i="1"/>
  <c r="L7122" i="1" s="1"/>
  <c r="M7122" i="1" s="1"/>
  <c r="Q7122" i="1" s="1"/>
  <c r="J7122" i="1"/>
  <c r="I7122" i="1"/>
  <c r="F7122" i="1"/>
  <c r="E7122" i="1"/>
  <c r="G7122" i="1" s="1"/>
  <c r="D7122" i="1"/>
  <c r="C7122" i="1"/>
  <c r="B7122" i="1"/>
  <c r="A7122" i="1"/>
  <c r="K7121" i="1"/>
  <c r="L7121" i="1" s="1"/>
  <c r="M7121" i="1" s="1"/>
  <c r="Q7121" i="1" s="1"/>
  <c r="J7121" i="1"/>
  <c r="I7121" i="1"/>
  <c r="F7121" i="1"/>
  <c r="E7121" i="1"/>
  <c r="D7121" i="1"/>
  <c r="C7121" i="1"/>
  <c r="B7121" i="1"/>
  <c r="A7121" i="1"/>
  <c r="K7120" i="1"/>
  <c r="L7120" i="1" s="1"/>
  <c r="M7120" i="1" s="1"/>
  <c r="Q7120" i="1" s="1"/>
  <c r="J7120" i="1"/>
  <c r="I7120" i="1"/>
  <c r="F7120" i="1"/>
  <c r="E7120" i="1"/>
  <c r="G7120" i="1" s="1"/>
  <c r="D7120" i="1"/>
  <c r="C7120" i="1"/>
  <c r="B7120" i="1"/>
  <c r="A7120" i="1"/>
  <c r="K7119" i="1"/>
  <c r="L7119" i="1" s="1"/>
  <c r="M7119" i="1" s="1"/>
  <c r="Q7119" i="1" s="1"/>
  <c r="J7119" i="1"/>
  <c r="I7119" i="1"/>
  <c r="F7119" i="1"/>
  <c r="E7119" i="1"/>
  <c r="G7119" i="1" s="1"/>
  <c r="D7119" i="1"/>
  <c r="C7119" i="1"/>
  <c r="B7119" i="1"/>
  <c r="A7119" i="1"/>
  <c r="K7118" i="1"/>
  <c r="L7118" i="1" s="1"/>
  <c r="M7118" i="1" s="1"/>
  <c r="Q7118" i="1" s="1"/>
  <c r="J7118" i="1"/>
  <c r="I7118" i="1"/>
  <c r="F7118" i="1"/>
  <c r="E7118" i="1"/>
  <c r="D7118" i="1"/>
  <c r="C7118" i="1"/>
  <c r="B7118" i="1"/>
  <c r="A7118" i="1"/>
  <c r="K7117" i="1"/>
  <c r="L7117" i="1" s="1"/>
  <c r="M7117" i="1" s="1"/>
  <c r="Q7117" i="1" s="1"/>
  <c r="J7117" i="1"/>
  <c r="I7117" i="1"/>
  <c r="F7117" i="1"/>
  <c r="E7117" i="1"/>
  <c r="G7117" i="1" s="1"/>
  <c r="D7117" i="1"/>
  <c r="C7117" i="1"/>
  <c r="B7117" i="1"/>
  <c r="A7117" i="1"/>
  <c r="K7116" i="1"/>
  <c r="L7116" i="1" s="1"/>
  <c r="M7116" i="1" s="1"/>
  <c r="Q7116" i="1" s="1"/>
  <c r="J7116" i="1"/>
  <c r="I7116" i="1"/>
  <c r="F7116" i="1"/>
  <c r="E7116" i="1"/>
  <c r="G7116" i="1" s="1"/>
  <c r="D7116" i="1"/>
  <c r="C7116" i="1"/>
  <c r="B7116" i="1"/>
  <c r="A7116" i="1"/>
  <c r="K7115" i="1"/>
  <c r="L7115" i="1" s="1"/>
  <c r="M7115" i="1" s="1"/>
  <c r="Q7115" i="1" s="1"/>
  <c r="J7115" i="1"/>
  <c r="I7115" i="1"/>
  <c r="F7115" i="1"/>
  <c r="E7115" i="1"/>
  <c r="G7115" i="1" s="1"/>
  <c r="D7115" i="1"/>
  <c r="C7115" i="1"/>
  <c r="B7115" i="1"/>
  <c r="A7115" i="1"/>
  <c r="K7114" i="1"/>
  <c r="L7114" i="1" s="1"/>
  <c r="M7114" i="1" s="1"/>
  <c r="Q7114" i="1" s="1"/>
  <c r="J7114" i="1"/>
  <c r="I7114" i="1"/>
  <c r="F7114" i="1"/>
  <c r="E7114" i="1"/>
  <c r="D7114" i="1"/>
  <c r="C7114" i="1"/>
  <c r="B7114" i="1"/>
  <c r="A7114" i="1"/>
  <c r="K7113" i="1"/>
  <c r="L7113" i="1" s="1"/>
  <c r="M7113" i="1" s="1"/>
  <c r="Q7113" i="1" s="1"/>
  <c r="J7113" i="1"/>
  <c r="I7113" i="1"/>
  <c r="F7113" i="1"/>
  <c r="E7113" i="1"/>
  <c r="D7113" i="1"/>
  <c r="C7113" i="1"/>
  <c r="B7113" i="1"/>
  <c r="A7113" i="1"/>
  <c r="K7112" i="1"/>
  <c r="L7112" i="1" s="1"/>
  <c r="M7112" i="1" s="1"/>
  <c r="Q7112" i="1" s="1"/>
  <c r="J7112" i="1"/>
  <c r="I7112" i="1"/>
  <c r="F7112" i="1"/>
  <c r="E7112" i="1"/>
  <c r="G7112" i="1" s="1"/>
  <c r="D7112" i="1"/>
  <c r="C7112" i="1"/>
  <c r="B7112" i="1"/>
  <c r="A7112" i="1"/>
  <c r="K7111" i="1"/>
  <c r="L7111" i="1" s="1"/>
  <c r="M7111" i="1" s="1"/>
  <c r="Q7111" i="1" s="1"/>
  <c r="J7111" i="1"/>
  <c r="I7111" i="1"/>
  <c r="F7111" i="1"/>
  <c r="E7111" i="1"/>
  <c r="G7111" i="1" s="1"/>
  <c r="D7111" i="1"/>
  <c r="C7111" i="1"/>
  <c r="B7111" i="1"/>
  <c r="A7111" i="1"/>
  <c r="K7110" i="1"/>
  <c r="L7110" i="1" s="1"/>
  <c r="M7110" i="1" s="1"/>
  <c r="Q7110" i="1" s="1"/>
  <c r="J7110" i="1"/>
  <c r="I7110" i="1"/>
  <c r="F7110" i="1"/>
  <c r="E7110" i="1"/>
  <c r="G7110" i="1" s="1"/>
  <c r="D7110" i="1"/>
  <c r="C7110" i="1"/>
  <c r="B7110" i="1"/>
  <c r="A7110" i="1"/>
  <c r="K7109" i="1"/>
  <c r="L7109" i="1" s="1"/>
  <c r="M7109" i="1" s="1"/>
  <c r="Q7109" i="1" s="1"/>
  <c r="J7109" i="1"/>
  <c r="I7109" i="1"/>
  <c r="F7109" i="1"/>
  <c r="E7109" i="1"/>
  <c r="D7109" i="1"/>
  <c r="C7109" i="1"/>
  <c r="B7109" i="1"/>
  <c r="A7109" i="1"/>
  <c r="K7108" i="1"/>
  <c r="L7108" i="1" s="1"/>
  <c r="M7108" i="1" s="1"/>
  <c r="Q7108" i="1" s="1"/>
  <c r="J7108" i="1"/>
  <c r="I7108" i="1"/>
  <c r="F7108" i="1"/>
  <c r="E7108" i="1"/>
  <c r="G7108" i="1" s="1"/>
  <c r="D7108" i="1"/>
  <c r="C7108" i="1"/>
  <c r="B7108" i="1"/>
  <c r="A7108" i="1"/>
  <c r="K7107" i="1"/>
  <c r="L7107" i="1" s="1"/>
  <c r="M7107" i="1" s="1"/>
  <c r="Q7107" i="1" s="1"/>
  <c r="J7107" i="1"/>
  <c r="I7107" i="1"/>
  <c r="F7107" i="1"/>
  <c r="E7107" i="1"/>
  <c r="D7107" i="1"/>
  <c r="C7107" i="1"/>
  <c r="B7107" i="1"/>
  <c r="A7107" i="1"/>
  <c r="K7106" i="1"/>
  <c r="L7106" i="1" s="1"/>
  <c r="M7106" i="1" s="1"/>
  <c r="Q7106" i="1" s="1"/>
  <c r="J7106" i="1"/>
  <c r="I7106" i="1"/>
  <c r="F7106" i="1"/>
  <c r="E7106" i="1"/>
  <c r="D7106" i="1"/>
  <c r="C7106" i="1"/>
  <c r="B7106" i="1"/>
  <c r="A7106" i="1"/>
  <c r="K7105" i="1"/>
  <c r="L7105" i="1" s="1"/>
  <c r="M7105" i="1" s="1"/>
  <c r="Q7105" i="1" s="1"/>
  <c r="J7105" i="1"/>
  <c r="I7105" i="1"/>
  <c r="F7105" i="1"/>
  <c r="E7105" i="1"/>
  <c r="G7105" i="1" s="1"/>
  <c r="D7105" i="1"/>
  <c r="C7105" i="1"/>
  <c r="B7105" i="1"/>
  <c r="A7105" i="1"/>
  <c r="K7104" i="1"/>
  <c r="L7104" i="1" s="1"/>
  <c r="M7104" i="1" s="1"/>
  <c r="Q7104" i="1" s="1"/>
  <c r="J7104" i="1"/>
  <c r="I7104" i="1"/>
  <c r="F7104" i="1"/>
  <c r="E7104" i="1"/>
  <c r="G7104" i="1" s="1"/>
  <c r="D7104" i="1"/>
  <c r="C7104" i="1"/>
  <c r="B7104" i="1"/>
  <c r="A7104" i="1"/>
  <c r="K7103" i="1"/>
  <c r="L7103" i="1" s="1"/>
  <c r="M7103" i="1" s="1"/>
  <c r="Q7103" i="1" s="1"/>
  <c r="J7103" i="1"/>
  <c r="I7103" i="1"/>
  <c r="F7103" i="1"/>
  <c r="E7103" i="1"/>
  <c r="D7103" i="1"/>
  <c r="C7103" i="1"/>
  <c r="B7103" i="1"/>
  <c r="A7103" i="1"/>
  <c r="K7102" i="1"/>
  <c r="L7102" i="1" s="1"/>
  <c r="M7102" i="1" s="1"/>
  <c r="Q7102" i="1" s="1"/>
  <c r="J7102" i="1"/>
  <c r="I7102" i="1"/>
  <c r="F7102" i="1"/>
  <c r="E7102" i="1"/>
  <c r="G7102" i="1" s="1"/>
  <c r="D7102" i="1"/>
  <c r="C7102" i="1"/>
  <c r="B7102" i="1"/>
  <c r="A7102" i="1"/>
  <c r="K7101" i="1"/>
  <c r="L7101" i="1" s="1"/>
  <c r="M7101" i="1" s="1"/>
  <c r="Q7101" i="1" s="1"/>
  <c r="J7101" i="1"/>
  <c r="I7101" i="1"/>
  <c r="F7101" i="1"/>
  <c r="E7101" i="1"/>
  <c r="G7101" i="1" s="1"/>
  <c r="D7101" i="1"/>
  <c r="C7101" i="1"/>
  <c r="B7101" i="1"/>
  <c r="A7101" i="1"/>
  <c r="K7100" i="1"/>
  <c r="L7100" i="1" s="1"/>
  <c r="M7100" i="1" s="1"/>
  <c r="Q7100" i="1" s="1"/>
  <c r="J7100" i="1"/>
  <c r="I7100" i="1"/>
  <c r="F7100" i="1"/>
  <c r="E7100" i="1"/>
  <c r="G7100" i="1" s="1"/>
  <c r="D7100" i="1"/>
  <c r="C7100" i="1"/>
  <c r="B7100" i="1"/>
  <c r="A7100" i="1"/>
  <c r="K7099" i="1"/>
  <c r="L7099" i="1" s="1"/>
  <c r="M7099" i="1" s="1"/>
  <c r="Q7099" i="1" s="1"/>
  <c r="J7099" i="1"/>
  <c r="I7099" i="1"/>
  <c r="F7099" i="1"/>
  <c r="E7099" i="1"/>
  <c r="D7099" i="1"/>
  <c r="C7099" i="1"/>
  <c r="B7099" i="1"/>
  <c r="A7099" i="1"/>
  <c r="K7098" i="1"/>
  <c r="L7098" i="1" s="1"/>
  <c r="M7098" i="1" s="1"/>
  <c r="Q7098" i="1" s="1"/>
  <c r="J7098" i="1"/>
  <c r="I7098" i="1"/>
  <c r="F7098" i="1"/>
  <c r="E7098" i="1"/>
  <c r="G7098" i="1" s="1"/>
  <c r="D7098" i="1"/>
  <c r="C7098" i="1"/>
  <c r="B7098" i="1"/>
  <c r="A7098" i="1"/>
  <c r="K7097" i="1"/>
  <c r="L7097" i="1" s="1"/>
  <c r="M7097" i="1" s="1"/>
  <c r="Q7097" i="1" s="1"/>
  <c r="J7097" i="1"/>
  <c r="I7097" i="1"/>
  <c r="F7097" i="1"/>
  <c r="E7097" i="1"/>
  <c r="G7097" i="1" s="1"/>
  <c r="D7097" i="1"/>
  <c r="C7097" i="1"/>
  <c r="B7097" i="1"/>
  <c r="A7097" i="1"/>
  <c r="K7096" i="1"/>
  <c r="L7096" i="1" s="1"/>
  <c r="M7096" i="1" s="1"/>
  <c r="Q7096" i="1" s="1"/>
  <c r="J7096" i="1"/>
  <c r="I7096" i="1"/>
  <c r="F7096" i="1"/>
  <c r="E7096" i="1"/>
  <c r="D7096" i="1"/>
  <c r="C7096" i="1"/>
  <c r="B7096" i="1"/>
  <c r="A7096" i="1"/>
  <c r="K7095" i="1"/>
  <c r="L7095" i="1" s="1"/>
  <c r="M7095" i="1" s="1"/>
  <c r="Q7095" i="1" s="1"/>
  <c r="J7095" i="1"/>
  <c r="I7095" i="1"/>
  <c r="F7095" i="1"/>
  <c r="E7095" i="1"/>
  <c r="D7095" i="1"/>
  <c r="C7095" i="1"/>
  <c r="B7095" i="1"/>
  <c r="A7095" i="1"/>
  <c r="K7094" i="1"/>
  <c r="L7094" i="1" s="1"/>
  <c r="M7094" i="1" s="1"/>
  <c r="Q7094" i="1" s="1"/>
  <c r="J7094" i="1"/>
  <c r="I7094" i="1"/>
  <c r="F7094" i="1"/>
  <c r="E7094" i="1"/>
  <c r="G7094" i="1" s="1"/>
  <c r="D7094" i="1"/>
  <c r="C7094" i="1"/>
  <c r="B7094" i="1"/>
  <c r="A7094" i="1"/>
  <c r="K7093" i="1"/>
  <c r="L7093" i="1" s="1"/>
  <c r="M7093" i="1" s="1"/>
  <c r="Q7093" i="1" s="1"/>
  <c r="J7093" i="1"/>
  <c r="I7093" i="1"/>
  <c r="F7093" i="1"/>
  <c r="E7093" i="1"/>
  <c r="G7093" i="1" s="1"/>
  <c r="D7093" i="1"/>
  <c r="C7093" i="1"/>
  <c r="B7093" i="1"/>
  <c r="A7093" i="1"/>
  <c r="K7092" i="1"/>
  <c r="L7092" i="1" s="1"/>
  <c r="M7092" i="1" s="1"/>
  <c r="Q7092" i="1" s="1"/>
  <c r="J7092" i="1"/>
  <c r="I7092" i="1"/>
  <c r="F7092" i="1"/>
  <c r="E7092" i="1"/>
  <c r="D7092" i="1"/>
  <c r="C7092" i="1"/>
  <c r="B7092" i="1"/>
  <c r="A7092" i="1"/>
  <c r="K7091" i="1"/>
  <c r="L7091" i="1" s="1"/>
  <c r="M7091" i="1" s="1"/>
  <c r="Q7091" i="1" s="1"/>
  <c r="J7091" i="1"/>
  <c r="I7091" i="1"/>
  <c r="F7091" i="1"/>
  <c r="E7091" i="1"/>
  <c r="G7091" i="1" s="1"/>
  <c r="D7091" i="1"/>
  <c r="C7091" i="1"/>
  <c r="B7091" i="1"/>
  <c r="A7091" i="1"/>
  <c r="K7090" i="1"/>
  <c r="L7090" i="1" s="1"/>
  <c r="M7090" i="1" s="1"/>
  <c r="Q7090" i="1" s="1"/>
  <c r="J7090" i="1"/>
  <c r="I7090" i="1"/>
  <c r="F7090" i="1"/>
  <c r="E7090" i="1"/>
  <c r="G7090" i="1" s="1"/>
  <c r="D7090" i="1"/>
  <c r="C7090" i="1"/>
  <c r="B7090" i="1"/>
  <c r="A7090" i="1"/>
  <c r="K7089" i="1"/>
  <c r="L7089" i="1" s="1"/>
  <c r="M7089" i="1" s="1"/>
  <c r="Q7089" i="1" s="1"/>
  <c r="J7089" i="1"/>
  <c r="I7089" i="1"/>
  <c r="F7089" i="1"/>
  <c r="E7089" i="1"/>
  <c r="G7089" i="1" s="1"/>
  <c r="D7089" i="1"/>
  <c r="C7089" i="1"/>
  <c r="B7089" i="1"/>
  <c r="A7089" i="1"/>
  <c r="K7088" i="1"/>
  <c r="L7088" i="1" s="1"/>
  <c r="M7088" i="1" s="1"/>
  <c r="Q7088" i="1" s="1"/>
  <c r="J7088" i="1"/>
  <c r="I7088" i="1"/>
  <c r="F7088" i="1"/>
  <c r="E7088" i="1"/>
  <c r="D7088" i="1"/>
  <c r="C7088" i="1"/>
  <c r="B7088" i="1"/>
  <c r="A7088" i="1"/>
  <c r="K7087" i="1"/>
  <c r="L7087" i="1" s="1"/>
  <c r="M7087" i="1" s="1"/>
  <c r="Q7087" i="1" s="1"/>
  <c r="J7087" i="1"/>
  <c r="I7087" i="1"/>
  <c r="F7087" i="1"/>
  <c r="E7087" i="1"/>
  <c r="G7087" i="1" s="1"/>
  <c r="D7087" i="1"/>
  <c r="C7087" i="1"/>
  <c r="B7087" i="1"/>
  <c r="A7087" i="1"/>
  <c r="K7086" i="1"/>
  <c r="L7086" i="1" s="1"/>
  <c r="M7086" i="1" s="1"/>
  <c r="Q7086" i="1" s="1"/>
  <c r="J7086" i="1"/>
  <c r="I7086" i="1"/>
  <c r="F7086" i="1"/>
  <c r="E7086" i="1"/>
  <c r="G7086" i="1" s="1"/>
  <c r="D7086" i="1"/>
  <c r="C7086" i="1"/>
  <c r="B7086" i="1"/>
  <c r="A7086" i="1"/>
  <c r="K7085" i="1"/>
  <c r="L7085" i="1" s="1"/>
  <c r="M7085" i="1" s="1"/>
  <c r="Q7085" i="1" s="1"/>
  <c r="J7085" i="1"/>
  <c r="I7085" i="1"/>
  <c r="F7085" i="1"/>
  <c r="E7085" i="1"/>
  <c r="G7085" i="1" s="1"/>
  <c r="D7085" i="1"/>
  <c r="C7085" i="1"/>
  <c r="B7085" i="1"/>
  <c r="A7085" i="1"/>
  <c r="K7084" i="1"/>
  <c r="L7084" i="1" s="1"/>
  <c r="M7084" i="1" s="1"/>
  <c r="Q7084" i="1" s="1"/>
  <c r="J7084" i="1"/>
  <c r="I7084" i="1"/>
  <c r="F7084" i="1"/>
  <c r="E7084" i="1"/>
  <c r="D7084" i="1"/>
  <c r="C7084" i="1"/>
  <c r="B7084" i="1"/>
  <c r="A7084" i="1"/>
  <c r="K7083" i="1"/>
  <c r="L7083" i="1" s="1"/>
  <c r="M7083" i="1" s="1"/>
  <c r="Q7083" i="1" s="1"/>
  <c r="J7083" i="1"/>
  <c r="I7083" i="1"/>
  <c r="F7083" i="1"/>
  <c r="E7083" i="1"/>
  <c r="G7083" i="1" s="1"/>
  <c r="D7083" i="1"/>
  <c r="C7083" i="1"/>
  <c r="B7083" i="1"/>
  <c r="A7083" i="1"/>
  <c r="K7082" i="1"/>
  <c r="L7082" i="1" s="1"/>
  <c r="M7082" i="1" s="1"/>
  <c r="Q7082" i="1" s="1"/>
  <c r="J7082" i="1"/>
  <c r="I7082" i="1"/>
  <c r="F7082" i="1"/>
  <c r="E7082" i="1"/>
  <c r="D7082" i="1"/>
  <c r="C7082" i="1"/>
  <c r="B7082" i="1"/>
  <c r="A7082" i="1"/>
  <c r="K7081" i="1"/>
  <c r="L7081" i="1" s="1"/>
  <c r="M7081" i="1" s="1"/>
  <c r="Q7081" i="1" s="1"/>
  <c r="J7081" i="1"/>
  <c r="I7081" i="1"/>
  <c r="F7081" i="1"/>
  <c r="E7081" i="1"/>
  <c r="D7081" i="1"/>
  <c r="C7081" i="1"/>
  <c r="B7081" i="1"/>
  <c r="A7081" i="1"/>
  <c r="K7080" i="1"/>
  <c r="L7080" i="1" s="1"/>
  <c r="M7080" i="1" s="1"/>
  <c r="Q7080" i="1" s="1"/>
  <c r="J7080" i="1"/>
  <c r="I7080" i="1"/>
  <c r="F7080" i="1"/>
  <c r="E7080" i="1"/>
  <c r="G7080" i="1" s="1"/>
  <c r="D7080" i="1"/>
  <c r="C7080" i="1"/>
  <c r="B7080" i="1"/>
  <c r="A7080" i="1"/>
  <c r="K7079" i="1"/>
  <c r="L7079" i="1" s="1"/>
  <c r="M7079" i="1" s="1"/>
  <c r="Q7079" i="1" s="1"/>
  <c r="J7079" i="1"/>
  <c r="I7079" i="1"/>
  <c r="F7079" i="1"/>
  <c r="E7079" i="1"/>
  <c r="D7079" i="1"/>
  <c r="C7079" i="1"/>
  <c r="B7079" i="1"/>
  <c r="A7079" i="1"/>
  <c r="K7078" i="1"/>
  <c r="L7078" i="1" s="1"/>
  <c r="M7078" i="1" s="1"/>
  <c r="Q7078" i="1" s="1"/>
  <c r="J7078" i="1"/>
  <c r="I7078" i="1"/>
  <c r="F7078" i="1"/>
  <c r="E7078" i="1"/>
  <c r="G7078" i="1" s="1"/>
  <c r="D7078" i="1"/>
  <c r="C7078" i="1"/>
  <c r="B7078" i="1"/>
  <c r="A7078" i="1"/>
  <c r="K7077" i="1"/>
  <c r="L7077" i="1" s="1"/>
  <c r="M7077" i="1" s="1"/>
  <c r="Q7077" i="1" s="1"/>
  <c r="J7077" i="1"/>
  <c r="I7077" i="1"/>
  <c r="F7077" i="1"/>
  <c r="E7077" i="1"/>
  <c r="D7077" i="1"/>
  <c r="C7077" i="1"/>
  <c r="B7077" i="1"/>
  <c r="A7077" i="1"/>
  <c r="K7076" i="1"/>
  <c r="L7076" i="1" s="1"/>
  <c r="M7076" i="1" s="1"/>
  <c r="Q7076" i="1" s="1"/>
  <c r="J7076" i="1"/>
  <c r="I7076" i="1"/>
  <c r="F7076" i="1"/>
  <c r="E7076" i="1"/>
  <c r="D7076" i="1"/>
  <c r="C7076" i="1"/>
  <c r="B7076" i="1"/>
  <c r="A7076" i="1"/>
  <c r="K7075" i="1"/>
  <c r="L7075" i="1" s="1"/>
  <c r="M7075" i="1" s="1"/>
  <c r="Q7075" i="1" s="1"/>
  <c r="J7075" i="1"/>
  <c r="I7075" i="1"/>
  <c r="F7075" i="1"/>
  <c r="E7075" i="1"/>
  <c r="D7075" i="1"/>
  <c r="C7075" i="1"/>
  <c r="B7075" i="1"/>
  <c r="A7075" i="1"/>
  <c r="K7074" i="1"/>
  <c r="L7074" i="1" s="1"/>
  <c r="M7074" i="1" s="1"/>
  <c r="Q7074" i="1" s="1"/>
  <c r="J7074" i="1"/>
  <c r="I7074" i="1"/>
  <c r="F7074" i="1"/>
  <c r="E7074" i="1"/>
  <c r="G7074" i="1" s="1"/>
  <c r="D7074" i="1"/>
  <c r="C7074" i="1"/>
  <c r="B7074" i="1"/>
  <c r="A7074" i="1"/>
  <c r="K7073" i="1"/>
  <c r="L7073" i="1" s="1"/>
  <c r="M7073" i="1" s="1"/>
  <c r="Q7073" i="1" s="1"/>
  <c r="J7073" i="1"/>
  <c r="I7073" i="1"/>
  <c r="F7073" i="1"/>
  <c r="E7073" i="1"/>
  <c r="D7073" i="1"/>
  <c r="C7073" i="1"/>
  <c r="B7073" i="1"/>
  <c r="A7073" i="1"/>
  <c r="K7072" i="1"/>
  <c r="L7072" i="1" s="1"/>
  <c r="M7072" i="1" s="1"/>
  <c r="Q7072" i="1" s="1"/>
  <c r="J7072" i="1"/>
  <c r="I7072" i="1"/>
  <c r="F7072" i="1"/>
  <c r="E7072" i="1"/>
  <c r="D7072" i="1"/>
  <c r="C7072" i="1"/>
  <c r="B7072" i="1"/>
  <c r="A7072" i="1"/>
  <c r="K7071" i="1"/>
  <c r="L7071" i="1" s="1"/>
  <c r="M7071" i="1" s="1"/>
  <c r="Q7071" i="1" s="1"/>
  <c r="J7071" i="1"/>
  <c r="I7071" i="1"/>
  <c r="F7071" i="1"/>
  <c r="E7071" i="1"/>
  <c r="G7071" i="1" s="1"/>
  <c r="D7071" i="1"/>
  <c r="C7071" i="1"/>
  <c r="B7071" i="1"/>
  <c r="A7071" i="1"/>
  <c r="K7070" i="1"/>
  <c r="L7070" i="1" s="1"/>
  <c r="M7070" i="1" s="1"/>
  <c r="Q7070" i="1" s="1"/>
  <c r="J7070" i="1"/>
  <c r="I7070" i="1"/>
  <c r="F7070" i="1"/>
  <c r="E7070" i="1"/>
  <c r="G7070" i="1" s="1"/>
  <c r="D7070" i="1"/>
  <c r="C7070" i="1"/>
  <c r="B7070" i="1"/>
  <c r="A7070" i="1"/>
  <c r="K7069" i="1"/>
  <c r="L7069" i="1" s="1"/>
  <c r="M7069" i="1" s="1"/>
  <c r="Q7069" i="1" s="1"/>
  <c r="J7069" i="1"/>
  <c r="I7069" i="1"/>
  <c r="F7069" i="1"/>
  <c r="E7069" i="1"/>
  <c r="D7069" i="1"/>
  <c r="C7069" i="1"/>
  <c r="B7069" i="1"/>
  <c r="A7069" i="1"/>
  <c r="K7068" i="1"/>
  <c r="L7068" i="1" s="1"/>
  <c r="M7068" i="1" s="1"/>
  <c r="Q7068" i="1" s="1"/>
  <c r="J7068" i="1"/>
  <c r="I7068" i="1"/>
  <c r="F7068" i="1"/>
  <c r="E7068" i="1"/>
  <c r="D7068" i="1"/>
  <c r="C7068" i="1"/>
  <c r="B7068" i="1"/>
  <c r="A7068" i="1"/>
  <c r="K7067" i="1"/>
  <c r="L7067" i="1" s="1"/>
  <c r="M7067" i="1" s="1"/>
  <c r="Q7067" i="1" s="1"/>
  <c r="J7067" i="1"/>
  <c r="I7067" i="1"/>
  <c r="F7067" i="1"/>
  <c r="E7067" i="1"/>
  <c r="G7067" i="1" s="1"/>
  <c r="D7067" i="1"/>
  <c r="C7067" i="1"/>
  <c r="B7067" i="1"/>
  <c r="A7067" i="1"/>
  <c r="K7066" i="1"/>
  <c r="L7066" i="1" s="1"/>
  <c r="M7066" i="1" s="1"/>
  <c r="Q7066" i="1" s="1"/>
  <c r="J7066" i="1"/>
  <c r="I7066" i="1"/>
  <c r="F7066" i="1"/>
  <c r="E7066" i="1"/>
  <c r="D7066" i="1"/>
  <c r="C7066" i="1"/>
  <c r="B7066" i="1"/>
  <c r="A7066" i="1"/>
  <c r="K7065" i="1"/>
  <c r="L7065" i="1" s="1"/>
  <c r="M7065" i="1" s="1"/>
  <c r="Q7065" i="1" s="1"/>
  <c r="J7065" i="1"/>
  <c r="I7065" i="1"/>
  <c r="F7065" i="1"/>
  <c r="E7065" i="1"/>
  <c r="G7065" i="1" s="1"/>
  <c r="D7065" i="1"/>
  <c r="C7065" i="1"/>
  <c r="B7065" i="1"/>
  <c r="A7065" i="1"/>
  <c r="K7064" i="1"/>
  <c r="L7064" i="1" s="1"/>
  <c r="M7064" i="1" s="1"/>
  <c r="Q7064" i="1" s="1"/>
  <c r="J7064" i="1"/>
  <c r="I7064" i="1"/>
  <c r="F7064" i="1"/>
  <c r="E7064" i="1"/>
  <c r="G7064" i="1" s="1"/>
  <c r="D7064" i="1"/>
  <c r="C7064" i="1"/>
  <c r="B7064" i="1"/>
  <c r="A7064" i="1"/>
  <c r="K7063" i="1"/>
  <c r="L7063" i="1" s="1"/>
  <c r="M7063" i="1" s="1"/>
  <c r="Q7063" i="1" s="1"/>
  <c r="J7063" i="1"/>
  <c r="I7063" i="1"/>
  <c r="F7063" i="1"/>
  <c r="E7063" i="1"/>
  <c r="G7063" i="1" s="1"/>
  <c r="D7063" i="1"/>
  <c r="C7063" i="1"/>
  <c r="B7063" i="1"/>
  <c r="A7063" i="1"/>
  <c r="K7062" i="1"/>
  <c r="L7062" i="1" s="1"/>
  <c r="M7062" i="1" s="1"/>
  <c r="Q7062" i="1" s="1"/>
  <c r="J7062" i="1"/>
  <c r="I7062" i="1"/>
  <c r="F7062" i="1"/>
  <c r="E7062" i="1"/>
  <c r="G7062" i="1" s="1"/>
  <c r="D7062" i="1"/>
  <c r="C7062" i="1"/>
  <c r="B7062" i="1"/>
  <c r="A7062" i="1"/>
  <c r="K7061" i="1"/>
  <c r="L7061" i="1" s="1"/>
  <c r="M7061" i="1" s="1"/>
  <c r="Q7061" i="1" s="1"/>
  <c r="J7061" i="1"/>
  <c r="I7061" i="1"/>
  <c r="F7061" i="1"/>
  <c r="E7061" i="1"/>
  <c r="G7061" i="1" s="1"/>
  <c r="D7061" i="1"/>
  <c r="C7061" i="1"/>
  <c r="B7061" i="1"/>
  <c r="A7061" i="1"/>
  <c r="K7060" i="1"/>
  <c r="L7060" i="1" s="1"/>
  <c r="M7060" i="1" s="1"/>
  <c r="Q7060" i="1" s="1"/>
  <c r="J7060" i="1"/>
  <c r="I7060" i="1"/>
  <c r="F7060" i="1"/>
  <c r="E7060" i="1"/>
  <c r="G7060" i="1" s="1"/>
  <c r="D7060" i="1"/>
  <c r="C7060" i="1"/>
  <c r="B7060" i="1"/>
  <c r="A7060" i="1"/>
  <c r="K7059" i="1"/>
  <c r="L7059" i="1" s="1"/>
  <c r="M7059" i="1" s="1"/>
  <c r="Q7059" i="1" s="1"/>
  <c r="J7059" i="1"/>
  <c r="I7059" i="1"/>
  <c r="F7059" i="1"/>
  <c r="E7059" i="1"/>
  <c r="G7059" i="1" s="1"/>
  <c r="D7059" i="1"/>
  <c r="C7059" i="1"/>
  <c r="B7059" i="1"/>
  <c r="A7059" i="1"/>
  <c r="K7058" i="1"/>
  <c r="L7058" i="1" s="1"/>
  <c r="M7058" i="1" s="1"/>
  <c r="Q7058" i="1" s="1"/>
  <c r="J7058" i="1"/>
  <c r="I7058" i="1"/>
  <c r="F7058" i="1"/>
  <c r="E7058" i="1"/>
  <c r="G7058" i="1" s="1"/>
  <c r="D7058" i="1"/>
  <c r="C7058" i="1"/>
  <c r="B7058" i="1"/>
  <c r="A7058" i="1"/>
  <c r="K7057" i="1"/>
  <c r="L7057" i="1" s="1"/>
  <c r="M7057" i="1" s="1"/>
  <c r="Q7057" i="1" s="1"/>
  <c r="J7057" i="1"/>
  <c r="I7057" i="1"/>
  <c r="F7057" i="1"/>
  <c r="E7057" i="1"/>
  <c r="G7057" i="1" s="1"/>
  <c r="D7057" i="1"/>
  <c r="C7057" i="1"/>
  <c r="B7057" i="1"/>
  <c r="A7057" i="1"/>
  <c r="K7056" i="1"/>
  <c r="L7056" i="1" s="1"/>
  <c r="M7056" i="1" s="1"/>
  <c r="Q7056" i="1" s="1"/>
  <c r="J7056" i="1"/>
  <c r="I7056" i="1"/>
  <c r="F7056" i="1"/>
  <c r="E7056" i="1"/>
  <c r="G7056" i="1" s="1"/>
  <c r="D7056" i="1"/>
  <c r="C7056" i="1"/>
  <c r="B7056" i="1"/>
  <c r="A7056" i="1"/>
  <c r="K7055" i="1"/>
  <c r="L7055" i="1" s="1"/>
  <c r="M7055" i="1" s="1"/>
  <c r="Q7055" i="1" s="1"/>
  <c r="J7055" i="1"/>
  <c r="I7055" i="1"/>
  <c r="F7055" i="1"/>
  <c r="E7055" i="1"/>
  <c r="G7055" i="1" s="1"/>
  <c r="D7055" i="1"/>
  <c r="C7055" i="1"/>
  <c r="B7055" i="1"/>
  <c r="A7055" i="1"/>
  <c r="K7054" i="1"/>
  <c r="L7054" i="1" s="1"/>
  <c r="M7054" i="1" s="1"/>
  <c r="Q7054" i="1" s="1"/>
  <c r="J7054" i="1"/>
  <c r="I7054" i="1"/>
  <c r="F7054" i="1"/>
  <c r="E7054" i="1"/>
  <c r="G7054" i="1" s="1"/>
  <c r="D7054" i="1"/>
  <c r="C7054" i="1"/>
  <c r="B7054" i="1"/>
  <c r="A7054" i="1"/>
  <c r="K7053" i="1"/>
  <c r="L7053" i="1" s="1"/>
  <c r="M7053" i="1" s="1"/>
  <c r="Q7053" i="1" s="1"/>
  <c r="J7053" i="1"/>
  <c r="I7053" i="1"/>
  <c r="F7053" i="1"/>
  <c r="E7053" i="1"/>
  <c r="D7053" i="1"/>
  <c r="C7053" i="1"/>
  <c r="B7053" i="1"/>
  <c r="A7053" i="1"/>
  <c r="K7052" i="1"/>
  <c r="L7052" i="1" s="1"/>
  <c r="M7052" i="1" s="1"/>
  <c r="Q7052" i="1" s="1"/>
  <c r="J7052" i="1"/>
  <c r="I7052" i="1"/>
  <c r="F7052" i="1"/>
  <c r="E7052" i="1"/>
  <c r="D7052" i="1"/>
  <c r="C7052" i="1"/>
  <c r="B7052" i="1"/>
  <c r="A7052" i="1"/>
  <c r="K7051" i="1"/>
  <c r="L7051" i="1" s="1"/>
  <c r="M7051" i="1" s="1"/>
  <c r="Q7051" i="1" s="1"/>
  <c r="J7051" i="1"/>
  <c r="I7051" i="1"/>
  <c r="F7051" i="1"/>
  <c r="E7051" i="1"/>
  <c r="D7051" i="1"/>
  <c r="C7051" i="1"/>
  <c r="B7051" i="1"/>
  <c r="A7051" i="1"/>
  <c r="K7050" i="1"/>
  <c r="L7050" i="1" s="1"/>
  <c r="M7050" i="1" s="1"/>
  <c r="Q7050" i="1" s="1"/>
  <c r="J7050" i="1"/>
  <c r="I7050" i="1"/>
  <c r="F7050" i="1"/>
  <c r="E7050" i="1"/>
  <c r="G7050" i="1" s="1"/>
  <c r="D7050" i="1"/>
  <c r="C7050" i="1"/>
  <c r="B7050" i="1"/>
  <c r="A7050" i="1"/>
  <c r="K7049" i="1"/>
  <c r="L7049" i="1" s="1"/>
  <c r="M7049" i="1" s="1"/>
  <c r="Q7049" i="1" s="1"/>
  <c r="J7049" i="1"/>
  <c r="I7049" i="1"/>
  <c r="F7049" i="1"/>
  <c r="E7049" i="1"/>
  <c r="G7049" i="1" s="1"/>
  <c r="D7049" i="1"/>
  <c r="C7049" i="1"/>
  <c r="B7049" i="1"/>
  <c r="A7049" i="1"/>
  <c r="K7048" i="1"/>
  <c r="L7048" i="1" s="1"/>
  <c r="M7048" i="1" s="1"/>
  <c r="Q7048" i="1" s="1"/>
  <c r="J7048" i="1"/>
  <c r="I7048" i="1"/>
  <c r="F7048" i="1"/>
  <c r="E7048" i="1"/>
  <c r="D7048" i="1"/>
  <c r="C7048" i="1"/>
  <c r="B7048" i="1"/>
  <c r="A7048" i="1"/>
  <c r="K7047" i="1"/>
  <c r="L7047" i="1" s="1"/>
  <c r="M7047" i="1" s="1"/>
  <c r="Q7047" i="1" s="1"/>
  <c r="J7047" i="1"/>
  <c r="I7047" i="1"/>
  <c r="F7047" i="1"/>
  <c r="E7047" i="1"/>
  <c r="G7047" i="1" s="1"/>
  <c r="D7047" i="1"/>
  <c r="C7047" i="1"/>
  <c r="B7047" i="1"/>
  <c r="A7047" i="1"/>
  <c r="K7046" i="1"/>
  <c r="L7046" i="1" s="1"/>
  <c r="M7046" i="1" s="1"/>
  <c r="Q7046" i="1" s="1"/>
  <c r="J7046" i="1"/>
  <c r="I7046" i="1"/>
  <c r="F7046" i="1"/>
  <c r="E7046" i="1"/>
  <c r="G7046" i="1" s="1"/>
  <c r="D7046" i="1"/>
  <c r="C7046" i="1"/>
  <c r="B7046" i="1"/>
  <c r="A7046" i="1"/>
  <c r="K7045" i="1"/>
  <c r="L7045" i="1" s="1"/>
  <c r="M7045" i="1" s="1"/>
  <c r="Q7045" i="1" s="1"/>
  <c r="J7045" i="1"/>
  <c r="I7045" i="1"/>
  <c r="F7045" i="1"/>
  <c r="E7045" i="1"/>
  <c r="D7045" i="1"/>
  <c r="C7045" i="1"/>
  <c r="B7045" i="1"/>
  <c r="A7045" i="1"/>
  <c r="K7044" i="1"/>
  <c r="L7044" i="1" s="1"/>
  <c r="M7044" i="1" s="1"/>
  <c r="Q7044" i="1" s="1"/>
  <c r="J7044" i="1"/>
  <c r="I7044" i="1"/>
  <c r="F7044" i="1"/>
  <c r="E7044" i="1"/>
  <c r="G7044" i="1" s="1"/>
  <c r="D7044" i="1"/>
  <c r="C7044" i="1"/>
  <c r="B7044" i="1"/>
  <c r="A7044" i="1"/>
  <c r="K7043" i="1"/>
  <c r="L7043" i="1" s="1"/>
  <c r="M7043" i="1" s="1"/>
  <c r="Q7043" i="1" s="1"/>
  <c r="J7043" i="1"/>
  <c r="I7043" i="1"/>
  <c r="F7043" i="1"/>
  <c r="E7043" i="1"/>
  <c r="G7043" i="1" s="1"/>
  <c r="D7043" i="1"/>
  <c r="C7043" i="1"/>
  <c r="B7043" i="1"/>
  <c r="A7043" i="1"/>
  <c r="K7042" i="1"/>
  <c r="L7042" i="1" s="1"/>
  <c r="M7042" i="1" s="1"/>
  <c r="Q7042" i="1" s="1"/>
  <c r="J7042" i="1"/>
  <c r="I7042" i="1"/>
  <c r="F7042" i="1"/>
  <c r="E7042" i="1"/>
  <c r="G7042" i="1" s="1"/>
  <c r="D7042" i="1"/>
  <c r="C7042" i="1"/>
  <c r="B7042" i="1"/>
  <c r="A7042" i="1"/>
  <c r="K7041" i="1"/>
  <c r="L7041" i="1" s="1"/>
  <c r="M7041" i="1" s="1"/>
  <c r="Q7041" i="1" s="1"/>
  <c r="J7041" i="1"/>
  <c r="I7041" i="1"/>
  <c r="F7041" i="1"/>
  <c r="E7041" i="1"/>
  <c r="D7041" i="1"/>
  <c r="C7041" i="1"/>
  <c r="B7041" i="1"/>
  <c r="A7041" i="1"/>
  <c r="K7040" i="1"/>
  <c r="L7040" i="1" s="1"/>
  <c r="M7040" i="1" s="1"/>
  <c r="Q7040" i="1" s="1"/>
  <c r="J7040" i="1"/>
  <c r="I7040" i="1"/>
  <c r="F7040" i="1"/>
  <c r="E7040" i="1"/>
  <c r="D7040" i="1"/>
  <c r="C7040" i="1"/>
  <c r="B7040" i="1"/>
  <c r="A7040" i="1"/>
  <c r="K7039" i="1"/>
  <c r="L7039" i="1" s="1"/>
  <c r="M7039" i="1" s="1"/>
  <c r="Q7039" i="1" s="1"/>
  <c r="J7039" i="1"/>
  <c r="I7039" i="1"/>
  <c r="F7039" i="1"/>
  <c r="E7039" i="1"/>
  <c r="G7039" i="1" s="1"/>
  <c r="D7039" i="1"/>
  <c r="C7039" i="1"/>
  <c r="B7039" i="1"/>
  <c r="A7039" i="1"/>
  <c r="K7038" i="1"/>
  <c r="L7038" i="1" s="1"/>
  <c r="M7038" i="1" s="1"/>
  <c r="Q7038" i="1" s="1"/>
  <c r="J7038" i="1"/>
  <c r="I7038" i="1"/>
  <c r="F7038" i="1"/>
  <c r="E7038" i="1"/>
  <c r="G7038" i="1" s="1"/>
  <c r="D7038" i="1"/>
  <c r="C7038" i="1"/>
  <c r="B7038" i="1"/>
  <c r="A7038" i="1"/>
  <c r="K7037" i="1"/>
  <c r="L7037" i="1" s="1"/>
  <c r="M7037" i="1" s="1"/>
  <c r="Q7037" i="1" s="1"/>
  <c r="J7037" i="1"/>
  <c r="I7037" i="1"/>
  <c r="F7037" i="1"/>
  <c r="E7037" i="1"/>
  <c r="D7037" i="1"/>
  <c r="C7037" i="1"/>
  <c r="B7037" i="1"/>
  <c r="A7037" i="1"/>
  <c r="K7036" i="1"/>
  <c r="L7036" i="1" s="1"/>
  <c r="M7036" i="1" s="1"/>
  <c r="Q7036" i="1" s="1"/>
  <c r="J7036" i="1"/>
  <c r="I7036" i="1"/>
  <c r="F7036" i="1"/>
  <c r="E7036" i="1"/>
  <c r="G7036" i="1" s="1"/>
  <c r="D7036" i="1"/>
  <c r="C7036" i="1"/>
  <c r="B7036" i="1"/>
  <c r="A7036" i="1"/>
  <c r="K7035" i="1"/>
  <c r="L7035" i="1" s="1"/>
  <c r="M7035" i="1" s="1"/>
  <c r="Q7035" i="1" s="1"/>
  <c r="J7035" i="1"/>
  <c r="I7035" i="1"/>
  <c r="F7035" i="1"/>
  <c r="E7035" i="1"/>
  <c r="G7035" i="1" s="1"/>
  <c r="D7035" i="1"/>
  <c r="C7035" i="1"/>
  <c r="B7035" i="1"/>
  <c r="A7035" i="1"/>
  <c r="K7034" i="1"/>
  <c r="L7034" i="1" s="1"/>
  <c r="M7034" i="1" s="1"/>
  <c r="Q7034" i="1" s="1"/>
  <c r="J7034" i="1"/>
  <c r="I7034" i="1"/>
  <c r="F7034" i="1"/>
  <c r="E7034" i="1"/>
  <c r="G7034" i="1" s="1"/>
  <c r="D7034" i="1"/>
  <c r="C7034" i="1"/>
  <c r="B7034" i="1"/>
  <c r="A7034" i="1"/>
  <c r="K7033" i="1"/>
  <c r="L7033" i="1" s="1"/>
  <c r="M7033" i="1" s="1"/>
  <c r="Q7033" i="1" s="1"/>
  <c r="J7033" i="1"/>
  <c r="I7033" i="1"/>
  <c r="F7033" i="1"/>
  <c r="E7033" i="1"/>
  <c r="G7033" i="1" s="1"/>
  <c r="D7033" i="1"/>
  <c r="C7033" i="1"/>
  <c r="B7033" i="1"/>
  <c r="A7033" i="1"/>
  <c r="K7032" i="1"/>
  <c r="L7032" i="1" s="1"/>
  <c r="M7032" i="1" s="1"/>
  <c r="Q7032" i="1" s="1"/>
  <c r="J7032" i="1"/>
  <c r="I7032" i="1"/>
  <c r="F7032" i="1"/>
  <c r="E7032" i="1"/>
  <c r="G7032" i="1" s="1"/>
  <c r="D7032" i="1"/>
  <c r="C7032" i="1"/>
  <c r="B7032" i="1"/>
  <c r="A7032" i="1"/>
  <c r="K7031" i="1"/>
  <c r="L7031" i="1" s="1"/>
  <c r="M7031" i="1" s="1"/>
  <c r="Q7031" i="1" s="1"/>
  <c r="J7031" i="1"/>
  <c r="I7031" i="1"/>
  <c r="F7031" i="1"/>
  <c r="E7031" i="1"/>
  <c r="D7031" i="1"/>
  <c r="C7031" i="1"/>
  <c r="B7031" i="1"/>
  <c r="A7031" i="1"/>
  <c r="K7030" i="1"/>
  <c r="L7030" i="1" s="1"/>
  <c r="M7030" i="1" s="1"/>
  <c r="Q7030" i="1" s="1"/>
  <c r="J7030" i="1"/>
  <c r="I7030" i="1"/>
  <c r="F7030" i="1"/>
  <c r="E7030" i="1"/>
  <c r="G7030" i="1" s="1"/>
  <c r="D7030" i="1"/>
  <c r="C7030" i="1"/>
  <c r="B7030" i="1"/>
  <c r="A7030" i="1"/>
  <c r="K7029" i="1"/>
  <c r="L7029" i="1" s="1"/>
  <c r="M7029" i="1" s="1"/>
  <c r="Q7029" i="1" s="1"/>
  <c r="J7029" i="1"/>
  <c r="I7029" i="1"/>
  <c r="F7029" i="1"/>
  <c r="E7029" i="1"/>
  <c r="G7029" i="1" s="1"/>
  <c r="D7029" i="1"/>
  <c r="C7029" i="1"/>
  <c r="B7029" i="1"/>
  <c r="A7029" i="1"/>
  <c r="K7028" i="1"/>
  <c r="L7028" i="1" s="1"/>
  <c r="M7028" i="1" s="1"/>
  <c r="Q7028" i="1" s="1"/>
  <c r="J7028" i="1"/>
  <c r="I7028" i="1"/>
  <c r="F7028" i="1"/>
  <c r="E7028" i="1"/>
  <c r="G7028" i="1" s="1"/>
  <c r="D7028" i="1"/>
  <c r="C7028" i="1"/>
  <c r="B7028" i="1"/>
  <c r="A7028" i="1"/>
  <c r="K7027" i="1"/>
  <c r="L7027" i="1" s="1"/>
  <c r="M7027" i="1" s="1"/>
  <c r="Q7027" i="1" s="1"/>
  <c r="J7027" i="1"/>
  <c r="I7027" i="1"/>
  <c r="F7027" i="1"/>
  <c r="E7027" i="1"/>
  <c r="G7027" i="1" s="1"/>
  <c r="D7027" i="1"/>
  <c r="C7027" i="1"/>
  <c r="B7027" i="1"/>
  <c r="A7027" i="1"/>
  <c r="K7026" i="1"/>
  <c r="L7026" i="1" s="1"/>
  <c r="M7026" i="1" s="1"/>
  <c r="Q7026" i="1" s="1"/>
  <c r="J7026" i="1"/>
  <c r="I7026" i="1"/>
  <c r="F7026" i="1"/>
  <c r="E7026" i="1"/>
  <c r="D7026" i="1"/>
  <c r="C7026" i="1"/>
  <c r="B7026" i="1"/>
  <c r="A7026" i="1"/>
  <c r="K7025" i="1"/>
  <c r="L7025" i="1" s="1"/>
  <c r="M7025" i="1" s="1"/>
  <c r="Q7025" i="1" s="1"/>
  <c r="J7025" i="1"/>
  <c r="I7025" i="1"/>
  <c r="F7025" i="1"/>
  <c r="E7025" i="1"/>
  <c r="G7025" i="1" s="1"/>
  <c r="D7025" i="1"/>
  <c r="C7025" i="1"/>
  <c r="B7025" i="1"/>
  <c r="A7025" i="1"/>
  <c r="K7024" i="1"/>
  <c r="L7024" i="1" s="1"/>
  <c r="M7024" i="1" s="1"/>
  <c r="Q7024" i="1" s="1"/>
  <c r="J7024" i="1"/>
  <c r="I7024" i="1"/>
  <c r="F7024" i="1"/>
  <c r="E7024" i="1"/>
  <c r="D7024" i="1"/>
  <c r="C7024" i="1"/>
  <c r="B7024" i="1"/>
  <c r="A7024" i="1"/>
  <c r="K7023" i="1"/>
  <c r="L7023" i="1" s="1"/>
  <c r="M7023" i="1" s="1"/>
  <c r="Q7023" i="1" s="1"/>
  <c r="J7023" i="1"/>
  <c r="I7023" i="1"/>
  <c r="F7023" i="1"/>
  <c r="E7023" i="1"/>
  <c r="G7023" i="1" s="1"/>
  <c r="D7023" i="1"/>
  <c r="C7023" i="1"/>
  <c r="B7023" i="1"/>
  <c r="A7023" i="1"/>
  <c r="K7022" i="1"/>
  <c r="L7022" i="1" s="1"/>
  <c r="M7022" i="1" s="1"/>
  <c r="Q7022" i="1" s="1"/>
  <c r="J7022" i="1"/>
  <c r="I7022" i="1"/>
  <c r="F7022" i="1"/>
  <c r="E7022" i="1"/>
  <c r="D7022" i="1"/>
  <c r="C7022" i="1"/>
  <c r="B7022" i="1"/>
  <c r="A7022" i="1"/>
  <c r="K7021" i="1"/>
  <c r="L7021" i="1" s="1"/>
  <c r="M7021" i="1" s="1"/>
  <c r="Q7021" i="1" s="1"/>
  <c r="J7021" i="1"/>
  <c r="I7021" i="1"/>
  <c r="F7021" i="1"/>
  <c r="E7021" i="1"/>
  <c r="D7021" i="1"/>
  <c r="C7021" i="1"/>
  <c r="B7021" i="1"/>
  <c r="A7021" i="1"/>
  <c r="K7020" i="1"/>
  <c r="L7020" i="1" s="1"/>
  <c r="M7020" i="1" s="1"/>
  <c r="Q7020" i="1" s="1"/>
  <c r="J7020" i="1"/>
  <c r="I7020" i="1"/>
  <c r="F7020" i="1"/>
  <c r="E7020" i="1"/>
  <c r="G7020" i="1" s="1"/>
  <c r="D7020" i="1"/>
  <c r="C7020" i="1"/>
  <c r="B7020" i="1"/>
  <c r="A7020" i="1"/>
  <c r="K7019" i="1"/>
  <c r="L7019" i="1" s="1"/>
  <c r="M7019" i="1" s="1"/>
  <c r="Q7019" i="1" s="1"/>
  <c r="J7019" i="1"/>
  <c r="I7019" i="1"/>
  <c r="F7019" i="1"/>
  <c r="E7019" i="1"/>
  <c r="G7019" i="1" s="1"/>
  <c r="D7019" i="1"/>
  <c r="C7019" i="1"/>
  <c r="B7019" i="1"/>
  <c r="A7019" i="1"/>
  <c r="K7018" i="1"/>
  <c r="L7018" i="1" s="1"/>
  <c r="M7018" i="1" s="1"/>
  <c r="Q7018" i="1" s="1"/>
  <c r="J7018" i="1"/>
  <c r="I7018" i="1"/>
  <c r="F7018" i="1"/>
  <c r="E7018" i="1"/>
  <c r="D7018" i="1"/>
  <c r="C7018" i="1"/>
  <c r="B7018" i="1"/>
  <c r="A7018" i="1"/>
  <c r="K7017" i="1"/>
  <c r="L7017" i="1" s="1"/>
  <c r="M7017" i="1" s="1"/>
  <c r="Q7017" i="1" s="1"/>
  <c r="J7017" i="1"/>
  <c r="I7017" i="1"/>
  <c r="F7017" i="1"/>
  <c r="E7017" i="1"/>
  <c r="D7017" i="1"/>
  <c r="C7017" i="1"/>
  <c r="B7017" i="1"/>
  <c r="A7017" i="1"/>
  <c r="K7016" i="1"/>
  <c r="L7016" i="1" s="1"/>
  <c r="M7016" i="1" s="1"/>
  <c r="Q7016" i="1" s="1"/>
  <c r="J7016" i="1"/>
  <c r="I7016" i="1"/>
  <c r="F7016" i="1"/>
  <c r="E7016" i="1"/>
  <c r="G7016" i="1" s="1"/>
  <c r="D7016" i="1"/>
  <c r="C7016" i="1"/>
  <c r="B7016" i="1"/>
  <c r="A7016" i="1"/>
  <c r="K7015" i="1"/>
  <c r="L7015" i="1" s="1"/>
  <c r="M7015" i="1" s="1"/>
  <c r="Q7015" i="1" s="1"/>
  <c r="J7015" i="1"/>
  <c r="I7015" i="1"/>
  <c r="F7015" i="1"/>
  <c r="E7015" i="1"/>
  <c r="D7015" i="1"/>
  <c r="C7015" i="1"/>
  <c r="B7015" i="1"/>
  <c r="A7015" i="1"/>
  <c r="K7014" i="1"/>
  <c r="L7014" i="1" s="1"/>
  <c r="M7014" i="1" s="1"/>
  <c r="Q7014" i="1" s="1"/>
  <c r="J7014" i="1"/>
  <c r="I7014" i="1"/>
  <c r="F7014" i="1"/>
  <c r="E7014" i="1"/>
  <c r="G7014" i="1" s="1"/>
  <c r="D7014" i="1"/>
  <c r="C7014" i="1"/>
  <c r="B7014" i="1"/>
  <c r="A7014" i="1"/>
  <c r="K7013" i="1"/>
  <c r="L7013" i="1" s="1"/>
  <c r="M7013" i="1" s="1"/>
  <c r="Q7013" i="1" s="1"/>
  <c r="J7013" i="1"/>
  <c r="I7013" i="1"/>
  <c r="F7013" i="1"/>
  <c r="E7013" i="1"/>
  <c r="D7013" i="1"/>
  <c r="C7013" i="1"/>
  <c r="B7013" i="1"/>
  <c r="A7013" i="1"/>
  <c r="K7012" i="1"/>
  <c r="L7012" i="1" s="1"/>
  <c r="M7012" i="1" s="1"/>
  <c r="Q7012" i="1" s="1"/>
  <c r="J7012" i="1"/>
  <c r="I7012" i="1"/>
  <c r="F7012" i="1"/>
  <c r="E7012" i="1"/>
  <c r="G7012" i="1" s="1"/>
  <c r="D7012" i="1"/>
  <c r="C7012" i="1"/>
  <c r="B7012" i="1"/>
  <c r="A7012" i="1"/>
  <c r="K7011" i="1"/>
  <c r="L7011" i="1" s="1"/>
  <c r="M7011" i="1" s="1"/>
  <c r="Q7011" i="1" s="1"/>
  <c r="J7011" i="1"/>
  <c r="I7011" i="1"/>
  <c r="F7011" i="1"/>
  <c r="E7011" i="1"/>
  <c r="G7011" i="1" s="1"/>
  <c r="D7011" i="1"/>
  <c r="C7011" i="1"/>
  <c r="B7011" i="1"/>
  <c r="A7011" i="1"/>
  <c r="K7010" i="1"/>
  <c r="L7010" i="1" s="1"/>
  <c r="M7010" i="1" s="1"/>
  <c r="Q7010" i="1" s="1"/>
  <c r="J7010" i="1"/>
  <c r="I7010" i="1"/>
  <c r="F7010" i="1"/>
  <c r="E7010" i="1"/>
  <c r="G7010" i="1" s="1"/>
  <c r="D7010" i="1"/>
  <c r="C7010" i="1"/>
  <c r="B7010" i="1"/>
  <c r="A7010" i="1"/>
  <c r="K7009" i="1"/>
  <c r="L7009" i="1" s="1"/>
  <c r="M7009" i="1" s="1"/>
  <c r="Q7009" i="1" s="1"/>
  <c r="J7009" i="1"/>
  <c r="I7009" i="1"/>
  <c r="F7009" i="1"/>
  <c r="E7009" i="1"/>
  <c r="G7009" i="1" s="1"/>
  <c r="D7009" i="1"/>
  <c r="C7009" i="1"/>
  <c r="B7009" i="1"/>
  <c r="A7009" i="1"/>
  <c r="K7008" i="1"/>
  <c r="L7008" i="1" s="1"/>
  <c r="M7008" i="1" s="1"/>
  <c r="Q7008" i="1" s="1"/>
  <c r="J7008" i="1"/>
  <c r="I7008" i="1"/>
  <c r="F7008" i="1"/>
  <c r="E7008" i="1"/>
  <c r="G7008" i="1" s="1"/>
  <c r="D7008" i="1"/>
  <c r="C7008" i="1"/>
  <c r="B7008" i="1"/>
  <c r="A7008" i="1"/>
  <c r="K7007" i="1"/>
  <c r="L7007" i="1" s="1"/>
  <c r="M7007" i="1" s="1"/>
  <c r="Q7007" i="1" s="1"/>
  <c r="J7007" i="1"/>
  <c r="I7007" i="1"/>
  <c r="F7007" i="1"/>
  <c r="E7007" i="1"/>
  <c r="G7007" i="1" s="1"/>
  <c r="D7007" i="1"/>
  <c r="C7007" i="1"/>
  <c r="B7007" i="1"/>
  <c r="A7007" i="1"/>
  <c r="K7006" i="1"/>
  <c r="L7006" i="1" s="1"/>
  <c r="M7006" i="1" s="1"/>
  <c r="Q7006" i="1" s="1"/>
  <c r="J7006" i="1"/>
  <c r="I7006" i="1"/>
  <c r="F7006" i="1"/>
  <c r="E7006" i="1"/>
  <c r="G7006" i="1" s="1"/>
  <c r="D7006" i="1"/>
  <c r="C7006" i="1"/>
  <c r="B7006" i="1"/>
  <c r="A7006" i="1"/>
  <c r="K7005" i="1"/>
  <c r="L7005" i="1" s="1"/>
  <c r="M7005" i="1" s="1"/>
  <c r="Q7005" i="1" s="1"/>
  <c r="J7005" i="1"/>
  <c r="I7005" i="1"/>
  <c r="F7005" i="1"/>
  <c r="E7005" i="1"/>
  <c r="G7005" i="1" s="1"/>
  <c r="D7005" i="1"/>
  <c r="C7005" i="1"/>
  <c r="B7005" i="1"/>
  <c r="A7005" i="1"/>
  <c r="K7004" i="1"/>
  <c r="L7004" i="1" s="1"/>
  <c r="M7004" i="1" s="1"/>
  <c r="Q7004" i="1" s="1"/>
  <c r="J7004" i="1"/>
  <c r="I7004" i="1"/>
  <c r="F7004" i="1"/>
  <c r="E7004" i="1"/>
  <c r="G7004" i="1" s="1"/>
  <c r="D7004" i="1"/>
  <c r="C7004" i="1"/>
  <c r="B7004" i="1"/>
  <c r="A7004" i="1"/>
  <c r="K7003" i="1"/>
  <c r="L7003" i="1" s="1"/>
  <c r="M7003" i="1" s="1"/>
  <c r="Q7003" i="1" s="1"/>
  <c r="J7003" i="1"/>
  <c r="I7003" i="1"/>
  <c r="F7003" i="1"/>
  <c r="E7003" i="1"/>
  <c r="G7003" i="1" s="1"/>
  <c r="D7003" i="1"/>
  <c r="C7003" i="1"/>
  <c r="B7003" i="1"/>
  <c r="A7003" i="1"/>
  <c r="K7002" i="1"/>
  <c r="L7002" i="1" s="1"/>
  <c r="M7002" i="1" s="1"/>
  <c r="Q7002" i="1" s="1"/>
  <c r="J7002" i="1"/>
  <c r="I7002" i="1"/>
  <c r="F7002" i="1"/>
  <c r="E7002" i="1"/>
  <c r="G7002" i="1" s="1"/>
  <c r="D7002" i="1"/>
  <c r="C7002" i="1"/>
  <c r="B7002" i="1"/>
  <c r="A7002" i="1"/>
  <c r="K7001" i="1"/>
  <c r="L7001" i="1" s="1"/>
  <c r="M7001" i="1" s="1"/>
  <c r="Q7001" i="1" s="1"/>
  <c r="J7001" i="1"/>
  <c r="I7001" i="1"/>
  <c r="F7001" i="1"/>
  <c r="E7001" i="1"/>
  <c r="G7001" i="1" s="1"/>
  <c r="D7001" i="1"/>
  <c r="C7001" i="1"/>
  <c r="B7001" i="1"/>
  <c r="A7001" i="1"/>
  <c r="K7000" i="1"/>
  <c r="L7000" i="1" s="1"/>
  <c r="M7000" i="1" s="1"/>
  <c r="Q7000" i="1" s="1"/>
  <c r="J7000" i="1"/>
  <c r="I7000" i="1"/>
  <c r="F7000" i="1"/>
  <c r="E7000" i="1"/>
  <c r="D7000" i="1"/>
  <c r="C7000" i="1"/>
  <c r="B7000" i="1"/>
  <c r="A7000" i="1"/>
  <c r="K6999" i="1"/>
  <c r="L6999" i="1" s="1"/>
  <c r="M6999" i="1" s="1"/>
  <c r="Q6999" i="1" s="1"/>
  <c r="J6999" i="1"/>
  <c r="I6999" i="1"/>
  <c r="F6999" i="1"/>
  <c r="E6999" i="1"/>
  <c r="G6999" i="1" s="1"/>
  <c r="D6999" i="1"/>
  <c r="C6999" i="1"/>
  <c r="B6999" i="1"/>
  <c r="A6999" i="1"/>
  <c r="K6998" i="1"/>
  <c r="L6998" i="1" s="1"/>
  <c r="M6998" i="1" s="1"/>
  <c r="Q6998" i="1" s="1"/>
  <c r="J6998" i="1"/>
  <c r="I6998" i="1"/>
  <c r="F6998" i="1"/>
  <c r="E6998" i="1"/>
  <c r="G6998" i="1" s="1"/>
  <c r="D6998" i="1"/>
  <c r="C6998" i="1"/>
  <c r="B6998" i="1"/>
  <c r="A6998" i="1"/>
  <c r="K6997" i="1"/>
  <c r="L6997" i="1" s="1"/>
  <c r="M6997" i="1" s="1"/>
  <c r="Q6997" i="1" s="1"/>
  <c r="J6997" i="1"/>
  <c r="I6997" i="1"/>
  <c r="F6997" i="1"/>
  <c r="E6997" i="1"/>
  <c r="G6997" i="1" s="1"/>
  <c r="D6997" i="1"/>
  <c r="C6997" i="1"/>
  <c r="B6997" i="1"/>
  <c r="A6997" i="1"/>
  <c r="K6996" i="1"/>
  <c r="L6996" i="1" s="1"/>
  <c r="M6996" i="1" s="1"/>
  <c r="Q6996" i="1" s="1"/>
  <c r="J6996" i="1"/>
  <c r="I6996" i="1"/>
  <c r="F6996" i="1"/>
  <c r="E6996" i="1"/>
  <c r="D6996" i="1"/>
  <c r="C6996" i="1"/>
  <c r="B6996" i="1"/>
  <c r="A6996" i="1"/>
  <c r="K6995" i="1"/>
  <c r="L6995" i="1" s="1"/>
  <c r="M6995" i="1" s="1"/>
  <c r="Q6995" i="1" s="1"/>
  <c r="J6995" i="1"/>
  <c r="I6995" i="1"/>
  <c r="F6995" i="1"/>
  <c r="E6995" i="1"/>
  <c r="G6995" i="1" s="1"/>
  <c r="D6995" i="1"/>
  <c r="C6995" i="1"/>
  <c r="B6995" i="1"/>
  <c r="A6995" i="1"/>
  <c r="K6994" i="1"/>
  <c r="L6994" i="1" s="1"/>
  <c r="M6994" i="1" s="1"/>
  <c r="Q6994" i="1" s="1"/>
  <c r="J6994" i="1"/>
  <c r="I6994" i="1"/>
  <c r="F6994" i="1"/>
  <c r="E6994" i="1"/>
  <c r="D6994" i="1"/>
  <c r="C6994" i="1"/>
  <c r="B6994" i="1"/>
  <c r="A6994" i="1"/>
  <c r="K6993" i="1"/>
  <c r="L6993" i="1" s="1"/>
  <c r="M6993" i="1" s="1"/>
  <c r="Q6993" i="1" s="1"/>
  <c r="J6993" i="1"/>
  <c r="I6993" i="1"/>
  <c r="F6993" i="1"/>
  <c r="E6993" i="1"/>
  <c r="D6993" i="1"/>
  <c r="C6993" i="1"/>
  <c r="B6993" i="1"/>
  <c r="A6993" i="1"/>
  <c r="K6992" i="1"/>
  <c r="L6992" i="1" s="1"/>
  <c r="M6992" i="1" s="1"/>
  <c r="Q6992" i="1" s="1"/>
  <c r="J6992" i="1"/>
  <c r="I6992" i="1"/>
  <c r="F6992" i="1"/>
  <c r="E6992" i="1"/>
  <c r="G6992" i="1" s="1"/>
  <c r="D6992" i="1"/>
  <c r="C6992" i="1"/>
  <c r="B6992" i="1"/>
  <c r="A6992" i="1"/>
  <c r="K6991" i="1"/>
  <c r="L6991" i="1" s="1"/>
  <c r="M6991" i="1" s="1"/>
  <c r="Q6991" i="1" s="1"/>
  <c r="J6991" i="1"/>
  <c r="I6991" i="1"/>
  <c r="F6991" i="1"/>
  <c r="E6991" i="1"/>
  <c r="G6991" i="1" s="1"/>
  <c r="D6991" i="1"/>
  <c r="C6991" i="1"/>
  <c r="B6991" i="1"/>
  <c r="A6991" i="1"/>
  <c r="K6990" i="1"/>
  <c r="L6990" i="1" s="1"/>
  <c r="M6990" i="1" s="1"/>
  <c r="Q6990" i="1" s="1"/>
  <c r="J6990" i="1"/>
  <c r="I6990" i="1"/>
  <c r="F6990" i="1"/>
  <c r="E6990" i="1"/>
  <c r="G6990" i="1" s="1"/>
  <c r="D6990" i="1"/>
  <c r="C6990" i="1"/>
  <c r="B6990" i="1"/>
  <c r="A6990" i="1"/>
  <c r="K6989" i="1"/>
  <c r="L6989" i="1" s="1"/>
  <c r="M6989" i="1" s="1"/>
  <c r="Q6989" i="1" s="1"/>
  <c r="J6989" i="1"/>
  <c r="I6989" i="1"/>
  <c r="F6989" i="1"/>
  <c r="E6989" i="1"/>
  <c r="D6989" i="1"/>
  <c r="C6989" i="1"/>
  <c r="B6989" i="1"/>
  <c r="A6989" i="1"/>
  <c r="K6988" i="1"/>
  <c r="L6988" i="1" s="1"/>
  <c r="M6988" i="1" s="1"/>
  <c r="Q6988" i="1" s="1"/>
  <c r="J6988" i="1"/>
  <c r="I6988" i="1"/>
  <c r="F6988" i="1"/>
  <c r="E6988" i="1"/>
  <c r="G6988" i="1" s="1"/>
  <c r="D6988" i="1"/>
  <c r="C6988" i="1"/>
  <c r="B6988" i="1"/>
  <c r="A6988" i="1"/>
  <c r="K6987" i="1"/>
  <c r="L6987" i="1" s="1"/>
  <c r="M6987" i="1" s="1"/>
  <c r="Q6987" i="1" s="1"/>
  <c r="J6987" i="1"/>
  <c r="I6987" i="1"/>
  <c r="F6987" i="1"/>
  <c r="E6987" i="1"/>
  <c r="G6987" i="1" s="1"/>
  <c r="D6987" i="1"/>
  <c r="C6987" i="1"/>
  <c r="B6987" i="1"/>
  <c r="A6987" i="1"/>
  <c r="K6986" i="1"/>
  <c r="L6986" i="1" s="1"/>
  <c r="M6986" i="1" s="1"/>
  <c r="Q6986" i="1" s="1"/>
  <c r="J6986" i="1"/>
  <c r="I6986" i="1"/>
  <c r="F6986" i="1"/>
  <c r="E6986" i="1"/>
  <c r="G6986" i="1" s="1"/>
  <c r="D6986" i="1"/>
  <c r="C6986" i="1"/>
  <c r="B6986" i="1"/>
  <c r="A6986" i="1"/>
  <c r="K6985" i="1"/>
  <c r="L6985" i="1" s="1"/>
  <c r="M6985" i="1" s="1"/>
  <c r="Q6985" i="1" s="1"/>
  <c r="J6985" i="1"/>
  <c r="I6985" i="1"/>
  <c r="F6985" i="1"/>
  <c r="E6985" i="1"/>
  <c r="G6985" i="1" s="1"/>
  <c r="D6985" i="1"/>
  <c r="C6985" i="1"/>
  <c r="B6985" i="1"/>
  <c r="A6985" i="1"/>
  <c r="K6984" i="1"/>
  <c r="L6984" i="1" s="1"/>
  <c r="M6984" i="1" s="1"/>
  <c r="Q6984" i="1" s="1"/>
  <c r="J6984" i="1"/>
  <c r="I6984" i="1"/>
  <c r="F6984" i="1"/>
  <c r="E6984" i="1"/>
  <c r="D6984" i="1"/>
  <c r="C6984" i="1"/>
  <c r="B6984" i="1"/>
  <c r="A6984" i="1"/>
  <c r="K6983" i="1"/>
  <c r="L6983" i="1" s="1"/>
  <c r="M6983" i="1" s="1"/>
  <c r="Q6983" i="1" s="1"/>
  <c r="J6983" i="1"/>
  <c r="I6983" i="1"/>
  <c r="F6983" i="1"/>
  <c r="E6983" i="1"/>
  <c r="D6983" i="1"/>
  <c r="C6983" i="1"/>
  <c r="B6983" i="1"/>
  <c r="A6983" i="1"/>
  <c r="K6982" i="1"/>
  <c r="L6982" i="1" s="1"/>
  <c r="M6982" i="1" s="1"/>
  <c r="Q6982" i="1" s="1"/>
  <c r="J6982" i="1"/>
  <c r="I6982" i="1"/>
  <c r="F6982" i="1"/>
  <c r="E6982" i="1"/>
  <c r="D6982" i="1"/>
  <c r="C6982" i="1"/>
  <c r="B6982" i="1"/>
  <c r="A6982" i="1"/>
  <c r="K6981" i="1"/>
  <c r="L6981" i="1" s="1"/>
  <c r="M6981" i="1" s="1"/>
  <c r="Q6981" i="1" s="1"/>
  <c r="J6981" i="1"/>
  <c r="I6981" i="1"/>
  <c r="F6981" i="1"/>
  <c r="E6981" i="1"/>
  <c r="G6981" i="1" s="1"/>
  <c r="D6981" i="1"/>
  <c r="C6981" i="1"/>
  <c r="B6981" i="1"/>
  <c r="A6981" i="1"/>
  <c r="K6980" i="1"/>
  <c r="L6980" i="1" s="1"/>
  <c r="M6980" i="1" s="1"/>
  <c r="Q6980" i="1" s="1"/>
  <c r="J6980" i="1"/>
  <c r="I6980" i="1"/>
  <c r="F6980" i="1"/>
  <c r="E6980" i="1"/>
  <c r="D6980" i="1"/>
  <c r="C6980" i="1"/>
  <c r="B6980" i="1"/>
  <c r="A6980" i="1"/>
  <c r="K6979" i="1"/>
  <c r="L6979" i="1" s="1"/>
  <c r="M6979" i="1" s="1"/>
  <c r="Q6979" i="1" s="1"/>
  <c r="J6979" i="1"/>
  <c r="I6979" i="1"/>
  <c r="F6979" i="1"/>
  <c r="E6979" i="1"/>
  <c r="G6979" i="1" s="1"/>
  <c r="D6979" i="1"/>
  <c r="C6979" i="1"/>
  <c r="B6979" i="1"/>
  <c r="A6979" i="1"/>
  <c r="K6978" i="1"/>
  <c r="L6978" i="1" s="1"/>
  <c r="M6978" i="1" s="1"/>
  <c r="Q6978" i="1" s="1"/>
  <c r="J6978" i="1"/>
  <c r="I6978" i="1"/>
  <c r="F6978" i="1"/>
  <c r="E6978" i="1"/>
  <c r="G6978" i="1" s="1"/>
  <c r="D6978" i="1"/>
  <c r="C6978" i="1"/>
  <c r="B6978" i="1"/>
  <c r="A6978" i="1"/>
  <c r="K6977" i="1"/>
  <c r="L6977" i="1" s="1"/>
  <c r="M6977" i="1" s="1"/>
  <c r="Q6977" i="1" s="1"/>
  <c r="J6977" i="1"/>
  <c r="I6977" i="1"/>
  <c r="F6977" i="1"/>
  <c r="E6977" i="1"/>
  <c r="D6977" i="1"/>
  <c r="C6977" i="1"/>
  <c r="B6977" i="1"/>
  <c r="A6977" i="1"/>
  <c r="K6976" i="1"/>
  <c r="L6976" i="1" s="1"/>
  <c r="M6976" i="1" s="1"/>
  <c r="Q6976" i="1" s="1"/>
  <c r="J6976" i="1"/>
  <c r="I6976" i="1"/>
  <c r="F6976" i="1"/>
  <c r="E6976" i="1"/>
  <c r="D6976" i="1"/>
  <c r="C6976" i="1"/>
  <c r="B6976" i="1"/>
  <c r="A6976" i="1"/>
  <c r="K6975" i="1"/>
  <c r="L6975" i="1" s="1"/>
  <c r="M6975" i="1" s="1"/>
  <c r="Q6975" i="1" s="1"/>
  <c r="J6975" i="1"/>
  <c r="I6975" i="1"/>
  <c r="F6975" i="1"/>
  <c r="E6975" i="1"/>
  <c r="G6975" i="1" s="1"/>
  <c r="D6975" i="1"/>
  <c r="C6975" i="1"/>
  <c r="B6975" i="1"/>
  <c r="A6975" i="1"/>
  <c r="K6974" i="1"/>
  <c r="L6974" i="1" s="1"/>
  <c r="M6974" i="1" s="1"/>
  <c r="Q6974" i="1" s="1"/>
  <c r="J6974" i="1"/>
  <c r="I6974" i="1"/>
  <c r="F6974" i="1"/>
  <c r="E6974" i="1"/>
  <c r="G6974" i="1" s="1"/>
  <c r="D6974" i="1"/>
  <c r="C6974" i="1"/>
  <c r="B6974" i="1"/>
  <c r="A6974" i="1"/>
  <c r="K6973" i="1"/>
  <c r="L6973" i="1" s="1"/>
  <c r="M6973" i="1" s="1"/>
  <c r="Q6973" i="1" s="1"/>
  <c r="J6973" i="1"/>
  <c r="I6973" i="1"/>
  <c r="F6973" i="1"/>
  <c r="E6973" i="1"/>
  <c r="G6973" i="1" s="1"/>
  <c r="D6973" i="1"/>
  <c r="C6973" i="1"/>
  <c r="B6973" i="1"/>
  <c r="A6973" i="1"/>
  <c r="K6972" i="1"/>
  <c r="L6972" i="1" s="1"/>
  <c r="M6972" i="1" s="1"/>
  <c r="Q6972" i="1" s="1"/>
  <c r="J6972" i="1"/>
  <c r="I6972" i="1"/>
  <c r="F6972" i="1"/>
  <c r="E6972" i="1"/>
  <c r="G6972" i="1" s="1"/>
  <c r="D6972" i="1"/>
  <c r="C6972" i="1"/>
  <c r="B6972" i="1"/>
  <c r="A6972" i="1"/>
  <c r="K6971" i="1"/>
  <c r="L6971" i="1" s="1"/>
  <c r="M6971" i="1" s="1"/>
  <c r="Q6971" i="1" s="1"/>
  <c r="J6971" i="1"/>
  <c r="I6971" i="1"/>
  <c r="F6971" i="1"/>
  <c r="E6971" i="1"/>
  <c r="G6971" i="1" s="1"/>
  <c r="D6971" i="1"/>
  <c r="C6971" i="1"/>
  <c r="B6971" i="1"/>
  <c r="A6971" i="1"/>
  <c r="K6970" i="1"/>
  <c r="L6970" i="1" s="1"/>
  <c r="M6970" i="1" s="1"/>
  <c r="Q6970" i="1" s="1"/>
  <c r="J6970" i="1"/>
  <c r="I6970" i="1"/>
  <c r="F6970" i="1"/>
  <c r="E6970" i="1"/>
  <c r="G6970" i="1" s="1"/>
  <c r="D6970" i="1"/>
  <c r="C6970" i="1"/>
  <c r="B6970" i="1"/>
  <c r="A6970" i="1"/>
  <c r="K6969" i="1"/>
  <c r="L6969" i="1" s="1"/>
  <c r="M6969" i="1" s="1"/>
  <c r="Q6969" i="1" s="1"/>
  <c r="J6969" i="1"/>
  <c r="I6969" i="1"/>
  <c r="F6969" i="1"/>
  <c r="E6969" i="1"/>
  <c r="G6969" i="1" s="1"/>
  <c r="D6969" i="1"/>
  <c r="C6969" i="1"/>
  <c r="B6969" i="1"/>
  <c r="A6969" i="1"/>
  <c r="K6968" i="1"/>
  <c r="L6968" i="1" s="1"/>
  <c r="M6968" i="1" s="1"/>
  <c r="Q6968" i="1" s="1"/>
  <c r="J6968" i="1"/>
  <c r="I6968" i="1"/>
  <c r="F6968" i="1"/>
  <c r="E6968" i="1"/>
  <c r="D6968" i="1"/>
  <c r="C6968" i="1"/>
  <c r="B6968" i="1"/>
  <c r="A6968" i="1"/>
  <c r="K6967" i="1"/>
  <c r="L6967" i="1" s="1"/>
  <c r="M6967" i="1" s="1"/>
  <c r="Q6967" i="1" s="1"/>
  <c r="J6967" i="1"/>
  <c r="I6967" i="1"/>
  <c r="F6967" i="1"/>
  <c r="E6967" i="1"/>
  <c r="D6967" i="1"/>
  <c r="C6967" i="1"/>
  <c r="B6967" i="1"/>
  <c r="A6967" i="1"/>
  <c r="K6966" i="1"/>
  <c r="L6966" i="1" s="1"/>
  <c r="M6966" i="1" s="1"/>
  <c r="Q6966" i="1" s="1"/>
  <c r="J6966" i="1"/>
  <c r="I6966" i="1"/>
  <c r="F6966" i="1"/>
  <c r="E6966" i="1"/>
  <c r="D6966" i="1"/>
  <c r="C6966" i="1"/>
  <c r="B6966" i="1"/>
  <c r="A6966" i="1"/>
  <c r="K6965" i="1"/>
  <c r="L6965" i="1" s="1"/>
  <c r="M6965" i="1" s="1"/>
  <c r="Q6965" i="1" s="1"/>
  <c r="J6965" i="1"/>
  <c r="I6965" i="1"/>
  <c r="F6965" i="1"/>
  <c r="E6965" i="1"/>
  <c r="G6965" i="1" s="1"/>
  <c r="D6965" i="1"/>
  <c r="C6965" i="1"/>
  <c r="B6965" i="1"/>
  <c r="A6965" i="1"/>
  <c r="K6964" i="1"/>
  <c r="L6964" i="1" s="1"/>
  <c r="M6964" i="1" s="1"/>
  <c r="Q6964" i="1" s="1"/>
  <c r="J6964" i="1"/>
  <c r="I6964" i="1"/>
  <c r="F6964" i="1"/>
  <c r="E6964" i="1"/>
  <c r="D6964" i="1"/>
  <c r="C6964" i="1"/>
  <c r="B6964" i="1"/>
  <c r="A6964" i="1"/>
  <c r="K6963" i="1"/>
  <c r="L6963" i="1" s="1"/>
  <c r="M6963" i="1" s="1"/>
  <c r="Q6963" i="1" s="1"/>
  <c r="J6963" i="1"/>
  <c r="I6963" i="1"/>
  <c r="F6963" i="1"/>
  <c r="E6963" i="1"/>
  <c r="D6963" i="1"/>
  <c r="C6963" i="1"/>
  <c r="B6963" i="1"/>
  <c r="A6963" i="1"/>
  <c r="K6962" i="1"/>
  <c r="L6962" i="1" s="1"/>
  <c r="M6962" i="1" s="1"/>
  <c r="Q6962" i="1" s="1"/>
  <c r="J6962" i="1"/>
  <c r="I6962" i="1"/>
  <c r="F6962" i="1"/>
  <c r="E6962" i="1"/>
  <c r="G6962" i="1" s="1"/>
  <c r="D6962" i="1"/>
  <c r="C6962" i="1"/>
  <c r="B6962" i="1"/>
  <c r="A6962" i="1"/>
  <c r="K6961" i="1"/>
  <c r="L6961" i="1" s="1"/>
  <c r="M6961" i="1" s="1"/>
  <c r="Q6961" i="1" s="1"/>
  <c r="J6961" i="1"/>
  <c r="I6961" i="1"/>
  <c r="F6961" i="1"/>
  <c r="E6961" i="1"/>
  <c r="G6961" i="1" s="1"/>
  <c r="D6961" i="1"/>
  <c r="C6961" i="1"/>
  <c r="B6961" i="1"/>
  <c r="A6961" i="1"/>
  <c r="K6960" i="1"/>
  <c r="L6960" i="1" s="1"/>
  <c r="M6960" i="1" s="1"/>
  <c r="Q6960" i="1" s="1"/>
  <c r="J6960" i="1"/>
  <c r="I6960" i="1"/>
  <c r="F6960" i="1"/>
  <c r="E6960" i="1"/>
  <c r="D6960" i="1"/>
  <c r="C6960" i="1"/>
  <c r="B6960" i="1"/>
  <c r="A6960" i="1"/>
  <c r="K6959" i="1"/>
  <c r="L6959" i="1" s="1"/>
  <c r="M6959" i="1" s="1"/>
  <c r="Q6959" i="1" s="1"/>
  <c r="J6959" i="1"/>
  <c r="I6959" i="1"/>
  <c r="F6959" i="1"/>
  <c r="E6959" i="1"/>
  <c r="G6959" i="1" s="1"/>
  <c r="D6959" i="1"/>
  <c r="C6959" i="1"/>
  <c r="B6959" i="1"/>
  <c r="A6959" i="1"/>
  <c r="K6958" i="1"/>
  <c r="L6958" i="1" s="1"/>
  <c r="M6958" i="1" s="1"/>
  <c r="Q6958" i="1" s="1"/>
  <c r="J6958" i="1"/>
  <c r="I6958" i="1"/>
  <c r="F6958" i="1"/>
  <c r="E6958" i="1"/>
  <c r="G6958" i="1" s="1"/>
  <c r="D6958" i="1"/>
  <c r="C6958" i="1"/>
  <c r="B6958" i="1"/>
  <c r="A6958" i="1"/>
  <c r="K6957" i="1"/>
  <c r="L6957" i="1" s="1"/>
  <c r="M6957" i="1" s="1"/>
  <c r="Q6957" i="1" s="1"/>
  <c r="J6957" i="1"/>
  <c r="I6957" i="1"/>
  <c r="F6957" i="1"/>
  <c r="E6957" i="1"/>
  <c r="G6957" i="1" s="1"/>
  <c r="D6957" i="1"/>
  <c r="C6957" i="1"/>
  <c r="B6957" i="1"/>
  <c r="A6957" i="1"/>
  <c r="K6956" i="1"/>
  <c r="L6956" i="1" s="1"/>
  <c r="M6956" i="1" s="1"/>
  <c r="Q6956" i="1" s="1"/>
  <c r="J6956" i="1"/>
  <c r="I6956" i="1"/>
  <c r="F6956" i="1"/>
  <c r="E6956" i="1"/>
  <c r="G6956" i="1" s="1"/>
  <c r="D6956" i="1"/>
  <c r="C6956" i="1"/>
  <c r="B6956" i="1"/>
  <c r="A6956" i="1"/>
  <c r="K6955" i="1"/>
  <c r="L6955" i="1" s="1"/>
  <c r="M6955" i="1" s="1"/>
  <c r="Q6955" i="1" s="1"/>
  <c r="J6955" i="1"/>
  <c r="I6955" i="1"/>
  <c r="F6955" i="1"/>
  <c r="E6955" i="1"/>
  <c r="D6955" i="1"/>
  <c r="C6955" i="1"/>
  <c r="B6955" i="1"/>
  <c r="A6955" i="1"/>
  <c r="K6954" i="1"/>
  <c r="L6954" i="1" s="1"/>
  <c r="M6954" i="1" s="1"/>
  <c r="Q6954" i="1" s="1"/>
  <c r="J6954" i="1"/>
  <c r="I6954" i="1"/>
  <c r="F6954" i="1"/>
  <c r="E6954" i="1"/>
  <c r="D6954" i="1"/>
  <c r="C6954" i="1"/>
  <c r="B6954" i="1"/>
  <c r="A6954" i="1"/>
  <c r="K6953" i="1"/>
  <c r="L6953" i="1" s="1"/>
  <c r="M6953" i="1" s="1"/>
  <c r="Q6953" i="1" s="1"/>
  <c r="J6953" i="1"/>
  <c r="I6953" i="1"/>
  <c r="F6953" i="1"/>
  <c r="E6953" i="1"/>
  <c r="D6953" i="1"/>
  <c r="C6953" i="1"/>
  <c r="B6953" i="1"/>
  <c r="A6953" i="1"/>
  <c r="K6952" i="1"/>
  <c r="L6952" i="1" s="1"/>
  <c r="M6952" i="1" s="1"/>
  <c r="Q6952" i="1" s="1"/>
  <c r="J6952" i="1"/>
  <c r="I6952" i="1"/>
  <c r="F6952" i="1"/>
  <c r="E6952" i="1"/>
  <c r="D6952" i="1"/>
  <c r="C6952" i="1"/>
  <c r="B6952" i="1"/>
  <c r="A6952" i="1"/>
  <c r="K6951" i="1"/>
  <c r="L6951" i="1" s="1"/>
  <c r="M6951" i="1" s="1"/>
  <c r="Q6951" i="1" s="1"/>
  <c r="J6951" i="1"/>
  <c r="I6951" i="1"/>
  <c r="F6951" i="1"/>
  <c r="E6951" i="1"/>
  <c r="G6951" i="1" s="1"/>
  <c r="D6951" i="1"/>
  <c r="C6951" i="1"/>
  <c r="B6951" i="1"/>
  <c r="A6951" i="1"/>
  <c r="K6950" i="1"/>
  <c r="L6950" i="1" s="1"/>
  <c r="M6950" i="1" s="1"/>
  <c r="Q6950" i="1" s="1"/>
  <c r="J6950" i="1"/>
  <c r="I6950" i="1"/>
  <c r="F6950" i="1"/>
  <c r="E6950" i="1"/>
  <c r="D6950" i="1"/>
  <c r="C6950" i="1"/>
  <c r="B6950" i="1"/>
  <c r="A6950" i="1"/>
  <c r="K6949" i="1"/>
  <c r="L6949" i="1" s="1"/>
  <c r="M6949" i="1" s="1"/>
  <c r="Q6949" i="1" s="1"/>
  <c r="J6949" i="1"/>
  <c r="I6949" i="1"/>
  <c r="F6949" i="1"/>
  <c r="E6949" i="1"/>
  <c r="G6949" i="1" s="1"/>
  <c r="D6949" i="1"/>
  <c r="C6949" i="1"/>
  <c r="B6949" i="1"/>
  <c r="A6949" i="1"/>
  <c r="K6948" i="1"/>
  <c r="L6948" i="1" s="1"/>
  <c r="M6948" i="1" s="1"/>
  <c r="Q6948" i="1" s="1"/>
  <c r="J6948" i="1"/>
  <c r="I6948" i="1"/>
  <c r="F6948" i="1"/>
  <c r="E6948" i="1"/>
  <c r="D6948" i="1"/>
  <c r="C6948" i="1"/>
  <c r="B6948" i="1"/>
  <c r="A6948" i="1"/>
  <c r="K6947" i="1"/>
  <c r="L6947" i="1" s="1"/>
  <c r="M6947" i="1" s="1"/>
  <c r="Q6947" i="1" s="1"/>
  <c r="J6947" i="1"/>
  <c r="I6947" i="1"/>
  <c r="F6947" i="1"/>
  <c r="E6947" i="1"/>
  <c r="G6947" i="1" s="1"/>
  <c r="D6947" i="1"/>
  <c r="C6947" i="1"/>
  <c r="B6947" i="1"/>
  <c r="A6947" i="1"/>
  <c r="K6946" i="1"/>
  <c r="L6946" i="1" s="1"/>
  <c r="M6946" i="1" s="1"/>
  <c r="Q6946" i="1" s="1"/>
  <c r="J6946" i="1"/>
  <c r="I6946" i="1"/>
  <c r="F6946" i="1"/>
  <c r="E6946" i="1"/>
  <c r="D6946" i="1"/>
  <c r="C6946" i="1"/>
  <c r="B6946" i="1"/>
  <c r="A6946" i="1"/>
  <c r="K6945" i="1"/>
  <c r="L6945" i="1" s="1"/>
  <c r="M6945" i="1" s="1"/>
  <c r="Q6945" i="1" s="1"/>
  <c r="J6945" i="1"/>
  <c r="I6945" i="1"/>
  <c r="F6945" i="1"/>
  <c r="E6945" i="1"/>
  <c r="D6945" i="1"/>
  <c r="C6945" i="1"/>
  <c r="B6945" i="1"/>
  <c r="A6945" i="1"/>
  <c r="K6944" i="1"/>
  <c r="L6944" i="1" s="1"/>
  <c r="M6944" i="1" s="1"/>
  <c r="Q6944" i="1" s="1"/>
  <c r="J6944" i="1"/>
  <c r="I6944" i="1"/>
  <c r="F6944" i="1"/>
  <c r="E6944" i="1"/>
  <c r="G6944" i="1" s="1"/>
  <c r="D6944" i="1"/>
  <c r="C6944" i="1"/>
  <c r="B6944" i="1"/>
  <c r="A6944" i="1"/>
  <c r="K6943" i="1"/>
  <c r="L6943" i="1" s="1"/>
  <c r="M6943" i="1" s="1"/>
  <c r="Q6943" i="1" s="1"/>
  <c r="J6943" i="1"/>
  <c r="I6943" i="1"/>
  <c r="F6943" i="1"/>
  <c r="E6943" i="1"/>
  <c r="G6943" i="1" s="1"/>
  <c r="D6943" i="1"/>
  <c r="C6943" i="1"/>
  <c r="B6943" i="1"/>
  <c r="A6943" i="1"/>
  <c r="K6942" i="1"/>
  <c r="L6942" i="1" s="1"/>
  <c r="M6942" i="1" s="1"/>
  <c r="Q6942" i="1" s="1"/>
  <c r="J6942" i="1"/>
  <c r="I6942" i="1"/>
  <c r="F6942" i="1"/>
  <c r="E6942" i="1"/>
  <c r="G6942" i="1" s="1"/>
  <c r="D6942" i="1"/>
  <c r="C6942" i="1"/>
  <c r="B6942" i="1"/>
  <c r="A6942" i="1"/>
  <c r="K6941" i="1"/>
  <c r="L6941" i="1" s="1"/>
  <c r="M6941" i="1" s="1"/>
  <c r="Q6941" i="1" s="1"/>
  <c r="J6941" i="1"/>
  <c r="I6941" i="1"/>
  <c r="F6941" i="1"/>
  <c r="E6941" i="1"/>
  <c r="D6941" i="1"/>
  <c r="C6941" i="1"/>
  <c r="B6941" i="1"/>
  <c r="A6941" i="1"/>
  <c r="K6940" i="1"/>
  <c r="L6940" i="1" s="1"/>
  <c r="M6940" i="1" s="1"/>
  <c r="Q6940" i="1" s="1"/>
  <c r="J6940" i="1"/>
  <c r="I6940" i="1"/>
  <c r="F6940" i="1"/>
  <c r="E6940" i="1"/>
  <c r="D6940" i="1"/>
  <c r="C6940" i="1"/>
  <c r="B6940" i="1"/>
  <c r="A6940" i="1"/>
  <c r="K6939" i="1"/>
  <c r="L6939" i="1" s="1"/>
  <c r="M6939" i="1" s="1"/>
  <c r="Q6939" i="1" s="1"/>
  <c r="J6939" i="1"/>
  <c r="I6939" i="1"/>
  <c r="F6939" i="1"/>
  <c r="E6939" i="1"/>
  <c r="G6939" i="1" s="1"/>
  <c r="D6939" i="1"/>
  <c r="C6939" i="1"/>
  <c r="B6939" i="1"/>
  <c r="A6939" i="1"/>
  <c r="K6938" i="1"/>
  <c r="L6938" i="1" s="1"/>
  <c r="M6938" i="1" s="1"/>
  <c r="Q6938" i="1" s="1"/>
  <c r="J6938" i="1"/>
  <c r="I6938" i="1"/>
  <c r="F6938" i="1"/>
  <c r="E6938" i="1"/>
  <c r="G6938" i="1" s="1"/>
  <c r="D6938" i="1"/>
  <c r="C6938" i="1"/>
  <c r="B6938" i="1"/>
  <c r="A6938" i="1"/>
  <c r="K6937" i="1"/>
  <c r="L6937" i="1" s="1"/>
  <c r="M6937" i="1" s="1"/>
  <c r="Q6937" i="1" s="1"/>
  <c r="J6937" i="1"/>
  <c r="I6937" i="1"/>
  <c r="F6937" i="1"/>
  <c r="E6937" i="1"/>
  <c r="G6937" i="1" s="1"/>
  <c r="D6937" i="1"/>
  <c r="C6937" i="1"/>
  <c r="B6937" i="1"/>
  <c r="A6937" i="1"/>
  <c r="K6936" i="1"/>
  <c r="L6936" i="1" s="1"/>
  <c r="M6936" i="1" s="1"/>
  <c r="Q6936" i="1" s="1"/>
  <c r="J6936" i="1"/>
  <c r="I6936" i="1"/>
  <c r="F6936" i="1"/>
  <c r="E6936" i="1"/>
  <c r="G6936" i="1" s="1"/>
  <c r="D6936" i="1"/>
  <c r="C6936" i="1"/>
  <c r="B6936" i="1"/>
  <c r="A6936" i="1"/>
  <c r="K6935" i="1"/>
  <c r="L6935" i="1" s="1"/>
  <c r="M6935" i="1" s="1"/>
  <c r="Q6935" i="1" s="1"/>
  <c r="J6935" i="1"/>
  <c r="I6935" i="1"/>
  <c r="F6935" i="1"/>
  <c r="E6935" i="1"/>
  <c r="G6935" i="1" s="1"/>
  <c r="D6935" i="1"/>
  <c r="C6935" i="1"/>
  <c r="B6935" i="1"/>
  <c r="A6935" i="1"/>
  <c r="K6934" i="1"/>
  <c r="L6934" i="1" s="1"/>
  <c r="M6934" i="1" s="1"/>
  <c r="Q6934" i="1" s="1"/>
  <c r="J6934" i="1"/>
  <c r="I6934" i="1"/>
  <c r="F6934" i="1"/>
  <c r="E6934" i="1"/>
  <c r="D6934" i="1"/>
  <c r="C6934" i="1"/>
  <c r="B6934" i="1"/>
  <c r="A6934" i="1"/>
  <c r="K6933" i="1"/>
  <c r="L6933" i="1" s="1"/>
  <c r="M6933" i="1" s="1"/>
  <c r="Q6933" i="1" s="1"/>
  <c r="J6933" i="1"/>
  <c r="I6933" i="1"/>
  <c r="F6933" i="1"/>
  <c r="E6933" i="1"/>
  <c r="G6933" i="1" s="1"/>
  <c r="D6933" i="1"/>
  <c r="C6933" i="1"/>
  <c r="B6933" i="1"/>
  <c r="A6933" i="1"/>
  <c r="K6932" i="1"/>
  <c r="L6932" i="1" s="1"/>
  <c r="M6932" i="1" s="1"/>
  <c r="Q6932" i="1" s="1"/>
  <c r="J6932" i="1"/>
  <c r="I6932" i="1"/>
  <c r="F6932" i="1"/>
  <c r="E6932" i="1"/>
  <c r="D6932" i="1"/>
  <c r="C6932" i="1"/>
  <c r="B6932" i="1"/>
  <c r="A6932" i="1"/>
  <c r="K6931" i="1"/>
  <c r="L6931" i="1" s="1"/>
  <c r="M6931" i="1" s="1"/>
  <c r="Q6931" i="1" s="1"/>
  <c r="J6931" i="1"/>
  <c r="I6931" i="1"/>
  <c r="F6931" i="1"/>
  <c r="E6931" i="1"/>
  <c r="D6931" i="1"/>
  <c r="C6931" i="1"/>
  <c r="B6931" i="1"/>
  <c r="A6931" i="1"/>
  <c r="K6930" i="1"/>
  <c r="L6930" i="1" s="1"/>
  <c r="M6930" i="1" s="1"/>
  <c r="Q6930" i="1" s="1"/>
  <c r="J6930" i="1"/>
  <c r="I6930" i="1"/>
  <c r="F6930" i="1"/>
  <c r="E6930" i="1"/>
  <c r="D6930" i="1"/>
  <c r="C6930" i="1"/>
  <c r="B6930" i="1"/>
  <c r="A6930" i="1"/>
  <c r="K6929" i="1"/>
  <c r="L6929" i="1" s="1"/>
  <c r="M6929" i="1" s="1"/>
  <c r="Q6929" i="1" s="1"/>
  <c r="J6929" i="1"/>
  <c r="I6929" i="1"/>
  <c r="F6929" i="1"/>
  <c r="E6929" i="1"/>
  <c r="G6929" i="1" s="1"/>
  <c r="D6929" i="1"/>
  <c r="C6929" i="1"/>
  <c r="B6929" i="1"/>
  <c r="A6929" i="1"/>
  <c r="K6928" i="1"/>
  <c r="L6928" i="1" s="1"/>
  <c r="M6928" i="1" s="1"/>
  <c r="Q6928" i="1" s="1"/>
  <c r="J6928" i="1"/>
  <c r="I6928" i="1"/>
  <c r="F6928" i="1"/>
  <c r="E6928" i="1"/>
  <c r="G6928" i="1" s="1"/>
  <c r="D6928" i="1"/>
  <c r="C6928" i="1"/>
  <c r="B6928" i="1"/>
  <c r="A6928" i="1"/>
  <c r="K6927" i="1"/>
  <c r="L6927" i="1" s="1"/>
  <c r="M6927" i="1" s="1"/>
  <c r="Q6927" i="1" s="1"/>
  <c r="J6927" i="1"/>
  <c r="I6927" i="1"/>
  <c r="F6927" i="1"/>
  <c r="E6927" i="1"/>
  <c r="D6927" i="1"/>
  <c r="C6927" i="1"/>
  <c r="B6927" i="1"/>
  <c r="A6927" i="1"/>
  <c r="K6926" i="1"/>
  <c r="L6926" i="1" s="1"/>
  <c r="M6926" i="1" s="1"/>
  <c r="Q6926" i="1" s="1"/>
  <c r="J6926" i="1"/>
  <c r="I6926" i="1"/>
  <c r="F6926" i="1"/>
  <c r="E6926" i="1"/>
  <c r="G6926" i="1" s="1"/>
  <c r="D6926" i="1"/>
  <c r="C6926" i="1"/>
  <c r="B6926" i="1"/>
  <c r="A6926" i="1"/>
  <c r="K6925" i="1"/>
  <c r="L6925" i="1" s="1"/>
  <c r="M6925" i="1" s="1"/>
  <c r="Q6925" i="1" s="1"/>
  <c r="J6925" i="1"/>
  <c r="I6925" i="1"/>
  <c r="F6925" i="1"/>
  <c r="E6925" i="1"/>
  <c r="D6925" i="1"/>
  <c r="C6925" i="1"/>
  <c r="B6925" i="1"/>
  <c r="A6925" i="1"/>
  <c r="K6924" i="1"/>
  <c r="L6924" i="1" s="1"/>
  <c r="M6924" i="1" s="1"/>
  <c r="Q6924" i="1" s="1"/>
  <c r="J6924" i="1"/>
  <c r="I6924" i="1"/>
  <c r="F6924" i="1"/>
  <c r="E6924" i="1"/>
  <c r="G6924" i="1" s="1"/>
  <c r="D6924" i="1"/>
  <c r="C6924" i="1"/>
  <c r="B6924" i="1"/>
  <c r="A6924" i="1"/>
  <c r="K6923" i="1"/>
  <c r="L6923" i="1" s="1"/>
  <c r="M6923" i="1" s="1"/>
  <c r="Q6923" i="1" s="1"/>
  <c r="J6923" i="1"/>
  <c r="I6923" i="1"/>
  <c r="F6923" i="1"/>
  <c r="E6923" i="1"/>
  <c r="G6923" i="1" s="1"/>
  <c r="D6923" i="1"/>
  <c r="C6923" i="1"/>
  <c r="B6923" i="1"/>
  <c r="A6923" i="1"/>
  <c r="K6922" i="1"/>
  <c r="L6922" i="1" s="1"/>
  <c r="M6922" i="1" s="1"/>
  <c r="Q6922" i="1" s="1"/>
  <c r="J6922" i="1"/>
  <c r="I6922" i="1"/>
  <c r="F6922" i="1"/>
  <c r="E6922" i="1"/>
  <c r="G6922" i="1" s="1"/>
  <c r="D6922" i="1"/>
  <c r="C6922" i="1"/>
  <c r="B6922" i="1"/>
  <c r="A6922" i="1"/>
  <c r="K6921" i="1"/>
  <c r="L6921" i="1" s="1"/>
  <c r="M6921" i="1" s="1"/>
  <c r="Q6921" i="1" s="1"/>
  <c r="J6921" i="1"/>
  <c r="I6921" i="1"/>
  <c r="F6921" i="1"/>
  <c r="E6921" i="1"/>
  <c r="G6921" i="1" s="1"/>
  <c r="D6921" i="1"/>
  <c r="C6921" i="1"/>
  <c r="B6921" i="1"/>
  <c r="A6921" i="1"/>
  <c r="K6920" i="1"/>
  <c r="L6920" i="1" s="1"/>
  <c r="M6920" i="1" s="1"/>
  <c r="Q6920" i="1" s="1"/>
  <c r="J6920" i="1"/>
  <c r="I6920" i="1"/>
  <c r="F6920" i="1"/>
  <c r="E6920" i="1"/>
  <c r="G6920" i="1" s="1"/>
  <c r="D6920" i="1"/>
  <c r="C6920" i="1"/>
  <c r="B6920" i="1"/>
  <c r="A6920" i="1"/>
  <c r="K6919" i="1"/>
  <c r="L6919" i="1" s="1"/>
  <c r="M6919" i="1" s="1"/>
  <c r="Q6919" i="1" s="1"/>
  <c r="J6919" i="1"/>
  <c r="I6919" i="1"/>
  <c r="F6919" i="1"/>
  <c r="E6919" i="1"/>
  <c r="G6919" i="1" s="1"/>
  <c r="D6919" i="1"/>
  <c r="C6919" i="1"/>
  <c r="B6919" i="1"/>
  <c r="A6919" i="1"/>
  <c r="K6918" i="1"/>
  <c r="L6918" i="1" s="1"/>
  <c r="M6918" i="1" s="1"/>
  <c r="Q6918" i="1" s="1"/>
  <c r="J6918" i="1"/>
  <c r="I6918" i="1"/>
  <c r="F6918" i="1"/>
  <c r="E6918" i="1"/>
  <c r="D6918" i="1"/>
  <c r="C6918" i="1"/>
  <c r="B6918" i="1"/>
  <c r="A6918" i="1"/>
  <c r="K6917" i="1"/>
  <c r="L6917" i="1" s="1"/>
  <c r="M6917" i="1" s="1"/>
  <c r="Q6917" i="1" s="1"/>
  <c r="J6917" i="1"/>
  <c r="I6917" i="1"/>
  <c r="F6917" i="1"/>
  <c r="E6917" i="1"/>
  <c r="D6917" i="1"/>
  <c r="C6917" i="1"/>
  <c r="B6917" i="1"/>
  <c r="A6917" i="1"/>
  <c r="K6916" i="1"/>
  <c r="L6916" i="1" s="1"/>
  <c r="M6916" i="1" s="1"/>
  <c r="Q6916" i="1" s="1"/>
  <c r="J6916" i="1"/>
  <c r="I6916" i="1"/>
  <c r="F6916" i="1"/>
  <c r="E6916" i="1"/>
  <c r="D6916" i="1"/>
  <c r="C6916" i="1"/>
  <c r="B6916" i="1"/>
  <c r="A6916" i="1"/>
  <c r="K6915" i="1"/>
  <c r="L6915" i="1" s="1"/>
  <c r="M6915" i="1" s="1"/>
  <c r="Q6915" i="1" s="1"/>
  <c r="J6915" i="1"/>
  <c r="I6915" i="1"/>
  <c r="F6915" i="1"/>
  <c r="E6915" i="1"/>
  <c r="D6915" i="1"/>
  <c r="C6915" i="1"/>
  <c r="B6915" i="1"/>
  <c r="A6915" i="1"/>
  <c r="K6914" i="1"/>
  <c r="L6914" i="1" s="1"/>
  <c r="M6914" i="1" s="1"/>
  <c r="Q6914" i="1" s="1"/>
  <c r="J6914" i="1"/>
  <c r="I6914" i="1"/>
  <c r="F6914" i="1"/>
  <c r="E6914" i="1"/>
  <c r="G6914" i="1" s="1"/>
  <c r="D6914" i="1"/>
  <c r="C6914" i="1"/>
  <c r="B6914" i="1"/>
  <c r="A6914" i="1"/>
  <c r="K6913" i="1"/>
  <c r="L6913" i="1" s="1"/>
  <c r="M6913" i="1" s="1"/>
  <c r="Q6913" i="1" s="1"/>
  <c r="J6913" i="1"/>
  <c r="I6913" i="1"/>
  <c r="F6913" i="1"/>
  <c r="E6913" i="1"/>
  <c r="D6913" i="1"/>
  <c r="C6913" i="1"/>
  <c r="B6913" i="1"/>
  <c r="A6913" i="1"/>
  <c r="K6912" i="1"/>
  <c r="L6912" i="1" s="1"/>
  <c r="M6912" i="1" s="1"/>
  <c r="Q6912" i="1" s="1"/>
  <c r="J6912" i="1"/>
  <c r="I6912" i="1"/>
  <c r="F6912" i="1"/>
  <c r="E6912" i="1"/>
  <c r="G6912" i="1" s="1"/>
  <c r="D6912" i="1"/>
  <c r="C6912" i="1"/>
  <c r="B6912" i="1"/>
  <c r="A6912" i="1"/>
  <c r="K6911" i="1"/>
  <c r="L6911" i="1" s="1"/>
  <c r="M6911" i="1" s="1"/>
  <c r="Q6911" i="1" s="1"/>
  <c r="J6911" i="1"/>
  <c r="I6911" i="1"/>
  <c r="F6911" i="1"/>
  <c r="E6911" i="1"/>
  <c r="G6911" i="1" s="1"/>
  <c r="D6911" i="1"/>
  <c r="C6911" i="1"/>
  <c r="B6911" i="1"/>
  <c r="A6911" i="1"/>
  <c r="K6910" i="1"/>
  <c r="L6910" i="1" s="1"/>
  <c r="M6910" i="1" s="1"/>
  <c r="Q6910" i="1" s="1"/>
  <c r="J6910" i="1"/>
  <c r="I6910" i="1"/>
  <c r="F6910" i="1"/>
  <c r="E6910" i="1"/>
  <c r="G6910" i="1" s="1"/>
  <c r="D6910" i="1"/>
  <c r="C6910" i="1"/>
  <c r="B6910" i="1"/>
  <c r="A6910" i="1"/>
  <c r="K6909" i="1"/>
  <c r="L6909" i="1" s="1"/>
  <c r="M6909" i="1" s="1"/>
  <c r="Q6909" i="1" s="1"/>
  <c r="J6909" i="1"/>
  <c r="I6909" i="1"/>
  <c r="F6909" i="1"/>
  <c r="E6909" i="1"/>
  <c r="G6909" i="1" s="1"/>
  <c r="D6909" i="1"/>
  <c r="C6909" i="1"/>
  <c r="B6909" i="1"/>
  <c r="A6909" i="1"/>
  <c r="K6908" i="1"/>
  <c r="L6908" i="1" s="1"/>
  <c r="M6908" i="1" s="1"/>
  <c r="Q6908" i="1" s="1"/>
  <c r="J6908" i="1"/>
  <c r="I6908" i="1"/>
  <c r="F6908" i="1"/>
  <c r="E6908" i="1"/>
  <c r="G6908" i="1" s="1"/>
  <c r="D6908" i="1"/>
  <c r="C6908" i="1"/>
  <c r="B6908" i="1"/>
  <c r="A6908" i="1"/>
  <c r="K6907" i="1"/>
  <c r="L6907" i="1" s="1"/>
  <c r="M6907" i="1" s="1"/>
  <c r="Q6907" i="1" s="1"/>
  <c r="J6907" i="1"/>
  <c r="I6907" i="1"/>
  <c r="F6907" i="1"/>
  <c r="E6907" i="1"/>
  <c r="D6907" i="1"/>
  <c r="C6907" i="1"/>
  <c r="B6907" i="1"/>
  <c r="A6907" i="1"/>
  <c r="K6906" i="1"/>
  <c r="L6906" i="1" s="1"/>
  <c r="M6906" i="1" s="1"/>
  <c r="Q6906" i="1" s="1"/>
  <c r="J6906" i="1"/>
  <c r="I6906" i="1"/>
  <c r="F6906" i="1"/>
  <c r="E6906" i="1"/>
  <c r="G6906" i="1" s="1"/>
  <c r="D6906" i="1"/>
  <c r="C6906" i="1"/>
  <c r="B6906" i="1"/>
  <c r="A6906" i="1"/>
  <c r="K6905" i="1"/>
  <c r="L6905" i="1" s="1"/>
  <c r="M6905" i="1" s="1"/>
  <c r="Q6905" i="1" s="1"/>
  <c r="J6905" i="1"/>
  <c r="I6905" i="1"/>
  <c r="F6905" i="1"/>
  <c r="E6905" i="1"/>
  <c r="D6905" i="1"/>
  <c r="C6905" i="1"/>
  <c r="B6905" i="1"/>
  <c r="A6905" i="1"/>
  <c r="K6904" i="1"/>
  <c r="L6904" i="1" s="1"/>
  <c r="M6904" i="1" s="1"/>
  <c r="Q6904" i="1" s="1"/>
  <c r="J6904" i="1"/>
  <c r="I6904" i="1"/>
  <c r="F6904" i="1"/>
  <c r="E6904" i="1"/>
  <c r="G6904" i="1" s="1"/>
  <c r="D6904" i="1"/>
  <c r="C6904" i="1"/>
  <c r="B6904" i="1"/>
  <c r="A6904" i="1"/>
  <c r="K6903" i="1"/>
  <c r="L6903" i="1" s="1"/>
  <c r="M6903" i="1" s="1"/>
  <c r="Q6903" i="1" s="1"/>
  <c r="J6903" i="1"/>
  <c r="I6903" i="1"/>
  <c r="F6903" i="1"/>
  <c r="E6903" i="1"/>
  <c r="G6903" i="1" s="1"/>
  <c r="D6903" i="1"/>
  <c r="C6903" i="1"/>
  <c r="B6903" i="1"/>
  <c r="A6903" i="1"/>
  <c r="K6902" i="1"/>
  <c r="L6902" i="1" s="1"/>
  <c r="M6902" i="1" s="1"/>
  <c r="Q6902" i="1" s="1"/>
  <c r="J6902" i="1"/>
  <c r="I6902" i="1"/>
  <c r="F6902" i="1"/>
  <c r="E6902" i="1"/>
  <c r="D6902" i="1"/>
  <c r="C6902" i="1"/>
  <c r="B6902" i="1"/>
  <c r="A6902" i="1"/>
  <c r="K6901" i="1"/>
  <c r="L6901" i="1" s="1"/>
  <c r="M6901" i="1" s="1"/>
  <c r="Q6901" i="1" s="1"/>
  <c r="J6901" i="1"/>
  <c r="I6901" i="1"/>
  <c r="F6901" i="1"/>
  <c r="E6901" i="1"/>
  <c r="D6901" i="1"/>
  <c r="C6901" i="1"/>
  <c r="B6901" i="1"/>
  <c r="A6901" i="1"/>
  <c r="K6900" i="1"/>
  <c r="L6900" i="1" s="1"/>
  <c r="M6900" i="1" s="1"/>
  <c r="Q6900" i="1" s="1"/>
  <c r="J6900" i="1"/>
  <c r="I6900" i="1"/>
  <c r="F6900" i="1"/>
  <c r="E6900" i="1"/>
  <c r="G6900" i="1" s="1"/>
  <c r="D6900" i="1"/>
  <c r="C6900" i="1"/>
  <c r="B6900" i="1"/>
  <c r="A6900" i="1"/>
  <c r="K6899" i="1"/>
  <c r="L6899" i="1" s="1"/>
  <c r="M6899" i="1" s="1"/>
  <c r="Q6899" i="1" s="1"/>
  <c r="J6899" i="1"/>
  <c r="I6899" i="1"/>
  <c r="F6899" i="1"/>
  <c r="E6899" i="1"/>
  <c r="G6899" i="1" s="1"/>
  <c r="D6899" i="1"/>
  <c r="C6899" i="1"/>
  <c r="B6899" i="1"/>
  <c r="A6899" i="1"/>
  <c r="K6898" i="1"/>
  <c r="L6898" i="1" s="1"/>
  <c r="M6898" i="1" s="1"/>
  <c r="Q6898" i="1" s="1"/>
  <c r="J6898" i="1"/>
  <c r="I6898" i="1"/>
  <c r="F6898" i="1"/>
  <c r="E6898" i="1"/>
  <c r="D6898" i="1"/>
  <c r="C6898" i="1"/>
  <c r="B6898" i="1"/>
  <c r="A6898" i="1"/>
  <c r="K6897" i="1"/>
  <c r="L6897" i="1" s="1"/>
  <c r="M6897" i="1" s="1"/>
  <c r="Q6897" i="1" s="1"/>
  <c r="J6897" i="1"/>
  <c r="I6897" i="1"/>
  <c r="F6897" i="1"/>
  <c r="E6897" i="1"/>
  <c r="G6897" i="1" s="1"/>
  <c r="D6897" i="1"/>
  <c r="C6897" i="1"/>
  <c r="B6897" i="1"/>
  <c r="A6897" i="1"/>
  <c r="K6896" i="1"/>
  <c r="L6896" i="1" s="1"/>
  <c r="M6896" i="1" s="1"/>
  <c r="Q6896" i="1" s="1"/>
  <c r="J6896" i="1"/>
  <c r="I6896" i="1"/>
  <c r="F6896" i="1"/>
  <c r="E6896" i="1"/>
  <c r="G6896" i="1" s="1"/>
  <c r="D6896" i="1"/>
  <c r="C6896" i="1"/>
  <c r="B6896" i="1"/>
  <c r="A6896" i="1"/>
  <c r="K6895" i="1"/>
  <c r="L6895" i="1" s="1"/>
  <c r="M6895" i="1" s="1"/>
  <c r="Q6895" i="1" s="1"/>
  <c r="J6895" i="1"/>
  <c r="I6895" i="1"/>
  <c r="F6895" i="1"/>
  <c r="E6895" i="1"/>
  <c r="G6895" i="1" s="1"/>
  <c r="D6895" i="1"/>
  <c r="C6895" i="1"/>
  <c r="B6895" i="1"/>
  <c r="A6895" i="1"/>
  <c r="K6894" i="1"/>
  <c r="L6894" i="1" s="1"/>
  <c r="M6894" i="1" s="1"/>
  <c r="Q6894" i="1" s="1"/>
  <c r="J6894" i="1"/>
  <c r="I6894" i="1"/>
  <c r="F6894" i="1"/>
  <c r="E6894" i="1"/>
  <c r="D6894" i="1"/>
  <c r="C6894" i="1"/>
  <c r="B6894" i="1"/>
  <c r="A6894" i="1"/>
  <c r="K6893" i="1"/>
  <c r="L6893" i="1" s="1"/>
  <c r="M6893" i="1" s="1"/>
  <c r="Q6893" i="1" s="1"/>
  <c r="J6893" i="1"/>
  <c r="I6893" i="1"/>
  <c r="F6893" i="1"/>
  <c r="E6893" i="1"/>
  <c r="G6893" i="1" s="1"/>
  <c r="D6893" i="1"/>
  <c r="C6893" i="1"/>
  <c r="B6893" i="1"/>
  <c r="A6893" i="1"/>
  <c r="K6892" i="1"/>
  <c r="L6892" i="1" s="1"/>
  <c r="M6892" i="1" s="1"/>
  <c r="Q6892" i="1" s="1"/>
  <c r="J6892" i="1"/>
  <c r="I6892" i="1"/>
  <c r="F6892" i="1"/>
  <c r="E6892" i="1"/>
  <c r="G6892" i="1" s="1"/>
  <c r="D6892" i="1"/>
  <c r="C6892" i="1"/>
  <c r="B6892" i="1"/>
  <c r="A6892" i="1"/>
  <c r="K6891" i="1"/>
  <c r="L6891" i="1" s="1"/>
  <c r="M6891" i="1" s="1"/>
  <c r="Q6891" i="1" s="1"/>
  <c r="J6891" i="1"/>
  <c r="I6891" i="1"/>
  <c r="F6891" i="1"/>
  <c r="E6891" i="1"/>
  <c r="D6891" i="1"/>
  <c r="C6891" i="1"/>
  <c r="B6891" i="1"/>
  <c r="A6891" i="1"/>
  <c r="K6890" i="1"/>
  <c r="L6890" i="1" s="1"/>
  <c r="M6890" i="1" s="1"/>
  <c r="Q6890" i="1" s="1"/>
  <c r="J6890" i="1"/>
  <c r="I6890" i="1"/>
  <c r="F6890" i="1"/>
  <c r="E6890" i="1"/>
  <c r="G6890" i="1" s="1"/>
  <c r="D6890" i="1"/>
  <c r="C6890" i="1"/>
  <c r="B6890" i="1"/>
  <c r="A6890" i="1"/>
  <c r="K6889" i="1"/>
  <c r="L6889" i="1" s="1"/>
  <c r="M6889" i="1" s="1"/>
  <c r="Q6889" i="1" s="1"/>
  <c r="J6889" i="1"/>
  <c r="I6889" i="1"/>
  <c r="F6889" i="1"/>
  <c r="E6889" i="1"/>
  <c r="G6889" i="1" s="1"/>
  <c r="D6889" i="1"/>
  <c r="C6889" i="1"/>
  <c r="B6889" i="1"/>
  <c r="A6889" i="1"/>
  <c r="K6888" i="1"/>
  <c r="L6888" i="1" s="1"/>
  <c r="M6888" i="1" s="1"/>
  <c r="Q6888" i="1" s="1"/>
  <c r="J6888" i="1"/>
  <c r="I6888" i="1"/>
  <c r="F6888" i="1"/>
  <c r="E6888" i="1"/>
  <c r="D6888" i="1"/>
  <c r="C6888" i="1"/>
  <c r="B6888" i="1"/>
  <c r="A6888" i="1"/>
  <c r="K6887" i="1"/>
  <c r="L6887" i="1" s="1"/>
  <c r="M6887" i="1" s="1"/>
  <c r="Q6887" i="1" s="1"/>
  <c r="J6887" i="1"/>
  <c r="I6887" i="1"/>
  <c r="F6887" i="1"/>
  <c r="E6887" i="1"/>
  <c r="G6887" i="1" s="1"/>
  <c r="D6887" i="1"/>
  <c r="C6887" i="1"/>
  <c r="B6887" i="1"/>
  <c r="A6887" i="1"/>
  <c r="K6886" i="1"/>
  <c r="L6886" i="1" s="1"/>
  <c r="M6886" i="1" s="1"/>
  <c r="Q6886" i="1" s="1"/>
  <c r="J6886" i="1"/>
  <c r="I6886" i="1"/>
  <c r="F6886" i="1"/>
  <c r="E6886" i="1"/>
  <c r="G6886" i="1" s="1"/>
  <c r="D6886" i="1"/>
  <c r="C6886" i="1"/>
  <c r="B6886" i="1"/>
  <c r="A6886" i="1"/>
  <c r="K6885" i="1"/>
  <c r="L6885" i="1" s="1"/>
  <c r="M6885" i="1" s="1"/>
  <c r="Q6885" i="1" s="1"/>
  <c r="J6885" i="1"/>
  <c r="I6885" i="1"/>
  <c r="F6885" i="1"/>
  <c r="E6885" i="1"/>
  <c r="G6885" i="1" s="1"/>
  <c r="D6885" i="1"/>
  <c r="C6885" i="1"/>
  <c r="B6885" i="1"/>
  <c r="A6885" i="1"/>
  <c r="K6884" i="1"/>
  <c r="L6884" i="1" s="1"/>
  <c r="M6884" i="1" s="1"/>
  <c r="Q6884" i="1" s="1"/>
  <c r="J6884" i="1"/>
  <c r="I6884" i="1"/>
  <c r="F6884" i="1"/>
  <c r="E6884" i="1"/>
  <c r="G6884" i="1" s="1"/>
  <c r="D6884" i="1"/>
  <c r="C6884" i="1"/>
  <c r="B6884" i="1"/>
  <c r="A6884" i="1"/>
  <c r="K6883" i="1"/>
  <c r="L6883" i="1" s="1"/>
  <c r="M6883" i="1" s="1"/>
  <c r="Q6883" i="1" s="1"/>
  <c r="J6883" i="1"/>
  <c r="I6883" i="1"/>
  <c r="F6883" i="1"/>
  <c r="E6883" i="1"/>
  <c r="G6883" i="1" s="1"/>
  <c r="D6883" i="1"/>
  <c r="C6883" i="1"/>
  <c r="B6883" i="1"/>
  <c r="A6883" i="1"/>
  <c r="K6882" i="1"/>
  <c r="L6882" i="1" s="1"/>
  <c r="M6882" i="1" s="1"/>
  <c r="Q6882" i="1" s="1"/>
  <c r="J6882" i="1"/>
  <c r="I6882" i="1"/>
  <c r="F6882" i="1"/>
  <c r="E6882" i="1"/>
  <c r="G6882" i="1" s="1"/>
  <c r="D6882" i="1"/>
  <c r="C6882" i="1"/>
  <c r="B6882" i="1"/>
  <c r="A6882" i="1"/>
  <c r="K6881" i="1"/>
  <c r="L6881" i="1" s="1"/>
  <c r="M6881" i="1" s="1"/>
  <c r="Q6881" i="1" s="1"/>
  <c r="J6881" i="1"/>
  <c r="I6881" i="1"/>
  <c r="F6881" i="1"/>
  <c r="E6881" i="1"/>
  <c r="G6881" i="1" s="1"/>
  <c r="D6881" i="1"/>
  <c r="C6881" i="1"/>
  <c r="B6881" i="1"/>
  <c r="A6881" i="1"/>
  <c r="K6880" i="1"/>
  <c r="L6880" i="1" s="1"/>
  <c r="M6880" i="1" s="1"/>
  <c r="Q6880" i="1" s="1"/>
  <c r="J6880" i="1"/>
  <c r="I6880" i="1"/>
  <c r="F6880" i="1"/>
  <c r="E6880" i="1"/>
  <c r="G6880" i="1" s="1"/>
  <c r="D6880" i="1"/>
  <c r="C6880" i="1"/>
  <c r="B6880" i="1"/>
  <c r="A6880" i="1"/>
  <c r="K6879" i="1"/>
  <c r="L6879" i="1" s="1"/>
  <c r="M6879" i="1" s="1"/>
  <c r="Q6879" i="1" s="1"/>
  <c r="J6879" i="1"/>
  <c r="I6879" i="1"/>
  <c r="F6879" i="1"/>
  <c r="E6879" i="1"/>
  <c r="G6879" i="1" s="1"/>
  <c r="D6879" i="1"/>
  <c r="C6879" i="1"/>
  <c r="B6879" i="1"/>
  <c r="A6879" i="1"/>
  <c r="K6878" i="1"/>
  <c r="L6878" i="1" s="1"/>
  <c r="M6878" i="1" s="1"/>
  <c r="Q6878" i="1" s="1"/>
  <c r="J6878" i="1"/>
  <c r="I6878" i="1"/>
  <c r="F6878" i="1"/>
  <c r="E6878" i="1"/>
  <c r="G6878" i="1" s="1"/>
  <c r="D6878" i="1"/>
  <c r="C6878" i="1"/>
  <c r="B6878" i="1"/>
  <c r="A6878" i="1"/>
  <c r="K6877" i="1"/>
  <c r="L6877" i="1" s="1"/>
  <c r="M6877" i="1" s="1"/>
  <c r="Q6877" i="1" s="1"/>
  <c r="J6877" i="1"/>
  <c r="I6877" i="1"/>
  <c r="F6877" i="1"/>
  <c r="E6877" i="1"/>
  <c r="D6877" i="1"/>
  <c r="C6877" i="1"/>
  <c r="B6877" i="1"/>
  <c r="A6877" i="1"/>
  <c r="K6876" i="1"/>
  <c r="L6876" i="1" s="1"/>
  <c r="M6876" i="1" s="1"/>
  <c r="Q6876" i="1" s="1"/>
  <c r="J6876" i="1"/>
  <c r="I6876" i="1"/>
  <c r="F6876" i="1"/>
  <c r="E6876" i="1"/>
  <c r="G6876" i="1" s="1"/>
  <c r="D6876" i="1"/>
  <c r="C6876" i="1"/>
  <c r="B6876" i="1"/>
  <c r="A6876" i="1"/>
  <c r="K6875" i="1"/>
  <c r="L6875" i="1" s="1"/>
  <c r="M6875" i="1" s="1"/>
  <c r="Q6875" i="1" s="1"/>
  <c r="J6875" i="1"/>
  <c r="I6875" i="1"/>
  <c r="F6875" i="1"/>
  <c r="E6875" i="1"/>
  <c r="G6875" i="1" s="1"/>
  <c r="D6875" i="1"/>
  <c r="C6875" i="1"/>
  <c r="B6875" i="1"/>
  <c r="A6875" i="1"/>
  <c r="K6874" i="1"/>
  <c r="L6874" i="1" s="1"/>
  <c r="M6874" i="1" s="1"/>
  <c r="Q6874" i="1" s="1"/>
  <c r="J6874" i="1"/>
  <c r="I6874" i="1"/>
  <c r="F6874" i="1"/>
  <c r="E6874" i="1"/>
  <c r="G6874" i="1" s="1"/>
  <c r="D6874" i="1"/>
  <c r="C6874" i="1"/>
  <c r="B6874" i="1"/>
  <c r="A6874" i="1"/>
  <c r="K6873" i="1"/>
  <c r="L6873" i="1" s="1"/>
  <c r="M6873" i="1" s="1"/>
  <c r="Q6873" i="1" s="1"/>
  <c r="J6873" i="1"/>
  <c r="I6873" i="1"/>
  <c r="F6873" i="1"/>
  <c r="E6873" i="1"/>
  <c r="D6873" i="1"/>
  <c r="C6873" i="1"/>
  <c r="B6873" i="1"/>
  <c r="A6873" i="1"/>
  <c r="K6872" i="1"/>
  <c r="L6872" i="1" s="1"/>
  <c r="M6872" i="1" s="1"/>
  <c r="Q6872" i="1" s="1"/>
  <c r="J6872" i="1"/>
  <c r="I6872" i="1"/>
  <c r="F6872" i="1"/>
  <c r="E6872" i="1"/>
  <c r="D6872" i="1"/>
  <c r="C6872" i="1"/>
  <c r="B6872" i="1"/>
  <c r="A6872" i="1"/>
  <c r="K6871" i="1"/>
  <c r="L6871" i="1" s="1"/>
  <c r="M6871" i="1" s="1"/>
  <c r="Q6871" i="1" s="1"/>
  <c r="J6871" i="1"/>
  <c r="I6871" i="1"/>
  <c r="F6871" i="1"/>
  <c r="E6871" i="1"/>
  <c r="D6871" i="1"/>
  <c r="C6871" i="1"/>
  <c r="B6871" i="1"/>
  <c r="A6871" i="1"/>
  <c r="K6870" i="1"/>
  <c r="L6870" i="1" s="1"/>
  <c r="M6870" i="1" s="1"/>
  <c r="Q6870" i="1" s="1"/>
  <c r="J6870" i="1"/>
  <c r="I6870" i="1"/>
  <c r="F6870" i="1"/>
  <c r="E6870" i="1"/>
  <c r="G6870" i="1" s="1"/>
  <c r="D6870" i="1"/>
  <c r="C6870" i="1"/>
  <c r="B6870" i="1"/>
  <c r="A6870" i="1"/>
  <c r="K6869" i="1"/>
  <c r="L6869" i="1" s="1"/>
  <c r="M6869" i="1" s="1"/>
  <c r="Q6869" i="1" s="1"/>
  <c r="J6869" i="1"/>
  <c r="I6869" i="1"/>
  <c r="F6869" i="1"/>
  <c r="E6869" i="1"/>
  <c r="G6869" i="1" s="1"/>
  <c r="D6869" i="1"/>
  <c r="C6869" i="1"/>
  <c r="B6869" i="1"/>
  <c r="A6869" i="1"/>
  <c r="K6868" i="1"/>
  <c r="L6868" i="1" s="1"/>
  <c r="M6868" i="1" s="1"/>
  <c r="Q6868" i="1" s="1"/>
  <c r="J6868" i="1"/>
  <c r="I6868" i="1"/>
  <c r="F6868" i="1"/>
  <c r="E6868" i="1"/>
  <c r="G6868" i="1" s="1"/>
  <c r="D6868" i="1"/>
  <c r="C6868" i="1"/>
  <c r="B6868" i="1"/>
  <c r="A6868" i="1"/>
  <c r="K6867" i="1"/>
  <c r="L6867" i="1" s="1"/>
  <c r="M6867" i="1" s="1"/>
  <c r="Q6867" i="1" s="1"/>
  <c r="J6867" i="1"/>
  <c r="I6867" i="1"/>
  <c r="F6867" i="1"/>
  <c r="E6867" i="1"/>
  <c r="G6867" i="1" s="1"/>
  <c r="D6867" i="1"/>
  <c r="C6867" i="1"/>
  <c r="B6867" i="1"/>
  <c r="A6867" i="1"/>
  <c r="K6866" i="1"/>
  <c r="L6866" i="1" s="1"/>
  <c r="M6866" i="1" s="1"/>
  <c r="Q6866" i="1" s="1"/>
  <c r="J6866" i="1"/>
  <c r="I6866" i="1"/>
  <c r="F6866" i="1"/>
  <c r="E6866" i="1"/>
  <c r="G6866" i="1" s="1"/>
  <c r="D6866" i="1"/>
  <c r="C6866" i="1"/>
  <c r="B6866" i="1"/>
  <c r="A6866" i="1"/>
  <c r="K6865" i="1"/>
  <c r="L6865" i="1" s="1"/>
  <c r="M6865" i="1" s="1"/>
  <c r="Q6865" i="1" s="1"/>
  <c r="J6865" i="1"/>
  <c r="I6865" i="1"/>
  <c r="F6865" i="1"/>
  <c r="E6865" i="1"/>
  <c r="G6865" i="1" s="1"/>
  <c r="D6865" i="1"/>
  <c r="C6865" i="1"/>
  <c r="B6865" i="1"/>
  <c r="A6865" i="1"/>
  <c r="K6864" i="1"/>
  <c r="L6864" i="1" s="1"/>
  <c r="M6864" i="1" s="1"/>
  <c r="Q6864" i="1" s="1"/>
  <c r="J6864" i="1"/>
  <c r="I6864" i="1"/>
  <c r="F6864" i="1"/>
  <c r="E6864" i="1"/>
  <c r="G6864" i="1" s="1"/>
  <c r="D6864" i="1"/>
  <c r="C6864" i="1"/>
  <c r="B6864" i="1"/>
  <c r="A6864" i="1"/>
  <c r="K6863" i="1"/>
  <c r="L6863" i="1" s="1"/>
  <c r="M6863" i="1" s="1"/>
  <c r="Q6863" i="1" s="1"/>
  <c r="J6863" i="1"/>
  <c r="I6863" i="1"/>
  <c r="F6863" i="1"/>
  <c r="E6863" i="1"/>
  <c r="D6863" i="1"/>
  <c r="C6863" i="1"/>
  <c r="B6863" i="1"/>
  <c r="A6863" i="1"/>
  <c r="K6862" i="1"/>
  <c r="L6862" i="1" s="1"/>
  <c r="M6862" i="1" s="1"/>
  <c r="Q6862" i="1" s="1"/>
  <c r="J6862" i="1"/>
  <c r="I6862" i="1"/>
  <c r="F6862" i="1"/>
  <c r="E6862" i="1"/>
  <c r="D6862" i="1"/>
  <c r="C6862" i="1"/>
  <c r="B6862" i="1"/>
  <c r="A6862" i="1"/>
  <c r="K6861" i="1"/>
  <c r="L6861" i="1" s="1"/>
  <c r="M6861" i="1" s="1"/>
  <c r="Q6861" i="1" s="1"/>
  <c r="J6861" i="1"/>
  <c r="I6861" i="1"/>
  <c r="F6861" i="1"/>
  <c r="E6861" i="1"/>
  <c r="G6861" i="1" s="1"/>
  <c r="D6861" i="1"/>
  <c r="C6861" i="1"/>
  <c r="B6861" i="1"/>
  <c r="A6861" i="1"/>
  <c r="K6860" i="1"/>
  <c r="L6860" i="1" s="1"/>
  <c r="M6860" i="1" s="1"/>
  <c r="Q6860" i="1" s="1"/>
  <c r="J6860" i="1"/>
  <c r="I6860" i="1"/>
  <c r="F6860" i="1"/>
  <c r="E6860" i="1"/>
  <c r="G6860" i="1" s="1"/>
  <c r="D6860" i="1"/>
  <c r="C6860" i="1"/>
  <c r="B6860" i="1"/>
  <c r="A6860" i="1"/>
  <c r="K6859" i="1"/>
  <c r="L6859" i="1" s="1"/>
  <c r="M6859" i="1" s="1"/>
  <c r="Q6859" i="1" s="1"/>
  <c r="J6859" i="1"/>
  <c r="I6859" i="1"/>
  <c r="F6859" i="1"/>
  <c r="E6859" i="1"/>
  <c r="G6859" i="1" s="1"/>
  <c r="D6859" i="1"/>
  <c r="C6859" i="1"/>
  <c r="B6859" i="1"/>
  <c r="A6859" i="1"/>
  <c r="K6858" i="1"/>
  <c r="L6858" i="1" s="1"/>
  <c r="M6858" i="1" s="1"/>
  <c r="Q6858" i="1" s="1"/>
  <c r="J6858" i="1"/>
  <c r="I6858" i="1"/>
  <c r="F6858" i="1"/>
  <c r="E6858" i="1"/>
  <c r="G6858" i="1" s="1"/>
  <c r="D6858" i="1"/>
  <c r="C6858" i="1"/>
  <c r="B6858" i="1"/>
  <c r="A6858" i="1"/>
  <c r="K6857" i="1"/>
  <c r="L6857" i="1" s="1"/>
  <c r="M6857" i="1" s="1"/>
  <c r="Q6857" i="1" s="1"/>
  <c r="J6857" i="1"/>
  <c r="I6857" i="1"/>
  <c r="F6857" i="1"/>
  <c r="E6857" i="1"/>
  <c r="D6857" i="1"/>
  <c r="C6857" i="1"/>
  <c r="B6857" i="1"/>
  <c r="A6857" i="1"/>
  <c r="K6856" i="1"/>
  <c r="L6856" i="1" s="1"/>
  <c r="M6856" i="1" s="1"/>
  <c r="Q6856" i="1" s="1"/>
  <c r="J6856" i="1"/>
  <c r="I6856" i="1"/>
  <c r="F6856" i="1"/>
  <c r="E6856" i="1"/>
  <c r="D6856" i="1"/>
  <c r="C6856" i="1"/>
  <c r="B6856" i="1"/>
  <c r="A6856" i="1"/>
  <c r="K6855" i="1"/>
  <c r="L6855" i="1" s="1"/>
  <c r="M6855" i="1" s="1"/>
  <c r="Q6855" i="1" s="1"/>
  <c r="J6855" i="1"/>
  <c r="I6855" i="1"/>
  <c r="F6855" i="1"/>
  <c r="E6855" i="1"/>
  <c r="G6855" i="1" s="1"/>
  <c r="D6855" i="1"/>
  <c r="C6855" i="1"/>
  <c r="B6855" i="1"/>
  <c r="A6855" i="1"/>
  <c r="K6854" i="1"/>
  <c r="L6854" i="1" s="1"/>
  <c r="M6854" i="1" s="1"/>
  <c r="Q6854" i="1" s="1"/>
  <c r="J6854" i="1"/>
  <c r="I6854" i="1"/>
  <c r="F6854" i="1"/>
  <c r="E6854" i="1"/>
  <c r="D6854" i="1"/>
  <c r="C6854" i="1"/>
  <c r="B6854" i="1"/>
  <c r="A6854" i="1"/>
  <c r="K6853" i="1"/>
  <c r="L6853" i="1" s="1"/>
  <c r="M6853" i="1" s="1"/>
  <c r="Q6853" i="1" s="1"/>
  <c r="J6853" i="1"/>
  <c r="I6853" i="1"/>
  <c r="F6853" i="1"/>
  <c r="E6853" i="1"/>
  <c r="G6853" i="1" s="1"/>
  <c r="D6853" i="1"/>
  <c r="C6853" i="1"/>
  <c r="B6853" i="1"/>
  <c r="A6853" i="1"/>
  <c r="K6852" i="1"/>
  <c r="L6852" i="1" s="1"/>
  <c r="M6852" i="1" s="1"/>
  <c r="Q6852" i="1" s="1"/>
  <c r="J6852" i="1"/>
  <c r="I6852" i="1"/>
  <c r="F6852" i="1"/>
  <c r="E6852" i="1"/>
  <c r="G6852" i="1" s="1"/>
  <c r="D6852" i="1"/>
  <c r="C6852" i="1"/>
  <c r="B6852" i="1"/>
  <c r="A6852" i="1"/>
  <c r="K6851" i="1"/>
  <c r="L6851" i="1" s="1"/>
  <c r="M6851" i="1" s="1"/>
  <c r="Q6851" i="1" s="1"/>
  <c r="J6851" i="1"/>
  <c r="I6851" i="1"/>
  <c r="F6851" i="1"/>
  <c r="E6851" i="1"/>
  <c r="G6851" i="1" s="1"/>
  <c r="D6851" i="1"/>
  <c r="C6851" i="1"/>
  <c r="B6851" i="1"/>
  <c r="A6851" i="1"/>
  <c r="K6850" i="1"/>
  <c r="L6850" i="1" s="1"/>
  <c r="M6850" i="1" s="1"/>
  <c r="Q6850" i="1" s="1"/>
  <c r="J6850" i="1"/>
  <c r="I6850" i="1"/>
  <c r="F6850" i="1"/>
  <c r="E6850" i="1"/>
  <c r="G6850" i="1" s="1"/>
  <c r="D6850" i="1"/>
  <c r="C6850" i="1"/>
  <c r="B6850" i="1"/>
  <c r="A6850" i="1"/>
  <c r="K6849" i="1"/>
  <c r="L6849" i="1" s="1"/>
  <c r="M6849" i="1" s="1"/>
  <c r="Q6849" i="1" s="1"/>
  <c r="J6849" i="1"/>
  <c r="I6849" i="1"/>
  <c r="F6849" i="1"/>
  <c r="E6849" i="1"/>
  <c r="D6849" i="1"/>
  <c r="C6849" i="1"/>
  <c r="B6849" i="1"/>
  <c r="A6849" i="1"/>
  <c r="K6848" i="1"/>
  <c r="L6848" i="1" s="1"/>
  <c r="M6848" i="1" s="1"/>
  <c r="Q6848" i="1" s="1"/>
  <c r="J6848" i="1"/>
  <c r="I6848" i="1"/>
  <c r="F6848" i="1"/>
  <c r="E6848" i="1"/>
  <c r="G6848" i="1" s="1"/>
  <c r="D6848" i="1"/>
  <c r="C6848" i="1"/>
  <c r="B6848" i="1"/>
  <c r="A6848" i="1"/>
  <c r="K6847" i="1"/>
  <c r="L6847" i="1" s="1"/>
  <c r="M6847" i="1" s="1"/>
  <c r="Q6847" i="1" s="1"/>
  <c r="J6847" i="1"/>
  <c r="I6847" i="1"/>
  <c r="F6847" i="1"/>
  <c r="E6847" i="1"/>
  <c r="G6847" i="1" s="1"/>
  <c r="D6847" i="1"/>
  <c r="C6847" i="1"/>
  <c r="B6847" i="1"/>
  <c r="A6847" i="1"/>
  <c r="K6846" i="1"/>
  <c r="L6846" i="1" s="1"/>
  <c r="M6846" i="1" s="1"/>
  <c r="Q6846" i="1" s="1"/>
  <c r="J6846" i="1"/>
  <c r="I6846" i="1"/>
  <c r="F6846" i="1"/>
  <c r="E6846" i="1"/>
  <c r="G6846" i="1" s="1"/>
  <c r="D6846" i="1"/>
  <c r="C6846" i="1"/>
  <c r="B6846" i="1"/>
  <c r="A6846" i="1"/>
  <c r="K6845" i="1"/>
  <c r="L6845" i="1" s="1"/>
  <c r="M6845" i="1" s="1"/>
  <c r="Q6845" i="1" s="1"/>
  <c r="J6845" i="1"/>
  <c r="I6845" i="1"/>
  <c r="F6845" i="1"/>
  <c r="E6845" i="1"/>
  <c r="G6845" i="1" s="1"/>
  <c r="D6845" i="1"/>
  <c r="C6845" i="1"/>
  <c r="B6845" i="1"/>
  <c r="A6845" i="1"/>
  <c r="K6844" i="1"/>
  <c r="L6844" i="1" s="1"/>
  <c r="M6844" i="1" s="1"/>
  <c r="Q6844" i="1" s="1"/>
  <c r="J6844" i="1"/>
  <c r="I6844" i="1"/>
  <c r="F6844" i="1"/>
  <c r="E6844" i="1"/>
  <c r="G6844" i="1" s="1"/>
  <c r="D6844" i="1"/>
  <c r="C6844" i="1"/>
  <c r="B6844" i="1"/>
  <c r="A6844" i="1"/>
  <c r="K6843" i="1"/>
  <c r="L6843" i="1" s="1"/>
  <c r="M6843" i="1" s="1"/>
  <c r="Q6843" i="1" s="1"/>
  <c r="J6843" i="1"/>
  <c r="I6843" i="1"/>
  <c r="F6843" i="1"/>
  <c r="E6843" i="1"/>
  <c r="D6843" i="1"/>
  <c r="C6843" i="1"/>
  <c r="B6843" i="1"/>
  <c r="A6843" i="1"/>
  <c r="K6842" i="1"/>
  <c r="L6842" i="1" s="1"/>
  <c r="M6842" i="1" s="1"/>
  <c r="Q6842" i="1" s="1"/>
  <c r="J6842" i="1"/>
  <c r="I6842" i="1"/>
  <c r="F6842" i="1"/>
  <c r="E6842" i="1"/>
  <c r="G6842" i="1" s="1"/>
  <c r="D6842" i="1"/>
  <c r="C6842" i="1"/>
  <c r="B6842" i="1"/>
  <c r="A6842" i="1"/>
  <c r="K6841" i="1"/>
  <c r="L6841" i="1" s="1"/>
  <c r="M6841" i="1" s="1"/>
  <c r="Q6841" i="1" s="1"/>
  <c r="J6841" i="1"/>
  <c r="I6841" i="1"/>
  <c r="F6841" i="1"/>
  <c r="E6841" i="1"/>
  <c r="G6841" i="1" s="1"/>
  <c r="D6841" i="1"/>
  <c r="C6841" i="1"/>
  <c r="B6841" i="1"/>
  <c r="A6841" i="1"/>
  <c r="K6840" i="1"/>
  <c r="L6840" i="1" s="1"/>
  <c r="M6840" i="1" s="1"/>
  <c r="Q6840" i="1" s="1"/>
  <c r="J6840" i="1"/>
  <c r="I6840" i="1"/>
  <c r="F6840" i="1"/>
  <c r="E6840" i="1"/>
  <c r="G6840" i="1" s="1"/>
  <c r="D6840" i="1"/>
  <c r="C6840" i="1"/>
  <c r="B6840" i="1"/>
  <c r="A6840" i="1"/>
  <c r="K6839" i="1"/>
  <c r="L6839" i="1" s="1"/>
  <c r="M6839" i="1" s="1"/>
  <c r="Q6839" i="1" s="1"/>
  <c r="J6839" i="1"/>
  <c r="I6839" i="1"/>
  <c r="F6839" i="1"/>
  <c r="E6839" i="1"/>
  <c r="G6839" i="1" s="1"/>
  <c r="D6839" i="1"/>
  <c r="C6839" i="1"/>
  <c r="B6839" i="1"/>
  <c r="A6839" i="1"/>
  <c r="K6838" i="1"/>
  <c r="L6838" i="1" s="1"/>
  <c r="M6838" i="1" s="1"/>
  <c r="Q6838" i="1" s="1"/>
  <c r="J6838" i="1"/>
  <c r="I6838" i="1"/>
  <c r="F6838" i="1"/>
  <c r="E6838" i="1"/>
  <c r="G6838" i="1" s="1"/>
  <c r="D6838" i="1"/>
  <c r="C6838" i="1"/>
  <c r="B6838" i="1"/>
  <c r="A6838" i="1"/>
  <c r="K6837" i="1"/>
  <c r="L6837" i="1" s="1"/>
  <c r="M6837" i="1" s="1"/>
  <c r="Q6837" i="1" s="1"/>
  <c r="J6837" i="1"/>
  <c r="I6837" i="1"/>
  <c r="F6837" i="1"/>
  <c r="E6837" i="1"/>
  <c r="G6837" i="1" s="1"/>
  <c r="D6837" i="1"/>
  <c r="C6837" i="1"/>
  <c r="B6837" i="1"/>
  <c r="A6837" i="1"/>
  <c r="K6836" i="1"/>
  <c r="L6836" i="1" s="1"/>
  <c r="M6836" i="1" s="1"/>
  <c r="Q6836" i="1" s="1"/>
  <c r="J6836" i="1"/>
  <c r="I6836" i="1"/>
  <c r="F6836" i="1"/>
  <c r="E6836" i="1"/>
  <c r="G6836" i="1" s="1"/>
  <c r="D6836" i="1"/>
  <c r="C6836" i="1"/>
  <c r="B6836" i="1"/>
  <c r="A6836" i="1"/>
  <c r="K6835" i="1"/>
  <c r="L6835" i="1" s="1"/>
  <c r="M6835" i="1" s="1"/>
  <c r="Q6835" i="1" s="1"/>
  <c r="J6835" i="1"/>
  <c r="I6835" i="1"/>
  <c r="F6835" i="1"/>
  <c r="E6835" i="1"/>
  <c r="G6835" i="1" s="1"/>
  <c r="D6835" i="1"/>
  <c r="C6835" i="1"/>
  <c r="B6835" i="1"/>
  <c r="A6835" i="1"/>
  <c r="K6834" i="1"/>
  <c r="L6834" i="1" s="1"/>
  <c r="M6834" i="1" s="1"/>
  <c r="Q6834" i="1" s="1"/>
  <c r="J6834" i="1"/>
  <c r="I6834" i="1"/>
  <c r="F6834" i="1"/>
  <c r="E6834" i="1"/>
  <c r="G6834" i="1" s="1"/>
  <c r="D6834" i="1"/>
  <c r="C6834" i="1"/>
  <c r="B6834" i="1"/>
  <c r="A6834" i="1"/>
  <c r="K6833" i="1"/>
  <c r="L6833" i="1" s="1"/>
  <c r="M6833" i="1" s="1"/>
  <c r="Q6833" i="1" s="1"/>
  <c r="J6833" i="1"/>
  <c r="I6833" i="1"/>
  <c r="F6833" i="1"/>
  <c r="E6833" i="1"/>
  <c r="G6833" i="1" s="1"/>
  <c r="D6833" i="1"/>
  <c r="C6833" i="1"/>
  <c r="B6833" i="1"/>
  <c r="A6833" i="1"/>
  <c r="K6832" i="1"/>
  <c r="L6832" i="1" s="1"/>
  <c r="M6832" i="1" s="1"/>
  <c r="Q6832" i="1" s="1"/>
  <c r="J6832" i="1"/>
  <c r="I6832" i="1"/>
  <c r="F6832" i="1"/>
  <c r="E6832" i="1"/>
  <c r="G6832" i="1" s="1"/>
  <c r="D6832" i="1"/>
  <c r="C6832" i="1"/>
  <c r="B6832" i="1"/>
  <c r="A6832" i="1"/>
  <c r="K6831" i="1"/>
  <c r="L6831" i="1" s="1"/>
  <c r="M6831" i="1" s="1"/>
  <c r="Q6831" i="1" s="1"/>
  <c r="J6831" i="1"/>
  <c r="I6831" i="1"/>
  <c r="F6831" i="1"/>
  <c r="E6831" i="1"/>
  <c r="G6831" i="1" s="1"/>
  <c r="D6831" i="1"/>
  <c r="C6831" i="1"/>
  <c r="B6831" i="1"/>
  <c r="A6831" i="1"/>
  <c r="K6830" i="1"/>
  <c r="L6830" i="1" s="1"/>
  <c r="M6830" i="1" s="1"/>
  <c r="Q6830" i="1" s="1"/>
  <c r="J6830" i="1"/>
  <c r="I6830" i="1"/>
  <c r="F6830" i="1"/>
  <c r="E6830" i="1"/>
  <c r="G6830" i="1" s="1"/>
  <c r="D6830" i="1"/>
  <c r="C6830" i="1"/>
  <c r="B6830" i="1"/>
  <c r="A6830" i="1"/>
  <c r="K6829" i="1"/>
  <c r="L6829" i="1" s="1"/>
  <c r="M6829" i="1" s="1"/>
  <c r="Q6829" i="1" s="1"/>
  <c r="J6829" i="1"/>
  <c r="I6829" i="1"/>
  <c r="F6829" i="1"/>
  <c r="E6829" i="1"/>
  <c r="G6829" i="1" s="1"/>
  <c r="D6829" i="1"/>
  <c r="C6829" i="1"/>
  <c r="B6829" i="1"/>
  <c r="A6829" i="1"/>
  <c r="K6828" i="1"/>
  <c r="L6828" i="1" s="1"/>
  <c r="M6828" i="1" s="1"/>
  <c r="Q6828" i="1" s="1"/>
  <c r="J6828" i="1"/>
  <c r="I6828" i="1"/>
  <c r="F6828" i="1"/>
  <c r="E6828" i="1"/>
  <c r="G6828" i="1" s="1"/>
  <c r="D6828" i="1"/>
  <c r="C6828" i="1"/>
  <c r="B6828" i="1"/>
  <c r="A6828" i="1"/>
  <c r="K6827" i="1"/>
  <c r="L6827" i="1" s="1"/>
  <c r="M6827" i="1" s="1"/>
  <c r="Q6827" i="1" s="1"/>
  <c r="J6827" i="1"/>
  <c r="I6827" i="1"/>
  <c r="F6827" i="1"/>
  <c r="E6827" i="1"/>
  <c r="G6827" i="1" s="1"/>
  <c r="D6827" i="1"/>
  <c r="C6827" i="1"/>
  <c r="B6827" i="1"/>
  <c r="A6827" i="1"/>
  <c r="K6826" i="1"/>
  <c r="L6826" i="1" s="1"/>
  <c r="M6826" i="1" s="1"/>
  <c r="Q6826" i="1" s="1"/>
  <c r="J6826" i="1"/>
  <c r="I6826" i="1"/>
  <c r="F6826" i="1"/>
  <c r="E6826" i="1"/>
  <c r="G6826" i="1" s="1"/>
  <c r="D6826" i="1"/>
  <c r="C6826" i="1"/>
  <c r="B6826" i="1"/>
  <c r="A6826" i="1"/>
  <c r="K6825" i="1"/>
  <c r="L6825" i="1" s="1"/>
  <c r="M6825" i="1" s="1"/>
  <c r="Q6825" i="1" s="1"/>
  <c r="J6825" i="1"/>
  <c r="I6825" i="1"/>
  <c r="F6825" i="1"/>
  <c r="E6825" i="1"/>
  <c r="G6825" i="1" s="1"/>
  <c r="D6825" i="1"/>
  <c r="C6825" i="1"/>
  <c r="B6825" i="1"/>
  <c r="A6825" i="1"/>
  <c r="K6824" i="1"/>
  <c r="L6824" i="1" s="1"/>
  <c r="M6824" i="1" s="1"/>
  <c r="Q6824" i="1" s="1"/>
  <c r="J6824" i="1"/>
  <c r="I6824" i="1"/>
  <c r="F6824" i="1"/>
  <c r="E6824" i="1"/>
  <c r="D6824" i="1"/>
  <c r="C6824" i="1"/>
  <c r="B6824" i="1"/>
  <c r="A6824" i="1"/>
  <c r="K6823" i="1"/>
  <c r="L6823" i="1" s="1"/>
  <c r="M6823" i="1" s="1"/>
  <c r="Q6823" i="1" s="1"/>
  <c r="J6823" i="1"/>
  <c r="I6823" i="1"/>
  <c r="F6823" i="1"/>
  <c r="E6823" i="1"/>
  <c r="G6823" i="1" s="1"/>
  <c r="D6823" i="1"/>
  <c r="C6823" i="1"/>
  <c r="B6823" i="1"/>
  <c r="A6823" i="1"/>
  <c r="K6822" i="1"/>
  <c r="L6822" i="1" s="1"/>
  <c r="M6822" i="1" s="1"/>
  <c r="Q6822" i="1" s="1"/>
  <c r="J6822" i="1"/>
  <c r="I6822" i="1"/>
  <c r="F6822" i="1"/>
  <c r="E6822" i="1"/>
  <c r="D6822" i="1"/>
  <c r="C6822" i="1"/>
  <c r="B6822" i="1"/>
  <c r="A6822" i="1"/>
  <c r="K6821" i="1"/>
  <c r="L6821" i="1" s="1"/>
  <c r="M6821" i="1" s="1"/>
  <c r="Q6821" i="1" s="1"/>
  <c r="J6821" i="1"/>
  <c r="I6821" i="1"/>
  <c r="F6821" i="1"/>
  <c r="E6821" i="1"/>
  <c r="D6821" i="1"/>
  <c r="C6821" i="1"/>
  <c r="B6821" i="1"/>
  <c r="A6821" i="1"/>
  <c r="K6820" i="1"/>
  <c r="L6820" i="1" s="1"/>
  <c r="M6820" i="1" s="1"/>
  <c r="Q6820" i="1" s="1"/>
  <c r="J6820" i="1"/>
  <c r="I6820" i="1"/>
  <c r="F6820" i="1"/>
  <c r="E6820" i="1"/>
  <c r="G6820" i="1" s="1"/>
  <c r="D6820" i="1"/>
  <c r="C6820" i="1"/>
  <c r="B6820" i="1"/>
  <c r="A6820" i="1"/>
  <c r="K6819" i="1"/>
  <c r="L6819" i="1" s="1"/>
  <c r="M6819" i="1" s="1"/>
  <c r="Q6819" i="1" s="1"/>
  <c r="J6819" i="1"/>
  <c r="I6819" i="1"/>
  <c r="F6819" i="1"/>
  <c r="E6819" i="1"/>
  <c r="G6819" i="1" s="1"/>
  <c r="D6819" i="1"/>
  <c r="C6819" i="1"/>
  <c r="B6819" i="1"/>
  <c r="A6819" i="1"/>
  <c r="K6818" i="1"/>
  <c r="L6818" i="1" s="1"/>
  <c r="M6818" i="1" s="1"/>
  <c r="Q6818" i="1" s="1"/>
  <c r="J6818" i="1"/>
  <c r="I6818" i="1"/>
  <c r="F6818" i="1"/>
  <c r="E6818" i="1"/>
  <c r="D6818" i="1"/>
  <c r="C6818" i="1"/>
  <c r="B6818" i="1"/>
  <c r="A6818" i="1"/>
  <c r="K6817" i="1"/>
  <c r="L6817" i="1" s="1"/>
  <c r="M6817" i="1" s="1"/>
  <c r="Q6817" i="1" s="1"/>
  <c r="J6817" i="1"/>
  <c r="I6817" i="1"/>
  <c r="F6817" i="1"/>
  <c r="E6817" i="1"/>
  <c r="G6817" i="1" s="1"/>
  <c r="D6817" i="1"/>
  <c r="C6817" i="1"/>
  <c r="B6817" i="1"/>
  <c r="A6817" i="1"/>
  <c r="K6816" i="1"/>
  <c r="L6816" i="1" s="1"/>
  <c r="M6816" i="1" s="1"/>
  <c r="Q6816" i="1" s="1"/>
  <c r="J6816" i="1"/>
  <c r="I6816" i="1"/>
  <c r="F6816" i="1"/>
  <c r="E6816" i="1"/>
  <c r="G6816" i="1" s="1"/>
  <c r="D6816" i="1"/>
  <c r="C6816" i="1"/>
  <c r="B6816" i="1"/>
  <c r="A6816" i="1"/>
  <c r="K6815" i="1"/>
  <c r="L6815" i="1" s="1"/>
  <c r="M6815" i="1" s="1"/>
  <c r="Q6815" i="1" s="1"/>
  <c r="J6815" i="1"/>
  <c r="I6815" i="1"/>
  <c r="F6815" i="1"/>
  <c r="E6815" i="1"/>
  <c r="G6815" i="1" s="1"/>
  <c r="D6815" i="1"/>
  <c r="C6815" i="1"/>
  <c r="B6815" i="1"/>
  <c r="A6815" i="1"/>
  <c r="K6814" i="1"/>
  <c r="L6814" i="1" s="1"/>
  <c r="M6814" i="1" s="1"/>
  <c r="Q6814" i="1" s="1"/>
  <c r="J6814" i="1"/>
  <c r="I6814" i="1"/>
  <c r="F6814" i="1"/>
  <c r="E6814" i="1"/>
  <c r="G6814" i="1" s="1"/>
  <c r="D6814" i="1"/>
  <c r="C6814" i="1"/>
  <c r="B6814" i="1"/>
  <c r="A6814" i="1"/>
  <c r="K6813" i="1"/>
  <c r="L6813" i="1" s="1"/>
  <c r="M6813" i="1" s="1"/>
  <c r="Q6813" i="1" s="1"/>
  <c r="J6813" i="1"/>
  <c r="I6813" i="1"/>
  <c r="F6813" i="1"/>
  <c r="E6813" i="1"/>
  <c r="G6813" i="1" s="1"/>
  <c r="D6813" i="1"/>
  <c r="C6813" i="1"/>
  <c r="B6813" i="1"/>
  <c r="A6813" i="1"/>
  <c r="K6812" i="1"/>
  <c r="L6812" i="1" s="1"/>
  <c r="M6812" i="1" s="1"/>
  <c r="Q6812" i="1" s="1"/>
  <c r="J6812" i="1"/>
  <c r="I6812" i="1"/>
  <c r="F6812" i="1"/>
  <c r="E6812" i="1"/>
  <c r="G6812" i="1" s="1"/>
  <c r="D6812" i="1"/>
  <c r="C6812" i="1"/>
  <c r="B6812" i="1"/>
  <c r="A6812" i="1"/>
  <c r="K6811" i="1"/>
  <c r="L6811" i="1" s="1"/>
  <c r="M6811" i="1" s="1"/>
  <c r="Q6811" i="1" s="1"/>
  <c r="J6811" i="1"/>
  <c r="I6811" i="1"/>
  <c r="F6811" i="1"/>
  <c r="E6811" i="1"/>
  <c r="D6811" i="1"/>
  <c r="C6811" i="1"/>
  <c r="B6811" i="1"/>
  <c r="A6811" i="1"/>
  <c r="K6810" i="1"/>
  <c r="L6810" i="1" s="1"/>
  <c r="M6810" i="1" s="1"/>
  <c r="Q6810" i="1" s="1"/>
  <c r="J6810" i="1"/>
  <c r="I6810" i="1"/>
  <c r="F6810" i="1"/>
  <c r="E6810" i="1"/>
  <c r="G6810" i="1" s="1"/>
  <c r="D6810" i="1"/>
  <c r="C6810" i="1"/>
  <c r="B6810" i="1"/>
  <c r="A6810" i="1"/>
  <c r="K6809" i="1"/>
  <c r="L6809" i="1" s="1"/>
  <c r="M6809" i="1" s="1"/>
  <c r="Q6809" i="1" s="1"/>
  <c r="J6809" i="1"/>
  <c r="I6809" i="1"/>
  <c r="F6809" i="1"/>
  <c r="E6809" i="1"/>
  <c r="G6809" i="1" s="1"/>
  <c r="D6809" i="1"/>
  <c r="C6809" i="1"/>
  <c r="B6809" i="1"/>
  <c r="A6809" i="1"/>
  <c r="K6808" i="1"/>
  <c r="L6808" i="1" s="1"/>
  <c r="M6808" i="1" s="1"/>
  <c r="Q6808" i="1" s="1"/>
  <c r="J6808" i="1"/>
  <c r="I6808" i="1"/>
  <c r="F6808" i="1"/>
  <c r="E6808" i="1"/>
  <c r="D6808" i="1"/>
  <c r="C6808" i="1"/>
  <c r="B6808" i="1"/>
  <c r="A6808" i="1"/>
  <c r="K6807" i="1"/>
  <c r="L6807" i="1" s="1"/>
  <c r="M6807" i="1" s="1"/>
  <c r="Q6807" i="1" s="1"/>
  <c r="J6807" i="1"/>
  <c r="I6807" i="1"/>
  <c r="F6807" i="1"/>
  <c r="E6807" i="1"/>
  <c r="D6807" i="1"/>
  <c r="C6807" i="1"/>
  <c r="B6807" i="1"/>
  <c r="A6807" i="1"/>
  <c r="K6806" i="1"/>
  <c r="L6806" i="1" s="1"/>
  <c r="M6806" i="1" s="1"/>
  <c r="Q6806" i="1" s="1"/>
  <c r="J6806" i="1"/>
  <c r="I6806" i="1"/>
  <c r="F6806" i="1"/>
  <c r="E6806" i="1"/>
  <c r="G6806" i="1" s="1"/>
  <c r="D6806" i="1"/>
  <c r="C6806" i="1"/>
  <c r="B6806" i="1"/>
  <c r="A6806" i="1"/>
  <c r="K6805" i="1"/>
  <c r="L6805" i="1" s="1"/>
  <c r="M6805" i="1" s="1"/>
  <c r="Q6805" i="1" s="1"/>
  <c r="J6805" i="1"/>
  <c r="I6805" i="1"/>
  <c r="F6805" i="1"/>
  <c r="E6805" i="1"/>
  <c r="G6805" i="1" s="1"/>
  <c r="D6805" i="1"/>
  <c r="C6805" i="1"/>
  <c r="B6805" i="1"/>
  <c r="A6805" i="1"/>
  <c r="K6804" i="1"/>
  <c r="L6804" i="1" s="1"/>
  <c r="M6804" i="1" s="1"/>
  <c r="Q6804" i="1" s="1"/>
  <c r="J6804" i="1"/>
  <c r="I6804" i="1"/>
  <c r="F6804" i="1"/>
  <c r="E6804" i="1"/>
  <c r="G6804" i="1" s="1"/>
  <c r="D6804" i="1"/>
  <c r="C6804" i="1"/>
  <c r="B6804" i="1"/>
  <c r="A6804" i="1"/>
  <c r="K6803" i="1"/>
  <c r="L6803" i="1" s="1"/>
  <c r="M6803" i="1" s="1"/>
  <c r="Q6803" i="1" s="1"/>
  <c r="J6803" i="1"/>
  <c r="I6803" i="1"/>
  <c r="F6803" i="1"/>
  <c r="E6803" i="1"/>
  <c r="D6803" i="1"/>
  <c r="C6803" i="1"/>
  <c r="B6803" i="1"/>
  <c r="A6803" i="1"/>
  <c r="K6802" i="1"/>
  <c r="L6802" i="1" s="1"/>
  <c r="M6802" i="1" s="1"/>
  <c r="Q6802" i="1" s="1"/>
  <c r="J6802" i="1"/>
  <c r="I6802" i="1"/>
  <c r="F6802" i="1"/>
  <c r="E6802" i="1"/>
  <c r="G6802" i="1" s="1"/>
  <c r="D6802" i="1"/>
  <c r="C6802" i="1"/>
  <c r="B6802" i="1"/>
  <c r="A6802" i="1"/>
  <c r="K6801" i="1"/>
  <c r="L6801" i="1" s="1"/>
  <c r="M6801" i="1" s="1"/>
  <c r="Q6801" i="1" s="1"/>
  <c r="J6801" i="1"/>
  <c r="I6801" i="1"/>
  <c r="F6801" i="1"/>
  <c r="E6801" i="1"/>
  <c r="D6801" i="1"/>
  <c r="C6801" i="1"/>
  <c r="B6801" i="1"/>
  <c r="A6801" i="1"/>
  <c r="K6800" i="1"/>
  <c r="L6800" i="1" s="1"/>
  <c r="M6800" i="1" s="1"/>
  <c r="Q6800" i="1" s="1"/>
  <c r="J6800" i="1"/>
  <c r="I6800" i="1"/>
  <c r="F6800" i="1"/>
  <c r="E6800" i="1"/>
  <c r="G6800" i="1" s="1"/>
  <c r="D6800" i="1"/>
  <c r="C6800" i="1"/>
  <c r="B6800" i="1"/>
  <c r="A6800" i="1"/>
  <c r="K6799" i="1"/>
  <c r="L6799" i="1" s="1"/>
  <c r="M6799" i="1" s="1"/>
  <c r="Q6799" i="1" s="1"/>
  <c r="J6799" i="1"/>
  <c r="I6799" i="1"/>
  <c r="F6799" i="1"/>
  <c r="E6799" i="1"/>
  <c r="G6799" i="1" s="1"/>
  <c r="D6799" i="1"/>
  <c r="C6799" i="1"/>
  <c r="B6799" i="1"/>
  <c r="A6799" i="1"/>
  <c r="K6798" i="1"/>
  <c r="L6798" i="1" s="1"/>
  <c r="M6798" i="1" s="1"/>
  <c r="Q6798" i="1" s="1"/>
  <c r="J6798" i="1"/>
  <c r="I6798" i="1"/>
  <c r="F6798" i="1"/>
  <c r="E6798" i="1"/>
  <c r="D6798" i="1"/>
  <c r="C6798" i="1"/>
  <c r="B6798" i="1"/>
  <c r="A6798" i="1"/>
  <c r="K6797" i="1"/>
  <c r="L6797" i="1" s="1"/>
  <c r="M6797" i="1" s="1"/>
  <c r="Q6797" i="1" s="1"/>
  <c r="J6797" i="1"/>
  <c r="I6797" i="1"/>
  <c r="F6797" i="1"/>
  <c r="E6797" i="1"/>
  <c r="G6797" i="1" s="1"/>
  <c r="D6797" i="1"/>
  <c r="C6797" i="1"/>
  <c r="B6797" i="1"/>
  <c r="A6797" i="1"/>
  <c r="K6796" i="1"/>
  <c r="L6796" i="1" s="1"/>
  <c r="M6796" i="1" s="1"/>
  <c r="Q6796" i="1" s="1"/>
  <c r="J6796" i="1"/>
  <c r="I6796" i="1"/>
  <c r="F6796" i="1"/>
  <c r="E6796" i="1"/>
  <c r="G6796" i="1" s="1"/>
  <c r="D6796" i="1"/>
  <c r="C6796" i="1"/>
  <c r="B6796" i="1"/>
  <c r="A6796" i="1"/>
  <c r="K6795" i="1"/>
  <c r="L6795" i="1" s="1"/>
  <c r="M6795" i="1" s="1"/>
  <c r="Q6795" i="1" s="1"/>
  <c r="J6795" i="1"/>
  <c r="I6795" i="1"/>
  <c r="F6795" i="1"/>
  <c r="E6795" i="1"/>
  <c r="G6795" i="1" s="1"/>
  <c r="D6795" i="1"/>
  <c r="C6795" i="1"/>
  <c r="B6795" i="1"/>
  <c r="A6795" i="1"/>
  <c r="K6794" i="1"/>
  <c r="L6794" i="1" s="1"/>
  <c r="M6794" i="1" s="1"/>
  <c r="Q6794" i="1" s="1"/>
  <c r="J6794" i="1"/>
  <c r="I6794" i="1"/>
  <c r="F6794" i="1"/>
  <c r="E6794" i="1"/>
  <c r="G6794" i="1" s="1"/>
  <c r="D6794" i="1"/>
  <c r="C6794" i="1"/>
  <c r="B6794" i="1"/>
  <c r="A6794" i="1"/>
  <c r="K6793" i="1"/>
  <c r="L6793" i="1" s="1"/>
  <c r="M6793" i="1" s="1"/>
  <c r="Q6793" i="1" s="1"/>
  <c r="J6793" i="1"/>
  <c r="I6793" i="1"/>
  <c r="F6793" i="1"/>
  <c r="E6793" i="1"/>
  <c r="D6793" i="1"/>
  <c r="C6793" i="1"/>
  <c r="B6793" i="1"/>
  <c r="A6793" i="1"/>
  <c r="K6792" i="1"/>
  <c r="L6792" i="1" s="1"/>
  <c r="M6792" i="1" s="1"/>
  <c r="Q6792" i="1" s="1"/>
  <c r="J6792" i="1"/>
  <c r="I6792" i="1"/>
  <c r="F6792" i="1"/>
  <c r="E6792" i="1"/>
  <c r="D6792" i="1"/>
  <c r="C6792" i="1"/>
  <c r="B6792" i="1"/>
  <c r="A6792" i="1"/>
  <c r="K6791" i="1"/>
  <c r="L6791" i="1" s="1"/>
  <c r="M6791" i="1" s="1"/>
  <c r="Q6791" i="1" s="1"/>
  <c r="J6791" i="1"/>
  <c r="I6791" i="1"/>
  <c r="F6791" i="1"/>
  <c r="E6791" i="1"/>
  <c r="G6791" i="1" s="1"/>
  <c r="D6791" i="1"/>
  <c r="C6791" i="1"/>
  <c r="B6791" i="1"/>
  <c r="A6791" i="1"/>
  <c r="K6790" i="1"/>
  <c r="L6790" i="1" s="1"/>
  <c r="M6790" i="1" s="1"/>
  <c r="Q6790" i="1" s="1"/>
  <c r="J6790" i="1"/>
  <c r="I6790" i="1"/>
  <c r="F6790" i="1"/>
  <c r="E6790" i="1"/>
  <c r="G6790" i="1" s="1"/>
  <c r="D6790" i="1"/>
  <c r="C6790" i="1"/>
  <c r="B6790" i="1"/>
  <c r="A6790" i="1"/>
  <c r="K6789" i="1"/>
  <c r="L6789" i="1" s="1"/>
  <c r="M6789" i="1" s="1"/>
  <c r="Q6789" i="1" s="1"/>
  <c r="J6789" i="1"/>
  <c r="I6789" i="1"/>
  <c r="F6789" i="1"/>
  <c r="E6789" i="1"/>
  <c r="G6789" i="1" s="1"/>
  <c r="D6789" i="1"/>
  <c r="C6789" i="1"/>
  <c r="B6789" i="1"/>
  <c r="A6789" i="1"/>
  <c r="K6788" i="1"/>
  <c r="L6788" i="1" s="1"/>
  <c r="M6788" i="1" s="1"/>
  <c r="Q6788" i="1" s="1"/>
  <c r="J6788" i="1"/>
  <c r="I6788" i="1"/>
  <c r="F6788" i="1"/>
  <c r="E6788" i="1"/>
  <c r="G6788" i="1" s="1"/>
  <c r="D6788" i="1"/>
  <c r="C6788" i="1"/>
  <c r="B6788" i="1"/>
  <c r="A6788" i="1"/>
  <c r="K6787" i="1"/>
  <c r="L6787" i="1" s="1"/>
  <c r="M6787" i="1" s="1"/>
  <c r="Q6787" i="1" s="1"/>
  <c r="J6787" i="1"/>
  <c r="I6787" i="1"/>
  <c r="F6787" i="1"/>
  <c r="E6787" i="1"/>
  <c r="D6787" i="1"/>
  <c r="C6787" i="1"/>
  <c r="B6787" i="1"/>
  <c r="A6787" i="1"/>
  <c r="K6786" i="1"/>
  <c r="L6786" i="1" s="1"/>
  <c r="M6786" i="1" s="1"/>
  <c r="Q6786" i="1" s="1"/>
  <c r="J6786" i="1"/>
  <c r="I6786" i="1"/>
  <c r="F6786" i="1"/>
  <c r="E6786" i="1"/>
  <c r="G6786" i="1" s="1"/>
  <c r="D6786" i="1"/>
  <c r="C6786" i="1"/>
  <c r="B6786" i="1"/>
  <c r="A6786" i="1"/>
  <c r="K6785" i="1"/>
  <c r="L6785" i="1" s="1"/>
  <c r="M6785" i="1" s="1"/>
  <c r="Q6785" i="1" s="1"/>
  <c r="J6785" i="1"/>
  <c r="I6785" i="1"/>
  <c r="F6785" i="1"/>
  <c r="E6785" i="1"/>
  <c r="G6785" i="1" s="1"/>
  <c r="D6785" i="1"/>
  <c r="C6785" i="1"/>
  <c r="B6785" i="1"/>
  <c r="A6785" i="1"/>
  <c r="K6784" i="1"/>
  <c r="L6784" i="1" s="1"/>
  <c r="M6784" i="1" s="1"/>
  <c r="Q6784" i="1" s="1"/>
  <c r="J6784" i="1"/>
  <c r="I6784" i="1"/>
  <c r="F6784" i="1"/>
  <c r="E6784" i="1"/>
  <c r="G6784" i="1" s="1"/>
  <c r="D6784" i="1"/>
  <c r="C6784" i="1"/>
  <c r="B6784" i="1"/>
  <c r="A6784" i="1"/>
  <c r="K6783" i="1"/>
  <c r="L6783" i="1" s="1"/>
  <c r="M6783" i="1" s="1"/>
  <c r="Q6783" i="1" s="1"/>
  <c r="J6783" i="1"/>
  <c r="I6783" i="1"/>
  <c r="F6783" i="1"/>
  <c r="E6783" i="1"/>
  <c r="D6783" i="1"/>
  <c r="C6783" i="1"/>
  <c r="B6783" i="1"/>
  <c r="A6783" i="1"/>
  <c r="K6782" i="1"/>
  <c r="L6782" i="1" s="1"/>
  <c r="M6782" i="1" s="1"/>
  <c r="Q6782" i="1" s="1"/>
  <c r="J6782" i="1"/>
  <c r="I6782" i="1"/>
  <c r="F6782" i="1"/>
  <c r="E6782" i="1"/>
  <c r="D6782" i="1"/>
  <c r="C6782" i="1"/>
  <c r="B6782" i="1"/>
  <c r="A6782" i="1"/>
  <c r="K6781" i="1"/>
  <c r="L6781" i="1" s="1"/>
  <c r="M6781" i="1" s="1"/>
  <c r="Q6781" i="1" s="1"/>
  <c r="J6781" i="1"/>
  <c r="I6781" i="1"/>
  <c r="F6781" i="1"/>
  <c r="E6781" i="1"/>
  <c r="G6781" i="1" s="1"/>
  <c r="D6781" i="1"/>
  <c r="C6781" i="1"/>
  <c r="B6781" i="1"/>
  <c r="A6781" i="1"/>
  <c r="K6780" i="1"/>
  <c r="L6780" i="1" s="1"/>
  <c r="M6780" i="1" s="1"/>
  <c r="Q6780" i="1" s="1"/>
  <c r="J6780" i="1"/>
  <c r="I6780" i="1"/>
  <c r="F6780" i="1"/>
  <c r="E6780" i="1"/>
  <c r="G6780" i="1" s="1"/>
  <c r="D6780" i="1"/>
  <c r="C6780" i="1"/>
  <c r="B6780" i="1"/>
  <c r="A6780" i="1"/>
  <c r="K6779" i="1"/>
  <c r="L6779" i="1" s="1"/>
  <c r="M6779" i="1" s="1"/>
  <c r="Q6779" i="1" s="1"/>
  <c r="J6779" i="1"/>
  <c r="I6779" i="1"/>
  <c r="F6779" i="1"/>
  <c r="E6779" i="1"/>
  <c r="D6779" i="1"/>
  <c r="C6779" i="1"/>
  <c r="B6779" i="1"/>
  <c r="A6779" i="1"/>
  <c r="K6778" i="1"/>
  <c r="L6778" i="1" s="1"/>
  <c r="M6778" i="1" s="1"/>
  <c r="Q6778" i="1" s="1"/>
  <c r="J6778" i="1"/>
  <c r="I6778" i="1"/>
  <c r="F6778" i="1"/>
  <c r="E6778" i="1"/>
  <c r="D6778" i="1"/>
  <c r="C6778" i="1"/>
  <c r="B6778" i="1"/>
  <c r="A6778" i="1"/>
  <c r="K6777" i="1"/>
  <c r="L6777" i="1" s="1"/>
  <c r="M6777" i="1" s="1"/>
  <c r="Q6777" i="1" s="1"/>
  <c r="J6777" i="1"/>
  <c r="I6777" i="1"/>
  <c r="F6777" i="1"/>
  <c r="E6777" i="1"/>
  <c r="D6777" i="1"/>
  <c r="C6777" i="1"/>
  <c r="B6777" i="1"/>
  <c r="A6777" i="1"/>
  <c r="K6776" i="1"/>
  <c r="L6776" i="1" s="1"/>
  <c r="M6776" i="1" s="1"/>
  <c r="Q6776" i="1" s="1"/>
  <c r="J6776" i="1"/>
  <c r="I6776" i="1"/>
  <c r="F6776" i="1"/>
  <c r="E6776" i="1"/>
  <c r="G6776" i="1" s="1"/>
  <c r="D6776" i="1"/>
  <c r="C6776" i="1"/>
  <c r="B6776" i="1"/>
  <c r="A6776" i="1"/>
  <c r="K6775" i="1"/>
  <c r="L6775" i="1" s="1"/>
  <c r="M6775" i="1" s="1"/>
  <c r="Q6775" i="1" s="1"/>
  <c r="J6775" i="1"/>
  <c r="I6775" i="1"/>
  <c r="F6775" i="1"/>
  <c r="E6775" i="1"/>
  <c r="D6775" i="1"/>
  <c r="C6775" i="1"/>
  <c r="B6775" i="1"/>
  <c r="A6775" i="1"/>
  <c r="K6774" i="1"/>
  <c r="L6774" i="1" s="1"/>
  <c r="M6774" i="1" s="1"/>
  <c r="Q6774" i="1" s="1"/>
  <c r="J6774" i="1"/>
  <c r="I6774" i="1"/>
  <c r="F6774" i="1"/>
  <c r="E6774" i="1"/>
  <c r="G6774" i="1" s="1"/>
  <c r="D6774" i="1"/>
  <c r="C6774" i="1"/>
  <c r="B6774" i="1"/>
  <c r="A6774" i="1"/>
  <c r="K6773" i="1"/>
  <c r="L6773" i="1" s="1"/>
  <c r="M6773" i="1" s="1"/>
  <c r="Q6773" i="1" s="1"/>
  <c r="J6773" i="1"/>
  <c r="I6773" i="1"/>
  <c r="F6773" i="1"/>
  <c r="E6773" i="1"/>
  <c r="D6773" i="1"/>
  <c r="C6773" i="1"/>
  <c r="B6773" i="1"/>
  <c r="A6773" i="1"/>
  <c r="K6772" i="1"/>
  <c r="L6772" i="1" s="1"/>
  <c r="M6772" i="1" s="1"/>
  <c r="Q6772" i="1" s="1"/>
  <c r="J6772" i="1"/>
  <c r="I6772" i="1"/>
  <c r="F6772" i="1"/>
  <c r="E6772" i="1"/>
  <c r="G6772" i="1" s="1"/>
  <c r="D6772" i="1"/>
  <c r="C6772" i="1"/>
  <c r="B6772" i="1"/>
  <c r="A6772" i="1"/>
  <c r="K6771" i="1"/>
  <c r="L6771" i="1" s="1"/>
  <c r="M6771" i="1" s="1"/>
  <c r="Q6771" i="1" s="1"/>
  <c r="J6771" i="1"/>
  <c r="I6771" i="1"/>
  <c r="F6771" i="1"/>
  <c r="E6771" i="1"/>
  <c r="G6771" i="1" s="1"/>
  <c r="D6771" i="1"/>
  <c r="C6771" i="1"/>
  <c r="B6771" i="1"/>
  <c r="A6771" i="1"/>
  <c r="K6770" i="1"/>
  <c r="L6770" i="1" s="1"/>
  <c r="M6770" i="1" s="1"/>
  <c r="Q6770" i="1" s="1"/>
  <c r="J6770" i="1"/>
  <c r="I6770" i="1"/>
  <c r="F6770" i="1"/>
  <c r="E6770" i="1"/>
  <c r="D6770" i="1"/>
  <c r="C6770" i="1"/>
  <c r="B6770" i="1"/>
  <c r="A6770" i="1"/>
  <c r="K6769" i="1"/>
  <c r="L6769" i="1" s="1"/>
  <c r="M6769" i="1" s="1"/>
  <c r="Q6769" i="1" s="1"/>
  <c r="J6769" i="1"/>
  <c r="I6769" i="1"/>
  <c r="F6769" i="1"/>
  <c r="E6769" i="1"/>
  <c r="G6769" i="1" s="1"/>
  <c r="D6769" i="1"/>
  <c r="C6769" i="1"/>
  <c r="B6769" i="1"/>
  <c r="A6769" i="1"/>
  <c r="K6768" i="1"/>
  <c r="L6768" i="1" s="1"/>
  <c r="M6768" i="1" s="1"/>
  <c r="Q6768" i="1" s="1"/>
  <c r="J6768" i="1"/>
  <c r="I6768" i="1"/>
  <c r="F6768" i="1"/>
  <c r="E6768" i="1"/>
  <c r="G6768" i="1" s="1"/>
  <c r="D6768" i="1"/>
  <c r="C6768" i="1"/>
  <c r="B6768" i="1"/>
  <c r="A6768" i="1"/>
  <c r="K6767" i="1"/>
  <c r="L6767" i="1" s="1"/>
  <c r="M6767" i="1" s="1"/>
  <c r="Q6767" i="1" s="1"/>
  <c r="J6767" i="1"/>
  <c r="I6767" i="1"/>
  <c r="F6767" i="1"/>
  <c r="E6767" i="1"/>
  <c r="D6767" i="1"/>
  <c r="C6767" i="1"/>
  <c r="B6767" i="1"/>
  <c r="A6767" i="1"/>
  <c r="K6766" i="1"/>
  <c r="L6766" i="1" s="1"/>
  <c r="M6766" i="1" s="1"/>
  <c r="Q6766" i="1" s="1"/>
  <c r="J6766" i="1"/>
  <c r="I6766" i="1"/>
  <c r="F6766" i="1"/>
  <c r="E6766" i="1"/>
  <c r="D6766" i="1"/>
  <c r="C6766" i="1"/>
  <c r="B6766" i="1"/>
  <c r="A6766" i="1"/>
  <c r="K6765" i="1"/>
  <c r="L6765" i="1" s="1"/>
  <c r="M6765" i="1" s="1"/>
  <c r="Q6765" i="1" s="1"/>
  <c r="J6765" i="1"/>
  <c r="I6765" i="1"/>
  <c r="F6765" i="1"/>
  <c r="E6765" i="1"/>
  <c r="G6765" i="1" s="1"/>
  <c r="D6765" i="1"/>
  <c r="C6765" i="1"/>
  <c r="B6765" i="1"/>
  <c r="A6765" i="1"/>
  <c r="K6764" i="1"/>
  <c r="L6764" i="1" s="1"/>
  <c r="M6764" i="1" s="1"/>
  <c r="Q6764" i="1" s="1"/>
  <c r="J6764" i="1"/>
  <c r="I6764" i="1"/>
  <c r="F6764" i="1"/>
  <c r="E6764" i="1"/>
  <c r="D6764" i="1"/>
  <c r="C6764" i="1"/>
  <c r="B6764" i="1"/>
  <c r="A6764" i="1"/>
  <c r="K6763" i="1"/>
  <c r="L6763" i="1" s="1"/>
  <c r="M6763" i="1" s="1"/>
  <c r="Q6763" i="1" s="1"/>
  <c r="J6763" i="1"/>
  <c r="I6763" i="1"/>
  <c r="F6763" i="1"/>
  <c r="E6763" i="1"/>
  <c r="D6763" i="1"/>
  <c r="C6763" i="1"/>
  <c r="B6763" i="1"/>
  <c r="A6763" i="1"/>
  <c r="K6762" i="1"/>
  <c r="L6762" i="1" s="1"/>
  <c r="M6762" i="1" s="1"/>
  <c r="Q6762" i="1" s="1"/>
  <c r="J6762" i="1"/>
  <c r="I6762" i="1"/>
  <c r="F6762" i="1"/>
  <c r="E6762" i="1"/>
  <c r="D6762" i="1"/>
  <c r="C6762" i="1"/>
  <c r="B6762" i="1"/>
  <c r="A6762" i="1"/>
  <c r="K6761" i="1"/>
  <c r="L6761" i="1" s="1"/>
  <c r="M6761" i="1" s="1"/>
  <c r="Q6761" i="1" s="1"/>
  <c r="J6761" i="1"/>
  <c r="I6761" i="1"/>
  <c r="F6761" i="1"/>
  <c r="E6761" i="1"/>
  <c r="D6761" i="1"/>
  <c r="C6761" i="1"/>
  <c r="B6761" i="1"/>
  <c r="A6761" i="1"/>
  <c r="K6760" i="1"/>
  <c r="L6760" i="1" s="1"/>
  <c r="M6760" i="1" s="1"/>
  <c r="Q6760" i="1" s="1"/>
  <c r="J6760" i="1"/>
  <c r="I6760" i="1"/>
  <c r="F6760" i="1"/>
  <c r="E6760" i="1"/>
  <c r="G6760" i="1" s="1"/>
  <c r="D6760" i="1"/>
  <c r="C6760" i="1"/>
  <c r="B6760" i="1"/>
  <c r="A6760" i="1"/>
  <c r="K6759" i="1"/>
  <c r="L6759" i="1" s="1"/>
  <c r="M6759" i="1" s="1"/>
  <c r="Q6759" i="1" s="1"/>
  <c r="J6759" i="1"/>
  <c r="I6759" i="1"/>
  <c r="F6759" i="1"/>
  <c r="E6759" i="1"/>
  <c r="D6759" i="1"/>
  <c r="C6759" i="1"/>
  <c r="B6759" i="1"/>
  <c r="A6759" i="1"/>
  <c r="K6758" i="1"/>
  <c r="L6758" i="1" s="1"/>
  <c r="M6758" i="1" s="1"/>
  <c r="Q6758" i="1" s="1"/>
  <c r="J6758" i="1"/>
  <c r="I6758" i="1"/>
  <c r="F6758" i="1"/>
  <c r="E6758" i="1"/>
  <c r="D6758" i="1"/>
  <c r="C6758" i="1"/>
  <c r="B6758" i="1"/>
  <c r="A6758" i="1"/>
  <c r="K6757" i="1"/>
  <c r="L6757" i="1" s="1"/>
  <c r="M6757" i="1" s="1"/>
  <c r="Q6757" i="1" s="1"/>
  <c r="J6757" i="1"/>
  <c r="I6757" i="1"/>
  <c r="F6757" i="1"/>
  <c r="E6757" i="1"/>
  <c r="G6757" i="1" s="1"/>
  <c r="D6757" i="1"/>
  <c r="C6757" i="1"/>
  <c r="B6757" i="1"/>
  <c r="A6757" i="1"/>
  <c r="K6756" i="1"/>
  <c r="L6756" i="1" s="1"/>
  <c r="M6756" i="1" s="1"/>
  <c r="Q6756" i="1" s="1"/>
  <c r="J6756" i="1"/>
  <c r="I6756" i="1"/>
  <c r="F6756" i="1"/>
  <c r="E6756" i="1"/>
  <c r="G6756" i="1" s="1"/>
  <c r="D6756" i="1"/>
  <c r="C6756" i="1"/>
  <c r="B6756" i="1"/>
  <c r="A6756" i="1"/>
  <c r="K6755" i="1"/>
  <c r="L6755" i="1" s="1"/>
  <c r="M6755" i="1" s="1"/>
  <c r="Q6755" i="1" s="1"/>
  <c r="J6755" i="1"/>
  <c r="I6755" i="1"/>
  <c r="F6755" i="1"/>
  <c r="E6755" i="1"/>
  <c r="D6755" i="1"/>
  <c r="C6755" i="1"/>
  <c r="B6755" i="1"/>
  <c r="A6755" i="1"/>
  <c r="K6754" i="1"/>
  <c r="L6754" i="1" s="1"/>
  <c r="M6754" i="1" s="1"/>
  <c r="Q6754" i="1" s="1"/>
  <c r="J6754" i="1"/>
  <c r="I6754" i="1"/>
  <c r="F6754" i="1"/>
  <c r="E6754" i="1"/>
  <c r="D6754" i="1"/>
  <c r="C6754" i="1"/>
  <c r="B6754" i="1"/>
  <c r="A6754" i="1"/>
  <c r="K6753" i="1"/>
  <c r="L6753" i="1" s="1"/>
  <c r="M6753" i="1" s="1"/>
  <c r="Q6753" i="1" s="1"/>
  <c r="J6753" i="1"/>
  <c r="I6753" i="1"/>
  <c r="F6753" i="1"/>
  <c r="E6753" i="1"/>
  <c r="G6753" i="1" s="1"/>
  <c r="D6753" i="1"/>
  <c r="C6753" i="1"/>
  <c r="B6753" i="1"/>
  <c r="A6753" i="1"/>
  <c r="K6752" i="1"/>
  <c r="L6752" i="1" s="1"/>
  <c r="M6752" i="1" s="1"/>
  <c r="Q6752" i="1" s="1"/>
  <c r="J6752" i="1"/>
  <c r="I6752" i="1"/>
  <c r="F6752" i="1"/>
  <c r="E6752" i="1"/>
  <c r="G6752" i="1" s="1"/>
  <c r="D6752" i="1"/>
  <c r="C6752" i="1"/>
  <c r="B6752" i="1"/>
  <c r="A6752" i="1"/>
  <c r="K6751" i="1"/>
  <c r="L6751" i="1" s="1"/>
  <c r="M6751" i="1" s="1"/>
  <c r="Q6751" i="1" s="1"/>
  <c r="J6751" i="1"/>
  <c r="I6751" i="1"/>
  <c r="F6751" i="1"/>
  <c r="E6751" i="1"/>
  <c r="G6751" i="1" s="1"/>
  <c r="D6751" i="1"/>
  <c r="C6751" i="1"/>
  <c r="B6751" i="1"/>
  <c r="A6751" i="1"/>
  <c r="K6750" i="1"/>
  <c r="L6750" i="1" s="1"/>
  <c r="M6750" i="1" s="1"/>
  <c r="Q6750" i="1" s="1"/>
  <c r="J6750" i="1"/>
  <c r="I6750" i="1"/>
  <c r="F6750" i="1"/>
  <c r="E6750" i="1"/>
  <c r="G6750" i="1" s="1"/>
  <c r="D6750" i="1"/>
  <c r="C6750" i="1"/>
  <c r="B6750" i="1"/>
  <c r="A6750" i="1"/>
  <c r="K6749" i="1"/>
  <c r="L6749" i="1" s="1"/>
  <c r="M6749" i="1" s="1"/>
  <c r="Q6749" i="1" s="1"/>
  <c r="J6749" i="1"/>
  <c r="I6749" i="1"/>
  <c r="F6749" i="1"/>
  <c r="E6749" i="1"/>
  <c r="G6749" i="1" s="1"/>
  <c r="D6749" i="1"/>
  <c r="C6749" i="1"/>
  <c r="B6749" i="1"/>
  <c r="A6749" i="1"/>
  <c r="K6748" i="1"/>
  <c r="L6748" i="1" s="1"/>
  <c r="M6748" i="1" s="1"/>
  <c r="Q6748" i="1" s="1"/>
  <c r="J6748" i="1"/>
  <c r="I6748" i="1"/>
  <c r="F6748" i="1"/>
  <c r="E6748" i="1"/>
  <c r="D6748" i="1"/>
  <c r="C6748" i="1"/>
  <c r="B6748" i="1"/>
  <c r="A6748" i="1"/>
  <c r="K6747" i="1"/>
  <c r="L6747" i="1" s="1"/>
  <c r="M6747" i="1" s="1"/>
  <c r="Q6747" i="1" s="1"/>
  <c r="J6747" i="1"/>
  <c r="I6747" i="1"/>
  <c r="F6747" i="1"/>
  <c r="E6747" i="1"/>
  <c r="D6747" i="1"/>
  <c r="C6747" i="1"/>
  <c r="B6747" i="1"/>
  <c r="A6747" i="1"/>
  <c r="K6746" i="1"/>
  <c r="L6746" i="1" s="1"/>
  <c r="M6746" i="1" s="1"/>
  <c r="Q6746" i="1" s="1"/>
  <c r="J6746" i="1"/>
  <c r="I6746" i="1"/>
  <c r="F6746" i="1"/>
  <c r="E6746" i="1"/>
  <c r="G6746" i="1" s="1"/>
  <c r="D6746" i="1"/>
  <c r="C6746" i="1"/>
  <c r="B6746" i="1"/>
  <c r="A6746" i="1"/>
  <c r="K6745" i="1"/>
  <c r="L6745" i="1" s="1"/>
  <c r="M6745" i="1" s="1"/>
  <c r="Q6745" i="1" s="1"/>
  <c r="J6745" i="1"/>
  <c r="I6745" i="1"/>
  <c r="F6745" i="1"/>
  <c r="E6745" i="1"/>
  <c r="G6745" i="1" s="1"/>
  <c r="D6745" i="1"/>
  <c r="C6745" i="1"/>
  <c r="B6745" i="1"/>
  <c r="A6745" i="1"/>
  <c r="K6744" i="1"/>
  <c r="L6744" i="1" s="1"/>
  <c r="M6744" i="1" s="1"/>
  <c r="Q6744" i="1" s="1"/>
  <c r="J6744" i="1"/>
  <c r="I6744" i="1"/>
  <c r="F6744" i="1"/>
  <c r="E6744" i="1"/>
  <c r="G6744" i="1" s="1"/>
  <c r="D6744" i="1"/>
  <c r="C6744" i="1"/>
  <c r="B6744" i="1"/>
  <c r="A6744" i="1"/>
  <c r="K6743" i="1"/>
  <c r="L6743" i="1" s="1"/>
  <c r="M6743" i="1" s="1"/>
  <c r="Q6743" i="1" s="1"/>
  <c r="J6743" i="1"/>
  <c r="I6743" i="1"/>
  <c r="F6743" i="1"/>
  <c r="E6743" i="1"/>
  <c r="D6743" i="1"/>
  <c r="C6743" i="1"/>
  <c r="B6743" i="1"/>
  <c r="A6743" i="1"/>
  <c r="K6742" i="1"/>
  <c r="L6742" i="1" s="1"/>
  <c r="M6742" i="1" s="1"/>
  <c r="Q6742" i="1" s="1"/>
  <c r="J6742" i="1"/>
  <c r="I6742" i="1"/>
  <c r="F6742" i="1"/>
  <c r="E6742" i="1"/>
  <c r="G6742" i="1" s="1"/>
  <c r="D6742" i="1"/>
  <c r="C6742" i="1"/>
  <c r="B6742" i="1"/>
  <c r="A6742" i="1"/>
  <c r="K6741" i="1"/>
  <c r="L6741" i="1" s="1"/>
  <c r="M6741" i="1" s="1"/>
  <c r="Q6741" i="1" s="1"/>
  <c r="J6741" i="1"/>
  <c r="I6741" i="1"/>
  <c r="F6741" i="1"/>
  <c r="E6741" i="1"/>
  <c r="D6741" i="1"/>
  <c r="C6741" i="1"/>
  <c r="B6741" i="1"/>
  <c r="A6741" i="1"/>
  <c r="K6740" i="1"/>
  <c r="L6740" i="1" s="1"/>
  <c r="M6740" i="1" s="1"/>
  <c r="Q6740" i="1" s="1"/>
  <c r="J6740" i="1"/>
  <c r="I6740" i="1"/>
  <c r="F6740" i="1"/>
  <c r="E6740" i="1"/>
  <c r="G6740" i="1" s="1"/>
  <c r="D6740" i="1"/>
  <c r="C6740" i="1"/>
  <c r="B6740" i="1"/>
  <c r="A6740" i="1"/>
  <c r="K6739" i="1"/>
  <c r="L6739" i="1" s="1"/>
  <c r="M6739" i="1" s="1"/>
  <c r="Q6739" i="1" s="1"/>
  <c r="J6739" i="1"/>
  <c r="I6739" i="1"/>
  <c r="F6739" i="1"/>
  <c r="E6739" i="1"/>
  <c r="D6739" i="1"/>
  <c r="C6739" i="1"/>
  <c r="B6739" i="1"/>
  <c r="A6739" i="1"/>
  <c r="K6738" i="1"/>
  <c r="L6738" i="1" s="1"/>
  <c r="M6738" i="1" s="1"/>
  <c r="Q6738" i="1" s="1"/>
  <c r="J6738" i="1"/>
  <c r="I6738" i="1"/>
  <c r="F6738" i="1"/>
  <c r="E6738" i="1"/>
  <c r="G6738" i="1" s="1"/>
  <c r="D6738" i="1"/>
  <c r="C6738" i="1"/>
  <c r="B6738" i="1"/>
  <c r="A6738" i="1"/>
  <c r="K6737" i="1"/>
  <c r="L6737" i="1" s="1"/>
  <c r="M6737" i="1" s="1"/>
  <c r="Q6737" i="1" s="1"/>
  <c r="J6737" i="1"/>
  <c r="I6737" i="1"/>
  <c r="F6737" i="1"/>
  <c r="E6737" i="1"/>
  <c r="D6737" i="1"/>
  <c r="C6737" i="1"/>
  <c r="B6737" i="1"/>
  <c r="A6737" i="1"/>
  <c r="K6736" i="1"/>
  <c r="L6736" i="1" s="1"/>
  <c r="M6736" i="1" s="1"/>
  <c r="Q6736" i="1" s="1"/>
  <c r="J6736" i="1"/>
  <c r="I6736" i="1"/>
  <c r="F6736" i="1"/>
  <c r="E6736" i="1"/>
  <c r="D6736" i="1"/>
  <c r="C6736" i="1"/>
  <c r="B6736" i="1"/>
  <c r="A6736" i="1"/>
  <c r="K6735" i="1"/>
  <c r="L6735" i="1" s="1"/>
  <c r="M6735" i="1" s="1"/>
  <c r="Q6735" i="1" s="1"/>
  <c r="J6735" i="1"/>
  <c r="I6735" i="1"/>
  <c r="F6735" i="1"/>
  <c r="E6735" i="1"/>
  <c r="G6735" i="1" s="1"/>
  <c r="D6735" i="1"/>
  <c r="C6735" i="1"/>
  <c r="B6735" i="1"/>
  <c r="A6735" i="1"/>
  <c r="K6734" i="1"/>
  <c r="L6734" i="1" s="1"/>
  <c r="M6734" i="1" s="1"/>
  <c r="Q6734" i="1" s="1"/>
  <c r="J6734" i="1"/>
  <c r="I6734" i="1"/>
  <c r="F6734" i="1"/>
  <c r="E6734" i="1"/>
  <c r="G6734" i="1" s="1"/>
  <c r="D6734" i="1"/>
  <c r="C6734" i="1"/>
  <c r="B6734" i="1"/>
  <c r="A6734" i="1"/>
  <c r="K6733" i="1"/>
  <c r="L6733" i="1" s="1"/>
  <c r="M6733" i="1" s="1"/>
  <c r="Q6733" i="1" s="1"/>
  <c r="J6733" i="1"/>
  <c r="I6733" i="1"/>
  <c r="F6733" i="1"/>
  <c r="E6733" i="1"/>
  <c r="D6733" i="1"/>
  <c r="C6733" i="1"/>
  <c r="B6733" i="1"/>
  <c r="A6733" i="1"/>
  <c r="K6732" i="1"/>
  <c r="L6732" i="1" s="1"/>
  <c r="M6732" i="1" s="1"/>
  <c r="Q6732" i="1" s="1"/>
  <c r="J6732" i="1"/>
  <c r="I6732" i="1"/>
  <c r="F6732" i="1"/>
  <c r="E6732" i="1"/>
  <c r="D6732" i="1"/>
  <c r="C6732" i="1"/>
  <c r="B6732" i="1"/>
  <c r="A6732" i="1"/>
  <c r="K6731" i="1"/>
  <c r="L6731" i="1" s="1"/>
  <c r="M6731" i="1" s="1"/>
  <c r="Q6731" i="1" s="1"/>
  <c r="J6731" i="1"/>
  <c r="I6731" i="1"/>
  <c r="F6731" i="1"/>
  <c r="E6731" i="1"/>
  <c r="G6731" i="1" s="1"/>
  <c r="D6731" i="1"/>
  <c r="C6731" i="1"/>
  <c r="B6731" i="1"/>
  <c r="A6731" i="1"/>
  <c r="K6730" i="1"/>
  <c r="L6730" i="1" s="1"/>
  <c r="M6730" i="1" s="1"/>
  <c r="Q6730" i="1" s="1"/>
  <c r="J6730" i="1"/>
  <c r="I6730" i="1"/>
  <c r="F6730" i="1"/>
  <c r="E6730" i="1"/>
  <c r="G6730" i="1" s="1"/>
  <c r="D6730" i="1"/>
  <c r="C6730" i="1"/>
  <c r="B6730" i="1"/>
  <c r="A6730" i="1"/>
  <c r="K6729" i="1"/>
  <c r="L6729" i="1" s="1"/>
  <c r="M6729" i="1" s="1"/>
  <c r="Q6729" i="1" s="1"/>
  <c r="J6729" i="1"/>
  <c r="I6729" i="1"/>
  <c r="F6729" i="1"/>
  <c r="E6729" i="1"/>
  <c r="G6729" i="1" s="1"/>
  <c r="D6729" i="1"/>
  <c r="C6729" i="1"/>
  <c r="B6729" i="1"/>
  <c r="A6729" i="1"/>
  <c r="K6728" i="1"/>
  <c r="L6728" i="1" s="1"/>
  <c r="M6728" i="1" s="1"/>
  <c r="Q6728" i="1" s="1"/>
  <c r="J6728" i="1"/>
  <c r="I6728" i="1"/>
  <c r="F6728" i="1"/>
  <c r="E6728" i="1"/>
  <c r="G6728" i="1" s="1"/>
  <c r="D6728" i="1"/>
  <c r="C6728" i="1"/>
  <c r="B6728" i="1"/>
  <c r="A6728" i="1"/>
  <c r="K6727" i="1"/>
  <c r="L6727" i="1" s="1"/>
  <c r="M6727" i="1" s="1"/>
  <c r="Q6727" i="1" s="1"/>
  <c r="J6727" i="1"/>
  <c r="I6727" i="1"/>
  <c r="F6727" i="1"/>
  <c r="E6727" i="1"/>
  <c r="D6727" i="1"/>
  <c r="C6727" i="1"/>
  <c r="B6727" i="1"/>
  <c r="A6727" i="1"/>
  <c r="K6726" i="1"/>
  <c r="L6726" i="1" s="1"/>
  <c r="M6726" i="1" s="1"/>
  <c r="Q6726" i="1" s="1"/>
  <c r="J6726" i="1"/>
  <c r="I6726" i="1"/>
  <c r="F6726" i="1"/>
  <c r="E6726" i="1"/>
  <c r="G6726" i="1" s="1"/>
  <c r="D6726" i="1"/>
  <c r="C6726" i="1"/>
  <c r="B6726" i="1"/>
  <c r="A6726" i="1"/>
  <c r="K6725" i="1"/>
  <c r="L6725" i="1" s="1"/>
  <c r="M6725" i="1" s="1"/>
  <c r="Q6725" i="1" s="1"/>
  <c r="J6725" i="1"/>
  <c r="I6725" i="1"/>
  <c r="F6725" i="1"/>
  <c r="E6725" i="1"/>
  <c r="D6725" i="1"/>
  <c r="C6725" i="1"/>
  <c r="B6725" i="1"/>
  <c r="A6725" i="1"/>
  <c r="K6724" i="1"/>
  <c r="L6724" i="1" s="1"/>
  <c r="M6724" i="1" s="1"/>
  <c r="Q6724" i="1" s="1"/>
  <c r="J6724" i="1"/>
  <c r="I6724" i="1"/>
  <c r="F6724" i="1"/>
  <c r="E6724" i="1"/>
  <c r="G6724" i="1" s="1"/>
  <c r="D6724" i="1"/>
  <c r="C6724" i="1"/>
  <c r="B6724" i="1"/>
  <c r="A6724" i="1"/>
  <c r="K6723" i="1"/>
  <c r="L6723" i="1" s="1"/>
  <c r="M6723" i="1" s="1"/>
  <c r="Q6723" i="1" s="1"/>
  <c r="J6723" i="1"/>
  <c r="I6723" i="1"/>
  <c r="F6723" i="1"/>
  <c r="E6723" i="1"/>
  <c r="G6723" i="1" s="1"/>
  <c r="D6723" i="1"/>
  <c r="C6723" i="1"/>
  <c r="B6723" i="1"/>
  <c r="A6723" i="1"/>
  <c r="K6722" i="1"/>
  <c r="L6722" i="1" s="1"/>
  <c r="M6722" i="1" s="1"/>
  <c r="Q6722" i="1" s="1"/>
  <c r="J6722" i="1"/>
  <c r="I6722" i="1"/>
  <c r="F6722" i="1"/>
  <c r="E6722" i="1"/>
  <c r="D6722" i="1"/>
  <c r="C6722" i="1"/>
  <c r="B6722" i="1"/>
  <c r="A6722" i="1"/>
  <c r="K6721" i="1"/>
  <c r="L6721" i="1" s="1"/>
  <c r="M6721" i="1" s="1"/>
  <c r="Q6721" i="1" s="1"/>
  <c r="J6721" i="1"/>
  <c r="I6721" i="1"/>
  <c r="F6721" i="1"/>
  <c r="E6721" i="1"/>
  <c r="G6721" i="1" s="1"/>
  <c r="D6721" i="1"/>
  <c r="C6721" i="1"/>
  <c r="B6721" i="1"/>
  <c r="A6721" i="1"/>
  <c r="K6720" i="1"/>
  <c r="L6720" i="1" s="1"/>
  <c r="M6720" i="1" s="1"/>
  <c r="Q6720" i="1" s="1"/>
  <c r="J6720" i="1"/>
  <c r="I6720" i="1"/>
  <c r="F6720" i="1"/>
  <c r="E6720" i="1"/>
  <c r="G6720" i="1" s="1"/>
  <c r="D6720" i="1"/>
  <c r="C6720" i="1"/>
  <c r="B6720" i="1"/>
  <c r="A6720" i="1"/>
  <c r="K6719" i="1"/>
  <c r="L6719" i="1" s="1"/>
  <c r="M6719" i="1" s="1"/>
  <c r="Q6719" i="1" s="1"/>
  <c r="J6719" i="1"/>
  <c r="I6719" i="1"/>
  <c r="F6719" i="1"/>
  <c r="E6719" i="1"/>
  <c r="G6719" i="1" s="1"/>
  <c r="D6719" i="1"/>
  <c r="C6719" i="1"/>
  <c r="B6719" i="1"/>
  <c r="A6719" i="1"/>
  <c r="K6718" i="1"/>
  <c r="L6718" i="1" s="1"/>
  <c r="M6718" i="1" s="1"/>
  <c r="Q6718" i="1" s="1"/>
  <c r="J6718" i="1"/>
  <c r="I6718" i="1"/>
  <c r="F6718" i="1"/>
  <c r="E6718" i="1"/>
  <c r="G6718" i="1" s="1"/>
  <c r="D6718" i="1"/>
  <c r="C6718" i="1"/>
  <c r="B6718" i="1"/>
  <c r="A6718" i="1"/>
  <c r="K6717" i="1"/>
  <c r="L6717" i="1" s="1"/>
  <c r="M6717" i="1" s="1"/>
  <c r="Q6717" i="1" s="1"/>
  <c r="J6717" i="1"/>
  <c r="I6717" i="1"/>
  <c r="F6717" i="1"/>
  <c r="E6717" i="1"/>
  <c r="D6717" i="1"/>
  <c r="C6717" i="1"/>
  <c r="B6717" i="1"/>
  <c r="A6717" i="1"/>
  <c r="K6716" i="1"/>
  <c r="L6716" i="1" s="1"/>
  <c r="M6716" i="1" s="1"/>
  <c r="Q6716" i="1" s="1"/>
  <c r="J6716" i="1"/>
  <c r="I6716" i="1"/>
  <c r="F6716" i="1"/>
  <c r="E6716" i="1"/>
  <c r="G6716" i="1" s="1"/>
  <c r="D6716" i="1"/>
  <c r="C6716" i="1"/>
  <c r="B6716" i="1"/>
  <c r="A6716" i="1"/>
  <c r="K6715" i="1"/>
  <c r="L6715" i="1" s="1"/>
  <c r="M6715" i="1" s="1"/>
  <c r="Q6715" i="1" s="1"/>
  <c r="J6715" i="1"/>
  <c r="I6715" i="1"/>
  <c r="F6715" i="1"/>
  <c r="E6715" i="1"/>
  <c r="D6715" i="1"/>
  <c r="C6715" i="1"/>
  <c r="B6715" i="1"/>
  <c r="A6715" i="1"/>
  <c r="K6714" i="1"/>
  <c r="L6714" i="1" s="1"/>
  <c r="M6714" i="1" s="1"/>
  <c r="Q6714" i="1" s="1"/>
  <c r="J6714" i="1"/>
  <c r="I6714" i="1"/>
  <c r="F6714" i="1"/>
  <c r="E6714" i="1"/>
  <c r="G6714" i="1" s="1"/>
  <c r="D6714" i="1"/>
  <c r="C6714" i="1"/>
  <c r="B6714" i="1"/>
  <c r="A6714" i="1"/>
  <c r="K6713" i="1"/>
  <c r="L6713" i="1" s="1"/>
  <c r="M6713" i="1" s="1"/>
  <c r="Q6713" i="1" s="1"/>
  <c r="J6713" i="1"/>
  <c r="I6713" i="1"/>
  <c r="F6713" i="1"/>
  <c r="E6713" i="1"/>
  <c r="D6713" i="1"/>
  <c r="C6713" i="1"/>
  <c r="B6713" i="1"/>
  <c r="A6713" i="1"/>
  <c r="K6712" i="1"/>
  <c r="L6712" i="1" s="1"/>
  <c r="M6712" i="1" s="1"/>
  <c r="Q6712" i="1" s="1"/>
  <c r="J6712" i="1"/>
  <c r="I6712" i="1"/>
  <c r="F6712" i="1"/>
  <c r="E6712" i="1"/>
  <c r="G6712" i="1" s="1"/>
  <c r="D6712" i="1"/>
  <c r="C6712" i="1"/>
  <c r="B6712" i="1"/>
  <c r="A6712" i="1"/>
  <c r="K6711" i="1"/>
  <c r="L6711" i="1" s="1"/>
  <c r="M6711" i="1" s="1"/>
  <c r="Q6711" i="1" s="1"/>
  <c r="J6711" i="1"/>
  <c r="I6711" i="1"/>
  <c r="F6711" i="1"/>
  <c r="E6711" i="1"/>
  <c r="G6711" i="1" s="1"/>
  <c r="D6711" i="1"/>
  <c r="C6711" i="1"/>
  <c r="B6711" i="1"/>
  <c r="A6711" i="1"/>
  <c r="K6710" i="1"/>
  <c r="L6710" i="1" s="1"/>
  <c r="M6710" i="1" s="1"/>
  <c r="Q6710" i="1" s="1"/>
  <c r="J6710" i="1"/>
  <c r="I6710" i="1"/>
  <c r="F6710" i="1"/>
  <c r="E6710" i="1"/>
  <c r="G6710" i="1" s="1"/>
  <c r="D6710" i="1"/>
  <c r="C6710" i="1"/>
  <c r="B6710" i="1"/>
  <c r="A6710" i="1"/>
  <c r="K6709" i="1"/>
  <c r="L6709" i="1" s="1"/>
  <c r="M6709" i="1" s="1"/>
  <c r="Q6709" i="1" s="1"/>
  <c r="J6709" i="1"/>
  <c r="I6709" i="1"/>
  <c r="F6709" i="1"/>
  <c r="E6709" i="1"/>
  <c r="D6709" i="1"/>
  <c r="C6709" i="1"/>
  <c r="B6709" i="1"/>
  <c r="A6709" i="1"/>
  <c r="K6708" i="1"/>
  <c r="L6708" i="1" s="1"/>
  <c r="M6708" i="1" s="1"/>
  <c r="Q6708" i="1" s="1"/>
  <c r="J6708" i="1"/>
  <c r="I6708" i="1"/>
  <c r="F6708" i="1"/>
  <c r="E6708" i="1"/>
  <c r="G6708" i="1" s="1"/>
  <c r="D6708" i="1"/>
  <c r="C6708" i="1"/>
  <c r="B6708" i="1"/>
  <c r="A6708" i="1"/>
  <c r="K6707" i="1"/>
  <c r="L6707" i="1" s="1"/>
  <c r="M6707" i="1" s="1"/>
  <c r="Q6707" i="1" s="1"/>
  <c r="J6707" i="1"/>
  <c r="I6707" i="1"/>
  <c r="F6707" i="1"/>
  <c r="E6707" i="1"/>
  <c r="D6707" i="1"/>
  <c r="C6707" i="1"/>
  <c r="B6707" i="1"/>
  <c r="A6707" i="1"/>
  <c r="K6706" i="1"/>
  <c r="L6706" i="1" s="1"/>
  <c r="M6706" i="1" s="1"/>
  <c r="Q6706" i="1" s="1"/>
  <c r="J6706" i="1"/>
  <c r="I6706" i="1"/>
  <c r="F6706" i="1"/>
  <c r="E6706" i="1"/>
  <c r="G6706" i="1" s="1"/>
  <c r="D6706" i="1"/>
  <c r="C6706" i="1"/>
  <c r="B6706" i="1"/>
  <c r="A6706" i="1"/>
  <c r="K6705" i="1"/>
  <c r="L6705" i="1" s="1"/>
  <c r="M6705" i="1" s="1"/>
  <c r="Q6705" i="1" s="1"/>
  <c r="J6705" i="1"/>
  <c r="I6705" i="1"/>
  <c r="F6705" i="1"/>
  <c r="E6705" i="1"/>
  <c r="G6705" i="1" s="1"/>
  <c r="D6705" i="1"/>
  <c r="C6705" i="1"/>
  <c r="B6705" i="1"/>
  <c r="A6705" i="1"/>
  <c r="K6704" i="1"/>
  <c r="L6704" i="1" s="1"/>
  <c r="M6704" i="1" s="1"/>
  <c r="Q6704" i="1" s="1"/>
  <c r="J6704" i="1"/>
  <c r="I6704" i="1"/>
  <c r="F6704" i="1"/>
  <c r="E6704" i="1"/>
  <c r="D6704" i="1"/>
  <c r="C6704" i="1"/>
  <c r="B6704" i="1"/>
  <c r="A6704" i="1"/>
  <c r="K6703" i="1"/>
  <c r="L6703" i="1" s="1"/>
  <c r="M6703" i="1" s="1"/>
  <c r="Q6703" i="1" s="1"/>
  <c r="J6703" i="1"/>
  <c r="I6703" i="1"/>
  <c r="F6703" i="1"/>
  <c r="E6703" i="1"/>
  <c r="G6703" i="1" s="1"/>
  <c r="D6703" i="1"/>
  <c r="C6703" i="1"/>
  <c r="B6703" i="1"/>
  <c r="A6703" i="1"/>
  <c r="K6702" i="1"/>
  <c r="L6702" i="1" s="1"/>
  <c r="M6702" i="1" s="1"/>
  <c r="Q6702" i="1" s="1"/>
  <c r="J6702" i="1"/>
  <c r="I6702" i="1"/>
  <c r="F6702" i="1"/>
  <c r="E6702" i="1"/>
  <c r="G6702" i="1" s="1"/>
  <c r="D6702" i="1"/>
  <c r="C6702" i="1"/>
  <c r="B6702" i="1"/>
  <c r="A6702" i="1"/>
  <c r="K6701" i="1"/>
  <c r="L6701" i="1" s="1"/>
  <c r="M6701" i="1" s="1"/>
  <c r="Q6701" i="1" s="1"/>
  <c r="J6701" i="1"/>
  <c r="I6701" i="1"/>
  <c r="F6701" i="1"/>
  <c r="E6701" i="1"/>
  <c r="D6701" i="1"/>
  <c r="C6701" i="1"/>
  <c r="B6701" i="1"/>
  <c r="A6701" i="1"/>
  <c r="K6700" i="1"/>
  <c r="L6700" i="1" s="1"/>
  <c r="M6700" i="1" s="1"/>
  <c r="Q6700" i="1" s="1"/>
  <c r="J6700" i="1"/>
  <c r="I6700" i="1"/>
  <c r="F6700" i="1"/>
  <c r="E6700" i="1"/>
  <c r="G6700" i="1" s="1"/>
  <c r="D6700" i="1"/>
  <c r="C6700" i="1"/>
  <c r="B6700" i="1"/>
  <c r="A6700" i="1"/>
  <c r="K6699" i="1"/>
  <c r="L6699" i="1" s="1"/>
  <c r="M6699" i="1" s="1"/>
  <c r="Q6699" i="1" s="1"/>
  <c r="J6699" i="1"/>
  <c r="I6699" i="1"/>
  <c r="F6699" i="1"/>
  <c r="E6699" i="1"/>
  <c r="G6699" i="1" s="1"/>
  <c r="D6699" i="1"/>
  <c r="C6699" i="1"/>
  <c r="B6699" i="1"/>
  <c r="A6699" i="1"/>
  <c r="K6698" i="1"/>
  <c r="L6698" i="1" s="1"/>
  <c r="M6698" i="1" s="1"/>
  <c r="Q6698" i="1" s="1"/>
  <c r="J6698" i="1"/>
  <c r="I6698" i="1"/>
  <c r="F6698" i="1"/>
  <c r="E6698" i="1"/>
  <c r="D6698" i="1"/>
  <c r="C6698" i="1"/>
  <c r="B6698" i="1"/>
  <c r="A6698" i="1"/>
  <c r="K6697" i="1"/>
  <c r="L6697" i="1" s="1"/>
  <c r="M6697" i="1" s="1"/>
  <c r="Q6697" i="1" s="1"/>
  <c r="J6697" i="1"/>
  <c r="I6697" i="1"/>
  <c r="F6697" i="1"/>
  <c r="E6697" i="1"/>
  <c r="D6697" i="1"/>
  <c r="C6697" i="1"/>
  <c r="B6697" i="1"/>
  <c r="A6697" i="1"/>
  <c r="K6696" i="1"/>
  <c r="L6696" i="1" s="1"/>
  <c r="M6696" i="1" s="1"/>
  <c r="Q6696" i="1" s="1"/>
  <c r="J6696" i="1"/>
  <c r="I6696" i="1"/>
  <c r="F6696" i="1"/>
  <c r="E6696" i="1"/>
  <c r="D6696" i="1"/>
  <c r="C6696" i="1"/>
  <c r="B6696" i="1"/>
  <c r="A6696" i="1"/>
  <c r="K6695" i="1"/>
  <c r="L6695" i="1" s="1"/>
  <c r="M6695" i="1" s="1"/>
  <c r="Q6695" i="1" s="1"/>
  <c r="J6695" i="1"/>
  <c r="I6695" i="1"/>
  <c r="F6695" i="1"/>
  <c r="E6695" i="1"/>
  <c r="D6695" i="1"/>
  <c r="C6695" i="1"/>
  <c r="B6695" i="1"/>
  <c r="A6695" i="1"/>
  <c r="K6694" i="1"/>
  <c r="L6694" i="1" s="1"/>
  <c r="M6694" i="1" s="1"/>
  <c r="Q6694" i="1" s="1"/>
  <c r="J6694" i="1"/>
  <c r="I6694" i="1"/>
  <c r="F6694" i="1"/>
  <c r="E6694" i="1"/>
  <c r="G6694" i="1" s="1"/>
  <c r="D6694" i="1"/>
  <c r="C6694" i="1"/>
  <c r="B6694" i="1"/>
  <c r="A6694" i="1"/>
  <c r="K6693" i="1"/>
  <c r="L6693" i="1" s="1"/>
  <c r="M6693" i="1" s="1"/>
  <c r="Q6693" i="1" s="1"/>
  <c r="J6693" i="1"/>
  <c r="I6693" i="1"/>
  <c r="F6693" i="1"/>
  <c r="E6693" i="1"/>
  <c r="G6693" i="1" s="1"/>
  <c r="D6693" i="1"/>
  <c r="C6693" i="1"/>
  <c r="B6693" i="1"/>
  <c r="A6693" i="1"/>
  <c r="K6692" i="1"/>
  <c r="L6692" i="1" s="1"/>
  <c r="M6692" i="1" s="1"/>
  <c r="Q6692" i="1" s="1"/>
  <c r="J6692" i="1"/>
  <c r="I6692" i="1"/>
  <c r="F6692" i="1"/>
  <c r="E6692" i="1"/>
  <c r="D6692" i="1"/>
  <c r="C6692" i="1"/>
  <c r="B6692" i="1"/>
  <c r="A6692" i="1"/>
  <c r="K6691" i="1"/>
  <c r="L6691" i="1" s="1"/>
  <c r="M6691" i="1" s="1"/>
  <c r="Q6691" i="1" s="1"/>
  <c r="J6691" i="1"/>
  <c r="I6691" i="1"/>
  <c r="F6691" i="1"/>
  <c r="E6691" i="1"/>
  <c r="D6691" i="1"/>
  <c r="C6691" i="1"/>
  <c r="B6691" i="1"/>
  <c r="A6691" i="1"/>
  <c r="K6690" i="1"/>
  <c r="L6690" i="1" s="1"/>
  <c r="M6690" i="1" s="1"/>
  <c r="Q6690" i="1" s="1"/>
  <c r="J6690" i="1"/>
  <c r="I6690" i="1"/>
  <c r="F6690" i="1"/>
  <c r="E6690" i="1"/>
  <c r="D6690" i="1"/>
  <c r="C6690" i="1"/>
  <c r="B6690" i="1"/>
  <c r="A6690" i="1"/>
  <c r="K6689" i="1"/>
  <c r="L6689" i="1" s="1"/>
  <c r="M6689" i="1" s="1"/>
  <c r="Q6689" i="1" s="1"/>
  <c r="J6689" i="1"/>
  <c r="I6689" i="1"/>
  <c r="F6689" i="1"/>
  <c r="E6689" i="1"/>
  <c r="G6689" i="1" s="1"/>
  <c r="D6689" i="1"/>
  <c r="C6689" i="1"/>
  <c r="B6689" i="1"/>
  <c r="A6689" i="1"/>
  <c r="K6688" i="1"/>
  <c r="L6688" i="1" s="1"/>
  <c r="M6688" i="1" s="1"/>
  <c r="Q6688" i="1" s="1"/>
  <c r="J6688" i="1"/>
  <c r="I6688" i="1"/>
  <c r="F6688" i="1"/>
  <c r="E6688" i="1"/>
  <c r="D6688" i="1"/>
  <c r="C6688" i="1"/>
  <c r="B6688" i="1"/>
  <c r="A6688" i="1"/>
  <c r="K6687" i="1"/>
  <c r="L6687" i="1" s="1"/>
  <c r="M6687" i="1" s="1"/>
  <c r="Q6687" i="1" s="1"/>
  <c r="J6687" i="1"/>
  <c r="I6687" i="1"/>
  <c r="F6687" i="1"/>
  <c r="E6687" i="1"/>
  <c r="D6687" i="1"/>
  <c r="C6687" i="1"/>
  <c r="B6687" i="1"/>
  <c r="A6687" i="1"/>
  <c r="K6686" i="1"/>
  <c r="L6686" i="1" s="1"/>
  <c r="M6686" i="1" s="1"/>
  <c r="Q6686" i="1" s="1"/>
  <c r="J6686" i="1"/>
  <c r="I6686" i="1"/>
  <c r="F6686" i="1"/>
  <c r="E6686" i="1"/>
  <c r="G6686" i="1" s="1"/>
  <c r="D6686" i="1"/>
  <c r="C6686" i="1"/>
  <c r="B6686" i="1"/>
  <c r="A6686" i="1"/>
  <c r="K6685" i="1"/>
  <c r="L6685" i="1" s="1"/>
  <c r="M6685" i="1" s="1"/>
  <c r="Q6685" i="1" s="1"/>
  <c r="J6685" i="1"/>
  <c r="I6685" i="1"/>
  <c r="F6685" i="1"/>
  <c r="E6685" i="1"/>
  <c r="D6685" i="1"/>
  <c r="C6685" i="1"/>
  <c r="B6685" i="1"/>
  <c r="A6685" i="1"/>
  <c r="K6684" i="1"/>
  <c r="L6684" i="1" s="1"/>
  <c r="M6684" i="1" s="1"/>
  <c r="Q6684" i="1" s="1"/>
  <c r="J6684" i="1"/>
  <c r="I6684" i="1"/>
  <c r="F6684" i="1"/>
  <c r="E6684" i="1"/>
  <c r="D6684" i="1"/>
  <c r="C6684" i="1"/>
  <c r="B6684" i="1"/>
  <c r="A6684" i="1"/>
  <c r="K6683" i="1"/>
  <c r="L6683" i="1" s="1"/>
  <c r="M6683" i="1" s="1"/>
  <c r="Q6683" i="1" s="1"/>
  <c r="J6683" i="1"/>
  <c r="I6683" i="1"/>
  <c r="F6683" i="1"/>
  <c r="E6683" i="1"/>
  <c r="D6683" i="1"/>
  <c r="C6683" i="1"/>
  <c r="B6683" i="1"/>
  <c r="A6683" i="1"/>
  <c r="K6682" i="1"/>
  <c r="L6682" i="1" s="1"/>
  <c r="M6682" i="1" s="1"/>
  <c r="Q6682" i="1" s="1"/>
  <c r="J6682" i="1"/>
  <c r="I6682" i="1"/>
  <c r="F6682" i="1"/>
  <c r="E6682" i="1"/>
  <c r="D6682" i="1"/>
  <c r="C6682" i="1"/>
  <c r="B6682" i="1"/>
  <c r="A6682" i="1"/>
  <c r="K6681" i="1"/>
  <c r="L6681" i="1" s="1"/>
  <c r="M6681" i="1" s="1"/>
  <c r="Q6681" i="1" s="1"/>
  <c r="J6681" i="1"/>
  <c r="I6681" i="1"/>
  <c r="F6681" i="1"/>
  <c r="E6681" i="1"/>
  <c r="G6681" i="1" s="1"/>
  <c r="D6681" i="1"/>
  <c r="C6681" i="1"/>
  <c r="B6681" i="1"/>
  <c r="A6681" i="1"/>
  <c r="K6680" i="1"/>
  <c r="L6680" i="1" s="1"/>
  <c r="M6680" i="1" s="1"/>
  <c r="Q6680" i="1" s="1"/>
  <c r="J6680" i="1"/>
  <c r="I6680" i="1"/>
  <c r="F6680" i="1"/>
  <c r="E6680" i="1"/>
  <c r="G6680" i="1" s="1"/>
  <c r="D6680" i="1"/>
  <c r="C6680" i="1"/>
  <c r="B6680" i="1"/>
  <c r="A6680" i="1"/>
  <c r="K6679" i="1"/>
  <c r="L6679" i="1" s="1"/>
  <c r="M6679" i="1" s="1"/>
  <c r="Q6679" i="1" s="1"/>
  <c r="J6679" i="1"/>
  <c r="I6679" i="1"/>
  <c r="F6679" i="1"/>
  <c r="E6679" i="1"/>
  <c r="G6679" i="1" s="1"/>
  <c r="D6679" i="1"/>
  <c r="C6679" i="1"/>
  <c r="B6679" i="1"/>
  <c r="A6679" i="1"/>
  <c r="K6678" i="1"/>
  <c r="L6678" i="1" s="1"/>
  <c r="M6678" i="1" s="1"/>
  <c r="Q6678" i="1" s="1"/>
  <c r="J6678" i="1"/>
  <c r="I6678" i="1"/>
  <c r="F6678" i="1"/>
  <c r="E6678" i="1"/>
  <c r="G6678" i="1" s="1"/>
  <c r="D6678" i="1"/>
  <c r="C6678" i="1"/>
  <c r="B6678" i="1"/>
  <c r="A6678" i="1"/>
  <c r="K6677" i="1"/>
  <c r="L6677" i="1" s="1"/>
  <c r="M6677" i="1" s="1"/>
  <c r="Q6677" i="1" s="1"/>
  <c r="J6677" i="1"/>
  <c r="I6677" i="1"/>
  <c r="F6677" i="1"/>
  <c r="E6677" i="1"/>
  <c r="G6677" i="1" s="1"/>
  <c r="D6677" i="1"/>
  <c r="C6677" i="1"/>
  <c r="B6677" i="1"/>
  <c r="A6677" i="1"/>
  <c r="K6676" i="1"/>
  <c r="L6676" i="1" s="1"/>
  <c r="M6676" i="1" s="1"/>
  <c r="Q6676" i="1" s="1"/>
  <c r="J6676" i="1"/>
  <c r="I6676" i="1"/>
  <c r="F6676" i="1"/>
  <c r="E6676" i="1"/>
  <c r="G6676" i="1" s="1"/>
  <c r="D6676" i="1"/>
  <c r="C6676" i="1"/>
  <c r="B6676" i="1"/>
  <c r="A6676" i="1"/>
  <c r="K6675" i="1"/>
  <c r="L6675" i="1" s="1"/>
  <c r="M6675" i="1" s="1"/>
  <c r="Q6675" i="1" s="1"/>
  <c r="J6675" i="1"/>
  <c r="I6675" i="1"/>
  <c r="F6675" i="1"/>
  <c r="E6675" i="1"/>
  <c r="D6675" i="1"/>
  <c r="C6675" i="1"/>
  <c r="B6675" i="1"/>
  <c r="A6675" i="1"/>
  <c r="K6674" i="1"/>
  <c r="L6674" i="1" s="1"/>
  <c r="M6674" i="1" s="1"/>
  <c r="Q6674" i="1" s="1"/>
  <c r="J6674" i="1"/>
  <c r="I6674" i="1"/>
  <c r="F6674" i="1"/>
  <c r="E6674" i="1"/>
  <c r="D6674" i="1"/>
  <c r="C6674" i="1"/>
  <c r="B6674" i="1"/>
  <c r="A6674" i="1"/>
  <c r="K6673" i="1"/>
  <c r="L6673" i="1" s="1"/>
  <c r="M6673" i="1" s="1"/>
  <c r="Q6673" i="1" s="1"/>
  <c r="J6673" i="1"/>
  <c r="I6673" i="1"/>
  <c r="F6673" i="1"/>
  <c r="E6673" i="1"/>
  <c r="D6673" i="1"/>
  <c r="C6673" i="1"/>
  <c r="B6673" i="1"/>
  <c r="A6673" i="1"/>
  <c r="K6672" i="1"/>
  <c r="L6672" i="1" s="1"/>
  <c r="M6672" i="1" s="1"/>
  <c r="Q6672" i="1" s="1"/>
  <c r="J6672" i="1"/>
  <c r="I6672" i="1"/>
  <c r="F6672" i="1"/>
  <c r="E6672" i="1"/>
  <c r="G6672" i="1" s="1"/>
  <c r="D6672" i="1"/>
  <c r="C6672" i="1"/>
  <c r="B6672" i="1"/>
  <c r="A6672" i="1"/>
  <c r="K6671" i="1"/>
  <c r="L6671" i="1" s="1"/>
  <c r="M6671" i="1" s="1"/>
  <c r="Q6671" i="1" s="1"/>
  <c r="J6671" i="1"/>
  <c r="I6671" i="1"/>
  <c r="F6671" i="1"/>
  <c r="E6671" i="1"/>
  <c r="G6671" i="1" s="1"/>
  <c r="D6671" i="1"/>
  <c r="C6671" i="1"/>
  <c r="B6671" i="1"/>
  <c r="A6671" i="1"/>
  <c r="K6670" i="1"/>
  <c r="L6670" i="1" s="1"/>
  <c r="M6670" i="1" s="1"/>
  <c r="Q6670" i="1" s="1"/>
  <c r="J6670" i="1"/>
  <c r="I6670" i="1"/>
  <c r="F6670" i="1"/>
  <c r="E6670" i="1"/>
  <c r="G6670" i="1" s="1"/>
  <c r="D6670" i="1"/>
  <c r="C6670" i="1"/>
  <c r="B6670" i="1"/>
  <c r="A6670" i="1"/>
  <c r="K6669" i="1"/>
  <c r="L6669" i="1" s="1"/>
  <c r="M6669" i="1" s="1"/>
  <c r="Q6669" i="1" s="1"/>
  <c r="J6669" i="1"/>
  <c r="I6669" i="1"/>
  <c r="F6669" i="1"/>
  <c r="E6669" i="1"/>
  <c r="G6669" i="1" s="1"/>
  <c r="D6669" i="1"/>
  <c r="C6669" i="1"/>
  <c r="B6669" i="1"/>
  <c r="A6669" i="1"/>
  <c r="K6668" i="1"/>
  <c r="L6668" i="1" s="1"/>
  <c r="M6668" i="1" s="1"/>
  <c r="Q6668" i="1" s="1"/>
  <c r="J6668" i="1"/>
  <c r="I6668" i="1"/>
  <c r="F6668" i="1"/>
  <c r="E6668" i="1"/>
  <c r="D6668" i="1"/>
  <c r="C6668" i="1"/>
  <c r="B6668" i="1"/>
  <c r="A6668" i="1"/>
  <c r="K6667" i="1"/>
  <c r="L6667" i="1" s="1"/>
  <c r="M6667" i="1" s="1"/>
  <c r="Q6667" i="1" s="1"/>
  <c r="J6667" i="1"/>
  <c r="I6667" i="1"/>
  <c r="F6667" i="1"/>
  <c r="E6667" i="1"/>
  <c r="D6667" i="1"/>
  <c r="C6667" i="1"/>
  <c r="B6667" i="1"/>
  <c r="A6667" i="1"/>
  <c r="K6666" i="1"/>
  <c r="L6666" i="1" s="1"/>
  <c r="M6666" i="1" s="1"/>
  <c r="Q6666" i="1" s="1"/>
  <c r="J6666" i="1"/>
  <c r="I6666" i="1"/>
  <c r="F6666" i="1"/>
  <c r="E6666" i="1"/>
  <c r="D6666" i="1"/>
  <c r="C6666" i="1"/>
  <c r="B6666" i="1"/>
  <c r="A6666" i="1"/>
  <c r="K6665" i="1"/>
  <c r="L6665" i="1" s="1"/>
  <c r="M6665" i="1" s="1"/>
  <c r="Q6665" i="1" s="1"/>
  <c r="J6665" i="1"/>
  <c r="I6665" i="1"/>
  <c r="F6665" i="1"/>
  <c r="E6665" i="1"/>
  <c r="G6665" i="1" s="1"/>
  <c r="D6665" i="1"/>
  <c r="C6665" i="1"/>
  <c r="B6665" i="1"/>
  <c r="A6665" i="1"/>
  <c r="K6664" i="1"/>
  <c r="L6664" i="1" s="1"/>
  <c r="M6664" i="1" s="1"/>
  <c r="Q6664" i="1" s="1"/>
  <c r="J6664" i="1"/>
  <c r="I6664" i="1"/>
  <c r="F6664" i="1"/>
  <c r="E6664" i="1"/>
  <c r="D6664" i="1"/>
  <c r="C6664" i="1"/>
  <c r="B6664" i="1"/>
  <c r="A6664" i="1"/>
  <c r="K6663" i="1"/>
  <c r="L6663" i="1" s="1"/>
  <c r="M6663" i="1" s="1"/>
  <c r="Q6663" i="1" s="1"/>
  <c r="J6663" i="1"/>
  <c r="I6663" i="1"/>
  <c r="F6663" i="1"/>
  <c r="E6663" i="1"/>
  <c r="G6663" i="1" s="1"/>
  <c r="D6663" i="1"/>
  <c r="C6663" i="1"/>
  <c r="B6663" i="1"/>
  <c r="A6663" i="1"/>
  <c r="K6662" i="1"/>
  <c r="L6662" i="1" s="1"/>
  <c r="M6662" i="1" s="1"/>
  <c r="Q6662" i="1" s="1"/>
  <c r="J6662" i="1"/>
  <c r="I6662" i="1"/>
  <c r="F6662" i="1"/>
  <c r="E6662" i="1"/>
  <c r="G6662" i="1" s="1"/>
  <c r="D6662" i="1"/>
  <c r="C6662" i="1"/>
  <c r="B6662" i="1"/>
  <c r="A6662" i="1"/>
  <c r="K6661" i="1"/>
  <c r="L6661" i="1" s="1"/>
  <c r="M6661" i="1" s="1"/>
  <c r="Q6661" i="1" s="1"/>
  <c r="J6661" i="1"/>
  <c r="I6661" i="1"/>
  <c r="F6661" i="1"/>
  <c r="E6661" i="1"/>
  <c r="G6661" i="1" s="1"/>
  <c r="D6661" i="1"/>
  <c r="C6661" i="1"/>
  <c r="B6661" i="1"/>
  <c r="A6661" i="1"/>
  <c r="K6660" i="1"/>
  <c r="L6660" i="1" s="1"/>
  <c r="M6660" i="1" s="1"/>
  <c r="Q6660" i="1" s="1"/>
  <c r="J6660" i="1"/>
  <c r="I6660" i="1"/>
  <c r="F6660" i="1"/>
  <c r="E6660" i="1"/>
  <c r="G6660" i="1" s="1"/>
  <c r="D6660" i="1"/>
  <c r="C6660" i="1"/>
  <c r="B6660" i="1"/>
  <c r="A6660" i="1"/>
  <c r="K6659" i="1"/>
  <c r="L6659" i="1" s="1"/>
  <c r="M6659" i="1" s="1"/>
  <c r="Q6659" i="1" s="1"/>
  <c r="J6659" i="1"/>
  <c r="I6659" i="1"/>
  <c r="F6659" i="1"/>
  <c r="E6659" i="1"/>
  <c r="D6659" i="1"/>
  <c r="C6659" i="1"/>
  <c r="B6659" i="1"/>
  <c r="A6659" i="1"/>
  <c r="K6658" i="1"/>
  <c r="L6658" i="1" s="1"/>
  <c r="M6658" i="1" s="1"/>
  <c r="Q6658" i="1" s="1"/>
  <c r="J6658" i="1"/>
  <c r="I6658" i="1"/>
  <c r="F6658" i="1"/>
  <c r="E6658" i="1"/>
  <c r="D6658" i="1"/>
  <c r="C6658" i="1"/>
  <c r="B6658" i="1"/>
  <c r="A6658" i="1"/>
  <c r="K6657" i="1"/>
  <c r="L6657" i="1" s="1"/>
  <c r="M6657" i="1" s="1"/>
  <c r="Q6657" i="1" s="1"/>
  <c r="J6657" i="1"/>
  <c r="I6657" i="1"/>
  <c r="F6657" i="1"/>
  <c r="E6657" i="1"/>
  <c r="G6657" i="1" s="1"/>
  <c r="D6657" i="1"/>
  <c r="C6657" i="1"/>
  <c r="B6657" i="1"/>
  <c r="A6657" i="1"/>
  <c r="K6656" i="1"/>
  <c r="L6656" i="1" s="1"/>
  <c r="M6656" i="1" s="1"/>
  <c r="Q6656" i="1" s="1"/>
  <c r="J6656" i="1"/>
  <c r="I6656" i="1"/>
  <c r="F6656" i="1"/>
  <c r="E6656" i="1"/>
  <c r="G6656" i="1" s="1"/>
  <c r="D6656" i="1"/>
  <c r="C6656" i="1"/>
  <c r="B6656" i="1"/>
  <c r="A6656" i="1"/>
  <c r="K6655" i="1"/>
  <c r="L6655" i="1" s="1"/>
  <c r="M6655" i="1" s="1"/>
  <c r="Q6655" i="1" s="1"/>
  <c r="J6655" i="1"/>
  <c r="I6655" i="1"/>
  <c r="F6655" i="1"/>
  <c r="E6655" i="1"/>
  <c r="D6655" i="1"/>
  <c r="C6655" i="1"/>
  <c r="B6655" i="1"/>
  <c r="A6655" i="1"/>
  <c r="K6654" i="1"/>
  <c r="L6654" i="1" s="1"/>
  <c r="M6654" i="1" s="1"/>
  <c r="Q6654" i="1" s="1"/>
  <c r="J6654" i="1"/>
  <c r="I6654" i="1"/>
  <c r="F6654" i="1"/>
  <c r="E6654" i="1"/>
  <c r="G6654" i="1" s="1"/>
  <c r="D6654" i="1"/>
  <c r="C6654" i="1"/>
  <c r="B6654" i="1"/>
  <c r="A6654" i="1"/>
  <c r="K6653" i="1"/>
  <c r="L6653" i="1" s="1"/>
  <c r="M6653" i="1" s="1"/>
  <c r="Q6653" i="1" s="1"/>
  <c r="J6653" i="1"/>
  <c r="I6653" i="1"/>
  <c r="F6653" i="1"/>
  <c r="E6653" i="1"/>
  <c r="D6653" i="1"/>
  <c r="C6653" i="1"/>
  <c r="B6653" i="1"/>
  <c r="A6653" i="1"/>
  <c r="K6652" i="1"/>
  <c r="L6652" i="1" s="1"/>
  <c r="M6652" i="1" s="1"/>
  <c r="Q6652" i="1" s="1"/>
  <c r="J6652" i="1"/>
  <c r="I6652" i="1"/>
  <c r="F6652" i="1"/>
  <c r="E6652" i="1"/>
  <c r="D6652" i="1"/>
  <c r="C6652" i="1"/>
  <c r="B6652" i="1"/>
  <c r="A6652" i="1"/>
  <c r="K6651" i="1"/>
  <c r="L6651" i="1" s="1"/>
  <c r="M6651" i="1" s="1"/>
  <c r="Q6651" i="1" s="1"/>
  <c r="J6651" i="1"/>
  <c r="I6651" i="1"/>
  <c r="F6651" i="1"/>
  <c r="E6651" i="1"/>
  <c r="G6651" i="1" s="1"/>
  <c r="D6651" i="1"/>
  <c r="C6651" i="1"/>
  <c r="B6651" i="1"/>
  <c r="A6651" i="1"/>
  <c r="K6650" i="1"/>
  <c r="L6650" i="1" s="1"/>
  <c r="M6650" i="1" s="1"/>
  <c r="Q6650" i="1" s="1"/>
  <c r="J6650" i="1"/>
  <c r="I6650" i="1"/>
  <c r="F6650" i="1"/>
  <c r="E6650" i="1"/>
  <c r="D6650" i="1"/>
  <c r="C6650" i="1"/>
  <c r="B6650" i="1"/>
  <c r="A6650" i="1"/>
  <c r="K6649" i="1"/>
  <c r="L6649" i="1" s="1"/>
  <c r="M6649" i="1" s="1"/>
  <c r="Q6649" i="1" s="1"/>
  <c r="J6649" i="1"/>
  <c r="I6649" i="1"/>
  <c r="F6649" i="1"/>
  <c r="E6649" i="1"/>
  <c r="D6649" i="1"/>
  <c r="C6649" i="1"/>
  <c r="B6649" i="1"/>
  <c r="A6649" i="1"/>
  <c r="K6648" i="1"/>
  <c r="L6648" i="1" s="1"/>
  <c r="M6648" i="1" s="1"/>
  <c r="Q6648" i="1" s="1"/>
  <c r="J6648" i="1"/>
  <c r="I6648" i="1"/>
  <c r="F6648" i="1"/>
  <c r="E6648" i="1"/>
  <c r="D6648" i="1"/>
  <c r="C6648" i="1"/>
  <c r="B6648" i="1"/>
  <c r="A6648" i="1"/>
  <c r="K6647" i="1"/>
  <c r="L6647" i="1" s="1"/>
  <c r="M6647" i="1" s="1"/>
  <c r="Q6647" i="1" s="1"/>
  <c r="J6647" i="1"/>
  <c r="I6647" i="1"/>
  <c r="F6647" i="1"/>
  <c r="E6647" i="1"/>
  <c r="G6647" i="1" s="1"/>
  <c r="D6647" i="1"/>
  <c r="C6647" i="1"/>
  <c r="B6647" i="1"/>
  <c r="A6647" i="1"/>
  <c r="K6646" i="1"/>
  <c r="L6646" i="1" s="1"/>
  <c r="M6646" i="1" s="1"/>
  <c r="Q6646" i="1" s="1"/>
  <c r="J6646" i="1"/>
  <c r="I6646" i="1"/>
  <c r="F6646" i="1"/>
  <c r="E6646" i="1"/>
  <c r="G6646" i="1" s="1"/>
  <c r="D6646" i="1"/>
  <c r="C6646" i="1"/>
  <c r="B6646" i="1"/>
  <c r="A6646" i="1"/>
  <c r="K6645" i="1"/>
  <c r="L6645" i="1" s="1"/>
  <c r="M6645" i="1" s="1"/>
  <c r="Q6645" i="1" s="1"/>
  <c r="J6645" i="1"/>
  <c r="I6645" i="1"/>
  <c r="F6645" i="1"/>
  <c r="E6645" i="1"/>
  <c r="G6645" i="1" s="1"/>
  <c r="D6645" i="1"/>
  <c r="C6645" i="1"/>
  <c r="B6645" i="1"/>
  <c r="A6645" i="1"/>
  <c r="K6644" i="1"/>
  <c r="L6644" i="1" s="1"/>
  <c r="M6644" i="1" s="1"/>
  <c r="Q6644" i="1" s="1"/>
  <c r="J6644" i="1"/>
  <c r="I6644" i="1"/>
  <c r="F6644" i="1"/>
  <c r="E6644" i="1"/>
  <c r="G6644" i="1" s="1"/>
  <c r="D6644" i="1"/>
  <c r="C6644" i="1"/>
  <c r="B6644" i="1"/>
  <c r="A6644" i="1"/>
  <c r="K6643" i="1"/>
  <c r="L6643" i="1" s="1"/>
  <c r="M6643" i="1" s="1"/>
  <c r="Q6643" i="1" s="1"/>
  <c r="J6643" i="1"/>
  <c r="I6643" i="1"/>
  <c r="F6643" i="1"/>
  <c r="E6643" i="1"/>
  <c r="D6643" i="1"/>
  <c r="C6643" i="1"/>
  <c r="B6643" i="1"/>
  <c r="A6643" i="1"/>
  <c r="K6642" i="1"/>
  <c r="L6642" i="1" s="1"/>
  <c r="M6642" i="1" s="1"/>
  <c r="Q6642" i="1" s="1"/>
  <c r="J6642" i="1"/>
  <c r="I6642" i="1"/>
  <c r="F6642" i="1"/>
  <c r="E6642" i="1"/>
  <c r="G6642" i="1" s="1"/>
  <c r="D6642" i="1"/>
  <c r="C6642" i="1"/>
  <c r="B6642" i="1"/>
  <c r="A6642" i="1"/>
  <c r="K6641" i="1"/>
  <c r="L6641" i="1" s="1"/>
  <c r="M6641" i="1" s="1"/>
  <c r="Q6641" i="1" s="1"/>
  <c r="J6641" i="1"/>
  <c r="I6641" i="1"/>
  <c r="F6641" i="1"/>
  <c r="E6641" i="1"/>
  <c r="D6641" i="1"/>
  <c r="C6641" i="1"/>
  <c r="B6641" i="1"/>
  <c r="A6641" i="1"/>
  <c r="K6640" i="1"/>
  <c r="L6640" i="1" s="1"/>
  <c r="M6640" i="1" s="1"/>
  <c r="Q6640" i="1" s="1"/>
  <c r="J6640" i="1"/>
  <c r="I6640" i="1"/>
  <c r="F6640" i="1"/>
  <c r="E6640" i="1"/>
  <c r="G6640" i="1" s="1"/>
  <c r="D6640" i="1"/>
  <c r="C6640" i="1"/>
  <c r="B6640" i="1"/>
  <c r="A6640" i="1"/>
  <c r="K6639" i="1"/>
  <c r="L6639" i="1" s="1"/>
  <c r="M6639" i="1" s="1"/>
  <c r="Q6639" i="1" s="1"/>
  <c r="J6639" i="1"/>
  <c r="I6639" i="1"/>
  <c r="F6639" i="1"/>
  <c r="E6639" i="1"/>
  <c r="G6639" i="1" s="1"/>
  <c r="D6639" i="1"/>
  <c r="C6639" i="1"/>
  <c r="B6639" i="1"/>
  <c r="A6639" i="1"/>
  <c r="K6638" i="1"/>
  <c r="L6638" i="1" s="1"/>
  <c r="M6638" i="1" s="1"/>
  <c r="Q6638" i="1" s="1"/>
  <c r="J6638" i="1"/>
  <c r="I6638" i="1"/>
  <c r="F6638" i="1"/>
  <c r="E6638" i="1"/>
  <c r="G6638" i="1" s="1"/>
  <c r="D6638" i="1"/>
  <c r="C6638" i="1"/>
  <c r="B6638" i="1"/>
  <c r="A6638" i="1"/>
  <c r="K6637" i="1"/>
  <c r="L6637" i="1" s="1"/>
  <c r="M6637" i="1" s="1"/>
  <c r="Q6637" i="1" s="1"/>
  <c r="J6637" i="1"/>
  <c r="I6637" i="1"/>
  <c r="F6637" i="1"/>
  <c r="E6637" i="1"/>
  <c r="G6637" i="1" s="1"/>
  <c r="D6637" i="1"/>
  <c r="C6637" i="1"/>
  <c r="B6637" i="1"/>
  <c r="A6637" i="1"/>
  <c r="K6636" i="1"/>
  <c r="L6636" i="1" s="1"/>
  <c r="M6636" i="1" s="1"/>
  <c r="Q6636" i="1" s="1"/>
  <c r="J6636" i="1"/>
  <c r="I6636" i="1"/>
  <c r="F6636" i="1"/>
  <c r="E6636" i="1"/>
  <c r="D6636" i="1"/>
  <c r="C6636" i="1"/>
  <c r="B6636" i="1"/>
  <c r="A6636" i="1"/>
  <c r="K6635" i="1"/>
  <c r="L6635" i="1" s="1"/>
  <c r="M6635" i="1" s="1"/>
  <c r="Q6635" i="1" s="1"/>
  <c r="J6635" i="1"/>
  <c r="I6635" i="1"/>
  <c r="F6635" i="1"/>
  <c r="E6635" i="1"/>
  <c r="G6635" i="1" s="1"/>
  <c r="D6635" i="1"/>
  <c r="C6635" i="1"/>
  <c r="B6635" i="1"/>
  <c r="A6635" i="1"/>
  <c r="K6634" i="1"/>
  <c r="L6634" i="1" s="1"/>
  <c r="M6634" i="1" s="1"/>
  <c r="Q6634" i="1" s="1"/>
  <c r="J6634" i="1"/>
  <c r="I6634" i="1"/>
  <c r="F6634" i="1"/>
  <c r="E6634" i="1"/>
  <c r="G6634" i="1" s="1"/>
  <c r="D6634" i="1"/>
  <c r="C6634" i="1"/>
  <c r="B6634" i="1"/>
  <c r="A6634" i="1"/>
  <c r="K6633" i="1"/>
  <c r="L6633" i="1" s="1"/>
  <c r="M6633" i="1" s="1"/>
  <c r="Q6633" i="1" s="1"/>
  <c r="J6633" i="1"/>
  <c r="I6633" i="1"/>
  <c r="F6633" i="1"/>
  <c r="E6633" i="1"/>
  <c r="G6633" i="1" s="1"/>
  <c r="D6633" i="1"/>
  <c r="C6633" i="1"/>
  <c r="B6633" i="1"/>
  <c r="A6633" i="1"/>
  <c r="K6632" i="1"/>
  <c r="L6632" i="1" s="1"/>
  <c r="M6632" i="1" s="1"/>
  <c r="Q6632" i="1" s="1"/>
  <c r="J6632" i="1"/>
  <c r="I6632" i="1"/>
  <c r="F6632" i="1"/>
  <c r="E6632" i="1"/>
  <c r="G6632" i="1" s="1"/>
  <c r="D6632" i="1"/>
  <c r="C6632" i="1"/>
  <c r="B6632" i="1"/>
  <c r="A6632" i="1"/>
  <c r="K6631" i="1"/>
  <c r="L6631" i="1" s="1"/>
  <c r="M6631" i="1" s="1"/>
  <c r="Q6631" i="1" s="1"/>
  <c r="J6631" i="1"/>
  <c r="I6631" i="1"/>
  <c r="F6631" i="1"/>
  <c r="E6631" i="1"/>
  <c r="G6631" i="1" s="1"/>
  <c r="D6631" i="1"/>
  <c r="C6631" i="1"/>
  <c r="B6631" i="1"/>
  <c r="A6631" i="1"/>
  <c r="K6630" i="1"/>
  <c r="L6630" i="1" s="1"/>
  <c r="M6630" i="1" s="1"/>
  <c r="Q6630" i="1" s="1"/>
  <c r="J6630" i="1"/>
  <c r="I6630" i="1"/>
  <c r="F6630" i="1"/>
  <c r="E6630" i="1"/>
  <c r="G6630" i="1" s="1"/>
  <c r="D6630" i="1"/>
  <c r="C6630" i="1"/>
  <c r="B6630" i="1"/>
  <c r="A6630" i="1"/>
  <c r="K6629" i="1"/>
  <c r="L6629" i="1" s="1"/>
  <c r="M6629" i="1" s="1"/>
  <c r="Q6629" i="1" s="1"/>
  <c r="J6629" i="1"/>
  <c r="I6629" i="1"/>
  <c r="F6629" i="1"/>
  <c r="E6629" i="1"/>
  <c r="G6629" i="1" s="1"/>
  <c r="D6629" i="1"/>
  <c r="C6629" i="1"/>
  <c r="B6629" i="1"/>
  <c r="A6629" i="1"/>
  <c r="K6628" i="1"/>
  <c r="L6628" i="1" s="1"/>
  <c r="M6628" i="1" s="1"/>
  <c r="Q6628" i="1" s="1"/>
  <c r="J6628" i="1"/>
  <c r="I6628" i="1"/>
  <c r="F6628" i="1"/>
  <c r="E6628" i="1"/>
  <c r="G6628" i="1" s="1"/>
  <c r="D6628" i="1"/>
  <c r="C6628" i="1"/>
  <c r="B6628" i="1"/>
  <c r="A6628" i="1"/>
  <c r="K6627" i="1"/>
  <c r="L6627" i="1" s="1"/>
  <c r="M6627" i="1" s="1"/>
  <c r="Q6627" i="1" s="1"/>
  <c r="J6627" i="1"/>
  <c r="I6627" i="1"/>
  <c r="F6627" i="1"/>
  <c r="E6627" i="1"/>
  <c r="G6627" i="1" s="1"/>
  <c r="D6627" i="1"/>
  <c r="C6627" i="1"/>
  <c r="B6627" i="1"/>
  <c r="A6627" i="1"/>
  <c r="K6626" i="1"/>
  <c r="L6626" i="1" s="1"/>
  <c r="M6626" i="1" s="1"/>
  <c r="Q6626" i="1" s="1"/>
  <c r="J6626" i="1"/>
  <c r="I6626" i="1"/>
  <c r="F6626" i="1"/>
  <c r="E6626" i="1"/>
  <c r="D6626" i="1"/>
  <c r="C6626" i="1"/>
  <c r="B6626" i="1"/>
  <c r="A6626" i="1"/>
  <c r="K6625" i="1"/>
  <c r="L6625" i="1" s="1"/>
  <c r="M6625" i="1" s="1"/>
  <c r="Q6625" i="1" s="1"/>
  <c r="J6625" i="1"/>
  <c r="I6625" i="1"/>
  <c r="F6625" i="1"/>
  <c r="E6625" i="1"/>
  <c r="G6625" i="1" s="1"/>
  <c r="D6625" i="1"/>
  <c r="C6625" i="1"/>
  <c r="B6625" i="1"/>
  <c r="A6625" i="1"/>
  <c r="K6624" i="1"/>
  <c r="L6624" i="1" s="1"/>
  <c r="M6624" i="1" s="1"/>
  <c r="Q6624" i="1" s="1"/>
  <c r="J6624" i="1"/>
  <c r="I6624" i="1"/>
  <c r="F6624" i="1"/>
  <c r="E6624" i="1"/>
  <c r="G6624" i="1" s="1"/>
  <c r="D6624" i="1"/>
  <c r="C6624" i="1"/>
  <c r="B6624" i="1"/>
  <c r="A6624" i="1"/>
  <c r="K6623" i="1"/>
  <c r="L6623" i="1" s="1"/>
  <c r="M6623" i="1" s="1"/>
  <c r="Q6623" i="1" s="1"/>
  <c r="J6623" i="1"/>
  <c r="I6623" i="1"/>
  <c r="F6623" i="1"/>
  <c r="E6623" i="1"/>
  <c r="G6623" i="1" s="1"/>
  <c r="D6623" i="1"/>
  <c r="C6623" i="1"/>
  <c r="B6623" i="1"/>
  <c r="A6623" i="1"/>
  <c r="K6622" i="1"/>
  <c r="L6622" i="1" s="1"/>
  <c r="M6622" i="1" s="1"/>
  <c r="Q6622" i="1" s="1"/>
  <c r="J6622" i="1"/>
  <c r="I6622" i="1"/>
  <c r="F6622" i="1"/>
  <c r="E6622" i="1"/>
  <c r="G6622" i="1" s="1"/>
  <c r="D6622" i="1"/>
  <c r="C6622" i="1"/>
  <c r="B6622" i="1"/>
  <c r="A6622" i="1"/>
  <c r="K6621" i="1"/>
  <c r="L6621" i="1" s="1"/>
  <c r="M6621" i="1" s="1"/>
  <c r="Q6621" i="1" s="1"/>
  <c r="J6621" i="1"/>
  <c r="I6621" i="1"/>
  <c r="F6621" i="1"/>
  <c r="E6621" i="1"/>
  <c r="G6621" i="1" s="1"/>
  <c r="D6621" i="1"/>
  <c r="C6621" i="1"/>
  <c r="B6621" i="1"/>
  <c r="A6621" i="1"/>
  <c r="K6620" i="1"/>
  <c r="L6620" i="1" s="1"/>
  <c r="M6620" i="1" s="1"/>
  <c r="Q6620" i="1" s="1"/>
  <c r="J6620" i="1"/>
  <c r="I6620" i="1"/>
  <c r="F6620" i="1"/>
  <c r="E6620" i="1"/>
  <c r="G6620" i="1" s="1"/>
  <c r="D6620" i="1"/>
  <c r="C6620" i="1"/>
  <c r="B6620" i="1"/>
  <c r="A6620" i="1"/>
  <c r="K6619" i="1"/>
  <c r="L6619" i="1" s="1"/>
  <c r="M6619" i="1" s="1"/>
  <c r="Q6619" i="1" s="1"/>
  <c r="J6619" i="1"/>
  <c r="I6619" i="1"/>
  <c r="F6619" i="1"/>
  <c r="E6619" i="1"/>
  <c r="D6619" i="1"/>
  <c r="C6619" i="1"/>
  <c r="B6619" i="1"/>
  <c r="A6619" i="1"/>
  <c r="K6618" i="1"/>
  <c r="L6618" i="1" s="1"/>
  <c r="M6618" i="1" s="1"/>
  <c r="Q6618" i="1" s="1"/>
  <c r="J6618" i="1"/>
  <c r="I6618" i="1"/>
  <c r="F6618" i="1"/>
  <c r="E6618" i="1"/>
  <c r="G6618" i="1" s="1"/>
  <c r="D6618" i="1"/>
  <c r="C6618" i="1"/>
  <c r="B6618" i="1"/>
  <c r="A6618" i="1"/>
  <c r="K6617" i="1"/>
  <c r="L6617" i="1" s="1"/>
  <c r="M6617" i="1" s="1"/>
  <c r="Q6617" i="1" s="1"/>
  <c r="J6617" i="1"/>
  <c r="I6617" i="1"/>
  <c r="F6617" i="1"/>
  <c r="E6617" i="1"/>
  <c r="D6617" i="1"/>
  <c r="C6617" i="1"/>
  <c r="B6617" i="1"/>
  <c r="A6617" i="1"/>
  <c r="K6616" i="1"/>
  <c r="L6616" i="1" s="1"/>
  <c r="M6616" i="1" s="1"/>
  <c r="Q6616" i="1" s="1"/>
  <c r="J6616" i="1"/>
  <c r="I6616" i="1"/>
  <c r="F6616" i="1"/>
  <c r="E6616" i="1"/>
  <c r="D6616" i="1"/>
  <c r="C6616" i="1"/>
  <c r="B6616" i="1"/>
  <c r="A6616" i="1"/>
  <c r="K6615" i="1"/>
  <c r="L6615" i="1" s="1"/>
  <c r="M6615" i="1" s="1"/>
  <c r="Q6615" i="1" s="1"/>
  <c r="J6615" i="1"/>
  <c r="I6615" i="1"/>
  <c r="F6615" i="1"/>
  <c r="E6615" i="1"/>
  <c r="G6615" i="1" s="1"/>
  <c r="D6615" i="1"/>
  <c r="C6615" i="1"/>
  <c r="B6615" i="1"/>
  <c r="A6615" i="1"/>
  <c r="K6614" i="1"/>
  <c r="L6614" i="1" s="1"/>
  <c r="M6614" i="1" s="1"/>
  <c r="Q6614" i="1" s="1"/>
  <c r="J6614" i="1"/>
  <c r="I6614" i="1"/>
  <c r="F6614" i="1"/>
  <c r="E6614" i="1"/>
  <c r="G6614" i="1" s="1"/>
  <c r="D6614" i="1"/>
  <c r="C6614" i="1"/>
  <c r="B6614" i="1"/>
  <c r="A6614" i="1"/>
  <c r="K6613" i="1"/>
  <c r="L6613" i="1" s="1"/>
  <c r="M6613" i="1" s="1"/>
  <c r="Q6613" i="1" s="1"/>
  <c r="J6613" i="1"/>
  <c r="I6613" i="1"/>
  <c r="F6613" i="1"/>
  <c r="E6613" i="1"/>
  <c r="G6613" i="1" s="1"/>
  <c r="D6613" i="1"/>
  <c r="C6613" i="1"/>
  <c r="B6613" i="1"/>
  <c r="A6613" i="1"/>
  <c r="K6612" i="1"/>
  <c r="L6612" i="1" s="1"/>
  <c r="M6612" i="1" s="1"/>
  <c r="Q6612" i="1" s="1"/>
  <c r="J6612" i="1"/>
  <c r="I6612" i="1"/>
  <c r="F6612" i="1"/>
  <c r="E6612" i="1"/>
  <c r="G6612" i="1" s="1"/>
  <c r="D6612" i="1"/>
  <c r="C6612" i="1"/>
  <c r="B6612" i="1"/>
  <c r="A6612" i="1"/>
  <c r="K6611" i="1"/>
  <c r="L6611" i="1" s="1"/>
  <c r="M6611" i="1" s="1"/>
  <c r="Q6611" i="1" s="1"/>
  <c r="J6611" i="1"/>
  <c r="I6611" i="1"/>
  <c r="F6611" i="1"/>
  <c r="E6611" i="1"/>
  <c r="G6611" i="1" s="1"/>
  <c r="D6611" i="1"/>
  <c r="C6611" i="1"/>
  <c r="B6611" i="1"/>
  <c r="A6611" i="1"/>
  <c r="K6610" i="1"/>
  <c r="L6610" i="1" s="1"/>
  <c r="M6610" i="1" s="1"/>
  <c r="Q6610" i="1" s="1"/>
  <c r="J6610" i="1"/>
  <c r="I6610" i="1"/>
  <c r="F6610" i="1"/>
  <c r="E6610" i="1"/>
  <c r="G6610" i="1" s="1"/>
  <c r="D6610" i="1"/>
  <c r="C6610" i="1"/>
  <c r="B6610" i="1"/>
  <c r="A6610" i="1"/>
  <c r="K6609" i="1"/>
  <c r="L6609" i="1" s="1"/>
  <c r="M6609" i="1" s="1"/>
  <c r="Q6609" i="1" s="1"/>
  <c r="J6609" i="1"/>
  <c r="I6609" i="1"/>
  <c r="F6609" i="1"/>
  <c r="E6609" i="1"/>
  <c r="D6609" i="1"/>
  <c r="C6609" i="1"/>
  <c r="B6609" i="1"/>
  <c r="A6609" i="1"/>
  <c r="K6608" i="1"/>
  <c r="L6608" i="1" s="1"/>
  <c r="M6608" i="1" s="1"/>
  <c r="Q6608" i="1" s="1"/>
  <c r="J6608" i="1"/>
  <c r="I6608" i="1"/>
  <c r="F6608" i="1"/>
  <c r="E6608" i="1"/>
  <c r="G6608" i="1" s="1"/>
  <c r="D6608" i="1"/>
  <c r="C6608" i="1"/>
  <c r="B6608" i="1"/>
  <c r="A6608" i="1"/>
  <c r="K6607" i="1"/>
  <c r="L6607" i="1" s="1"/>
  <c r="M6607" i="1" s="1"/>
  <c r="Q6607" i="1" s="1"/>
  <c r="J6607" i="1"/>
  <c r="I6607" i="1"/>
  <c r="F6607" i="1"/>
  <c r="E6607" i="1"/>
  <c r="G6607" i="1" s="1"/>
  <c r="D6607" i="1"/>
  <c r="C6607" i="1"/>
  <c r="B6607" i="1"/>
  <c r="A6607" i="1"/>
  <c r="K6606" i="1"/>
  <c r="L6606" i="1" s="1"/>
  <c r="M6606" i="1" s="1"/>
  <c r="Q6606" i="1" s="1"/>
  <c r="J6606" i="1"/>
  <c r="I6606" i="1"/>
  <c r="F6606" i="1"/>
  <c r="E6606" i="1"/>
  <c r="G6606" i="1" s="1"/>
  <c r="D6606" i="1"/>
  <c r="C6606" i="1"/>
  <c r="B6606" i="1"/>
  <c r="A6606" i="1"/>
  <c r="K6605" i="1"/>
  <c r="L6605" i="1" s="1"/>
  <c r="M6605" i="1" s="1"/>
  <c r="Q6605" i="1" s="1"/>
  <c r="J6605" i="1"/>
  <c r="I6605" i="1"/>
  <c r="F6605" i="1"/>
  <c r="E6605" i="1"/>
  <c r="G6605" i="1" s="1"/>
  <c r="D6605" i="1"/>
  <c r="C6605" i="1"/>
  <c r="B6605" i="1"/>
  <c r="A6605" i="1"/>
  <c r="K6604" i="1"/>
  <c r="L6604" i="1" s="1"/>
  <c r="M6604" i="1" s="1"/>
  <c r="Q6604" i="1" s="1"/>
  <c r="J6604" i="1"/>
  <c r="I6604" i="1"/>
  <c r="F6604" i="1"/>
  <c r="E6604" i="1"/>
  <c r="G6604" i="1" s="1"/>
  <c r="D6604" i="1"/>
  <c r="C6604" i="1"/>
  <c r="B6604" i="1"/>
  <c r="A6604" i="1"/>
  <c r="K6603" i="1"/>
  <c r="L6603" i="1" s="1"/>
  <c r="M6603" i="1" s="1"/>
  <c r="Q6603" i="1" s="1"/>
  <c r="J6603" i="1"/>
  <c r="I6603" i="1"/>
  <c r="F6603" i="1"/>
  <c r="E6603" i="1"/>
  <c r="G6603" i="1" s="1"/>
  <c r="D6603" i="1"/>
  <c r="C6603" i="1"/>
  <c r="B6603" i="1"/>
  <c r="A6603" i="1"/>
  <c r="K6602" i="1"/>
  <c r="L6602" i="1" s="1"/>
  <c r="M6602" i="1" s="1"/>
  <c r="Q6602" i="1" s="1"/>
  <c r="J6602" i="1"/>
  <c r="I6602" i="1"/>
  <c r="F6602" i="1"/>
  <c r="E6602" i="1"/>
  <c r="G6602" i="1" s="1"/>
  <c r="D6602" i="1"/>
  <c r="C6602" i="1"/>
  <c r="B6602" i="1"/>
  <c r="A6602" i="1"/>
  <c r="K6601" i="1"/>
  <c r="L6601" i="1" s="1"/>
  <c r="M6601" i="1" s="1"/>
  <c r="Q6601" i="1" s="1"/>
  <c r="J6601" i="1"/>
  <c r="I6601" i="1"/>
  <c r="F6601" i="1"/>
  <c r="E6601" i="1"/>
  <c r="G6601" i="1" s="1"/>
  <c r="D6601" i="1"/>
  <c r="C6601" i="1"/>
  <c r="B6601" i="1"/>
  <c r="A6601" i="1"/>
  <c r="K6600" i="1"/>
  <c r="L6600" i="1" s="1"/>
  <c r="M6600" i="1" s="1"/>
  <c r="Q6600" i="1" s="1"/>
  <c r="J6600" i="1"/>
  <c r="I6600" i="1"/>
  <c r="F6600" i="1"/>
  <c r="E6600" i="1"/>
  <c r="D6600" i="1"/>
  <c r="C6600" i="1"/>
  <c r="B6600" i="1"/>
  <c r="A6600" i="1"/>
  <c r="K6599" i="1"/>
  <c r="L6599" i="1" s="1"/>
  <c r="M6599" i="1" s="1"/>
  <c r="Q6599" i="1" s="1"/>
  <c r="J6599" i="1"/>
  <c r="I6599" i="1"/>
  <c r="F6599" i="1"/>
  <c r="E6599" i="1"/>
  <c r="G6599" i="1" s="1"/>
  <c r="D6599" i="1"/>
  <c r="C6599" i="1"/>
  <c r="B6599" i="1"/>
  <c r="A6599" i="1"/>
  <c r="K6598" i="1"/>
  <c r="L6598" i="1" s="1"/>
  <c r="M6598" i="1" s="1"/>
  <c r="Q6598" i="1" s="1"/>
  <c r="J6598" i="1"/>
  <c r="I6598" i="1"/>
  <c r="F6598" i="1"/>
  <c r="E6598" i="1"/>
  <c r="G6598" i="1" s="1"/>
  <c r="D6598" i="1"/>
  <c r="C6598" i="1"/>
  <c r="B6598" i="1"/>
  <c r="A6598" i="1"/>
  <c r="K6597" i="1"/>
  <c r="L6597" i="1" s="1"/>
  <c r="M6597" i="1" s="1"/>
  <c r="Q6597" i="1" s="1"/>
  <c r="J6597" i="1"/>
  <c r="I6597" i="1"/>
  <c r="F6597" i="1"/>
  <c r="E6597" i="1"/>
  <c r="D6597" i="1"/>
  <c r="C6597" i="1"/>
  <c r="B6597" i="1"/>
  <c r="A6597" i="1"/>
  <c r="K6596" i="1"/>
  <c r="L6596" i="1" s="1"/>
  <c r="M6596" i="1" s="1"/>
  <c r="Q6596" i="1" s="1"/>
  <c r="J6596" i="1"/>
  <c r="I6596" i="1"/>
  <c r="F6596" i="1"/>
  <c r="E6596" i="1"/>
  <c r="G6596" i="1" s="1"/>
  <c r="D6596" i="1"/>
  <c r="C6596" i="1"/>
  <c r="B6596" i="1"/>
  <c r="A6596" i="1"/>
  <c r="K6595" i="1"/>
  <c r="L6595" i="1" s="1"/>
  <c r="M6595" i="1" s="1"/>
  <c r="Q6595" i="1" s="1"/>
  <c r="J6595" i="1"/>
  <c r="I6595" i="1"/>
  <c r="F6595" i="1"/>
  <c r="E6595" i="1"/>
  <c r="G6595" i="1" s="1"/>
  <c r="D6595" i="1"/>
  <c r="C6595" i="1"/>
  <c r="B6595" i="1"/>
  <c r="A6595" i="1"/>
  <c r="K6594" i="1"/>
  <c r="L6594" i="1" s="1"/>
  <c r="M6594" i="1" s="1"/>
  <c r="Q6594" i="1" s="1"/>
  <c r="J6594" i="1"/>
  <c r="I6594" i="1"/>
  <c r="F6594" i="1"/>
  <c r="E6594" i="1"/>
  <c r="G6594" i="1" s="1"/>
  <c r="D6594" i="1"/>
  <c r="C6594" i="1"/>
  <c r="B6594" i="1"/>
  <c r="A6594" i="1"/>
  <c r="K6593" i="1"/>
  <c r="L6593" i="1" s="1"/>
  <c r="M6593" i="1" s="1"/>
  <c r="Q6593" i="1" s="1"/>
  <c r="J6593" i="1"/>
  <c r="I6593" i="1"/>
  <c r="F6593" i="1"/>
  <c r="E6593" i="1"/>
  <c r="D6593" i="1"/>
  <c r="C6593" i="1"/>
  <c r="B6593" i="1"/>
  <c r="A6593" i="1"/>
  <c r="K6592" i="1"/>
  <c r="L6592" i="1" s="1"/>
  <c r="M6592" i="1" s="1"/>
  <c r="Q6592" i="1" s="1"/>
  <c r="J6592" i="1"/>
  <c r="I6592" i="1"/>
  <c r="F6592" i="1"/>
  <c r="E6592" i="1"/>
  <c r="G6592" i="1" s="1"/>
  <c r="D6592" i="1"/>
  <c r="C6592" i="1"/>
  <c r="B6592" i="1"/>
  <c r="A6592" i="1"/>
  <c r="K6591" i="1"/>
  <c r="L6591" i="1" s="1"/>
  <c r="M6591" i="1" s="1"/>
  <c r="Q6591" i="1" s="1"/>
  <c r="J6591" i="1"/>
  <c r="I6591" i="1"/>
  <c r="F6591" i="1"/>
  <c r="E6591" i="1"/>
  <c r="G6591" i="1" s="1"/>
  <c r="D6591" i="1"/>
  <c r="C6591" i="1"/>
  <c r="B6591" i="1"/>
  <c r="A6591" i="1"/>
  <c r="K6590" i="1"/>
  <c r="L6590" i="1" s="1"/>
  <c r="M6590" i="1" s="1"/>
  <c r="Q6590" i="1" s="1"/>
  <c r="J6590" i="1"/>
  <c r="I6590" i="1"/>
  <c r="F6590" i="1"/>
  <c r="E6590" i="1"/>
  <c r="D6590" i="1"/>
  <c r="C6590" i="1"/>
  <c r="B6590" i="1"/>
  <c r="A6590" i="1"/>
  <c r="K6589" i="1"/>
  <c r="L6589" i="1" s="1"/>
  <c r="M6589" i="1" s="1"/>
  <c r="Q6589" i="1" s="1"/>
  <c r="J6589" i="1"/>
  <c r="I6589" i="1"/>
  <c r="F6589" i="1"/>
  <c r="E6589" i="1"/>
  <c r="G6589" i="1" s="1"/>
  <c r="D6589" i="1"/>
  <c r="C6589" i="1"/>
  <c r="B6589" i="1"/>
  <c r="A6589" i="1"/>
  <c r="K6588" i="1"/>
  <c r="L6588" i="1" s="1"/>
  <c r="M6588" i="1" s="1"/>
  <c r="Q6588" i="1" s="1"/>
  <c r="J6588" i="1"/>
  <c r="I6588" i="1"/>
  <c r="F6588" i="1"/>
  <c r="E6588" i="1"/>
  <c r="G6588" i="1" s="1"/>
  <c r="D6588" i="1"/>
  <c r="C6588" i="1"/>
  <c r="B6588" i="1"/>
  <c r="A6588" i="1"/>
  <c r="K6587" i="1"/>
  <c r="L6587" i="1" s="1"/>
  <c r="M6587" i="1" s="1"/>
  <c r="Q6587" i="1" s="1"/>
  <c r="J6587" i="1"/>
  <c r="I6587" i="1"/>
  <c r="F6587" i="1"/>
  <c r="E6587" i="1"/>
  <c r="D6587" i="1"/>
  <c r="C6587" i="1"/>
  <c r="B6587" i="1"/>
  <c r="A6587" i="1"/>
  <c r="K6586" i="1"/>
  <c r="L6586" i="1" s="1"/>
  <c r="M6586" i="1" s="1"/>
  <c r="Q6586" i="1" s="1"/>
  <c r="J6586" i="1"/>
  <c r="I6586" i="1"/>
  <c r="F6586" i="1"/>
  <c r="E6586" i="1"/>
  <c r="D6586" i="1"/>
  <c r="C6586" i="1"/>
  <c r="B6586" i="1"/>
  <c r="A6586" i="1"/>
  <c r="K6585" i="1"/>
  <c r="L6585" i="1" s="1"/>
  <c r="M6585" i="1" s="1"/>
  <c r="Q6585" i="1" s="1"/>
  <c r="J6585" i="1"/>
  <c r="I6585" i="1"/>
  <c r="F6585" i="1"/>
  <c r="E6585" i="1"/>
  <c r="D6585" i="1"/>
  <c r="C6585" i="1"/>
  <c r="B6585" i="1"/>
  <c r="A6585" i="1"/>
  <c r="K6584" i="1"/>
  <c r="L6584" i="1" s="1"/>
  <c r="M6584" i="1" s="1"/>
  <c r="Q6584" i="1" s="1"/>
  <c r="J6584" i="1"/>
  <c r="I6584" i="1"/>
  <c r="F6584" i="1"/>
  <c r="E6584" i="1"/>
  <c r="G6584" i="1" s="1"/>
  <c r="D6584" i="1"/>
  <c r="C6584" i="1"/>
  <c r="B6584" i="1"/>
  <c r="A6584" i="1"/>
  <c r="K6583" i="1"/>
  <c r="L6583" i="1" s="1"/>
  <c r="M6583" i="1" s="1"/>
  <c r="Q6583" i="1" s="1"/>
  <c r="J6583" i="1"/>
  <c r="I6583" i="1"/>
  <c r="F6583" i="1"/>
  <c r="E6583" i="1"/>
  <c r="G6583" i="1" s="1"/>
  <c r="D6583" i="1"/>
  <c r="C6583" i="1"/>
  <c r="B6583" i="1"/>
  <c r="A6583" i="1"/>
  <c r="K6582" i="1"/>
  <c r="L6582" i="1" s="1"/>
  <c r="M6582" i="1" s="1"/>
  <c r="Q6582" i="1" s="1"/>
  <c r="J6582" i="1"/>
  <c r="I6582" i="1"/>
  <c r="F6582" i="1"/>
  <c r="E6582" i="1"/>
  <c r="D6582" i="1"/>
  <c r="C6582" i="1"/>
  <c r="B6582" i="1"/>
  <c r="A6582" i="1"/>
  <c r="K6581" i="1"/>
  <c r="L6581" i="1" s="1"/>
  <c r="M6581" i="1" s="1"/>
  <c r="Q6581" i="1" s="1"/>
  <c r="J6581" i="1"/>
  <c r="I6581" i="1"/>
  <c r="F6581" i="1"/>
  <c r="E6581" i="1"/>
  <c r="G6581" i="1" s="1"/>
  <c r="D6581" i="1"/>
  <c r="C6581" i="1"/>
  <c r="B6581" i="1"/>
  <c r="A6581" i="1"/>
  <c r="K6580" i="1"/>
  <c r="L6580" i="1" s="1"/>
  <c r="M6580" i="1" s="1"/>
  <c r="Q6580" i="1" s="1"/>
  <c r="J6580" i="1"/>
  <c r="I6580" i="1"/>
  <c r="F6580" i="1"/>
  <c r="E6580" i="1"/>
  <c r="G6580" i="1" s="1"/>
  <c r="D6580" i="1"/>
  <c r="C6580" i="1"/>
  <c r="B6580" i="1"/>
  <c r="A6580" i="1"/>
  <c r="K6579" i="1"/>
  <c r="L6579" i="1" s="1"/>
  <c r="M6579" i="1" s="1"/>
  <c r="Q6579" i="1" s="1"/>
  <c r="J6579" i="1"/>
  <c r="I6579" i="1"/>
  <c r="F6579" i="1"/>
  <c r="E6579" i="1"/>
  <c r="G6579" i="1" s="1"/>
  <c r="D6579" i="1"/>
  <c r="C6579" i="1"/>
  <c r="B6579" i="1"/>
  <c r="A6579" i="1"/>
  <c r="K6578" i="1"/>
  <c r="L6578" i="1" s="1"/>
  <c r="M6578" i="1" s="1"/>
  <c r="Q6578" i="1" s="1"/>
  <c r="J6578" i="1"/>
  <c r="I6578" i="1"/>
  <c r="F6578" i="1"/>
  <c r="E6578" i="1"/>
  <c r="D6578" i="1"/>
  <c r="C6578" i="1"/>
  <c r="B6578" i="1"/>
  <c r="A6578" i="1"/>
  <c r="K6577" i="1"/>
  <c r="L6577" i="1" s="1"/>
  <c r="M6577" i="1" s="1"/>
  <c r="Q6577" i="1" s="1"/>
  <c r="J6577" i="1"/>
  <c r="I6577" i="1"/>
  <c r="F6577" i="1"/>
  <c r="E6577" i="1"/>
  <c r="G6577" i="1" s="1"/>
  <c r="D6577" i="1"/>
  <c r="C6577" i="1"/>
  <c r="B6577" i="1"/>
  <c r="A6577" i="1"/>
  <c r="K6576" i="1"/>
  <c r="L6576" i="1" s="1"/>
  <c r="M6576" i="1" s="1"/>
  <c r="Q6576" i="1" s="1"/>
  <c r="J6576" i="1"/>
  <c r="I6576" i="1"/>
  <c r="F6576" i="1"/>
  <c r="E6576" i="1"/>
  <c r="G6576" i="1" s="1"/>
  <c r="D6576" i="1"/>
  <c r="C6576" i="1"/>
  <c r="B6576" i="1"/>
  <c r="A6576" i="1"/>
  <c r="K6575" i="1"/>
  <c r="L6575" i="1" s="1"/>
  <c r="M6575" i="1" s="1"/>
  <c r="Q6575" i="1" s="1"/>
  <c r="J6575" i="1"/>
  <c r="I6575" i="1"/>
  <c r="F6575" i="1"/>
  <c r="E6575" i="1"/>
  <c r="D6575" i="1"/>
  <c r="C6575" i="1"/>
  <c r="B6575" i="1"/>
  <c r="A6575" i="1"/>
  <c r="K6574" i="1"/>
  <c r="L6574" i="1" s="1"/>
  <c r="M6574" i="1" s="1"/>
  <c r="Q6574" i="1" s="1"/>
  <c r="J6574" i="1"/>
  <c r="I6574" i="1"/>
  <c r="F6574" i="1"/>
  <c r="E6574" i="1"/>
  <c r="G6574" i="1" s="1"/>
  <c r="D6574" i="1"/>
  <c r="C6574" i="1"/>
  <c r="B6574" i="1"/>
  <c r="A6574" i="1"/>
  <c r="K6573" i="1"/>
  <c r="L6573" i="1" s="1"/>
  <c r="M6573" i="1" s="1"/>
  <c r="Q6573" i="1" s="1"/>
  <c r="J6573" i="1"/>
  <c r="I6573" i="1"/>
  <c r="F6573" i="1"/>
  <c r="E6573" i="1"/>
  <c r="G6573" i="1" s="1"/>
  <c r="D6573" i="1"/>
  <c r="C6573" i="1"/>
  <c r="B6573" i="1"/>
  <c r="A6573" i="1"/>
  <c r="K6572" i="1"/>
  <c r="L6572" i="1" s="1"/>
  <c r="M6572" i="1" s="1"/>
  <c r="Q6572" i="1" s="1"/>
  <c r="J6572" i="1"/>
  <c r="I6572" i="1"/>
  <c r="F6572" i="1"/>
  <c r="E6572" i="1"/>
  <c r="G6572" i="1" s="1"/>
  <c r="D6572" i="1"/>
  <c r="C6572" i="1"/>
  <c r="B6572" i="1"/>
  <c r="A6572" i="1"/>
  <c r="K6571" i="1"/>
  <c r="L6571" i="1" s="1"/>
  <c r="M6571" i="1" s="1"/>
  <c r="Q6571" i="1" s="1"/>
  <c r="J6571" i="1"/>
  <c r="I6571" i="1"/>
  <c r="F6571" i="1"/>
  <c r="E6571" i="1"/>
  <c r="D6571" i="1"/>
  <c r="C6571" i="1"/>
  <c r="B6571" i="1"/>
  <c r="A6571" i="1"/>
  <c r="K6570" i="1"/>
  <c r="L6570" i="1" s="1"/>
  <c r="M6570" i="1" s="1"/>
  <c r="Q6570" i="1" s="1"/>
  <c r="J6570" i="1"/>
  <c r="I6570" i="1"/>
  <c r="F6570" i="1"/>
  <c r="E6570" i="1"/>
  <c r="D6570" i="1"/>
  <c r="C6570" i="1"/>
  <c r="B6570" i="1"/>
  <c r="A6570" i="1"/>
  <c r="K6569" i="1"/>
  <c r="L6569" i="1" s="1"/>
  <c r="M6569" i="1" s="1"/>
  <c r="Q6569" i="1" s="1"/>
  <c r="J6569" i="1"/>
  <c r="I6569" i="1"/>
  <c r="F6569" i="1"/>
  <c r="E6569" i="1"/>
  <c r="G6569" i="1" s="1"/>
  <c r="D6569" i="1"/>
  <c r="C6569" i="1"/>
  <c r="B6569" i="1"/>
  <c r="A6569" i="1"/>
  <c r="K6568" i="1"/>
  <c r="L6568" i="1" s="1"/>
  <c r="M6568" i="1" s="1"/>
  <c r="Q6568" i="1" s="1"/>
  <c r="J6568" i="1"/>
  <c r="I6568" i="1"/>
  <c r="F6568" i="1"/>
  <c r="E6568" i="1"/>
  <c r="D6568" i="1"/>
  <c r="C6568" i="1"/>
  <c r="B6568" i="1"/>
  <c r="A6568" i="1"/>
  <c r="K6567" i="1"/>
  <c r="L6567" i="1" s="1"/>
  <c r="M6567" i="1" s="1"/>
  <c r="Q6567" i="1" s="1"/>
  <c r="J6567" i="1"/>
  <c r="I6567" i="1"/>
  <c r="F6567" i="1"/>
  <c r="E6567" i="1"/>
  <c r="G6567" i="1" s="1"/>
  <c r="D6567" i="1"/>
  <c r="C6567" i="1"/>
  <c r="B6567" i="1"/>
  <c r="A6567" i="1"/>
  <c r="K6566" i="1"/>
  <c r="L6566" i="1" s="1"/>
  <c r="M6566" i="1" s="1"/>
  <c r="Q6566" i="1" s="1"/>
  <c r="J6566" i="1"/>
  <c r="I6566" i="1"/>
  <c r="F6566" i="1"/>
  <c r="E6566" i="1"/>
  <c r="G6566" i="1" s="1"/>
  <c r="D6566" i="1"/>
  <c r="C6566" i="1"/>
  <c r="B6566" i="1"/>
  <c r="A6566" i="1"/>
  <c r="K6565" i="1"/>
  <c r="L6565" i="1" s="1"/>
  <c r="M6565" i="1" s="1"/>
  <c r="Q6565" i="1" s="1"/>
  <c r="J6565" i="1"/>
  <c r="I6565" i="1"/>
  <c r="F6565" i="1"/>
  <c r="E6565" i="1"/>
  <c r="G6565" i="1" s="1"/>
  <c r="D6565" i="1"/>
  <c r="C6565" i="1"/>
  <c r="B6565" i="1"/>
  <c r="A6565" i="1"/>
  <c r="K6564" i="1"/>
  <c r="L6564" i="1" s="1"/>
  <c r="M6564" i="1" s="1"/>
  <c r="Q6564" i="1" s="1"/>
  <c r="J6564" i="1"/>
  <c r="I6564" i="1"/>
  <c r="F6564" i="1"/>
  <c r="E6564" i="1"/>
  <c r="D6564" i="1"/>
  <c r="C6564" i="1"/>
  <c r="B6564" i="1"/>
  <c r="A6564" i="1"/>
  <c r="K6563" i="1"/>
  <c r="L6563" i="1" s="1"/>
  <c r="M6563" i="1" s="1"/>
  <c r="Q6563" i="1" s="1"/>
  <c r="J6563" i="1"/>
  <c r="I6563" i="1"/>
  <c r="F6563" i="1"/>
  <c r="E6563" i="1"/>
  <c r="G6563" i="1" s="1"/>
  <c r="D6563" i="1"/>
  <c r="C6563" i="1"/>
  <c r="B6563" i="1"/>
  <c r="A6563" i="1"/>
  <c r="K6562" i="1"/>
  <c r="L6562" i="1" s="1"/>
  <c r="M6562" i="1" s="1"/>
  <c r="Q6562" i="1" s="1"/>
  <c r="J6562" i="1"/>
  <c r="I6562" i="1"/>
  <c r="F6562" i="1"/>
  <c r="E6562" i="1"/>
  <c r="D6562" i="1"/>
  <c r="C6562" i="1"/>
  <c r="B6562" i="1"/>
  <c r="A6562" i="1"/>
  <c r="K6561" i="1"/>
  <c r="L6561" i="1" s="1"/>
  <c r="M6561" i="1" s="1"/>
  <c r="Q6561" i="1" s="1"/>
  <c r="J6561" i="1"/>
  <c r="I6561" i="1"/>
  <c r="F6561" i="1"/>
  <c r="E6561" i="1"/>
  <c r="G6561" i="1" s="1"/>
  <c r="D6561" i="1"/>
  <c r="C6561" i="1"/>
  <c r="B6561" i="1"/>
  <c r="A6561" i="1"/>
  <c r="K6560" i="1"/>
  <c r="L6560" i="1" s="1"/>
  <c r="M6560" i="1" s="1"/>
  <c r="Q6560" i="1" s="1"/>
  <c r="J6560" i="1"/>
  <c r="I6560" i="1"/>
  <c r="F6560" i="1"/>
  <c r="E6560" i="1"/>
  <c r="G6560" i="1" s="1"/>
  <c r="D6560" i="1"/>
  <c r="C6560" i="1"/>
  <c r="B6560" i="1"/>
  <c r="A6560" i="1"/>
  <c r="K6559" i="1"/>
  <c r="L6559" i="1" s="1"/>
  <c r="M6559" i="1" s="1"/>
  <c r="Q6559" i="1" s="1"/>
  <c r="J6559" i="1"/>
  <c r="I6559" i="1"/>
  <c r="F6559" i="1"/>
  <c r="E6559" i="1"/>
  <c r="G6559" i="1" s="1"/>
  <c r="D6559" i="1"/>
  <c r="C6559" i="1"/>
  <c r="B6559" i="1"/>
  <c r="A6559" i="1"/>
  <c r="K6558" i="1"/>
  <c r="L6558" i="1" s="1"/>
  <c r="M6558" i="1" s="1"/>
  <c r="Q6558" i="1" s="1"/>
  <c r="J6558" i="1"/>
  <c r="I6558" i="1"/>
  <c r="F6558" i="1"/>
  <c r="E6558" i="1"/>
  <c r="G6558" i="1" s="1"/>
  <c r="D6558" i="1"/>
  <c r="C6558" i="1"/>
  <c r="B6558" i="1"/>
  <c r="A6558" i="1"/>
  <c r="K6557" i="1"/>
  <c r="L6557" i="1" s="1"/>
  <c r="M6557" i="1" s="1"/>
  <c r="Q6557" i="1" s="1"/>
  <c r="J6557" i="1"/>
  <c r="I6557" i="1"/>
  <c r="F6557" i="1"/>
  <c r="E6557" i="1"/>
  <c r="G6557" i="1" s="1"/>
  <c r="D6557" i="1"/>
  <c r="C6557" i="1"/>
  <c r="B6557" i="1"/>
  <c r="A6557" i="1"/>
  <c r="K6556" i="1"/>
  <c r="L6556" i="1" s="1"/>
  <c r="M6556" i="1" s="1"/>
  <c r="Q6556" i="1" s="1"/>
  <c r="J6556" i="1"/>
  <c r="I6556" i="1"/>
  <c r="F6556" i="1"/>
  <c r="E6556" i="1"/>
  <c r="G6556" i="1" s="1"/>
  <c r="D6556" i="1"/>
  <c r="C6556" i="1"/>
  <c r="B6556" i="1"/>
  <c r="A6556" i="1"/>
  <c r="K6555" i="1"/>
  <c r="L6555" i="1" s="1"/>
  <c r="M6555" i="1" s="1"/>
  <c r="Q6555" i="1" s="1"/>
  <c r="J6555" i="1"/>
  <c r="I6555" i="1"/>
  <c r="F6555" i="1"/>
  <c r="E6555" i="1"/>
  <c r="G6555" i="1" s="1"/>
  <c r="D6555" i="1"/>
  <c r="C6555" i="1"/>
  <c r="B6555" i="1"/>
  <c r="A6555" i="1"/>
  <c r="K6554" i="1"/>
  <c r="L6554" i="1" s="1"/>
  <c r="M6554" i="1" s="1"/>
  <c r="Q6554" i="1" s="1"/>
  <c r="J6554" i="1"/>
  <c r="I6554" i="1"/>
  <c r="F6554" i="1"/>
  <c r="E6554" i="1"/>
  <c r="G6554" i="1" s="1"/>
  <c r="D6554" i="1"/>
  <c r="C6554" i="1"/>
  <c r="B6554" i="1"/>
  <c r="A6554" i="1"/>
  <c r="K6553" i="1"/>
  <c r="L6553" i="1" s="1"/>
  <c r="M6553" i="1" s="1"/>
  <c r="Q6553" i="1" s="1"/>
  <c r="J6553" i="1"/>
  <c r="I6553" i="1"/>
  <c r="F6553" i="1"/>
  <c r="E6553" i="1"/>
  <c r="G6553" i="1" s="1"/>
  <c r="D6553" i="1"/>
  <c r="C6553" i="1"/>
  <c r="B6553" i="1"/>
  <c r="A6553" i="1"/>
  <c r="K6552" i="1"/>
  <c r="L6552" i="1" s="1"/>
  <c r="M6552" i="1" s="1"/>
  <c r="Q6552" i="1" s="1"/>
  <c r="J6552" i="1"/>
  <c r="I6552" i="1"/>
  <c r="F6552" i="1"/>
  <c r="E6552" i="1"/>
  <c r="G6552" i="1" s="1"/>
  <c r="D6552" i="1"/>
  <c r="C6552" i="1"/>
  <c r="B6552" i="1"/>
  <c r="A6552" i="1"/>
  <c r="K6551" i="1"/>
  <c r="L6551" i="1" s="1"/>
  <c r="M6551" i="1" s="1"/>
  <c r="Q6551" i="1" s="1"/>
  <c r="J6551" i="1"/>
  <c r="I6551" i="1"/>
  <c r="F6551" i="1"/>
  <c r="E6551" i="1"/>
  <c r="G6551" i="1" s="1"/>
  <c r="D6551" i="1"/>
  <c r="C6551" i="1"/>
  <c r="B6551" i="1"/>
  <c r="A6551" i="1"/>
  <c r="K6550" i="1"/>
  <c r="L6550" i="1" s="1"/>
  <c r="M6550" i="1" s="1"/>
  <c r="Q6550" i="1" s="1"/>
  <c r="J6550" i="1"/>
  <c r="I6550" i="1"/>
  <c r="F6550" i="1"/>
  <c r="E6550" i="1"/>
  <c r="G6550" i="1" s="1"/>
  <c r="D6550" i="1"/>
  <c r="C6550" i="1"/>
  <c r="B6550" i="1"/>
  <c r="A6550" i="1"/>
  <c r="K6549" i="1"/>
  <c r="L6549" i="1" s="1"/>
  <c r="M6549" i="1" s="1"/>
  <c r="Q6549" i="1" s="1"/>
  <c r="J6549" i="1"/>
  <c r="I6549" i="1"/>
  <c r="F6549" i="1"/>
  <c r="E6549" i="1"/>
  <c r="D6549" i="1"/>
  <c r="C6549" i="1"/>
  <c r="B6549" i="1"/>
  <c r="A6549" i="1"/>
  <c r="K6548" i="1"/>
  <c r="L6548" i="1" s="1"/>
  <c r="M6548" i="1" s="1"/>
  <c r="Q6548" i="1" s="1"/>
  <c r="J6548" i="1"/>
  <c r="I6548" i="1"/>
  <c r="F6548" i="1"/>
  <c r="E6548" i="1"/>
  <c r="G6548" i="1" s="1"/>
  <c r="D6548" i="1"/>
  <c r="C6548" i="1"/>
  <c r="B6548" i="1"/>
  <c r="A6548" i="1"/>
  <c r="K6547" i="1"/>
  <c r="L6547" i="1" s="1"/>
  <c r="M6547" i="1" s="1"/>
  <c r="Q6547" i="1" s="1"/>
  <c r="J6547" i="1"/>
  <c r="I6547" i="1"/>
  <c r="F6547" i="1"/>
  <c r="E6547" i="1"/>
  <c r="D6547" i="1"/>
  <c r="C6547" i="1"/>
  <c r="B6547" i="1"/>
  <c r="A6547" i="1"/>
  <c r="K6546" i="1"/>
  <c r="L6546" i="1" s="1"/>
  <c r="M6546" i="1" s="1"/>
  <c r="Q6546" i="1" s="1"/>
  <c r="J6546" i="1"/>
  <c r="I6546" i="1"/>
  <c r="F6546" i="1"/>
  <c r="E6546" i="1"/>
  <c r="D6546" i="1"/>
  <c r="C6546" i="1"/>
  <c r="B6546" i="1"/>
  <c r="A6546" i="1"/>
  <c r="K6545" i="1"/>
  <c r="L6545" i="1" s="1"/>
  <c r="M6545" i="1" s="1"/>
  <c r="Q6545" i="1" s="1"/>
  <c r="J6545" i="1"/>
  <c r="I6545" i="1"/>
  <c r="F6545" i="1"/>
  <c r="E6545" i="1"/>
  <c r="G6545" i="1" s="1"/>
  <c r="D6545" i="1"/>
  <c r="C6545" i="1"/>
  <c r="B6545" i="1"/>
  <c r="A6545" i="1"/>
  <c r="K6544" i="1"/>
  <c r="L6544" i="1" s="1"/>
  <c r="M6544" i="1" s="1"/>
  <c r="Q6544" i="1" s="1"/>
  <c r="J6544" i="1"/>
  <c r="I6544" i="1"/>
  <c r="F6544" i="1"/>
  <c r="E6544" i="1"/>
  <c r="D6544" i="1"/>
  <c r="C6544" i="1"/>
  <c r="B6544" i="1"/>
  <c r="A6544" i="1"/>
  <c r="K6543" i="1"/>
  <c r="L6543" i="1" s="1"/>
  <c r="M6543" i="1" s="1"/>
  <c r="Q6543" i="1" s="1"/>
  <c r="J6543" i="1"/>
  <c r="I6543" i="1"/>
  <c r="F6543" i="1"/>
  <c r="E6543" i="1"/>
  <c r="G6543" i="1" s="1"/>
  <c r="D6543" i="1"/>
  <c r="C6543" i="1"/>
  <c r="B6543" i="1"/>
  <c r="A6543" i="1"/>
  <c r="K6542" i="1"/>
  <c r="L6542" i="1" s="1"/>
  <c r="M6542" i="1" s="1"/>
  <c r="Q6542" i="1" s="1"/>
  <c r="J6542" i="1"/>
  <c r="I6542" i="1"/>
  <c r="F6542" i="1"/>
  <c r="E6542" i="1"/>
  <c r="G6542" i="1" s="1"/>
  <c r="D6542" i="1"/>
  <c r="C6542" i="1"/>
  <c r="B6542" i="1"/>
  <c r="A6542" i="1"/>
  <c r="K6541" i="1"/>
  <c r="L6541" i="1" s="1"/>
  <c r="M6541" i="1" s="1"/>
  <c r="Q6541" i="1" s="1"/>
  <c r="J6541" i="1"/>
  <c r="I6541" i="1"/>
  <c r="F6541" i="1"/>
  <c r="E6541" i="1"/>
  <c r="D6541" i="1"/>
  <c r="C6541" i="1"/>
  <c r="B6541" i="1"/>
  <c r="A6541" i="1"/>
  <c r="K6540" i="1"/>
  <c r="L6540" i="1" s="1"/>
  <c r="M6540" i="1" s="1"/>
  <c r="Q6540" i="1" s="1"/>
  <c r="J6540" i="1"/>
  <c r="I6540" i="1"/>
  <c r="F6540" i="1"/>
  <c r="E6540" i="1"/>
  <c r="D6540" i="1"/>
  <c r="C6540" i="1"/>
  <c r="B6540" i="1"/>
  <c r="A6540" i="1"/>
  <c r="K6539" i="1"/>
  <c r="L6539" i="1" s="1"/>
  <c r="M6539" i="1" s="1"/>
  <c r="Q6539" i="1" s="1"/>
  <c r="J6539" i="1"/>
  <c r="I6539" i="1"/>
  <c r="F6539" i="1"/>
  <c r="E6539" i="1"/>
  <c r="G6539" i="1" s="1"/>
  <c r="D6539" i="1"/>
  <c r="C6539" i="1"/>
  <c r="B6539" i="1"/>
  <c r="A6539" i="1"/>
  <c r="K6538" i="1"/>
  <c r="L6538" i="1" s="1"/>
  <c r="M6538" i="1" s="1"/>
  <c r="Q6538" i="1" s="1"/>
  <c r="J6538" i="1"/>
  <c r="I6538" i="1"/>
  <c r="F6538" i="1"/>
  <c r="E6538" i="1"/>
  <c r="G6538" i="1" s="1"/>
  <c r="D6538" i="1"/>
  <c r="C6538" i="1"/>
  <c r="B6538" i="1"/>
  <c r="A6538" i="1"/>
  <c r="K6537" i="1"/>
  <c r="L6537" i="1" s="1"/>
  <c r="M6537" i="1" s="1"/>
  <c r="Q6537" i="1" s="1"/>
  <c r="J6537" i="1"/>
  <c r="I6537" i="1"/>
  <c r="F6537" i="1"/>
  <c r="E6537" i="1"/>
  <c r="G6537" i="1" s="1"/>
  <c r="D6537" i="1"/>
  <c r="C6537" i="1"/>
  <c r="B6537" i="1"/>
  <c r="A6537" i="1"/>
  <c r="K6536" i="1"/>
  <c r="L6536" i="1" s="1"/>
  <c r="M6536" i="1" s="1"/>
  <c r="Q6536" i="1" s="1"/>
  <c r="J6536" i="1"/>
  <c r="I6536" i="1"/>
  <c r="F6536" i="1"/>
  <c r="E6536" i="1"/>
  <c r="G6536" i="1" s="1"/>
  <c r="D6536" i="1"/>
  <c r="C6536" i="1"/>
  <c r="B6536" i="1"/>
  <c r="A6536" i="1"/>
  <c r="K6535" i="1"/>
  <c r="L6535" i="1" s="1"/>
  <c r="M6535" i="1" s="1"/>
  <c r="Q6535" i="1" s="1"/>
  <c r="J6535" i="1"/>
  <c r="I6535" i="1"/>
  <c r="F6535" i="1"/>
  <c r="E6535" i="1"/>
  <c r="G6535" i="1" s="1"/>
  <c r="D6535" i="1"/>
  <c r="C6535" i="1"/>
  <c r="B6535" i="1"/>
  <c r="A6535" i="1"/>
  <c r="K6534" i="1"/>
  <c r="L6534" i="1" s="1"/>
  <c r="M6534" i="1" s="1"/>
  <c r="Q6534" i="1" s="1"/>
  <c r="J6534" i="1"/>
  <c r="I6534" i="1"/>
  <c r="F6534" i="1"/>
  <c r="E6534" i="1"/>
  <c r="G6534" i="1" s="1"/>
  <c r="D6534" i="1"/>
  <c r="C6534" i="1"/>
  <c r="B6534" i="1"/>
  <c r="A6534" i="1"/>
  <c r="K6533" i="1"/>
  <c r="L6533" i="1" s="1"/>
  <c r="M6533" i="1" s="1"/>
  <c r="Q6533" i="1" s="1"/>
  <c r="J6533" i="1"/>
  <c r="I6533" i="1"/>
  <c r="F6533" i="1"/>
  <c r="E6533" i="1"/>
  <c r="D6533" i="1"/>
  <c r="C6533" i="1"/>
  <c r="B6533" i="1"/>
  <c r="A6533" i="1"/>
  <c r="K6532" i="1"/>
  <c r="L6532" i="1" s="1"/>
  <c r="M6532" i="1" s="1"/>
  <c r="Q6532" i="1" s="1"/>
  <c r="J6532" i="1"/>
  <c r="I6532" i="1"/>
  <c r="F6532" i="1"/>
  <c r="E6532" i="1"/>
  <c r="D6532" i="1"/>
  <c r="C6532" i="1"/>
  <c r="B6532" i="1"/>
  <c r="A6532" i="1"/>
  <c r="K6531" i="1"/>
  <c r="L6531" i="1" s="1"/>
  <c r="M6531" i="1" s="1"/>
  <c r="Q6531" i="1" s="1"/>
  <c r="J6531" i="1"/>
  <c r="I6531" i="1"/>
  <c r="F6531" i="1"/>
  <c r="E6531" i="1"/>
  <c r="D6531" i="1"/>
  <c r="C6531" i="1"/>
  <c r="B6531" i="1"/>
  <c r="A6531" i="1"/>
  <c r="K6530" i="1"/>
  <c r="L6530" i="1" s="1"/>
  <c r="M6530" i="1" s="1"/>
  <c r="Q6530" i="1" s="1"/>
  <c r="J6530" i="1"/>
  <c r="I6530" i="1"/>
  <c r="F6530" i="1"/>
  <c r="E6530" i="1"/>
  <c r="G6530" i="1" s="1"/>
  <c r="D6530" i="1"/>
  <c r="C6530" i="1"/>
  <c r="B6530" i="1"/>
  <c r="A6530" i="1"/>
  <c r="K6529" i="1"/>
  <c r="L6529" i="1" s="1"/>
  <c r="M6529" i="1" s="1"/>
  <c r="Q6529" i="1" s="1"/>
  <c r="J6529" i="1"/>
  <c r="I6529" i="1"/>
  <c r="F6529" i="1"/>
  <c r="E6529" i="1"/>
  <c r="G6529" i="1" s="1"/>
  <c r="D6529" i="1"/>
  <c r="C6529" i="1"/>
  <c r="B6529" i="1"/>
  <c r="A6529" i="1"/>
  <c r="K6528" i="1"/>
  <c r="L6528" i="1" s="1"/>
  <c r="M6528" i="1" s="1"/>
  <c r="Q6528" i="1" s="1"/>
  <c r="J6528" i="1"/>
  <c r="I6528" i="1"/>
  <c r="F6528" i="1"/>
  <c r="E6528" i="1"/>
  <c r="G6528" i="1" s="1"/>
  <c r="D6528" i="1"/>
  <c r="C6528" i="1"/>
  <c r="B6528" i="1"/>
  <c r="A6528" i="1"/>
  <c r="K6527" i="1"/>
  <c r="L6527" i="1" s="1"/>
  <c r="M6527" i="1" s="1"/>
  <c r="Q6527" i="1" s="1"/>
  <c r="J6527" i="1"/>
  <c r="I6527" i="1"/>
  <c r="F6527" i="1"/>
  <c r="E6527" i="1"/>
  <c r="G6527" i="1" s="1"/>
  <c r="D6527" i="1"/>
  <c r="C6527" i="1"/>
  <c r="B6527" i="1"/>
  <c r="A6527" i="1"/>
  <c r="K6526" i="1"/>
  <c r="L6526" i="1" s="1"/>
  <c r="M6526" i="1" s="1"/>
  <c r="Q6526" i="1" s="1"/>
  <c r="J6526" i="1"/>
  <c r="I6526" i="1"/>
  <c r="F6526" i="1"/>
  <c r="E6526" i="1"/>
  <c r="D6526" i="1"/>
  <c r="C6526" i="1"/>
  <c r="B6526" i="1"/>
  <c r="A6526" i="1"/>
  <c r="K6525" i="1"/>
  <c r="L6525" i="1" s="1"/>
  <c r="M6525" i="1" s="1"/>
  <c r="Q6525" i="1" s="1"/>
  <c r="J6525" i="1"/>
  <c r="I6525" i="1"/>
  <c r="F6525" i="1"/>
  <c r="E6525" i="1"/>
  <c r="G6525" i="1" s="1"/>
  <c r="D6525" i="1"/>
  <c r="C6525" i="1"/>
  <c r="B6525" i="1"/>
  <c r="A6525" i="1"/>
  <c r="K6524" i="1"/>
  <c r="L6524" i="1" s="1"/>
  <c r="M6524" i="1" s="1"/>
  <c r="Q6524" i="1" s="1"/>
  <c r="J6524" i="1"/>
  <c r="I6524" i="1"/>
  <c r="F6524" i="1"/>
  <c r="E6524" i="1"/>
  <c r="D6524" i="1"/>
  <c r="C6524" i="1"/>
  <c r="B6524" i="1"/>
  <c r="A6524" i="1"/>
  <c r="K6523" i="1"/>
  <c r="L6523" i="1" s="1"/>
  <c r="M6523" i="1" s="1"/>
  <c r="Q6523" i="1" s="1"/>
  <c r="J6523" i="1"/>
  <c r="I6523" i="1"/>
  <c r="F6523" i="1"/>
  <c r="E6523" i="1"/>
  <c r="D6523" i="1"/>
  <c r="C6523" i="1"/>
  <c r="B6523" i="1"/>
  <c r="A6523" i="1"/>
  <c r="K6522" i="1"/>
  <c r="L6522" i="1" s="1"/>
  <c r="M6522" i="1" s="1"/>
  <c r="Q6522" i="1" s="1"/>
  <c r="J6522" i="1"/>
  <c r="I6522" i="1"/>
  <c r="F6522" i="1"/>
  <c r="E6522" i="1"/>
  <c r="D6522" i="1"/>
  <c r="C6522" i="1"/>
  <c r="B6522" i="1"/>
  <c r="A6522" i="1"/>
  <c r="K6521" i="1"/>
  <c r="L6521" i="1" s="1"/>
  <c r="M6521" i="1" s="1"/>
  <c r="Q6521" i="1" s="1"/>
  <c r="J6521" i="1"/>
  <c r="I6521" i="1"/>
  <c r="F6521" i="1"/>
  <c r="E6521" i="1"/>
  <c r="G6521" i="1" s="1"/>
  <c r="D6521" i="1"/>
  <c r="C6521" i="1"/>
  <c r="B6521" i="1"/>
  <c r="A6521" i="1"/>
  <c r="K6520" i="1"/>
  <c r="L6520" i="1" s="1"/>
  <c r="M6520" i="1" s="1"/>
  <c r="Q6520" i="1" s="1"/>
  <c r="J6520" i="1"/>
  <c r="I6520" i="1"/>
  <c r="F6520" i="1"/>
  <c r="E6520" i="1"/>
  <c r="G6520" i="1" s="1"/>
  <c r="D6520" i="1"/>
  <c r="C6520" i="1"/>
  <c r="B6520" i="1"/>
  <c r="A6520" i="1"/>
  <c r="K6519" i="1"/>
  <c r="L6519" i="1" s="1"/>
  <c r="M6519" i="1" s="1"/>
  <c r="Q6519" i="1" s="1"/>
  <c r="J6519" i="1"/>
  <c r="I6519" i="1"/>
  <c r="F6519" i="1"/>
  <c r="E6519" i="1"/>
  <c r="D6519" i="1"/>
  <c r="C6519" i="1"/>
  <c r="B6519" i="1"/>
  <c r="A6519" i="1"/>
  <c r="K6518" i="1"/>
  <c r="L6518" i="1" s="1"/>
  <c r="M6518" i="1" s="1"/>
  <c r="Q6518" i="1" s="1"/>
  <c r="J6518" i="1"/>
  <c r="I6518" i="1"/>
  <c r="F6518" i="1"/>
  <c r="E6518" i="1"/>
  <c r="D6518" i="1"/>
  <c r="C6518" i="1"/>
  <c r="B6518" i="1"/>
  <c r="A6518" i="1"/>
  <c r="K6517" i="1"/>
  <c r="L6517" i="1" s="1"/>
  <c r="M6517" i="1" s="1"/>
  <c r="Q6517" i="1" s="1"/>
  <c r="J6517" i="1"/>
  <c r="I6517" i="1"/>
  <c r="F6517" i="1"/>
  <c r="E6517" i="1"/>
  <c r="D6517" i="1"/>
  <c r="C6517" i="1"/>
  <c r="B6517" i="1"/>
  <c r="A6517" i="1"/>
  <c r="K6516" i="1"/>
  <c r="L6516" i="1" s="1"/>
  <c r="M6516" i="1" s="1"/>
  <c r="Q6516" i="1" s="1"/>
  <c r="J6516" i="1"/>
  <c r="I6516" i="1"/>
  <c r="F6516" i="1"/>
  <c r="E6516" i="1"/>
  <c r="D6516" i="1"/>
  <c r="C6516" i="1"/>
  <c r="B6516" i="1"/>
  <c r="A6516" i="1"/>
  <c r="K6515" i="1"/>
  <c r="L6515" i="1" s="1"/>
  <c r="M6515" i="1" s="1"/>
  <c r="Q6515" i="1" s="1"/>
  <c r="J6515" i="1"/>
  <c r="I6515" i="1"/>
  <c r="F6515" i="1"/>
  <c r="E6515" i="1"/>
  <c r="D6515" i="1"/>
  <c r="C6515" i="1"/>
  <c r="B6515" i="1"/>
  <c r="A6515" i="1"/>
  <c r="K6514" i="1"/>
  <c r="L6514" i="1" s="1"/>
  <c r="M6514" i="1" s="1"/>
  <c r="Q6514" i="1" s="1"/>
  <c r="J6514" i="1"/>
  <c r="I6514" i="1"/>
  <c r="F6514" i="1"/>
  <c r="E6514" i="1"/>
  <c r="G6514" i="1" s="1"/>
  <c r="D6514" i="1"/>
  <c r="C6514" i="1"/>
  <c r="B6514" i="1"/>
  <c r="A6514" i="1"/>
  <c r="K6513" i="1"/>
  <c r="L6513" i="1" s="1"/>
  <c r="M6513" i="1" s="1"/>
  <c r="Q6513" i="1" s="1"/>
  <c r="J6513" i="1"/>
  <c r="I6513" i="1"/>
  <c r="F6513" i="1"/>
  <c r="E6513" i="1"/>
  <c r="D6513" i="1"/>
  <c r="C6513" i="1"/>
  <c r="B6513" i="1"/>
  <c r="A6513" i="1"/>
  <c r="K6512" i="1"/>
  <c r="L6512" i="1" s="1"/>
  <c r="M6512" i="1" s="1"/>
  <c r="Q6512" i="1" s="1"/>
  <c r="J6512" i="1"/>
  <c r="I6512" i="1"/>
  <c r="F6512" i="1"/>
  <c r="E6512" i="1"/>
  <c r="G6512" i="1" s="1"/>
  <c r="D6512" i="1"/>
  <c r="C6512" i="1"/>
  <c r="B6512" i="1"/>
  <c r="A6512" i="1"/>
  <c r="K6511" i="1"/>
  <c r="L6511" i="1" s="1"/>
  <c r="M6511" i="1" s="1"/>
  <c r="Q6511" i="1" s="1"/>
  <c r="J6511" i="1"/>
  <c r="I6511" i="1"/>
  <c r="F6511" i="1"/>
  <c r="E6511" i="1"/>
  <c r="G6511" i="1" s="1"/>
  <c r="D6511" i="1"/>
  <c r="C6511" i="1"/>
  <c r="B6511" i="1"/>
  <c r="A6511" i="1"/>
  <c r="K6510" i="1"/>
  <c r="L6510" i="1" s="1"/>
  <c r="M6510" i="1" s="1"/>
  <c r="Q6510" i="1" s="1"/>
  <c r="J6510" i="1"/>
  <c r="I6510" i="1"/>
  <c r="F6510" i="1"/>
  <c r="E6510" i="1"/>
  <c r="G6510" i="1" s="1"/>
  <c r="D6510" i="1"/>
  <c r="C6510" i="1"/>
  <c r="B6510" i="1"/>
  <c r="A6510" i="1"/>
  <c r="K6509" i="1"/>
  <c r="L6509" i="1" s="1"/>
  <c r="M6509" i="1" s="1"/>
  <c r="Q6509" i="1" s="1"/>
  <c r="J6509" i="1"/>
  <c r="I6509" i="1"/>
  <c r="F6509" i="1"/>
  <c r="E6509" i="1"/>
  <c r="G6509" i="1" s="1"/>
  <c r="D6509" i="1"/>
  <c r="C6509" i="1"/>
  <c r="B6509" i="1"/>
  <c r="A6509" i="1"/>
  <c r="K6508" i="1"/>
  <c r="L6508" i="1" s="1"/>
  <c r="M6508" i="1" s="1"/>
  <c r="Q6508" i="1" s="1"/>
  <c r="J6508" i="1"/>
  <c r="I6508" i="1"/>
  <c r="F6508" i="1"/>
  <c r="E6508" i="1"/>
  <c r="D6508" i="1"/>
  <c r="C6508" i="1"/>
  <c r="B6508" i="1"/>
  <c r="A6508" i="1"/>
  <c r="K6507" i="1"/>
  <c r="L6507" i="1" s="1"/>
  <c r="M6507" i="1" s="1"/>
  <c r="Q6507" i="1" s="1"/>
  <c r="J6507" i="1"/>
  <c r="I6507" i="1"/>
  <c r="F6507" i="1"/>
  <c r="E6507" i="1"/>
  <c r="D6507" i="1"/>
  <c r="C6507" i="1"/>
  <c r="B6507" i="1"/>
  <c r="A6507" i="1"/>
  <c r="K6506" i="1"/>
  <c r="L6506" i="1" s="1"/>
  <c r="M6506" i="1" s="1"/>
  <c r="Q6506" i="1" s="1"/>
  <c r="J6506" i="1"/>
  <c r="I6506" i="1"/>
  <c r="F6506" i="1"/>
  <c r="E6506" i="1"/>
  <c r="G6506" i="1" s="1"/>
  <c r="D6506" i="1"/>
  <c r="C6506" i="1"/>
  <c r="B6506" i="1"/>
  <c r="A6506" i="1"/>
  <c r="K6505" i="1"/>
  <c r="L6505" i="1" s="1"/>
  <c r="M6505" i="1" s="1"/>
  <c r="Q6505" i="1" s="1"/>
  <c r="J6505" i="1"/>
  <c r="I6505" i="1"/>
  <c r="F6505" i="1"/>
  <c r="E6505" i="1"/>
  <c r="G6505" i="1" s="1"/>
  <c r="D6505" i="1"/>
  <c r="C6505" i="1"/>
  <c r="B6505" i="1"/>
  <c r="A6505" i="1"/>
  <c r="K6504" i="1"/>
  <c r="L6504" i="1" s="1"/>
  <c r="M6504" i="1" s="1"/>
  <c r="Q6504" i="1" s="1"/>
  <c r="J6504" i="1"/>
  <c r="I6504" i="1"/>
  <c r="F6504" i="1"/>
  <c r="E6504" i="1"/>
  <c r="G6504" i="1" s="1"/>
  <c r="D6504" i="1"/>
  <c r="C6504" i="1"/>
  <c r="B6504" i="1"/>
  <c r="A6504" i="1"/>
  <c r="K6503" i="1"/>
  <c r="L6503" i="1" s="1"/>
  <c r="M6503" i="1" s="1"/>
  <c r="Q6503" i="1" s="1"/>
  <c r="J6503" i="1"/>
  <c r="I6503" i="1"/>
  <c r="F6503" i="1"/>
  <c r="E6503" i="1"/>
  <c r="G6503" i="1" s="1"/>
  <c r="D6503" i="1"/>
  <c r="C6503" i="1"/>
  <c r="B6503" i="1"/>
  <c r="A6503" i="1"/>
  <c r="K6502" i="1"/>
  <c r="L6502" i="1" s="1"/>
  <c r="M6502" i="1" s="1"/>
  <c r="Q6502" i="1" s="1"/>
  <c r="J6502" i="1"/>
  <c r="I6502" i="1"/>
  <c r="F6502" i="1"/>
  <c r="E6502" i="1"/>
  <c r="G6502" i="1" s="1"/>
  <c r="D6502" i="1"/>
  <c r="C6502" i="1"/>
  <c r="B6502" i="1"/>
  <c r="A6502" i="1"/>
  <c r="K6501" i="1"/>
  <c r="L6501" i="1" s="1"/>
  <c r="M6501" i="1" s="1"/>
  <c r="Q6501" i="1" s="1"/>
  <c r="J6501" i="1"/>
  <c r="I6501" i="1"/>
  <c r="F6501" i="1"/>
  <c r="E6501" i="1"/>
  <c r="G6501" i="1" s="1"/>
  <c r="D6501" i="1"/>
  <c r="C6501" i="1"/>
  <c r="B6501" i="1"/>
  <c r="A6501" i="1"/>
  <c r="K6500" i="1"/>
  <c r="L6500" i="1" s="1"/>
  <c r="M6500" i="1" s="1"/>
  <c r="Q6500" i="1" s="1"/>
  <c r="J6500" i="1"/>
  <c r="I6500" i="1"/>
  <c r="F6500" i="1"/>
  <c r="E6500" i="1"/>
  <c r="D6500" i="1"/>
  <c r="C6500" i="1"/>
  <c r="B6500" i="1"/>
  <c r="A6500" i="1"/>
  <c r="K6499" i="1"/>
  <c r="L6499" i="1" s="1"/>
  <c r="M6499" i="1" s="1"/>
  <c r="Q6499" i="1" s="1"/>
  <c r="J6499" i="1"/>
  <c r="I6499" i="1"/>
  <c r="F6499" i="1"/>
  <c r="E6499" i="1"/>
  <c r="G6499" i="1" s="1"/>
  <c r="D6499" i="1"/>
  <c r="C6499" i="1"/>
  <c r="B6499" i="1"/>
  <c r="A6499" i="1"/>
  <c r="K6498" i="1"/>
  <c r="L6498" i="1" s="1"/>
  <c r="M6498" i="1" s="1"/>
  <c r="Q6498" i="1" s="1"/>
  <c r="J6498" i="1"/>
  <c r="I6498" i="1"/>
  <c r="F6498" i="1"/>
  <c r="E6498" i="1"/>
  <c r="G6498" i="1" s="1"/>
  <c r="D6498" i="1"/>
  <c r="C6498" i="1"/>
  <c r="B6498" i="1"/>
  <c r="A6498" i="1"/>
  <c r="K6497" i="1"/>
  <c r="L6497" i="1" s="1"/>
  <c r="M6497" i="1" s="1"/>
  <c r="Q6497" i="1" s="1"/>
  <c r="J6497" i="1"/>
  <c r="I6497" i="1"/>
  <c r="F6497" i="1"/>
  <c r="E6497" i="1"/>
  <c r="G6497" i="1" s="1"/>
  <c r="D6497" i="1"/>
  <c r="C6497" i="1"/>
  <c r="B6497" i="1"/>
  <c r="A6497" i="1"/>
  <c r="K6496" i="1"/>
  <c r="L6496" i="1" s="1"/>
  <c r="M6496" i="1" s="1"/>
  <c r="Q6496" i="1" s="1"/>
  <c r="J6496" i="1"/>
  <c r="I6496" i="1"/>
  <c r="F6496" i="1"/>
  <c r="E6496" i="1"/>
  <c r="D6496" i="1"/>
  <c r="C6496" i="1"/>
  <c r="B6496" i="1"/>
  <c r="A6496" i="1"/>
  <c r="K6495" i="1"/>
  <c r="L6495" i="1" s="1"/>
  <c r="M6495" i="1" s="1"/>
  <c r="Q6495" i="1" s="1"/>
  <c r="J6495" i="1"/>
  <c r="I6495" i="1"/>
  <c r="F6495" i="1"/>
  <c r="E6495" i="1"/>
  <c r="G6495" i="1" s="1"/>
  <c r="D6495" i="1"/>
  <c r="C6495" i="1"/>
  <c r="B6495" i="1"/>
  <c r="A6495" i="1"/>
  <c r="K6494" i="1"/>
  <c r="L6494" i="1" s="1"/>
  <c r="M6494" i="1" s="1"/>
  <c r="Q6494" i="1" s="1"/>
  <c r="J6494" i="1"/>
  <c r="I6494" i="1"/>
  <c r="F6494" i="1"/>
  <c r="E6494" i="1"/>
  <c r="G6494" i="1" s="1"/>
  <c r="D6494" i="1"/>
  <c r="C6494" i="1"/>
  <c r="B6494" i="1"/>
  <c r="A6494" i="1"/>
  <c r="K6493" i="1"/>
  <c r="L6493" i="1" s="1"/>
  <c r="M6493" i="1" s="1"/>
  <c r="Q6493" i="1" s="1"/>
  <c r="J6493" i="1"/>
  <c r="I6493" i="1"/>
  <c r="F6493" i="1"/>
  <c r="E6493" i="1"/>
  <c r="D6493" i="1"/>
  <c r="C6493" i="1"/>
  <c r="B6493" i="1"/>
  <c r="A6493" i="1"/>
  <c r="K6492" i="1"/>
  <c r="L6492" i="1" s="1"/>
  <c r="M6492" i="1" s="1"/>
  <c r="Q6492" i="1" s="1"/>
  <c r="J6492" i="1"/>
  <c r="I6492" i="1"/>
  <c r="F6492" i="1"/>
  <c r="E6492" i="1"/>
  <c r="D6492" i="1"/>
  <c r="C6492" i="1"/>
  <c r="B6492" i="1"/>
  <c r="A6492" i="1"/>
  <c r="K6491" i="1"/>
  <c r="L6491" i="1" s="1"/>
  <c r="M6491" i="1" s="1"/>
  <c r="Q6491" i="1" s="1"/>
  <c r="J6491" i="1"/>
  <c r="I6491" i="1"/>
  <c r="F6491" i="1"/>
  <c r="E6491" i="1"/>
  <c r="G6491" i="1" s="1"/>
  <c r="D6491" i="1"/>
  <c r="C6491" i="1"/>
  <c r="B6491" i="1"/>
  <c r="A6491" i="1"/>
  <c r="K6490" i="1"/>
  <c r="L6490" i="1" s="1"/>
  <c r="M6490" i="1" s="1"/>
  <c r="Q6490" i="1" s="1"/>
  <c r="J6490" i="1"/>
  <c r="I6490" i="1"/>
  <c r="F6490" i="1"/>
  <c r="E6490" i="1"/>
  <c r="D6490" i="1"/>
  <c r="C6490" i="1"/>
  <c r="B6490" i="1"/>
  <c r="A6490" i="1"/>
  <c r="K6489" i="1"/>
  <c r="L6489" i="1" s="1"/>
  <c r="M6489" i="1" s="1"/>
  <c r="Q6489" i="1" s="1"/>
  <c r="J6489" i="1"/>
  <c r="I6489" i="1"/>
  <c r="F6489" i="1"/>
  <c r="E6489" i="1"/>
  <c r="G6489" i="1" s="1"/>
  <c r="D6489" i="1"/>
  <c r="C6489" i="1"/>
  <c r="B6489" i="1"/>
  <c r="A6489" i="1"/>
  <c r="K6488" i="1"/>
  <c r="L6488" i="1" s="1"/>
  <c r="M6488" i="1" s="1"/>
  <c r="Q6488" i="1" s="1"/>
  <c r="J6488" i="1"/>
  <c r="I6488" i="1"/>
  <c r="F6488" i="1"/>
  <c r="E6488" i="1"/>
  <c r="G6488" i="1" s="1"/>
  <c r="D6488" i="1"/>
  <c r="C6488" i="1"/>
  <c r="B6488" i="1"/>
  <c r="A6488" i="1"/>
  <c r="K6487" i="1"/>
  <c r="L6487" i="1" s="1"/>
  <c r="M6487" i="1" s="1"/>
  <c r="Q6487" i="1" s="1"/>
  <c r="J6487" i="1"/>
  <c r="I6487" i="1"/>
  <c r="F6487" i="1"/>
  <c r="E6487" i="1"/>
  <c r="G6487" i="1" s="1"/>
  <c r="D6487" i="1"/>
  <c r="C6487" i="1"/>
  <c r="B6487" i="1"/>
  <c r="A6487" i="1"/>
  <c r="K6486" i="1"/>
  <c r="L6486" i="1" s="1"/>
  <c r="M6486" i="1" s="1"/>
  <c r="Q6486" i="1" s="1"/>
  <c r="J6486" i="1"/>
  <c r="I6486" i="1"/>
  <c r="F6486" i="1"/>
  <c r="E6486" i="1"/>
  <c r="G6486" i="1" s="1"/>
  <c r="D6486" i="1"/>
  <c r="C6486" i="1"/>
  <c r="B6486" i="1"/>
  <c r="A6486" i="1"/>
  <c r="K6485" i="1"/>
  <c r="L6485" i="1" s="1"/>
  <c r="M6485" i="1" s="1"/>
  <c r="Q6485" i="1" s="1"/>
  <c r="J6485" i="1"/>
  <c r="I6485" i="1"/>
  <c r="F6485" i="1"/>
  <c r="E6485" i="1"/>
  <c r="G6485" i="1" s="1"/>
  <c r="D6485" i="1"/>
  <c r="C6485" i="1"/>
  <c r="B6485" i="1"/>
  <c r="A6485" i="1"/>
  <c r="K6484" i="1"/>
  <c r="L6484" i="1" s="1"/>
  <c r="M6484" i="1" s="1"/>
  <c r="Q6484" i="1" s="1"/>
  <c r="J6484" i="1"/>
  <c r="I6484" i="1"/>
  <c r="F6484" i="1"/>
  <c r="E6484" i="1"/>
  <c r="G6484" i="1" s="1"/>
  <c r="D6484" i="1"/>
  <c r="C6484" i="1"/>
  <c r="B6484" i="1"/>
  <c r="A6484" i="1"/>
  <c r="K6483" i="1"/>
  <c r="L6483" i="1" s="1"/>
  <c r="M6483" i="1" s="1"/>
  <c r="Q6483" i="1" s="1"/>
  <c r="J6483" i="1"/>
  <c r="I6483" i="1"/>
  <c r="F6483" i="1"/>
  <c r="E6483" i="1"/>
  <c r="G6483" i="1" s="1"/>
  <c r="D6483" i="1"/>
  <c r="C6483" i="1"/>
  <c r="B6483" i="1"/>
  <c r="A6483" i="1"/>
  <c r="K6482" i="1"/>
  <c r="L6482" i="1" s="1"/>
  <c r="M6482" i="1" s="1"/>
  <c r="Q6482" i="1" s="1"/>
  <c r="J6482" i="1"/>
  <c r="I6482" i="1"/>
  <c r="F6482" i="1"/>
  <c r="E6482" i="1"/>
  <c r="G6482" i="1" s="1"/>
  <c r="D6482" i="1"/>
  <c r="C6482" i="1"/>
  <c r="B6482" i="1"/>
  <c r="A6482" i="1"/>
  <c r="K6481" i="1"/>
  <c r="L6481" i="1" s="1"/>
  <c r="M6481" i="1" s="1"/>
  <c r="Q6481" i="1" s="1"/>
  <c r="J6481" i="1"/>
  <c r="I6481" i="1"/>
  <c r="F6481" i="1"/>
  <c r="E6481" i="1"/>
  <c r="D6481" i="1"/>
  <c r="C6481" i="1"/>
  <c r="B6481" i="1"/>
  <c r="A6481" i="1"/>
  <c r="K6480" i="1"/>
  <c r="L6480" i="1" s="1"/>
  <c r="M6480" i="1" s="1"/>
  <c r="Q6480" i="1" s="1"/>
  <c r="J6480" i="1"/>
  <c r="I6480" i="1"/>
  <c r="F6480" i="1"/>
  <c r="E6480" i="1"/>
  <c r="G6480" i="1" s="1"/>
  <c r="D6480" i="1"/>
  <c r="C6480" i="1"/>
  <c r="B6480" i="1"/>
  <c r="A6480" i="1"/>
  <c r="K6479" i="1"/>
  <c r="L6479" i="1" s="1"/>
  <c r="M6479" i="1" s="1"/>
  <c r="Q6479" i="1" s="1"/>
  <c r="J6479" i="1"/>
  <c r="I6479" i="1"/>
  <c r="F6479" i="1"/>
  <c r="E6479" i="1"/>
  <c r="G6479" i="1" s="1"/>
  <c r="D6479" i="1"/>
  <c r="C6479" i="1"/>
  <c r="B6479" i="1"/>
  <c r="A6479" i="1"/>
  <c r="K6478" i="1"/>
  <c r="L6478" i="1" s="1"/>
  <c r="M6478" i="1" s="1"/>
  <c r="Q6478" i="1" s="1"/>
  <c r="J6478" i="1"/>
  <c r="I6478" i="1"/>
  <c r="F6478" i="1"/>
  <c r="E6478" i="1"/>
  <c r="G6478" i="1" s="1"/>
  <c r="D6478" i="1"/>
  <c r="C6478" i="1"/>
  <c r="B6478" i="1"/>
  <c r="A6478" i="1"/>
  <c r="K6477" i="1"/>
  <c r="L6477" i="1" s="1"/>
  <c r="M6477" i="1" s="1"/>
  <c r="Q6477" i="1" s="1"/>
  <c r="J6477" i="1"/>
  <c r="I6477" i="1"/>
  <c r="F6477" i="1"/>
  <c r="E6477" i="1"/>
  <c r="G6477" i="1" s="1"/>
  <c r="D6477" i="1"/>
  <c r="C6477" i="1"/>
  <c r="B6477" i="1"/>
  <c r="A6477" i="1"/>
  <c r="K6476" i="1"/>
  <c r="L6476" i="1" s="1"/>
  <c r="M6476" i="1" s="1"/>
  <c r="Q6476" i="1" s="1"/>
  <c r="J6476" i="1"/>
  <c r="I6476" i="1"/>
  <c r="F6476" i="1"/>
  <c r="E6476" i="1"/>
  <c r="G6476" i="1" s="1"/>
  <c r="D6476" i="1"/>
  <c r="C6476" i="1"/>
  <c r="B6476" i="1"/>
  <c r="A6476" i="1"/>
  <c r="K6475" i="1"/>
  <c r="L6475" i="1" s="1"/>
  <c r="M6475" i="1" s="1"/>
  <c r="Q6475" i="1" s="1"/>
  <c r="J6475" i="1"/>
  <c r="I6475" i="1"/>
  <c r="F6475" i="1"/>
  <c r="E6475" i="1"/>
  <c r="D6475" i="1"/>
  <c r="C6475" i="1"/>
  <c r="B6475" i="1"/>
  <c r="A6475" i="1"/>
  <c r="K6474" i="1"/>
  <c r="L6474" i="1" s="1"/>
  <c r="M6474" i="1" s="1"/>
  <c r="Q6474" i="1" s="1"/>
  <c r="J6474" i="1"/>
  <c r="I6474" i="1"/>
  <c r="F6474" i="1"/>
  <c r="E6474" i="1"/>
  <c r="G6474" i="1" s="1"/>
  <c r="D6474" i="1"/>
  <c r="C6474" i="1"/>
  <c r="B6474" i="1"/>
  <c r="A6474" i="1"/>
  <c r="K6473" i="1"/>
  <c r="L6473" i="1" s="1"/>
  <c r="M6473" i="1" s="1"/>
  <c r="Q6473" i="1" s="1"/>
  <c r="J6473" i="1"/>
  <c r="I6473" i="1"/>
  <c r="F6473" i="1"/>
  <c r="E6473" i="1"/>
  <c r="D6473" i="1"/>
  <c r="C6473" i="1"/>
  <c r="B6473" i="1"/>
  <c r="A6473" i="1"/>
  <c r="K6472" i="1"/>
  <c r="L6472" i="1" s="1"/>
  <c r="M6472" i="1" s="1"/>
  <c r="Q6472" i="1" s="1"/>
  <c r="J6472" i="1"/>
  <c r="I6472" i="1"/>
  <c r="F6472" i="1"/>
  <c r="E6472" i="1"/>
  <c r="G6472" i="1" s="1"/>
  <c r="D6472" i="1"/>
  <c r="C6472" i="1"/>
  <c r="B6472" i="1"/>
  <c r="A6472" i="1"/>
  <c r="K6471" i="1"/>
  <c r="L6471" i="1" s="1"/>
  <c r="M6471" i="1" s="1"/>
  <c r="Q6471" i="1" s="1"/>
  <c r="J6471" i="1"/>
  <c r="I6471" i="1"/>
  <c r="F6471" i="1"/>
  <c r="E6471" i="1"/>
  <c r="G6471" i="1" s="1"/>
  <c r="D6471" i="1"/>
  <c r="C6471" i="1"/>
  <c r="B6471" i="1"/>
  <c r="A6471" i="1"/>
  <c r="K6470" i="1"/>
  <c r="L6470" i="1" s="1"/>
  <c r="M6470" i="1" s="1"/>
  <c r="Q6470" i="1" s="1"/>
  <c r="J6470" i="1"/>
  <c r="I6470" i="1"/>
  <c r="F6470" i="1"/>
  <c r="E6470" i="1"/>
  <c r="D6470" i="1"/>
  <c r="C6470" i="1"/>
  <c r="B6470" i="1"/>
  <c r="A6470" i="1"/>
  <c r="K6469" i="1"/>
  <c r="L6469" i="1" s="1"/>
  <c r="M6469" i="1" s="1"/>
  <c r="Q6469" i="1" s="1"/>
  <c r="J6469" i="1"/>
  <c r="I6469" i="1"/>
  <c r="F6469" i="1"/>
  <c r="E6469" i="1"/>
  <c r="G6469" i="1" s="1"/>
  <c r="D6469" i="1"/>
  <c r="C6469" i="1"/>
  <c r="B6469" i="1"/>
  <c r="A6469" i="1"/>
  <c r="K6468" i="1"/>
  <c r="L6468" i="1" s="1"/>
  <c r="M6468" i="1" s="1"/>
  <c r="Q6468" i="1" s="1"/>
  <c r="J6468" i="1"/>
  <c r="I6468" i="1"/>
  <c r="F6468" i="1"/>
  <c r="E6468" i="1"/>
  <c r="G6468" i="1" s="1"/>
  <c r="D6468" i="1"/>
  <c r="C6468" i="1"/>
  <c r="B6468" i="1"/>
  <c r="A6468" i="1"/>
  <c r="K6467" i="1"/>
  <c r="L6467" i="1" s="1"/>
  <c r="M6467" i="1" s="1"/>
  <c r="Q6467" i="1" s="1"/>
  <c r="J6467" i="1"/>
  <c r="I6467" i="1"/>
  <c r="F6467" i="1"/>
  <c r="E6467" i="1"/>
  <c r="G6467" i="1" s="1"/>
  <c r="D6467" i="1"/>
  <c r="C6467" i="1"/>
  <c r="B6467" i="1"/>
  <c r="A6467" i="1"/>
  <c r="K6466" i="1"/>
  <c r="L6466" i="1" s="1"/>
  <c r="M6466" i="1" s="1"/>
  <c r="Q6466" i="1" s="1"/>
  <c r="J6466" i="1"/>
  <c r="I6466" i="1"/>
  <c r="F6466" i="1"/>
  <c r="E6466" i="1"/>
  <c r="G6466" i="1" s="1"/>
  <c r="D6466" i="1"/>
  <c r="C6466" i="1"/>
  <c r="B6466" i="1"/>
  <c r="A6466" i="1"/>
  <c r="K6465" i="1"/>
  <c r="L6465" i="1" s="1"/>
  <c r="M6465" i="1" s="1"/>
  <c r="Q6465" i="1" s="1"/>
  <c r="J6465" i="1"/>
  <c r="I6465" i="1"/>
  <c r="F6465" i="1"/>
  <c r="E6465" i="1"/>
  <c r="G6465" i="1" s="1"/>
  <c r="D6465" i="1"/>
  <c r="C6465" i="1"/>
  <c r="B6465" i="1"/>
  <c r="A6465" i="1"/>
  <c r="K6464" i="1"/>
  <c r="L6464" i="1" s="1"/>
  <c r="M6464" i="1" s="1"/>
  <c r="Q6464" i="1" s="1"/>
  <c r="J6464" i="1"/>
  <c r="I6464" i="1"/>
  <c r="F6464" i="1"/>
  <c r="E6464" i="1"/>
  <c r="G6464" i="1" s="1"/>
  <c r="D6464" i="1"/>
  <c r="C6464" i="1"/>
  <c r="B6464" i="1"/>
  <c r="A6464" i="1"/>
  <c r="K6463" i="1"/>
  <c r="L6463" i="1" s="1"/>
  <c r="M6463" i="1" s="1"/>
  <c r="Q6463" i="1" s="1"/>
  <c r="J6463" i="1"/>
  <c r="I6463" i="1"/>
  <c r="F6463" i="1"/>
  <c r="E6463" i="1"/>
  <c r="G6463" i="1" s="1"/>
  <c r="D6463" i="1"/>
  <c r="C6463" i="1"/>
  <c r="B6463" i="1"/>
  <c r="A6463" i="1"/>
  <c r="K6462" i="1"/>
  <c r="L6462" i="1" s="1"/>
  <c r="M6462" i="1" s="1"/>
  <c r="Q6462" i="1" s="1"/>
  <c r="J6462" i="1"/>
  <c r="I6462" i="1"/>
  <c r="F6462" i="1"/>
  <c r="E6462" i="1"/>
  <c r="G6462" i="1" s="1"/>
  <c r="D6462" i="1"/>
  <c r="C6462" i="1"/>
  <c r="B6462" i="1"/>
  <c r="A6462" i="1"/>
  <c r="K6461" i="1"/>
  <c r="L6461" i="1" s="1"/>
  <c r="M6461" i="1" s="1"/>
  <c r="Q6461" i="1" s="1"/>
  <c r="J6461" i="1"/>
  <c r="I6461" i="1"/>
  <c r="F6461" i="1"/>
  <c r="E6461" i="1"/>
  <c r="G6461" i="1" s="1"/>
  <c r="D6461" i="1"/>
  <c r="C6461" i="1"/>
  <c r="B6461" i="1"/>
  <c r="A6461" i="1"/>
  <c r="K6460" i="1"/>
  <c r="L6460" i="1" s="1"/>
  <c r="M6460" i="1" s="1"/>
  <c r="Q6460" i="1" s="1"/>
  <c r="J6460" i="1"/>
  <c r="I6460" i="1"/>
  <c r="F6460" i="1"/>
  <c r="E6460" i="1"/>
  <c r="G6460" i="1" s="1"/>
  <c r="D6460" i="1"/>
  <c r="C6460" i="1"/>
  <c r="B6460" i="1"/>
  <c r="A6460" i="1"/>
  <c r="K6459" i="1"/>
  <c r="L6459" i="1" s="1"/>
  <c r="M6459" i="1" s="1"/>
  <c r="Q6459" i="1" s="1"/>
  <c r="J6459" i="1"/>
  <c r="I6459" i="1"/>
  <c r="F6459" i="1"/>
  <c r="E6459" i="1"/>
  <c r="G6459" i="1" s="1"/>
  <c r="D6459" i="1"/>
  <c r="C6459" i="1"/>
  <c r="B6459" i="1"/>
  <c r="A6459" i="1"/>
  <c r="K6458" i="1"/>
  <c r="L6458" i="1" s="1"/>
  <c r="M6458" i="1" s="1"/>
  <c r="Q6458" i="1" s="1"/>
  <c r="J6458" i="1"/>
  <c r="I6458" i="1"/>
  <c r="F6458" i="1"/>
  <c r="E6458" i="1"/>
  <c r="G6458" i="1" s="1"/>
  <c r="D6458" i="1"/>
  <c r="C6458" i="1"/>
  <c r="B6458" i="1"/>
  <c r="A6458" i="1"/>
  <c r="K6457" i="1"/>
  <c r="L6457" i="1" s="1"/>
  <c r="M6457" i="1" s="1"/>
  <c r="Q6457" i="1" s="1"/>
  <c r="J6457" i="1"/>
  <c r="I6457" i="1"/>
  <c r="F6457" i="1"/>
  <c r="E6457" i="1"/>
  <c r="G6457" i="1" s="1"/>
  <c r="D6457" i="1"/>
  <c r="C6457" i="1"/>
  <c r="B6457" i="1"/>
  <c r="A6457" i="1"/>
  <c r="K6456" i="1"/>
  <c r="L6456" i="1" s="1"/>
  <c r="M6456" i="1" s="1"/>
  <c r="Q6456" i="1" s="1"/>
  <c r="J6456" i="1"/>
  <c r="I6456" i="1"/>
  <c r="F6456" i="1"/>
  <c r="E6456" i="1"/>
  <c r="G6456" i="1" s="1"/>
  <c r="D6456" i="1"/>
  <c r="C6456" i="1"/>
  <c r="B6456" i="1"/>
  <c r="A6456" i="1"/>
  <c r="K6455" i="1"/>
  <c r="L6455" i="1" s="1"/>
  <c r="M6455" i="1" s="1"/>
  <c r="Q6455" i="1" s="1"/>
  <c r="J6455" i="1"/>
  <c r="I6455" i="1"/>
  <c r="F6455" i="1"/>
  <c r="E6455" i="1"/>
  <c r="G6455" i="1" s="1"/>
  <c r="D6455" i="1"/>
  <c r="C6455" i="1"/>
  <c r="B6455" i="1"/>
  <c r="A6455" i="1"/>
  <c r="K6454" i="1"/>
  <c r="L6454" i="1" s="1"/>
  <c r="M6454" i="1" s="1"/>
  <c r="Q6454" i="1" s="1"/>
  <c r="J6454" i="1"/>
  <c r="I6454" i="1"/>
  <c r="F6454" i="1"/>
  <c r="E6454" i="1"/>
  <c r="D6454" i="1"/>
  <c r="C6454" i="1"/>
  <c r="B6454" i="1"/>
  <c r="A6454" i="1"/>
  <c r="K6453" i="1"/>
  <c r="L6453" i="1" s="1"/>
  <c r="M6453" i="1" s="1"/>
  <c r="Q6453" i="1" s="1"/>
  <c r="J6453" i="1"/>
  <c r="I6453" i="1"/>
  <c r="F6453" i="1"/>
  <c r="E6453" i="1"/>
  <c r="G6453" i="1" s="1"/>
  <c r="D6453" i="1"/>
  <c r="C6453" i="1"/>
  <c r="B6453" i="1"/>
  <c r="A6453" i="1"/>
  <c r="K6452" i="1"/>
  <c r="L6452" i="1" s="1"/>
  <c r="M6452" i="1" s="1"/>
  <c r="Q6452" i="1" s="1"/>
  <c r="J6452" i="1"/>
  <c r="I6452" i="1"/>
  <c r="F6452" i="1"/>
  <c r="E6452" i="1"/>
  <c r="G6452" i="1" s="1"/>
  <c r="D6452" i="1"/>
  <c r="C6452" i="1"/>
  <c r="B6452" i="1"/>
  <c r="A6452" i="1"/>
  <c r="K6451" i="1"/>
  <c r="L6451" i="1" s="1"/>
  <c r="M6451" i="1" s="1"/>
  <c r="Q6451" i="1" s="1"/>
  <c r="J6451" i="1"/>
  <c r="I6451" i="1"/>
  <c r="F6451" i="1"/>
  <c r="E6451" i="1"/>
  <c r="D6451" i="1"/>
  <c r="C6451" i="1"/>
  <c r="B6451" i="1"/>
  <c r="A6451" i="1"/>
  <c r="K6450" i="1"/>
  <c r="L6450" i="1" s="1"/>
  <c r="M6450" i="1" s="1"/>
  <c r="Q6450" i="1" s="1"/>
  <c r="J6450" i="1"/>
  <c r="I6450" i="1"/>
  <c r="F6450" i="1"/>
  <c r="E6450" i="1"/>
  <c r="G6450" i="1" s="1"/>
  <c r="D6450" i="1"/>
  <c r="C6450" i="1"/>
  <c r="B6450" i="1"/>
  <c r="A6450" i="1"/>
  <c r="K6449" i="1"/>
  <c r="L6449" i="1" s="1"/>
  <c r="M6449" i="1" s="1"/>
  <c r="Q6449" i="1" s="1"/>
  <c r="J6449" i="1"/>
  <c r="I6449" i="1"/>
  <c r="F6449" i="1"/>
  <c r="E6449" i="1"/>
  <c r="G6449" i="1" s="1"/>
  <c r="D6449" i="1"/>
  <c r="C6449" i="1"/>
  <c r="B6449" i="1"/>
  <c r="A6449" i="1"/>
  <c r="K6448" i="1"/>
  <c r="L6448" i="1" s="1"/>
  <c r="M6448" i="1" s="1"/>
  <c r="Q6448" i="1" s="1"/>
  <c r="J6448" i="1"/>
  <c r="I6448" i="1"/>
  <c r="F6448" i="1"/>
  <c r="E6448" i="1"/>
  <c r="G6448" i="1" s="1"/>
  <c r="D6448" i="1"/>
  <c r="C6448" i="1"/>
  <c r="B6448" i="1"/>
  <c r="A6448" i="1"/>
  <c r="K6447" i="1"/>
  <c r="L6447" i="1" s="1"/>
  <c r="M6447" i="1" s="1"/>
  <c r="Q6447" i="1" s="1"/>
  <c r="J6447" i="1"/>
  <c r="I6447" i="1"/>
  <c r="F6447" i="1"/>
  <c r="E6447" i="1"/>
  <c r="D6447" i="1"/>
  <c r="C6447" i="1"/>
  <c r="B6447" i="1"/>
  <c r="A6447" i="1"/>
  <c r="K6446" i="1"/>
  <c r="L6446" i="1" s="1"/>
  <c r="M6446" i="1" s="1"/>
  <c r="Q6446" i="1" s="1"/>
  <c r="J6446" i="1"/>
  <c r="I6446" i="1"/>
  <c r="F6446" i="1"/>
  <c r="E6446" i="1"/>
  <c r="G6446" i="1" s="1"/>
  <c r="D6446" i="1"/>
  <c r="C6446" i="1"/>
  <c r="B6446" i="1"/>
  <c r="A6446" i="1"/>
  <c r="K6445" i="1"/>
  <c r="L6445" i="1" s="1"/>
  <c r="M6445" i="1" s="1"/>
  <c r="Q6445" i="1" s="1"/>
  <c r="J6445" i="1"/>
  <c r="I6445" i="1"/>
  <c r="F6445" i="1"/>
  <c r="E6445" i="1"/>
  <c r="D6445" i="1"/>
  <c r="C6445" i="1"/>
  <c r="B6445" i="1"/>
  <c r="A6445" i="1"/>
  <c r="K6444" i="1"/>
  <c r="L6444" i="1" s="1"/>
  <c r="M6444" i="1" s="1"/>
  <c r="Q6444" i="1" s="1"/>
  <c r="J6444" i="1"/>
  <c r="I6444" i="1"/>
  <c r="F6444" i="1"/>
  <c r="E6444" i="1"/>
  <c r="D6444" i="1"/>
  <c r="C6444" i="1"/>
  <c r="B6444" i="1"/>
  <c r="A6444" i="1"/>
  <c r="K6443" i="1"/>
  <c r="L6443" i="1" s="1"/>
  <c r="M6443" i="1" s="1"/>
  <c r="Q6443" i="1" s="1"/>
  <c r="J6443" i="1"/>
  <c r="I6443" i="1"/>
  <c r="F6443" i="1"/>
  <c r="E6443" i="1"/>
  <c r="G6443" i="1" s="1"/>
  <c r="D6443" i="1"/>
  <c r="C6443" i="1"/>
  <c r="B6443" i="1"/>
  <c r="A6443" i="1"/>
  <c r="K6442" i="1"/>
  <c r="L6442" i="1" s="1"/>
  <c r="M6442" i="1" s="1"/>
  <c r="Q6442" i="1" s="1"/>
  <c r="J6442" i="1"/>
  <c r="I6442" i="1"/>
  <c r="F6442" i="1"/>
  <c r="E6442" i="1"/>
  <c r="G6442" i="1" s="1"/>
  <c r="D6442" i="1"/>
  <c r="C6442" i="1"/>
  <c r="B6442" i="1"/>
  <c r="A6442" i="1"/>
  <c r="K6441" i="1"/>
  <c r="L6441" i="1" s="1"/>
  <c r="M6441" i="1" s="1"/>
  <c r="Q6441" i="1" s="1"/>
  <c r="J6441" i="1"/>
  <c r="I6441" i="1"/>
  <c r="F6441" i="1"/>
  <c r="E6441" i="1"/>
  <c r="G6441" i="1" s="1"/>
  <c r="D6441" i="1"/>
  <c r="C6441" i="1"/>
  <c r="B6441" i="1"/>
  <c r="A6441" i="1"/>
  <c r="K6440" i="1"/>
  <c r="L6440" i="1" s="1"/>
  <c r="M6440" i="1" s="1"/>
  <c r="Q6440" i="1" s="1"/>
  <c r="J6440" i="1"/>
  <c r="I6440" i="1"/>
  <c r="F6440" i="1"/>
  <c r="E6440" i="1"/>
  <c r="G6440" i="1" s="1"/>
  <c r="D6440" i="1"/>
  <c r="C6440" i="1"/>
  <c r="B6440" i="1"/>
  <c r="A6440" i="1"/>
  <c r="K6439" i="1"/>
  <c r="L6439" i="1" s="1"/>
  <c r="M6439" i="1" s="1"/>
  <c r="Q6439" i="1" s="1"/>
  <c r="J6439" i="1"/>
  <c r="I6439" i="1"/>
  <c r="F6439" i="1"/>
  <c r="E6439" i="1"/>
  <c r="G6439" i="1" s="1"/>
  <c r="D6439" i="1"/>
  <c r="C6439" i="1"/>
  <c r="B6439" i="1"/>
  <c r="A6439" i="1"/>
  <c r="K6438" i="1"/>
  <c r="L6438" i="1" s="1"/>
  <c r="M6438" i="1" s="1"/>
  <c r="Q6438" i="1" s="1"/>
  <c r="J6438" i="1"/>
  <c r="I6438" i="1"/>
  <c r="F6438" i="1"/>
  <c r="E6438" i="1"/>
  <c r="D6438" i="1"/>
  <c r="C6438" i="1"/>
  <c r="B6438" i="1"/>
  <c r="A6438" i="1"/>
  <c r="K6437" i="1"/>
  <c r="L6437" i="1" s="1"/>
  <c r="M6437" i="1" s="1"/>
  <c r="Q6437" i="1" s="1"/>
  <c r="J6437" i="1"/>
  <c r="I6437" i="1"/>
  <c r="F6437" i="1"/>
  <c r="E6437" i="1"/>
  <c r="G6437" i="1" s="1"/>
  <c r="D6437" i="1"/>
  <c r="C6437" i="1"/>
  <c r="B6437" i="1"/>
  <c r="A6437" i="1"/>
  <c r="K6436" i="1"/>
  <c r="L6436" i="1" s="1"/>
  <c r="M6436" i="1" s="1"/>
  <c r="Q6436" i="1" s="1"/>
  <c r="J6436" i="1"/>
  <c r="I6436" i="1"/>
  <c r="F6436" i="1"/>
  <c r="E6436" i="1"/>
  <c r="G6436" i="1" s="1"/>
  <c r="D6436" i="1"/>
  <c r="C6436" i="1"/>
  <c r="B6436" i="1"/>
  <c r="A6436" i="1"/>
  <c r="K6435" i="1"/>
  <c r="L6435" i="1" s="1"/>
  <c r="M6435" i="1" s="1"/>
  <c r="Q6435" i="1" s="1"/>
  <c r="J6435" i="1"/>
  <c r="I6435" i="1"/>
  <c r="F6435" i="1"/>
  <c r="E6435" i="1"/>
  <c r="G6435" i="1" s="1"/>
  <c r="D6435" i="1"/>
  <c r="C6435" i="1"/>
  <c r="B6435" i="1"/>
  <c r="A6435" i="1"/>
  <c r="K6434" i="1"/>
  <c r="L6434" i="1" s="1"/>
  <c r="M6434" i="1" s="1"/>
  <c r="Q6434" i="1" s="1"/>
  <c r="J6434" i="1"/>
  <c r="I6434" i="1"/>
  <c r="F6434" i="1"/>
  <c r="E6434" i="1"/>
  <c r="D6434" i="1"/>
  <c r="C6434" i="1"/>
  <c r="B6434" i="1"/>
  <c r="A6434" i="1"/>
  <c r="K6433" i="1"/>
  <c r="L6433" i="1" s="1"/>
  <c r="M6433" i="1" s="1"/>
  <c r="Q6433" i="1" s="1"/>
  <c r="J6433" i="1"/>
  <c r="I6433" i="1"/>
  <c r="F6433" i="1"/>
  <c r="E6433" i="1"/>
  <c r="G6433" i="1" s="1"/>
  <c r="D6433" i="1"/>
  <c r="C6433" i="1"/>
  <c r="B6433" i="1"/>
  <c r="A6433" i="1"/>
  <c r="K6432" i="1"/>
  <c r="L6432" i="1" s="1"/>
  <c r="M6432" i="1" s="1"/>
  <c r="Q6432" i="1" s="1"/>
  <c r="J6432" i="1"/>
  <c r="I6432" i="1"/>
  <c r="F6432" i="1"/>
  <c r="E6432" i="1"/>
  <c r="G6432" i="1" s="1"/>
  <c r="D6432" i="1"/>
  <c r="C6432" i="1"/>
  <c r="B6432" i="1"/>
  <c r="A6432" i="1"/>
  <c r="K6431" i="1"/>
  <c r="L6431" i="1" s="1"/>
  <c r="M6431" i="1" s="1"/>
  <c r="Q6431" i="1" s="1"/>
  <c r="J6431" i="1"/>
  <c r="I6431" i="1"/>
  <c r="F6431" i="1"/>
  <c r="E6431" i="1"/>
  <c r="G6431" i="1" s="1"/>
  <c r="D6431" i="1"/>
  <c r="C6431" i="1"/>
  <c r="B6431" i="1"/>
  <c r="A6431" i="1"/>
  <c r="K6430" i="1"/>
  <c r="L6430" i="1" s="1"/>
  <c r="M6430" i="1" s="1"/>
  <c r="Q6430" i="1" s="1"/>
  <c r="J6430" i="1"/>
  <c r="I6430" i="1"/>
  <c r="F6430" i="1"/>
  <c r="E6430" i="1"/>
  <c r="G6430" i="1" s="1"/>
  <c r="D6430" i="1"/>
  <c r="C6430" i="1"/>
  <c r="B6430" i="1"/>
  <c r="A6430" i="1"/>
  <c r="K6429" i="1"/>
  <c r="L6429" i="1" s="1"/>
  <c r="M6429" i="1" s="1"/>
  <c r="Q6429" i="1" s="1"/>
  <c r="J6429" i="1"/>
  <c r="I6429" i="1"/>
  <c r="F6429" i="1"/>
  <c r="E6429" i="1"/>
  <c r="D6429" i="1"/>
  <c r="C6429" i="1"/>
  <c r="B6429" i="1"/>
  <c r="A6429" i="1"/>
  <c r="K6428" i="1"/>
  <c r="L6428" i="1" s="1"/>
  <c r="M6428" i="1" s="1"/>
  <c r="Q6428" i="1" s="1"/>
  <c r="J6428" i="1"/>
  <c r="I6428" i="1"/>
  <c r="F6428" i="1"/>
  <c r="E6428" i="1"/>
  <c r="G6428" i="1" s="1"/>
  <c r="D6428" i="1"/>
  <c r="C6428" i="1"/>
  <c r="B6428" i="1"/>
  <c r="A6428" i="1"/>
  <c r="K6427" i="1"/>
  <c r="L6427" i="1" s="1"/>
  <c r="M6427" i="1" s="1"/>
  <c r="Q6427" i="1" s="1"/>
  <c r="J6427" i="1"/>
  <c r="I6427" i="1"/>
  <c r="F6427" i="1"/>
  <c r="E6427" i="1"/>
  <c r="G6427" i="1" s="1"/>
  <c r="D6427" i="1"/>
  <c r="C6427" i="1"/>
  <c r="B6427" i="1"/>
  <c r="A6427" i="1"/>
  <c r="K6426" i="1"/>
  <c r="L6426" i="1" s="1"/>
  <c r="M6426" i="1" s="1"/>
  <c r="Q6426" i="1" s="1"/>
  <c r="J6426" i="1"/>
  <c r="I6426" i="1"/>
  <c r="F6426" i="1"/>
  <c r="E6426" i="1"/>
  <c r="D6426" i="1"/>
  <c r="C6426" i="1"/>
  <c r="B6426" i="1"/>
  <c r="A6426" i="1"/>
  <c r="K6425" i="1"/>
  <c r="L6425" i="1" s="1"/>
  <c r="M6425" i="1" s="1"/>
  <c r="Q6425" i="1" s="1"/>
  <c r="J6425" i="1"/>
  <c r="I6425" i="1"/>
  <c r="F6425" i="1"/>
  <c r="E6425" i="1"/>
  <c r="G6425" i="1" s="1"/>
  <c r="D6425" i="1"/>
  <c r="C6425" i="1"/>
  <c r="B6425" i="1"/>
  <c r="A6425" i="1"/>
  <c r="K6424" i="1"/>
  <c r="L6424" i="1" s="1"/>
  <c r="M6424" i="1" s="1"/>
  <c r="Q6424" i="1" s="1"/>
  <c r="J6424" i="1"/>
  <c r="I6424" i="1"/>
  <c r="F6424" i="1"/>
  <c r="E6424" i="1"/>
  <c r="D6424" i="1"/>
  <c r="C6424" i="1"/>
  <c r="B6424" i="1"/>
  <c r="A6424" i="1"/>
  <c r="K6423" i="1"/>
  <c r="L6423" i="1" s="1"/>
  <c r="M6423" i="1" s="1"/>
  <c r="Q6423" i="1" s="1"/>
  <c r="J6423" i="1"/>
  <c r="I6423" i="1"/>
  <c r="F6423" i="1"/>
  <c r="E6423" i="1"/>
  <c r="D6423" i="1"/>
  <c r="C6423" i="1"/>
  <c r="B6423" i="1"/>
  <c r="A6423" i="1"/>
  <c r="K6422" i="1"/>
  <c r="L6422" i="1" s="1"/>
  <c r="M6422" i="1" s="1"/>
  <c r="Q6422" i="1" s="1"/>
  <c r="J6422" i="1"/>
  <c r="I6422" i="1"/>
  <c r="F6422" i="1"/>
  <c r="E6422" i="1"/>
  <c r="G6422" i="1" s="1"/>
  <c r="D6422" i="1"/>
  <c r="C6422" i="1"/>
  <c r="B6422" i="1"/>
  <c r="A6422" i="1"/>
  <c r="K6421" i="1"/>
  <c r="L6421" i="1" s="1"/>
  <c r="M6421" i="1" s="1"/>
  <c r="Q6421" i="1" s="1"/>
  <c r="J6421" i="1"/>
  <c r="I6421" i="1"/>
  <c r="F6421" i="1"/>
  <c r="E6421" i="1"/>
  <c r="G6421" i="1" s="1"/>
  <c r="D6421" i="1"/>
  <c r="C6421" i="1"/>
  <c r="B6421" i="1"/>
  <c r="A6421" i="1"/>
  <c r="K6420" i="1"/>
  <c r="L6420" i="1" s="1"/>
  <c r="M6420" i="1" s="1"/>
  <c r="Q6420" i="1" s="1"/>
  <c r="J6420" i="1"/>
  <c r="I6420" i="1"/>
  <c r="F6420" i="1"/>
  <c r="E6420" i="1"/>
  <c r="D6420" i="1"/>
  <c r="C6420" i="1"/>
  <c r="B6420" i="1"/>
  <c r="A6420" i="1"/>
  <c r="K6419" i="1"/>
  <c r="L6419" i="1" s="1"/>
  <c r="M6419" i="1" s="1"/>
  <c r="Q6419" i="1" s="1"/>
  <c r="J6419" i="1"/>
  <c r="I6419" i="1"/>
  <c r="F6419" i="1"/>
  <c r="E6419" i="1"/>
  <c r="D6419" i="1"/>
  <c r="C6419" i="1"/>
  <c r="B6419" i="1"/>
  <c r="A6419" i="1"/>
  <c r="K6418" i="1"/>
  <c r="L6418" i="1" s="1"/>
  <c r="M6418" i="1" s="1"/>
  <c r="Q6418" i="1" s="1"/>
  <c r="J6418" i="1"/>
  <c r="I6418" i="1"/>
  <c r="F6418" i="1"/>
  <c r="E6418" i="1"/>
  <c r="D6418" i="1"/>
  <c r="C6418" i="1"/>
  <c r="B6418" i="1"/>
  <c r="A6418" i="1"/>
  <c r="K6417" i="1"/>
  <c r="L6417" i="1" s="1"/>
  <c r="M6417" i="1" s="1"/>
  <c r="Q6417" i="1" s="1"/>
  <c r="J6417" i="1"/>
  <c r="I6417" i="1"/>
  <c r="F6417" i="1"/>
  <c r="E6417" i="1"/>
  <c r="G6417" i="1" s="1"/>
  <c r="D6417" i="1"/>
  <c r="C6417" i="1"/>
  <c r="B6417" i="1"/>
  <c r="A6417" i="1"/>
  <c r="K6416" i="1"/>
  <c r="L6416" i="1" s="1"/>
  <c r="M6416" i="1" s="1"/>
  <c r="Q6416" i="1" s="1"/>
  <c r="J6416" i="1"/>
  <c r="I6416" i="1"/>
  <c r="F6416" i="1"/>
  <c r="E6416" i="1"/>
  <c r="G6416" i="1" s="1"/>
  <c r="D6416" i="1"/>
  <c r="C6416" i="1"/>
  <c r="B6416" i="1"/>
  <c r="A6416" i="1"/>
  <c r="K6415" i="1"/>
  <c r="L6415" i="1" s="1"/>
  <c r="M6415" i="1" s="1"/>
  <c r="Q6415" i="1" s="1"/>
  <c r="J6415" i="1"/>
  <c r="I6415" i="1"/>
  <c r="F6415" i="1"/>
  <c r="E6415" i="1"/>
  <c r="G6415" i="1" s="1"/>
  <c r="D6415" i="1"/>
  <c r="C6415" i="1"/>
  <c r="B6415" i="1"/>
  <c r="A6415" i="1"/>
  <c r="K6414" i="1"/>
  <c r="L6414" i="1" s="1"/>
  <c r="M6414" i="1" s="1"/>
  <c r="Q6414" i="1" s="1"/>
  <c r="J6414" i="1"/>
  <c r="I6414" i="1"/>
  <c r="F6414" i="1"/>
  <c r="E6414" i="1"/>
  <c r="G6414" i="1" s="1"/>
  <c r="D6414" i="1"/>
  <c r="C6414" i="1"/>
  <c r="B6414" i="1"/>
  <c r="A6414" i="1"/>
  <c r="K6413" i="1"/>
  <c r="L6413" i="1" s="1"/>
  <c r="M6413" i="1" s="1"/>
  <c r="Q6413" i="1" s="1"/>
  <c r="J6413" i="1"/>
  <c r="I6413" i="1"/>
  <c r="F6413" i="1"/>
  <c r="E6413" i="1"/>
  <c r="G6413" i="1" s="1"/>
  <c r="D6413" i="1"/>
  <c r="C6413" i="1"/>
  <c r="B6413" i="1"/>
  <c r="A6413" i="1"/>
  <c r="K6412" i="1"/>
  <c r="L6412" i="1" s="1"/>
  <c r="M6412" i="1" s="1"/>
  <c r="Q6412" i="1" s="1"/>
  <c r="J6412" i="1"/>
  <c r="I6412" i="1"/>
  <c r="F6412" i="1"/>
  <c r="E6412" i="1"/>
  <c r="D6412" i="1"/>
  <c r="C6412" i="1"/>
  <c r="B6412" i="1"/>
  <c r="A6412" i="1"/>
  <c r="K6411" i="1"/>
  <c r="L6411" i="1" s="1"/>
  <c r="M6411" i="1" s="1"/>
  <c r="Q6411" i="1" s="1"/>
  <c r="J6411" i="1"/>
  <c r="I6411" i="1"/>
  <c r="F6411" i="1"/>
  <c r="E6411" i="1"/>
  <c r="D6411" i="1"/>
  <c r="C6411" i="1"/>
  <c r="B6411" i="1"/>
  <c r="A6411" i="1"/>
  <c r="K6410" i="1"/>
  <c r="L6410" i="1" s="1"/>
  <c r="M6410" i="1" s="1"/>
  <c r="Q6410" i="1" s="1"/>
  <c r="J6410" i="1"/>
  <c r="I6410" i="1"/>
  <c r="F6410" i="1"/>
  <c r="E6410" i="1"/>
  <c r="G6410" i="1" s="1"/>
  <c r="D6410" i="1"/>
  <c r="C6410" i="1"/>
  <c r="B6410" i="1"/>
  <c r="A6410" i="1"/>
  <c r="K6409" i="1"/>
  <c r="L6409" i="1" s="1"/>
  <c r="M6409" i="1" s="1"/>
  <c r="Q6409" i="1" s="1"/>
  <c r="J6409" i="1"/>
  <c r="I6409" i="1"/>
  <c r="F6409" i="1"/>
  <c r="E6409" i="1"/>
  <c r="D6409" i="1"/>
  <c r="C6409" i="1"/>
  <c r="B6409" i="1"/>
  <c r="A6409" i="1"/>
  <c r="K6408" i="1"/>
  <c r="L6408" i="1" s="1"/>
  <c r="M6408" i="1" s="1"/>
  <c r="Q6408" i="1" s="1"/>
  <c r="J6408" i="1"/>
  <c r="I6408" i="1"/>
  <c r="F6408" i="1"/>
  <c r="E6408" i="1"/>
  <c r="G6408" i="1" s="1"/>
  <c r="D6408" i="1"/>
  <c r="C6408" i="1"/>
  <c r="B6408" i="1"/>
  <c r="A6408" i="1"/>
  <c r="K6407" i="1"/>
  <c r="L6407" i="1" s="1"/>
  <c r="M6407" i="1" s="1"/>
  <c r="Q6407" i="1" s="1"/>
  <c r="J6407" i="1"/>
  <c r="I6407" i="1"/>
  <c r="F6407" i="1"/>
  <c r="E6407" i="1"/>
  <c r="G6407" i="1" s="1"/>
  <c r="D6407" i="1"/>
  <c r="C6407" i="1"/>
  <c r="B6407" i="1"/>
  <c r="A6407" i="1"/>
  <c r="K6406" i="1"/>
  <c r="L6406" i="1" s="1"/>
  <c r="M6406" i="1" s="1"/>
  <c r="Q6406" i="1" s="1"/>
  <c r="J6406" i="1"/>
  <c r="I6406" i="1"/>
  <c r="F6406" i="1"/>
  <c r="E6406" i="1"/>
  <c r="D6406" i="1"/>
  <c r="C6406" i="1"/>
  <c r="B6406" i="1"/>
  <c r="A6406" i="1"/>
  <c r="K6405" i="1"/>
  <c r="L6405" i="1" s="1"/>
  <c r="M6405" i="1" s="1"/>
  <c r="Q6405" i="1" s="1"/>
  <c r="J6405" i="1"/>
  <c r="I6405" i="1"/>
  <c r="F6405" i="1"/>
  <c r="E6405" i="1"/>
  <c r="G6405" i="1" s="1"/>
  <c r="D6405" i="1"/>
  <c r="C6405" i="1"/>
  <c r="B6405" i="1"/>
  <c r="A6405" i="1"/>
  <c r="K6404" i="1"/>
  <c r="L6404" i="1" s="1"/>
  <c r="M6404" i="1" s="1"/>
  <c r="Q6404" i="1" s="1"/>
  <c r="J6404" i="1"/>
  <c r="I6404" i="1"/>
  <c r="F6404" i="1"/>
  <c r="E6404" i="1"/>
  <c r="G6404" i="1" s="1"/>
  <c r="D6404" i="1"/>
  <c r="C6404" i="1"/>
  <c r="B6404" i="1"/>
  <c r="A6404" i="1"/>
  <c r="K6403" i="1"/>
  <c r="L6403" i="1" s="1"/>
  <c r="M6403" i="1" s="1"/>
  <c r="Q6403" i="1" s="1"/>
  <c r="J6403" i="1"/>
  <c r="I6403" i="1"/>
  <c r="F6403" i="1"/>
  <c r="E6403" i="1"/>
  <c r="D6403" i="1"/>
  <c r="C6403" i="1"/>
  <c r="B6403" i="1"/>
  <c r="A6403" i="1"/>
  <c r="K6402" i="1"/>
  <c r="L6402" i="1" s="1"/>
  <c r="M6402" i="1" s="1"/>
  <c r="Q6402" i="1" s="1"/>
  <c r="J6402" i="1"/>
  <c r="I6402" i="1"/>
  <c r="F6402" i="1"/>
  <c r="E6402" i="1"/>
  <c r="D6402" i="1"/>
  <c r="C6402" i="1"/>
  <c r="B6402" i="1"/>
  <c r="A6402" i="1"/>
  <c r="K6401" i="1"/>
  <c r="L6401" i="1" s="1"/>
  <c r="M6401" i="1" s="1"/>
  <c r="Q6401" i="1" s="1"/>
  <c r="J6401" i="1"/>
  <c r="I6401" i="1"/>
  <c r="F6401" i="1"/>
  <c r="E6401" i="1"/>
  <c r="G6401" i="1" s="1"/>
  <c r="D6401" i="1"/>
  <c r="C6401" i="1"/>
  <c r="B6401" i="1"/>
  <c r="A6401" i="1"/>
  <c r="K6400" i="1"/>
  <c r="L6400" i="1" s="1"/>
  <c r="M6400" i="1" s="1"/>
  <c r="Q6400" i="1" s="1"/>
  <c r="J6400" i="1"/>
  <c r="I6400" i="1"/>
  <c r="F6400" i="1"/>
  <c r="E6400" i="1"/>
  <c r="G6400" i="1" s="1"/>
  <c r="D6400" i="1"/>
  <c r="C6400" i="1"/>
  <c r="B6400" i="1"/>
  <c r="A6400" i="1"/>
  <c r="K6399" i="1"/>
  <c r="L6399" i="1" s="1"/>
  <c r="M6399" i="1" s="1"/>
  <c r="Q6399" i="1" s="1"/>
  <c r="J6399" i="1"/>
  <c r="I6399" i="1"/>
  <c r="F6399" i="1"/>
  <c r="E6399" i="1"/>
  <c r="G6399" i="1" s="1"/>
  <c r="D6399" i="1"/>
  <c r="C6399" i="1"/>
  <c r="B6399" i="1"/>
  <c r="A6399" i="1"/>
  <c r="K6398" i="1"/>
  <c r="L6398" i="1" s="1"/>
  <c r="M6398" i="1" s="1"/>
  <c r="Q6398" i="1" s="1"/>
  <c r="J6398" i="1"/>
  <c r="I6398" i="1"/>
  <c r="F6398" i="1"/>
  <c r="E6398" i="1"/>
  <c r="D6398" i="1"/>
  <c r="C6398" i="1"/>
  <c r="B6398" i="1"/>
  <c r="A6398" i="1"/>
  <c r="K6397" i="1"/>
  <c r="L6397" i="1" s="1"/>
  <c r="M6397" i="1" s="1"/>
  <c r="Q6397" i="1" s="1"/>
  <c r="J6397" i="1"/>
  <c r="I6397" i="1"/>
  <c r="F6397" i="1"/>
  <c r="E6397" i="1"/>
  <c r="G6397" i="1" s="1"/>
  <c r="D6397" i="1"/>
  <c r="C6397" i="1"/>
  <c r="B6397" i="1"/>
  <c r="A6397" i="1"/>
  <c r="K6396" i="1"/>
  <c r="L6396" i="1" s="1"/>
  <c r="M6396" i="1" s="1"/>
  <c r="Q6396" i="1" s="1"/>
  <c r="J6396" i="1"/>
  <c r="I6396" i="1"/>
  <c r="F6396" i="1"/>
  <c r="E6396" i="1"/>
  <c r="D6396" i="1"/>
  <c r="C6396" i="1"/>
  <c r="B6396" i="1"/>
  <c r="A6396" i="1"/>
  <c r="K6395" i="1"/>
  <c r="L6395" i="1" s="1"/>
  <c r="M6395" i="1" s="1"/>
  <c r="Q6395" i="1" s="1"/>
  <c r="J6395" i="1"/>
  <c r="I6395" i="1"/>
  <c r="F6395" i="1"/>
  <c r="E6395" i="1"/>
  <c r="G6395" i="1" s="1"/>
  <c r="D6395" i="1"/>
  <c r="C6395" i="1"/>
  <c r="B6395" i="1"/>
  <c r="A6395" i="1"/>
  <c r="K6394" i="1"/>
  <c r="L6394" i="1" s="1"/>
  <c r="M6394" i="1" s="1"/>
  <c r="Q6394" i="1" s="1"/>
  <c r="J6394" i="1"/>
  <c r="I6394" i="1"/>
  <c r="F6394" i="1"/>
  <c r="E6394" i="1"/>
  <c r="G6394" i="1" s="1"/>
  <c r="D6394" i="1"/>
  <c r="C6394" i="1"/>
  <c r="B6394" i="1"/>
  <c r="A6394" i="1"/>
  <c r="K6393" i="1"/>
  <c r="L6393" i="1" s="1"/>
  <c r="M6393" i="1" s="1"/>
  <c r="Q6393" i="1" s="1"/>
  <c r="J6393" i="1"/>
  <c r="I6393" i="1"/>
  <c r="F6393" i="1"/>
  <c r="E6393" i="1"/>
  <c r="G6393" i="1" s="1"/>
  <c r="D6393" i="1"/>
  <c r="C6393" i="1"/>
  <c r="B6393" i="1"/>
  <c r="A6393" i="1"/>
  <c r="K6392" i="1"/>
  <c r="L6392" i="1" s="1"/>
  <c r="M6392" i="1" s="1"/>
  <c r="Q6392" i="1" s="1"/>
  <c r="J6392" i="1"/>
  <c r="I6392" i="1"/>
  <c r="F6392" i="1"/>
  <c r="E6392" i="1"/>
  <c r="G6392" i="1" s="1"/>
  <c r="D6392" i="1"/>
  <c r="C6392" i="1"/>
  <c r="B6392" i="1"/>
  <c r="A6392" i="1"/>
  <c r="K6391" i="1"/>
  <c r="L6391" i="1" s="1"/>
  <c r="M6391" i="1" s="1"/>
  <c r="Q6391" i="1" s="1"/>
  <c r="J6391" i="1"/>
  <c r="I6391" i="1"/>
  <c r="F6391" i="1"/>
  <c r="E6391" i="1"/>
  <c r="G6391" i="1" s="1"/>
  <c r="D6391" i="1"/>
  <c r="C6391" i="1"/>
  <c r="B6391" i="1"/>
  <c r="A6391" i="1"/>
  <c r="K6390" i="1"/>
  <c r="L6390" i="1" s="1"/>
  <c r="M6390" i="1" s="1"/>
  <c r="Q6390" i="1" s="1"/>
  <c r="J6390" i="1"/>
  <c r="I6390" i="1"/>
  <c r="F6390" i="1"/>
  <c r="E6390" i="1"/>
  <c r="G6390" i="1" s="1"/>
  <c r="D6390" i="1"/>
  <c r="C6390" i="1"/>
  <c r="B6390" i="1"/>
  <c r="A6390" i="1"/>
  <c r="K6389" i="1"/>
  <c r="L6389" i="1" s="1"/>
  <c r="M6389" i="1" s="1"/>
  <c r="Q6389" i="1" s="1"/>
  <c r="J6389" i="1"/>
  <c r="I6389" i="1"/>
  <c r="F6389" i="1"/>
  <c r="E6389" i="1"/>
  <c r="G6389" i="1" s="1"/>
  <c r="D6389" i="1"/>
  <c r="C6389" i="1"/>
  <c r="B6389" i="1"/>
  <c r="A6389" i="1"/>
  <c r="K6388" i="1"/>
  <c r="L6388" i="1" s="1"/>
  <c r="M6388" i="1" s="1"/>
  <c r="Q6388" i="1" s="1"/>
  <c r="J6388" i="1"/>
  <c r="I6388" i="1"/>
  <c r="F6388" i="1"/>
  <c r="E6388" i="1"/>
  <c r="G6388" i="1" s="1"/>
  <c r="D6388" i="1"/>
  <c r="C6388" i="1"/>
  <c r="B6388" i="1"/>
  <c r="A6388" i="1"/>
  <c r="K6387" i="1"/>
  <c r="L6387" i="1" s="1"/>
  <c r="M6387" i="1" s="1"/>
  <c r="Q6387" i="1" s="1"/>
  <c r="J6387" i="1"/>
  <c r="I6387" i="1"/>
  <c r="F6387" i="1"/>
  <c r="E6387" i="1"/>
  <c r="G6387" i="1" s="1"/>
  <c r="D6387" i="1"/>
  <c r="C6387" i="1"/>
  <c r="B6387" i="1"/>
  <c r="A6387" i="1"/>
  <c r="K6386" i="1"/>
  <c r="L6386" i="1" s="1"/>
  <c r="M6386" i="1" s="1"/>
  <c r="Q6386" i="1" s="1"/>
  <c r="J6386" i="1"/>
  <c r="I6386" i="1"/>
  <c r="F6386" i="1"/>
  <c r="E6386" i="1"/>
  <c r="D6386" i="1"/>
  <c r="C6386" i="1"/>
  <c r="B6386" i="1"/>
  <c r="A6386" i="1"/>
  <c r="K6385" i="1"/>
  <c r="L6385" i="1" s="1"/>
  <c r="M6385" i="1" s="1"/>
  <c r="Q6385" i="1" s="1"/>
  <c r="J6385" i="1"/>
  <c r="I6385" i="1"/>
  <c r="F6385" i="1"/>
  <c r="E6385" i="1"/>
  <c r="D6385" i="1"/>
  <c r="C6385" i="1"/>
  <c r="B6385" i="1"/>
  <c r="A6385" i="1"/>
  <c r="K6384" i="1"/>
  <c r="L6384" i="1" s="1"/>
  <c r="M6384" i="1" s="1"/>
  <c r="Q6384" i="1" s="1"/>
  <c r="J6384" i="1"/>
  <c r="I6384" i="1"/>
  <c r="F6384" i="1"/>
  <c r="E6384" i="1"/>
  <c r="D6384" i="1"/>
  <c r="C6384" i="1"/>
  <c r="B6384" i="1"/>
  <c r="A6384" i="1"/>
  <c r="K6383" i="1"/>
  <c r="L6383" i="1" s="1"/>
  <c r="M6383" i="1" s="1"/>
  <c r="Q6383" i="1" s="1"/>
  <c r="J6383" i="1"/>
  <c r="I6383" i="1"/>
  <c r="F6383" i="1"/>
  <c r="E6383" i="1"/>
  <c r="G6383" i="1" s="1"/>
  <c r="D6383" i="1"/>
  <c r="C6383" i="1"/>
  <c r="B6383" i="1"/>
  <c r="A6383" i="1"/>
  <c r="K6382" i="1"/>
  <c r="L6382" i="1" s="1"/>
  <c r="M6382" i="1" s="1"/>
  <c r="Q6382" i="1" s="1"/>
  <c r="J6382" i="1"/>
  <c r="I6382" i="1"/>
  <c r="F6382" i="1"/>
  <c r="E6382" i="1"/>
  <c r="D6382" i="1"/>
  <c r="C6382" i="1"/>
  <c r="B6382" i="1"/>
  <c r="A6382" i="1"/>
  <c r="K6381" i="1"/>
  <c r="L6381" i="1" s="1"/>
  <c r="M6381" i="1" s="1"/>
  <c r="Q6381" i="1" s="1"/>
  <c r="J6381" i="1"/>
  <c r="I6381" i="1"/>
  <c r="F6381" i="1"/>
  <c r="E6381" i="1"/>
  <c r="G6381" i="1" s="1"/>
  <c r="D6381" i="1"/>
  <c r="C6381" i="1"/>
  <c r="B6381" i="1"/>
  <c r="A6381" i="1"/>
  <c r="K6380" i="1"/>
  <c r="L6380" i="1" s="1"/>
  <c r="M6380" i="1" s="1"/>
  <c r="Q6380" i="1" s="1"/>
  <c r="J6380" i="1"/>
  <c r="I6380" i="1"/>
  <c r="F6380" i="1"/>
  <c r="E6380" i="1"/>
  <c r="D6380" i="1"/>
  <c r="C6380" i="1"/>
  <c r="B6380" i="1"/>
  <c r="A6380" i="1"/>
  <c r="K6379" i="1"/>
  <c r="L6379" i="1" s="1"/>
  <c r="M6379" i="1" s="1"/>
  <c r="Q6379" i="1" s="1"/>
  <c r="J6379" i="1"/>
  <c r="I6379" i="1"/>
  <c r="F6379" i="1"/>
  <c r="E6379" i="1"/>
  <c r="D6379" i="1"/>
  <c r="C6379" i="1"/>
  <c r="B6379" i="1"/>
  <c r="A6379" i="1"/>
  <c r="K6378" i="1"/>
  <c r="L6378" i="1" s="1"/>
  <c r="M6378" i="1" s="1"/>
  <c r="Q6378" i="1" s="1"/>
  <c r="J6378" i="1"/>
  <c r="I6378" i="1"/>
  <c r="F6378" i="1"/>
  <c r="E6378" i="1"/>
  <c r="D6378" i="1"/>
  <c r="C6378" i="1"/>
  <c r="B6378" i="1"/>
  <c r="A6378" i="1"/>
  <c r="K6377" i="1"/>
  <c r="L6377" i="1" s="1"/>
  <c r="M6377" i="1" s="1"/>
  <c r="Q6377" i="1" s="1"/>
  <c r="J6377" i="1"/>
  <c r="I6377" i="1"/>
  <c r="F6377" i="1"/>
  <c r="E6377" i="1"/>
  <c r="G6377" i="1" s="1"/>
  <c r="D6377" i="1"/>
  <c r="C6377" i="1"/>
  <c r="B6377" i="1"/>
  <c r="A6377" i="1"/>
  <c r="K6376" i="1"/>
  <c r="L6376" i="1" s="1"/>
  <c r="M6376" i="1" s="1"/>
  <c r="Q6376" i="1" s="1"/>
  <c r="J6376" i="1"/>
  <c r="I6376" i="1"/>
  <c r="F6376" i="1"/>
  <c r="E6376" i="1"/>
  <c r="D6376" i="1"/>
  <c r="C6376" i="1"/>
  <c r="B6376" i="1"/>
  <c r="A6376" i="1"/>
  <c r="K6375" i="1"/>
  <c r="L6375" i="1" s="1"/>
  <c r="M6375" i="1" s="1"/>
  <c r="Q6375" i="1" s="1"/>
  <c r="J6375" i="1"/>
  <c r="I6375" i="1"/>
  <c r="F6375" i="1"/>
  <c r="E6375" i="1"/>
  <c r="G6375" i="1" s="1"/>
  <c r="D6375" i="1"/>
  <c r="C6375" i="1"/>
  <c r="B6375" i="1"/>
  <c r="A6375" i="1"/>
  <c r="K6374" i="1"/>
  <c r="L6374" i="1" s="1"/>
  <c r="M6374" i="1" s="1"/>
  <c r="Q6374" i="1" s="1"/>
  <c r="J6374" i="1"/>
  <c r="I6374" i="1"/>
  <c r="F6374" i="1"/>
  <c r="E6374" i="1"/>
  <c r="G6374" i="1" s="1"/>
  <c r="D6374" i="1"/>
  <c r="C6374" i="1"/>
  <c r="B6374" i="1"/>
  <c r="A6374" i="1"/>
  <c r="K6373" i="1"/>
  <c r="L6373" i="1" s="1"/>
  <c r="M6373" i="1" s="1"/>
  <c r="Q6373" i="1" s="1"/>
  <c r="J6373" i="1"/>
  <c r="I6373" i="1"/>
  <c r="F6373" i="1"/>
  <c r="E6373" i="1"/>
  <c r="D6373" i="1"/>
  <c r="C6373" i="1"/>
  <c r="B6373" i="1"/>
  <c r="A6373" i="1"/>
  <c r="K6372" i="1"/>
  <c r="L6372" i="1" s="1"/>
  <c r="M6372" i="1" s="1"/>
  <c r="Q6372" i="1" s="1"/>
  <c r="J6372" i="1"/>
  <c r="I6372" i="1"/>
  <c r="F6372" i="1"/>
  <c r="E6372" i="1"/>
  <c r="G6372" i="1" s="1"/>
  <c r="D6372" i="1"/>
  <c r="C6372" i="1"/>
  <c r="B6372" i="1"/>
  <c r="A6372" i="1"/>
  <c r="K6371" i="1"/>
  <c r="L6371" i="1" s="1"/>
  <c r="M6371" i="1" s="1"/>
  <c r="Q6371" i="1" s="1"/>
  <c r="J6371" i="1"/>
  <c r="I6371" i="1"/>
  <c r="F6371" i="1"/>
  <c r="E6371" i="1"/>
  <c r="G6371" i="1" s="1"/>
  <c r="D6371" i="1"/>
  <c r="C6371" i="1"/>
  <c r="B6371" i="1"/>
  <c r="A6371" i="1"/>
  <c r="K6370" i="1"/>
  <c r="L6370" i="1" s="1"/>
  <c r="M6370" i="1" s="1"/>
  <c r="Q6370" i="1" s="1"/>
  <c r="J6370" i="1"/>
  <c r="I6370" i="1"/>
  <c r="F6370" i="1"/>
  <c r="E6370" i="1"/>
  <c r="D6370" i="1"/>
  <c r="C6370" i="1"/>
  <c r="B6370" i="1"/>
  <c r="A6370" i="1"/>
  <c r="K6369" i="1"/>
  <c r="L6369" i="1" s="1"/>
  <c r="M6369" i="1" s="1"/>
  <c r="Q6369" i="1" s="1"/>
  <c r="J6369" i="1"/>
  <c r="I6369" i="1"/>
  <c r="F6369" i="1"/>
  <c r="E6369" i="1"/>
  <c r="G6369" i="1" s="1"/>
  <c r="D6369" i="1"/>
  <c r="C6369" i="1"/>
  <c r="B6369" i="1"/>
  <c r="A6369" i="1"/>
  <c r="K6368" i="1"/>
  <c r="L6368" i="1" s="1"/>
  <c r="M6368" i="1" s="1"/>
  <c r="Q6368" i="1" s="1"/>
  <c r="J6368" i="1"/>
  <c r="I6368" i="1"/>
  <c r="F6368" i="1"/>
  <c r="E6368" i="1"/>
  <c r="G6368" i="1" s="1"/>
  <c r="D6368" i="1"/>
  <c r="C6368" i="1"/>
  <c r="B6368" i="1"/>
  <c r="A6368" i="1"/>
  <c r="K6367" i="1"/>
  <c r="L6367" i="1" s="1"/>
  <c r="M6367" i="1" s="1"/>
  <c r="Q6367" i="1" s="1"/>
  <c r="J6367" i="1"/>
  <c r="I6367" i="1"/>
  <c r="F6367" i="1"/>
  <c r="E6367" i="1"/>
  <c r="G6367" i="1" s="1"/>
  <c r="D6367" i="1"/>
  <c r="C6367" i="1"/>
  <c r="B6367" i="1"/>
  <c r="A6367" i="1"/>
  <c r="K6366" i="1"/>
  <c r="L6366" i="1" s="1"/>
  <c r="M6366" i="1" s="1"/>
  <c r="Q6366" i="1" s="1"/>
  <c r="J6366" i="1"/>
  <c r="I6366" i="1"/>
  <c r="F6366" i="1"/>
  <c r="E6366" i="1"/>
  <c r="G6366" i="1" s="1"/>
  <c r="D6366" i="1"/>
  <c r="C6366" i="1"/>
  <c r="B6366" i="1"/>
  <c r="A6366" i="1"/>
  <c r="K6365" i="1"/>
  <c r="L6365" i="1" s="1"/>
  <c r="M6365" i="1" s="1"/>
  <c r="Q6365" i="1" s="1"/>
  <c r="J6365" i="1"/>
  <c r="I6365" i="1"/>
  <c r="F6365" i="1"/>
  <c r="E6365" i="1"/>
  <c r="G6365" i="1" s="1"/>
  <c r="D6365" i="1"/>
  <c r="C6365" i="1"/>
  <c r="B6365" i="1"/>
  <c r="A6365" i="1"/>
  <c r="K6364" i="1"/>
  <c r="L6364" i="1" s="1"/>
  <c r="M6364" i="1" s="1"/>
  <c r="Q6364" i="1" s="1"/>
  <c r="J6364" i="1"/>
  <c r="I6364" i="1"/>
  <c r="F6364" i="1"/>
  <c r="E6364" i="1"/>
  <c r="G6364" i="1" s="1"/>
  <c r="D6364" i="1"/>
  <c r="C6364" i="1"/>
  <c r="B6364" i="1"/>
  <c r="A6364" i="1"/>
  <c r="K6363" i="1"/>
  <c r="L6363" i="1" s="1"/>
  <c r="M6363" i="1" s="1"/>
  <c r="Q6363" i="1" s="1"/>
  <c r="J6363" i="1"/>
  <c r="I6363" i="1"/>
  <c r="F6363" i="1"/>
  <c r="E6363" i="1"/>
  <c r="D6363" i="1"/>
  <c r="C6363" i="1"/>
  <c r="B6363" i="1"/>
  <c r="A6363" i="1"/>
  <c r="K6362" i="1"/>
  <c r="L6362" i="1" s="1"/>
  <c r="M6362" i="1" s="1"/>
  <c r="Q6362" i="1" s="1"/>
  <c r="J6362" i="1"/>
  <c r="I6362" i="1"/>
  <c r="F6362" i="1"/>
  <c r="E6362" i="1"/>
  <c r="G6362" i="1" s="1"/>
  <c r="D6362" i="1"/>
  <c r="C6362" i="1"/>
  <c r="B6362" i="1"/>
  <c r="A6362" i="1"/>
  <c r="K6361" i="1"/>
  <c r="L6361" i="1" s="1"/>
  <c r="M6361" i="1" s="1"/>
  <c r="Q6361" i="1" s="1"/>
  <c r="J6361" i="1"/>
  <c r="I6361" i="1"/>
  <c r="F6361" i="1"/>
  <c r="E6361" i="1"/>
  <c r="G6361" i="1" s="1"/>
  <c r="D6361" i="1"/>
  <c r="C6361" i="1"/>
  <c r="B6361" i="1"/>
  <c r="A6361" i="1"/>
  <c r="K6360" i="1"/>
  <c r="L6360" i="1" s="1"/>
  <c r="M6360" i="1" s="1"/>
  <c r="Q6360" i="1" s="1"/>
  <c r="J6360" i="1"/>
  <c r="I6360" i="1"/>
  <c r="F6360" i="1"/>
  <c r="E6360" i="1"/>
  <c r="G6360" i="1" s="1"/>
  <c r="D6360" i="1"/>
  <c r="C6360" i="1"/>
  <c r="B6360" i="1"/>
  <c r="A6360" i="1"/>
  <c r="K6359" i="1"/>
  <c r="L6359" i="1" s="1"/>
  <c r="M6359" i="1" s="1"/>
  <c r="Q6359" i="1" s="1"/>
  <c r="J6359" i="1"/>
  <c r="I6359" i="1"/>
  <c r="F6359" i="1"/>
  <c r="E6359" i="1"/>
  <c r="G6359" i="1" s="1"/>
  <c r="D6359" i="1"/>
  <c r="C6359" i="1"/>
  <c r="B6359" i="1"/>
  <c r="A6359" i="1"/>
  <c r="K6358" i="1"/>
  <c r="L6358" i="1" s="1"/>
  <c r="M6358" i="1" s="1"/>
  <c r="Q6358" i="1" s="1"/>
  <c r="J6358" i="1"/>
  <c r="I6358" i="1"/>
  <c r="F6358" i="1"/>
  <c r="E6358" i="1"/>
  <c r="G6358" i="1" s="1"/>
  <c r="D6358" i="1"/>
  <c r="C6358" i="1"/>
  <c r="B6358" i="1"/>
  <c r="A6358" i="1"/>
  <c r="K6357" i="1"/>
  <c r="L6357" i="1" s="1"/>
  <c r="M6357" i="1" s="1"/>
  <c r="Q6357" i="1" s="1"/>
  <c r="J6357" i="1"/>
  <c r="I6357" i="1"/>
  <c r="F6357" i="1"/>
  <c r="E6357" i="1"/>
  <c r="D6357" i="1"/>
  <c r="C6357" i="1"/>
  <c r="B6357" i="1"/>
  <c r="A6357" i="1"/>
  <c r="K6356" i="1"/>
  <c r="L6356" i="1" s="1"/>
  <c r="M6356" i="1" s="1"/>
  <c r="Q6356" i="1" s="1"/>
  <c r="J6356" i="1"/>
  <c r="I6356" i="1"/>
  <c r="F6356" i="1"/>
  <c r="E6356" i="1"/>
  <c r="G6356" i="1" s="1"/>
  <c r="D6356" i="1"/>
  <c r="C6356" i="1"/>
  <c r="B6356" i="1"/>
  <c r="A6356" i="1"/>
  <c r="K6355" i="1"/>
  <c r="L6355" i="1" s="1"/>
  <c r="M6355" i="1" s="1"/>
  <c r="Q6355" i="1" s="1"/>
  <c r="J6355" i="1"/>
  <c r="I6355" i="1"/>
  <c r="F6355" i="1"/>
  <c r="E6355" i="1"/>
  <c r="G6355" i="1" s="1"/>
  <c r="D6355" i="1"/>
  <c r="C6355" i="1"/>
  <c r="B6355" i="1"/>
  <c r="A6355" i="1"/>
  <c r="K6354" i="1"/>
  <c r="L6354" i="1" s="1"/>
  <c r="M6354" i="1" s="1"/>
  <c r="Q6354" i="1" s="1"/>
  <c r="J6354" i="1"/>
  <c r="I6354" i="1"/>
  <c r="F6354" i="1"/>
  <c r="E6354" i="1"/>
  <c r="D6354" i="1"/>
  <c r="C6354" i="1"/>
  <c r="B6354" i="1"/>
  <c r="A6354" i="1"/>
  <c r="K6353" i="1"/>
  <c r="L6353" i="1" s="1"/>
  <c r="M6353" i="1" s="1"/>
  <c r="Q6353" i="1" s="1"/>
  <c r="J6353" i="1"/>
  <c r="I6353" i="1"/>
  <c r="F6353" i="1"/>
  <c r="E6353" i="1"/>
  <c r="G6353" i="1" s="1"/>
  <c r="D6353" i="1"/>
  <c r="C6353" i="1"/>
  <c r="B6353" i="1"/>
  <c r="A6353" i="1"/>
  <c r="K6352" i="1"/>
  <c r="L6352" i="1" s="1"/>
  <c r="M6352" i="1" s="1"/>
  <c r="Q6352" i="1" s="1"/>
  <c r="J6352" i="1"/>
  <c r="I6352" i="1"/>
  <c r="F6352" i="1"/>
  <c r="E6352" i="1"/>
  <c r="G6352" i="1" s="1"/>
  <c r="D6352" i="1"/>
  <c r="C6352" i="1"/>
  <c r="B6352" i="1"/>
  <c r="A6352" i="1"/>
  <c r="K6351" i="1"/>
  <c r="L6351" i="1" s="1"/>
  <c r="M6351" i="1" s="1"/>
  <c r="Q6351" i="1" s="1"/>
  <c r="J6351" i="1"/>
  <c r="I6351" i="1"/>
  <c r="F6351" i="1"/>
  <c r="E6351" i="1"/>
  <c r="G6351" i="1" s="1"/>
  <c r="D6351" i="1"/>
  <c r="C6351" i="1"/>
  <c r="B6351" i="1"/>
  <c r="A6351" i="1"/>
  <c r="K6350" i="1"/>
  <c r="L6350" i="1" s="1"/>
  <c r="M6350" i="1" s="1"/>
  <c r="Q6350" i="1" s="1"/>
  <c r="J6350" i="1"/>
  <c r="I6350" i="1"/>
  <c r="F6350" i="1"/>
  <c r="E6350" i="1"/>
  <c r="G6350" i="1" s="1"/>
  <c r="D6350" i="1"/>
  <c r="C6350" i="1"/>
  <c r="B6350" i="1"/>
  <c r="A6350" i="1"/>
  <c r="K6349" i="1"/>
  <c r="L6349" i="1" s="1"/>
  <c r="M6349" i="1" s="1"/>
  <c r="Q6349" i="1" s="1"/>
  <c r="J6349" i="1"/>
  <c r="I6349" i="1"/>
  <c r="F6349" i="1"/>
  <c r="E6349" i="1"/>
  <c r="D6349" i="1"/>
  <c r="C6349" i="1"/>
  <c r="B6349" i="1"/>
  <c r="A6349" i="1"/>
  <c r="K6348" i="1"/>
  <c r="L6348" i="1" s="1"/>
  <c r="M6348" i="1" s="1"/>
  <c r="Q6348" i="1" s="1"/>
  <c r="J6348" i="1"/>
  <c r="I6348" i="1"/>
  <c r="F6348" i="1"/>
  <c r="E6348" i="1"/>
  <c r="G6348" i="1" s="1"/>
  <c r="D6348" i="1"/>
  <c r="C6348" i="1"/>
  <c r="B6348" i="1"/>
  <c r="A6348" i="1"/>
  <c r="K6347" i="1"/>
  <c r="L6347" i="1" s="1"/>
  <c r="M6347" i="1" s="1"/>
  <c r="Q6347" i="1" s="1"/>
  <c r="J6347" i="1"/>
  <c r="I6347" i="1"/>
  <c r="F6347" i="1"/>
  <c r="E6347" i="1"/>
  <c r="G6347" i="1" s="1"/>
  <c r="D6347" i="1"/>
  <c r="C6347" i="1"/>
  <c r="B6347" i="1"/>
  <c r="A6347" i="1"/>
  <c r="K6346" i="1"/>
  <c r="L6346" i="1" s="1"/>
  <c r="M6346" i="1" s="1"/>
  <c r="Q6346" i="1" s="1"/>
  <c r="J6346" i="1"/>
  <c r="I6346" i="1"/>
  <c r="F6346" i="1"/>
  <c r="E6346" i="1"/>
  <c r="G6346" i="1" s="1"/>
  <c r="D6346" i="1"/>
  <c r="C6346" i="1"/>
  <c r="B6346" i="1"/>
  <c r="A6346" i="1"/>
  <c r="K6345" i="1"/>
  <c r="L6345" i="1" s="1"/>
  <c r="M6345" i="1" s="1"/>
  <c r="Q6345" i="1" s="1"/>
  <c r="J6345" i="1"/>
  <c r="I6345" i="1"/>
  <c r="F6345" i="1"/>
  <c r="E6345" i="1"/>
  <c r="G6345" i="1" s="1"/>
  <c r="D6345" i="1"/>
  <c r="C6345" i="1"/>
  <c r="B6345" i="1"/>
  <c r="A6345" i="1"/>
  <c r="K6344" i="1"/>
  <c r="L6344" i="1" s="1"/>
  <c r="M6344" i="1" s="1"/>
  <c r="Q6344" i="1" s="1"/>
  <c r="J6344" i="1"/>
  <c r="I6344" i="1"/>
  <c r="F6344" i="1"/>
  <c r="E6344" i="1"/>
  <c r="G6344" i="1" s="1"/>
  <c r="D6344" i="1"/>
  <c r="C6344" i="1"/>
  <c r="B6344" i="1"/>
  <c r="A6344" i="1"/>
  <c r="K6343" i="1"/>
  <c r="L6343" i="1" s="1"/>
  <c r="M6343" i="1" s="1"/>
  <c r="Q6343" i="1" s="1"/>
  <c r="J6343" i="1"/>
  <c r="I6343" i="1"/>
  <c r="F6343" i="1"/>
  <c r="E6343" i="1"/>
  <c r="G6343" i="1" s="1"/>
  <c r="D6343" i="1"/>
  <c r="C6343" i="1"/>
  <c r="B6343" i="1"/>
  <c r="A6343" i="1"/>
  <c r="K6342" i="1"/>
  <c r="L6342" i="1" s="1"/>
  <c r="M6342" i="1" s="1"/>
  <c r="Q6342" i="1" s="1"/>
  <c r="J6342" i="1"/>
  <c r="I6342" i="1"/>
  <c r="F6342" i="1"/>
  <c r="E6342" i="1"/>
  <c r="D6342" i="1"/>
  <c r="C6342" i="1"/>
  <c r="B6342" i="1"/>
  <c r="A6342" i="1"/>
  <c r="K6341" i="1"/>
  <c r="L6341" i="1" s="1"/>
  <c r="M6341" i="1" s="1"/>
  <c r="Q6341" i="1" s="1"/>
  <c r="J6341" i="1"/>
  <c r="I6341" i="1"/>
  <c r="F6341" i="1"/>
  <c r="E6341" i="1"/>
  <c r="G6341" i="1" s="1"/>
  <c r="D6341" i="1"/>
  <c r="C6341" i="1"/>
  <c r="B6341" i="1"/>
  <c r="A6341" i="1"/>
  <c r="K6340" i="1"/>
  <c r="L6340" i="1" s="1"/>
  <c r="M6340" i="1" s="1"/>
  <c r="Q6340" i="1" s="1"/>
  <c r="J6340" i="1"/>
  <c r="I6340" i="1"/>
  <c r="F6340" i="1"/>
  <c r="E6340" i="1"/>
  <c r="D6340" i="1"/>
  <c r="C6340" i="1"/>
  <c r="B6340" i="1"/>
  <c r="A6340" i="1"/>
  <c r="K6339" i="1"/>
  <c r="L6339" i="1" s="1"/>
  <c r="M6339" i="1" s="1"/>
  <c r="Q6339" i="1" s="1"/>
  <c r="J6339" i="1"/>
  <c r="I6339" i="1"/>
  <c r="F6339" i="1"/>
  <c r="E6339" i="1"/>
  <c r="D6339" i="1"/>
  <c r="C6339" i="1"/>
  <c r="B6339" i="1"/>
  <c r="A6339" i="1"/>
  <c r="K6338" i="1"/>
  <c r="L6338" i="1" s="1"/>
  <c r="M6338" i="1" s="1"/>
  <c r="Q6338" i="1" s="1"/>
  <c r="J6338" i="1"/>
  <c r="I6338" i="1"/>
  <c r="F6338" i="1"/>
  <c r="E6338" i="1"/>
  <c r="G6338" i="1" s="1"/>
  <c r="D6338" i="1"/>
  <c r="C6338" i="1"/>
  <c r="B6338" i="1"/>
  <c r="A6338" i="1"/>
  <c r="K6337" i="1"/>
  <c r="L6337" i="1" s="1"/>
  <c r="M6337" i="1" s="1"/>
  <c r="Q6337" i="1" s="1"/>
  <c r="J6337" i="1"/>
  <c r="I6337" i="1"/>
  <c r="F6337" i="1"/>
  <c r="E6337" i="1"/>
  <c r="G6337" i="1" s="1"/>
  <c r="D6337" i="1"/>
  <c r="C6337" i="1"/>
  <c r="B6337" i="1"/>
  <c r="A6337" i="1"/>
  <c r="K6336" i="1"/>
  <c r="L6336" i="1" s="1"/>
  <c r="M6336" i="1" s="1"/>
  <c r="Q6336" i="1" s="1"/>
  <c r="J6336" i="1"/>
  <c r="I6336" i="1"/>
  <c r="F6336" i="1"/>
  <c r="E6336" i="1"/>
  <c r="G6336" i="1" s="1"/>
  <c r="D6336" i="1"/>
  <c r="C6336" i="1"/>
  <c r="B6336" i="1"/>
  <c r="A6336" i="1"/>
  <c r="K6335" i="1"/>
  <c r="L6335" i="1" s="1"/>
  <c r="M6335" i="1" s="1"/>
  <c r="Q6335" i="1" s="1"/>
  <c r="J6335" i="1"/>
  <c r="I6335" i="1"/>
  <c r="F6335" i="1"/>
  <c r="E6335" i="1"/>
  <c r="G6335" i="1" s="1"/>
  <c r="D6335" i="1"/>
  <c r="C6335" i="1"/>
  <c r="B6335" i="1"/>
  <c r="A6335" i="1"/>
  <c r="K6334" i="1"/>
  <c r="L6334" i="1" s="1"/>
  <c r="M6334" i="1" s="1"/>
  <c r="Q6334" i="1" s="1"/>
  <c r="J6334" i="1"/>
  <c r="I6334" i="1"/>
  <c r="F6334" i="1"/>
  <c r="E6334" i="1"/>
  <c r="D6334" i="1"/>
  <c r="C6334" i="1"/>
  <c r="B6334" i="1"/>
  <c r="A6334" i="1"/>
  <c r="K6333" i="1"/>
  <c r="L6333" i="1" s="1"/>
  <c r="M6333" i="1" s="1"/>
  <c r="Q6333" i="1" s="1"/>
  <c r="J6333" i="1"/>
  <c r="I6333" i="1"/>
  <c r="F6333" i="1"/>
  <c r="E6333" i="1"/>
  <c r="G6333" i="1" s="1"/>
  <c r="D6333" i="1"/>
  <c r="C6333" i="1"/>
  <c r="B6333" i="1"/>
  <c r="A6333" i="1"/>
  <c r="K6332" i="1"/>
  <c r="L6332" i="1" s="1"/>
  <c r="M6332" i="1" s="1"/>
  <c r="Q6332" i="1" s="1"/>
  <c r="J6332" i="1"/>
  <c r="I6332" i="1"/>
  <c r="F6332" i="1"/>
  <c r="E6332" i="1"/>
  <c r="G6332" i="1" s="1"/>
  <c r="D6332" i="1"/>
  <c r="C6332" i="1"/>
  <c r="B6332" i="1"/>
  <c r="A6332" i="1"/>
  <c r="K6331" i="1"/>
  <c r="L6331" i="1" s="1"/>
  <c r="M6331" i="1" s="1"/>
  <c r="Q6331" i="1" s="1"/>
  <c r="J6331" i="1"/>
  <c r="I6331" i="1"/>
  <c r="F6331" i="1"/>
  <c r="E6331" i="1"/>
  <c r="G6331" i="1" s="1"/>
  <c r="D6331" i="1"/>
  <c r="C6331" i="1"/>
  <c r="B6331" i="1"/>
  <c r="A6331" i="1"/>
  <c r="K6330" i="1"/>
  <c r="L6330" i="1" s="1"/>
  <c r="M6330" i="1" s="1"/>
  <c r="Q6330" i="1" s="1"/>
  <c r="J6330" i="1"/>
  <c r="I6330" i="1"/>
  <c r="F6330" i="1"/>
  <c r="E6330" i="1"/>
  <c r="G6330" i="1" s="1"/>
  <c r="D6330" i="1"/>
  <c r="C6330" i="1"/>
  <c r="B6330" i="1"/>
  <c r="A6330" i="1"/>
  <c r="K6329" i="1"/>
  <c r="L6329" i="1" s="1"/>
  <c r="M6329" i="1" s="1"/>
  <c r="Q6329" i="1" s="1"/>
  <c r="J6329" i="1"/>
  <c r="I6329" i="1"/>
  <c r="F6329" i="1"/>
  <c r="E6329" i="1"/>
  <c r="D6329" i="1"/>
  <c r="C6329" i="1"/>
  <c r="B6329" i="1"/>
  <c r="A6329" i="1"/>
  <c r="K6328" i="1"/>
  <c r="L6328" i="1" s="1"/>
  <c r="M6328" i="1" s="1"/>
  <c r="Q6328" i="1" s="1"/>
  <c r="J6328" i="1"/>
  <c r="I6328" i="1"/>
  <c r="F6328" i="1"/>
  <c r="E6328" i="1"/>
  <c r="G6328" i="1" s="1"/>
  <c r="D6328" i="1"/>
  <c r="C6328" i="1"/>
  <c r="B6328" i="1"/>
  <c r="A6328" i="1"/>
  <c r="K6327" i="1"/>
  <c r="L6327" i="1" s="1"/>
  <c r="M6327" i="1" s="1"/>
  <c r="Q6327" i="1" s="1"/>
  <c r="J6327" i="1"/>
  <c r="I6327" i="1"/>
  <c r="F6327" i="1"/>
  <c r="E6327" i="1"/>
  <c r="G6327" i="1" s="1"/>
  <c r="D6327" i="1"/>
  <c r="C6327" i="1"/>
  <c r="B6327" i="1"/>
  <c r="A6327" i="1"/>
  <c r="K6326" i="1"/>
  <c r="L6326" i="1" s="1"/>
  <c r="M6326" i="1" s="1"/>
  <c r="Q6326" i="1" s="1"/>
  <c r="J6326" i="1"/>
  <c r="I6326" i="1"/>
  <c r="F6326" i="1"/>
  <c r="E6326" i="1"/>
  <c r="D6326" i="1"/>
  <c r="C6326" i="1"/>
  <c r="B6326" i="1"/>
  <c r="A6326" i="1"/>
  <c r="K6325" i="1"/>
  <c r="L6325" i="1" s="1"/>
  <c r="M6325" i="1" s="1"/>
  <c r="Q6325" i="1" s="1"/>
  <c r="J6325" i="1"/>
  <c r="I6325" i="1"/>
  <c r="F6325" i="1"/>
  <c r="E6325" i="1"/>
  <c r="G6325" i="1" s="1"/>
  <c r="D6325" i="1"/>
  <c r="C6325" i="1"/>
  <c r="B6325" i="1"/>
  <c r="A6325" i="1"/>
  <c r="K6324" i="1"/>
  <c r="L6324" i="1" s="1"/>
  <c r="M6324" i="1" s="1"/>
  <c r="Q6324" i="1" s="1"/>
  <c r="J6324" i="1"/>
  <c r="I6324" i="1"/>
  <c r="F6324" i="1"/>
  <c r="E6324" i="1"/>
  <c r="D6324" i="1"/>
  <c r="C6324" i="1"/>
  <c r="B6324" i="1"/>
  <c r="A6324" i="1"/>
  <c r="K6323" i="1"/>
  <c r="L6323" i="1" s="1"/>
  <c r="M6323" i="1" s="1"/>
  <c r="Q6323" i="1" s="1"/>
  <c r="J6323" i="1"/>
  <c r="I6323" i="1"/>
  <c r="F6323" i="1"/>
  <c r="E6323" i="1"/>
  <c r="D6323" i="1"/>
  <c r="C6323" i="1"/>
  <c r="B6323" i="1"/>
  <c r="A6323" i="1"/>
  <c r="K6322" i="1"/>
  <c r="L6322" i="1" s="1"/>
  <c r="M6322" i="1" s="1"/>
  <c r="Q6322" i="1" s="1"/>
  <c r="J6322" i="1"/>
  <c r="I6322" i="1"/>
  <c r="F6322" i="1"/>
  <c r="E6322" i="1"/>
  <c r="G6322" i="1" s="1"/>
  <c r="D6322" i="1"/>
  <c r="C6322" i="1"/>
  <c r="B6322" i="1"/>
  <c r="A6322" i="1"/>
  <c r="K6321" i="1"/>
  <c r="L6321" i="1" s="1"/>
  <c r="M6321" i="1" s="1"/>
  <c r="Q6321" i="1" s="1"/>
  <c r="J6321" i="1"/>
  <c r="I6321" i="1"/>
  <c r="F6321" i="1"/>
  <c r="E6321" i="1"/>
  <c r="G6321" i="1" s="1"/>
  <c r="D6321" i="1"/>
  <c r="C6321" i="1"/>
  <c r="B6321" i="1"/>
  <c r="A6321" i="1"/>
  <c r="K6320" i="1"/>
  <c r="L6320" i="1" s="1"/>
  <c r="M6320" i="1" s="1"/>
  <c r="Q6320" i="1" s="1"/>
  <c r="J6320" i="1"/>
  <c r="I6320" i="1"/>
  <c r="F6320" i="1"/>
  <c r="E6320" i="1"/>
  <c r="G6320" i="1" s="1"/>
  <c r="D6320" i="1"/>
  <c r="C6320" i="1"/>
  <c r="B6320" i="1"/>
  <c r="A6320" i="1"/>
  <c r="K6319" i="1"/>
  <c r="L6319" i="1" s="1"/>
  <c r="M6319" i="1" s="1"/>
  <c r="Q6319" i="1" s="1"/>
  <c r="J6319" i="1"/>
  <c r="I6319" i="1"/>
  <c r="F6319" i="1"/>
  <c r="E6319" i="1"/>
  <c r="G6319" i="1" s="1"/>
  <c r="D6319" i="1"/>
  <c r="C6319" i="1"/>
  <c r="B6319" i="1"/>
  <c r="A6319" i="1"/>
  <c r="K6318" i="1"/>
  <c r="L6318" i="1" s="1"/>
  <c r="M6318" i="1" s="1"/>
  <c r="Q6318" i="1" s="1"/>
  <c r="J6318" i="1"/>
  <c r="I6318" i="1"/>
  <c r="F6318" i="1"/>
  <c r="E6318" i="1"/>
  <c r="D6318" i="1"/>
  <c r="C6318" i="1"/>
  <c r="B6318" i="1"/>
  <c r="A6318" i="1"/>
  <c r="K6317" i="1"/>
  <c r="L6317" i="1" s="1"/>
  <c r="M6317" i="1" s="1"/>
  <c r="Q6317" i="1" s="1"/>
  <c r="J6317" i="1"/>
  <c r="I6317" i="1"/>
  <c r="F6317" i="1"/>
  <c r="E6317" i="1"/>
  <c r="G6317" i="1" s="1"/>
  <c r="D6317" i="1"/>
  <c r="C6317" i="1"/>
  <c r="B6317" i="1"/>
  <c r="A6317" i="1"/>
  <c r="K6316" i="1"/>
  <c r="L6316" i="1" s="1"/>
  <c r="M6316" i="1" s="1"/>
  <c r="Q6316" i="1" s="1"/>
  <c r="J6316" i="1"/>
  <c r="I6316" i="1"/>
  <c r="F6316" i="1"/>
  <c r="E6316" i="1"/>
  <c r="D6316" i="1"/>
  <c r="C6316" i="1"/>
  <c r="B6316" i="1"/>
  <c r="A6316" i="1"/>
  <c r="K6315" i="1"/>
  <c r="L6315" i="1" s="1"/>
  <c r="M6315" i="1" s="1"/>
  <c r="Q6315" i="1" s="1"/>
  <c r="J6315" i="1"/>
  <c r="I6315" i="1"/>
  <c r="F6315" i="1"/>
  <c r="E6315" i="1"/>
  <c r="G6315" i="1" s="1"/>
  <c r="D6315" i="1"/>
  <c r="C6315" i="1"/>
  <c r="B6315" i="1"/>
  <c r="A6315" i="1"/>
  <c r="K6314" i="1"/>
  <c r="L6314" i="1" s="1"/>
  <c r="M6314" i="1" s="1"/>
  <c r="Q6314" i="1" s="1"/>
  <c r="J6314" i="1"/>
  <c r="I6314" i="1"/>
  <c r="F6314" i="1"/>
  <c r="E6314" i="1"/>
  <c r="G6314" i="1" s="1"/>
  <c r="D6314" i="1"/>
  <c r="C6314" i="1"/>
  <c r="B6314" i="1"/>
  <c r="A6314" i="1"/>
  <c r="K6313" i="1"/>
  <c r="L6313" i="1" s="1"/>
  <c r="M6313" i="1" s="1"/>
  <c r="Q6313" i="1" s="1"/>
  <c r="J6313" i="1"/>
  <c r="I6313" i="1"/>
  <c r="F6313" i="1"/>
  <c r="E6313" i="1"/>
  <c r="D6313" i="1"/>
  <c r="C6313" i="1"/>
  <c r="B6313" i="1"/>
  <c r="A6313" i="1"/>
  <c r="K6312" i="1"/>
  <c r="L6312" i="1" s="1"/>
  <c r="M6312" i="1" s="1"/>
  <c r="Q6312" i="1" s="1"/>
  <c r="J6312" i="1"/>
  <c r="I6312" i="1"/>
  <c r="F6312" i="1"/>
  <c r="E6312" i="1"/>
  <c r="G6312" i="1" s="1"/>
  <c r="D6312" i="1"/>
  <c r="C6312" i="1"/>
  <c r="B6312" i="1"/>
  <c r="A6312" i="1"/>
  <c r="K6311" i="1"/>
  <c r="L6311" i="1" s="1"/>
  <c r="M6311" i="1" s="1"/>
  <c r="Q6311" i="1" s="1"/>
  <c r="J6311" i="1"/>
  <c r="I6311" i="1"/>
  <c r="F6311" i="1"/>
  <c r="E6311" i="1"/>
  <c r="G6311" i="1" s="1"/>
  <c r="D6311" i="1"/>
  <c r="C6311" i="1"/>
  <c r="B6311" i="1"/>
  <c r="A6311" i="1"/>
  <c r="K6310" i="1"/>
  <c r="L6310" i="1" s="1"/>
  <c r="M6310" i="1" s="1"/>
  <c r="Q6310" i="1" s="1"/>
  <c r="J6310" i="1"/>
  <c r="I6310" i="1"/>
  <c r="F6310" i="1"/>
  <c r="E6310" i="1"/>
  <c r="D6310" i="1"/>
  <c r="C6310" i="1"/>
  <c r="B6310" i="1"/>
  <c r="A6310" i="1"/>
  <c r="K6309" i="1"/>
  <c r="L6309" i="1" s="1"/>
  <c r="M6309" i="1" s="1"/>
  <c r="Q6309" i="1" s="1"/>
  <c r="J6309" i="1"/>
  <c r="I6309" i="1"/>
  <c r="F6309" i="1"/>
  <c r="E6309" i="1"/>
  <c r="G6309" i="1" s="1"/>
  <c r="D6309" i="1"/>
  <c r="C6309" i="1"/>
  <c r="B6309" i="1"/>
  <c r="A6309" i="1"/>
  <c r="K6308" i="1"/>
  <c r="L6308" i="1" s="1"/>
  <c r="M6308" i="1" s="1"/>
  <c r="Q6308" i="1" s="1"/>
  <c r="J6308" i="1"/>
  <c r="I6308" i="1"/>
  <c r="F6308" i="1"/>
  <c r="E6308" i="1"/>
  <c r="D6308" i="1"/>
  <c r="C6308" i="1"/>
  <c r="B6308" i="1"/>
  <c r="A6308" i="1"/>
  <c r="K6307" i="1"/>
  <c r="L6307" i="1" s="1"/>
  <c r="M6307" i="1" s="1"/>
  <c r="Q6307" i="1" s="1"/>
  <c r="J6307" i="1"/>
  <c r="I6307" i="1"/>
  <c r="F6307" i="1"/>
  <c r="E6307" i="1"/>
  <c r="G6307" i="1" s="1"/>
  <c r="D6307" i="1"/>
  <c r="C6307" i="1"/>
  <c r="B6307" i="1"/>
  <c r="A6307" i="1"/>
  <c r="K6306" i="1"/>
  <c r="L6306" i="1" s="1"/>
  <c r="M6306" i="1" s="1"/>
  <c r="Q6306" i="1" s="1"/>
  <c r="J6306" i="1"/>
  <c r="I6306" i="1"/>
  <c r="F6306" i="1"/>
  <c r="E6306" i="1"/>
  <c r="D6306" i="1"/>
  <c r="C6306" i="1"/>
  <c r="B6306" i="1"/>
  <c r="A6306" i="1"/>
  <c r="K6305" i="1"/>
  <c r="L6305" i="1" s="1"/>
  <c r="M6305" i="1" s="1"/>
  <c r="Q6305" i="1" s="1"/>
  <c r="J6305" i="1"/>
  <c r="I6305" i="1"/>
  <c r="F6305" i="1"/>
  <c r="E6305" i="1"/>
  <c r="D6305" i="1"/>
  <c r="C6305" i="1"/>
  <c r="B6305" i="1"/>
  <c r="A6305" i="1"/>
  <c r="K6304" i="1"/>
  <c r="L6304" i="1" s="1"/>
  <c r="M6304" i="1" s="1"/>
  <c r="Q6304" i="1" s="1"/>
  <c r="J6304" i="1"/>
  <c r="I6304" i="1"/>
  <c r="F6304" i="1"/>
  <c r="E6304" i="1"/>
  <c r="D6304" i="1"/>
  <c r="C6304" i="1"/>
  <c r="B6304" i="1"/>
  <c r="A6304" i="1"/>
  <c r="K6303" i="1"/>
  <c r="L6303" i="1" s="1"/>
  <c r="M6303" i="1" s="1"/>
  <c r="Q6303" i="1" s="1"/>
  <c r="J6303" i="1"/>
  <c r="I6303" i="1"/>
  <c r="F6303" i="1"/>
  <c r="E6303" i="1"/>
  <c r="G6303" i="1" s="1"/>
  <c r="D6303" i="1"/>
  <c r="C6303" i="1"/>
  <c r="B6303" i="1"/>
  <c r="A6303" i="1"/>
  <c r="K6302" i="1"/>
  <c r="L6302" i="1" s="1"/>
  <c r="M6302" i="1" s="1"/>
  <c r="Q6302" i="1" s="1"/>
  <c r="J6302" i="1"/>
  <c r="I6302" i="1"/>
  <c r="F6302" i="1"/>
  <c r="E6302" i="1"/>
  <c r="G6302" i="1" s="1"/>
  <c r="D6302" i="1"/>
  <c r="C6302" i="1"/>
  <c r="B6302" i="1"/>
  <c r="A6302" i="1"/>
  <c r="K6301" i="1"/>
  <c r="L6301" i="1" s="1"/>
  <c r="M6301" i="1" s="1"/>
  <c r="Q6301" i="1" s="1"/>
  <c r="J6301" i="1"/>
  <c r="I6301" i="1"/>
  <c r="F6301" i="1"/>
  <c r="E6301" i="1"/>
  <c r="D6301" i="1"/>
  <c r="C6301" i="1"/>
  <c r="B6301" i="1"/>
  <c r="A6301" i="1"/>
  <c r="K6300" i="1"/>
  <c r="L6300" i="1" s="1"/>
  <c r="M6300" i="1" s="1"/>
  <c r="Q6300" i="1" s="1"/>
  <c r="J6300" i="1"/>
  <c r="I6300" i="1"/>
  <c r="F6300" i="1"/>
  <c r="E6300" i="1"/>
  <c r="D6300" i="1"/>
  <c r="C6300" i="1"/>
  <c r="B6300" i="1"/>
  <c r="A6300" i="1"/>
  <c r="K6299" i="1"/>
  <c r="L6299" i="1" s="1"/>
  <c r="M6299" i="1" s="1"/>
  <c r="Q6299" i="1" s="1"/>
  <c r="J6299" i="1"/>
  <c r="I6299" i="1"/>
  <c r="F6299" i="1"/>
  <c r="E6299" i="1"/>
  <c r="G6299" i="1" s="1"/>
  <c r="D6299" i="1"/>
  <c r="C6299" i="1"/>
  <c r="B6299" i="1"/>
  <c r="A6299" i="1"/>
  <c r="K6298" i="1"/>
  <c r="L6298" i="1" s="1"/>
  <c r="M6298" i="1" s="1"/>
  <c r="Q6298" i="1" s="1"/>
  <c r="J6298" i="1"/>
  <c r="I6298" i="1"/>
  <c r="F6298" i="1"/>
  <c r="E6298" i="1"/>
  <c r="G6298" i="1" s="1"/>
  <c r="D6298" i="1"/>
  <c r="C6298" i="1"/>
  <c r="B6298" i="1"/>
  <c r="A6298" i="1"/>
  <c r="K6297" i="1"/>
  <c r="L6297" i="1" s="1"/>
  <c r="M6297" i="1" s="1"/>
  <c r="Q6297" i="1" s="1"/>
  <c r="J6297" i="1"/>
  <c r="I6297" i="1"/>
  <c r="F6297" i="1"/>
  <c r="E6297" i="1"/>
  <c r="G6297" i="1" s="1"/>
  <c r="D6297" i="1"/>
  <c r="C6297" i="1"/>
  <c r="B6297" i="1"/>
  <c r="A6297" i="1"/>
  <c r="K6296" i="1"/>
  <c r="L6296" i="1" s="1"/>
  <c r="M6296" i="1" s="1"/>
  <c r="Q6296" i="1" s="1"/>
  <c r="J6296" i="1"/>
  <c r="I6296" i="1"/>
  <c r="F6296" i="1"/>
  <c r="E6296" i="1"/>
  <c r="D6296" i="1"/>
  <c r="C6296" i="1"/>
  <c r="B6296" i="1"/>
  <c r="A6296" i="1"/>
  <c r="K6295" i="1"/>
  <c r="L6295" i="1" s="1"/>
  <c r="M6295" i="1" s="1"/>
  <c r="Q6295" i="1" s="1"/>
  <c r="J6295" i="1"/>
  <c r="I6295" i="1"/>
  <c r="F6295" i="1"/>
  <c r="E6295" i="1"/>
  <c r="G6295" i="1" s="1"/>
  <c r="D6295" i="1"/>
  <c r="C6295" i="1"/>
  <c r="B6295" i="1"/>
  <c r="A6295" i="1"/>
  <c r="K6294" i="1"/>
  <c r="L6294" i="1" s="1"/>
  <c r="M6294" i="1" s="1"/>
  <c r="Q6294" i="1" s="1"/>
  <c r="J6294" i="1"/>
  <c r="I6294" i="1"/>
  <c r="F6294" i="1"/>
  <c r="E6294" i="1"/>
  <c r="G6294" i="1" s="1"/>
  <c r="D6294" i="1"/>
  <c r="C6294" i="1"/>
  <c r="B6294" i="1"/>
  <c r="A6294" i="1"/>
  <c r="K6293" i="1"/>
  <c r="L6293" i="1" s="1"/>
  <c r="M6293" i="1" s="1"/>
  <c r="Q6293" i="1" s="1"/>
  <c r="J6293" i="1"/>
  <c r="I6293" i="1"/>
  <c r="F6293" i="1"/>
  <c r="E6293" i="1"/>
  <c r="D6293" i="1"/>
  <c r="C6293" i="1"/>
  <c r="B6293" i="1"/>
  <c r="A6293" i="1"/>
  <c r="K6292" i="1"/>
  <c r="L6292" i="1" s="1"/>
  <c r="M6292" i="1" s="1"/>
  <c r="Q6292" i="1" s="1"/>
  <c r="J6292" i="1"/>
  <c r="I6292" i="1"/>
  <c r="F6292" i="1"/>
  <c r="E6292" i="1"/>
  <c r="D6292" i="1"/>
  <c r="C6292" i="1"/>
  <c r="B6292" i="1"/>
  <c r="A6292" i="1"/>
  <c r="K6291" i="1"/>
  <c r="L6291" i="1" s="1"/>
  <c r="M6291" i="1" s="1"/>
  <c r="Q6291" i="1" s="1"/>
  <c r="J6291" i="1"/>
  <c r="I6291" i="1"/>
  <c r="F6291" i="1"/>
  <c r="E6291" i="1"/>
  <c r="G6291" i="1" s="1"/>
  <c r="D6291" i="1"/>
  <c r="C6291" i="1"/>
  <c r="B6291" i="1"/>
  <c r="A6291" i="1"/>
  <c r="K6290" i="1"/>
  <c r="L6290" i="1" s="1"/>
  <c r="M6290" i="1" s="1"/>
  <c r="Q6290" i="1" s="1"/>
  <c r="J6290" i="1"/>
  <c r="I6290" i="1"/>
  <c r="F6290" i="1"/>
  <c r="E6290" i="1"/>
  <c r="D6290" i="1"/>
  <c r="C6290" i="1"/>
  <c r="B6290" i="1"/>
  <c r="A6290" i="1"/>
  <c r="K6289" i="1"/>
  <c r="L6289" i="1" s="1"/>
  <c r="M6289" i="1" s="1"/>
  <c r="Q6289" i="1" s="1"/>
  <c r="J6289" i="1"/>
  <c r="I6289" i="1"/>
  <c r="F6289" i="1"/>
  <c r="E6289" i="1"/>
  <c r="D6289" i="1"/>
  <c r="C6289" i="1"/>
  <c r="B6289" i="1"/>
  <c r="A6289" i="1"/>
  <c r="K6288" i="1"/>
  <c r="L6288" i="1" s="1"/>
  <c r="M6288" i="1" s="1"/>
  <c r="Q6288" i="1" s="1"/>
  <c r="J6288" i="1"/>
  <c r="I6288" i="1"/>
  <c r="F6288" i="1"/>
  <c r="E6288" i="1"/>
  <c r="D6288" i="1"/>
  <c r="C6288" i="1"/>
  <c r="B6288" i="1"/>
  <c r="A6288" i="1"/>
  <c r="K6287" i="1"/>
  <c r="L6287" i="1" s="1"/>
  <c r="M6287" i="1" s="1"/>
  <c r="Q6287" i="1" s="1"/>
  <c r="J6287" i="1"/>
  <c r="I6287" i="1"/>
  <c r="F6287" i="1"/>
  <c r="E6287" i="1"/>
  <c r="D6287" i="1"/>
  <c r="C6287" i="1"/>
  <c r="B6287" i="1"/>
  <c r="A6287" i="1"/>
  <c r="K6286" i="1"/>
  <c r="L6286" i="1" s="1"/>
  <c r="M6286" i="1" s="1"/>
  <c r="Q6286" i="1" s="1"/>
  <c r="J6286" i="1"/>
  <c r="I6286" i="1"/>
  <c r="F6286" i="1"/>
  <c r="E6286" i="1"/>
  <c r="D6286" i="1"/>
  <c r="C6286" i="1"/>
  <c r="B6286" i="1"/>
  <c r="A6286" i="1"/>
  <c r="K6285" i="1"/>
  <c r="L6285" i="1" s="1"/>
  <c r="M6285" i="1" s="1"/>
  <c r="Q6285" i="1" s="1"/>
  <c r="J6285" i="1"/>
  <c r="I6285" i="1"/>
  <c r="F6285" i="1"/>
  <c r="E6285" i="1"/>
  <c r="G6285" i="1" s="1"/>
  <c r="D6285" i="1"/>
  <c r="C6285" i="1"/>
  <c r="B6285" i="1"/>
  <c r="A6285" i="1"/>
  <c r="K6284" i="1"/>
  <c r="L6284" i="1" s="1"/>
  <c r="M6284" i="1" s="1"/>
  <c r="Q6284" i="1" s="1"/>
  <c r="J6284" i="1"/>
  <c r="I6284" i="1"/>
  <c r="F6284" i="1"/>
  <c r="E6284" i="1"/>
  <c r="D6284" i="1"/>
  <c r="C6284" i="1"/>
  <c r="B6284" i="1"/>
  <c r="A6284" i="1"/>
  <c r="K6283" i="1"/>
  <c r="L6283" i="1" s="1"/>
  <c r="M6283" i="1" s="1"/>
  <c r="Q6283" i="1" s="1"/>
  <c r="J6283" i="1"/>
  <c r="I6283" i="1"/>
  <c r="F6283" i="1"/>
  <c r="E6283" i="1"/>
  <c r="G6283" i="1" s="1"/>
  <c r="D6283" i="1"/>
  <c r="C6283" i="1"/>
  <c r="B6283" i="1"/>
  <c r="A6283" i="1"/>
  <c r="K6282" i="1"/>
  <c r="L6282" i="1" s="1"/>
  <c r="M6282" i="1" s="1"/>
  <c r="Q6282" i="1" s="1"/>
  <c r="J6282" i="1"/>
  <c r="I6282" i="1"/>
  <c r="F6282" i="1"/>
  <c r="E6282" i="1"/>
  <c r="G6282" i="1" s="1"/>
  <c r="D6282" i="1"/>
  <c r="C6282" i="1"/>
  <c r="B6282" i="1"/>
  <c r="A6282" i="1"/>
  <c r="K6281" i="1"/>
  <c r="L6281" i="1" s="1"/>
  <c r="M6281" i="1" s="1"/>
  <c r="Q6281" i="1" s="1"/>
  <c r="J6281" i="1"/>
  <c r="I6281" i="1"/>
  <c r="F6281" i="1"/>
  <c r="E6281" i="1"/>
  <c r="D6281" i="1"/>
  <c r="C6281" i="1"/>
  <c r="B6281" i="1"/>
  <c r="A6281" i="1"/>
  <c r="K6280" i="1"/>
  <c r="L6280" i="1" s="1"/>
  <c r="M6280" i="1" s="1"/>
  <c r="Q6280" i="1" s="1"/>
  <c r="J6280" i="1"/>
  <c r="I6280" i="1"/>
  <c r="F6280" i="1"/>
  <c r="E6280" i="1"/>
  <c r="D6280" i="1"/>
  <c r="C6280" i="1"/>
  <c r="B6280" i="1"/>
  <c r="A6280" i="1"/>
  <c r="K6279" i="1"/>
  <c r="L6279" i="1" s="1"/>
  <c r="M6279" i="1" s="1"/>
  <c r="Q6279" i="1" s="1"/>
  <c r="J6279" i="1"/>
  <c r="I6279" i="1"/>
  <c r="F6279" i="1"/>
  <c r="E6279" i="1"/>
  <c r="G6279" i="1" s="1"/>
  <c r="D6279" i="1"/>
  <c r="C6279" i="1"/>
  <c r="B6279" i="1"/>
  <c r="A6279" i="1"/>
  <c r="K6278" i="1"/>
  <c r="L6278" i="1" s="1"/>
  <c r="M6278" i="1" s="1"/>
  <c r="Q6278" i="1" s="1"/>
  <c r="J6278" i="1"/>
  <c r="I6278" i="1"/>
  <c r="F6278" i="1"/>
  <c r="E6278" i="1"/>
  <c r="G6278" i="1" s="1"/>
  <c r="D6278" i="1"/>
  <c r="C6278" i="1"/>
  <c r="B6278" i="1"/>
  <c r="A6278" i="1"/>
  <c r="K6277" i="1"/>
  <c r="L6277" i="1" s="1"/>
  <c r="M6277" i="1" s="1"/>
  <c r="Q6277" i="1" s="1"/>
  <c r="J6277" i="1"/>
  <c r="I6277" i="1"/>
  <c r="F6277" i="1"/>
  <c r="E6277" i="1"/>
  <c r="D6277" i="1"/>
  <c r="C6277" i="1"/>
  <c r="B6277" i="1"/>
  <c r="A6277" i="1"/>
  <c r="K6276" i="1"/>
  <c r="L6276" i="1" s="1"/>
  <c r="M6276" i="1" s="1"/>
  <c r="Q6276" i="1" s="1"/>
  <c r="J6276" i="1"/>
  <c r="I6276" i="1"/>
  <c r="F6276" i="1"/>
  <c r="E6276" i="1"/>
  <c r="G6276" i="1" s="1"/>
  <c r="D6276" i="1"/>
  <c r="C6276" i="1"/>
  <c r="B6276" i="1"/>
  <c r="A6276" i="1"/>
  <c r="K6275" i="1"/>
  <c r="L6275" i="1" s="1"/>
  <c r="M6275" i="1" s="1"/>
  <c r="Q6275" i="1" s="1"/>
  <c r="J6275" i="1"/>
  <c r="I6275" i="1"/>
  <c r="F6275" i="1"/>
  <c r="E6275" i="1"/>
  <c r="G6275" i="1" s="1"/>
  <c r="D6275" i="1"/>
  <c r="C6275" i="1"/>
  <c r="B6275" i="1"/>
  <c r="A6275" i="1"/>
  <c r="K6274" i="1"/>
  <c r="L6274" i="1" s="1"/>
  <c r="M6274" i="1" s="1"/>
  <c r="Q6274" i="1" s="1"/>
  <c r="J6274" i="1"/>
  <c r="I6274" i="1"/>
  <c r="F6274" i="1"/>
  <c r="E6274" i="1"/>
  <c r="D6274" i="1"/>
  <c r="C6274" i="1"/>
  <c r="B6274" i="1"/>
  <c r="A6274" i="1"/>
  <c r="K6273" i="1"/>
  <c r="L6273" i="1" s="1"/>
  <c r="M6273" i="1" s="1"/>
  <c r="Q6273" i="1" s="1"/>
  <c r="J6273" i="1"/>
  <c r="I6273" i="1"/>
  <c r="F6273" i="1"/>
  <c r="E6273" i="1"/>
  <c r="G6273" i="1" s="1"/>
  <c r="D6273" i="1"/>
  <c r="C6273" i="1"/>
  <c r="B6273" i="1"/>
  <c r="A6273" i="1"/>
  <c r="K6272" i="1"/>
  <c r="L6272" i="1" s="1"/>
  <c r="M6272" i="1" s="1"/>
  <c r="Q6272" i="1" s="1"/>
  <c r="J6272" i="1"/>
  <c r="I6272" i="1"/>
  <c r="F6272" i="1"/>
  <c r="E6272" i="1"/>
  <c r="G6272" i="1" s="1"/>
  <c r="D6272" i="1"/>
  <c r="C6272" i="1"/>
  <c r="B6272" i="1"/>
  <c r="A6272" i="1"/>
  <c r="K6271" i="1"/>
  <c r="L6271" i="1" s="1"/>
  <c r="M6271" i="1" s="1"/>
  <c r="Q6271" i="1" s="1"/>
  <c r="J6271" i="1"/>
  <c r="I6271" i="1"/>
  <c r="F6271" i="1"/>
  <c r="E6271" i="1"/>
  <c r="D6271" i="1"/>
  <c r="C6271" i="1"/>
  <c r="B6271" i="1"/>
  <c r="A6271" i="1"/>
  <c r="K6270" i="1"/>
  <c r="L6270" i="1" s="1"/>
  <c r="M6270" i="1" s="1"/>
  <c r="Q6270" i="1" s="1"/>
  <c r="J6270" i="1"/>
  <c r="I6270" i="1"/>
  <c r="F6270" i="1"/>
  <c r="E6270" i="1"/>
  <c r="G6270" i="1" s="1"/>
  <c r="D6270" i="1"/>
  <c r="C6270" i="1"/>
  <c r="B6270" i="1"/>
  <c r="A6270" i="1"/>
  <c r="K6269" i="1"/>
  <c r="L6269" i="1" s="1"/>
  <c r="M6269" i="1" s="1"/>
  <c r="Q6269" i="1" s="1"/>
  <c r="J6269" i="1"/>
  <c r="I6269" i="1"/>
  <c r="F6269" i="1"/>
  <c r="E6269" i="1"/>
  <c r="D6269" i="1"/>
  <c r="C6269" i="1"/>
  <c r="B6269" i="1"/>
  <c r="A6269" i="1"/>
  <c r="K6268" i="1"/>
  <c r="L6268" i="1" s="1"/>
  <c r="M6268" i="1" s="1"/>
  <c r="Q6268" i="1" s="1"/>
  <c r="J6268" i="1"/>
  <c r="I6268" i="1"/>
  <c r="F6268" i="1"/>
  <c r="E6268" i="1"/>
  <c r="G6268" i="1" s="1"/>
  <c r="D6268" i="1"/>
  <c r="C6268" i="1"/>
  <c r="B6268" i="1"/>
  <c r="A6268" i="1"/>
  <c r="K6267" i="1"/>
  <c r="L6267" i="1" s="1"/>
  <c r="M6267" i="1" s="1"/>
  <c r="Q6267" i="1" s="1"/>
  <c r="J6267" i="1"/>
  <c r="I6267" i="1"/>
  <c r="F6267" i="1"/>
  <c r="E6267" i="1"/>
  <c r="G6267" i="1" s="1"/>
  <c r="D6267" i="1"/>
  <c r="C6267" i="1"/>
  <c r="B6267" i="1"/>
  <c r="A6267" i="1"/>
  <c r="K6266" i="1"/>
  <c r="L6266" i="1" s="1"/>
  <c r="M6266" i="1" s="1"/>
  <c r="Q6266" i="1" s="1"/>
  <c r="J6266" i="1"/>
  <c r="I6266" i="1"/>
  <c r="F6266" i="1"/>
  <c r="E6266" i="1"/>
  <c r="G6266" i="1" s="1"/>
  <c r="D6266" i="1"/>
  <c r="C6266" i="1"/>
  <c r="B6266" i="1"/>
  <c r="A6266" i="1"/>
  <c r="K6265" i="1"/>
  <c r="L6265" i="1" s="1"/>
  <c r="M6265" i="1" s="1"/>
  <c r="Q6265" i="1" s="1"/>
  <c r="J6265" i="1"/>
  <c r="I6265" i="1"/>
  <c r="F6265" i="1"/>
  <c r="E6265" i="1"/>
  <c r="G6265" i="1" s="1"/>
  <c r="D6265" i="1"/>
  <c r="C6265" i="1"/>
  <c r="B6265" i="1"/>
  <c r="A6265" i="1"/>
  <c r="K6264" i="1"/>
  <c r="L6264" i="1" s="1"/>
  <c r="M6264" i="1" s="1"/>
  <c r="Q6264" i="1" s="1"/>
  <c r="J6264" i="1"/>
  <c r="I6264" i="1"/>
  <c r="F6264" i="1"/>
  <c r="E6264" i="1"/>
  <c r="G6264" i="1" s="1"/>
  <c r="D6264" i="1"/>
  <c r="C6264" i="1"/>
  <c r="B6264" i="1"/>
  <c r="A6264" i="1"/>
  <c r="K6263" i="1"/>
  <c r="L6263" i="1" s="1"/>
  <c r="M6263" i="1" s="1"/>
  <c r="Q6263" i="1" s="1"/>
  <c r="J6263" i="1"/>
  <c r="I6263" i="1"/>
  <c r="F6263" i="1"/>
  <c r="E6263" i="1"/>
  <c r="D6263" i="1"/>
  <c r="C6263" i="1"/>
  <c r="B6263" i="1"/>
  <c r="A6263" i="1"/>
  <c r="K6262" i="1"/>
  <c r="L6262" i="1" s="1"/>
  <c r="M6262" i="1" s="1"/>
  <c r="Q6262" i="1" s="1"/>
  <c r="J6262" i="1"/>
  <c r="I6262" i="1"/>
  <c r="F6262" i="1"/>
  <c r="E6262" i="1"/>
  <c r="G6262" i="1" s="1"/>
  <c r="D6262" i="1"/>
  <c r="C6262" i="1"/>
  <c r="B6262" i="1"/>
  <c r="A6262" i="1"/>
  <c r="K6261" i="1"/>
  <c r="L6261" i="1" s="1"/>
  <c r="M6261" i="1" s="1"/>
  <c r="Q6261" i="1" s="1"/>
  <c r="J6261" i="1"/>
  <c r="I6261" i="1"/>
  <c r="F6261" i="1"/>
  <c r="E6261" i="1"/>
  <c r="D6261" i="1"/>
  <c r="C6261" i="1"/>
  <c r="B6261" i="1"/>
  <c r="A6261" i="1"/>
  <c r="K6260" i="1"/>
  <c r="L6260" i="1" s="1"/>
  <c r="M6260" i="1" s="1"/>
  <c r="Q6260" i="1" s="1"/>
  <c r="J6260" i="1"/>
  <c r="I6260" i="1"/>
  <c r="F6260" i="1"/>
  <c r="E6260" i="1"/>
  <c r="D6260" i="1"/>
  <c r="C6260" i="1"/>
  <c r="B6260" i="1"/>
  <c r="A6260" i="1"/>
  <c r="K6259" i="1"/>
  <c r="L6259" i="1" s="1"/>
  <c r="M6259" i="1" s="1"/>
  <c r="Q6259" i="1" s="1"/>
  <c r="J6259" i="1"/>
  <c r="I6259" i="1"/>
  <c r="F6259" i="1"/>
  <c r="E6259" i="1"/>
  <c r="G6259" i="1" s="1"/>
  <c r="D6259" i="1"/>
  <c r="C6259" i="1"/>
  <c r="B6259" i="1"/>
  <c r="A6259" i="1"/>
  <c r="K6258" i="1"/>
  <c r="L6258" i="1" s="1"/>
  <c r="M6258" i="1" s="1"/>
  <c r="Q6258" i="1" s="1"/>
  <c r="J6258" i="1"/>
  <c r="I6258" i="1"/>
  <c r="F6258" i="1"/>
  <c r="E6258" i="1"/>
  <c r="G6258" i="1" s="1"/>
  <c r="D6258" i="1"/>
  <c r="C6258" i="1"/>
  <c r="B6258" i="1"/>
  <c r="A6258" i="1"/>
  <c r="K6257" i="1"/>
  <c r="L6257" i="1" s="1"/>
  <c r="M6257" i="1" s="1"/>
  <c r="Q6257" i="1" s="1"/>
  <c r="J6257" i="1"/>
  <c r="I6257" i="1"/>
  <c r="F6257" i="1"/>
  <c r="E6257" i="1"/>
  <c r="D6257" i="1"/>
  <c r="C6257" i="1"/>
  <c r="B6257" i="1"/>
  <c r="A6257" i="1"/>
  <c r="K6256" i="1"/>
  <c r="L6256" i="1" s="1"/>
  <c r="M6256" i="1" s="1"/>
  <c r="Q6256" i="1" s="1"/>
  <c r="J6256" i="1"/>
  <c r="I6256" i="1"/>
  <c r="F6256" i="1"/>
  <c r="E6256" i="1"/>
  <c r="G6256" i="1" s="1"/>
  <c r="D6256" i="1"/>
  <c r="C6256" i="1"/>
  <c r="B6256" i="1"/>
  <c r="A6256" i="1"/>
  <c r="K6255" i="1"/>
  <c r="L6255" i="1" s="1"/>
  <c r="M6255" i="1" s="1"/>
  <c r="Q6255" i="1" s="1"/>
  <c r="J6255" i="1"/>
  <c r="I6255" i="1"/>
  <c r="F6255" i="1"/>
  <c r="E6255" i="1"/>
  <c r="G6255" i="1" s="1"/>
  <c r="D6255" i="1"/>
  <c r="C6255" i="1"/>
  <c r="B6255" i="1"/>
  <c r="A6255" i="1"/>
  <c r="K6254" i="1"/>
  <c r="L6254" i="1" s="1"/>
  <c r="M6254" i="1" s="1"/>
  <c r="Q6254" i="1" s="1"/>
  <c r="J6254" i="1"/>
  <c r="I6254" i="1"/>
  <c r="F6254" i="1"/>
  <c r="E6254" i="1"/>
  <c r="G6254" i="1" s="1"/>
  <c r="D6254" i="1"/>
  <c r="C6254" i="1"/>
  <c r="B6254" i="1"/>
  <c r="A6254" i="1"/>
  <c r="K6253" i="1"/>
  <c r="L6253" i="1" s="1"/>
  <c r="M6253" i="1" s="1"/>
  <c r="Q6253" i="1" s="1"/>
  <c r="J6253" i="1"/>
  <c r="I6253" i="1"/>
  <c r="F6253" i="1"/>
  <c r="E6253" i="1"/>
  <c r="G6253" i="1" s="1"/>
  <c r="D6253" i="1"/>
  <c r="C6253" i="1"/>
  <c r="B6253" i="1"/>
  <c r="A6253" i="1"/>
  <c r="K6252" i="1"/>
  <c r="L6252" i="1" s="1"/>
  <c r="M6252" i="1" s="1"/>
  <c r="Q6252" i="1" s="1"/>
  <c r="J6252" i="1"/>
  <c r="I6252" i="1"/>
  <c r="F6252" i="1"/>
  <c r="E6252" i="1"/>
  <c r="G6252" i="1" s="1"/>
  <c r="D6252" i="1"/>
  <c r="C6252" i="1"/>
  <c r="B6252" i="1"/>
  <c r="A6252" i="1"/>
  <c r="K6251" i="1"/>
  <c r="L6251" i="1" s="1"/>
  <c r="M6251" i="1" s="1"/>
  <c r="Q6251" i="1" s="1"/>
  <c r="J6251" i="1"/>
  <c r="I6251" i="1"/>
  <c r="F6251" i="1"/>
  <c r="E6251" i="1"/>
  <c r="G6251" i="1" s="1"/>
  <c r="D6251" i="1"/>
  <c r="C6251" i="1"/>
  <c r="B6251" i="1"/>
  <c r="A6251" i="1"/>
  <c r="K6250" i="1"/>
  <c r="L6250" i="1" s="1"/>
  <c r="M6250" i="1" s="1"/>
  <c r="Q6250" i="1" s="1"/>
  <c r="J6250" i="1"/>
  <c r="I6250" i="1"/>
  <c r="F6250" i="1"/>
  <c r="E6250" i="1"/>
  <c r="G6250" i="1" s="1"/>
  <c r="D6250" i="1"/>
  <c r="C6250" i="1"/>
  <c r="B6250" i="1"/>
  <c r="A6250" i="1"/>
  <c r="K6249" i="1"/>
  <c r="L6249" i="1" s="1"/>
  <c r="M6249" i="1" s="1"/>
  <c r="Q6249" i="1" s="1"/>
  <c r="J6249" i="1"/>
  <c r="I6249" i="1"/>
  <c r="F6249" i="1"/>
  <c r="E6249" i="1"/>
  <c r="G6249" i="1" s="1"/>
  <c r="D6249" i="1"/>
  <c r="C6249" i="1"/>
  <c r="B6249" i="1"/>
  <c r="A6249" i="1"/>
  <c r="K6248" i="1"/>
  <c r="L6248" i="1" s="1"/>
  <c r="M6248" i="1" s="1"/>
  <c r="Q6248" i="1" s="1"/>
  <c r="J6248" i="1"/>
  <c r="I6248" i="1"/>
  <c r="F6248" i="1"/>
  <c r="E6248" i="1"/>
  <c r="G6248" i="1" s="1"/>
  <c r="D6248" i="1"/>
  <c r="C6248" i="1"/>
  <c r="B6248" i="1"/>
  <c r="A6248" i="1"/>
  <c r="K6247" i="1"/>
  <c r="L6247" i="1" s="1"/>
  <c r="M6247" i="1" s="1"/>
  <c r="Q6247" i="1" s="1"/>
  <c r="J6247" i="1"/>
  <c r="I6247" i="1"/>
  <c r="F6247" i="1"/>
  <c r="E6247" i="1"/>
  <c r="D6247" i="1"/>
  <c r="C6247" i="1"/>
  <c r="B6247" i="1"/>
  <c r="A6247" i="1"/>
  <c r="K6246" i="1"/>
  <c r="L6246" i="1" s="1"/>
  <c r="M6246" i="1" s="1"/>
  <c r="Q6246" i="1" s="1"/>
  <c r="J6246" i="1"/>
  <c r="I6246" i="1"/>
  <c r="F6246" i="1"/>
  <c r="E6246" i="1"/>
  <c r="G6246" i="1" s="1"/>
  <c r="D6246" i="1"/>
  <c r="C6246" i="1"/>
  <c r="B6246" i="1"/>
  <c r="A6246" i="1"/>
  <c r="K6245" i="1"/>
  <c r="L6245" i="1" s="1"/>
  <c r="M6245" i="1" s="1"/>
  <c r="Q6245" i="1" s="1"/>
  <c r="J6245" i="1"/>
  <c r="I6245" i="1"/>
  <c r="F6245" i="1"/>
  <c r="E6245" i="1"/>
  <c r="D6245" i="1"/>
  <c r="C6245" i="1"/>
  <c r="B6245" i="1"/>
  <c r="A6245" i="1"/>
  <c r="K6244" i="1"/>
  <c r="L6244" i="1" s="1"/>
  <c r="M6244" i="1" s="1"/>
  <c r="Q6244" i="1" s="1"/>
  <c r="J6244" i="1"/>
  <c r="I6244" i="1"/>
  <c r="F6244" i="1"/>
  <c r="E6244" i="1"/>
  <c r="G6244" i="1" s="1"/>
  <c r="D6244" i="1"/>
  <c r="C6244" i="1"/>
  <c r="B6244" i="1"/>
  <c r="A6244" i="1"/>
  <c r="K6243" i="1"/>
  <c r="L6243" i="1" s="1"/>
  <c r="M6243" i="1" s="1"/>
  <c r="Q6243" i="1" s="1"/>
  <c r="J6243" i="1"/>
  <c r="I6243" i="1"/>
  <c r="F6243" i="1"/>
  <c r="E6243" i="1"/>
  <c r="G6243" i="1" s="1"/>
  <c r="D6243" i="1"/>
  <c r="C6243" i="1"/>
  <c r="B6243" i="1"/>
  <c r="A6243" i="1"/>
  <c r="K6242" i="1"/>
  <c r="L6242" i="1" s="1"/>
  <c r="M6242" i="1" s="1"/>
  <c r="Q6242" i="1" s="1"/>
  <c r="J6242" i="1"/>
  <c r="I6242" i="1"/>
  <c r="F6242" i="1"/>
  <c r="E6242" i="1"/>
  <c r="G6242" i="1" s="1"/>
  <c r="D6242" i="1"/>
  <c r="C6242" i="1"/>
  <c r="B6242" i="1"/>
  <c r="A6242" i="1"/>
  <c r="K6241" i="1"/>
  <c r="L6241" i="1" s="1"/>
  <c r="M6241" i="1" s="1"/>
  <c r="Q6241" i="1" s="1"/>
  <c r="J6241" i="1"/>
  <c r="I6241" i="1"/>
  <c r="F6241" i="1"/>
  <c r="E6241" i="1"/>
  <c r="G6241" i="1" s="1"/>
  <c r="D6241" i="1"/>
  <c r="C6241" i="1"/>
  <c r="B6241" i="1"/>
  <c r="A6241" i="1"/>
  <c r="K6240" i="1"/>
  <c r="L6240" i="1" s="1"/>
  <c r="M6240" i="1" s="1"/>
  <c r="Q6240" i="1" s="1"/>
  <c r="J6240" i="1"/>
  <c r="I6240" i="1"/>
  <c r="F6240" i="1"/>
  <c r="E6240" i="1"/>
  <c r="G6240" i="1" s="1"/>
  <c r="D6240" i="1"/>
  <c r="C6240" i="1"/>
  <c r="B6240" i="1"/>
  <c r="A6240" i="1"/>
  <c r="K6239" i="1"/>
  <c r="L6239" i="1" s="1"/>
  <c r="M6239" i="1" s="1"/>
  <c r="Q6239" i="1" s="1"/>
  <c r="J6239" i="1"/>
  <c r="I6239" i="1"/>
  <c r="F6239" i="1"/>
  <c r="E6239" i="1"/>
  <c r="G6239" i="1" s="1"/>
  <c r="D6239" i="1"/>
  <c r="C6239" i="1"/>
  <c r="B6239" i="1"/>
  <c r="A6239" i="1"/>
  <c r="K6238" i="1"/>
  <c r="L6238" i="1" s="1"/>
  <c r="M6238" i="1" s="1"/>
  <c r="Q6238" i="1" s="1"/>
  <c r="J6238" i="1"/>
  <c r="I6238" i="1"/>
  <c r="F6238" i="1"/>
  <c r="E6238" i="1"/>
  <c r="G6238" i="1" s="1"/>
  <c r="D6238" i="1"/>
  <c r="C6238" i="1"/>
  <c r="B6238" i="1"/>
  <c r="A6238" i="1"/>
  <c r="K6237" i="1"/>
  <c r="L6237" i="1" s="1"/>
  <c r="M6237" i="1" s="1"/>
  <c r="Q6237" i="1" s="1"/>
  <c r="J6237" i="1"/>
  <c r="I6237" i="1"/>
  <c r="F6237" i="1"/>
  <c r="E6237" i="1"/>
  <c r="G6237" i="1" s="1"/>
  <c r="D6237" i="1"/>
  <c r="C6237" i="1"/>
  <c r="B6237" i="1"/>
  <c r="A6237" i="1"/>
  <c r="K6236" i="1"/>
  <c r="L6236" i="1" s="1"/>
  <c r="M6236" i="1" s="1"/>
  <c r="Q6236" i="1" s="1"/>
  <c r="J6236" i="1"/>
  <c r="I6236" i="1"/>
  <c r="F6236" i="1"/>
  <c r="E6236" i="1"/>
  <c r="G6236" i="1" s="1"/>
  <c r="D6236" i="1"/>
  <c r="C6236" i="1"/>
  <c r="B6236" i="1"/>
  <c r="A6236" i="1"/>
  <c r="K6235" i="1"/>
  <c r="L6235" i="1" s="1"/>
  <c r="M6235" i="1" s="1"/>
  <c r="Q6235" i="1" s="1"/>
  <c r="J6235" i="1"/>
  <c r="I6235" i="1"/>
  <c r="F6235" i="1"/>
  <c r="E6235" i="1"/>
  <c r="D6235" i="1"/>
  <c r="C6235" i="1"/>
  <c r="B6235" i="1"/>
  <c r="A6235" i="1"/>
  <c r="K6234" i="1"/>
  <c r="L6234" i="1" s="1"/>
  <c r="M6234" i="1" s="1"/>
  <c r="Q6234" i="1" s="1"/>
  <c r="J6234" i="1"/>
  <c r="I6234" i="1"/>
  <c r="F6234" i="1"/>
  <c r="E6234" i="1"/>
  <c r="D6234" i="1"/>
  <c r="C6234" i="1"/>
  <c r="B6234" i="1"/>
  <c r="A6234" i="1"/>
  <c r="K6233" i="1"/>
  <c r="L6233" i="1" s="1"/>
  <c r="M6233" i="1" s="1"/>
  <c r="Q6233" i="1" s="1"/>
  <c r="J6233" i="1"/>
  <c r="I6233" i="1"/>
  <c r="F6233" i="1"/>
  <c r="E6233" i="1"/>
  <c r="D6233" i="1"/>
  <c r="C6233" i="1"/>
  <c r="B6233" i="1"/>
  <c r="A6233" i="1"/>
  <c r="K6232" i="1"/>
  <c r="L6232" i="1" s="1"/>
  <c r="M6232" i="1" s="1"/>
  <c r="Q6232" i="1" s="1"/>
  <c r="J6232" i="1"/>
  <c r="I6232" i="1"/>
  <c r="F6232" i="1"/>
  <c r="E6232" i="1"/>
  <c r="D6232" i="1"/>
  <c r="C6232" i="1"/>
  <c r="B6232" i="1"/>
  <c r="A6232" i="1"/>
  <c r="K6231" i="1"/>
  <c r="L6231" i="1" s="1"/>
  <c r="M6231" i="1" s="1"/>
  <c r="Q6231" i="1" s="1"/>
  <c r="J6231" i="1"/>
  <c r="I6231" i="1"/>
  <c r="F6231" i="1"/>
  <c r="E6231" i="1"/>
  <c r="G6231" i="1" s="1"/>
  <c r="D6231" i="1"/>
  <c r="C6231" i="1"/>
  <c r="B6231" i="1"/>
  <c r="A6231" i="1"/>
  <c r="K6230" i="1"/>
  <c r="L6230" i="1" s="1"/>
  <c r="M6230" i="1" s="1"/>
  <c r="Q6230" i="1" s="1"/>
  <c r="J6230" i="1"/>
  <c r="I6230" i="1"/>
  <c r="F6230" i="1"/>
  <c r="E6230" i="1"/>
  <c r="G6230" i="1" s="1"/>
  <c r="D6230" i="1"/>
  <c r="C6230" i="1"/>
  <c r="B6230" i="1"/>
  <c r="A6230" i="1"/>
  <c r="K6229" i="1"/>
  <c r="L6229" i="1" s="1"/>
  <c r="M6229" i="1" s="1"/>
  <c r="Q6229" i="1" s="1"/>
  <c r="J6229" i="1"/>
  <c r="I6229" i="1"/>
  <c r="F6229" i="1"/>
  <c r="E6229" i="1"/>
  <c r="G6229" i="1" s="1"/>
  <c r="D6229" i="1"/>
  <c r="C6229" i="1"/>
  <c r="B6229" i="1"/>
  <c r="A6229" i="1"/>
  <c r="K6228" i="1"/>
  <c r="L6228" i="1" s="1"/>
  <c r="M6228" i="1" s="1"/>
  <c r="Q6228" i="1" s="1"/>
  <c r="J6228" i="1"/>
  <c r="I6228" i="1"/>
  <c r="F6228" i="1"/>
  <c r="E6228" i="1"/>
  <c r="D6228" i="1"/>
  <c r="C6228" i="1"/>
  <c r="B6228" i="1"/>
  <c r="A6228" i="1"/>
  <c r="K6227" i="1"/>
  <c r="L6227" i="1" s="1"/>
  <c r="M6227" i="1" s="1"/>
  <c r="Q6227" i="1" s="1"/>
  <c r="J6227" i="1"/>
  <c r="I6227" i="1"/>
  <c r="F6227" i="1"/>
  <c r="E6227" i="1"/>
  <c r="D6227" i="1"/>
  <c r="C6227" i="1"/>
  <c r="B6227" i="1"/>
  <c r="A6227" i="1"/>
  <c r="K6226" i="1"/>
  <c r="L6226" i="1" s="1"/>
  <c r="M6226" i="1" s="1"/>
  <c r="Q6226" i="1" s="1"/>
  <c r="J6226" i="1"/>
  <c r="I6226" i="1"/>
  <c r="F6226" i="1"/>
  <c r="E6226" i="1"/>
  <c r="D6226" i="1"/>
  <c r="C6226" i="1"/>
  <c r="B6226" i="1"/>
  <c r="A6226" i="1"/>
  <c r="K6225" i="1"/>
  <c r="L6225" i="1" s="1"/>
  <c r="M6225" i="1" s="1"/>
  <c r="Q6225" i="1" s="1"/>
  <c r="J6225" i="1"/>
  <c r="I6225" i="1"/>
  <c r="F6225" i="1"/>
  <c r="E6225" i="1"/>
  <c r="G6225" i="1" s="1"/>
  <c r="D6225" i="1"/>
  <c r="C6225" i="1"/>
  <c r="B6225" i="1"/>
  <c r="A6225" i="1"/>
  <c r="K6224" i="1"/>
  <c r="L6224" i="1" s="1"/>
  <c r="M6224" i="1" s="1"/>
  <c r="Q6224" i="1" s="1"/>
  <c r="J6224" i="1"/>
  <c r="I6224" i="1"/>
  <c r="F6224" i="1"/>
  <c r="E6224" i="1"/>
  <c r="G6224" i="1" s="1"/>
  <c r="D6224" i="1"/>
  <c r="C6224" i="1"/>
  <c r="B6224" i="1"/>
  <c r="A6224" i="1"/>
  <c r="K6223" i="1"/>
  <c r="L6223" i="1" s="1"/>
  <c r="M6223" i="1" s="1"/>
  <c r="Q6223" i="1" s="1"/>
  <c r="J6223" i="1"/>
  <c r="I6223" i="1"/>
  <c r="F6223" i="1"/>
  <c r="E6223" i="1"/>
  <c r="G6223" i="1" s="1"/>
  <c r="D6223" i="1"/>
  <c r="C6223" i="1"/>
  <c r="B6223" i="1"/>
  <c r="A6223" i="1"/>
  <c r="K6222" i="1"/>
  <c r="L6222" i="1" s="1"/>
  <c r="M6222" i="1" s="1"/>
  <c r="Q6222" i="1" s="1"/>
  <c r="J6222" i="1"/>
  <c r="I6222" i="1"/>
  <c r="F6222" i="1"/>
  <c r="E6222" i="1"/>
  <c r="G6222" i="1" s="1"/>
  <c r="D6222" i="1"/>
  <c r="C6222" i="1"/>
  <c r="B6222" i="1"/>
  <c r="A6222" i="1"/>
  <c r="K6221" i="1"/>
  <c r="L6221" i="1" s="1"/>
  <c r="M6221" i="1" s="1"/>
  <c r="Q6221" i="1" s="1"/>
  <c r="J6221" i="1"/>
  <c r="I6221" i="1"/>
  <c r="F6221" i="1"/>
  <c r="E6221" i="1"/>
  <c r="D6221" i="1"/>
  <c r="C6221" i="1"/>
  <c r="B6221" i="1"/>
  <c r="A6221" i="1"/>
  <c r="K6220" i="1"/>
  <c r="L6220" i="1" s="1"/>
  <c r="M6220" i="1" s="1"/>
  <c r="Q6220" i="1" s="1"/>
  <c r="J6220" i="1"/>
  <c r="I6220" i="1"/>
  <c r="F6220" i="1"/>
  <c r="E6220" i="1"/>
  <c r="G6220" i="1" s="1"/>
  <c r="D6220" i="1"/>
  <c r="C6220" i="1"/>
  <c r="B6220" i="1"/>
  <c r="A6220" i="1"/>
  <c r="K6219" i="1"/>
  <c r="L6219" i="1" s="1"/>
  <c r="M6219" i="1" s="1"/>
  <c r="Q6219" i="1" s="1"/>
  <c r="J6219" i="1"/>
  <c r="I6219" i="1"/>
  <c r="F6219" i="1"/>
  <c r="E6219" i="1"/>
  <c r="G6219" i="1" s="1"/>
  <c r="D6219" i="1"/>
  <c r="C6219" i="1"/>
  <c r="B6219" i="1"/>
  <c r="A6219" i="1"/>
  <c r="K6218" i="1"/>
  <c r="L6218" i="1" s="1"/>
  <c r="M6218" i="1" s="1"/>
  <c r="Q6218" i="1" s="1"/>
  <c r="J6218" i="1"/>
  <c r="I6218" i="1"/>
  <c r="F6218" i="1"/>
  <c r="E6218" i="1"/>
  <c r="D6218" i="1"/>
  <c r="C6218" i="1"/>
  <c r="B6218" i="1"/>
  <c r="A6218" i="1"/>
  <c r="K6217" i="1"/>
  <c r="L6217" i="1" s="1"/>
  <c r="M6217" i="1" s="1"/>
  <c r="Q6217" i="1" s="1"/>
  <c r="J6217" i="1"/>
  <c r="I6217" i="1"/>
  <c r="F6217" i="1"/>
  <c r="E6217" i="1"/>
  <c r="G6217" i="1" s="1"/>
  <c r="D6217" i="1"/>
  <c r="C6217" i="1"/>
  <c r="B6217" i="1"/>
  <c r="A6217" i="1"/>
  <c r="K6216" i="1"/>
  <c r="L6216" i="1" s="1"/>
  <c r="M6216" i="1" s="1"/>
  <c r="Q6216" i="1" s="1"/>
  <c r="J6216" i="1"/>
  <c r="I6216" i="1"/>
  <c r="F6216" i="1"/>
  <c r="E6216" i="1"/>
  <c r="D6216" i="1"/>
  <c r="C6216" i="1"/>
  <c r="B6216" i="1"/>
  <c r="A6216" i="1"/>
  <c r="K6215" i="1"/>
  <c r="L6215" i="1" s="1"/>
  <c r="M6215" i="1" s="1"/>
  <c r="Q6215" i="1" s="1"/>
  <c r="J6215" i="1"/>
  <c r="I6215" i="1"/>
  <c r="F6215" i="1"/>
  <c r="E6215" i="1"/>
  <c r="D6215" i="1"/>
  <c r="C6215" i="1"/>
  <c r="B6215" i="1"/>
  <c r="A6215" i="1"/>
  <c r="K6214" i="1"/>
  <c r="L6214" i="1" s="1"/>
  <c r="M6214" i="1" s="1"/>
  <c r="Q6214" i="1" s="1"/>
  <c r="J6214" i="1"/>
  <c r="I6214" i="1"/>
  <c r="F6214" i="1"/>
  <c r="E6214" i="1"/>
  <c r="G6214" i="1" s="1"/>
  <c r="D6214" i="1"/>
  <c r="C6214" i="1"/>
  <c r="B6214" i="1"/>
  <c r="A6214" i="1"/>
  <c r="K6213" i="1"/>
  <c r="L6213" i="1" s="1"/>
  <c r="M6213" i="1" s="1"/>
  <c r="Q6213" i="1" s="1"/>
  <c r="J6213" i="1"/>
  <c r="I6213" i="1"/>
  <c r="F6213" i="1"/>
  <c r="E6213" i="1"/>
  <c r="G6213" i="1" s="1"/>
  <c r="D6213" i="1"/>
  <c r="C6213" i="1"/>
  <c r="B6213" i="1"/>
  <c r="A6213" i="1"/>
  <c r="K6212" i="1"/>
  <c r="L6212" i="1" s="1"/>
  <c r="M6212" i="1" s="1"/>
  <c r="Q6212" i="1" s="1"/>
  <c r="J6212" i="1"/>
  <c r="I6212" i="1"/>
  <c r="F6212" i="1"/>
  <c r="E6212" i="1"/>
  <c r="G6212" i="1" s="1"/>
  <c r="D6212" i="1"/>
  <c r="C6212" i="1"/>
  <c r="B6212" i="1"/>
  <c r="A6212" i="1"/>
  <c r="K6211" i="1"/>
  <c r="L6211" i="1" s="1"/>
  <c r="M6211" i="1" s="1"/>
  <c r="Q6211" i="1" s="1"/>
  <c r="J6211" i="1"/>
  <c r="I6211" i="1"/>
  <c r="F6211" i="1"/>
  <c r="E6211" i="1"/>
  <c r="D6211" i="1"/>
  <c r="C6211" i="1"/>
  <c r="B6211" i="1"/>
  <c r="A6211" i="1"/>
  <c r="K6210" i="1"/>
  <c r="L6210" i="1" s="1"/>
  <c r="M6210" i="1" s="1"/>
  <c r="Q6210" i="1" s="1"/>
  <c r="J6210" i="1"/>
  <c r="I6210" i="1"/>
  <c r="F6210" i="1"/>
  <c r="E6210" i="1"/>
  <c r="D6210" i="1"/>
  <c r="C6210" i="1"/>
  <c r="B6210" i="1"/>
  <c r="A6210" i="1"/>
  <c r="K6209" i="1"/>
  <c r="L6209" i="1" s="1"/>
  <c r="M6209" i="1" s="1"/>
  <c r="Q6209" i="1" s="1"/>
  <c r="J6209" i="1"/>
  <c r="I6209" i="1"/>
  <c r="F6209" i="1"/>
  <c r="E6209" i="1"/>
  <c r="G6209" i="1" s="1"/>
  <c r="D6209" i="1"/>
  <c r="C6209" i="1"/>
  <c r="B6209" i="1"/>
  <c r="A6209" i="1"/>
  <c r="K6208" i="1"/>
  <c r="L6208" i="1" s="1"/>
  <c r="M6208" i="1" s="1"/>
  <c r="Q6208" i="1" s="1"/>
  <c r="J6208" i="1"/>
  <c r="I6208" i="1"/>
  <c r="F6208" i="1"/>
  <c r="E6208" i="1"/>
  <c r="D6208" i="1"/>
  <c r="C6208" i="1"/>
  <c r="B6208" i="1"/>
  <c r="A6208" i="1"/>
  <c r="K6207" i="1"/>
  <c r="L6207" i="1" s="1"/>
  <c r="M6207" i="1" s="1"/>
  <c r="Q6207" i="1" s="1"/>
  <c r="J6207" i="1"/>
  <c r="I6207" i="1"/>
  <c r="F6207" i="1"/>
  <c r="E6207" i="1"/>
  <c r="G6207" i="1" s="1"/>
  <c r="D6207" i="1"/>
  <c r="C6207" i="1"/>
  <c r="B6207" i="1"/>
  <c r="A6207" i="1"/>
  <c r="K6206" i="1"/>
  <c r="L6206" i="1" s="1"/>
  <c r="M6206" i="1" s="1"/>
  <c r="Q6206" i="1" s="1"/>
  <c r="J6206" i="1"/>
  <c r="I6206" i="1"/>
  <c r="F6206" i="1"/>
  <c r="E6206" i="1"/>
  <c r="G6206" i="1" s="1"/>
  <c r="D6206" i="1"/>
  <c r="C6206" i="1"/>
  <c r="B6206" i="1"/>
  <c r="A6206" i="1"/>
  <c r="K6205" i="1"/>
  <c r="L6205" i="1" s="1"/>
  <c r="M6205" i="1" s="1"/>
  <c r="Q6205" i="1" s="1"/>
  <c r="J6205" i="1"/>
  <c r="I6205" i="1"/>
  <c r="F6205" i="1"/>
  <c r="E6205" i="1"/>
  <c r="G6205" i="1" s="1"/>
  <c r="D6205" i="1"/>
  <c r="C6205" i="1"/>
  <c r="B6205" i="1"/>
  <c r="A6205" i="1"/>
  <c r="K6204" i="1"/>
  <c r="L6204" i="1" s="1"/>
  <c r="M6204" i="1" s="1"/>
  <c r="Q6204" i="1" s="1"/>
  <c r="J6204" i="1"/>
  <c r="I6204" i="1"/>
  <c r="F6204" i="1"/>
  <c r="E6204" i="1"/>
  <c r="D6204" i="1"/>
  <c r="C6204" i="1"/>
  <c r="B6204" i="1"/>
  <c r="A6204" i="1"/>
  <c r="K6203" i="1"/>
  <c r="L6203" i="1" s="1"/>
  <c r="M6203" i="1" s="1"/>
  <c r="Q6203" i="1" s="1"/>
  <c r="J6203" i="1"/>
  <c r="I6203" i="1"/>
  <c r="F6203" i="1"/>
  <c r="E6203" i="1"/>
  <c r="D6203" i="1"/>
  <c r="C6203" i="1"/>
  <c r="B6203" i="1"/>
  <c r="A6203" i="1"/>
  <c r="K6202" i="1"/>
  <c r="L6202" i="1" s="1"/>
  <c r="M6202" i="1" s="1"/>
  <c r="Q6202" i="1" s="1"/>
  <c r="J6202" i="1"/>
  <c r="I6202" i="1"/>
  <c r="F6202" i="1"/>
  <c r="E6202" i="1"/>
  <c r="G6202" i="1" s="1"/>
  <c r="D6202" i="1"/>
  <c r="C6202" i="1"/>
  <c r="B6202" i="1"/>
  <c r="A6202" i="1"/>
  <c r="K6201" i="1"/>
  <c r="L6201" i="1" s="1"/>
  <c r="M6201" i="1" s="1"/>
  <c r="Q6201" i="1" s="1"/>
  <c r="J6201" i="1"/>
  <c r="I6201" i="1"/>
  <c r="F6201" i="1"/>
  <c r="E6201" i="1"/>
  <c r="D6201" i="1"/>
  <c r="C6201" i="1"/>
  <c r="B6201" i="1"/>
  <c r="A6201" i="1"/>
  <c r="K6200" i="1"/>
  <c r="L6200" i="1" s="1"/>
  <c r="M6200" i="1" s="1"/>
  <c r="Q6200" i="1" s="1"/>
  <c r="J6200" i="1"/>
  <c r="I6200" i="1"/>
  <c r="F6200" i="1"/>
  <c r="E6200" i="1"/>
  <c r="D6200" i="1"/>
  <c r="C6200" i="1"/>
  <c r="B6200" i="1"/>
  <c r="A6200" i="1"/>
  <c r="K6199" i="1"/>
  <c r="L6199" i="1" s="1"/>
  <c r="M6199" i="1" s="1"/>
  <c r="Q6199" i="1" s="1"/>
  <c r="J6199" i="1"/>
  <c r="I6199" i="1"/>
  <c r="F6199" i="1"/>
  <c r="E6199" i="1"/>
  <c r="G6199" i="1" s="1"/>
  <c r="D6199" i="1"/>
  <c r="C6199" i="1"/>
  <c r="B6199" i="1"/>
  <c r="A6199" i="1"/>
  <c r="K6198" i="1"/>
  <c r="L6198" i="1" s="1"/>
  <c r="M6198" i="1" s="1"/>
  <c r="Q6198" i="1" s="1"/>
  <c r="J6198" i="1"/>
  <c r="I6198" i="1"/>
  <c r="F6198" i="1"/>
  <c r="E6198" i="1"/>
  <c r="D6198" i="1"/>
  <c r="C6198" i="1"/>
  <c r="B6198" i="1"/>
  <c r="A6198" i="1"/>
  <c r="K6197" i="1"/>
  <c r="L6197" i="1" s="1"/>
  <c r="M6197" i="1" s="1"/>
  <c r="Q6197" i="1" s="1"/>
  <c r="J6197" i="1"/>
  <c r="I6197" i="1"/>
  <c r="F6197" i="1"/>
  <c r="E6197" i="1"/>
  <c r="G6197" i="1" s="1"/>
  <c r="D6197" i="1"/>
  <c r="C6197" i="1"/>
  <c r="B6197" i="1"/>
  <c r="A6197" i="1"/>
  <c r="K6196" i="1"/>
  <c r="L6196" i="1" s="1"/>
  <c r="M6196" i="1" s="1"/>
  <c r="Q6196" i="1" s="1"/>
  <c r="J6196" i="1"/>
  <c r="I6196" i="1"/>
  <c r="F6196" i="1"/>
  <c r="E6196" i="1"/>
  <c r="G6196" i="1" s="1"/>
  <c r="D6196" i="1"/>
  <c r="C6196" i="1"/>
  <c r="B6196" i="1"/>
  <c r="A6196" i="1"/>
  <c r="K6195" i="1"/>
  <c r="L6195" i="1" s="1"/>
  <c r="M6195" i="1" s="1"/>
  <c r="Q6195" i="1" s="1"/>
  <c r="J6195" i="1"/>
  <c r="I6195" i="1"/>
  <c r="F6195" i="1"/>
  <c r="E6195" i="1"/>
  <c r="G6195" i="1" s="1"/>
  <c r="D6195" i="1"/>
  <c r="C6195" i="1"/>
  <c r="B6195" i="1"/>
  <c r="A6195" i="1"/>
  <c r="K6194" i="1"/>
  <c r="L6194" i="1" s="1"/>
  <c r="M6194" i="1" s="1"/>
  <c r="Q6194" i="1" s="1"/>
  <c r="J6194" i="1"/>
  <c r="I6194" i="1"/>
  <c r="F6194" i="1"/>
  <c r="E6194" i="1"/>
  <c r="G6194" i="1" s="1"/>
  <c r="D6194" i="1"/>
  <c r="C6194" i="1"/>
  <c r="B6194" i="1"/>
  <c r="A6194" i="1"/>
  <c r="K6193" i="1"/>
  <c r="L6193" i="1" s="1"/>
  <c r="M6193" i="1" s="1"/>
  <c r="Q6193" i="1" s="1"/>
  <c r="J6193" i="1"/>
  <c r="I6193" i="1"/>
  <c r="F6193" i="1"/>
  <c r="E6193" i="1"/>
  <c r="D6193" i="1"/>
  <c r="C6193" i="1"/>
  <c r="B6193" i="1"/>
  <c r="A6193" i="1"/>
  <c r="K6192" i="1"/>
  <c r="L6192" i="1" s="1"/>
  <c r="M6192" i="1" s="1"/>
  <c r="Q6192" i="1" s="1"/>
  <c r="J6192" i="1"/>
  <c r="I6192" i="1"/>
  <c r="F6192" i="1"/>
  <c r="E6192" i="1"/>
  <c r="G6192" i="1" s="1"/>
  <c r="D6192" i="1"/>
  <c r="C6192" i="1"/>
  <c r="B6192" i="1"/>
  <c r="A6192" i="1"/>
  <c r="K6191" i="1"/>
  <c r="L6191" i="1" s="1"/>
  <c r="M6191" i="1" s="1"/>
  <c r="Q6191" i="1" s="1"/>
  <c r="J6191" i="1"/>
  <c r="I6191" i="1"/>
  <c r="F6191" i="1"/>
  <c r="E6191" i="1"/>
  <c r="G6191" i="1" s="1"/>
  <c r="D6191" i="1"/>
  <c r="C6191" i="1"/>
  <c r="B6191" i="1"/>
  <c r="A6191" i="1"/>
  <c r="K6190" i="1"/>
  <c r="L6190" i="1" s="1"/>
  <c r="M6190" i="1" s="1"/>
  <c r="Q6190" i="1" s="1"/>
  <c r="J6190" i="1"/>
  <c r="I6190" i="1"/>
  <c r="F6190" i="1"/>
  <c r="E6190" i="1"/>
  <c r="D6190" i="1"/>
  <c r="C6190" i="1"/>
  <c r="B6190" i="1"/>
  <c r="A6190" i="1"/>
  <c r="K6189" i="1"/>
  <c r="L6189" i="1" s="1"/>
  <c r="M6189" i="1" s="1"/>
  <c r="Q6189" i="1" s="1"/>
  <c r="J6189" i="1"/>
  <c r="I6189" i="1"/>
  <c r="F6189" i="1"/>
  <c r="E6189" i="1"/>
  <c r="D6189" i="1"/>
  <c r="C6189" i="1"/>
  <c r="B6189" i="1"/>
  <c r="A6189" i="1"/>
  <c r="K6188" i="1"/>
  <c r="L6188" i="1" s="1"/>
  <c r="M6188" i="1" s="1"/>
  <c r="Q6188" i="1" s="1"/>
  <c r="J6188" i="1"/>
  <c r="I6188" i="1"/>
  <c r="F6188" i="1"/>
  <c r="E6188" i="1"/>
  <c r="G6188" i="1" s="1"/>
  <c r="D6188" i="1"/>
  <c r="C6188" i="1"/>
  <c r="B6188" i="1"/>
  <c r="A6188" i="1"/>
  <c r="K6187" i="1"/>
  <c r="L6187" i="1" s="1"/>
  <c r="M6187" i="1" s="1"/>
  <c r="Q6187" i="1" s="1"/>
  <c r="J6187" i="1"/>
  <c r="I6187" i="1"/>
  <c r="F6187" i="1"/>
  <c r="E6187" i="1"/>
  <c r="G6187" i="1" s="1"/>
  <c r="D6187" i="1"/>
  <c r="C6187" i="1"/>
  <c r="B6187" i="1"/>
  <c r="A6187" i="1"/>
  <c r="K6186" i="1"/>
  <c r="L6186" i="1" s="1"/>
  <c r="M6186" i="1" s="1"/>
  <c r="Q6186" i="1" s="1"/>
  <c r="J6186" i="1"/>
  <c r="I6186" i="1"/>
  <c r="F6186" i="1"/>
  <c r="E6186" i="1"/>
  <c r="D6186" i="1"/>
  <c r="C6186" i="1"/>
  <c r="B6186" i="1"/>
  <c r="A6186" i="1"/>
  <c r="K6185" i="1"/>
  <c r="L6185" i="1" s="1"/>
  <c r="M6185" i="1" s="1"/>
  <c r="Q6185" i="1" s="1"/>
  <c r="J6185" i="1"/>
  <c r="I6185" i="1"/>
  <c r="F6185" i="1"/>
  <c r="E6185" i="1"/>
  <c r="G6185" i="1" s="1"/>
  <c r="D6185" i="1"/>
  <c r="C6185" i="1"/>
  <c r="B6185" i="1"/>
  <c r="A6185" i="1"/>
  <c r="K6184" i="1"/>
  <c r="L6184" i="1" s="1"/>
  <c r="M6184" i="1" s="1"/>
  <c r="Q6184" i="1" s="1"/>
  <c r="J6184" i="1"/>
  <c r="I6184" i="1"/>
  <c r="F6184" i="1"/>
  <c r="E6184" i="1"/>
  <c r="D6184" i="1"/>
  <c r="C6184" i="1"/>
  <c r="B6184" i="1"/>
  <c r="A6184" i="1"/>
  <c r="K6183" i="1"/>
  <c r="L6183" i="1" s="1"/>
  <c r="M6183" i="1" s="1"/>
  <c r="Q6183" i="1" s="1"/>
  <c r="J6183" i="1"/>
  <c r="I6183" i="1"/>
  <c r="F6183" i="1"/>
  <c r="E6183" i="1"/>
  <c r="G6183" i="1" s="1"/>
  <c r="D6183" i="1"/>
  <c r="C6183" i="1"/>
  <c r="B6183" i="1"/>
  <c r="A6183" i="1"/>
  <c r="K6182" i="1"/>
  <c r="L6182" i="1" s="1"/>
  <c r="M6182" i="1" s="1"/>
  <c r="Q6182" i="1" s="1"/>
  <c r="J6182" i="1"/>
  <c r="I6182" i="1"/>
  <c r="F6182" i="1"/>
  <c r="E6182" i="1"/>
  <c r="G6182" i="1" s="1"/>
  <c r="D6182" i="1"/>
  <c r="C6182" i="1"/>
  <c r="B6182" i="1"/>
  <c r="A6182" i="1"/>
  <c r="K6181" i="1"/>
  <c r="L6181" i="1" s="1"/>
  <c r="M6181" i="1" s="1"/>
  <c r="Q6181" i="1" s="1"/>
  <c r="J6181" i="1"/>
  <c r="I6181" i="1"/>
  <c r="F6181" i="1"/>
  <c r="E6181" i="1"/>
  <c r="D6181" i="1"/>
  <c r="C6181" i="1"/>
  <c r="B6181" i="1"/>
  <c r="A6181" i="1"/>
  <c r="K6180" i="1"/>
  <c r="L6180" i="1" s="1"/>
  <c r="M6180" i="1" s="1"/>
  <c r="Q6180" i="1" s="1"/>
  <c r="J6180" i="1"/>
  <c r="I6180" i="1"/>
  <c r="F6180" i="1"/>
  <c r="E6180" i="1"/>
  <c r="G6180" i="1" s="1"/>
  <c r="D6180" i="1"/>
  <c r="C6180" i="1"/>
  <c r="B6180" i="1"/>
  <c r="A6180" i="1"/>
  <c r="K6179" i="1"/>
  <c r="L6179" i="1" s="1"/>
  <c r="M6179" i="1" s="1"/>
  <c r="Q6179" i="1" s="1"/>
  <c r="J6179" i="1"/>
  <c r="I6179" i="1"/>
  <c r="F6179" i="1"/>
  <c r="E6179" i="1"/>
  <c r="G6179" i="1" s="1"/>
  <c r="D6179" i="1"/>
  <c r="C6179" i="1"/>
  <c r="B6179" i="1"/>
  <c r="A6179" i="1"/>
  <c r="K6178" i="1"/>
  <c r="L6178" i="1" s="1"/>
  <c r="M6178" i="1" s="1"/>
  <c r="Q6178" i="1" s="1"/>
  <c r="J6178" i="1"/>
  <c r="I6178" i="1"/>
  <c r="F6178" i="1"/>
  <c r="E6178" i="1"/>
  <c r="G6178" i="1" s="1"/>
  <c r="D6178" i="1"/>
  <c r="C6178" i="1"/>
  <c r="B6178" i="1"/>
  <c r="A6178" i="1"/>
  <c r="K6177" i="1"/>
  <c r="L6177" i="1" s="1"/>
  <c r="M6177" i="1" s="1"/>
  <c r="Q6177" i="1" s="1"/>
  <c r="J6177" i="1"/>
  <c r="I6177" i="1"/>
  <c r="F6177" i="1"/>
  <c r="E6177" i="1"/>
  <c r="G6177" i="1" s="1"/>
  <c r="D6177" i="1"/>
  <c r="C6177" i="1"/>
  <c r="B6177" i="1"/>
  <c r="A6177" i="1"/>
  <c r="K6176" i="1"/>
  <c r="L6176" i="1" s="1"/>
  <c r="M6176" i="1" s="1"/>
  <c r="Q6176" i="1" s="1"/>
  <c r="J6176" i="1"/>
  <c r="I6176" i="1"/>
  <c r="F6176" i="1"/>
  <c r="E6176" i="1"/>
  <c r="G6176" i="1" s="1"/>
  <c r="D6176" i="1"/>
  <c r="C6176" i="1"/>
  <c r="B6176" i="1"/>
  <c r="A6176" i="1"/>
  <c r="K6175" i="1"/>
  <c r="L6175" i="1" s="1"/>
  <c r="M6175" i="1" s="1"/>
  <c r="Q6175" i="1" s="1"/>
  <c r="J6175" i="1"/>
  <c r="I6175" i="1"/>
  <c r="F6175" i="1"/>
  <c r="E6175" i="1"/>
  <c r="G6175" i="1" s="1"/>
  <c r="D6175" i="1"/>
  <c r="C6175" i="1"/>
  <c r="B6175" i="1"/>
  <c r="A6175" i="1"/>
  <c r="K6174" i="1"/>
  <c r="L6174" i="1" s="1"/>
  <c r="M6174" i="1" s="1"/>
  <c r="Q6174" i="1" s="1"/>
  <c r="J6174" i="1"/>
  <c r="I6174" i="1"/>
  <c r="F6174" i="1"/>
  <c r="E6174" i="1"/>
  <c r="G6174" i="1" s="1"/>
  <c r="D6174" i="1"/>
  <c r="C6174" i="1"/>
  <c r="B6174" i="1"/>
  <c r="A6174" i="1"/>
  <c r="K6173" i="1"/>
  <c r="L6173" i="1" s="1"/>
  <c r="M6173" i="1" s="1"/>
  <c r="Q6173" i="1" s="1"/>
  <c r="J6173" i="1"/>
  <c r="I6173" i="1"/>
  <c r="F6173" i="1"/>
  <c r="E6173" i="1"/>
  <c r="G6173" i="1" s="1"/>
  <c r="D6173" i="1"/>
  <c r="C6173" i="1"/>
  <c r="B6173" i="1"/>
  <c r="A6173" i="1"/>
  <c r="K6172" i="1"/>
  <c r="L6172" i="1" s="1"/>
  <c r="M6172" i="1" s="1"/>
  <c r="Q6172" i="1" s="1"/>
  <c r="J6172" i="1"/>
  <c r="I6172" i="1"/>
  <c r="F6172" i="1"/>
  <c r="E6172" i="1"/>
  <c r="G6172" i="1" s="1"/>
  <c r="D6172" i="1"/>
  <c r="C6172" i="1"/>
  <c r="B6172" i="1"/>
  <c r="A6172" i="1"/>
  <c r="K6171" i="1"/>
  <c r="L6171" i="1" s="1"/>
  <c r="M6171" i="1" s="1"/>
  <c r="Q6171" i="1" s="1"/>
  <c r="J6171" i="1"/>
  <c r="I6171" i="1"/>
  <c r="F6171" i="1"/>
  <c r="E6171" i="1"/>
  <c r="G6171" i="1" s="1"/>
  <c r="D6171" i="1"/>
  <c r="C6171" i="1"/>
  <c r="B6171" i="1"/>
  <c r="A6171" i="1"/>
  <c r="K6170" i="1"/>
  <c r="L6170" i="1" s="1"/>
  <c r="M6170" i="1" s="1"/>
  <c r="Q6170" i="1" s="1"/>
  <c r="J6170" i="1"/>
  <c r="I6170" i="1"/>
  <c r="F6170" i="1"/>
  <c r="E6170" i="1"/>
  <c r="D6170" i="1"/>
  <c r="C6170" i="1"/>
  <c r="B6170" i="1"/>
  <c r="A6170" i="1"/>
  <c r="K6169" i="1"/>
  <c r="L6169" i="1" s="1"/>
  <c r="M6169" i="1" s="1"/>
  <c r="Q6169" i="1" s="1"/>
  <c r="J6169" i="1"/>
  <c r="I6169" i="1"/>
  <c r="F6169" i="1"/>
  <c r="E6169" i="1"/>
  <c r="G6169" i="1" s="1"/>
  <c r="D6169" i="1"/>
  <c r="C6169" i="1"/>
  <c r="B6169" i="1"/>
  <c r="A6169" i="1"/>
  <c r="K6168" i="1"/>
  <c r="L6168" i="1" s="1"/>
  <c r="M6168" i="1" s="1"/>
  <c r="Q6168" i="1" s="1"/>
  <c r="J6168" i="1"/>
  <c r="I6168" i="1"/>
  <c r="F6168" i="1"/>
  <c r="E6168" i="1"/>
  <c r="G6168" i="1" s="1"/>
  <c r="D6168" i="1"/>
  <c r="C6168" i="1"/>
  <c r="B6168" i="1"/>
  <c r="A6168" i="1"/>
  <c r="K6167" i="1"/>
  <c r="L6167" i="1" s="1"/>
  <c r="M6167" i="1" s="1"/>
  <c r="Q6167" i="1" s="1"/>
  <c r="J6167" i="1"/>
  <c r="I6167" i="1"/>
  <c r="F6167" i="1"/>
  <c r="E6167" i="1"/>
  <c r="D6167" i="1"/>
  <c r="C6167" i="1"/>
  <c r="B6167" i="1"/>
  <c r="A6167" i="1"/>
  <c r="K6166" i="1"/>
  <c r="L6166" i="1" s="1"/>
  <c r="M6166" i="1" s="1"/>
  <c r="Q6166" i="1" s="1"/>
  <c r="J6166" i="1"/>
  <c r="I6166" i="1"/>
  <c r="F6166" i="1"/>
  <c r="E6166" i="1"/>
  <c r="G6166" i="1" s="1"/>
  <c r="D6166" i="1"/>
  <c r="C6166" i="1"/>
  <c r="B6166" i="1"/>
  <c r="A6166" i="1"/>
  <c r="K6165" i="1"/>
  <c r="L6165" i="1" s="1"/>
  <c r="M6165" i="1" s="1"/>
  <c r="Q6165" i="1" s="1"/>
  <c r="J6165" i="1"/>
  <c r="I6165" i="1"/>
  <c r="F6165" i="1"/>
  <c r="E6165" i="1"/>
  <c r="G6165" i="1" s="1"/>
  <c r="D6165" i="1"/>
  <c r="C6165" i="1"/>
  <c r="B6165" i="1"/>
  <c r="A6165" i="1"/>
  <c r="K6164" i="1"/>
  <c r="L6164" i="1" s="1"/>
  <c r="M6164" i="1" s="1"/>
  <c r="Q6164" i="1" s="1"/>
  <c r="J6164" i="1"/>
  <c r="I6164" i="1"/>
  <c r="F6164" i="1"/>
  <c r="E6164" i="1"/>
  <c r="D6164" i="1"/>
  <c r="C6164" i="1"/>
  <c r="B6164" i="1"/>
  <c r="A6164" i="1"/>
  <c r="K6163" i="1"/>
  <c r="L6163" i="1" s="1"/>
  <c r="M6163" i="1" s="1"/>
  <c r="Q6163" i="1" s="1"/>
  <c r="J6163" i="1"/>
  <c r="I6163" i="1"/>
  <c r="F6163" i="1"/>
  <c r="E6163" i="1"/>
  <c r="D6163" i="1"/>
  <c r="C6163" i="1"/>
  <c r="B6163" i="1"/>
  <c r="A6163" i="1"/>
  <c r="K6162" i="1"/>
  <c r="L6162" i="1" s="1"/>
  <c r="M6162" i="1" s="1"/>
  <c r="Q6162" i="1" s="1"/>
  <c r="J6162" i="1"/>
  <c r="I6162" i="1"/>
  <c r="F6162" i="1"/>
  <c r="E6162" i="1"/>
  <c r="D6162" i="1"/>
  <c r="C6162" i="1"/>
  <c r="B6162" i="1"/>
  <c r="A6162" i="1"/>
  <c r="K6161" i="1"/>
  <c r="L6161" i="1" s="1"/>
  <c r="M6161" i="1" s="1"/>
  <c r="Q6161" i="1" s="1"/>
  <c r="J6161" i="1"/>
  <c r="I6161" i="1"/>
  <c r="F6161" i="1"/>
  <c r="E6161" i="1"/>
  <c r="G6161" i="1" s="1"/>
  <c r="D6161" i="1"/>
  <c r="C6161" i="1"/>
  <c r="B6161" i="1"/>
  <c r="A6161" i="1"/>
  <c r="K6160" i="1"/>
  <c r="L6160" i="1" s="1"/>
  <c r="M6160" i="1" s="1"/>
  <c r="Q6160" i="1" s="1"/>
  <c r="J6160" i="1"/>
  <c r="I6160" i="1"/>
  <c r="F6160" i="1"/>
  <c r="E6160" i="1"/>
  <c r="D6160" i="1"/>
  <c r="C6160" i="1"/>
  <c r="B6160" i="1"/>
  <c r="A6160" i="1"/>
  <c r="K6159" i="1"/>
  <c r="L6159" i="1" s="1"/>
  <c r="M6159" i="1" s="1"/>
  <c r="Q6159" i="1" s="1"/>
  <c r="J6159" i="1"/>
  <c r="I6159" i="1"/>
  <c r="F6159" i="1"/>
  <c r="E6159" i="1"/>
  <c r="G6159" i="1" s="1"/>
  <c r="D6159" i="1"/>
  <c r="C6159" i="1"/>
  <c r="B6159" i="1"/>
  <c r="A6159" i="1"/>
  <c r="K6158" i="1"/>
  <c r="L6158" i="1" s="1"/>
  <c r="M6158" i="1" s="1"/>
  <c r="Q6158" i="1" s="1"/>
  <c r="J6158" i="1"/>
  <c r="I6158" i="1"/>
  <c r="F6158" i="1"/>
  <c r="E6158" i="1"/>
  <c r="D6158" i="1"/>
  <c r="C6158" i="1"/>
  <c r="B6158" i="1"/>
  <c r="A6158" i="1"/>
  <c r="K6157" i="1"/>
  <c r="L6157" i="1" s="1"/>
  <c r="M6157" i="1" s="1"/>
  <c r="Q6157" i="1" s="1"/>
  <c r="J6157" i="1"/>
  <c r="I6157" i="1"/>
  <c r="F6157" i="1"/>
  <c r="E6157" i="1"/>
  <c r="D6157" i="1"/>
  <c r="C6157" i="1"/>
  <c r="B6157" i="1"/>
  <c r="A6157" i="1"/>
  <c r="K6156" i="1"/>
  <c r="L6156" i="1" s="1"/>
  <c r="M6156" i="1" s="1"/>
  <c r="Q6156" i="1" s="1"/>
  <c r="J6156" i="1"/>
  <c r="I6156" i="1"/>
  <c r="F6156" i="1"/>
  <c r="E6156" i="1"/>
  <c r="G6156" i="1" s="1"/>
  <c r="D6156" i="1"/>
  <c r="C6156" i="1"/>
  <c r="B6156" i="1"/>
  <c r="A6156" i="1"/>
  <c r="K6155" i="1"/>
  <c r="L6155" i="1" s="1"/>
  <c r="M6155" i="1" s="1"/>
  <c r="Q6155" i="1" s="1"/>
  <c r="J6155" i="1"/>
  <c r="I6155" i="1"/>
  <c r="F6155" i="1"/>
  <c r="E6155" i="1"/>
  <c r="G6155" i="1" s="1"/>
  <c r="D6155" i="1"/>
  <c r="C6155" i="1"/>
  <c r="B6155" i="1"/>
  <c r="A6155" i="1"/>
  <c r="K6154" i="1"/>
  <c r="L6154" i="1" s="1"/>
  <c r="M6154" i="1" s="1"/>
  <c r="Q6154" i="1" s="1"/>
  <c r="J6154" i="1"/>
  <c r="I6154" i="1"/>
  <c r="F6154" i="1"/>
  <c r="E6154" i="1"/>
  <c r="D6154" i="1"/>
  <c r="C6154" i="1"/>
  <c r="B6154" i="1"/>
  <c r="A6154" i="1"/>
  <c r="K6153" i="1"/>
  <c r="L6153" i="1" s="1"/>
  <c r="M6153" i="1" s="1"/>
  <c r="Q6153" i="1" s="1"/>
  <c r="J6153" i="1"/>
  <c r="I6153" i="1"/>
  <c r="F6153" i="1"/>
  <c r="E6153" i="1"/>
  <c r="G6153" i="1" s="1"/>
  <c r="D6153" i="1"/>
  <c r="C6153" i="1"/>
  <c r="B6153" i="1"/>
  <c r="A6153" i="1"/>
  <c r="K6152" i="1"/>
  <c r="L6152" i="1" s="1"/>
  <c r="M6152" i="1" s="1"/>
  <c r="Q6152" i="1" s="1"/>
  <c r="J6152" i="1"/>
  <c r="I6152" i="1"/>
  <c r="F6152" i="1"/>
  <c r="E6152" i="1"/>
  <c r="D6152" i="1"/>
  <c r="C6152" i="1"/>
  <c r="B6152" i="1"/>
  <c r="A6152" i="1"/>
  <c r="K6151" i="1"/>
  <c r="L6151" i="1" s="1"/>
  <c r="M6151" i="1" s="1"/>
  <c r="Q6151" i="1" s="1"/>
  <c r="J6151" i="1"/>
  <c r="I6151" i="1"/>
  <c r="F6151" i="1"/>
  <c r="E6151" i="1"/>
  <c r="G6151" i="1" s="1"/>
  <c r="D6151" i="1"/>
  <c r="C6151" i="1"/>
  <c r="B6151" i="1"/>
  <c r="A6151" i="1"/>
  <c r="K6150" i="1"/>
  <c r="L6150" i="1" s="1"/>
  <c r="M6150" i="1" s="1"/>
  <c r="Q6150" i="1" s="1"/>
  <c r="J6150" i="1"/>
  <c r="I6150" i="1"/>
  <c r="F6150" i="1"/>
  <c r="E6150" i="1"/>
  <c r="G6150" i="1" s="1"/>
  <c r="D6150" i="1"/>
  <c r="C6150" i="1"/>
  <c r="B6150" i="1"/>
  <c r="A6150" i="1"/>
  <c r="K6149" i="1"/>
  <c r="L6149" i="1" s="1"/>
  <c r="M6149" i="1" s="1"/>
  <c r="Q6149" i="1" s="1"/>
  <c r="J6149" i="1"/>
  <c r="I6149" i="1"/>
  <c r="F6149" i="1"/>
  <c r="E6149" i="1"/>
  <c r="D6149" i="1"/>
  <c r="C6149" i="1"/>
  <c r="B6149" i="1"/>
  <c r="A6149" i="1"/>
  <c r="K6148" i="1"/>
  <c r="L6148" i="1" s="1"/>
  <c r="M6148" i="1" s="1"/>
  <c r="Q6148" i="1" s="1"/>
  <c r="J6148" i="1"/>
  <c r="I6148" i="1"/>
  <c r="F6148" i="1"/>
  <c r="E6148" i="1"/>
  <c r="G6148" i="1" s="1"/>
  <c r="D6148" i="1"/>
  <c r="C6148" i="1"/>
  <c r="B6148" i="1"/>
  <c r="A6148" i="1"/>
  <c r="K6147" i="1"/>
  <c r="L6147" i="1" s="1"/>
  <c r="M6147" i="1" s="1"/>
  <c r="Q6147" i="1" s="1"/>
  <c r="J6147" i="1"/>
  <c r="I6147" i="1"/>
  <c r="F6147" i="1"/>
  <c r="E6147" i="1"/>
  <c r="G6147" i="1" s="1"/>
  <c r="D6147" i="1"/>
  <c r="C6147" i="1"/>
  <c r="B6147" i="1"/>
  <c r="A6147" i="1"/>
  <c r="K6146" i="1"/>
  <c r="L6146" i="1" s="1"/>
  <c r="M6146" i="1" s="1"/>
  <c r="Q6146" i="1" s="1"/>
  <c r="J6146" i="1"/>
  <c r="I6146" i="1"/>
  <c r="F6146" i="1"/>
  <c r="E6146" i="1"/>
  <c r="D6146" i="1"/>
  <c r="C6146" i="1"/>
  <c r="B6146" i="1"/>
  <c r="A6146" i="1"/>
  <c r="K6145" i="1"/>
  <c r="L6145" i="1" s="1"/>
  <c r="M6145" i="1" s="1"/>
  <c r="Q6145" i="1" s="1"/>
  <c r="J6145" i="1"/>
  <c r="I6145" i="1"/>
  <c r="F6145" i="1"/>
  <c r="E6145" i="1"/>
  <c r="D6145" i="1"/>
  <c r="C6145" i="1"/>
  <c r="B6145" i="1"/>
  <c r="A6145" i="1"/>
  <c r="K6144" i="1"/>
  <c r="L6144" i="1" s="1"/>
  <c r="M6144" i="1" s="1"/>
  <c r="Q6144" i="1" s="1"/>
  <c r="J6144" i="1"/>
  <c r="I6144" i="1"/>
  <c r="F6144" i="1"/>
  <c r="E6144" i="1"/>
  <c r="G6144" i="1" s="1"/>
  <c r="D6144" i="1"/>
  <c r="C6144" i="1"/>
  <c r="B6144" i="1"/>
  <c r="A6144" i="1"/>
  <c r="K6143" i="1"/>
  <c r="L6143" i="1" s="1"/>
  <c r="M6143" i="1" s="1"/>
  <c r="Q6143" i="1" s="1"/>
  <c r="J6143" i="1"/>
  <c r="I6143" i="1"/>
  <c r="F6143" i="1"/>
  <c r="E6143" i="1"/>
  <c r="G6143" i="1" s="1"/>
  <c r="D6143" i="1"/>
  <c r="C6143" i="1"/>
  <c r="B6143" i="1"/>
  <c r="A6143" i="1"/>
  <c r="K6142" i="1"/>
  <c r="L6142" i="1" s="1"/>
  <c r="M6142" i="1" s="1"/>
  <c r="Q6142" i="1" s="1"/>
  <c r="J6142" i="1"/>
  <c r="I6142" i="1"/>
  <c r="F6142" i="1"/>
  <c r="E6142" i="1"/>
  <c r="G6142" i="1" s="1"/>
  <c r="D6142" i="1"/>
  <c r="C6142" i="1"/>
  <c r="B6142" i="1"/>
  <c r="A6142" i="1"/>
  <c r="K6141" i="1"/>
  <c r="L6141" i="1" s="1"/>
  <c r="M6141" i="1" s="1"/>
  <c r="Q6141" i="1" s="1"/>
  <c r="J6141" i="1"/>
  <c r="I6141" i="1"/>
  <c r="F6141" i="1"/>
  <c r="E6141" i="1"/>
  <c r="G6141" i="1" s="1"/>
  <c r="D6141" i="1"/>
  <c r="C6141" i="1"/>
  <c r="B6141" i="1"/>
  <c r="A6141" i="1"/>
  <c r="K6140" i="1"/>
  <c r="L6140" i="1" s="1"/>
  <c r="M6140" i="1" s="1"/>
  <c r="Q6140" i="1" s="1"/>
  <c r="J6140" i="1"/>
  <c r="I6140" i="1"/>
  <c r="F6140" i="1"/>
  <c r="E6140" i="1"/>
  <c r="G6140" i="1" s="1"/>
  <c r="D6140" i="1"/>
  <c r="C6140" i="1"/>
  <c r="B6140" i="1"/>
  <c r="A6140" i="1"/>
  <c r="K6139" i="1"/>
  <c r="L6139" i="1" s="1"/>
  <c r="M6139" i="1" s="1"/>
  <c r="Q6139" i="1" s="1"/>
  <c r="J6139" i="1"/>
  <c r="I6139" i="1"/>
  <c r="F6139" i="1"/>
  <c r="E6139" i="1"/>
  <c r="G6139" i="1" s="1"/>
  <c r="D6139" i="1"/>
  <c r="C6139" i="1"/>
  <c r="B6139" i="1"/>
  <c r="A6139" i="1"/>
  <c r="K6138" i="1"/>
  <c r="L6138" i="1" s="1"/>
  <c r="M6138" i="1" s="1"/>
  <c r="Q6138" i="1" s="1"/>
  <c r="J6138" i="1"/>
  <c r="I6138" i="1"/>
  <c r="F6138" i="1"/>
  <c r="E6138" i="1"/>
  <c r="G6138" i="1" s="1"/>
  <c r="D6138" i="1"/>
  <c r="C6138" i="1"/>
  <c r="B6138" i="1"/>
  <c r="A6138" i="1"/>
  <c r="K6137" i="1"/>
  <c r="L6137" i="1" s="1"/>
  <c r="M6137" i="1" s="1"/>
  <c r="Q6137" i="1" s="1"/>
  <c r="J6137" i="1"/>
  <c r="I6137" i="1"/>
  <c r="F6137" i="1"/>
  <c r="E6137" i="1"/>
  <c r="G6137" i="1" s="1"/>
  <c r="D6137" i="1"/>
  <c r="C6137" i="1"/>
  <c r="B6137" i="1"/>
  <c r="A6137" i="1"/>
  <c r="K6136" i="1"/>
  <c r="L6136" i="1" s="1"/>
  <c r="M6136" i="1" s="1"/>
  <c r="Q6136" i="1" s="1"/>
  <c r="J6136" i="1"/>
  <c r="I6136" i="1"/>
  <c r="F6136" i="1"/>
  <c r="E6136" i="1"/>
  <c r="D6136" i="1"/>
  <c r="C6136" i="1"/>
  <c r="B6136" i="1"/>
  <c r="A6136" i="1"/>
  <c r="K6135" i="1"/>
  <c r="L6135" i="1" s="1"/>
  <c r="M6135" i="1" s="1"/>
  <c r="Q6135" i="1" s="1"/>
  <c r="J6135" i="1"/>
  <c r="I6135" i="1"/>
  <c r="F6135" i="1"/>
  <c r="E6135" i="1"/>
  <c r="D6135" i="1"/>
  <c r="C6135" i="1"/>
  <c r="B6135" i="1"/>
  <c r="A6135" i="1"/>
  <c r="K6134" i="1"/>
  <c r="L6134" i="1" s="1"/>
  <c r="M6134" i="1" s="1"/>
  <c r="Q6134" i="1" s="1"/>
  <c r="J6134" i="1"/>
  <c r="I6134" i="1"/>
  <c r="F6134" i="1"/>
  <c r="E6134" i="1"/>
  <c r="D6134" i="1"/>
  <c r="C6134" i="1"/>
  <c r="B6134" i="1"/>
  <c r="A6134" i="1"/>
  <c r="K6133" i="1"/>
  <c r="L6133" i="1" s="1"/>
  <c r="M6133" i="1" s="1"/>
  <c r="Q6133" i="1" s="1"/>
  <c r="J6133" i="1"/>
  <c r="I6133" i="1"/>
  <c r="F6133" i="1"/>
  <c r="E6133" i="1"/>
  <c r="D6133" i="1"/>
  <c r="C6133" i="1"/>
  <c r="B6133" i="1"/>
  <c r="A6133" i="1"/>
  <c r="K6132" i="1"/>
  <c r="L6132" i="1" s="1"/>
  <c r="M6132" i="1" s="1"/>
  <c r="Q6132" i="1" s="1"/>
  <c r="J6132" i="1"/>
  <c r="I6132" i="1"/>
  <c r="F6132" i="1"/>
  <c r="E6132" i="1"/>
  <c r="G6132" i="1" s="1"/>
  <c r="D6132" i="1"/>
  <c r="C6132" i="1"/>
  <c r="B6132" i="1"/>
  <c r="A6132" i="1"/>
  <c r="K6131" i="1"/>
  <c r="L6131" i="1" s="1"/>
  <c r="M6131" i="1" s="1"/>
  <c r="Q6131" i="1" s="1"/>
  <c r="J6131" i="1"/>
  <c r="I6131" i="1"/>
  <c r="F6131" i="1"/>
  <c r="E6131" i="1"/>
  <c r="G6131" i="1" s="1"/>
  <c r="D6131" i="1"/>
  <c r="C6131" i="1"/>
  <c r="B6131" i="1"/>
  <c r="A6131" i="1"/>
  <c r="K6130" i="1"/>
  <c r="L6130" i="1" s="1"/>
  <c r="M6130" i="1" s="1"/>
  <c r="Q6130" i="1" s="1"/>
  <c r="J6130" i="1"/>
  <c r="I6130" i="1"/>
  <c r="F6130" i="1"/>
  <c r="E6130" i="1"/>
  <c r="D6130" i="1"/>
  <c r="C6130" i="1"/>
  <c r="B6130" i="1"/>
  <c r="A6130" i="1"/>
  <c r="K6129" i="1"/>
  <c r="L6129" i="1" s="1"/>
  <c r="M6129" i="1" s="1"/>
  <c r="Q6129" i="1" s="1"/>
  <c r="J6129" i="1"/>
  <c r="I6129" i="1"/>
  <c r="F6129" i="1"/>
  <c r="E6129" i="1"/>
  <c r="D6129" i="1"/>
  <c r="C6129" i="1"/>
  <c r="B6129" i="1"/>
  <c r="A6129" i="1"/>
  <c r="K6128" i="1"/>
  <c r="L6128" i="1" s="1"/>
  <c r="M6128" i="1" s="1"/>
  <c r="Q6128" i="1" s="1"/>
  <c r="J6128" i="1"/>
  <c r="I6128" i="1"/>
  <c r="F6128" i="1"/>
  <c r="E6128" i="1"/>
  <c r="G6128" i="1" s="1"/>
  <c r="D6128" i="1"/>
  <c r="C6128" i="1"/>
  <c r="B6128" i="1"/>
  <c r="A6128" i="1"/>
  <c r="K6127" i="1"/>
  <c r="L6127" i="1" s="1"/>
  <c r="M6127" i="1" s="1"/>
  <c r="Q6127" i="1" s="1"/>
  <c r="J6127" i="1"/>
  <c r="I6127" i="1"/>
  <c r="F6127" i="1"/>
  <c r="E6127" i="1"/>
  <c r="D6127" i="1"/>
  <c r="C6127" i="1"/>
  <c r="B6127" i="1"/>
  <c r="A6127" i="1"/>
  <c r="K6126" i="1"/>
  <c r="L6126" i="1" s="1"/>
  <c r="M6126" i="1" s="1"/>
  <c r="Q6126" i="1" s="1"/>
  <c r="J6126" i="1"/>
  <c r="I6126" i="1"/>
  <c r="F6126" i="1"/>
  <c r="E6126" i="1"/>
  <c r="G6126" i="1" s="1"/>
  <c r="D6126" i="1"/>
  <c r="C6126" i="1"/>
  <c r="B6126" i="1"/>
  <c r="A6126" i="1"/>
  <c r="K6125" i="1"/>
  <c r="L6125" i="1" s="1"/>
  <c r="M6125" i="1" s="1"/>
  <c r="Q6125" i="1" s="1"/>
  <c r="J6125" i="1"/>
  <c r="I6125" i="1"/>
  <c r="F6125" i="1"/>
  <c r="E6125" i="1"/>
  <c r="G6125" i="1" s="1"/>
  <c r="D6125" i="1"/>
  <c r="C6125" i="1"/>
  <c r="B6125" i="1"/>
  <c r="A6125" i="1"/>
  <c r="K6124" i="1"/>
  <c r="L6124" i="1" s="1"/>
  <c r="M6124" i="1" s="1"/>
  <c r="Q6124" i="1" s="1"/>
  <c r="J6124" i="1"/>
  <c r="I6124" i="1"/>
  <c r="F6124" i="1"/>
  <c r="E6124" i="1"/>
  <c r="D6124" i="1"/>
  <c r="C6124" i="1"/>
  <c r="B6124" i="1"/>
  <c r="A6124" i="1"/>
  <c r="K6123" i="1"/>
  <c r="L6123" i="1" s="1"/>
  <c r="M6123" i="1" s="1"/>
  <c r="Q6123" i="1" s="1"/>
  <c r="J6123" i="1"/>
  <c r="I6123" i="1"/>
  <c r="F6123" i="1"/>
  <c r="E6123" i="1"/>
  <c r="G6123" i="1" s="1"/>
  <c r="D6123" i="1"/>
  <c r="C6123" i="1"/>
  <c r="B6123" i="1"/>
  <c r="A6123" i="1"/>
  <c r="K6122" i="1"/>
  <c r="L6122" i="1" s="1"/>
  <c r="M6122" i="1" s="1"/>
  <c r="Q6122" i="1" s="1"/>
  <c r="J6122" i="1"/>
  <c r="I6122" i="1"/>
  <c r="F6122" i="1"/>
  <c r="E6122" i="1"/>
  <c r="G6122" i="1" s="1"/>
  <c r="D6122" i="1"/>
  <c r="C6122" i="1"/>
  <c r="B6122" i="1"/>
  <c r="A6122" i="1"/>
  <c r="K6121" i="1"/>
  <c r="L6121" i="1" s="1"/>
  <c r="M6121" i="1" s="1"/>
  <c r="Q6121" i="1" s="1"/>
  <c r="J6121" i="1"/>
  <c r="I6121" i="1"/>
  <c r="F6121" i="1"/>
  <c r="E6121" i="1"/>
  <c r="G6121" i="1" s="1"/>
  <c r="D6121" i="1"/>
  <c r="C6121" i="1"/>
  <c r="B6121" i="1"/>
  <c r="A6121" i="1"/>
  <c r="K6120" i="1"/>
  <c r="L6120" i="1" s="1"/>
  <c r="M6120" i="1" s="1"/>
  <c r="Q6120" i="1" s="1"/>
  <c r="J6120" i="1"/>
  <c r="I6120" i="1"/>
  <c r="F6120" i="1"/>
  <c r="E6120" i="1"/>
  <c r="G6120" i="1" s="1"/>
  <c r="D6120" i="1"/>
  <c r="C6120" i="1"/>
  <c r="B6120" i="1"/>
  <c r="A6120" i="1"/>
  <c r="K6119" i="1"/>
  <c r="L6119" i="1" s="1"/>
  <c r="M6119" i="1" s="1"/>
  <c r="Q6119" i="1" s="1"/>
  <c r="J6119" i="1"/>
  <c r="I6119" i="1"/>
  <c r="F6119" i="1"/>
  <c r="E6119" i="1"/>
  <c r="D6119" i="1"/>
  <c r="C6119" i="1"/>
  <c r="B6119" i="1"/>
  <c r="A6119" i="1"/>
  <c r="K6118" i="1"/>
  <c r="L6118" i="1" s="1"/>
  <c r="M6118" i="1" s="1"/>
  <c r="Q6118" i="1" s="1"/>
  <c r="J6118" i="1"/>
  <c r="I6118" i="1"/>
  <c r="F6118" i="1"/>
  <c r="E6118" i="1"/>
  <c r="G6118" i="1" s="1"/>
  <c r="D6118" i="1"/>
  <c r="C6118" i="1"/>
  <c r="B6118" i="1"/>
  <c r="A6118" i="1"/>
  <c r="K6117" i="1"/>
  <c r="L6117" i="1" s="1"/>
  <c r="M6117" i="1" s="1"/>
  <c r="Q6117" i="1" s="1"/>
  <c r="J6117" i="1"/>
  <c r="I6117" i="1"/>
  <c r="F6117" i="1"/>
  <c r="E6117" i="1"/>
  <c r="D6117" i="1"/>
  <c r="C6117" i="1"/>
  <c r="B6117" i="1"/>
  <c r="A6117" i="1"/>
  <c r="K6116" i="1"/>
  <c r="L6116" i="1" s="1"/>
  <c r="M6116" i="1" s="1"/>
  <c r="Q6116" i="1" s="1"/>
  <c r="J6116" i="1"/>
  <c r="I6116" i="1"/>
  <c r="F6116" i="1"/>
  <c r="E6116" i="1"/>
  <c r="D6116" i="1"/>
  <c r="C6116" i="1"/>
  <c r="B6116" i="1"/>
  <c r="A6116" i="1"/>
  <c r="K6115" i="1"/>
  <c r="L6115" i="1" s="1"/>
  <c r="M6115" i="1" s="1"/>
  <c r="Q6115" i="1" s="1"/>
  <c r="J6115" i="1"/>
  <c r="I6115" i="1"/>
  <c r="F6115" i="1"/>
  <c r="E6115" i="1"/>
  <c r="D6115" i="1"/>
  <c r="C6115" i="1"/>
  <c r="B6115" i="1"/>
  <c r="A6115" i="1"/>
  <c r="K6114" i="1"/>
  <c r="L6114" i="1" s="1"/>
  <c r="M6114" i="1" s="1"/>
  <c r="Q6114" i="1" s="1"/>
  <c r="J6114" i="1"/>
  <c r="I6114" i="1"/>
  <c r="F6114" i="1"/>
  <c r="E6114" i="1"/>
  <c r="G6114" i="1" s="1"/>
  <c r="D6114" i="1"/>
  <c r="C6114" i="1"/>
  <c r="B6114" i="1"/>
  <c r="A6114" i="1"/>
  <c r="K6113" i="1"/>
  <c r="L6113" i="1" s="1"/>
  <c r="M6113" i="1" s="1"/>
  <c r="Q6113" i="1" s="1"/>
  <c r="J6113" i="1"/>
  <c r="I6113" i="1"/>
  <c r="F6113" i="1"/>
  <c r="E6113" i="1"/>
  <c r="D6113" i="1"/>
  <c r="C6113" i="1"/>
  <c r="B6113" i="1"/>
  <c r="A6113" i="1"/>
  <c r="K6112" i="1"/>
  <c r="L6112" i="1" s="1"/>
  <c r="M6112" i="1" s="1"/>
  <c r="Q6112" i="1" s="1"/>
  <c r="J6112" i="1"/>
  <c r="I6112" i="1"/>
  <c r="F6112" i="1"/>
  <c r="E6112" i="1"/>
  <c r="G6112" i="1" s="1"/>
  <c r="D6112" i="1"/>
  <c r="C6112" i="1"/>
  <c r="B6112" i="1"/>
  <c r="A6112" i="1"/>
  <c r="K6111" i="1"/>
  <c r="L6111" i="1" s="1"/>
  <c r="M6111" i="1" s="1"/>
  <c r="Q6111" i="1" s="1"/>
  <c r="J6111" i="1"/>
  <c r="I6111" i="1"/>
  <c r="F6111" i="1"/>
  <c r="E6111" i="1"/>
  <c r="D6111" i="1"/>
  <c r="C6111" i="1"/>
  <c r="B6111" i="1"/>
  <c r="A6111" i="1"/>
  <c r="K6110" i="1"/>
  <c r="L6110" i="1" s="1"/>
  <c r="M6110" i="1" s="1"/>
  <c r="Q6110" i="1" s="1"/>
  <c r="J6110" i="1"/>
  <c r="I6110" i="1"/>
  <c r="F6110" i="1"/>
  <c r="E6110" i="1"/>
  <c r="D6110" i="1"/>
  <c r="C6110" i="1"/>
  <c r="B6110" i="1"/>
  <c r="A6110" i="1"/>
  <c r="K6109" i="1"/>
  <c r="L6109" i="1" s="1"/>
  <c r="M6109" i="1" s="1"/>
  <c r="Q6109" i="1" s="1"/>
  <c r="J6109" i="1"/>
  <c r="I6109" i="1"/>
  <c r="F6109" i="1"/>
  <c r="E6109" i="1"/>
  <c r="D6109" i="1"/>
  <c r="C6109" i="1"/>
  <c r="B6109" i="1"/>
  <c r="A6109" i="1"/>
  <c r="K6108" i="1"/>
  <c r="L6108" i="1" s="1"/>
  <c r="M6108" i="1" s="1"/>
  <c r="Q6108" i="1" s="1"/>
  <c r="J6108" i="1"/>
  <c r="I6108" i="1"/>
  <c r="F6108" i="1"/>
  <c r="E6108" i="1"/>
  <c r="G6108" i="1" s="1"/>
  <c r="D6108" i="1"/>
  <c r="C6108" i="1"/>
  <c r="B6108" i="1"/>
  <c r="A6108" i="1"/>
  <c r="K6107" i="1"/>
  <c r="L6107" i="1" s="1"/>
  <c r="M6107" i="1" s="1"/>
  <c r="Q6107" i="1" s="1"/>
  <c r="J6107" i="1"/>
  <c r="I6107" i="1"/>
  <c r="F6107" i="1"/>
  <c r="E6107" i="1"/>
  <c r="G6107" i="1" s="1"/>
  <c r="D6107" i="1"/>
  <c r="C6107" i="1"/>
  <c r="B6107" i="1"/>
  <c r="A6107" i="1"/>
  <c r="K6106" i="1"/>
  <c r="L6106" i="1" s="1"/>
  <c r="M6106" i="1" s="1"/>
  <c r="Q6106" i="1" s="1"/>
  <c r="J6106" i="1"/>
  <c r="I6106" i="1"/>
  <c r="F6106" i="1"/>
  <c r="E6106" i="1"/>
  <c r="G6106" i="1" s="1"/>
  <c r="D6106" i="1"/>
  <c r="C6106" i="1"/>
  <c r="B6106" i="1"/>
  <c r="A6106" i="1"/>
  <c r="K6105" i="1"/>
  <c r="L6105" i="1" s="1"/>
  <c r="M6105" i="1" s="1"/>
  <c r="Q6105" i="1" s="1"/>
  <c r="J6105" i="1"/>
  <c r="I6105" i="1"/>
  <c r="F6105" i="1"/>
  <c r="E6105" i="1"/>
  <c r="G6105" i="1" s="1"/>
  <c r="D6105" i="1"/>
  <c r="C6105" i="1"/>
  <c r="B6105" i="1"/>
  <c r="A6105" i="1"/>
  <c r="K6104" i="1"/>
  <c r="L6104" i="1" s="1"/>
  <c r="M6104" i="1" s="1"/>
  <c r="Q6104" i="1" s="1"/>
  <c r="J6104" i="1"/>
  <c r="I6104" i="1"/>
  <c r="F6104" i="1"/>
  <c r="E6104" i="1"/>
  <c r="G6104" i="1" s="1"/>
  <c r="D6104" i="1"/>
  <c r="C6104" i="1"/>
  <c r="B6104" i="1"/>
  <c r="A6104" i="1"/>
  <c r="K6103" i="1"/>
  <c r="L6103" i="1" s="1"/>
  <c r="M6103" i="1" s="1"/>
  <c r="Q6103" i="1" s="1"/>
  <c r="J6103" i="1"/>
  <c r="I6103" i="1"/>
  <c r="F6103" i="1"/>
  <c r="E6103" i="1"/>
  <c r="G6103" i="1" s="1"/>
  <c r="D6103" i="1"/>
  <c r="C6103" i="1"/>
  <c r="B6103" i="1"/>
  <c r="A6103" i="1"/>
  <c r="K6102" i="1"/>
  <c r="L6102" i="1" s="1"/>
  <c r="M6102" i="1" s="1"/>
  <c r="Q6102" i="1" s="1"/>
  <c r="J6102" i="1"/>
  <c r="I6102" i="1"/>
  <c r="F6102" i="1"/>
  <c r="E6102" i="1"/>
  <c r="G6102" i="1" s="1"/>
  <c r="D6102" i="1"/>
  <c r="C6102" i="1"/>
  <c r="B6102" i="1"/>
  <c r="A6102" i="1"/>
  <c r="K6101" i="1"/>
  <c r="L6101" i="1" s="1"/>
  <c r="M6101" i="1" s="1"/>
  <c r="Q6101" i="1" s="1"/>
  <c r="J6101" i="1"/>
  <c r="I6101" i="1"/>
  <c r="F6101" i="1"/>
  <c r="E6101" i="1"/>
  <c r="G6101" i="1" s="1"/>
  <c r="D6101" i="1"/>
  <c r="C6101" i="1"/>
  <c r="B6101" i="1"/>
  <c r="A6101" i="1"/>
  <c r="K6100" i="1"/>
  <c r="L6100" i="1" s="1"/>
  <c r="M6100" i="1" s="1"/>
  <c r="Q6100" i="1" s="1"/>
  <c r="J6100" i="1"/>
  <c r="I6100" i="1"/>
  <c r="F6100" i="1"/>
  <c r="E6100" i="1"/>
  <c r="D6100" i="1"/>
  <c r="C6100" i="1"/>
  <c r="B6100" i="1"/>
  <c r="A6100" i="1"/>
  <c r="K6099" i="1"/>
  <c r="L6099" i="1" s="1"/>
  <c r="M6099" i="1" s="1"/>
  <c r="Q6099" i="1" s="1"/>
  <c r="J6099" i="1"/>
  <c r="I6099" i="1"/>
  <c r="F6099" i="1"/>
  <c r="E6099" i="1"/>
  <c r="G6099" i="1" s="1"/>
  <c r="D6099" i="1"/>
  <c r="C6099" i="1"/>
  <c r="B6099" i="1"/>
  <c r="A6099" i="1"/>
  <c r="K6098" i="1"/>
  <c r="L6098" i="1" s="1"/>
  <c r="M6098" i="1" s="1"/>
  <c r="Q6098" i="1" s="1"/>
  <c r="J6098" i="1"/>
  <c r="I6098" i="1"/>
  <c r="F6098" i="1"/>
  <c r="E6098" i="1"/>
  <c r="G6098" i="1" s="1"/>
  <c r="D6098" i="1"/>
  <c r="C6098" i="1"/>
  <c r="B6098" i="1"/>
  <c r="A6098" i="1"/>
  <c r="K6097" i="1"/>
  <c r="L6097" i="1" s="1"/>
  <c r="M6097" i="1" s="1"/>
  <c r="Q6097" i="1" s="1"/>
  <c r="J6097" i="1"/>
  <c r="I6097" i="1"/>
  <c r="F6097" i="1"/>
  <c r="E6097" i="1"/>
  <c r="D6097" i="1"/>
  <c r="C6097" i="1"/>
  <c r="B6097" i="1"/>
  <c r="A6097" i="1"/>
  <c r="K6096" i="1"/>
  <c r="L6096" i="1" s="1"/>
  <c r="M6096" i="1" s="1"/>
  <c r="Q6096" i="1" s="1"/>
  <c r="J6096" i="1"/>
  <c r="I6096" i="1"/>
  <c r="F6096" i="1"/>
  <c r="E6096" i="1"/>
  <c r="G6096" i="1" s="1"/>
  <c r="D6096" i="1"/>
  <c r="C6096" i="1"/>
  <c r="B6096" i="1"/>
  <c r="A6096" i="1"/>
  <c r="K6095" i="1"/>
  <c r="L6095" i="1" s="1"/>
  <c r="M6095" i="1" s="1"/>
  <c r="Q6095" i="1" s="1"/>
  <c r="J6095" i="1"/>
  <c r="I6095" i="1"/>
  <c r="F6095" i="1"/>
  <c r="E6095" i="1"/>
  <c r="D6095" i="1"/>
  <c r="C6095" i="1"/>
  <c r="B6095" i="1"/>
  <c r="A6095" i="1"/>
  <c r="K6094" i="1"/>
  <c r="L6094" i="1" s="1"/>
  <c r="M6094" i="1" s="1"/>
  <c r="Q6094" i="1" s="1"/>
  <c r="J6094" i="1"/>
  <c r="I6094" i="1"/>
  <c r="F6094" i="1"/>
  <c r="E6094" i="1"/>
  <c r="G6094" i="1" s="1"/>
  <c r="D6094" i="1"/>
  <c r="C6094" i="1"/>
  <c r="B6094" i="1"/>
  <c r="A6094" i="1"/>
  <c r="K6093" i="1"/>
  <c r="L6093" i="1" s="1"/>
  <c r="M6093" i="1" s="1"/>
  <c r="Q6093" i="1" s="1"/>
  <c r="J6093" i="1"/>
  <c r="I6093" i="1"/>
  <c r="F6093" i="1"/>
  <c r="E6093" i="1"/>
  <c r="G6093" i="1" s="1"/>
  <c r="D6093" i="1"/>
  <c r="C6093" i="1"/>
  <c r="B6093" i="1"/>
  <c r="A6093" i="1"/>
  <c r="K6092" i="1"/>
  <c r="L6092" i="1" s="1"/>
  <c r="M6092" i="1" s="1"/>
  <c r="Q6092" i="1" s="1"/>
  <c r="J6092" i="1"/>
  <c r="I6092" i="1"/>
  <c r="F6092" i="1"/>
  <c r="E6092" i="1"/>
  <c r="G6092" i="1" s="1"/>
  <c r="D6092" i="1"/>
  <c r="C6092" i="1"/>
  <c r="B6092" i="1"/>
  <c r="A6092" i="1"/>
  <c r="K6091" i="1"/>
  <c r="L6091" i="1" s="1"/>
  <c r="M6091" i="1" s="1"/>
  <c r="Q6091" i="1" s="1"/>
  <c r="J6091" i="1"/>
  <c r="I6091" i="1"/>
  <c r="F6091" i="1"/>
  <c r="E6091" i="1"/>
  <c r="G6091" i="1" s="1"/>
  <c r="D6091" i="1"/>
  <c r="C6091" i="1"/>
  <c r="B6091" i="1"/>
  <c r="A6091" i="1"/>
  <c r="K6090" i="1"/>
  <c r="L6090" i="1" s="1"/>
  <c r="M6090" i="1" s="1"/>
  <c r="Q6090" i="1" s="1"/>
  <c r="J6090" i="1"/>
  <c r="I6090" i="1"/>
  <c r="F6090" i="1"/>
  <c r="E6090" i="1"/>
  <c r="G6090" i="1" s="1"/>
  <c r="D6090" i="1"/>
  <c r="C6090" i="1"/>
  <c r="B6090" i="1"/>
  <c r="A6090" i="1"/>
  <c r="K6089" i="1"/>
  <c r="L6089" i="1" s="1"/>
  <c r="M6089" i="1" s="1"/>
  <c r="Q6089" i="1" s="1"/>
  <c r="J6089" i="1"/>
  <c r="I6089" i="1"/>
  <c r="F6089" i="1"/>
  <c r="E6089" i="1"/>
  <c r="G6089" i="1" s="1"/>
  <c r="D6089" i="1"/>
  <c r="C6089" i="1"/>
  <c r="B6089" i="1"/>
  <c r="A6089" i="1"/>
  <c r="K6088" i="1"/>
  <c r="L6088" i="1" s="1"/>
  <c r="M6088" i="1" s="1"/>
  <c r="Q6088" i="1" s="1"/>
  <c r="J6088" i="1"/>
  <c r="I6088" i="1"/>
  <c r="F6088" i="1"/>
  <c r="E6088" i="1"/>
  <c r="G6088" i="1" s="1"/>
  <c r="D6088" i="1"/>
  <c r="C6088" i="1"/>
  <c r="B6088" i="1"/>
  <c r="A6088" i="1"/>
  <c r="K6087" i="1"/>
  <c r="L6087" i="1" s="1"/>
  <c r="M6087" i="1" s="1"/>
  <c r="Q6087" i="1" s="1"/>
  <c r="J6087" i="1"/>
  <c r="I6087" i="1"/>
  <c r="F6087" i="1"/>
  <c r="E6087" i="1"/>
  <c r="D6087" i="1"/>
  <c r="C6087" i="1"/>
  <c r="B6087" i="1"/>
  <c r="A6087" i="1"/>
  <c r="K6086" i="1"/>
  <c r="L6086" i="1" s="1"/>
  <c r="M6086" i="1" s="1"/>
  <c r="Q6086" i="1" s="1"/>
  <c r="J6086" i="1"/>
  <c r="I6086" i="1"/>
  <c r="F6086" i="1"/>
  <c r="E6086" i="1"/>
  <c r="G6086" i="1" s="1"/>
  <c r="D6086" i="1"/>
  <c r="C6086" i="1"/>
  <c r="B6086" i="1"/>
  <c r="A6086" i="1"/>
  <c r="K6085" i="1"/>
  <c r="L6085" i="1" s="1"/>
  <c r="M6085" i="1" s="1"/>
  <c r="Q6085" i="1" s="1"/>
  <c r="J6085" i="1"/>
  <c r="I6085" i="1"/>
  <c r="F6085" i="1"/>
  <c r="E6085" i="1"/>
  <c r="G6085" i="1" s="1"/>
  <c r="D6085" i="1"/>
  <c r="C6085" i="1"/>
  <c r="B6085" i="1"/>
  <c r="A6085" i="1"/>
  <c r="K6084" i="1"/>
  <c r="L6084" i="1" s="1"/>
  <c r="M6084" i="1" s="1"/>
  <c r="Q6084" i="1" s="1"/>
  <c r="J6084" i="1"/>
  <c r="I6084" i="1"/>
  <c r="F6084" i="1"/>
  <c r="E6084" i="1"/>
  <c r="G6084" i="1" s="1"/>
  <c r="D6084" i="1"/>
  <c r="C6084" i="1"/>
  <c r="B6084" i="1"/>
  <c r="A6084" i="1"/>
  <c r="K6083" i="1"/>
  <c r="L6083" i="1" s="1"/>
  <c r="M6083" i="1" s="1"/>
  <c r="Q6083" i="1" s="1"/>
  <c r="J6083" i="1"/>
  <c r="I6083" i="1"/>
  <c r="F6083" i="1"/>
  <c r="E6083" i="1"/>
  <c r="G6083" i="1" s="1"/>
  <c r="D6083" i="1"/>
  <c r="C6083" i="1"/>
  <c r="B6083" i="1"/>
  <c r="A6083" i="1"/>
  <c r="K6082" i="1"/>
  <c r="L6082" i="1" s="1"/>
  <c r="M6082" i="1" s="1"/>
  <c r="Q6082" i="1" s="1"/>
  <c r="J6082" i="1"/>
  <c r="I6082" i="1"/>
  <c r="F6082" i="1"/>
  <c r="E6082" i="1"/>
  <c r="G6082" i="1" s="1"/>
  <c r="D6082" i="1"/>
  <c r="C6082" i="1"/>
  <c r="B6082" i="1"/>
  <c r="A6082" i="1"/>
  <c r="K6081" i="1"/>
  <c r="L6081" i="1" s="1"/>
  <c r="M6081" i="1" s="1"/>
  <c r="Q6081" i="1" s="1"/>
  <c r="J6081" i="1"/>
  <c r="I6081" i="1"/>
  <c r="F6081" i="1"/>
  <c r="E6081" i="1"/>
  <c r="G6081" i="1" s="1"/>
  <c r="D6081" i="1"/>
  <c r="C6081" i="1"/>
  <c r="B6081" i="1"/>
  <c r="A6081" i="1"/>
  <c r="K6080" i="1"/>
  <c r="L6080" i="1" s="1"/>
  <c r="M6080" i="1" s="1"/>
  <c r="Q6080" i="1" s="1"/>
  <c r="J6080" i="1"/>
  <c r="I6080" i="1"/>
  <c r="F6080" i="1"/>
  <c r="E6080" i="1"/>
  <c r="D6080" i="1"/>
  <c r="C6080" i="1"/>
  <c r="B6080" i="1"/>
  <c r="A6080" i="1"/>
  <c r="K6079" i="1"/>
  <c r="L6079" i="1" s="1"/>
  <c r="M6079" i="1" s="1"/>
  <c r="Q6079" i="1" s="1"/>
  <c r="J6079" i="1"/>
  <c r="I6079" i="1"/>
  <c r="F6079" i="1"/>
  <c r="E6079" i="1"/>
  <c r="G6079" i="1" s="1"/>
  <c r="D6079" i="1"/>
  <c r="C6079" i="1"/>
  <c r="B6079" i="1"/>
  <c r="A6079" i="1"/>
  <c r="K6078" i="1"/>
  <c r="L6078" i="1" s="1"/>
  <c r="M6078" i="1" s="1"/>
  <c r="Q6078" i="1" s="1"/>
  <c r="J6078" i="1"/>
  <c r="I6078" i="1"/>
  <c r="F6078" i="1"/>
  <c r="E6078" i="1"/>
  <c r="G6078" i="1" s="1"/>
  <c r="D6078" i="1"/>
  <c r="C6078" i="1"/>
  <c r="B6078" i="1"/>
  <c r="A6078" i="1"/>
  <c r="K6077" i="1"/>
  <c r="L6077" i="1" s="1"/>
  <c r="M6077" i="1" s="1"/>
  <c r="Q6077" i="1" s="1"/>
  <c r="J6077" i="1"/>
  <c r="I6077" i="1"/>
  <c r="F6077" i="1"/>
  <c r="E6077" i="1"/>
  <c r="D6077" i="1"/>
  <c r="C6077" i="1"/>
  <c r="B6077" i="1"/>
  <c r="A6077" i="1"/>
  <c r="K6076" i="1"/>
  <c r="L6076" i="1" s="1"/>
  <c r="M6076" i="1" s="1"/>
  <c r="Q6076" i="1" s="1"/>
  <c r="J6076" i="1"/>
  <c r="I6076" i="1"/>
  <c r="F6076" i="1"/>
  <c r="E6076" i="1"/>
  <c r="D6076" i="1"/>
  <c r="C6076" i="1"/>
  <c r="B6076" i="1"/>
  <c r="A6076" i="1"/>
  <c r="K6075" i="1"/>
  <c r="L6075" i="1" s="1"/>
  <c r="M6075" i="1" s="1"/>
  <c r="Q6075" i="1" s="1"/>
  <c r="J6075" i="1"/>
  <c r="I6075" i="1"/>
  <c r="F6075" i="1"/>
  <c r="E6075" i="1"/>
  <c r="G6075" i="1" s="1"/>
  <c r="D6075" i="1"/>
  <c r="C6075" i="1"/>
  <c r="B6075" i="1"/>
  <c r="A6075" i="1"/>
  <c r="K6074" i="1"/>
  <c r="L6074" i="1" s="1"/>
  <c r="M6074" i="1" s="1"/>
  <c r="Q6074" i="1" s="1"/>
  <c r="J6074" i="1"/>
  <c r="I6074" i="1"/>
  <c r="F6074" i="1"/>
  <c r="E6074" i="1"/>
  <c r="D6074" i="1"/>
  <c r="C6074" i="1"/>
  <c r="B6074" i="1"/>
  <c r="A6074" i="1"/>
  <c r="K6073" i="1"/>
  <c r="L6073" i="1" s="1"/>
  <c r="M6073" i="1" s="1"/>
  <c r="Q6073" i="1" s="1"/>
  <c r="J6073" i="1"/>
  <c r="I6073" i="1"/>
  <c r="F6073" i="1"/>
  <c r="E6073" i="1"/>
  <c r="D6073" i="1"/>
  <c r="C6073" i="1"/>
  <c r="B6073" i="1"/>
  <c r="A6073" i="1"/>
  <c r="K6072" i="1"/>
  <c r="L6072" i="1" s="1"/>
  <c r="M6072" i="1" s="1"/>
  <c r="Q6072" i="1" s="1"/>
  <c r="J6072" i="1"/>
  <c r="I6072" i="1"/>
  <c r="F6072" i="1"/>
  <c r="E6072" i="1"/>
  <c r="G6072" i="1" s="1"/>
  <c r="D6072" i="1"/>
  <c r="C6072" i="1"/>
  <c r="B6072" i="1"/>
  <c r="A6072" i="1"/>
  <c r="K6071" i="1"/>
  <c r="L6071" i="1" s="1"/>
  <c r="M6071" i="1" s="1"/>
  <c r="Q6071" i="1" s="1"/>
  <c r="J6071" i="1"/>
  <c r="I6071" i="1"/>
  <c r="F6071" i="1"/>
  <c r="E6071" i="1"/>
  <c r="G6071" i="1" s="1"/>
  <c r="D6071" i="1"/>
  <c r="C6071" i="1"/>
  <c r="B6071" i="1"/>
  <c r="A6071" i="1"/>
  <c r="K6070" i="1"/>
  <c r="L6070" i="1" s="1"/>
  <c r="M6070" i="1" s="1"/>
  <c r="Q6070" i="1" s="1"/>
  <c r="J6070" i="1"/>
  <c r="I6070" i="1"/>
  <c r="F6070" i="1"/>
  <c r="E6070" i="1"/>
  <c r="G6070" i="1" s="1"/>
  <c r="D6070" i="1"/>
  <c r="C6070" i="1"/>
  <c r="B6070" i="1"/>
  <c r="A6070" i="1"/>
  <c r="K6069" i="1"/>
  <c r="L6069" i="1" s="1"/>
  <c r="M6069" i="1" s="1"/>
  <c r="Q6069" i="1" s="1"/>
  <c r="J6069" i="1"/>
  <c r="I6069" i="1"/>
  <c r="F6069" i="1"/>
  <c r="E6069" i="1"/>
  <c r="G6069" i="1" s="1"/>
  <c r="D6069" i="1"/>
  <c r="C6069" i="1"/>
  <c r="B6069" i="1"/>
  <c r="A6069" i="1"/>
  <c r="K6068" i="1"/>
  <c r="L6068" i="1" s="1"/>
  <c r="M6068" i="1" s="1"/>
  <c r="Q6068" i="1" s="1"/>
  <c r="J6068" i="1"/>
  <c r="I6068" i="1"/>
  <c r="F6068" i="1"/>
  <c r="E6068" i="1"/>
  <c r="D6068" i="1"/>
  <c r="C6068" i="1"/>
  <c r="B6068" i="1"/>
  <c r="A6068" i="1"/>
  <c r="K6067" i="1"/>
  <c r="L6067" i="1" s="1"/>
  <c r="M6067" i="1" s="1"/>
  <c r="Q6067" i="1" s="1"/>
  <c r="J6067" i="1"/>
  <c r="I6067" i="1"/>
  <c r="F6067" i="1"/>
  <c r="E6067" i="1"/>
  <c r="D6067" i="1"/>
  <c r="C6067" i="1"/>
  <c r="B6067" i="1"/>
  <c r="A6067" i="1"/>
  <c r="K6066" i="1"/>
  <c r="L6066" i="1" s="1"/>
  <c r="M6066" i="1" s="1"/>
  <c r="Q6066" i="1" s="1"/>
  <c r="J6066" i="1"/>
  <c r="I6066" i="1"/>
  <c r="F6066" i="1"/>
  <c r="E6066" i="1"/>
  <c r="G6066" i="1" s="1"/>
  <c r="D6066" i="1"/>
  <c r="C6066" i="1"/>
  <c r="B6066" i="1"/>
  <c r="A6066" i="1"/>
  <c r="K6065" i="1"/>
  <c r="L6065" i="1" s="1"/>
  <c r="M6065" i="1" s="1"/>
  <c r="Q6065" i="1" s="1"/>
  <c r="J6065" i="1"/>
  <c r="I6065" i="1"/>
  <c r="F6065" i="1"/>
  <c r="E6065" i="1"/>
  <c r="G6065" i="1" s="1"/>
  <c r="D6065" i="1"/>
  <c r="C6065" i="1"/>
  <c r="B6065" i="1"/>
  <c r="A6065" i="1"/>
  <c r="K6064" i="1"/>
  <c r="L6064" i="1" s="1"/>
  <c r="M6064" i="1" s="1"/>
  <c r="Q6064" i="1" s="1"/>
  <c r="J6064" i="1"/>
  <c r="I6064" i="1"/>
  <c r="F6064" i="1"/>
  <c r="E6064" i="1"/>
  <c r="G6064" i="1" s="1"/>
  <c r="D6064" i="1"/>
  <c r="C6064" i="1"/>
  <c r="B6064" i="1"/>
  <c r="A6064" i="1"/>
  <c r="K6063" i="1"/>
  <c r="L6063" i="1" s="1"/>
  <c r="M6063" i="1" s="1"/>
  <c r="Q6063" i="1" s="1"/>
  <c r="J6063" i="1"/>
  <c r="I6063" i="1"/>
  <c r="F6063" i="1"/>
  <c r="E6063" i="1"/>
  <c r="G6063" i="1" s="1"/>
  <c r="D6063" i="1"/>
  <c r="C6063" i="1"/>
  <c r="B6063" i="1"/>
  <c r="A6063" i="1"/>
  <c r="K6062" i="1"/>
  <c r="L6062" i="1" s="1"/>
  <c r="M6062" i="1" s="1"/>
  <c r="Q6062" i="1" s="1"/>
  <c r="J6062" i="1"/>
  <c r="I6062" i="1"/>
  <c r="F6062" i="1"/>
  <c r="E6062" i="1"/>
  <c r="G6062" i="1" s="1"/>
  <c r="D6062" i="1"/>
  <c r="C6062" i="1"/>
  <c r="B6062" i="1"/>
  <c r="A6062" i="1"/>
  <c r="K6061" i="1"/>
  <c r="L6061" i="1" s="1"/>
  <c r="M6061" i="1" s="1"/>
  <c r="Q6061" i="1" s="1"/>
  <c r="J6061" i="1"/>
  <c r="I6061" i="1"/>
  <c r="F6061" i="1"/>
  <c r="E6061" i="1"/>
  <c r="D6061" i="1"/>
  <c r="C6061" i="1"/>
  <c r="B6061" i="1"/>
  <c r="A6061" i="1"/>
  <c r="K6060" i="1"/>
  <c r="L6060" i="1" s="1"/>
  <c r="M6060" i="1" s="1"/>
  <c r="Q6060" i="1" s="1"/>
  <c r="J6060" i="1"/>
  <c r="I6060" i="1"/>
  <c r="F6060" i="1"/>
  <c r="E6060" i="1"/>
  <c r="G6060" i="1" s="1"/>
  <c r="D6060" i="1"/>
  <c r="C6060" i="1"/>
  <c r="B6060" i="1"/>
  <c r="A6060" i="1"/>
  <c r="K6059" i="1"/>
  <c r="L6059" i="1" s="1"/>
  <c r="M6059" i="1" s="1"/>
  <c r="Q6059" i="1" s="1"/>
  <c r="J6059" i="1"/>
  <c r="I6059" i="1"/>
  <c r="F6059" i="1"/>
  <c r="E6059" i="1"/>
  <c r="G6059" i="1" s="1"/>
  <c r="D6059" i="1"/>
  <c r="C6059" i="1"/>
  <c r="B6059" i="1"/>
  <c r="A6059" i="1"/>
  <c r="K6058" i="1"/>
  <c r="L6058" i="1" s="1"/>
  <c r="M6058" i="1" s="1"/>
  <c r="Q6058" i="1" s="1"/>
  <c r="J6058" i="1"/>
  <c r="I6058" i="1"/>
  <c r="F6058" i="1"/>
  <c r="E6058" i="1"/>
  <c r="G6058" i="1" s="1"/>
  <c r="D6058" i="1"/>
  <c r="C6058" i="1"/>
  <c r="B6058" i="1"/>
  <c r="A6058" i="1"/>
  <c r="K6057" i="1"/>
  <c r="L6057" i="1" s="1"/>
  <c r="M6057" i="1" s="1"/>
  <c r="Q6057" i="1" s="1"/>
  <c r="J6057" i="1"/>
  <c r="I6057" i="1"/>
  <c r="F6057" i="1"/>
  <c r="E6057" i="1"/>
  <c r="G6057" i="1" s="1"/>
  <c r="D6057" i="1"/>
  <c r="C6057" i="1"/>
  <c r="B6057" i="1"/>
  <c r="A6057" i="1"/>
  <c r="K6056" i="1"/>
  <c r="L6056" i="1" s="1"/>
  <c r="M6056" i="1" s="1"/>
  <c r="Q6056" i="1" s="1"/>
  <c r="J6056" i="1"/>
  <c r="I6056" i="1"/>
  <c r="F6056" i="1"/>
  <c r="E6056" i="1"/>
  <c r="D6056" i="1"/>
  <c r="C6056" i="1"/>
  <c r="B6056" i="1"/>
  <c r="A6056" i="1"/>
  <c r="K6055" i="1"/>
  <c r="L6055" i="1" s="1"/>
  <c r="M6055" i="1" s="1"/>
  <c r="Q6055" i="1" s="1"/>
  <c r="J6055" i="1"/>
  <c r="I6055" i="1"/>
  <c r="F6055" i="1"/>
  <c r="E6055" i="1"/>
  <c r="G6055" i="1" s="1"/>
  <c r="D6055" i="1"/>
  <c r="C6055" i="1"/>
  <c r="B6055" i="1"/>
  <c r="A6055" i="1"/>
  <c r="K6054" i="1"/>
  <c r="L6054" i="1" s="1"/>
  <c r="M6054" i="1" s="1"/>
  <c r="Q6054" i="1" s="1"/>
  <c r="J6054" i="1"/>
  <c r="I6054" i="1"/>
  <c r="F6054" i="1"/>
  <c r="E6054" i="1"/>
  <c r="G6054" i="1" s="1"/>
  <c r="D6054" i="1"/>
  <c r="C6054" i="1"/>
  <c r="B6054" i="1"/>
  <c r="A6054" i="1"/>
  <c r="K6053" i="1"/>
  <c r="L6053" i="1" s="1"/>
  <c r="M6053" i="1" s="1"/>
  <c r="Q6053" i="1" s="1"/>
  <c r="J6053" i="1"/>
  <c r="I6053" i="1"/>
  <c r="F6053" i="1"/>
  <c r="E6053" i="1"/>
  <c r="D6053" i="1"/>
  <c r="C6053" i="1"/>
  <c r="B6053" i="1"/>
  <c r="A6053" i="1"/>
  <c r="K6052" i="1"/>
  <c r="L6052" i="1" s="1"/>
  <c r="M6052" i="1" s="1"/>
  <c r="Q6052" i="1" s="1"/>
  <c r="J6052" i="1"/>
  <c r="I6052" i="1"/>
  <c r="F6052" i="1"/>
  <c r="E6052" i="1"/>
  <c r="D6052" i="1"/>
  <c r="C6052" i="1"/>
  <c r="B6052" i="1"/>
  <c r="A6052" i="1"/>
  <c r="K6051" i="1"/>
  <c r="L6051" i="1" s="1"/>
  <c r="M6051" i="1" s="1"/>
  <c r="Q6051" i="1" s="1"/>
  <c r="J6051" i="1"/>
  <c r="I6051" i="1"/>
  <c r="F6051" i="1"/>
  <c r="E6051" i="1"/>
  <c r="D6051" i="1"/>
  <c r="C6051" i="1"/>
  <c r="B6051" i="1"/>
  <c r="A6051" i="1"/>
  <c r="K6050" i="1"/>
  <c r="L6050" i="1" s="1"/>
  <c r="M6050" i="1" s="1"/>
  <c r="Q6050" i="1" s="1"/>
  <c r="J6050" i="1"/>
  <c r="I6050" i="1"/>
  <c r="F6050" i="1"/>
  <c r="E6050" i="1"/>
  <c r="G6050" i="1" s="1"/>
  <c r="D6050" i="1"/>
  <c r="C6050" i="1"/>
  <c r="B6050" i="1"/>
  <c r="A6050" i="1"/>
  <c r="K6049" i="1"/>
  <c r="L6049" i="1" s="1"/>
  <c r="M6049" i="1" s="1"/>
  <c r="Q6049" i="1" s="1"/>
  <c r="J6049" i="1"/>
  <c r="I6049" i="1"/>
  <c r="F6049" i="1"/>
  <c r="E6049" i="1"/>
  <c r="G6049" i="1" s="1"/>
  <c r="D6049" i="1"/>
  <c r="C6049" i="1"/>
  <c r="B6049" i="1"/>
  <c r="A6049" i="1"/>
  <c r="K6048" i="1"/>
  <c r="L6048" i="1" s="1"/>
  <c r="M6048" i="1" s="1"/>
  <c r="Q6048" i="1" s="1"/>
  <c r="J6048" i="1"/>
  <c r="I6048" i="1"/>
  <c r="F6048" i="1"/>
  <c r="E6048" i="1"/>
  <c r="G6048" i="1" s="1"/>
  <c r="D6048" i="1"/>
  <c r="C6048" i="1"/>
  <c r="B6048" i="1"/>
  <c r="A6048" i="1"/>
  <c r="K6047" i="1"/>
  <c r="L6047" i="1" s="1"/>
  <c r="M6047" i="1" s="1"/>
  <c r="Q6047" i="1" s="1"/>
  <c r="J6047" i="1"/>
  <c r="I6047" i="1"/>
  <c r="F6047" i="1"/>
  <c r="E6047" i="1"/>
  <c r="G6047" i="1" s="1"/>
  <c r="D6047" i="1"/>
  <c r="C6047" i="1"/>
  <c r="B6047" i="1"/>
  <c r="A6047" i="1"/>
  <c r="K6046" i="1"/>
  <c r="L6046" i="1" s="1"/>
  <c r="M6046" i="1" s="1"/>
  <c r="Q6046" i="1" s="1"/>
  <c r="J6046" i="1"/>
  <c r="I6046" i="1"/>
  <c r="F6046" i="1"/>
  <c r="E6046" i="1"/>
  <c r="G6046" i="1" s="1"/>
  <c r="D6046" i="1"/>
  <c r="C6046" i="1"/>
  <c r="B6046" i="1"/>
  <c r="A6046" i="1"/>
  <c r="K6045" i="1"/>
  <c r="L6045" i="1" s="1"/>
  <c r="M6045" i="1" s="1"/>
  <c r="Q6045" i="1" s="1"/>
  <c r="J6045" i="1"/>
  <c r="I6045" i="1"/>
  <c r="F6045" i="1"/>
  <c r="E6045" i="1"/>
  <c r="G6045" i="1" s="1"/>
  <c r="D6045" i="1"/>
  <c r="C6045" i="1"/>
  <c r="B6045" i="1"/>
  <c r="A6045" i="1"/>
  <c r="K6044" i="1"/>
  <c r="L6044" i="1" s="1"/>
  <c r="M6044" i="1" s="1"/>
  <c r="Q6044" i="1" s="1"/>
  <c r="J6044" i="1"/>
  <c r="I6044" i="1"/>
  <c r="F6044" i="1"/>
  <c r="E6044" i="1"/>
  <c r="G6044" i="1" s="1"/>
  <c r="D6044" i="1"/>
  <c r="C6044" i="1"/>
  <c r="B6044" i="1"/>
  <c r="A6044" i="1"/>
  <c r="K6043" i="1"/>
  <c r="L6043" i="1" s="1"/>
  <c r="M6043" i="1" s="1"/>
  <c r="Q6043" i="1" s="1"/>
  <c r="J6043" i="1"/>
  <c r="I6043" i="1"/>
  <c r="F6043" i="1"/>
  <c r="E6043" i="1"/>
  <c r="D6043" i="1"/>
  <c r="C6043" i="1"/>
  <c r="B6043" i="1"/>
  <c r="A6043" i="1"/>
  <c r="K6042" i="1"/>
  <c r="L6042" i="1" s="1"/>
  <c r="M6042" i="1" s="1"/>
  <c r="Q6042" i="1" s="1"/>
  <c r="J6042" i="1"/>
  <c r="I6042" i="1"/>
  <c r="F6042" i="1"/>
  <c r="E6042" i="1"/>
  <c r="G6042" i="1" s="1"/>
  <c r="D6042" i="1"/>
  <c r="C6042" i="1"/>
  <c r="B6042" i="1"/>
  <c r="A6042" i="1"/>
  <c r="K6041" i="1"/>
  <c r="L6041" i="1" s="1"/>
  <c r="M6041" i="1" s="1"/>
  <c r="Q6041" i="1" s="1"/>
  <c r="J6041" i="1"/>
  <c r="I6041" i="1"/>
  <c r="F6041" i="1"/>
  <c r="E6041" i="1"/>
  <c r="D6041" i="1"/>
  <c r="C6041" i="1"/>
  <c r="B6041" i="1"/>
  <c r="A6041" i="1"/>
  <c r="K6040" i="1"/>
  <c r="L6040" i="1" s="1"/>
  <c r="M6040" i="1" s="1"/>
  <c r="Q6040" i="1" s="1"/>
  <c r="J6040" i="1"/>
  <c r="I6040" i="1"/>
  <c r="F6040" i="1"/>
  <c r="E6040" i="1"/>
  <c r="D6040" i="1"/>
  <c r="C6040" i="1"/>
  <c r="B6040" i="1"/>
  <c r="A6040" i="1"/>
  <c r="K6039" i="1"/>
  <c r="L6039" i="1" s="1"/>
  <c r="M6039" i="1" s="1"/>
  <c r="Q6039" i="1" s="1"/>
  <c r="J6039" i="1"/>
  <c r="I6039" i="1"/>
  <c r="F6039" i="1"/>
  <c r="E6039" i="1"/>
  <c r="G6039" i="1" s="1"/>
  <c r="D6039" i="1"/>
  <c r="C6039" i="1"/>
  <c r="B6039" i="1"/>
  <c r="A6039" i="1"/>
  <c r="K6038" i="1"/>
  <c r="L6038" i="1" s="1"/>
  <c r="M6038" i="1" s="1"/>
  <c r="Q6038" i="1" s="1"/>
  <c r="J6038" i="1"/>
  <c r="I6038" i="1"/>
  <c r="F6038" i="1"/>
  <c r="E6038" i="1"/>
  <c r="G6038" i="1" s="1"/>
  <c r="D6038" i="1"/>
  <c r="C6038" i="1"/>
  <c r="B6038" i="1"/>
  <c r="A6038" i="1"/>
  <c r="K6037" i="1"/>
  <c r="L6037" i="1" s="1"/>
  <c r="M6037" i="1" s="1"/>
  <c r="Q6037" i="1" s="1"/>
  <c r="J6037" i="1"/>
  <c r="I6037" i="1"/>
  <c r="F6037" i="1"/>
  <c r="E6037" i="1"/>
  <c r="D6037" i="1"/>
  <c r="C6037" i="1"/>
  <c r="B6037" i="1"/>
  <c r="A6037" i="1"/>
  <c r="K6036" i="1"/>
  <c r="L6036" i="1" s="1"/>
  <c r="M6036" i="1" s="1"/>
  <c r="Q6036" i="1" s="1"/>
  <c r="J6036" i="1"/>
  <c r="I6036" i="1"/>
  <c r="F6036" i="1"/>
  <c r="E6036" i="1"/>
  <c r="D6036" i="1"/>
  <c r="C6036" i="1"/>
  <c r="B6036" i="1"/>
  <c r="A6036" i="1"/>
  <c r="K6035" i="1"/>
  <c r="L6035" i="1" s="1"/>
  <c r="M6035" i="1" s="1"/>
  <c r="Q6035" i="1" s="1"/>
  <c r="J6035" i="1"/>
  <c r="I6035" i="1"/>
  <c r="F6035" i="1"/>
  <c r="E6035" i="1"/>
  <c r="G6035" i="1" s="1"/>
  <c r="D6035" i="1"/>
  <c r="C6035" i="1"/>
  <c r="B6035" i="1"/>
  <c r="A6035" i="1"/>
  <c r="K6034" i="1"/>
  <c r="L6034" i="1" s="1"/>
  <c r="M6034" i="1" s="1"/>
  <c r="Q6034" i="1" s="1"/>
  <c r="J6034" i="1"/>
  <c r="I6034" i="1"/>
  <c r="F6034" i="1"/>
  <c r="E6034" i="1"/>
  <c r="D6034" i="1"/>
  <c r="C6034" i="1"/>
  <c r="B6034" i="1"/>
  <c r="A6034" i="1"/>
  <c r="K6033" i="1"/>
  <c r="L6033" i="1" s="1"/>
  <c r="M6033" i="1" s="1"/>
  <c r="Q6033" i="1" s="1"/>
  <c r="J6033" i="1"/>
  <c r="I6033" i="1"/>
  <c r="F6033" i="1"/>
  <c r="E6033" i="1"/>
  <c r="D6033" i="1"/>
  <c r="C6033" i="1"/>
  <c r="B6033" i="1"/>
  <c r="A6033" i="1"/>
  <c r="K6032" i="1"/>
  <c r="L6032" i="1" s="1"/>
  <c r="M6032" i="1" s="1"/>
  <c r="Q6032" i="1" s="1"/>
  <c r="J6032" i="1"/>
  <c r="I6032" i="1"/>
  <c r="F6032" i="1"/>
  <c r="E6032" i="1"/>
  <c r="G6032" i="1" s="1"/>
  <c r="D6032" i="1"/>
  <c r="C6032" i="1"/>
  <c r="B6032" i="1"/>
  <c r="A6032" i="1"/>
  <c r="K6031" i="1"/>
  <c r="L6031" i="1" s="1"/>
  <c r="M6031" i="1" s="1"/>
  <c r="Q6031" i="1" s="1"/>
  <c r="J6031" i="1"/>
  <c r="I6031" i="1"/>
  <c r="F6031" i="1"/>
  <c r="E6031" i="1"/>
  <c r="G6031" i="1" s="1"/>
  <c r="D6031" i="1"/>
  <c r="C6031" i="1"/>
  <c r="B6031" i="1"/>
  <c r="A6031" i="1"/>
  <c r="K6030" i="1"/>
  <c r="L6030" i="1" s="1"/>
  <c r="M6030" i="1" s="1"/>
  <c r="Q6030" i="1" s="1"/>
  <c r="J6030" i="1"/>
  <c r="I6030" i="1"/>
  <c r="F6030" i="1"/>
  <c r="E6030" i="1"/>
  <c r="G6030" i="1" s="1"/>
  <c r="D6030" i="1"/>
  <c r="C6030" i="1"/>
  <c r="B6030" i="1"/>
  <c r="A6030" i="1"/>
  <c r="K6029" i="1"/>
  <c r="L6029" i="1" s="1"/>
  <c r="M6029" i="1" s="1"/>
  <c r="Q6029" i="1" s="1"/>
  <c r="J6029" i="1"/>
  <c r="I6029" i="1"/>
  <c r="F6029" i="1"/>
  <c r="E6029" i="1"/>
  <c r="G6029" i="1" s="1"/>
  <c r="D6029" i="1"/>
  <c r="C6029" i="1"/>
  <c r="B6029" i="1"/>
  <c r="A6029" i="1"/>
  <c r="K6028" i="1"/>
  <c r="L6028" i="1" s="1"/>
  <c r="M6028" i="1" s="1"/>
  <c r="Q6028" i="1" s="1"/>
  <c r="J6028" i="1"/>
  <c r="I6028" i="1"/>
  <c r="F6028" i="1"/>
  <c r="E6028" i="1"/>
  <c r="D6028" i="1"/>
  <c r="C6028" i="1"/>
  <c r="B6028" i="1"/>
  <c r="A6028" i="1"/>
  <c r="K6027" i="1"/>
  <c r="L6027" i="1" s="1"/>
  <c r="M6027" i="1" s="1"/>
  <c r="Q6027" i="1" s="1"/>
  <c r="J6027" i="1"/>
  <c r="I6027" i="1"/>
  <c r="F6027" i="1"/>
  <c r="E6027" i="1"/>
  <c r="D6027" i="1"/>
  <c r="C6027" i="1"/>
  <c r="B6027" i="1"/>
  <c r="A6027" i="1"/>
  <c r="K6026" i="1"/>
  <c r="L6026" i="1" s="1"/>
  <c r="M6026" i="1" s="1"/>
  <c r="Q6026" i="1" s="1"/>
  <c r="J6026" i="1"/>
  <c r="I6026" i="1"/>
  <c r="F6026" i="1"/>
  <c r="E6026" i="1"/>
  <c r="G6026" i="1" s="1"/>
  <c r="D6026" i="1"/>
  <c r="C6026" i="1"/>
  <c r="B6026" i="1"/>
  <c r="A6026" i="1"/>
  <c r="K6025" i="1"/>
  <c r="L6025" i="1" s="1"/>
  <c r="M6025" i="1" s="1"/>
  <c r="Q6025" i="1" s="1"/>
  <c r="J6025" i="1"/>
  <c r="I6025" i="1"/>
  <c r="F6025" i="1"/>
  <c r="E6025" i="1"/>
  <c r="G6025" i="1" s="1"/>
  <c r="D6025" i="1"/>
  <c r="C6025" i="1"/>
  <c r="B6025" i="1"/>
  <c r="A6025" i="1"/>
  <c r="K6024" i="1"/>
  <c r="L6024" i="1" s="1"/>
  <c r="M6024" i="1" s="1"/>
  <c r="Q6024" i="1" s="1"/>
  <c r="J6024" i="1"/>
  <c r="I6024" i="1"/>
  <c r="F6024" i="1"/>
  <c r="E6024" i="1"/>
  <c r="D6024" i="1"/>
  <c r="C6024" i="1"/>
  <c r="B6024" i="1"/>
  <c r="A6024" i="1"/>
  <c r="K6023" i="1"/>
  <c r="L6023" i="1" s="1"/>
  <c r="M6023" i="1" s="1"/>
  <c r="Q6023" i="1" s="1"/>
  <c r="J6023" i="1"/>
  <c r="I6023" i="1"/>
  <c r="F6023" i="1"/>
  <c r="E6023" i="1"/>
  <c r="D6023" i="1"/>
  <c r="C6023" i="1"/>
  <c r="B6023" i="1"/>
  <c r="A6023" i="1"/>
  <c r="K6022" i="1"/>
  <c r="L6022" i="1" s="1"/>
  <c r="M6022" i="1" s="1"/>
  <c r="Q6022" i="1" s="1"/>
  <c r="J6022" i="1"/>
  <c r="I6022" i="1"/>
  <c r="F6022" i="1"/>
  <c r="E6022" i="1"/>
  <c r="D6022" i="1"/>
  <c r="C6022" i="1"/>
  <c r="B6022" i="1"/>
  <c r="A6022" i="1"/>
  <c r="K6021" i="1"/>
  <c r="L6021" i="1" s="1"/>
  <c r="M6021" i="1" s="1"/>
  <c r="Q6021" i="1" s="1"/>
  <c r="J6021" i="1"/>
  <c r="I6021" i="1"/>
  <c r="F6021" i="1"/>
  <c r="E6021" i="1"/>
  <c r="G6021" i="1" s="1"/>
  <c r="D6021" i="1"/>
  <c r="C6021" i="1"/>
  <c r="B6021" i="1"/>
  <c r="A6021" i="1"/>
  <c r="K6020" i="1"/>
  <c r="L6020" i="1" s="1"/>
  <c r="M6020" i="1" s="1"/>
  <c r="Q6020" i="1" s="1"/>
  <c r="J6020" i="1"/>
  <c r="I6020" i="1"/>
  <c r="F6020" i="1"/>
  <c r="E6020" i="1"/>
  <c r="G6020" i="1" s="1"/>
  <c r="D6020" i="1"/>
  <c r="C6020" i="1"/>
  <c r="B6020" i="1"/>
  <c r="A6020" i="1"/>
  <c r="K6019" i="1"/>
  <c r="L6019" i="1" s="1"/>
  <c r="M6019" i="1" s="1"/>
  <c r="Q6019" i="1" s="1"/>
  <c r="J6019" i="1"/>
  <c r="I6019" i="1"/>
  <c r="F6019" i="1"/>
  <c r="E6019" i="1"/>
  <c r="D6019" i="1"/>
  <c r="C6019" i="1"/>
  <c r="B6019" i="1"/>
  <c r="A6019" i="1"/>
  <c r="K6018" i="1"/>
  <c r="L6018" i="1" s="1"/>
  <c r="M6018" i="1" s="1"/>
  <c r="Q6018" i="1" s="1"/>
  <c r="J6018" i="1"/>
  <c r="I6018" i="1"/>
  <c r="F6018" i="1"/>
  <c r="E6018" i="1"/>
  <c r="D6018" i="1"/>
  <c r="C6018" i="1"/>
  <c r="B6018" i="1"/>
  <c r="A6018" i="1"/>
  <c r="K6017" i="1"/>
  <c r="L6017" i="1" s="1"/>
  <c r="M6017" i="1" s="1"/>
  <c r="Q6017" i="1" s="1"/>
  <c r="J6017" i="1"/>
  <c r="I6017" i="1"/>
  <c r="F6017" i="1"/>
  <c r="E6017" i="1"/>
  <c r="D6017" i="1"/>
  <c r="C6017" i="1"/>
  <c r="B6017" i="1"/>
  <c r="A6017" i="1"/>
  <c r="K6016" i="1"/>
  <c r="L6016" i="1" s="1"/>
  <c r="M6016" i="1" s="1"/>
  <c r="Q6016" i="1" s="1"/>
  <c r="J6016" i="1"/>
  <c r="I6016" i="1"/>
  <c r="F6016" i="1"/>
  <c r="E6016" i="1"/>
  <c r="G6016" i="1" s="1"/>
  <c r="D6016" i="1"/>
  <c r="C6016" i="1"/>
  <c r="B6016" i="1"/>
  <c r="A6016" i="1"/>
  <c r="K6015" i="1"/>
  <c r="L6015" i="1" s="1"/>
  <c r="M6015" i="1" s="1"/>
  <c r="Q6015" i="1" s="1"/>
  <c r="J6015" i="1"/>
  <c r="I6015" i="1"/>
  <c r="F6015" i="1"/>
  <c r="E6015" i="1"/>
  <c r="D6015" i="1"/>
  <c r="C6015" i="1"/>
  <c r="B6015" i="1"/>
  <c r="A6015" i="1"/>
  <c r="K6014" i="1"/>
  <c r="L6014" i="1" s="1"/>
  <c r="M6014" i="1" s="1"/>
  <c r="Q6014" i="1" s="1"/>
  <c r="J6014" i="1"/>
  <c r="I6014" i="1"/>
  <c r="F6014" i="1"/>
  <c r="E6014" i="1"/>
  <c r="D6014" i="1"/>
  <c r="C6014" i="1"/>
  <c r="B6014" i="1"/>
  <c r="A6014" i="1"/>
  <c r="K6013" i="1"/>
  <c r="L6013" i="1" s="1"/>
  <c r="M6013" i="1" s="1"/>
  <c r="Q6013" i="1" s="1"/>
  <c r="J6013" i="1"/>
  <c r="I6013" i="1"/>
  <c r="F6013" i="1"/>
  <c r="E6013" i="1"/>
  <c r="D6013" i="1"/>
  <c r="C6013" i="1"/>
  <c r="B6013" i="1"/>
  <c r="A6013" i="1"/>
  <c r="K6012" i="1"/>
  <c r="L6012" i="1" s="1"/>
  <c r="M6012" i="1" s="1"/>
  <c r="Q6012" i="1" s="1"/>
  <c r="J6012" i="1"/>
  <c r="I6012" i="1"/>
  <c r="F6012" i="1"/>
  <c r="E6012" i="1"/>
  <c r="D6012" i="1"/>
  <c r="C6012" i="1"/>
  <c r="B6012" i="1"/>
  <c r="A6012" i="1"/>
  <c r="K6011" i="1"/>
  <c r="L6011" i="1" s="1"/>
  <c r="M6011" i="1" s="1"/>
  <c r="Q6011" i="1" s="1"/>
  <c r="J6011" i="1"/>
  <c r="I6011" i="1"/>
  <c r="F6011" i="1"/>
  <c r="E6011" i="1"/>
  <c r="D6011" i="1"/>
  <c r="C6011" i="1"/>
  <c r="B6011" i="1"/>
  <c r="A6011" i="1"/>
  <c r="K6010" i="1"/>
  <c r="L6010" i="1" s="1"/>
  <c r="M6010" i="1" s="1"/>
  <c r="Q6010" i="1" s="1"/>
  <c r="J6010" i="1"/>
  <c r="I6010" i="1"/>
  <c r="F6010" i="1"/>
  <c r="E6010" i="1"/>
  <c r="D6010" i="1"/>
  <c r="C6010" i="1"/>
  <c r="B6010" i="1"/>
  <c r="A6010" i="1"/>
  <c r="K6009" i="1"/>
  <c r="L6009" i="1" s="1"/>
  <c r="M6009" i="1" s="1"/>
  <c r="Q6009" i="1" s="1"/>
  <c r="J6009" i="1"/>
  <c r="I6009" i="1"/>
  <c r="F6009" i="1"/>
  <c r="E6009" i="1"/>
  <c r="G6009" i="1" s="1"/>
  <c r="D6009" i="1"/>
  <c r="C6009" i="1"/>
  <c r="B6009" i="1"/>
  <c r="A6009" i="1"/>
  <c r="K6008" i="1"/>
  <c r="L6008" i="1" s="1"/>
  <c r="M6008" i="1" s="1"/>
  <c r="Q6008" i="1" s="1"/>
  <c r="J6008" i="1"/>
  <c r="I6008" i="1"/>
  <c r="F6008" i="1"/>
  <c r="E6008" i="1"/>
  <c r="D6008" i="1"/>
  <c r="C6008" i="1"/>
  <c r="B6008" i="1"/>
  <c r="A6008" i="1"/>
  <c r="K6007" i="1"/>
  <c r="L6007" i="1" s="1"/>
  <c r="M6007" i="1" s="1"/>
  <c r="Q6007" i="1" s="1"/>
  <c r="J6007" i="1"/>
  <c r="I6007" i="1"/>
  <c r="F6007" i="1"/>
  <c r="E6007" i="1"/>
  <c r="G6007" i="1" s="1"/>
  <c r="D6007" i="1"/>
  <c r="C6007" i="1"/>
  <c r="B6007" i="1"/>
  <c r="A6007" i="1"/>
  <c r="K6006" i="1"/>
  <c r="L6006" i="1" s="1"/>
  <c r="M6006" i="1" s="1"/>
  <c r="Q6006" i="1" s="1"/>
  <c r="J6006" i="1"/>
  <c r="I6006" i="1"/>
  <c r="F6006" i="1"/>
  <c r="E6006" i="1"/>
  <c r="D6006" i="1"/>
  <c r="C6006" i="1"/>
  <c r="B6006" i="1"/>
  <c r="A6006" i="1"/>
  <c r="K6005" i="1"/>
  <c r="L6005" i="1" s="1"/>
  <c r="M6005" i="1" s="1"/>
  <c r="Q6005" i="1" s="1"/>
  <c r="J6005" i="1"/>
  <c r="I6005" i="1"/>
  <c r="F6005" i="1"/>
  <c r="E6005" i="1"/>
  <c r="D6005" i="1"/>
  <c r="C6005" i="1"/>
  <c r="B6005" i="1"/>
  <c r="A6005" i="1"/>
  <c r="K6004" i="1"/>
  <c r="L6004" i="1" s="1"/>
  <c r="M6004" i="1" s="1"/>
  <c r="Q6004" i="1" s="1"/>
  <c r="J6004" i="1"/>
  <c r="I6004" i="1"/>
  <c r="F6004" i="1"/>
  <c r="E6004" i="1"/>
  <c r="G6004" i="1" s="1"/>
  <c r="D6004" i="1"/>
  <c r="C6004" i="1"/>
  <c r="B6004" i="1"/>
  <c r="A6004" i="1"/>
  <c r="K6003" i="1"/>
  <c r="L6003" i="1" s="1"/>
  <c r="M6003" i="1" s="1"/>
  <c r="Q6003" i="1" s="1"/>
  <c r="J6003" i="1"/>
  <c r="I6003" i="1"/>
  <c r="F6003" i="1"/>
  <c r="E6003" i="1"/>
  <c r="G6003" i="1" s="1"/>
  <c r="D6003" i="1"/>
  <c r="C6003" i="1"/>
  <c r="B6003" i="1"/>
  <c r="A6003" i="1"/>
  <c r="K6002" i="1"/>
  <c r="L6002" i="1" s="1"/>
  <c r="M6002" i="1" s="1"/>
  <c r="Q6002" i="1" s="1"/>
  <c r="J6002" i="1"/>
  <c r="I6002" i="1"/>
  <c r="F6002" i="1"/>
  <c r="E6002" i="1"/>
  <c r="G6002" i="1" s="1"/>
  <c r="D6002" i="1"/>
  <c r="C6002" i="1"/>
  <c r="B6002" i="1"/>
  <c r="A6002" i="1"/>
  <c r="K6001" i="1"/>
  <c r="L6001" i="1" s="1"/>
  <c r="M6001" i="1" s="1"/>
  <c r="Q6001" i="1" s="1"/>
  <c r="J6001" i="1"/>
  <c r="I6001" i="1"/>
  <c r="F6001" i="1"/>
  <c r="E6001" i="1"/>
  <c r="D6001" i="1"/>
  <c r="C6001" i="1"/>
  <c r="B6001" i="1"/>
  <c r="A6001" i="1"/>
  <c r="K6000" i="1"/>
  <c r="L6000" i="1" s="1"/>
  <c r="M6000" i="1" s="1"/>
  <c r="Q6000" i="1" s="1"/>
  <c r="J6000" i="1"/>
  <c r="I6000" i="1"/>
  <c r="F6000" i="1"/>
  <c r="E6000" i="1"/>
  <c r="G6000" i="1" s="1"/>
  <c r="D6000" i="1"/>
  <c r="C6000" i="1"/>
  <c r="B6000" i="1"/>
  <c r="A6000" i="1"/>
  <c r="K5999" i="1"/>
  <c r="L5999" i="1" s="1"/>
  <c r="M5999" i="1" s="1"/>
  <c r="Q5999" i="1" s="1"/>
  <c r="J5999" i="1"/>
  <c r="I5999" i="1"/>
  <c r="F5999" i="1"/>
  <c r="E5999" i="1"/>
  <c r="G5999" i="1" s="1"/>
  <c r="D5999" i="1"/>
  <c r="C5999" i="1"/>
  <c r="B5999" i="1"/>
  <c r="A5999" i="1"/>
  <c r="K5998" i="1"/>
  <c r="L5998" i="1" s="1"/>
  <c r="M5998" i="1" s="1"/>
  <c r="Q5998" i="1" s="1"/>
  <c r="J5998" i="1"/>
  <c r="I5998" i="1"/>
  <c r="F5998" i="1"/>
  <c r="E5998" i="1"/>
  <c r="D5998" i="1"/>
  <c r="C5998" i="1"/>
  <c r="B5998" i="1"/>
  <c r="A5998" i="1"/>
  <c r="K5997" i="1"/>
  <c r="L5997" i="1" s="1"/>
  <c r="M5997" i="1" s="1"/>
  <c r="Q5997" i="1" s="1"/>
  <c r="J5997" i="1"/>
  <c r="I5997" i="1"/>
  <c r="F5997" i="1"/>
  <c r="E5997" i="1"/>
  <c r="G5997" i="1" s="1"/>
  <c r="D5997" i="1"/>
  <c r="C5997" i="1"/>
  <c r="B5997" i="1"/>
  <c r="A5997" i="1"/>
  <c r="K5996" i="1"/>
  <c r="L5996" i="1" s="1"/>
  <c r="M5996" i="1" s="1"/>
  <c r="Q5996" i="1" s="1"/>
  <c r="J5996" i="1"/>
  <c r="I5996" i="1"/>
  <c r="F5996" i="1"/>
  <c r="E5996" i="1"/>
  <c r="G5996" i="1" s="1"/>
  <c r="D5996" i="1"/>
  <c r="C5996" i="1"/>
  <c r="B5996" i="1"/>
  <c r="A5996" i="1"/>
  <c r="K5995" i="1"/>
  <c r="L5995" i="1" s="1"/>
  <c r="M5995" i="1" s="1"/>
  <c r="Q5995" i="1" s="1"/>
  <c r="J5995" i="1"/>
  <c r="I5995" i="1"/>
  <c r="F5995" i="1"/>
  <c r="E5995" i="1"/>
  <c r="G5995" i="1" s="1"/>
  <c r="D5995" i="1"/>
  <c r="C5995" i="1"/>
  <c r="B5995" i="1"/>
  <c r="A5995" i="1"/>
  <c r="K5994" i="1"/>
  <c r="L5994" i="1" s="1"/>
  <c r="M5994" i="1" s="1"/>
  <c r="Q5994" i="1" s="1"/>
  <c r="J5994" i="1"/>
  <c r="I5994" i="1"/>
  <c r="F5994" i="1"/>
  <c r="E5994" i="1"/>
  <c r="G5994" i="1" s="1"/>
  <c r="D5994" i="1"/>
  <c r="C5994" i="1"/>
  <c r="B5994" i="1"/>
  <c r="A5994" i="1"/>
  <c r="K5993" i="1"/>
  <c r="L5993" i="1" s="1"/>
  <c r="M5993" i="1" s="1"/>
  <c r="Q5993" i="1" s="1"/>
  <c r="J5993" i="1"/>
  <c r="I5993" i="1"/>
  <c r="F5993" i="1"/>
  <c r="E5993" i="1"/>
  <c r="D5993" i="1"/>
  <c r="C5993" i="1"/>
  <c r="B5993" i="1"/>
  <c r="A5993" i="1"/>
  <c r="K5992" i="1"/>
  <c r="L5992" i="1" s="1"/>
  <c r="M5992" i="1" s="1"/>
  <c r="Q5992" i="1" s="1"/>
  <c r="J5992" i="1"/>
  <c r="I5992" i="1"/>
  <c r="F5992" i="1"/>
  <c r="E5992" i="1"/>
  <c r="D5992" i="1"/>
  <c r="C5992" i="1"/>
  <c r="B5992" i="1"/>
  <c r="A5992" i="1"/>
  <c r="K5991" i="1"/>
  <c r="L5991" i="1" s="1"/>
  <c r="M5991" i="1" s="1"/>
  <c r="Q5991" i="1" s="1"/>
  <c r="J5991" i="1"/>
  <c r="I5991" i="1"/>
  <c r="F5991" i="1"/>
  <c r="E5991" i="1"/>
  <c r="D5991" i="1"/>
  <c r="C5991" i="1"/>
  <c r="B5991" i="1"/>
  <c r="A5991" i="1"/>
  <c r="K5990" i="1"/>
  <c r="L5990" i="1" s="1"/>
  <c r="M5990" i="1" s="1"/>
  <c r="Q5990" i="1" s="1"/>
  <c r="J5990" i="1"/>
  <c r="I5990" i="1"/>
  <c r="F5990" i="1"/>
  <c r="E5990" i="1"/>
  <c r="D5990" i="1"/>
  <c r="C5990" i="1"/>
  <c r="B5990" i="1"/>
  <c r="A5990" i="1"/>
  <c r="K5989" i="1"/>
  <c r="L5989" i="1" s="1"/>
  <c r="M5989" i="1" s="1"/>
  <c r="Q5989" i="1" s="1"/>
  <c r="J5989" i="1"/>
  <c r="I5989" i="1"/>
  <c r="F5989" i="1"/>
  <c r="E5989" i="1"/>
  <c r="G5989" i="1" s="1"/>
  <c r="D5989" i="1"/>
  <c r="C5989" i="1"/>
  <c r="B5989" i="1"/>
  <c r="A5989" i="1"/>
  <c r="K5988" i="1"/>
  <c r="L5988" i="1" s="1"/>
  <c r="M5988" i="1" s="1"/>
  <c r="Q5988" i="1" s="1"/>
  <c r="J5988" i="1"/>
  <c r="I5988" i="1"/>
  <c r="F5988" i="1"/>
  <c r="E5988" i="1"/>
  <c r="G5988" i="1" s="1"/>
  <c r="D5988" i="1"/>
  <c r="C5988" i="1"/>
  <c r="B5988" i="1"/>
  <c r="A5988" i="1"/>
  <c r="K5987" i="1"/>
  <c r="L5987" i="1" s="1"/>
  <c r="M5987" i="1" s="1"/>
  <c r="Q5987" i="1" s="1"/>
  <c r="J5987" i="1"/>
  <c r="I5987" i="1"/>
  <c r="F5987" i="1"/>
  <c r="E5987" i="1"/>
  <c r="D5987" i="1"/>
  <c r="C5987" i="1"/>
  <c r="B5987" i="1"/>
  <c r="A5987" i="1"/>
  <c r="K5986" i="1"/>
  <c r="L5986" i="1" s="1"/>
  <c r="M5986" i="1" s="1"/>
  <c r="Q5986" i="1" s="1"/>
  <c r="J5986" i="1"/>
  <c r="I5986" i="1"/>
  <c r="F5986" i="1"/>
  <c r="E5986" i="1"/>
  <c r="D5986" i="1"/>
  <c r="C5986" i="1"/>
  <c r="B5986" i="1"/>
  <c r="A5986" i="1"/>
  <c r="K5985" i="1"/>
  <c r="L5985" i="1" s="1"/>
  <c r="M5985" i="1" s="1"/>
  <c r="Q5985" i="1" s="1"/>
  <c r="J5985" i="1"/>
  <c r="I5985" i="1"/>
  <c r="F5985" i="1"/>
  <c r="E5985" i="1"/>
  <c r="D5985" i="1"/>
  <c r="C5985" i="1"/>
  <c r="B5985" i="1"/>
  <c r="A5985" i="1"/>
  <c r="K5984" i="1"/>
  <c r="L5984" i="1" s="1"/>
  <c r="M5984" i="1" s="1"/>
  <c r="Q5984" i="1" s="1"/>
  <c r="J5984" i="1"/>
  <c r="I5984" i="1"/>
  <c r="F5984" i="1"/>
  <c r="E5984" i="1"/>
  <c r="G5984" i="1" s="1"/>
  <c r="D5984" i="1"/>
  <c r="C5984" i="1"/>
  <c r="B5984" i="1"/>
  <c r="A5984" i="1"/>
  <c r="K5983" i="1"/>
  <c r="L5983" i="1" s="1"/>
  <c r="M5983" i="1" s="1"/>
  <c r="Q5983" i="1" s="1"/>
  <c r="J5983" i="1"/>
  <c r="I5983" i="1"/>
  <c r="F5983" i="1"/>
  <c r="E5983" i="1"/>
  <c r="G5983" i="1" s="1"/>
  <c r="D5983" i="1"/>
  <c r="C5983" i="1"/>
  <c r="B5983" i="1"/>
  <c r="A5983" i="1"/>
  <c r="K5982" i="1"/>
  <c r="L5982" i="1" s="1"/>
  <c r="M5982" i="1" s="1"/>
  <c r="Q5982" i="1" s="1"/>
  <c r="J5982" i="1"/>
  <c r="I5982" i="1"/>
  <c r="F5982" i="1"/>
  <c r="E5982" i="1"/>
  <c r="D5982" i="1"/>
  <c r="C5982" i="1"/>
  <c r="B5982" i="1"/>
  <c r="A5982" i="1"/>
  <c r="K5981" i="1"/>
  <c r="L5981" i="1" s="1"/>
  <c r="M5981" i="1" s="1"/>
  <c r="Q5981" i="1" s="1"/>
  <c r="J5981" i="1"/>
  <c r="I5981" i="1"/>
  <c r="F5981" i="1"/>
  <c r="E5981" i="1"/>
  <c r="G5981" i="1" s="1"/>
  <c r="D5981" i="1"/>
  <c r="C5981" i="1"/>
  <c r="B5981" i="1"/>
  <c r="A5981" i="1"/>
  <c r="K5980" i="1"/>
  <c r="L5980" i="1" s="1"/>
  <c r="M5980" i="1" s="1"/>
  <c r="Q5980" i="1" s="1"/>
  <c r="J5980" i="1"/>
  <c r="I5980" i="1"/>
  <c r="F5980" i="1"/>
  <c r="E5980" i="1"/>
  <c r="G5980" i="1" s="1"/>
  <c r="D5980" i="1"/>
  <c r="C5980" i="1"/>
  <c r="B5980" i="1"/>
  <c r="A5980" i="1"/>
  <c r="K5979" i="1"/>
  <c r="L5979" i="1" s="1"/>
  <c r="M5979" i="1" s="1"/>
  <c r="Q5979" i="1" s="1"/>
  <c r="J5979" i="1"/>
  <c r="I5979" i="1"/>
  <c r="F5979" i="1"/>
  <c r="E5979" i="1"/>
  <c r="D5979" i="1"/>
  <c r="C5979" i="1"/>
  <c r="B5979" i="1"/>
  <c r="A5979" i="1"/>
  <c r="K5978" i="1"/>
  <c r="L5978" i="1" s="1"/>
  <c r="M5978" i="1" s="1"/>
  <c r="Q5978" i="1" s="1"/>
  <c r="J5978" i="1"/>
  <c r="I5978" i="1"/>
  <c r="F5978" i="1"/>
  <c r="E5978" i="1"/>
  <c r="G5978" i="1" s="1"/>
  <c r="D5978" i="1"/>
  <c r="C5978" i="1"/>
  <c r="B5978" i="1"/>
  <c r="A5978" i="1"/>
  <c r="K5977" i="1"/>
  <c r="L5977" i="1" s="1"/>
  <c r="M5977" i="1" s="1"/>
  <c r="Q5977" i="1" s="1"/>
  <c r="J5977" i="1"/>
  <c r="I5977" i="1"/>
  <c r="F5977" i="1"/>
  <c r="E5977" i="1"/>
  <c r="D5977" i="1"/>
  <c r="C5977" i="1"/>
  <c r="B5977" i="1"/>
  <c r="A5977" i="1"/>
  <c r="K5976" i="1"/>
  <c r="L5976" i="1" s="1"/>
  <c r="M5976" i="1" s="1"/>
  <c r="Q5976" i="1" s="1"/>
  <c r="J5976" i="1"/>
  <c r="I5976" i="1"/>
  <c r="F5976" i="1"/>
  <c r="E5976" i="1"/>
  <c r="G5976" i="1" s="1"/>
  <c r="D5976" i="1"/>
  <c r="C5976" i="1"/>
  <c r="B5976" i="1"/>
  <c r="A5976" i="1"/>
  <c r="K5975" i="1"/>
  <c r="L5975" i="1" s="1"/>
  <c r="M5975" i="1" s="1"/>
  <c r="Q5975" i="1" s="1"/>
  <c r="J5975" i="1"/>
  <c r="I5975" i="1"/>
  <c r="F5975" i="1"/>
  <c r="E5975" i="1"/>
  <c r="G5975" i="1" s="1"/>
  <c r="D5975" i="1"/>
  <c r="C5975" i="1"/>
  <c r="B5975" i="1"/>
  <c r="A5975" i="1"/>
  <c r="K5974" i="1"/>
  <c r="L5974" i="1" s="1"/>
  <c r="M5974" i="1" s="1"/>
  <c r="Q5974" i="1" s="1"/>
  <c r="J5974" i="1"/>
  <c r="I5974" i="1"/>
  <c r="F5974" i="1"/>
  <c r="E5974" i="1"/>
  <c r="D5974" i="1"/>
  <c r="C5974" i="1"/>
  <c r="B5974" i="1"/>
  <c r="A5974" i="1"/>
  <c r="K5973" i="1"/>
  <c r="L5973" i="1" s="1"/>
  <c r="M5973" i="1" s="1"/>
  <c r="Q5973" i="1" s="1"/>
  <c r="J5973" i="1"/>
  <c r="I5973" i="1"/>
  <c r="F5973" i="1"/>
  <c r="E5973" i="1"/>
  <c r="G5973" i="1" s="1"/>
  <c r="D5973" i="1"/>
  <c r="C5973" i="1"/>
  <c r="B5973" i="1"/>
  <c r="A5973" i="1"/>
  <c r="K5972" i="1"/>
  <c r="L5972" i="1" s="1"/>
  <c r="M5972" i="1" s="1"/>
  <c r="Q5972" i="1" s="1"/>
  <c r="J5972" i="1"/>
  <c r="I5972" i="1"/>
  <c r="F5972" i="1"/>
  <c r="E5972" i="1"/>
  <c r="G5972" i="1" s="1"/>
  <c r="D5972" i="1"/>
  <c r="C5972" i="1"/>
  <c r="B5972" i="1"/>
  <c r="A5972" i="1"/>
  <c r="K5971" i="1"/>
  <c r="L5971" i="1" s="1"/>
  <c r="M5971" i="1" s="1"/>
  <c r="Q5971" i="1" s="1"/>
  <c r="J5971" i="1"/>
  <c r="I5971" i="1"/>
  <c r="F5971" i="1"/>
  <c r="E5971" i="1"/>
  <c r="D5971" i="1"/>
  <c r="C5971" i="1"/>
  <c r="B5971" i="1"/>
  <c r="A5971" i="1"/>
  <c r="K5970" i="1"/>
  <c r="L5970" i="1" s="1"/>
  <c r="M5970" i="1" s="1"/>
  <c r="Q5970" i="1" s="1"/>
  <c r="J5970" i="1"/>
  <c r="I5970" i="1"/>
  <c r="F5970" i="1"/>
  <c r="E5970" i="1"/>
  <c r="G5970" i="1" s="1"/>
  <c r="D5970" i="1"/>
  <c r="C5970" i="1"/>
  <c r="B5970" i="1"/>
  <c r="A5970" i="1"/>
  <c r="K5969" i="1"/>
  <c r="L5969" i="1" s="1"/>
  <c r="M5969" i="1" s="1"/>
  <c r="Q5969" i="1" s="1"/>
  <c r="J5969" i="1"/>
  <c r="I5969" i="1"/>
  <c r="F5969" i="1"/>
  <c r="E5969" i="1"/>
  <c r="D5969" i="1"/>
  <c r="C5969" i="1"/>
  <c r="B5969" i="1"/>
  <c r="A5969" i="1"/>
  <c r="K5968" i="1"/>
  <c r="L5968" i="1" s="1"/>
  <c r="M5968" i="1" s="1"/>
  <c r="Q5968" i="1" s="1"/>
  <c r="J5968" i="1"/>
  <c r="I5968" i="1"/>
  <c r="F5968" i="1"/>
  <c r="E5968" i="1"/>
  <c r="G5968" i="1" s="1"/>
  <c r="D5968" i="1"/>
  <c r="C5968" i="1"/>
  <c r="B5968" i="1"/>
  <c r="A5968" i="1"/>
  <c r="K5967" i="1"/>
  <c r="L5967" i="1" s="1"/>
  <c r="M5967" i="1" s="1"/>
  <c r="Q5967" i="1" s="1"/>
  <c r="J5967" i="1"/>
  <c r="I5967" i="1"/>
  <c r="F5967" i="1"/>
  <c r="E5967" i="1"/>
  <c r="D5967" i="1"/>
  <c r="C5967" i="1"/>
  <c r="B5967" i="1"/>
  <c r="A5967" i="1"/>
  <c r="K5966" i="1"/>
  <c r="L5966" i="1" s="1"/>
  <c r="M5966" i="1" s="1"/>
  <c r="Q5966" i="1" s="1"/>
  <c r="J5966" i="1"/>
  <c r="I5966" i="1"/>
  <c r="F5966" i="1"/>
  <c r="E5966" i="1"/>
  <c r="G5966" i="1" s="1"/>
  <c r="D5966" i="1"/>
  <c r="C5966" i="1"/>
  <c r="B5966" i="1"/>
  <c r="A5966" i="1"/>
  <c r="K5965" i="1"/>
  <c r="L5965" i="1" s="1"/>
  <c r="M5965" i="1" s="1"/>
  <c r="Q5965" i="1" s="1"/>
  <c r="J5965" i="1"/>
  <c r="I5965" i="1"/>
  <c r="F5965" i="1"/>
  <c r="E5965" i="1"/>
  <c r="G5965" i="1" s="1"/>
  <c r="D5965" i="1"/>
  <c r="C5965" i="1"/>
  <c r="B5965" i="1"/>
  <c r="A5965" i="1"/>
  <c r="K5964" i="1"/>
  <c r="L5964" i="1" s="1"/>
  <c r="M5964" i="1" s="1"/>
  <c r="Q5964" i="1" s="1"/>
  <c r="J5964" i="1"/>
  <c r="I5964" i="1"/>
  <c r="F5964" i="1"/>
  <c r="E5964" i="1"/>
  <c r="D5964" i="1"/>
  <c r="C5964" i="1"/>
  <c r="B5964" i="1"/>
  <c r="A5964" i="1"/>
  <c r="K5963" i="1"/>
  <c r="L5963" i="1" s="1"/>
  <c r="M5963" i="1" s="1"/>
  <c r="Q5963" i="1" s="1"/>
  <c r="J5963" i="1"/>
  <c r="I5963" i="1"/>
  <c r="F5963" i="1"/>
  <c r="E5963" i="1"/>
  <c r="D5963" i="1"/>
  <c r="C5963" i="1"/>
  <c r="B5963" i="1"/>
  <c r="A5963" i="1"/>
  <c r="K5962" i="1"/>
  <c r="L5962" i="1" s="1"/>
  <c r="M5962" i="1" s="1"/>
  <c r="Q5962" i="1" s="1"/>
  <c r="J5962" i="1"/>
  <c r="I5962" i="1"/>
  <c r="F5962" i="1"/>
  <c r="E5962" i="1"/>
  <c r="G5962" i="1" s="1"/>
  <c r="D5962" i="1"/>
  <c r="C5962" i="1"/>
  <c r="B5962" i="1"/>
  <c r="A5962" i="1"/>
  <c r="K5961" i="1"/>
  <c r="L5961" i="1" s="1"/>
  <c r="M5961" i="1" s="1"/>
  <c r="Q5961" i="1" s="1"/>
  <c r="J5961" i="1"/>
  <c r="I5961" i="1"/>
  <c r="F5961" i="1"/>
  <c r="E5961" i="1"/>
  <c r="G5961" i="1" s="1"/>
  <c r="D5961" i="1"/>
  <c r="C5961" i="1"/>
  <c r="B5961" i="1"/>
  <c r="A5961" i="1"/>
  <c r="K5960" i="1"/>
  <c r="L5960" i="1" s="1"/>
  <c r="M5960" i="1" s="1"/>
  <c r="Q5960" i="1" s="1"/>
  <c r="J5960" i="1"/>
  <c r="I5960" i="1"/>
  <c r="F5960" i="1"/>
  <c r="E5960" i="1"/>
  <c r="G5960" i="1" s="1"/>
  <c r="D5960" i="1"/>
  <c r="C5960" i="1"/>
  <c r="B5960" i="1"/>
  <c r="A5960" i="1"/>
  <c r="K5959" i="1"/>
  <c r="L5959" i="1" s="1"/>
  <c r="M5959" i="1" s="1"/>
  <c r="Q5959" i="1" s="1"/>
  <c r="J5959" i="1"/>
  <c r="I5959" i="1"/>
  <c r="F5959" i="1"/>
  <c r="E5959" i="1"/>
  <c r="D5959" i="1"/>
  <c r="C5959" i="1"/>
  <c r="B5959" i="1"/>
  <c r="A5959" i="1"/>
  <c r="K5958" i="1"/>
  <c r="L5958" i="1" s="1"/>
  <c r="M5958" i="1" s="1"/>
  <c r="Q5958" i="1" s="1"/>
  <c r="J5958" i="1"/>
  <c r="I5958" i="1"/>
  <c r="F5958" i="1"/>
  <c r="E5958" i="1"/>
  <c r="G5958" i="1" s="1"/>
  <c r="D5958" i="1"/>
  <c r="C5958" i="1"/>
  <c r="B5958" i="1"/>
  <c r="A5958" i="1"/>
  <c r="K5957" i="1"/>
  <c r="L5957" i="1" s="1"/>
  <c r="M5957" i="1" s="1"/>
  <c r="Q5957" i="1" s="1"/>
  <c r="J5957" i="1"/>
  <c r="I5957" i="1"/>
  <c r="F5957" i="1"/>
  <c r="E5957" i="1"/>
  <c r="D5957" i="1"/>
  <c r="C5957" i="1"/>
  <c r="B5957" i="1"/>
  <c r="A5957" i="1"/>
  <c r="K5956" i="1"/>
  <c r="L5956" i="1" s="1"/>
  <c r="M5956" i="1" s="1"/>
  <c r="Q5956" i="1" s="1"/>
  <c r="J5956" i="1"/>
  <c r="I5956" i="1"/>
  <c r="F5956" i="1"/>
  <c r="E5956" i="1"/>
  <c r="D5956" i="1"/>
  <c r="C5956" i="1"/>
  <c r="B5956" i="1"/>
  <c r="A5956" i="1"/>
  <c r="K5955" i="1"/>
  <c r="L5955" i="1" s="1"/>
  <c r="M5955" i="1" s="1"/>
  <c r="Q5955" i="1" s="1"/>
  <c r="J5955" i="1"/>
  <c r="I5955" i="1"/>
  <c r="F5955" i="1"/>
  <c r="E5955" i="1"/>
  <c r="G5955" i="1" s="1"/>
  <c r="D5955" i="1"/>
  <c r="C5955" i="1"/>
  <c r="B5955" i="1"/>
  <c r="A5955" i="1"/>
  <c r="K5954" i="1"/>
  <c r="L5954" i="1" s="1"/>
  <c r="M5954" i="1" s="1"/>
  <c r="Q5954" i="1" s="1"/>
  <c r="J5954" i="1"/>
  <c r="I5954" i="1"/>
  <c r="F5954" i="1"/>
  <c r="E5954" i="1"/>
  <c r="G5954" i="1" s="1"/>
  <c r="D5954" i="1"/>
  <c r="C5954" i="1"/>
  <c r="B5954" i="1"/>
  <c r="A5954" i="1"/>
  <c r="K5953" i="1"/>
  <c r="L5953" i="1" s="1"/>
  <c r="M5953" i="1" s="1"/>
  <c r="Q5953" i="1" s="1"/>
  <c r="J5953" i="1"/>
  <c r="I5953" i="1"/>
  <c r="F5953" i="1"/>
  <c r="E5953" i="1"/>
  <c r="G5953" i="1" s="1"/>
  <c r="D5953" i="1"/>
  <c r="C5953" i="1"/>
  <c r="B5953" i="1"/>
  <c r="A5953" i="1"/>
  <c r="K5952" i="1"/>
  <c r="L5952" i="1" s="1"/>
  <c r="M5952" i="1" s="1"/>
  <c r="Q5952" i="1" s="1"/>
  <c r="J5952" i="1"/>
  <c r="I5952" i="1"/>
  <c r="F5952" i="1"/>
  <c r="E5952" i="1"/>
  <c r="D5952" i="1"/>
  <c r="C5952" i="1"/>
  <c r="B5952" i="1"/>
  <c r="A5952" i="1"/>
  <c r="K5951" i="1"/>
  <c r="L5951" i="1" s="1"/>
  <c r="M5951" i="1" s="1"/>
  <c r="Q5951" i="1" s="1"/>
  <c r="J5951" i="1"/>
  <c r="I5951" i="1"/>
  <c r="F5951" i="1"/>
  <c r="E5951" i="1"/>
  <c r="G5951" i="1" s="1"/>
  <c r="D5951" i="1"/>
  <c r="C5951" i="1"/>
  <c r="B5951" i="1"/>
  <c r="A5951" i="1"/>
  <c r="K5950" i="1"/>
  <c r="L5950" i="1" s="1"/>
  <c r="M5950" i="1" s="1"/>
  <c r="Q5950" i="1" s="1"/>
  <c r="J5950" i="1"/>
  <c r="I5950" i="1"/>
  <c r="F5950" i="1"/>
  <c r="E5950" i="1"/>
  <c r="G5950" i="1" s="1"/>
  <c r="D5950" i="1"/>
  <c r="C5950" i="1"/>
  <c r="B5950" i="1"/>
  <c r="A5950" i="1"/>
  <c r="K5949" i="1"/>
  <c r="L5949" i="1" s="1"/>
  <c r="M5949" i="1" s="1"/>
  <c r="Q5949" i="1" s="1"/>
  <c r="J5949" i="1"/>
  <c r="I5949" i="1"/>
  <c r="F5949" i="1"/>
  <c r="E5949" i="1"/>
  <c r="G5949" i="1" s="1"/>
  <c r="D5949" i="1"/>
  <c r="C5949" i="1"/>
  <c r="B5949" i="1"/>
  <c r="A5949" i="1"/>
  <c r="K5948" i="1"/>
  <c r="L5948" i="1" s="1"/>
  <c r="M5948" i="1" s="1"/>
  <c r="Q5948" i="1" s="1"/>
  <c r="J5948" i="1"/>
  <c r="I5948" i="1"/>
  <c r="F5948" i="1"/>
  <c r="E5948" i="1"/>
  <c r="D5948" i="1"/>
  <c r="C5948" i="1"/>
  <c r="B5948" i="1"/>
  <c r="A5948" i="1"/>
  <c r="K5947" i="1"/>
  <c r="L5947" i="1" s="1"/>
  <c r="M5947" i="1" s="1"/>
  <c r="Q5947" i="1" s="1"/>
  <c r="J5947" i="1"/>
  <c r="I5947" i="1"/>
  <c r="F5947" i="1"/>
  <c r="E5947" i="1"/>
  <c r="D5947" i="1"/>
  <c r="C5947" i="1"/>
  <c r="B5947" i="1"/>
  <c r="A5947" i="1"/>
  <c r="K5946" i="1"/>
  <c r="L5946" i="1" s="1"/>
  <c r="M5946" i="1" s="1"/>
  <c r="Q5946" i="1" s="1"/>
  <c r="J5946" i="1"/>
  <c r="I5946" i="1"/>
  <c r="F5946" i="1"/>
  <c r="E5946" i="1"/>
  <c r="G5946" i="1" s="1"/>
  <c r="D5946" i="1"/>
  <c r="C5946" i="1"/>
  <c r="B5946" i="1"/>
  <c r="A5946" i="1"/>
  <c r="K5945" i="1"/>
  <c r="L5945" i="1" s="1"/>
  <c r="M5945" i="1" s="1"/>
  <c r="Q5945" i="1" s="1"/>
  <c r="J5945" i="1"/>
  <c r="I5945" i="1"/>
  <c r="F5945" i="1"/>
  <c r="E5945" i="1"/>
  <c r="D5945" i="1"/>
  <c r="C5945" i="1"/>
  <c r="B5945" i="1"/>
  <c r="A5945" i="1"/>
  <c r="K5944" i="1"/>
  <c r="L5944" i="1" s="1"/>
  <c r="M5944" i="1" s="1"/>
  <c r="Q5944" i="1" s="1"/>
  <c r="J5944" i="1"/>
  <c r="I5944" i="1"/>
  <c r="F5944" i="1"/>
  <c r="E5944" i="1"/>
  <c r="D5944" i="1"/>
  <c r="C5944" i="1"/>
  <c r="B5944" i="1"/>
  <c r="A5944" i="1"/>
  <c r="K5943" i="1"/>
  <c r="L5943" i="1" s="1"/>
  <c r="M5943" i="1" s="1"/>
  <c r="Q5943" i="1" s="1"/>
  <c r="J5943" i="1"/>
  <c r="I5943" i="1"/>
  <c r="F5943" i="1"/>
  <c r="E5943" i="1"/>
  <c r="G5943" i="1" s="1"/>
  <c r="D5943" i="1"/>
  <c r="C5943" i="1"/>
  <c r="B5943" i="1"/>
  <c r="A5943" i="1"/>
  <c r="K5942" i="1"/>
  <c r="L5942" i="1" s="1"/>
  <c r="M5942" i="1" s="1"/>
  <c r="Q5942" i="1" s="1"/>
  <c r="J5942" i="1"/>
  <c r="I5942" i="1"/>
  <c r="F5942" i="1"/>
  <c r="E5942" i="1"/>
  <c r="G5942" i="1" s="1"/>
  <c r="D5942" i="1"/>
  <c r="C5942" i="1"/>
  <c r="B5942" i="1"/>
  <c r="A5942" i="1"/>
  <c r="K5941" i="1"/>
  <c r="L5941" i="1" s="1"/>
  <c r="M5941" i="1" s="1"/>
  <c r="Q5941" i="1" s="1"/>
  <c r="J5941" i="1"/>
  <c r="I5941" i="1"/>
  <c r="F5941" i="1"/>
  <c r="E5941" i="1"/>
  <c r="D5941" i="1"/>
  <c r="C5941" i="1"/>
  <c r="B5941" i="1"/>
  <c r="A5941" i="1"/>
  <c r="K5940" i="1"/>
  <c r="L5940" i="1" s="1"/>
  <c r="M5940" i="1" s="1"/>
  <c r="Q5940" i="1" s="1"/>
  <c r="J5940" i="1"/>
  <c r="I5940" i="1"/>
  <c r="F5940" i="1"/>
  <c r="E5940" i="1"/>
  <c r="G5940" i="1" s="1"/>
  <c r="D5940" i="1"/>
  <c r="C5940" i="1"/>
  <c r="B5940" i="1"/>
  <c r="A5940" i="1"/>
  <c r="K5939" i="1"/>
  <c r="L5939" i="1" s="1"/>
  <c r="M5939" i="1" s="1"/>
  <c r="Q5939" i="1" s="1"/>
  <c r="J5939" i="1"/>
  <c r="I5939" i="1"/>
  <c r="F5939" i="1"/>
  <c r="E5939" i="1"/>
  <c r="G5939" i="1" s="1"/>
  <c r="D5939" i="1"/>
  <c r="C5939" i="1"/>
  <c r="B5939" i="1"/>
  <c r="A5939" i="1"/>
  <c r="K5938" i="1"/>
  <c r="L5938" i="1" s="1"/>
  <c r="M5938" i="1" s="1"/>
  <c r="Q5938" i="1" s="1"/>
  <c r="J5938" i="1"/>
  <c r="I5938" i="1"/>
  <c r="F5938" i="1"/>
  <c r="E5938" i="1"/>
  <c r="D5938" i="1"/>
  <c r="C5938" i="1"/>
  <c r="B5938" i="1"/>
  <c r="A5938" i="1"/>
  <c r="K5937" i="1"/>
  <c r="L5937" i="1" s="1"/>
  <c r="M5937" i="1" s="1"/>
  <c r="Q5937" i="1" s="1"/>
  <c r="J5937" i="1"/>
  <c r="I5937" i="1"/>
  <c r="F5937" i="1"/>
  <c r="E5937" i="1"/>
  <c r="G5937" i="1" s="1"/>
  <c r="D5937" i="1"/>
  <c r="C5937" i="1"/>
  <c r="B5937" i="1"/>
  <c r="A5937" i="1"/>
  <c r="K5936" i="1"/>
  <c r="L5936" i="1" s="1"/>
  <c r="M5936" i="1" s="1"/>
  <c r="Q5936" i="1" s="1"/>
  <c r="J5936" i="1"/>
  <c r="I5936" i="1"/>
  <c r="F5936" i="1"/>
  <c r="E5936" i="1"/>
  <c r="G5936" i="1" s="1"/>
  <c r="D5936" i="1"/>
  <c r="C5936" i="1"/>
  <c r="B5936" i="1"/>
  <c r="A5936" i="1"/>
  <c r="K5935" i="1"/>
  <c r="L5935" i="1" s="1"/>
  <c r="M5935" i="1" s="1"/>
  <c r="Q5935" i="1" s="1"/>
  <c r="J5935" i="1"/>
  <c r="I5935" i="1"/>
  <c r="F5935" i="1"/>
  <c r="E5935" i="1"/>
  <c r="G5935" i="1" s="1"/>
  <c r="D5935" i="1"/>
  <c r="C5935" i="1"/>
  <c r="B5935" i="1"/>
  <c r="A5935" i="1"/>
  <c r="K5934" i="1"/>
  <c r="L5934" i="1" s="1"/>
  <c r="M5934" i="1" s="1"/>
  <c r="Q5934" i="1" s="1"/>
  <c r="J5934" i="1"/>
  <c r="I5934" i="1"/>
  <c r="F5934" i="1"/>
  <c r="E5934" i="1"/>
  <c r="G5934" i="1" s="1"/>
  <c r="D5934" i="1"/>
  <c r="C5934" i="1"/>
  <c r="B5934" i="1"/>
  <c r="A5934" i="1"/>
  <c r="K5933" i="1"/>
  <c r="L5933" i="1" s="1"/>
  <c r="M5933" i="1" s="1"/>
  <c r="Q5933" i="1" s="1"/>
  <c r="J5933" i="1"/>
  <c r="I5933" i="1"/>
  <c r="F5933" i="1"/>
  <c r="E5933" i="1"/>
  <c r="D5933" i="1"/>
  <c r="C5933" i="1"/>
  <c r="B5933" i="1"/>
  <c r="A5933" i="1"/>
  <c r="K5932" i="1"/>
  <c r="L5932" i="1" s="1"/>
  <c r="M5932" i="1" s="1"/>
  <c r="Q5932" i="1" s="1"/>
  <c r="J5932" i="1"/>
  <c r="I5932" i="1"/>
  <c r="F5932" i="1"/>
  <c r="E5932" i="1"/>
  <c r="G5932" i="1" s="1"/>
  <c r="D5932" i="1"/>
  <c r="C5932" i="1"/>
  <c r="B5932" i="1"/>
  <c r="A5932" i="1"/>
  <c r="K5931" i="1"/>
  <c r="L5931" i="1" s="1"/>
  <c r="M5931" i="1" s="1"/>
  <c r="Q5931" i="1" s="1"/>
  <c r="J5931" i="1"/>
  <c r="I5931" i="1"/>
  <c r="F5931" i="1"/>
  <c r="E5931" i="1"/>
  <c r="D5931" i="1"/>
  <c r="C5931" i="1"/>
  <c r="B5931" i="1"/>
  <c r="A5931" i="1"/>
  <c r="K5930" i="1"/>
  <c r="L5930" i="1" s="1"/>
  <c r="M5930" i="1" s="1"/>
  <c r="Q5930" i="1" s="1"/>
  <c r="J5930" i="1"/>
  <c r="I5930" i="1"/>
  <c r="F5930" i="1"/>
  <c r="E5930" i="1"/>
  <c r="G5930" i="1" s="1"/>
  <c r="D5930" i="1"/>
  <c r="C5930" i="1"/>
  <c r="B5930" i="1"/>
  <c r="A5930" i="1"/>
  <c r="K5929" i="1"/>
  <c r="L5929" i="1" s="1"/>
  <c r="M5929" i="1" s="1"/>
  <c r="Q5929" i="1" s="1"/>
  <c r="J5929" i="1"/>
  <c r="I5929" i="1"/>
  <c r="F5929" i="1"/>
  <c r="E5929" i="1"/>
  <c r="D5929" i="1"/>
  <c r="C5929" i="1"/>
  <c r="B5929" i="1"/>
  <c r="A5929" i="1"/>
  <c r="K5928" i="1"/>
  <c r="L5928" i="1" s="1"/>
  <c r="M5928" i="1" s="1"/>
  <c r="Q5928" i="1" s="1"/>
  <c r="J5928" i="1"/>
  <c r="I5928" i="1"/>
  <c r="F5928" i="1"/>
  <c r="E5928" i="1"/>
  <c r="G5928" i="1" s="1"/>
  <c r="D5928" i="1"/>
  <c r="C5928" i="1"/>
  <c r="B5928" i="1"/>
  <c r="A5928" i="1"/>
  <c r="K5927" i="1"/>
  <c r="L5927" i="1" s="1"/>
  <c r="M5927" i="1" s="1"/>
  <c r="Q5927" i="1" s="1"/>
  <c r="J5927" i="1"/>
  <c r="I5927" i="1"/>
  <c r="F5927" i="1"/>
  <c r="E5927" i="1"/>
  <c r="D5927" i="1"/>
  <c r="C5927" i="1"/>
  <c r="B5927" i="1"/>
  <c r="A5927" i="1"/>
  <c r="K5926" i="1"/>
  <c r="L5926" i="1" s="1"/>
  <c r="M5926" i="1" s="1"/>
  <c r="Q5926" i="1" s="1"/>
  <c r="J5926" i="1"/>
  <c r="I5926" i="1"/>
  <c r="F5926" i="1"/>
  <c r="E5926" i="1"/>
  <c r="D5926" i="1"/>
  <c r="C5926" i="1"/>
  <c r="B5926" i="1"/>
  <c r="A5926" i="1"/>
  <c r="K5925" i="1"/>
  <c r="L5925" i="1" s="1"/>
  <c r="M5925" i="1" s="1"/>
  <c r="Q5925" i="1" s="1"/>
  <c r="J5925" i="1"/>
  <c r="I5925" i="1"/>
  <c r="F5925" i="1"/>
  <c r="E5925" i="1"/>
  <c r="G5925" i="1" s="1"/>
  <c r="D5925" i="1"/>
  <c r="C5925" i="1"/>
  <c r="B5925" i="1"/>
  <c r="A5925" i="1"/>
  <c r="K5924" i="1"/>
  <c r="L5924" i="1" s="1"/>
  <c r="M5924" i="1" s="1"/>
  <c r="Q5924" i="1" s="1"/>
  <c r="J5924" i="1"/>
  <c r="I5924" i="1"/>
  <c r="F5924" i="1"/>
  <c r="E5924" i="1"/>
  <c r="G5924" i="1" s="1"/>
  <c r="D5924" i="1"/>
  <c r="C5924" i="1"/>
  <c r="B5924" i="1"/>
  <c r="A5924" i="1"/>
  <c r="K5923" i="1"/>
  <c r="L5923" i="1" s="1"/>
  <c r="M5923" i="1" s="1"/>
  <c r="Q5923" i="1" s="1"/>
  <c r="J5923" i="1"/>
  <c r="I5923" i="1"/>
  <c r="F5923" i="1"/>
  <c r="E5923" i="1"/>
  <c r="G5923" i="1" s="1"/>
  <c r="D5923" i="1"/>
  <c r="C5923" i="1"/>
  <c r="B5923" i="1"/>
  <c r="A5923" i="1"/>
  <c r="K5922" i="1"/>
  <c r="L5922" i="1" s="1"/>
  <c r="M5922" i="1" s="1"/>
  <c r="Q5922" i="1" s="1"/>
  <c r="J5922" i="1"/>
  <c r="I5922" i="1"/>
  <c r="F5922" i="1"/>
  <c r="E5922" i="1"/>
  <c r="D5922" i="1"/>
  <c r="C5922" i="1"/>
  <c r="B5922" i="1"/>
  <c r="A5922" i="1"/>
  <c r="K5921" i="1"/>
  <c r="L5921" i="1" s="1"/>
  <c r="M5921" i="1" s="1"/>
  <c r="Q5921" i="1" s="1"/>
  <c r="J5921" i="1"/>
  <c r="I5921" i="1"/>
  <c r="F5921" i="1"/>
  <c r="E5921" i="1"/>
  <c r="G5921" i="1" s="1"/>
  <c r="D5921" i="1"/>
  <c r="C5921" i="1"/>
  <c r="B5921" i="1"/>
  <c r="A5921" i="1"/>
  <c r="K5920" i="1"/>
  <c r="L5920" i="1" s="1"/>
  <c r="M5920" i="1" s="1"/>
  <c r="Q5920" i="1" s="1"/>
  <c r="J5920" i="1"/>
  <c r="I5920" i="1"/>
  <c r="F5920" i="1"/>
  <c r="E5920" i="1"/>
  <c r="G5920" i="1" s="1"/>
  <c r="D5920" i="1"/>
  <c r="C5920" i="1"/>
  <c r="B5920" i="1"/>
  <c r="A5920" i="1"/>
  <c r="K5919" i="1"/>
  <c r="L5919" i="1" s="1"/>
  <c r="M5919" i="1" s="1"/>
  <c r="Q5919" i="1" s="1"/>
  <c r="J5919" i="1"/>
  <c r="I5919" i="1"/>
  <c r="F5919" i="1"/>
  <c r="E5919" i="1"/>
  <c r="G5919" i="1" s="1"/>
  <c r="D5919" i="1"/>
  <c r="C5919" i="1"/>
  <c r="B5919" i="1"/>
  <c r="A5919" i="1"/>
  <c r="K5918" i="1"/>
  <c r="L5918" i="1" s="1"/>
  <c r="M5918" i="1" s="1"/>
  <c r="Q5918" i="1" s="1"/>
  <c r="J5918" i="1"/>
  <c r="I5918" i="1"/>
  <c r="F5918" i="1"/>
  <c r="E5918" i="1"/>
  <c r="D5918" i="1"/>
  <c r="C5918" i="1"/>
  <c r="B5918" i="1"/>
  <c r="A5918" i="1"/>
  <c r="K5917" i="1"/>
  <c r="L5917" i="1" s="1"/>
  <c r="M5917" i="1" s="1"/>
  <c r="Q5917" i="1" s="1"/>
  <c r="J5917" i="1"/>
  <c r="I5917" i="1"/>
  <c r="F5917" i="1"/>
  <c r="E5917" i="1"/>
  <c r="G5917" i="1" s="1"/>
  <c r="D5917" i="1"/>
  <c r="C5917" i="1"/>
  <c r="B5917" i="1"/>
  <c r="A5917" i="1"/>
  <c r="K5916" i="1"/>
  <c r="L5916" i="1" s="1"/>
  <c r="M5916" i="1" s="1"/>
  <c r="Q5916" i="1" s="1"/>
  <c r="J5916" i="1"/>
  <c r="I5916" i="1"/>
  <c r="F5916" i="1"/>
  <c r="E5916" i="1"/>
  <c r="G5916" i="1" s="1"/>
  <c r="D5916" i="1"/>
  <c r="C5916" i="1"/>
  <c r="B5916" i="1"/>
  <c r="A5916" i="1"/>
  <c r="K5915" i="1"/>
  <c r="L5915" i="1" s="1"/>
  <c r="M5915" i="1" s="1"/>
  <c r="Q5915" i="1" s="1"/>
  <c r="J5915" i="1"/>
  <c r="I5915" i="1"/>
  <c r="F5915" i="1"/>
  <c r="E5915" i="1"/>
  <c r="D5915" i="1"/>
  <c r="C5915" i="1"/>
  <c r="B5915" i="1"/>
  <c r="A5915" i="1"/>
  <c r="K5914" i="1"/>
  <c r="L5914" i="1" s="1"/>
  <c r="M5914" i="1" s="1"/>
  <c r="Q5914" i="1" s="1"/>
  <c r="J5914" i="1"/>
  <c r="I5914" i="1"/>
  <c r="F5914" i="1"/>
  <c r="E5914" i="1"/>
  <c r="D5914" i="1"/>
  <c r="C5914" i="1"/>
  <c r="B5914" i="1"/>
  <c r="A5914" i="1"/>
  <c r="K5913" i="1"/>
  <c r="L5913" i="1" s="1"/>
  <c r="M5913" i="1" s="1"/>
  <c r="Q5913" i="1" s="1"/>
  <c r="J5913" i="1"/>
  <c r="I5913" i="1"/>
  <c r="F5913" i="1"/>
  <c r="E5913" i="1"/>
  <c r="D5913" i="1"/>
  <c r="C5913" i="1"/>
  <c r="B5913" i="1"/>
  <c r="A5913" i="1"/>
  <c r="K5912" i="1"/>
  <c r="L5912" i="1" s="1"/>
  <c r="M5912" i="1" s="1"/>
  <c r="Q5912" i="1" s="1"/>
  <c r="J5912" i="1"/>
  <c r="I5912" i="1"/>
  <c r="F5912" i="1"/>
  <c r="E5912" i="1"/>
  <c r="G5912" i="1" s="1"/>
  <c r="D5912" i="1"/>
  <c r="C5912" i="1"/>
  <c r="B5912" i="1"/>
  <c r="A5912" i="1"/>
  <c r="K5911" i="1"/>
  <c r="L5911" i="1" s="1"/>
  <c r="M5911" i="1" s="1"/>
  <c r="Q5911" i="1" s="1"/>
  <c r="J5911" i="1"/>
  <c r="I5911" i="1"/>
  <c r="F5911" i="1"/>
  <c r="E5911" i="1"/>
  <c r="G5911" i="1" s="1"/>
  <c r="D5911" i="1"/>
  <c r="C5911" i="1"/>
  <c r="B5911" i="1"/>
  <c r="A5911" i="1"/>
  <c r="K5910" i="1"/>
  <c r="L5910" i="1" s="1"/>
  <c r="M5910" i="1" s="1"/>
  <c r="Q5910" i="1" s="1"/>
  <c r="J5910" i="1"/>
  <c r="I5910" i="1"/>
  <c r="F5910" i="1"/>
  <c r="E5910" i="1"/>
  <c r="D5910" i="1"/>
  <c r="C5910" i="1"/>
  <c r="B5910" i="1"/>
  <c r="A5910" i="1"/>
  <c r="K5909" i="1"/>
  <c r="L5909" i="1" s="1"/>
  <c r="M5909" i="1" s="1"/>
  <c r="Q5909" i="1" s="1"/>
  <c r="J5909" i="1"/>
  <c r="I5909" i="1"/>
  <c r="F5909" i="1"/>
  <c r="E5909" i="1"/>
  <c r="G5909" i="1" s="1"/>
  <c r="D5909" i="1"/>
  <c r="C5909" i="1"/>
  <c r="B5909" i="1"/>
  <c r="A5909" i="1"/>
  <c r="K5908" i="1"/>
  <c r="L5908" i="1" s="1"/>
  <c r="M5908" i="1" s="1"/>
  <c r="Q5908" i="1" s="1"/>
  <c r="J5908" i="1"/>
  <c r="I5908" i="1"/>
  <c r="F5908" i="1"/>
  <c r="E5908" i="1"/>
  <c r="G5908" i="1" s="1"/>
  <c r="D5908" i="1"/>
  <c r="C5908" i="1"/>
  <c r="B5908" i="1"/>
  <c r="A5908" i="1"/>
  <c r="K5907" i="1"/>
  <c r="L5907" i="1" s="1"/>
  <c r="M5907" i="1" s="1"/>
  <c r="Q5907" i="1" s="1"/>
  <c r="J5907" i="1"/>
  <c r="I5907" i="1"/>
  <c r="F5907" i="1"/>
  <c r="E5907" i="1"/>
  <c r="G5907" i="1" s="1"/>
  <c r="D5907" i="1"/>
  <c r="C5907" i="1"/>
  <c r="B5907" i="1"/>
  <c r="A5907" i="1"/>
  <c r="K5906" i="1"/>
  <c r="L5906" i="1" s="1"/>
  <c r="M5906" i="1" s="1"/>
  <c r="Q5906" i="1" s="1"/>
  <c r="J5906" i="1"/>
  <c r="I5906" i="1"/>
  <c r="F5906" i="1"/>
  <c r="E5906" i="1"/>
  <c r="G5906" i="1" s="1"/>
  <c r="D5906" i="1"/>
  <c r="C5906" i="1"/>
  <c r="B5906" i="1"/>
  <c r="A5906" i="1"/>
  <c r="K5905" i="1"/>
  <c r="L5905" i="1" s="1"/>
  <c r="M5905" i="1" s="1"/>
  <c r="Q5905" i="1" s="1"/>
  <c r="J5905" i="1"/>
  <c r="I5905" i="1"/>
  <c r="F5905" i="1"/>
  <c r="E5905" i="1"/>
  <c r="D5905" i="1"/>
  <c r="C5905" i="1"/>
  <c r="B5905" i="1"/>
  <c r="A5905" i="1"/>
  <c r="K5904" i="1"/>
  <c r="L5904" i="1" s="1"/>
  <c r="M5904" i="1" s="1"/>
  <c r="Q5904" i="1" s="1"/>
  <c r="J5904" i="1"/>
  <c r="I5904" i="1"/>
  <c r="F5904" i="1"/>
  <c r="E5904" i="1"/>
  <c r="G5904" i="1" s="1"/>
  <c r="D5904" i="1"/>
  <c r="C5904" i="1"/>
  <c r="B5904" i="1"/>
  <c r="A5904" i="1"/>
  <c r="K5903" i="1"/>
  <c r="L5903" i="1" s="1"/>
  <c r="M5903" i="1" s="1"/>
  <c r="Q5903" i="1" s="1"/>
  <c r="J5903" i="1"/>
  <c r="I5903" i="1"/>
  <c r="F5903" i="1"/>
  <c r="E5903" i="1"/>
  <c r="G5903" i="1" s="1"/>
  <c r="D5903" i="1"/>
  <c r="C5903" i="1"/>
  <c r="B5903" i="1"/>
  <c r="A5903" i="1"/>
  <c r="K5902" i="1"/>
  <c r="L5902" i="1" s="1"/>
  <c r="M5902" i="1" s="1"/>
  <c r="Q5902" i="1" s="1"/>
  <c r="J5902" i="1"/>
  <c r="I5902" i="1"/>
  <c r="F5902" i="1"/>
  <c r="E5902" i="1"/>
  <c r="D5902" i="1"/>
  <c r="C5902" i="1"/>
  <c r="B5902" i="1"/>
  <c r="A5902" i="1"/>
  <c r="K5901" i="1"/>
  <c r="L5901" i="1" s="1"/>
  <c r="M5901" i="1" s="1"/>
  <c r="Q5901" i="1" s="1"/>
  <c r="J5901" i="1"/>
  <c r="I5901" i="1"/>
  <c r="F5901" i="1"/>
  <c r="E5901" i="1"/>
  <c r="D5901" i="1"/>
  <c r="C5901" i="1"/>
  <c r="B5901" i="1"/>
  <c r="A5901" i="1"/>
  <c r="K5900" i="1"/>
  <c r="L5900" i="1" s="1"/>
  <c r="M5900" i="1" s="1"/>
  <c r="Q5900" i="1" s="1"/>
  <c r="J5900" i="1"/>
  <c r="I5900" i="1"/>
  <c r="F5900" i="1"/>
  <c r="E5900" i="1"/>
  <c r="G5900" i="1" s="1"/>
  <c r="D5900" i="1"/>
  <c r="C5900" i="1"/>
  <c r="B5900" i="1"/>
  <c r="A5900" i="1"/>
  <c r="K5899" i="1"/>
  <c r="L5899" i="1" s="1"/>
  <c r="M5899" i="1" s="1"/>
  <c r="Q5899" i="1" s="1"/>
  <c r="J5899" i="1"/>
  <c r="I5899" i="1"/>
  <c r="F5899" i="1"/>
  <c r="E5899" i="1"/>
  <c r="G5899" i="1" s="1"/>
  <c r="D5899" i="1"/>
  <c r="C5899" i="1"/>
  <c r="B5899" i="1"/>
  <c r="A5899" i="1"/>
  <c r="K5898" i="1"/>
  <c r="L5898" i="1" s="1"/>
  <c r="M5898" i="1" s="1"/>
  <c r="Q5898" i="1" s="1"/>
  <c r="J5898" i="1"/>
  <c r="I5898" i="1"/>
  <c r="F5898" i="1"/>
  <c r="E5898" i="1"/>
  <c r="D5898" i="1"/>
  <c r="C5898" i="1"/>
  <c r="B5898" i="1"/>
  <c r="A5898" i="1"/>
  <c r="K5897" i="1"/>
  <c r="L5897" i="1" s="1"/>
  <c r="M5897" i="1" s="1"/>
  <c r="Q5897" i="1" s="1"/>
  <c r="J5897" i="1"/>
  <c r="I5897" i="1"/>
  <c r="F5897" i="1"/>
  <c r="E5897" i="1"/>
  <c r="G5897" i="1" s="1"/>
  <c r="D5897" i="1"/>
  <c r="C5897" i="1"/>
  <c r="B5897" i="1"/>
  <c r="A5897" i="1"/>
  <c r="K5896" i="1"/>
  <c r="L5896" i="1" s="1"/>
  <c r="M5896" i="1" s="1"/>
  <c r="Q5896" i="1" s="1"/>
  <c r="J5896" i="1"/>
  <c r="I5896" i="1"/>
  <c r="F5896" i="1"/>
  <c r="E5896" i="1"/>
  <c r="D5896" i="1"/>
  <c r="C5896" i="1"/>
  <c r="B5896" i="1"/>
  <c r="A5896" i="1"/>
  <c r="K5895" i="1"/>
  <c r="L5895" i="1" s="1"/>
  <c r="M5895" i="1" s="1"/>
  <c r="Q5895" i="1" s="1"/>
  <c r="J5895" i="1"/>
  <c r="I5895" i="1"/>
  <c r="F5895" i="1"/>
  <c r="E5895" i="1"/>
  <c r="G5895" i="1" s="1"/>
  <c r="D5895" i="1"/>
  <c r="C5895" i="1"/>
  <c r="B5895" i="1"/>
  <c r="A5895" i="1"/>
  <c r="K5894" i="1"/>
  <c r="L5894" i="1" s="1"/>
  <c r="M5894" i="1" s="1"/>
  <c r="Q5894" i="1" s="1"/>
  <c r="J5894" i="1"/>
  <c r="I5894" i="1"/>
  <c r="F5894" i="1"/>
  <c r="E5894" i="1"/>
  <c r="D5894" i="1"/>
  <c r="C5894" i="1"/>
  <c r="B5894" i="1"/>
  <c r="A5894" i="1"/>
  <c r="K5893" i="1"/>
  <c r="L5893" i="1" s="1"/>
  <c r="M5893" i="1" s="1"/>
  <c r="Q5893" i="1" s="1"/>
  <c r="J5893" i="1"/>
  <c r="I5893" i="1"/>
  <c r="F5893" i="1"/>
  <c r="E5893" i="1"/>
  <c r="G5893" i="1" s="1"/>
  <c r="D5893" i="1"/>
  <c r="C5893" i="1"/>
  <c r="B5893" i="1"/>
  <c r="A5893" i="1"/>
  <c r="K5892" i="1"/>
  <c r="L5892" i="1" s="1"/>
  <c r="M5892" i="1" s="1"/>
  <c r="Q5892" i="1" s="1"/>
  <c r="J5892" i="1"/>
  <c r="I5892" i="1"/>
  <c r="F5892" i="1"/>
  <c r="E5892" i="1"/>
  <c r="G5892" i="1" s="1"/>
  <c r="D5892" i="1"/>
  <c r="C5892" i="1"/>
  <c r="B5892" i="1"/>
  <c r="A5892" i="1"/>
  <c r="K5891" i="1"/>
  <c r="L5891" i="1" s="1"/>
  <c r="M5891" i="1" s="1"/>
  <c r="Q5891" i="1" s="1"/>
  <c r="J5891" i="1"/>
  <c r="I5891" i="1"/>
  <c r="F5891" i="1"/>
  <c r="E5891" i="1"/>
  <c r="G5891" i="1" s="1"/>
  <c r="D5891" i="1"/>
  <c r="C5891" i="1"/>
  <c r="B5891" i="1"/>
  <c r="A5891" i="1"/>
  <c r="K5890" i="1"/>
  <c r="L5890" i="1" s="1"/>
  <c r="M5890" i="1" s="1"/>
  <c r="Q5890" i="1" s="1"/>
  <c r="J5890" i="1"/>
  <c r="I5890" i="1"/>
  <c r="F5890" i="1"/>
  <c r="E5890" i="1"/>
  <c r="D5890" i="1"/>
  <c r="C5890" i="1"/>
  <c r="B5890" i="1"/>
  <c r="A5890" i="1"/>
  <c r="K5889" i="1"/>
  <c r="L5889" i="1" s="1"/>
  <c r="M5889" i="1" s="1"/>
  <c r="Q5889" i="1" s="1"/>
  <c r="J5889" i="1"/>
  <c r="I5889" i="1"/>
  <c r="F5889" i="1"/>
  <c r="E5889" i="1"/>
  <c r="G5889" i="1" s="1"/>
  <c r="D5889" i="1"/>
  <c r="C5889" i="1"/>
  <c r="B5889" i="1"/>
  <c r="A5889" i="1"/>
  <c r="K5888" i="1"/>
  <c r="L5888" i="1" s="1"/>
  <c r="M5888" i="1" s="1"/>
  <c r="Q5888" i="1" s="1"/>
  <c r="J5888" i="1"/>
  <c r="I5888" i="1"/>
  <c r="F5888" i="1"/>
  <c r="E5888" i="1"/>
  <c r="G5888" i="1" s="1"/>
  <c r="D5888" i="1"/>
  <c r="C5888" i="1"/>
  <c r="B5888" i="1"/>
  <c r="A5888" i="1"/>
  <c r="K5887" i="1"/>
  <c r="L5887" i="1" s="1"/>
  <c r="M5887" i="1" s="1"/>
  <c r="Q5887" i="1" s="1"/>
  <c r="J5887" i="1"/>
  <c r="I5887" i="1"/>
  <c r="F5887" i="1"/>
  <c r="E5887" i="1"/>
  <c r="G5887" i="1" s="1"/>
  <c r="D5887" i="1"/>
  <c r="C5887" i="1"/>
  <c r="B5887" i="1"/>
  <c r="A5887" i="1"/>
  <c r="K5886" i="1"/>
  <c r="L5886" i="1" s="1"/>
  <c r="M5886" i="1" s="1"/>
  <c r="Q5886" i="1" s="1"/>
  <c r="J5886" i="1"/>
  <c r="I5886" i="1"/>
  <c r="F5886" i="1"/>
  <c r="E5886" i="1"/>
  <c r="G5886" i="1" s="1"/>
  <c r="D5886" i="1"/>
  <c r="C5886" i="1"/>
  <c r="B5886" i="1"/>
  <c r="A5886" i="1"/>
  <c r="K5885" i="1"/>
  <c r="L5885" i="1" s="1"/>
  <c r="M5885" i="1" s="1"/>
  <c r="Q5885" i="1" s="1"/>
  <c r="J5885" i="1"/>
  <c r="I5885" i="1"/>
  <c r="F5885" i="1"/>
  <c r="E5885" i="1"/>
  <c r="G5885" i="1" s="1"/>
  <c r="D5885" i="1"/>
  <c r="C5885" i="1"/>
  <c r="B5885" i="1"/>
  <c r="A5885" i="1"/>
  <c r="K5884" i="1"/>
  <c r="L5884" i="1" s="1"/>
  <c r="M5884" i="1" s="1"/>
  <c r="Q5884" i="1" s="1"/>
  <c r="J5884" i="1"/>
  <c r="I5884" i="1"/>
  <c r="F5884" i="1"/>
  <c r="E5884" i="1"/>
  <c r="G5884" i="1" s="1"/>
  <c r="D5884" i="1"/>
  <c r="C5884" i="1"/>
  <c r="B5884" i="1"/>
  <c r="A5884" i="1"/>
  <c r="K5883" i="1"/>
  <c r="L5883" i="1" s="1"/>
  <c r="M5883" i="1" s="1"/>
  <c r="Q5883" i="1" s="1"/>
  <c r="J5883" i="1"/>
  <c r="I5883" i="1"/>
  <c r="F5883" i="1"/>
  <c r="E5883" i="1"/>
  <c r="D5883" i="1"/>
  <c r="C5883" i="1"/>
  <c r="B5883" i="1"/>
  <c r="A5883" i="1"/>
  <c r="K5882" i="1"/>
  <c r="L5882" i="1" s="1"/>
  <c r="M5882" i="1" s="1"/>
  <c r="Q5882" i="1" s="1"/>
  <c r="J5882" i="1"/>
  <c r="I5882" i="1"/>
  <c r="F5882" i="1"/>
  <c r="E5882" i="1"/>
  <c r="D5882" i="1"/>
  <c r="C5882" i="1"/>
  <c r="B5882" i="1"/>
  <c r="A5882" i="1"/>
  <c r="K5881" i="1"/>
  <c r="L5881" i="1" s="1"/>
  <c r="M5881" i="1" s="1"/>
  <c r="Q5881" i="1" s="1"/>
  <c r="J5881" i="1"/>
  <c r="I5881" i="1"/>
  <c r="F5881" i="1"/>
  <c r="E5881" i="1"/>
  <c r="D5881" i="1"/>
  <c r="C5881" i="1"/>
  <c r="B5881" i="1"/>
  <c r="A5881" i="1"/>
  <c r="K5880" i="1"/>
  <c r="L5880" i="1" s="1"/>
  <c r="M5880" i="1" s="1"/>
  <c r="Q5880" i="1" s="1"/>
  <c r="J5880" i="1"/>
  <c r="I5880" i="1"/>
  <c r="F5880" i="1"/>
  <c r="E5880" i="1"/>
  <c r="D5880" i="1"/>
  <c r="C5880" i="1"/>
  <c r="B5880" i="1"/>
  <c r="A5880" i="1"/>
  <c r="K5879" i="1"/>
  <c r="L5879" i="1" s="1"/>
  <c r="M5879" i="1" s="1"/>
  <c r="Q5879" i="1" s="1"/>
  <c r="J5879" i="1"/>
  <c r="I5879" i="1"/>
  <c r="F5879" i="1"/>
  <c r="E5879" i="1"/>
  <c r="G5879" i="1" s="1"/>
  <c r="D5879" i="1"/>
  <c r="C5879" i="1"/>
  <c r="B5879" i="1"/>
  <c r="A5879" i="1"/>
  <c r="K5878" i="1"/>
  <c r="L5878" i="1" s="1"/>
  <c r="M5878" i="1" s="1"/>
  <c r="Q5878" i="1" s="1"/>
  <c r="J5878" i="1"/>
  <c r="I5878" i="1"/>
  <c r="F5878" i="1"/>
  <c r="E5878" i="1"/>
  <c r="D5878" i="1"/>
  <c r="C5878" i="1"/>
  <c r="B5878" i="1"/>
  <c r="A5878" i="1"/>
  <c r="K5877" i="1"/>
  <c r="L5877" i="1" s="1"/>
  <c r="M5877" i="1" s="1"/>
  <c r="Q5877" i="1" s="1"/>
  <c r="J5877" i="1"/>
  <c r="I5877" i="1"/>
  <c r="F5877" i="1"/>
  <c r="E5877" i="1"/>
  <c r="D5877" i="1"/>
  <c r="C5877" i="1"/>
  <c r="B5877" i="1"/>
  <c r="A5877" i="1"/>
  <c r="K5876" i="1"/>
  <c r="L5876" i="1" s="1"/>
  <c r="M5876" i="1" s="1"/>
  <c r="Q5876" i="1" s="1"/>
  <c r="J5876" i="1"/>
  <c r="I5876" i="1"/>
  <c r="F5876" i="1"/>
  <c r="E5876" i="1"/>
  <c r="G5876" i="1" s="1"/>
  <c r="D5876" i="1"/>
  <c r="C5876" i="1"/>
  <c r="B5876" i="1"/>
  <c r="A5876" i="1"/>
  <c r="K5875" i="1"/>
  <c r="L5875" i="1" s="1"/>
  <c r="M5875" i="1" s="1"/>
  <c r="Q5875" i="1" s="1"/>
  <c r="J5875" i="1"/>
  <c r="I5875" i="1"/>
  <c r="F5875" i="1"/>
  <c r="E5875" i="1"/>
  <c r="D5875" i="1"/>
  <c r="C5875" i="1"/>
  <c r="B5875" i="1"/>
  <c r="A5875" i="1"/>
  <c r="K5874" i="1"/>
  <c r="L5874" i="1" s="1"/>
  <c r="M5874" i="1" s="1"/>
  <c r="Q5874" i="1" s="1"/>
  <c r="J5874" i="1"/>
  <c r="I5874" i="1"/>
  <c r="F5874" i="1"/>
  <c r="E5874" i="1"/>
  <c r="G5874" i="1" s="1"/>
  <c r="D5874" i="1"/>
  <c r="C5874" i="1"/>
  <c r="B5874" i="1"/>
  <c r="A5874" i="1"/>
  <c r="K5873" i="1"/>
  <c r="L5873" i="1" s="1"/>
  <c r="M5873" i="1" s="1"/>
  <c r="Q5873" i="1" s="1"/>
  <c r="J5873" i="1"/>
  <c r="I5873" i="1"/>
  <c r="F5873" i="1"/>
  <c r="E5873" i="1"/>
  <c r="D5873" i="1"/>
  <c r="C5873" i="1"/>
  <c r="B5873" i="1"/>
  <c r="A5873" i="1"/>
  <c r="K5872" i="1"/>
  <c r="L5872" i="1" s="1"/>
  <c r="M5872" i="1" s="1"/>
  <c r="Q5872" i="1" s="1"/>
  <c r="J5872" i="1"/>
  <c r="I5872" i="1"/>
  <c r="F5872" i="1"/>
  <c r="E5872" i="1"/>
  <c r="D5872" i="1"/>
  <c r="C5872" i="1"/>
  <c r="B5872" i="1"/>
  <c r="A5872" i="1"/>
  <c r="K5871" i="1"/>
  <c r="L5871" i="1" s="1"/>
  <c r="M5871" i="1" s="1"/>
  <c r="Q5871" i="1" s="1"/>
  <c r="J5871" i="1"/>
  <c r="I5871" i="1"/>
  <c r="F5871" i="1"/>
  <c r="E5871" i="1"/>
  <c r="G5871" i="1" s="1"/>
  <c r="D5871" i="1"/>
  <c r="C5871" i="1"/>
  <c r="B5871" i="1"/>
  <c r="A5871" i="1"/>
  <c r="K5870" i="1"/>
  <c r="L5870" i="1" s="1"/>
  <c r="M5870" i="1" s="1"/>
  <c r="Q5870" i="1" s="1"/>
  <c r="J5870" i="1"/>
  <c r="I5870" i="1"/>
  <c r="F5870" i="1"/>
  <c r="E5870" i="1"/>
  <c r="D5870" i="1"/>
  <c r="C5870" i="1"/>
  <c r="B5870" i="1"/>
  <c r="A5870" i="1"/>
  <c r="K5869" i="1"/>
  <c r="L5869" i="1" s="1"/>
  <c r="M5869" i="1" s="1"/>
  <c r="Q5869" i="1" s="1"/>
  <c r="J5869" i="1"/>
  <c r="I5869" i="1"/>
  <c r="F5869" i="1"/>
  <c r="E5869" i="1"/>
  <c r="D5869" i="1"/>
  <c r="C5869" i="1"/>
  <c r="B5869" i="1"/>
  <c r="A5869" i="1"/>
  <c r="K5868" i="1"/>
  <c r="L5868" i="1" s="1"/>
  <c r="M5868" i="1" s="1"/>
  <c r="Q5868" i="1" s="1"/>
  <c r="J5868" i="1"/>
  <c r="I5868" i="1"/>
  <c r="F5868" i="1"/>
  <c r="E5868" i="1"/>
  <c r="G5868" i="1" s="1"/>
  <c r="D5868" i="1"/>
  <c r="C5868" i="1"/>
  <c r="B5868" i="1"/>
  <c r="A5868" i="1"/>
  <c r="K5867" i="1"/>
  <c r="L5867" i="1" s="1"/>
  <c r="M5867" i="1" s="1"/>
  <c r="Q5867" i="1" s="1"/>
  <c r="J5867" i="1"/>
  <c r="I5867" i="1"/>
  <c r="F5867" i="1"/>
  <c r="E5867" i="1"/>
  <c r="G5867" i="1" s="1"/>
  <c r="D5867" i="1"/>
  <c r="C5867" i="1"/>
  <c r="B5867" i="1"/>
  <c r="A5867" i="1"/>
  <c r="K5866" i="1"/>
  <c r="L5866" i="1" s="1"/>
  <c r="M5866" i="1" s="1"/>
  <c r="Q5866" i="1" s="1"/>
  <c r="J5866" i="1"/>
  <c r="I5866" i="1"/>
  <c r="F5866" i="1"/>
  <c r="E5866" i="1"/>
  <c r="D5866" i="1"/>
  <c r="C5866" i="1"/>
  <c r="B5866" i="1"/>
  <c r="A5866" i="1"/>
  <c r="K5865" i="1"/>
  <c r="L5865" i="1" s="1"/>
  <c r="M5865" i="1" s="1"/>
  <c r="Q5865" i="1" s="1"/>
  <c r="J5865" i="1"/>
  <c r="I5865" i="1"/>
  <c r="F5865" i="1"/>
  <c r="E5865" i="1"/>
  <c r="D5865" i="1"/>
  <c r="C5865" i="1"/>
  <c r="B5865" i="1"/>
  <c r="A5865" i="1"/>
  <c r="K5864" i="1"/>
  <c r="L5864" i="1" s="1"/>
  <c r="M5864" i="1" s="1"/>
  <c r="Q5864" i="1" s="1"/>
  <c r="J5864" i="1"/>
  <c r="I5864" i="1"/>
  <c r="F5864" i="1"/>
  <c r="E5864" i="1"/>
  <c r="G5864" i="1" s="1"/>
  <c r="D5864" i="1"/>
  <c r="C5864" i="1"/>
  <c r="B5864" i="1"/>
  <c r="A5864" i="1"/>
  <c r="K5863" i="1"/>
  <c r="L5863" i="1" s="1"/>
  <c r="M5863" i="1" s="1"/>
  <c r="Q5863" i="1" s="1"/>
  <c r="J5863" i="1"/>
  <c r="I5863" i="1"/>
  <c r="F5863" i="1"/>
  <c r="E5863" i="1"/>
  <c r="D5863" i="1"/>
  <c r="C5863" i="1"/>
  <c r="B5863" i="1"/>
  <c r="A5863" i="1"/>
  <c r="K5862" i="1"/>
  <c r="L5862" i="1" s="1"/>
  <c r="M5862" i="1" s="1"/>
  <c r="Q5862" i="1" s="1"/>
  <c r="J5862" i="1"/>
  <c r="I5862" i="1"/>
  <c r="F5862" i="1"/>
  <c r="E5862" i="1"/>
  <c r="D5862" i="1"/>
  <c r="C5862" i="1"/>
  <c r="B5862" i="1"/>
  <c r="A5862" i="1"/>
  <c r="K5861" i="1"/>
  <c r="L5861" i="1" s="1"/>
  <c r="M5861" i="1" s="1"/>
  <c r="Q5861" i="1" s="1"/>
  <c r="J5861" i="1"/>
  <c r="I5861" i="1"/>
  <c r="F5861" i="1"/>
  <c r="E5861" i="1"/>
  <c r="G5861" i="1" s="1"/>
  <c r="D5861" i="1"/>
  <c r="C5861" i="1"/>
  <c r="B5861" i="1"/>
  <c r="A5861" i="1"/>
  <c r="K5860" i="1"/>
  <c r="L5860" i="1" s="1"/>
  <c r="M5860" i="1" s="1"/>
  <c r="Q5860" i="1" s="1"/>
  <c r="J5860" i="1"/>
  <c r="I5860" i="1"/>
  <c r="F5860" i="1"/>
  <c r="E5860" i="1"/>
  <c r="G5860" i="1" s="1"/>
  <c r="D5860" i="1"/>
  <c r="C5860" i="1"/>
  <c r="B5860" i="1"/>
  <c r="A5860" i="1"/>
  <c r="K5859" i="1"/>
  <c r="L5859" i="1" s="1"/>
  <c r="M5859" i="1" s="1"/>
  <c r="Q5859" i="1" s="1"/>
  <c r="J5859" i="1"/>
  <c r="I5859" i="1"/>
  <c r="F5859" i="1"/>
  <c r="E5859" i="1"/>
  <c r="D5859" i="1"/>
  <c r="C5859" i="1"/>
  <c r="B5859" i="1"/>
  <c r="A5859" i="1"/>
  <c r="K5858" i="1"/>
  <c r="L5858" i="1" s="1"/>
  <c r="M5858" i="1" s="1"/>
  <c r="Q5858" i="1" s="1"/>
  <c r="J5858" i="1"/>
  <c r="I5858" i="1"/>
  <c r="F5858" i="1"/>
  <c r="E5858" i="1"/>
  <c r="D5858" i="1"/>
  <c r="C5858" i="1"/>
  <c r="B5858" i="1"/>
  <c r="A5858" i="1"/>
  <c r="K5857" i="1"/>
  <c r="L5857" i="1" s="1"/>
  <c r="M5857" i="1" s="1"/>
  <c r="Q5857" i="1" s="1"/>
  <c r="J5857" i="1"/>
  <c r="I5857" i="1"/>
  <c r="F5857" i="1"/>
  <c r="E5857" i="1"/>
  <c r="D5857" i="1"/>
  <c r="C5857" i="1"/>
  <c r="B5857" i="1"/>
  <c r="A5857" i="1"/>
  <c r="K5856" i="1"/>
  <c r="L5856" i="1" s="1"/>
  <c r="M5856" i="1" s="1"/>
  <c r="Q5856" i="1" s="1"/>
  <c r="J5856" i="1"/>
  <c r="I5856" i="1"/>
  <c r="F5856" i="1"/>
  <c r="E5856" i="1"/>
  <c r="G5856" i="1" s="1"/>
  <c r="D5856" i="1"/>
  <c r="C5856" i="1"/>
  <c r="B5856" i="1"/>
  <c r="A5856" i="1"/>
  <c r="K5855" i="1"/>
  <c r="L5855" i="1" s="1"/>
  <c r="M5855" i="1" s="1"/>
  <c r="Q5855" i="1" s="1"/>
  <c r="J5855" i="1"/>
  <c r="I5855" i="1"/>
  <c r="F5855" i="1"/>
  <c r="E5855" i="1"/>
  <c r="G5855" i="1" s="1"/>
  <c r="D5855" i="1"/>
  <c r="C5855" i="1"/>
  <c r="B5855" i="1"/>
  <c r="A5855" i="1"/>
  <c r="K5854" i="1"/>
  <c r="L5854" i="1" s="1"/>
  <c r="M5854" i="1" s="1"/>
  <c r="Q5854" i="1" s="1"/>
  <c r="J5854" i="1"/>
  <c r="I5854" i="1"/>
  <c r="F5854" i="1"/>
  <c r="E5854" i="1"/>
  <c r="G5854" i="1" s="1"/>
  <c r="D5854" i="1"/>
  <c r="C5854" i="1"/>
  <c r="B5854" i="1"/>
  <c r="A5854" i="1"/>
  <c r="K5853" i="1"/>
  <c r="L5853" i="1" s="1"/>
  <c r="M5853" i="1" s="1"/>
  <c r="Q5853" i="1" s="1"/>
  <c r="J5853" i="1"/>
  <c r="I5853" i="1"/>
  <c r="F5853" i="1"/>
  <c r="E5853" i="1"/>
  <c r="G5853" i="1" s="1"/>
  <c r="D5853" i="1"/>
  <c r="C5853" i="1"/>
  <c r="B5853" i="1"/>
  <c r="A5853" i="1"/>
  <c r="K5852" i="1"/>
  <c r="L5852" i="1" s="1"/>
  <c r="M5852" i="1" s="1"/>
  <c r="Q5852" i="1" s="1"/>
  <c r="J5852" i="1"/>
  <c r="I5852" i="1"/>
  <c r="F5852" i="1"/>
  <c r="E5852" i="1"/>
  <c r="D5852" i="1"/>
  <c r="C5852" i="1"/>
  <c r="B5852" i="1"/>
  <c r="A5852" i="1"/>
  <c r="K5851" i="1"/>
  <c r="L5851" i="1" s="1"/>
  <c r="M5851" i="1" s="1"/>
  <c r="Q5851" i="1" s="1"/>
  <c r="J5851" i="1"/>
  <c r="I5851" i="1"/>
  <c r="F5851" i="1"/>
  <c r="E5851" i="1"/>
  <c r="D5851" i="1"/>
  <c r="C5851" i="1"/>
  <c r="B5851" i="1"/>
  <c r="A5851" i="1"/>
  <c r="K5850" i="1"/>
  <c r="L5850" i="1" s="1"/>
  <c r="M5850" i="1" s="1"/>
  <c r="Q5850" i="1" s="1"/>
  <c r="J5850" i="1"/>
  <c r="I5850" i="1"/>
  <c r="F5850" i="1"/>
  <c r="E5850" i="1"/>
  <c r="D5850" i="1"/>
  <c r="C5850" i="1"/>
  <c r="B5850" i="1"/>
  <c r="A5850" i="1"/>
  <c r="K5849" i="1"/>
  <c r="L5849" i="1" s="1"/>
  <c r="M5849" i="1" s="1"/>
  <c r="Q5849" i="1" s="1"/>
  <c r="J5849" i="1"/>
  <c r="I5849" i="1"/>
  <c r="F5849" i="1"/>
  <c r="E5849" i="1"/>
  <c r="G5849" i="1" s="1"/>
  <c r="D5849" i="1"/>
  <c r="C5849" i="1"/>
  <c r="B5849" i="1"/>
  <c r="A5849" i="1"/>
  <c r="K5848" i="1"/>
  <c r="L5848" i="1" s="1"/>
  <c r="M5848" i="1" s="1"/>
  <c r="Q5848" i="1" s="1"/>
  <c r="J5848" i="1"/>
  <c r="I5848" i="1"/>
  <c r="F5848" i="1"/>
  <c r="E5848" i="1"/>
  <c r="G5848" i="1" s="1"/>
  <c r="D5848" i="1"/>
  <c r="C5848" i="1"/>
  <c r="B5848" i="1"/>
  <c r="A5848" i="1"/>
  <c r="K5847" i="1"/>
  <c r="L5847" i="1" s="1"/>
  <c r="M5847" i="1" s="1"/>
  <c r="Q5847" i="1" s="1"/>
  <c r="J5847" i="1"/>
  <c r="I5847" i="1"/>
  <c r="F5847" i="1"/>
  <c r="E5847" i="1"/>
  <c r="D5847" i="1"/>
  <c r="C5847" i="1"/>
  <c r="B5847" i="1"/>
  <c r="A5847" i="1"/>
  <c r="K5846" i="1"/>
  <c r="L5846" i="1" s="1"/>
  <c r="M5846" i="1" s="1"/>
  <c r="Q5846" i="1" s="1"/>
  <c r="J5846" i="1"/>
  <c r="I5846" i="1"/>
  <c r="F5846" i="1"/>
  <c r="E5846" i="1"/>
  <c r="G5846" i="1" s="1"/>
  <c r="D5846" i="1"/>
  <c r="C5846" i="1"/>
  <c r="B5846" i="1"/>
  <c r="A5846" i="1"/>
  <c r="K5845" i="1"/>
  <c r="L5845" i="1" s="1"/>
  <c r="M5845" i="1" s="1"/>
  <c r="Q5845" i="1" s="1"/>
  <c r="J5845" i="1"/>
  <c r="I5845" i="1"/>
  <c r="F5845" i="1"/>
  <c r="E5845" i="1"/>
  <c r="G5845" i="1" s="1"/>
  <c r="D5845" i="1"/>
  <c r="C5845" i="1"/>
  <c r="B5845" i="1"/>
  <c r="A5845" i="1"/>
  <c r="K5844" i="1"/>
  <c r="L5844" i="1" s="1"/>
  <c r="M5844" i="1" s="1"/>
  <c r="Q5844" i="1" s="1"/>
  <c r="J5844" i="1"/>
  <c r="I5844" i="1"/>
  <c r="F5844" i="1"/>
  <c r="E5844" i="1"/>
  <c r="G5844" i="1" s="1"/>
  <c r="D5844" i="1"/>
  <c r="C5844" i="1"/>
  <c r="B5844" i="1"/>
  <c r="A5844" i="1"/>
  <c r="K5843" i="1"/>
  <c r="L5843" i="1" s="1"/>
  <c r="M5843" i="1" s="1"/>
  <c r="Q5843" i="1" s="1"/>
  <c r="J5843" i="1"/>
  <c r="I5843" i="1"/>
  <c r="F5843" i="1"/>
  <c r="E5843" i="1"/>
  <c r="G5843" i="1" s="1"/>
  <c r="D5843" i="1"/>
  <c r="C5843" i="1"/>
  <c r="B5843" i="1"/>
  <c r="A5843" i="1"/>
  <c r="K5842" i="1"/>
  <c r="L5842" i="1" s="1"/>
  <c r="M5842" i="1" s="1"/>
  <c r="Q5842" i="1" s="1"/>
  <c r="J5842" i="1"/>
  <c r="I5842" i="1"/>
  <c r="F5842" i="1"/>
  <c r="E5842" i="1"/>
  <c r="G5842" i="1" s="1"/>
  <c r="D5842" i="1"/>
  <c r="C5842" i="1"/>
  <c r="B5842" i="1"/>
  <c r="A5842" i="1"/>
  <c r="K5841" i="1"/>
  <c r="L5841" i="1" s="1"/>
  <c r="M5841" i="1" s="1"/>
  <c r="Q5841" i="1" s="1"/>
  <c r="J5841" i="1"/>
  <c r="I5841" i="1"/>
  <c r="F5841" i="1"/>
  <c r="E5841" i="1"/>
  <c r="D5841" i="1"/>
  <c r="C5841" i="1"/>
  <c r="B5841" i="1"/>
  <c r="A5841" i="1"/>
  <c r="K5840" i="1"/>
  <c r="L5840" i="1" s="1"/>
  <c r="M5840" i="1" s="1"/>
  <c r="Q5840" i="1" s="1"/>
  <c r="J5840" i="1"/>
  <c r="I5840" i="1"/>
  <c r="F5840" i="1"/>
  <c r="E5840" i="1"/>
  <c r="G5840" i="1" s="1"/>
  <c r="D5840" i="1"/>
  <c r="C5840" i="1"/>
  <c r="B5840" i="1"/>
  <c r="A5840" i="1"/>
  <c r="K5839" i="1"/>
  <c r="L5839" i="1" s="1"/>
  <c r="M5839" i="1" s="1"/>
  <c r="Q5839" i="1" s="1"/>
  <c r="J5839" i="1"/>
  <c r="I5839" i="1"/>
  <c r="F5839" i="1"/>
  <c r="E5839" i="1"/>
  <c r="G5839" i="1" s="1"/>
  <c r="D5839" i="1"/>
  <c r="C5839" i="1"/>
  <c r="B5839" i="1"/>
  <c r="A5839" i="1"/>
  <c r="K5838" i="1"/>
  <c r="L5838" i="1" s="1"/>
  <c r="M5838" i="1" s="1"/>
  <c r="Q5838" i="1" s="1"/>
  <c r="J5838" i="1"/>
  <c r="I5838" i="1"/>
  <c r="F5838" i="1"/>
  <c r="E5838" i="1"/>
  <c r="D5838" i="1"/>
  <c r="C5838" i="1"/>
  <c r="B5838" i="1"/>
  <c r="A5838" i="1"/>
  <c r="K5837" i="1"/>
  <c r="L5837" i="1" s="1"/>
  <c r="M5837" i="1" s="1"/>
  <c r="Q5837" i="1" s="1"/>
  <c r="J5837" i="1"/>
  <c r="I5837" i="1"/>
  <c r="F5837" i="1"/>
  <c r="E5837" i="1"/>
  <c r="G5837" i="1" s="1"/>
  <c r="D5837" i="1"/>
  <c r="C5837" i="1"/>
  <c r="B5837" i="1"/>
  <c r="A5837" i="1"/>
  <c r="K5836" i="1"/>
  <c r="L5836" i="1" s="1"/>
  <c r="M5836" i="1" s="1"/>
  <c r="Q5836" i="1" s="1"/>
  <c r="J5836" i="1"/>
  <c r="I5836" i="1"/>
  <c r="F5836" i="1"/>
  <c r="E5836" i="1"/>
  <c r="G5836" i="1" s="1"/>
  <c r="D5836" i="1"/>
  <c r="C5836" i="1"/>
  <c r="B5836" i="1"/>
  <c r="A5836" i="1"/>
  <c r="K5835" i="1"/>
  <c r="L5835" i="1" s="1"/>
  <c r="M5835" i="1" s="1"/>
  <c r="Q5835" i="1" s="1"/>
  <c r="J5835" i="1"/>
  <c r="I5835" i="1"/>
  <c r="F5835" i="1"/>
  <c r="E5835" i="1"/>
  <c r="G5835" i="1" s="1"/>
  <c r="D5835" i="1"/>
  <c r="C5835" i="1"/>
  <c r="B5835" i="1"/>
  <c r="A5835" i="1"/>
  <c r="K5834" i="1"/>
  <c r="L5834" i="1" s="1"/>
  <c r="M5834" i="1" s="1"/>
  <c r="Q5834" i="1" s="1"/>
  <c r="J5834" i="1"/>
  <c r="I5834" i="1"/>
  <c r="F5834" i="1"/>
  <c r="E5834" i="1"/>
  <c r="D5834" i="1"/>
  <c r="C5834" i="1"/>
  <c r="B5834" i="1"/>
  <c r="A5834" i="1"/>
  <c r="K5833" i="1"/>
  <c r="L5833" i="1" s="1"/>
  <c r="M5833" i="1" s="1"/>
  <c r="Q5833" i="1" s="1"/>
  <c r="J5833" i="1"/>
  <c r="I5833" i="1"/>
  <c r="F5833" i="1"/>
  <c r="E5833" i="1"/>
  <c r="G5833" i="1" s="1"/>
  <c r="D5833" i="1"/>
  <c r="C5833" i="1"/>
  <c r="B5833" i="1"/>
  <c r="A5833" i="1"/>
  <c r="K5832" i="1"/>
  <c r="L5832" i="1" s="1"/>
  <c r="M5832" i="1" s="1"/>
  <c r="Q5832" i="1" s="1"/>
  <c r="J5832" i="1"/>
  <c r="I5832" i="1"/>
  <c r="F5832" i="1"/>
  <c r="E5832" i="1"/>
  <c r="D5832" i="1"/>
  <c r="C5832" i="1"/>
  <c r="B5832" i="1"/>
  <c r="A5832" i="1"/>
  <c r="K5831" i="1"/>
  <c r="L5831" i="1" s="1"/>
  <c r="M5831" i="1" s="1"/>
  <c r="Q5831" i="1" s="1"/>
  <c r="J5831" i="1"/>
  <c r="I5831" i="1"/>
  <c r="F5831" i="1"/>
  <c r="E5831" i="1"/>
  <c r="D5831" i="1"/>
  <c r="C5831" i="1"/>
  <c r="B5831" i="1"/>
  <c r="A5831" i="1"/>
  <c r="K5830" i="1"/>
  <c r="L5830" i="1" s="1"/>
  <c r="M5830" i="1" s="1"/>
  <c r="Q5830" i="1" s="1"/>
  <c r="J5830" i="1"/>
  <c r="I5830" i="1"/>
  <c r="F5830" i="1"/>
  <c r="E5830" i="1"/>
  <c r="D5830" i="1"/>
  <c r="C5830" i="1"/>
  <c r="B5830" i="1"/>
  <c r="A5830" i="1"/>
  <c r="K5829" i="1"/>
  <c r="L5829" i="1" s="1"/>
  <c r="M5829" i="1" s="1"/>
  <c r="Q5829" i="1" s="1"/>
  <c r="J5829" i="1"/>
  <c r="I5829" i="1"/>
  <c r="F5829" i="1"/>
  <c r="E5829" i="1"/>
  <c r="G5829" i="1" s="1"/>
  <c r="D5829" i="1"/>
  <c r="C5829" i="1"/>
  <c r="B5829" i="1"/>
  <c r="A5829" i="1"/>
  <c r="K5828" i="1"/>
  <c r="L5828" i="1" s="1"/>
  <c r="M5828" i="1" s="1"/>
  <c r="Q5828" i="1" s="1"/>
  <c r="J5828" i="1"/>
  <c r="I5828" i="1"/>
  <c r="F5828" i="1"/>
  <c r="E5828" i="1"/>
  <c r="D5828" i="1"/>
  <c r="C5828" i="1"/>
  <c r="B5828" i="1"/>
  <c r="A5828" i="1"/>
  <c r="K5827" i="1"/>
  <c r="L5827" i="1" s="1"/>
  <c r="M5827" i="1" s="1"/>
  <c r="Q5827" i="1" s="1"/>
  <c r="J5827" i="1"/>
  <c r="I5827" i="1"/>
  <c r="F5827" i="1"/>
  <c r="E5827" i="1"/>
  <c r="G5827" i="1" s="1"/>
  <c r="D5827" i="1"/>
  <c r="C5827" i="1"/>
  <c r="B5827" i="1"/>
  <c r="A5827" i="1"/>
  <c r="K5826" i="1"/>
  <c r="L5826" i="1" s="1"/>
  <c r="M5826" i="1" s="1"/>
  <c r="Q5826" i="1" s="1"/>
  <c r="J5826" i="1"/>
  <c r="I5826" i="1"/>
  <c r="F5826" i="1"/>
  <c r="E5826" i="1"/>
  <c r="G5826" i="1" s="1"/>
  <c r="D5826" i="1"/>
  <c r="C5826" i="1"/>
  <c r="B5826" i="1"/>
  <c r="A5826" i="1"/>
  <c r="K5825" i="1"/>
  <c r="L5825" i="1" s="1"/>
  <c r="M5825" i="1" s="1"/>
  <c r="Q5825" i="1" s="1"/>
  <c r="J5825" i="1"/>
  <c r="I5825" i="1"/>
  <c r="F5825" i="1"/>
  <c r="E5825" i="1"/>
  <c r="G5825" i="1" s="1"/>
  <c r="D5825" i="1"/>
  <c r="C5825" i="1"/>
  <c r="B5825" i="1"/>
  <c r="A5825" i="1"/>
  <c r="K5824" i="1"/>
  <c r="L5824" i="1" s="1"/>
  <c r="M5824" i="1" s="1"/>
  <c r="Q5824" i="1" s="1"/>
  <c r="J5824" i="1"/>
  <c r="I5824" i="1"/>
  <c r="F5824" i="1"/>
  <c r="E5824" i="1"/>
  <c r="G5824" i="1" s="1"/>
  <c r="D5824" i="1"/>
  <c r="C5824" i="1"/>
  <c r="B5824" i="1"/>
  <c r="A5824" i="1"/>
  <c r="K5823" i="1"/>
  <c r="L5823" i="1" s="1"/>
  <c r="M5823" i="1" s="1"/>
  <c r="Q5823" i="1" s="1"/>
  <c r="J5823" i="1"/>
  <c r="I5823" i="1"/>
  <c r="F5823" i="1"/>
  <c r="E5823" i="1"/>
  <c r="G5823" i="1" s="1"/>
  <c r="D5823" i="1"/>
  <c r="C5823" i="1"/>
  <c r="B5823" i="1"/>
  <c r="A5823" i="1"/>
  <c r="K5822" i="1"/>
  <c r="L5822" i="1" s="1"/>
  <c r="M5822" i="1" s="1"/>
  <c r="Q5822" i="1" s="1"/>
  <c r="J5822" i="1"/>
  <c r="I5822" i="1"/>
  <c r="F5822" i="1"/>
  <c r="E5822" i="1"/>
  <c r="D5822" i="1"/>
  <c r="C5822" i="1"/>
  <c r="B5822" i="1"/>
  <c r="A5822" i="1"/>
  <c r="K5821" i="1"/>
  <c r="L5821" i="1" s="1"/>
  <c r="M5821" i="1" s="1"/>
  <c r="Q5821" i="1" s="1"/>
  <c r="J5821" i="1"/>
  <c r="I5821" i="1"/>
  <c r="F5821" i="1"/>
  <c r="E5821" i="1"/>
  <c r="D5821" i="1"/>
  <c r="C5821" i="1"/>
  <c r="B5821" i="1"/>
  <c r="A5821" i="1"/>
  <c r="K5820" i="1"/>
  <c r="L5820" i="1" s="1"/>
  <c r="M5820" i="1" s="1"/>
  <c r="Q5820" i="1" s="1"/>
  <c r="J5820" i="1"/>
  <c r="I5820" i="1"/>
  <c r="F5820" i="1"/>
  <c r="E5820" i="1"/>
  <c r="D5820" i="1"/>
  <c r="C5820" i="1"/>
  <c r="B5820" i="1"/>
  <c r="A5820" i="1"/>
  <c r="K5819" i="1"/>
  <c r="L5819" i="1" s="1"/>
  <c r="M5819" i="1" s="1"/>
  <c r="Q5819" i="1" s="1"/>
  <c r="J5819" i="1"/>
  <c r="I5819" i="1"/>
  <c r="F5819" i="1"/>
  <c r="E5819" i="1"/>
  <c r="D5819" i="1"/>
  <c r="C5819" i="1"/>
  <c r="B5819" i="1"/>
  <c r="A5819" i="1"/>
  <c r="K5818" i="1"/>
  <c r="L5818" i="1" s="1"/>
  <c r="M5818" i="1" s="1"/>
  <c r="Q5818" i="1" s="1"/>
  <c r="J5818" i="1"/>
  <c r="I5818" i="1"/>
  <c r="F5818" i="1"/>
  <c r="E5818" i="1"/>
  <c r="D5818" i="1"/>
  <c r="C5818" i="1"/>
  <c r="B5818" i="1"/>
  <c r="A5818" i="1"/>
  <c r="K5817" i="1"/>
  <c r="L5817" i="1" s="1"/>
  <c r="M5817" i="1" s="1"/>
  <c r="Q5817" i="1" s="1"/>
  <c r="J5817" i="1"/>
  <c r="I5817" i="1"/>
  <c r="F5817" i="1"/>
  <c r="E5817" i="1"/>
  <c r="D5817" i="1"/>
  <c r="C5817" i="1"/>
  <c r="B5817" i="1"/>
  <c r="A5817" i="1"/>
  <c r="K5816" i="1"/>
  <c r="L5816" i="1" s="1"/>
  <c r="M5816" i="1" s="1"/>
  <c r="Q5816" i="1" s="1"/>
  <c r="J5816" i="1"/>
  <c r="I5816" i="1"/>
  <c r="F5816" i="1"/>
  <c r="E5816" i="1"/>
  <c r="D5816" i="1"/>
  <c r="C5816" i="1"/>
  <c r="B5816" i="1"/>
  <c r="A5816" i="1"/>
  <c r="K5815" i="1"/>
  <c r="L5815" i="1" s="1"/>
  <c r="M5815" i="1" s="1"/>
  <c r="Q5815" i="1" s="1"/>
  <c r="J5815" i="1"/>
  <c r="I5815" i="1"/>
  <c r="F5815" i="1"/>
  <c r="E5815" i="1"/>
  <c r="G5815" i="1" s="1"/>
  <c r="D5815" i="1"/>
  <c r="C5815" i="1"/>
  <c r="B5815" i="1"/>
  <c r="A5815" i="1"/>
  <c r="K5814" i="1"/>
  <c r="L5814" i="1" s="1"/>
  <c r="M5814" i="1" s="1"/>
  <c r="Q5814" i="1" s="1"/>
  <c r="J5814" i="1"/>
  <c r="I5814" i="1"/>
  <c r="F5814" i="1"/>
  <c r="E5814" i="1"/>
  <c r="G5814" i="1" s="1"/>
  <c r="D5814" i="1"/>
  <c r="C5814" i="1"/>
  <c r="B5814" i="1"/>
  <c r="A5814" i="1"/>
  <c r="K5813" i="1"/>
  <c r="L5813" i="1" s="1"/>
  <c r="M5813" i="1" s="1"/>
  <c r="Q5813" i="1" s="1"/>
  <c r="J5813" i="1"/>
  <c r="I5813" i="1"/>
  <c r="F5813" i="1"/>
  <c r="E5813" i="1"/>
  <c r="G5813" i="1" s="1"/>
  <c r="D5813" i="1"/>
  <c r="C5813" i="1"/>
  <c r="B5813" i="1"/>
  <c r="A5813" i="1"/>
  <c r="K5812" i="1"/>
  <c r="L5812" i="1" s="1"/>
  <c r="M5812" i="1" s="1"/>
  <c r="Q5812" i="1" s="1"/>
  <c r="J5812" i="1"/>
  <c r="I5812" i="1"/>
  <c r="F5812" i="1"/>
  <c r="E5812" i="1"/>
  <c r="G5812" i="1" s="1"/>
  <c r="D5812" i="1"/>
  <c r="C5812" i="1"/>
  <c r="B5812" i="1"/>
  <c r="A5812" i="1"/>
  <c r="K5811" i="1"/>
  <c r="L5811" i="1" s="1"/>
  <c r="M5811" i="1" s="1"/>
  <c r="Q5811" i="1" s="1"/>
  <c r="J5811" i="1"/>
  <c r="I5811" i="1"/>
  <c r="F5811" i="1"/>
  <c r="E5811" i="1"/>
  <c r="G5811" i="1" s="1"/>
  <c r="D5811" i="1"/>
  <c r="C5811" i="1"/>
  <c r="B5811" i="1"/>
  <c r="A5811" i="1"/>
  <c r="K5810" i="1"/>
  <c r="L5810" i="1" s="1"/>
  <c r="M5810" i="1" s="1"/>
  <c r="Q5810" i="1" s="1"/>
  <c r="J5810" i="1"/>
  <c r="I5810" i="1"/>
  <c r="F5810" i="1"/>
  <c r="E5810" i="1"/>
  <c r="D5810" i="1"/>
  <c r="C5810" i="1"/>
  <c r="B5810" i="1"/>
  <c r="A5810" i="1"/>
  <c r="K5809" i="1"/>
  <c r="L5809" i="1" s="1"/>
  <c r="M5809" i="1" s="1"/>
  <c r="Q5809" i="1" s="1"/>
  <c r="J5809" i="1"/>
  <c r="I5809" i="1"/>
  <c r="F5809" i="1"/>
  <c r="E5809" i="1"/>
  <c r="G5809" i="1" s="1"/>
  <c r="D5809" i="1"/>
  <c r="C5809" i="1"/>
  <c r="B5809" i="1"/>
  <c r="A5809" i="1"/>
  <c r="K5808" i="1"/>
  <c r="L5808" i="1" s="1"/>
  <c r="M5808" i="1" s="1"/>
  <c r="Q5808" i="1" s="1"/>
  <c r="J5808" i="1"/>
  <c r="I5808" i="1"/>
  <c r="F5808" i="1"/>
  <c r="E5808" i="1"/>
  <c r="D5808" i="1"/>
  <c r="C5808" i="1"/>
  <c r="B5808" i="1"/>
  <c r="A5808" i="1"/>
  <c r="K5807" i="1"/>
  <c r="L5807" i="1" s="1"/>
  <c r="M5807" i="1" s="1"/>
  <c r="Q5807" i="1" s="1"/>
  <c r="J5807" i="1"/>
  <c r="I5807" i="1"/>
  <c r="F5807" i="1"/>
  <c r="E5807" i="1"/>
  <c r="D5807" i="1"/>
  <c r="C5807" i="1"/>
  <c r="B5807" i="1"/>
  <c r="A5807" i="1"/>
  <c r="K5806" i="1"/>
  <c r="L5806" i="1" s="1"/>
  <c r="M5806" i="1" s="1"/>
  <c r="Q5806" i="1" s="1"/>
  <c r="J5806" i="1"/>
  <c r="I5806" i="1"/>
  <c r="F5806" i="1"/>
  <c r="E5806" i="1"/>
  <c r="G5806" i="1" s="1"/>
  <c r="D5806" i="1"/>
  <c r="C5806" i="1"/>
  <c r="B5806" i="1"/>
  <c r="A5806" i="1"/>
  <c r="K5805" i="1"/>
  <c r="L5805" i="1" s="1"/>
  <c r="M5805" i="1" s="1"/>
  <c r="Q5805" i="1" s="1"/>
  <c r="J5805" i="1"/>
  <c r="I5805" i="1"/>
  <c r="F5805" i="1"/>
  <c r="E5805" i="1"/>
  <c r="G5805" i="1" s="1"/>
  <c r="D5805" i="1"/>
  <c r="C5805" i="1"/>
  <c r="B5805" i="1"/>
  <c r="A5805" i="1"/>
  <c r="K5804" i="1"/>
  <c r="L5804" i="1" s="1"/>
  <c r="M5804" i="1" s="1"/>
  <c r="Q5804" i="1" s="1"/>
  <c r="J5804" i="1"/>
  <c r="I5804" i="1"/>
  <c r="F5804" i="1"/>
  <c r="E5804" i="1"/>
  <c r="G5804" i="1" s="1"/>
  <c r="D5804" i="1"/>
  <c r="C5804" i="1"/>
  <c r="B5804" i="1"/>
  <c r="A5804" i="1"/>
  <c r="K5803" i="1"/>
  <c r="L5803" i="1" s="1"/>
  <c r="M5803" i="1" s="1"/>
  <c r="Q5803" i="1" s="1"/>
  <c r="J5803" i="1"/>
  <c r="I5803" i="1"/>
  <c r="F5803" i="1"/>
  <c r="E5803" i="1"/>
  <c r="G5803" i="1" s="1"/>
  <c r="D5803" i="1"/>
  <c r="C5803" i="1"/>
  <c r="B5803" i="1"/>
  <c r="A5803" i="1"/>
  <c r="K5802" i="1"/>
  <c r="L5802" i="1" s="1"/>
  <c r="M5802" i="1" s="1"/>
  <c r="Q5802" i="1" s="1"/>
  <c r="J5802" i="1"/>
  <c r="I5802" i="1"/>
  <c r="F5802" i="1"/>
  <c r="E5802" i="1"/>
  <c r="D5802" i="1"/>
  <c r="C5802" i="1"/>
  <c r="B5802" i="1"/>
  <c r="A5802" i="1"/>
  <c r="K5801" i="1"/>
  <c r="L5801" i="1" s="1"/>
  <c r="M5801" i="1" s="1"/>
  <c r="Q5801" i="1" s="1"/>
  <c r="J5801" i="1"/>
  <c r="I5801" i="1"/>
  <c r="F5801" i="1"/>
  <c r="E5801" i="1"/>
  <c r="D5801" i="1"/>
  <c r="C5801" i="1"/>
  <c r="B5801" i="1"/>
  <c r="A5801" i="1"/>
  <c r="K5800" i="1"/>
  <c r="L5800" i="1" s="1"/>
  <c r="M5800" i="1" s="1"/>
  <c r="Q5800" i="1" s="1"/>
  <c r="J5800" i="1"/>
  <c r="I5800" i="1"/>
  <c r="F5800" i="1"/>
  <c r="E5800" i="1"/>
  <c r="D5800" i="1"/>
  <c r="C5800" i="1"/>
  <c r="B5800" i="1"/>
  <c r="A5800" i="1"/>
  <c r="K5799" i="1"/>
  <c r="L5799" i="1" s="1"/>
  <c r="M5799" i="1" s="1"/>
  <c r="Q5799" i="1" s="1"/>
  <c r="J5799" i="1"/>
  <c r="I5799" i="1"/>
  <c r="F5799" i="1"/>
  <c r="E5799" i="1"/>
  <c r="D5799" i="1"/>
  <c r="C5799" i="1"/>
  <c r="B5799" i="1"/>
  <c r="A5799" i="1"/>
  <c r="K5798" i="1"/>
  <c r="L5798" i="1" s="1"/>
  <c r="M5798" i="1" s="1"/>
  <c r="Q5798" i="1" s="1"/>
  <c r="J5798" i="1"/>
  <c r="I5798" i="1"/>
  <c r="F5798" i="1"/>
  <c r="E5798" i="1"/>
  <c r="G5798" i="1" s="1"/>
  <c r="D5798" i="1"/>
  <c r="C5798" i="1"/>
  <c r="B5798" i="1"/>
  <c r="A5798" i="1"/>
  <c r="K5797" i="1"/>
  <c r="L5797" i="1" s="1"/>
  <c r="M5797" i="1" s="1"/>
  <c r="Q5797" i="1" s="1"/>
  <c r="J5797" i="1"/>
  <c r="I5797" i="1"/>
  <c r="F5797" i="1"/>
  <c r="E5797" i="1"/>
  <c r="D5797" i="1"/>
  <c r="C5797" i="1"/>
  <c r="B5797" i="1"/>
  <c r="A5797" i="1"/>
  <c r="K5796" i="1"/>
  <c r="L5796" i="1" s="1"/>
  <c r="M5796" i="1" s="1"/>
  <c r="Q5796" i="1" s="1"/>
  <c r="J5796" i="1"/>
  <c r="I5796" i="1"/>
  <c r="F5796" i="1"/>
  <c r="E5796" i="1"/>
  <c r="D5796" i="1"/>
  <c r="C5796" i="1"/>
  <c r="B5796" i="1"/>
  <c r="A5796" i="1"/>
  <c r="K5795" i="1"/>
  <c r="L5795" i="1" s="1"/>
  <c r="M5795" i="1" s="1"/>
  <c r="Q5795" i="1" s="1"/>
  <c r="J5795" i="1"/>
  <c r="I5795" i="1"/>
  <c r="F5795" i="1"/>
  <c r="E5795" i="1"/>
  <c r="G5795" i="1" s="1"/>
  <c r="D5795" i="1"/>
  <c r="C5795" i="1"/>
  <c r="B5795" i="1"/>
  <c r="A5795" i="1"/>
  <c r="K5794" i="1"/>
  <c r="L5794" i="1" s="1"/>
  <c r="M5794" i="1" s="1"/>
  <c r="Q5794" i="1" s="1"/>
  <c r="J5794" i="1"/>
  <c r="I5794" i="1"/>
  <c r="F5794" i="1"/>
  <c r="E5794" i="1"/>
  <c r="D5794" i="1"/>
  <c r="C5794" i="1"/>
  <c r="B5794" i="1"/>
  <c r="A5794" i="1"/>
  <c r="K5793" i="1"/>
  <c r="L5793" i="1" s="1"/>
  <c r="M5793" i="1" s="1"/>
  <c r="Q5793" i="1" s="1"/>
  <c r="J5793" i="1"/>
  <c r="I5793" i="1"/>
  <c r="F5793" i="1"/>
  <c r="E5793" i="1"/>
  <c r="D5793" i="1"/>
  <c r="C5793" i="1"/>
  <c r="B5793" i="1"/>
  <c r="A5793" i="1"/>
  <c r="K5792" i="1"/>
  <c r="L5792" i="1" s="1"/>
  <c r="M5792" i="1" s="1"/>
  <c r="Q5792" i="1" s="1"/>
  <c r="J5792" i="1"/>
  <c r="I5792" i="1"/>
  <c r="F5792" i="1"/>
  <c r="E5792" i="1"/>
  <c r="G5792" i="1" s="1"/>
  <c r="D5792" i="1"/>
  <c r="C5792" i="1"/>
  <c r="B5792" i="1"/>
  <c r="A5792" i="1"/>
  <c r="K5791" i="1"/>
  <c r="L5791" i="1" s="1"/>
  <c r="M5791" i="1" s="1"/>
  <c r="Q5791" i="1" s="1"/>
  <c r="J5791" i="1"/>
  <c r="I5791" i="1"/>
  <c r="F5791" i="1"/>
  <c r="E5791" i="1"/>
  <c r="D5791" i="1"/>
  <c r="C5791" i="1"/>
  <c r="B5791" i="1"/>
  <c r="A5791" i="1"/>
  <c r="K5790" i="1"/>
  <c r="L5790" i="1" s="1"/>
  <c r="M5790" i="1" s="1"/>
  <c r="Q5790" i="1" s="1"/>
  <c r="J5790" i="1"/>
  <c r="I5790" i="1"/>
  <c r="F5790" i="1"/>
  <c r="E5790" i="1"/>
  <c r="D5790" i="1"/>
  <c r="C5790" i="1"/>
  <c r="B5790" i="1"/>
  <c r="A5790" i="1"/>
  <c r="K5789" i="1"/>
  <c r="L5789" i="1" s="1"/>
  <c r="M5789" i="1" s="1"/>
  <c r="Q5789" i="1" s="1"/>
  <c r="J5789" i="1"/>
  <c r="I5789" i="1"/>
  <c r="F5789" i="1"/>
  <c r="E5789" i="1"/>
  <c r="D5789" i="1"/>
  <c r="C5789" i="1"/>
  <c r="B5789" i="1"/>
  <c r="A5789" i="1"/>
  <c r="K5788" i="1"/>
  <c r="L5788" i="1" s="1"/>
  <c r="M5788" i="1" s="1"/>
  <c r="Q5788" i="1" s="1"/>
  <c r="J5788" i="1"/>
  <c r="I5788" i="1"/>
  <c r="F5788" i="1"/>
  <c r="E5788" i="1"/>
  <c r="D5788" i="1"/>
  <c r="C5788" i="1"/>
  <c r="B5788" i="1"/>
  <c r="A5788" i="1"/>
  <c r="K5787" i="1"/>
  <c r="L5787" i="1" s="1"/>
  <c r="M5787" i="1" s="1"/>
  <c r="Q5787" i="1" s="1"/>
  <c r="J5787" i="1"/>
  <c r="I5787" i="1"/>
  <c r="F5787" i="1"/>
  <c r="E5787" i="1"/>
  <c r="D5787" i="1"/>
  <c r="C5787" i="1"/>
  <c r="B5787" i="1"/>
  <c r="A5787" i="1"/>
  <c r="K5786" i="1"/>
  <c r="L5786" i="1" s="1"/>
  <c r="M5786" i="1" s="1"/>
  <c r="Q5786" i="1" s="1"/>
  <c r="J5786" i="1"/>
  <c r="I5786" i="1"/>
  <c r="F5786" i="1"/>
  <c r="E5786" i="1"/>
  <c r="G5786" i="1" s="1"/>
  <c r="D5786" i="1"/>
  <c r="C5786" i="1"/>
  <c r="B5786" i="1"/>
  <c r="A5786" i="1"/>
  <c r="K5785" i="1"/>
  <c r="L5785" i="1" s="1"/>
  <c r="M5785" i="1" s="1"/>
  <c r="Q5785" i="1" s="1"/>
  <c r="J5785" i="1"/>
  <c r="I5785" i="1"/>
  <c r="F5785" i="1"/>
  <c r="E5785" i="1"/>
  <c r="G5785" i="1" s="1"/>
  <c r="D5785" i="1"/>
  <c r="C5785" i="1"/>
  <c r="B5785" i="1"/>
  <c r="A5785" i="1"/>
  <c r="K5784" i="1"/>
  <c r="L5784" i="1" s="1"/>
  <c r="M5784" i="1" s="1"/>
  <c r="Q5784" i="1" s="1"/>
  <c r="J5784" i="1"/>
  <c r="I5784" i="1"/>
  <c r="F5784" i="1"/>
  <c r="E5784" i="1"/>
  <c r="G5784" i="1" s="1"/>
  <c r="D5784" i="1"/>
  <c r="C5784" i="1"/>
  <c r="B5784" i="1"/>
  <c r="A5784" i="1"/>
  <c r="K5783" i="1"/>
  <c r="L5783" i="1" s="1"/>
  <c r="M5783" i="1" s="1"/>
  <c r="Q5783" i="1" s="1"/>
  <c r="J5783" i="1"/>
  <c r="I5783" i="1"/>
  <c r="F5783" i="1"/>
  <c r="E5783" i="1"/>
  <c r="D5783" i="1"/>
  <c r="C5783" i="1"/>
  <c r="B5783" i="1"/>
  <c r="A5783" i="1"/>
  <c r="K5782" i="1"/>
  <c r="L5782" i="1" s="1"/>
  <c r="M5782" i="1" s="1"/>
  <c r="Q5782" i="1" s="1"/>
  <c r="J5782" i="1"/>
  <c r="I5782" i="1"/>
  <c r="F5782" i="1"/>
  <c r="E5782" i="1"/>
  <c r="G5782" i="1" s="1"/>
  <c r="D5782" i="1"/>
  <c r="C5782" i="1"/>
  <c r="B5782" i="1"/>
  <c r="A5782" i="1"/>
  <c r="K5781" i="1"/>
  <c r="L5781" i="1" s="1"/>
  <c r="M5781" i="1" s="1"/>
  <c r="Q5781" i="1" s="1"/>
  <c r="J5781" i="1"/>
  <c r="I5781" i="1"/>
  <c r="F5781" i="1"/>
  <c r="E5781" i="1"/>
  <c r="G5781" i="1" s="1"/>
  <c r="D5781" i="1"/>
  <c r="C5781" i="1"/>
  <c r="B5781" i="1"/>
  <c r="A5781" i="1"/>
  <c r="K5780" i="1"/>
  <c r="L5780" i="1" s="1"/>
  <c r="M5780" i="1" s="1"/>
  <c r="Q5780" i="1" s="1"/>
  <c r="J5780" i="1"/>
  <c r="I5780" i="1"/>
  <c r="F5780" i="1"/>
  <c r="E5780" i="1"/>
  <c r="D5780" i="1"/>
  <c r="C5780" i="1"/>
  <c r="B5780" i="1"/>
  <c r="A5780" i="1"/>
  <c r="K5779" i="1"/>
  <c r="L5779" i="1" s="1"/>
  <c r="M5779" i="1" s="1"/>
  <c r="Q5779" i="1" s="1"/>
  <c r="J5779" i="1"/>
  <c r="I5779" i="1"/>
  <c r="F5779" i="1"/>
  <c r="E5779" i="1"/>
  <c r="G5779" i="1" s="1"/>
  <c r="D5779" i="1"/>
  <c r="C5779" i="1"/>
  <c r="B5779" i="1"/>
  <c r="A5779" i="1"/>
  <c r="K5778" i="1"/>
  <c r="L5778" i="1" s="1"/>
  <c r="M5778" i="1" s="1"/>
  <c r="Q5778" i="1" s="1"/>
  <c r="J5778" i="1"/>
  <c r="I5778" i="1"/>
  <c r="F5778" i="1"/>
  <c r="E5778" i="1"/>
  <c r="G5778" i="1" s="1"/>
  <c r="D5778" i="1"/>
  <c r="C5778" i="1"/>
  <c r="B5778" i="1"/>
  <c r="A5778" i="1"/>
  <c r="K5777" i="1"/>
  <c r="L5777" i="1" s="1"/>
  <c r="M5777" i="1" s="1"/>
  <c r="Q5777" i="1" s="1"/>
  <c r="J5777" i="1"/>
  <c r="I5777" i="1"/>
  <c r="F5777" i="1"/>
  <c r="E5777" i="1"/>
  <c r="D5777" i="1"/>
  <c r="C5777" i="1"/>
  <c r="B5777" i="1"/>
  <c r="A5777" i="1"/>
  <c r="K5776" i="1"/>
  <c r="L5776" i="1" s="1"/>
  <c r="M5776" i="1" s="1"/>
  <c r="Q5776" i="1" s="1"/>
  <c r="J5776" i="1"/>
  <c r="I5776" i="1"/>
  <c r="F5776" i="1"/>
  <c r="E5776" i="1"/>
  <c r="G5776" i="1" s="1"/>
  <c r="D5776" i="1"/>
  <c r="C5776" i="1"/>
  <c r="B5776" i="1"/>
  <c r="A5776" i="1"/>
  <c r="K5775" i="1"/>
  <c r="L5775" i="1" s="1"/>
  <c r="M5775" i="1" s="1"/>
  <c r="Q5775" i="1" s="1"/>
  <c r="J5775" i="1"/>
  <c r="I5775" i="1"/>
  <c r="F5775" i="1"/>
  <c r="E5775" i="1"/>
  <c r="D5775" i="1"/>
  <c r="C5775" i="1"/>
  <c r="B5775" i="1"/>
  <c r="A5775" i="1"/>
  <c r="K5774" i="1"/>
  <c r="L5774" i="1" s="1"/>
  <c r="M5774" i="1" s="1"/>
  <c r="Q5774" i="1" s="1"/>
  <c r="J5774" i="1"/>
  <c r="I5774" i="1"/>
  <c r="F5774" i="1"/>
  <c r="E5774" i="1"/>
  <c r="G5774" i="1" s="1"/>
  <c r="D5774" i="1"/>
  <c r="C5774" i="1"/>
  <c r="B5774" i="1"/>
  <c r="A5774" i="1"/>
  <c r="K5773" i="1"/>
  <c r="L5773" i="1" s="1"/>
  <c r="M5773" i="1" s="1"/>
  <c r="Q5773" i="1" s="1"/>
  <c r="J5773" i="1"/>
  <c r="I5773" i="1"/>
  <c r="F5773" i="1"/>
  <c r="E5773" i="1"/>
  <c r="G5773" i="1" s="1"/>
  <c r="D5773" i="1"/>
  <c r="C5773" i="1"/>
  <c r="B5773" i="1"/>
  <c r="A5773" i="1"/>
  <c r="K5772" i="1"/>
  <c r="L5772" i="1" s="1"/>
  <c r="M5772" i="1" s="1"/>
  <c r="Q5772" i="1" s="1"/>
  <c r="J5772" i="1"/>
  <c r="I5772" i="1"/>
  <c r="F5772" i="1"/>
  <c r="E5772" i="1"/>
  <c r="D5772" i="1"/>
  <c r="C5772" i="1"/>
  <c r="B5772" i="1"/>
  <c r="A5772" i="1"/>
  <c r="K5771" i="1"/>
  <c r="L5771" i="1" s="1"/>
  <c r="M5771" i="1" s="1"/>
  <c r="Q5771" i="1" s="1"/>
  <c r="J5771" i="1"/>
  <c r="I5771" i="1"/>
  <c r="F5771" i="1"/>
  <c r="E5771" i="1"/>
  <c r="D5771" i="1"/>
  <c r="C5771" i="1"/>
  <c r="B5771" i="1"/>
  <c r="A5771" i="1"/>
  <c r="K5770" i="1"/>
  <c r="L5770" i="1" s="1"/>
  <c r="M5770" i="1" s="1"/>
  <c r="Q5770" i="1" s="1"/>
  <c r="J5770" i="1"/>
  <c r="I5770" i="1"/>
  <c r="F5770" i="1"/>
  <c r="E5770" i="1"/>
  <c r="D5770" i="1"/>
  <c r="C5770" i="1"/>
  <c r="B5770" i="1"/>
  <c r="A5770" i="1"/>
  <c r="K5769" i="1"/>
  <c r="L5769" i="1" s="1"/>
  <c r="M5769" i="1" s="1"/>
  <c r="Q5769" i="1" s="1"/>
  <c r="J5769" i="1"/>
  <c r="I5769" i="1"/>
  <c r="F5769" i="1"/>
  <c r="E5769" i="1"/>
  <c r="D5769" i="1"/>
  <c r="C5769" i="1"/>
  <c r="B5769" i="1"/>
  <c r="A5769" i="1"/>
  <c r="K5768" i="1"/>
  <c r="L5768" i="1" s="1"/>
  <c r="M5768" i="1" s="1"/>
  <c r="Q5768" i="1" s="1"/>
  <c r="J5768" i="1"/>
  <c r="I5768" i="1"/>
  <c r="F5768" i="1"/>
  <c r="E5768" i="1"/>
  <c r="D5768" i="1"/>
  <c r="C5768" i="1"/>
  <c r="B5768" i="1"/>
  <c r="A5768" i="1"/>
  <c r="K5767" i="1"/>
  <c r="L5767" i="1" s="1"/>
  <c r="M5767" i="1" s="1"/>
  <c r="Q5767" i="1" s="1"/>
  <c r="J5767" i="1"/>
  <c r="I5767" i="1"/>
  <c r="F5767" i="1"/>
  <c r="E5767" i="1"/>
  <c r="D5767" i="1"/>
  <c r="C5767" i="1"/>
  <c r="B5767" i="1"/>
  <c r="A5767" i="1"/>
  <c r="K5766" i="1"/>
  <c r="L5766" i="1" s="1"/>
  <c r="M5766" i="1" s="1"/>
  <c r="Q5766" i="1" s="1"/>
  <c r="J5766" i="1"/>
  <c r="I5766" i="1"/>
  <c r="F5766" i="1"/>
  <c r="E5766" i="1"/>
  <c r="D5766" i="1"/>
  <c r="C5766" i="1"/>
  <c r="B5766" i="1"/>
  <c r="A5766" i="1"/>
  <c r="K5765" i="1"/>
  <c r="L5765" i="1" s="1"/>
  <c r="M5765" i="1" s="1"/>
  <c r="Q5765" i="1" s="1"/>
  <c r="J5765" i="1"/>
  <c r="I5765" i="1"/>
  <c r="F5765" i="1"/>
  <c r="E5765" i="1"/>
  <c r="D5765" i="1"/>
  <c r="C5765" i="1"/>
  <c r="B5765" i="1"/>
  <c r="A5765" i="1"/>
  <c r="K5764" i="1"/>
  <c r="L5764" i="1" s="1"/>
  <c r="M5764" i="1" s="1"/>
  <c r="Q5764" i="1" s="1"/>
  <c r="J5764" i="1"/>
  <c r="I5764" i="1"/>
  <c r="F5764" i="1"/>
  <c r="E5764" i="1"/>
  <c r="D5764" i="1"/>
  <c r="C5764" i="1"/>
  <c r="B5764" i="1"/>
  <c r="A5764" i="1"/>
  <c r="K5763" i="1"/>
  <c r="L5763" i="1" s="1"/>
  <c r="M5763" i="1" s="1"/>
  <c r="Q5763" i="1" s="1"/>
  <c r="J5763" i="1"/>
  <c r="I5763" i="1"/>
  <c r="F5763" i="1"/>
  <c r="E5763" i="1"/>
  <c r="D5763" i="1"/>
  <c r="C5763" i="1"/>
  <c r="B5763" i="1"/>
  <c r="A5763" i="1"/>
  <c r="K5762" i="1"/>
  <c r="L5762" i="1" s="1"/>
  <c r="M5762" i="1" s="1"/>
  <c r="Q5762" i="1" s="1"/>
  <c r="J5762" i="1"/>
  <c r="I5762" i="1"/>
  <c r="F5762" i="1"/>
  <c r="E5762" i="1"/>
  <c r="G5762" i="1" s="1"/>
  <c r="D5762" i="1"/>
  <c r="C5762" i="1"/>
  <c r="B5762" i="1"/>
  <c r="A5762" i="1"/>
  <c r="K5761" i="1"/>
  <c r="L5761" i="1" s="1"/>
  <c r="M5761" i="1" s="1"/>
  <c r="Q5761" i="1" s="1"/>
  <c r="J5761" i="1"/>
  <c r="I5761" i="1"/>
  <c r="F5761" i="1"/>
  <c r="E5761" i="1"/>
  <c r="D5761" i="1"/>
  <c r="C5761" i="1"/>
  <c r="B5761" i="1"/>
  <c r="A5761" i="1"/>
  <c r="K5760" i="1"/>
  <c r="L5760" i="1" s="1"/>
  <c r="M5760" i="1" s="1"/>
  <c r="Q5760" i="1" s="1"/>
  <c r="J5760" i="1"/>
  <c r="I5760" i="1"/>
  <c r="F5760" i="1"/>
  <c r="E5760" i="1"/>
  <c r="G5760" i="1" s="1"/>
  <c r="D5760" i="1"/>
  <c r="C5760" i="1"/>
  <c r="B5760" i="1"/>
  <c r="A5760" i="1"/>
  <c r="K5759" i="1"/>
  <c r="L5759" i="1" s="1"/>
  <c r="M5759" i="1" s="1"/>
  <c r="Q5759" i="1" s="1"/>
  <c r="J5759" i="1"/>
  <c r="I5759" i="1"/>
  <c r="F5759" i="1"/>
  <c r="E5759" i="1"/>
  <c r="D5759" i="1"/>
  <c r="C5759" i="1"/>
  <c r="B5759" i="1"/>
  <c r="A5759" i="1"/>
  <c r="K5758" i="1"/>
  <c r="L5758" i="1" s="1"/>
  <c r="M5758" i="1" s="1"/>
  <c r="Q5758" i="1" s="1"/>
  <c r="J5758" i="1"/>
  <c r="I5758" i="1"/>
  <c r="F5758" i="1"/>
  <c r="E5758" i="1"/>
  <c r="G5758" i="1" s="1"/>
  <c r="D5758" i="1"/>
  <c r="C5758" i="1"/>
  <c r="B5758" i="1"/>
  <c r="A5758" i="1"/>
  <c r="K5757" i="1"/>
  <c r="L5757" i="1" s="1"/>
  <c r="M5757" i="1" s="1"/>
  <c r="Q5757" i="1" s="1"/>
  <c r="J5757" i="1"/>
  <c r="I5757" i="1"/>
  <c r="F5757" i="1"/>
  <c r="E5757" i="1"/>
  <c r="D5757" i="1"/>
  <c r="C5757" i="1"/>
  <c r="B5757" i="1"/>
  <c r="A5757" i="1"/>
  <c r="K5756" i="1"/>
  <c r="L5756" i="1" s="1"/>
  <c r="M5756" i="1" s="1"/>
  <c r="Q5756" i="1" s="1"/>
  <c r="J5756" i="1"/>
  <c r="I5756" i="1"/>
  <c r="F5756" i="1"/>
  <c r="E5756" i="1"/>
  <c r="D5756" i="1"/>
  <c r="C5756" i="1"/>
  <c r="B5756" i="1"/>
  <c r="A5756" i="1"/>
  <c r="K5755" i="1"/>
  <c r="L5755" i="1" s="1"/>
  <c r="M5755" i="1" s="1"/>
  <c r="Q5755" i="1" s="1"/>
  <c r="J5755" i="1"/>
  <c r="I5755" i="1"/>
  <c r="F5755" i="1"/>
  <c r="E5755" i="1"/>
  <c r="G5755" i="1" s="1"/>
  <c r="D5755" i="1"/>
  <c r="C5755" i="1"/>
  <c r="B5755" i="1"/>
  <c r="A5755" i="1"/>
  <c r="K5754" i="1"/>
  <c r="L5754" i="1" s="1"/>
  <c r="M5754" i="1" s="1"/>
  <c r="Q5754" i="1" s="1"/>
  <c r="J5754" i="1"/>
  <c r="I5754" i="1"/>
  <c r="F5754" i="1"/>
  <c r="E5754" i="1"/>
  <c r="G5754" i="1" s="1"/>
  <c r="D5754" i="1"/>
  <c r="C5754" i="1"/>
  <c r="B5754" i="1"/>
  <c r="A5754" i="1"/>
  <c r="K5753" i="1"/>
  <c r="L5753" i="1" s="1"/>
  <c r="M5753" i="1" s="1"/>
  <c r="Q5753" i="1" s="1"/>
  <c r="J5753" i="1"/>
  <c r="I5753" i="1"/>
  <c r="F5753" i="1"/>
  <c r="E5753" i="1"/>
  <c r="D5753" i="1"/>
  <c r="C5753" i="1"/>
  <c r="B5753" i="1"/>
  <c r="A5753" i="1"/>
  <c r="K5752" i="1"/>
  <c r="L5752" i="1" s="1"/>
  <c r="M5752" i="1" s="1"/>
  <c r="Q5752" i="1" s="1"/>
  <c r="J5752" i="1"/>
  <c r="I5752" i="1"/>
  <c r="F5752" i="1"/>
  <c r="E5752" i="1"/>
  <c r="D5752" i="1"/>
  <c r="C5752" i="1"/>
  <c r="B5752" i="1"/>
  <c r="A5752" i="1"/>
  <c r="K5751" i="1"/>
  <c r="L5751" i="1" s="1"/>
  <c r="M5751" i="1" s="1"/>
  <c r="Q5751" i="1" s="1"/>
  <c r="J5751" i="1"/>
  <c r="I5751" i="1"/>
  <c r="F5751" i="1"/>
  <c r="E5751" i="1"/>
  <c r="D5751" i="1"/>
  <c r="C5751" i="1"/>
  <c r="B5751" i="1"/>
  <c r="A5751" i="1"/>
  <c r="K5750" i="1"/>
  <c r="L5750" i="1" s="1"/>
  <c r="M5750" i="1" s="1"/>
  <c r="Q5750" i="1" s="1"/>
  <c r="J5750" i="1"/>
  <c r="I5750" i="1"/>
  <c r="F5750" i="1"/>
  <c r="E5750" i="1"/>
  <c r="G5750" i="1" s="1"/>
  <c r="D5750" i="1"/>
  <c r="C5750" i="1"/>
  <c r="B5750" i="1"/>
  <c r="A5750" i="1"/>
  <c r="K5749" i="1"/>
  <c r="L5749" i="1" s="1"/>
  <c r="M5749" i="1" s="1"/>
  <c r="Q5749" i="1" s="1"/>
  <c r="J5749" i="1"/>
  <c r="I5749" i="1"/>
  <c r="F5749" i="1"/>
  <c r="E5749" i="1"/>
  <c r="G5749" i="1" s="1"/>
  <c r="D5749" i="1"/>
  <c r="C5749" i="1"/>
  <c r="B5749" i="1"/>
  <c r="A5749" i="1"/>
  <c r="K5748" i="1"/>
  <c r="L5748" i="1" s="1"/>
  <c r="M5748" i="1" s="1"/>
  <c r="Q5748" i="1" s="1"/>
  <c r="J5748" i="1"/>
  <c r="I5748" i="1"/>
  <c r="F5748" i="1"/>
  <c r="E5748" i="1"/>
  <c r="D5748" i="1"/>
  <c r="C5748" i="1"/>
  <c r="B5748" i="1"/>
  <c r="A5748" i="1"/>
  <c r="K5747" i="1"/>
  <c r="L5747" i="1" s="1"/>
  <c r="M5747" i="1" s="1"/>
  <c r="Q5747" i="1" s="1"/>
  <c r="J5747" i="1"/>
  <c r="I5747" i="1"/>
  <c r="F5747" i="1"/>
  <c r="E5747" i="1"/>
  <c r="G5747" i="1" s="1"/>
  <c r="D5747" i="1"/>
  <c r="C5747" i="1"/>
  <c r="B5747" i="1"/>
  <c r="A5747" i="1"/>
  <c r="K5746" i="1"/>
  <c r="L5746" i="1" s="1"/>
  <c r="M5746" i="1" s="1"/>
  <c r="Q5746" i="1" s="1"/>
  <c r="J5746" i="1"/>
  <c r="I5746" i="1"/>
  <c r="F5746" i="1"/>
  <c r="E5746" i="1"/>
  <c r="D5746" i="1"/>
  <c r="C5746" i="1"/>
  <c r="B5746" i="1"/>
  <c r="A5746" i="1"/>
  <c r="K5745" i="1"/>
  <c r="L5745" i="1" s="1"/>
  <c r="M5745" i="1" s="1"/>
  <c r="Q5745" i="1" s="1"/>
  <c r="J5745" i="1"/>
  <c r="I5745" i="1"/>
  <c r="F5745" i="1"/>
  <c r="E5745" i="1"/>
  <c r="D5745" i="1"/>
  <c r="C5745" i="1"/>
  <c r="B5745" i="1"/>
  <c r="A5745" i="1"/>
  <c r="K5744" i="1"/>
  <c r="L5744" i="1" s="1"/>
  <c r="M5744" i="1" s="1"/>
  <c r="Q5744" i="1" s="1"/>
  <c r="J5744" i="1"/>
  <c r="I5744" i="1"/>
  <c r="F5744" i="1"/>
  <c r="E5744" i="1"/>
  <c r="G5744" i="1" s="1"/>
  <c r="D5744" i="1"/>
  <c r="C5744" i="1"/>
  <c r="B5744" i="1"/>
  <c r="A5744" i="1"/>
  <c r="K5743" i="1"/>
  <c r="L5743" i="1" s="1"/>
  <c r="M5743" i="1" s="1"/>
  <c r="Q5743" i="1" s="1"/>
  <c r="J5743" i="1"/>
  <c r="I5743" i="1"/>
  <c r="F5743" i="1"/>
  <c r="E5743" i="1"/>
  <c r="G5743" i="1" s="1"/>
  <c r="D5743" i="1"/>
  <c r="C5743" i="1"/>
  <c r="B5743" i="1"/>
  <c r="A5743" i="1"/>
  <c r="K5742" i="1"/>
  <c r="L5742" i="1" s="1"/>
  <c r="M5742" i="1" s="1"/>
  <c r="Q5742" i="1" s="1"/>
  <c r="J5742" i="1"/>
  <c r="I5742" i="1"/>
  <c r="F5742" i="1"/>
  <c r="E5742" i="1"/>
  <c r="G5742" i="1" s="1"/>
  <c r="D5742" i="1"/>
  <c r="C5742" i="1"/>
  <c r="B5742" i="1"/>
  <c r="A5742" i="1"/>
  <c r="K5741" i="1"/>
  <c r="L5741" i="1" s="1"/>
  <c r="M5741" i="1" s="1"/>
  <c r="Q5741" i="1" s="1"/>
  <c r="J5741" i="1"/>
  <c r="I5741" i="1"/>
  <c r="F5741" i="1"/>
  <c r="E5741" i="1"/>
  <c r="G5741" i="1" s="1"/>
  <c r="D5741" i="1"/>
  <c r="C5741" i="1"/>
  <c r="B5741" i="1"/>
  <c r="A5741" i="1"/>
  <c r="K5740" i="1"/>
  <c r="L5740" i="1" s="1"/>
  <c r="M5740" i="1" s="1"/>
  <c r="Q5740" i="1" s="1"/>
  <c r="J5740" i="1"/>
  <c r="I5740" i="1"/>
  <c r="F5740" i="1"/>
  <c r="E5740" i="1"/>
  <c r="G5740" i="1" s="1"/>
  <c r="D5740" i="1"/>
  <c r="C5740" i="1"/>
  <c r="B5740" i="1"/>
  <c r="A5740" i="1"/>
  <c r="K5739" i="1"/>
  <c r="L5739" i="1" s="1"/>
  <c r="M5739" i="1" s="1"/>
  <c r="Q5739" i="1" s="1"/>
  <c r="J5739" i="1"/>
  <c r="I5739" i="1"/>
  <c r="F5739" i="1"/>
  <c r="E5739" i="1"/>
  <c r="D5739" i="1"/>
  <c r="C5739" i="1"/>
  <c r="B5739" i="1"/>
  <c r="A5739" i="1"/>
  <c r="K5738" i="1"/>
  <c r="L5738" i="1" s="1"/>
  <c r="M5738" i="1" s="1"/>
  <c r="Q5738" i="1" s="1"/>
  <c r="J5738" i="1"/>
  <c r="I5738" i="1"/>
  <c r="F5738" i="1"/>
  <c r="E5738" i="1"/>
  <c r="G5738" i="1" s="1"/>
  <c r="D5738" i="1"/>
  <c r="C5738" i="1"/>
  <c r="B5738" i="1"/>
  <c r="A5738" i="1"/>
  <c r="K5737" i="1"/>
  <c r="L5737" i="1" s="1"/>
  <c r="M5737" i="1" s="1"/>
  <c r="Q5737" i="1" s="1"/>
  <c r="J5737" i="1"/>
  <c r="I5737" i="1"/>
  <c r="F5737" i="1"/>
  <c r="E5737" i="1"/>
  <c r="D5737" i="1"/>
  <c r="C5737" i="1"/>
  <c r="B5737" i="1"/>
  <c r="A5737" i="1"/>
  <c r="K5736" i="1"/>
  <c r="L5736" i="1" s="1"/>
  <c r="M5736" i="1" s="1"/>
  <c r="Q5736" i="1" s="1"/>
  <c r="J5736" i="1"/>
  <c r="I5736" i="1"/>
  <c r="F5736" i="1"/>
  <c r="E5736" i="1"/>
  <c r="D5736" i="1"/>
  <c r="C5736" i="1"/>
  <c r="B5736" i="1"/>
  <c r="A5736" i="1"/>
  <c r="K5735" i="1"/>
  <c r="L5735" i="1" s="1"/>
  <c r="M5735" i="1" s="1"/>
  <c r="Q5735" i="1" s="1"/>
  <c r="J5735" i="1"/>
  <c r="I5735" i="1"/>
  <c r="F5735" i="1"/>
  <c r="E5735" i="1"/>
  <c r="D5735" i="1"/>
  <c r="C5735" i="1"/>
  <c r="B5735" i="1"/>
  <c r="A5735" i="1"/>
  <c r="K5734" i="1"/>
  <c r="L5734" i="1" s="1"/>
  <c r="M5734" i="1" s="1"/>
  <c r="Q5734" i="1" s="1"/>
  <c r="J5734" i="1"/>
  <c r="I5734" i="1"/>
  <c r="F5734" i="1"/>
  <c r="E5734" i="1"/>
  <c r="D5734" i="1"/>
  <c r="C5734" i="1"/>
  <c r="B5734" i="1"/>
  <c r="A5734" i="1"/>
  <c r="K5733" i="1"/>
  <c r="L5733" i="1" s="1"/>
  <c r="M5733" i="1" s="1"/>
  <c r="Q5733" i="1" s="1"/>
  <c r="J5733" i="1"/>
  <c r="I5733" i="1"/>
  <c r="F5733" i="1"/>
  <c r="E5733" i="1"/>
  <c r="G5733" i="1" s="1"/>
  <c r="D5733" i="1"/>
  <c r="C5733" i="1"/>
  <c r="B5733" i="1"/>
  <c r="A5733" i="1"/>
  <c r="K5732" i="1"/>
  <c r="L5732" i="1" s="1"/>
  <c r="M5732" i="1" s="1"/>
  <c r="Q5732" i="1" s="1"/>
  <c r="J5732" i="1"/>
  <c r="I5732" i="1"/>
  <c r="F5732" i="1"/>
  <c r="E5732" i="1"/>
  <c r="D5732" i="1"/>
  <c r="C5732" i="1"/>
  <c r="B5732" i="1"/>
  <c r="A5732" i="1"/>
  <c r="K5731" i="1"/>
  <c r="L5731" i="1" s="1"/>
  <c r="M5731" i="1" s="1"/>
  <c r="Q5731" i="1" s="1"/>
  <c r="J5731" i="1"/>
  <c r="I5731" i="1"/>
  <c r="F5731" i="1"/>
  <c r="E5731" i="1"/>
  <c r="D5731" i="1"/>
  <c r="C5731" i="1"/>
  <c r="B5731" i="1"/>
  <c r="A5731" i="1"/>
  <c r="K5730" i="1"/>
  <c r="L5730" i="1" s="1"/>
  <c r="M5730" i="1" s="1"/>
  <c r="Q5730" i="1" s="1"/>
  <c r="J5730" i="1"/>
  <c r="I5730" i="1"/>
  <c r="F5730" i="1"/>
  <c r="E5730" i="1"/>
  <c r="G5730" i="1" s="1"/>
  <c r="D5730" i="1"/>
  <c r="C5730" i="1"/>
  <c r="B5730" i="1"/>
  <c r="A5730" i="1"/>
  <c r="K5729" i="1"/>
  <c r="L5729" i="1" s="1"/>
  <c r="M5729" i="1" s="1"/>
  <c r="Q5729" i="1" s="1"/>
  <c r="J5729" i="1"/>
  <c r="I5729" i="1"/>
  <c r="F5729" i="1"/>
  <c r="E5729" i="1"/>
  <c r="G5729" i="1" s="1"/>
  <c r="D5729" i="1"/>
  <c r="C5729" i="1"/>
  <c r="B5729" i="1"/>
  <c r="A5729" i="1"/>
  <c r="K5728" i="1"/>
  <c r="L5728" i="1" s="1"/>
  <c r="M5728" i="1" s="1"/>
  <c r="Q5728" i="1" s="1"/>
  <c r="J5728" i="1"/>
  <c r="I5728" i="1"/>
  <c r="F5728" i="1"/>
  <c r="E5728" i="1"/>
  <c r="D5728" i="1"/>
  <c r="C5728" i="1"/>
  <c r="B5728" i="1"/>
  <c r="A5728" i="1"/>
  <c r="K5727" i="1"/>
  <c r="L5727" i="1" s="1"/>
  <c r="M5727" i="1" s="1"/>
  <c r="Q5727" i="1" s="1"/>
  <c r="J5727" i="1"/>
  <c r="I5727" i="1"/>
  <c r="F5727" i="1"/>
  <c r="E5727" i="1"/>
  <c r="G5727" i="1" s="1"/>
  <c r="D5727" i="1"/>
  <c r="C5727" i="1"/>
  <c r="B5727" i="1"/>
  <c r="A5727" i="1"/>
  <c r="K5726" i="1"/>
  <c r="L5726" i="1" s="1"/>
  <c r="M5726" i="1" s="1"/>
  <c r="Q5726" i="1" s="1"/>
  <c r="J5726" i="1"/>
  <c r="I5726" i="1"/>
  <c r="F5726" i="1"/>
  <c r="E5726" i="1"/>
  <c r="G5726" i="1" s="1"/>
  <c r="D5726" i="1"/>
  <c r="C5726" i="1"/>
  <c r="B5726" i="1"/>
  <c r="A5726" i="1"/>
  <c r="K5725" i="1"/>
  <c r="L5725" i="1" s="1"/>
  <c r="M5725" i="1" s="1"/>
  <c r="Q5725" i="1" s="1"/>
  <c r="J5725" i="1"/>
  <c r="I5725" i="1"/>
  <c r="F5725" i="1"/>
  <c r="E5725" i="1"/>
  <c r="D5725" i="1"/>
  <c r="C5725" i="1"/>
  <c r="B5725" i="1"/>
  <c r="A5725" i="1"/>
  <c r="K5724" i="1"/>
  <c r="L5724" i="1" s="1"/>
  <c r="M5724" i="1" s="1"/>
  <c r="Q5724" i="1" s="1"/>
  <c r="J5724" i="1"/>
  <c r="I5724" i="1"/>
  <c r="F5724" i="1"/>
  <c r="E5724" i="1"/>
  <c r="D5724" i="1"/>
  <c r="C5724" i="1"/>
  <c r="B5724" i="1"/>
  <c r="A5724" i="1"/>
  <c r="K5723" i="1"/>
  <c r="L5723" i="1" s="1"/>
  <c r="M5723" i="1" s="1"/>
  <c r="Q5723" i="1" s="1"/>
  <c r="J5723" i="1"/>
  <c r="I5723" i="1"/>
  <c r="F5723" i="1"/>
  <c r="E5723" i="1"/>
  <c r="D5723" i="1"/>
  <c r="C5723" i="1"/>
  <c r="B5723" i="1"/>
  <c r="A5723" i="1"/>
  <c r="K5722" i="1"/>
  <c r="L5722" i="1" s="1"/>
  <c r="M5722" i="1" s="1"/>
  <c r="Q5722" i="1" s="1"/>
  <c r="J5722" i="1"/>
  <c r="I5722" i="1"/>
  <c r="F5722" i="1"/>
  <c r="E5722" i="1"/>
  <c r="G5722" i="1" s="1"/>
  <c r="D5722" i="1"/>
  <c r="C5722" i="1"/>
  <c r="B5722" i="1"/>
  <c r="A5722" i="1"/>
  <c r="K5721" i="1"/>
  <c r="L5721" i="1" s="1"/>
  <c r="M5721" i="1" s="1"/>
  <c r="Q5721" i="1" s="1"/>
  <c r="J5721" i="1"/>
  <c r="I5721" i="1"/>
  <c r="F5721" i="1"/>
  <c r="E5721" i="1"/>
  <c r="G5721" i="1" s="1"/>
  <c r="D5721" i="1"/>
  <c r="C5721" i="1"/>
  <c r="B5721" i="1"/>
  <c r="A5721" i="1"/>
  <c r="K5720" i="1"/>
  <c r="L5720" i="1" s="1"/>
  <c r="M5720" i="1" s="1"/>
  <c r="Q5720" i="1" s="1"/>
  <c r="J5720" i="1"/>
  <c r="I5720" i="1"/>
  <c r="F5720" i="1"/>
  <c r="E5720" i="1"/>
  <c r="G5720" i="1" s="1"/>
  <c r="D5720" i="1"/>
  <c r="C5720" i="1"/>
  <c r="B5720" i="1"/>
  <c r="A5720" i="1"/>
  <c r="K5719" i="1"/>
  <c r="L5719" i="1" s="1"/>
  <c r="M5719" i="1" s="1"/>
  <c r="Q5719" i="1" s="1"/>
  <c r="J5719" i="1"/>
  <c r="I5719" i="1"/>
  <c r="F5719" i="1"/>
  <c r="E5719" i="1"/>
  <c r="D5719" i="1"/>
  <c r="C5719" i="1"/>
  <c r="B5719" i="1"/>
  <c r="A5719" i="1"/>
  <c r="K5718" i="1"/>
  <c r="L5718" i="1" s="1"/>
  <c r="M5718" i="1" s="1"/>
  <c r="Q5718" i="1" s="1"/>
  <c r="J5718" i="1"/>
  <c r="I5718" i="1"/>
  <c r="F5718" i="1"/>
  <c r="E5718" i="1"/>
  <c r="D5718" i="1"/>
  <c r="C5718" i="1"/>
  <c r="B5718" i="1"/>
  <c r="A5718" i="1"/>
  <c r="K5717" i="1"/>
  <c r="L5717" i="1" s="1"/>
  <c r="M5717" i="1" s="1"/>
  <c r="Q5717" i="1" s="1"/>
  <c r="J5717" i="1"/>
  <c r="I5717" i="1"/>
  <c r="F5717" i="1"/>
  <c r="E5717" i="1"/>
  <c r="G5717" i="1" s="1"/>
  <c r="D5717" i="1"/>
  <c r="C5717" i="1"/>
  <c r="B5717" i="1"/>
  <c r="A5717" i="1"/>
  <c r="K5716" i="1"/>
  <c r="L5716" i="1" s="1"/>
  <c r="M5716" i="1" s="1"/>
  <c r="Q5716" i="1" s="1"/>
  <c r="J5716" i="1"/>
  <c r="I5716" i="1"/>
  <c r="F5716" i="1"/>
  <c r="E5716" i="1"/>
  <c r="D5716" i="1"/>
  <c r="C5716" i="1"/>
  <c r="B5716" i="1"/>
  <c r="A5716" i="1"/>
  <c r="K5715" i="1"/>
  <c r="L5715" i="1" s="1"/>
  <c r="M5715" i="1" s="1"/>
  <c r="Q5715" i="1" s="1"/>
  <c r="J5715" i="1"/>
  <c r="I5715" i="1"/>
  <c r="F5715" i="1"/>
  <c r="E5715" i="1"/>
  <c r="G5715" i="1" s="1"/>
  <c r="D5715" i="1"/>
  <c r="C5715" i="1"/>
  <c r="B5715" i="1"/>
  <c r="A5715" i="1"/>
  <c r="K5714" i="1"/>
  <c r="L5714" i="1" s="1"/>
  <c r="M5714" i="1" s="1"/>
  <c r="Q5714" i="1" s="1"/>
  <c r="J5714" i="1"/>
  <c r="I5714" i="1"/>
  <c r="F5714" i="1"/>
  <c r="E5714" i="1"/>
  <c r="D5714" i="1"/>
  <c r="C5714" i="1"/>
  <c r="B5714" i="1"/>
  <c r="A5714" i="1"/>
  <c r="K5713" i="1"/>
  <c r="L5713" i="1" s="1"/>
  <c r="M5713" i="1" s="1"/>
  <c r="Q5713" i="1" s="1"/>
  <c r="J5713" i="1"/>
  <c r="I5713" i="1"/>
  <c r="F5713" i="1"/>
  <c r="E5713" i="1"/>
  <c r="G5713" i="1" s="1"/>
  <c r="D5713" i="1"/>
  <c r="C5713" i="1"/>
  <c r="B5713" i="1"/>
  <c r="A5713" i="1"/>
  <c r="K5712" i="1"/>
  <c r="L5712" i="1" s="1"/>
  <c r="M5712" i="1" s="1"/>
  <c r="Q5712" i="1" s="1"/>
  <c r="J5712" i="1"/>
  <c r="I5712" i="1"/>
  <c r="F5712" i="1"/>
  <c r="E5712" i="1"/>
  <c r="D5712" i="1"/>
  <c r="C5712" i="1"/>
  <c r="B5712" i="1"/>
  <c r="A5712" i="1"/>
  <c r="K5711" i="1"/>
  <c r="L5711" i="1" s="1"/>
  <c r="M5711" i="1" s="1"/>
  <c r="Q5711" i="1" s="1"/>
  <c r="J5711" i="1"/>
  <c r="I5711" i="1"/>
  <c r="F5711" i="1"/>
  <c r="E5711" i="1"/>
  <c r="G5711" i="1" s="1"/>
  <c r="D5711" i="1"/>
  <c r="C5711" i="1"/>
  <c r="B5711" i="1"/>
  <c r="A5711" i="1"/>
  <c r="K5710" i="1"/>
  <c r="L5710" i="1" s="1"/>
  <c r="M5710" i="1" s="1"/>
  <c r="Q5710" i="1" s="1"/>
  <c r="J5710" i="1"/>
  <c r="I5710" i="1"/>
  <c r="F5710" i="1"/>
  <c r="E5710" i="1"/>
  <c r="D5710" i="1"/>
  <c r="C5710" i="1"/>
  <c r="B5710" i="1"/>
  <c r="A5710" i="1"/>
  <c r="K5709" i="1"/>
  <c r="L5709" i="1" s="1"/>
  <c r="M5709" i="1" s="1"/>
  <c r="Q5709" i="1" s="1"/>
  <c r="J5709" i="1"/>
  <c r="I5709" i="1"/>
  <c r="F5709" i="1"/>
  <c r="E5709" i="1"/>
  <c r="D5709" i="1"/>
  <c r="C5709" i="1"/>
  <c r="B5709" i="1"/>
  <c r="A5709" i="1"/>
  <c r="K5708" i="1"/>
  <c r="L5708" i="1" s="1"/>
  <c r="M5708" i="1" s="1"/>
  <c r="Q5708" i="1" s="1"/>
  <c r="J5708" i="1"/>
  <c r="I5708" i="1"/>
  <c r="F5708" i="1"/>
  <c r="E5708" i="1"/>
  <c r="D5708" i="1"/>
  <c r="C5708" i="1"/>
  <c r="B5708" i="1"/>
  <c r="A5708" i="1"/>
  <c r="K5707" i="1"/>
  <c r="L5707" i="1" s="1"/>
  <c r="M5707" i="1" s="1"/>
  <c r="Q5707" i="1" s="1"/>
  <c r="J5707" i="1"/>
  <c r="I5707" i="1"/>
  <c r="F5707" i="1"/>
  <c r="E5707" i="1"/>
  <c r="G5707" i="1" s="1"/>
  <c r="D5707" i="1"/>
  <c r="C5707" i="1"/>
  <c r="B5707" i="1"/>
  <c r="A5707" i="1"/>
  <c r="K5706" i="1"/>
  <c r="L5706" i="1" s="1"/>
  <c r="M5706" i="1" s="1"/>
  <c r="Q5706" i="1" s="1"/>
  <c r="J5706" i="1"/>
  <c r="I5706" i="1"/>
  <c r="F5706" i="1"/>
  <c r="E5706" i="1"/>
  <c r="G5706" i="1" s="1"/>
  <c r="D5706" i="1"/>
  <c r="C5706" i="1"/>
  <c r="B5706" i="1"/>
  <c r="A5706" i="1"/>
  <c r="K5705" i="1"/>
  <c r="L5705" i="1" s="1"/>
  <c r="M5705" i="1" s="1"/>
  <c r="Q5705" i="1" s="1"/>
  <c r="J5705" i="1"/>
  <c r="I5705" i="1"/>
  <c r="F5705" i="1"/>
  <c r="E5705" i="1"/>
  <c r="D5705" i="1"/>
  <c r="C5705" i="1"/>
  <c r="B5705" i="1"/>
  <c r="A5705" i="1"/>
  <c r="K5704" i="1"/>
  <c r="L5704" i="1" s="1"/>
  <c r="M5704" i="1" s="1"/>
  <c r="Q5704" i="1" s="1"/>
  <c r="J5704" i="1"/>
  <c r="I5704" i="1"/>
  <c r="F5704" i="1"/>
  <c r="E5704" i="1"/>
  <c r="D5704" i="1"/>
  <c r="C5704" i="1"/>
  <c r="B5704" i="1"/>
  <c r="A5704" i="1"/>
  <c r="K5703" i="1"/>
  <c r="L5703" i="1" s="1"/>
  <c r="M5703" i="1" s="1"/>
  <c r="Q5703" i="1" s="1"/>
  <c r="J5703" i="1"/>
  <c r="I5703" i="1"/>
  <c r="F5703" i="1"/>
  <c r="E5703" i="1"/>
  <c r="D5703" i="1"/>
  <c r="C5703" i="1"/>
  <c r="B5703" i="1"/>
  <c r="A5703" i="1"/>
  <c r="K5702" i="1"/>
  <c r="L5702" i="1" s="1"/>
  <c r="M5702" i="1" s="1"/>
  <c r="Q5702" i="1" s="1"/>
  <c r="J5702" i="1"/>
  <c r="I5702" i="1"/>
  <c r="F5702" i="1"/>
  <c r="E5702" i="1"/>
  <c r="D5702" i="1"/>
  <c r="C5702" i="1"/>
  <c r="B5702" i="1"/>
  <c r="A5702" i="1"/>
  <c r="K5701" i="1"/>
  <c r="L5701" i="1" s="1"/>
  <c r="M5701" i="1" s="1"/>
  <c r="Q5701" i="1" s="1"/>
  <c r="J5701" i="1"/>
  <c r="I5701" i="1"/>
  <c r="F5701" i="1"/>
  <c r="E5701" i="1"/>
  <c r="D5701" i="1"/>
  <c r="C5701" i="1"/>
  <c r="B5701" i="1"/>
  <c r="A5701" i="1"/>
  <c r="K5700" i="1"/>
  <c r="L5700" i="1" s="1"/>
  <c r="M5700" i="1" s="1"/>
  <c r="Q5700" i="1" s="1"/>
  <c r="J5700" i="1"/>
  <c r="I5700" i="1"/>
  <c r="F5700" i="1"/>
  <c r="E5700" i="1"/>
  <c r="D5700" i="1"/>
  <c r="C5700" i="1"/>
  <c r="B5700" i="1"/>
  <c r="A5700" i="1"/>
  <c r="K5699" i="1"/>
  <c r="L5699" i="1" s="1"/>
  <c r="M5699" i="1" s="1"/>
  <c r="Q5699" i="1" s="1"/>
  <c r="J5699" i="1"/>
  <c r="I5699" i="1"/>
  <c r="F5699" i="1"/>
  <c r="E5699" i="1"/>
  <c r="G5699" i="1" s="1"/>
  <c r="D5699" i="1"/>
  <c r="C5699" i="1"/>
  <c r="B5699" i="1"/>
  <c r="A5699" i="1"/>
  <c r="K5698" i="1"/>
  <c r="L5698" i="1" s="1"/>
  <c r="M5698" i="1" s="1"/>
  <c r="Q5698" i="1" s="1"/>
  <c r="J5698" i="1"/>
  <c r="I5698" i="1"/>
  <c r="F5698" i="1"/>
  <c r="E5698" i="1"/>
  <c r="G5698" i="1" s="1"/>
  <c r="D5698" i="1"/>
  <c r="C5698" i="1"/>
  <c r="B5698" i="1"/>
  <c r="A5698" i="1"/>
  <c r="K5697" i="1"/>
  <c r="L5697" i="1" s="1"/>
  <c r="M5697" i="1" s="1"/>
  <c r="Q5697" i="1" s="1"/>
  <c r="J5697" i="1"/>
  <c r="I5697" i="1"/>
  <c r="F5697" i="1"/>
  <c r="E5697" i="1"/>
  <c r="G5697" i="1" s="1"/>
  <c r="D5697" i="1"/>
  <c r="C5697" i="1"/>
  <c r="B5697" i="1"/>
  <c r="A5697" i="1"/>
  <c r="K5696" i="1"/>
  <c r="L5696" i="1" s="1"/>
  <c r="M5696" i="1" s="1"/>
  <c r="Q5696" i="1" s="1"/>
  <c r="J5696" i="1"/>
  <c r="I5696" i="1"/>
  <c r="F5696" i="1"/>
  <c r="E5696" i="1"/>
  <c r="G5696" i="1" s="1"/>
  <c r="D5696" i="1"/>
  <c r="C5696" i="1"/>
  <c r="B5696" i="1"/>
  <c r="A5696" i="1"/>
  <c r="K5695" i="1"/>
  <c r="L5695" i="1" s="1"/>
  <c r="M5695" i="1" s="1"/>
  <c r="Q5695" i="1" s="1"/>
  <c r="J5695" i="1"/>
  <c r="I5695" i="1"/>
  <c r="F5695" i="1"/>
  <c r="E5695" i="1"/>
  <c r="D5695" i="1"/>
  <c r="C5695" i="1"/>
  <c r="B5695" i="1"/>
  <c r="A5695" i="1"/>
  <c r="K5694" i="1"/>
  <c r="L5694" i="1" s="1"/>
  <c r="M5694" i="1" s="1"/>
  <c r="Q5694" i="1" s="1"/>
  <c r="J5694" i="1"/>
  <c r="I5694" i="1"/>
  <c r="F5694" i="1"/>
  <c r="E5694" i="1"/>
  <c r="D5694" i="1"/>
  <c r="C5694" i="1"/>
  <c r="B5694" i="1"/>
  <c r="A5694" i="1"/>
  <c r="K5693" i="1"/>
  <c r="L5693" i="1" s="1"/>
  <c r="M5693" i="1" s="1"/>
  <c r="Q5693" i="1" s="1"/>
  <c r="J5693" i="1"/>
  <c r="I5693" i="1"/>
  <c r="F5693" i="1"/>
  <c r="E5693" i="1"/>
  <c r="G5693" i="1" s="1"/>
  <c r="D5693" i="1"/>
  <c r="C5693" i="1"/>
  <c r="B5693" i="1"/>
  <c r="A5693" i="1"/>
  <c r="K5692" i="1"/>
  <c r="L5692" i="1" s="1"/>
  <c r="M5692" i="1" s="1"/>
  <c r="Q5692" i="1" s="1"/>
  <c r="J5692" i="1"/>
  <c r="I5692" i="1"/>
  <c r="F5692" i="1"/>
  <c r="E5692" i="1"/>
  <c r="G5692" i="1" s="1"/>
  <c r="D5692" i="1"/>
  <c r="C5692" i="1"/>
  <c r="B5692" i="1"/>
  <c r="A5692" i="1"/>
  <c r="K5691" i="1"/>
  <c r="L5691" i="1" s="1"/>
  <c r="M5691" i="1" s="1"/>
  <c r="Q5691" i="1" s="1"/>
  <c r="J5691" i="1"/>
  <c r="I5691" i="1"/>
  <c r="F5691" i="1"/>
  <c r="E5691" i="1"/>
  <c r="D5691" i="1"/>
  <c r="C5691" i="1"/>
  <c r="B5691" i="1"/>
  <c r="A5691" i="1"/>
  <c r="K5690" i="1"/>
  <c r="L5690" i="1" s="1"/>
  <c r="M5690" i="1" s="1"/>
  <c r="Q5690" i="1" s="1"/>
  <c r="J5690" i="1"/>
  <c r="I5690" i="1"/>
  <c r="F5690" i="1"/>
  <c r="E5690" i="1"/>
  <c r="G5690" i="1" s="1"/>
  <c r="D5690" i="1"/>
  <c r="C5690" i="1"/>
  <c r="B5690" i="1"/>
  <c r="A5690" i="1"/>
  <c r="K5689" i="1"/>
  <c r="L5689" i="1" s="1"/>
  <c r="M5689" i="1" s="1"/>
  <c r="Q5689" i="1" s="1"/>
  <c r="J5689" i="1"/>
  <c r="I5689" i="1"/>
  <c r="F5689" i="1"/>
  <c r="E5689" i="1"/>
  <c r="D5689" i="1"/>
  <c r="C5689" i="1"/>
  <c r="B5689" i="1"/>
  <c r="A5689" i="1"/>
  <c r="K5688" i="1"/>
  <c r="L5688" i="1" s="1"/>
  <c r="M5688" i="1" s="1"/>
  <c r="Q5688" i="1" s="1"/>
  <c r="J5688" i="1"/>
  <c r="I5688" i="1"/>
  <c r="F5688" i="1"/>
  <c r="E5688" i="1"/>
  <c r="D5688" i="1"/>
  <c r="C5688" i="1"/>
  <c r="B5688" i="1"/>
  <c r="A5688" i="1"/>
  <c r="K5687" i="1"/>
  <c r="L5687" i="1" s="1"/>
  <c r="M5687" i="1" s="1"/>
  <c r="Q5687" i="1" s="1"/>
  <c r="J5687" i="1"/>
  <c r="I5687" i="1"/>
  <c r="F5687" i="1"/>
  <c r="E5687" i="1"/>
  <c r="D5687" i="1"/>
  <c r="C5687" i="1"/>
  <c r="B5687" i="1"/>
  <c r="A5687" i="1"/>
  <c r="K5686" i="1"/>
  <c r="L5686" i="1" s="1"/>
  <c r="M5686" i="1" s="1"/>
  <c r="Q5686" i="1" s="1"/>
  <c r="J5686" i="1"/>
  <c r="I5686" i="1"/>
  <c r="F5686" i="1"/>
  <c r="E5686" i="1"/>
  <c r="D5686" i="1"/>
  <c r="C5686" i="1"/>
  <c r="B5686" i="1"/>
  <c r="A5686" i="1"/>
  <c r="K5685" i="1"/>
  <c r="L5685" i="1" s="1"/>
  <c r="M5685" i="1" s="1"/>
  <c r="Q5685" i="1" s="1"/>
  <c r="J5685" i="1"/>
  <c r="I5685" i="1"/>
  <c r="F5685" i="1"/>
  <c r="E5685" i="1"/>
  <c r="D5685" i="1"/>
  <c r="C5685" i="1"/>
  <c r="B5685" i="1"/>
  <c r="A5685" i="1"/>
  <c r="K5684" i="1"/>
  <c r="L5684" i="1" s="1"/>
  <c r="M5684" i="1" s="1"/>
  <c r="Q5684" i="1" s="1"/>
  <c r="J5684" i="1"/>
  <c r="I5684" i="1"/>
  <c r="F5684" i="1"/>
  <c r="E5684" i="1"/>
  <c r="D5684" i="1"/>
  <c r="C5684" i="1"/>
  <c r="B5684" i="1"/>
  <c r="A5684" i="1"/>
  <c r="K5683" i="1"/>
  <c r="L5683" i="1" s="1"/>
  <c r="M5683" i="1" s="1"/>
  <c r="Q5683" i="1" s="1"/>
  <c r="J5683" i="1"/>
  <c r="I5683" i="1"/>
  <c r="F5683" i="1"/>
  <c r="E5683" i="1"/>
  <c r="G5683" i="1" s="1"/>
  <c r="D5683" i="1"/>
  <c r="C5683" i="1"/>
  <c r="B5683" i="1"/>
  <c r="A5683" i="1"/>
  <c r="K5682" i="1"/>
  <c r="L5682" i="1" s="1"/>
  <c r="M5682" i="1" s="1"/>
  <c r="Q5682" i="1" s="1"/>
  <c r="J5682" i="1"/>
  <c r="I5682" i="1"/>
  <c r="F5682" i="1"/>
  <c r="E5682" i="1"/>
  <c r="D5682" i="1"/>
  <c r="C5682" i="1"/>
  <c r="B5682" i="1"/>
  <c r="A5682" i="1"/>
  <c r="K5681" i="1"/>
  <c r="L5681" i="1" s="1"/>
  <c r="M5681" i="1" s="1"/>
  <c r="Q5681" i="1" s="1"/>
  <c r="J5681" i="1"/>
  <c r="I5681" i="1"/>
  <c r="F5681" i="1"/>
  <c r="E5681" i="1"/>
  <c r="G5681" i="1" s="1"/>
  <c r="D5681" i="1"/>
  <c r="C5681" i="1"/>
  <c r="B5681" i="1"/>
  <c r="A5681" i="1"/>
  <c r="K5680" i="1"/>
  <c r="L5680" i="1" s="1"/>
  <c r="M5680" i="1" s="1"/>
  <c r="Q5680" i="1" s="1"/>
  <c r="J5680" i="1"/>
  <c r="I5680" i="1"/>
  <c r="F5680" i="1"/>
  <c r="E5680" i="1"/>
  <c r="G5680" i="1" s="1"/>
  <c r="D5680" i="1"/>
  <c r="C5680" i="1"/>
  <c r="B5680" i="1"/>
  <c r="A5680" i="1"/>
  <c r="K5679" i="1"/>
  <c r="L5679" i="1" s="1"/>
  <c r="M5679" i="1" s="1"/>
  <c r="Q5679" i="1" s="1"/>
  <c r="J5679" i="1"/>
  <c r="I5679" i="1"/>
  <c r="F5679" i="1"/>
  <c r="E5679" i="1"/>
  <c r="G5679" i="1" s="1"/>
  <c r="D5679" i="1"/>
  <c r="C5679" i="1"/>
  <c r="B5679" i="1"/>
  <c r="A5679" i="1"/>
  <c r="K5678" i="1"/>
  <c r="L5678" i="1" s="1"/>
  <c r="M5678" i="1" s="1"/>
  <c r="Q5678" i="1" s="1"/>
  <c r="J5678" i="1"/>
  <c r="I5678" i="1"/>
  <c r="F5678" i="1"/>
  <c r="E5678" i="1"/>
  <c r="D5678" i="1"/>
  <c r="C5678" i="1"/>
  <c r="B5678" i="1"/>
  <c r="A5678" i="1"/>
  <c r="K5677" i="1"/>
  <c r="L5677" i="1" s="1"/>
  <c r="M5677" i="1" s="1"/>
  <c r="Q5677" i="1" s="1"/>
  <c r="J5677" i="1"/>
  <c r="I5677" i="1"/>
  <c r="F5677" i="1"/>
  <c r="E5677" i="1"/>
  <c r="D5677" i="1"/>
  <c r="C5677" i="1"/>
  <c r="B5677" i="1"/>
  <c r="A5677" i="1"/>
  <c r="K5676" i="1"/>
  <c r="L5676" i="1" s="1"/>
  <c r="M5676" i="1" s="1"/>
  <c r="Q5676" i="1" s="1"/>
  <c r="J5676" i="1"/>
  <c r="I5676" i="1"/>
  <c r="F5676" i="1"/>
  <c r="E5676" i="1"/>
  <c r="G5676" i="1" s="1"/>
  <c r="D5676" i="1"/>
  <c r="C5676" i="1"/>
  <c r="B5676" i="1"/>
  <c r="A5676" i="1"/>
  <c r="K5675" i="1"/>
  <c r="L5675" i="1" s="1"/>
  <c r="M5675" i="1" s="1"/>
  <c r="Q5675" i="1" s="1"/>
  <c r="J5675" i="1"/>
  <c r="I5675" i="1"/>
  <c r="F5675" i="1"/>
  <c r="E5675" i="1"/>
  <c r="G5675" i="1" s="1"/>
  <c r="D5675" i="1"/>
  <c r="C5675" i="1"/>
  <c r="B5675" i="1"/>
  <c r="A5675" i="1"/>
  <c r="K5674" i="1"/>
  <c r="L5674" i="1" s="1"/>
  <c r="M5674" i="1" s="1"/>
  <c r="Q5674" i="1" s="1"/>
  <c r="J5674" i="1"/>
  <c r="I5674" i="1"/>
  <c r="F5674" i="1"/>
  <c r="E5674" i="1"/>
  <c r="D5674" i="1"/>
  <c r="C5674" i="1"/>
  <c r="B5674" i="1"/>
  <c r="A5674" i="1"/>
  <c r="K5673" i="1"/>
  <c r="L5673" i="1" s="1"/>
  <c r="M5673" i="1" s="1"/>
  <c r="Q5673" i="1" s="1"/>
  <c r="J5673" i="1"/>
  <c r="I5673" i="1"/>
  <c r="F5673" i="1"/>
  <c r="E5673" i="1"/>
  <c r="G5673" i="1" s="1"/>
  <c r="D5673" i="1"/>
  <c r="C5673" i="1"/>
  <c r="B5673" i="1"/>
  <c r="A5673" i="1"/>
  <c r="K5672" i="1"/>
  <c r="L5672" i="1" s="1"/>
  <c r="M5672" i="1" s="1"/>
  <c r="Q5672" i="1" s="1"/>
  <c r="J5672" i="1"/>
  <c r="I5672" i="1"/>
  <c r="F5672" i="1"/>
  <c r="E5672" i="1"/>
  <c r="G5672" i="1" s="1"/>
  <c r="D5672" i="1"/>
  <c r="C5672" i="1"/>
  <c r="B5672" i="1"/>
  <c r="A5672" i="1"/>
  <c r="K5671" i="1"/>
  <c r="L5671" i="1" s="1"/>
  <c r="M5671" i="1" s="1"/>
  <c r="Q5671" i="1" s="1"/>
  <c r="J5671" i="1"/>
  <c r="I5671" i="1"/>
  <c r="F5671" i="1"/>
  <c r="E5671" i="1"/>
  <c r="G5671" i="1" s="1"/>
  <c r="D5671" i="1"/>
  <c r="C5671" i="1"/>
  <c r="B5671" i="1"/>
  <c r="A5671" i="1"/>
  <c r="K5670" i="1"/>
  <c r="L5670" i="1" s="1"/>
  <c r="M5670" i="1" s="1"/>
  <c r="Q5670" i="1" s="1"/>
  <c r="J5670" i="1"/>
  <c r="I5670" i="1"/>
  <c r="F5670" i="1"/>
  <c r="E5670" i="1"/>
  <c r="G5670" i="1" s="1"/>
  <c r="D5670" i="1"/>
  <c r="C5670" i="1"/>
  <c r="B5670" i="1"/>
  <c r="A5670" i="1"/>
  <c r="K5669" i="1"/>
  <c r="L5669" i="1" s="1"/>
  <c r="M5669" i="1" s="1"/>
  <c r="Q5669" i="1" s="1"/>
  <c r="J5669" i="1"/>
  <c r="I5669" i="1"/>
  <c r="F5669" i="1"/>
  <c r="E5669" i="1"/>
  <c r="G5669" i="1" s="1"/>
  <c r="D5669" i="1"/>
  <c r="C5669" i="1"/>
  <c r="B5669" i="1"/>
  <c r="A5669" i="1"/>
  <c r="K5668" i="1"/>
  <c r="L5668" i="1" s="1"/>
  <c r="M5668" i="1" s="1"/>
  <c r="Q5668" i="1" s="1"/>
  <c r="J5668" i="1"/>
  <c r="I5668" i="1"/>
  <c r="F5668" i="1"/>
  <c r="E5668" i="1"/>
  <c r="G5668" i="1" s="1"/>
  <c r="D5668" i="1"/>
  <c r="C5668" i="1"/>
  <c r="B5668" i="1"/>
  <c r="A5668" i="1"/>
  <c r="K5667" i="1"/>
  <c r="L5667" i="1" s="1"/>
  <c r="M5667" i="1" s="1"/>
  <c r="Q5667" i="1" s="1"/>
  <c r="J5667" i="1"/>
  <c r="I5667" i="1"/>
  <c r="F5667" i="1"/>
  <c r="E5667" i="1"/>
  <c r="D5667" i="1"/>
  <c r="C5667" i="1"/>
  <c r="B5667" i="1"/>
  <c r="A5667" i="1"/>
  <c r="K5666" i="1"/>
  <c r="L5666" i="1" s="1"/>
  <c r="M5666" i="1" s="1"/>
  <c r="Q5666" i="1" s="1"/>
  <c r="J5666" i="1"/>
  <c r="I5666" i="1"/>
  <c r="F5666" i="1"/>
  <c r="E5666" i="1"/>
  <c r="G5666" i="1" s="1"/>
  <c r="D5666" i="1"/>
  <c r="C5666" i="1"/>
  <c r="B5666" i="1"/>
  <c r="A5666" i="1"/>
  <c r="K5665" i="1"/>
  <c r="L5665" i="1" s="1"/>
  <c r="M5665" i="1" s="1"/>
  <c r="Q5665" i="1" s="1"/>
  <c r="J5665" i="1"/>
  <c r="I5665" i="1"/>
  <c r="F5665" i="1"/>
  <c r="E5665" i="1"/>
  <c r="G5665" i="1" s="1"/>
  <c r="D5665" i="1"/>
  <c r="C5665" i="1"/>
  <c r="B5665" i="1"/>
  <c r="A5665" i="1"/>
  <c r="K5664" i="1"/>
  <c r="L5664" i="1" s="1"/>
  <c r="M5664" i="1" s="1"/>
  <c r="Q5664" i="1" s="1"/>
  <c r="J5664" i="1"/>
  <c r="I5664" i="1"/>
  <c r="F5664" i="1"/>
  <c r="E5664" i="1"/>
  <c r="G5664" i="1" s="1"/>
  <c r="D5664" i="1"/>
  <c r="C5664" i="1"/>
  <c r="B5664" i="1"/>
  <c r="A5664" i="1"/>
  <c r="K5663" i="1"/>
  <c r="L5663" i="1" s="1"/>
  <c r="M5663" i="1" s="1"/>
  <c r="Q5663" i="1" s="1"/>
  <c r="J5663" i="1"/>
  <c r="I5663" i="1"/>
  <c r="F5663" i="1"/>
  <c r="E5663" i="1"/>
  <c r="D5663" i="1"/>
  <c r="C5663" i="1"/>
  <c r="B5663" i="1"/>
  <c r="A5663" i="1"/>
  <c r="K5662" i="1"/>
  <c r="L5662" i="1" s="1"/>
  <c r="M5662" i="1" s="1"/>
  <c r="Q5662" i="1" s="1"/>
  <c r="J5662" i="1"/>
  <c r="I5662" i="1"/>
  <c r="F5662" i="1"/>
  <c r="E5662" i="1"/>
  <c r="G5662" i="1" s="1"/>
  <c r="D5662" i="1"/>
  <c r="C5662" i="1"/>
  <c r="B5662" i="1"/>
  <c r="A5662" i="1"/>
  <c r="K5661" i="1"/>
  <c r="L5661" i="1" s="1"/>
  <c r="M5661" i="1" s="1"/>
  <c r="Q5661" i="1" s="1"/>
  <c r="J5661" i="1"/>
  <c r="I5661" i="1"/>
  <c r="F5661" i="1"/>
  <c r="E5661" i="1"/>
  <c r="G5661" i="1" s="1"/>
  <c r="D5661" i="1"/>
  <c r="C5661" i="1"/>
  <c r="B5661" i="1"/>
  <c r="A5661" i="1"/>
  <c r="K5660" i="1"/>
  <c r="L5660" i="1" s="1"/>
  <c r="M5660" i="1" s="1"/>
  <c r="Q5660" i="1" s="1"/>
  <c r="J5660" i="1"/>
  <c r="I5660" i="1"/>
  <c r="F5660" i="1"/>
  <c r="E5660" i="1"/>
  <c r="D5660" i="1"/>
  <c r="C5660" i="1"/>
  <c r="B5660" i="1"/>
  <c r="A5660" i="1"/>
  <c r="K5659" i="1"/>
  <c r="L5659" i="1" s="1"/>
  <c r="M5659" i="1" s="1"/>
  <c r="Q5659" i="1" s="1"/>
  <c r="J5659" i="1"/>
  <c r="I5659" i="1"/>
  <c r="F5659" i="1"/>
  <c r="E5659" i="1"/>
  <c r="D5659" i="1"/>
  <c r="C5659" i="1"/>
  <c r="B5659" i="1"/>
  <c r="A5659" i="1"/>
  <c r="K5658" i="1"/>
  <c r="L5658" i="1" s="1"/>
  <c r="M5658" i="1" s="1"/>
  <c r="Q5658" i="1" s="1"/>
  <c r="J5658" i="1"/>
  <c r="I5658" i="1"/>
  <c r="F5658" i="1"/>
  <c r="E5658" i="1"/>
  <c r="D5658" i="1"/>
  <c r="C5658" i="1"/>
  <c r="B5658" i="1"/>
  <c r="A5658" i="1"/>
  <c r="K5657" i="1"/>
  <c r="L5657" i="1" s="1"/>
  <c r="M5657" i="1" s="1"/>
  <c r="Q5657" i="1" s="1"/>
  <c r="J5657" i="1"/>
  <c r="I5657" i="1"/>
  <c r="F5657" i="1"/>
  <c r="E5657" i="1"/>
  <c r="D5657" i="1"/>
  <c r="C5657" i="1"/>
  <c r="B5657" i="1"/>
  <c r="A5657" i="1"/>
  <c r="K5656" i="1"/>
  <c r="L5656" i="1" s="1"/>
  <c r="M5656" i="1" s="1"/>
  <c r="Q5656" i="1" s="1"/>
  <c r="J5656" i="1"/>
  <c r="I5656" i="1"/>
  <c r="F5656" i="1"/>
  <c r="E5656" i="1"/>
  <c r="G5656" i="1" s="1"/>
  <c r="D5656" i="1"/>
  <c r="C5656" i="1"/>
  <c r="B5656" i="1"/>
  <c r="A5656" i="1"/>
  <c r="K5655" i="1"/>
  <c r="L5655" i="1" s="1"/>
  <c r="M5655" i="1" s="1"/>
  <c r="Q5655" i="1" s="1"/>
  <c r="J5655" i="1"/>
  <c r="I5655" i="1"/>
  <c r="F5655" i="1"/>
  <c r="E5655" i="1"/>
  <c r="G5655" i="1" s="1"/>
  <c r="D5655" i="1"/>
  <c r="C5655" i="1"/>
  <c r="B5655" i="1"/>
  <c r="A5655" i="1"/>
  <c r="K5654" i="1"/>
  <c r="L5654" i="1" s="1"/>
  <c r="M5654" i="1" s="1"/>
  <c r="Q5654" i="1" s="1"/>
  <c r="J5654" i="1"/>
  <c r="I5654" i="1"/>
  <c r="F5654" i="1"/>
  <c r="E5654" i="1"/>
  <c r="G5654" i="1" s="1"/>
  <c r="D5654" i="1"/>
  <c r="C5654" i="1"/>
  <c r="B5654" i="1"/>
  <c r="A5654" i="1"/>
  <c r="K5653" i="1"/>
  <c r="L5653" i="1" s="1"/>
  <c r="M5653" i="1" s="1"/>
  <c r="Q5653" i="1" s="1"/>
  <c r="J5653" i="1"/>
  <c r="I5653" i="1"/>
  <c r="F5653" i="1"/>
  <c r="E5653" i="1"/>
  <c r="G5653" i="1" s="1"/>
  <c r="D5653" i="1"/>
  <c r="C5653" i="1"/>
  <c r="B5653" i="1"/>
  <c r="A5653" i="1"/>
  <c r="K5652" i="1"/>
  <c r="L5652" i="1" s="1"/>
  <c r="M5652" i="1" s="1"/>
  <c r="Q5652" i="1" s="1"/>
  <c r="J5652" i="1"/>
  <c r="I5652" i="1"/>
  <c r="F5652" i="1"/>
  <c r="E5652" i="1"/>
  <c r="G5652" i="1" s="1"/>
  <c r="D5652" i="1"/>
  <c r="C5652" i="1"/>
  <c r="B5652" i="1"/>
  <c r="A5652" i="1"/>
  <c r="K5651" i="1"/>
  <c r="L5651" i="1" s="1"/>
  <c r="M5651" i="1" s="1"/>
  <c r="Q5651" i="1" s="1"/>
  <c r="J5651" i="1"/>
  <c r="I5651" i="1"/>
  <c r="F5651" i="1"/>
  <c r="E5651" i="1"/>
  <c r="D5651" i="1"/>
  <c r="C5651" i="1"/>
  <c r="B5651" i="1"/>
  <c r="A5651" i="1"/>
  <c r="K5650" i="1"/>
  <c r="L5650" i="1" s="1"/>
  <c r="M5650" i="1" s="1"/>
  <c r="Q5650" i="1" s="1"/>
  <c r="J5650" i="1"/>
  <c r="I5650" i="1"/>
  <c r="F5650" i="1"/>
  <c r="E5650" i="1"/>
  <c r="G5650" i="1" s="1"/>
  <c r="D5650" i="1"/>
  <c r="C5650" i="1"/>
  <c r="B5650" i="1"/>
  <c r="A5650" i="1"/>
  <c r="K5649" i="1"/>
  <c r="L5649" i="1" s="1"/>
  <c r="M5649" i="1" s="1"/>
  <c r="Q5649" i="1" s="1"/>
  <c r="J5649" i="1"/>
  <c r="I5649" i="1"/>
  <c r="F5649" i="1"/>
  <c r="E5649" i="1"/>
  <c r="G5649" i="1" s="1"/>
  <c r="D5649" i="1"/>
  <c r="C5649" i="1"/>
  <c r="B5649" i="1"/>
  <c r="A5649" i="1"/>
  <c r="K5648" i="1"/>
  <c r="L5648" i="1" s="1"/>
  <c r="M5648" i="1" s="1"/>
  <c r="Q5648" i="1" s="1"/>
  <c r="J5648" i="1"/>
  <c r="I5648" i="1"/>
  <c r="F5648" i="1"/>
  <c r="E5648" i="1"/>
  <c r="G5648" i="1" s="1"/>
  <c r="D5648" i="1"/>
  <c r="C5648" i="1"/>
  <c r="B5648" i="1"/>
  <c r="A5648" i="1"/>
  <c r="K5647" i="1"/>
  <c r="L5647" i="1" s="1"/>
  <c r="M5647" i="1" s="1"/>
  <c r="Q5647" i="1" s="1"/>
  <c r="J5647" i="1"/>
  <c r="I5647" i="1"/>
  <c r="F5647" i="1"/>
  <c r="E5647" i="1"/>
  <c r="G5647" i="1" s="1"/>
  <c r="D5647" i="1"/>
  <c r="C5647" i="1"/>
  <c r="B5647" i="1"/>
  <c r="A5647" i="1"/>
  <c r="K5646" i="1"/>
  <c r="L5646" i="1" s="1"/>
  <c r="M5646" i="1" s="1"/>
  <c r="Q5646" i="1" s="1"/>
  <c r="J5646" i="1"/>
  <c r="I5646" i="1"/>
  <c r="F5646" i="1"/>
  <c r="E5646" i="1"/>
  <c r="D5646" i="1"/>
  <c r="C5646" i="1"/>
  <c r="B5646" i="1"/>
  <c r="A5646" i="1"/>
  <c r="K5645" i="1"/>
  <c r="L5645" i="1" s="1"/>
  <c r="M5645" i="1" s="1"/>
  <c r="Q5645" i="1" s="1"/>
  <c r="J5645" i="1"/>
  <c r="I5645" i="1"/>
  <c r="F5645" i="1"/>
  <c r="E5645" i="1"/>
  <c r="D5645" i="1"/>
  <c r="C5645" i="1"/>
  <c r="B5645" i="1"/>
  <c r="A5645" i="1"/>
  <c r="K5644" i="1"/>
  <c r="L5644" i="1" s="1"/>
  <c r="M5644" i="1" s="1"/>
  <c r="Q5644" i="1" s="1"/>
  <c r="J5644" i="1"/>
  <c r="I5644" i="1"/>
  <c r="F5644" i="1"/>
  <c r="E5644" i="1"/>
  <c r="D5644" i="1"/>
  <c r="C5644" i="1"/>
  <c r="B5644" i="1"/>
  <c r="A5644" i="1"/>
  <c r="K5643" i="1"/>
  <c r="L5643" i="1" s="1"/>
  <c r="M5643" i="1" s="1"/>
  <c r="Q5643" i="1" s="1"/>
  <c r="J5643" i="1"/>
  <c r="I5643" i="1"/>
  <c r="F5643" i="1"/>
  <c r="E5643" i="1"/>
  <c r="D5643" i="1"/>
  <c r="C5643" i="1"/>
  <c r="B5643" i="1"/>
  <c r="A5643" i="1"/>
  <c r="K5642" i="1"/>
  <c r="L5642" i="1" s="1"/>
  <c r="M5642" i="1" s="1"/>
  <c r="Q5642" i="1" s="1"/>
  <c r="J5642" i="1"/>
  <c r="I5642" i="1"/>
  <c r="F5642" i="1"/>
  <c r="E5642" i="1"/>
  <c r="D5642" i="1"/>
  <c r="C5642" i="1"/>
  <c r="B5642" i="1"/>
  <c r="A5642" i="1"/>
  <c r="K5641" i="1"/>
  <c r="L5641" i="1" s="1"/>
  <c r="M5641" i="1" s="1"/>
  <c r="Q5641" i="1" s="1"/>
  <c r="J5641" i="1"/>
  <c r="I5641" i="1"/>
  <c r="F5641" i="1"/>
  <c r="E5641" i="1"/>
  <c r="D5641" i="1"/>
  <c r="C5641" i="1"/>
  <c r="B5641" i="1"/>
  <c r="A5641" i="1"/>
  <c r="K5640" i="1"/>
  <c r="L5640" i="1" s="1"/>
  <c r="M5640" i="1" s="1"/>
  <c r="Q5640" i="1" s="1"/>
  <c r="J5640" i="1"/>
  <c r="I5640" i="1"/>
  <c r="F5640" i="1"/>
  <c r="E5640" i="1"/>
  <c r="G5640" i="1" s="1"/>
  <c r="D5640" i="1"/>
  <c r="C5640" i="1"/>
  <c r="B5640" i="1"/>
  <c r="A5640" i="1"/>
  <c r="K5639" i="1"/>
  <c r="L5639" i="1" s="1"/>
  <c r="M5639" i="1" s="1"/>
  <c r="Q5639" i="1" s="1"/>
  <c r="J5639" i="1"/>
  <c r="I5639" i="1"/>
  <c r="F5639" i="1"/>
  <c r="E5639" i="1"/>
  <c r="G5639" i="1" s="1"/>
  <c r="D5639" i="1"/>
  <c r="C5639" i="1"/>
  <c r="B5639" i="1"/>
  <c r="A5639" i="1"/>
  <c r="K5638" i="1"/>
  <c r="L5638" i="1" s="1"/>
  <c r="M5638" i="1" s="1"/>
  <c r="Q5638" i="1" s="1"/>
  <c r="J5638" i="1"/>
  <c r="I5638" i="1"/>
  <c r="F5638" i="1"/>
  <c r="E5638" i="1"/>
  <c r="G5638" i="1" s="1"/>
  <c r="D5638" i="1"/>
  <c r="C5638" i="1"/>
  <c r="B5638" i="1"/>
  <c r="A5638" i="1"/>
  <c r="K5637" i="1"/>
  <c r="L5637" i="1" s="1"/>
  <c r="M5637" i="1" s="1"/>
  <c r="Q5637" i="1" s="1"/>
  <c r="J5637" i="1"/>
  <c r="I5637" i="1"/>
  <c r="F5637" i="1"/>
  <c r="E5637" i="1"/>
  <c r="D5637" i="1"/>
  <c r="C5637" i="1"/>
  <c r="B5637" i="1"/>
  <c r="A5637" i="1"/>
  <c r="K5636" i="1"/>
  <c r="L5636" i="1" s="1"/>
  <c r="M5636" i="1" s="1"/>
  <c r="Q5636" i="1" s="1"/>
  <c r="J5636" i="1"/>
  <c r="I5636" i="1"/>
  <c r="F5636" i="1"/>
  <c r="E5636" i="1"/>
  <c r="D5636" i="1"/>
  <c r="C5636" i="1"/>
  <c r="B5636" i="1"/>
  <c r="A5636" i="1"/>
  <c r="K5635" i="1"/>
  <c r="L5635" i="1" s="1"/>
  <c r="M5635" i="1" s="1"/>
  <c r="Q5635" i="1" s="1"/>
  <c r="J5635" i="1"/>
  <c r="I5635" i="1"/>
  <c r="F5635" i="1"/>
  <c r="E5635" i="1"/>
  <c r="G5635" i="1" s="1"/>
  <c r="D5635" i="1"/>
  <c r="C5635" i="1"/>
  <c r="B5635" i="1"/>
  <c r="A5635" i="1"/>
  <c r="K5634" i="1"/>
  <c r="L5634" i="1" s="1"/>
  <c r="M5634" i="1" s="1"/>
  <c r="Q5634" i="1" s="1"/>
  <c r="J5634" i="1"/>
  <c r="I5634" i="1"/>
  <c r="F5634" i="1"/>
  <c r="E5634" i="1"/>
  <c r="G5634" i="1" s="1"/>
  <c r="D5634" i="1"/>
  <c r="C5634" i="1"/>
  <c r="B5634" i="1"/>
  <c r="A5634" i="1"/>
  <c r="K5633" i="1"/>
  <c r="L5633" i="1" s="1"/>
  <c r="M5633" i="1" s="1"/>
  <c r="Q5633" i="1" s="1"/>
  <c r="J5633" i="1"/>
  <c r="I5633" i="1"/>
  <c r="F5633" i="1"/>
  <c r="E5633" i="1"/>
  <c r="D5633" i="1"/>
  <c r="C5633" i="1"/>
  <c r="B5633" i="1"/>
  <c r="A5633" i="1"/>
  <c r="K5632" i="1"/>
  <c r="L5632" i="1" s="1"/>
  <c r="M5632" i="1" s="1"/>
  <c r="Q5632" i="1" s="1"/>
  <c r="J5632" i="1"/>
  <c r="I5632" i="1"/>
  <c r="F5632" i="1"/>
  <c r="E5632" i="1"/>
  <c r="G5632" i="1" s="1"/>
  <c r="D5632" i="1"/>
  <c r="C5632" i="1"/>
  <c r="B5632" i="1"/>
  <c r="A5632" i="1"/>
  <c r="K5631" i="1"/>
  <c r="L5631" i="1" s="1"/>
  <c r="M5631" i="1" s="1"/>
  <c r="Q5631" i="1" s="1"/>
  <c r="J5631" i="1"/>
  <c r="I5631" i="1"/>
  <c r="F5631" i="1"/>
  <c r="E5631" i="1"/>
  <c r="G5631" i="1" s="1"/>
  <c r="D5631" i="1"/>
  <c r="C5631" i="1"/>
  <c r="B5631" i="1"/>
  <c r="A5631" i="1"/>
  <c r="K5630" i="1"/>
  <c r="L5630" i="1" s="1"/>
  <c r="M5630" i="1" s="1"/>
  <c r="Q5630" i="1" s="1"/>
  <c r="J5630" i="1"/>
  <c r="I5630" i="1"/>
  <c r="F5630" i="1"/>
  <c r="E5630" i="1"/>
  <c r="G5630" i="1" s="1"/>
  <c r="D5630" i="1"/>
  <c r="C5630" i="1"/>
  <c r="B5630" i="1"/>
  <c r="A5630" i="1"/>
  <c r="K5629" i="1"/>
  <c r="L5629" i="1" s="1"/>
  <c r="M5629" i="1" s="1"/>
  <c r="Q5629" i="1" s="1"/>
  <c r="J5629" i="1"/>
  <c r="I5629" i="1"/>
  <c r="F5629" i="1"/>
  <c r="E5629" i="1"/>
  <c r="G5629" i="1" s="1"/>
  <c r="D5629" i="1"/>
  <c r="C5629" i="1"/>
  <c r="B5629" i="1"/>
  <c r="A5629" i="1"/>
  <c r="K5628" i="1"/>
  <c r="L5628" i="1" s="1"/>
  <c r="M5628" i="1" s="1"/>
  <c r="Q5628" i="1" s="1"/>
  <c r="J5628" i="1"/>
  <c r="I5628" i="1"/>
  <c r="F5628" i="1"/>
  <c r="E5628" i="1"/>
  <c r="G5628" i="1" s="1"/>
  <c r="D5628" i="1"/>
  <c r="C5628" i="1"/>
  <c r="B5628" i="1"/>
  <c r="A5628" i="1"/>
  <c r="K5627" i="1"/>
  <c r="L5627" i="1" s="1"/>
  <c r="M5627" i="1" s="1"/>
  <c r="Q5627" i="1" s="1"/>
  <c r="J5627" i="1"/>
  <c r="I5627" i="1"/>
  <c r="F5627" i="1"/>
  <c r="E5627" i="1"/>
  <c r="G5627" i="1" s="1"/>
  <c r="D5627" i="1"/>
  <c r="C5627" i="1"/>
  <c r="B5627" i="1"/>
  <c r="A5627" i="1"/>
  <c r="K5626" i="1"/>
  <c r="L5626" i="1" s="1"/>
  <c r="M5626" i="1" s="1"/>
  <c r="Q5626" i="1" s="1"/>
  <c r="J5626" i="1"/>
  <c r="I5626" i="1"/>
  <c r="F5626" i="1"/>
  <c r="E5626" i="1"/>
  <c r="G5626" i="1" s="1"/>
  <c r="D5626" i="1"/>
  <c r="C5626" i="1"/>
  <c r="B5626" i="1"/>
  <c r="A5626" i="1"/>
  <c r="K5625" i="1"/>
  <c r="L5625" i="1" s="1"/>
  <c r="M5625" i="1" s="1"/>
  <c r="Q5625" i="1" s="1"/>
  <c r="J5625" i="1"/>
  <c r="I5625" i="1"/>
  <c r="F5625" i="1"/>
  <c r="E5625" i="1"/>
  <c r="D5625" i="1"/>
  <c r="C5625" i="1"/>
  <c r="B5625" i="1"/>
  <c r="A5625" i="1"/>
  <c r="K5624" i="1"/>
  <c r="L5624" i="1" s="1"/>
  <c r="M5624" i="1" s="1"/>
  <c r="Q5624" i="1" s="1"/>
  <c r="J5624" i="1"/>
  <c r="I5624" i="1"/>
  <c r="F5624" i="1"/>
  <c r="E5624" i="1"/>
  <c r="G5624" i="1" s="1"/>
  <c r="D5624" i="1"/>
  <c r="C5624" i="1"/>
  <c r="B5624" i="1"/>
  <c r="A5624" i="1"/>
  <c r="K5623" i="1"/>
  <c r="L5623" i="1" s="1"/>
  <c r="M5623" i="1" s="1"/>
  <c r="Q5623" i="1" s="1"/>
  <c r="J5623" i="1"/>
  <c r="I5623" i="1"/>
  <c r="F5623" i="1"/>
  <c r="E5623" i="1"/>
  <c r="G5623" i="1" s="1"/>
  <c r="D5623" i="1"/>
  <c r="C5623" i="1"/>
  <c r="B5623" i="1"/>
  <c r="A5623" i="1"/>
  <c r="K5622" i="1"/>
  <c r="L5622" i="1" s="1"/>
  <c r="M5622" i="1" s="1"/>
  <c r="Q5622" i="1" s="1"/>
  <c r="J5622" i="1"/>
  <c r="I5622" i="1"/>
  <c r="F5622" i="1"/>
  <c r="E5622" i="1"/>
  <c r="D5622" i="1"/>
  <c r="C5622" i="1"/>
  <c r="B5622" i="1"/>
  <c r="A5622" i="1"/>
  <c r="K5621" i="1"/>
  <c r="L5621" i="1" s="1"/>
  <c r="M5621" i="1" s="1"/>
  <c r="Q5621" i="1" s="1"/>
  <c r="J5621" i="1"/>
  <c r="I5621" i="1"/>
  <c r="F5621" i="1"/>
  <c r="E5621" i="1"/>
  <c r="D5621" i="1"/>
  <c r="C5621" i="1"/>
  <c r="B5621" i="1"/>
  <c r="A5621" i="1"/>
  <c r="K5620" i="1"/>
  <c r="L5620" i="1" s="1"/>
  <c r="M5620" i="1" s="1"/>
  <c r="Q5620" i="1" s="1"/>
  <c r="J5620" i="1"/>
  <c r="I5620" i="1"/>
  <c r="F5620" i="1"/>
  <c r="E5620" i="1"/>
  <c r="G5620" i="1" s="1"/>
  <c r="D5620" i="1"/>
  <c r="C5620" i="1"/>
  <c r="B5620" i="1"/>
  <c r="A5620" i="1"/>
  <c r="K5619" i="1"/>
  <c r="L5619" i="1" s="1"/>
  <c r="M5619" i="1" s="1"/>
  <c r="Q5619" i="1" s="1"/>
  <c r="J5619" i="1"/>
  <c r="I5619" i="1"/>
  <c r="F5619" i="1"/>
  <c r="E5619" i="1"/>
  <c r="D5619" i="1"/>
  <c r="C5619" i="1"/>
  <c r="B5619" i="1"/>
  <c r="A5619" i="1"/>
  <c r="K5618" i="1"/>
  <c r="L5618" i="1" s="1"/>
  <c r="M5618" i="1" s="1"/>
  <c r="Q5618" i="1" s="1"/>
  <c r="J5618" i="1"/>
  <c r="I5618" i="1"/>
  <c r="F5618" i="1"/>
  <c r="E5618" i="1"/>
  <c r="G5618" i="1" s="1"/>
  <c r="D5618" i="1"/>
  <c r="C5618" i="1"/>
  <c r="B5618" i="1"/>
  <c r="A5618" i="1"/>
  <c r="K5617" i="1"/>
  <c r="L5617" i="1" s="1"/>
  <c r="M5617" i="1" s="1"/>
  <c r="Q5617" i="1" s="1"/>
  <c r="J5617" i="1"/>
  <c r="I5617" i="1"/>
  <c r="F5617" i="1"/>
  <c r="E5617" i="1"/>
  <c r="G5617" i="1" s="1"/>
  <c r="D5617" i="1"/>
  <c r="C5617" i="1"/>
  <c r="B5617" i="1"/>
  <c r="A5617" i="1"/>
  <c r="K5616" i="1"/>
  <c r="L5616" i="1" s="1"/>
  <c r="M5616" i="1" s="1"/>
  <c r="Q5616" i="1" s="1"/>
  <c r="J5616" i="1"/>
  <c r="I5616" i="1"/>
  <c r="F5616" i="1"/>
  <c r="E5616" i="1"/>
  <c r="G5616" i="1" s="1"/>
  <c r="D5616" i="1"/>
  <c r="C5616" i="1"/>
  <c r="B5616" i="1"/>
  <c r="A5616" i="1"/>
  <c r="K5615" i="1"/>
  <c r="L5615" i="1" s="1"/>
  <c r="M5615" i="1" s="1"/>
  <c r="Q5615" i="1" s="1"/>
  <c r="J5615" i="1"/>
  <c r="I5615" i="1"/>
  <c r="F5615" i="1"/>
  <c r="E5615" i="1"/>
  <c r="G5615" i="1" s="1"/>
  <c r="D5615" i="1"/>
  <c r="C5615" i="1"/>
  <c r="B5615" i="1"/>
  <c r="A5615" i="1"/>
  <c r="K5614" i="1"/>
  <c r="L5614" i="1" s="1"/>
  <c r="M5614" i="1" s="1"/>
  <c r="Q5614" i="1" s="1"/>
  <c r="J5614" i="1"/>
  <c r="I5614" i="1"/>
  <c r="F5614" i="1"/>
  <c r="E5614" i="1"/>
  <c r="G5614" i="1" s="1"/>
  <c r="D5614" i="1"/>
  <c r="C5614" i="1"/>
  <c r="B5614" i="1"/>
  <c r="A5614" i="1"/>
  <c r="K5613" i="1"/>
  <c r="L5613" i="1" s="1"/>
  <c r="M5613" i="1" s="1"/>
  <c r="Q5613" i="1" s="1"/>
  <c r="J5613" i="1"/>
  <c r="I5613" i="1"/>
  <c r="F5613" i="1"/>
  <c r="E5613" i="1"/>
  <c r="G5613" i="1" s="1"/>
  <c r="D5613" i="1"/>
  <c r="C5613" i="1"/>
  <c r="B5613" i="1"/>
  <c r="A5613" i="1"/>
  <c r="K5612" i="1"/>
  <c r="L5612" i="1" s="1"/>
  <c r="M5612" i="1" s="1"/>
  <c r="Q5612" i="1" s="1"/>
  <c r="J5612" i="1"/>
  <c r="I5612" i="1"/>
  <c r="F5612" i="1"/>
  <c r="E5612" i="1"/>
  <c r="D5612" i="1"/>
  <c r="C5612" i="1"/>
  <c r="B5612" i="1"/>
  <c r="A5612" i="1"/>
  <c r="K5611" i="1"/>
  <c r="L5611" i="1" s="1"/>
  <c r="M5611" i="1" s="1"/>
  <c r="Q5611" i="1" s="1"/>
  <c r="J5611" i="1"/>
  <c r="I5611" i="1"/>
  <c r="F5611" i="1"/>
  <c r="E5611" i="1"/>
  <c r="D5611" i="1"/>
  <c r="C5611" i="1"/>
  <c r="B5611" i="1"/>
  <c r="A5611" i="1"/>
  <c r="K5610" i="1"/>
  <c r="L5610" i="1" s="1"/>
  <c r="M5610" i="1" s="1"/>
  <c r="Q5610" i="1" s="1"/>
  <c r="J5610" i="1"/>
  <c r="I5610" i="1"/>
  <c r="F5610" i="1"/>
  <c r="E5610" i="1"/>
  <c r="D5610" i="1"/>
  <c r="C5610" i="1"/>
  <c r="B5610" i="1"/>
  <c r="A5610" i="1"/>
  <c r="K5609" i="1"/>
  <c r="L5609" i="1" s="1"/>
  <c r="M5609" i="1" s="1"/>
  <c r="Q5609" i="1" s="1"/>
  <c r="J5609" i="1"/>
  <c r="I5609" i="1"/>
  <c r="F5609" i="1"/>
  <c r="E5609" i="1"/>
  <c r="D5609" i="1"/>
  <c r="C5609" i="1"/>
  <c r="B5609" i="1"/>
  <c r="A5609" i="1"/>
  <c r="K5608" i="1"/>
  <c r="L5608" i="1" s="1"/>
  <c r="M5608" i="1" s="1"/>
  <c r="Q5608" i="1" s="1"/>
  <c r="J5608" i="1"/>
  <c r="I5608" i="1"/>
  <c r="F5608" i="1"/>
  <c r="E5608" i="1"/>
  <c r="G5608" i="1" s="1"/>
  <c r="D5608" i="1"/>
  <c r="C5608" i="1"/>
  <c r="B5608" i="1"/>
  <c r="A5608" i="1"/>
  <c r="K5607" i="1"/>
  <c r="L5607" i="1" s="1"/>
  <c r="M5607" i="1" s="1"/>
  <c r="Q5607" i="1" s="1"/>
  <c r="J5607" i="1"/>
  <c r="I5607" i="1"/>
  <c r="F5607" i="1"/>
  <c r="E5607" i="1"/>
  <c r="G5607" i="1" s="1"/>
  <c r="D5607" i="1"/>
  <c r="C5607" i="1"/>
  <c r="B5607" i="1"/>
  <c r="A5607" i="1"/>
  <c r="K5606" i="1"/>
  <c r="L5606" i="1" s="1"/>
  <c r="M5606" i="1" s="1"/>
  <c r="Q5606" i="1" s="1"/>
  <c r="J5606" i="1"/>
  <c r="I5606" i="1"/>
  <c r="F5606" i="1"/>
  <c r="E5606" i="1"/>
  <c r="D5606" i="1"/>
  <c r="C5606" i="1"/>
  <c r="B5606" i="1"/>
  <c r="A5606" i="1"/>
  <c r="K5605" i="1"/>
  <c r="L5605" i="1" s="1"/>
  <c r="M5605" i="1" s="1"/>
  <c r="Q5605" i="1" s="1"/>
  <c r="J5605" i="1"/>
  <c r="I5605" i="1"/>
  <c r="F5605" i="1"/>
  <c r="E5605" i="1"/>
  <c r="G5605" i="1" s="1"/>
  <c r="D5605" i="1"/>
  <c r="C5605" i="1"/>
  <c r="B5605" i="1"/>
  <c r="A5605" i="1"/>
  <c r="K5604" i="1"/>
  <c r="L5604" i="1" s="1"/>
  <c r="M5604" i="1" s="1"/>
  <c r="Q5604" i="1" s="1"/>
  <c r="J5604" i="1"/>
  <c r="I5604" i="1"/>
  <c r="F5604" i="1"/>
  <c r="E5604" i="1"/>
  <c r="D5604" i="1"/>
  <c r="C5604" i="1"/>
  <c r="B5604" i="1"/>
  <c r="A5604" i="1"/>
  <c r="K5603" i="1"/>
  <c r="L5603" i="1" s="1"/>
  <c r="M5603" i="1" s="1"/>
  <c r="Q5603" i="1" s="1"/>
  <c r="J5603" i="1"/>
  <c r="I5603" i="1"/>
  <c r="F5603" i="1"/>
  <c r="E5603" i="1"/>
  <c r="D5603" i="1"/>
  <c r="C5603" i="1"/>
  <c r="B5603" i="1"/>
  <c r="A5603" i="1"/>
  <c r="K5602" i="1"/>
  <c r="L5602" i="1" s="1"/>
  <c r="M5602" i="1" s="1"/>
  <c r="Q5602" i="1" s="1"/>
  <c r="J5602" i="1"/>
  <c r="I5602" i="1"/>
  <c r="F5602" i="1"/>
  <c r="E5602" i="1"/>
  <c r="G5602" i="1" s="1"/>
  <c r="D5602" i="1"/>
  <c r="C5602" i="1"/>
  <c r="B5602" i="1"/>
  <c r="A5602" i="1"/>
  <c r="K5601" i="1"/>
  <c r="L5601" i="1" s="1"/>
  <c r="M5601" i="1" s="1"/>
  <c r="Q5601" i="1" s="1"/>
  <c r="J5601" i="1"/>
  <c r="I5601" i="1"/>
  <c r="F5601" i="1"/>
  <c r="E5601" i="1"/>
  <c r="D5601" i="1"/>
  <c r="C5601" i="1"/>
  <c r="B5601" i="1"/>
  <c r="A5601" i="1"/>
  <c r="K5600" i="1"/>
  <c r="L5600" i="1" s="1"/>
  <c r="M5600" i="1" s="1"/>
  <c r="Q5600" i="1" s="1"/>
  <c r="J5600" i="1"/>
  <c r="I5600" i="1"/>
  <c r="F5600" i="1"/>
  <c r="E5600" i="1"/>
  <c r="D5600" i="1"/>
  <c r="C5600" i="1"/>
  <c r="B5600" i="1"/>
  <c r="A5600" i="1"/>
  <c r="K5599" i="1"/>
  <c r="L5599" i="1" s="1"/>
  <c r="M5599" i="1" s="1"/>
  <c r="Q5599" i="1" s="1"/>
  <c r="J5599" i="1"/>
  <c r="I5599" i="1"/>
  <c r="F5599" i="1"/>
  <c r="E5599" i="1"/>
  <c r="D5599" i="1"/>
  <c r="C5599" i="1"/>
  <c r="B5599" i="1"/>
  <c r="A5599" i="1"/>
  <c r="K5598" i="1"/>
  <c r="L5598" i="1" s="1"/>
  <c r="M5598" i="1" s="1"/>
  <c r="Q5598" i="1" s="1"/>
  <c r="J5598" i="1"/>
  <c r="I5598" i="1"/>
  <c r="F5598" i="1"/>
  <c r="E5598" i="1"/>
  <c r="G5598" i="1" s="1"/>
  <c r="D5598" i="1"/>
  <c r="C5598" i="1"/>
  <c r="B5598" i="1"/>
  <c r="A5598" i="1"/>
  <c r="K5597" i="1"/>
  <c r="L5597" i="1" s="1"/>
  <c r="M5597" i="1" s="1"/>
  <c r="Q5597" i="1" s="1"/>
  <c r="J5597" i="1"/>
  <c r="I5597" i="1"/>
  <c r="F5597" i="1"/>
  <c r="E5597" i="1"/>
  <c r="G5597" i="1" s="1"/>
  <c r="D5597" i="1"/>
  <c r="C5597" i="1"/>
  <c r="B5597" i="1"/>
  <c r="A5597" i="1"/>
  <c r="K5596" i="1"/>
  <c r="L5596" i="1" s="1"/>
  <c r="M5596" i="1" s="1"/>
  <c r="Q5596" i="1" s="1"/>
  <c r="J5596" i="1"/>
  <c r="I5596" i="1"/>
  <c r="F5596" i="1"/>
  <c r="E5596" i="1"/>
  <c r="D5596" i="1"/>
  <c r="C5596" i="1"/>
  <c r="B5596" i="1"/>
  <c r="A5596" i="1"/>
  <c r="K5595" i="1"/>
  <c r="L5595" i="1" s="1"/>
  <c r="M5595" i="1" s="1"/>
  <c r="Q5595" i="1" s="1"/>
  <c r="J5595" i="1"/>
  <c r="I5595" i="1"/>
  <c r="F5595" i="1"/>
  <c r="E5595" i="1"/>
  <c r="D5595" i="1"/>
  <c r="C5595" i="1"/>
  <c r="B5595" i="1"/>
  <c r="A5595" i="1"/>
  <c r="K5594" i="1"/>
  <c r="L5594" i="1" s="1"/>
  <c r="M5594" i="1" s="1"/>
  <c r="Q5594" i="1" s="1"/>
  <c r="J5594" i="1"/>
  <c r="I5594" i="1"/>
  <c r="F5594" i="1"/>
  <c r="E5594" i="1"/>
  <c r="D5594" i="1"/>
  <c r="C5594" i="1"/>
  <c r="B5594" i="1"/>
  <c r="A5594" i="1"/>
  <c r="K5593" i="1"/>
  <c r="L5593" i="1" s="1"/>
  <c r="M5593" i="1" s="1"/>
  <c r="Q5593" i="1" s="1"/>
  <c r="J5593" i="1"/>
  <c r="I5593" i="1"/>
  <c r="F5593" i="1"/>
  <c r="E5593" i="1"/>
  <c r="G5593" i="1" s="1"/>
  <c r="D5593" i="1"/>
  <c r="C5593" i="1"/>
  <c r="B5593" i="1"/>
  <c r="A5593" i="1"/>
  <c r="K5592" i="1"/>
  <c r="L5592" i="1" s="1"/>
  <c r="M5592" i="1" s="1"/>
  <c r="Q5592" i="1" s="1"/>
  <c r="J5592" i="1"/>
  <c r="I5592" i="1"/>
  <c r="F5592" i="1"/>
  <c r="E5592" i="1"/>
  <c r="G5592" i="1" s="1"/>
  <c r="D5592" i="1"/>
  <c r="C5592" i="1"/>
  <c r="B5592" i="1"/>
  <c r="A5592" i="1"/>
  <c r="K5591" i="1"/>
  <c r="L5591" i="1" s="1"/>
  <c r="M5591" i="1" s="1"/>
  <c r="Q5591" i="1" s="1"/>
  <c r="J5591" i="1"/>
  <c r="I5591" i="1"/>
  <c r="F5591" i="1"/>
  <c r="E5591" i="1"/>
  <c r="D5591" i="1"/>
  <c r="C5591" i="1"/>
  <c r="B5591" i="1"/>
  <c r="A5591" i="1"/>
  <c r="K5590" i="1"/>
  <c r="L5590" i="1" s="1"/>
  <c r="M5590" i="1" s="1"/>
  <c r="Q5590" i="1" s="1"/>
  <c r="J5590" i="1"/>
  <c r="I5590" i="1"/>
  <c r="F5590" i="1"/>
  <c r="E5590" i="1"/>
  <c r="D5590" i="1"/>
  <c r="C5590" i="1"/>
  <c r="B5590" i="1"/>
  <c r="A5590" i="1"/>
  <c r="K5589" i="1"/>
  <c r="L5589" i="1" s="1"/>
  <c r="M5589" i="1" s="1"/>
  <c r="Q5589" i="1" s="1"/>
  <c r="J5589" i="1"/>
  <c r="I5589" i="1"/>
  <c r="F5589" i="1"/>
  <c r="E5589" i="1"/>
  <c r="D5589" i="1"/>
  <c r="C5589" i="1"/>
  <c r="B5589" i="1"/>
  <c r="A5589" i="1"/>
  <c r="K5588" i="1"/>
  <c r="L5588" i="1" s="1"/>
  <c r="M5588" i="1" s="1"/>
  <c r="Q5588" i="1" s="1"/>
  <c r="J5588" i="1"/>
  <c r="I5588" i="1"/>
  <c r="F5588" i="1"/>
  <c r="E5588" i="1"/>
  <c r="G5588" i="1" s="1"/>
  <c r="D5588" i="1"/>
  <c r="C5588" i="1"/>
  <c r="B5588" i="1"/>
  <c r="A5588" i="1"/>
  <c r="K5587" i="1"/>
  <c r="L5587" i="1" s="1"/>
  <c r="M5587" i="1" s="1"/>
  <c r="Q5587" i="1" s="1"/>
  <c r="J5587" i="1"/>
  <c r="I5587" i="1"/>
  <c r="F5587" i="1"/>
  <c r="E5587" i="1"/>
  <c r="G5587" i="1" s="1"/>
  <c r="D5587" i="1"/>
  <c r="C5587" i="1"/>
  <c r="B5587" i="1"/>
  <c r="A5587" i="1"/>
  <c r="K5586" i="1"/>
  <c r="L5586" i="1" s="1"/>
  <c r="M5586" i="1" s="1"/>
  <c r="Q5586" i="1" s="1"/>
  <c r="J5586" i="1"/>
  <c r="I5586" i="1"/>
  <c r="F5586" i="1"/>
  <c r="E5586" i="1"/>
  <c r="G5586" i="1" s="1"/>
  <c r="D5586" i="1"/>
  <c r="C5586" i="1"/>
  <c r="B5586" i="1"/>
  <c r="A5586" i="1"/>
  <c r="K5585" i="1"/>
  <c r="L5585" i="1" s="1"/>
  <c r="M5585" i="1" s="1"/>
  <c r="Q5585" i="1" s="1"/>
  <c r="J5585" i="1"/>
  <c r="I5585" i="1"/>
  <c r="F5585" i="1"/>
  <c r="E5585" i="1"/>
  <c r="G5585" i="1" s="1"/>
  <c r="D5585" i="1"/>
  <c r="C5585" i="1"/>
  <c r="B5585" i="1"/>
  <c r="A5585" i="1"/>
  <c r="K5584" i="1"/>
  <c r="L5584" i="1" s="1"/>
  <c r="M5584" i="1" s="1"/>
  <c r="Q5584" i="1" s="1"/>
  <c r="J5584" i="1"/>
  <c r="I5584" i="1"/>
  <c r="F5584" i="1"/>
  <c r="E5584" i="1"/>
  <c r="G5584" i="1" s="1"/>
  <c r="D5584" i="1"/>
  <c r="C5584" i="1"/>
  <c r="B5584" i="1"/>
  <c r="A5584" i="1"/>
  <c r="K5583" i="1"/>
  <c r="L5583" i="1" s="1"/>
  <c r="M5583" i="1" s="1"/>
  <c r="Q5583" i="1" s="1"/>
  <c r="J5583" i="1"/>
  <c r="I5583" i="1"/>
  <c r="F5583" i="1"/>
  <c r="E5583" i="1"/>
  <c r="D5583" i="1"/>
  <c r="C5583" i="1"/>
  <c r="B5583" i="1"/>
  <c r="A5583" i="1"/>
  <c r="K5582" i="1"/>
  <c r="L5582" i="1" s="1"/>
  <c r="M5582" i="1" s="1"/>
  <c r="Q5582" i="1" s="1"/>
  <c r="J5582" i="1"/>
  <c r="I5582" i="1"/>
  <c r="F5582" i="1"/>
  <c r="E5582" i="1"/>
  <c r="D5582" i="1"/>
  <c r="C5582" i="1"/>
  <c r="B5582" i="1"/>
  <c r="A5582" i="1"/>
  <c r="K5581" i="1"/>
  <c r="L5581" i="1" s="1"/>
  <c r="M5581" i="1" s="1"/>
  <c r="Q5581" i="1" s="1"/>
  <c r="J5581" i="1"/>
  <c r="I5581" i="1"/>
  <c r="F5581" i="1"/>
  <c r="E5581" i="1"/>
  <c r="G5581" i="1" s="1"/>
  <c r="D5581" i="1"/>
  <c r="C5581" i="1"/>
  <c r="B5581" i="1"/>
  <c r="A5581" i="1"/>
  <c r="K5580" i="1"/>
  <c r="L5580" i="1" s="1"/>
  <c r="M5580" i="1" s="1"/>
  <c r="Q5580" i="1" s="1"/>
  <c r="J5580" i="1"/>
  <c r="I5580" i="1"/>
  <c r="F5580" i="1"/>
  <c r="E5580" i="1"/>
  <c r="G5580" i="1" s="1"/>
  <c r="D5580" i="1"/>
  <c r="C5580" i="1"/>
  <c r="B5580" i="1"/>
  <c r="A5580" i="1"/>
  <c r="K5579" i="1"/>
  <c r="L5579" i="1" s="1"/>
  <c r="M5579" i="1" s="1"/>
  <c r="Q5579" i="1" s="1"/>
  <c r="J5579" i="1"/>
  <c r="I5579" i="1"/>
  <c r="F5579" i="1"/>
  <c r="E5579" i="1"/>
  <c r="D5579" i="1"/>
  <c r="C5579" i="1"/>
  <c r="B5579" i="1"/>
  <c r="A5579" i="1"/>
  <c r="K5578" i="1"/>
  <c r="L5578" i="1" s="1"/>
  <c r="M5578" i="1" s="1"/>
  <c r="Q5578" i="1" s="1"/>
  <c r="J5578" i="1"/>
  <c r="I5578" i="1"/>
  <c r="F5578" i="1"/>
  <c r="E5578" i="1"/>
  <c r="G5578" i="1" s="1"/>
  <c r="D5578" i="1"/>
  <c r="C5578" i="1"/>
  <c r="B5578" i="1"/>
  <c r="A5578" i="1"/>
  <c r="K5577" i="1"/>
  <c r="L5577" i="1" s="1"/>
  <c r="M5577" i="1" s="1"/>
  <c r="Q5577" i="1" s="1"/>
  <c r="J5577" i="1"/>
  <c r="I5577" i="1"/>
  <c r="F5577" i="1"/>
  <c r="E5577" i="1"/>
  <c r="D5577" i="1"/>
  <c r="C5577" i="1"/>
  <c r="B5577" i="1"/>
  <c r="A5577" i="1"/>
  <c r="K5576" i="1"/>
  <c r="L5576" i="1" s="1"/>
  <c r="M5576" i="1" s="1"/>
  <c r="Q5576" i="1" s="1"/>
  <c r="J5576" i="1"/>
  <c r="I5576" i="1"/>
  <c r="F5576" i="1"/>
  <c r="E5576" i="1"/>
  <c r="G5576" i="1" s="1"/>
  <c r="D5576" i="1"/>
  <c r="C5576" i="1"/>
  <c r="B5576" i="1"/>
  <c r="A5576" i="1"/>
  <c r="K5575" i="1"/>
  <c r="L5575" i="1" s="1"/>
  <c r="M5575" i="1" s="1"/>
  <c r="Q5575" i="1" s="1"/>
  <c r="J5575" i="1"/>
  <c r="I5575" i="1"/>
  <c r="F5575" i="1"/>
  <c r="E5575" i="1"/>
  <c r="G5575" i="1" s="1"/>
  <c r="D5575" i="1"/>
  <c r="C5575" i="1"/>
  <c r="B5575" i="1"/>
  <c r="A5575" i="1"/>
  <c r="K5574" i="1"/>
  <c r="L5574" i="1" s="1"/>
  <c r="M5574" i="1" s="1"/>
  <c r="Q5574" i="1" s="1"/>
  <c r="J5574" i="1"/>
  <c r="I5574" i="1"/>
  <c r="F5574" i="1"/>
  <c r="E5574" i="1"/>
  <c r="D5574" i="1"/>
  <c r="C5574" i="1"/>
  <c r="B5574" i="1"/>
  <c r="A5574" i="1"/>
  <c r="K5573" i="1"/>
  <c r="L5573" i="1" s="1"/>
  <c r="M5573" i="1" s="1"/>
  <c r="Q5573" i="1" s="1"/>
  <c r="J5573" i="1"/>
  <c r="I5573" i="1"/>
  <c r="F5573" i="1"/>
  <c r="E5573" i="1"/>
  <c r="G5573" i="1" s="1"/>
  <c r="D5573" i="1"/>
  <c r="C5573" i="1"/>
  <c r="B5573" i="1"/>
  <c r="A5573" i="1"/>
  <c r="K5572" i="1"/>
  <c r="L5572" i="1" s="1"/>
  <c r="M5572" i="1" s="1"/>
  <c r="Q5572" i="1" s="1"/>
  <c r="J5572" i="1"/>
  <c r="I5572" i="1"/>
  <c r="F5572" i="1"/>
  <c r="E5572" i="1"/>
  <c r="D5572" i="1"/>
  <c r="C5572" i="1"/>
  <c r="B5572" i="1"/>
  <c r="A5572" i="1"/>
  <c r="K5571" i="1"/>
  <c r="L5571" i="1" s="1"/>
  <c r="M5571" i="1" s="1"/>
  <c r="Q5571" i="1" s="1"/>
  <c r="J5571" i="1"/>
  <c r="I5571" i="1"/>
  <c r="F5571" i="1"/>
  <c r="E5571" i="1"/>
  <c r="G5571" i="1" s="1"/>
  <c r="D5571" i="1"/>
  <c r="C5571" i="1"/>
  <c r="B5571" i="1"/>
  <c r="A5571" i="1"/>
  <c r="K5570" i="1"/>
  <c r="L5570" i="1" s="1"/>
  <c r="M5570" i="1" s="1"/>
  <c r="Q5570" i="1" s="1"/>
  <c r="J5570" i="1"/>
  <c r="I5570" i="1"/>
  <c r="F5570" i="1"/>
  <c r="E5570" i="1"/>
  <c r="G5570" i="1" s="1"/>
  <c r="D5570" i="1"/>
  <c r="C5570" i="1"/>
  <c r="B5570" i="1"/>
  <c r="A5570" i="1"/>
  <c r="K5569" i="1"/>
  <c r="L5569" i="1" s="1"/>
  <c r="M5569" i="1" s="1"/>
  <c r="Q5569" i="1" s="1"/>
  <c r="J5569" i="1"/>
  <c r="I5569" i="1"/>
  <c r="F5569" i="1"/>
  <c r="E5569" i="1"/>
  <c r="G5569" i="1" s="1"/>
  <c r="D5569" i="1"/>
  <c r="C5569" i="1"/>
  <c r="B5569" i="1"/>
  <c r="A5569" i="1"/>
  <c r="K5568" i="1"/>
  <c r="L5568" i="1" s="1"/>
  <c r="M5568" i="1" s="1"/>
  <c r="Q5568" i="1" s="1"/>
  <c r="J5568" i="1"/>
  <c r="I5568" i="1"/>
  <c r="F5568" i="1"/>
  <c r="E5568" i="1"/>
  <c r="G5568" i="1" s="1"/>
  <c r="D5568" i="1"/>
  <c r="C5568" i="1"/>
  <c r="B5568" i="1"/>
  <c r="A5568" i="1"/>
  <c r="K5567" i="1"/>
  <c r="L5567" i="1" s="1"/>
  <c r="M5567" i="1" s="1"/>
  <c r="Q5567" i="1" s="1"/>
  <c r="J5567" i="1"/>
  <c r="I5567" i="1"/>
  <c r="F5567" i="1"/>
  <c r="E5567" i="1"/>
  <c r="D5567" i="1"/>
  <c r="C5567" i="1"/>
  <c r="B5567" i="1"/>
  <c r="A5567" i="1"/>
  <c r="K5566" i="1"/>
  <c r="L5566" i="1" s="1"/>
  <c r="M5566" i="1" s="1"/>
  <c r="Q5566" i="1" s="1"/>
  <c r="J5566" i="1"/>
  <c r="I5566" i="1"/>
  <c r="F5566" i="1"/>
  <c r="E5566" i="1"/>
  <c r="D5566" i="1"/>
  <c r="C5566" i="1"/>
  <c r="B5566" i="1"/>
  <c r="A5566" i="1"/>
  <c r="K5565" i="1"/>
  <c r="L5565" i="1" s="1"/>
  <c r="M5565" i="1" s="1"/>
  <c r="Q5565" i="1" s="1"/>
  <c r="J5565" i="1"/>
  <c r="I5565" i="1"/>
  <c r="F5565" i="1"/>
  <c r="E5565" i="1"/>
  <c r="G5565" i="1" s="1"/>
  <c r="D5565" i="1"/>
  <c r="C5565" i="1"/>
  <c r="B5565" i="1"/>
  <c r="A5565" i="1"/>
  <c r="K5564" i="1"/>
  <c r="L5564" i="1" s="1"/>
  <c r="M5564" i="1" s="1"/>
  <c r="Q5564" i="1" s="1"/>
  <c r="J5564" i="1"/>
  <c r="I5564" i="1"/>
  <c r="F5564" i="1"/>
  <c r="E5564" i="1"/>
  <c r="D5564" i="1"/>
  <c r="C5564" i="1"/>
  <c r="B5564" i="1"/>
  <c r="A5564" i="1"/>
  <c r="K5563" i="1"/>
  <c r="L5563" i="1" s="1"/>
  <c r="M5563" i="1" s="1"/>
  <c r="Q5563" i="1" s="1"/>
  <c r="J5563" i="1"/>
  <c r="I5563" i="1"/>
  <c r="F5563" i="1"/>
  <c r="E5563" i="1"/>
  <c r="D5563" i="1"/>
  <c r="C5563" i="1"/>
  <c r="B5563" i="1"/>
  <c r="A5563" i="1"/>
  <c r="K5562" i="1"/>
  <c r="L5562" i="1" s="1"/>
  <c r="M5562" i="1" s="1"/>
  <c r="Q5562" i="1" s="1"/>
  <c r="J5562" i="1"/>
  <c r="I5562" i="1"/>
  <c r="F5562" i="1"/>
  <c r="E5562" i="1"/>
  <c r="D5562" i="1"/>
  <c r="C5562" i="1"/>
  <c r="B5562" i="1"/>
  <c r="A5562" i="1"/>
  <c r="K5561" i="1"/>
  <c r="L5561" i="1" s="1"/>
  <c r="M5561" i="1" s="1"/>
  <c r="Q5561" i="1" s="1"/>
  <c r="J5561" i="1"/>
  <c r="I5561" i="1"/>
  <c r="F5561" i="1"/>
  <c r="E5561" i="1"/>
  <c r="G5561" i="1" s="1"/>
  <c r="D5561" i="1"/>
  <c r="C5561" i="1"/>
  <c r="B5561" i="1"/>
  <c r="A5561" i="1"/>
  <c r="K5560" i="1"/>
  <c r="L5560" i="1" s="1"/>
  <c r="M5560" i="1" s="1"/>
  <c r="Q5560" i="1" s="1"/>
  <c r="J5560" i="1"/>
  <c r="I5560" i="1"/>
  <c r="F5560" i="1"/>
  <c r="E5560" i="1"/>
  <c r="G5560" i="1" s="1"/>
  <c r="D5560" i="1"/>
  <c r="C5560" i="1"/>
  <c r="B5560" i="1"/>
  <c r="A5560" i="1"/>
  <c r="K5559" i="1"/>
  <c r="L5559" i="1" s="1"/>
  <c r="M5559" i="1" s="1"/>
  <c r="Q5559" i="1" s="1"/>
  <c r="J5559" i="1"/>
  <c r="I5559" i="1"/>
  <c r="F5559" i="1"/>
  <c r="E5559" i="1"/>
  <c r="D5559" i="1"/>
  <c r="C5559" i="1"/>
  <c r="B5559" i="1"/>
  <c r="A5559" i="1"/>
  <c r="K5558" i="1"/>
  <c r="L5558" i="1" s="1"/>
  <c r="M5558" i="1" s="1"/>
  <c r="Q5558" i="1" s="1"/>
  <c r="J5558" i="1"/>
  <c r="I5558" i="1"/>
  <c r="F5558" i="1"/>
  <c r="E5558" i="1"/>
  <c r="D5558" i="1"/>
  <c r="C5558" i="1"/>
  <c r="B5558" i="1"/>
  <c r="A5558" i="1"/>
  <c r="K5557" i="1"/>
  <c r="L5557" i="1" s="1"/>
  <c r="M5557" i="1" s="1"/>
  <c r="Q5557" i="1" s="1"/>
  <c r="J5557" i="1"/>
  <c r="I5557" i="1"/>
  <c r="F5557" i="1"/>
  <c r="E5557" i="1"/>
  <c r="D5557" i="1"/>
  <c r="C5557" i="1"/>
  <c r="B5557" i="1"/>
  <c r="A5557" i="1"/>
  <c r="K5556" i="1"/>
  <c r="L5556" i="1" s="1"/>
  <c r="M5556" i="1" s="1"/>
  <c r="Q5556" i="1" s="1"/>
  <c r="J5556" i="1"/>
  <c r="I5556" i="1"/>
  <c r="F5556" i="1"/>
  <c r="E5556" i="1"/>
  <c r="D5556" i="1"/>
  <c r="C5556" i="1"/>
  <c r="B5556" i="1"/>
  <c r="A5556" i="1"/>
  <c r="K5555" i="1"/>
  <c r="L5555" i="1" s="1"/>
  <c r="M5555" i="1" s="1"/>
  <c r="Q5555" i="1" s="1"/>
  <c r="J5555" i="1"/>
  <c r="I5555" i="1"/>
  <c r="F5555" i="1"/>
  <c r="E5555" i="1"/>
  <c r="D5555" i="1"/>
  <c r="C5555" i="1"/>
  <c r="B5555" i="1"/>
  <c r="A5555" i="1"/>
  <c r="K5554" i="1"/>
  <c r="L5554" i="1" s="1"/>
  <c r="M5554" i="1" s="1"/>
  <c r="Q5554" i="1" s="1"/>
  <c r="J5554" i="1"/>
  <c r="I5554" i="1"/>
  <c r="F5554" i="1"/>
  <c r="E5554" i="1"/>
  <c r="G5554" i="1" s="1"/>
  <c r="D5554" i="1"/>
  <c r="C5554" i="1"/>
  <c r="B5554" i="1"/>
  <c r="A5554" i="1"/>
  <c r="K5553" i="1"/>
  <c r="L5553" i="1" s="1"/>
  <c r="M5553" i="1" s="1"/>
  <c r="Q5553" i="1" s="1"/>
  <c r="J5553" i="1"/>
  <c r="I5553" i="1"/>
  <c r="F5553" i="1"/>
  <c r="E5553" i="1"/>
  <c r="G5553" i="1" s="1"/>
  <c r="D5553" i="1"/>
  <c r="C5553" i="1"/>
  <c r="B5553" i="1"/>
  <c r="A5553" i="1"/>
  <c r="K5552" i="1"/>
  <c r="L5552" i="1" s="1"/>
  <c r="M5552" i="1" s="1"/>
  <c r="Q5552" i="1" s="1"/>
  <c r="J5552" i="1"/>
  <c r="I5552" i="1"/>
  <c r="F5552" i="1"/>
  <c r="E5552" i="1"/>
  <c r="G5552" i="1" s="1"/>
  <c r="D5552" i="1"/>
  <c r="C5552" i="1"/>
  <c r="B5552" i="1"/>
  <c r="A5552" i="1"/>
  <c r="K5551" i="1"/>
  <c r="L5551" i="1" s="1"/>
  <c r="M5551" i="1" s="1"/>
  <c r="Q5551" i="1" s="1"/>
  <c r="J5551" i="1"/>
  <c r="I5551" i="1"/>
  <c r="F5551" i="1"/>
  <c r="E5551" i="1"/>
  <c r="G5551" i="1" s="1"/>
  <c r="D5551" i="1"/>
  <c r="C5551" i="1"/>
  <c r="B5551" i="1"/>
  <c r="A5551" i="1"/>
  <c r="K5550" i="1"/>
  <c r="L5550" i="1" s="1"/>
  <c r="M5550" i="1" s="1"/>
  <c r="Q5550" i="1" s="1"/>
  <c r="J5550" i="1"/>
  <c r="I5550" i="1"/>
  <c r="F5550" i="1"/>
  <c r="E5550" i="1"/>
  <c r="D5550" i="1"/>
  <c r="C5550" i="1"/>
  <c r="B5550" i="1"/>
  <c r="A5550" i="1"/>
  <c r="K5549" i="1"/>
  <c r="L5549" i="1" s="1"/>
  <c r="M5549" i="1" s="1"/>
  <c r="Q5549" i="1" s="1"/>
  <c r="J5549" i="1"/>
  <c r="I5549" i="1"/>
  <c r="F5549" i="1"/>
  <c r="E5549" i="1"/>
  <c r="G5549" i="1" s="1"/>
  <c r="D5549" i="1"/>
  <c r="C5549" i="1"/>
  <c r="B5549" i="1"/>
  <c r="A5549" i="1"/>
  <c r="K5548" i="1"/>
  <c r="L5548" i="1" s="1"/>
  <c r="M5548" i="1" s="1"/>
  <c r="Q5548" i="1" s="1"/>
  <c r="J5548" i="1"/>
  <c r="I5548" i="1"/>
  <c r="F5548" i="1"/>
  <c r="E5548" i="1"/>
  <c r="D5548" i="1"/>
  <c r="C5548" i="1"/>
  <c r="B5548" i="1"/>
  <c r="A5548" i="1"/>
  <c r="K5547" i="1"/>
  <c r="L5547" i="1" s="1"/>
  <c r="M5547" i="1" s="1"/>
  <c r="Q5547" i="1" s="1"/>
  <c r="J5547" i="1"/>
  <c r="I5547" i="1"/>
  <c r="F5547" i="1"/>
  <c r="E5547" i="1"/>
  <c r="D5547" i="1"/>
  <c r="C5547" i="1"/>
  <c r="B5547" i="1"/>
  <c r="A5547" i="1"/>
  <c r="K5546" i="1"/>
  <c r="L5546" i="1" s="1"/>
  <c r="M5546" i="1" s="1"/>
  <c r="Q5546" i="1" s="1"/>
  <c r="J5546" i="1"/>
  <c r="I5546" i="1"/>
  <c r="F5546" i="1"/>
  <c r="E5546" i="1"/>
  <c r="G5546" i="1" s="1"/>
  <c r="D5546" i="1"/>
  <c r="C5546" i="1"/>
  <c r="B5546" i="1"/>
  <c r="A5546" i="1"/>
  <c r="K5545" i="1"/>
  <c r="L5545" i="1" s="1"/>
  <c r="M5545" i="1" s="1"/>
  <c r="Q5545" i="1" s="1"/>
  <c r="J5545" i="1"/>
  <c r="I5545" i="1"/>
  <c r="F5545" i="1"/>
  <c r="E5545" i="1"/>
  <c r="D5545" i="1"/>
  <c r="C5545" i="1"/>
  <c r="B5545" i="1"/>
  <c r="A5545" i="1"/>
  <c r="K5544" i="1"/>
  <c r="L5544" i="1" s="1"/>
  <c r="M5544" i="1" s="1"/>
  <c r="Q5544" i="1" s="1"/>
  <c r="J5544" i="1"/>
  <c r="I5544" i="1"/>
  <c r="F5544" i="1"/>
  <c r="E5544" i="1"/>
  <c r="G5544" i="1" s="1"/>
  <c r="D5544" i="1"/>
  <c r="C5544" i="1"/>
  <c r="B5544" i="1"/>
  <c r="A5544" i="1"/>
  <c r="K5543" i="1"/>
  <c r="L5543" i="1" s="1"/>
  <c r="M5543" i="1" s="1"/>
  <c r="Q5543" i="1" s="1"/>
  <c r="J5543" i="1"/>
  <c r="I5543" i="1"/>
  <c r="F5543" i="1"/>
  <c r="E5543" i="1"/>
  <c r="G5543" i="1" s="1"/>
  <c r="D5543" i="1"/>
  <c r="C5543" i="1"/>
  <c r="B5543" i="1"/>
  <c r="A5543" i="1"/>
  <c r="K5542" i="1"/>
  <c r="L5542" i="1" s="1"/>
  <c r="M5542" i="1" s="1"/>
  <c r="Q5542" i="1" s="1"/>
  <c r="J5542" i="1"/>
  <c r="I5542" i="1"/>
  <c r="F5542" i="1"/>
  <c r="E5542" i="1"/>
  <c r="G5542" i="1" s="1"/>
  <c r="D5542" i="1"/>
  <c r="C5542" i="1"/>
  <c r="B5542" i="1"/>
  <c r="A5542" i="1"/>
  <c r="K5541" i="1"/>
  <c r="L5541" i="1" s="1"/>
  <c r="M5541" i="1" s="1"/>
  <c r="Q5541" i="1" s="1"/>
  <c r="J5541" i="1"/>
  <c r="I5541" i="1"/>
  <c r="F5541" i="1"/>
  <c r="E5541" i="1"/>
  <c r="D5541" i="1"/>
  <c r="C5541" i="1"/>
  <c r="B5541" i="1"/>
  <c r="A5541" i="1"/>
  <c r="K5540" i="1"/>
  <c r="L5540" i="1" s="1"/>
  <c r="M5540" i="1" s="1"/>
  <c r="Q5540" i="1" s="1"/>
  <c r="J5540" i="1"/>
  <c r="I5540" i="1"/>
  <c r="F5540" i="1"/>
  <c r="E5540" i="1"/>
  <c r="G5540" i="1" s="1"/>
  <c r="D5540" i="1"/>
  <c r="C5540" i="1"/>
  <c r="B5540" i="1"/>
  <c r="A5540" i="1"/>
  <c r="K5539" i="1"/>
  <c r="L5539" i="1" s="1"/>
  <c r="M5539" i="1" s="1"/>
  <c r="Q5539" i="1" s="1"/>
  <c r="J5539" i="1"/>
  <c r="I5539" i="1"/>
  <c r="F5539" i="1"/>
  <c r="E5539" i="1"/>
  <c r="D5539" i="1"/>
  <c r="C5539" i="1"/>
  <c r="B5539" i="1"/>
  <c r="A5539" i="1"/>
  <c r="K5538" i="1"/>
  <c r="L5538" i="1" s="1"/>
  <c r="M5538" i="1" s="1"/>
  <c r="Q5538" i="1" s="1"/>
  <c r="J5538" i="1"/>
  <c r="I5538" i="1"/>
  <c r="F5538" i="1"/>
  <c r="E5538" i="1"/>
  <c r="G5538" i="1" s="1"/>
  <c r="D5538" i="1"/>
  <c r="C5538" i="1"/>
  <c r="B5538" i="1"/>
  <c r="A5538" i="1"/>
  <c r="K5537" i="1"/>
  <c r="L5537" i="1" s="1"/>
  <c r="M5537" i="1" s="1"/>
  <c r="Q5537" i="1" s="1"/>
  <c r="J5537" i="1"/>
  <c r="I5537" i="1"/>
  <c r="F5537" i="1"/>
  <c r="E5537" i="1"/>
  <c r="D5537" i="1"/>
  <c r="C5537" i="1"/>
  <c r="B5537" i="1"/>
  <c r="A5537" i="1"/>
  <c r="K5536" i="1"/>
  <c r="L5536" i="1" s="1"/>
  <c r="M5536" i="1" s="1"/>
  <c r="Q5536" i="1" s="1"/>
  <c r="J5536" i="1"/>
  <c r="I5536" i="1"/>
  <c r="F5536" i="1"/>
  <c r="E5536" i="1"/>
  <c r="G5536" i="1" s="1"/>
  <c r="D5536" i="1"/>
  <c r="C5536" i="1"/>
  <c r="B5536" i="1"/>
  <c r="A5536" i="1"/>
  <c r="K5535" i="1"/>
  <c r="L5535" i="1" s="1"/>
  <c r="M5535" i="1" s="1"/>
  <c r="Q5535" i="1" s="1"/>
  <c r="J5535" i="1"/>
  <c r="I5535" i="1"/>
  <c r="F5535" i="1"/>
  <c r="E5535" i="1"/>
  <c r="G5535" i="1" s="1"/>
  <c r="D5535" i="1"/>
  <c r="C5535" i="1"/>
  <c r="B5535" i="1"/>
  <c r="A5535" i="1"/>
  <c r="K5534" i="1"/>
  <c r="L5534" i="1" s="1"/>
  <c r="M5534" i="1" s="1"/>
  <c r="Q5534" i="1" s="1"/>
  <c r="J5534" i="1"/>
  <c r="I5534" i="1"/>
  <c r="F5534" i="1"/>
  <c r="E5534" i="1"/>
  <c r="D5534" i="1"/>
  <c r="C5534" i="1"/>
  <c r="B5534" i="1"/>
  <c r="A5534" i="1"/>
  <c r="K5533" i="1"/>
  <c r="L5533" i="1" s="1"/>
  <c r="M5533" i="1" s="1"/>
  <c r="Q5533" i="1" s="1"/>
  <c r="J5533" i="1"/>
  <c r="I5533" i="1"/>
  <c r="F5533" i="1"/>
  <c r="E5533" i="1"/>
  <c r="D5533" i="1"/>
  <c r="C5533" i="1"/>
  <c r="B5533" i="1"/>
  <c r="A5533" i="1"/>
  <c r="K5532" i="1"/>
  <c r="L5532" i="1" s="1"/>
  <c r="M5532" i="1" s="1"/>
  <c r="Q5532" i="1" s="1"/>
  <c r="J5532" i="1"/>
  <c r="I5532" i="1"/>
  <c r="F5532" i="1"/>
  <c r="E5532" i="1"/>
  <c r="G5532" i="1" s="1"/>
  <c r="D5532" i="1"/>
  <c r="C5532" i="1"/>
  <c r="B5532" i="1"/>
  <c r="A5532" i="1"/>
  <c r="K5531" i="1"/>
  <c r="L5531" i="1" s="1"/>
  <c r="M5531" i="1" s="1"/>
  <c r="Q5531" i="1" s="1"/>
  <c r="J5531" i="1"/>
  <c r="I5531" i="1"/>
  <c r="F5531" i="1"/>
  <c r="E5531" i="1"/>
  <c r="G5531" i="1" s="1"/>
  <c r="D5531" i="1"/>
  <c r="C5531" i="1"/>
  <c r="B5531" i="1"/>
  <c r="A5531" i="1"/>
  <c r="K5530" i="1"/>
  <c r="L5530" i="1" s="1"/>
  <c r="M5530" i="1" s="1"/>
  <c r="Q5530" i="1" s="1"/>
  <c r="J5530" i="1"/>
  <c r="I5530" i="1"/>
  <c r="F5530" i="1"/>
  <c r="E5530" i="1"/>
  <c r="D5530" i="1"/>
  <c r="C5530" i="1"/>
  <c r="B5530" i="1"/>
  <c r="A5530" i="1"/>
  <c r="K5529" i="1"/>
  <c r="L5529" i="1" s="1"/>
  <c r="M5529" i="1" s="1"/>
  <c r="Q5529" i="1" s="1"/>
  <c r="J5529" i="1"/>
  <c r="I5529" i="1"/>
  <c r="F5529" i="1"/>
  <c r="E5529" i="1"/>
  <c r="G5529" i="1" s="1"/>
  <c r="D5529" i="1"/>
  <c r="C5529" i="1"/>
  <c r="B5529" i="1"/>
  <c r="A5529" i="1"/>
  <c r="K5528" i="1"/>
  <c r="L5528" i="1" s="1"/>
  <c r="M5528" i="1" s="1"/>
  <c r="Q5528" i="1" s="1"/>
  <c r="J5528" i="1"/>
  <c r="I5528" i="1"/>
  <c r="F5528" i="1"/>
  <c r="E5528" i="1"/>
  <c r="D5528" i="1"/>
  <c r="C5528" i="1"/>
  <c r="B5528" i="1"/>
  <c r="A5528" i="1"/>
  <c r="K5527" i="1"/>
  <c r="L5527" i="1" s="1"/>
  <c r="M5527" i="1" s="1"/>
  <c r="Q5527" i="1" s="1"/>
  <c r="J5527" i="1"/>
  <c r="I5527" i="1"/>
  <c r="F5527" i="1"/>
  <c r="E5527" i="1"/>
  <c r="D5527" i="1"/>
  <c r="C5527" i="1"/>
  <c r="B5527" i="1"/>
  <c r="A5527" i="1"/>
  <c r="K5526" i="1"/>
  <c r="L5526" i="1" s="1"/>
  <c r="M5526" i="1" s="1"/>
  <c r="Q5526" i="1" s="1"/>
  <c r="J5526" i="1"/>
  <c r="I5526" i="1"/>
  <c r="F5526" i="1"/>
  <c r="E5526" i="1"/>
  <c r="G5526" i="1" s="1"/>
  <c r="D5526" i="1"/>
  <c r="C5526" i="1"/>
  <c r="B5526" i="1"/>
  <c r="A5526" i="1"/>
  <c r="K5525" i="1"/>
  <c r="L5525" i="1" s="1"/>
  <c r="M5525" i="1" s="1"/>
  <c r="Q5525" i="1" s="1"/>
  <c r="J5525" i="1"/>
  <c r="I5525" i="1"/>
  <c r="F5525" i="1"/>
  <c r="E5525" i="1"/>
  <c r="D5525" i="1"/>
  <c r="C5525" i="1"/>
  <c r="B5525" i="1"/>
  <c r="A5525" i="1"/>
  <c r="K5524" i="1"/>
  <c r="L5524" i="1" s="1"/>
  <c r="M5524" i="1" s="1"/>
  <c r="Q5524" i="1" s="1"/>
  <c r="J5524" i="1"/>
  <c r="I5524" i="1"/>
  <c r="F5524" i="1"/>
  <c r="E5524" i="1"/>
  <c r="D5524" i="1"/>
  <c r="C5524" i="1"/>
  <c r="B5524" i="1"/>
  <c r="A5524" i="1"/>
  <c r="K5523" i="1"/>
  <c r="L5523" i="1" s="1"/>
  <c r="M5523" i="1" s="1"/>
  <c r="Q5523" i="1" s="1"/>
  <c r="J5523" i="1"/>
  <c r="I5523" i="1"/>
  <c r="F5523" i="1"/>
  <c r="E5523" i="1"/>
  <c r="G5523" i="1" s="1"/>
  <c r="D5523" i="1"/>
  <c r="C5523" i="1"/>
  <c r="B5523" i="1"/>
  <c r="A5523" i="1"/>
  <c r="K5522" i="1"/>
  <c r="L5522" i="1" s="1"/>
  <c r="M5522" i="1" s="1"/>
  <c r="Q5522" i="1" s="1"/>
  <c r="J5522" i="1"/>
  <c r="I5522" i="1"/>
  <c r="F5522" i="1"/>
  <c r="E5522" i="1"/>
  <c r="D5522" i="1"/>
  <c r="C5522" i="1"/>
  <c r="B5522" i="1"/>
  <c r="A5522" i="1"/>
  <c r="K5521" i="1"/>
  <c r="L5521" i="1" s="1"/>
  <c r="M5521" i="1" s="1"/>
  <c r="Q5521" i="1" s="1"/>
  <c r="J5521" i="1"/>
  <c r="I5521" i="1"/>
  <c r="F5521" i="1"/>
  <c r="E5521" i="1"/>
  <c r="D5521" i="1"/>
  <c r="C5521" i="1"/>
  <c r="B5521" i="1"/>
  <c r="A5521" i="1"/>
  <c r="K5520" i="1"/>
  <c r="L5520" i="1" s="1"/>
  <c r="M5520" i="1" s="1"/>
  <c r="Q5520" i="1" s="1"/>
  <c r="J5520" i="1"/>
  <c r="I5520" i="1"/>
  <c r="F5520" i="1"/>
  <c r="E5520" i="1"/>
  <c r="G5520" i="1" s="1"/>
  <c r="D5520" i="1"/>
  <c r="C5520" i="1"/>
  <c r="B5520" i="1"/>
  <c r="A5520" i="1"/>
  <c r="K5519" i="1"/>
  <c r="L5519" i="1" s="1"/>
  <c r="M5519" i="1" s="1"/>
  <c r="Q5519" i="1" s="1"/>
  <c r="J5519" i="1"/>
  <c r="I5519" i="1"/>
  <c r="F5519" i="1"/>
  <c r="E5519" i="1"/>
  <c r="G5519" i="1" s="1"/>
  <c r="D5519" i="1"/>
  <c r="C5519" i="1"/>
  <c r="B5519" i="1"/>
  <c r="A5519" i="1"/>
  <c r="K5518" i="1"/>
  <c r="L5518" i="1" s="1"/>
  <c r="M5518" i="1" s="1"/>
  <c r="Q5518" i="1" s="1"/>
  <c r="J5518" i="1"/>
  <c r="I5518" i="1"/>
  <c r="F5518" i="1"/>
  <c r="E5518" i="1"/>
  <c r="D5518" i="1"/>
  <c r="C5518" i="1"/>
  <c r="B5518" i="1"/>
  <c r="A5518" i="1"/>
  <c r="K5517" i="1"/>
  <c r="L5517" i="1" s="1"/>
  <c r="M5517" i="1" s="1"/>
  <c r="Q5517" i="1" s="1"/>
  <c r="J5517" i="1"/>
  <c r="I5517" i="1"/>
  <c r="F5517" i="1"/>
  <c r="E5517" i="1"/>
  <c r="D5517" i="1"/>
  <c r="C5517" i="1"/>
  <c r="B5517" i="1"/>
  <c r="A5517" i="1"/>
  <c r="K5516" i="1"/>
  <c r="L5516" i="1" s="1"/>
  <c r="M5516" i="1" s="1"/>
  <c r="Q5516" i="1" s="1"/>
  <c r="J5516" i="1"/>
  <c r="I5516" i="1"/>
  <c r="F5516" i="1"/>
  <c r="E5516" i="1"/>
  <c r="G5516" i="1" s="1"/>
  <c r="D5516" i="1"/>
  <c r="C5516" i="1"/>
  <c r="B5516" i="1"/>
  <c r="A5516" i="1"/>
  <c r="K5515" i="1"/>
  <c r="L5515" i="1" s="1"/>
  <c r="M5515" i="1" s="1"/>
  <c r="Q5515" i="1" s="1"/>
  <c r="J5515" i="1"/>
  <c r="I5515" i="1"/>
  <c r="F5515" i="1"/>
  <c r="E5515" i="1"/>
  <c r="G5515" i="1" s="1"/>
  <c r="D5515" i="1"/>
  <c r="C5515" i="1"/>
  <c r="B5515" i="1"/>
  <c r="A5515" i="1"/>
  <c r="K5514" i="1"/>
  <c r="L5514" i="1" s="1"/>
  <c r="M5514" i="1" s="1"/>
  <c r="Q5514" i="1" s="1"/>
  <c r="J5514" i="1"/>
  <c r="I5514" i="1"/>
  <c r="F5514" i="1"/>
  <c r="E5514" i="1"/>
  <c r="G5514" i="1" s="1"/>
  <c r="D5514" i="1"/>
  <c r="C5514" i="1"/>
  <c r="B5514" i="1"/>
  <c r="A5514" i="1"/>
  <c r="K5513" i="1"/>
  <c r="L5513" i="1" s="1"/>
  <c r="M5513" i="1" s="1"/>
  <c r="Q5513" i="1" s="1"/>
  <c r="J5513" i="1"/>
  <c r="I5513" i="1"/>
  <c r="F5513" i="1"/>
  <c r="E5513" i="1"/>
  <c r="D5513" i="1"/>
  <c r="C5513" i="1"/>
  <c r="B5513" i="1"/>
  <c r="A5513" i="1"/>
  <c r="K5512" i="1"/>
  <c r="L5512" i="1" s="1"/>
  <c r="M5512" i="1" s="1"/>
  <c r="Q5512" i="1" s="1"/>
  <c r="J5512" i="1"/>
  <c r="I5512" i="1"/>
  <c r="F5512" i="1"/>
  <c r="E5512" i="1"/>
  <c r="G5512" i="1" s="1"/>
  <c r="D5512" i="1"/>
  <c r="C5512" i="1"/>
  <c r="B5512" i="1"/>
  <c r="A5512" i="1"/>
  <c r="K5511" i="1"/>
  <c r="L5511" i="1" s="1"/>
  <c r="M5511" i="1" s="1"/>
  <c r="Q5511" i="1" s="1"/>
  <c r="J5511" i="1"/>
  <c r="I5511" i="1"/>
  <c r="F5511" i="1"/>
  <c r="E5511" i="1"/>
  <c r="D5511" i="1"/>
  <c r="C5511" i="1"/>
  <c r="B5511" i="1"/>
  <c r="A5511" i="1"/>
  <c r="K5510" i="1"/>
  <c r="L5510" i="1" s="1"/>
  <c r="M5510" i="1" s="1"/>
  <c r="Q5510" i="1" s="1"/>
  <c r="J5510" i="1"/>
  <c r="I5510" i="1"/>
  <c r="F5510" i="1"/>
  <c r="E5510" i="1"/>
  <c r="G5510" i="1" s="1"/>
  <c r="D5510" i="1"/>
  <c r="C5510" i="1"/>
  <c r="B5510" i="1"/>
  <c r="A5510" i="1"/>
  <c r="K5509" i="1"/>
  <c r="L5509" i="1" s="1"/>
  <c r="M5509" i="1" s="1"/>
  <c r="Q5509" i="1" s="1"/>
  <c r="J5509" i="1"/>
  <c r="I5509" i="1"/>
  <c r="F5509" i="1"/>
  <c r="E5509" i="1"/>
  <c r="D5509" i="1"/>
  <c r="C5509" i="1"/>
  <c r="B5509" i="1"/>
  <c r="A5509" i="1"/>
  <c r="K5508" i="1"/>
  <c r="L5508" i="1" s="1"/>
  <c r="M5508" i="1" s="1"/>
  <c r="Q5508" i="1" s="1"/>
  <c r="J5508" i="1"/>
  <c r="I5508" i="1"/>
  <c r="F5508" i="1"/>
  <c r="E5508" i="1"/>
  <c r="D5508" i="1"/>
  <c r="C5508" i="1"/>
  <c r="B5508" i="1"/>
  <c r="A5508" i="1"/>
  <c r="K5507" i="1"/>
  <c r="L5507" i="1" s="1"/>
  <c r="M5507" i="1" s="1"/>
  <c r="Q5507" i="1" s="1"/>
  <c r="J5507" i="1"/>
  <c r="I5507" i="1"/>
  <c r="F5507" i="1"/>
  <c r="E5507" i="1"/>
  <c r="D5507" i="1"/>
  <c r="C5507" i="1"/>
  <c r="B5507" i="1"/>
  <c r="A5507" i="1"/>
  <c r="K5506" i="1"/>
  <c r="L5506" i="1" s="1"/>
  <c r="M5506" i="1" s="1"/>
  <c r="Q5506" i="1" s="1"/>
  <c r="J5506" i="1"/>
  <c r="I5506" i="1"/>
  <c r="F5506" i="1"/>
  <c r="E5506" i="1"/>
  <c r="G5506" i="1" s="1"/>
  <c r="D5506" i="1"/>
  <c r="C5506" i="1"/>
  <c r="B5506" i="1"/>
  <c r="A5506" i="1"/>
  <c r="K5505" i="1"/>
  <c r="L5505" i="1" s="1"/>
  <c r="M5505" i="1" s="1"/>
  <c r="Q5505" i="1" s="1"/>
  <c r="J5505" i="1"/>
  <c r="I5505" i="1"/>
  <c r="F5505" i="1"/>
  <c r="E5505" i="1"/>
  <c r="D5505" i="1"/>
  <c r="C5505" i="1"/>
  <c r="B5505" i="1"/>
  <c r="A5505" i="1"/>
  <c r="K5504" i="1"/>
  <c r="L5504" i="1" s="1"/>
  <c r="M5504" i="1" s="1"/>
  <c r="Q5504" i="1" s="1"/>
  <c r="J5504" i="1"/>
  <c r="I5504" i="1"/>
  <c r="F5504" i="1"/>
  <c r="E5504" i="1"/>
  <c r="G5504" i="1" s="1"/>
  <c r="D5504" i="1"/>
  <c r="C5504" i="1"/>
  <c r="B5504" i="1"/>
  <c r="A5504" i="1"/>
  <c r="K5503" i="1"/>
  <c r="L5503" i="1" s="1"/>
  <c r="M5503" i="1" s="1"/>
  <c r="Q5503" i="1" s="1"/>
  <c r="J5503" i="1"/>
  <c r="I5503" i="1"/>
  <c r="F5503" i="1"/>
  <c r="E5503" i="1"/>
  <c r="G5503" i="1" s="1"/>
  <c r="D5503" i="1"/>
  <c r="C5503" i="1"/>
  <c r="B5503" i="1"/>
  <c r="A5503" i="1"/>
  <c r="K5502" i="1"/>
  <c r="L5502" i="1" s="1"/>
  <c r="M5502" i="1" s="1"/>
  <c r="Q5502" i="1" s="1"/>
  <c r="J5502" i="1"/>
  <c r="I5502" i="1"/>
  <c r="F5502" i="1"/>
  <c r="E5502" i="1"/>
  <c r="D5502" i="1"/>
  <c r="C5502" i="1"/>
  <c r="B5502" i="1"/>
  <c r="A5502" i="1"/>
  <c r="K5501" i="1"/>
  <c r="L5501" i="1" s="1"/>
  <c r="M5501" i="1" s="1"/>
  <c r="Q5501" i="1" s="1"/>
  <c r="J5501" i="1"/>
  <c r="I5501" i="1"/>
  <c r="F5501" i="1"/>
  <c r="E5501" i="1"/>
  <c r="D5501" i="1"/>
  <c r="C5501" i="1"/>
  <c r="B5501" i="1"/>
  <c r="A5501" i="1"/>
  <c r="K5500" i="1"/>
  <c r="L5500" i="1" s="1"/>
  <c r="M5500" i="1" s="1"/>
  <c r="Q5500" i="1" s="1"/>
  <c r="J5500" i="1"/>
  <c r="I5500" i="1"/>
  <c r="F5500" i="1"/>
  <c r="E5500" i="1"/>
  <c r="D5500" i="1"/>
  <c r="C5500" i="1"/>
  <c r="B5500" i="1"/>
  <c r="A5500" i="1"/>
  <c r="K5499" i="1"/>
  <c r="L5499" i="1" s="1"/>
  <c r="M5499" i="1" s="1"/>
  <c r="Q5499" i="1" s="1"/>
  <c r="J5499" i="1"/>
  <c r="I5499" i="1"/>
  <c r="F5499" i="1"/>
  <c r="E5499" i="1"/>
  <c r="D5499" i="1"/>
  <c r="C5499" i="1"/>
  <c r="B5499" i="1"/>
  <c r="A5499" i="1"/>
  <c r="K5498" i="1"/>
  <c r="L5498" i="1" s="1"/>
  <c r="M5498" i="1" s="1"/>
  <c r="Q5498" i="1" s="1"/>
  <c r="J5498" i="1"/>
  <c r="I5498" i="1"/>
  <c r="F5498" i="1"/>
  <c r="E5498" i="1"/>
  <c r="G5498" i="1" s="1"/>
  <c r="D5498" i="1"/>
  <c r="C5498" i="1"/>
  <c r="B5498" i="1"/>
  <c r="A5498" i="1"/>
  <c r="K5497" i="1"/>
  <c r="L5497" i="1" s="1"/>
  <c r="M5497" i="1" s="1"/>
  <c r="Q5497" i="1" s="1"/>
  <c r="J5497" i="1"/>
  <c r="I5497" i="1"/>
  <c r="F5497" i="1"/>
  <c r="E5497" i="1"/>
  <c r="D5497" i="1"/>
  <c r="C5497" i="1"/>
  <c r="B5497" i="1"/>
  <c r="A5497" i="1"/>
  <c r="K5496" i="1"/>
  <c r="L5496" i="1" s="1"/>
  <c r="M5496" i="1" s="1"/>
  <c r="Q5496" i="1" s="1"/>
  <c r="J5496" i="1"/>
  <c r="I5496" i="1"/>
  <c r="F5496" i="1"/>
  <c r="E5496" i="1"/>
  <c r="G5496" i="1" s="1"/>
  <c r="D5496" i="1"/>
  <c r="C5496" i="1"/>
  <c r="B5496" i="1"/>
  <c r="A5496" i="1"/>
  <c r="K5495" i="1"/>
  <c r="L5495" i="1" s="1"/>
  <c r="M5495" i="1" s="1"/>
  <c r="Q5495" i="1" s="1"/>
  <c r="J5495" i="1"/>
  <c r="I5495" i="1"/>
  <c r="F5495" i="1"/>
  <c r="E5495" i="1"/>
  <c r="D5495" i="1"/>
  <c r="C5495" i="1"/>
  <c r="B5495" i="1"/>
  <c r="A5495" i="1"/>
  <c r="K5494" i="1"/>
  <c r="L5494" i="1" s="1"/>
  <c r="M5494" i="1" s="1"/>
  <c r="Q5494" i="1" s="1"/>
  <c r="J5494" i="1"/>
  <c r="I5494" i="1"/>
  <c r="F5494" i="1"/>
  <c r="E5494" i="1"/>
  <c r="G5494" i="1" s="1"/>
  <c r="D5494" i="1"/>
  <c r="C5494" i="1"/>
  <c r="B5494" i="1"/>
  <c r="A5494" i="1"/>
  <c r="K5493" i="1"/>
  <c r="L5493" i="1" s="1"/>
  <c r="M5493" i="1" s="1"/>
  <c r="Q5493" i="1" s="1"/>
  <c r="J5493" i="1"/>
  <c r="I5493" i="1"/>
  <c r="F5493" i="1"/>
  <c r="E5493" i="1"/>
  <c r="D5493" i="1"/>
  <c r="C5493" i="1"/>
  <c r="B5493" i="1"/>
  <c r="A5493" i="1"/>
  <c r="K5492" i="1"/>
  <c r="L5492" i="1" s="1"/>
  <c r="M5492" i="1" s="1"/>
  <c r="Q5492" i="1" s="1"/>
  <c r="J5492" i="1"/>
  <c r="I5492" i="1"/>
  <c r="F5492" i="1"/>
  <c r="E5492" i="1"/>
  <c r="D5492" i="1"/>
  <c r="C5492" i="1"/>
  <c r="B5492" i="1"/>
  <c r="A5492" i="1"/>
  <c r="K5491" i="1"/>
  <c r="L5491" i="1" s="1"/>
  <c r="M5491" i="1" s="1"/>
  <c r="Q5491" i="1" s="1"/>
  <c r="J5491" i="1"/>
  <c r="I5491" i="1"/>
  <c r="F5491" i="1"/>
  <c r="E5491" i="1"/>
  <c r="D5491" i="1"/>
  <c r="C5491" i="1"/>
  <c r="B5491" i="1"/>
  <c r="A5491" i="1"/>
  <c r="K5490" i="1"/>
  <c r="L5490" i="1" s="1"/>
  <c r="M5490" i="1" s="1"/>
  <c r="Q5490" i="1" s="1"/>
  <c r="J5490" i="1"/>
  <c r="I5490" i="1"/>
  <c r="F5490" i="1"/>
  <c r="E5490" i="1"/>
  <c r="G5490" i="1" s="1"/>
  <c r="D5490" i="1"/>
  <c r="C5490" i="1"/>
  <c r="B5490" i="1"/>
  <c r="A5490" i="1"/>
  <c r="K5489" i="1"/>
  <c r="L5489" i="1" s="1"/>
  <c r="M5489" i="1" s="1"/>
  <c r="Q5489" i="1" s="1"/>
  <c r="J5489" i="1"/>
  <c r="I5489" i="1"/>
  <c r="F5489" i="1"/>
  <c r="E5489" i="1"/>
  <c r="G5489" i="1" s="1"/>
  <c r="D5489" i="1"/>
  <c r="C5489" i="1"/>
  <c r="B5489" i="1"/>
  <c r="A5489" i="1"/>
  <c r="K5488" i="1"/>
  <c r="L5488" i="1" s="1"/>
  <c r="M5488" i="1" s="1"/>
  <c r="Q5488" i="1" s="1"/>
  <c r="J5488" i="1"/>
  <c r="I5488" i="1"/>
  <c r="F5488" i="1"/>
  <c r="E5488" i="1"/>
  <c r="G5488" i="1" s="1"/>
  <c r="D5488" i="1"/>
  <c r="C5488" i="1"/>
  <c r="B5488" i="1"/>
  <c r="A5488" i="1"/>
  <c r="K5487" i="1"/>
  <c r="L5487" i="1" s="1"/>
  <c r="M5487" i="1" s="1"/>
  <c r="Q5487" i="1" s="1"/>
  <c r="J5487" i="1"/>
  <c r="I5487" i="1"/>
  <c r="F5487" i="1"/>
  <c r="E5487" i="1"/>
  <c r="G5487" i="1" s="1"/>
  <c r="D5487" i="1"/>
  <c r="C5487" i="1"/>
  <c r="B5487" i="1"/>
  <c r="A5487" i="1"/>
  <c r="K5486" i="1"/>
  <c r="L5486" i="1" s="1"/>
  <c r="M5486" i="1" s="1"/>
  <c r="Q5486" i="1" s="1"/>
  <c r="J5486" i="1"/>
  <c r="I5486" i="1"/>
  <c r="F5486" i="1"/>
  <c r="E5486" i="1"/>
  <c r="G5486" i="1" s="1"/>
  <c r="D5486" i="1"/>
  <c r="C5486" i="1"/>
  <c r="B5486" i="1"/>
  <c r="A5486" i="1"/>
  <c r="K5485" i="1"/>
  <c r="L5485" i="1" s="1"/>
  <c r="M5485" i="1" s="1"/>
  <c r="Q5485" i="1" s="1"/>
  <c r="J5485" i="1"/>
  <c r="I5485" i="1"/>
  <c r="F5485" i="1"/>
  <c r="E5485" i="1"/>
  <c r="G5485" i="1" s="1"/>
  <c r="D5485" i="1"/>
  <c r="C5485" i="1"/>
  <c r="B5485" i="1"/>
  <c r="A5485" i="1"/>
  <c r="K5484" i="1"/>
  <c r="L5484" i="1" s="1"/>
  <c r="M5484" i="1" s="1"/>
  <c r="Q5484" i="1" s="1"/>
  <c r="J5484" i="1"/>
  <c r="I5484" i="1"/>
  <c r="F5484" i="1"/>
  <c r="E5484" i="1"/>
  <c r="G5484" i="1" s="1"/>
  <c r="D5484" i="1"/>
  <c r="C5484" i="1"/>
  <c r="B5484" i="1"/>
  <c r="A5484" i="1"/>
  <c r="K5483" i="1"/>
  <c r="L5483" i="1" s="1"/>
  <c r="M5483" i="1" s="1"/>
  <c r="Q5483" i="1" s="1"/>
  <c r="J5483" i="1"/>
  <c r="I5483" i="1"/>
  <c r="F5483" i="1"/>
  <c r="E5483" i="1"/>
  <c r="D5483" i="1"/>
  <c r="C5483" i="1"/>
  <c r="B5483" i="1"/>
  <c r="A5483" i="1"/>
  <c r="K5482" i="1"/>
  <c r="L5482" i="1" s="1"/>
  <c r="M5482" i="1" s="1"/>
  <c r="Q5482" i="1" s="1"/>
  <c r="J5482" i="1"/>
  <c r="I5482" i="1"/>
  <c r="F5482" i="1"/>
  <c r="E5482" i="1"/>
  <c r="G5482" i="1" s="1"/>
  <c r="D5482" i="1"/>
  <c r="C5482" i="1"/>
  <c r="B5482" i="1"/>
  <c r="A5482" i="1"/>
  <c r="K5481" i="1"/>
  <c r="L5481" i="1" s="1"/>
  <c r="M5481" i="1" s="1"/>
  <c r="Q5481" i="1" s="1"/>
  <c r="J5481" i="1"/>
  <c r="I5481" i="1"/>
  <c r="F5481" i="1"/>
  <c r="E5481" i="1"/>
  <c r="D5481" i="1"/>
  <c r="C5481" i="1"/>
  <c r="B5481" i="1"/>
  <c r="A5481" i="1"/>
  <c r="K5480" i="1"/>
  <c r="L5480" i="1" s="1"/>
  <c r="M5480" i="1" s="1"/>
  <c r="Q5480" i="1" s="1"/>
  <c r="J5480" i="1"/>
  <c r="I5480" i="1"/>
  <c r="F5480" i="1"/>
  <c r="E5480" i="1"/>
  <c r="G5480" i="1" s="1"/>
  <c r="D5480" i="1"/>
  <c r="C5480" i="1"/>
  <c r="B5480" i="1"/>
  <c r="A5480" i="1"/>
  <c r="K5479" i="1"/>
  <c r="L5479" i="1" s="1"/>
  <c r="M5479" i="1" s="1"/>
  <c r="Q5479" i="1" s="1"/>
  <c r="J5479" i="1"/>
  <c r="I5479" i="1"/>
  <c r="F5479" i="1"/>
  <c r="E5479" i="1"/>
  <c r="D5479" i="1"/>
  <c r="C5479" i="1"/>
  <c r="B5479" i="1"/>
  <c r="A5479" i="1"/>
  <c r="K5478" i="1"/>
  <c r="L5478" i="1" s="1"/>
  <c r="M5478" i="1" s="1"/>
  <c r="Q5478" i="1" s="1"/>
  <c r="J5478" i="1"/>
  <c r="I5478" i="1"/>
  <c r="F5478" i="1"/>
  <c r="E5478" i="1"/>
  <c r="D5478" i="1"/>
  <c r="C5478" i="1"/>
  <c r="B5478" i="1"/>
  <c r="A5478" i="1"/>
  <c r="K5477" i="1"/>
  <c r="L5477" i="1" s="1"/>
  <c r="M5477" i="1" s="1"/>
  <c r="Q5477" i="1" s="1"/>
  <c r="J5477" i="1"/>
  <c r="I5477" i="1"/>
  <c r="F5477" i="1"/>
  <c r="E5477" i="1"/>
  <c r="D5477" i="1"/>
  <c r="C5477" i="1"/>
  <c r="B5477" i="1"/>
  <c r="A5477" i="1"/>
  <c r="K5476" i="1"/>
  <c r="L5476" i="1" s="1"/>
  <c r="M5476" i="1" s="1"/>
  <c r="Q5476" i="1" s="1"/>
  <c r="J5476" i="1"/>
  <c r="I5476" i="1"/>
  <c r="F5476" i="1"/>
  <c r="E5476" i="1"/>
  <c r="D5476" i="1"/>
  <c r="C5476" i="1"/>
  <c r="B5476" i="1"/>
  <c r="A5476" i="1"/>
  <c r="K5475" i="1"/>
  <c r="L5475" i="1" s="1"/>
  <c r="M5475" i="1" s="1"/>
  <c r="Q5475" i="1" s="1"/>
  <c r="J5475" i="1"/>
  <c r="I5475" i="1"/>
  <c r="F5475" i="1"/>
  <c r="E5475" i="1"/>
  <c r="D5475" i="1"/>
  <c r="C5475" i="1"/>
  <c r="B5475" i="1"/>
  <c r="A5475" i="1"/>
  <c r="K5474" i="1"/>
  <c r="L5474" i="1" s="1"/>
  <c r="M5474" i="1" s="1"/>
  <c r="Q5474" i="1" s="1"/>
  <c r="J5474" i="1"/>
  <c r="I5474" i="1"/>
  <c r="F5474" i="1"/>
  <c r="E5474" i="1"/>
  <c r="G5474" i="1" s="1"/>
  <c r="D5474" i="1"/>
  <c r="C5474" i="1"/>
  <c r="B5474" i="1"/>
  <c r="A5474" i="1"/>
  <c r="K5473" i="1"/>
  <c r="L5473" i="1" s="1"/>
  <c r="M5473" i="1" s="1"/>
  <c r="Q5473" i="1" s="1"/>
  <c r="J5473" i="1"/>
  <c r="I5473" i="1"/>
  <c r="F5473" i="1"/>
  <c r="E5473" i="1"/>
  <c r="D5473" i="1"/>
  <c r="C5473" i="1"/>
  <c r="B5473" i="1"/>
  <c r="A5473" i="1"/>
  <c r="K5472" i="1"/>
  <c r="L5472" i="1" s="1"/>
  <c r="M5472" i="1" s="1"/>
  <c r="Q5472" i="1" s="1"/>
  <c r="J5472" i="1"/>
  <c r="I5472" i="1"/>
  <c r="F5472" i="1"/>
  <c r="E5472" i="1"/>
  <c r="G5472" i="1" s="1"/>
  <c r="D5472" i="1"/>
  <c r="C5472" i="1"/>
  <c r="B5472" i="1"/>
  <c r="A5472" i="1"/>
  <c r="K5471" i="1"/>
  <c r="L5471" i="1" s="1"/>
  <c r="M5471" i="1" s="1"/>
  <c r="Q5471" i="1" s="1"/>
  <c r="J5471" i="1"/>
  <c r="I5471" i="1"/>
  <c r="F5471" i="1"/>
  <c r="E5471" i="1"/>
  <c r="D5471" i="1"/>
  <c r="C5471" i="1"/>
  <c r="B5471" i="1"/>
  <c r="A5471" i="1"/>
  <c r="K5470" i="1"/>
  <c r="L5470" i="1" s="1"/>
  <c r="M5470" i="1" s="1"/>
  <c r="Q5470" i="1" s="1"/>
  <c r="J5470" i="1"/>
  <c r="I5470" i="1"/>
  <c r="F5470" i="1"/>
  <c r="E5470" i="1"/>
  <c r="G5470" i="1" s="1"/>
  <c r="D5470" i="1"/>
  <c r="C5470" i="1"/>
  <c r="B5470" i="1"/>
  <c r="A5470" i="1"/>
  <c r="K5469" i="1"/>
  <c r="L5469" i="1" s="1"/>
  <c r="M5469" i="1" s="1"/>
  <c r="Q5469" i="1" s="1"/>
  <c r="J5469" i="1"/>
  <c r="I5469" i="1"/>
  <c r="F5469" i="1"/>
  <c r="E5469" i="1"/>
  <c r="G5469" i="1" s="1"/>
  <c r="D5469" i="1"/>
  <c r="C5469" i="1"/>
  <c r="B5469" i="1"/>
  <c r="A5469" i="1"/>
  <c r="K5468" i="1"/>
  <c r="L5468" i="1" s="1"/>
  <c r="M5468" i="1" s="1"/>
  <c r="Q5468" i="1" s="1"/>
  <c r="J5468" i="1"/>
  <c r="I5468" i="1"/>
  <c r="F5468" i="1"/>
  <c r="E5468" i="1"/>
  <c r="D5468" i="1"/>
  <c r="C5468" i="1"/>
  <c r="B5468" i="1"/>
  <c r="A5468" i="1"/>
  <c r="K5467" i="1"/>
  <c r="L5467" i="1" s="1"/>
  <c r="M5467" i="1" s="1"/>
  <c r="Q5467" i="1" s="1"/>
  <c r="J5467" i="1"/>
  <c r="I5467" i="1"/>
  <c r="F5467" i="1"/>
  <c r="E5467" i="1"/>
  <c r="D5467" i="1"/>
  <c r="C5467" i="1"/>
  <c r="B5467" i="1"/>
  <c r="A5467" i="1"/>
  <c r="K5466" i="1"/>
  <c r="L5466" i="1" s="1"/>
  <c r="M5466" i="1" s="1"/>
  <c r="Q5466" i="1" s="1"/>
  <c r="J5466" i="1"/>
  <c r="I5466" i="1"/>
  <c r="F5466" i="1"/>
  <c r="E5466" i="1"/>
  <c r="D5466" i="1"/>
  <c r="C5466" i="1"/>
  <c r="B5466" i="1"/>
  <c r="A5466" i="1"/>
  <c r="K5465" i="1"/>
  <c r="L5465" i="1" s="1"/>
  <c r="M5465" i="1" s="1"/>
  <c r="Q5465" i="1" s="1"/>
  <c r="J5465" i="1"/>
  <c r="I5465" i="1"/>
  <c r="F5465" i="1"/>
  <c r="E5465" i="1"/>
  <c r="D5465" i="1"/>
  <c r="C5465" i="1"/>
  <c r="B5465" i="1"/>
  <c r="A5465" i="1"/>
  <c r="K5464" i="1"/>
  <c r="L5464" i="1" s="1"/>
  <c r="M5464" i="1" s="1"/>
  <c r="Q5464" i="1" s="1"/>
  <c r="J5464" i="1"/>
  <c r="I5464" i="1"/>
  <c r="F5464" i="1"/>
  <c r="E5464" i="1"/>
  <c r="D5464" i="1"/>
  <c r="C5464" i="1"/>
  <c r="B5464" i="1"/>
  <c r="A5464" i="1"/>
  <c r="K5463" i="1"/>
  <c r="L5463" i="1" s="1"/>
  <c r="M5463" i="1" s="1"/>
  <c r="Q5463" i="1" s="1"/>
  <c r="J5463" i="1"/>
  <c r="I5463" i="1"/>
  <c r="F5463" i="1"/>
  <c r="E5463" i="1"/>
  <c r="D5463" i="1"/>
  <c r="C5463" i="1"/>
  <c r="B5463" i="1"/>
  <c r="A5463" i="1"/>
  <c r="K5462" i="1"/>
  <c r="L5462" i="1" s="1"/>
  <c r="M5462" i="1" s="1"/>
  <c r="Q5462" i="1" s="1"/>
  <c r="J5462" i="1"/>
  <c r="I5462" i="1"/>
  <c r="F5462" i="1"/>
  <c r="E5462" i="1"/>
  <c r="D5462" i="1"/>
  <c r="C5462" i="1"/>
  <c r="B5462" i="1"/>
  <c r="A5462" i="1"/>
  <c r="K5461" i="1"/>
  <c r="L5461" i="1" s="1"/>
  <c r="M5461" i="1" s="1"/>
  <c r="Q5461" i="1" s="1"/>
  <c r="J5461" i="1"/>
  <c r="I5461" i="1"/>
  <c r="F5461" i="1"/>
  <c r="E5461" i="1"/>
  <c r="D5461" i="1"/>
  <c r="C5461" i="1"/>
  <c r="B5461" i="1"/>
  <c r="A5461" i="1"/>
  <c r="K5460" i="1"/>
  <c r="L5460" i="1" s="1"/>
  <c r="M5460" i="1" s="1"/>
  <c r="Q5460" i="1" s="1"/>
  <c r="J5460" i="1"/>
  <c r="I5460" i="1"/>
  <c r="F5460" i="1"/>
  <c r="E5460" i="1"/>
  <c r="G5460" i="1" s="1"/>
  <c r="D5460" i="1"/>
  <c r="C5460" i="1"/>
  <c r="B5460" i="1"/>
  <c r="A5460" i="1"/>
  <c r="K5459" i="1"/>
  <c r="L5459" i="1" s="1"/>
  <c r="M5459" i="1" s="1"/>
  <c r="Q5459" i="1" s="1"/>
  <c r="J5459" i="1"/>
  <c r="I5459" i="1"/>
  <c r="F5459" i="1"/>
  <c r="E5459" i="1"/>
  <c r="D5459" i="1"/>
  <c r="C5459" i="1"/>
  <c r="B5459" i="1"/>
  <c r="A5459" i="1"/>
  <c r="K5458" i="1"/>
  <c r="L5458" i="1" s="1"/>
  <c r="M5458" i="1" s="1"/>
  <c r="Q5458" i="1" s="1"/>
  <c r="J5458" i="1"/>
  <c r="I5458" i="1"/>
  <c r="F5458" i="1"/>
  <c r="E5458" i="1"/>
  <c r="D5458" i="1"/>
  <c r="C5458" i="1"/>
  <c r="B5458" i="1"/>
  <c r="A5458" i="1"/>
  <c r="K5457" i="1"/>
  <c r="L5457" i="1" s="1"/>
  <c r="M5457" i="1" s="1"/>
  <c r="Q5457" i="1" s="1"/>
  <c r="J5457" i="1"/>
  <c r="I5457" i="1"/>
  <c r="F5457" i="1"/>
  <c r="E5457" i="1"/>
  <c r="G5457" i="1" s="1"/>
  <c r="D5457" i="1"/>
  <c r="C5457" i="1"/>
  <c r="B5457" i="1"/>
  <c r="A5457" i="1"/>
  <c r="K5456" i="1"/>
  <c r="L5456" i="1" s="1"/>
  <c r="M5456" i="1" s="1"/>
  <c r="Q5456" i="1" s="1"/>
  <c r="J5456" i="1"/>
  <c r="I5456" i="1"/>
  <c r="F5456" i="1"/>
  <c r="E5456" i="1"/>
  <c r="D5456" i="1"/>
  <c r="C5456" i="1"/>
  <c r="B5456" i="1"/>
  <c r="A5456" i="1"/>
  <c r="K5455" i="1"/>
  <c r="L5455" i="1" s="1"/>
  <c r="M5455" i="1" s="1"/>
  <c r="Q5455" i="1" s="1"/>
  <c r="J5455" i="1"/>
  <c r="I5455" i="1"/>
  <c r="F5455" i="1"/>
  <c r="E5455" i="1"/>
  <c r="D5455" i="1"/>
  <c r="C5455" i="1"/>
  <c r="B5455" i="1"/>
  <c r="A5455" i="1"/>
  <c r="K5454" i="1"/>
  <c r="L5454" i="1" s="1"/>
  <c r="M5454" i="1" s="1"/>
  <c r="Q5454" i="1" s="1"/>
  <c r="J5454" i="1"/>
  <c r="I5454" i="1"/>
  <c r="F5454" i="1"/>
  <c r="E5454" i="1"/>
  <c r="G5454" i="1" s="1"/>
  <c r="D5454" i="1"/>
  <c r="C5454" i="1"/>
  <c r="B5454" i="1"/>
  <c r="A5454" i="1"/>
  <c r="K5453" i="1"/>
  <c r="L5453" i="1" s="1"/>
  <c r="M5453" i="1" s="1"/>
  <c r="Q5453" i="1" s="1"/>
  <c r="J5453" i="1"/>
  <c r="I5453" i="1"/>
  <c r="F5453" i="1"/>
  <c r="E5453" i="1"/>
  <c r="D5453" i="1"/>
  <c r="C5453" i="1"/>
  <c r="B5453" i="1"/>
  <c r="A5453" i="1"/>
  <c r="K5452" i="1"/>
  <c r="L5452" i="1" s="1"/>
  <c r="M5452" i="1" s="1"/>
  <c r="Q5452" i="1" s="1"/>
  <c r="J5452" i="1"/>
  <c r="I5452" i="1"/>
  <c r="F5452" i="1"/>
  <c r="E5452" i="1"/>
  <c r="D5452" i="1"/>
  <c r="C5452" i="1"/>
  <c r="B5452" i="1"/>
  <c r="A5452" i="1"/>
  <c r="K5451" i="1"/>
  <c r="L5451" i="1" s="1"/>
  <c r="M5451" i="1" s="1"/>
  <c r="Q5451" i="1" s="1"/>
  <c r="J5451" i="1"/>
  <c r="I5451" i="1"/>
  <c r="F5451" i="1"/>
  <c r="E5451" i="1"/>
  <c r="G5451" i="1" s="1"/>
  <c r="D5451" i="1"/>
  <c r="C5451" i="1"/>
  <c r="B5451" i="1"/>
  <c r="A5451" i="1"/>
  <c r="K5450" i="1"/>
  <c r="L5450" i="1" s="1"/>
  <c r="M5450" i="1" s="1"/>
  <c r="Q5450" i="1" s="1"/>
  <c r="J5450" i="1"/>
  <c r="I5450" i="1"/>
  <c r="F5450" i="1"/>
  <c r="E5450" i="1"/>
  <c r="D5450" i="1"/>
  <c r="C5450" i="1"/>
  <c r="B5450" i="1"/>
  <c r="A5450" i="1"/>
  <c r="K5449" i="1"/>
  <c r="L5449" i="1" s="1"/>
  <c r="M5449" i="1" s="1"/>
  <c r="Q5449" i="1" s="1"/>
  <c r="J5449" i="1"/>
  <c r="I5449" i="1"/>
  <c r="F5449" i="1"/>
  <c r="E5449" i="1"/>
  <c r="D5449" i="1"/>
  <c r="C5449" i="1"/>
  <c r="B5449" i="1"/>
  <c r="A5449" i="1"/>
  <c r="K5448" i="1"/>
  <c r="L5448" i="1" s="1"/>
  <c r="M5448" i="1" s="1"/>
  <c r="Q5448" i="1" s="1"/>
  <c r="J5448" i="1"/>
  <c r="I5448" i="1"/>
  <c r="F5448" i="1"/>
  <c r="E5448" i="1"/>
  <c r="G5448" i="1" s="1"/>
  <c r="D5448" i="1"/>
  <c r="C5448" i="1"/>
  <c r="B5448" i="1"/>
  <c r="A5448" i="1"/>
  <c r="K5447" i="1"/>
  <c r="L5447" i="1" s="1"/>
  <c r="M5447" i="1" s="1"/>
  <c r="Q5447" i="1" s="1"/>
  <c r="J5447" i="1"/>
  <c r="I5447" i="1"/>
  <c r="F5447" i="1"/>
  <c r="E5447" i="1"/>
  <c r="D5447" i="1"/>
  <c r="C5447" i="1"/>
  <c r="B5447" i="1"/>
  <c r="A5447" i="1"/>
  <c r="K5446" i="1"/>
  <c r="L5446" i="1" s="1"/>
  <c r="M5446" i="1" s="1"/>
  <c r="Q5446" i="1" s="1"/>
  <c r="J5446" i="1"/>
  <c r="I5446" i="1"/>
  <c r="F5446" i="1"/>
  <c r="E5446" i="1"/>
  <c r="G5446" i="1" s="1"/>
  <c r="D5446" i="1"/>
  <c r="C5446" i="1"/>
  <c r="B5446" i="1"/>
  <c r="A5446" i="1"/>
  <c r="K5445" i="1"/>
  <c r="L5445" i="1" s="1"/>
  <c r="M5445" i="1" s="1"/>
  <c r="Q5445" i="1" s="1"/>
  <c r="J5445" i="1"/>
  <c r="I5445" i="1"/>
  <c r="F5445" i="1"/>
  <c r="E5445" i="1"/>
  <c r="D5445" i="1"/>
  <c r="C5445" i="1"/>
  <c r="B5445" i="1"/>
  <c r="A5445" i="1"/>
  <c r="K5444" i="1"/>
  <c r="L5444" i="1" s="1"/>
  <c r="M5444" i="1" s="1"/>
  <c r="Q5444" i="1" s="1"/>
  <c r="J5444" i="1"/>
  <c r="I5444" i="1"/>
  <c r="F5444" i="1"/>
  <c r="E5444" i="1"/>
  <c r="D5444" i="1"/>
  <c r="C5444" i="1"/>
  <c r="B5444" i="1"/>
  <c r="A5444" i="1"/>
  <c r="K5443" i="1"/>
  <c r="L5443" i="1" s="1"/>
  <c r="M5443" i="1" s="1"/>
  <c r="Q5443" i="1" s="1"/>
  <c r="J5443" i="1"/>
  <c r="I5443" i="1"/>
  <c r="F5443" i="1"/>
  <c r="E5443" i="1"/>
  <c r="D5443" i="1"/>
  <c r="C5443" i="1"/>
  <c r="B5443" i="1"/>
  <c r="A5443" i="1"/>
  <c r="K5442" i="1"/>
  <c r="L5442" i="1" s="1"/>
  <c r="M5442" i="1" s="1"/>
  <c r="Q5442" i="1" s="1"/>
  <c r="J5442" i="1"/>
  <c r="I5442" i="1"/>
  <c r="F5442" i="1"/>
  <c r="E5442" i="1"/>
  <c r="G5442" i="1" s="1"/>
  <c r="D5442" i="1"/>
  <c r="C5442" i="1"/>
  <c r="B5442" i="1"/>
  <c r="A5442" i="1"/>
  <c r="K5441" i="1"/>
  <c r="L5441" i="1" s="1"/>
  <c r="M5441" i="1" s="1"/>
  <c r="Q5441" i="1" s="1"/>
  <c r="J5441" i="1"/>
  <c r="I5441" i="1"/>
  <c r="F5441" i="1"/>
  <c r="E5441" i="1"/>
  <c r="G5441" i="1" s="1"/>
  <c r="D5441" i="1"/>
  <c r="C5441" i="1"/>
  <c r="B5441" i="1"/>
  <c r="A5441" i="1"/>
  <c r="K5440" i="1"/>
  <c r="L5440" i="1" s="1"/>
  <c r="M5440" i="1" s="1"/>
  <c r="Q5440" i="1" s="1"/>
  <c r="J5440" i="1"/>
  <c r="I5440" i="1"/>
  <c r="F5440" i="1"/>
  <c r="E5440" i="1"/>
  <c r="G5440" i="1" s="1"/>
  <c r="D5440" i="1"/>
  <c r="C5440" i="1"/>
  <c r="B5440" i="1"/>
  <c r="A5440" i="1"/>
  <c r="K5439" i="1"/>
  <c r="L5439" i="1" s="1"/>
  <c r="M5439" i="1" s="1"/>
  <c r="Q5439" i="1" s="1"/>
  <c r="J5439" i="1"/>
  <c r="I5439" i="1"/>
  <c r="F5439" i="1"/>
  <c r="E5439" i="1"/>
  <c r="G5439" i="1" s="1"/>
  <c r="D5439" i="1"/>
  <c r="C5439" i="1"/>
  <c r="B5439" i="1"/>
  <c r="A5439" i="1"/>
  <c r="K5438" i="1"/>
  <c r="L5438" i="1" s="1"/>
  <c r="M5438" i="1" s="1"/>
  <c r="Q5438" i="1" s="1"/>
  <c r="J5438" i="1"/>
  <c r="I5438" i="1"/>
  <c r="F5438" i="1"/>
  <c r="E5438" i="1"/>
  <c r="D5438" i="1"/>
  <c r="C5438" i="1"/>
  <c r="B5438" i="1"/>
  <c r="A5438" i="1"/>
  <c r="K5437" i="1"/>
  <c r="L5437" i="1" s="1"/>
  <c r="M5437" i="1" s="1"/>
  <c r="Q5437" i="1" s="1"/>
  <c r="J5437" i="1"/>
  <c r="I5437" i="1"/>
  <c r="F5437" i="1"/>
  <c r="E5437" i="1"/>
  <c r="G5437" i="1" s="1"/>
  <c r="D5437" i="1"/>
  <c r="C5437" i="1"/>
  <c r="B5437" i="1"/>
  <c r="A5437" i="1"/>
  <c r="K5436" i="1"/>
  <c r="L5436" i="1" s="1"/>
  <c r="M5436" i="1" s="1"/>
  <c r="Q5436" i="1" s="1"/>
  <c r="J5436" i="1"/>
  <c r="I5436" i="1"/>
  <c r="F5436" i="1"/>
  <c r="E5436" i="1"/>
  <c r="G5436" i="1" s="1"/>
  <c r="D5436" i="1"/>
  <c r="C5436" i="1"/>
  <c r="B5436" i="1"/>
  <c r="A5436" i="1"/>
  <c r="K5435" i="1"/>
  <c r="L5435" i="1" s="1"/>
  <c r="M5435" i="1" s="1"/>
  <c r="Q5435" i="1" s="1"/>
  <c r="J5435" i="1"/>
  <c r="I5435" i="1"/>
  <c r="F5435" i="1"/>
  <c r="E5435" i="1"/>
  <c r="D5435" i="1"/>
  <c r="C5435" i="1"/>
  <c r="B5435" i="1"/>
  <c r="A5435" i="1"/>
  <c r="K5434" i="1"/>
  <c r="L5434" i="1" s="1"/>
  <c r="M5434" i="1" s="1"/>
  <c r="Q5434" i="1" s="1"/>
  <c r="J5434" i="1"/>
  <c r="I5434" i="1"/>
  <c r="F5434" i="1"/>
  <c r="E5434" i="1"/>
  <c r="G5434" i="1" s="1"/>
  <c r="D5434" i="1"/>
  <c r="C5434" i="1"/>
  <c r="B5434" i="1"/>
  <c r="A5434" i="1"/>
  <c r="K5433" i="1"/>
  <c r="L5433" i="1" s="1"/>
  <c r="M5433" i="1" s="1"/>
  <c r="Q5433" i="1" s="1"/>
  <c r="J5433" i="1"/>
  <c r="I5433" i="1"/>
  <c r="F5433" i="1"/>
  <c r="E5433" i="1"/>
  <c r="D5433" i="1"/>
  <c r="C5433" i="1"/>
  <c r="B5433" i="1"/>
  <c r="A5433" i="1"/>
  <c r="K5432" i="1"/>
  <c r="L5432" i="1" s="1"/>
  <c r="M5432" i="1" s="1"/>
  <c r="Q5432" i="1" s="1"/>
  <c r="J5432" i="1"/>
  <c r="I5432" i="1"/>
  <c r="F5432" i="1"/>
  <c r="E5432" i="1"/>
  <c r="G5432" i="1" s="1"/>
  <c r="D5432" i="1"/>
  <c r="C5432" i="1"/>
  <c r="B5432" i="1"/>
  <c r="A5432" i="1"/>
  <c r="K5431" i="1"/>
  <c r="L5431" i="1" s="1"/>
  <c r="M5431" i="1" s="1"/>
  <c r="Q5431" i="1" s="1"/>
  <c r="J5431" i="1"/>
  <c r="I5431" i="1"/>
  <c r="F5431" i="1"/>
  <c r="E5431" i="1"/>
  <c r="D5431" i="1"/>
  <c r="C5431" i="1"/>
  <c r="B5431" i="1"/>
  <c r="A5431" i="1"/>
  <c r="K5430" i="1"/>
  <c r="L5430" i="1" s="1"/>
  <c r="M5430" i="1" s="1"/>
  <c r="Q5430" i="1" s="1"/>
  <c r="J5430" i="1"/>
  <c r="I5430" i="1"/>
  <c r="F5430" i="1"/>
  <c r="E5430" i="1"/>
  <c r="G5430" i="1" s="1"/>
  <c r="D5430" i="1"/>
  <c r="C5430" i="1"/>
  <c r="B5430" i="1"/>
  <c r="A5430" i="1"/>
  <c r="K5429" i="1"/>
  <c r="L5429" i="1" s="1"/>
  <c r="M5429" i="1" s="1"/>
  <c r="Q5429" i="1" s="1"/>
  <c r="J5429" i="1"/>
  <c r="I5429" i="1"/>
  <c r="F5429" i="1"/>
  <c r="E5429" i="1"/>
  <c r="D5429" i="1"/>
  <c r="C5429" i="1"/>
  <c r="B5429" i="1"/>
  <c r="A5429" i="1"/>
  <c r="K5428" i="1"/>
  <c r="L5428" i="1" s="1"/>
  <c r="M5428" i="1" s="1"/>
  <c r="Q5428" i="1" s="1"/>
  <c r="J5428" i="1"/>
  <c r="I5428" i="1"/>
  <c r="F5428" i="1"/>
  <c r="E5428" i="1"/>
  <c r="D5428" i="1"/>
  <c r="C5428" i="1"/>
  <c r="B5428" i="1"/>
  <c r="A5428" i="1"/>
  <c r="K5427" i="1"/>
  <c r="L5427" i="1" s="1"/>
  <c r="M5427" i="1" s="1"/>
  <c r="Q5427" i="1" s="1"/>
  <c r="J5427" i="1"/>
  <c r="I5427" i="1"/>
  <c r="F5427" i="1"/>
  <c r="E5427" i="1"/>
  <c r="D5427" i="1"/>
  <c r="C5427" i="1"/>
  <c r="B5427" i="1"/>
  <c r="A5427" i="1"/>
  <c r="K5426" i="1"/>
  <c r="L5426" i="1" s="1"/>
  <c r="M5426" i="1" s="1"/>
  <c r="Q5426" i="1" s="1"/>
  <c r="J5426" i="1"/>
  <c r="I5426" i="1"/>
  <c r="F5426" i="1"/>
  <c r="E5426" i="1"/>
  <c r="D5426" i="1"/>
  <c r="C5426" i="1"/>
  <c r="B5426" i="1"/>
  <c r="A5426" i="1"/>
  <c r="K5425" i="1"/>
  <c r="L5425" i="1" s="1"/>
  <c r="M5425" i="1" s="1"/>
  <c r="Q5425" i="1" s="1"/>
  <c r="J5425" i="1"/>
  <c r="I5425" i="1"/>
  <c r="F5425" i="1"/>
  <c r="E5425" i="1"/>
  <c r="D5425" i="1"/>
  <c r="C5425" i="1"/>
  <c r="B5425" i="1"/>
  <c r="A5425" i="1"/>
  <c r="K5424" i="1"/>
  <c r="L5424" i="1" s="1"/>
  <c r="M5424" i="1" s="1"/>
  <c r="Q5424" i="1" s="1"/>
  <c r="J5424" i="1"/>
  <c r="I5424" i="1"/>
  <c r="F5424" i="1"/>
  <c r="E5424" i="1"/>
  <c r="G5424" i="1" s="1"/>
  <c r="D5424" i="1"/>
  <c r="C5424" i="1"/>
  <c r="B5424" i="1"/>
  <c r="A5424" i="1"/>
  <c r="K5423" i="1"/>
  <c r="L5423" i="1" s="1"/>
  <c r="M5423" i="1" s="1"/>
  <c r="Q5423" i="1" s="1"/>
  <c r="J5423" i="1"/>
  <c r="I5423" i="1"/>
  <c r="F5423" i="1"/>
  <c r="E5423" i="1"/>
  <c r="D5423" i="1"/>
  <c r="C5423" i="1"/>
  <c r="B5423" i="1"/>
  <c r="A5423" i="1"/>
  <c r="K5422" i="1"/>
  <c r="L5422" i="1" s="1"/>
  <c r="M5422" i="1" s="1"/>
  <c r="Q5422" i="1" s="1"/>
  <c r="J5422" i="1"/>
  <c r="I5422" i="1"/>
  <c r="F5422" i="1"/>
  <c r="E5422" i="1"/>
  <c r="D5422" i="1"/>
  <c r="C5422" i="1"/>
  <c r="B5422" i="1"/>
  <c r="A5422" i="1"/>
  <c r="K5421" i="1"/>
  <c r="L5421" i="1" s="1"/>
  <c r="M5421" i="1" s="1"/>
  <c r="Q5421" i="1" s="1"/>
  <c r="J5421" i="1"/>
  <c r="I5421" i="1"/>
  <c r="F5421" i="1"/>
  <c r="E5421" i="1"/>
  <c r="G5421" i="1" s="1"/>
  <c r="D5421" i="1"/>
  <c r="C5421" i="1"/>
  <c r="B5421" i="1"/>
  <c r="A5421" i="1"/>
  <c r="K5420" i="1"/>
  <c r="L5420" i="1" s="1"/>
  <c r="M5420" i="1" s="1"/>
  <c r="Q5420" i="1" s="1"/>
  <c r="J5420" i="1"/>
  <c r="I5420" i="1"/>
  <c r="F5420" i="1"/>
  <c r="E5420" i="1"/>
  <c r="G5420" i="1" s="1"/>
  <c r="D5420" i="1"/>
  <c r="C5420" i="1"/>
  <c r="B5420" i="1"/>
  <c r="A5420" i="1"/>
  <c r="K5419" i="1"/>
  <c r="L5419" i="1" s="1"/>
  <c r="M5419" i="1" s="1"/>
  <c r="Q5419" i="1" s="1"/>
  <c r="J5419" i="1"/>
  <c r="I5419" i="1"/>
  <c r="F5419" i="1"/>
  <c r="E5419" i="1"/>
  <c r="G5419" i="1" s="1"/>
  <c r="D5419" i="1"/>
  <c r="C5419" i="1"/>
  <c r="B5419" i="1"/>
  <c r="A5419" i="1"/>
  <c r="K5418" i="1"/>
  <c r="L5418" i="1" s="1"/>
  <c r="M5418" i="1" s="1"/>
  <c r="Q5418" i="1" s="1"/>
  <c r="J5418" i="1"/>
  <c r="I5418" i="1"/>
  <c r="F5418" i="1"/>
  <c r="E5418" i="1"/>
  <c r="G5418" i="1" s="1"/>
  <c r="D5418" i="1"/>
  <c r="C5418" i="1"/>
  <c r="B5418" i="1"/>
  <c r="A5418" i="1"/>
  <c r="K5417" i="1"/>
  <c r="L5417" i="1" s="1"/>
  <c r="M5417" i="1" s="1"/>
  <c r="Q5417" i="1" s="1"/>
  <c r="J5417" i="1"/>
  <c r="I5417" i="1"/>
  <c r="F5417" i="1"/>
  <c r="E5417" i="1"/>
  <c r="D5417" i="1"/>
  <c r="C5417" i="1"/>
  <c r="B5417" i="1"/>
  <c r="A5417" i="1"/>
  <c r="K5416" i="1"/>
  <c r="L5416" i="1" s="1"/>
  <c r="M5416" i="1" s="1"/>
  <c r="Q5416" i="1" s="1"/>
  <c r="J5416" i="1"/>
  <c r="I5416" i="1"/>
  <c r="F5416" i="1"/>
  <c r="E5416" i="1"/>
  <c r="D5416" i="1"/>
  <c r="C5416" i="1"/>
  <c r="B5416" i="1"/>
  <c r="A5416" i="1"/>
  <c r="K5415" i="1"/>
  <c r="L5415" i="1" s="1"/>
  <c r="M5415" i="1" s="1"/>
  <c r="Q5415" i="1" s="1"/>
  <c r="J5415" i="1"/>
  <c r="I5415" i="1"/>
  <c r="F5415" i="1"/>
  <c r="E5415" i="1"/>
  <c r="G5415" i="1" s="1"/>
  <c r="D5415" i="1"/>
  <c r="C5415" i="1"/>
  <c r="B5415" i="1"/>
  <c r="A5415" i="1"/>
  <c r="K5414" i="1"/>
  <c r="L5414" i="1" s="1"/>
  <c r="M5414" i="1" s="1"/>
  <c r="Q5414" i="1" s="1"/>
  <c r="J5414" i="1"/>
  <c r="I5414" i="1"/>
  <c r="F5414" i="1"/>
  <c r="E5414" i="1"/>
  <c r="D5414" i="1"/>
  <c r="C5414" i="1"/>
  <c r="B5414" i="1"/>
  <c r="A5414" i="1"/>
  <c r="K5413" i="1"/>
  <c r="L5413" i="1" s="1"/>
  <c r="M5413" i="1" s="1"/>
  <c r="Q5413" i="1" s="1"/>
  <c r="J5413" i="1"/>
  <c r="I5413" i="1"/>
  <c r="F5413" i="1"/>
  <c r="E5413" i="1"/>
  <c r="D5413" i="1"/>
  <c r="C5413" i="1"/>
  <c r="B5413" i="1"/>
  <c r="A5413" i="1"/>
  <c r="K5412" i="1"/>
  <c r="L5412" i="1" s="1"/>
  <c r="M5412" i="1" s="1"/>
  <c r="Q5412" i="1" s="1"/>
  <c r="J5412" i="1"/>
  <c r="I5412" i="1"/>
  <c r="F5412" i="1"/>
  <c r="E5412" i="1"/>
  <c r="D5412" i="1"/>
  <c r="C5412" i="1"/>
  <c r="B5412" i="1"/>
  <c r="A5412" i="1"/>
  <c r="K5411" i="1"/>
  <c r="L5411" i="1" s="1"/>
  <c r="M5411" i="1" s="1"/>
  <c r="Q5411" i="1" s="1"/>
  <c r="J5411" i="1"/>
  <c r="I5411" i="1"/>
  <c r="F5411" i="1"/>
  <c r="E5411" i="1"/>
  <c r="D5411" i="1"/>
  <c r="C5411" i="1"/>
  <c r="B5411" i="1"/>
  <c r="A5411" i="1"/>
  <c r="K5410" i="1"/>
  <c r="L5410" i="1" s="1"/>
  <c r="M5410" i="1" s="1"/>
  <c r="Q5410" i="1" s="1"/>
  <c r="J5410" i="1"/>
  <c r="I5410" i="1"/>
  <c r="F5410" i="1"/>
  <c r="E5410" i="1"/>
  <c r="D5410" i="1"/>
  <c r="C5410" i="1"/>
  <c r="B5410" i="1"/>
  <c r="A5410" i="1"/>
  <c r="K5409" i="1"/>
  <c r="L5409" i="1" s="1"/>
  <c r="M5409" i="1" s="1"/>
  <c r="Q5409" i="1" s="1"/>
  <c r="J5409" i="1"/>
  <c r="I5409" i="1"/>
  <c r="F5409" i="1"/>
  <c r="E5409" i="1"/>
  <c r="D5409" i="1"/>
  <c r="C5409" i="1"/>
  <c r="B5409" i="1"/>
  <c r="A5409" i="1"/>
  <c r="K5408" i="1"/>
  <c r="L5408" i="1" s="1"/>
  <c r="M5408" i="1" s="1"/>
  <c r="Q5408" i="1" s="1"/>
  <c r="J5408" i="1"/>
  <c r="I5408" i="1"/>
  <c r="F5408" i="1"/>
  <c r="E5408" i="1"/>
  <c r="D5408" i="1"/>
  <c r="C5408" i="1"/>
  <c r="B5408" i="1"/>
  <c r="A5408" i="1"/>
  <c r="K5407" i="1"/>
  <c r="L5407" i="1" s="1"/>
  <c r="M5407" i="1" s="1"/>
  <c r="Q5407" i="1" s="1"/>
  <c r="J5407" i="1"/>
  <c r="I5407" i="1"/>
  <c r="F5407" i="1"/>
  <c r="E5407" i="1"/>
  <c r="G5407" i="1" s="1"/>
  <c r="D5407" i="1"/>
  <c r="C5407" i="1"/>
  <c r="B5407" i="1"/>
  <c r="A5407" i="1"/>
  <c r="K5406" i="1"/>
  <c r="L5406" i="1" s="1"/>
  <c r="M5406" i="1" s="1"/>
  <c r="Q5406" i="1" s="1"/>
  <c r="J5406" i="1"/>
  <c r="I5406" i="1"/>
  <c r="F5406" i="1"/>
  <c r="E5406" i="1"/>
  <c r="D5406" i="1"/>
  <c r="C5406" i="1"/>
  <c r="B5406" i="1"/>
  <c r="A5406" i="1"/>
  <c r="K5405" i="1"/>
  <c r="L5405" i="1" s="1"/>
  <c r="M5405" i="1" s="1"/>
  <c r="Q5405" i="1" s="1"/>
  <c r="J5405" i="1"/>
  <c r="I5405" i="1"/>
  <c r="F5405" i="1"/>
  <c r="E5405" i="1"/>
  <c r="D5405" i="1"/>
  <c r="C5405" i="1"/>
  <c r="B5405" i="1"/>
  <c r="A5405" i="1"/>
  <c r="K5404" i="1"/>
  <c r="L5404" i="1" s="1"/>
  <c r="M5404" i="1" s="1"/>
  <c r="Q5404" i="1" s="1"/>
  <c r="J5404" i="1"/>
  <c r="I5404" i="1"/>
  <c r="F5404" i="1"/>
  <c r="E5404" i="1"/>
  <c r="D5404" i="1"/>
  <c r="C5404" i="1"/>
  <c r="B5404" i="1"/>
  <c r="A5404" i="1"/>
  <c r="K5403" i="1"/>
  <c r="L5403" i="1" s="1"/>
  <c r="M5403" i="1" s="1"/>
  <c r="Q5403" i="1" s="1"/>
  <c r="J5403" i="1"/>
  <c r="I5403" i="1"/>
  <c r="F5403" i="1"/>
  <c r="E5403" i="1"/>
  <c r="D5403" i="1"/>
  <c r="C5403" i="1"/>
  <c r="B5403" i="1"/>
  <c r="A5403" i="1"/>
  <c r="K5402" i="1"/>
  <c r="L5402" i="1" s="1"/>
  <c r="M5402" i="1" s="1"/>
  <c r="Q5402" i="1" s="1"/>
  <c r="J5402" i="1"/>
  <c r="I5402" i="1"/>
  <c r="F5402" i="1"/>
  <c r="E5402" i="1"/>
  <c r="D5402" i="1"/>
  <c r="C5402" i="1"/>
  <c r="B5402" i="1"/>
  <c r="A5402" i="1"/>
  <c r="K5401" i="1"/>
  <c r="L5401" i="1" s="1"/>
  <c r="M5401" i="1" s="1"/>
  <c r="Q5401" i="1" s="1"/>
  <c r="J5401" i="1"/>
  <c r="I5401" i="1"/>
  <c r="F5401" i="1"/>
  <c r="E5401" i="1"/>
  <c r="D5401" i="1"/>
  <c r="C5401" i="1"/>
  <c r="B5401" i="1"/>
  <c r="A5401" i="1"/>
  <c r="K5400" i="1"/>
  <c r="L5400" i="1" s="1"/>
  <c r="M5400" i="1" s="1"/>
  <c r="Q5400" i="1" s="1"/>
  <c r="J5400" i="1"/>
  <c r="I5400" i="1"/>
  <c r="F5400" i="1"/>
  <c r="E5400" i="1"/>
  <c r="G5400" i="1" s="1"/>
  <c r="D5400" i="1"/>
  <c r="C5400" i="1"/>
  <c r="B5400" i="1"/>
  <c r="A5400" i="1"/>
  <c r="K5399" i="1"/>
  <c r="L5399" i="1" s="1"/>
  <c r="M5399" i="1" s="1"/>
  <c r="Q5399" i="1" s="1"/>
  <c r="J5399" i="1"/>
  <c r="I5399" i="1"/>
  <c r="F5399" i="1"/>
  <c r="E5399" i="1"/>
  <c r="D5399" i="1"/>
  <c r="C5399" i="1"/>
  <c r="B5399" i="1"/>
  <c r="A5399" i="1"/>
  <c r="K5398" i="1"/>
  <c r="L5398" i="1" s="1"/>
  <c r="M5398" i="1" s="1"/>
  <c r="Q5398" i="1" s="1"/>
  <c r="J5398" i="1"/>
  <c r="I5398" i="1"/>
  <c r="F5398" i="1"/>
  <c r="E5398" i="1"/>
  <c r="G5398" i="1" s="1"/>
  <c r="D5398" i="1"/>
  <c r="C5398" i="1"/>
  <c r="B5398" i="1"/>
  <c r="A5398" i="1"/>
  <c r="K5397" i="1"/>
  <c r="L5397" i="1" s="1"/>
  <c r="M5397" i="1" s="1"/>
  <c r="Q5397" i="1" s="1"/>
  <c r="J5397" i="1"/>
  <c r="I5397" i="1"/>
  <c r="F5397" i="1"/>
  <c r="E5397" i="1"/>
  <c r="D5397" i="1"/>
  <c r="C5397" i="1"/>
  <c r="B5397" i="1"/>
  <c r="A5397" i="1"/>
  <c r="K5396" i="1"/>
  <c r="L5396" i="1" s="1"/>
  <c r="M5396" i="1" s="1"/>
  <c r="Q5396" i="1" s="1"/>
  <c r="J5396" i="1"/>
  <c r="I5396" i="1"/>
  <c r="F5396" i="1"/>
  <c r="E5396" i="1"/>
  <c r="D5396" i="1"/>
  <c r="C5396" i="1"/>
  <c r="B5396" i="1"/>
  <c r="A5396" i="1"/>
  <c r="K5395" i="1"/>
  <c r="L5395" i="1" s="1"/>
  <c r="M5395" i="1" s="1"/>
  <c r="Q5395" i="1" s="1"/>
  <c r="J5395" i="1"/>
  <c r="I5395" i="1"/>
  <c r="F5395" i="1"/>
  <c r="E5395" i="1"/>
  <c r="D5395" i="1"/>
  <c r="C5395" i="1"/>
  <c r="B5395" i="1"/>
  <c r="A5395" i="1"/>
  <c r="K5394" i="1"/>
  <c r="L5394" i="1" s="1"/>
  <c r="M5394" i="1" s="1"/>
  <c r="Q5394" i="1" s="1"/>
  <c r="J5394" i="1"/>
  <c r="I5394" i="1"/>
  <c r="F5394" i="1"/>
  <c r="E5394" i="1"/>
  <c r="G5394" i="1" s="1"/>
  <c r="D5394" i="1"/>
  <c r="C5394" i="1"/>
  <c r="B5394" i="1"/>
  <c r="A5394" i="1"/>
  <c r="K5393" i="1"/>
  <c r="L5393" i="1" s="1"/>
  <c r="M5393" i="1" s="1"/>
  <c r="Q5393" i="1" s="1"/>
  <c r="J5393" i="1"/>
  <c r="I5393" i="1"/>
  <c r="F5393" i="1"/>
  <c r="E5393" i="1"/>
  <c r="D5393" i="1"/>
  <c r="C5393" i="1"/>
  <c r="B5393" i="1"/>
  <c r="A5393" i="1"/>
  <c r="K5392" i="1"/>
  <c r="L5392" i="1" s="1"/>
  <c r="M5392" i="1" s="1"/>
  <c r="Q5392" i="1" s="1"/>
  <c r="J5392" i="1"/>
  <c r="I5392" i="1"/>
  <c r="F5392" i="1"/>
  <c r="E5392" i="1"/>
  <c r="G5392" i="1" s="1"/>
  <c r="D5392" i="1"/>
  <c r="C5392" i="1"/>
  <c r="B5392" i="1"/>
  <c r="A5392" i="1"/>
  <c r="K5391" i="1"/>
  <c r="L5391" i="1" s="1"/>
  <c r="M5391" i="1" s="1"/>
  <c r="Q5391" i="1" s="1"/>
  <c r="J5391" i="1"/>
  <c r="I5391" i="1"/>
  <c r="F5391" i="1"/>
  <c r="E5391" i="1"/>
  <c r="D5391" i="1"/>
  <c r="C5391" i="1"/>
  <c r="B5391" i="1"/>
  <c r="A5391" i="1"/>
  <c r="K5390" i="1"/>
  <c r="L5390" i="1" s="1"/>
  <c r="M5390" i="1" s="1"/>
  <c r="Q5390" i="1" s="1"/>
  <c r="J5390" i="1"/>
  <c r="I5390" i="1"/>
  <c r="F5390" i="1"/>
  <c r="E5390" i="1"/>
  <c r="G5390" i="1" s="1"/>
  <c r="D5390" i="1"/>
  <c r="C5390" i="1"/>
  <c r="B5390" i="1"/>
  <c r="A5390" i="1"/>
  <c r="K5389" i="1"/>
  <c r="L5389" i="1" s="1"/>
  <c r="M5389" i="1" s="1"/>
  <c r="Q5389" i="1" s="1"/>
  <c r="J5389" i="1"/>
  <c r="I5389" i="1"/>
  <c r="F5389" i="1"/>
  <c r="E5389" i="1"/>
  <c r="G5389" i="1" s="1"/>
  <c r="D5389" i="1"/>
  <c r="C5389" i="1"/>
  <c r="B5389" i="1"/>
  <c r="A5389" i="1"/>
  <c r="K5388" i="1"/>
  <c r="L5388" i="1" s="1"/>
  <c r="M5388" i="1" s="1"/>
  <c r="Q5388" i="1" s="1"/>
  <c r="J5388" i="1"/>
  <c r="I5388" i="1"/>
  <c r="F5388" i="1"/>
  <c r="E5388" i="1"/>
  <c r="D5388" i="1"/>
  <c r="C5388" i="1"/>
  <c r="B5388" i="1"/>
  <c r="A5388" i="1"/>
  <c r="K5387" i="1"/>
  <c r="L5387" i="1" s="1"/>
  <c r="M5387" i="1" s="1"/>
  <c r="Q5387" i="1" s="1"/>
  <c r="J5387" i="1"/>
  <c r="I5387" i="1"/>
  <c r="F5387" i="1"/>
  <c r="E5387" i="1"/>
  <c r="D5387" i="1"/>
  <c r="C5387" i="1"/>
  <c r="B5387" i="1"/>
  <c r="A5387" i="1"/>
  <c r="K5386" i="1"/>
  <c r="L5386" i="1" s="1"/>
  <c r="M5386" i="1" s="1"/>
  <c r="Q5386" i="1" s="1"/>
  <c r="J5386" i="1"/>
  <c r="I5386" i="1"/>
  <c r="F5386" i="1"/>
  <c r="E5386" i="1"/>
  <c r="G5386" i="1" s="1"/>
  <c r="D5386" i="1"/>
  <c r="C5386" i="1"/>
  <c r="B5386" i="1"/>
  <c r="A5386" i="1"/>
  <c r="K5385" i="1"/>
  <c r="L5385" i="1" s="1"/>
  <c r="M5385" i="1" s="1"/>
  <c r="Q5385" i="1" s="1"/>
  <c r="J5385" i="1"/>
  <c r="I5385" i="1"/>
  <c r="F5385" i="1"/>
  <c r="E5385" i="1"/>
  <c r="D5385" i="1"/>
  <c r="C5385" i="1"/>
  <c r="B5385" i="1"/>
  <c r="A5385" i="1"/>
  <c r="K5384" i="1"/>
  <c r="L5384" i="1" s="1"/>
  <c r="M5384" i="1" s="1"/>
  <c r="Q5384" i="1" s="1"/>
  <c r="J5384" i="1"/>
  <c r="I5384" i="1"/>
  <c r="F5384" i="1"/>
  <c r="E5384" i="1"/>
  <c r="G5384" i="1" s="1"/>
  <c r="D5384" i="1"/>
  <c r="C5384" i="1"/>
  <c r="B5384" i="1"/>
  <c r="A5384" i="1"/>
  <c r="K5383" i="1"/>
  <c r="L5383" i="1" s="1"/>
  <c r="M5383" i="1" s="1"/>
  <c r="Q5383" i="1" s="1"/>
  <c r="J5383" i="1"/>
  <c r="I5383" i="1"/>
  <c r="F5383" i="1"/>
  <c r="E5383" i="1"/>
  <c r="D5383" i="1"/>
  <c r="C5383" i="1"/>
  <c r="B5383" i="1"/>
  <c r="A5383" i="1"/>
  <c r="K5382" i="1"/>
  <c r="L5382" i="1" s="1"/>
  <c r="M5382" i="1" s="1"/>
  <c r="Q5382" i="1" s="1"/>
  <c r="J5382" i="1"/>
  <c r="I5382" i="1"/>
  <c r="F5382" i="1"/>
  <c r="E5382" i="1"/>
  <c r="D5382" i="1"/>
  <c r="C5382" i="1"/>
  <c r="B5382" i="1"/>
  <c r="A5382" i="1"/>
  <c r="K5381" i="1"/>
  <c r="L5381" i="1" s="1"/>
  <c r="M5381" i="1" s="1"/>
  <c r="Q5381" i="1" s="1"/>
  <c r="J5381" i="1"/>
  <c r="I5381" i="1"/>
  <c r="F5381" i="1"/>
  <c r="E5381" i="1"/>
  <c r="G5381" i="1" s="1"/>
  <c r="D5381" i="1"/>
  <c r="C5381" i="1"/>
  <c r="B5381" i="1"/>
  <c r="A5381" i="1"/>
  <c r="K5380" i="1"/>
  <c r="L5380" i="1" s="1"/>
  <c r="M5380" i="1" s="1"/>
  <c r="Q5380" i="1" s="1"/>
  <c r="J5380" i="1"/>
  <c r="I5380" i="1"/>
  <c r="F5380" i="1"/>
  <c r="E5380" i="1"/>
  <c r="D5380" i="1"/>
  <c r="C5380" i="1"/>
  <c r="B5380" i="1"/>
  <c r="A5380" i="1"/>
  <c r="K5379" i="1"/>
  <c r="L5379" i="1" s="1"/>
  <c r="M5379" i="1" s="1"/>
  <c r="Q5379" i="1" s="1"/>
  <c r="J5379" i="1"/>
  <c r="I5379" i="1"/>
  <c r="F5379" i="1"/>
  <c r="E5379" i="1"/>
  <c r="D5379" i="1"/>
  <c r="C5379" i="1"/>
  <c r="B5379" i="1"/>
  <c r="A5379" i="1"/>
  <c r="K5378" i="1"/>
  <c r="L5378" i="1" s="1"/>
  <c r="M5378" i="1" s="1"/>
  <c r="Q5378" i="1" s="1"/>
  <c r="J5378" i="1"/>
  <c r="I5378" i="1"/>
  <c r="F5378" i="1"/>
  <c r="E5378" i="1"/>
  <c r="G5378" i="1" s="1"/>
  <c r="D5378" i="1"/>
  <c r="C5378" i="1"/>
  <c r="B5378" i="1"/>
  <c r="A5378" i="1"/>
  <c r="K5377" i="1"/>
  <c r="L5377" i="1" s="1"/>
  <c r="M5377" i="1" s="1"/>
  <c r="Q5377" i="1" s="1"/>
  <c r="J5377" i="1"/>
  <c r="I5377" i="1"/>
  <c r="F5377" i="1"/>
  <c r="E5377" i="1"/>
  <c r="D5377" i="1"/>
  <c r="C5377" i="1"/>
  <c r="B5377" i="1"/>
  <c r="A5377" i="1"/>
  <c r="K5376" i="1"/>
  <c r="L5376" i="1" s="1"/>
  <c r="M5376" i="1" s="1"/>
  <c r="Q5376" i="1" s="1"/>
  <c r="J5376" i="1"/>
  <c r="I5376" i="1"/>
  <c r="F5376" i="1"/>
  <c r="E5376" i="1"/>
  <c r="D5376" i="1"/>
  <c r="C5376" i="1"/>
  <c r="B5376" i="1"/>
  <c r="A5376" i="1"/>
  <c r="K5375" i="1"/>
  <c r="L5375" i="1" s="1"/>
  <c r="M5375" i="1" s="1"/>
  <c r="Q5375" i="1" s="1"/>
  <c r="J5375" i="1"/>
  <c r="I5375" i="1"/>
  <c r="F5375" i="1"/>
  <c r="E5375" i="1"/>
  <c r="G5375" i="1" s="1"/>
  <c r="D5375" i="1"/>
  <c r="C5375" i="1"/>
  <c r="B5375" i="1"/>
  <c r="A5375" i="1"/>
  <c r="K5374" i="1"/>
  <c r="L5374" i="1" s="1"/>
  <c r="M5374" i="1" s="1"/>
  <c r="Q5374" i="1" s="1"/>
  <c r="J5374" i="1"/>
  <c r="I5374" i="1"/>
  <c r="F5374" i="1"/>
  <c r="E5374" i="1"/>
  <c r="D5374" i="1"/>
  <c r="C5374" i="1"/>
  <c r="B5374" i="1"/>
  <c r="A5374" i="1"/>
  <c r="K5373" i="1"/>
  <c r="L5373" i="1" s="1"/>
  <c r="M5373" i="1" s="1"/>
  <c r="Q5373" i="1" s="1"/>
  <c r="J5373" i="1"/>
  <c r="I5373" i="1"/>
  <c r="F5373" i="1"/>
  <c r="E5373" i="1"/>
  <c r="G5373" i="1" s="1"/>
  <c r="D5373" i="1"/>
  <c r="C5373" i="1"/>
  <c r="B5373" i="1"/>
  <c r="A5373" i="1"/>
  <c r="K5372" i="1"/>
  <c r="L5372" i="1" s="1"/>
  <c r="M5372" i="1" s="1"/>
  <c r="Q5372" i="1" s="1"/>
  <c r="J5372" i="1"/>
  <c r="I5372" i="1"/>
  <c r="F5372" i="1"/>
  <c r="E5372" i="1"/>
  <c r="D5372" i="1"/>
  <c r="C5372" i="1"/>
  <c r="B5372" i="1"/>
  <c r="A5372" i="1"/>
  <c r="K5371" i="1"/>
  <c r="L5371" i="1" s="1"/>
  <c r="M5371" i="1" s="1"/>
  <c r="Q5371" i="1" s="1"/>
  <c r="J5371" i="1"/>
  <c r="I5371" i="1"/>
  <c r="F5371" i="1"/>
  <c r="E5371" i="1"/>
  <c r="D5371" i="1"/>
  <c r="C5371" i="1"/>
  <c r="B5371" i="1"/>
  <c r="A5371" i="1"/>
  <c r="K5370" i="1"/>
  <c r="L5370" i="1" s="1"/>
  <c r="M5370" i="1" s="1"/>
  <c r="Q5370" i="1" s="1"/>
  <c r="J5370" i="1"/>
  <c r="I5370" i="1"/>
  <c r="F5370" i="1"/>
  <c r="E5370" i="1"/>
  <c r="G5370" i="1" s="1"/>
  <c r="D5370" i="1"/>
  <c r="C5370" i="1"/>
  <c r="B5370" i="1"/>
  <c r="A5370" i="1"/>
  <c r="K5369" i="1"/>
  <c r="L5369" i="1" s="1"/>
  <c r="M5369" i="1" s="1"/>
  <c r="Q5369" i="1" s="1"/>
  <c r="J5369" i="1"/>
  <c r="I5369" i="1"/>
  <c r="F5369" i="1"/>
  <c r="E5369" i="1"/>
  <c r="D5369" i="1"/>
  <c r="C5369" i="1"/>
  <c r="B5369" i="1"/>
  <c r="A5369" i="1"/>
  <c r="K5368" i="1"/>
  <c r="L5368" i="1" s="1"/>
  <c r="M5368" i="1" s="1"/>
  <c r="Q5368" i="1" s="1"/>
  <c r="J5368" i="1"/>
  <c r="I5368" i="1"/>
  <c r="F5368" i="1"/>
  <c r="E5368" i="1"/>
  <c r="D5368" i="1"/>
  <c r="C5368" i="1"/>
  <c r="B5368" i="1"/>
  <c r="A5368" i="1"/>
  <c r="K5367" i="1"/>
  <c r="L5367" i="1" s="1"/>
  <c r="M5367" i="1" s="1"/>
  <c r="Q5367" i="1" s="1"/>
  <c r="J5367" i="1"/>
  <c r="I5367" i="1"/>
  <c r="F5367" i="1"/>
  <c r="E5367" i="1"/>
  <c r="G5367" i="1" s="1"/>
  <c r="D5367" i="1"/>
  <c r="C5367" i="1"/>
  <c r="B5367" i="1"/>
  <c r="A5367" i="1"/>
  <c r="K5366" i="1"/>
  <c r="L5366" i="1" s="1"/>
  <c r="M5366" i="1" s="1"/>
  <c r="Q5366" i="1" s="1"/>
  <c r="J5366" i="1"/>
  <c r="I5366" i="1"/>
  <c r="F5366" i="1"/>
  <c r="E5366" i="1"/>
  <c r="D5366" i="1"/>
  <c r="C5366" i="1"/>
  <c r="B5366" i="1"/>
  <c r="A5366" i="1"/>
  <c r="K5365" i="1"/>
  <c r="L5365" i="1" s="1"/>
  <c r="M5365" i="1" s="1"/>
  <c r="Q5365" i="1" s="1"/>
  <c r="J5365" i="1"/>
  <c r="I5365" i="1"/>
  <c r="F5365" i="1"/>
  <c r="E5365" i="1"/>
  <c r="D5365" i="1"/>
  <c r="C5365" i="1"/>
  <c r="B5365" i="1"/>
  <c r="A5365" i="1"/>
  <c r="K5364" i="1"/>
  <c r="L5364" i="1" s="1"/>
  <c r="M5364" i="1" s="1"/>
  <c r="Q5364" i="1" s="1"/>
  <c r="J5364" i="1"/>
  <c r="I5364" i="1"/>
  <c r="F5364" i="1"/>
  <c r="E5364" i="1"/>
  <c r="D5364" i="1"/>
  <c r="C5364" i="1"/>
  <c r="B5364" i="1"/>
  <c r="A5364" i="1"/>
  <c r="K5363" i="1"/>
  <c r="L5363" i="1" s="1"/>
  <c r="M5363" i="1" s="1"/>
  <c r="Q5363" i="1" s="1"/>
  <c r="J5363" i="1"/>
  <c r="I5363" i="1"/>
  <c r="F5363" i="1"/>
  <c r="E5363" i="1"/>
  <c r="D5363" i="1"/>
  <c r="C5363" i="1"/>
  <c r="B5363" i="1"/>
  <c r="A5363" i="1"/>
  <c r="K5362" i="1"/>
  <c r="L5362" i="1" s="1"/>
  <c r="M5362" i="1" s="1"/>
  <c r="Q5362" i="1" s="1"/>
  <c r="J5362" i="1"/>
  <c r="I5362" i="1"/>
  <c r="F5362" i="1"/>
  <c r="E5362" i="1"/>
  <c r="D5362" i="1"/>
  <c r="C5362" i="1"/>
  <c r="B5362" i="1"/>
  <c r="A5362" i="1"/>
  <c r="K5361" i="1"/>
  <c r="L5361" i="1" s="1"/>
  <c r="M5361" i="1" s="1"/>
  <c r="Q5361" i="1" s="1"/>
  <c r="J5361" i="1"/>
  <c r="I5361" i="1"/>
  <c r="F5361" i="1"/>
  <c r="E5361" i="1"/>
  <c r="D5361" i="1"/>
  <c r="C5361" i="1"/>
  <c r="B5361" i="1"/>
  <c r="A5361" i="1"/>
  <c r="K5360" i="1"/>
  <c r="L5360" i="1" s="1"/>
  <c r="M5360" i="1" s="1"/>
  <c r="Q5360" i="1" s="1"/>
  <c r="J5360" i="1"/>
  <c r="I5360" i="1"/>
  <c r="F5360" i="1"/>
  <c r="E5360" i="1"/>
  <c r="G5360" i="1" s="1"/>
  <c r="D5360" i="1"/>
  <c r="C5360" i="1"/>
  <c r="B5360" i="1"/>
  <c r="A5360" i="1"/>
  <c r="K5359" i="1"/>
  <c r="L5359" i="1" s="1"/>
  <c r="M5359" i="1" s="1"/>
  <c r="Q5359" i="1" s="1"/>
  <c r="J5359" i="1"/>
  <c r="I5359" i="1"/>
  <c r="F5359" i="1"/>
  <c r="E5359" i="1"/>
  <c r="G5359" i="1" s="1"/>
  <c r="D5359" i="1"/>
  <c r="C5359" i="1"/>
  <c r="B5359" i="1"/>
  <c r="A5359" i="1"/>
  <c r="K5358" i="1"/>
  <c r="L5358" i="1" s="1"/>
  <c r="M5358" i="1" s="1"/>
  <c r="Q5358" i="1" s="1"/>
  <c r="J5358" i="1"/>
  <c r="I5358" i="1"/>
  <c r="F5358" i="1"/>
  <c r="E5358" i="1"/>
  <c r="D5358" i="1"/>
  <c r="C5358" i="1"/>
  <c r="B5358" i="1"/>
  <c r="A5358" i="1"/>
  <c r="K5357" i="1"/>
  <c r="L5357" i="1" s="1"/>
  <c r="M5357" i="1" s="1"/>
  <c r="Q5357" i="1" s="1"/>
  <c r="J5357" i="1"/>
  <c r="I5357" i="1"/>
  <c r="F5357" i="1"/>
  <c r="E5357" i="1"/>
  <c r="D5357" i="1"/>
  <c r="C5357" i="1"/>
  <c r="B5357" i="1"/>
  <c r="A5357" i="1"/>
  <c r="K5356" i="1"/>
  <c r="L5356" i="1" s="1"/>
  <c r="M5356" i="1" s="1"/>
  <c r="Q5356" i="1" s="1"/>
  <c r="J5356" i="1"/>
  <c r="I5356" i="1"/>
  <c r="F5356" i="1"/>
  <c r="E5356" i="1"/>
  <c r="D5356" i="1"/>
  <c r="C5356" i="1"/>
  <c r="B5356" i="1"/>
  <c r="A5356" i="1"/>
  <c r="K5355" i="1"/>
  <c r="L5355" i="1" s="1"/>
  <c r="M5355" i="1" s="1"/>
  <c r="Q5355" i="1" s="1"/>
  <c r="J5355" i="1"/>
  <c r="I5355" i="1"/>
  <c r="F5355" i="1"/>
  <c r="E5355" i="1"/>
  <c r="D5355" i="1"/>
  <c r="C5355" i="1"/>
  <c r="B5355" i="1"/>
  <c r="A5355" i="1"/>
  <c r="K5354" i="1"/>
  <c r="L5354" i="1" s="1"/>
  <c r="M5354" i="1" s="1"/>
  <c r="Q5354" i="1" s="1"/>
  <c r="J5354" i="1"/>
  <c r="I5354" i="1"/>
  <c r="F5354" i="1"/>
  <c r="E5354" i="1"/>
  <c r="G5354" i="1" s="1"/>
  <c r="D5354" i="1"/>
  <c r="C5354" i="1"/>
  <c r="B5354" i="1"/>
  <c r="A5354" i="1"/>
  <c r="K5353" i="1"/>
  <c r="L5353" i="1" s="1"/>
  <c r="M5353" i="1" s="1"/>
  <c r="Q5353" i="1" s="1"/>
  <c r="J5353" i="1"/>
  <c r="I5353" i="1"/>
  <c r="F5353" i="1"/>
  <c r="E5353" i="1"/>
  <c r="G5353" i="1" s="1"/>
  <c r="D5353" i="1"/>
  <c r="C5353" i="1"/>
  <c r="B5353" i="1"/>
  <c r="A5353" i="1"/>
  <c r="K5352" i="1"/>
  <c r="L5352" i="1" s="1"/>
  <c r="M5352" i="1" s="1"/>
  <c r="Q5352" i="1" s="1"/>
  <c r="J5352" i="1"/>
  <c r="I5352" i="1"/>
  <c r="F5352" i="1"/>
  <c r="E5352" i="1"/>
  <c r="D5352" i="1"/>
  <c r="C5352" i="1"/>
  <c r="B5352" i="1"/>
  <c r="A5352" i="1"/>
  <c r="K5351" i="1"/>
  <c r="L5351" i="1" s="1"/>
  <c r="M5351" i="1" s="1"/>
  <c r="Q5351" i="1" s="1"/>
  <c r="J5351" i="1"/>
  <c r="I5351" i="1"/>
  <c r="F5351" i="1"/>
  <c r="E5351" i="1"/>
  <c r="G5351" i="1" s="1"/>
  <c r="D5351" i="1"/>
  <c r="C5351" i="1"/>
  <c r="B5351" i="1"/>
  <c r="A5351" i="1"/>
  <c r="K5350" i="1"/>
  <c r="L5350" i="1" s="1"/>
  <c r="M5350" i="1" s="1"/>
  <c r="Q5350" i="1" s="1"/>
  <c r="J5350" i="1"/>
  <c r="I5350" i="1"/>
  <c r="F5350" i="1"/>
  <c r="E5350" i="1"/>
  <c r="G5350" i="1" s="1"/>
  <c r="D5350" i="1"/>
  <c r="C5350" i="1"/>
  <c r="B5350" i="1"/>
  <c r="A5350" i="1"/>
  <c r="K5349" i="1"/>
  <c r="L5349" i="1" s="1"/>
  <c r="M5349" i="1" s="1"/>
  <c r="Q5349" i="1" s="1"/>
  <c r="J5349" i="1"/>
  <c r="I5349" i="1"/>
  <c r="F5349" i="1"/>
  <c r="E5349" i="1"/>
  <c r="G5349" i="1" s="1"/>
  <c r="D5349" i="1"/>
  <c r="C5349" i="1"/>
  <c r="B5349" i="1"/>
  <c r="A5349" i="1"/>
  <c r="K5348" i="1"/>
  <c r="L5348" i="1" s="1"/>
  <c r="M5348" i="1" s="1"/>
  <c r="Q5348" i="1" s="1"/>
  <c r="J5348" i="1"/>
  <c r="I5348" i="1"/>
  <c r="F5348" i="1"/>
  <c r="E5348" i="1"/>
  <c r="D5348" i="1"/>
  <c r="C5348" i="1"/>
  <c r="B5348" i="1"/>
  <c r="A5348" i="1"/>
  <c r="K5347" i="1"/>
  <c r="L5347" i="1" s="1"/>
  <c r="M5347" i="1" s="1"/>
  <c r="Q5347" i="1" s="1"/>
  <c r="J5347" i="1"/>
  <c r="I5347" i="1"/>
  <c r="F5347" i="1"/>
  <c r="E5347" i="1"/>
  <c r="G5347" i="1" s="1"/>
  <c r="D5347" i="1"/>
  <c r="C5347" i="1"/>
  <c r="B5347" i="1"/>
  <c r="A5347" i="1"/>
  <c r="K5346" i="1"/>
  <c r="L5346" i="1" s="1"/>
  <c r="M5346" i="1" s="1"/>
  <c r="Q5346" i="1" s="1"/>
  <c r="J5346" i="1"/>
  <c r="I5346" i="1"/>
  <c r="F5346" i="1"/>
  <c r="E5346" i="1"/>
  <c r="G5346" i="1" s="1"/>
  <c r="D5346" i="1"/>
  <c r="C5346" i="1"/>
  <c r="B5346" i="1"/>
  <c r="A5346" i="1"/>
  <c r="K5345" i="1"/>
  <c r="L5345" i="1" s="1"/>
  <c r="M5345" i="1" s="1"/>
  <c r="Q5345" i="1" s="1"/>
  <c r="J5345" i="1"/>
  <c r="I5345" i="1"/>
  <c r="F5345" i="1"/>
  <c r="E5345" i="1"/>
  <c r="D5345" i="1"/>
  <c r="C5345" i="1"/>
  <c r="B5345" i="1"/>
  <c r="A5345" i="1"/>
  <c r="K5344" i="1"/>
  <c r="L5344" i="1" s="1"/>
  <c r="M5344" i="1" s="1"/>
  <c r="Q5344" i="1" s="1"/>
  <c r="J5344" i="1"/>
  <c r="I5344" i="1"/>
  <c r="F5344" i="1"/>
  <c r="E5344" i="1"/>
  <c r="G5344" i="1" s="1"/>
  <c r="D5344" i="1"/>
  <c r="C5344" i="1"/>
  <c r="B5344" i="1"/>
  <c r="A5344" i="1"/>
  <c r="K5343" i="1"/>
  <c r="L5343" i="1" s="1"/>
  <c r="M5343" i="1" s="1"/>
  <c r="Q5343" i="1" s="1"/>
  <c r="J5343" i="1"/>
  <c r="I5343" i="1"/>
  <c r="F5343" i="1"/>
  <c r="E5343" i="1"/>
  <c r="G5343" i="1" s="1"/>
  <c r="D5343" i="1"/>
  <c r="C5343" i="1"/>
  <c r="B5343" i="1"/>
  <c r="A5343" i="1"/>
  <c r="K5342" i="1"/>
  <c r="L5342" i="1" s="1"/>
  <c r="M5342" i="1" s="1"/>
  <c r="Q5342" i="1" s="1"/>
  <c r="J5342" i="1"/>
  <c r="I5342" i="1"/>
  <c r="F5342" i="1"/>
  <c r="E5342" i="1"/>
  <c r="D5342" i="1"/>
  <c r="C5342" i="1"/>
  <c r="B5342" i="1"/>
  <c r="A5342" i="1"/>
  <c r="K5341" i="1"/>
  <c r="L5341" i="1" s="1"/>
  <c r="M5341" i="1" s="1"/>
  <c r="Q5341" i="1" s="1"/>
  <c r="J5341" i="1"/>
  <c r="I5341" i="1"/>
  <c r="F5341" i="1"/>
  <c r="E5341" i="1"/>
  <c r="D5341" i="1"/>
  <c r="C5341" i="1"/>
  <c r="B5341" i="1"/>
  <c r="A5341" i="1"/>
  <c r="K5340" i="1"/>
  <c r="L5340" i="1" s="1"/>
  <c r="M5340" i="1" s="1"/>
  <c r="Q5340" i="1" s="1"/>
  <c r="J5340" i="1"/>
  <c r="I5340" i="1"/>
  <c r="F5340" i="1"/>
  <c r="E5340" i="1"/>
  <c r="G5340" i="1" s="1"/>
  <c r="D5340" i="1"/>
  <c r="C5340" i="1"/>
  <c r="B5340" i="1"/>
  <c r="A5340" i="1"/>
  <c r="K5339" i="1"/>
  <c r="L5339" i="1" s="1"/>
  <c r="M5339" i="1" s="1"/>
  <c r="Q5339" i="1" s="1"/>
  <c r="J5339" i="1"/>
  <c r="I5339" i="1"/>
  <c r="F5339" i="1"/>
  <c r="E5339" i="1"/>
  <c r="D5339" i="1"/>
  <c r="C5339" i="1"/>
  <c r="B5339" i="1"/>
  <c r="A5339" i="1"/>
  <c r="K5338" i="1"/>
  <c r="L5338" i="1" s="1"/>
  <c r="M5338" i="1" s="1"/>
  <c r="Q5338" i="1" s="1"/>
  <c r="J5338" i="1"/>
  <c r="I5338" i="1"/>
  <c r="F5338" i="1"/>
  <c r="E5338" i="1"/>
  <c r="D5338" i="1"/>
  <c r="C5338" i="1"/>
  <c r="B5338" i="1"/>
  <c r="A5338" i="1"/>
  <c r="K5337" i="1"/>
  <c r="L5337" i="1" s="1"/>
  <c r="M5337" i="1" s="1"/>
  <c r="Q5337" i="1" s="1"/>
  <c r="J5337" i="1"/>
  <c r="I5337" i="1"/>
  <c r="F5337" i="1"/>
  <c r="E5337" i="1"/>
  <c r="D5337" i="1"/>
  <c r="C5337" i="1"/>
  <c r="B5337" i="1"/>
  <c r="A5337" i="1"/>
  <c r="K5336" i="1"/>
  <c r="L5336" i="1" s="1"/>
  <c r="M5336" i="1" s="1"/>
  <c r="Q5336" i="1" s="1"/>
  <c r="J5336" i="1"/>
  <c r="I5336" i="1"/>
  <c r="F5336" i="1"/>
  <c r="E5336" i="1"/>
  <c r="G5336" i="1" s="1"/>
  <c r="D5336" i="1"/>
  <c r="C5336" i="1"/>
  <c r="B5336" i="1"/>
  <c r="A5336" i="1"/>
  <c r="K5335" i="1"/>
  <c r="L5335" i="1" s="1"/>
  <c r="M5335" i="1" s="1"/>
  <c r="Q5335" i="1" s="1"/>
  <c r="J5335" i="1"/>
  <c r="I5335" i="1"/>
  <c r="F5335" i="1"/>
  <c r="E5335" i="1"/>
  <c r="D5335" i="1"/>
  <c r="C5335" i="1"/>
  <c r="B5335" i="1"/>
  <c r="A5335" i="1"/>
  <c r="K5334" i="1"/>
  <c r="L5334" i="1" s="1"/>
  <c r="M5334" i="1" s="1"/>
  <c r="Q5334" i="1" s="1"/>
  <c r="J5334" i="1"/>
  <c r="I5334" i="1"/>
  <c r="F5334" i="1"/>
  <c r="E5334" i="1"/>
  <c r="D5334" i="1"/>
  <c r="C5334" i="1"/>
  <c r="B5334" i="1"/>
  <c r="A5334" i="1"/>
  <c r="K5333" i="1"/>
  <c r="L5333" i="1" s="1"/>
  <c r="M5333" i="1" s="1"/>
  <c r="Q5333" i="1" s="1"/>
  <c r="J5333" i="1"/>
  <c r="I5333" i="1"/>
  <c r="F5333" i="1"/>
  <c r="E5333" i="1"/>
  <c r="D5333" i="1"/>
  <c r="C5333" i="1"/>
  <c r="B5333" i="1"/>
  <c r="A5333" i="1"/>
  <c r="K5332" i="1"/>
  <c r="L5332" i="1" s="1"/>
  <c r="M5332" i="1" s="1"/>
  <c r="Q5332" i="1" s="1"/>
  <c r="J5332" i="1"/>
  <c r="I5332" i="1"/>
  <c r="F5332" i="1"/>
  <c r="E5332" i="1"/>
  <c r="D5332" i="1"/>
  <c r="C5332" i="1"/>
  <c r="B5332" i="1"/>
  <c r="A5332" i="1"/>
  <c r="K5331" i="1"/>
  <c r="L5331" i="1" s="1"/>
  <c r="M5331" i="1" s="1"/>
  <c r="Q5331" i="1" s="1"/>
  <c r="J5331" i="1"/>
  <c r="I5331" i="1"/>
  <c r="F5331" i="1"/>
  <c r="E5331" i="1"/>
  <c r="G5331" i="1" s="1"/>
  <c r="D5331" i="1"/>
  <c r="C5331" i="1"/>
  <c r="B5331" i="1"/>
  <c r="A5331" i="1"/>
  <c r="K5330" i="1"/>
  <c r="L5330" i="1" s="1"/>
  <c r="M5330" i="1" s="1"/>
  <c r="Q5330" i="1" s="1"/>
  <c r="J5330" i="1"/>
  <c r="I5330" i="1"/>
  <c r="F5330" i="1"/>
  <c r="E5330" i="1"/>
  <c r="D5330" i="1"/>
  <c r="C5330" i="1"/>
  <c r="B5330" i="1"/>
  <c r="A5330" i="1"/>
  <c r="K5329" i="1"/>
  <c r="L5329" i="1" s="1"/>
  <c r="M5329" i="1" s="1"/>
  <c r="Q5329" i="1" s="1"/>
  <c r="J5329" i="1"/>
  <c r="I5329" i="1"/>
  <c r="F5329" i="1"/>
  <c r="E5329" i="1"/>
  <c r="G5329" i="1" s="1"/>
  <c r="D5329" i="1"/>
  <c r="C5329" i="1"/>
  <c r="B5329" i="1"/>
  <c r="A5329" i="1"/>
  <c r="K5328" i="1"/>
  <c r="L5328" i="1" s="1"/>
  <c r="M5328" i="1" s="1"/>
  <c r="Q5328" i="1" s="1"/>
  <c r="J5328" i="1"/>
  <c r="I5328" i="1"/>
  <c r="F5328" i="1"/>
  <c r="E5328" i="1"/>
  <c r="G5328" i="1" s="1"/>
  <c r="D5328" i="1"/>
  <c r="C5328" i="1"/>
  <c r="B5328" i="1"/>
  <c r="A5328" i="1"/>
  <c r="K5327" i="1"/>
  <c r="L5327" i="1" s="1"/>
  <c r="M5327" i="1" s="1"/>
  <c r="Q5327" i="1" s="1"/>
  <c r="J5327" i="1"/>
  <c r="I5327" i="1"/>
  <c r="F5327" i="1"/>
  <c r="E5327" i="1"/>
  <c r="G5327" i="1" s="1"/>
  <c r="D5327" i="1"/>
  <c r="C5327" i="1"/>
  <c r="B5327" i="1"/>
  <c r="A5327" i="1"/>
  <c r="K5326" i="1"/>
  <c r="L5326" i="1" s="1"/>
  <c r="M5326" i="1" s="1"/>
  <c r="Q5326" i="1" s="1"/>
  <c r="J5326" i="1"/>
  <c r="I5326" i="1"/>
  <c r="F5326" i="1"/>
  <c r="E5326" i="1"/>
  <c r="D5326" i="1"/>
  <c r="C5326" i="1"/>
  <c r="B5326" i="1"/>
  <c r="A5326" i="1"/>
  <c r="K5325" i="1"/>
  <c r="L5325" i="1" s="1"/>
  <c r="M5325" i="1" s="1"/>
  <c r="Q5325" i="1" s="1"/>
  <c r="J5325" i="1"/>
  <c r="I5325" i="1"/>
  <c r="F5325" i="1"/>
  <c r="E5325" i="1"/>
  <c r="D5325" i="1"/>
  <c r="C5325" i="1"/>
  <c r="B5325" i="1"/>
  <c r="A5325" i="1"/>
  <c r="K5324" i="1"/>
  <c r="L5324" i="1" s="1"/>
  <c r="M5324" i="1" s="1"/>
  <c r="Q5324" i="1" s="1"/>
  <c r="J5324" i="1"/>
  <c r="I5324" i="1"/>
  <c r="F5324" i="1"/>
  <c r="E5324" i="1"/>
  <c r="D5324" i="1"/>
  <c r="C5324" i="1"/>
  <c r="B5324" i="1"/>
  <c r="A5324" i="1"/>
  <c r="K5323" i="1"/>
  <c r="L5323" i="1" s="1"/>
  <c r="M5323" i="1" s="1"/>
  <c r="Q5323" i="1" s="1"/>
  <c r="J5323" i="1"/>
  <c r="I5323" i="1"/>
  <c r="F5323" i="1"/>
  <c r="E5323" i="1"/>
  <c r="D5323" i="1"/>
  <c r="C5323" i="1"/>
  <c r="B5323" i="1"/>
  <c r="A5323" i="1"/>
  <c r="K5322" i="1"/>
  <c r="L5322" i="1" s="1"/>
  <c r="M5322" i="1" s="1"/>
  <c r="Q5322" i="1" s="1"/>
  <c r="J5322" i="1"/>
  <c r="I5322" i="1"/>
  <c r="F5322" i="1"/>
  <c r="E5322" i="1"/>
  <c r="G5322" i="1" s="1"/>
  <c r="D5322" i="1"/>
  <c r="C5322" i="1"/>
  <c r="B5322" i="1"/>
  <c r="A5322" i="1"/>
  <c r="K5321" i="1"/>
  <c r="L5321" i="1" s="1"/>
  <c r="M5321" i="1" s="1"/>
  <c r="Q5321" i="1" s="1"/>
  <c r="J5321" i="1"/>
  <c r="I5321" i="1"/>
  <c r="F5321" i="1"/>
  <c r="E5321" i="1"/>
  <c r="G5321" i="1" s="1"/>
  <c r="D5321" i="1"/>
  <c r="C5321" i="1"/>
  <c r="B5321" i="1"/>
  <c r="A5321" i="1"/>
  <c r="K5320" i="1"/>
  <c r="L5320" i="1" s="1"/>
  <c r="M5320" i="1" s="1"/>
  <c r="Q5320" i="1" s="1"/>
  <c r="J5320" i="1"/>
  <c r="I5320" i="1"/>
  <c r="F5320" i="1"/>
  <c r="E5320" i="1"/>
  <c r="D5320" i="1"/>
  <c r="C5320" i="1"/>
  <c r="B5320" i="1"/>
  <c r="A5320" i="1"/>
  <c r="K5319" i="1"/>
  <c r="L5319" i="1" s="1"/>
  <c r="M5319" i="1" s="1"/>
  <c r="Q5319" i="1" s="1"/>
  <c r="J5319" i="1"/>
  <c r="I5319" i="1"/>
  <c r="F5319" i="1"/>
  <c r="E5319" i="1"/>
  <c r="G5319" i="1" s="1"/>
  <c r="D5319" i="1"/>
  <c r="C5319" i="1"/>
  <c r="B5319" i="1"/>
  <c r="A5319" i="1"/>
  <c r="K5318" i="1"/>
  <c r="L5318" i="1" s="1"/>
  <c r="M5318" i="1" s="1"/>
  <c r="Q5318" i="1" s="1"/>
  <c r="J5318" i="1"/>
  <c r="I5318" i="1"/>
  <c r="F5318" i="1"/>
  <c r="E5318" i="1"/>
  <c r="D5318" i="1"/>
  <c r="C5318" i="1"/>
  <c r="B5318" i="1"/>
  <c r="A5318" i="1"/>
  <c r="K5317" i="1"/>
  <c r="L5317" i="1" s="1"/>
  <c r="M5317" i="1" s="1"/>
  <c r="Q5317" i="1" s="1"/>
  <c r="J5317" i="1"/>
  <c r="I5317" i="1"/>
  <c r="F5317" i="1"/>
  <c r="E5317" i="1"/>
  <c r="G5317" i="1" s="1"/>
  <c r="D5317" i="1"/>
  <c r="C5317" i="1"/>
  <c r="B5317" i="1"/>
  <c r="A5317" i="1"/>
  <c r="K5316" i="1"/>
  <c r="L5316" i="1" s="1"/>
  <c r="M5316" i="1" s="1"/>
  <c r="Q5316" i="1" s="1"/>
  <c r="J5316" i="1"/>
  <c r="I5316" i="1"/>
  <c r="F5316" i="1"/>
  <c r="E5316" i="1"/>
  <c r="D5316" i="1"/>
  <c r="C5316" i="1"/>
  <c r="B5316" i="1"/>
  <c r="A5316" i="1"/>
  <c r="K5315" i="1"/>
  <c r="L5315" i="1" s="1"/>
  <c r="M5315" i="1" s="1"/>
  <c r="Q5315" i="1" s="1"/>
  <c r="J5315" i="1"/>
  <c r="I5315" i="1"/>
  <c r="F5315" i="1"/>
  <c r="E5315" i="1"/>
  <c r="D5315" i="1"/>
  <c r="C5315" i="1"/>
  <c r="B5315" i="1"/>
  <c r="A5315" i="1"/>
  <c r="K5314" i="1"/>
  <c r="L5314" i="1" s="1"/>
  <c r="M5314" i="1" s="1"/>
  <c r="Q5314" i="1" s="1"/>
  <c r="J5314" i="1"/>
  <c r="I5314" i="1"/>
  <c r="F5314" i="1"/>
  <c r="E5314" i="1"/>
  <c r="G5314" i="1" s="1"/>
  <c r="D5314" i="1"/>
  <c r="C5314" i="1"/>
  <c r="B5314" i="1"/>
  <c r="A5314" i="1"/>
  <c r="K5313" i="1"/>
  <c r="L5313" i="1" s="1"/>
  <c r="M5313" i="1" s="1"/>
  <c r="Q5313" i="1" s="1"/>
  <c r="J5313" i="1"/>
  <c r="I5313" i="1"/>
  <c r="F5313" i="1"/>
  <c r="E5313" i="1"/>
  <c r="D5313" i="1"/>
  <c r="C5313" i="1"/>
  <c r="B5313" i="1"/>
  <c r="A5313" i="1"/>
  <c r="K5312" i="1"/>
  <c r="L5312" i="1" s="1"/>
  <c r="M5312" i="1" s="1"/>
  <c r="Q5312" i="1" s="1"/>
  <c r="J5312" i="1"/>
  <c r="I5312" i="1"/>
  <c r="F5312" i="1"/>
  <c r="E5312" i="1"/>
  <c r="G5312" i="1" s="1"/>
  <c r="D5312" i="1"/>
  <c r="C5312" i="1"/>
  <c r="B5312" i="1"/>
  <c r="A5312" i="1"/>
  <c r="K5311" i="1"/>
  <c r="L5311" i="1" s="1"/>
  <c r="M5311" i="1" s="1"/>
  <c r="Q5311" i="1" s="1"/>
  <c r="J5311" i="1"/>
  <c r="I5311" i="1"/>
  <c r="F5311" i="1"/>
  <c r="E5311" i="1"/>
  <c r="G5311" i="1" s="1"/>
  <c r="D5311" i="1"/>
  <c r="C5311" i="1"/>
  <c r="B5311" i="1"/>
  <c r="A5311" i="1"/>
  <c r="K5310" i="1"/>
  <c r="L5310" i="1" s="1"/>
  <c r="M5310" i="1" s="1"/>
  <c r="Q5310" i="1" s="1"/>
  <c r="J5310" i="1"/>
  <c r="I5310" i="1"/>
  <c r="F5310" i="1"/>
  <c r="E5310" i="1"/>
  <c r="D5310" i="1"/>
  <c r="C5310" i="1"/>
  <c r="B5310" i="1"/>
  <c r="A5310" i="1"/>
  <c r="K5309" i="1"/>
  <c r="L5309" i="1" s="1"/>
  <c r="M5309" i="1" s="1"/>
  <c r="Q5309" i="1" s="1"/>
  <c r="J5309" i="1"/>
  <c r="I5309" i="1"/>
  <c r="F5309" i="1"/>
  <c r="E5309" i="1"/>
  <c r="D5309" i="1"/>
  <c r="C5309" i="1"/>
  <c r="B5309" i="1"/>
  <c r="A5309" i="1"/>
  <c r="K5308" i="1"/>
  <c r="L5308" i="1" s="1"/>
  <c r="M5308" i="1" s="1"/>
  <c r="Q5308" i="1" s="1"/>
  <c r="J5308" i="1"/>
  <c r="I5308" i="1"/>
  <c r="F5308" i="1"/>
  <c r="E5308" i="1"/>
  <c r="D5308" i="1"/>
  <c r="C5308" i="1"/>
  <c r="B5308" i="1"/>
  <c r="A5308" i="1"/>
  <c r="K5307" i="1"/>
  <c r="L5307" i="1" s="1"/>
  <c r="M5307" i="1" s="1"/>
  <c r="Q5307" i="1" s="1"/>
  <c r="J5307" i="1"/>
  <c r="I5307" i="1"/>
  <c r="F5307" i="1"/>
  <c r="E5307" i="1"/>
  <c r="D5307" i="1"/>
  <c r="C5307" i="1"/>
  <c r="B5307" i="1"/>
  <c r="A5307" i="1"/>
  <c r="K5306" i="1"/>
  <c r="L5306" i="1" s="1"/>
  <c r="M5306" i="1" s="1"/>
  <c r="Q5306" i="1" s="1"/>
  <c r="J5306" i="1"/>
  <c r="I5306" i="1"/>
  <c r="F5306" i="1"/>
  <c r="E5306" i="1"/>
  <c r="D5306" i="1"/>
  <c r="C5306" i="1"/>
  <c r="B5306" i="1"/>
  <c r="A5306" i="1"/>
  <c r="K5305" i="1"/>
  <c r="L5305" i="1" s="1"/>
  <c r="M5305" i="1" s="1"/>
  <c r="Q5305" i="1" s="1"/>
  <c r="J5305" i="1"/>
  <c r="I5305" i="1"/>
  <c r="F5305" i="1"/>
  <c r="E5305" i="1"/>
  <c r="D5305" i="1"/>
  <c r="C5305" i="1"/>
  <c r="B5305" i="1"/>
  <c r="A5305" i="1"/>
  <c r="K5304" i="1"/>
  <c r="L5304" i="1" s="1"/>
  <c r="M5304" i="1" s="1"/>
  <c r="Q5304" i="1" s="1"/>
  <c r="J5304" i="1"/>
  <c r="I5304" i="1"/>
  <c r="F5304" i="1"/>
  <c r="E5304" i="1"/>
  <c r="G5304" i="1" s="1"/>
  <c r="D5304" i="1"/>
  <c r="C5304" i="1"/>
  <c r="B5304" i="1"/>
  <c r="A5304" i="1"/>
  <c r="K5303" i="1"/>
  <c r="L5303" i="1" s="1"/>
  <c r="M5303" i="1" s="1"/>
  <c r="Q5303" i="1" s="1"/>
  <c r="J5303" i="1"/>
  <c r="I5303" i="1"/>
  <c r="F5303" i="1"/>
  <c r="E5303" i="1"/>
  <c r="D5303" i="1"/>
  <c r="C5303" i="1"/>
  <c r="B5303" i="1"/>
  <c r="A5303" i="1"/>
  <c r="K5302" i="1"/>
  <c r="L5302" i="1" s="1"/>
  <c r="M5302" i="1" s="1"/>
  <c r="Q5302" i="1" s="1"/>
  <c r="J5302" i="1"/>
  <c r="I5302" i="1"/>
  <c r="F5302" i="1"/>
  <c r="E5302" i="1"/>
  <c r="G5302" i="1" s="1"/>
  <c r="D5302" i="1"/>
  <c r="C5302" i="1"/>
  <c r="B5302" i="1"/>
  <c r="A5302" i="1"/>
  <c r="K5301" i="1"/>
  <c r="L5301" i="1" s="1"/>
  <c r="M5301" i="1" s="1"/>
  <c r="Q5301" i="1" s="1"/>
  <c r="J5301" i="1"/>
  <c r="I5301" i="1"/>
  <c r="F5301" i="1"/>
  <c r="E5301" i="1"/>
  <c r="G5301" i="1" s="1"/>
  <c r="D5301" i="1"/>
  <c r="C5301" i="1"/>
  <c r="B5301" i="1"/>
  <c r="A5301" i="1"/>
  <c r="K5300" i="1"/>
  <c r="L5300" i="1" s="1"/>
  <c r="M5300" i="1" s="1"/>
  <c r="Q5300" i="1" s="1"/>
  <c r="J5300" i="1"/>
  <c r="I5300" i="1"/>
  <c r="F5300" i="1"/>
  <c r="E5300" i="1"/>
  <c r="D5300" i="1"/>
  <c r="C5300" i="1"/>
  <c r="B5300" i="1"/>
  <c r="A5300" i="1"/>
  <c r="K5299" i="1"/>
  <c r="L5299" i="1" s="1"/>
  <c r="M5299" i="1" s="1"/>
  <c r="Q5299" i="1" s="1"/>
  <c r="J5299" i="1"/>
  <c r="I5299" i="1"/>
  <c r="F5299" i="1"/>
  <c r="E5299" i="1"/>
  <c r="D5299" i="1"/>
  <c r="C5299" i="1"/>
  <c r="B5299" i="1"/>
  <c r="A5299" i="1"/>
  <c r="K5298" i="1"/>
  <c r="L5298" i="1" s="1"/>
  <c r="M5298" i="1" s="1"/>
  <c r="Q5298" i="1" s="1"/>
  <c r="J5298" i="1"/>
  <c r="I5298" i="1"/>
  <c r="F5298" i="1"/>
  <c r="E5298" i="1"/>
  <c r="D5298" i="1"/>
  <c r="C5298" i="1"/>
  <c r="B5298" i="1"/>
  <c r="A5298" i="1"/>
  <c r="K5297" i="1"/>
  <c r="L5297" i="1" s="1"/>
  <c r="M5297" i="1" s="1"/>
  <c r="Q5297" i="1" s="1"/>
  <c r="J5297" i="1"/>
  <c r="I5297" i="1"/>
  <c r="F5297" i="1"/>
  <c r="E5297" i="1"/>
  <c r="D5297" i="1"/>
  <c r="C5297" i="1"/>
  <c r="B5297" i="1"/>
  <c r="A5297" i="1"/>
  <c r="K5296" i="1"/>
  <c r="L5296" i="1" s="1"/>
  <c r="M5296" i="1" s="1"/>
  <c r="Q5296" i="1" s="1"/>
  <c r="J5296" i="1"/>
  <c r="I5296" i="1"/>
  <c r="F5296" i="1"/>
  <c r="E5296" i="1"/>
  <c r="D5296" i="1"/>
  <c r="C5296" i="1"/>
  <c r="B5296" i="1"/>
  <c r="A5296" i="1"/>
  <c r="K5295" i="1"/>
  <c r="L5295" i="1" s="1"/>
  <c r="M5295" i="1" s="1"/>
  <c r="Q5295" i="1" s="1"/>
  <c r="J5295" i="1"/>
  <c r="I5295" i="1"/>
  <c r="F5295" i="1"/>
  <c r="E5295" i="1"/>
  <c r="G5295" i="1" s="1"/>
  <c r="D5295" i="1"/>
  <c r="C5295" i="1"/>
  <c r="B5295" i="1"/>
  <c r="A5295" i="1"/>
  <c r="K5294" i="1"/>
  <c r="L5294" i="1" s="1"/>
  <c r="M5294" i="1" s="1"/>
  <c r="Q5294" i="1" s="1"/>
  <c r="J5294" i="1"/>
  <c r="I5294" i="1"/>
  <c r="F5294" i="1"/>
  <c r="E5294" i="1"/>
  <c r="D5294" i="1"/>
  <c r="C5294" i="1"/>
  <c r="B5294" i="1"/>
  <c r="A5294" i="1"/>
  <c r="K5293" i="1"/>
  <c r="L5293" i="1" s="1"/>
  <c r="M5293" i="1" s="1"/>
  <c r="Q5293" i="1" s="1"/>
  <c r="J5293" i="1"/>
  <c r="I5293" i="1"/>
  <c r="F5293" i="1"/>
  <c r="E5293" i="1"/>
  <c r="G5293" i="1" s="1"/>
  <c r="D5293" i="1"/>
  <c r="C5293" i="1"/>
  <c r="B5293" i="1"/>
  <c r="A5293" i="1"/>
  <c r="K5292" i="1"/>
  <c r="L5292" i="1" s="1"/>
  <c r="M5292" i="1" s="1"/>
  <c r="Q5292" i="1" s="1"/>
  <c r="J5292" i="1"/>
  <c r="I5292" i="1"/>
  <c r="F5292" i="1"/>
  <c r="E5292" i="1"/>
  <c r="D5292" i="1"/>
  <c r="C5292" i="1"/>
  <c r="B5292" i="1"/>
  <c r="A5292" i="1"/>
  <c r="K5291" i="1"/>
  <c r="L5291" i="1" s="1"/>
  <c r="M5291" i="1" s="1"/>
  <c r="Q5291" i="1" s="1"/>
  <c r="J5291" i="1"/>
  <c r="I5291" i="1"/>
  <c r="F5291" i="1"/>
  <c r="E5291" i="1"/>
  <c r="D5291" i="1"/>
  <c r="C5291" i="1"/>
  <c r="B5291" i="1"/>
  <c r="A5291" i="1"/>
  <c r="K5290" i="1"/>
  <c r="L5290" i="1" s="1"/>
  <c r="M5290" i="1" s="1"/>
  <c r="Q5290" i="1" s="1"/>
  <c r="J5290" i="1"/>
  <c r="I5290" i="1"/>
  <c r="F5290" i="1"/>
  <c r="E5290" i="1"/>
  <c r="D5290" i="1"/>
  <c r="C5290" i="1"/>
  <c r="B5290" i="1"/>
  <c r="A5290" i="1"/>
  <c r="K5289" i="1"/>
  <c r="L5289" i="1" s="1"/>
  <c r="M5289" i="1" s="1"/>
  <c r="Q5289" i="1" s="1"/>
  <c r="J5289" i="1"/>
  <c r="I5289" i="1"/>
  <c r="F5289" i="1"/>
  <c r="E5289" i="1"/>
  <c r="G5289" i="1" s="1"/>
  <c r="D5289" i="1"/>
  <c r="C5289" i="1"/>
  <c r="B5289" i="1"/>
  <c r="A5289" i="1"/>
  <c r="K5288" i="1"/>
  <c r="L5288" i="1" s="1"/>
  <c r="M5288" i="1" s="1"/>
  <c r="Q5288" i="1" s="1"/>
  <c r="J5288" i="1"/>
  <c r="I5288" i="1"/>
  <c r="F5288" i="1"/>
  <c r="E5288" i="1"/>
  <c r="D5288" i="1"/>
  <c r="C5288" i="1"/>
  <c r="B5288" i="1"/>
  <c r="A5288" i="1"/>
  <c r="K5287" i="1"/>
  <c r="L5287" i="1" s="1"/>
  <c r="M5287" i="1" s="1"/>
  <c r="Q5287" i="1" s="1"/>
  <c r="J5287" i="1"/>
  <c r="I5287" i="1"/>
  <c r="F5287" i="1"/>
  <c r="E5287" i="1"/>
  <c r="D5287" i="1"/>
  <c r="C5287" i="1"/>
  <c r="B5287" i="1"/>
  <c r="A5287" i="1"/>
  <c r="K5286" i="1"/>
  <c r="L5286" i="1" s="1"/>
  <c r="M5286" i="1" s="1"/>
  <c r="Q5286" i="1" s="1"/>
  <c r="J5286" i="1"/>
  <c r="I5286" i="1"/>
  <c r="F5286" i="1"/>
  <c r="E5286" i="1"/>
  <c r="D5286" i="1"/>
  <c r="C5286" i="1"/>
  <c r="B5286" i="1"/>
  <c r="A5286" i="1"/>
  <c r="K5285" i="1"/>
  <c r="L5285" i="1" s="1"/>
  <c r="M5285" i="1" s="1"/>
  <c r="Q5285" i="1" s="1"/>
  <c r="J5285" i="1"/>
  <c r="I5285" i="1"/>
  <c r="F5285" i="1"/>
  <c r="E5285" i="1"/>
  <c r="D5285" i="1"/>
  <c r="C5285" i="1"/>
  <c r="B5285" i="1"/>
  <c r="A5285" i="1"/>
  <c r="K5284" i="1"/>
  <c r="L5284" i="1" s="1"/>
  <c r="M5284" i="1" s="1"/>
  <c r="Q5284" i="1" s="1"/>
  <c r="J5284" i="1"/>
  <c r="I5284" i="1"/>
  <c r="F5284" i="1"/>
  <c r="E5284" i="1"/>
  <c r="G5284" i="1" s="1"/>
  <c r="D5284" i="1"/>
  <c r="C5284" i="1"/>
  <c r="B5284" i="1"/>
  <c r="A5284" i="1"/>
  <c r="K5283" i="1"/>
  <c r="L5283" i="1" s="1"/>
  <c r="M5283" i="1" s="1"/>
  <c r="Q5283" i="1" s="1"/>
  <c r="J5283" i="1"/>
  <c r="I5283" i="1"/>
  <c r="F5283" i="1"/>
  <c r="E5283" i="1"/>
  <c r="G5283" i="1" s="1"/>
  <c r="D5283" i="1"/>
  <c r="C5283" i="1"/>
  <c r="B5283" i="1"/>
  <c r="A5283" i="1"/>
  <c r="K5282" i="1"/>
  <c r="L5282" i="1" s="1"/>
  <c r="M5282" i="1" s="1"/>
  <c r="Q5282" i="1" s="1"/>
  <c r="J5282" i="1"/>
  <c r="I5282" i="1"/>
  <c r="F5282" i="1"/>
  <c r="E5282" i="1"/>
  <c r="G5282" i="1" s="1"/>
  <c r="D5282" i="1"/>
  <c r="C5282" i="1"/>
  <c r="B5282" i="1"/>
  <c r="A5282" i="1"/>
  <c r="K5281" i="1"/>
  <c r="L5281" i="1" s="1"/>
  <c r="M5281" i="1" s="1"/>
  <c r="Q5281" i="1" s="1"/>
  <c r="J5281" i="1"/>
  <c r="I5281" i="1"/>
  <c r="F5281" i="1"/>
  <c r="E5281" i="1"/>
  <c r="D5281" i="1"/>
  <c r="C5281" i="1"/>
  <c r="B5281" i="1"/>
  <c r="A5281" i="1"/>
  <c r="K5280" i="1"/>
  <c r="L5280" i="1" s="1"/>
  <c r="M5280" i="1" s="1"/>
  <c r="Q5280" i="1" s="1"/>
  <c r="J5280" i="1"/>
  <c r="I5280" i="1"/>
  <c r="F5280" i="1"/>
  <c r="E5280" i="1"/>
  <c r="G5280" i="1" s="1"/>
  <c r="D5280" i="1"/>
  <c r="C5280" i="1"/>
  <c r="B5280" i="1"/>
  <c r="A5280" i="1"/>
  <c r="K5279" i="1"/>
  <c r="L5279" i="1" s="1"/>
  <c r="M5279" i="1" s="1"/>
  <c r="Q5279" i="1" s="1"/>
  <c r="J5279" i="1"/>
  <c r="I5279" i="1"/>
  <c r="F5279" i="1"/>
  <c r="E5279" i="1"/>
  <c r="D5279" i="1"/>
  <c r="C5279" i="1"/>
  <c r="B5279" i="1"/>
  <c r="A5279" i="1"/>
  <c r="K5278" i="1"/>
  <c r="L5278" i="1" s="1"/>
  <c r="M5278" i="1" s="1"/>
  <c r="Q5278" i="1" s="1"/>
  <c r="J5278" i="1"/>
  <c r="I5278" i="1"/>
  <c r="F5278" i="1"/>
  <c r="E5278" i="1"/>
  <c r="D5278" i="1"/>
  <c r="C5278" i="1"/>
  <c r="B5278" i="1"/>
  <c r="A5278" i="1"/>
  <c r="K5277" i="1"/>
  <c r="L5277" i="1" s="1"/>
  <c r="M5277" i="1" s="1"/>
  <c r="Q5277" i="1" s="1"/>
  <c r="J5277" i="1"/>
  <c r="I5277" i="1"/>
  <c r="F5277" i="1"/>
  <c r="E5277" i="1"/>
  <c r="G5277" i="1" s="1"/>
  <c r="D5277" i="1"/>
  <c r="C5277" i="1"/>
  <c r="B5277" i="1"/>
  <c r="A5277" i="1"/>
  <c r="K5276" i="1"/>
  <c r="L5276" i="1" s="1"/>
  <c r="M5276" i="1" s="1"/>
  <c r="Q5276" i="1" s="1"/>
  <c r="J5276" i="1"/>
  <c r="I5276" i="1"/>
  <c r="F5276" i="1"/>
  <c r="E5276" i="1"/>
  <c r="G5276" i="1" s="1"/>
  <c r="D5276" i="1"/>
  <c r="C5276" i="1"/>
  <c r="B5276" i="1"/>
  <c r="A5276" i="1"/>
  <c r="K5275" i="1"/>
  <c r="L5275" i="1" s="1"/>
  <c r="M5275" i="1" s="1"/>
  <c r="Q5275" i="1" s="1"/>
  <c r="J5275" i="1"/>
  <c r="I5275" i="1"/>
  <c r="F5275" i="1"/>
  <c r="E5275" i="1"/>
  <c r="G5275" i="1" s="1"/>
  <c r="D5275" i="1"/>
  <c r="C5275" i="1"/>
  <c r="B5275" i="1"/>
  <c r="A5275" i="1"/>
  <c r="K5274" i="1"/>
  <c r="L5274" i="1" s="1"/>
  <c r="M5274" i="1" s="1"/>
  <c r="Q5274" i="1" s="1"/>
  <c r="J5274" i="1"/>
  <c r="I5274" i="1"/>
  <c r="F5274" i="1"/>
  <c r="E5274" i="1"/>
  <c r="G5274" i="1" s="1"/>
  <c r="D5274" i="1"/>
  <c r="C5274" i="1"/>
  <c r="B5274" i="1"/>
  <c r="A5274" i="1"/>
  <c r="K5273" i="1"/>
  <c r="L5273" i="1" s="1"/>
  <c r="M5273" i="1" s="1"/>
  <c r="Q5273" i="1" s="1"/>
  <c r="J5273" i="1"/>
  <c r="I5273" i="1"/>
  <c r="F5273" i="1"/>
  <c r="E5273" i="1"/>
  <c r="D5273" i="1"/>
  <c r="C5273" i="1"/>
  <c r="B5273" i="1"/>
  <c r="A5273" i="1"/>
  <c r="K5272" i="1"/>
  <c r="L5272" i="1" s="1"/>
  <c r="M5272" i="1" s="1"/>
  <c r="Q5272" i="1" s="1"/>
  <c r="J5272" i="1"/>
  <c r="I5272" i="1"/>
  <c r="F5272" i="1"/>
  <c r="E5272" i="1"/>
  <c r="D5272" i="1"/>
  <c r="C5272" i="1"/>
  <c r="B5272" i="1"/>
  <c r="A5272" i="1"/>
  <c r="K5271" i="1"/>
  <c r="L5271" i="1" s="1"/>
  <c r="M5271" i="1" s="1"/>
  <c r="Q5271" i="1" s="1"/>
  <c r="J5271" i="1"/>
  <c r="I5271" i="1"/>
  <c r="F5271" i="1"/>
  <c r="E5271" i="1"/>
  <c r="D5271" i="1"/>
  <c r="C5271" i="1"/>
  <c r="B5271" i="1"/>
  <c r="A5271" i="1"/>
  <c r="K5270" i="1"/>
  <c r="L5270" i="1" s="1"/>
  <c r="M5270" i="1" s="1"/>
  <c r="Q5270" i="1" s="1"/>
  <c r="J5270" i="1"/>
  <c r="I5270" i="1"/>
  <c r="F5270" i="1"/>
  <c r="E5270" i="1"/>
  <c r="G5270" i="1" s="1"/>
  <c r="D5270" i="1"/>
  <c r="C5270" i="1"/>
  <c r="B5270" i="1"/>
  <c r="A5270" i="1"/>
  <c r="K5269" i="1"/>
  <c r="L5269" i="1" s="1"/>
  <c r="M5269" i="1" s="1"/>
  <c r="Q5269" i="1" s="1"/>
  <c r="J5269" i="1"/>
  <c r="I5269" i="1"/>
  <c r="F5269" i="1"/>
  <c r="E5269" i="1"/>
  <c r="D5269" i="1"/>
  <c r="C5269" i="1"/>
  <c r="B5269" i="1"/>
  <c r="A5269" i="1"/>
  <c r="K5268" i="1"/>
  <c r="L5268" i="1" s="1"/>
  <c r="M5268" i="1" s="1"/>
  <c r="Q5268" i="1" s="1"/>
  <c r="J5268" i="1"/>
  <c r="I5268" i="1"/>
  <c r="F5268" i="1"/>
  <c r="E5268" i="1"/>
  <c r="D5268" i="1"/>
  <c r="C5268" i="1"/>
  <c r="B5268" i="1"/>
  <c r="A5268" i="1"/>
  <c r="K5267" i="1"/>
  <c r="L5267" i="1" s="1"/>
  <c r="M5267" i="1" s="1"/>
  <c r="Q5267" i="1" s="1"/>
  <c r="J5267" i="1"/>
  <c r="I5267" i="1"/>
  <c r="F5267" i="1"/>
  <c r="E5267" i="1"/>
  <c r="G5267" i="1" s="1"/>
  <c r="D5267" i="1"/>
  <c r="C5267" i="1"/>
  <c r="B5267" i="1"/>
  <c r="A5267" i="1"/>
  <c r="K5266" i="1"/>
  <c r="L5266" i="1" s="1"/>
  <c r="M5266" i="1" s="1"/>
  <c r="Q5266" i="1" s="1"/>
  <c r="J5266" i="1"/>
  <c r="I5266" i="1"/>
  <c r="F5266" i="1"/>
  <c r="E5266" i="1"/>
  <c r="D5266" i="1"/>
  <c r="C5266" i="1"/>
  <c r="B5266" i="1"/>
  <c r="A5266" i="1"/>
  <c r="K5265" i="1"/>
  <c r="L5265" i="1" s="1"/>
  <c r="M5265" i="1" s="1"/>
  <c r="Q5265" i="1" s="1"/>
  <c r="J5265" i="1"/>
  <c r="I5265" i="1"/>
  <c r="F5265" i="1"/>
  <c r="E5265" i="1"/>
  <c r="D5265" i="1"/>
  <c r="C5265" i="1"/>
  <c r="B5265" i="1"/>
  <c r="A5265" i="1"/>
  <c r="K5264" i="1"/>
  <c r="L5264" i="1" s="1"/>
  <c r="M5264" i="1" s="1"/>
  <c r="Q5264" i="1" s="1"/>
  <c r="J5264" i="1"/>
  <c r="I5264" i="1"/>
  <c r="F5264" i="1"/>
  <c r="E5264" i="1"/>
  <c r="G5264" i="1" s="1"/>
  <c r="D5264" i="1"/>
  <c r="C5264" i="1"/>
  <c r="B5264" i="1"/>
  <c r="A5264" i="1"/>
  <c r="K5263" i="1"/>
  <c r="L5263" i="1" s="1"/>
  <c r="M5263" i="1" s="1"/>
  <c r="Q5263" i="1" s="1"/>
  <c r="J5263" i="1"/>
  <c r="I5263" i="1"/>
  <c r="F5263" i="1"/>
  <c r="E5263" i="1"/>
  <c r="D5263" i="1"/>
  <c r="C5263" i="1"/>
  <c r="B5263" i="1"/>
  <c r="A5263" i="1"/>
  <c r="K5262" i="1"/>
  <c r="L5262" i="1" s="1"/>
  <c r="M5262" i="1" s="1"/>
  <c r="Q5262" i="1" s="1"/>
  <c r="J5262" i="1"/>
  <c r="I5262" i="1"/>
  <c r="F5262" i="1"/>
  <c r="E5262" i="1"/>
  <c r="D5262" i="1"/>
  <c r="C5262" i="1"/>
  <c r="B5262" i="1"/>
  <c r="A5262" i="1"/>
  <c r="K5261" i="1"/>
  <c r="L5261" i="1" s="1"/>
  <c r="M5261" i="1" s="1"/>
  <c r="Q5261" i="1" s="1"/>
  <c r="J5261" i="1"/>
  <c r="I5261" i="1"/>
  <c r="F5261" i="1"/>
  <c r="E5261" i="1"/>
  <c r="G5261" i="1" s="1"/>
  <c r="D5261" i="1"/>
  <c r="C5261" i="1"/>
  <c r="B5261" i="1"/>
  <c r="A5261" i="1"/>
  <c r="K5260" i="1"/>
  <c r="L5260" i="1" s="1"/>
  <c r="M5260" i="1" s="1"/>
  <c r="Q5260" i="1" s="1"/>
  <c r="J5260" i="1"/>
  <c r="I5260" i="1"/>
  <c r="F5260" i="1"/>
  <c r="E5260" i="1"/>
  <c r="G5260" i="1" s="1"/>
  <c r="D5260" i="1"/>
  <c r="C5260" i="1"/>
  <c r="B5260" i="1"/>
  <c r="A5260" i="1"/>
  <c r="K5259" i="1"/>
  <c r="L5259" i="1" s="1"/>
  <c r="M5259" i="1" s="1"/>
  <c r="Q5259" i="1" s="1"/>
  <c r="J5259" i="1"/>
  <c r="I5259" i="1"/>
  <c r="F5259" i="1"/>
  <c r="E5259" i="1"/>
  <c r="D5259" i="1"/>
  <c r="C5259" i="1"/>
  <c r="B5259" i="1"/>
  <c r="A5259" i="1"/>
  <c r="K5258" i="1"/>
  <c r="L5258" i="1" s="1"/>
  <c r="M5258" i="1" s="1"/>
  <c r="Q5258" i="1" s="1"/>
  <c r="J5258" i="1"/>
  <c r="I5258" i="1"/>
  <c r="F5258" i="1"/>
  <c r="E5258" i="1"/>
  <c r="D5258" i="1"/>
  <c r="C5258" i="1"/>
  <c r="B5258" i="1"/>
  <c r="A5258" i="1"/>
  <c r="K5257" i="1"/>
  <c r="L5257" i="1" s="1"/>
  <c r="M5257" i="1" s="1"/>
  <c r="Q5257" i="1" s="1"/>
  <c r="J5257" i="1"/>
  <c r="I5257" i="1"/>
  <c r="F5257" i="1"/>
  <c r="E5257" i="1"/>
  <c r="G5257" i="1" s="1"/>
  <c r="D5257" i="1"/>
  <c r="C5257" i="1"/>
  <c r="B5257" i="1"/>
  <c r="A5257" i="1"/>
  <c r="K5256" i="1"/>
  <c r="L5256" i="1" s="1"/>
  <c r="M5256" i="1" s="1"/>
  <c r="Q5256" i="1" s="1"/>
  <c r="J5256" i="1"/>
  <c r="I5256" i="1"/>
  <c r="F5256" i="1"/>
  <c r="E5256" i="1"/>
  <c r="G5256" i="1" s="1"/>
  <c r="D5256" i="1"/>
  <c r="C5256" i="1"/>
  <c r="B5256" i="1"/>
  <c r="A5256" i="1"/>
  <c r="K5255" i="1"/>
  <c r="L5255" i="1" s="1"/>
  <c r="M5255" i="1" s="1"/>
  <c r="Q5255" i="1" s="1"/>
  <c r="J5255" i="1"/>
  <c r="I5255" i="1"/>
  <c r="F5255" i="1"/>
  <c r="E5255" i="1"/>
  <c r="D5255" i="1"/>
  <c r="C5255" i="1"/>
  <c r="B5255" i="1"/>
  <c r="A5255" i="1"/>
  <c r="K5254" i="1"/>
  <c r="L5254" i="1" s="1"/>
  <c r="M5254" i="1" s="1"/>
  <c r="Q5254" i="1" s="1"/>
  <c r="J5254" i="1"/>
  <c r="I5254" i="1"/>
  <c r="F5254" i="1"/>
  <c r="E5254" i="1"/>
  <c r="D5254" i="1"/>
  <c r="C5254" i="1"/>
  <c r="B5254" i="1"/>
  <c r="A5254" i="1"/>
  <c r="K5253" i="1"/>
  <c r="L5253" i="1" s="1"/>
  <c r="M5253" i="1" s="1"/>
  <c r="Q5253" i="1" s="1"/>
  <c r="J5253" i="1"/>
  <c r="I5253" i="1"/>
  <c r="F5253" i="1"/>
  <c r="E5253" i="1"/>
  <c r="D5253" i="1"/>
  <c r="C5253" i="1"/>
  <c r="B5253" i="1"/>
  <c r="A5253" i="1"/>
  <c r="K5252" i="1"/>
  <c r="L5252" i="1" s="1"/>
  <c r="M5252" i="1" s="1"/>
  <c r="Q5252" i="1" s="1"/>
  <c r="J5252" i="1"/>
  <c r="I5252" i="1"/>
  <c r="F5252" i="1"/>
  <c r="E5252" i="1"/>
  <c r="G5252" i="1" s="1"/>
  <c r="D5252" i="1"/>
  <c r="C5252" i="1"/>
  <c r="B5252" i="1"/>
  <c r="A5252" i="1"/>
  <c r="K5251" i="1"/>
  <c r="L5251" i="1" s="1"/>
  <c r="M5251" i="1" s="1"/>
  <c r="Q5251" i="1" s="1"/>
  <c r="J5251" i="1"/>
  <c r="I5251" i="1"/>
  <c r="F5251" i="1"/>
  <c r="E5251" i="1"/>
  <c r="D5251" i="1"/>
  <c r="C5251" i="1"/>
  <c r="B5251" i="1"/>
  <c r="A5251" i="1"/>
  <c r="K5250" i="1"/>
  <c r="L5250" i="1" s="1"/>
  <c r="M5250" i="1" s="1"/>
  <c r="Q5250" i="1" s="1"/>
  <c r="J5250" i="1"/>
  <c r="I5250" i="1"/>
  <c r="F5250" i="1"/>
  <c r="E5250" i="1"/>
  <c r="G5250" i="1" s="1"/>
  <c r="D5250" i="1"/>
  <c r="C5250" i="1"/>
  <c r="B5250" i="1"/>
  <c r="A5250" i="1"/>
  <c r="K5249" i="1"/>
  <c r="L5249" i="1" s="1"/>
  <c r="M5249" i="1" s="1"/>
  <c r="Q5249" i="1" s="1"/>
  <c r="J5249" i="1"/>
  <c r="I5249" i="1"/>
  <c r="F5249" i="1"/>
  <c r="E5249" i="1"/>
  <c r="D5249" i="1"/>
  <c r="C5249" i="1"/>
  <c r="B5249" i="1"/>
  <c r="A5249" i="1"/>
  <c r="K5248" i="1"/>
  <c r="L5248" i="1" s="1"/>
  <c r="M5248" i="1" s="1"/>
  <c r="Q5248" i="1" s="1"/>
  <c r="J5248" i="1"/>
  <c r="I5248" i="1"/>
  <c r="F5248" i="1"/>
  <c r="E5248" i="1"/>
  <c r="G5248" i="1" s="1"/>
  <c r="D5248" i="1"/>
  <c r="C5248" i="1"/>
  <c r="B5248" i="1"/>
  <c r="A5248" i="1"/>
  <c r="K5247" i="1"/>
  <c r="L5247" i="1" s="1"/>
  <c r="M5247" i="1" s="1"/>
  <c r="Q5247" i="1" s="1"/>
  <c r="J5247" i="1"/>
  <c r="I5247" i="1"/>
  <c r="F5247" i="1"/>
  <c r="E5247" i="1"/>
  <c r="D5247" i="1"/>
  <c r="C5247" i="1"/>
  <c r="B5247" i="1"/>
  <c r="A5247" i="1"/>
  <c r="K5246" i="1"/>
  <c r="L5246" i="1" s="1"/>
  <c r="M5246" i="1" s="1"/>
  <c r="Q5246" i="1" s="1"/>
  <c r="J5246" i="1"/>
  <c r="I5246" i="1"/>
  <c r="F5246" i="1"/>
  <c r="E5246" i="1"/>
  <c r="G5246" i="1" s="1"/>
  <c r="D5246" i="1"/>
  <c r="C5246" i="1"/>
  <c r="B5246" i="1"/>
  <c r="A5246" i="1"/>
  <c r="K5245" i="1"/>
  <c r="L5245" i="1" s="1"/>
  <c r="M5245" i="1" s="1"/>
  <c r="Q5245" i="1" s="1"/>
  <c r="J5245" i="1"/>
  <c r="I5245" i="1"/>
  <c r="F5245" i="1"/>
  <c r="E5245" i="1"/>
  <c r="D5245" i="1"/>
  <c r="C5245" i="1"/>
  <c r="B5245" i="1"/>
  <c r="A5245" i="1"/>
  <c r="K5244" i="1"/>
  <c r="L5244" i="1" s="1"/>
  <c r="M5244" i="1" s="1"/>
  <c r="Q5244" i="1" s="1"/>
  <c r="J5244" i="1"/>
  <c r="I5244" i="1"/>
  <c r="F5244" i="1"/>
  <c r="E5244" i="1"/>
  <c r="D5244" i="1"/>
  <c r="C5244" i="1"/>
  <c r="B5244" i="1"/>
  <c r="A5244" i="1"/>
  <c r="K5243" i="1"/>
  <c r="L5243" i="1" s="1"/>
  <c r="M5243" i="1" s="1"/>
  <c r="Q5243" i="1" s="1"/>
  <c r="J5243" i="1"/>
  <c r="I5243" i="1"/>
  <c r="F5243" i="1"/>
  <c r="E5243" i="1"/>
  <c r="D5243" i="1"/>
  <c r="C5243" i="1"/>
  <c r="B5243" i="1"/>
  <c r="A5243" i="1"/>
  <c r="K5242" i="1"/>
  <c r="L5242" i="1" s="1"/>
  <c r="M5242" i="1" s="1"/>
  <c r="Q5242" i="1" s="1"/>
  <c r="J5242" i="1"/>
  <c r="I5242" i="1"/>
  <c r="F5242" i="1"/>
  <c r="E5242" i="1"/>
  <c r="G5242" i="1" s="1"/>
  <c r="D5242" i="1"/>
  <c r="C5242" i="1"/>
  <c r="B5242" i="1"/>
  <c r="A5242" i="1"/>
  <c r="K5241" i="1"/>
  <c r="L5241" i="1" s="1"/>
  <c r="M5241" i="1" s="1"/>
  <c r="Q5241" i="1" s="1"/>
  <c r="J5241" i="1"/>
  <c r="I5241" i="1"/>
  <c r="F5241" i="1"/>
  <c r="E5241" i="1"/>
  <c r="D5241" i="1"/>
  <c r="C5241" i="1"/>
  <c r="B5241" i="1"/>
  <c r="A5241" i="1"/>
  <c r="K5240" i="1"/>
  <c r="L5240" i="1" s="1"/>
  <c r="M5240" i="1" s="1"/>
  <c r="Q5240" i="1" s="1"/>
  <c r="J5240" i="1"/>
  <c r="I5240" i="1"/>
  <c r="F5240" i="1"/>
  <c r="E5240" i="1"/>
  <c r="D5240" i="1"/>
  <c r="C5240" i="1"/>
  <c r="B5240" i="1"/>
  <c r="A5240" i="1"/>
  <c r="K5239" i="1"/>
  <c r="L5239" i="1" s="1"/>
  <c r="M5239" i="1" s="1"/>
  <c r="Q5239" i="1" s="1"/>
  <c r="J5239" i="1"/>
  <c r="I5239" i="1"/>
  <c r="F5239" i="1"/>
  <c r="E5239" i="1"/>
  <c r="G5239" i="1" s="1"/>
  <c r="D5239" i="1"/>
  <c r="C5239" i="1"/>
  <c r="B5239" i="1"/>
  <c r="A5239" i="1"/>
  <c r="K5238" i="1"/>
  <c r="L5238" i="1" s="1"/>
  <c r="M5238" i="1" s="1"/>
  <c r="Q5238" i="1" s="1"/>
  <c r="J5238" i="1"/>
  <c r="I5238" i="1"/>
  <c r="F5238" i="1"/>
  <c r="E5238" i="1"/>
  <c r="D5238" i="1"/>
  <c r="C5238" i="1"/>
  <c r="B5238" i="1"/>
  <c r="A5238" i="1"/>
  <c r="K5237" i="1"/>
  <c r="L5237" i="1" s="1"/>
  <c r="M5237" i="1" s="1"/>
  <c r="Q5237" i="1" s="1"/>
  <c r="J5237" i="1"/>
  <c r="I5237" i="1"/>
  <c r="F5237" i="1"/>
  <c r="E5237" i="1"/>
  <c r="D5237" i="1"/>
  <c r="C5237" i="1"/>
  <c r="B5237" i="1"/>
  <c r="A5237" i="1"/>
  <c r="K5236" i="1"/>
  <c r="L5236" i="1" s="1"/>
  <c r="M5236" i="1" s="1"/>
  <c r="Q5236" i="1" s="1"/>
  <c r="J5236" i="1"/>
  <c r="I5236" i="1"/>
  <c r="F5236" i="1"/>
  <c r="E5236" i="1"/>
  <c r="D5236" i="1"/>
  <c r="C5236" i="1"/>
  <c r="B5236" i="1"/>
  <c r="A5236" i="1"/>
  <c r="K5235" i="1"/>
  <c r="L5235" i="1" s="1"/>
  <c r="M5235" i="1" s="1"/>
  <c r="Q5235" i="1" s="1"/>
  <c r="J5235" i="1"/>
  <c r="I5235" i="1"/>
  <c r="F5235" i="1"/>
  <c r="E5235" i="1"/>
  <c r="G5235" i="1" s="1"/>
  <c r="D5235" i="1"/>
  <c r="C5235" i="1"/>
  <c r="B5235" i="1"/>
  <c r="A5235" i="1"/>
  <c r="K5234" i="1"/>
  <c r="L5234" i="1" s="1"/>
  <c r="M5234" i="1" s="1"/>
  <c r="Q5234" i="1" s="1"/>
  <c r="J5234" i="1"/>
  <c r="I5234" i="1"/>
  <c r="F5234" i="1"/>
  <c r="E5234" i="1"/>
  <c r="D5234" i="1"/>
  <c r="C5234" i="1"/>
  <c r="B5234" i="1"/>
  <c r="A5234" i="1"/>
  <c r="K5233" i="1"/>
  <c r="L5233" i="1" s="1"/>
  <c r="M5233" i="1" s="1"/>
  <c r="Q5233" i="1" s="1"/>
  <c r="J5233" i="1"/>
  <c r="I5233" i="1"/>
  <c r="F5233" i="1"/>
  <c r="E5233" i="1"/>
  <c r="D5233" i="1"/>
  <c r="C5233" i="1"/>
  <c r="B5233" i="1"/>
  <c r="A5233" i="1"/>
  <c r="K5232" i="1"/>
  <c r="L5232" i="1" s="1"/>
  <c r="M5232" i="1" s="1"/>
  <c r="Q5232" i="1" s="1"/>
  <c r="J5232" i="1"/>
  <c r="I5232" i="1"/>
  <c r="F5232" i="1"/>
  <c r="E5232" i="1"/>
  <c r="G5232" i="1" s="1"/>
  <c r="D5232" i="1"/>
  <c r="C5232" i="1"/>
  <c r="B5232" i="1"/>
  <c r="A5232" i="1"/>
  <c r="K5231" i="1"/>
  <c r="L5231" i="1" s="1"/>
  <c r="M5231" i="1" s="1"/>
  <c r="Q5231" i="1" s="1"/>
  <c r="J5231" i="1"/>
  <c r="I5231" i="1"/>
  <c r="F5231" i="1"/>
  <c r="E5231" i="1"/>
  <c r="D5231" i="1"/>
  <c r="C5231" i="1"/>
  <c r="B5231" i="1"/>
  <c r="A5231" i="1"/>
  <c r="K5230" i="1"/>
  <c r="L5230" i="1" s="1"/>
  <c r="M5230" i="1" s="1"/>
  <c r="Q5230" i="1" s="1"/>
  <c r="J5230" i="1"/>
  <c r="I5230" i="1"/>
  <c r="F5230" i="1"/>
  <c r="E5230" i="1"/>
  <c r="D5230" i="1"/>
  <c r="C5230" i="1"/>
  <c r="B5230" i="1"/>
  <c r="A5230" i="1"/>
  <c r="K5229" i="1"/>
  <c r="L5229" i="1" s="1"/>
  <c r="M5229" i="1" s="1"/>
  <c r="Q5229" i="1" s="1"/>
  <c r="J5229" i="1"/>
  <c r="I5229" i="1"/>
  <c r="F5229" i="1"/>
  <c r="E5229" i="1"/>
  <c r="D5229" i="1"/>
  <c r="C5229" i="1"/>
  <c r="B5229" i="1"/>
  <c r="A5229" i="1"/>
  <c r="K5228" i="1"/>
  <c r="L5228" i="1" s="1"/>
  <c r="M5228" i="1" s="1"/>
  <c r="Q5228" i="1" s="1"/>
  <c r="J5228" i="1"/>
  <c r="I5228" i="1"/>
  <c r="F5228" i="1"/>
  <c r="E5228" i="1"/>
  <c r="D5228" i="1"/>
  <c r="C5228" i="1"/>
  <c r="B5228" i="1"/>
  <c r="A5228" i="1"/>
  <c r="K5227" i="1"/>
  <c r="L5227" i="1" s="1"/>
  <c r="M5227" i="1" s="1"/>
  <c r="Q5227" i="1" s="1"/>
  <c r="J5227" i="1"/>
  <c r="I5227" i="1"/>
  <c r="F5227" i="1"/>
  <c r="E5227" i="1"/>
  <c r="D5227" i="1"/>
  <c r="C5227" i="1"/>
  <c r="B5227" i="1"/>
  <c r="A5227" i="1"/>
  <c r="K5226" i="1"/>
  <c r="L5226" i="1" s="1"/>
  <c r="M5226" i="1" s="1"/>
  <c r="Q5226" i="1" s="1"/>
  <c r="J5226" i="1"/>
  <c r="I5226" i="1"/>
  <c r="F5226" i="1"/>
  <c r="E5226" i="1"/>
  <c r="D5226" i="1"/>
  <c r="C5226" i="1"/>
  <c r="B5226" i="1"/>
  <c r="A5226" i="1"/>
  <c r="K5225" i="1"/>
  <c r="L5225" i="1" s="1"/>
  <c r="M5225" i="1" s="1"/>
  <c r="Q5225" i="1" s="1"/>
  <c r="J5225" i="1"/>
  <c r="I5225" i="1"/>
  <c r="F5225" i="1"/>
  <c r="E5225" i="1"/>
  <c r="D5225" i="1"/>
  <c r="C5225" i="1"/>
  <c r="B5225" i="1"/>
  <c r="A5225" i="1"/>
  <c r="K5224" i="1"/>
  <c r="L5224" i="1" s="1"/>
  <c r="M5224" i="1" s="1"/>
  <c r="Q5224" i="1" s="1"/>
  <c r="J5224" i="1"/>
  <c r="I5224" i="1"/>
  <c r="F5224" i="1"/>
  <c r="E5224" i="1"/>
  <c r="G5224" i="1" s="1"/>
  <c r="D5224" i="1"/>
  <c r="C5224" i="1"/>
  <c r="B5224" i="1"/>
  <c r="A5224" i="1"/>
  <c r="K5223" i="1"/>
  <c r="L5223" i="1" s="1"/>
  <c r="M5223" i="1" s="1"/>
  <c r="Q5223" i="1" s="1"/>
  <c r="J5223" i="1"/>
  <c r="I5223" i="1"/>
  <c r="F5223" i="1"/>
  <c r="E5223" i="1"/>
  <c r="G5223" i="1" s="1"/>
  <c r="D5223" i="1"/>
  <c r="C5223" i="1"/>
  <c r="B5223" i="1"/>
  <c r="A5223" i="1"/>
  <c r="K5222" i="1"/>
  <c r="L5222" i="1" s="1"/>
  <c r="M5222" i="1" s="1"/>
  <c r="Q5222" i="1" s="1"/>
  <c r="J5222" i="1"/>
  <c r="I5222" i="1"/>
  <c r="F5222" i="1"/>
  <c r="E5222" i="1"/>
  <c r="D5222" i="1"/>
  <c r="C5222" i="1"/>
  <c r="B5222" i="1"/>
  <c r="A5222" i="1"/>
  <c r="K5221" i="1"/>
  <c r="L5221" i="1" s="1"/>
  <c r="M5221" i="1" s="1"/>
  <c r="Q5221" i="1" s="1"/>
  <c r="J5221" i="1"/>
  <c r="I5221" i="1"/>
  <c r="F5221" i="1"/>
  <c r="E5221" i="1"/>
  <c r="D5221" i="1"/>
  <c r="C5221" i="1"/>
  <c r="B5221" i="1"/>
  <c r="A5221" i="1"/>
  <c r="K5220" i="1"/>
  <c r="L5220" i="1" s="1"/>
  <c r="M5220" i="1" s="1"/>
  <c r="Q5220" i="1" s="1"/>
  <c r="J5220" i="1"/>
  <c r="I5220" i="1"/>
  <c r="F5220" i="1"/>
  <c r="E5220" i="1"/>
  <c r="D5220" i="1"/>
  <c r="C5220" i="1"/>
  <c r="B5220" i="1"/>
  <c r="A5220" i="1"/>
  <c r="K5219" i="1"/>
  <c r="L5219" i="1" s="1"/>
  <c r="M5219" i="1" s="1"/>
  <c r="Q5219" i="1" s="1"/>
  <c r="J5219" i="1"/>
  <c r="I5219" i="1"/>
  <c r="F5219" i="1"/>
  <c r="E5219" i="1"/>
  <c r="D5219" i="1"/>
  <c r="C5219" i="1"/>
  <c r="B5219" i="1"/>
  <c r="A5219" i="1"/>
  <c r="K5218" i="1"/>
  <c r="L5218" i="1" s="1"/>
  <c r="M5218" i="1" s="1"/>
  <c r="Q5218" i="1" s="1"/>
  <c r="J5218" i="1"/>
  <c r="I5218" i="1"/>
  <c r="F5218" i="1"/>
  <c r="E5218" i="1"/>
  <c r="D5218" i="1"/>
  <c r="C5218" i="1"/>
  <c r="B5218" i="1"/>
  <c r="A5218" i="1"/>
  <c r="K5217" i="1"/>
  <c r="L5217" i="1" s="1"/>
  <c r="M5217" i="1" s="1"/>
  <c r="Q5217" i="1" s="1"/>
  <c r="J5217" i="1"/>
  <c r="I5217" i="1"/>
  <c r="F5217" i="1"/>
  <c r="E5217" i="1"/>
  <c r="D5217" i="1"/>
  <c r="C5217" i="1"/>
  <c r="B5217" i="1"/>
  <c r="A5217" i="1"/>
  <c r="K5216" i="1"/>
  <c r="L5216" i="1" s="1"/>
  <c r="M5216" i="1" s="1"/>
  <c r="Q5216" i="1" s="1"/>
  <c r="J5216" i="1"/>
  <c r="I5216" i="1"/>
  <c r="F5216" i="1"/>
  <c r="E5216" i="1"/>
  <c r="G5216" i="1" s="1"/>
  <c r="D5216" i="1"/>
  <c r="C5216" i="1"/>
  <c r="B5216" i="1"/>
  <c r="A5216" i="1"/>
  <c r="K5215" i="1"/>
  <c r="L5215" i="1" s="1"/>
  <c r="M5215" i="1" s="1"/>
  <c r="Q5215" i="1" s="1"/>
  <c r="J5215" i="1"/>
  <c r="I5215" i="1"/>
  <c r="F5215" i="1"/>
  <c r="E5215" i="1"/>
  <c r="D5215" i="1"/>
  <c r="C5215" i="1"/>
  <c r="B5215" i="1"/>
  <c r="A5215" i="1"/>
  <c r="K5214" i="1"/>
  <c r="L5214" i="1" s="1"/>
  <c r="M5214" i="1" s="1"/>
  <c r="Q5214" i="1" s="1"/>
  <c r="J5214" i="1"/>
  <c r="I5214" i="1"/>
  <c r="F5214" i="1"/>
  <c r="E5214" i="1"/>
  <c r="D5214" i="1"/>
  <c r="C5214" i="1"/>
  <c r="B5214" i="1"/>
  <c r="A5214" i="1"/>
  <c r="K5213" i="1"/>
  <c r="L5213" i="1" s="1"/>
  <c r="M5213" i="1" s="1"/>
  <c r="Q5213" i="1" s="1"/>
  <c r="J5213" i="1"/>
  <c r="I5213" i="1"/>
  <c r="F5213" i="1"/>
  <c r="E5213" i="1"/>
  <c r="G5213" i="1" s="1"/>
  <c r="D5213" i="1"/>
  <c r="C5213" i="1"/>
  <c r="B5213" i="1"/>
  <c r="A5213" i="1"/>
  <c r="K5212" i="1"/>
  <c r="L5212" i="1" s="1"/>
  <c r="M5212" i="1" s="1"/>
  <c r="Q5212" i="1" s="1"/>
  <c r="J5212" i="1"/>
  <c r="I5212" i="1"/>
  <c r="F5212" i="1"/>
  <c r="E5212" i="1"/>
  <c r="G5212" i="1" s="1"/>
  <c r="D5212" i="1"/>
  <c r="C5212" i="1"/>
  <c r="B5212" i="1"/>
  <c r="A5212" i="1"/>
  <c r="K5211" i="1"/>
  <c r="L5211" i="1" s="1"/>
  <c r="M5211" i="1" s="1"/>
  <c r="Q5211" i="1" s="1"/>
  <c r="J5211" i="1"/>
  <c r="I5211" i="1"/>
  <c r="F5211" i="1"/>
  <c r="E5211" i="1"/>
  <c r="G5211" i="1" s="1"/>
  <c r="D5211" i="1"/>
  <c r="C5211" i="1"/>
  <c r="B5211" i="1"/>
  <c r="A5211" i="1"/>
  <c r="K5210" i="1"/>
  <c r="L5210" i="1" s="1"/>
  <c r="M5210" i="1" s="1"/>
  <c r="Q5210" i="1" s="1"/>
  <c r="J5210" i="1"/>
  <c r="I5210" i="1"/>
  <c r="F5210" i="1"/>
  <c r="E5210" i="1"/>
  <c r="D5210" i="1"/>
  <c r="C5210" i="1"/>
  <c r="B5210" i="1"/>
  <c r="A5210" i="1"/>
  <c r="K5209" i="1"/>
  <c r="L5209" i="1" s="1"/>
  <c r="M5209" i="1" s="1"/>
  <c r="Q5209" i="1" s="1"/>
  <c r="J5209" i="1"/>
  <c r="I5209" i="1"/>
  <c r="F5209" i="1"/>
  <c r="E5209" i="1"/>
  <c r="G5209" i="1" s="1"/>
  <c r="D5209" i="1"/>
  <c r="C5209" i="1"/>
  <c r="B5209" i="1"/>
  <c r="A5209" i="1"/>
  <c r="K5208" i="1"/>
  <c r="L5208" i="1" s="1"/>
  <c r="M5208" i="1" s="1"/>
  <c r="Q5208" i="1" s="1"/>
  <c r="J5208" i="1"/>
  <c r="I5208" i="1"/>
  <c r="F5208" i="1"/>
  <c r="E5208" i="1"/>
  <c r="G5208" i="1" s="1"/>
  <c r="D5208" i="1"/>
  <c r="C5208" i="1"/>
  <c r="B5208" i="1"/>
  <c r="A5208" i="1"/>
  <c r="K5207" i="1"/>
  <c r="L5207" i="1" s="1"/>
  <c r="M5207" i="1" s="1"/>
  <c r="Q5207" i="1" s="1"/>
  <c r="J5207" i="1"/>
  <c r="I5207" i="1"/>
  <c r="F5207" i="1"/>
  <c r="E5207" i="1"/>
  <c r="G5207" i="1" s="1"/>
  <c r="D5207" i="1"/>
  <c r="C5207" i="1"/>
  <c r="B5207" i="1"/>
  <c r="A5207" i="1"/>
  <c r="K5206" i="1"/>
  <c r="L5206" i="1" s="1"/>
  <c r="M5206" i="1" s="1"/>
  <c r="Q5206" i="1" s="1"/>
  <c r="J5206" i="1"/>
  <c r="I5206" i="1"/>
  <c r="F5206" i="1"/>
  <c r="E5206" i="1"/>
  <c r="D5206" i="1"/>
  <c r="C5206" i="1"/>
  <c r="B5206" i="1"/>
  <c r="A5206" i="1"/>
  <c r="K5205" i="1"/>
  <c r="L5205" i="1" s="1"/>
  <c r="M5205" i="1" s="1"/>
  <c r="Q5205" i="1" s="1"/>
  <c r="J5205" i="1"/>
  <c r="I5205" i="1"/>
  <c r="F5205" i="1"/>
  <c r="E5205" i="1"/>
  <c r="D5205" i="1"/>
  <c r="C5205" i="1"/>
  <c r="B5205" i="1"/>
  <c r="A5205" i="1"/>
  <c r="K5204" i="1"/>
  <c r="L5204" i="1" s="1"/>
  <c r="M5204" i="1" s="1"/>
  <c r="Q5204" i="1" s="1"/>
  <c r="J5204" i="1"/>
  <c r="I5204" i="1"/>
  <c r="F5204" i="1"/>
  <c r="E5204" i="1"/>
  <c r="D5204" i="1"/>
  <c r="C5204" i="1"/>
  <c r="B5204" i="1"/>
  <c r="A5204" i="1"/>
  <c r="K5203" i="1"/>
  <c r="L5203" i="1" s="1"/>
  <c r="M5203" i="1" s="1"/>
  <c r="Q5203" i="1" s="1"/>
  <c r="J5203" i="1"/>
  <c r="I5203" i="1"/>
  <c r="F5203" i="1"/>
  <c r="E5203" i="1"/>
  <c r="D5203" i="1"/>
  <c r="C5203" i="1"/>
  <c r="B5203" i="1"/>
  <c r="A5203" i="1"/>
  <c r="K5202" i="1"/>
  <c r="L5202" i="1" s="1"/>
  <c r="M5202" i="1" s="1"/>
  <c r="Q5202" i="1" s="1"/>
  <c r="J5202" i="1"/>
  <c r="I5202" i="1"/>
  <c r="F5202" i="1"/>
  <c r="E5202" i="1"/>
  <c r="D5202" i="1"/>
  <c r="C5202" i="1"/>
  <c r="B5202" i="1"/>
  <c r="A5202" i="1"/>
  <c r="K5201" i="1"/>
  <c r="L5201" i="1" s="1"/>
  <c r="M5201" i="1" s="1"/>
  <c r="Q5201" i="1" s="1"/>
  <c r="J5201" i="1"/>
  <c r="I5201" i="1"/>
  <c r="F5201" i="1"/>
  <c r="E5201" i="1"/>
  <c r="D5201" i="1"/>
  <c r="C5201" i="1"/>
  <c r="B5201" i="1"/>
  <c r="A5201" i="1"/>
  <c r="K5200" i="1"/>
  <c r="L5200" i="1" s="1"/>
  <c r="M5200" i="1" s="1"/>
  <c r="Q5200" i="1" s="1"/>
  <c r="J5200" i="1"/>
  <c r="I5200" i="1"/>
  <c r="F5200" i="1"/>
  <c r="E5200" i="1"/>
  <c r="D5200" i="1"/>
  <c r="C5200" i="1"/>
  <c r="B5200" i="1"/>
  <c r="A5200" i="1"/>
  <c r="K5199" i="1"/>
  <c r="L5199" i="1" s="1"/>
  <c r="M5199" i="1" s="1"/>
  <c r="Q5199" i="1" s="1"/>
  <c r="J5199" i="1"/>
  <c r="I5199" i="1"/>
  <c r="F5199" i="1"/>
  <c r="E5199" i="1"/>
  <c r="G5199" i="1" s="1"/>
  <c r="D5199" i="1"/>
  <c r="C5199" i="1"/>
  <c r="B5199" i="1"/>
  <c r="A5199" i="1"/>
  <c r="K5198" i="1"/>
  <c r="L5198" i="1" s="1"/>
  <c r="M5198" i="1" s="1"/>
  <c r="Q5198" i="1" s="1"/>
  <c r="J5198" i="1"/>
  <c r="I5198" i="1"/>
  <c r="F5198" i="1"/>
  <c r="E5198" i="1"/>
  <c r="D5198" i="1"/>
  <c r="C5198" i="1"/>
  <c r="B5198" i="1"/>
  <c r="A5198" i="1"/>
  <c r="K5197" i="1"/>
  <c r="L5197" i="1" s="1"/>
  <c r="M5197" i="1" s="1"/>
  <c r="Q5197" i="1" s="1"/>
  <c r="J5197" i="1"/>
  <c r="I5197" i="1"/>
  <c r="F5197" i="1"/>
  <c r="E5197" i="1"/>
  <c r="G5197" i="1" s="1"/>
  <c r="D5197" i="1"/>
  <c r="C5197" i="1"/>
  <c r="B5197" i="1"/>
  <c r="A5197" i="1"/>
  <c r="K5196" i="1"/>
  <c r="L5196" i="1" s="1"/>
  <c r="M5196" i="1" s="1"/>
  <c r="Q5196" i="1" s="1"/>
  <c r="J5196" i="1"/>
  <c r="I5196" i="1"/>
  <c r="F5196" i="1"/>
  <c r="E5196" i="1"/>
  <c r="D5196" i="1"/>
  <c r="C5196" i="1"/>
  <c r="B5196" i="1"/>
  <c r="A5196" i="1"/>
  <c r="K5195" i="1"/>
  <c r="L5195" i="1" s="1"/>
  <c r="M5195" i="1" s="1"/>
  <c r="Q5195" i="1" s="1"/>
  <c r="J5195" i="1"/>
  <c r="I5195" i="1"/>
  <c r="F5195" i="1"/>
  <c r="E5195" i="1"/>
  <c r="D5195" i="1"/>
  <c r="C5195" i="1"/>
  <c r="B5195" i="1"/>
  <c r="A5195" i="1"/>
  <c r="K5194" i="1"/>
  <c r="L5194" i="1" s="1"/>
  <c r="M5194" i="1" s="1"/>
  <c r="Q5194" i="1" s="1"/>
  <c r="J5194" i="1"/>
  <c r="I5194" i="1"/>
  <c r="F5194" i="1"/>
  <c r="E5194" i="1"/>
  <c r="D5194" i="1"/>
  <c r="C5194" i="1"/>
  <c r="B5194" i="1"/>
  <c r="A5194" i="1"/>
  <c r="K5193" i="1"/>
  <c r="L5193" i="1" s="1"/>
  <c r="M5193" i="1" s="1"/>
  <c r="Q5193" i="1" s="1"/>
  <c r="J5193" i="1"/>
  <c r="I5193" i="1"/>
  <c r="F5193" i="1"/>
  <c r="E5193" i="1"/>
  <c r="D5193" i="1"/>
  <c r="C5193" i="1"/>
  <c r="B5193" i="1"/>
  <c r="A5193" i="1"/>
  <c r="K5192" i="1"/>
  <c r="L5192" i="1" s="1"/>
  <c r="M5192" i="1" s="1"/>
  <c r="Q5192" i="1" s="1"/>
  <c r="J5192" i="1"/>
  <c r="I5192" i="1"/>
  <c r="F5192" i="1"/>
  <c r="E5192" i="1"/>
  <c r="D5192" i="1"/>
  <c r="C5192" i="1"/>
  <c r="B5192" i="1"/>
  <c r="A5192" i="1"/>
  <c r="K5191" i="1"/>
  <c r="L5191" i="1" s="1"/>
  <c r="M5191" i="1" s="1"/>
  <c r="Q5191" i="1" s="1"/>
  <c r="J5191" i="1"/>
  <c r="I5191" i="1"/>
  <c r="F5191" i="1"/>
  <c r="E5191" i="1"/>
  <c r="D5191" i="1"/>
  <c r="C5191" i="1"/>
  <c r="B5191" i="1"/>
  <c r="A5191" i="1"/>
  <c r="K5190" i="1"/>
  <c r="L5190" i="1" s="1"/>
  <c r="M5190" i="1" s="1"/>
  <c r="Q5190" i="1" s="1"/>
  <c r="J5190" i="1"/>
  <c r="I5190" i="1"/>
  <c r="F5190" i="1"/>
  <c r="E5190" i="1"/>
  <c r="G5190" i="1" s="1"/>
  <c r="D5190" i="1"/>
  <c r="C5190" i="1"/>
  <c r="B5190" i="1"/>
  <c r="A5190" i="1"/>
  <c r="K5189" i="1"/>
  <c r="L5189" i="1" s="1"/>
  <c r="M5189" i="1" s="1"/>
  <c r="Q5189" i="1" s="1"/>
  <c r="J5189" i="1"/>
  <c r="I5189" i="1"/>
  <c r="F5189" i="1"/>
  <c r="E5189" i="1"/>
  <c r="G5189" i="1" s="1"/>
  <c r="D5189" i="1"/>
  <c r="C5189" i="1"/>
  <c r="B5189" i="1"/>
  <c r="A5189" i="1"/>
  <c r="K5188" i="1"/>
  <c r="L5188" i="1" s="1"/>
  <c r="M5188" i="1" s="1"/>
  <c r="Q5188" i="1" s="1"/>
  <c r="J5188" i="1"/>
  <c r="I5188" i="1"/>
  <c r="F5188" i="1"/>
  <c r="E5188" i="1"/>
  <c r="G5188" i="1" s="1"/>
  <c r="D5188" i="1"/>
  <c r="C5188" i="1"/>
  <c r="B5188" i="1"/>
  <c r="A5188" i="1"/>
  <c r="K5187" i="1"/>
  <c r="L5187" i="1" s="1"/>
  <c r="M5187" i="1" s="1"/>
  <c r="Q5187" i="1" s="1"/>
  <c r="J5187" i="1"/>
  <c r="I5187" i="1"/>
  <c r="F5187" i="1"/>
  <c r="E5187" i="1"/>
  <c r="G5187" i="1" s="1"/>
  <c r="D5187" i="1"/>
  <c r="C5187" i="1"/>
  <c r="B5187" i="1"/>
  <c r="A5187" i="1"/>
  <c r="K5186" i="1"/>
  <c r="L5186" i="1" s="1"/>
  <c r="M5186" i="1" s="1"/>
  <c r="Q5186" i="1" s="1"/>
  <c r="J5186" i="1"/>
  <c r="I5186" i="1"/>
  <c r="F5186" i="1"/>
  <c r="E5186" i="1"/>
  <c r="G5186" i="1" s="1"/>
  <c r="D5186" i="1"/>
  <c r="C5186" i="1"/>
  <c r="B5186" i="1"/>
  <c r="A5186" i="1"/>
  <c r="K5185" i="1"/>
  <c r="L5185" i="1" s="1"/>
  <c r="M5185" i="1" s="1"/>
  <c r="Q5185" i="1" s="1"/>
  <c r="J5185" i="1"/>
  <c r="I5185" i="1"/>
  <c r="F5185" i="1"/>
  <c r="E5185" i="1"/>
  <c r="D5185" i="1"/>
  <c r="C5185" i="1"/>
  <c r="B5185" i="1"/>
  <c r="A5185" i="1"/>
  <c r="K5184" i="1"/>
  <c r="L5184" i="1" s="1"/>
  <c r="M5184" i="1" s="1"/>
  <c r="Q5184" i="1" s="1"/>
  <c r="J5184" i="1"/>
  <c r="I5184" i="1"/>
  <c r="F5184" i="1"/>
  <c r="E5184" i="1"/>
  <c r="D5184" i="1"/>
  <c r="C5184" i="1"/>
  <c r="B5184" i="1"/>
  <c r="A5184" i="1"/>
  <c r="K5183" i="1"/>
  <c r="L5183" i="1" s="1"/>
  <c r="M5183" i="1" s="1"/>
  <c r="Q5183" i="1" s="1"/>
  <c r="J5183" i="1"/>
  <c r="I5183" i="1"/>
  <c r="F5183" i="1"/>
  <c r="E5183" i="1"/>
  <c r="D5183" i="1"/>
  <c r="C5183" i="1"/>
  <c r="B5183" i="1"/>
  <c r="A5183" i="1"/>
  <c r="K5182" i="1"/>
  <c r="L5182" i="1" s="1"/>
  <c r="M5182" i="1" s="1"/>
  <c r="Q5182" i="1" s="1"/>
  <c r="J5182" i="1"/>
  <c r="I5182" i="1"/>
  <c r="F5182" i="1"/>
  <c r="E5182" i="1"/>
  <c r="G5182" i="1" s="1"/>
  <c r="D5182" i="1"/>
  <c r="C5182" i="1"/>
  <c r="B5182" i="1"/>
  <c r="A5182" i="1"/>
  <c r="K5181" i="1"/>
  <c r="L5181" i="1" s="1"/>
  <c r="M5181" i="1" s="1"/>
  <c r="Q5181" i="1" s="1"/>
  <c r="J5181" i="1"/>
  <c r="I5181" i="1"/>
  <c r="F5181" i="1"/>
  <c r="E5181" i="1"/>
  <c r="G5181" i="1" s="1"/>
  <c r="D5181" i="1"/>
  <c r="C5181" i="1"/>
  <c r="B5181" i="1"/>
  <c r="A5181" i="1"/>
  <c r="K5180" i="1"/>
  <c r="L5180" i="1" s="1"/>
  <c r="M5180" i="1" s="1"/>
  <c r="Q5180" i="1" s="1"/>
  <c r="J5180" i="1"/>
  <c r="I5180" i="1"/>
  <c r="F5180" i="1"/>
  <c r="E5180" i="1"/>
  <c r="D5180" i="1"/>
  <c r="C5180" i="1"/>
  <c r="B5180" i="1"/>
  <c r="A5180" i="1"/>
  <c r="K5179" i="1"/>
  <c r="L5179" i="1" s="1"/>
  <c r="M5179" i="1" s="1"/>
  <c r="Q5179" i="1" s="1"/>
  <c r="J5179" i="1"/>
  <c r="I5179" i="1"/>
  <c r="F5179" i="1"/>
  <c r="E5179" i="1"/>
  <c r="G5179" i="1" s="1"/>
  <c r="D5179" i="1"/>
  <c r="C5179" i="1"/>
  <c r="B5179" i="1"/>
  <c r="A5179" i="1"/>
  <c r="K5178" i="1"/>
  <c r="L5178" i="1" s="1"/>
  <c r="M5178" i="1" s="1"/>
  <c r="Q5178" i="1" s="1"/>
  <c r="J5178" i="1"/>
  <c r="I5178" i="1"/>
  <c r="F5178" i="1"/>
  <c r="E5178" i="1"/>
  <c r="D5178" i="1"/>
  <c r="C5178" i="1"/>
  <c r="B5178" i="1"/>
  <c r="A5178" i="1"/>
  <c r="K5177" i="1"/>
  <c r="L5177" i="1" s="1"/>
  <c r="M5177" i="1" s="1"/>
  <c r="Q5177" i="1" s="1"/>
  <c r="J5177" i="1"/>
  <c r="I5177" i="1"/>
  <c r="F5177" i="1"/>
  <c r="E5177" i="1"/>
  <c r="G5177" i="1" s="1"/>
  <c r="D5177" i="1"/>
  <c r="C5177" i="1"/>
  <c r="B5177" i="1"/>
  <c r="A5177" i="1"/>
  <c r="K5176" i="1"/>
  <c r="L5176" i="1" s="1"/>
  <c r="M5176" i="1" s="1"/>
  <c r="Q5176" i="1" s="1"/>
  <c r="J5176" i="1"/>
  <c r="I5176" i="1"/>
  <c r="F5176" i="1"/>
  <c r="E5176" i="1"/>
  <c r="G5176" i="1" s="1"/>
  <c r="D5176" i="1"/>
  <c r="C5176" i="1"/>
  <c r="B5176" i="1"/>
  <c r="A5176" i="1"/>
  <c r="K5175" i="1"/>
  <c r="L5175" i="1" s="1"/>
  <c r="M5175" i="1" s="1"/>
  <c r="Q5175" i="1" s="1"/>
  <c r="J5175" i="1"/>
  <c r="I5175" i="1"/>
  <c r="F5175" i="1"/>
  <c r="E5175" i="1"/>
  <c r="G5175" i="1" s="1"/>
  <c r="D5175" i="1"/>
  <c r="C5175" i="1"/>
  <c r="B5175" i="1"/>
  <c r="A5175" i="1"/>
  <c r="K5174" i="1"/>
  <c r="L5174" i="1" s="1"/>
  <c r="M5174" i="1" s="1"/>
  <c r="Q5174" i="1" s="1"/>
  <c r="J5174" i="1"/>
  <c r="I5174" i="1"/>
  <c r="F5174" i="1"/>
  <c r="E5174" i="1"/>
  <c r="G5174" i="1" s="1"/>
  <c r="D5174" i="1"/>
  <c r="C5174" i="1"/>
  <c r="B5174" i="1"/>
  <c r="A5174" i="1"/>
  <c r="K5173" i="1"/>
  <c r="L5173" i="1" s="1"/>
  <c r="M5173" i="1" s="1"/>
  <c r="Q5173" i="1" s="1"/>
  <c r="J5173" i="1"/>
  <c r="I5173" i="1"/>
  <c r="F5173" i="1"/>
  <c r="E5173" i="1"/>
  <c r="D5173" i="1"/>
  <c r="C5173" i="1"/>
  <c r="B5173" i="1"/>
  <c r="A5173" i="1"/>
  <c r="K5172" i="1"/>
  <c r="L5172" i="1" s="1"/>
  <c r="M5172" i="1" s="1"/>
  <c r="Q5172" i="1" s="1"/>
  <c r="J5172" i="1"/>
  <c r="I5172" i="1"/>
  <c r="F5172" i="1"/>
  <c r="E5172" i="1"/>
  <c r="D5172" i="1"/>
  <c r="C5172" i="1"/>
  <c r="B5172" i="1"/>
  <c r="A5172" i="1"/>
  <c r="K5171" i="1"/>
  <c r="L5171" i="1" s="1"/>
  <c r="M5171" i="1" s="1"/>
  <c r="Q5171" i="1" s="1"/>
  <c r="J5171" i="1"/>
  <c r="I5171" i="1"/>
  <c r="F5171" i="1"/>
  <c r="E5171" i="1"/>
  <c r="D5171" i="1"/>
  <c r="C5171" i="1"/>
  <c r="B5171" i="1"/>
  <c r="A5171" i="1"/>
  <c r="K5170" i="1"/>
  <c r="L5170" i="1" s="1"/>
  <c r="M5170" i="1" s="1"/>
  <c r="Q5170" i="1" s="1"/>
  <c r="J5170" i="1"/>
  <c r="I5170" i="1"/>
  <c r="F5170" i="1"/>
  <c r="E5170" i="1"/>
  <c r="D5170" i="1"/>
  <c r="C5170" i="1"/>
  <c r="B5170" i="1"/>
  <c r="A5170" i="1"/>
  <c r="K5169" i="1"/>
  <c r="L5169" i="1" s="1"/>
  <c r="M5169" i="1" s="1"/>
  <c r="Q5169" i="1" s="1"/>
  <c r="J5169" i="1"/>
  <c r="I5169" i="1"/>
  <c r="F5169" i="1"/>
  <c r="E5169" i="1"/>
  <c r="G5169" i="1" s="1"/>
  <c r="D5169" i="1"/>
  <c r="C5169" i="1"/>
  <c r="B5169" i="1"/>
  <c r="A5169" i="1"/>
  <c r="K5168" i="1"/>
  <c r="L5168" i="1" s="1"/>
  <c r="M5168" i="1" s="1"/>
  <c r="Q5168" i="1" s="1"/>
  <c r="J5168" i="1"/>
  <c r="I5168" i="1"/>
  <c r="F5168" i="1"/>
  <c r="E5168" i="1"/>
  <c r="G5168" i="1" s="1"/>
  <c r="D5168" i="1"/>
  <c r="C5168" i="1"/>
  <c r="B5168" i="1"/>
  <c r="A5168" i="1"/>
  <c r="K5167" i="1"/>
  <c r="L5167" i="1" s="1"/>
  <c r="M5167" i="1" s="1"/>
  <c r="Q5167" i="1" s="1"/>
  <c r="J5167" i="1"/>
  <c r="I5167" i="1"/>
  <c r="F5167" i="1"/>
  <c r="E5167" i="1"/>
  <c r="G5167" i="1" s="1"/>
  <c r="D5167" i="1"/>
  <c r="C5167" i="1"/>
  <c r="B5167" i="1"/>
  <c r="A5167" i="1"/>
  <c r="K5166" i="1"/>
  <c r="L5166" i="1" s="1"/>
  <c r="M5166" i="1" s="1"/>
  <c r="Q5166" i="1" s="1"/>
  <c r="J5166" i="1"/>
  <c r="I5166" i="1"/>
  <c r="F5166" i="1"/>
  <c r="E5166" i="1"/>
  <c r="D5166" i="1"/>
  <c r="C5166" i="1"/>
  <c r="B5166" i="1"/>
  <c r="A5166" i="1"/>
  <c r="K5165" i="1"/>
  <c r="L5165" i="1" s="1"/>
  <c r="M5165" i="1" s="1"/>
  <c r="Q5165" i="1" s="1"/>
  <c r="J5165" i="1"/>
  <c r="I5165" i="1"/>
  <c r="F5165" i="1"/>
  <c r="E5165" i="1"/>
  <c r="D5165" i="1"/>
  <c r="C5165" i="1"/>
  <c r="B5165" i="1"/>
  <c r="A5165" i="1"/>
  <c r="K5164" i="1"/>
  <c r="L5164" i="1" s="1"/>
  <c r="M5164" i="1" s="1"/>
  <c r="Q5164" i="1" s="1"/>
  <c r="J5164" i="1"/>
  <c r="I5164" i="1"/>
  <c r="F5164" i="1"/>
  <c r="E5164" i="1"/>
  <c r="D5164" i="1"/>
  <c r="C5164" i="1"/>
  <c r="B5164" i="1"/>
  <c r="A5164" i="1"/>
  <c r="K5163" i="1"/>
  <c r="L5163" i="1" s="1"/>
  <c r="M5163" i="1" s="1"/>
  <c r="Q5163" i="1" s="1"/>
  <c r="J5163" i="1"/>
  <c r="I5163" i="1"/>
  <c r="F5163" i="1"/>
  <c r="E5163" i="1"/>
  <c r="G5163" i="1" s="1"/>
  <c r="D5163" i="1"/>
  <c r="C5163" i="1"/>
  <c r="B5163" i="1"/>
  <c r="A5163" i="1"/>
  <c r="K5162" i="1"/>
  <c r="L5162" i="1" s="1"/>
  <c r="M5162" i="1" s="1"/>
  <c r="Q5162" i="1" s="1"/>
  <c r="J5162" i="1"/>
  <c r="I5162" i="1"/>
  <c r="F5162" i="1"/>
  <c r="E5162" i="1"/>
  <c r="G5162" i="1" s="1"/>
  <c r="D5162" i="1"/>
  <c r="C5162" i="1"/>
  <c r="B5162" i="1"/>
  <c r="A5162" i="1"/>
  <c r="K5161" i="1"/>
  <c r="L5161" i="1" s="1"/>
  <c r="M5161" i="1" s="1"/>
  <c r="Q5161" i="1" s="1"/>
  <c r="J5161" i="1"/>
  <c r="I5161" i="1"/>
  <c r="F5161" i="1"/>
  <c r="E5161" i="1"/>
  <c r="G5161" i="1" s="1"/>
  <c r="D5161" i="1"/>
  <c r="C5161" i="1"/>
  <c r="B5161" i="1"/>
  <c r="A5161" i="1"/>
  <c r="K5160" i="1"/>
  <c r="L5160" i="1" s="1"/>
  <c r="M5160" i="1" s="1"/>
  <c r="Q5160" i="1" s="1"/>
  <c r="J5160" i="1"/>
  <c r="I5160" i="1"/>
  <c r="F5160" i="1"/>
  <c r="E5160" i="1"/>
  <c r="D5160" i="1"/>
  <c r="C5160" i="1"/>
  <c r="B5160" i="1"/>
  <c r="A5160" i="1"/>
  <c r="K5159" i="1"/>
  <c r="L5159" i="1" s="1"/>
  <c r="M5159" i="1" s="1"/>
  <c r="Q5159" i="1" s="1"/>
  <c r="J5159" i="1"/>
  <c r="I5159" i="1"/>
  <c r="F5159" i="1"/>
  <c r="E5159" i="1"/>
  <c r="D5159" i="1"/>
  <c r="C5159" i="1"/>
  <c r="B5159" i="1"/>
  <c r="A5159" i="1"/>
  <c r="K5158" i="1"/>
  <c r="L5158" i="1" s="1"/>
  <c r="M5158" i="1" s="1"/>
  <c r="Q5158" i="1" s="1"/>
  <c r="J5158" i="1"/>
  <c r="I5158" i="1"/>
  <c r="F5158" i="1"/>
  <c r="E5158" i="1"/>
  <c r="D5158" i="1"/>
  <c r="C5158" i="1"/>
  <c r="B5158" i="1"/>
  <c r="A5158" i="1"/>
  <c r="K5157" i="1"/>
  <c r="L5157" i="1" s="1"/>
  <c r="M5157" i="1" s="1"/>
  <c r="Q5157" i="1" s="1"/>
  <c r="J5157" i="1"/>
  <c r="I5157" i="1"/>
  <c r="F5157" i="1"/>
  <c r="E5157" i="1"/>
  <c r="D5157" i="1"/>
  <c r="C5157" i="1"/>
  <c r="B5157" i="1"/>
  <c r="A5157" i="1"/>
  <c r="K5156" i="1"/>
  <c r="L5156" i="1" s="1"/>
  <c r="M5156" i="1" s="1"/>
  <c r="Q5156" i="1" s="1"/>
  <c r="J5156" i="1"/>
  <c r="I5156" i="1"/>
  <c r="F5156" i="1"/>
  <c r="E5156" i="1"/>
  <c r="G5156" i="1" s="1"/>
  <c r="D5156" i="1"/>
  <c r="C5156" i="1"/>
  <c r="B5156" i="1"/>
  <c r="A5156" i="1"/>
  <c r="K5155" i="1"/>
  <c r="L5155" i="1" s="1"/>
  <c r="M5155" i="1" s="1"/>
  <c r="Q5155" i="1" s="1"/>
  <c r="J5155" i="1"/>
  <c r="I5155" i="1"/>
  <c r="F5155" i="1"/>
  <c r="E5155" i="1"/>
  <c r="G5155" i="1" s="1"/>
  <c r="D5155" i="1"/>
  <c r="C5155" i="1"/>
  <c r="B5155" i="1"/>
  <c r="A5155" i="1"/>
  <c r="K5154" i="1"/>
  <c r="L5154" i="1" s="1"/>
  <c r="M5154" i="1" s="1"/>
  <c r="Q5154" i="1" s="1"/>
  <c r="J5154" i="1"/>
  <c r="I5154" i="1"/>
  <c r="F5154" i="1"/>
  <c r="E5154" i="1"/>
  <c r="G5154" i="1" s="1"/>
  <c r="D5154" i="1"/>
  <c r="C5154" i="1"/>
  <c r="B5154" i="1"/>
  <c r="A5154" i="1"/>
  <c r="K5153" i="1"/>
  <c r="L5153" i="1" s="1"/>
  <c r="M5153" i="1" s="1"/>
  <c r="Q5153" i="1" s="1"/>
  <c r="J5153" i="1"/>
  <c r="I5153" i="1"/>
  <c r="F5153" i="1"/>
  <c r="E5153" i="1"/>
  <c r="G5153" i="1" s="1"/>
  <c r="D5153" i="1"/>
  <c r="C5153" i="1"/>
  <c r="B5153" i="1"/>
  <c r="A5153" i="1"/>
  <c r="K5152" i="1"/>
  <c r="L5152" i="1" s="1"/>
  <c r="M5152" i="1" s="1"/>
  <c r="Q5152" i="1" s="1"/>
  <c r="J5152" i="1"/>
  <c r="I5152" i="1"/>
  <c r="F5152" i="1"/>
  <c r="E5152" i="1"/>
  <c r="G5152" i="1" s="1"/>
  <c r="D5152" i="1"/>
  <c r="C5152" i="1"/>
  <c r="B5152" i="1"/>
  <c r="A5152" i="1"/>
  <c r="K5151" i="1"/>
  <c r="L5151" i="1" s="1"/>
  <c r="M5151" i="1" s="1"/>
  <c r="Q5151" i="1" s="1"/>
  <c r="J5151" i="1"/>
  <c r="I5151" i="1"/>
  <c r="F5151" i="1"/>
  <c r="E5151" i="1"/>
  <c r="G5151" i="1" s="1"/>
  <c r="D5151" i="1"/>
  <c r="C5151" i="1"/>
  <c r="B5151" i="1"/>
  <c r="A5151" i="1"/>
  <c r="K5150" i="1"/>
  <c r="L5150" i="1" s="1"/>
  <c r="M5150" i="1" s="1"/>
  <c r="Q5150" i="1" s="1"/>
  <c r="J5150" i="1"/>
  <c r="I5150" i="1"/>
  <c r="F5150" i="1"/>
  <c r="E5150" i="1"/>
  <c r="D5150" i="1"/>
  <c r="C5150" i="1"/>
  <c r="B5150" i="1"/>
  <c r="A5150" i="1"/>
  <c r="K5149" i="1"/>
  <c r="L5149" i="1" s="1"/>
  <c r="M5149" i="1" s="1"/>
  <c r="Q5149" i="1" s="1"/>
  <c r="J5149" i="1"/>
  <c r="I5149" i="1"/>
  <c r="F5149" i="1"/>
  <c r="E5149" i="1"/>
  <c r="D5149" i="1"/>
  <c r="C5149" i="1"/>
  <c r="B5149" i="1"/>
  <c r="A5149" i="1"/>
  <c r="K5148" i="1"/>
  <c r="L5148" i="1" s="1"/>
  <c r="M5148" i="1" s="1"/>
  <c r="Q5148" i="1" s="1"/>
  <c r="J5148" i="1"/>
  <c r="I5148" i="1"/>
  <c r="F5148" i="1"/>
  <c r="E5148" i="1"/>
  <c r="G5148" i="1" s="1"/>
  <c r="D5148" i="1"/>
  <c r="C5148" i="1"/>
  <c r="B5148" i="1"/>
  <c r="A5148" i="1"/>
  <c r="K5147" i="1"/>
  <c r="L5147" i="1" s="1"/>
  <c r="M5147" i="1" s="1"/>
  <c r="Q5147" i="1" s="1"/>
  <c r="J5147" i="1"/>
  <c r="I5147" i="1"/>
  <c r="F5147" i="1"/>
  <c r="E5147" i="1"/>
  <c r="D5147" i="1"/>
  <c r="C5147" i="1"/>
  <c r="B5147" i="1"/>
  <c r="A5147" i="1"/>
  <c r="K5146" i="1"/>
  <c r="L5146" i="1" s="1"/>
  <c r="M5146" i="1" s="1"/>
  <c r="Q5146" i="1" s="1"/>
  <c r="J5146" i="1"/>
  <c r="I5146" i="1"/>
  <c r="F5146" i="1"/>
  <c r="E5146" i="1"/>
  <c r="D5146" i="1"/>
  <c r="C5146" i="1"/>
  <c r="B5146" i="1"/>
  <c r="A5146" i="1"/>
  <c r="K5145" i="1"/>
  <c r="L5145" i="1" s="1"/>
  <c r="M5145" i="1" s="1"/>
  <c r="Q5145" i="1" s="1"/>
  <c r="J5145" i="1"/>
  <c r="I5145" i="1"/>
  <c r="F5145" i="1"/>
  <c r="E5145" i="1"/>
  <c r="D5145" i="1"/>
  <c r="C5145" i="1"/>
  <c r="B5145" i="1"/>
  <c r="A5145" i="1"/>
  <c r="K5144" i="1"/>
  <c r="L5144" i="1" s="1"/>
  <c r="M5144" i="1" s="1"/>
  <c r="Q5144" i="1" s="1"/>
  <c r="J5144" i="1"/>
  <c r="I5144" i="1"/>
  <c r="F5144" i="1"/>
  <c r="E5144" i="1"/>
  <c r="D5144" i="1"/>
  <c r="C5144" i="1"/>
  <c r="B5144" i="1"/>
  <c r="A5144" i="1"/>
  <c r="K5143" i="1"/>
  <c r="L5143" i="1" s="1"/>
  <c r="M5143" i="1" s="1"/>
  <c r="Q5143" i="1" s="1"/>
  <c r="J5143" i="1"/>
  <c r="I5143" i="1"/>
  <c r="F5143" i="1"/>
  <c r="E5143" i="1"/>
  <c r="D5143" i="1"/>
  <c r="C5143" i="1"/>
  <c r="B5143" i="1"/>
  <c r="A5143" i="1"/>
  <c r="K5142" i="1"/>
  <c r="L5142" i="1" s="1"/>
  <c r="M5142" i="1" s="1"/>
  <c r="Q5142" i="1" s="1"/>
  <c r="J5142" i="1"/>
  <c r="I5142" i="1"/>
  <c r="F5142" i="1"/>
  <c r="E5142" i="1"/>
  <c r="G5142" i="1" s="1"/>
  <c r="D5142" i="1"/>
  <c r="C5142" i="1"/>
  <c r="B5142" i="1"/>
  <c r="A5142" i="1"/>
  <c r="K5141" i="1"/>
  <c r="L5141" i="1" s="1"/>
  <c r="M5141" i="1" s="1"/>
  <c r="Q5141" i="1" s="1"/>
  <c r="J5141" i="1"/>
  <c r="I5141" i="1"/>
  <c r="F5141" i="1"/>
  <c r="E5141" i="1"/>
  <c r="D5141" i="1"/>
  <c r="C5141" i="1"/>
  <c r="B5141" i="1"/>
  <c r="A5141" i="1"/>
  <c r="K5140" i="1"/>
  <c r="L5140" i="1" s="1"/>
  <c r="M5140" i="1" s="1"/>
  <c r="Q5140" i="1" s="1"/>
  <c r="J5140" i="1"/>
  <c r="I5140" i="1"/>
  <c r="F5140" i="1"/>
  <c r="E5140" i="1"/>
  <c r="G5140" i="1" s="1"/>
  <c r="D5140" i="1"/>
  <c r="C5140" i="1"/>
  <c r="B5140" i="1"/>
  <c r="A5140" i="1"/>
  <c r="K5139" i="1"/>
  <c r="L5139" i="1" s="1"/>
  <c r="M5139" i="1" s="1"/>
  <c r="Q5139" i="1" s="1"/>
  <c r="J5139" i="1"/>
  <c r="I5139" i="1"/>
  <c r="F5139" i="1"/>
  <c r="E5139" i="1"/>
  <c r="D5139" i="1"/>
  <c r="C5139" i="1"/>
  <c r="B5139" i="1"/>
  <c r="A5139" i="1"/>
  <c r="K5138" i="1"/>
  <c r="L5138" i="1" s="1"/>
  <c r="M5138" i="1" s="1"/>
  <c r="Q5138" i="1" s="1"/>
  <c r="J5138" i="1"/>
  <c r="I5138" i="1"/>
  <c r="F5138" i="1"/>
  <c r="E5138" i="1"/>
  <c r="G5138" i="1" s="1"/>
  <c r="D5138" i="1"/>
  <c r="C5138" i="1"/>
  <c r="B5138" i="1"/>
  <c r="A5138" i="1"/>
  <c r="K5137" i="1"/>
  <c r="L5137" i="1" s="1"/>
  <c r="M5137" i="1" s="1"/>
  <c r="Q5137" i="1" s="1"/>
  <c r="J5137" i="1"/>
  <c r="I5137" i="1"/>
  <c r="F5137" i="1"/>
  <c r="E5137" i="1"/>
  <c r="G5137" i="1" s="1"/>
  <c r="D5137" i="1"/>
  <c r="C5137" i="1"/>
  <c r="B5137" i="1"/>
  <c r="A5137" i="1"/>
  <c r="K5136" i="1"/>
  <c r="L5136" i="1" s="1"/>
  <c r="M5136" i="1" s="1"/>
  <c r="Q5136" i="1" s="1"/>
  <c r="J5136" i="1"/>
  <c r="I5136" i="1"/>
  <c r="F5136" i="1"/>
  <c r="E5136" i="1"/>
  <c r="G5136" i="1" s="1"/>
  <c r="D5136" i="1"/>
  <c r="C5136" i="1"/>
  <c r="B5136" i="1"/>
  <c r="A5136" i="1"/>
  <c r="K5135" i="1"/>
  <c r="L5135" i="1" s="1"/>
  <c r="M5135" i="1" s="1"/>
  <c r="Q5135" i="1" s="1"/>
  <c r="J5135" i="1"/>
  <c r="I5135" i="1"/>
  <c r="F5135" i="1"/>
  <c r="E5135" i="1"/>
  <c r="G5135" i="1" s="1"/>
  <c r="D5135" i="1"/>
  <c r="C5135" i="1"/>
  <c r="B5135" i="1"/>
  <c r="A5135" i="1"/>
  <c r="K5134" i="1"/>
  <c r="L5134" i="1" s="1"/>
  <c r="M5134" i="1" s="1"/>
  <c r="Q5134" i="1" s="1"/>
  <c r="J5134" i="1"/>
  <c r="I5134" i="1"/>
  <c r="F5134" i="1"/>
  <c r="E5134" i="1"/>
  <c r="D5134" i="1"/>
  <c r="C5134" i="1"/>
  <c r="B5134" i="1"/>
  <c r="A5134" i="1"/>
  <c r="K5133" i="1"/>
  <c r="L5133" i="1" s="1"/>
  <c r="M5133" i="1" s="1"/>
  <c r="Q5133" i="1" s="1"/>
  <c r="J5133" i="1"/>
  <c r="I5133" i="1"/>
  <c r="F5133" i="1"/>
  <c r="E5133" i="1"/>
  <c r="D5133" i="1"/>
  <c r="C5133" i="1"/>
  <c r="B5133" i="1"/>
  <c r="A5133" i="1"/>
  <c r="K5132" i="1"/>
  <c r="L5132" i="1" s="1"/>
  <c r="M5132" i="1" s="1"/>
  <c r="Q5132" i="1" s="1"/>
  <c r="J5132" i="1"/>
  <c r="I5132" i="1"/>
  <c r="F5132" i="1"/>
  <c r="E5132" i="1"/>
  <c r="G5132" i="1" s="1"/>
  <c r="D5132" i="1"/>
  <c r="C5132" i="1"/>
  <c r="B5132" i="1"/>
  <c r="A5132" i="1"/>
  <c r="K5131" i="1"/>
  <c r="L5131" i="1" s="1"/>
  <c r="M5131" i="1" s="1"/>
  <c r="Q5131" i="1" s="1"/>
  <c r="J5131" i="1"/>
  <c r="I5131" i="1"/>
  <c r="F5131" i="1"/>
  <c r="E5131" i="1"/>
  <c r="D5131" i="1"/>
  <c r="C5131" i="1"/>
  <c r="B5131" i="1"/>
  <c r="A5131" i="1"/>
  <c r="K5130" i="1"/>
  <c r="L5130" i="1" s="1"/>
  <c r="M5130" i="1" s="1"/>
  <c r="Q5130" i="1" s="1"/>
  <c r="J5130" i="1"/>
  <c r="I5130" i="1"/>
  <c r="F5130" i="1"/>
  <c r="E5130" i="1"/>
  <c r="D5130" i="1"/>
  <c r="C5130" i="1"/>
  <c r="B5130" i="1"/>
  <c r="A5130" i="1"/>
  <c r="K5129" i="1"/>
  <c r="L5129" i="1" s="1"/>
  <c r="M5129" i="1" s="1"/>
  <c r="Q5129" i="1" s="1"/>
  <c r="J5129" i="1"/>
  <c r="I5129" i="1"/>
  <c r="F5129" i="1"/>
  <c r="E5129" i="1"/>
  <c r="D5129" i="1"/>
  <c r="C5129" i="1"/>
  <c r="B5129" i="1"/>
  <c r="A5129" i="1"/>
  <c r="K5128" i="1"/>
  <c r="L5128" i="1" s="1"/>
  <c r="M5128" i="1" s="1"/>
  <c r="Q5128" i="1" s="1"/>
  <c r="J5128" i="1"/>
  <c r="I5128" i="1"/>
  <c r="F5128" i="1"/>
  <c r="E5128" i="1"/>
  <c r="G5128" i="1" s="1"/>
  <c r="D5128" i="1"/>
  <c r="C5128" i="1"/>
  <c r="B5128" i="1"/>
  <c r="A5128" i="1"/>
  <c r="K5127" i="1"/>
  <c r="L5127" i="1" s="1"/>
  <c r="M5127" i="1" s="1"/>
  <c r="Q5127" i="1" s="1"/>
  <c r="J5127" i="1"/>
  <c r="I5127" i="1"/>
  <c r="F5127" i="1"/>
  <c r="E5127" i="1"/>
  <c r="D5127" i="1"/>
  <c r="C5127" i="1"/>
  <c r="B5127" i="1"/>
  <c r="A5127" i="1"/>
  <c r="K5126" i="1"/>
  <c r="L5126" i="1" s="1"/>
  <c r="M5126" i="1" s="1"/>
  <c r="Q5126" i="1" s="1"/>
  <c r="J5126" i="1"/>
  <c r="I5126" i="1"/>
  <c r="F5126" i="1"/>
  <c r="E5126" i="1"/>
  <c r="D5126" i="1"/>
  <c r="C5126" i="1"/>
  <c r="B5126" i="1"/>
  <c r="A5126" i="1"/>
  <c r="K5125" i="1"/>
  <c r="L5125" i="1" s="1"/>
  <c r="M5125" i="1" s="1"/>
  <c r="Q5125" i="1" s="1"/>
  <c r="J5125" i="1"/>
  <c r="I5125" i="1"/>
  <c r="F5125" i="1"/>
  <c r="E5125" i="1"/>
  <c r="D5125" i="1"/>
  <c r="C5125" i="1"/>
  <c r="B5125" i="1"/>
  <c r="A5125" i="1"/>
  <c r="K5124" i="1"/>
  <c r="L5124" i="1" s="1"/>
  <c r="M5124" i="1" s="1"/>
  <c r="Q5124" i="1" s="1"/>
  <c r="J5124" i="1"/>
  <c r="I5124" i="1"/>
  <c r="F5124" i="1"/>
  <c r="E5124" i="1"/>
  <c r="D5124" i="1"/>
  <c r="C5124" i="1"/>
  <c r="B5124" i="1"/>
  <c r="A5124" i="1"/>
  <c r="K5123" i="1"/>
  <c r="L5123" i="1" s="1"/>
  <c r="M5123" i="1" s="1"/>
  <c r="Q5123" i="1" s="1"/>
  <c r="J5123" i="1"/>
  <c r="I5123" i="1"/>
  <c r="F5123" i="1"/>
  <c r="E5123" i="1"/>
  <c r="G5123" i="1" s="1"/>
  <c r="D5123" i="1"/>
  <c r="C5123" i="1"/>
  <c r="B5123" i="1"/>
  <c r="A5123" i="1"/>
  <c r="K5122" i="1"/>
  <c r="L5122" i="1" s="1"/>
  <c r="M5122" i="1" s="1"/>
  <c r="Q5122" i="1" s="1"/>
  <c r="J5122" i="1"/>
  <c r="I5122" i="1"/>
  <c r="F5122" i="1"/>
  <c r="E5122" i="1"/>
  <c r="D5122" i="1"/>
  <c r="C5122" i="1"/>
  <c r="B5122" i="1"/>
  <c r="A5122" i="1"/>
  <c r="K5121" i="1"/>
  <c r="L5121" i="1" s="1"/>
  <c r="M5121" i="1" s="1"/>
  <c r="Q5121" i="1" s="1"/>
  <c r="J5121" i="1"/>
  <c r="I5121" i="1"/>
  <c r="F5121" i="1"/>
  <c r="E5121" i="1"/>
  <c r="D5121" i="1"/>
  <c r="C5121" i="1"/>
  <c r="B5121" i="1"/>
  <c r="A5121" i="1"/>
  <c r="K5120" i="1"/>
  <c r="L5120" i="1" s="1"/>
  <c r="M5120" i="1" s="1"/>
  <c r="Q5120" i="1" s="1"/>
  <c r="J5120" i="1"/>
  <c r="I5120" i="1"/>
  <c r="F5120" i="1"/>
  <c r="E5120" i="1"/>
  <c r="G5120" i="1" s="1"/>
  <c r="D5120" i="1"/>
  <c r="C5120" i="1"/>
  <c r="B5120" i="1"/>
  <c r="A5120" i="1"/>
  <c r="K5119" i="1"/>
  <c r="L5119" i="1" s="1"/>
  <c r="M5119" i="1" s="1"/>
  <c r="Q5119" i="1" s="1"/>
  <c r="J5119" i="1"/>
  <c r="I5119" i="1"/>
  <c r="F5119" i="1"/>
  <c r="E5119" i="1"/>
  <c r="D5119" i="1"/>
  <c r="C5119" i="1"/>
  <c r="B5119" i="1"/>
  <c r="A5119" i="1"/>
  <c r="K5118" i="1"/>
  <c r="L5118" i="1" s="1"/>
  <c r="M5118" i="1" s="1"/>
  <c r="Q5118" i="1" s="1"/>
  <c r="J5118" i="1"/>
  <c r="I5118" i="1"/>
  <c r="F5118" i="1"/>
  <c r="E5118" i="1"/>
  <c r="G5118" i="1" s="1"/>
  <c r="D5118" i="1"/>
  <c r="C5118" i="1"/>
  <c r="B5118" i="1"/>
  <c r="A5118" i="1"/>
  <c r="K5117" i="1"/>
  <c r="L5117" i="1" s="1"/>
  <c r="M5117" i="1" s="1"/>
  <c r="Q5117" i="1" s="1"/>
  <c r="J5117" i="1"/>
  <c r="I5117" i="1"/>
  <c r="F5117" i="1"/>
  <c r="E5117" i="1"/>
  <c r="D5117" i="1"/>
  <c r="C5117" i="1"/>
  <c r="B5117" i="1"/>
  <c r="A5117" i="1"/>
  <c r="K5116" i="1"/>
  <c r="L5116" i="1" s="1"/>
  <c r="M5116" i="1" s="1"/>
  <c r="Q5116" i="1" s="1"/>
  <c r="J5116" i="1"/>
  <c r="I5116" i="1"/>
  <c r="F5116" i="1"/>
  <c r="E5116" i="1"/>
  <c r="D5116" i="1"/>
  <c r="C5116" i="1"/>
  <c r="B5116" i="1"/>
  <c r="A5116" i="1"/>
  <c r="K5115" i="1"/>
  <c r="L5115" i="1" s="1"/>
  <c r="M5115" i="1" s="1"/>
  <c r="Q5115" i="1" s="1"/>
  <c r="J5115" i="1"/>
  <c r="I5115" i="1"/>
  <c r="F5115" i="1"/>
  <c r="E5115" i="1"/>
  <c r="G5115" i="1" s="1"/>
  <c r="D5115" i="1"/>
  <c r="C5115" i="1"/>
  <c r="B5115" i="1"/>
  <c r="A5115" i="1"/>
  <c r="K5114" i="1"/>
  <c r="L5114" i="1" s="1"/>
  <c r="M5114" i="1" s="1"/>
  <c r="Q5114" i="1" s="1"/>
  <c r="J5114" i="1"/>
  <c r="I5114" i="1"/>
  <c r="F5114" i="1"/>
  <c r="E5114" i="1"/>
  <c r="G5114" i="1" s="1"/>
  <c r="D5114" i="1"/>
  <c r="C5114" i="1"/>
  <c r="B5114" i="1"/>
  <c r="A5114" i="1"/>
  <c r="K5113" i="1"/>
  <c r="L5113" i="1" s="1"/>
  <c r="M5113" i="1" s="1"/>
  <c r="Q5113" i="1" s="1"/>
  <c r="J5113" i="1"/>
  <c r="I5113" i="1"/>
  <c r="F5113" i="1"/>
  <c r="E5113" i="1"/>
  <c r="D5113" i="1"/>
  <c r="C5113" i="1"/>
  <c r="B5113" i="1"/>
  <c r="A5113" i="1"/>
  <c r="K5112" i="1"/>
  <c r="L5112" i="1" s="1"/>
  <c r="M5112" i="1" s="1"/>
  <c r="Q5112" i="1" s="1"/>
  <c r="J5112" i="1"/>
  <c r="I5112" i="1"/>
  <c r="F5112" i="1"/>
  <c r="E5112" i="1"/>
  <c r="D5112" i="1"/>
  <c r="C5112" i="1"/>
  <c r="B5112" i="1"/>
  <c r="A5112" i="1"/>
  <c r="K5111" i="1"/>
  <c r="L5111" i="1" s="1"/>
  <c r="M5111" i="1" s="1"/>
  <c r="Q5111" i="1" s="1"/>
  <c r="J5111" i="1"/>
  <c r="I5111" i="1"/>
  <c r="F5111" i="1"/>
  <c r="E5111" i="1"/>
  <c r="G5111" i="1" s="1"/>
  <c r="D5111" i="1"/>
  <c r="C5111" i="1"/>
  <c r="B5111" i="1"/>
  <c r="A5111" i="1"/>
  <c r="K5110" i="1"/>
  <c r="L5110" i="1" s="1"/>
  <c r="M5110" i="1" s="1"/>
  <c r="Q5110" i="1" s="1"/>
  <c r="J5110" i="1"/>
  <c r="I5110" i="1"/>
  <c r="F5110" i="1"/>
  <c r="E5110" i="1"/>
  <c r="D5110" i="1"/>
  <c r="C5110" i="1"/>
  <c r="B5110" i="1"/>
  <c r="A5110" i="1"/>
  <c r="K5109" i="1"/>
  <c r="L5109" i="1" s="1"/>
  <c r="M5109" i="1" s="1"/>
  <c r="Q5109" i="1" s="1"/>
  <c r="J5109" i="1"/>
  <c r="I5109" i="1"/>
  <c r="F5109" i="1"/>
  <c r="E5109" i="1"/>
  <c r="D5109" i="1"/>
  <c r="C5109" i="1"/>
  <c r="B5109" i="1"/>
  <c r="A5109" i="1"/>
  <c r="K5108" i="1"/>
  <c r="L5108" i="1" s="1"/>
  <c r="M5108" i="1" s="1"/>
  <c r="Q5108" i="1" s="1"/>
  <c r="J5108" i="1"/>
  <c r="I5108" i="1"/>
  <c r="F5108" i="1"/>
  <c r="E5108" i="1"/>
  <c r="D5108" i="1"/>
  <c r="C5108" i="1"/>
  <c r="B5108" i="1"/>
  <c r="A5108" i="1"/>
  <c r="K5107" i="1"/>
  <c r="L5107" i="1" s="1"/>
  <c r="M5107" i="1" s="1"/>
  <c r="Q5107" i="1" s="1"/>
  <c r="J5107" i="1"/>
  <c r="I5107" i="1"/>
  <c r="F5107" i="1"/>
  <c r="E5107" i="1"/>
  <c r="D5107" i="1"/>
  <c r="C5107" i="1"/>
  <c r="B5107" i="1"/>
  <c r="A5107" i="1"/>
  <c r="K5106" i="1"/>
  <c r="L5106" i="1" s="1"/>
  <c r="M5106" i="1" s="1"/>
  <c r="Q5106" i="1" s="1"/>
  <c r="J5106" i="1"/>
  <c r="I5106" i="1"/>
  <c r="F5106" i="1"/>
  <c r="E5106" i="1"/>
  <c r="G5106" i="1" s="1"/>
  <c r="D5106" i="1"/>
  <c r="C5106" i="1"/>
  <c r="B5106" i="1"/>
  <c r="A5106" i="1"/>
  <c r="K5105" i="1"/>
  <c r="L5105" i="1" s="1"/>
  <c r="M5105" i="1" s="1"/>
  <c r="Q5105" i="1" s="1"/>
  <c r="J5105" i="1"/>
  <c r="I5105" i="1"/>
  <c r="F5105" i="1"/>
  <c r="E5105" i="1"/>
  <c r="G5105" i="1" s="1"/>
  <c r="D5105" i="1"/>
  <c r="C5105" i="1"/>
  <c r="B5105" i="1"/>
  <c r="A5105" i="1"/>
  <c r="K5104" i="1"/>
  <c r="L5104" i="1" s="1"/>
  <c r="M5104" i="1" s="1"/>
  <c r="Q5104" i="1" s="1"/>
  <c r="J5104" i="1"/>
  <c r="I5104" i="1"/>
  <c r="F5104" i="1"/>
  <c r="E5104" i="1"/>
  <c r="D5104" i="1"/>
  <c r="C5104" i="1"/>
  <c r="B5104" i="1"/>
  <c r="A5104" i="1"/>
  <c r="K5103" i="1"/>
  <c r="L5103" i="1" s="1"/>
  <c r="M5103" i="1" s="1"/>
  <c r="Q5103" i="1" s="1"/>
  <c r="J5103" i="1"/>
  <c r="I5103" i="1"/>
  <c r="F5103" i="1"/>
  <c r="E5103" i="1"/>
  <c r="G5103" i="1" s="1"/>
  <c r="D5103" i="1"/>
  <c r="C5103" i="1"/>
  <c r="B5103" i="1"/>
  <c r="A5103" i="1"/>
  <c r="K5102" i="1"/>
  <c r="L5102" i="1" s="1"/>
  <c r="M5102" i="1" s="1"/>
  <c r="Q5102" i="1" s="1"/>
  <c r="J5102" i="1"/>
  <c r="I5102" i="1"/>
  <c r="F5102" i="1"/>
  <c r="E5102" i="1"/>
  <c r="D5102" i="1"/>
  <c r="C5102" i="1"/>
  <c r="B5102" i="1"/>
  <c r="A5102" i="1"/>
  <c r="K5101" i="1"/>
  <c r="L5101" i="1" s="1"/>
  <c r="M5101" i="1" s="1"/>
  <c r="Q5101" i="1" s="1"/>
  <c r="J5101" i="1"/>
  <c r="I5101" i="1"/>
  <c r="F5101" i="1"/>
  <c r="E5101" i="1"/>
  <c r="D5101" i="1"/>
  <c r="C5101" i="1"/>
  <c r="B5101" i="1"/>
  <c r="A5101" i="1"/>
  <c r="K5100" i="1"/>
  <c r="L5100" i="1" s="1"/>
  <c r="M5100" i="1" s="1"/>
  <c r="Q5100" i="1" s="1"/>
  <c r="J5100" i="1"/>
  <c r="I5100" i="1"/>
  <c r="F5100" i="1"/>
  <c r="E5100" i="1"/>
  <c r="D5100" i="1"/>
  <c r="C5100" i="1"/>
  <c r="B5100" i="1"/>
  <c r="A5100" i="1"/>
  <c r="K5099" i="1"/>
  <c r="L5099" i="1" s="1"/>
  <c r="M5099" i="1" s="1"/>
  <c r="Q5099" i="1" s="1"/>
  <c r="J5099" i="1"/>
  <c r="I5099" i="1"/>
  <c r="F5099" i="1"/>
  <c r="E5099" i="1"/>
  <c r="G5099" i="1" s="1"/>
  <c r="D5099" i="1"/>
  <c r="C5099" i="1"/>
  <c r="B5099" i="1"/>
  <c r="A5099" i="1"/>
  <c r="K5098" i="1"/>
  <c r="L5098" i="1" s="1"/>
  <c r="M5098" i="1" s="1"/>
  <c r="Q5098" i="1" s="1"/>
  <c r="J5098" i="1"/>
  <c r="I5098" i="1"/>
  <c r="F5098" i="1"/>
  <c r="E5098" i="1"/>
  <c r="D5098" i="1"/>
  <c r="C5098" i="1"/>
  <c r="B5098" i="1"/>
  <c r="A5098" i="1"/>
  <c r="K5097" i="1"/>
  <c r="L5097" i="1" s="1"/>
  <c r="M5097" i="1" s="1"/>
  <c r="Q5097" i="1" s="1"/>
  <c r="J5097" i="1"/>
  <c r="I5097" i="1"/>
  <c r="F5097" i="1"/>
  <c r="E5097" i="1"/>
  <c r="D5097" i="1"/>
  <c r="C5097" i="1"/>
  <c r="B5097" i="1"/>
  <c r="A5097" i="1"/>
  <c r="K5096" i="1"/>
  <c r="L5096" i="1" s="1"/>
  <c r="M5096" i="1" s="1"/>
  <c r="Q5096" i="1" s="1"/>
  <c r="J5096" i="1"/>
  <c r="I5096" i="1"/>
  <c r="F5096" i="1"/>
  <c r="E5096" i="1"/>
  <c r="G5096" i="1" s="1"/>
  <c r="D5096" i="1"/>
  <c r="C5096" i="1"/>
  <c r="B5096" i="1"/>
  <c r="A5096" i="1"/>
  <c r="K5095" i="1"/>
  <c r="L5095" i="1" s="1"/>
  <c r="M5095" i="1" s="1"/>
  <c r="Q5095" i="1" s="1"/>
  <c r="J5095" i="1"/>
  <c r="I5095" i="1"/>
  <c r="F5095" i="1"/>
  <c r="E5095" i="1"/>
  <c r="D5095" i="1"/>
  <c r="C5095" i="1"/>
  <c r="B5095" i="1"/>
  <c r="A5095" i="1"/>
  <c r="K5094" i="1"/>
  <c r="L5094" i="1" s="1"/>
  <c r="M5094" i="1" s="1"/>
  <c r="Q5094" i="1" s="1"/>
  <c r="J5094" i="1"/>
  <c r="I5094" i="1"/>
  <c r="F5094" i="1"/>
  <c r="E5094" i="1"/>
  <c r="D5094" i="1"/>
  <c r="C5094" i="1"/>
  <c r="B5094" i="1"/>
  <c r="A5094" i="1"/>
  <c r="K5093" i="1"/>
  <c r="L5093" i="1" s="1"/>
  <c r="M5093" i="1" s="1"/>
  <c r="Q5093" i="1" s="1"/>
  <c r="J5093" i="1"/>
  <c r="I5093" i="1"/>
  <c r="F5093" i="1"/>
  <c r="E5093" i="1"/>
  <c r="D5093" i="1"/>
  <c r="C5093" i="1"/>
  <c r="B5093" i="1"/>
  <c r="A5093" i="1"/>
  <c r="K5092" i="1"/>
  <c r="L5092" i="1" s="1"/>
  <c r="M5092" i="1" s="1"/>
  <c r="Q5092" i="1" s="1"/>
  <c r="J5092" i="1"/>
  <c r="I5092" i="1"/>
  <c r="F5092" i="1"/>
  <c r="E5092" i="1"/>
  <c r="G5092" i="1" s="1"/>
  <c r="D5092" i="1"/>
  <c r="C5092" i="1"/>
  <c r="B5092" i="1"/>
  <c r="A5092" i="1"/>
  <c r="K5091" i="1"/>
  <c r="L5091" i="1" s="1"/>
  <c r="M5091" i="1" s="1"/>
  <c r="Q5091" i="1" s="1"/>
  <c r="J5091" i="1"/>
  <c r="I5091" i="1"/>
  <c r="F5091" i="1"/>
  <c r="E5091" i="1"/>
  <c r="G5091" i="1" s="1"/>
  <c r="D5091" i="1"/>
  <c r="C5091" i="1"/>
  <c r="B5091" i="1"/>
  <c r="A5091" i="1"/>
  <c r="K5090" i="1"/>
  <c r="L5090" i="1" s="1"/>
  <c r="M5090" i="1" s="1"/>
  <c r="Q5090" i="1" s="1"/>
  <c r="J5090" i="1"/>
  <c r="I5090" i="1"/>
  <c r="F5090" i="1"/>
  <c r="E5090" i="1"/>
  <c r="D5090" i="1"/>
  <c r="C5090" i="1"/>
  <c r="B5090" i="1"/>
  <c r="A5090" i="1"/>
  <c r="K5089" i="1"/>
  <c r="L5089" i="1" s="1"/>
  <c r="M5089" i="1" s="1"/>
  <c r="Q5089" i="1" s="1"/>
  <c r="J5089" i="1"/>
  <c r="I5089" i="1"/>
  <c r="F5089" i="1"/>
  <c r="E5089" i="1"/>
  <c r="D5089" i="1"/>
  <c r="C5089" i="1"/>
  <c r="B5089" i="1"/>
  <c r="A5089" i="1"/>
  <c r="K5088" i="1"/>
  <c r="L5088" i="1" s="1"/>
  <c r="M5088" i="1" s="1"/>
  <c r="Q5088" i="1" s="1"/>
  <c r="J5088" i="1"/>
  <c r="I5088" i="1"/>
  <c r="F5088" i="1"/>
  <c r="E5088" i="1"/>
  <c r="G5088" i="1" s="1"/>
  <c r="D5088" i="1"/>
  <c r="C5088" i="1"/>
  <c r="B5088" i="1"/>
  <c r="A5088" i="1"/>
  <c r="K5087" i="1"/>
  <c r="L5087" i="1" s="1"/>
  <c r="M5087" i="1" s="1"/>
  <c r="Q5087" i="1" s="1"/>
  <c r="J5087" i="1"/>
  <c r="I5087" i="1"/>
  <c r="F5087" i="1"/>
  <c r="E5087" i="1"/>
  <c r="D5087" i="1"/>
  <c r="C5087" i="1"/>
  <c r="B5087" i="1"/>
  <c r="A5087" i="1"/>
  <c r="K5086" i="1"/>
  <c r="L5086" i="1" s="1"/>
  <c r="M5086" i="1" s="1"/>
  <c r="Q5086" i="1" s="1"/>
  <c r="J5086" i="1"/>
  <c r="I5086" i="1"/>
  <c r="F5086" i="1"/>
  <c r="E5086" i="1"/>
  <c r="G5086" i="1" s="1"/>
  <c r="D5086" i="1"/>
  <c r="C5086" i="1"/>
  <c r="B5086" i="1"/>
  <c r="A5086" i="1"/>
  <c r="K5085" i="1"/>
  <c r="L5085" i="1" s="1"/>
  <c r="M5085" i="1" s="1"/>
  <c r="Q5085" i="1" s="1"/>
  <c r="J5085" i="1"/>
  <c r="I5085" i="1"/>
  <c r="F5085" i="1"/>
  <c r="E5085" i="1"/>
  <c r="G5085" i="1" s="1"/>
  <c r="D5085" i="1"/>
  <c r="C5085" i="1"/>
  <c r="B5085" i="1"/>
  <c r="A5085" i="1"/>
  <c r="K5084" i="1"/>
  <c r="L5084" i="1" s="1"/>
  <c r="M5084" i="1" s="1"/>
  <c r="Q5084" i="1" s="1"/>
  <c r="J5084" i="1"/>
  <c r="I5084" i="1"/>
  <c r="F5084" i="1"/>
  <c r="E5084" i="1"/>
  <c r="D5084" i="1"/>
  <c r="C5084" i="1"/>
  <c r="B5084" i="1"/>
  <c r="A5084" i="1"/>
  <c r="K5083" i="1"/>
  <c r="L5083" i="1" s="1"/>
  <c r="M5083" i="1" s="1"/>
  <c r="Q5083" i="1" s="1"/>
  <c r="J5083" i="1"/>
  <c r="I5083" i="1"/>
  <c r="F5083" i="1"/>
  <c r="E5083" i="1"/>
  <c r="G5083" i="1" s="1"/>
  <c r="D5083" i="1"/>
  <c r="C5083" i="1"/>
  <c r="B5083" i="1"/>
  <c r="A5083" i="1"/>
  <c r="K5082" i="1"/>
  <c r="L5082" i="1" s="1"/>
  <c r="M5082" i="1" s="1"/>
  <c r="Q5082" i="1" s="1"/>
  <c r="J5082" i="1"/>
  <c r="I5082" i="1"/>
  <c r="F5082" i="1"/>
  <c r="E5082" i="1"/>
  <c r="G5082" i="1" s="1"/>
  <c r="D5082" i="1"/>
  <c r="C5082" i="1"/>
  <c r="B5082" i="1"/>
  <c r="A5082" i="1"/>
  <c r="K5081" i="1"/>
  <c r="L5081" i="1" s="1"/>
  <c r="M5081" i="1" s="1"/>
  <c r="Q5081" i="1" s="1"/>
  <c r="J5081" i="1"/>
  <c r="I5081" i="1"/>
  <c r="F5081" i="1"/>
  <c r="E5081" i="1"/>
  <c r="G5081" i="1" s="1"/>
  <c r="D5081" i="1"/>
  <c r="C5081" i="1"/>
  <c r="B5081" i="1"/>
  <c r="A5081" i="1"/>
  <c r="K5080" i="1"/>
  <c r="L5080" i="1" s="1"/>
  <c r="M5080" i="1" s="1"/>
  <c r="Q5080" i="1" s="1"/>
  <c r="J5080" i="1"/>
  <c r="I5080" i="1"/>
  <c r="F5080" i="1"/>
  <c r="E5080" i="1"/>
  <c r="D5080" i="1"/>
  <c r="C5080" i="1"/>
  <c r="B5080" i="1"/>
  <c r="A5080" i="1"/>
  <c r="K5079" i="1"/>
  <c r="L5079" i="1" s="1"/>
  <c r="M5079" i="1" s="1"/>
  <c r="Q5079" i="1" s="1"/>
  <c r="J5079" i="1"/>
  <c r="I5079" i="1"/>
  <c r="F5079" i="1"/>
  <c r="E5079" i="1"/>
  <c r="G5079" i="1" s="1"/>
  <c r="D5079" i="1"/>
  <c r="C5079" i="1"/>
  <c r="B5079" i="1"/>
  <c r="A5079" i="1"/>
  <c r="K5078" i="1"/>
  <c r="L5078" i="1" s="1"/>
  <c r="M5078" i="1" s="1"/>
  <c r="Q5078" i="1" s="1"/>
  <c r="J5078" i="1"/>
  <c r="I5078" i="1"/>
  <c r="F5078" i="1"/>
  <c r="E5078" i="1"/>
  <c r="D5078" i="1"/>
  <c r="C5078" i="1"/>
  <c r="B5078" i="1"/>
  <c r="A5078" i="1"/>
  <c r="K5077" i="1"/>
  <c r="L5077" i="1" s="1"/>
  <c r="M5077" i="1" s="1"/>
  <c r="Q5077" i="1" s="1"/>
  <c r="J5077" i="1"/>
  <c r="I5077" i="1"/>
  <c r="F5077" i="1"/>
  <c r="E5077" i="1"/>
  <c r="G5077" i="1" s="1"/>
  <c r="D5077" i="1"/>
  <c r="C5077" i="1"/>
  <c r="B5077" i="1"/>
  <c r="A5077" i="1"/>
  <c r="K5076" i="1"/>
  <c r="L5076" i="1" s="1"/>
  <c r="M5076" i="1" s="1"/>
  <c r="Q5076" i="1" s="1"/>
  <c r="J5076" i="1"/>
  <c r="I5076" i="1"/>
  <c r="F5076" i="1"/>
  <c r="E5076" i="1"/>
  <c r="D5076" i="1"/>
  <c r="C5076" i="1"/>
  <c r="B5076" i="1"/>
  <c r="A5076" i="1"/>
  <c r="K5075" i="1"/>
  <c r="L5075" i="1" s="1"/>
  <c r="M5075" i="1" s="1"/>
  <c r="Q5075" i="1" s="1"/>
  <c r="J5075" i="1"/>
  <c r="I5075" i="1"/>
  <c r="F5075" i="1"/>
  <c r="E5075" i="1"/>
  <c r="G5075" i="1" s="1"/>
  <c r="D5075" i="1"/>
  <c r="C5075" i="1"/>
  <c r="B5075" i="1"/>
  <c r="A5075" i="1"/>
  <c r="K5074" i="1"/>
  <c r="L5074" i="1" s="1"/>
  <c r="M5074" i="1" s="1"/>
  <c r="Q5074" i="1" s="1"/>
  <c r="J5074" i="1"/>
  <c r="I5074" i="1"/>
  <c r="F5074" i="1"/>
  <c r="E5074" i="1"/>
  <c r="D5074" i="1"/>
  <c r="C5074" i="1"/>
  <c r="B5074" i="1"/>
  <c r="A5074" i="1"/>
  <c r="K5073" i="1"/>
  <c r="L5073" i="1" s="1"/>
  <c r="M5073" i="1" s="1"/>
  <c r="Q5073" i="1" s="1"/>
  <c r="J5073" i="1"/>
  <c r="I5073" i="1"/>
  <c r="F5073" i="1"/>
  <c r="E5073" i="1"/>
  <c r="D5073" i="1"/>
  <c r="C5073" i="1"/>
  <c r="B5073" i="1"/>
  <c r="A5073" i="1"/>
  <c r="K5072" i="1"/>
  <c r="L5072" i="1" s="1"/>
  <c r="M5072" i="1" s="1"/>
  <c r="Q5072" i="1" s="1"/>
  <c r="J5072" i="1"/>
  <c r="I5072" i="1"/>
  <c r="F5072" i="1"/>
  <c r="E5072" i="1"/>
  <c r="D5072" i="1"/>
  <c r="C5072" i="1"/>
  <c r="B5072" i="1"/>
  <c r="A5072" i="1"/>
  <c r="K5071" i="1"/>
  <c r="L5071" i="1" s="1"/>
  <c r="M5071" i="1" s="1"/>
  <c r="Q5071" i="1" s="1"/>
  <c r="J5071" i="1"/>
  <c r="I5071" i="1"/>
  <c r="F5071" i="1"/>
  <c r="E5071" i="1"/>
  <c r="D5071" i="1"/>
  <c r="C5071" i="1"/>
  <c r="B5071" i="1"/>
  <c r="A5071" i="1"/>
  <c r="K5070" i="1"/>
  <c r="L5070" i="1" s="1"/>
  <c r="M5070" i="1" s="1"/>
  <c r="Q5070" i="1" s="1"/>
  <c r="J5070" i="1"/>
  <c r="I5070" i="1"/>
  <c r="F5070" i="1"/>
  <c r="E5070" i="1"/>
  <c r="G5070" i="1" s="1"/>
  <c r="D5070" i="1"/>
  <c r="C5070" i="1"/>
  <c r="B5070" i="1"/>
  <c r="A5070" i="1"/>
  <c r="K5069" i="1"/>
  <c r="L5069" i="1" s="1"/>
  <c r="M5069" i="1" s="1"/>
  <c r="Q5069" i="1" s="1"/>
  <c r="J5069" i="1"/>
  <c r="I5069" i="1"/>
  <c r="F5069" i="1"/>
  <c r="E5069" i="1"/>
  <c r="D5069" i="1"/>
  <c r="C5069" i="1"/>
  <c r="B5069" i="1"/>
  <c r="A5069" i="1"/>
  <c r="K5068" i="1"/>
  <c r="L5068" i="1" s="1"/>
  <c r="M5068" i="1" s="1"/>
  <c r="Q5068" i="1" s="1"/>
  <c r="J5068" i="1"/>
  <c r="I5068" i="1"/>
  <c r="F5068" i="1"/>
  <c r="E5068" i="1"/>
  <c r="D5068" i="1"/>
  <c r="C5068" i="1"/>
  <c r="B5068" i="1"/>
  <c r="A5068" i="1"/>
  <c r="K5067" i="1"/>
  <c r="L5067" i="1" s="1"/>
  <c r="M5067" i="1" s="1"/>
  <c r="Q5067" i="1" s="1"/>
  <c r="J5067" i="1"/>
  <c r="I5067" i="1"/>
  <c r="F5067" i="1"/>
  <c r="E5067" i="1"/>
  <c r="D5067" i="1"/>
  <c r="C5067" i="1"/>
  <c r="B5067" i="1"/>
  <c r="A5067" i="1"/>
  <c r="K5066" i="1"/>
  <c r="L5066" i="1" s="1"/>
  <c r="M5066" i="1" s="1"/>
  <c r="Q5066" i="1" s="1"/>
  <c r="J5066" i="1"/>
  <c r="I5066" i="1"/>
  <c r="F5066" i="1"/>
  <c r="E5066" i="1"/>
  <c r="D5066" i="1"/>
  <c r="C5066" i="1"/>
  <c r="B5066" i="1"/>
  <c r="A5066" i="1"/>
  <c r="K5065" i="1"/>
  <c r="L5065" i="1" s="1"/>
  <c r="M5065" i="1" s="1"/>
  <c r="Q5065" i="1" s="1"/>
  <c r="J5065" i="1"/>
  <c r="I5065" i="1"/>
  <c r="F5065" i="1"/>
  <c r="E5065" i="1"/>
  <c r="D5065" i="1"/>
  <c r="C5065" i="1"/>
  <c r="B5065" i="1"/>
  <c r="A5065" i="1"/>
  <c r="K5064" i="1"/>
  <c r="L5064" i="1" s="1"/>
  <c r="M5064" i="1" s="1"/>
  <c r="Q5064" i="1" s="1"/>
  <c r="J5064" i="1"/>
  <c r="I5064" i="1"/>
  <c r="F5064" i="1"/>
  <c r="E5064" i="1"/>
  <c r="G5064" i="1" s="1"/>
  <c r="D5064" i="1"/>
  <c r="C5064" i="1"/>
  <c r="B5064" i="1"/>
  <c r="A5064" i="1"/>
  <c r="K5063" i="1"/>
  <c r="L5063" i="1" s="1"/>
  <c r="M5063" i="1" s="1"/>
  <c r="Q5063" i="1" s="1"/>
  <c r="J5063" i="1"/>
  <c r="I5063" i="1"/>
  <c r="F5063" i="1"/>
  <c r="E5063" i="1"/>
  <c r="D5063" i="1"/>
  <c r="C5063" i="1"/>
  <c r="B5063" i="1"/>
  <c r="A5063" i="1"/>
  <c r="K5062" i="1"/>
  <c r="L5062" i="1" s="1"/>
  <c r="M5062" i="1" s="1"/>
  <c r="Q5062" i="1" s="1"/>
  <c r="J5062" i="1"/>
  <c r="I5062" i="1"/>
  <c r="F5062" i="1"/>
  <c r="E5062" i="1"/>
  <c r="G5062" i="1" s="1"/>
  <c r="D5062" i="1"/>
  <c r="C5062" i="1"/>
  <c r="B5062" i="1"/>
  <c r="A5062" i="1"/>
  <c r="K5061" i="1"/>
  <c r="L5061" i="1" s="1"/>
  <c r="M5061" i="1" s="1"/>
  <c r="Q5061" i="1" s="1"/>
  <c r="J5061" i="1"/>
  <c r="I5061" i="1"/>
  <c r="F5061" i="1"/>
  <c r="E5061" i="1"/>
  <c r="D5061" i="1"/>
  <c r="C5061" i="1"/>
  <c r="B5061" i="1"/>
  <c r="A5061" i="1"/>
  <c r="K5060" i="1"/>
  <c r="L5060" i="1" s="1"/>
  <c r="M5060" i="1" s="1"/>
  <c r="Q5060" i="1" s="1"/>
  <c r="J5060" i="1"/>
  <c r="I5060" i="1"/>
  <c r="F5060" i="1"/>
  <c r="E5060" i="1"/>
  <c r="D5060" i="1"/>
  <c r="C5060" i="1"/>
  <c r="B5060" i="1"/>
  <c r="A5060" i="1"/>
  <c r="K5059" i="1"/>
  <c r="L5059" i="1" s="1"/>
  <c r="M5059" i="1" s="1"/>
  <c r="Q5059" i="1" s="1"/>
  <c r="J5059" i="1"/>
  <c r="I5059" i="1"/>
  <c r="F5059" i="1"/>
  <c r="E5059" i="1"/>
  <c r="G5059" i="1" s="1"/>
  <c r="D5059" i="1"/>
  <c r="C5059" i="1"/>
  <c r="B5059" i="1"/>
  <c r="A5059" i="1"/>
  <c r="K5058" i="1"/>
  <c r="L5058" i="1" s="1"/>
  <c r="M5058" i="1" s="1"/>
  <c r="Q5058" i="1" s="1"/>
  <c r="J5058" i="1"/>
  <c r="I5058" i="1"/>
  <c r="F5058" i="1"/>
  <c r="E5058" i="1"/>
  <c r="G5058" i="1" s="1"/>
  <c r="D5058" i="1"/>
  <c r="C5058" i="1"/>
  <c r="B5058" i="1"/>
  <c r="A5058" i="1"/>
  <c r="K5057" i="1"/>
  <c r="L5057" i="1" s="1"/>
  <c r="M5057" i="1" s="1"/>
  <c r="Q5057" i="1" s="1"/>
  <c r="J5057" i="1"/>
  <c r="I5057" i="1"/>
  <c r="F5057" i="1"/>
  <c r="E5057" i="1"/>
  <c r="G5057" i="1" s="1"/>
  <c r="D5057" i="1"/>
  <c r="C5057" i="1"/>
  <c r="B5057" i="1"/>
  <c r="A5057" i="1"/>
  <c r="K5056" i="1"/>
  <c r="L5056" i="1" s="1"/>
  <c r="M5056" i="1" s="1"/>
  <c r="Q5056" i="1" s="1"/>
  <c r="J5056" i="1"/>
  <c r="I5056" i="1"/>
  <c r="F5056" i="1"/>
  <c r="E5056" i="1"/>
  <c r="G5056" i="1" s="1"/>
  <c r="D5056" i="1"/>
  <c r="C5056" i="1"/>
  <c r="B5056" i="1"/>
  <c r="A5056" i="1"/>
  <c r="K5055" i="1"/>
  <c r="L5055" i="1" s="1"/>
  <c r="M5055" i="1" s="1"/>
  <c r="Q5055" i="1" s="1"/>
  <c r="J5055" i="1"/>
  <c r="I5055" i="1"/>
  <c r="F5055" i="1"/>
  <c r="E5055" i="1"/>
  <c r="G5055" i="1" s="1"/>
  <c r="D5055" i="1"/>
  <c r="C5055" i="1"/>
  <c r="B5055" i="1"/>
  <c r="A5055" i="1"/>
  <c r="K5054" i="1"/>
  <c r="L5054" i="1" s="1"/>
  <c r="M5054" i="1" s="1"/>
  <c r="Q5054" i="1" s="1"/>
  <c r="J5054" i="1"/>
  <c r="I5054" i="1"/>
  <c r="F5054" i="1"/>
  <c r="E5054" i="1"/>
  <c r="G5054" i="1" s="1"/>
  <c r="D5054" i="1"/>
  <c r="C5054" i="1"/>
  <c r="B5054" i="1"/>
  <c r="A5054" i="1"/>
  <c r="K5053" i="1"/>
  <c r="L5053" i="1" s="1"/>
  <c r="M5053" i="1" s="1"/>
  <c r="Q5053" i="1" s="1"/>
  <c r="J5053" i="1"/>
  <c r="I5053" i="1"/>
  <c r="F5053" i="1"/>
  <c r="E5053" i="1"/>
  <c r="D5053" i="1"/>
  <c r="C5053" i="1"/>
  <c r="B5053" i="1"/>
  <c r="A5053" i="1"/>
  <c r="K5052" i="1"/>
  <c r="L5052" i="1" s="1"/>
  <c r="M5052" i="1" s="1"/>
  <c r="Q5052" i="1" s="1"/>
  <c r="J5052" i="1"/>
  <c r="I5052" i="1"/>
  <c r="F5052" i="1"/>
  <c r="E5052" i="1"/>
  <c r="G5052" i="1" s="1"/>
  <c r="D5052" i="1"/>
  <c r="C5052" i="1"/>
  <c r="B5052" i="1"/>
  <c r="A5052" i="1"/>
  <c r="K5051" i="1"/>
  <c r="L5051" i="1" s="1"/>
  <c r="M5051" i="1" s="1"/>
  <c r="Q5051" i="1" s="1"/>
  <c r="J5051" i="1"/>
  <c r="I5051" i="1"/>
  <c r="F5051" i="1"/>
  <c r="E5051" i="1"/>
  <c r="G5051" i="1" s="1"/>
  <c r="D5051" i="1"/>
  <c r="C5051" i="1"/>
  <c r="B5051" i="1"/>
  <c r="A5051" i="1"/>
  <c r="K5050" i="1"/>
  <c r="L5050" i="1" s="1"/>
  <c r="M5050" i="1" s="1"/>
  <c r="Q5050" i="1" s="1"/>
  <c r="J5050" i="1"/>
  <c r="I5050" i="1"/>
  <c r="F5050" i="1"/>
  <c r="E5050" i="1"/>
  <c r="D5050" i="1"/>
  <c r="C5050" i="1"/>
  <c r="B5050" i="1"/>
  <c r="A5050" i="1"/>
  <c r="K5049" i="1"/>
  <c r="L5049" i="1" s="1"/>
  <c r="M5049" i="1" s="1"/>
  <c r="Q5049" i="1" s="1"/>
  <c r="J5049" i="1"/>
  <c r="I5049" i="1"/>
  <c r="F5049" i="1"/>
  <c r="E5049" i="1"/>
  <c r="D5049" i="1"/>
  <c r="C5049" i="1"/>
  <c r="B5049" i="1"/>
  <c r="A5049" i="1"/>
  <c r="K5048" i="1"/>
  <c r="L5048" i="1" s="1"/>
  <c r="M5048" i="1" s="1"/>
  <c r="Q5048" i="1" s="1"/>
  <c r="J5048" i="1"/>
  <c r="I5048" i="1"/>
  <c r="F5048" i="1"/>
  <c r="E5048" i="1"/>
  <c r="D5048" i="1"/>
  <c r="C5048" i="1"/>
  <c r="B5048" i="1"/>
  <c r="A5048" i="1"/>
  <c r="K5047" i="1"/>
  <c r="L5047" i="1" s="1"/>
  <c r="M5047" i="1" s="1"/>
  <c r="Q5047" i="1" s="1"/>
  <c r="J5047" i="1"/>
  <c r="I5047" i="1"/>
  <c r="F5047" i="1"/>
  <c r="E5047" i="1"/>
  <c r="D5047" i="1"/>
  <c r="C5047" i="1"/>
  <c r="B5047" i="1"/>
  <c r="A5047" i="1"/>
  <c r="K5046" i="1"/>
  <c r="L5046" i="1" s="1"/>
  <c r="M5046" i="1" s="1"/>
  <c r="Q5046" i="1" s="1"/>
  <c r="J5046" i="1"/>
  <c r="I5046" i="1"/>
  <c r="F5046" i="1"/>
  <c r="E5046" i="1"/>
  <c r="G5046" i="1" s="1"/>
  <c r="D5046" i="1"/>
  <c r="C5046" i="1"/>
  <c r="B5046" i="1"/>
  <c r="A5046" i="1"/>
  <c r="K5045" i="1"/>
  <c r="L5045" i="1" s="1"/>
  <c r="M5045" i="1" s="1"/>
  <c r="Q5045" i="1" s="1"/>
  <c r="J5045" i="1"/>
  <c r="I5045" i="1"/>
  <c r="F5045" i="1"/>
  <c r="E5045" i="1"/>
  <c r="D5045" i="1"/>
  <c r="C5045" i="1"/>
  <c r="B5045" i="1"/>
  <c r="A5045" i="1"/>
  <c r="K5044" i="1"/>
  <c r="L5044" i="1" s="1"/>
  <c r="M5044" i="1" s="1"/>
  <c r="Q5044" i="1" s="1"/>
  <c r="J5044" i="1"/>
  <c r="I5044" i="1"/>
  <c r="F5044" i="1"/>
  <c r="E5044" i="1"/>
  <c r="G5044" i="1" s="1"/>
  <c r="D5044" i="1"/>
  <c r="C5044" i="1"/>
  <c r="B5044" i="1"/>
  <c r="A5044" i="1"/>
  <c r="K5043" i="1"/>
  <c r="L5043" i="1" s="1"/>
  <c r="M5043" i="1" s="1"/>
  <c r="Q5043" i="1" s="1"/>
  <c r="J5043" i="1"/>
  <c r="I5043" i="1"/>
  <c r="F5043" i="1"/>
  <c r="E5043" i="1"/>
  <c r="D5043" i="1"/>
  <c r="C5043" i="1"/>
  <c r="B5043" i="1"/>
  <c r="A5043" i="1"/>
  <c r="K5042" i="1"/>
  <c r="L5042" i="1" s="1"/>
  <c r="M5042" i="1" s="1"/>
  <c r="Q5042" i="1" s="1"/>
  <c r="J5042" i="1"/>
  <c r="I5042" i="1"/>
  <c r="F5042" i="1"/>
  <c r="E5042" i="1"/>
  <c r="D5042" i="1"/>
  <c r="C5042" i="1"/>
  <c r="B5042" i="1"/>
  <c r="A5042" i="1"/>
  <c r="K5041" i="1"/>
  <c r="L5041" i="1" s="1"/>
  <c r="M5041" i="1" s="1"/>
  <c r="Q5041" i="1" s="1"/>
  <c r="J5041" i="1"/>
  <c r="I5041" i="1"/>
  <c r="F5041" i="1"/>
  <c r="E5041" i="1"/>
  <c r="D5041" i="1"/>
  <c r="C5041" i="1"/>
  <c r="B5041" i="1"/>
  <c r="A5041" i="1"/>
  <c r="K5040" i="1"/>
  <c r="L5040" i="1" s="1"/>
  <c r="M5040" i="1" s="1"/>
  <c r="Q5040" i="1" s="1"/>
  <c r="J5040" i="1"/>
  <c r="I5040" i="1"/>
  <c r="F5040" i="1"/>
  <c r="E5040" i="1"/>
  <c r="D5040" i="1"/>
  <c r="C5040" i="1"/>
  <c r="B5040" i="1"/>
  <c r="A5040" i="1"/>
  <c r="K5039" i="1"/>
  <c r="L5039" i="1" s="1"/>
  <c r="M5039" i="1" s="1"/>
  <c r="Q5039" i="1" s="1"/>
  <c r="J5039" i="1"/>
  <c r="I5039" i="1"/>
  <c r="F5039" i="1"/>
  <c r="E5039" i="1"/>
  <c r="G5039" i="1" s="1"/>
  <c r="D5039" i="1"/>
  <c r="C5039" i="1"/>
  <c r="B5039" i="1"/>
  <c r="A5039" i="1"/>
  <c r="K5038" i="1"/>
  <c r="L5038" i="1" s="1"/>
  <c r="M5038" i="1" s="1"/>
  <c r="Q5038" i="1" s="1"/>
  <c r="J5038" i="1"/>
  <c r="I5038" i="1"/>
  <c r="F5038" i="1"/>
  <c r="E5038" i="1"/>
  <c r="D5038" i="1"/>
  <c r="C5038" i="1"/>
  <c r="B5038" i="1"/>
  <c r="A5038" i="1"/>
  <c r="K5037" i="1"/>
  <c r="L5037" i="1" s="1"/>
  <c r="M5037" i="1" s="1"/>
  <c r="Q5037" i="1" s="1"/>
  <c r="J5037" i="1"/>
  <c r="I5037" i="1"/>
  <c r="F5037" i="1"/>
  <c r="E5037" i="1"/>
  <c r="D5037" i="1"/>
  <c r="C5037" i="1"/>
  <c r="B5037" i="1"/>
  <c r="A5037" i="1"/>
  <c r="K5036" i="1"/>
  <c r="L5036" i="1" s="1"/>
  <c r="M5036" i="1" s="1"/>
  <c r="Q5036" i="1" s="1"/>
  <c r="J5036" i="1"/>
  <c r="I5036" i="1"/>
  <c r="F5036" i="1"/>
  <c r="E5036" i="1"/>
  <c r="G5036" i="1" s="1"/>
  <c r="D5036" i="1"/>
  <c r="C5036" i="1"/>
  <c r="B5036" i="1"/>
  <c r="A5036" i="1"/>
  <c r="K5035" i="1"/>
  <c r="L5035" i="1" s="1"/>
  <c r="M5035" i="1" s="1"/>
  <c r="Q5035" i="1" s="1"/>
  <c r="J5035" i="1"/>
  <c r="I5035" i="1"/>
  <c r="F5035" i="1"/>
  <c r="E5035" i="1"/>
  <c r="G5035" i="1" s="1"/>
  <c r="D5035" i="1"/>
  <c r="C5035" i="1"/>
  <c r="B5035" i="1"/>
  <c r="A5035" i="1"/>
  <c r="K5034" i="1"/>
  <c r="L5034" i="1" s="1"/>
  <c r="M5034" i="1" s="1"/>
  <c r="Q5034" i="1" s="1"/>
  <c r="J5034" i="1"/>
  <c r="I5034" i="1"/>
  <c r="F5034" i="1"/>
  <c r="E5034" i="1"/>
  <c r="D5034" i="1"/>
  <c r="C5034" i="1"/>
  <c r="B5034" i="1"/>
  <c r="A5034" i="1"/>
  <c r="K5033" i="1"/>
  <c r="L5033" i="1" s="1"/>
  <c r="M5033" i="1" s="1"/>
  <c r="Q5033" i="1" s="1"/>
  <c r="J5033" i="1"/>
  <c r="I5033" i="1"/>
  <c r="F5033" i="1"/>
  <c r="E5033" i="1"/>
  <c r="D5033" i="1"/>
  <c r="C5033" i="1"/>
  <c r="B5033" i="1"/>
  <c r="A5033" i="1"/>
  <c r="K5032" i="1"/>
  <c r="L5032" i="1" s="1"/>
  <c r="M5032" i="1" s="1"/>
  <c r="Q5032" i="1" s="1"/>
  <c r="J5032" i="1"/>
  <c r="I5032" i="1"/>
  <c r="F5032" i="1"/>
  <c r="E5032" i="1"/>
  <c r="D5032" i="1"/>
  <c r="C5032" i="1"/>
  <c r="B5032" i="1"/>
  <c r="A5032" i="1"/>
  <c r="K5031" i="1"/>
  <c r="L5031" i="1" s="1"/>
  <c r="M5031" i="1" s="1"/>
  <c r="Q5031" i="1" s="1"/>
  <c r="J5031" i="1"/>
  <c r="I5031" i="1"/>
  <c r="F5031" i="1"/>
  <c r="E5031" i="1"/>
  <c r="D5031" i="1"/>
  <c r="C5031" i="1"/>
  <c r="B5031" i="1"/>
  <c r="A5031" i="1"/>
  <c r="K5030" i="1"/>
  <c r="L5030" i="1" s="1"/>
  <c r="M5030" i="1" s="1"/>
  <c r="Q5030" i="1" s="1"/>
  <c r="J5030" i="1"/>
  <c r="I5030" i="1"/>
  <c r="F5030" i="1"/>
  <c r="E5030" i="1"/>
  <c r="D5030" i="1"/>
  <c r="C5030" i="1"/>
  <c r="B5030" i="1"/>
  <c r="A5030" i="1"/>
  <c r="K5029" i="1"/>
  <c r="L5029" i="1" s="1"/>
  <c r="M5029" i="1" s="1"/>
  <c r="Q5029" i="1" s="1"/>
  <c r="J5029" i="1"/>
  <c r="I5029" i="1"/>
  <c r="F5029" i="1"/>
  <c r="E5029" i="1"/>
  <c r="D5029" i="1"/>
  <c r="C5029" i="1"/>
  <c r="B5029" i="1"/>
  <c r="A5029" i="1"/>
  <c r="K5028" i="1"/>
  <c r="L5028" i="1" s="1"/>
  <c r="M5028" i="1" s="1"/>
  <c r="Q5028" i="1" s="1"/>
  <c r="J5028" i="1"/>
  <c r="I5028" i="1"/>
  <c r="F5028" i="1"/>
  <c r="E5028" i="1"/>
  <c r="D5028" i="1"/>
  <c r="C5028" i="1"/>
  <c r="B5028" i="1"/>
  <c r="A5028" i="1"/>
  <c r="K5027" i="1"/>
  <c r="L5027" i="1" s="1"/>
  <c r="M5027" i="1" s="1"/>
  <c r="Q5027" i="1" s="1"/>
  <c r="J5027" i="1"/>
  <c r="I5027" i="1"/>
  <c r="F5027" i="1"/>
  <c r="E5027" i="1"/>
  <c r="D5027" i="1"/>
  <c r="C5027" i="1"/>
  <c r="B5027" i="1"/>
  <c r="A5027" i="1"/>
  <c r="K5026" i="1"/>
  <c r="L5026" i="1" s="1"/>
  <c r="M5026" i="1" s="1"/>
  <c r="Q5026" i="1" s="1"/>
  <c r="J5026" i="1"/>
  <c r="I5026" i="1"/>
  <c r="F5026" i="1"/>
  <c r="E5026" i="1"/>
  <c r="D5026" i="1"/>
  <c r="C5026" i="1"/>
  <c r="B5026" i="1"/>
  <c r="A5026" i="1"/>
  <c r="K5025" i="1"/>
  <c r="L5025" i="1" s="1"/>
  <c r="M5025" i="1" s="1"/>
  <c r="Q5025" i="1" s="1"/>
  <c r="J5025" i="1"/>
  <c r="I5025" i="1"/>
  <c r="F5025" i="1"/>
  <c r="E5025" i="1"/>
  <c r="D5025" i="1"/>
  <c r="C5025" i="1"/>
  <c r="B5025" i="1"/>
  <c r="A5025" i="1"/>
  <c r="K5024" i="1"/>
  <c r="L5024" i="1" s="1"/>
  <c r="M5024" i="1" s="1"/>
  <c r="Q5024" i="1" s="1"/>
  <c r="J5024" i="1"/>
  <c r="I5024" i="1"/>
  <c r="F5024" i="1"/>
  <c r="E5024" i="1"/>
  <c r="D5024" i="1"/>
  <c r="C5024" i="1"/>
  <c r="B5024" i="1"/>
  <c r="A5024" i="1"/>
  <c r="K5023" i="1"/>
  <c r="L5023" i="1" s="1"/>
  <c r="M5023" i="1" s="1"/>
  <c r="Q5023" i="1" s="1"/>
  <c r="J5023" i="1"/>
  <c r="I5023" i="1"/>
  <c r="F5023" i="1"/>
  <c r="E5023" i="1"/>
  <c r="D5023" i="1"/>
  <c r="C5023" i="1"/>
  <c r="B5023" i="1"/>
  <c r="A5023" i="1"/>
  <c r="K5022" i="1"/>
  <c r="L5022" i="1" s="1"/>
  <c r="M5022" i="1" s="1"/>
  <c r="Q5022" i="1" s="1"/>
  <c r="J5022" i="1"/>
  <c r="I5022" i="1"/>
  <c r="F5022" i="1"/>
  <c r="E5022" i="1"/>
  <c r="G5022" i="1" s="1"/>
  <c r="D5022" i="1"/>
  <c r="C5022" i="1"/>
  <c r="B5022" i="1"/>
  <c r="A5022" i="1"/>
  <c r="K5021" i="1"/>
  <c r="L5021" i="1" s="1"/>
  <c r="M5021" i="1" s="1"/>
  <c r="Q5021" i="1" s="1"/>
  <c r="J5021" i="1"/>
  <c r="I5021" i="1"/>
  <c r="F5021" i="1"/>
  <c r="E5021" i="1"/>
  <c r="D5021" i="1"/>
  <c r="C5021" i="1"/>
  <c r="B5021" i="1"/>
  <c r="A5021" i="1"/>
  <c r="K5020" i="1"/>
  <c r="L5020" i="1" s="1"/>
  <c r="M5020" i="1" s="1"/>
  <c r="Q5020" i="1" s="1"/>
  <c r="J5020" i="1"/>
  <c r="I5020" i="1"/>
  <c r="F5020" i="1"/>
  <c r="E5020" i="1"/>
  <c r="G5020" i="1" s="1"/>
  <c r="D5020" i="1"/>
  <c r="C5020" i="1"/>
  <c r="B5020" i="1"/>
  <c r="A5020" i="1"/>
  <c r="K5019" i="1"/>
  <c r="L5019" i="1" s="1"/>
  <c r="M5019" i="1" s="1"/>
  <c r="Q5019" i="1" s="1"/>
  <c r="J5019" i="1"/>
  <c r="I5019" i="1"/>
  <c r="F5019" i="1"/>
  <c r="E5019" i="1"/>
  <c r="D5019" i="1"/>
  <c r="C5019" i="1"/>
  <c r="B5019" i="1"/>
  <c r="A5019" i="1"/>
  <c r="K5018" i="1"/>
  <c r="L5018" i="1" s="1"/>
  <c r="M5018" i="1" s="1"/>
  <c r="Q5018" i="1" s="1"/>
  <c r="J5018" i="1"/>
  <c r="I5018" i="1"/>
  <c r="F5018" i="1"/>
  <c r="E5018" i="1"/>
  <c r="D5018" i="1"/>
  <c r="C5018" i="1"/>
  <c r="B5018" i="1"/>
  <c r="A5018" i="1"/>
  <c r="K5017" i="1"/>
  <c r="L5017" i="1" s="1"/>
  <c r="M5017" i="1" s="1"/>
  <c r="Q5017" i="1" s="1"/>
  <c r="J5017" i="1"/>
  <c r="I5017" i="1"/>
  <c r="F5017" i="1"/>
  <c r="E5017" i="1"/>
  <c r="D5017" i="1"/>
  <c r="C5017" i="1"/>
  <c r="B5017" i="1"/>
  <c r="A5017" i="1"/>
  <c r="K5016" i="1"/>
  <c r="L5016" i="1" s="1"/>
  <c r="M5016" i="1" s="1"/>
  <c r="Q5016" i="1" s="1"/>
  <c r="J5016" i="1"/>
  <c r="I5016" i="1"/>
  <c r="F5016" i="1"/>
  <c r="E5016" i="1"/>
  <c r="G5016" i="1" s="1"/>
  <c r="D5016" i="1"/>
  <c r="C5016" i="1"/>
  <c r="B5016" i="1"/>
  <c r="A5016" i="1"/>
  <c r="K5015" i="1"/>
  <c r="L5015" i="1" s="1"/>
  <c r="M5015" i="1" s="1"/>
  <c r="Q5015" i="1" s="1"/>
  <c r="J5015" i="1"/>
  <c r="I5015" i="1"/>
  <c r="F5015" i="1"/>
  <c r="E5015" i="1"/>
  <c r="D5015" i="1"/>
  <c r="C5015" i="1"/>
  <c r="B5015" i="1"/>
  <c r="A5015" i="1"/>
  <c r="K5014" i="1"/>
  <c r="L5014" i="1" s="1"/>
  <c r="M5014" i="1" s="1"/>
  <c r="Q5014" i="1" s="1"/>
  <c r="J5014" i="1"/>
  <c r="I5014" i="1"/>
  <c r="F5014" i="1"/>
  <c r="E5014" i="1"/>
  <c r="G5014" i="1" s="1"/>
  <c r="D5014" i="1"/>
  <c r="C5014" i="1"/>
  <c r="B5014" i="1"/>
  <c r="A5014" i="1"/>
  <c r="K5013" i="1"/>
  <c r="L5013" i="1" s="1"/>
  <c r="M5013" i="1" s="1"/>
  <c r="Q5013" i="1" s="1"/>
  <c r="J5013" i="1"/>
  <c r="I5013" i="1"/>
  <c r="F5013" i="1"/>
  <c r="E5013" i="1"/>
  <c r="G5013" i="1" s="1"/>
  <c r="D5013" i="1"/>
  <c r="C5013" i="1"/>
  <c r="B5013" i="1"/>
  <c r="A5013" i="1"/>
  <c r="K5012" i="1"/>
  <c r="L5012" i="1" s="1"/>
  <c r="M5012" i="1" s="1"/>
  <c r="Q5012" i="1" s="1"/>
  <c r="J5012" i="1"/>
  <c r="I5012" i="1"/>
  <c r="F5012" i="1"/>
  <c r="E5012" i="1"/>
  <c r="G5012" i="1" s="1"/>
  <c r="D5012" i="1"/>
  <c r="C5012" i="1"/>
  <c r="B5012" i="1"/>
  <c r="A5012" i="1"/>
  <c r="K5011" i="1"/>
  <c r="L5011" i="1" s="1"/>
  <c r="M5011" i="1" s="1"/>
  <c r="Q5011" i="1" s="1"/>
  <c r="J5011" i="1"/>
  <c r="I5011" i="1"/>
  <c r="F5011" i="1"/>
  <c r="E5011" i="1"/>
  <c r="G5011" i="1" s="1"/>
  <c r="D5011" i="1"/>
  <c r="C5011" i="1"/>
  <c r="B5011" i="1"/>
  <c r="A5011" i="1"/>
  <c r="K5010" i="1"/>
  <c r="L5010" i="1" s="1"/>
  <c r="M5010" i="1" s="1"/>
  <c r="Q5010" i="1" s="1"/>
  <c r="J5010" i="1"/>
  <c r="I5010" i="1"/>
  <c r="F5010" i="1"/>
  <c r="E5010" i="1"/>
  <c r="D5010" i="1"/>
  <c r="C5010" i="1"/>
  <c r="B5010" i="1"/>
  <c r="A5010" i="1"/>
  <c r="K5009" i="1"/>
  <c r="L5009" i="1" s="1"/>
  <c r="M5009" i="1" s="1"/>
  <c r="Q5009" i="1" s="1"/>
  <c r="J5009" i="1"/>
  <c r="I5009" i="1"/>
  <c r="F5009" i="1"/>
  <c r="E5009" i="1"/>
  <c r="D5009" i="1"/>
  <c r="C5009" i="1"/>
  <c r="B5009" i="1"/>
  <c r="A5009" i="1"/>
  <c r="K5008" i="1"/>
  <c r="L5008" i="1" s="1"/>
  <c r="M5008" i="1" s="1"/>
  <c r="Q5008" i="1" s="1"/>
  <c r="J5008" i="1"/>
  <c r="I5008" i="1"/>
  <c r="F5008" i="1"/>
  <c r="E5008" i="1"/>
  <c r="D5008" i="1"/>
  <c r="C5008" i="1"/>
  <c r="B5008" i="1"/>
  <c r="A5008" i="1"/>
  <c r="K5007" i="1"/>
  <c r="L5007" i="1" s="1"/>
  <c r="M5007" i="1" s="1"/>
  <c r="Q5007" i="1" s="1"/>
  <c r="J5007" i="1"/>
  <c r="I5007" i="1"/>
  <c r="F5007" i="1"/>
  <c r="E5007" i="1"/>
  <c r="G5007" i="1" s="1"/>
  <c r="D5007" i="1"/>
  <c r="C5007" i="1"/>
  <c r="B5007" i="1"/>
  <c r="A5007" i="1"/>
  <c r="K5006" i="1"/>
  <c r="L5006" i="1" s="1"/>
  <c r="M5006" i="1" s="1"/>
  <c r="Q5006" i="1" s="1"/>
  <c r="J5006" i="1"/>
  <c r="I5006" i="1"/>
  <c r="F5006" i="1"/>
  <c r="E5006" i="1"/>
  <c r="G5006" i="1" s="1"/>
  <c r="D5006" i="1"/>
  <c r="C5006" i="1"/>
  <c r="B5006" i="1"/>
  <c r="A5006" i="1"/>
  <c r="K5005" i="1"/>
  <c r="L5005" i="1" s="1"/>
  <c r="M5005" i="1" s="1"/>
  <c r="Q5005" i="1" s="1"/>
  <c r="J5005" i="1"/>
  <c r="I5005" i="1"/>
  <c r="F5005" i="1"/>
  <c r="E5005" i="1"/>
  <c r="G5005" i="1" s="1"/>
  <c r="D5005" i="1"/>
  <c r="C5005" i="1"/>
  <c r="B5005" i="1"/>
  <c r="A5005" i="1"/>
  <c r="K5004" i="1"/>
  <c r="L5004" i="1" s="1"/>
  <c r="M5004" i="1" s="1"/>
  <c r="Q5004" i="1" s="1"/>
  <c r="J5004" i="1"/>
  <c r="I5004" i="1"/>
  <c r="F5004" i="1"/>
  <c r="E5004" i="1"/>
  <c r="D5004" i="1"/>
  <c r="C5004" i="1"/>
  <c r="B5004" i="1"/>
  <c r="A5004" i="1"/>
  <c r="K5003" i="1"/>
  <c r="L5003" i="1" s="1"/>
  <c r="M5003" i="1" s="1"/>
  <c r="Q5003" i="1" s="1"/>
  <c r="J5003" i="1"/>
  <c r="I5003" i="1"/>
  <c r="F5003" i="1"/>
  <c r="E5003" i="1"/>
  <c r="G5003" i="1" s="1"/>
  <c r="D5003" i="1"/>
  <c r="C5003" i="1"/>
  <c r="B5003" i="1"/>
  <c r="A5003" i="1"/>
  <c r="K5002" i="1"/>
  <c r="L5002" i="1" s="1"/>
  <c r="M5002" i="1" s="1"/>
  <c r="Q5002" i="1" s="1"/>
  <c r="J5002" i="1"/>
  <c r="I5002" i="1"/>
  <c r="F5002" i="1"/>
  <c r="E5002" i="1"/>
  <c r="G5002" i="1" s="1"/>
  <c r="D5002" i="1"/>
  <c r="C5002" i="1"/>
  <c r="B5002" i="1"/>
  <c r="A5002" i="1"/>
  <c r="K5001" i="1"/>
  <c r="L5001" i="1" s="1"/>
  <c r="M5001" i="1" s="1"/>
  <c r="Q5001" i="1" s="1"/>
  <c r="J5001" i="1"/>
  <c r="I5001" i="1"/>
  <c r="F5001" i="1"/>
  <c r="E5001" i="1"/>
  <c r="D5001" i="1"/>
  <c r="C5001" i="1"/>
  <c r="B5001" i="1"/>
  <c r="A5001" i="1"/>
  <c r="K5000" i="1"/>
  <c r="L5000" i="1" s="1"/>
  <c r="M5000" i="1" s="1"/>
  <c r="Q5000" i="1" s="1"/>
  <c r="J5000" i="1"/>
  <c r="I5000" i="1"/>
  <c r="F5000" i="1"/>
  <c r="E5000" i="1"/>
  <c r="G5000" i="1" s="1"/>
  <c r="D5000" i="1"/>
  <c r="C5000" i="1"/>
  <c r="B5000" i="1"/>
  <c r="A5000" i="1"/>
  <c r="K4999" i="1"/>
  <c r="L4999" i="1" s="1"/>
  <c r="M4999" i="1" s="1"/>
  <c r="Q4999" i="1" s="1"/>
  <c r="J4999" i="1"/>
  <c r="I4999" i="1"/>
  <c r="F4999" i="1"/>
  <c r="E4999" i="1"/>
  <c r="D4999" i="1"/>
  <c r="C4999" i="1"/>
  <c r="B4999" i="1"/>
  <c r="A4999" i="1"/>
  <c r="K4998" i="1"/>
  <c r="L4998" i="1" s="1"/>
  <c r="M4998" i="1" s="1"/>
  <c r="Q4998" i="1" s="1"/>
  <c r="J4998" i="1"/>
  <c r="I4998" i="1"/>
  <c r="F4998" i="1"/>
  <c r="E4998" i="1"/>
  <c r="G4998" i="1" s="1"/>
  <c r="D4998" i="1"/>
  <c r="C4998" i="1"/>
  <c r="B4998" i="1"/>
  <c r="A4998" i="1"/>
  <c r="K4997" i="1"/>
  <c r="L4997" i="1" s="1"/>
  <c r="M4997" i="1" s="1"/>
  <c r="Q4997" i="1" s="1"/>
  <c r="J4997" i="1"/>
  <c r="I4997" i="1"/>
  <c r="F4997" i="1"/>
  <c r="E4997" i="1"/>
  <c r="D4997" i="1"/>
  <c r="C4997" i="1"/>
  <c r="B4997" i="1"/>
  <c r="A4997" i="1"/>
  <c r="K4996" i="1"/>
  <c r="L4996" i="1" s="1"/>
  <c r="M4996" i="1" s="1"/>
  <c r="Q4996" i="1" s="1"/>
  <c r="J4996" i="1"/>
  <c r="I4996" i="1"/>
  <c r="F4996" i="1"/>
  <c r="E4996" i="1"/>
  <c r="D4996" i="1"/>
  <c r="C4996" i="1"/>
  <c r="B4996" i="1"/>
  <c r="A4996" i="1"/>
  <c r="K4995" i="1"/>
  <c r="L4995" i="1" s="1"/>
  <c r="M4995" i="1" s="1"/>
  <c r="Q4995" i="1" s="1"/>
  <c r="J4995" i="1"/>
  <c r="I4995" i="1"/>
  <c r="F4995" i="1"/>
  <c r="E4995" i="1"/>
  <c r="G4995" i="1" s="1"/>
  <c r="D4995" i="1"/>
  <c r="C4995" i="1"/>
  <c r="B4995" i="1"/>
  <c r="A4995" i="1"/>
  <c r="K4994" i="1"/>
  <c r="L4994" i="1" s="1"/>
  <c r="M4994" i="1" s="1"/>
  <c r="Q4994" i="1" s="1"/>
  <c r="J4994" i="1"/>
  <c r="I4994" i="1"/>
  <c r="F4994" i="1"/>
  <c r="E4994" i="1"/>
  <c r="G4994" i="1" s="1"/>
  <c r="D4994" i="1"/>
  <c r="C4994" i="1"/>
  <c r="B4994" i="1"/>
  <c r="A4994" i="1"/>
  <c r="K4993" i="1"/>
  <c r="L4993" i="1" s="1"/>
  <c r="M4993" i="1" s="1"/>
  <c r="Q4993" i="1" s="1"/>
  <c r="J4993" i="1"/>
  <c r="I4993" i="1"/>
  <c r="F4993" i="1"/>
  <c r="E4993" i="1"/>
  <c r="G4993" i="1" s="1"/>
  <c r="D4993" i="1"/>
  <c r="C4993" i="1"/>
  <c r="B4993" i="1"/>
  <c r="A4993" i="1"/>
  <c r="K4992" i="1"/>
  <c r="L4992" i="1" s="1"/>
  <c r="M4992" i="1" s="1"/>
  <c r="Q4992" i="1" s="1"/>
  <c r="J4992" i="1"/>
  <c r="I4992" i="1"/>
  <c r="F4992" i="1"/>
  <c r="E4992" i="1"/>
  <c r="G4992" i="1" s="1"/>
  <c r="D4992" i="1"/>
  <c r="C4992" i="1"/>
  <c r="B4992" i="1"/>
  <c r="A4992" i="1"/>
  <c r="K4991" i="1"/>
  <c r="L4991" i="1" s="1"/>
  <c r="M4991" i="1" s="1"/>
  <c r="Q4991" i="1" s="1"/>
  <c r="J4991" i="1"/>
  <c r="I4991" i="1"/>
  <c r="F4991" i="1"/>
  <c r="E4991" i="1"/>
  <c r="G4991" i="1" s="1"/>
  <c r="D4991" i="1"/>
  <c r="C4991" i="1"/>
  <c r="B4991" i="1"/>
  <c r="A4991" i="1"/>
  <c r="K4990" i="1"/>
  <c r="L4990" i="1" s="1"/>
  <c r="M4990" i="1" s="1"/>
  <c r="Q4990" i="1" s="1"/>
  <c r="J4990" i="1"/>
  <c r="I4990" i="1"/>
  <c r="F4990" i="1"/>
  <c r="E4990" i="1"/>
  <c r="G4990" i="1" s="1"/>
  <c r="D4990" i="1"/>
  <c r="C4990" i="1"/>
  <c r="B4990" i="1"/>
  <c r="A4990" i="1"/>
  <c r="K4989" i="1"/>
  <c r="L4989" i="1" s="1"/>
  <c r="M4989" i="1" s="1"/>
  <c r="Q4989" i="1" s="1"/>
  <c r="J4989" i="1"/>
  <c r="I4989" i="1"/>
  <c r="F4989" i="1"/>
  <c r="E4989" i="1"/>
  <c r="D4989" i="1"/>
  <c r="C4989" i="1"/>
  <c r="B4989" i="1"/>
  <c r="A4989" i="1"/>
  <c r="K4988" i="1"/>
  <c r="L4988" i="1" s="1"/>
  <c r="M4988" i="1" s="1"/>
  <c r="Q4988" i="1" s="1"/>
  <c r="J4988" i="1"/>
  <c r="I4988" i="1"/>
  <c r="F4988" i="1"/>
  <c r="E4988" i="1"/>
  <c r="D4988" i="1"/>
  <c r="C4988" i="1"/>
  <c r="B4988" i="1"/>
  <c r="A4988" i="1"/>
  <c r="K4987" i="1"/>
  <c r="L4987" i="1" s="1"/>
  <c r="M4987" i="1" s="1"/>
  <c r="Q4987" i="1" s="1"/>
  <c r="J4987" i="1"/>
  <c r="I4987" i="1"/>
  <c r="F4987" i="1"/>
  <c r="E4987" i="1"/>
  <c r="D4987" i="1"/>
  <c r="C4987" i="1"/>
  <c r="B4987" i="1"/>
  <c r="A4987" i="1"/>
  <c r="K4986" i="1"/>
  <c r="L4986" i="1" s="1"/>
  <c r="M4986" i="1" s="1"/>
  <c r="Q4986" i="1" s="1"/>
  <c r="J4986" i="1"/>
  <c r="I4986" i="1"/>
  <c r="F4986" i="1"/>
  <c r="E4986" i="1"/>
  <c r="G4986" i="1" s="1"/>
  <c r="D4986" i="1"/>
  <c r="C4986" i="1"/>
  <c r="B4986" i="1"/>
  <c r="A4986" i="1"/>
  <c r="K4985" i="1"/>
  <c r="L4985" i="1" s="1"/>
  <c r="M4985" i="1" s="1"/>
  <c r="Q4985" i="1" s="1"/>
  <c r="J4985" i="1"/>
  <c r="I4985" i="1"/>
  <c r="F4985" i="1"/>
  <c r="E4985" i="1"/>
  <c r="D4985" i="1"/>
  <c r="C4985" i="1"/>
  <c r="B4985" i="1"/>
  <c r="A4985" i="1"/>
  <c r="K4984" i="1"/>
  <c r="L4984" i="1" s="1"/>
  <c r="M4984" i="1" s="1"/>
  <c r="Q4984" i="1" s="1"/>
  <c r="J4984" i="1"/>
  <c r="I4984" i="1"/>
  <c r="F4984" i="1"/>
  <c r="E4984" i="1"/>
  <c r="D4984" i="1"/>
  <c r="C4984" i="1"/>
  <c r="B4984" i="1"/>
  <c r="A4984" i="1"/>
  <c r="K4983" i="1"/>
  <c r="L4983" i="1" s="1"/>
  <c r="M4983" i="1" s="1"/>
  <c r="Q4983" i="1" s="1"/>
  <c r="J4983" i="1"/>
  <c r="I4983" i="1"/>
  <c r="F4983" i="1"/>
  <c r="E4983" i="1"/>
  <c r="G4983" i="1" s="1"/>
  <c r="D4983" i="1"/>
  <c r="C4983" i="1"/>
  <c r="B4983" i="1"/>
  <c r="A4983" i="1"/>
  <c r="K4982" i="1"/>
  <c r="L4982" i="1" s="1"/>
  <c r="M4982" i="1" s="1"/>
  <c r="Q4982" i="1" s="1"/>
  <c r="J4982" i="1"/>
  <c r="I4982" i="1"/>
  <c r="F4982" i="1"/>
  <c r="E4982" i="1"/>
  <c r="G4982" i="1" s="1"/>
  <c r="D4982" i="1"/>
  <c r="C4982" i="1"/>
  <c r="B4982" i="1"/>
  <c r="A4982" i="1"/>
  <c r="K4981" i="1"/>
  <c r="L4981" i="1" s="1"/>
  <c r="M4981" i="1" s="1"/>
  <c r="Q4981" i="1" s="1"/>
  <c r="J4981" i="1"/>
  <c r="I4981" i="1"/>
  <c r="F4981" i="1"/>
  <c r="E4981" i="1"/>
  <c r="D4981" i="1"/>
  <c r="C4981" i="1"/>
  <c r="B4981" i="1"/>
  <c r="A4981" i="1"/>
  <c r="K4980" i="1"/>
  <c r="L4980" i="1" s="1"/>
  <c r="M4980" i="1" s="1"/>
  <c r="Q4980" i="1" s="1"/>
  <c r="J4980" i="1"/>
  <c r="I4980" i="1"/>
  <c r="F4980" i="1"/>
  <c r="E4980" i="1"/>
  <c r="G4980" i="1" s="1"/>
  <c r="D4980" i="1"/>
  <c r="C4980" i="1"/>
  <c r="B4980" i="1"/>
  <c r="A4980" i="1"/>
  <c r="K4979" i="1"/>
  <c r="L4979" i="1" s="1"/>
  <c r="M4979" i="1" s="1"/>
  <c r="Q4979" i="1" s="1"/>
  <c r="J4979" i="1"/>
  <c r="I4979" i="1"/>
  <c r="F4979" i="1"/>
  <c r="E4979" i="1"/>
  <c r="D4979" i="1"/>
  <c r="C4979" i="1"/>
  <c r="B4979" i="1"/>
  <c r="A4979" i="1"/>
  <c r="K4978" i="1"/>
  <c r="L4978" i="1" s="1"/>
  <c r="M4978" i="1" s="1"/>
  <c r="Q4978" i="1" s="1"/>
  <c r="J4978" i="1"/>
  <c r="I4978" i="1"/>
  <c r="F4978" i="1"/>
  <c r="E4978" i="1"/>
  <c r="D4978" i="1"/>
  <c r="C4978" i="1"/>
  <c r="B4978" i="1"/>
  <c r="A4978" i="1"/>
  <c r="K4977" i="1"/>
  <c r="L4977" i="1" s="1"/>
  <c r="M4977" i="1" s="1"/>
  <c r="Q4977" i="1" s="1"/>
  <c r="J4977" i="1"/>
  <c r="I4977" i="1"/>
  <c r="F4977" i="1"/>
  <c r="E4977" i="1"/>
  <c r="D4977" i="1"/>
  <c r="C4977" i="1"/>
  <c r="B4977" i="1"/>
  <c r="A4977" i="1"/>
  <c r="K4976" i="1"/>
  <c r="L4976" i="1" s="1"/>
  <c r="M4976" i="1" s="1"/>
  <c r="Q4976" i="1" s="1"/>
  <c r="J4976" i="1"/>
  <c r="I4976" i="1"/>
  <c r="F4976" i="1"/>
  <c r="E4976" i="1"/>
  <c r="D4976" i="1"/>
  <c r="C4976" i="1"/>
  <c r="B4976" i="1"/>
  <c r="A4976" i="1"/>
  <c r="K4975" i="1"/>
  <c r="L4975" i="1" s="1"/>
  <c r="M4975" i="1" s="1"/>
  <c r="Q4975" i="1" s="1"/>
  <c r="J4975" i="1"/>
  <c r="I4975" i="1"/>
  <c r="F4975" i="1"/>
  <c r="E4975" i="1"/>
  <c r="D4975" i="1"/>
  <c r="C4975" i="1"/>
  <c r="B4975" i="1"/>
  <c r="A4975" i="1"/>
  <c r="K4974" i="1"/>
  <c r="L4974" i="1" s="1"/>
  <c r="M4974" i="1" s="1"/>
  <c r="Q4974" i="1" s="1"/>
  <c r="J4974" i="1"/>
  <c r="I4974" i="1"/>
  <c r="F4974" i="1"/>
  <c r="E4974" i="1"/>
  <c r="D4974" i="1"/>
  <c r="C4974" i="1"/>
  <c r="B4974" i="1"/>
  <c r="A4974" i="1"/>
  <c r="K4973" i="1"/>
  <c r="L4973" i="1" s="1"/>
  <c r="M4973" i="1" s="1"/>
  <c r="Q4973" i="1" s="1"/>
  <c r="J4973" i="1"/>
  <c r="I4973" i="1"/>
  <c r="F4973" i="1"/>
  <c r="E4973" i="1"/>
  <c r="G4973" i="1" s="1"/>
  <c r="D4973" i="1"/>
  <c r="C4973" i="1"/>
  <c r="B4973" i="1"/>
  <c r="A4973" i="1"/>
  <c r="K4972" i="1"/>
  <c r="L4972" i="1" s="1"/>
  <c r="M4972" i="1" s="1"/>
  <c r="Q4972" i="1" s="1"/>
  <c r="J4972" i="1"/>
  <c r="I4972" i="1"/>
  <c r="F4972" i="1"/>
  <c r="E4972" i="1"/>
  <c r="G4972" i="1" s="1"/>
  <c r="D4972" i="1"/>
  <c r="C4972" i="1"/>
  <c r="B4972" i="1"/>
  <c r="A4972" i="1"/>
  <c r="K4971" i="1"/>
  <c r="L4971" i="1" s="1"/>
  <c r="M4971" i="1" s="1"/>
  <c r="Q4971" i="1" s="1"/>
  <c r="J4971" i="1"/>
  <c r="I4971" i="1"/>
  <c r="F4971" i="1"/>
  <c r="E4971" i="1"/>
  <c r="G4971" i="1" s="1"/>
  <c r="D4971" i="1"/>
  <c r="C4971" i="1"/>
  <c r="B4971" i="1"/>
  <c r="A4971" i="1"/>
  <c r="K4970" i="1"/>
  <c r="L4970" i="1" s="1"/>
  <c r="M4970" i="1" s="1"/>
  <c r="Q4970" i="1" s="1"/>
  <c r="J4970" i="1"/>
  <c r="I4970" i="1"/>
  <c r="F4970" i="1"/>
  <c r="E4970" i="1"/>
  <c r="G4970" i="1" s="1"/>
  <c r="D4970" i="1"/>
  <c r="C4970" i="1"/>
  <c r="B4970" i="1"/>
  <c r="A4970" i="1"/>
  <c r="K4969" i="1"/>
  <c r="L4969" i="1" s="1"/>
  <c r="M4969" i="1" s="1"/>
  <c r="Q4969" i="1" s="1"/>
  <c r="J4969" i="1"/>
  <c r="I4969" i="1"/>
  <c r="F4969" i="1"/>
  <c r="E4969" i="1"/>
  <c r="D4969" i="1"/>
  <c r="C4969" i="1"/>
  <c r="B4969" i="1"/>
  <c r="A4969" i="1"/>
  <c r="K4968" i="1"/>
  <c r="L4968" i="1" s="1"/>
  <c r="M4968" i="1" s="1"/>
  <c r="Q4968" i="1" s="1"/>
  <c r="J4968" i="1"/>
  <c r="I4968" i="1"/>
  <c r="F4968" i="1"/>
  <c r="E4968" i="1"/>
  <c r="G4968" i="1" s="1"/>
  <c r="D4968" i="1"/>
  <c r="C4968" i="1"/>
  <c r="B4968" i="1"/>
  <c r="A4968" i="1"/>
  <c r="K4967" i="1"/>
  <c r="L4967" i="1" s="1"/>
  <c r="M4967" i="1" s="1"/>
  <c r="Q4967" i="1" s="1"/>
  <c r="J4967" i="1"/>
  <c r="I4967" i="1"/>
  <c r="F4967" i="1"/>
  <c r="E4967" i="1"/>
  <c r="G4967" i="1" s="1"/>
  <c r="D4967" i="1"/>
  <c r="C4967" i="1"/>
  <c r="B4967" i="1"/>
  <c r="A4967" i="1"/>
  <c r="K4966" i="1"/>
  <c r="L4966" i="1" s="1"/>
  <c r="M4966" i="1" s="1"/>
  <c r="Q4966" i="1" s="1"/>
  <c r="J4966" i="1"/>
  <c r="I4966" i="1"/>
  <c r="F4966" i="1"/>
  <c r="E4966" i="1"/>
  <c r="D4966" i="1"/>
  <c r="C4966" i="1"/>
  <c r="B4966" i="1"/>
  <c r="A4966" i="1"/>
  <c r="K4965" i="1"/>
  <c r="L4965" i="1" s="1"/>
  <c r="M4965" i="1" s="1"/>
  <c r="Q4965" i="1" s="1"/>
  <c r="J4965" i="1"/>
  <c r="I4965" i="1"/>
  <c r="F4965" i="1"/>
  <c r="E4965" i="1"/>
  <c r="G4965" i="1" s="1"/>
  <c r="D4965" i="1"/>
  <c r="C4965" i="1"/>
  <c r="B4965" i="1"/>
  <c r="A4965" i="1"/>
  <c r="K4964" i="1"/>
  <c r="L4964" i="1" s="1"/>
  <c r="M4964" i="1" s="1"/>
  <c r="Q4964" i="1" s="1"/>
  <c r="J4964" i="1"/>
  <c r="I4964" i="1"/>
  <c r="F4964" i="1"/>
  <c r="E4964" i="1"/>
  <c r="G4964" i="1" s="1"/>
  <c r="D4964" i="1"/>
  <c r="C4964" i="1"/>
  <c r="B4964" i="1"/>
  <c r="A4964" i="1"/>
  <c r="K4963" i="1"/>
  <c r="L4963" i="1" s="1"/>
  <c r="M4963" i="1" s="1"/>
  <c r="Q4963" i="1" s="1"/>
  <c r="J4963" i="1"/>
  <c r="I4963" i="1"/>
  <c r="F4963" i="1"/>
  <c r="E4963" i="1"/>
  <c r="D4963" i="1"/>
  <c r="C4963" i="1"/>
  <c r="B4963" i="1"/>
  <c r="A4963" i="1"/>
  <c r="K4962" i="1"/>
  <c r="L4962" i="1" s="1"/>
  <c r="M4962" i="1" s="1"/>
  <c r="Q4962" i="1" s="1"/>
  <c r="J4962" i="1"/>
  <c r="I4962" i="1"/>
  <c r="F4962" i="1"/>
  <c r="E4962" i="1"/>
  <c r="D4962" i="1"/>
  <c r="C4962" i="1"/>
  <c r="B4962" i="1"/>
  <c r="A4962" i="1"/>
  <c r="K4961" i="1"/>
  <c r="L4961" i="1" s="1"/>
  <c r="M4961" i="1" s="1"/>
  <c r="Q4961" i="1" s="1"/>
  <c r="J4961" i="1"/>
  <c r="I4961" i="1"/>
  <c r="F4961" i="1"/>
  <c r="E4961" i="1"/>
  <c r="D4961" i="1"/>
  <c r="C4961" i="1"/>
  <c r="B4961" i="1"/>
  <c r="A4961" i="1"/>
  <c r="K4960" i="1"/>
  <c r="L4960" i="1" s="1"/>
  <c r="M4960" i="1" s="1"/>
  <c r="Q4960" i="1" s="1"/>
  <c r="J4960" i="1"/>
  <c r="I4960" i="1"/>
  <c r="F4960" i="1"/>
  <c r="E4960" i="1"/>
  <c r="G4960" i="1" s="1"/>
  <c r="D4960" i="1"/>
  <c r="C4960" i="1"/>
  <c r="B4960" i="1"/>
  <c r="A4960" i="1"/>
  <c r="K4959" i="1"/>
  <c r="L4959" i="1" s="1"/>
  <c r="M4959" i="1" s="1"/>
  <c r="Q4959" i="1" s="1"/>
  <c r="J4959" i="1"/>
  <c r="I4959" i="1"/>
  <c r="F4959" i="1"/>
  <c r="E4959" i="1"/>
  <c r="D4959" i="1"/>
  <c r="C4959" i="1"/>
  <c r="B4959" i="1"/>
  <c r="A4959" i="1"/>
  <c r="K4958" i="1"/>
  <c r="L4958" i="1" s="1"/>
  <c r="M4958" i="1" s="1"/>
  <c r="Q4958" i="1" s="1"/>
  <c r="J4958" i="1"/>
  <c r="I4958" i="1"/>
  <c r="F4958" i="1"/>
  <c r="E4958" i="1"/>
  <c r="G4958" i="1" s="1"/>
  <c r="D4958" i="1"/>
  <c r="C4958" i="1"/>
  <c r="B4958" i="1"/>
  <c r="A4958" i="1"/>
  <c r="K4957" i="1"/>
  <c r="L4957" i="1" s="1"/>
  <c r="M4957" i="1" s="1"/>
  <c r="Q4957" i="1" s="1"/>
  <c r="J4957" i="1"/>
  <c r="I4957" i="1"/>
  <c r="F4957" i="1"/>
  <c r="E4957" i="1"/>
  <c r="D4957" i="1"/>
  <c r="C4957" i="1"/>
  <c r="B4957" i="1"/>
  <c r="A4957" i="1"/>
  <c r="K4956" i="1"/>
  <c r="L4956" i="1" s="1"/>
  <c r="M4956" i="1" s="1"/>
  <c r="Q4956" i="1" s="1"/>
  <c r="J4956" i="1"/>
  <c r="I4956" i="1"/>
  <c r="F4956" i="1"/>
  <c r="E4956" i="1"/>
  <c r="G4956" i="1" s="1"/>
  <c r="D4956" i="1"/>
  <c r="C4956" i="1"/>
  <c r="B4956" i="1"/>
  <c r="A4956" i="1"/>
  <c r="K4955" i="1"/>
  <c r="L4955" i="1" s="1"/>
  <c r="M4955" i="1" s="1"/>
  <c r="Q4955" i="1" s="1"/>
  <c r="J4955" i="1"/>
  <c r="I4955" i="1"/>
  <c r="F4955" i="1"/>
  <c r="E4955" i="1"/>
  <c r="D4955" i="1"/>
  <c r="C4955" i="1"/>
  <c r="B4955" i="1"/>
  <c r="A4955" i="1"/>
  <c r="K4954" i="1"/>
  <c r="L4954" i="1" s="1"/>
  <c r="M4954" i="1" s="1"/>
  <c r="Q4954" i="1" s="1"/>
  <c r="J4954" i="1"/>
  <c r="I4954" i="1"/>
  <c r="F4954" i="1"/>
  <c r="E4954" i="1"/>
  <c r="G4954" i="1" s="1"/>
  <c r="D4954" i="1"/>
  <c r="C4954" i="1"/>
  <c r="B4954" i="1"/>
  <c r="A4954" i="1"/>
  <c r="K4953" i="1"/>
  <c r="L4953" i="1" s="1"/>
  <c r="M4953" i="1" s="1"/>
  <c r="Q4953" i="1" s="1"/>
  <c r="J4953" i="1"/>
  <c r="I4953" i="1"/>
  <c r="F4953" i="1"/>
  <c r="E4953" i="1"/>
  <c r="D4953" i="1"/>
  <c r="C4953" i="1"/>
  <c r="B4953" i="1"/>
  <c r="A4953" i="1"/>
  <c r="K4952" i="1"/>
  <c r="L4952" i="1" s="1"/>
  <c r="M4952" i="1" s="1"/>
  <c r="Q4952" i="1" s="1"/>
  <c r="J4952" i="1"/>
  <c r="I4952" i="1"/>
  <c r="F4952" i="1"/>
  <c r="E4952" i="1"/>
  <c r="D4952" i="1"/>
  <c r="C4952" i="1"/>
  <c r="B4952" i="1"/>
  <c r="A4952" i="1"/>
  <c r="K4951" i="1"/>
  <c r="L4951" i="1" s="1"/>
  <c r="M4951" i="1" s="1"/>
  <c r="Q4951" i="1" s="1"/>
  <c r="J4951" i="1"/>
  <c r="I4951" i="1"/>
  <c r="F4951" i="1"/>
  <c r="E4951" i="1"/>
  <c r="D4951" i="1"/>
  <c r="C4951" i="1"/>
  <c r="B4951" i="1"/>
  <c r="A4951" i="1"/>
  <c r="K4950" i="1"/>
  <c r="L4950" i="1" s="1"/>
  <c r="M4950" i="1" s="1"/>
  <c r="Q4950" i="1" s="1"/>
  <c r="J4950" i="1"/>
  <c r="I4950" i="1"/>
  <c r="F4950" i="1"/>
  <c r="E4950" i="1"/>
  <c r="D4950" i="1"/>
  <c r="C4950" i="1"/>
  <c r="B4950" i="1"/>
  <c r="A4950" i="1"/>
  <c r="K4949" i="1"/>
  <c r="L4949" i="1" s="1"/>
  <c r="M4949" i="1" s="1"/>
  <c r="Q4949" i="1" s="1"/>
  <c r="J4949" i="1"/>
  <c r="I4949" i="1"/>
  <c r="F4949" i="1"/>
  <c r="E4949" i="1"/>
  <c r="G4949" i="1" s="1"/>
  <c r="D4949" i="1"/>
  <c r="C4949" i="1"/>
  <c r="B4949" i="1"/>
  <c r="A4949" i="1"/>
  <c r="K4948" i="1"/>
  <c r="L4948" i="1" s="1"/>
  <c r="M4948" i="1" s="1"/>
  <c r="Q4948" i="1" s="1"/>
  <c r="J4948" i="1"/>
  <c r="I4948" i="1"/>
  <c r="F4948" i="1"/>
  <c r="E4948" i="1"/>
  <c r="G4948" i="1" s="1"/>
  <c r="D4948" i="1"/>
  <c r="C4948" i="1"/>
  <c r="B4948" i="1"/>
  <c r="A4948" i="1"/>
  <c r="K4947" i="1"/>
  <c r="L4947" i="1" s="1"/>
  <c r="M4947" i="1" s="1"/>
  <c r="Q4947" i="1" s="1"/>
  <c r="J4947" i="1"/>
  <c r="I4947" i="1"/>
  <c r="F4947" i="1"/>
  <c r="E4947" i="1"/>
  <c r="D4947" i="1"/>
  <c r="C4947" i="1"/>
  <c r="B4947" i="1"/>
  <c r="A4947" i="1"/>
  <c r="K4946" i="1"/>
  <c r="L4946" i="1" s="1"/>
  <c r="M4946" i="1" s="1"/>
  <c r="Q4946" i="1" s="1"/>
  <c r="J4946" i="1"/>
  <c r="I4946" i="1"/>
  <c r="F4946" i="1"/>
  <c r="E4946" i="1"/>
  <c r="D4946" i="1"/>
  <c r="C4946" i="1"/>
  <c r="B4946" i="1"/>
  <c r="A4946" i="1"/>
  <c r="K4945" i="1"/>
  <c r="L4945" i="1" s="1"/>
  <c r="M4945" i="1" s="1"/>
  <c r="Q4945" i="1" s="1"/>
  <c r="J4945" i="1"/>
  <c r="I4945" i="1"/>
  <c r="F4945" i="1"/>
  <c r="E4945" i="1"/>
  <c r="G4945" i="1" s="1"/>
  <c r="D4945" i="1"/>
  <c r="C4945" i="1"/>
  <c r="B4945" i="1"/>
  <c r="A4945" i="1"/>
  <c r="K4944" i="1"/>
  <c r="L4944" i="1" s="1"/>
  <c r="M4944" i="1" s="1"/>
  <c r="Q4944" i="1" s="1"/>
  <c r="J4944" i="1"/>
  <c r="I4944" i="1"/>
  <c r="F4944" i="1"/>
  <c r="E4944" i="1"/>
  <c r="G4944" i="1" s="1"/>
  <c r="D4944" i="1"/>
  <c r="C4944" i="1"/>
  <c r="B4944" i="1"/>
  <c r="A4944" i="1"/>
  <c r="K4943" i="1"/>
  <c r="L4943" i="1" s="1"/>
  <c r="M4943" i="1" s="1"/>
  <c r="Q4943" i="1" s="1"/>
  <c r="J4943" i="1"/>
  <c r="I4943" i="1"/>
  <c r="F4943" i="1"/>
  <c r="E4943" i="1"/>
  <c r="D4943" i="1"/>
  <c r="C4943" i="1"/>
  <c r="B4943" i="1"/>
  <c r="A4943" i="1"/>
  <c r="K4942" i="1"/>
  <c r="L4942" i="1" s="1"/>
  <c r="M4942" i="1" s="1"/>
  <c r="Q4942" i="1" s="1"/>
  <c r="J4942" i="1"/>
  <c r="I4942" i="1"/>
  <c r="F4942" i="1"/>
  <c r="E4942" i="1"/>
  <c r="G4942" i="1" s="1"/>
  <c r="D4942" i="1"/>
  <c r="C4942" i="1"/>
  <c r="B4942" i="1"/>
  <c r="A4942" i="1"/>
  <c r="K4941" i="1"/>
  <c r="L4941" i="1" s="1"/>
  <c r="M4941" i="1" s="1"/>
  <c r="Q4941" i="1" s="1"/>
  <c r="J4941" i="1"/>
  <c r="I4941" i="1"/>
  <c r="F4941" i="1"/>
  <c r="E4941" i="1"/>
  <c r="G4941" i="1" s="1"/>
  <c r="D4941" i="1"/>
  <c r="C4941" i="1"/>
  <c r="B4941" i="1"/>
  <c r="A4941" i="1"/>
  <c r="K4940" i="1"/>
  <c r="L4940" i="1" s="1"/>
  <c r="M4940" i="1" s="1"/>
  <c r="Q4940" i="1" s="1"/>
  <c r="J4940" i="1"/>
  <c r="I4940" i="1"/>
  <c r="F4940" i="1"/>
  <c r="E4940" i="1"/>
  <c r="D4940" i="1"/>
  <c r="C4940" i="1"/>
  <c r="B4940" i="1"/>
  <c r="A4940" i="1"/>
  <c r="K4939" i="1"/>
  <c r="L4939" i="1" s="1"/>
  <c r="M4939" i="1" s="1"/>
  <c r="Q4939" i="1" s="1"/>
  <c r="J4939" i="1"/>
  <c r="I4939" i="1"/>
  <c r="F4939" i="1"/>
  <c r="E4939" i="1"/>
  <c r="D4939" i="1"/>
  <c r="C4939" i="1"/>
  <c r="B4939" i="1"/>
  <c r="A4939" i="1"/>
  <c r="K4938" i="1"/>
  <c r="L4938" i="1" s="1"/>
  <c r="M4938" i="1" s="1"/>
  <c r="Q4938" i="1" s="1"/>
  <c r="J4938" i="1"/>
  <c r="I4938" i="1"/>
  <c r="F4938" i="1"/>
  <c r="E4938" i="1"/>
  <c r="D4938" i="1"/>
  <c r="C4938" i="1"/>
  <c r="B4938" i="1"/>
  <c r="A4938" i="1"/>
  <c r="K4937" i="1"/>
  <c r="L4937" i="1" s="1"/>
  <c r="M4937" i="1" s="1"/>
  <c r="Q4937" i="1" s="1"/>
  <c r="J4937" i="1"/>
  <c r="I4937" i="1"/>
  <c r="F4937" i="1"/>
  <c r="E4937" i="1"/>
  <c r="G4937" i="1" s="1"/>
  <c r="D4937" i="1"/>
  <c r="C4937" i="1"/>
  <c r="B4937" i="1"/>
  <c r="A4937" i="1"/>
  <c r="K4936" i="1"/>
  <c r="L4936" i="1" s="1"/>
  <c r="M4936" i="1" s="1"/>
  <c r="Q4936" i="1" s="1"/>
  <c r="J4936" i="1"/>
  <c r="I4936" i="1"/>
  <c r="F4936" i="1"/>
  <c r="E4936" i="1"/>
  <c r="D4936" i="1"/>
  <c r="C4936" i="1"/>
  <c r="B4936" i="1"/>
  <c r="A4936" i="1"/>
  <c r="K4935" i="1"/>
  <c r="L4935" i="1" s="1"/>
  <c r="M4935" i="1" s="1"/>
  <c r="Q4935" i="1" s="1"/>
  <c r="J4935" i="1"/>
  <c r="I4935" i="1"/>
  <c r="F4935" i="1"/>
  <c r="E4935" i="1"/>
  <c r="G4935" i="1" s="1"/>
  <c r="D4935" i="1"/>
  <c r="C4935" i="1"/>
  <c r="B4935" i="1"/>
  <c r="A4935" i="1"/>
  <c r="K4934" i="1"/>
  <c r="L4934" i="1" s="1"/>
  <c r="M4934" i="1" s="1"/>
  <c r="Q4934" i="1" s="1"/>
  <c r="J4934" i="1"/>
  <c r="I4934" i="1"/>
  <c r="F4934" i="1"/>
  <c r="E4934" i="1"/>
  <c r="D4934" i="1"/>
  <c r="C4934" i="1"/>
  <c r="B4934" i="1"/>
  <c r="A4934" i="1"/>
  <c r="K4933" i="1"/>
  <c r="L4933" i="1" s="1"/>
  <c r="M4933" i="1" s="1"/>
  <c r="Q4933" i="1" s="1"/>
  <c r="J4933" i="1"/>
  <c r="I4933" i="1"/>
  <c r="F4933" i="1"/>
  <c r="E4933" i="1"/>
  <c r="D4933" i="1"/>
  <c r="C4933" i="1"/>
  <c r="B4933" i="1"/>
  <c r="A4933" i="1"/>
  <c r="K4932" i="1"/>
  <c r="L4932" i="1" s="1"/>
  <c r="M4932" i="1" s="1"/>
  <c r="Q4932" i="1" s="1"/>
  <c r="J4932" i="1"/>
  <c r="I4932" i="1"/>
  <c r="F4932" i="1"/>
  <c r="E4932" i="1"/>
  <c r="G4932" i="1" s="1"/>
  <c r="D4932" i="1"/>
  <c r="C4932" i="1"/>
  <c r="B4932" i="1"/>
  <c r="A4932" i="1"/>
  <c r="K4931" i="1"/>
  <c r="L4931" i="1" s="1"/>
  <c r="M4931" i="1" s="1"/>
  <c r="Q4931" i="1" s="1"/>
  <c r="J4931" i="1"/>
  <c r="I4931" i="1"/>
  <c r="F4931" i="1"/>
  <c r="E4931" i="1"/>
  <c r="D4931" i="1"/>
  <c r="C4931" i="1"/>
  <c r="B4931" i="1"/>
  <c r="A4931" i="1"/>
  <c r="K4930" i="1"/>
  <c r="L4930" i="1" s="1"/>
  <c r="M4930" i="1" s="1"/>
  <c r="Q4930" i="1" s="1"/>
  <c r="J4930" i="1"/>
  <c r="I4930" i="1"/>
  <c r="F4930" i="1"/>
  <c r="E4930" i="1"/>
  <c r="D4930" i="1"/>
  <c r="C4930" i="1"/>
  <c r="B4930" i="1"/>
  <c r="A4930" i="1"/>
  <c r="K4929" i="1"/>
  <c r="L4929" i="1" s="1"/>
  <c r="M4929" i="1" s="1"/>
  <c r="Q4929" i="1" s="1"/>
  <c r="J4929" i="1"/>
  <c r="I4929" i="1"/>
  <c r="F4929" i="1"/>
  <c r="E4929" i="1"/>
  <c r="D4929" i="1"/>
  <c r="C4929" i="1"/>
  <c r="B4929" i="1"/>
  <c r="A4929" i="1"/>
  <c r="K4928" i="1"/>
  <c r="L4928" i="1" s="1"/>
  <c r="M4928" i="1" s="1"/>
  <c r="Q4928" i="1" s="1"/>
  <c r="J4928" i="1"/>
  <c r="I4928" i="1"/>
  <c r="F4928" i="1"/>
  <c r="E4928" i="1"/>
  <c r="D4928" i="1"/>
  <c r="C4928" i="1"/>
  <c r="B4928" i="1"/>
  <c r="A4928" i="1"/>
  <c r="K4927" i="1"/>
  <c r="L4927" i="1" s="1"/>
  <c r="M4927" i="1" s="1"/>
  <c r="Q4927" i="1" s="1"/>
  <c r="J4927" i="1"/>
  <c r="I4927" i="1"/>
  <c r="F4927" i="1"/>
  <c r="E4927" i="1"/>
  <c r="G4927" i="1" s="1"/>
  <c r="D4927" i="1"/>
  <c r="C4927" i="1"/>
  <c r="B4927" i="1"/>
  <c r="A4927" i="1"/>
  <c r="K4926" i="1"/>
  <c r="L4926" i="1" s="1"/>
  <c r="M4926" i="1" s="1"/>
  <c r="Q4926" i="1" s="1"/>
  <c r="J4926" i="1"/>
  <c r="I4926" i="1"/>
  <c r="F4926" i="1"/>
  <c r="E4926" i="1"/>
  <c r="D4926" i="1"/>
  <c r="C4926" i="1"/>
  <c r="B4926" i="1"/>
  <c r="A4926" i="1"/>
  <c r="K4925" i="1"/>
  <c r="L4925" i="1" s="1"/>
  <c r="M4925" i="1" s="1"/>
  <c r="Q4925" i="1" s="1"/>
  <c r="J4925" i="1"/>
  <c r="I4925" i="1"/>
  <c r="F4925" i="1"/>
  <c r="E4925" i="1"/>
  <c r="D4925" i="1"/>
  <c r="C4925" i="1"/>
  <c r="B4925" i="1"/>
  <c r="A4925" i="1"/>
  <c r="K4924" i="1"/>
  <c r="L4924" i="1" s="1"/>
  <c r="M4924" i="1" s="1"/>
  <c r="Q4924" i="1" s="1"/>
  <c r="J4924" i="1"/>
  <c r="I4924" i="1"/>
  <c r="F4924" i="1"/>
  <c r="E4924" i="1"/>
  <c r="D4924" i="1"/>
  <c r="C4924" i="1"/>
  <c r="B4924" i="1"/>
  <c r="A4924" i="1"/>
  <c r="K4923" i="1"/>
  <c r="L4923" i="1" s="1"/>
  <c r="M4923" i="1" s="1"/>
  <c r="Q4923" i="1" s="1"/>
  <c r="J4923" i="1"/>
  <c r="I4923" i="1"/>
  <c r="F4923" i="1"/>
  <c r="E4923" i="1"/>
  <c r="D4923" i="1"/>
  <c r="C4923" i="1"/>
  <c r="B4923" i="1"/>
  <c r="A4923" i="1"/>
  <c r="K4922" i="1"/>
  <c r="L4922" i="1" s="1"/>
  <c r="M4922" i="1" s="1"/>
  <c r="Q4922" i="1" s="1"/>
  <c r="J4922" i="1"/>
  <c r="I4922" i="1"/>
  <c r="F4922" i="1"/>
  <c r="E4922" i="1"/>
  <c r="G4922" i="1" s="1"/>
  <c r="D4922" i="1"/>
  <c r="C4922" i="1"/>
  <c r="B4922" i="1"/>
  <c r="A4922" i="1"/>
  <c r="K4921" i="1"/>
  <c r="L4921" i="1" s="1"/>
  <c r="M4921" i="1" s="1"/>
  <c r="Q4921" i="1" s="1"/>
  <c r="J4921" i="1"/>
  <c r="I4921" i="1"/>
  <c r="F4921" i="1"/>
  <c r="E4921" i="1"/>
  <c r="D4921" i="1"/>
  <c r="C4921" i="1"/>
  <c r="B4921" i="1"/>
  <c r="A4921" i="1"/>
  <c r="K4920" i="1"/>
  <c r="L4920" i="1" s="1"/>
  <c r="M4920" i="1" s="1"/>
  <c r="Q4920" i="1" s="1"/>
  <c r="J4920" i="1"/>
  <c r="I4920" i="1"/>
  <c r="F4920" i="1"/>
  <c r="E4920" i="1"/>
  <c r="D4920" i="1"/>
  <c r="C4920" i="1"/>
  <c r="B4920" i="1"/>
  <c r="A4920" i="1"/>
  <c r="K4919" i="1"/>
  <c r="L4919" i="1" s="1"/>
  <c r="M4919" i="1" s="1"/>
  <c r="Q4919" i="1" s="1"/>
  <c r="J4919" i="1"/>
  <c r="I4919" i="1"/>
  <c r="F4919" i="1"/>
  <c r="E4919" i="1"/>
  <c r="D4919" i="1"/>
  <c r="C4919" i="1"/>
  <c r="B4919" i="1"/>
  <c r="A4919" i="1"/>
  <c r="K4918" i="1"/>
  <c r="L4918" i="1" s="1"/>
  <c r="M4918" i="1" s="1"/>
  <c r="Q4918" i="1" s="1"/>
  <c r="J4918" i="1"/>
  <c r="I4918" i="1"/>
  <c r="F4918" i="1"/>
  <c r="E4918" i="1"/>
  <c r="G4918" i="1" s="1"/>
  <c r="D4918" i="1"/>
  <c r="C4918" i="1"/>
  <c r="B4918" i="1"/>
  <c r="A4918" i="1"/>
  <c r="K4917" i="1"/>
  <c r="L4917" i="1" s="1"/>
  <c r="M4917" i="1" s="1"/>
  <c r="Q4917" i="1" s="1"/>
  <c r="J4917" i="1"/>
  <c r="I4917" i="1"/>
  <c r="F4917" i="1"/>
  <c r="E4917" i="1"/>
  <c r="D4917" i="1"/>
  <c r="C4917" i="1"/>
  <c r="B4917" i="1"/>
  <c r="A4917" i="1"/>
  <c r="K4916" i="1"/>
  <c r="L4916" i="1" s="1"/>
  <c r="M4916" i="1" s="1"/>
  <c r="Q4916" i="1" s="1"/>
  <c r="J4916" i="1"/>
  <c r="I4916" i="1"/>
  <c r="F4916" i="1"/>
  <c r="E4916" i="1"/>
  <c r="D4916" i="1"/>
  <c r="C4916" i="1"/>
  <c r="B4916" i="1"/>
  <c r="A4916" i="1"/>
  <c r="K4915" i="1"/>
  <c r="L4915" i="1" s="1"/>
  <c r="M4915" i="1" s="1"/>
  <c r="Q4915" i="1" s="1"/>
  <c r="J4915" i="1"/>
  <c r="I4915" i="1"/>
  <c r="F4915" i="1"/>
  <c r="E4915" i="1"/>
  <c r="G4915" i="1" s="1"/>
  <c r="D4915" i="1"/>
  <c r="C4915" i="1"/>
  <c r="B4915" i="1"/>
  <c r="A4915" i="1"/>
  <c r="K4914" i="1"/>
  <c r="L4914" i="1" s="1"/>
  <c r="M4914" i="1" s="1"/>
  <c r="Q4914" i="1" s="1"/>
  <c r="J4914" i="1"/>
  <c r="I4914" i="1"/>
  <c r="F4914" i="1"/>
  <c r="E4914" i="1"/>
  <c r="G4914" i="1" s="1"/>
  <c r="D4914" i="1"/>
  <c r="C4914" i="1"/>
  <c r="B4914" i="1"/>
  <c r="A4914" i="1"/>
  <c r="K4913" i="1"/>
  <c r="L4913" i="1" s="1"/>
  <c r="M4913" i="1" s="1"/>
  <c r="Q4913" i="1" s="1"/>
  <c r="J4913" i="1"/>
  <c r="I4913" i="1"/>
  <c r="F4913" i="1"/>
  <c r="E4913" i="1"/>
  <c r="G4913" i="1" s="1"/>
  <c r="D4913" i="1"/>
  <c r="C4913" i="1"/>
  <c r="B4913" i="1"/>
  <c r="A4913" i="1"/>
  <c r="K4912" i="1"/>
  <c r="L4912" i="1" s="1"/>
  <c r="M4912" i="1" s="1"/>
  <c r="Q4912" i="1" s="1"/>
  <c r="J4912" i="1"/>
  <c r="I4912" i="1"/>
  <c r="F4912" i="1"/>
  <c r="E4912" i="1"/>
  <c r="G4912" i="1" s="1"/>
  <c r="D4912" i="1"/>
  <c r="C4912" i="1"/>
  <c r="B4912" i="1"/>
  <c r="A4912" i="1"/>
  <c r="K4911" i="1"/>
  <c r="L4911" i="1" s="1"/>
  <c r="M4911" i="1" s="1"/>
  <c r="Q4911" i="1" s="1"/>
  <c r="J4911" i="1"/>
  <c r="I4911" i="1"/>
  <c r="F4911" i="1"/>
  <c r="E4911" i="1"/>
  <c r="G4911" i="1" s="1"/>
  <c r="D4911" i="1"/>
  <c r="C4911" i="1"/>
  <c r="B4911" i="1"/>
  <c r="A4911" i="1"/>
  <c r="K4910" i="1"/>
  <c r="L4910" i="1" s="1"/>
  <c r="M4910" i="1" s="1"/>
  <c r="Q4910" i="1" s="1"/>
  <c r="J4910" i="1"/>
  <c r="I4910" i="1"/>
  <c r="F4910" i="1"/>
  <c r="E4910" i="1"/>
  <c r="G4910" i="1" s="1"/>
  <c r="D4910" i="1"/>
  <c r="C4910" i="1"/>
  <c r="B4910" i="1"/>
  <c r="A4910" i="1"/>
  <c r="K4909" i="1"/>
  <c r="L4909" i="1" s="1"/>
  <c r="M4909" i="1" s="1"/>
  <c r="Q4909" i="1" s="1"/>
  <c r="J4909" i="1"/>
  <c r="I4909" i="1"/>
  <c r="F4909" i="1"/>
  <c r="E4909" i="1"/>
  <c r="D4909" i="1"/>
  <c r="C4909" i="1"/>
  <c r="B4909" i="1"/>
  <c r="A4909" i="1"/>
  <c r="K4908" i="1"/>
  <c r="L4908" i="1" s="1"/>
  <c r="M4908" i="1" s="1"/>
  <c r="Q4908" i="1" s="1"/>
  <c r="J4908" i="1"/>
  <c r="I4908" i="1"/>
  <c r="F4908" i="1"/>
  <c r="E4908" i="1"/>
  <c r="D4908" i="1"/>
  <c r="C4908" i="1"/>
  <c r="B4908" i="1"/>
  <c r="A4908" i="1"/>
  <c r="K4907" i="1"/>
  <c r="L4907" i="1" s="1"/>
  <c r="M4907" i="1" s="1"/>
  <c r="Q4907" i="1" s="1"/>
  <c r="J4907" i="1"/>
  <c r="I4907" i="1"/>
  <c r="F4907" i="1"/>
  <c r="E4907" i="1"/>
  <c r="G4907" i="1" s="1"/>
  <c r="D4907" i="1"/>
  <c r="C4907" i="1"/>
  <c r="B4907" i="1"/>
  <c r="A4907" i="1"/>
  <c r="K4906" i="1"/>
  <c r="L4906" i="1" s="1"/>
  <c r="M4906" i="1" s="1"/>
  <c r="Q4906" i="1" s="1"/>
  <c r="J4906" i="1"/>
  <c r="I4906" i="1"/>
  <c r="F4906" i="1"/>
  <c r="E4906" i="1"/>
  <c r="G4906" i="1" s="1"/>
  <c r="D4906" i="1"/>
  <c r="C4906" i="1"/>
  <c r="B4906" i="1"/>
  <c r="A4906" i="1"/>
  <c r="K4905" i="1"/>
  <c r="L4905" i="1" s="1"/>
  <c r="M4905" i="1" s="1"/>
  <c r="Q4905" i="1" s="1"/>
  <c r="J4905" i="1"/>
  <c r="I4905" i="1"/>
  <c r="F4905" i="1"/>
  <c r="E4905" i="1"/>
  <c r="G4905" i="1" s="1"/>
  <c r="D4905" i="1"/>
  <c r="C4905" i="1"/>
  <c r="B4905" i="1"/>
  <c r="A4905" i="1"/>
  <c r="K4904" i="1"/>
  <c r="L4904" i="1" s="1"/>
  <c r="M4904" i="1" s="1"/>
  <c r="Q4904" i="1" s="1"/>
  <c r="J4904" i="1"/>
  <c r="I4904" i="1"/>
  <c r="F4904" i="1"/>
  <c r="E4904" i="1"/>
  <c r="G4904" i="1" s="1"/>
  <c r="D4904" i="1"/>
  <c r="C4904" i="1"/>
  <c r="B4904" i="1"/>
  <c r="A4904" i="1"/>
  <c r="K4903" i="1"/>
  <c r="L4903" i="1" s="1"/>
  <c r="M4903" i="1" s="1"/>
  <c r="Q4903" i="1" s="1"/>
  <c r="J4903" i="1"/>
  <c r="I4903" i="1"/>
  <c r="F4903" i="1"/>
  <c r="E4903" i="1"/>
  <c r="G4903" i="1" s="1"/>
  <c r="D4903" i="1"/>
  <c r="C4903" i="1"/>
  <c r="B4903" i="1"/>
  <c r="A4903" i="1"/>
  <c r="K4902" i="1"/>
  <c r="L4902" i="1" s="1"/>
  <c r="M4902" i="1" s="1"/>
  <c r="Q4902" i="1" s="1"/>
  <c r="J4902" i="1"/>
  <c r="I4902" i="1"/>
  <c r="F4902" i="1"/>
  <c r="E4902" i="1"/>
  <c r="D4902" i="1"/>
  <c r="C4902" i="1"/>
  <c r="B4902" i="1"/>
  <c r="A4902" i="1"/>
  <c r="K4901" i="1"/>
  <c r="L4901" i="1" s="1"/>
  <c r="M4901" i="1" s="1"/>
  <c r="Q4901" i="1" s="1"/>
  <c r="J4901" i="1"/>
  <c r="I4901" i="1"/>
  <c r="F4901" i="1"/>
  <c r="E4901" i="1"/>
  <c r="G4901" i="1" s="1"/>
  <c r="D4901" i="1"/>
  <c r="C4901" i="1"/>
  <c r="B4901" i="1"/>
  <c r="A4901" i="1"/>
  <c r="K4900" i="1"/>
  <c r="L4900" i="1" s="1"/>
  <c r="M4900" i="1" s="1"/>
  <c r="Q4900" i="1" s="1"/>
  <c r="J4900" i="1"/>
  <c r="I4900" i="1"/>
  <c r="F4900" i="1"/>
  <c r="E4900" i="1"/>
  <c r="D4900" i="1"/>
  <c r="C4900" i="1"/>
  <c r="B4900" i="1"/>
  <c r="A4900" i="1"/>
  <c r="K4899" i="1"/>
  <c r="L4899" i="1" s="1"/>
  <c r="M4899" i="1" s="1"/>
  <c r="Q4899" i="1" s="1"/>
  <c r="J4899" i="1"/>
  <c r="I4899" i="1"/>
  <c r="F4899" i="1"/>
  <c r="E4899" i="1"/>
  <c r="G4899" i="1" s="1"/>
  <c r="D4899" i="1"/>
  <c r="C4899" i="1"/>
  <c r="B4899" i="1"/>
  <c r="A4899" i="1"/>
  <c r="K4898" i="1"/>
  <c r="L4898" i="1" s="1"/>
  <c r="M4898" i="1" s="1"/>
  <c r="Q4898" i="1" s="1"/>
  <c r="J4898" i="1"/>
  <c r="I4898" i="1"/>
  <c r="F4898" i="1"/>
  <c r="E4898" i="1"/>
  <c r="D4898" i="1"/>
  <c r="C4898" i="1"/>
  <c r="B4898" i="1"/>
  <c r="A4898" i="1"/>
  <c r="K4897" i="1"/>
  <c r="L4897" i="1" s="1"/>
  <c r="M4897" i="1" s="1"/>
  <c r="Q4897" i="1" s="1"/>
  <c r="J4897" i="1"/>
  <c r="I4897" i="1"/>
  <c r="F4897" i="1"/>
  <c r="E4897" i="1"/>
  <c r="G4897" i="1" s="1"/>
  <c r="D4897" i="1"/>
  <c r="C4897" i="1"/>
  <c r="B4897" i="1"/>
  <c r="A4897" i="1"/>
  <c r="K4896" i="1"/>
  <c r="L4896" i="1" s="1"/>
  <c r="M4896" i="1" s="1"/>
  <c r="Q4896" i="1" s="1"/>
  <c r="J4896" i="1"/>
  <c r="I4896" i="1"/>
  <c r="F4896" i="1"/>
  <c r="E4896" i="1"/>
  <c r="D4896" i="1"/>
  <c r="C4896" i="1"/>
  <c r="B4896" i="1"/>
  <c r="A4896" i="1"/>
  <c r="K4895" i="1"/>
  <c r="L4895" i="1" s="1"/>
  <c r="M4895" i="1" s="1"/>
  <c r="Q4895" i="1" s="1"/>
  <c r="J4895" i="1"/>
  <c r="I4895" i="1"/>
  <c r="F4895" i="1"/>
  <c r="E4895" i="1"/>
  <c r="G4895" i="1" s="1"/>
  <c r="D4895" i="1"/>
  <c r="C4895" i="1"/>
  <c r="B4895" i="1"/>
  <c r="A4895" i="1"/>
  <c r="K4894" i="1"/>
  <c r="L4894" i="1" s="1"/>
  <c r="M4894" i="1" s="1"/>
  <c r="Q4894" i="1" s="1"/>
  <c r="J4894" i="1"/>
  <c r="I4894" i="1"/>
  <c r="F4894" i="1"/>
  <c r="E4894" i="1"/>
  <c r="G4894" i="1" s="1"/>
  <c r="D4894" i="1"/>
  <c r="C4894" i="1"/>
  <c r="B4894" i="1"/>
  <c r="A4894" i="1"/>
  <c r="K4893" i="1"/>
  <c r="L4893" i="1" s="1"/>
  <c r="M4893" i="1" s="1"/>
  <c r="Q4893" i="1" s="1"/>
  <c r="J4893" i="1"/>
  <c r="I4893" i="1"/>
  <c r="F4893" i="1"/>
  <c r="E4893" i="1"/>
  <c r="G4893" i="1" s="1"/>
  <c r="D4893" i="1"/>
  <c r="C4893" i="1"/>
  <c r="B4893" i="1"/>
  <c r="A4893" i="1"/>
  <c r="K4892" i="1"/>
  <c r="L4892" i="1" s="1"/>
  <c r="M4892" i="1" s="1"/>
  <c r="Q4892" i="1" s="1"/>
  <c r="J4892" i="1"/>
  <c r="I4892" i="1"/>
  <c r="F4892" i="1"/>
  <c r="E4892" i="1"/>
  <c r="D4892" i="1"/>
  <c r="C4892" i="1"/>
  <c r="B4892" i="1"/>
  <c r="A4892" i="1"/>
  <c r="K4891" i="1"/>
  <c r="L4891" i="1" s="1"/>
  <c r="M4891" i="1" s="1"/>
  <c r="Q4891" i="1" s="1"/>
  <c r="J4891" i="1"/>
  <c r="I4891" i="1"/>
  <c r="F4891" i="1"/>
  <c r="E4891" i="1"/>
  <c r="D4891" i="1"/>
  <c r="C4891" i="1"/>
  <c r="B4891" i="1"/>
  <c r="A4891" i="1"/>
  <c r="K4890" i="1"/>
  <c r="L4890" i="1" s="1"/>
  <c r="M4890" i="1" s="1"/>
  <c r="Q4890" i="1" s="1"/>
  <c r="J4890" i="1"/>
  <c r="I4890" i="1"/>
  <c r="F4890" i="1"/>
  <c r="E4890" i="1"/>
  <c r="D4890" i="1"/>
  <c r="C4890" i="1"/>
  <c r="B4890" i="1"/>
  <c r="A4890" i="1"/>
  <c r="K4889" i="1"/>
  <c r="L4889" i="1" s="1"/>
  <c r="M4889" i="1" s="1"/>
  <c r="Q4889" i="1" s="1"/>
  <c r="J4889" i="1"/>
  <c r="I4889" i="1"/>
  <c r="F4889" i="1"/>
  <c r="E4889" i="1"/>
  <c r="D4889" i="1"/>
  <c r="C4889" i="1"/>
  <c r="B4889" i="1"/>
  <c r="A4889" i="1"/>
  <c r="K4888" i="1"/>
  <c r="L4888" i="1" s="1"/>
  <c r="M4888" i="1" s="1"/>
  <c r="Q4888" i="1" s="1"/>
  <c r="J4888" i="1"/>
  <c r="I4888" i="1"/>
  <c r="F4888" i="1"/>
  <c r="E4888" i="1"/>
  <c r="D4888" i="1"/>
  <c r="C4888" i="1"/>
  <c r="B4888" i="1"/>
  <c r="A4888" i="1"/>
  <c r="K4887" i="1"/>
  <c r="L4887" i="1" s="1"/>
  <c r="M4887" i="1" s="1"/>
  <c r="Q4887" i="1" s="1"/>
  <c r="J4887" i="1"/>
  <c r="I4887" i="1"/>
  <c r="F4887" i="1"/>
  <c r="E4887" i="1"/>
  <c r="D4887" i="1"/>
  <c r="C4887" i="1"/>
  <c r="B4887" i="1"/>
  <c r="A4887" i="1"/>
  <c r="K4886" i="1"/>
  <c r="L4886" i="1" s="1"/>
  <c r="M4886" i="1" s="1"/>
  <c r="Q4886" i="1" s="1"/>
  <c r="J4886" i="1"/>
  <c r="I4886" i="1"/>
  <c r="F4886" i="1"/>
  <c r="E4886" i="1"/>
  <c r="D4886" i="1"/>
  <c r="C4886" i="1"/>
  <c r="B4886" i="1"/>
  <c r="A4886" i="1"/>
  <c r="K4885" i="1"/>
  <c r="L4885" i="1" s="1"/>
  <c r="M4885" i="1" s="1"/>
  <c r="Q4885" i="1" s="1"/>
  <c r="J4885" i="1"/>
  <c r="I4885" i="1"/>
  <c r="F4885" i="1"/>
  <c r="E4885" i="1"/>
  <c r="D4885" i="1"/>
  <c r="C4885" i="1"/>
  <c r="B4885" i="1"/>
  <c r="A4885" i="1"/>
  <c r="K4884" i="1"/>
  <c r="L4884" i="1" s="1"/>
  <c r="M4884" i="1" s="1"/>
  <c r="Q4884" i="1" s="1"/>
  <c r="J4884" i="1"/>
  <c r="I4884" i="1"/>
  <c r="F4884" i="1"/>
  <c r="E4884" i="1"/>
  <c r="G4884" i="1" s="1"/>
  <c r="D4884" i="1"/>
  <c r="C4884" i="1"/>
  <c r="B4884" i="1"/>
  <c r="A4884" i="1"/>
  <c r="K4883" i="1"/>
  <c r="L4883" i="1" s="1"/>
  <c r="M4883" i="1" s="1"/>
  <c r="Q4883" i="1" s="1"/>
  <c r="J4883" i="1"/>
  <c r="I4883" i="1"/>
  <c r="F4883" i="1"/>
  <c r="E4883" i="1"/>
  <c r="G4883" i="1" s="1"/>
  <c r="D4883" i="1"/>
  <c r="C4883" i="1"/>
  <c r="B4883" i="1"/>
  <c r="A4883" i="1"/>
  <c r="K4882" i="1"/>
  <c r="L4882" i="1" s="1"/>
  <c r="M4882" i="1" s="1"/>
  <c r="Q4882" i="1" s="1"/>
  <c r="J4882" i="1"/>
  <c r="I4882" i="1"/>
  <c r="F4882" i="1"/>
  <c r="E4882" i="1"/>
  <c r="D4882" i="1"/>
  <c r="C4882" i="1"/>
  <c r="B4882" i="1"/>
  <c r="A4882" i="1"/>
  <c r="K4881" i="1"/>
  <c r="L4881" i="1" s="1"/>
  <c r="M4881" i="1" s="1"/>
  <c r="Q4881" i="1" s="1"/>
  <c r="J4881" i="1"/>
  <c r="I4881" i="1"/>
  <c r="F4881" i="1"/>
  <c r="E4881" i="1"/>
  <c r="D4881" i="1"/>
  <c r="C4881" i="1"/>
  <c r="B4881" i="1"/>
  <c r="A4881" i="1"/>
  <c r="K4880" i="1"/>
  <c r="L4880" i="1" s="1"/>
  <c r="M4880" i="1" s="1"/>
  <c r="Q4880" i="1" s="1"/>
  <c r="J4880" i="1"/>
  <c r="I4880" i="1"/>
  <c r="F4880" i="1"/>
  <c r="E4880" i="1"/>
  <c r="G4880" i="1" s="1"/>
  <c r="D4880" i="1"/>
  <c r="C4880" i="1"/>
  <c r="B4880" i="1"/>
  <c r="A4880" i="1"/>
  <c r="K4879" i="1"/>
  <c r="L4879" i="1" s="1"/>
  <c r="M4879" i="1" s="1"/>
  <c r="Q4879" i="1" s="1"/>
  <c r="J4879" i="1"/>
  <c r="I4879" i="1"/>
  <c r="F4879" i="1"/>
  <c r="E4879" i="1"/>
  <c r="D4879" i="1"/>
  <c r="C4879" i="1"/>
  <c r="B4879" i="1"/>
  <c r="A4879" i="1"/>
  <c r="K4878" i="1"/>
  <c r="L4878" i="1" s="1"/>
  <c r="M4878" i="1" s="1"/>
  <c r="Q4878" i="1" s="1"/>
  <c r="J4878" i="1"/>
  <c r="I4878" i="1"/>
  <c r="F4878" i="1"/>
  <c r="E4878" i="1"/>
  <c r="D4878" i="1"/>
  <c r="C4878" i="1"/>
  <c r="B4878" i="1"/>
  <c r="A4878" i="1"/>
  <c r="K4877" i="1"/>
  <c r="L4877" i="1" s="1"/>
  <c r="M4877" i="1" s="1"/>
  <c r="Q4877" i="1" s="1"/>
  <c r="J4877" i="1"/>
  <c r="I4877" i="1"/>
  <c r="F4877" i="1"/>
  <c r="E4877" i="1"/>
  <c r="D4877" i="1"/>
  <c r="C4877" i="1"/>
  <c r="B4877" i="1"/>
  <c r="A4877" i="1"/>
  <c r="K4876" i="1"/>
  <c r="L4876" i="1" s="1"/>
  <c r="M4876" i="1" s="1"/>
  <c r="Q4876" i="1" s="1"/>
  <c r="J4876" i="1"/>
  <c r="I4876" i="1"/>
  <c r="F4876" i="1"/>
  <c r="E4876" i="1"/>
  <c r="D4876" i="1"/>
  <c r="C4876" i="1"/>
  <c r="B4876" i="1"/>
  <c r="A4876" i="1"/>
  <c r="K4875" i="1"/>
  <c r="L4875" i="1" s="1"/>
  <c r="M4875" i="1" s="1"/>
  <c r="Q4875" i="1" s="1"/>
  <c r="J4875" i="1"/>
  <c r="I4875" i="1"/>
  <c r="F4875" i="1"/>
  <c r="E4875" i="1"/>
  <c r="D4875" i="1"/>
  <c r="C4875" i="1"/>
  <c r="B4875" i="1"/>
  <c r="A4875" i="1"/>
  <c r="K4874" i="1"/>
  <c r="L4874" i="1" s="1"/>
  <c r="M4874" i="1" s="1"/>
  <c r="Q4874" i="1" s="1"/>
  <c r="J4874" i="1"/>
  <c r="I4874" i="1"/>
  <c r="F4874" i="1"/>
  <c r="E4874" i="1"/>
  <c r="D4874" i="1"/>
  <c r="C4874" i="1"/>
  <c r="B4874" i="1"/>
  <c r="A4874" i="1"/>
  <c r="K4873" i="1"/>
  <c r="L4873" i="1" s="1"/>
  <c r="M4873" i="1" s="1"/>
  <c r="Q4873" i="1" s="1"/>
  <c r="J4873" i="1"/>
  <c r="I4873" i="1"/>
  <c r="F4873" i="1"/>
  <c r="E4873" i="1"/>
  <c r="D4873" i="1"/>
  <c r="C4873" i="1"/>
  <c r="B4873" i="1"/>
  <c r="A4873" i="1"/>
  <c r="K4872" i="1"/>
  <c r="L4872" i="1" s="1"/>
  <c r="M4872" i="1" s="1"/>
  <c r="Q4872" i="1" s="1"/>
  <c r="J4872" i="1"/>
  <c r="I4872" i="1"/>
  <c r="F4872" i="1"/>
  <c r="E4872" i="1"/>
  <c r="D4872" i="1"/>
  <c r="C4872" i="1"/>
  <c r="B4872" i="1"/>
  <c r="A4872" i="1"/>
  <c r="K4871" i="1"/>
  <c r="L4871" i="1" s="1"/>
  <c r="M4871" i="1" s="1"/>
  <c r="Q4871" i="1" s="1"/>
  <c r="J4871" i="1"/>
  <c r="I4871" i="1"/>
  <c r="F4871" i="1"/>
  <c r="E4871" i="1"/>
  <c r="G4871" i="1" s="1"/>
  <c r="D4871" i="1"/>
  <c r="C4871" i="1"/>
  <c r="B4871" i="1"/>
  <c r="A4871" i="1"/>
  <c r="K4870" i="1"/>
  <c r="L4870" i="1" s="1"/>
  <c r="M4870" i="1" s="1"/>
  <c r="Q4870" i="1" s="1"/>
  <c r="J4870" i="1"/>
  <c r="I4870" i="1"/>
  <c r="F4870" i="1"/>
  <c r="E4870" i="1"/>
  <c r="D4870" i="1"/>
  <c r="C4870" i="1"/>
  <c r="B4870" i="1"/>
  <c r="A4870" i="1"/>
  <c r="K4869" i="1"/>
  <c r="L4869" i="1" s="1"/>
  <c r="M4869" i="1" s="1"/>
  <c r="Q4869" i="1" s="1"/>
  <c r="J4869" i="1"/>
  <c r="I4869" i="1"/>
  <c r="F4869" i="1"/>
  <c r="E4869" i="1"/>
  <c r="D4869" i="1"/>
  <c r="C4869" i="1"/>
  <c r="B4869" i="1"/>
  <c r="A4869" i="1"/>
  <c r="K4868" i="1"/>
  <c r="L4868" i="1" s="1"/>
  <c r="M4868" i="1" s="1"/>
  <c r="Q4868" i="1" s="1"/>
  <c r="J4868" i="1"/>
  <c r="I4868" i="1"/>
  <c r="F4868" i="1"/>
  <c r="E4868" i="1"/>
  <c r="D4868" i="1"/>
  <c r="C4868" i="1"/>
  <c r="B4868" i="1"/>
  <c r="A4868" i="1"/>
  <c r="K4867" i="1"/>
  <c r="L4867" i="1" s="1"/>
  <c r="M4867" i="1" s="1"/>
  <c r="Q4867" i="1" s="1"/>
  <c r="J4867" i="1"/>
  <c r="I4867" i="1"/>
  <c r="F4867" i="1"/>
  <c r="E4867" i="1"/>
  <c r="D4867" i="1"/>
  <c r="C4867" i="1"/>
  <c r="B4867" i="1"/>
  <c r="A4867" i="1"/>
  <c r="K4866" i="1"/>
  <c r="L4866" i="1" s="1"/>
  <c r="M4866" i="1" s="1"/>
  <c r="Q4866" i="1" s="1"/>
  <c r="J4866" i="1"/>
  <c r="I4866" i="1"/>
  <c r="F4866" i="1"/>
  <c r="E4866" i="1"/>
  <c r="G4866" i="1" s="1"/>
  <c r="D4866" i="1"/>
  <c r="C4866" i="1"/>
  <c r="B4866" i="1"/>
  <c r="A4866" i="1"/>
  <c r="K4865" i="1"/>
  <c r="L4865" i="1" s="1"/>
  <c r="M4865" i="1" s="1"/>
  <c r="Q4865" i="1" s="1"/>
  <c r="J4865" i="1"/>
  <c r="I4865" i="1"/>
  <c r="F4865" i="1"/>
  <c r="E4865" i="1"/>
  <c r="D4865" i="1"/>
  <c r="C4865" i="1"/>
  <c r="B4865" i="1"/>
  <c r="A4865" i="1"/>
  <c r="K4864" i="1"/>
  <c r="L4864" i="1" s="1"/>
  <c r="M4864" i="1" s="1"/>
  <c r="Q4864" i="1" s="1"/>
  <c r="J4864" i="1"/>
  <c r="I4864" i="1"/>
  <c r="F4864" i="1"/>
  <c r="E4864" i="1"/>
  <c r="D4864" i="1"/>
  <c r="C4864" i="1"/>
  <c r="B4864" i="1"/>
  <c r="A4864" i="1"/>
  <c r="K4863" i="1"/>
  <c r="L4863" i="1" s="1"/>
  <c r="M4863" i="1" s="1"/>
  <c r="Q4863" i="1" s="1"/>
  <c r="J4863" i="1"/>
  <c r="I4863" i="1"/>
  <c r="F4863" i="1"/>
  <c r="E4863" i="1"/>
  <c r="G4863" i="1" s="1"/>
  <c r="D4863" i="1"/>
  <c r="C4863" i="1"/>
  <c r="B4863" i="1"/>
  <c r="A4863" i="1"/>
  <c r="K4862" i="1"/>
  <c r="L4862" i="1" s="1"/>
  <c r="M4862" i="1" s="1"/>
  <c r="Q4862" i="1" s="1"/>
  <c r="J4862" i="1"/>
  <c r="I4862" i="1"/>
  <c r="F4862" i="1"/>
  <c r="E4862" i="1"/>
  <c r="G4862" i="1" s="1"/>
  <c r="D4862" i="1"/>
  <c r="C4862" i="1"/>
  <c r="B4862" i="1"/>
  <c r="A4862" i="1"/>
  <c r="K4861" i="1"/>
  <c r="L4861" i="1" s="1"/>
  <c r="M4861" i="1" s="1"/>
  <c r="Q4861" i="1" s="1"/>
  <c r="J4861" i="1"/>
  <c r="I4861" i="1"/>
  <c r="F4861" i="1"/>
  <c r="E4861" i="1"/>
  <c r="D4861" i="1"/>
  <c r="C4861" i="1"/>
  <c r="B4861" i="1"/>
  <c r="A4861" i="1"/>
  <c r="K4860" i="1"/>
  <c r="L4860" i="1" s="1"/>
  <c r="M4860" i="1" s="1"/>
  <c r="Q4860" i="1" s="1"/>
  <c r="J4860" i="1"/>
  <c r="I4860" i="1"/>
  <c r="F4860" i="1"/>
  <c r="E4860" i="1"/>
  <c r="G4860" i="1" s="1"/>
  <c r="D4860" i="1"/>
  <c r="C4860" i="1"/>
  <c r="B4860" i="1"/>
  <c r="A4860" i="1"/>
  <c r="K4859" i="1"/>
  <c r="L4859" i="1" s="1"/>
  <c r="M4859" i="1" s="1"/>
  <c r="Q4859" i="1" s="1"/>
  <c r="J4859" i="1"/>
  <c r="I4859" i="1"/>
  <c r="F4859" i="1"/>
  <c r="E4859" i="1"/>
  <c r="G4859" i="1" s="1"/>
  <c r="D4859" i="1"/>
  <c r="C4859" i="1"/>
  <c r="B4859" i="1"/>
  <c r="A4859" i="1"/>
  <c r="K4858" i="1"/>
  <c r="L4858" i="1" s="1"/>
  <c r="M4858" i="1" s="1"/>
  <c r="Q4858" i="1" s="1"/>
  <c r="J4858" i="1"/>
  <c r="I4858" i="1"/>
  <c r="F4858" i="1"/>
  <c r="E4858" i="1"/>
  <c r="D4858" i="1"/>
  <c r="C4858" i="1"/>
  <c r="B4858" i="1"/>
  <c r="A4858" i="1"/>
  <c r="K4857" i="1"/>
  <c r="L4857" i="1" s="1"/>
  <c r="M4857" i="1" s="1"/>
  <c r="Q4857" i="1" s="1"/>
  <c r="J4857" i="1"/>
  <c r="I4857" i="1"/>
  <c r="F4857" i="1"/>
  <c r="E4857" i="1"/>
  <c r="G4857" i="1" s="1"/>
  <c r="D4857" i="1"/>
  <c r="C4857" i="1"/>
  <c r="B4857" i="1"/>
  <c r="A4857" i="1"/>
  <c r="K4856" i="1"/>
  <c r="L4856" i="1" s="1"/>
  <c r="M4856" i="1" s="1"/>
  <c r="Q4856" i="1" s="1"/>
  <c r="J4856" i="1"/>
  <c r="I4856" i="1"/>
  <c r="F4856" i="1"/>
  <c r="E4856" i="1"/>
  <c r="D4856" i="1"/>
  <c r="C4856" i="1"/>
  <c r="B4856" i="1"/>
  <c r="A4856" i="1"/>
  <c r="K4855" i="1"/>
  <c r="L4855" i="1" s="1"/>
  <c r="M4855" i="1" s="1"/>
  <c r="Q4855" i="1" s="1"/>
  <c r="J4855" i="1"/>
  <c r="I4855" i="1"/>
  <c r="F4855" i="1"/>
  <c r="E4855" i="1"/>
  <c r="D4855" i="1"/>
  <c r="C4855" i="1"/>
  <c r="B4855" i="1"/>
  <c r="A4855" i="1"/>
  <c r="K4854" i="1"/>
  <c r="L4854" i="1" s="1"/>
  <c r="M4854" i="1" s="1"/>
  <c r="Q4854" i="1" s="1"/>
  <c r="J4854" i="1"/>
  <c r="I4854" i="1"/>
  <c r="F4854" i="1"/>
  <c r="E4854" i="1"/>
  <c r="G4854" i="1" s="1"/>
  <c r="D4854" i="1"/>
  <c r="C4854" i="1"/>
  <c r="B4854" i="1"/>
  <c r="A4854" i="1"/>
  <c r="K4853" i="1"/>
  <c r="L4853" i="1" s="1"/>
  <c r="M4853" i="1" s="1"/>
  <c r="Q4853" i="1" s="1"/>
  <c r="J4853" i="1"/>
  <c r="I4853" i="1"/>
  <c r="F4853" i="1"/>
  <c r="E4853" i="1"/>
  <c r="D4853" i="1"/>
  <c r="C4853" i="1"/>
  <c r="B4853" i="1"/>
  <c r="A4853" i="1"/>
  <c r="K4852" i="1"/>
  <c r="L4852" i="1" s="1"/>
  <c r="M4852" i="1" s="1"/>
  <c r="Q4852" i="1" s="1"/>
  <c r="J4852" i="1"/>
  <c r="I4852" i="1"/>
  <c r="F4852" i="1"/>
  <c r="E4852" i="1"/>
  <c r="G4852" i="1" s="1"/>
  <c r="D4852" i="1"/>
  <c r="C4852" i="1"/>
  <c r="B4852" i="1"/>
  <c r="A4852" i="1"/>
  <c r="K4851" i="1"/>
  <c r="L4851" i="1" s="1"/>
  <c r="M4851" i="1" s="1"/>
  <c r="Q4851" i="1" s="1"/>
  <c r="J4851" i="1"/>
  <c r="I4851" i="1"/>
  <c r="F4851" i="1"/>
  <c r="E4851" i="1"/>
  <c r="G4851" i="1" s="1"/>
  <c r="D4851" i="1"/>
  <c r="C4851" i="1"/>
  <c r="B4851" i="1"/>
  <c r="A4851" i="1"/>
  <c r="K4850" i="1"/>
  <c r="L4850" i="1" s="1"/>
  <c r="M4850" i="1" s="1"/>
  <c r="Q4850" i="1" s="1"/>
  <c r="J4850" i="1"/>
  <c r="I4850" i="1"/>
  <c r="F4850" i="1"/>
  <c r="E4850" i="1"/>
  <c r="G4850" i="1" s="1"/>
  <c r="D4850" i="1"/>
  <c r="C4850" i="1"/>
  <c r="B4850" i="1"/>
  <c r="A4850" i="1"/>
  <c r="K4849" i="1"/>
  <c r="L4849" i="1" s="1"/>
  <c r="M4849" i="1" s="1"/>
  <c r="Q4849" i="1" s="1"/>
  <c r="J4849" i="1"/>
  <c r="I4849" i="1"/>
  <c r="F4849" i="1"/>
  <c r="E4849" i="1"/>
  <c r="D4849" i="1"/>
  <c r="C4849" i="1"/>
  <c r="B4849" i="1"/>
  <c r="A4849" i="1"/>
  <c r="K4848" i="1"/>
  <c r="L4848" i="1" s="1"/>
  <c r="M4848" i="1" s="1"/>
  <c r="Q4848" i="1" s="1"/>
  <c r="J4848" i="1"/>
  <c r="I4848" i="1"/>
  <c r="F4848" i="1"/>
  <c r="E4848" i="1"/>
  <c r="G4848" i="1" s="1"/>
  <c r="D4848" i="1"/>
  <c r="C4848" i="1"/>
  <c r="B4848" i="1"/>
  <c r="A4848" i="1"/>
  <c r="K4847" i="1"/>
  <c r="L4847" i="1" s="1"/>
  <c r="M4847" i="1" s="1"/>
  <c r="Q4847" i="1" s="1"/>
  <c r="J4847" i="1"/>
  <c r="I4847" i="1"/>
  <c r="F4847" i="1"/>
  <c r="E4847" i="1"/>
  <c r="D4847" i="1"/>
  <c r="C4847" i="1"/>
  <c r="B4847" i="1"/>
  <c r="A4847" i="1"/>
  <c r="K4846" i="1"/>
  <c r="L4846" i="1" s="1"/>
  <c r="M4846" i="1" s="1"/>
  <c r="Q4846" i="1" s="1"/>
  <c r="J4846" i="1"/>
  <c r="I4846" i="1"/>
  <c r="F4846" i="1"/>
  <c r="E4846" i="1"/>
  <c r="G4846" i="1" s="1"/>
  <c r="D4846" i="1"/>
  <c r="C4846" i="1"/>
  <c r="B4846" i="1"/>
  <c r="A4846" i="1"/>
  <c r="K4845" i="1"/>
  <c r="L4845" i="1" s="1"/>
  <c r="M4845" i="1" s="1"/>
  <c r="Q4845" i="1" s="1"/>
  <c r="J4845" i="1"/>
  <c r="I4845" i="1"/>
  <c r="F4845" i="1"/>
  <c r="E4845" i="1"/>
  <c r="D4845" i="1"/>
  <c r="C4845" i="1"/>
  <c r="B4845" i="1"/>
  <c r="A4845" i="1"/>
  <c r="K4844" i="1"/>
  <c r="L4844" i="1" s="1"/>
  <c r="M4844" i="1" s="1"/>
  <c r="Q4844" i="1" s="1"/>
  <c r="J4844" i="1"/>
  <c r="I4844" i="1"/>
  <c r="F4844" i="1"/>
  <c r="E4844" i="1"/>
  <c r="D4844" i="1"/>
  <c r="C4844" i="1"/>
  <c r="B4844" i="1"/>
  <c r="A4844" i="1"/>
  <c r="K4843" i="1"/>
  <c r="L4843" i="1" s="1"/>
  <c r="M4843" i="1" s="1"/>
  <c r="Q4843" i="1" s="1"/>
  <c r="J4843" i="1"/>
  <c r="I4843" i="1"/>
  <c r="F4843" i="1"/>
  <c r="E4843" i="1"/>
  <c r="G4843" i="1" s="1"/>
  <c r="D4843" i="1"/>
  <c r="C4843" i="1"/>
  <c r="B4843" i="1"/>
  <c r="A4843" i="1"/>
  <c r="K4842" i="1"/>
  <c r="L4842" i="1" s="1"/>
  <c r="M4842" i="1" s="1"/>
  <c r="Q4842" i="1" s="1"/>
  <c r="J4842" i="1"/>
  <c r="I4842" i="1"/>
  <c r="F4842" i="1"/>
  <c r="E4842" i="1"/>
  <c r="D4842" i="1"/>
  <c r="C4842" i="1"/>
  <c r="B4842" i="1"/>
  <c r="A4842" i="1"/>
  <c r="K4841" i="1"/>
  <c r="L4841" i="1" s="1"/>
  <c r="M4841" i="1" s="1"/>
  <c r="Q4841" i="1" s="1"/>
  <c r="J4841" i="1"/>
  <c r="I4841" i="1"/>
  <c r="F4841" i="1"/>
  <c r="E4841" i="1"/>
  <c r="D4841" i="1"/>
  <c r="C4841" i="1"/>
  <c r="B4841" i="1"/>
  <c r="A4841" i="1"/>
  <c r="K4840" i="1"/>
  <c r="L4840" i="1" s="1"/>
  <c r="M4840" i="1" s="1"/>
  <c r="Q4840" i="1" s="1"/>
  <c r="J4840" i="1"/>
  <c r="I4840" i="1"/>
  <c r="F4840" i="1"/>
  <c r="E4840" i="1"/>
  <c r="D4840" i="1"/>
  <c r="C4840" i="1"/>
  <c r="B4840" i="1"/>
  <c r="A4840" i="1"/>
  <c r="K4839" i="1"/>
  <c r="L4839" i="1" s="1"/>
  <c r="M4839" i="1" s="1"/>
  <c r="Q4839" i="1" s="1"/>
  <c r="J4839" i="1"/>
  <c r="I4839" i="1"/>
  <c r="F4839" i="1"/>
  <c r="E4839" i="1"/>
  <c r="D4839" i="1"/>
  <c r="C4839" i="1"/>
  <c r="B4839" i="1"/>
  <c r="A4839" i="1"/>
  <c r="K4838" i="1"/>
  <c r="L4838" i="1" s="1"/>
  <c r="M4838" i="1" s="1"/>
  <c r="Q4838" i="1" s="1"/>
  <c r="J4838" i="1"/>
  <c r="I4838" i="1"/>
  <c r="F4838" i="1"/>
  <c r="E4838" i="1"/>
  <c r="D4838" i="1"/>
  <c r="C4838" i="1"/>
  <c r="B4838" i="1"/>
  <c r="A4838" i="1"/>
  <c r="K4837" i="1"/>
  <c r="L4837" i="1" s="1"/>
  <c r="M4837" i="1" s="1"/>
  <c r="Q4837" i="1" s="1"/>
  <c r="J4837" i="1"/>
  <c r="I4837" i="1"/>
  <c r="F4837" i="1"/>
  <c r="E4837" i="1"/>
  <c r="D4837" i="1"/>
  <c r="C4837" i="1"/>
  <c r="B4837" i="1"/>
  <c r="A4837" i="1"/>
  <c r="K4836" i="1"/>
  <c r="L4836" i="1" s="1"/>
  <c r="M4836" i="1" s="1"/>
  <c r="Q4836" i="1" s="1"/>
  <c r="J4836" i="1"/>
  <c r="I4836" i="1"/>
  <c r="F4836" i="1"/>
  <c r="E4836" i="1"/>
  <c r="G4836" i="1" s="1"/>
  <c r="D4836" i="1"/>
  <c r="C4836" i="1"/>
  <c r="B4836" i="1"/>
  <c r="A4836" i="1"/>
  <c r="K4835" i="1"/>
  <c r="L4835" i="1" s="1"/>
  <c r="M4835" i="1" s="1"/>
  <c r="Q4835" i="1" s="1"/>
  <c r="J4835" i="1"/>
  <c r="I4835" i="1"/>
  <c r="F4835" i="1"/>
  <c r="E4835" i="1"/>
  <c r="D4835" i="1"/>
  <c r="C4835" i="1"/>
  <c r="B4835" i="1"/>
  <c r="A4835" i="1"/>
  <c r="K4834" i="1"/>
  <c r="L4834" i="1" s="1"/>
  <c r="M4834" i="1" s="1"/>
  <c r="Q4834" i="1" s="1"/>
  <c r="J4834" i="1"/>
  <c r="I4834" i="1"/>
  <c r="F4834" i="1"/>
  <c r="E4834" i="1"/>
  <c r="G4834" i="1" s="1"/>
  <c r="D4834" i="1"/>
  <c r="C4834" i="1"/>
  <c r="B4834" i="1"/>
  <c r="A4834" i="1"/>
  <c r="K4833" i="1"/>
  <c r="L4833" i="1" s="1"/>
  <c r="M4833" i="1" s="1"/>
  <c r="Q4833" i="1" s="1"/>
  <c r="J4833" i="1"/>
  <c r="I4833" i="1"/>
  <c r="F4833" i="1"/>
  <c r="E4833" i="1"/>
  <c r="D4833" i="1"/>
  <c r="C4833" i="1"/>
  <c r="B4833" i="1"/>
  <c r="A4833" i="1"/>
  <c r="K4832" i="1"/>
  <c r="L4832" i="1" s="1"/>
  <c r="M4832" i="1" s="1"/>
  <c r="Q4832" i="1" s="1"/>
  <c r="J4832" i="1"/>
  <c r="I4832" i="1"/>
  <c r="F4832" i="1"/>
  <c r="E4832" i="1"/>
  <c r="G4832" i="1" s="1"/>
  <c r="D4832" i="1"/>
  <c r="C4832" i="1"/>
  <c r="B4832" i="1"/>
  <c r="A4832" i="1"/>
  <c r="K4831" i="1"/>
  <c r="L4831" i="1" s="1"/>
  <c r="M4831" i="1" s="1"/>
  <c r="Q4831" i="1" s="1"/>
  <c r="J4831" i="1"/>
  <c r="I4831" i="1"/>
  <c r="F4831" i="1"/>
  <c r="E4831" i="1"/>
  <c r="D4831" i="1"/>
  <c r="C4831" i="1"/>
  <c r="B4831" i="1"/>
  <c r="A4831" i="1"/>
  <c r="K4830" i="1"/>
  <c r="L4830" i="1" s="1"/>
  <c r="M4830" i="1" s="1"/>
  <c r="Q4830" i="1" s="1"/>
  <c r="J4830" i="1"/>
  <c r="I4830" i="1"/>
  <c r="F4830" i="1"/>
  <c r="E4830" i="1"/>
  <c r="D4830" i="1"/>
  <c r="C4830" i="1"/>
  <c r="B4830" i="1"/>
  <c r="A4830" i="1"/>
  <c r="K4829" i="1"/>
  <c r="L4829" i="1" s="1"/>
  <c r="M4829" i="1" s="1"/>
  <c r="Q4829" i="1" s="1"/>
  <c r="J4829" i="1"/>
  <c r="I4829" i="1"/>
  <c r="F4829" i="1"/>
  <c r="E4829" i="1"/>
  <c r="D4829" i="1"/>
  <c r="C4829" i="1"/>
  <c r="B4829" i="1"/>
  <c r="A4829" i="1"/>
  <c r="K4828" i="1"/>
  <c r="L4828" i="1" s="1"/>
  <c r="M4828" i="1" s="1"/>
  <c r="Q4828" i="1" s="1"/>
  <c r="J4828" i="1"/>
  <c r="I4828" i="1"/>
  <c r="F4828" i="1"/>
  <c r="E4828" i="1"/>
  <c r="D4828" i="1"/>
  <c r="C4828" i="1"/>
  <c r="B4828" i="1"/>
  <c r="A4828" i="1"/>
  <c r="K4827" i="1"/>
  <c r="L4827" i="1" s="1"/>
  <c r="M4827" i="1" s="1"/>
  <c r="Q4827" i="1" s="1"/>
  <c r="J4827" i="1"/>
  <c r="I4827" i="1"/>
  <c r="F4827" i="1"/>
  <c r="E4827" i="1"/>
  <c r="D4827" i="1"/>
  <c r="C4827" i="1"/>
  <c r="B4827" i="1"/>
  <c r="A4827" i="1"/>
  <c r="K4826" i="1"/>
  <c r="L4826" i="1" s="1"/>
  <c r="M4826" i="1" s="1"/>
  <c r="Q4826" i="1" s="1"/>
  <c r="J4826" i="1"/>
  <c r="I4826" i="1"/>
  <c r="F4826" i="1"/>
  <c r="E4826" i="1"/>
  <c r="D4826" i="1"/>
  <c r="C4826" i="1"/>
  <c r="B4826" i="1"/>
  <c r="A4826" i="1"/>
  <c r="K4825" i="1"/>
  <c r="L4825" i="1" s="1"/>
  <c r="M4825" i="1" s="1"/>
  <c r="Q4825" i="1" s="1"/>
  <c r="J4825" i="1"/>
  <c r="I4825" i="1"/>
  <c r="F4825" i="1"/>
  <c r="E4825" i="1"/>
  <c r="D4825" i="1"/>
  <c r="C4825" i="1"/>
  <c r="B4825" i="1"/>
  <c r="A4825" i="1"/>
  <c r="K4824" i="1"/>
  <c r="L4824" i="1" s="1"/>
  <c r="M4824" i="1" s="1"/>
  <c r="Q4824" i="1" s="1"/>
  <c r="J4824" i="1"/>
  <c r="I4824" i="1"/>
  <c r="F4824" i="1"/>
  <c r="E4824" i="1"/>
  <c r="D4824" i="1"/>
  <c r="C4824" i="1"/>
  <c r="B4824" i="1"/>
  <c r="A4824" i="1"/>
  <c r="K4823" i="1"/>
  <c r="L4823" i="1" s="1"/>
  <c r="M4823" i="1" s="1"/>
  <c r="Q4823" i="1" s="1"/>
  <c r="J4823" i="1"/>
  <c r="I4823" i="1"/>
  <c r="F4823" i="1"/>
  <c r="E4823" i="1"/>
  <c r="G4823" i="1" s="1"/>
  <c r="D4823" i="1"/>
  <c r="C4823" i="1"/>
  <c r="B4823" i="1"/>
  <c r="A4823" i="1"/>
  <c r="K4822" i="1"/>
  <c r="L4822" i="1" s="1"/>
  <c r="M4822" i="1" s="1"/>
  <c r="Q4822" i="1" s="1"/>
  <c r="J4822" i="1"/>
  <c r="I4822" i="1"/>
  <c r="F4822" i="1"/>
  <c r="E4822" i="1"/>
  <c r="D4822" i="1"/>
  <c r="C4822" i="1"/>
  <c r="B4822" i="1"/>
  <c r="A4822" i="1"/>
  <c r="K4821" i="1"/>
  <c r="L4821" i="1" s="1"/>
  <c r="M4821" i="1" s="1"/>
  <c r="Q4821" i="1" s="1"/>
  <c r="J4821" i="1"/>
  <c r="I4821" i="1"/>
  <c r="F4821" i="1"/>
  <c r="E4821" i="1"/>
  <c r="D4821" i="1"/>
  <c r="C4821" i="1"/>
  <c r="B4821" i="1"/>
  <c r="A4821" i="1"/>
  <c r="K4820" i="1"/>
  <c r="L4820" i="1" s="1"/>
  <c r="M4820" i="1" s="1"/>
  <c r="Q4820" i="1" s="1"/>
  <c r="J4820" i="1"/>
  <c r="I4820" i="1"/>
  <c r="F4820" i="1"/>
  <c r="E4820" i="1"/>
  <c r="D4820" i="1"/>
  <c r="C4820" i="1"/>
  <c r="B4820" i="1"/>
  <c r="A4820" i="1"/>
  <c r="K4819" i="1"/>
  <c r="L4819" i="1" s="1"/>
  <c r="M4819" i="1" s="1"/>
  <c r="Q4819" i="1" s="1"/>
  <c r="J4819" i="1"/>
  <c r="I4819" i="1"/>
  <c r="F4819" i="1"/>
  <c r="E4819" i="1"/>
  <c r="D4819" i="1"/>
  <c r="C4819" i="1"/>
  <c r="B4819" i="1"/>
  <c r="A4819" i="1"/>
  <c r="K4818" i="1"/>
  <c r="L4818" i="1" s="1"/>
  <c r="M4818" i="1" s="1"/>
  <c r="Q4818" i="1" s="1"/>
  <c r="J4818" i="1"/>
  <c r="I4818" i="1"/>
  <c r="F4818" i="1"/>
  <c r="E4818" i="1"/>
  <c r="D4818" i="1"/>
  <c r="C4818" i="1"/>
  <c r="B4818" i="1"/>
  <c r="A4818" i="1"/>
  <c r="K4817" i="1"/>
  <c r="L4817" i="1" s="1"/>
  <c r="M4817" i="1" s="1"/>
  <c r="Q4817" i="1" s="1"/>
  <c r="J4817" i="1"/>
  <c r="I4817" i="1"/>
  <c r="F4817" i="1"/>
  <c r="E4817" i="1"/>
  <c r="D4817" i="1"/>
  <c r="C4817" i="1"/>
  <c r="B4817" i="1"/>
  <c r="A4817" i="1"/>
  <c r="K4816" i="1"/>
  <c r="L4816" i="1" s="1"/>
  <c r="M4816" i="1" s="1"/>
  <c r="Q4816" i="1" s="1"/>
  <c r="J4816" i="1"/>
  <c r="I4816" i="1"/>
  <c r="F4816" i="1"/>
  <c r="E4816" i="1"/>
  <c r="D4816" i="1"/>
  <c r="C4816" i="1"/>
  <c r="B4816" i="1"/>
  <c r="A4816" i="1"/>
  <c r="K4815" i="1"/>
  <c r="L4815" i="1" s="1"/>
  <c r="M4815" i="1" s="1"/>
  <c r="Q4815" i="1" s="1"/>
  <c r="J4815" i="1"/>
  <c r="I4815" i="1"/>
  <c r="F4815" i="1"/>
  <c r="E4815" i="1"/>
  <c r="G4815" i="1" s="1"/>
  <c r="D4815" i="1"/>
  <c r="C4815" i="1"/>
  <c r="B4815" i="1"/>
  <c r="A4815" i="1"/>
  <c r="K4814" i="1"/>
  <c r="L4814" i="1" s="1"/>
  <c r="M4814" i="1" s="1"/>
  <c r="Q4814" i="1" s="1"/>
  <c r="J4814" i="1"/>
  <c r="I4814" i="1"/>
  <c r="F4814" i="1"/>
  <c r="E4814" i="1"/>
  <c r="G4814" i="1" s="1"/>
  <c r="D4814" i="1"/>
  <c r="C4814" i="1"/>
  <c r="B4814" i="1"/>
  <c r="A4814" i="1"/>
  <c r="K4813" i="1"/>
  <c r="L4813" i="1" s="1"/>
  <c r="M4813" i="1" s="1"/>
  <c r="Q4813" i="1" s="1"/>
  <c r="J4813" i="1"/>
  <c r="I4813" i="1"/>
  <c r="F4813" i="1"/>
  <c r="E4813" i="1"/>
  <c r="D4813" i="1"/>
  <c r="C4813" i="1"/>
  <c r="B4813" i="1"/>
  <c r="A4813" i="1"/>
  <c r="K4812" i="1"/>
  <c r="L4812" i="1" s="1"/>
  <c r="M4812" i="1" s="1"/>
  <c r="Q4812" i="1" s="1"/>
  <c r="J4812" i="1"/>
  <c r="I4812" i="1"/>
  <c r="F4812" i="1"/>
  <c r="E4812" i="1"/>
  <c r="D4812" i="1"/>
  <c r="C4812" i="1"/>
  <c r="B4812" i="1"/>
  <c r="A4812" i="1"/>
  <c r="K4811" i="1"/>
  <c r="L4811" i="1" s="1"/>
  <c r="M4811" i="1" s="1"/>
  <c r="Q4811" i="1" s="1"/>
  <c r="J4811" i="1"/>
  <c r="I4811" i="1"/>
  <c r="F4811" i="1"/>
  <c r="E4811" i="1"/>
  <c r="D4811" i="1"/>
  <c r="C4811" i="1"/>
  <c r="B4811" i="1"/>
  <c r="A4811" i="1"/>
  <c r="K4810" i="1"/>
  <c r="L4810" i="1" s="1"/>
  <c r="M4810" i="1" s="1"/>
  <c r="Q4810" i="1" s="1"/>
  <c r="J4810" i="1"/>
  <c r="I4810" i="1"/>
  <c r="F4810" i="1"/>
  <c r="E4810" i="1"/>
  <c r="G4810" i="1" s="1"/>
  <c r="D4810" i="1"/>
  <c r="C4810" i="1"/>
  <c r="B4810" i="1"/>
  <c r="A4810" i="1"/>
  <c r="K4809" i="1"/>
  <c r="L4809" i="1" s="1"/>
  <c r="M4809" i="1" s="1"/>
  <c r="Q4809" i="1" s="1"/>
  <c r="J4809" i="1"/>
  <c r="I4809" i="1"/>
  <c r="F4809" i="1"/>
  <c r="E4809" i="1"/>
  <c r="D4809" i="1"/>
  <c r="C4809" i="1"/>
  <c r="B4809" i="1"/>
  <c r="A4809" i="1"/>
  <c r="K4808" i="1"/>
  <c r="L4808" i="1" s="1"/>
  <c r="M4808" i="1" s="1"/>
  <c r="Q4808" i="1" s="1"/>
  <c r="J4808" i="1"/>
  <c r="I4808" i="1"/>
  <c r="F4808" i="1"/>
  <c r="E4808" i="1"/>
  <c r="D4808" i="1"/>
  <c r="C4808" i="1"/>
  <c r="B4808" i="1"/>
  <c r="A4808" i="1"/>
  <c r="K4807" i="1"/>
  <c r="L4807" i="1" s="1"/>
  <c r="M4807" i="1" s="1"/>
  <c r="Q4807" i="1" s="1"/>
  <c r="J4807" i="1"/>
  <c r="I4807" i="1"/>
  <c r="F4807" i="1"/>
  <c r="E4807" i="1"/>
  <c r="D4807" i="1"/>
  <c r="C4807" i="1"/>
  <c r="B4807" i="1"/>
  <c r="A4807" i="1"/>
  <c r="K4806" i="1"/>
  <c r="L4806" i="1" s="1"/>
  <c r="M4806" i="1" s="1"/>
  <c r="Q4806" i="1" s="1"/>
  <c r="J4806" i="1"/>
  <c r="I4806" i="1"/>
  <c r="F4806" i="1"/>
  <c r="E4806" i="1"/>
  <c r="G4806" i="1" s="1"/>
  <c r="D4806" i="1"/>
  <c r="C4806" i="1"/>
  <c r="B4806" i="1"/>
  <c r="A4806" i="1"/>
  <c r="K4805" i="1"/>
  <c r="L4805" i="1" s="1"/>
  <c r="M4805" i="1" s="1"/>
  <c r="Q4805" i="1" s="1"/>
  <c r="J4805" i="1"/>
  <c r="I4805" i="1"/>
  <c r="F4805" i="1"/>
  <c r="E4805" i="1"/>
  <c r="D4805" i="1"/>
  <c r="C4805" i="1"/>
  <c r="B4805" i="1"/>
  <c r="A4805" i="1"/>
  <c r="K4804" i="1"/>
  <c r="L4804" i="1" s="1"/>
  <c r="M4804" i="1" s="1"/>
  <c r="Q4804" i="1" s="1"/>
  <c r="J4804" i="1"/>
  <c r="I4804" i="1"/>
  <c r="F4804" i="1"/>
  <c r="E4804" i="1"/>
  <c r="D4804" i="1"/>
  <c r="C4804" i="1"/>
  <c r="B4804" i="1"/>
  <c r="A4804" i="1"/>
  <c r="K4803" i="1"/>
  <c r="L4803" i="1" s="1"/>
  <c r="M4803" i="1" s="1"/>
  <c r="Q4803" i="1" s="1"/>
  <c r="J4803" i="1"/>
  <c r="I4803" i="1"/>
  <c r="F4803" i="1"/>
  <c r="E4803" i="1"/>
  <c r="D4803" i="1"/>
  <c r="C4803" i="1"/>
  <c r="B4803" i="1"/>
  <c r="A4803" i="1"/>
  <c r="K4802" i="1"/>
  <c r="L4802" i="1" s="1"/>
  <c r="M4802" i="1" s="1"/>
  <c r="Q4802" i="1" s="1"/>
  <c r="J4802" i="1"/>
  <c r="I4802" i="1"/>
  <c r="F4802" i="1"/>
  <c r="E4802" i="1"/>
  <c r="G4802" i="1" s="1"/>
  <c r="D4802" i="1"/>
  <c r="C4802" i="1"/>
  <c r="B4802" i="1"/>
  <c r="A4802" i="1"/>
  <c r="K4801" i="1"/>
  <c r="L4801" i="1" s="1"/>
  <c r="M4801" i="1" s="1"/>
  <c r="Q4801" i="1" s="1"/>
  <c r="J4801" i="1"/>
  <c r="I4801" i="1"/>
  <c r="F4801" i="1"/>
  <c r="E4801" i="1"/>
  <c r="D4801" i="1"/>
  <c r="C4801" i="1"/>
  <c r="B4801" i="1"/>
  <c r="A4801" i="1"/>
  <c r="K4800" i="1"/>
  <c r="L4800" i="1" s="1"/>
  <c r="M4800" i="1" s="1"/>
  <c r="Q4800" i="1" s="1"/>
  <c r="J4800" i="1"/>
  <c r="I4800" i="1"/>
  <c r="F4800" i="1"/>
  <c r="E4800" i="1"/>
  <c r="D4800" i="1"/>
  <c r="C4800" i="1"/>
  <c r="B4800" i="1"/>
  <c r="A4800" i="1"/>
  <c r="K4799" i="1"/>
  <c r="L4799" i="1" s="1"/>
  <c r="M4799" i="1" s="1"/>
  <c r="Q4799" i="1" s="1"/>
  <c r="J4799" i="1"/>
  <c r="I4799" i="1"/>
  <c r="F4799" i="1"/>
  <c r="E4799" i="1"/>
  <c r="G4799" i="1" s="1"/>
  <c r="D4799" i="1"/>
  <c r="C4799" i="1"/>
  <c r="B4799" i="1"/>
  <c r="A4799" i="1"/>
  <c r="K4798" i="1"/>
  <c r="L4798" i="1" s="1"/>
  <c r="M4798" i="1" s="1"/>
  <c r="Q4798" i="1" s="1"/>
  <c r="J4798" i="1"/>
  <c r="I4798" i="1"/>
  <c r="F4798" i="1"/>
  <c r="E4798" i="1"/>
  <c r="D4798" i="1"/>
  <c r="C4798" i="1"/>
  <c r="B4798" i="1"/>
  <c r="A4798" i="1"/>
  <c r="K4797" i="1"/>
  <c r="L4797" i="1" s="1"/>
  <c r="M4797" i="1" s="1"/>
  <c r="Q4797" i="1" s="1"/>
  <c r="J4797" i="1"/>
  <c r="I4797" i="1"/>
  <c r="F4797" i="1"/>
  <c r="E4797" i="1"/>
  <c r="D4797" i="1"/>
  <c r="C4797" i="1"/>
  <c r="B4797" i="1"/>
  <c r="A4797" i="1"/>
  <c r="K4796" i="1"/>
  <c r="L4796" i="1" s="1"/>
  <c r="M4796" i="1" s="1"/>
  <c r="Q4796" i="1" s="1"/>
  <c r="J4796" i="1"/>
  <c r="I4796" i="1"/>
  <c r="F4796" i="1"/>
  <c r="E4796" i="1"/>
  <c r="D4796" i="1"/>
  <c r="C4796" i="1"/>
  <c r="B4796" i="1"/>
  <c r="A4796" i="1"/>
  <c r="K4795" i="1"/>
  <c r="L4795" i="1" s="1"/>
  <c r="M4795" i="1" s="1"/>
  <c r="Q4795" i="1" s="1"/>
  <c r="J4795" i="1"/>
  <c r="I4795" i="1"/>
  <c r="F4795" i="1"/>
  <c r="E4795" i="1"/>
  <c r="G4795" i="1" s="1"/>
  <c r="D4795" i="1"/>
  <c r="C4795" i="1"/>
  <c r="B4795" i="1"/>
  <c r="A4795" i="1"/>
  <c r="K4794" i="1"/>
  <c r="L4794" i="1" s="1"/>
  <c r="M4794" i="1" s="1"/>
  <c r="Q4794" i="1" s="1"/>
  <c r="J4794" i="1"/>
  <c r="I4794" i="1"/>
  <c r="F4794" i="1"/>
  <c r="E4794" i="1"/>
  <c r="D4794" i="1"/>
  <c r="C4794" i="1"/>
  <c r="B4794" i="1"/>
  <c r="A4794" i="1"/>
  <c r="K4793" i="1"/>
  <c r="L4793" i="1" s="1"/>
  <c r="M4793" i="1" s="1"/>
  <c r="Q4793" i="1" s="1"/>
  <c r="J4793" i="1"/>
  <c r="I4793" i="1"/>
  <c r="F4793" i="1"/>
  <c r="E4793" i="1"/>
  <c r="D4793" i="1"/>
  <c r="C4793" i="1"/>
  <c r="B4793" i="1"/>
  <c r="A4793" i="1"/>
  <c r="K4792" i="1"/>
  <c r="L4792" i="1" s="1"/>
  <c r="M4792" i="1" s="1"/>
  <c r="Q4792" i="1" s="1"/>
  <c r="J4792" i="1"/>
  <c r="I4792" i="1"/>
  <c r="F4792" i="1"/>
  <c r="E4792" i="1"/>
  <c r="D4792" i="1"/>
  <c r="C4792" i="1"/>
  <c r="B4792" i="1"/>
  <c r="A4792" i="1"/>
  <c r="K4791" i="1"/>
  <c r="L4791" i="1" s="1"/>
  <c r="M4791" i="1" s="1"/>
  <c r="Q4791" i="1" s="1"/>
  <c r="J4791" i="1"/>
  <c r="I4791" i="1"/>
  <c r="F4791" i="1"/>
  <c r="E4791" i="1"/>
  <c r="D4791" i="1"/>
  <c r="C4791" i="1"/>
  <c r="B4791" i="1"/>
  <c r="A4791" i="1"/>
  <c r="K4790" i="1"/>
  <c r="L4790" i="1" s="1"/>
  <c r="M4790" i="1" s="1"/>
  <c r="Q4790" i="1" s="1"/>
  <c r="J4790" i="1"/>
  <c r="I4790" i="1"/>
  <c r="F4790" i="1"/>
  <c r="E4790" i="1"/>
  <c r="D4790" i="1"/>
  <c r="C4790" i="1"/>
  <c r="B4790" i="1"/>
  <c r="A4790" i="1"/>
  <c r="K4789" i="1"/>
  <c r="L4789" i="1" s="1"/>
  <c r="M4789" i="1" s="1"/>
  <c r="Q4789" i="1" s="1"/>
  <c r="J4789" i="1"/>
  <c r="I4789" i="1"/>
  <c r="F4789" i="1"/>
  <c r="E4789" i="1"/>
  <c r="G4789" i="1" s="1"/>
  <c r="D4789" i="1"/>
  <c r="C4789" i="1"/>
  <c r="B4789" i="1"/>
  <c r="A4789" i="1"/>
  <c r="K4788" i="1"/>
  <c r="L4788" i="1" s="1"/>
  <c r="M4788" i="1" s="1"/>
  <c r="Q4788" i="1" s="1"/>
  <c r="J4788" i="1"/>
  <c r="I4788" i="1"/>
  <c r="F4788" i="1"/>
  <c r="E4788" i="1"/>
  <c r="D4788" i="1"/>
  <c r="C4788" i="1"/>
  <c r="B4788" i="1"/>
  <c r="A4788" i="1"/>
  <c r="K4787" i="1"/>
  <c r="L4787" i="1" s="1"/>
  <c r="M4787" i="1" s="1"/>
  <c r="Q4787" i="1" s="1"/>
  <c r="J4787" i="1"/>
  <c r="I4787" i="1"/>
  <c r="F4787" i="1"/>
  <c r="E4787" i="1"/>
  <c r="D4787" i="1"/>
  <c r="C4787" i="1"/>
  <c r="B4787" i="1"/>
  <c r="A4787" i="1"/>
  <c r="K4786" i="1"/>
  <c r="L4786" i="1" s="1"/>
  <c r="M4786" i="1" s="1"/>
  <c r="Q4786" i="1" s="1"/>
  <c r="J4786" i="1"/>
  <c r="I4786" i="1"/>
  <c r="F4786" i="1"/>
  <c r="E4786" i="1"/>
  <c r="G4786" i="1" s="1"/>
  <c r="D4786" i="1"/>
  <c r="C4786" i="1"/>
  <c r="B4786" i="1"/>
  <c r="A4786" i="1"/>
  <c r="K4785" i="1"/>
  <c r="L4785" i="1" s="1"/>
  <c r="M4785" i="1" s="1"/>
  <c r="Q4785" i="1" s="1"/>
  <c r="J4785" i="1"/>
  <c r="I4785" i="1"/>
  <c r="F4785" i="1"/>
  <c r="E4785" i="1"/>
  <c r="G4785" i="1" s="1"/>
  <c r="D4785" i="1"/>
  <c r="C4785" i="1"/>
  <c r="B4785" i="1"/>
  <c r="A4785" i="1"/>
  <c r="K4784" i="1"/>
  <c r="L4784" i="1" s="1"/>
  <c r="M4784" i="1" s="1"/>
  <c r="Q4784" i="1" s="1"/>
  <c r="J4784" i="1"/>
  <c r="I4784" i="1"/>
  <c r="F4784" i="1"/>
  <c r="E4784" i="1"/>
  <c r="G4784" i="1" s="1"/>
  <c r="D4784" i="1"/>
  <c r="C4784" i="1"/>
  <c r="B4784" i="1"/>
  <c r="A4784" i="1"/>
  <c r="K4783" i="1"/>
  <c r="L4783" i="1" s="1"/>
  <c r="M4783" i="1" s="1"/>
  <c r="Q4783" i="1" s="1"/>
  <c r="J4783" i="1"/>
  <c r="I4783" i="1"/>
  <c r="F4783" i="1"/>
  <c r="E4783" i="1"/>
  <c r="G4783" i="1" s="1"/>
  <c r="D4783" i="1"/>
  <c r="C4783" i="1"/>
  <c r="B4783" i="1"/>
  <c r="A4783" i="1"/>
  <c r="K4782" i="1"/>
  <c r="L4782" i="1" s="1"/>
  <c r="M4782" i="1" s="1"/>
  <c r="Q4782" i="1" s="1"/>
  <c r="J4782" i="1"/>
  <c r="I4782" i="1"/>
  <c r="F4782" i="1"/>
  <c r="E4782" i="1"/>
  <c r="D4782" i="1"/>
  <c r="C4782" i="1"/>
  <c r="B4782" i="1"/>
  <c r="A4782" i="1"/>
  <c r="K4781" i="1"/>
  <c r="L4781" i="1" s="1"/>
  <c r="M4781" i="1" s="1"/>
  <c r="Q4781" i="1" s="1"/>
  <c r="J4781" i="1"/>
  <c r="I4781" i="1"/>
  <c r="F4781" i="1"/>
  <c r="E4781" i="1"/>
  <c r="G4781" i="1" s="1"/>
  <c r="D4781" i="1"/>
  <c r="C4781" i="1"/>
  <c r="B4781" i="1"/>
  <c r="A4781" i="1"/>
  <c r="K4780" i="1"/>
  <c r="L4780" i="1" s="1"/>
  <c r="M4780" i="1" s="1"/>
  <c r="Q4780" i="1" s="1"/>
  <c r="J4780" i="1"/>
  <c r="I4780" i="1"/>
  <c r="F4780" i="1"/>
  <c r="E4780" i="1"/>
  <c r="D4780" i="1"/>
  <c r="C4780" i="1"/>
  <c r="B4780" i="1"/>
  <c r="A4780" i="1"/>
  <c r="K4779" i="1"/>
  <c r="L4779" i="1" s="1"/>
  <c r="M4779" i="1" s="1"/>
  <c r="Q4779" i="1" s="1"/>
  <c r="J4779" i="1"/>
  <c r="I4779" i="1"/>
  <c r="F4779" i="1"/>
  <c r="E4779" i="1"/>
  <c r="G4779" i="1" s="1"/>
  <c r="D4779" i="1"/>
  <c r="C4779" i="1"/>
  <c r="B4779" i="1"/>
  <c r="A4779" i="1"/>
  <c r="K4778" i="1"/>
  <c r="L4778" i="1" s="1"/>
  <c r="M4778" i="1" s="1"/>
  <c r="Q4778" i="1" s="1"/>
  <c r="J4778" i="1"/>
  <c r="I4778" i="1"/>
  <c r="F4778" i="1"/>
  <c r="E4778" i="1"/>
  <c r="D4778" i="1"/>
  <c r="C4778" i="1"/>
  <c r="B4778" i="1"/>
  <c r="A4778" i="1"/>
  <c r="K4777" i="1"/>
  <c r="L4777" i="1" s="1"/>
  <c r="M4777" i="1" s="1"/>
  <c r="Q4777" i="1" s="1"/>
  <c r="J4777" i="1"/>
  <c r="I4777" i="1"/>
  <c r="F4777" i="1"/>
  <c r="E4777" i="1"/>
  <c r="G4777" i="1" s="1"/>
  <c r="D4777" i="1"/>
  <c r="C4777" i="1"/>
  <c r="B4777" i="1"/>
  <c r="A4777" i="1"/>
  <c r="K4776" i="1"/>
  <c r="L4776" i="1" s="1"/>
  <c r="M4776" i="1" s="1"/>
  <c r="Q4776" i="1" s="1"/>
  <c r="J4776" i="1"/>
  <c r="I4776" i="1"/>
  <c r="F4776" i="1"/>
  <c r="E4776" i="1"/>
  <c r="D4776" i="1"/>
  <c r="C4776" i="1"/>
  <c r="B4776" i="1"/>
  <c r="A4776" i="1"/>
  <c r="K4775" i="1"/>
  <c r="L4775" i="1" s="1"/>
  <c r="M4775" i="1" s="1"/>
  <c r="Q4775" i="1" s="1"/>
  <c r="J4775" i="1"/>
  <c r="I4775" i="1"/>
  <c r="F4775" i="1"/>
  <c r="E4775" i="1"/>
  <c r="D4775" i="1"/>
  <c r="C4775" i="1"/>
  <c r="B4775" i="1"/>
  <c r="A4775" i="1"/>
  <c r="K4774" i="1"/>
  <c r="L4774" i="1" s="1"/>
  <c r="M4774" i="1" s="1"/>
  <c r="Q4774" i="1" s="1"/>
  <c r="J4774" i="1"/>
  <c r="I4774" i="1"/>
  <c r="F4774" i="1"/>
  <c r="E4774" i="1"/>
  <c r="D4774" i="1"/>
  <c r="C4774" i="1"/>
  <c r="B4774" i="1"/>
  <c r="A4774" i="1"/>
  <c r="K4773" i="1"/>
  <c r="L4773" i="1" s="1"/>
  <c r="M4773" i="1" s="1"/>
  <c r="Q4773" i="1" s="1"/>
  <c r="J4773" i="1"/>
  <c r="I4773" i="1"/>
  <c r="F4773" i="1"/>
  <c r="E4773" i="1"/>
  <c r="D4773" i="1"/>
  <c r="C4773" i="1"/>
  <c r="B4773" i="1"/>
  <c r="A4773" i="1"/>
  <c r="K4772" i="1"/>
  <c r="L4772" i="1" s="1"/>
  <c r="M4772" i="1" s="1"/>
  <c r="Q4772" i="1" s="1"/>
  <c r="J4772" i="1"/>
  <c r="I4772" i="1"/>
  <c r="F4772" i="1"/>
  <c r="E4772" i="1"/>
  <c r="D4772" i="1"/>
  <c r="C4772" i="1"/>
  <c r="B4772" i="1"/>
  <c r="A4772" i="1"/>
  <c r="K4771" i="1"/>
  <c r="L4771" i="1" s="1"/>
  <c r="M4771" i="1" s="1"/>
  <c r="Q4771" i="1" s="1"/>
  <c r="J4771" i="1"/>
  <c r="I4771" i="1"/>
  <c r="F4771" i="1"/>
  <c r="E4771" i="1"/>
  <c r="D4771" i="1"/>
  <c r="C4771" i="1"/>
  <c r="B4771" i="1"/>
  <c r="A4771" i="1"/>
  <c r="K4770" i="1"/>
  <c r="L4770" i="1" s="1"/>
  <c r="M4770" i="1" s="1"/>
  <c r="Q4770" i="1" s="1"/>
  <c r="J4770" i="1"/>
  <c r="I4770" i="1"/>
  <c r="F4770" i="1"/>
  <c r="E4770" i="1"/>
  <c r="D4770" i="1"/>
  <c r="C4770" i="1"/>
  <c r="B4770" i="1"/>
  <c r="A4770" i="1"/>
  <c r="K4769" i="1"/>
  <c r="L4769" i="1" s="1"/>
  <c r="M4769" i="1" s="1"/>
  <c r="Q4769" i="1" s="1"/>
  <c r="J4769" i="1"/>
  <c r="I4769" i="1"/>
  <c r="F4769" i="1"/>
  <c r="E4769" i="1"/>
  <c r="G4769" i="1" s="1"/>
  <c r="D4769" i="1"/>
  <c r="C4769" i="1"/>
  <c r="B4769" i="1"/>
  <c r="A4769" i="1"/>
  <c r="K4768" i="1"/>
  <c r="L4768" i="1" s="1"/>
  <c r="M4768" i="1" s="1"/>
  <c r="Q4768" i="1" s="1"/>
  <c r="J4768" i="1"/>
  <c r="I4768" i="1"/>
  <c r="F4768" i="1"/>
  <c r="E4768" i="1"/>
  <c r="G4768" i="1" s="1"/>
  <c r="D4768" i="1"/>
  <c r="C4768" i="1"/>
  <c r="B4768" i="1"/>
  <c r="A4768" i="1"/>
  <c r="K4767" i="1"/>
  <c r="L4767" i="1" s="1"/>
  <c r="M4767" i="1" s="1"/>
  <c r="Q4767" i="1" s="1"/>
  <c r="J4767" i="1"/>
  <c r="I4767" i="1"/>
  <c r="F4767" i="1"/>
  <c r="E4767" i="1"/>
  <c r="D4767" i="1"/>
  <c r="C4767" i="1"/>
  <c r="B4767" i="1"/>
  <c r="A4767" i="1"/>
  <c r="K4766" i="1"/>
  <c r="L4766" i="1" s="1"/>
  <c r="M4766" i="1" s="1"/>
  <c r="Q4766" i="1" s="1"/>
  <c r="J4766" i="1"/>
  <c r="I4766" i="1"/>
  <c r="F4766" i="1"/>
  <c r="E4766" i="1"/>
  <c r="D4766" i="1"/>
  <c r="C4766" i="1"/>
  <c r="B4766" i="1"/>
  <c r="A4766" i="1"/>
  <c r="K4765" i="1"/>
  <c r="L4765" i="1" s="1"/>
  <c r="M4765" i="1" s="1"/>
  <c r="Q4765" i="1" s="1"/>
  <c r="J4765" i="1"/>
  <c r="I4765" i="1"/>
  <c r="F4765" i="1"/>
  <c r="E4765" i="1"/>
  <c r="D4765" i="1"/>
  <c r="C4765" i="1"/>
  <c r="B4765" i="1"/>
  <c r="A4765" i="1"/>
  <c r="K4764" i="1"/>
  <c r="L4764" i="1" s="1"/>
  <c r="M4764" i="1" s="1"/>
  <c r="Q4764" i="1" s="1"/>
  <c r="J4764" i="1"/>
  <c r="I4764" i="1"/>
  <c r="F4764" i="1"/>
  <c r="E4764" i="1"/>
  <c r="D4764" i="1"/>
  <c r="C4764" i="1"/>
  <c r="B4764" i="1"/>
  <c r="A4764" i="1"/>
  <c r="K4763" i="1"/>
  <c r="L4763" i="1" s="1"/>
  <c r="M4763" i="1" s="1"/>
  <c r="Q4763" i="1" s="1"/>
  <c r="J4763" i="1"/>
  <c r="I4763" i="1"/>
  <c r="F4763" i="1"/>
  <c r="E4763" i="1"/>
  <c r="D4763" i="1"/>
  <c r="C4763" i="1"/>
  <c r="B4763" i="1"/>
  <c r="A4763" i="1"/>
  <c r="K4762" i="1"/>
  <c r="L4762" i="1" s="1"/>
  <c r="M4762" i="1" s="1"/>
  <c r="Q4762" i="1" s="1"/>
  <c r="J4762" i="1"/>
  <c r="I4762" i="1"/>
  <c r="F4762" i="1"/>
  <c r="E4762" i="1"/>
  <c r="G4762" i="1" s="1"/>
  <c r="D4762" i="1"/>
  <c r="C4762" i="1"/>
  <c r="B4762" i="1"/>
  <c r="A4762" i="1"/>
  <c r="K4761" i="1"/>
  <c r="L4761" i="1" s="1"/>
  <c r="M4761" i="1" s="1"/>
  <c r="Q4761" i="1" s="1"/>
  <c r="J4761" i="1"/>
  <c r="I4761" i="1"/>
  <c r="F4761" i="1"/>
  <c r="E4761" i="1"/>
  <c r="D4761" i="1"/>
  <c r="C4761" i="1"/>
  <c r="B4761" i="1"/>
  <c r="A4761" i="1"/>
  <c r="K4760" i="1"/>
  <c r="L4760" i="1" s="1"/>
  <c r="M4760" i="1" s="1"/>
  <c r="Q4760" i="1" s="1"/>
  <c r="J4760" i="1"/>
  <c r="I4760" i="1"/>
  <c r="F4760" i="1"/>
  <c r="E4760" i="1"/>
  <c r="G4760" i="1" s="1"/>
  <c r="D4760" i="1"/>
  <c r="C4760" i="1"/>
  <c r="B4760" i="1"/>
  <c r="A4760" i="1"/>
  <c r="K4759" i="1"/>
  <c r="L4759" i="1" s="1"/>
  <c r="M4759" i="1" s="1"/>
  <c r="Q4759" i="1" s="1"/>
  <c r="J4759" i="1"/>
  <c r="I4759" i="1"/>
  <c r="F4759" i="1"/>
  <c r="E4759" i="1"/>
  <c r="D4759" i="1"/>
  <c r="C4759" i="1"/>
  <c r="B4759" i="1"/>
  <c r="A4759" i="1"/>
  <c r="K4758" i="1"/>
  <c r="L4758" i="1" s="1"/>
  <c r="M4758" i="1" s="1"/>
  <c r="Q4758" i="1" s="1"/>
  <c r="J4758" i="1"/>
  <c r="I4758" i="1"/>
  <c r="F4758" i="1"/>
  <c r="E4758" i="1"/>
  <c r="D4758" i="1"/>
  <c r="C4758" i="1"/>
  <c r="B4758" i="1"/>
  <c r="A4758" i="1"/>
  <c r="K4757" i="1"/>
  <c r="L4757" i="1" s="1"/>
  <c r="M4757" i="1" s="1"/>
  <c r="Q4757" i="1" s="1"/>
  <c r="J4757" i="1"/>
  <c r="I4757" i="1"/>
  <c r="F4757" i="1"/>
  <c r="E4757" i="1"/>
  <c r="D4757" i="1"/>
  <c r="C4757" i="1"/>
  <c r="B4757" i="1"/>
  <c r="A4757" i="1"/>
  <c r="K4756" i="1"/>
  <c r="L4756" i="1" s="1"/>
  <c r="M4756" i="1" s="1"/>
  <c r="Q4756" i="1" s="1"/>
  <c r="J4756" i="1"/>
  <c r="I4756" i="1"/>
  <c r="F4756" i="1"/>
  <c r="E4756" i="1"/>
  <c r="D4756" i="1"/>
  <c r="C4756" i="1"/>
  <c r="B4756" i="1"/>
  <c r="A4756" i="1"/>
  <c r="K4755" i="1"/>
  <c r="L4755" i="1" s="1"/>
  <c r="M4755" i="1" s="1"/>
  <c r="Q4755" i="1" s="1"/>
  <c r="J4755" i="1"/>
  <c r="I4755" i="1"/>
  <c r="F4755" i="1"/>
  <c r="E4755" i="1"/>
  <c r="D4755" i="1"/>
  <c r="C4755" i="1"/>
  <c r="B4755" i="1"/>
  <c r="A4755" i="1"/>
  <c r="K4754" i="1"/>
  <c r="L4754" i="1" s="1"/>
  <c r="M4754" i="1" s="1"/>
  <c r="Q4754" i="1" s="1"/>
  <c r="J4754" i="1"/>
  <c r="I4754" i="1"/>
  <c r="F4754" i="1"/>
  <c r="E4754" i="1"/>
  <c r="D4754" i="1"/>
  <c r="C4754" i="1"/>
  <c r="B4754" i="1"/>
  <c r="A4754" i="1"/>
  <c r="K4753" i="1"/>
  <c r="L4753" i="1" s="1"/>
  <c r="M4753" i="1" s="1"/>
  <c r="Q4753" i="1" s="1"/>
  <c r="J4753" i="1"/>
  <c r="I4753" i="1"/>
  <c r="F4753" i="1"/>
  <c r="E4753" i="1"/>
  <c r="D4753" i="1"/>
  <c r="C4753" i="1"/>
  <c r="B4753" i="1"/>
  <c r="A4753" i="1"/>
  <c r="K4752" i="1"/>
  <c r="L4752" i="1" s="1"/>
  <c r="M4752" i="1" s="1"/>
  <c r="Q4752" i="1" s="1"/>
  <c r="J4752" i="1"/>
  <c r="I4752" i="1"/>
  <c r="F4752" i="1"/>
  <c r="E4752" i="1"/>
  <c r="D4752" i="1"/>
  <c r="C4752" i="1"/>
  <c r="B4752" i="1"/>
  <c r="A4752" i="1"/>
  <c r="K4751" i="1"/>
  <c r="L4751" i="1" s="1"/>
  <c r="M4751" i="1" s="1"/>
  <c r="Q4751" i="1" s="1"/>
  <c r="J4751" i="1"/>
  <c r="I4751" i="1"/>
  <c r="F4751" i="1"/>
  <c r="E4751" i="1"/>
  <c r="G4751" i="1" s="1"/>
  <c r="D4751" i="1"/>
  <c r="C4751" i="1"/>
  <c r="B4751" i="1"/>
  <c r="A4751" i="1"/>
  <c r="K4750" i="1"/>
  <c r="L4750" i="1" s="1"/>
  <c r="M4750" i="1" s="1"/>
  <c r="Q4750" i="1" s="1"/>
  <c r="J4750" i="1"/>
  <c r="I4750" i="1"/>
  <c r="F4750" i="1"/>
  <c r="E4750" i="1"/>
  <c r="G4750" i="1" s="1"/>
  <c r="D4750" i="1"/>
  <c r="C4750" i="1"/>
  <c r="B4750" i="1"/>
  <c r="A4750" i="1"/>
  <c r="K4749" i="1"/>
  <c r="L4749" i="1" s="1"/>
  <c r="M4749" i="1" s="1"/>
  <c r="Q4749" i="1" s="1"/>
  <c r="J4749" i="1"/>
  <c r="I4749" i="1"/>
  <c r="F4749" i="1"/>
  <c r="E4749" i="1"/>
  <c r="G4749" i="1" s="1"/>
  <c r="D4749" i="1"/>
  <c r="C4749" i="1"/>
  <c r="B4749" i="1"/>
  <c r="A4749" i="1"/>
  <c r="K4748" i="1"/>
  <c r="L4748" i="1" s="1"/>
  <c r="M4748" i="1" s="1"/>
  <c r="Q4748" i="1" s="1"/>
  <c r="J4748" i="1"/>
  <c r="I4748" i="1"/>
  <c r="F4748" i="1"/>
  <c r="E4748" i="1"/>
  <c r="G4748" i="1" s="1"/>
  <c r="D4748" i="1"/>
  <c r="C4748" i="1"/>
  <c r="B4748" i="1"/>
  <c r="A4748" i="1"/>
  <c r="K4747" i="1"/>
  <c r="L4747" i="1" s="1"/>
  <c r="M4747" i="1" s="1"/>
  <c r="Q4747" i="1" s="1"/>
  <c r="J4747" i="1"/>
  <c r="I4747" i="1"/>
  <c r="F4747" i="1"/>
  <c r="E4747" i="1"/>
  <c r="D4747" i="1"/>
  <c r="C4747" i="1"/>
  <c r="B4747" i="1"/>
  <c r="A4747" i="1"/>
  <c r="K4746" i="1"/>
  <c r="L4746" i="1" s="1"/>
  <c r="M4746" i="1" s="1"/>
  <c r="Q4746" i="1" s="1"/>
  <c r="J4746" i="1"/>
  <c r="I4746" i="1"/>
  <c r="F4746" i="1"/>
  <c r="E4746" i="1"/>
  <c r="D4746" i="1"/>
  <c r="C4746" i="1"/>
  <c r="B4746" i="1"/>
  <c r="A4746" i="1"/>
  <c r="K4745" i="1"/>
  <c r="L4745" i="1" s="1"/>
  <c r="M4745" i="1" s="1"/>
  <c r="Q4745" i="1" s="1"/>
  <c r="J4745" i="1"/>
  <c r="I4745" i="1"/>
  <c r="F4745" i="1"/>
  <c r="E4745" i="1"/>
  <c r="D4745" i="1"/>
  <c r="C4745" i="1"/>
  <c r="B4745" i="1"/>
  <c r="A4745" i="1"/>
  <c r="K4744" i="1"/>
  <c r="L4744" i="1" s="1"/>
  <c r="M4744" i="1" s="1"/>
  <c r="Q4744" i="1" s="1"/>
  <c r="J4744" i="1"/>
  <c r="I4744" i="1"/>
  <c r="F4744" i="1"/>
  <c r="E4744" i="1"/>
  <c r="D4744" i="1"/>
  <c r="C4744" i="1"/>
  <c r="B4744" i="1"/>
  <c r="A4744" i="1"/>
  <c r="K4743" i="1"/>
  <c r="L4743" i="1" s="1"/>
  <c r="M4743" i="1" s="1"/>
  <c r="Q4743" i="1" s="1"/>
  <c r="J4743" i="1"/>
  <c r="I4743" i="1"/>
  <c r="F4743" i="1"/>
  <c r="E4743" i="1"/>
  <c r="G4743" i="1" s="1"/>
  <c r="D4743" i="1"/>
  <c r="C4743" i="1"/>
  <c r="B4743" i="1"/>
  <c r="A4743" i="1"/>
  <c r="K4742" i="1"/>
  <c r="L4742" i="1" s="1"/>
  <c r="M4742" i="1" s="1"/>
  <c r="Q4742" i="1" s="1"/>
  <c r="J4742" i="1"/>
  <c r="I4742" i="1"/>
  <c r="F4742" i="1"/>
  <c r="E4742" i="1"/>
  <c r="D4742" i="1"/>
  <c r="C4742" i="1"/>
  <c r="B4742" i="1"/>
  <c r="A4742" i="1"/>
  <c r="K4741" i="1"/>
  <c r="L4741" i="1" s="1"/>
  <c r="M4741" i="1" s="1"/>
  <c r="Q4741" i="1" s="1"/>
  <c r="J4741" i="1"/>
  <c r="I4741" i="1"/>
  <c r="F4741" i="1"/>
  <c r="E4741" i="1"/>
  <c r="D4741" i="1"/>
  <c r="C4741" i="1"/>
  <c r="B4741" i="1"/>
  <c r="A4741" i="1"/>
  <c r="K4740" i="1"/>
  <c r="L4740" i="1" s="1"/>
  <c r="M4740" i="1" s="1"/>
  <c r="Q4740" i="1" s="1"/>
  <c r="J4740" i="1"/>
  <c r="I4740" i="1"/>
  <c r="F4740" i="1"/>
  <c r="E4740" i="1"/>
  <c r="D4740" i="1"/>
  <c r="C4740" i="1"/>
  <c r="B4740" i="1"/>
  <c r="A4740" i="1"/>
  <c r="K4739" i="1"/>
  <c r="L4739" i="1" s="1"/>
  <c r="M4739" i="1" s="1"/>
  <c r="Q4739" i="1" s="1"/>
  <c r="J4739" i="1"/>
  <c r="I4739" i="1"/>
  <c r="F4739" i="1"/>
  <c r="E4739" i="1"/>
  <c r="D4739" i="1"/>
  <c r="C4739" i="1"/>
  <c r="B4739" i="1"/>
  <c r="A4739" i="1"/>
  <c r="K4738" i="1"/>
  <c r="L4738" i="1" s="1"/>
  <c r="M4738" i="1" s="1"/>
  <c r="Q4738" i="1" s="1"/>
  <c r="J4738" i="1"/>
  <c r="I4738" i="1"/>
  <c r="F4738" i="1"/>
  <c r="E4738" i="1"/>
  <c r="D4738" i="1"/>
  <c r="C4738" i="1"/>
  <c r="B4738" i="1"/>
  <c r="A4738" i="1"/>
  <c r="K4737" i="1"/>
  <c r="L4737" i="1" s="1"/>
  <c r="M4737" i="1" s="1"/>
  <c r="Q4737" i="1" s="1"/>
  <c r="J4737" i="1"/>
  <c r="I4737" i="1"/>
  <c r="F4737" i="1"/>
  <c r="E4737" i="1"/>
  <c r="D4737" i="1"/>
  <c r="C4737" i="1"/>
  <c r="B4737" i="1"/>
  <c r="A4737" i="1"/>
  <c r="K4736" i="1"/>
  <c r="L4736" i="1" s="1"/>
  <c r="M4736" i="1" s="1"/>
  <c r="Q4736" i="1" s="1"/>
  <c r="J4736" i="1"/>
  <c r="I4736" i="1"/>
  <c r="F4736" i="1"/>
  <c r="E4736" i="1"/>
  <c r="D4736" i="1"/>
  <c r="C4736" i="1"/>
  <c r="B4736" i="1"/>
  <c r="A4736" i="1"/>
  <c r="K4735" i="1"/>
  <c r="L4735" i="1" s="1"/>
  <c r="M4735" i="1" s="1"/>
  <c r="Q4735" i="1" s="1"/>
  <c r="J4735" i="1"/>
  <c r="I4735" i="1"/>
  <c r="F4735" i="1"/>
  <c r="E4735" i="1"/>
  <c r="G4735" i="1" s="1"/>
  <c r="D4735" i="1"/>
  <c r="C4735" i="1"/>
  <c r="B4735" i="1"/>
  <c r="A4735" i="1"/>
  <c r="K4734" i="1"/>
  <c r="L4734" i="1" s="1"/>
  <c r="M4734" i="1" s="1"/>
  <c r="Q4734" i="1" s="1"/>
  <c r="J4734" i="1"/>
  <c r="I4734" i="1"/>
  <c r="F4734" i="1"/>
  <c r="E4734" i="1"/>
  <c r="G4734" i="1" s="1"/>
  <c r="D4734" i="1"/>
  <c r="C4734" i="1"/>
  <c r="B4734" i="1"/>
  <c r="A4734" i="1"/>
  <c r="K4733" i="1"/>
  <c r="L4733" i="1" s="1"/>
  <c r="M4733" i="1" s="1"/>
  <c r="Q4733" i="1" s="1"/>
  <c r="J4733" i="1"/>
  <c r="I4733" i="1"/>
  <c r="F4733" i="1"/>
  <c r="E4733" i="1"/>
  <c r="G4733" i="1" s="1"/>
  <c r="D4733" i="1"/>
  <c r="C4733" i="1"/>
  <c r="B4733" i="1"/>
  <c r="A4733" i="1"/>
  <c r="K4732" i="1"/>
  <c r="L4732" i="1" s="1"/>
  <c r="M4732" i="1" s="1"/>
  <c r="Q4732" i="1" s="1"/>
  <c r="J4732" i="1"/>
  <c r="I4732" i="1"/>
  <c r="F4732" i="1"/>
  <c r="E4732" i="1"/>
  <c r="D4732" i="1"/>
  <c r="C4732" i="1"/>
  <c r="B4732" i="1"/>
  <c r="A4732" i="1"/>
  <c r="K4731" i="1"/>
  <c r="L4731" i="1" s="1"/>
  <c r="M4731" i="1" s="1"/>
  <c r="Q4731" i="1" s="1"/>
  <c r="J4731" i="1"/>
  <c r="I4731" i="1"/>
  <c r="F4731" i="1"/>
  <c r="E4731" i="1"/>
  <c r="G4731" i="1" s="1"/>
  <c r="D4731" i="1"/>
  <c r="C4731" i="1"/>
  <c r="B4731" i="1"/>
  <c r="A4731" i="1"/>
  <c r="K4730" i="1"/>
  <c r="L4730" i="1" s="1"/>
  <c r="M4730" i="1" s="1"/>
  <c r="Q4730" i="1" s="1"/>
  <c r="J4730" i="1"/>
  <c r="I4730" i="1"/>
  <c r="F4730" i="1"/>
  <c r="E4730" i="1"/>
  <c r="D4730" i="1"/>
  <c r="C4730" i="1"/>
  <c r="B4730" i="1"/>
  <c r="A4730" i="1"/>
  <c r="K4729" i="1"/>
  <c r="L4729" i="1" s="1"/>
  <c r="M4729" i="1" s="1"/>
  <c r="Q4729" i="1" s="1"/>
  <c r="J4729" i="1"/>
  <c r="I4729" i="1"/>
  <c r="F4729" i="1"/>
  <c r="E4729" i="1"/>
  <c r="D4729" i="1"/>
  <c r="C4729" i="1"/>
  <c r="B4729" i="1"/>
  <c r="A4729" i="1"/>
  <c r="K4728" i="1"/>
  <c r="L4728" i="1" s="1"/>
  <c r="M4728" i="1" s="1"/>
  <c r="Q4728" i="1" s="1"/>
  <c r="J4728" i="1"/>
  <c r="I4728" i="1"/>
  <c r="F4728" i="1"/>
  <c r="E4728" i="1"/>
  <c r="G4728" i="1" s="1"/>
  <c r="D4728" i="1"/>
  <c r="C4728" i="1"/>
  <c r="B4728" i="1"/>
  <c r="A4728" i="1"/>
  <c r="K4727" i="1"/>
  <c r="L4727" i="1" s="1"/>
  <c r="M4727" i="1" s="1"/>
  <c r="Q4727" i="1" s="1"/>
  <c r="J4727" i="1"/>
  <c r="I4727" i="1"/>
  <c r="F4727" i="1"/>
  <c r="E4727" i="1"/>
  <c r="D4727" i="1"/>
  <c r="C4727" i="1"/>
  <c r="B4727" i="1"/>
  <c r="A4727" i="1"/>
  <c r="K4726" i="1"/>
  <c r="L4726" i="1" s="1"/>
  <c r="M4726" i="1" s="1"/>
  <c r="Q4726" i="1" s="1"/>
  <c r="J4726" i="1"/>
  <c r="I4726" i="1"/>
  <c r="F4726" i="1"/>
  <c r="E4726" i="1"/>
  <c r="D4726" i="1"/>
  <c r="C4726" i="1"/>
  <c r="B4726" i="1"/>
  <c r="A4726" i="1"/>
  <c r="K4725" i="1"/>
  <c r="L4725" i="1" s="1"/>
  <c r="M4725" i="1" s="1"/>
  <c r="Q4725" i="1" s="1"/>
  <c r="J4725" i="1"/>
  <c r="I4725" i="1"/>
  <c r="F4725" i="1"/>
  <c r="E4725" i="1"/>
  <c r="D4725" i="1"/>
  <c r="C4725" i="1"/>
  <c r="B4725" i="1"/>
  <c r="A4725" i="1"/>
  <c r="K4724" i="1"/>
  <c r="L4724" i="1" s="1"/>
  <c r="M4724" i="1" s="1"/>
  <c r="Q4724" i="1" s="1"/>
  <c r="J4724" i="1"/>
  <c r="I4724" i="1"/>
  <c r="F4724" i="1"/>
  <c r="E4724" i="1"/>
  <c r="D4724" i="1"/>
  <c r="C4724" i="1"/>
  <c r="B4724" i="1"/>
  <c r="A4724" i="1"/>
  <c r="K4723" i="1"/>
  <c r="L4723" i="1" s="1"/>
  <c r="M4723" i="1" s="1"/>
  <c r="Q4723" i="1" s="1"/>
  <c r="J4723" i="1"/>
  <c r="I4723" i="1"/>
  <c r="F4723" i="1"/>
  <c r="E4723" i="1"/>
  <c r="G4723" i="1" s="1"/>
  <c r="D4723" i="1"/>
  <c r="C4723" i="1"/>
  <c r="B4723" i="1"/>
  <c r="A4723" i="1"/>
  <c r="K4722" i="1"/>
  <c r="L4722" i="1" s="1"/>
  <c r="M4722" i="1" s="1"/>
  <c r="Q4722" i="1" s="1"/>
  <c r="J4722" i="1"/>
  <c r="I4722" i="1"/>
  <c r="F4722" i="1"/>
  <c r="E4722" i="1"/>
  <c r="D4722" i="1"/>
  <c r="C4722" i="1"/>
  <c r="B4722" i="1"/>
  <c r="A4722" i="1"/>
  <c r="K4721" i="1"/>
  <c r="L4721" i="1" s="1"/>
  <c r="M4721" i="1" s="1"/>
  <c r="Q4721" i="1" s="1"/>
  <c r="J4721" i="1"/>
  <c r="I4721" i="1"/>
  <c r="F4721" i="1"/>
  <c r="E4721" i="1"/>
  <c r="D4721" i="1"/>
  <c r="C4721" i="1"/>
  <c r="B4721" i="1"/>
  <c r="A4721" i="1"/>
  <c r="K4720" i="1"/>
  <c r="L4720" i="1" s="1"/>
  <c r="M4720" i="1" s="1"/>
  <c r="Q4720" i="1" s="1"/>
  <c r="J4720" i="1"/>
  <c r="I4720" i="1"/>
  <c r="F4720" i="1"/>
  <c r="E4720" i="1"/>
  <c r="G4720" i="1" s="1"/>
  <c r="D4720" i="1"/>
  <c r="C4720" i="1"/>
  <c r="B4720" i="1"/>
  <c r="A4720" i="1"/>
  <c r="K4719" i="1"/>
  <c r="L4719" i="1" s="1"/>
  <c r="M4719" i="1" s="1"/>
  <c r="Q4719" i="1" s="1"/>
  <c r="J4719" i="1"/>
  <c r="I4719" i="1"/>
  <c r="F4719" i="1"/>
  <c r="E4719" i="1"/>
  <c r="G4719" i="1" s="1"/>
  <c r="D4719" i="1"/>
  <c r="C4719" i="1"/>
  <c r="B4719" i="1"/>
  <c r="A4719" i="1"/>
  <c r="K4718" i="1"/>
  <c r="L4718" i="1" s="1"/>
  <c r="M4718" i="1" s="1"/>
  <c r="Q4718" i="1" s="1"/>
  <c r="J4718" i="1"/>
  <c r="I4718" i="1"/>
  <c r="F4718" i="1"/>
  <c r="E4718" i="1"/>
  <c r="D4718" i="1"/>
  <c r="C4718" i="1"/>
  <c r="B4718" i="1"/>
  <c r="A4718" i="1"/>
  <c r="K4717" i="1"/>
  <c r="L4717" i="1" s="1"/>
  <c r="M4717" i="1" s="1"/>
  <c r="Q4717" i="1" s="1"/>
  <c r="J4717" i="1"/>
  <c r="I4717" i="1"/>
  <c r="F4717" i="1"/>
  <c r="E4717" i="1"/>
  <c r="G4717" i="1" s="1"/>
  <c r="D4717" i="1"/>
  <c r="C4717" i="1"/>
  <c r="B4717" i="1"/>
  <c r="A4717" i="1"/>
  <c r="K4716" i="1"/>
  <c r="L4716" i="1" s="1"/>
  <c r="M4716" i="1" s="1"/>
  <c r="Q4716" i="1" s="1"/>
  <c r="J4716" i="1"/>
  <c r="I4716" i="1"/>
  <c r="F4716" i="1"/>
  <c r="E4716" i="1"/>
  <c r="D4716" i="1"/>
  <c r="C4716" i="1"/>
  <c r="B4716" i="1"/>
  <c r="A4716" i="1"/>
  <c r="K4715" i="1"/>
  <c r="L4715" i="1" s="1"/>
  <c r="M4715" i="1" s="1"/>
  <c r="Q4715" i="1" s="1"/>
  <c r="J4715" i="1"/>
  <c r="I4715" i="1"/>
  <c r="F4715" i="1"/>
  <c r="E4715" i="1"/>
  <c r="G4715" i="1" s="1"/>
  <c r="D4715" i="1"/>
  <c r="C4715" i="1"/>
  <c r="B4715" i="1"/>
  <c r="A4715" i="1"/>
  <c r="K4714" i="1"/>
  <c r="L4714" i="1" s="1"/>
  <c r="M4714" i="1" s="1"/>
  <c r="Q4714" i="1" s="1"/>
  <c r="J4714" i="1"/>
  <c r="I4714" i="1"/>
  <c r="F4714" i="1"/>
  <c r="E4714" i="1"/>
  <c r="D4714" i="1"/>
  <c r="C4714" i="1"/>
  <c r="B4714" i="1"/>
  <c r="A4714" i="1"/>
  <c r="K4713" i="1"/>
  <c r="L4713" i="1" s="1"/>
  <c r="M4713" i="1" s="1"/>
  <c r="Q4713" i="1" s="1"/>
  <c r="J4713" i="1"/>
  <c r="I4713" i="1"/>
  <c r="F4713" i="1"/>
  <c r="E4713" i="1"/>
  <c r="D4713" i="1"/>
  <c r="C4713" i="1"/>
  <c r="B4713" i="1"/>
  <c r="A4713" i="1"/>
  <c r="K4712" i="1"/>
  <c r="L4712" i="1" s="1"/>
  <c r="M4712" i="1" s="1"/>
  <c r="Q4712" i="1" s="1"/>
  <c r="J4712" i="1"/>
  <c r="I4712" i="1"/>
  <c r="F4712" i="1"/>
  <c r="E4712" i="1"/>
  <c r="G4712" i="1" s="1"/>
  <c r="D4712" i="1"/>
  <c r="C4712" i="1"/>
  <c r="B4712" i="1"/>
  <c r="A4712" i="1"/>
  <c r="K4711" i="1"/>
  <c r="L4711" i="1" s="1"/>
  <c r="M4711" i="1" s="1"/>
  <c r="Q4711" i="1" s="1"/>
  <c r="J4711" i="1"/>
  <c r="I4711" i="1"/>
  <c r="F4711" i="1"/>
  <c r="E4711" i="1"/>
  <c r="D4711" i="1"/>
  <c r="C4711" i="1"/>
  <c r="B4711" i="1"/>
  <c r="A4711" i="1"/>
  <c r="K4710" i="1"/>
  <c r="L4710" i="1" s="1"/>
  <c r="M4710" i="1" s="1"/>
  <c r="Q4710" i="1" s="1"/>
  <c r="J4710" i="1"/>
  <c r="I4710" i="1"/>
  <c r="F4710" i="1"/>
  <c r="E4710" i="1"/>
  <c r="G4710" i="1" s="1"/>
  <c r="D4710" i="1"/>
  <c r="C4710" i="1"/>
  <c r="B4710" i="1"/>
  <c r="A4710" i="1"/>
  <c r="K4709" i="1"/>
  <c r="L4709" i="1" s="1"/>
  <c r="M4709" i="1" s="1"/>
  <c r="Q4709" i="1" s="1"/>
  <c r="J4709" i="1"/>
  <c r="I4709" i="1"/>
  <c r="F4709" i="1"/>
  <c r="E4709" i="1"/>
  <c r="G4709" i="1" s="1"/>
  <c r="D4709" i="1"/>
  <c r="C4709" i="1"/>
  <c r="B4709" i="1"/>
  <c r="A4709" i="1"/>
  <c r="K4708" i="1"/>
  <c r="L4708" i="1" s="1"/>
  <c r="M4708" i="1" s="1"/>
  <c r="Q4708" i="1" s="1"/>
  <c r="J4708" i="1"/>
  <c r="I4708" i="1"/>
  <c r="F4708" i="1"/>
  <c r="E4708" i="1"/>
  <c r="D4708" i="1"/>
  <c r="C4708" i="1"/>
  <c r="B4708" i="1"/>
  <c r="A4708" i="1"/>
  <c r="K4707" i="1"/>
  <c r="L4707" i="1" s="1"/>
  <c r="M4707" i="1" s="1"/>
  <c r="Q4707" i="1" s="1"/>
  <c r="J4707" i="1"/>
  <c r="I4707" i="1"/>
  <c r="F4707" i="1"/>
  <c r="E4707" i="1"/>
  <c r="D4707" i="1"/>
  <c r="C4707" i="1"/>
  <c r="B4707" i="1"/>
  <c r="A4707" i="1"/>
  <c r="K4706" i="1"/>
  <c r="L4706" i="1" s="1"/>
  <c r="M4706" i="1" s="1"/>
  <c r="Q4706" i="1" s="1"/>
  <c r="J4706" i="1"/>
  <c r="I4706" i="1"/>
  <c r="F4706" i="1"/>
  <c r="E4706" i="1"/>
  <c r="G4706" i="1" s="1"/>
  <c r="D4706" i="1"/>
  <c r="C4706" i="1"/>
  <c r="B4706" i="1"/>
  <c r="A4706" i="1"/>
  <c r="K4705" i="1"/>
  <c r="L4705" i="1" s="1"/>
  <c r="M4705" i="1" s="1"/>
  <c r="Q4705" i="1" s="1"/>
  <c r="J4705" i="1"/>
  <c r="I4705" i="1"/>
  <c r="F4705" i="1"/>
  <c r="E4705" i="1"/>
  <c r="D4705" i="1"/>
  <c r="C4705" i="1"/>
  <c r="B4705" i="1"/>
  <c r="A4705" i="1"/>
  <c r="K4704" i="1"/>
  <c r="L4704" i="1" s="1"/>
  <c r="M4704" i="1" s="1"/>
  <c r="Q4704" i="1" s="1"/>
  <c r="J4704" i="1"/>
  <c r="I4704" i="1"/>
  <c r="F4704" i="1"/>
  <c r="E4704" i="1"/>
  <c r="G4704" i="1" s="1"/>
  <c r="D4704" i="1"/>
  <c r="C4704" i="1"/>
  <c r="B4704" i="1"/>
  <c r="A4704" i="1"/>
  <c r="K4703" i="1"/>
  <c r="L4703" i="1" s="1"/>
  <c r="M4703" i="1" s="1"/>
  <c r="Q4703" i="1" s="1"/>
  <c r="J4703" i="1"/>
  <c r="I4703" i="1"/>
  <c r="F4703" i="1"/>
  <c r="E4703" i="1"/>
  <c r="G4703" i="1" s="1"/>
  <c r="D4703" i="1"/>
  <c r="C4703" i="1"/>
  <c r="B4703" i="1"/>
  <c r="A4703" i="1"/>
  <c r="K4702" i="1"/>
  <c r="L4702" i="1" s="1"/>
  <c r="M4702" i="1" s="1"/>
  <c r="Q4702" i="1" s="1"/>
  <c r="J4702" i="1"/>
  <c r="I4702" i="1"/>
  <c r="F4702" i="1"/>
  <c r="E4702" i="1"/>
  <c r="D4702" i="1"/>
  <c r="C4702" i="1"/>
  <c r="B4702" i="1"/>
  <c r="A4702" i="1"/>
  <c r="K4701" i="1"/>
  <c r="L4701" i="1" s="1"/>
  <c r="M4701" i="1" s="1"/>
  <c r="Q4701" i="1" s="1"/>
  <c r="J4701" i="1"/>
  <c r="I4701" i="1"/>
  <c r="F4701" i="1"/>
  <c r="E4701" i="1"/>
  <c r="D4701" i="1"/>
  <c r="C4701" i="1"/>
  <c r="B4701" i="1"/>
  <c r="A4701" i="1"/>
  <c r="K4700" i="1"/>
  <c r="L4700" i="1" s="1"/>
  <c r="M4700" i="1" s="1"/>
  <c r="Q4700" i="1" s="1"/>
  <c r="J4700" i="1"/>
  <c r="I4700" i="1"/>
  <c r="F4700" i="1"/>
  <c r="E4700" i="1"/>
  <c r="G4700" i="1" s="1"/>
  <c r="D4700" i="1"/>
  <c r="C4700" i="1"/>
  <c r="B4700" i="1"/>
  <c r="A4700" i="1"/>
  <c r="K4699" i="1"/>
  <c r="L4699" i="1" s="1"/>
  <c r="M4699" i="1" s="1"/>
  <c r="Q4699" i="1" s="1"/>
  <c r="J4699" i="1"/>
  <c r="I4699" i="1"/>
  <c r="F4699" i="1"/>
  <c r="E4699" i="1"/>
  <c r="D4699" i="1"/>
  <c r="C4699" i="1"/>
  <c r="B4699" i="1"/>
  <c r="A4699" i="1"/>
  <c r="K4698" i="1"/>
  <c r="L4698" i="1" s="1"/>
  <c r="M4698" i="1" s="1"/>
  <c r="Q4698" i="1" s="1"/>
  <c r="J4698" i="1"/>
  <c r="I4698" i="1"/>
  <c r="F4698" i="1"/>
  <c r="E4698" i="1"/>
  <c r="D4698" i="1"/>
  <c r="C4698" i="1"/>
  <c r="B4698" i="1"/>
  <c r="A4698" i="1"/>
  <c r="K4697" i="1"/>
  <c r="L4697" i="1" s="1"/>
  <c r="M4697" i="1" s="1"/>
  <c r="Q4697" i="1" s="1"/>
  <c r="J4697" i="1"/>
  <c r="I4697" i="1"/>
  <c r="F4697" i="1"/>
  <c r="E4697" i="1"/>
  <c r="G4697" i="1" s="1"/>
  <c r="D4697" i="1"/>
  <c r="C4697" i="1"/>
  <c r="B4697" i="1"/>
  <c r="A4697" i="1"/>
  <c r="K4696" i="1"/>
  <c r="L4696" i="1" s="1"/>
  <c r="M4696" i="1" s="1"/>
  <c r="Q4696" i="1" s="1"/>
  <c r="J4696" i="1"/>
  <c r="I4696" i="1"/>
  <c r="F4696" i="1"/>
  <c r="E4696" i="1"/>
  <c r="D4696" i="1"/>
  <c r="C4696" i="1"/>
  <c r="B4696" i="1"/>
  <c r="A4696" i="1"/>
  <c r="K4695" i="1"/>
  <c r="L4695" i="1" s="1"/>
  <c r="M4695" i="1" s="1"/>
  <c r="Q4695" i="1" s="1"/>
  <c r="J4695" i="1"/>
  <c r="I4695" i="1"/>
  <c r="F4695" i="1"/>
  <c r="E4695" i="1"/>
  <c r="D4695" i="1"/>
  <c r="C4695" i="1"/>
  <c r="B4695" i="1"/>
  <c r="A4695" i="1"/>
  <c r="K4694" i="1"/>
  <c r="L4694" i="1" s="1"/>
  <c r="M4694" i="1" s="1"/>
  <c r="Q4694" i="1" s="1"/>
  <c r="J4694" i="1"/>
  <c r="I4694" i="1"/>
  <c r="F4694" i="1"/>
  <c r="E4694" i="1"/>
  <c r="G4694" i="1" s="1"/>
  <c r="D4694" i="1"/>
  <c r="C4694" i="1"/>
  <c r="B4694" i="1"/>
  <c r="A4694" i="1"/>
  <c r="K4693" i="1"/>
  <c r="L4693" i="1" s="1"/>
  <c r="M4693" i="1" s="1"/>
  <c r="Q4693" i="1" s="1"/>
  <c r="J4693" i="1"/>
  <c r="I4693" i="1"/>
  <c r="F4693" i="1"/>
  <c r="E4693" i="1"/>
  <c r="D4693" i="1"/>
  <c r="C4693" i="1"/>
  <c r="B4693" i="1"/>
  <c r="A4693" i="1"/>
  <c r="K4692" i="1"/>
  <c r="L4692" i="1" s="1"/>
  <c r="M4692" i="1" s="1"/>
  <c r="Q4692" i="1" s="1"/>
  <c r="J4692" i="1"/>
  <c r="I4692" i="1"/>
  <c r="F4692" i="1"/>
  <c r="E4692" i="1"/>
  <c r="D4692" i="1"/>
  <c r="C4692" i="1"/>
  <c r="B4692" i="1"/>
  <c r="A4692" i="1"/>
  <c r="K4691" i="1"/>
  <c r="L4691" i="1" s="1"/>
  <c r="M4691" i="1" s="1"/>
  <c r="Q4691" i="1" s="1"/>
  <c r="J4691" i="1"/>
  <c r="I4691" i="1"/>
  <c r="F4691" i="1"/>
  <c r="E4691" i="1"/>
  <c r="D4691" i="1"/>
  <c r="C4691" i="1"/>
  <c r="B4691" i="1"/>
  <c r="A4691" i="1"/>
  <c r="K4690" i="1"/>
  <c r="L4690" i="1" s="1"/>
  <c r="M4690" i="1" s="1"/>
  <c r="Q4690" i="1" s="1"/>
  <c r="J4690" i="1"/>
  <c r="I4690" i="1"/>
  <c r="F4690" i="1"/>
  <c r="E4690" i="1"/>
  <c r="D4690" i="1"/>
  <c r="C4690" i="1"/>
  <c r="B4690" i="1"/>
  <c r="A4690" i="1"/>
  <c r="K4689" i="1"/>
  <c r="L4689" i="1" s="1"/>
  <c r="M4689" i="1" s="1"/>
  <c r="Q4689" i="1" s="1"/>
  <c r="J4689" i="1"/>
  <c r="I4689" i="1"/>
  <c r="F4689" i="1"/>
  <c r="E4689" i="1"/>
  <c r="D4689" i="1"/>
  <c r="C4689" i="1"/>
  <c r="B4689" i="1"/>
  <c r="A4689" i="1"/>
  <c r="K4688" i="1"/>
  <c r="L4688" i="1" s="1"/>
  <c r="M4688" i="1" s="1"/>
  <c r="Q4688" i="1" s="1"/>
  <c r="J4688" i="1"/>
  <c r="I4688" i="1"/>
  <c r="F4688" i="1"/>
  <c r="E4688" i="1"/>
  <c r="G4688" i="1" s="1"/>
  <c r="D4688" i="1"/>
  <c r="C4688" i="1"/>
  <c r="B4688" i="1"/>
  <c r="A4688" i="1"/>
  <c r="K4687" i="1"/>
  <c r="L4687" i="1" s="1"/>
  <c r="M4687" i="1" s="1"/>
  <c r="Q4687" i="1" s="1"/>
  <c r="J4687" i="1"/>
  <c r="I4687" i="1"/>
  <c r="F4687" i="1"/>
  <c r="E4687" i="1"/>
  <c r="D4687" i="1"/>
  <c r="C4687" i="1"/>
  <c r="B4687" i="1"/>
  <c r="A4687" i="1"/>
  <c r="K4686" i="1"/>
  <c r="L4686" i="1" s="1"/>
  <c r="M4686" i="1" s="1"/>
  <c r="Q4686" i="1" s="1"/>
  <c r="J4686" i="1"/>
  <c r="I4686" i="1"/>
  <c r="F4686" i="1"/>
  <c r="E4686" i="1"/>
  <c r="D4686" i="1"/>
  <c r="C4686" i="1"/>
  <c r="B4686" i="1"/>
  <c r="A4686" i="1"/>
  <c r="K4685" i="1"/>
  <c r="L4685" i="1" s="1"/>
  <c r="M4685" i="1" s="1"/>
  <c r="Q4685" i="1" s="1"/>
  <c r="J4685" i="1"/>
  <c r="I4685" i="1"/>
  <c r="F4685" i="1"/>
  <c r="E4685" i="1"/>
  <c r="G4685" i="1" s="1"/>
  <c r="D4685" i="1"/>
  <c r="C4685" i="1"/>
  <c r="B4685" i="1"/>
  <c r="A4685" i="1"/>
  <c r="K4684" i="1"/>
  <c r="L4684" i="1" s="1"/>
  <c r="M4684" i="1" s="1"/>
  <c r="Q4684" i="1" s="1"/>
  <c r="J4684" i="1"/>
  <c r="I4684" i="1"/>
  <c r="F4684" i="1"/>
  <c r="E4684" i="1"/>
  <c r="D4684" i="1"/>
  <c r="C4684" i="1"/>
  <c r="B4684" i="1"/>
  <c r="A4684" i="1"/>
  <c r="K4683" i="1"/>
  <c r="L4683" i="1" s="1"/>
  <c r="M4683" i="1" s="1"/>
  <c r="Q4683" i="1" s="1"/>
  <c r="J4683" i="1"/>
  <c r="I4683" i="1"/>
  <c r="F4683" i="1"/>
  <c r="E4683" i="1"/>
  <c r="D4683" i="1"/>
  <c r="C4683" i="1"/>
  <c r="B4683" i="1"/>
  <c r="A4683" i="1"/>
  <c r="K4682" i="1"/>
  <c r="L4682" i="1" s="1"/>
  <c r="M4682" i="1" s="1"/>
  <c r="Q4682" i="1" s="1"/>
  <c r="J4682" i="1"/>
  <c r="I4682" i="1"/>
  <c r="F4682" i="1"/>
  <c r="E4682" i="1"/>
  <c r="D4682" i="1"/>
  <c r="C4682" i="1"/>
  <c r="B4682" i="1"/>
  <c r="A4682" i="1"/>
  <c r="K4681" i="1"/>
  <c r="L4681" i="1" s="1"/>
  <c r="M4681" i="1" s="1"/>
  <c r="Q4681" i="1" s="1"/>
  <c r="J4681" i="1"/>
  <c r="I4681" i="1"/>
  <c r="F4681" i="1"/>
  <c r="E4681" i="1"/>
  <c r="G4681" i="1" s="1"/>
  <c r="D4681" i="1"/>
  <c r="C4681" i="1"/>
  <c r="B4681" i="1"/>
  <c r="A4681" i="1"/>
  <c r="K4680" i="1"/>
  <c r="L4680" i="1" s="1"/>
  <c r="M4680" i="1" s="1"/>
  <c r="Q4680" i="1" s="1"/>
  <c r="J4680" i="1"/>
  <c r="I4680" i="1"/>
  <c r="F4680" i="1"/>
  <c r="E4680" i="1"/>
  <c r="D4680" i="1"/>
  <c r="C4680" i="1"/>
  <c r="B4680" i="1"/>
  <c r="A4680" i="1"/>
  <c r="K4679" i="1"/>
  <c r="L4679" i="1" s="1"/>
  <c r="M4679" i="1" s="1"/>
  <c r="Q4679" i="1" s="1"/>
  <c r="J4679" i="1"/>
  <c r="I4679" i="1"/>
  <c r="F4679" i="1"/>
  <c r="E4679" i="1"/>
  <c r="D4679" i="1"/>
  <c r="C4679" i="1"/>
  <c r="B4679" i="1"/>
  <c r="A4679" i="1"/>
  <c r="K4678" i="1"/>
  <c r="L4678" i="1" s="1"/>
  <c r="M4678" i="1" s="1"/>
  <c r="Q4678" i="1" s="1"/>
  <c r="J4678" i="1"/>
  <c r="I4678" i="1"/>
  <c r="F4678" i="1"/>
  <c r="E4678" i="1"/>
  <c r="D4678" i="1"/>
  <c r="C4678" i="1"/>
  <c r="B4678" i="1"/>
  <c r="A4678" i="1"/>
  <c r="K4677" i="1"/>
  <c r="L4677" i="1" s="1"/>
  <c r="M4677" i="1" s="1"/>
  <c r="Q4677" i="1" s="1"/>
  <c r="J4677" i="1"/>
  <c r="I4677" i="1"/>
  <c r="F4677" i="1"/>
  <c r="E4677" i="1"/>
  <c r="D4677" i="1"/>
  <c r="C4677" i="1"/>
  <c r="B4677" i="1"/>
  <c r="A4677" i="1"/>
  <c r="K4676" i="1"/>
  <c r="L4676" i="1" s="1"/>
  <c r="M4676" i="1" s="1"/>
  <c r="Q4676" i="1" s="1"/>
  <c r="J4676" i="1"/>
  <c r="I4676" i="1"/>
  <c r="F4676" i="1"/>
  <c r="E4676" i="1"/>
  <c r="D4676" i="1"/>
  <c r="C4676" i="1"/>
  <c r="B4676" i="1"/>
  <c r="A4676" i="1"/>
  <c r="K4675" i="1"/>
  <c r="L4675" i="1" s="1"/>
  <c r="M4675" i="1" s="1"/>
  <c r="Q4675" i="1" s="1"/>
  <c r="J4675" i="1"/>
  <c r="I4675" i="1"/>
  <c r="F4675" i="1"/>
  <c r="E4675" i="1"/>
  <c r="D4675" i="1"/>
  <c r="C4675" i="1"/>
  <c r="B4675" i="1"/>
  <c r="A4675" i="1"/>
  <c r="K4674" i="1"/>
  <c r="L4674" i="1" s="1"/>
  <c r="M4674" i="1" s="1"/>
  <c r="Q4674" i="1" s="1"/>
  <c r="J4674" i="1"/>
  <c r="I4674" i="1"/>
  <c r="F4674" i="1"/>
  <c r="E4674" i="1"/>
  <c r="G4674" i="1" s="1"/>
  <c r="D4674" i="1"/>
  <c r="C4674" i="1"/>
  <c r="B4674" i="1"/>
  <c r="A4674" i="1"/>
  <c r="K4673" i="1"/>
  <c r="L4673" i="1" s="1"/>
  <c r="M4673" i="1" s="1"/>
  <c r="Q4673" i="1" s="1"/>
  <c r="J4673" i="1"/>
  <c r="I4673" i="1"/>
  <c r="F4673" i="1"/>
  <c r="E4673" i="1"/>
  <c r="D4673" i="1"/>
  <c r="C4673" i="1"/>
  <c r="B4673" i="1"/>
  <c r="A4673" i="1"/>
  <c r="K4672" i="1"/>
  <c r="L4672" i="1" s="1"/>
  <c r="M4672" i="1" s="1"/>
  <c r="Q4672" i="1" s="1"/>
  <c r="J4672" i="1"/>
  <c r="I4672" i="1"/>
  <c r="F4672" i="1"/>
  <c r="E4672" i="1"/>
  <c r="D4672" i="1"/>
  <c r="C4672" i="1"/>
  <c r="B4672" i="1"/>
  <c r="A4672" i="1"/>
  <c r="K4671" i="1"/>
  <c r="L4671" i="1" s="1"/>
  <c r="M4671" i="1" s="1"/>
  <c r="Q4671" i="1" s="1"/>
  <c r="J4671" i="1"/>
  <c r="I4671" i="1"/>
  <c r="F4671" i="1"/>
  <c r="E4671" i="1"/>
  <c r="G4671" i="1" s="1"/>
  <c r="D4671" i="1"/>
  <c r="C4671" i="1"/>
  <c r="B4671" i="1"/>
  <c r="A4671" i="1"/>
  <c r="K4670" i="1"/>
  <c r="L4670" i="1" s="1"/>
  <c r="M4670" i="1" s="1"/>
  <c r="Q4670" i="1" s="1"/>
  <c r="J4670" i="1"/>
  <c r="I4670" i="1"/>
  <c r="F4670" i="1"/>
  <c r="E4670" i="1"/>
  <c r="G4670" i="1" s="1"/>
  <c r="D4670" i="1"/>
  <c r="C4670" i="1"/>
  <c r="B4670" i="1"/>
  <c r="A4670" i="1"/>
  <c r="K4669" i="1"/>
  <c r="L4669" i="1" s="1"/>
  <c r="M4669" i="1" s="1"/>
  <c r="Q4669" i="1" s="1"/>
  <c r="J4669" i="1"/>
  <c r="I4669" i="1"/>
  <c r="F4669" i="1"/>
  <c r="E4669" i="1"/>
  <c r="G4669" i="1" s="1"/>
  <c r="D4669" i="1"/>
  <c r="C4669" i="1"/>
  <c r="B4669" i="1"/>
  <c r="A4669" i="1"/>
  <c r="K4668" i="1"/>
  <c r="L4668" i="1" s="1"/>
  <c r="M4668" i="1" s="1"/>
  <c r="Q4668" i="1" s="1"/>
  <c r="J4668" i="1"/>
  <c r="I4668" i="1"/>
  <c r="F4668" i="1"/>
  <c r="E4668" i="1"/>
  <c r="D4668" i="1"/>
  <c r="C4668" i="1"/>
  <c r="B4668" i="1"/>
  <c r="A4668" i="1"/>
  <c r="K4667" i="1"/>
  <c r="L4667" i="1" s="1"/>
  <c r="M4667" i="1" s="1"/>
  <c r="Q4667" i="1" s="1"/>
  <c r="J4667" i="1"/>
  <c r="I4667" i="1"/>
  <c r="F4667" i="1"/>
  <c r="E4667" i="1"/>
  <c r="G4667" i="1" s="1"/>
  <c r="D4667" i="1"/>
  <c r="C4667" i="1"/>
  <c r="B4667" i="1"/>
  <c r="A4667" i="1"/>
  <c r="K4666" i="1"/>
  <c r="L4666" i="1" s="1"/>
  <c r="M4666" i="1" s="1"/>
  <c r="Q4666" i="1" s="1"/>
  <c r="J4666" i="1"/>
  <c r="I4666" i="1"/>
  <c r="F4666" i="1"/>
  <c r="E4666" i="1"/>
  <c r="G4666" i="1" s="1"/>
  <c r="D4666" i="1"/>
  <c r="C4666" i="1"/>
  <c r="B4666" i="1"/>
  <c r="A4666" i="1"/>
  <c r="K4665" i="1"/>
  <c r="L4665" i="1" s="1"/>
  <c r="M4665" i="1" s="1"/>
  <c r="Q4665" i="1" s="1"/>
  <c r="J4665" i="1"/>
  <c r="I4665" i="1"/>
  <c r="F4665" i="1"/>
  <c r="E4665" i="1"/>
  <c r="D4665" i="1"/>
  <c r="C4665" i="1"/>
  <c r="B4665" i="1"/>
  <c r="A4665" i="1"/>
  <c r="K4664" i="1"/>
  <c r="L4664" i="1" s="1"/>
  <c r="M4664" i="1" s="1"/>
  <c r="Q4664" i="1" s="1"/>
  <c r="J4664" i="1"/>
  <c r="I4664" i="1"/>
  <c r="F4664" i="1"/>
  <c r="E4664" i="1"/>
  <c r="G4664" i="1" s="1"/>
  <c r="D4664" i="1"/>
  <c r="C4664" i="1"/>
  <c r="B4664" i="1"/>
  <c r="A4664" i="1"/>
  <c r="K4663" i="1"/>
  <c r="L4663" i="1" s="1"/>
  <c r="M4663" i="1" s="1"/>
  <c r="Q4663" i="1" s="1"/>
  <c r="J4663" i="1"/>
  <c r="I4663" i="1"/>
  <c r="F4663" i="1"/>
  <c r="E4663" i="1"/>
  <c r="G4663" i="1" s="1"/>
  <c r="D4663" i="1"/>
  <c r="C4663" i="1"/>
  <c r="B4663" i="1"/>
  <c r="A4663" i="1"/>
  <c r="K4662" i="1"/>
  <c r="L4662" i="1" s="1"/>
  <c r="M4662" i="1" s="1"/>
  <c r="Q4662" i="1" s="1"/>
  <c r="J4662" i="1"/>
  <c r="I4662" i="1"/>
  <c r="F4662" i="1"/>
  <c r="E4662" i="1"/>
  <c r="D4662" i="1"/>
  <c r="C4662" i="1"/>
  <c r="B4662" i="1"/>
  <c r="A4662" i="1"/>
  <c r="K4661" i="1"/>
  <c r="L4661" i="1" s="1"/>
  <c r="M4661" i="1" s="1"/>
  <c r="Q4661" i="1" s="1"/>
  <c r="J4661" i="1"/>
  <c r="I4661" i="1"/>
  <c r="F4661" i="1"/>
  <c r="E4661" i="1"/>
  <c r="D4661" i="1"/>
  <c r="C4661" i="1"/>
  <c r="B4661" i="1"/>
  <c r="A4661" i="1"/>
  <c r="K4660" i="1"/>
  <c r="L4660" i="1" s="1"/>
  <c r="M4660" i="1" s="1"/>
  <c r="Q4660" i="1" s="1"/>
  <c r="J4660" i="1"/>
  <c r="I4660" i="1"/>
  <c r="F4660" i="1"/>
  <c r="E4660" i="1"/>
  <c r="G4660" i="1" s="1"/>
  <c r="D4660" i="1"/>
  <c r="C4660" i="1"/>
  <c r="B4660" i="1"/>
  <c r="A4660" i="1"/>
  <c r="K4659" i="1"/>
  <c r="L4659" i="1" s="1"/>
  <c r="M4659" i="1" s="1"/>
  <c r="Q4659" i="1" s="1"/>
  <c r="J4659" i="1"/>
  <c r="I4659" i="1"/>
  <c r="F4659" i="1"/>
  <c r="E4659" i="1"/>
  <c r="D4659" i="1"/>
  <c r="C4659" i="1"/>
  <c r="B4659" i="1"/>
  <c r="A4659" i="1"/>
  <c r="K4658" i="1"/>
  <c r="L4658" i="1" s="1"/>
  <c r="M4658" i="1" s="1"/>
  <c r="Q4658" i="1" s="1"/>
  <c r="J4658" i="1"/>
  <c r="I4658" i="1"/>
  <c r="F4658" i="1"/>
  <c r="E4658" i="1"/>
  <c r="D4658" i="1"/>
  <c r="C4658" i="1"/>
  <c r="B4658" i="1"/>
  <c r="A4658" i="1"/>
  <c r="K4657" i="1"/>
  <c r="L4657" i="1" s="1"/>
  <c r="M4657" i="1" s="1"/>
  <c r="Q4657" i="1" s="1"/>
  <c r="J4657" i="1"/>
  <c r="I4657" i="1"/>
  <c r="F4657" i="1"/>
  <c r="E4657" i="1"/>
  <c r="D4657" i="1"/>
  <c r="C4657" i="1"/>
  <c r="B4657" i="1"/>
  <c r="A4657" i="1"/>
  <c r="K4656" i="1"/>
  <c r="L4656" i="1" s="1"/>
  <c r="M4656" i="1" s="1"/>
  <c r="Q4656" i="1" s="1"/>
  <c r="J4656" i="1"/>
  <c r="I4656" i="1"/>
  <c r="F4656" i="1"/>
  <c r="E4656" i="1"/>
  <c r="G4656" i="1" s="1"/>
  <c r="D4656" i="1"/>
  <c r="C4656" i="1"/>
  <c r="B4656" i="1"/>
  <c r="A4656" i="1"/>
  <c r="K4655" i="1"/>
  <c r="L4655" i="1" s="1"/>
  <c r="M4655" i="1" s="1"/>
  <c r="Q4655" i="1" s="1"/>
  <c r="J4655" i="1"/>
  <c r="I4655" i="1"/>
  <c r="F4655" i="1"/>
  <c r="E4655" i="1"/>
  <c r="G4655" i="1" s="1"/>
  <c r="D4655" i="1"/>
  <c r="C4655" i="1"/>
  <c r="B4655" i="1"/>
  <c r="A4655" i="1"/>
  <c r="K4654" i="1"/>
  <c r="L4654" i="1" s="1"/>
  <c r="M4654" i="1" s="1"/>
  <c r="Q4654" i="1" s="1"/>
  <c r="J4654" i="1"/>
  <c r="I4654" i="1"/>
  <c r="F4654" i="1"/>
  <c r="E4654" i="1"/>
  <c r="G4654" i="1" s="1"/>
  <c r="D4654" i="1"/>
  <c r="C4654" i="1"/>
  <c r="B4654" i="1"/>
  <c r="A4654" i="1"/>
  <c r="K4653" i="1"/>
  <c r="L4653" i="1" s="1"/>
  <c r="M4653" i="1" s="1"/>
  <c r="Q4653" i="1" s="1"/>
  <c r="J4653" i="1"/>
  <c r="I4653" i="1"/>
  <c r="F4653" i="1"/>
  <c r="E4653" i="1"/>
  <c r="G4653" i="1" s="1"/>
  <c r="D4653" i="1"/>
  <c r="C4653" i="1"/>
  <c r="B4653" i="1"/>
  <c r="A4653" i="1"/>
  <c r="K4652" i="1"/>
  <c r="L4652" i="1" s="1"/>
  <c r="M4652" i="1" s="1"/>
  <c r="Q4652" i="1" s="1"/>
  <c r="J4652" i="1"/>
  <c r="I4652" i="1"/>
  <c r="F4652" i="1"/>
  <c r="E4652" i="1"/>
  <c r="D4652" i="1"/>
  <c r="C4652" i="1"/>
  <c r="B4652" i="1"/>
  <c r="A4652" i="1"/>
  <c r="K4651" i="1"/>
  <c r="L4651" i="1" s="1"/>
  <c r="M4651" i="1" s="1"/>
  <c r="Q4651" i="1" s="1"/>
  <c r="J4651" i="1"/>
  <c r="I4651" i="1"/>
  <c r="F4651" i="1"/>
  <c r="E4651" i="1"/>
  <c r="G4651" i="1" s="1"/>
  <c r="D4651" i="1"/>
  <c r="C4651" i="1"/>
  <c r="B4651" i="1"/>
  <c r="A4651" i="1"/>
  <c r="K4650" i="1"/>
  <c r="L4650" i="1" s="1"/>
  <c r="M4650" i="1" s="1"/>
  <c r="Q4650" i="1" s="1"/>
  <c r="J4650" i="1"/>
  <c r="I4650" i="1"/>
  <c r="F4650" i="1"/>
  <c r="E4650" i="1"/>
  <c r="D4650" i="1"/>
  <c r="C4650" i="1"/>
  <c r="B4650" i="1"/>
  <c r="A4650" i="1"/>
  <c r="K4649" i="1"/>
  <c r="L4649" i="1" s="1"/>
  <c r="M4649" i="1" s="1"/>
  <c r="Q4649" i="1" s="1"/>
  <c r="J4649" i="1"/>
  <c r="I4649" i="1"/>
  <c r="F4649" i="1"/>
  <c r="E4649" i="1"/>
  <c r="D4649" i="1"/>
  <c r="C4649" i="1"/>
  <c r="B4649" i="1"/>
  <c r="A4649" i="1"/>
  <c r="K4648" i="1"/>
  <c r="L4648" i="1" s="1"/>
  <c r="M4648" i="1" s="1"/>
  <c r="Q4648" i="1" s="1"/>
  <c r="J4648" i="1"/>
  <c r="I4648" i="1"/>
  <c r="F4648" i="1"/>
  <c r="E4648" i="1"/>
  <c r="D4648" i="1"/>
  <c r="C4648" i="1"/>
  <c r="B4648" i="1"/>
  <c r="A4648" i="1"/>
  <c r="K4647" i="1"/>
  <c r="L4647" i="1" s="1"/>
  <c r="M4647" i="1" s="1"/>
  <c r="Q4647" i="1" s="1"/>
  <c r="J4647" i="1"/>
  <c r="I4647" i="1"/>
  <c r="F4647" i="1"/>
  <c r="E4647" i="1"/>
  <c r="G4647" i="1" s="1"/>
  <c r="D4647" i="1"/>
  <c r="C4647" i="1"/>
  <c r="B4647" i="1"/>
  <c r="A4647" i="1"/>
  <c r="K4646" i="1"/>
  <c r="L4646" i="1" s="1"/>
  <c r="M4646" i="1" s="1"/>
  <c r="Q4646" i="1" s="1"/>
  <c r="J4646" i="1"/>
  <c r="I4646" i="1"/>
  <c r="F4646" i="1"/>
  <c r="E4646" i="1"/>
  <c r="G4646" i="1" s="1"/>
  <c r="D4646" i="1"/>
  <c r="C4646" i="1"/>
  <c r="B4646" i="1"/>
  <c r="A4646" i="1"/>
  <c r="K4645" i="1"/>
  <c r="L4645" i="1" s="1"/>
  <c r="M4645" i="1" s="1"/>
  <c r="Q4645" i="1" s="1"/>
  <c r="J4645" i="1"/>
  <c r="I4645" i="1"/>
  <c r="F4645" i="1"/>
  <c r="E4645" i="1"/>
  <c r="D4645" i="1"/>
  <c r="C4645" i="1"/>
  <c r="B4645" i="1"/>
  <c r="A4645" i="1"/>
  <c r="K4644" i="1"/>
  <c r="L4644" i="1" s="1"/>
  <c r="M4644" i="1" s="1"/>
  <c r="Q4644" i="1" s="1"/>
  <c r="J4644" i="1"/>
  <c r="I4644" i="1"/>
  <c r="F4644" i="1"/>
  <c r="E4644" i="1"/>
  <c r="D4644" i="1"/>
  <c r="C4644" i="1"/>
  <c r="B4644" i="1"/>
  <c r="A4644" i="1"/>
  <c r="K4643" i="1"/>
  <c r="L4643" i="1" s="1"/>
  <c r="M4643" i="1" s="1"/>
  <c r="Q4643" i="1" s="1"/>
  <c r="J4643" i="1"/>
  <c r="I4643" i="1"/>
  <c r="F4643" i="1"/>
  <c r="E4643" i="1"/>
  <c r="D4643" i="1"/>
  <c r="C4643" i="1"/>
  <c r="B4643" i="1"/>
  <c r="A4643" i="1"/>
  <c r="K4642" i="1"/>
  <c r="L4642" i="1" s="1"/>
  <c r="M4642" i="1" s="1"/>
  <c r="Q4642" i="1" s="1"/>
  <c r="J4642" i="1"/>
  <c r="I4642" i="1"/>
  <c r="F4642" i="1"/>
  <c r="E4642" i="1"/>
  <c r="G4642" i="1" s="1"/>
  <c r="D4642" i="1"/>
  <c r="C4642" i="1"/>
  <c r="B4642" i="1"/>
  <c r="A4642" i="1"/>
  <c r="K4641" i="1"/>
  <c r="L4641" i="1" s="1"/>
  <c r="M4641" i="1" s="1"/>
  <c r="Q4641" i="1" s="1"/>
  <c r="J4641" i="1"/>
  <c r="I4641" i="1"/>
  <c r="F4641" i="1"/>
  <c r="E4641" i="1"/>
  <c r="D4641" i="1"/>
  <c r="C4641" i="1"/>
  <c r="B4641" i="1"/>
  <c r="A4641" i="1"/>
  <c r="K4640" i="1"/>
  <c r="L4640" i="1" s="1"/>
  <c r="M4640" i="1" s="1"/>
  <c r="Q4640" i="1" s="1"/>
  <c r="J4640" i="1"/>
  <c r="I4640" i="1"/>
  <c r="F4640" i="1"/>
  <c r="E4640" i="1"/>
  <c r="G4640" i="1" s="1"/>
  <c r="D4640" i="1"/>
  <c r="C4640" i="1"/>
  <c r="B4640" i="1"/>
  <c r="A4640" i="1"/>
  <c r="K4639" i="1"/>
  <c r="L4639" i="1" s="1"/>
  <c r="M4639" i="1" s="1"/>
  <c r="Q4639" i="1" s="1"/>
  <c r="J4639" i="1"/>
  <c r="I4639" i="1"/>
  <c r="F4639" i="1"/>
  <c r="E4639" i="1"/>
  <c r="G4639" i="1" s="1"/>
  <c r="D4639" i="1"/>
  <c r="C4639" i="1"/>
  <c r="B4639" i="1"/>
  <c r="A4639" i="1"/>
  <c r="K4638" i="1"/>
  <c r="L4638" i="1" s="1"/>
  <c r="M4638" i="1" s="1"/>
  <c r="Q4638" i="1" s="1"/>
  <c r="J4638" i="1"/>
  <c r="I4638" i="1"/>
  <c r="F4638" i="1"/>
  <c r="E4638" i="1"/>
  <c r="G4638" i="1" s="1"/>
  <c r="D4638" i="1"/>
  <c r="C4638" i="1"/>
  <c r="B4638" i="1"/>
  <c r="A4638" i="1"/>
  <c r="K4637" i="1"/>
  <c r="L4637" i="1" s="1"/>
  <c r="M4637" i="1" s="1"/>
  <c r="Q4637" i="1" s="1"/>
  <c r="J4637" i="1"/>
  <c r="I4637" i="1"/>
  <c r="F4637" i="1"/>
  <c r="E4637" i="1"/>
  <c r="G4637" i="1" s="1"/>
  <c r="D4637" i="1"/>
  <c r="C4637" i="1"/>
  <c r="B4637" i="1"/>
  <c r="A4637" i="1"/>
  <c r="K4636" i="1"/>
  <c r="L4636" i="1" s="1"/>
  <c r="M4636" i="1" s="1"/>
  <c r="Q4636" i="1" s="1"/>
  <c r="J4636" i="1"/>
  <c r="I4636" i="1"/>
  <c r="F4636" i="1"/>
  <c r="E4636" i="1"/>
  <c r="D4636" i="1"/>
  <c r="C4636" i="1"/>
  <c r="B4636" i="1"/>
  <c r="A4636" i="1"/>
  <c r="K4635" i="1"/>
  <c r="L4635" i="1" s="1"/>
  <c r="M4635" i="1" s="1"/>
  <c r="Q4635" i="1" s="1"/>
  <c r="J4635" i="1"/>
  <c r="I4635" i="1"/>
  <c r="F4635" i="1"/>
  <c r="E4635" i="1"/>
  <c r="D4635" i="1"/>
  <c r="C4635" i="1"/>
  <c r="B4635" i="1"/>
  <c r="A4635" i="1"/>
  <c r="K4634" i="1"/>
  <c r="L4634" i="1" s="1"/>
  <c r="M4634" i="1" s="1"/>
  <c r="Q4634" i="1" s="1"/>
  <c r="J4634" i="1"/>
  <c r="I4634" i="1"/>
  <c r="F4634" i="1"/>
  <c r="E4634" i="1"/>
  <c r="G4634" i="1" s="1"/>
  <c r="D4634" i="1"/>
  <c r="C4634" i="1"/>
  <c r="B4634" i="1"/>
  <c r="A4634" i="1"/>
  <c r="K4633" i="1"/>
  <c r="L4633" i="1" s="1"/>
  <c r="M4633" i="1" s="1"/>
  <c r="Q4633" i="1" s="1"/>
  <c r="J4633" i="1"/>
  <c r="I4633" i="1"/>
  <c r="F4633" i="1"/>
  <c r="E4633" i="1"/>
  <c r="D4633" i="1"/>
  <c r="C4633" i="1"/>
  <c r="B4633" i="1"/>
  <c r="A4633" i="1"/>
  <c r="K4632" i="1"/>
  <c r="L4632" i="1" s="1"/>
  <c r="M4632" i="1" s="1"/>
  <c r="Q4632" i="1" s="1"/>
  <c r="J4632" i="1"/>
  <c r="I4632" i="1"/>
  <c r="F4632" i="1"/>
  <c r="E4632" i="1"/>
  <c r="D4632" i="1"/>
  <c r="C4632" i="1"/>
  <c r="B4632" i="1"/>
  <c r="A4632" i="1"/>
  <c r="K4631" i="1"/>
  <c r="L4631" i="1" s="1"/>
  <c r="M4631" i="1" s="1"/>
  <c r="Q4631" i="1" s="1"/>
  <c r="J4631" i="1"/>
  <c r="I4631" i="1"/>
  <c r="F4631" i="1"/>
  <c r="E4631" i="1"/>
  <c r="D4631" i="1"/>
  <c r="C4631" i="1"/>
  <c r="B4631" i="1"/>
  <c r="A4631" i="1"/>
  <c r="K4630" i="1"/>
  <c r="L4630" i="1" s="1"/>
  <c r="M4630" i="1" s="1"/>
  <c r="Q4630" i="1" s="1"/>
  <c r="J4630" i="1"/>
  <c r="I4630" i="1"/>
  <c r="F4630" i="1"/>
  <c r="E4630" i="1"/>
  <c r="D4630" i="1"/>
  <c r="C4630" i="1"/>
  <c r="B4630" i="1"/>
  <c r="A4630" i="1"/>
  <c r="K4629" i="1"/>
  <c r="L4629" i="1" s="1"/>
  <c r="M4629" i="1" s="1"/>
  <c r="Q4629" i="1" s="1"/>
  <c r="J4629" i="1"/>
  <c r="I4629" i="1"/>
  <c r="F4629" i="1"/>
  <c r="E4629" i="1"/>
  <c r="D4629" i="1"/>
  <c r="C4629" i="1"/>
  <c r="B4629" i="1"/>
  <c r="A4629" i="1"/>
  <c r="K4628" i="1"/>
  <c r="L4628" i="1" s="1"/>
  <c r="M4628" i="1" s="1"/>
  <c r="Q4628" i="1" s="1"/>
  <c r="J4628" i="1"/>
  <c r="I4628" i="1"/>
  <c r="F4628" i="1"/>
  <c r="E4628" i="1"/>
  <c r="D4628" i="1"/>
  <c r="C4628" i="1"/>
  <c r="B4628" i="1"/>
  <c r="A4628" i="1"/>
  <c r="K4627" i="1"/>
  <c r="L4627" i="1" s="1"/>
  <c r="M4627" i="1" s="1"/>
  <c r="Q4627" i="1" s="1"/>
  <c r="J4627" i="1"/>
  <c r="I4627" i="1"/>
  <c r="F4627" i="1"/>
  <c r="E4627" i="1"/>
  <c r="G4627" i="1" s="1"/>
  <c r="D4627" i="1"/>
  <c r="C4627" i="1"/>
  <c r="B4627" i="1"/>
  <c r="A4627" i="1"/>
  <c r="K4626" i="1"/>
  <c r="L4626" i="1" s="1"/>
  <c r="M4626" i="1" s="1"/>
  <c r="Q4626" i="1" s="1"/>
  <c r="J4626" i="1"/>
  <c r="I4626" i="1"/>
  <c r="F4626" i="1"/>
  <c r="E4626" i="1"/>
  <c r="G4626" i="1" s="1"/>
  <c r="D4626" i="1"/>
  <c r="C4626" i="1"/>
  <c r="B4626" i="1"/>
  <c r="A4626" i="1"/>
  <c r="K4625" i="1"/>
  <c r="L4625" i="1" s="1"/>
  <c r="M4625" i="1" s="1"/>
  <c r="Q4625" i="1" s="1"/>
  <c r="J4625" i="1"/>
  <c r="I4625" i="1"/>
  <c r="F4625" i="1"/>
  <c r="E4625" i="1"/>
  <c r="G4625" i="1" s="1"/>
  <c r="D4625" i="1"/>
  <c r="C4625" i="1"/>
  <c r="B4625" i="1"/>
  <c r="A4625" i="1"/>
  <c r="K4624" i="1"/>
  <c r="L4624" i="1" s="1"/>
  <c r="M4624" i="1" s="1"/>
  <c r="Q4624" i="1" s="1"/>
  <c r="J4624" i="1"/>
  <c r="I4624" i="1"/>
  <c r="F4624" i="1"/>
  <c r="E4624" i="1"/>
  <c r="D4624" i="1"/>
  <c r="C4624" i="1"/>
  <c r="B4624" i="1"/>
  <c r="A4624" i="1"/>
  <c r="K4623" i="1"/>
  <c r="L4623" i="1" s="1"/>
  <c r="M4623" i="1" s="1"/>
  <c r="Q4623" i="1" s="1"/>
  <c r="J4623" i="1"/>
  <c r="I4623" i="1"/>
  <c r="F4623" i="1"/>
  <c r="E4623" i="1"/>
  <c r="G4623" i="1" s="1"/>
  <c r="D4623" i="1"/>
  <c r="C4623" i="1"/>
  <c r="B4623" i="1"/>
  <c r="A4623" i="1"/>
  <c r="K4622" i="1"/>
  <c r="L4622" i="1" s="1"/>
  <c r="M4622" i="1" s="1"/>
  <c r="Q4622" i="1" s="1"/>
  <c r="J4622" i="1"/>
  <c r="I4622" i="1"/>
  <c r="F4622" i="1"/>
  <c r="E4622" i="1"/>
  <c r="G4622" i="1" s="1"/>
  <c r="D4622" i="1"/>
  <c r="C4622" i="1"/>
  <c r="B4622" i="1"/>
  <c r="A4622" i="1"/>
  <c r="K4621" i="1"/>
  <c r="L4621" i="1" s="1"/>
  <c r="M4621" i="1" s="1"/>
  <c r="Q4621" i="1" s="1"/>
  <c r="J4621" i="1"/>
  <c r="I4621" i="1"/>
  <c r="F4621" i="1"/>
  <c r="E4621" i="1"/>
  <c r="G4621" i="1" s="1"/>
  <c r="D4621" i="1"/>
  <c r="C4621" i="1"/>
  <c r="B4621" i="1"/>
  <c r="A4621" i="1"/>
  <c r="K4620" i="1"/>
  <c r="L4620" i="1" s="1"/>
  <c r="M4620" i="1" s="1"/>
  <c r="Q4620" i="1" s="1"/>
  <c r="J4620" i="1"/>
  <c r="I4620" i="1"/>
  <c r="F4620" i="1"/>
  <c r="E4620" i="1"/>
  <c r="G4620" i="1" s="1"/>
  <c r="D4620" i="1"/>
  <c r="C4620" i="1"/>
  <c r="B4620" i="1"/>
  <c r="A4620" i="1"/>
  <c r="K4619" i="1"/>
  <c r="L4619" i="1" s="1"/>
  <c r="M4619" i="1" s="1"/>
  <c r="Q4619" i="1" s="1"/>
  <c r="J4619" i="1"/>
  <c r="I4619" i="1"/>
  <c r="F4619" i="1"/>
  <c r="E4619" i="1"/>
  <c r="G4619" i="1" s="1"/>
  <c r="D4619" i="1"/>
  <c r="C4619" i="1"/>
  <c r="B4619" i="1"/>
  <c r="A4619" i="1"/>
  <c r="K4618" i="1"/>
  <c r="L4618" i="1" s="1"/>
  <c r="M4618" i="1" s="1"/>
  <c r="Q4618" i="1" s="1"/>
  <c r="J4618" i="1"/>
  <c r="I4618" i="1"/>
  <c r="F4618" i="1"/>
  <c r="E4618" i="1"/>
  <c r="D4618" i="1"/>
  <c r="C4618" i="1"/>
  <c r="B4618" i="1"/>
  <c r="A4618" i="1"/>
  <c r="K4617" i="1"/>
  <c r="L4617" i="1" s="1"/>
  <c r="M4617" i="1" s="1"/>
  <c r="Q4617" i="1" s="1"/>
  <c r="J4617" i="1"/>
  <c r="I4617" i="1"/>
  <c r="F4617" i="1"/>
  <c r="E4617" i="1"/>
  <c r="G4617" i="1" s="1"/>
  <c r="D4617" i="1"/>
  <c r="C4617" i="1"/>
  <c r="B4617" i="1"/>
  <c r="A4617" i="1"/>
  <c r="K4616" i="1"/>
  <c r="L4616" i="1" s="1"/>
  <c r="M4616" i="1" s="1"/>
  <c r="Q4616" i="1" s="1"/>
  <c r="J4616" i="1"/>
  <c r="I4616" i="1"/>
  <c r="F4616" i="1"/>
  <c r="E4616" i="1"/>
  <c r="D4616" i="1"/>
  <c r="C4616" i="1"/>
  <c r="B4616" i="1"/>
  <c r="A4616" i="1"/>
  <c r="K4615" i="1"/>
  <c r="L4615" i="1" s="1"/>
  <c r="M4615" i="1" s="1"/>
  <c r="Q4615" i="1" s="1"/>
  <c r="J4615" i="1"/>
  <c r="I4615" i="1"/>
  <c r="F4615" i="1"/>
  <c r="E4615" i="1"/>
  <c r="D4615" i="1"/>
  <c r="C4615" i="1"/>
  <c r="B4615" i="1"/>
  <c r="A4615" i="1"/>
  <c r="K4614" i="1"/>
  <c r="L4614" i="1" s="1"/>
  <c r="M4614" i="1" s="1"/>
  <c r="Q4614" i="1" s="1"/>
  <c r="J4614" i="1"/>
  <c r="I4614" i="1"/>
  <c r="F4614" i="1"/>
  <c r="E4614" i="1"/>
  <c r="D4614" i="1"/>
  <c r="C4614" i="1"/>
  <c r="B4614" i="1"/>
  <c r="A4614" i="1"/>
  <c r="K4613" i="1"/>
  <c r="L4613" i="1" s="1"/>
  <c r="M4613" i="1" s="1"/>
  <c r="Q4613" i="1" s="1"/>
  <c r="J4613" i="1"/>
  <c r="I4613" i="1"/>
  <c r="F4613" i="1"/>
  <c r="E4613" i="1"/>
  <c r="G4613" i="1" s="1"/>
  <c r="D4613" i="1"/>
  <c r="C4613" i="1"/>
  <c r="B4613" i="1"/>
  <c r="A4613" i="1"/>
  <c r="K4612" i="1"/>
  <c r="L4612" i="1" s="1"/>
  <c r="M4612" i="1" s="1"/>
  <c r="Q4612" i="1" s="1"/>
  <c r="J4612" i="1"/>
  <c r="I4612" i="1"/>
  <c r="F4612" i="1"/>
  <c r="E4612" i="1"/>
  <c r="G4612" i="1" s="1"/>
  <c r="D4612" i="1"/>
  <c r="C4612" i="1"/>
  <c r="B4612" i="1"/>
  <c r="A4612" i="1"/>
  <c r="K4611" i="1"/>
  <c r="L4611" i="1" s="1"/>
  <c r="M4611" i="1" s="1"/>
  <c r="Q4611" i="1" s="1"/>
  <c r="J4611" i="1"/>
  <c r="I4611" i="1"/>
  <c r="F4611" i="1"/>
  <c r="E4611" i="1"/>
  <c r="D4611" i="1"/>
  <c r="C4611" i="1"/>
  <c r="B4611" i="1"/>
  <c r="A4611" i="1"/>
  <c r="K4610" i="1"/>
  <c r="L4610" i="1" s="1"/>
  <c r="M4610" i="1" s="1"/>
  <c r="Q4610" i="1" s="1"/>
  <c r="J4610" i="1"/>
  <c r="I4610" i="1"/>
  <c r="F4610" i="1"/>
  <c r="E4610" i="1"/>
  <c r="D4610" i="1"/>
  <c r="C4610" i="1"/>
  <c r="B4610" i="1"/>
  <c r="A4610" i="1"/>
  <c r="K4609" i="1"/>
  <c r="L4609" i="1" s="1"/>
  <c r="M4609" i="1" s="1"/>
  <c r="Q4609" i="1" s="1"/>
  <c r="J4609" i="1"/>
  <c r="I4609" i="1"/>
  <c r="F4609" i="1"/>
  <c r="E4609" i="1"/>
  <c r="G4609" i="1" s="1"/>
  <c r="D4609" i="1"/>
  <c r="C4609" i="1"/>
  <c r="B4609" i="1"/>
  <c r="A4609" i="1"/>
  <c r="K4608" i="1"/>
  <c r="L4608" i="1" s="1"/>
  <c r="M4608" i="1" s="1"/>
  <c r="Q4608" i="1" s="1"/>
  <c r="J4608" i="1"/>
  <c r="I4608" i="1"/>
  <c r="F4608" i="1"/>
  <c r="E4608" i="1"/>
  <c r="G4608" i="1" s="1"/>
  <c r="D4608" i="1"/>
  <c r="C4608" i="1"/>
  <c r="B4608" i="1"/>
  <c r="A4608" i="1"/>
  <c r="K4607" i="1"/>
  <c r="L4607" i="1" s="1"/>
  <c r="M4607" i="1" s="1"/>
  <c r="Q4607" i="1" s="1"/>
  <c r="J4607" i="1"/>
  <c r="I4607" i="1"/>
  <c r="F4607" i="1"/>
  <c r="E4607" i="1"/>
  <c r="G4607" i="1" s="1"/>
  <c r="D4607" i="1"/>
  <c r="C4607" i="1"/>
  <c r="B4607" i="1"/>
  <c r="A4607" i="1"/>
  <c r="K4606" i="1"/>
  <c r="L4606" i="1" s="1"/>
  <c r="M4606" i="1" s="1"/>
  <c r="Q4606" i="1" s="1"/>
  <c r="J4606" i="1"/>
  <c r="I4606" i="1"/>
  <c r="F4606" i="1"/>
  <c r="E4606" i="1"/>
  <c r="G4606" i="1" s="1"/>
  <c r="D4606" i="1"/>
  <c r="C4606" i="1"/>
  <c r="B4606" i="1"/>
  <c r="A4606" i="1"/>
  <c r="K4605" i="1"/>
  <c r="L4605" i="1" s="1"/>
  <c r="M4605" i="1" s="1"/>
  <c r="Q4605" i="1" s="1"/>
  <c r="J4605" i="1"/>
  <c r="I4605" i="1"/>
  <c r="F4605" i="1"/>
  <c r="E4605" i="1"/>
  <c r="D4605" i="1"/>
  <c r="C4605" i="1"/>
  <c r="B4605" i="1"/>
  <c r="A4605" i="1"/>
  <c r="K4604" i="1"/>
  <c r="L4604" i="1" s="1"/>
  <c r="M4604" i="1" s="1"/>
  <c r="Q4604" i="1" s="1"/>
  <c r="J4604" i="1"/>
  <c r="I4604" i="1"/>
  <c r="F4604" i="1"/>
  <c r="E4604" i="1"/>
  <c r="D4604" i="1"/>
  <c r="C4604" i="1"/>
  <c r="B4604" i="1"/>
  <c r="A4604" i="1"/>
  <c r="K4603" i="1"/>
  <c r="L4603" i="1" s="1"/>
  <c r="M4603" i="1" s="1"/>
  <c r="Q4603" i="1" s="1"/>
  <c r="J4603" i="1"/>
  <c r="I4603" i="1"/>
  <c r="F4603" i="1"/>
  <c r="E4603" i="1"/>
  <c r="D4603" i="1"/>
  <c r="C4603" i="1"/>
  <c r="B4603" i="1"/>
  <c r="A4603" i="1"/>
  <c r="K4602" i="1"/>
  <c r="L4602" i="1" s="1"/>
  <c r="M4602" i="1" s="1"/>
  <c r="Q4602" i="1" s="1"/>
  <c r="J4602" i="1"/>
  <c r="I4602" i="1"/>
  <c r="F4602" i="1"/>
  <c r="E4602" i="1"/>
  <c r="D4602" i="1"/>
  <c r="C4602" i="1"/>
  <c r="B4602" i="1"/>
  <c r="A4602" i="1"/>
  <c r="K4601" i="1"/>
  <c r="L4601" i="1" s="1"/>
  <c r="M4601" i="1" s="1"/>
  <c r="Q4601" i="1" s="1"/>
  <c r="J4601" i="1"/>
  <c r="I4601" i="1"/>
  <c r="F4601" i="1"/>
  <c r="E4601" i="1"/>
  <c r="D4601" i="1"/>
  <c r="C4601" i="1"/>
  <c r="B4601" i="1"/>
  <c r="A4601" i="1"/>
  <c r="K4600" i="1"/>
  <c r="L4600" i="1" s="1"/>
  <c r="M4600" i="1" s="1"/>
  <c r="Q4600" i="1" s="1"/>
  <c r="J4600" i="1"/>
  <c r="I4600" i="1"/>
  <c r="F4600" i="1"/>
  <c r="E4600" i="1"/>
  <c r="D4600" i="1"/>
  <c r="C4600" i="1"/>
  <c r="B4600" i="1"/>
  <c r="A4600" i="1"/>
  <c r="K4599" i="1"/>
  <c r="L4599" i="1" s="1"/>
  <c r="M4599" i="1" s="1"/>
  <c r="Q4599" i="1" s="1"/>
  <c r="J4599" i="1"/>
  <c r="I4599" i="1"/>
  <c r="F4599" i="1"/>
  <c r="E4599" i="1"/>
  <c r="D4599" i="1"/>
  <c r="C4599" i="1"/>
  <c r="B4599" i="1"/>
  <c r="A4599" i="1"/>
  <c r="K4598" i="1"/>
  <c r="L4598" i="1" s="1"/>
  <c r="M4598" i="1" s="1"/>
  <c r="Q4598" i="1" s="1"/>
  <c r="J4598" i="1"/>
  <c r="I4598" i="1"/>
  <c r="F4598" i="1"/>
  <c r="E4598" i="1"/>
  <c r="D4598" i="1"/>
  <c r="C4598" i="1"/>
  <c r="B4598" i="1"/>
  <c r="A4598" i="1"/>
  <c r="K4597" i="1"/>
  <c r="L4597" i="1" s="1"/>
  <c r="M4597" i="1" s="1"/>
  <c r="Q4597" i="1" s="1"/>
  <c r="J4597" i="1"/>
  <c r="I4597" i="1"/>
  <c r="F4597" i="1"/>
  <c r="E4597" i="1"/>
  <c r="D4597" i="1"/>
  <c r="C4597" i="1"/>
  <c r="B4597" i="1"/>
  <c r="A4597" i="1"/>
  <c r="K4596" i="1"/>
  <c r="L4596" i="1" s="1"/>
  <c r="M4596" i="1" s="1"/>
  <c r="Q4596" i="1" s="1"/>
  <c r="J4596" i="1"/>
  <c r="I4596" i="1"/>
  <c r="F4596" i="1"/>
  <c r="E4596" i="1"/>
  <c r="D4596" i="1"/>
  <c r="C4596" i="1"/>
  <c r="B4596" i="1"/>
  <c r="A4596" i="1"/>
  <c r="K4595" i="1"/>
  <c r="L4595" i="1" s="1"/>
  <c r="M4595" i="1" s="1"/>
  <c r="Q4595" i="1" s="1"/>
  <c r="J4595" i="1"/>
  <c r="I4595" i="1"/>
  <c r="F4595" i="1"/>
  <c r="E4595" i="1"/>
  <c r="D4595" i="1"/>
  <c r="C4595" i="1"/>
  <c r="B4595" i="1"/>
  <c r="A4595" i="1"/>
  <c r="K4594" i="1"/>
  <c r="L4594" i="1" s="1"/>
  <c r="M4594" i="1" s="1"/>
  <c r="Q4594" i="1" s="1"/>
  <c r="J4594" i="1"/>
  <c r="I4594" i="1"/>
  <c r="F4594" i="1"/>
  <c r="E4594" i="1"/>
  <c r="D4594" i="1"/>
  <c r="C4594" i="1"/>
  <c r="B4594" i="1"/>
  <c r="A4594" i="1"/>
  <c r="K4593" i="1"/>
  <c r="L4593" i="1" s="1"/>
  <c r="M4593" i="1" s="1"/>
  <c r="Q4593" i="1" s="1"/>
  <c r="J4593" i="1"/>
  <c r="I4593" i="1"/>
  <c r="F4593" i="1"/>
  <c r="E4593" i="1"/>
  <c r="G4593" i="1" s="1"/>
  <c r="D4593" i="1"/>
  <c r="C4593" i="1"/>
  <c r="B4593" i="1"/>
  <c r="A4593" i="1"/>
  <c r="K4592" i="1"/>
  <c r="L4592" i="1" s="1"/>
  <c r="M4592" i="1" s="1"/>
  <c r="Q4592" i="1" s="1"/>
  <c r="J4592" i="1"/>
  <c r="I4592" i="1"/>
  <c r="F4592" i="1"/>
  <c r="E4592" i="1"/>
  <c r="G4592" i="1" s="1"/>
  <c r="D4592" i="1"/>
  <c r="C4592" i="1"/>
  <c r="B4592" i="1"/>
  <c r="A4592" i="1"/>
  <c r="K4591" i="1"/>
  <c r="L4591" i="1" s="1"/>
  <c r="M4591" i="1" s="1"/>
  <c r="Q4591" i="1" s="1"/>
  <c r="J4591" i="1"/>
  <c r="I4591" i="1"/>
  <c r="F4591" i="1"/>
  <c r="E4591" i="1"/>
  <c r="G4591" i="1" s="1"/>
  <c r="D4591" i="1"/>
  <c r="C4591" i="1"/>
  <c r="B4591" i="1"/>
  <c r="A4591" i="1"/>
  <c r="K4590" i="1"/>
  <c r="L4590" i="1" s="1"/>
  <c r="M4590" i="1" s="1"/>
  <c r="Q4590" i="1" s="1"/>
  <c r="J4590" i="1"/>
  <c r="I4590" i="1"/>
  <c r="F4590" i="1"/>
  <c r="E4590" i="1"/>
  <c r="G4590" i="1" s="1"/>
  <c r="D4590" i="1"/>
  <c r="C4590" i="1"/>
  <c r="B4590" i="1"/>
  <c r="A4590" i="1"/>
  <c r="K4589" i="1"/>
  <c r="L4589" i="1" s="1"/>
  <c r="M4589" i="1" s="1"/>
  <c r="Q4589" i="1" s="1"/>
  <c r="J4589" i="1"/>
  <c r="I4589" i="1"/>
  <c r="F4589" i="1"/>
  <c r="E4589" i="1"/>
  <c r="D4589" i="1"/>
  <c r="C4589" i="1"/>
  <c r="B4589" i="1"/>
  <c r="A4589" i="1"/>
  <c r="K4588" i="1"/>
  <c r="L4588" i="1" s="1"/>
  <c r="M4588" i="1" s="1"/>
  <c r="Q4588" i="1" s="1"/>
  <c r="J4588" i="1"/>
  <c r="I4588" i="1"/>
  <c r="F4588" i="1"/>
  <c r="E4588" i="1"/>
  <c r="D4588" i="1"/>
  <c r="C4588" i="1"/>
  <c r="B4588" i="1"/>
  <c r="A4588" i="1"/>
  <c r="K4587" i="1"/>
  <c r="L4587" i="1" s="1"/>
  <c r="M4587" i="1" s="1"/>
  <c r="Q4587" i="1" s="1"/>
  <c r="J4587" i="1"/>
  <c r="I4587" i="1"/>
  <c r="F4587" i="1"/>
  <c r="E4587" i="1"/>
  <c r="G4587" i="1" s="1"/>
  <c r="D4587" i="1"/>
  <c r="C4587" i="1"/>
  <c r="B4587" i="1"/>
  <c r="A4587" i="1"/>
  <c r="K4586" i="1"/>
  <c r="L4586" i="1" s="1"/>
  <c r="M4586" i="1" s="1"/>
  <c r="Q4586" i="1" s="1"/>
  <c r="J4586" i="1"/>
  <c r="I4586" i="1"/>
  <c r="F4586" i="1"/>
  <c r="E4586" i="1"/>
  <c r="D4586" i="1"/>
  <c r="C4586" i="1"/>
  <c r="B4586" i="1"/>
  <c r="A4586" i="1"/>
  <c r="K4585" i="1"/>
  <c r="L4585" i="1" s="1"/>
  <c r="M4585" i="1" s="1"/>
  <c r="Q4585" i="1" s="1"/>
  <c r="J4585" i="1"/>
  <c r="I4585" i="1"/>
  <c r="F4585" i="1"/>
  <c r="E4585" i="1"/>
  <c r="D4585" i="1"/>
  <c r="C4585" i="1"/>
  <c r="B4585" i="1"/>
  <c r="A4585" i="1"/>
  <c r="K4584" i="1"/>
  <c r="L4584" i="1" s="1"/>
  <c r="M4584" i="1" s="1"/>
  <c r="Q4584" i="1" s="1"/>
  <c r="J4584" i="1"/>
  <c r="I4584" i="1"/>
  <c r="F4584" i="1"/>
  <c r="E4584" i="1"/>
  <c r="D4584" i="1"/>
  <c r="C4584" i="1"/>
  <c r="B4584" i="1"/>
  <c r="A4584" i="1"/>
  <c r="K4583" i="1"/>
  <c r="L4583" i="1" s="1"/>
  <c r="M4583" i="1" s="1"/>
  <c r="Q4583" i="1" s="1"/>
  <c r="J4583" i="1"/>
  <c r="I4583" i="1"/>
  <c r="F4583" i="1"/>
  <c r="E4583" i="1"/>
  <c r="G4583" i="1" s="1"/>
  <c r="D4583" i="1"/>
  <c r="C4583" i="1"/>
  <c r="B4583" i="1"/>
  <c r="A4583" i="1"/>
  <c r="K4582" i="1"/>
  <c r="L4582" i="1" s="1"/>
  <c r="M4582" i="1" s="1"/>
  <c r="Q4582" i="1" s="1"/>
  <c r="J4582" i="1"/>
  <c r="I4582" i="1"/>
  <c r="F4582" i="1"/>
  <c r="E4582" i="1"/>
  <c r="D4582" i="1"/>
  <c r="C4582" i="1"/>
  <c r="B4582" i="1"/>
  <c r="A4582" i="1"/>
  <c r="K4581" i="1"/>
  <c r="L4581" i="1" s="1"/>
  <c r="M4581" i="1" s="1"/>
  <c r="Q4581" i="1" s="1"/>
  <c r="J4581" i="1"/>
  <c r="I4581" i="1"/>
  <c r="F4581" i="1"/>
  <c r="E4581" i="1"/>
  <c r="G4581" i="1" s="1"/>
  <c r="D4581" i="1"/>
  <c r="C4581" i="1"/>
  <c r="B4581" i="1"/>
  <c r="A4581" i="1"/>
  <c r="K4580" i="1"/>
  <c r="L4580" i="1" s="1"/>
  <c r="M4580" i="1" s="1"/>
  <c r="Q4580" i="1" s="1"/>
  <c r="J4580" i="1"/>
  <c r="I4580" i="1"/>
  <c r="F4580" i="1"/>
  <c r="E4580" i="1"/>
  <c r="D4580" i="1"/>
  <c r="C4580" i="1"/>
  <c r="B4580" i="1"/>
  <c r="A4580" i="1"/>
  <c r="K4579" i="1"/>
  <c r="L4579" i="1" s="1"/>
  <c r="M4579" i="1" s="1"/>
  <c r="Q4579" i="1" s="1"/>
  <c r="J4579" i="1"/>
  <c r="I4579" i="1"/>
  <c r="F4579" i="1"/>
  <c r="E4579" i="1"/>
  <c r="D4579" i="1"/>
  <c r="C4579" i="1"/>
  <c r="B4579" i="1"/>
  <c r="A4579" i="1"/>
  <c r="K4578" i="1"/>
  <c r="L4578" i="1" s="1"/>
  <c r="M4578" i="1" s="1"/>
  <c r="Q4578" i="1" s="1"/>
  <c r="J4578" i="1"/>
  <c r="I4578" i="1"/>
  <c r="F4578" i="1"/>
  <c r="E4578" i="1"/>
  <c r="G4578" i="1" s="1"/>
  <c r="D4578" i="1"/>
  <c r="C4578" i="1"/>
  <c r="B4578" i="1"/>
  <c r="A4578" i="1"/>
  <c r="K4577" i="1"/>
  <c r="L4577" i="1" s="1"/>
  <c r="M4577" i="1" s="1"/>
  <c r="Q4577" i="1" s="1"/>
  <c r="J4577" i="1"/>
  <c r="I4577" i="1"/>
  <c r="F4577" i="1"/>
  <c r="E4577" i="1"/>
  <c r="D4577" i="1"/>
  <c r="C4577" i="1"/>
  <c r="B4577" i="1"/>
  <c r="A4577" i="1"/>
  <c r="K4576" i="1"/>
  <c r="L4576" i="1" s="1"/>
  <c r="M4576" i="1" s="1"/>
  <c r="Q4576" i="1" s="1"/>
  <c r="J4576" i="1"/>
  <c r="I4576" i="1"/>
  <c r="F4576" i="1"/>
  <c r="E4576" i="1"/>
  <c r="G4576" i="1" s="1"/>
  <c r="D4576" i="1"/>
  <c r="C4576" i="1"/>
  <c r="B4576" i="1"/>
  <c r="A4576" i="1"/>
  <c r="K4575" i="1"/>
  <c r="L4575" i="1" s="1"/>
  <c r="M4575" i="1" s="1"/>
  <c r="Q4575" i="1" s="1"/>
  <c r="J4575" i="1"/>
  <c r="I4575" i="1"/>
  <c r="F4575" i="1"/>
  <c r="E4575" i="1"/>
  <c r="G4575" i="1" s="1"/>
  <c r="D4575" i="1"/>
  <c r="C4575" i="1"/>
  <c r="B4575" i="1"/>
  <c r="A4575" i="1"/>
  <c r="K4574" i="1"/>
  <c r="L4574" i="1" s="1"/>
  <c r="M4574" i="1" s="1"/>
  <c r="Q4574" i="1" s="1"/>
  <c r="J4574" i="1"/>
  <c r="I4574" i="1"/>
  <c r="F4574" i="1"/>
  <c r="E4574" i="1"/>
  <c r="D4574" i="1"/>
  <c r="C4574" i="1"/>
  <c r="B4574" i="1"/>
  <c r="A4574" i="1"/>
  <c r="K4573" i="1"/>
  <c r="L4573" i="1" s="1"/>
  <c r="M4573" i="1" s="1"/>
  <c r="Q4573" i="1" s="1"/>
  <c r="J4573" i="1"/>
  <c r="I4573" i="1"/>
  <c r="F4573" i="1"/>
  <c r="E4573" i="1"/>
  <c r="D4573" i="1"/>
  <c r="C4573" i="1"/>
  <c r="B4573" i="1"/>
  <c r="A4573" i="1"/>
  <c r="K4572" i="1"/>
  <c r="L4572" i="1" s="1"/>
  <c r="M4572" i="1" s="1"/>
  <c r="Q4572" i="1" s="1"/>
  <c r="J4572" i="1"/>
  <c r="I4572" i="1"/>
  <c r="F4572" i="1"/>
  <c r="E4572" i="1"/>
  <c r="D4572" i="1"/>
  <c r="C4572" i="1"/>
  <c r="B4572" i="1"/>
  <c r="A4572" i="1"/>
  <c r="K4571" i="1"/>
  <c r="L4571" i="1" s="1"/>
  <c r="M4571" i="1" s="1"/>
  <c r="Q4571" i="1" s="1"/>
  <c r="J4571" i="1"/>
  <c r="I4571" i="1"/>
  <c r="F4571" i="1"/>
  <c r="E4571" i="1"/>
  <c r="D4571" i="1"/>
  <c r="C4571" i="1"/>
  <c r="B4571" i="1"/>
  <c r="A4571" i="1"/>
  <c r="K4570" i="1"/>
  <c r="L4570" i="1" s="1"/>
  <c r="M4570" i="1" s="1"/>
  <c r="Q4570" i="1" s="1"/>
  <c r="J4570" i="1"/>
  <c r="I4570" i="1"/>
  <c r="F4570" i="1"/>
  <c r="E4570" i="1"/>
  <c r="D4570" i="1"/>
  <c r="C4570" i="1"/>
  <c r="B4570" i="1"/>
  <c r="A4570" i="1"/>
  <c r="K4569" i="1"/>
  <c r="L4569" i="1" s="1"/>
  <c r="M4569" i="1" s="1"/>
  <c r="Q4569" i="1" s="1"/>
  <c r="J4569" i="1"/>
  <c r="I4569" i="1"/>
  <c r="F4569" i="1"/>
  <c r="E4569" i="1"/>
  <c r="G4569" i="1" s="1"/>
  <c r="D4569" i="1"/>
  <c r="C4569" i="1"/>
  <c r="B4569" i="1"/>
  <c r="A4569" i="1"/>
  <c r="K4568" i="1"/>
  <c r="L4568" i="1" s="1"/>
  <c r="M4568" i="1" s="1"/>
  <c r="Q4568" i="1" s="1"/>
  <c r="J4568" i="1"/>
  <c r="I4568" i="1"/>
  <c r="F4568" i="1"/>
  <c r="E4568" i="1"/>
  <c r="G4568" i="1" s="1"/>
  <c r="D4568" i="1"/>
  <c r="C4568" i="1"/>
  <c r="B4568" i="1"/>
  <c r="A4568" i="1"/>
  <c r="K4567" i="1"/>
  <c r="L4567" i="1" s="1"/>
  <c r="M4567" i="1" s="1"/>
  <c r="Q4567" i="1" s="1"/>
  <c r="J4567" i="1"/>
  <c r="I4567" i="1"/>
  <c r="F4567" i="1"/>
  <c r="E4567" i="1"/>
  <c r="G4567" i="1" s="1"/>
  <c r="D4567" i="1"/>
  <c r="C4567" i="1"/>
  <c r="B4567" i="1"/>
  <c r="A4567" i="1"/>
  <c r="K4566" i="1"/>
  <c r="L4566" i="1" s="1"/>
  <c r="M4566" i="1" s="1"/>
  <c r="Q4566" i="1" s="1"/>
  <c r="J4566" i="1"/>
  <c r="I4566" i="1"/>
  <c r="F4566" i="1"/>
  <c r="E4566" i="1"/>
  <c r="D4566" i="1"/>
  <c r="C4566" i="1"/>
  <c r="B4566" i="1"/>
  <c r="A4566" i="1"/>
  <c r="K4565" i="1"/>
  <c r="L4565" i="1" s="1"/>
  <c r="M4565" i="1" s="1"/>
  <c r="Q4565" i="1" s="1"/>
  <c r="J4565" i="1"/>
  <c r="I4565" i="1"/>
  <c r="F4565" i="1"/>
  <c r="E4565" i="1"/>
  <c r="D4565" i="1"/>
  <c r="C4565" i="1"/>
  <c r="B4565" i="1"/>
  <c r="A4565" i="1"/>
  <c r="K4564" i="1"/>
  <c r="L4564" i="1" s="1"/>
  <c r="M4564" i="1" s="1"/>
  <c r="Q4564" i="1" s="1"/>
  <c r="J4564" i="1"/>
  <c r="I4564" i="1"/>
  <c r="F4564" i="1"/>
  <c r="E4564" i="1"/>
  <c r="D4564" i="1"/>
  <c r="C4564" i="1"/>
  <c r="B4564" i="1"/>
  <c r="A4564" i="1"/>
  <c r="K4563" i="1"/>
  <c r="L4563" i="1" s="1"/>
  <c r="M4563" i="1" s="1"/>
  <c r="Q4563" i="1" s="1"/>
  <c r="J4563" i="1"/>
  <c r="I4563" i="1"/>
  <c r="F4563" i="1"/>
  <c r="E4563" i="1"/>
  <c r="D4563" i="1"/>
  <c r="C4563" i="1"/>
  <c r="B4563" i="1"/>
  <c r="A4563" i="1"/>
  <c r="K4562" i="1"/>
  <c r="L4562" i="1" s="1"/>
  <c r="M4562" i="1" s="1"/>
  <c r="Q4562" i="1" s="1"/>
  <c r="J4562" i="1"/>
  <c r="I4562" i="1"/>
  <c r="F4562" i="1"/>
  <c r="E4562" i="1"/>
  <c r="D4562" i="1"/>
  <c r="C4562" i="1"/>
  <c r="B4562" i="1"/>
  <c r="A4562" i="1"/>
  <c r="K4561" i="1"/>
  <c r="L4561" i="1" s="1"/>
  <c r="M4561" i="1" s="1"/>
  <c r="Q4561" i="1" s="1"/>
  <c r="J4561" i="1"/>
  <c r="I4561" i="1"/>
  <c r="F4561" i="1"/>
  <c r="E4561" i="1"/>
  <c r="D4561" i="1"/>
  <c r="C4561" i="1"/>
  <c r="B4561" i="1"/>
  <c r="A4561" i="1"/>
  <c r="K4560" i="1"/>
  <c r="L4560" i="1" s="1"/>
  <c r="M4560" i="1" s="1"/>
  <c r="Q4560" i="1" s="1"/>
  <c r="J4560" i="1"/>
  <c r="I4560" i="1"/>
  <c r="F4560" i="1"/>
  <c r="E4560" i="1"/>
  <c r="D4560" i="1"/>
  <c r="C4560" i="1"/>
  <c r="B4560" i="1"/>
  <c r="A4560" i="1"/>
  <c r="K4559" i="1"/>
  <c r="L4559" i="1" s="1"/>
  <c r="M4559" i="1" s="1"/>
  <c r="Q4559" i="1" s="1"/>
  <c r="J4559" i="1"/>
  <c r="I4559" i="1"/>
  <c r="F4559" i="1"/>
  <c r="E4559" i="1"/>
  <c r="G4559" i="1" s="1"/>
  <c r="D4559" i="1"/>
  <c r="C4559" i="1"/>
  <c r="B4559" i="1"/>
  <c r="A4559" i="1"/>
  <c r="K4558" i="1"/>
  <c r="L4558" i="1" s="1"/>
  <c r="M4558" i="1" s="1"/>
  <c r="Q4558" i="1" s="1"/>
  <c r="J4558" i="1"/>
  <c r="I4558" i="1"/>
  <c r="F4558" i="1"/>
  <c r="E4558" i="1"/>
  <c r="G4558" i="1" s="1"/>
  <c r="D4558" i="1"/>
  <c r="C4558" i="1"/>
  <c r="B4558" i="1"/>
  <c r="A4558" i="1"/>
  <c r="K4557" i="1"/>
  <c r="L4557" i="1" s="1"/>
  <c r="M4557" i="1" s="1"/>
  <c r="Q4557" i="1" s="1"/>
  <c r="J4557" i="1"/>
  <c r="I4557" i="1"/>
  <c r="F4557" i="1"/>
  <c r="E4557" i="1"/>
  <c r="D4557" i="1"/>
  <c r="C4557" i="1"/>
  <c r="B4557" i="1"/>
  <c r="A4557" i="1"/>
  <c r="K4556" i="1"/>
  <c r="L4556" i="1" s="1"/>
  <c r="M4556" i="1" s="1"/>
  <c r="Q4556" i="1" s="1"/>
  <c r="J4556" i="1"/>
  <c r="I4556" i="1"/>
  <c r="F4556" i="1"/>
  <c r="E4556" i="1"/>
  <c r="G4556" i="1" s="1"/>
  <c r="D4556" i="1"/>
  <c r="C4556" i="1"/>
  <c r="B4556" i="1"/>
  <c r="A4556" i="1"/>
  <c r="K4555" i="1"/>
  <c r="L4555" i="1" s="1"/>
  <c r="M4555" i="1" s="1"/>
  <c r="Q4555" i="1" s="1"/>
  <c r="J4555" i="1"/>
  <c r="I4555" i="1"/>
  <c r="F4555" i="1"/>
  <c r="E4555" i="1"/>
  <c r="D4555" i="1"/>
  <c r="C4555" i="1"/>
  <c r="B4555" i="1"/>
  <c r="A4555" i="1"/>
  <c r="K4554" i="1"/>
  <c r="L4554" i="1" s="1"/>
  <c r="M4554" i="1" s="1"/>
  <c r="Q4554" i="1" s="1"/>
  <c r="J4554" i="1"/>
  <c r="I4554" i="1"/>
  <c r="F4554" i="1"/>
  <c r="E4554" i="1"/>
  <c r="D4554" i="1"/>
  <c r="C4554" i="1"/>
  <c r="B4554" i="1"/>
  <c r="A4554" i="1"/>
  <c r="K4553" i="1"/>
  <c r="L4553" i="1" s="1"/>
  <c r="M4553" i="1" s="1"/>
  <c r="Q4553" i="1" s="1"/>
  <c r="J4553" i="1"/>
  <c r="I4553" i="1"/>
  <c r="F4553" i="1"/>
  <c r="E4553" i="1"/>
  <c r="D4553" i="1"/>
  <c r="C4553" i="1"/>
  <c r="B4553" i="1"/>
  <c r="A4553" i="1"/>
  <c r="K4552" i="1"/>
  <c r="L4552" i="1" s="1"/>
  <c r="M4552" i="1" s="1"/>
  <c r="Q4552" i="1" s="1"/>
  <c r="J4552" i="1"/>
  <c r="I4552" i="1"/>
  <c r="F4552" i="1"/>
  <c r="E4552" i="1"/>
  <c r="G4552" i="1" s="1"/>
  <c r="D4552" i="1"/>
  <c r="C4552" i="1"/>
  <c r="B4552" i="1"/>
  <c r="A4552" i="1"/>
  <c r="K4551" i="1"/>
  <c r="L4551" i="1" s="1"/>
  <c r="M4551" i="1" s="1"/>
  <c r="Q4551" i="1" s="1"/>
  <c r="J4551" i="1"/>
  <c r="I4551" i="1"/>
  <c r="F4551" i="1"/>
  <c r="E4551" i="1"/>
  <c r="G4551" i="1" s="1"/>
  <c r="D4551" i="1"/>
  <c r="C4551" i="1"/>
  <c r="B4551" i="1"/>
  <c r="A4551" i="1"/>
  <c r="K4550" i="1"/>
  <c r="L4550" i="1" s="1"/>
  <c r="M4550" i="1" s="1"/>
  <c r="Q4550" i="1" s="1"/>
  <c r="J4550" i="1"/>
  <c r="I4550" i="1"/>
  <c r="F4550" i="1"/>
  <c r="E4550" i="1"/>
  <c r="D4550" i="1"/>
  <c r="C4550" i="1"/>
  <c r="B4550" i="1"/>
  <c r="A4550" i="1"/>
  <c r="K4549" i="1"/>
  <c r="L4549" i="1" s="1"/>
  <c r="M4549" i="1" s="1"/>
  <c r="Q4549" i="1" s="1"/>
  <c r="J4549" i="1"/>
  <c r="I4549" i="1"/>
  <c r="F4549" i="1"/>
  <c r="E4549" i="1"/>
  <c r="G4549" i="1" s="1"/>
  <c r="D4549" i="1"/>
  <c r="C4549" i="1"/>
  <c r="B4549" i="1"/>
  <c r="A4549" i="1"/>
  <c r="K4548" i="1"/>
  <c r="L4548" i="1" s="1"/>
  <c r="M4548" i="1" s="1"/>
  <c r="Q4548" i="1" s="1"/>
  <c r="J4548" i="1"/>
  <c r="I4548" i="1"/>
  <c r="F4548" i="1"/>
  <c r="E4548" i="1"/>
  <c r="D4548" i="1"/>
  <c r="C4548" i="1"/>
  <c r="B4548" i="1"/>
  <c r="A4548" i="1"/>
  <c r="K4547" i="1"/>
  <c r="L4547" i="1" s="1"/>
  <c r="M4547" i="1" s="1"/>
  <c r="Q4547" i="1" s="1"/>
  <c r="J4547" i="1"/>
  <c r="I4547" i="1"/>
  <c r="F4547" i="1"/>
  <c r="E4547" i="1"/>
  <c r="G4547" i="1" s="1"/>
  <c r="D4547" i="1"/>
  <c r="C4547" i="1"/>
  <c r="B4547" i="1"/>
  <c r="A4547" i="1"/>
  <c r="K4546" i="1"/>
  <c r="L4546" i="1" s="1"/>
  <c r="M4546" i="1" s="1"/>
  <c r="Q4546" i="1" s="1"/>
  <c r="J4546" i="1"/>
  <c r="I4546" i="1"/>
  <c r="F4546" i="1"/>
  <c r="E4546" i="1"/>
  <c r="D4546" i="1"/>
  <c r="C4546" i="1"/>
  <c r="B4546" i="1"/>
  <c r="A4546" i="1"/>
  <c r="K4545" i="1"/>
  <c r="L4545" i="1" s="1"/>
  <c r="M4545" i="1" s="1"/>
  <c r="Q4545" i="1" s="1"/>
  <c r="J4545" i="1"/>
  <c r="I4545" i="1"/>
  <c r="F4545" i="1"/>
  <c r="E4545" i="1"/>
  <c r="G4545" i="1" s="1"/>
  <c r="D4545" i="1"/>
  <c r="C4545" i="1"/>
  <c r="B4545" i="1"/>
  <c r="A4545" i="1"/>
  <c r="K4544" i="1"/>
  <c r="L4544" i="1" s="1"/>
  <c r="M4544" i="1" s="1"/>
  <c r="Q4544" i="1" s="1"/>
  <c r="J4544" i="1"/>
  <c r="I4544" i="1"/>
  <c r="F4544" i="1"/>
  <c r="E4544" i="1"/>
  <c r="D4544" i="1"/>
  <c r="C4544" i="1"/>
  <c r="B4544" i="1"/>
  <c r="A4544" i="1"/>
  <c r="K4543" i="1"/>
  <c r="L4543" i="1" s="1"/>
  <c r="M4543" i="1" s="1"/>
  <c r="Q4543" i="1" s="1"/>
  <c r="J4543" i="1"/>
  <c r="I4543" i="1"/>
  <c r="F4543" i="1"/>
  <c r="E4543" i="1"/>
  <c r="G4543" i="1" s="1"/>
  <c r="D4543" i="1"/>
  <c r="C4543" i="1"/>
  <c r="B4543" i="1"/>
  <c r="A4543" i="1"/>
  <c r="K4542" i="1"/>
  <c r="L4542" i="1" s="1"/>
  <c r="M4542" i="1" s="1"/>
  <c r="Q4542" i="1" s="1"/>
  <c r="J4542" i="1"/>
  <c r="I4542" i="1"/>
  <c r="F4542" i="1"/>
  <c r="E4542" i="1"/>
  <c r="G4542" i="1" s="1"/>
  <c r="D4542" i="1"/>
  <c r="C4542" i="1"/>
  <c r="B4542" i="1"/>
  <c r="A4542" i="1"/>
  <c r="K4541" i="1"/>
  <c r="L4541" i="1" s="1"/>
  <c r="M4541" i="1" s="1"/>
  <c r="Q4541" i="1" s="1"/>
  <c r="J4541" i="1"/>
  <c r="I4541" i="1"/>
  <c r="F4541" i="1"/>
  <c r="E4541" i="1"/>
  <c r="D4541" i="1"/>
  <c r="C4541" i="1"/>
  <c r="B4541" i="1"/>
  <c r="A4541" i="1"/>
  <c r="K4540" i="1"/>
  <c r="L4540" i="1" s="1"/>
  <c r="M4540" i="1" s="1"/>
  <c r="Q4540" i="1" s="1"/>
  <c r="J4540" i="1"/>
  <c r="I4540" i="1"/>
  <c r="F4540" i="1"/>
  <c r="E4540" i="1"/>
  <c r="D4540" i="1"/>
  <c r="C4540" i="1"/>
  <c r="B4540" i="1"/>
  <c r="A4540" i="1"/>
  <c r="K4539" i="1"/>
  <c r="L4539" i="1" s="1"/>
  <c r="M4539" i="1" s="1"/>
  <c r="Q4539" i="1" s="1"/>
  <c r="J4539" i="1"/>
  <c r="I4539" i="1"/>
  <c r="F4539" i="1"/>
  <c r="E4539" i="1"/>
  <c r="G4539" i="1" s="1"/>
  <c r="D4539" i="1"/>
  <c r="C4539" i="1"/>
  <c r="B4539" i="1"/>
  <c r="A4539" i="1"/>
  <c r="K4538" i="1"/>
  <c r="L4538" i="1" s="1"/>
  <c r="M4538" i="1" s="1"/>
  <c r="Q4538" i="1" s="1"/>
  <c r="J4538" i="1"/>
  <c r="I4538" i="1"/>
  <c r="F4538" i="1"/>
  <c r="E4538" i="1"/>
  <c r="G4538" i="1" s="1"/>
  <c r="D4538" i="1"/>
  <c r="C4538" i="1"/>
  <c r="B4538" i="1"/>
  <c r="A4538" i="1"/>
  <c r="K4537" i="1"/>
  <c r="L4537" i="1" s="1"/>
  <c r="M4537" i="1" s="1"/>
  <c r="Q4537" i="1" s="1"/>
  <c r="J4537" i="1"/>
  <c r="I4537" i="1"/>
  <c r="F4537" i="1"/>
  <c r="E4537" i="1"/>
  <c r="G4537" i="1" s="1"/>
  <c r="D4537" i="1"/>
  <c r="C4537" i="1"/>
  <c r="B4537" i="1"/>
  <c r="A4537" i="1"/>
  <c r="K4536" i="1"/>
  <c r="L4536" i="1" s="1"/>
  <c r="M4536" i="1" s="1"/>
  <c r="Q4536" i="1" s="1"/>
  <c r="J4536" i="1"/>
  <c r="I4536" i="1"/>
  <c r="F4536" i="1"/>
  <c r="E4536" i="1"/>
  <c r="D4536" i="1"/>
  <c r="C4536" i="1"/>
  <c r="B4536" i="1"/>
  <c r="A4536" i="1"/>
  <c r="K4535" i="1"/>
  <c r="L4535" i="1" s="1"/>
  <c r="M4535" i="1" s="1"/>
  <c r="Q4535" i="1" s="1"/>
  <c r="J4535" i="1"/>
  <c r="I4535" i="1"/>
  <c r="F4535" i="1"/>
  <c r="E4535" i="1"/>
  <c r="G4535" i="1" s="1"/>
  <c r="D4535" i="1"/>
  <c r="C4535" i="1"/>
  <c r="B4535" i="1"/>
  <c r="A4535" i="1"/>
  <c r="K4534" i="1"/>
  <c r="L4534" i="1" s="1"/>
  <c r="M4534" i="1" s="1"/>
  <c r="Q4534" i="1" s="1"/>
  <c r="J4534" i="1"/>
  <c r="I4534" i="1"/>
  <c r="F4534" i="1"/>
  <c r="E4534" i="1"/>
  <c r="G4534" i="1" s="1"/>
  <c r="D4534" i="1"/>
  <c r="C4534" i="1"/>
  <c r="B4534" i="1"/>
  <c r="A4534" i="1"/>
  <c r="K4533" i="1"/>
  <c r="L4533" i="1" s="1"/>
  <c r="M4533" i="1" s="1"/>
  <c r="Q4533" i="1" s="1"/>
  <c r="J4533" i="1"/>
  <c r="I4533" i="1"/>
  <c r="F4533" i="1"/>
  <c r="E4533" i="1"/>
  <c r="D4533" i="1"/>
  <c r="C4533" i="1"/>
  <c r="B4533" i="1"/>
  <c r="A4533" i="1"/>
  <c r="K4532" i="1"/>
  <c r="L4532" i="1" s="1"/>
  <c r="M4532" i="1" s="1"/>
  <c r="Q4532" i="1" s="1"/>
  <c r="J4532" i="1"/>
  <c r="I4532" i="1"/>
  <c r="F4532" i="1"/>
  <c r="E4532" i="1"/>
  <c r="D4532" i="1"/>
  <c r="C4532" i="1"/>
  <c r="B4532" i="1"/>
  <c r="A4532" i="1"/>
  <c r="K4531" i="1"/>
  <c r="L4531" i="1" s="1"/>
  <c r="M4531" i="1" s="1"/>
  <c r="Q4531" i="1" s="1"/>
  <c r="J4531" i="1"/>
  <c r="I4531" i="1"/>
  <c r="F4531" i="1"/>
  <c r="E4531" i="1"/>
  <c r="D4531" i="1"/>
  <c r="C4531" i="1"/>
  <c r="B4531" i="1"/>
  <c r="A4531" i="1"/>
  <c r="K4530" i="1"/>
  <c r="L4530" i="1" s="1"/>
  <c r="M4530" i="1" s="1"/>
  <c r="Q4530" i="1" s="1"/>
  <c r="J4530" i="1"/>
  <c r="I4530" i="1"/>
  <c r="F4530" i="1"/>
  <c r="E4530" i="1"/>
  <c r="G4530" i="1" s="1"/>
  <c r="D4530" i="1"/>
  <c r="C4530" i="1"/>
  <c r="B4530" i="1"/>
  <c r="A4530" i="1"/>
  <c r="K4529" i="1"/>
  <c r="L4529" i="1" s="1"/>
  <c r="M4529" i="1" s="1"/>
  <c r="Q4529" i="1" s="1"/>
  <c r="J4529" i="1"/>
  <c r="I4529" i="1"/>
  <c r="F4529" i="1"/>
  <c r="E4529" i="1"/>
  <c r="G4529" i="1" s="1"/>
  <c r="D4529" i="1"/>
  <c r="C4529" i="1"/>
  <c r="B4529" i="1"/>
  <c r="A4529" i="1"/>
  <c r="K4528" i="1"/>
  <c r="L4528" i="1" s="1"/>
  <c r="M4528" i="1" s="1"/>
  <c r="Q4528" i="1" s="1"/>
  <c r="J4528" i="1"/>
  <c r="I4528" i="1"/>
  <c r="F4528" i="1"/>
  <c r="E4528" i="1"/>
  <c r="G4528" i="1" s="1"/>
  <c r="D4528" i="1"/>
  <c r="C4528" i="1"/>
  <c r="B4528" i="1"/>
  <c r="A4528" i="1"/>
  <c r="K4527" i="1"/>
  <c r="L4527" i="1" s="1"/>
  <c r="M4527" i="1" s="1"/>
  <c r="Q4527" i="1" s="1"/>
  <c r="J4527" i="1"/>
  <c r="I4527" i="1"/>
  <c r="F4527" i="1"/>
  <c r="E4527" i="1"/>
  <c r="D4527" i="1"/>
  <c r="C4527" i="1"/>
  <c r="B4527" i="1"/>
  <c r="A4527" i="1"/>
  <c r="K4526" i="1"/>
  <c r="L4526" i="1" s="1"/>
  <c r="M4526" i="1" s="1"/>
  <c r="Q4526" i="1" s="1"/>
  <c r="J4526" i="1"/>
  <c r="I4526" i="1"/>
  <c r="F4526" i="1"/>
  <c r="E4526" i="1"/>
  <c r="G4526" i="1" s="1"/>
  <c r="D4526" i="1"/>
  <c r="C4526" i="1"/>
  <c r="B4526" i="1"/>
  <c r="A4526" i="1"/>
  <c r="K4525" i="1"/>
  <c r="L4525" i="1" s="1"/>
  <c r="M4525" i="1" s="1"/>
  <c r="Q4525" i="1" s="1"/>
  <c r="J4525" i="1"/>
  <c r="I4525" i="1"/>
  <c r="F4525" i="1"/>
  <c r="E4525" i="1"/>
  <c r="G4525" i="1" s="1"/>
  <c r="D4525" i="1"/>
  <c r="C4525" i="1"/>
  <c r="B4525" i="1"/>
  <c r="A4525" i="1"/>
  <c r="K4524" i="1"/>
  <c r="L4524" i="1" s="1"/>
  <c r="M4524" i="1" s="1"/>
  <c r="Q4524" i="1" s="1"/>
  <c r="J4524" i="1"/>
  <c r="I4524" i="1"/>
  <c r="F4524" i="1"/>
  <c r="E4524" i="1"/>
  <c r="D4524" i="1"/>
  <c r="C4524" i="1"/>
  <c r="B4524" i="1"/>
  <c r="A4524" i="1"/>
  <c r="K4523" i="1"/>
  <c r="L4523" i="1" s="1"/>
  <c r="M4523" i="1" s="1"/>
  <c r="Q4523" i="1" s="1"/>
  <c r="J4523" i="1"/>
  <c r="I4523" i="1"/>
  <c r="F4523" i="1"/>
  <c r="E4523" i="1"/>
  <c r="D4523" i="1"/>
  <c r="C4523" i="1"/>
  <c r="B4523" i="1"/>
  <c r="A4523" i="1"/>
  <c r="K4522" i="1"/>
  <c r="L4522" i="1" s="1"/>
  <c r="M4522" i="1" s="1"/>
  <c r="Q4522" i="1" s="1"/>
  <c r="J4522" i="1"/>
  <c r="I4522" i="1"/>
  <c r="F4522" i="1"/>
  <c r="E4522" i="1"/>
  <c r="D4522" i="1"/>
  <c r="C4522" i="1"/>
  <c r="B4522" i="1"/>
  <c r="A4522" i="1"/>
  <c r="K4521" i="1"/>
  <c r="L4521" i="1" s="1"/>
  <c r="M4521" i="1" s="1"/>
  <c r="Q4521" i="1" s="1"/>
  <c r="J4521" i="1"/>
  <c r="I4521" i="1"/>
  <c r="F4521" i="1"/>
  <c r="E4521" i="1"/>
  <c r="D4521" i="1"/>
  <c r="C4521" i="1"/>
  <c r="B4521" i="1"/>
  <c r="A4521" i="1"/>
  <c r="K4520" i="1"/>
  <c r="L4520" i="1" s="1"/>
  <c r="M4520" i="1" s="1"/>
  <c r="Q4520" i="1" s="1"/>
  <c r="J4520" i="1"/>
  <c r="I4520" i="1"/>
  <c r="F4520" i="1"/>
  <c r="E4520" i="1"/>
  <c r="D4520" i="1"/>
  <c r="C4520" i="1"/>
  <c r="B4520" i="1"/>
  <c r="A4520" i="1"/>
  <c r="K4519" i="1"/>
  <c r="L4519" i="1" s="1"/>
  <c r="M4519" i="1" s="1"/>
  <c r="Q4519" i="1" s="1"/>
  <c r="J4519" i="1"/>
  <c r="I4519" i="1"/>
  <c r="F4519" i="1"/>
  <c r="E4519" i="1"/>
  <c r="G4519" i="1" s="1"/>
  <c r="D4519" i="1"/>
  <c r="C4519" i="1"/>
  <c r="B4519" i="1"/>
  <c r="A4519" i="1"/>
  <c r="K4518" i="1"/>
  <c r="L4518" i="1" s="1"/>
  <c r="M4518" i="1" s="1"/>
  <c r="Q4518" i="1" s="1"/>
  <c r="J4518" i="1"/>
  <c r="I4518" i="1"/>
  <c r="F4518" i="1"/>
  <c r="E4518" i="1"/>
  <c r="D4518" i="1"/>
  <c r="C4518" i="1"/>
  <c r="B4518" i="1"/>
  <c r="A4518" i="1"/>
  <c r="K4517" i="1"/>
  <c r="L4517" i="1" s="1"/>
  <c r="M4517" i="1" s="1"/>
  <c r="Q4517" i="1" s="1"/>
  <c r="J4517" i="1"/>
  <c r="I4517" i="1"/>
  <c r="F4517" i="1"/>
  <c r="E4517" i="1"/>
  <c r="G4517" i="1" s="1"/>
  <c r="D4517" i="1"/>
  <c r="C4517" i="1"/>
  <c r="B4517" i="1"/>
  <c r="A4517" i="1"/>
  <c r="K4516" i="1"/>
  <c r="L4516" i="1" s="1"/>
  <c r="M4516" i="1" s="1"/>
  <c r="Q4516" i="1" s="1"/>
  <c r="J4516" i="1"/>
  <c r="I4516" i="1"/>
  <c r="F4516" i="1"/>
  <c r="E4516" i="1"/>
  <c r="D4516" i="1"/>
  <c r="C4516" i="1"/>
  <c r="B4516" i="1"/>
  <c r="A4516" i="1"/>
  <c r="K4515" i="1"/>
  <c r="L4515" i="1" s="1"/>
  <c r="M4515" i="1" s="1"/>
  <c r="Q4515" i="1" s="1"/>
  <c r="J4515" i="1"/>
  <c r="I4515" i="1"/>
  <c r="F4515" i="1"/>
  <c r="E4515" i="1"/>
  <c r="G4515" i="1" s="1"/>
  <c r="D4515" i="1"/>
  <c r="C4515" i="1"/>
  <c r="B4515" i="1"/>
  <c r="A4515" i="1"/>
  <c r="K4514" i="1"/>
  <c r="L4514" i="1" s="1"/>
  <c r="M4514" i="1" s="1"/>
  <c r="Q4514" i="1" s="1"/>
  <c r="J4514" i="1"/>
  <c r="I4514" i="1"/>
  <c r="F4514" i="1"/>
  <c r="E4514" i="1"/>
  <c r="G4514" i="1" s="1"/>
  <c r="D4514" i="1"/>
  <c r="C4514" i="1"/>
  <c r="B4514" i="1"/>
  <c r="A4514" i="1"/>
  <c r="K4513" i="1"/>
  <c r="L4513" i="1" s="1"/>
  <c r="M4513" i="1" s="1"/>
  <c r="Q4513" i="1" s="1"/>
  <c r="J4513" i="1"/>
  <c r="I4513" i="1"/>
  <c r="F4513" i="1"/>
  <c r="E4513" i="1"/>
  <c r="G4513" i="1" s="1"/>
  <c r="D4513" i="1"/>
  <c r="C4513" i="1"/>
  <c r="B4513" i="1"/>
  <c r="A4513" i="1"/>
  <c r="K4512" i="1"/>
  <c r="L4512" i="1" s="1"/>
  <c r="M4512" i="1" s="1"/>
  <c r="Q4512" i="1" s="1"/>
  <c r="J4512" i="1"/>
  <c r="I4512" i="1"/>
  <c r="F4512" i="1"/>
  <c r="E4512" i="1"/>
  <c r="G4512" i="1" s="1"/>
  <c r="D4512" i="1"/>
  <c r="C4512" i="1"/>
  <c r="B4512" i="1"/>
  <c r="A4512" i="1"/>
  <c r="K4511" i="1"/>
  <c r="L4511" i="1" s="1"/>
  <c r="M4511" i="1" s="1"/>
  <c r="Q4511" i="1" s="1"/>
  <c r="J4511" i="1"/>
  <c r="I4511" i="1"/>
  <c r="F4511" i="1"/>
  <c r="E4511" i="1"/>
  <c r="D4511" i="1"/>
  <c r="C4511" i="1"/>
  <c r="B4511" i="1"/>
  <c r="A4511" i="1"/>
  <c r="K4510" i="1"/>
  <c r="L4510" i="1" s="1"/>
  <c r="M4510" i="1" s="1"/>
  <c r="Q4510" i="1" s="1"/>
  <c r="J4510" i="1"/>
  <c r="I4510" i="1"/>
  <c r="F4510" i="1"/>
  <c r="E4510" i="1"/>
  <c r="G4510" i="1" s="1"/>
  <c r="D4510" i="1"/>
  <c r="C4510" i="1"/>
  <c r="B4510" i="1"/>
  <c r="A4510" i="1"/>
  <c r="K4509" i="1"/>
  <c r="L4509" i="1" s="1"/>
  <c r="M4509" i="1" s="1"/>
  <c r="Q4509" i="1" s="1"/>
  <c r="J4509" i="1"/>
  <c r="I4509" i="1"/>
  <c r="F4509" i="1"/>
  <c r="E4509" i="1"/>
  <c r="G4509" i="1" s="1"/>
  <c r="D4509" i="1"/>
  <c r="C4509" i="1"/>
  <c r="B4509" i="1"/>
  <c r="A4509" i="1"/>
  <c r="K4508" i="1"/>
  <c r="L4508" i="1" s="1"/>
  <c r="M4508" i="1" s="1"/>
  <c r="Q4508" i="1" s="1"/>
  <c r="J4508" i="1"/>
  <c r="I4508" i="1"/>
  <c r="F4508" i="1"/>
  <c r="E4508" i="1"/>
  <c r="G4508" i="1" s="1"/>
  <c r="D4508" i="1"/>
  <c r="C4508" i="1"/>
  <c r="B4508" i="1"/>
  <c r="A4508" i="1"/>
  <c r="K4507" i="1"/>
  <c r="L4507" i="1" s="1"/>
  <c r="M4507" i="1" s="1"/>
  <c r="Q4507" i="1" s="1"/>
  <c r="J4507" i="1"/>
  <c r="I4507" i="1"/>
  <c r="F4507" i="1"/>
  <c r="E4507" i="1"/>
  <c r="D4507" i="1"/>
  <c r="C4507" i="1"/>
  <c r="B4507" i="1"/>
  <c r="A4507" i="1"/>
  <c r="K4506" i="1"/>
  <c r="L4506" i="1" s="1"/>
  <c r="M4506" i="1" s="1"/>
  <c r="Q4506" i="1" s="1"/>
  <c r="J4506" i="1"/>
  <c r="I4506" i="1"/>
  <c r="F4506" i="1"/>
  <c r="E4506" i="1"/>
  <c r="D4506" i="1"/>
  <c r="C4506" i="1"/>
  <c r="B4506" i="1"/>
  <c r="A4506" i="1"/>
  <c r="K4505" i="1"/>
  <c r="L4505" i="1" s="1"/>
  <c r="M4505" i="1" s="1"/>
  <c r="Q4505" i="1" s="1"/>
  <c r="J4505" i="1"/>
  <c r="I4505" i="1"/>
  <c r="F4505" i="1"/>
  <c r="E4505" i="1"/>
  <c r="G4505" i="1" s="1"/>
  <c r="D4505" i="1"/>
  <c r="C4505" i="1"/>
  <c r="B4505" i="1"/>
  <c r="A4505" i="1"/>
  <c r="K4504" i="1"/>
  <c r="L4504" i="1" s="1"/>
  <c r="M4504" i="1" s="1"/>
  <c r="Q4504" i="1" s="1"/>
  <c r="J4504" i="1"/>
  <c r="I4504" i="1"/>
  <c r="F4504" i="1"/>
  <c r="E4504" i="1"/>
  <c r="D4504" i="1"/>
  <c r="C4504" i="1"/>
  <c r="B4504" i="1"/>
  <c r="A4504" i="1"/>
  <c r="K4503" i="1"/>
  <c r="L4503" i="1" s="1"/>
  <c r="M4503" i="1" s="1"/>
  <c r="Q4503" i="1" s="1"/>
  <c r="J4503" i="1"/>
  <c r="I4503" i="1"/>
  <c r="F4503" i="1"/>
  <c r="E4503" i="1"/>
  <c r="G4503" i="1" s="1"/>
  <c r="D4503" i="1"/>
  <c r="C4503" i="1"/>
  <c r="B4503" i="1"/>
  <c r="A4503" i="1"/>
  <c r="K4502" i="1"/>
  <c r="L4502" i="1" s="1"/>
  <c r="M4502" i="1" s="1"/>
  <c r="Q4502" i="1" s="1"/>
  <c r="J4502" i="1"/>
  <c r="I4502" i="1"/>
  <c r="F4502" i="1"/>
  <c r="E4502" i="1"/>
  <c r="D4502" i="1"/>
  <c r="C4502" i="1"/>
  <c r="B4502" i="1"/>
  <c r="A4502" i="1"/>
  <c r="K4501" i="1"/>
  <c r="L4501" i="1" s="1"/>
  <c r="M4501" i="1" s="1"/>
  <c r="Q4501" i="1" s="1"/>
  <c r="J4501" i="1"/>
  <c r="I4501" i="1"/>
  <c r="F4501" i="1"/>
  <c r="E4501" i="1"/>
  <c r="D4501" i="1"/>
  <c r="C4501" i="1"/>
  <c r="B4501" i="1"/>
  <c r="A4501" i="1"/>
  <c r="K4500" i="1"/>
  <c r="L4500" i="1" s="1"/>
  <c r="M4500" i="1" s="1"/>
  <c r="Q4500" i="1" s="1"/>
  <c r="J4500" i="1"/>
  <c r="I4500" i="1"/>
  <c r="F4500" i="1"/>
  <c r="E4500" i="1"/>
  <c r="G4500" i="1" s="1"/>
  <c r="D4500" i="1"/>
  <c r="C4500" i="1"/>
  <c r="B4500" i="1"/>
  <c r="A4500" i="1"/>
  <c r="K4499" i="1"/>
  <c r="L4499" i="1" s="1"/>
  <c r="M4499" i="1" s="1"/>
  <c r="Q4499" i="1" s="1"/>
  <c r="J4499" i="1"/>
  <c r="I4499" i="1"/>
  <c r="F4499" i="1"/>
  <c r="E4499" i="1"/>
  <c r="D4499" i="1"/>
  <c r="C4499" i="1"/>
  <c r="B4499" i="1"/>
  <c r="A4499" i="1"/>
  <c r="K4498" i="1"/>
  <c r="L4498" i="1" s="1"/>
  <c r="M4498" i="1" s="1"/>
  <c r="Q4498" i="1" s="1"/>
  <c r="J4498" i="1"/>
  <c r="I4498" i="1"/>
  <c r="F4498" i="1"/>
  <c r="E4498" i="1"/>
  <c r="G4498" i="1" s="1"/>
  <c r="D4498" i="1"/>
  <c r="C4498" i="1"/>
  <c r="B4498" i="1"/>
  <c r="A4498" i="1"/>
  <c r="K4497" i="1"/>
  <c r="L4497" i="1" s="1"/>
  <c r="M4497" i="1" s="1"/>
  <c r="Q4497" i="1" s="1"/>
  <c r="J4497" i="1"/>
  <c r="I4497" i="1"/>
  <c r="F4497" i="1"/>
  <c r="E4497" i="1"/>
  <c r="D4497" i="1"/>
  <c r="C4497" i="1"/>
  <c r="B4497" i="1"/>
  <c r="A4497" i="1"/>
  <c r="K4496" i="1"/>
  <c r="L4496" i="1" s="1"/>
  <c r="M4496" i="1" s="1"/>
  <c r="Q4496" i="1" s="1"/>
  <c r="J4496" i="1"/>
  <c r="I4496" i="1"/>
  <c r="F4496" i="1"/>
  <c r="E4496" i="1"/>
  <c r="G4496" i="1" s="1"/>
  <c r="D4496" i="1"/>
  <c r="C4496" i="1"/>
  <c r="B4496" i="1"/>
  <c r="A4496" i="1"/>
  <c r="K4495" i="1"/>
  <c r="L4495" i="1" s="1"/>
  <c r="M4495" i="1" s="1"/>
  <c r="Q4495" i="1" s="1"/>
  <c r="J4495" i="1"/>
  <c r="I4495" i="1"/>
  <c r="F4495" i="1"/>
  <c r="E4495" i="1"/>
  <c r="D4495" i="1"/>
  <c r="C4495" i="1"/>
  <c r="B4495" i="1"/>
  <c r="A4495" i="1"/>
  <c r="K4494" i="1"/>
  <c r="L4494" i="1" s="1"/>
  <c r="M4494" i="1" s="1"/>
  <c r="Q4494" i="1" s="1"/>
  <c r="J4494" i="1"/>
  <c r="I4494" i="1"/>
  <c r="F4494" i="1"/>
  <c r="E4494" i="1"/>
  <c r="G4494" i="1" s="1"/>
  <c r="D4494" i="1"/>
  <c r="C4494" i="1"/>
  <c r="B4494" i="1"/>
  <c r="A4494" i="1"/>
  <c r="K4493" i="1"/>
  <c r="L4493" i="1" s="1"/>
  <c r="M4493" i="1" s="1"/>
  <c r="Q4493" i="1" s="1"/>
  <c r="J4493" i="1"/>
  <c r="I4493" i="1"/>
  <c r="F4493" i="1"/>
  <c r="E4493" i="1"/>
  <c r="D4493" i="1"/>
  <c r="C4493" i="1"/>
  <c r="B4493" i="1"/>
  <c r="A4493" i="1"/>
  <c r="K4492" i="1"/>
  <c r="L4492" i="1" s="1"/>
  <c r="M4492" i="1" s="1"/>
  <c r="Q4492" i="1" s="1"/>
  <c r="J4492" i="1"/>
  <c r="I4492" i="1"/>
  <c r="F4492" i="1"/>
  <c r="E4492" i="1"/>
  <c r="D4492" i="1"/>
  <c r="C4492" i="1"/>
  <c r="B4492" i="1"/>
  <c r="A4492" i="1"/>
  <c r="K4491" i="1"/>
  <c r="L4491" i="1" s="1"/>
  <c r="M4491" i="1" s="1"/>
  <c r="Q4491" i="1" s="1"/>
  <c r="J4491" i="1"/>
  <c r="I4491" i="1"/>
  <c r="F4491" i="1"/>
  <c r="E4491" i="1"/>
  <c r="G4491" i="1" s="1"/>
  <c r="D4491" i="1"/>
  <c r="C4491" i="1"/>
  <c r="B4491" i="1"/>
  <c r="A4491" i="1"/>
  <c r="K4490" i="1"/>
  <c r="L4490" i="1" s="1"/>
  <c r="M4490" i="1" s="1"/>
  <c r="Q4490" i="1" s="1"/>
  <c r="J4490" i="1"/>
  <c r="I4490" i="1"/>
  <c r="F4490" i="1"/>
  <c r="E4490" i="1"/>
  <c r="G4490" i="1" s="1"/>
  <c r="D4490" i="1"/>
  <c r="C4490" i="1"/>
  <c r="B4490" i="1"/>
  <c r="A4490" i="1"/>
  <c r="K4489" i="1"/>
  <c r="L4489" i="1" s="1"/>
  <c r="M4489" i="1" s="1"/>
  <c r="Q4489" i="1" s="1"/>
  <c r="J4489" i="1"/>
  <c r="I4489" i="1"/>
  <c r="F4489" i="1"/>
  <c r="E4489" i="1"/>
  <c r="D4489" i="1"/>
  <c r="C4489" i="1"/>
  <c r="B4489" i="1"/>
  <c r="A4489" i="1"/>
  <c r="K4488" i="1"/>
  <c r="L4488" i="1" s="1"/>
  <c r="M4488" i="1" s="1"/>
  <c r="Q4488" i="1" s="1"/>
  <c r="J4488" i="1"/>
  <c r="I4488" i="1"/>
  <c r="F4488" i="1"/>
  <c r="E4488" i="1"/>
  <c r="G4488" i="1" s="1"/>
  <c r="D4488" i="1"/>
  <c r="C4488" i="1"/>
  <c r="B4488" i="1"/>
  <c r="A4488" i="1"/>
  <c r="K4487" i="1"/>
  <c r="L4487" i="1" s="1"/>
  <c r="M4487" i="1" s="1"/>
  <c r="Q4487" i="1" s="1"/>
  <c r="J4487" i="1"/>
  <c r="I4487" i="1"/>
  <c r="F4487" i="1"/>
  <c r="E4487" i="1"/>
  <c r="G4487" i="1" s="1"/>
  <c r="D4487" i="1"/>
  <c r="C4487" i="1"/>
  <c r="B4487" i="1"/>
  <c r="A4487" i="1"/>
  <c r="K4486" i="1"/>
  <c r="L4486" i="1" s="1"/>
  <c r="M4486" i="1" s="1"/>
  <c r="Q4486" i="1" s="1"/>
  <c r="J4486" i="1"/>
  <c r="I4486" i="1"/>
  <c r="F4486" i="1"/>
  <c r="E4486" i="1"/>
  <c r="G4486" i="1" s="1"/>
  <c r="D4486" i="1"/>
  <c r="C4486" i="1"/>
  <c r="B4486" i="1"/>
  <c r="A4486" i="1"/>
  <c r="K4485" i="1"/>
  <c r="L4485" i="1" s="1"/>
  <c r="M4485" i="1" s="1"/>
  <c r="Q4485" i="1" s="1"/>
  <c r="J4485" i="1"/>
  <c r="I4485" i="1"/>
  <c r="F4485" i="1"/>
  <c r="E4485" i="1"/>
  <c r="G4485" i="1" s="1"/>
  <c r="D4485" i="1"/>
  <c r="C4485" i="1"/>
  <c r="B4485" i="1"/>
  <c r="A4485" i="1"/>
  <c r="K4484" i="1"/>
  <c r="L4484" i="1" s="1"/>
  <c r="M4484" i="1" s="1"/>
  <c r="Q4484" i="1" s="1"/>
  <c r="J4484" i="1"/>
  <c r="I4484" i="1"/>
  <c r="F4484" i="1"/>
  <c r="E4484" i="1"/>
  <c r="D4484" i="1"/>
  <c r="C4484" i="1"/>
  <c r="B4484" i="1"/>
  <c r="A4484" i="1"/>
  <c r="K4483" i="1"/>
  <c r="L4483" i="1" s="1"/>
  <c r="M4483" i="1" s="1"/>
  <c r="Q4483" i="1" s="1"/>
  <c r="J4483" i="1"/>
  <c r="I4483" i="1"/>
  <c r="F4483" i="1"/>
  <c r="E4483" i="1"/>
  <c r="D4483" i="1"/>
  <c r="C4483" i="1"/>
  <c r="B4483" i="1"/>
  <c r="A4483" i="1"/>
  <c r="K4482" i="1"/>
  <c r="L4482" i="1" s="1"/>
  <c r="M4482" i="1" s="1"/>
  <c r="Q4482" i="1" s="1"/>
  <c r="J4482" i="1"/>
  <c r="I4482" i="1"/>
  <c r="F4482" i="1"/>
  <c r="E4482" i="1"/>
  <c r="G4482" i="1" s="1"/>
  <c r="D4482" i="1"/>
  <c r="C4482" i="1"/>
  <c r="B4482" i="1"/>
  <c r="A4482" i="1"/>
  <c r="K4481" i="1"/>
  <c r="L4481" i="1" s="1"/>
  <c r="M4481" i="1" s="1"/>
  <c r="Q4481" i="1" s="1"/>
  <c r="J4481" i="1"/>
  <c r="I4481" i="1"/>
  <c r="F4481" i="1"/>
  <c r="E4481" i="1"/>
  <c r="G4481" i="1" s="1"/>
  <c r="D4481" i="1"/>
  <c r="C4481" i="1"/>
  <c r="B4481" i="1"/>
  <c r="A4481" i="1"/>
  <c r="K4480" i="1"/>
  <c r="L4480" i="1" s="1"/>
  <c r="M4480" i="1" s="1"/>
  <c r="Q4480" i="1" s="1"/>
  <c r="J4480" i="1"/>
  <c r="I4480" i="1"/>
  <c r="F4480" i="1"/>
  <c r="E4480" i="1"/>
  <c r="G4480" i="1" s="1"/>
  <c r="D4480" i="1"/>
  <c r="C4480" i="1"/>
  <c r="B4480" i="1"/>
  <c r="A4480" i="1"/>
  <c r="K4479" i="1"/>
  <c r="L4479" i="1" s="1"/>
  <c r="M4479" i="1" s="1"/>
  <c r="Q4479" i="1" s="1"/>
  <c r="J4479" i="1"/>
  <c r="I4479" i="1"/>
  <c r="F4479" i="1"/>
  <c r="E4479" i="1"/>
  <c r="G4479" i="1" s="1"/>
  <c r="D4479" i="1"/>
  <c r="C4479" i="1"/>
  <c r="B4479" i="1"/>
  <c r="A4479" i="1"/>
  <c r="K4478" i="1"/>
  <c r="L4478" i="1" s="1"/>
  <c r="M4478" i="1" s="1"/>
  <c r="Q4478" i="1" s="1"/>
  <c r="J4478" i="1"/>
  <c r="I4478" i="1"/>
  <c r="F4478" i="1"/>
  <c r="E4478" i="1"/>
  <c r="D4478" i="1"/>
  <c r="C4478" i="1"/>
  <c r="B4478" i="1"/>
  <c r="A4478" i="1"/>
  <c r="K4477" i="1"/>
  <c r="L4477" i="1" s="1"/>
  <c r="M4477" i="1" s="1"/>
  <c r="Q4477" i="1" s="1"/>
  <c r="J4477" i="1"/>
  <c r="I4477" i="1"/>
  <c r="F4477" i="1"/>
  <c r="E4477" i="1"/>
  <c r="G4477" i="1" s="1"/>
  <c r="D4477" i="1"/>
  <c r="C4477" i="1"/>
  <c r="B4477" i="1"/>
  <c r="A4477" i="1"/>
  <c r="K4476" i="1"/>
  <c r="L4476" i="1" s="1"/>
  <c r="M4476" i="1" s="1"/>
  <c r="Q4476" i="1" s="1"/>
  <c r="J4476" i="1"/>
  <c r="I4476" i="1"/>
  <c r="F4476" i="1"/>
  <c r="E4476" i="1"/>
  <c r="G4476" i="1" s="1"/>
  <c r="D4476" i="1"/>
  <c r="C4476" i="1"/>
  <c r="B4476" i="1"/>
  <c r="A4476" i="1"/>
  <c r="K4475" i="1"/>
  <c r="L4475" i="1" s="1"/>
  <c r="M4475" i="1" s="1"/>
  <c r="Q4475" i="1" s="1"/>
  <c r="J4475" i="1"/>
  <c r="I4475" i="1"/>
  <c r="F4475" i="1"/>
  <c r="E4475" i="1"/>
  <c r="D4475" i="1"/>
  <c r="C4475" i="1"/>
  <c r="B4475" i="1"/>
  <c r="A4475" i="1"/>
  <c r="K4474" i="1"/>
  <c r="L4474" i="1" s="1"/>
  <c r="M4474" i="1" s="1"/>
  <c r="Q4474" i="1" s="1"/>
  <c r="J4474" i="1"/>
  <c r="I4474" i="1"/>
  <c r="F4474" i="1"/>
  <c r="E4474" i="1"/>
  <c r="G4474" i="1" s="1"/>
  <c r="D4474" i="1"/>
  <c r="C4474" i="1"/>
  <c r="B4474" i="1"/>
  <c r="A4474" i="1"/>
  <c r="K4473" i="1"/>
  <c r="L4473" i="1" s="1"/>
  <c r="M4473" i="1" s="1"/>
  <c r="Q4473" i="1" s="1"/>
  <c r="J4473" i="1"/>
  <c r="I4473" i="1"/>
  <c r="F4473" i="1"/>
  <c r="E4473" i="1"/>
  <c r="G4473" i="1" s="1"/>
  <c r="D4473" i="1"/>
  <c r="C4473" i="1"/>
  <c r="B4473" i="1"/>
  <c r="A4473" i="1"/>
  <c r="K4472" i="1"/>
  <c r="L4472" i="1" s="1"/>
  <c r="M4472" i="1" s="1"/>
  <c r="Q4472" i="1" s="1"/>
  <c r="J4472" i="1"/>
  <c r="I4472" i="1"/>
  <c r="F4472" i="1"/>
  <c r="E4472" i="1"/>
  <c r="D4472" i="1"/>
  <c r="C4472" i="1"/>
  <c r="B4472" i="1"/>
  <c r="A4472" i="1"/>
  <c r="K4471" i="1"/>
  <c r="L4471" i="1" s="1"/>
  <c r="M4471" i="1" s="1"/>
  <c r="Q4471" i="1" s="1"/>
  <c r="J4471" i="1"/>
  <c r="I4471" i="1"/>
  <c r="F4471" i="1"/>
  <c r="E4471" i="1"/>
  <c r="G4471" i="1" s="1"/>
  <c r="D4471" i="1"/>
  <c r="C4471" i="1"/>
  <c r="B4471" i="1"/>
  <c r="A4471" i="1"/>
  <c r="K4470" i="1"/>
  <c r="L4470" i="1" s="1"/>
  <c r="M4470" i="1" s="1"/>
  <c r="Q4470" i="1" s="1"/>
  <c r="J4470" i="1"/>
  <c r="I4470" i="1"/>
  <c r="F4470" i="1"/>
  <c r="E4470" i="1"/>
  <c r="D4470" i="1"/>
  <c r="C4470" i="1"/>
  <c r="B4470" i="1"/>
  <c r="A4470" i="1"/>
  <c r="K4469" i="1"/>
  <c r="L4469" i="1" s="1"/>
  <c r="M4469" i="1" s="1"/>
  <c r="Q4469" i="1" s="1"/>
  <c r="J4469" i="1"/>
  <c r="I4469" i="1"/>
  <c r="F4469" i="1"/>
  <c r="E4469" i="1"/>
  <c r="D4469" i="1"/>
  <c r="C4469" i="1"/>
  <c r="B4469" i="1"/>
  <c r="A4469" i="1"/>
  <c r="K4468" i="1"/>
  <c r="L4468" i="1" s="1"/>
  <c r="M4468" i="1" s="1"/>
  <c r="Q4468" i="1" s="1"/>
  <c r="J4468" i="1"/>
  <c r="I4468" i="1"/>
  <c r="F4468" i="1"/>
  <c r="E4468" i="1"/>
  <c r="D4468" i="1"/>
  <c r="C4468" i="1"/>
  <c r="B4468" i="1"/>
  <c r="A4468" i="1"/>
  <c r="K4467" i="1"/>
  <c r="L4467" i="1" s="1"/>
  <c r="M4467" i="1" s="1"/>
  <c r="Q4467" i="1" s="1"/>
  <c r="J4467" i="1"/>
  <c r="I4467" i="1"/>
  <c r="F4467" i="1"/>
  <c r="E4467" i="1"/>
  <c r="D4467" i="1"/>
  <c r="C4467" i="1"/>
  <c r="B4467" i="1"/>
  <c r="A4467" i="1"/>
  <c r="K4466" i="1"/>
  <c r="L4466" i="1" s="1"/>
  <c r="M4466" i="1" s="1"/>
  <c r="Q4466" i="1" s="1"/>
  <c r="J4466" i="1"/>
  <c r="I4466" i="1"/>
  <c r="F4466" i="1"/>
  <c r="E4466" i="1"/>
  <c r="D4466" i="1"/>
  <c r="C4466" i="1"/>
  <c r="B4466" i="1"/>
  <c r="A4466" i="1"/>
  <c r="K4465" i="1"/>
  <c r="L4465" i="1" s="1"/>
  <c r="M4465" i="1" s="1"/>
  <c r="Q4465" i="1" s="1"/>
  <c r="J4465" i="1"/>
  <c r="I4465" i="1"/>
  <c r="F4465" i="1"/>
  <c r="E4465" i="1"/>
  <c r="D4465" i="1"/>
  <c r="C4465" i="1"/>
  <c r="B4465" i="1"/>
  <c r="A4465" i="1"/>
  <c r="K4464" i="1"/>
  <c r="L4464" i="1" s="1"/>
  <c r="M4464" i="1" s="1"/>
  <c r="Q4464" i="1" s="1"/>
  <c r="J4464" i="1"/>
  <c r="I4464" i="1"/>
  <c r="F4464" i="1"/>
  <c r="E4464" i="1"/>
  <c r="G4464" i="1" s="1"/>
  <c r="D4464" i="1"/>
  <c r="C4464" i="1"/>
  <c r="B4464" i="1"/>
  <c r="A4464" i="1"/>
  <c r="K4463" i="1"/>
  <c r="L4463" i="1" s="1"/>
  <c r="M4463" i="1" s="1"/>
  <c r="Q4463" i="1" s="1"/>
  <c r="J4463" i="1"/>
  <c r="I4463" i="1"/>
  <c r="F4463" i="1"/>
  <c r="E4463" i="1"/>
  <c r="G4463" i="1" s="1"/>
  <c r="D4463" i="1"/>
  <c r="C4463" i="1"/>
  <c r="B4463" i="1"/>
  <c r="A4463" i="1"/>
  <c r="K4462" i="1"/>
  <c r="L4462" i="1" s="1"/>
  <c r="M4462" i="1" s="1"/>
  <c r="Q4462" i="1" s="1"/>
  <c r="J4462" i="1"/>
  <c r="I4462" i="1"/>
  <c r="F4462" i="1"/>
  <c r="E4462" i="1"/>
  <c r="G4462" i="1" s="1"/>
  <c r="D4462" i="1"/>
  <c r="C4462" i="1"/>
  <c r="B4462" i="1"/>
  <c r="A4462" i="1"/>
  <c r="K4461" i="1"/>
  <c r="L4461" i="1" s="1"/>
  <c r="M4461" i="1" s="1"/>
  <c r="Q4461" i="1" s="1"/>
  <c r="J4461" i="1"/>
  <c r="I4461" i="1"/>
  <c r="F4461" i="1"/>
  <c r="E4461" i="1"/>
  <c r="D4461" i="1"/>
  <c r="C4461" i="1"/>
  <c r="B4461" i="1"/>
  <c r="A4461" i="1"/>
  <c r="K4460" i="1"/>
  <c r="L4460" i="1" s="1"/>
  <c r="M4460" i="1" s="1"/>
  <c r="Q4460" i="1" s="1"/>
  <c r="J4460" i="1"/>
  <c r="I4460" i="1"/>
  <c r="F4460" i="1"/>
  <c r="E4460" i="1"/>
  <c r="D4460" i="1"/>
  <c r="C4460" i="1"/>
  <c r="B4460" i="1"/>
  <c r="A4460" i="1"/>
  <c r="K4459" i="1"/>
  <c r="L4459" i="1" s="1"/>
  <c r="M4459" i="1" s="1"/>
  <c r="Q4459" i="1" s="1"/>
  <c r="J4459" i="1"/>
  <c r="I4459" i="1"/>
  <c r="F4459" i="1"/>
  <c r="E4459" i="1"/>
  <c r="D4459" i="1"/>
  <c r="C4459" i="1"/>
  <c r="B4459" i="1"/>
  <c r="A4459" i="1"/>
  <c r="K4458" i="1"/>
  <c r="L4458" i="1" s="1"/>
  <c r="M4458" i="1" s="1"/>
  <c r="Q4458" i="1" s="1"/>
  <c r="J4458" i="1"/>
  <c r="I4458" i="1"/>
  <c r="F4458" i="1"/>
  <c r="E4458" i="1"/>
  <c r="G4458" i="1" s="1"/>
  <c r="D4458" i="1"/>
  <c r="C4458" i="1"/>
  <c r="B4458" i="1"/>
  <c r="A4458" i="1"/>
  <c r="K4457" i="1"/>
  <c r="L4457" i="1" s="1"/>
  <c r="M4457" i="1" s="1"/>
  <c r="Q4457" i="1" s="1"/>
  <c r="J4457" i="1"/>
  <c r="I4457" i="1"/>
  <c r="F4457" i="1"/>
  <c r="E4457" i="1"/>
  <c r="D4457" i="1"/>
  <c r="C4457" i="1"/>
  <c r="B4457" i="1"/>
  <c r="A4457" i="1"/>
  <c r="K4456" i="1"/>
  <c r="L4456" i="1" s="1"/>
  <c r="M4456" i="1" s="1"/>
  <c r="Q4456" i="1" s="1"/>
  <c r="J4456" i="1"/>
  <c r="I4456" i="1"/>
  <c r="F4456" i="1"/>
  <c r="E4456" i="1"/>
  <c r="G4456" i="1" s="1"/>
  <c r="D4456" i="1"/>
  <c r="C4456" i="1"/>
  <c r="B4456" i="1"/>
  <c r="A4456" i="1"/>
  <c r="K4455" i="1"/>
  <c r="L4455" i="1" s="1"/>
  <c r="M4455" i="1" s="1"/>
  <c r="Q4455" i="1" s="1"/>
  <c r="J4455" i="1"/>
  <c r="I4455" i="1"/>
  <c r="F4455" i="1"/>
  <c r="E4455" i="1"/>
  <c r="G4455" i="1" s="1"/>
  <c r="D4455" i="1"/>
  <c r="C4455" i="1"/>
  <c r="B4455" i="1"/>
  <c r="A4455" i="1"/>
  <c r="K4454" i="1"/>
  <c r="L4454" i="1" s="1"/>
  <c r="M4454" i="1" s="1"/>
  <c r="Q4454" i="1" s="1"/>
  <c r="J4454" i="1"/>
  <c r="I4454" i="1"/>
  <c r="F4454" i="1"/>
  <c r="E4454" i="1"/>
  <c r="D4454" i="1"/>
  <c r="C4454" i="1"/>
  <c r="B4454" i="1"/>
  <c r="A4454" i="1"/>
  <c r="K4453" i="1"/>
  <c r="L4453" i="1" s="1"/>
  <c r="M4453" i="1" s="1"/>
  <c r="Q4453" i="1" s="1"/>
  <c r="J4453" i="1"/>
  <c r="I4453" i="1"/>
  <c r="F4453" i="1"/>
  <c r="E4453" i="1"/>
  <c r="G4453" i="1" s="1"/>
  <c r="D4453" i="1"/>
  <c r="C4453" i="1"/>
  <c r="B4453" i="1"/>
  <c r="A4453" i="1"/>
  <c r="K4452" i="1"/>
  <c r="L4452" i="1" s="1"/>
  <c r="M4452" i="1" s="1"/>
  <c r="Q4452" i="1" s="1"/>
  <c r="J4452" i="1"/>
  <c r="I4452" i="1"/>
  <c r="F4452" i="1"/>
  <c r="E4452" i="1"/>
  <c r="D4452" i="1"/>
  <c r="C4452" i="1"/>
  <c r="B4452" i="1"/>
  <c r="A4452" i="1"/>
  <c r="K4451" i="1"/>
  <c r="L4451" i="1" s="1"/>
  <c r="M4451" i="1" s="1"/>
  <c r="Q4451" i="1" s="1"/>
  <c r="J4451" i="1"/>
  <c r="I4451" i="1"/>
  <c r="F4451" i="1"/>
  <c r="E4451" i="1"/>
  <c r="D4451" i="1"/>
  <c r="C4451" i="1"/>
  <c r="B4451" i="1"/>
  <c r="A4451" i="1"/>
  <c r="K4450" i="1"/>
  <c r="L4450" i="1" s="1"/>
  <c r="M4450" i="1" s="1"/>
  <c r="Q4450" i="1" s="1"/>
  <c r="J4450" i="1"/>
  <c r="I4450" i="1"/>
  <c r="F4450" i="1"/>
  <c r="E4450" i="1"/>
  <c r="D4450" i="1"/>
  <c r="C4450" i="1"/>
  <c r="B4450" i="1"/>
  <c r="A4450" i="1"/>
  <c r="K4449" i="1"/>
  <c r="L4449" i="1" s="1"/>
  <c r="M4449" i="1" s="1"/>
  <c r="Q4449" i="1" s="1"/>
  <c r="J4449" i="1"/>
  <c r="I4449" i="1"/>
  <c r="F4449" i="1"/>
  <c r="E4449" i="1"/>
  <c r="G4449" i="1" s="1"/>
  <c r="D4449" i="1"/>
  <c r="C4449" i="1"/>
  <c r="B4449" i="1"/>
  <c r="A4449" i="1"/>
  <c r="K4448" i="1"/>
  <c r="L4448" i="1" s="1"/>
  <c r="M4448" i="1" s="1"/>
  <c r="Q4448" i="1" s="1"/>
  <c r="J4448" i="1"/>
  <c r="I4448" i="1"/>
  <c r="F4448" i="1"/>
  <c r="E4448" i="1"/>
  <c r="G4448" i="1" s="1"/>
  <c r="D4448" i="1"/>
  <c r="C4448" i="1"/>
  <c r="B4448" i="1"/>
  <c r="A4448" i="1"/>
  <c r="K4447" i="1"/>
  <c r="L4447" i="1" s="1"/>
  <c r="M4447" i="1" s="1"/>
  <c r="Q4447" i="1" s="1"/>
  <c r="J4447" i="1"/>
  <c r="I4447" i="1"/>
  <c r="F4447" i="1"/>
  <c r="E4447" i="1"/>
  <c r="G4447" i="1" s="1"/>
  <c r="D4447" i="1"/>
  <c r="C4447" i="1"/>
  <c r="B4447" i="1"/>
  <c r="A4447" i="1"/>
  <c r="K4446" i="1"/>
  <c r="L4446" i="1" s="1"/>
  <c r="M4446" i="1" s="1"/>
  <c r="Q4446" i="1" s="1"/>
  <c r="J4446" i="1"/>
  <c r="I4446" i="1"/>
  <c r="F4446" i="1"/>
  <c r="E4446" i="1"/>
  <c r="G4446" i="1" s="1"/>
  <c r="D4446" i="1"/>
  <c r="C4446" i="1"/>
  <c r="B4446" i="1"/>
  <c r="A4446" i="1"/>
  <c r="K4445" i="1"/>
  <c r="L4445" i="1" s="1"/>
  <c r="M4445" i="1" s="1"/>
  <c r="Q4445" i="1" s="1"/>
  <c r="J4445" i="1"/>
  <c r="I4445" i="1"/>
  <c r="F4445" i="1"/>
  <c r="E4445" i="1"/>
  <c r="D4445" i="1"/>
  <c r="C4445" i="1"/>
  <c r="B4445" i="1"/>
  <c r="A4445" i="1"/>
  <c r="K4444" i="1"/>
  <c r="L4444" i="1" s="1"/>
  <c r="M4444" i="1" s="1"/>
  <c r="Q4444" i="1" s="1"/>
  <c r="J4444" i="1"/>
  <c r="I4444" i="1"/>
  <c r="F4444" i="1"/>
  <c r="E4444" i="1"/>
  <c r="G4444" i="1" s="1"/>
  <c r="D4444" i="1"/>
  <c r="C4444" i="1"/>
  <c r="B4444" i="1"/>
  <c r="A4444" i="1"/>
  <c r="K4443" i="1"/>
  <c r="L4443" i="1" s="1"/>
  <c r="M4443" i="1" s="1"/>
  <c r="Q4443" i="1" s="1"/>
  <c r="J4443" i="1"/>
  <c r="I4443" i="1"/>
  <c r="F4443" i="1"/>
  <c r="E4443" i="1"/>
  <c r="G4443" i="1" s="1"/>
  <c r="D4443" i="1"/>
  <c r="C4443" i="1"/>
  <c r="B4443" i="1"/>
  <c r="A4443" i="1"/>
  <c r="K4442" i="1"/>
  <c r="L4442" i="1" s="1"/>
  <c r="M4442" i="1" s="1"/>
  <c r="Q4442" i="1" s="1"/>
  <c r="J4442" i="1"/>
  <c r="I4442" i="1"/>
  <c r="F4442" i="1"/>
  <c r="E4442" i="1"/>
  <c r="G4442" i="1" s="1"/>
  <c r="D4442" i="1"/>
  <c r="C4442" i="1"/>
  <c r="B4442" i="1"/>
  <c r="A4442" i="1"/>
  <c r="K4441" i="1"/>
  <c r="L4441" i="1" s="1"/>
  <c r="M4441" i="1" s="1"/>
  <c r="Q4441" i="1" s="1"/>
  <c r="J4441" i="1"/>
  <c r="I4441" i="1"/>
  <c r="F4441" i="1"/>
  <c r="E4441" i="1"/>
  <c r="G4441" i="1" s="1"/>
  <c r="D4441" i="1"/>
  <c r="C4441" i="1"/>
  <c r="B4441" i="1"/>
  <c r="A4441" i="1"/>
  <c r="K4440" i="1"/>
  <c r="L4440" i="1" s="1"/>
  <c r="M4440" i="1" s="1"/>
  <c r="Q4440" i="1" s="1"/>
  <c r="J4440" i="1"/>
  <c r="I4440" i="1"/>
  <c r="F4440" i="1"/>
  <c r="E4440" i="1"/>
  <c r="G4440" i="1" s="1"/>
  <c r="D4440" i="1"/>
  <c r="C4440" i="1"/>
  <c r="B4440" i="1"/>
  <c r="A4440" i="1"/>
  <c r="K4439" i="1"/>
  <c r="L4439" i="1" s="1"/>
  <c r="M4439" i="1" s="1"/>
  <c r="Q4439" i="1" s="1"/>
  <c r="J4439" i="1"/>
  <c r="I4439" i="1"/>
  <c r="F4439" i="1"/>
  <c r="E4439" i="1"/>
  <c r="G4439" i="1" s="1"/>
  <c r="D4439" i="1"/>
  <c r="C4439" i="1"/>
  <c r="B4439" i="1"/>
  <c r="A4439" i="1"/>
  <c r="K4438" i="1"/>
  <c r="L4438" i="1" s="1"/>
  <c r="M4438" i="1" s="1"/>
  <c r="Q4438" i="1" s="1"/>
  <c r="J4438" i="1"/>
  <c r="I4438" i="1"/>
  <c r="F4438" i="1"/>
  <c r="E4438" i="1"/>
  <c r="G4438" i="1" s="1"/>
  <c r="D4438" i="1"/>
  <c r="C4438" i="1"/>
  <c r="B4438" i="1"/>
  <c r="A4438" i="1"/>
  <c r="K4437" i="1"/>
  <c r="L4437" i="1" s="1"/>
  <c r="M4437" i="1" s="1"/>
  <c r="Q4437" i="1" s="1"/>
  <c r="J4437" i="1"/>
  <c r="I4437" i="1"/>
  <c r="F4437" i="1"/>
  <c r="E4437" i="1"/>
  <c r="G4437" i="1" s="1"/>
  <c r="D4437" i="1"/>
  <c r="C4437" i="1"/>
  <c r="B4437" i="1"/>
  <c r="A4437" i="1"/>
  <c r="K4436" i="1"/>
  <c r="L4436" i="1" s="1"/>
  <c r="M4436" i="1" s="1"/>
  <c r="Q4436" i="1" s="1"/>
  <c r="J4436" i="1"/>
  <c r="I4436" i="1"/>
  <c r="F4436" i="1"/>
  <c r="E4436" i="1"/>
  <c r="G4436" i="1" s="1"/>
  <c r="D4436" i="1"/>
  <c r="C4436" i="1"/>
  <c r="B4436" i="1"/>
  <c r="A4436" i="1"/>
  <c r="K4435" i="1"/>
  <c r="L4435" i="1" s="1"/>
  <c r="M4435" i="1" s="1"/>
  <c r="Q4435" i="1" s="1"/>
  <c r="J4435" i="1"/>
  <c r="I4435" i="1"/>
  <c r="F4435" i="1"/>
  <c r="E4435" i="1"/>
  <c r="G4435" i="1" s="1"/>
  <c r="D4435" i="1"/>
  <c r="C4435" i="1"/>
  <c r="B4435" i="1"/>
  <c r="A4435" i="1"/>
  <c r="K4434" i="1"/>
  <c r="L4434" i="1" s="1"/>
  <c r="M4434" i="1" s="1"/>
  <c r="Q4434" i="1" s="1"/>
  <c r="J4434" i="1"/>
  <c r="I4434" i="1"/>
  <c r="F4434" i="1"/>
  <c r="E4434" i="1"/>
  <c r="D4434" i="1"/>
  <c r="C4434" i="1"/>
  <c r="B4434" i="1"/>
  <c r="A4434" i="1"/>
  <c r="K4433" i="1"/>
  <c r="L4433" i="1" s="1"/>
  <c r="M4433" i="1" s="1"/>
  <c r="Q4433" i="1" s="1"/>
  <c r="J4433" i="1"/>
  <c r="I4433" i="1"/>
  <c r="F4433" i="1"/>
  <c r="E4433" i="1"/>
  <c r="G4433" i="1" s="1"/>
  <c r="D4433" i="1"/>
  <c r="C4433" i="1"/>
  <c r="B4433" i="1"/>
  <c r="A4433" i="1"/>
  <c r="K4432" i="1"/>
  <c r="L4432" i="1" s="1"/>
  <c r="M4432" i="1" s="1"/>
  <c r="Q4432" i="1" s="1"/>
  <c r="J4432" i="1"/>
  <c r="I4432" i="1"/>
  <c r="F4432" i="1"/>
  <c r="E4432" i="1"/>
  <c r="G4432" i="1" s="1"/>
  <c r="D4432" i="1"/>
  <c r="C4432" i="1"/>
  <c r="B4432" i="1"/>
  <c r="A4432" i="1"/>
  <c r="K4431" i="1"/>
  <c r="L4431" i="1" s="1"/>
  <c r="M4431" i="1" s="1"/>
  <c r="Q4431" i="1" s="1"/>
  <c r="J4431" i="1"/>
  <c r="I4431" i="1"/>
  <c r="F4431" i="1"/>
  <c r="E4431" i="1"/>
  <c r="D4431" i="1"/>
  <c r="C4431" i="1"/>
  <c r="B4431" i="1"/>
  <c r="A4431" i="1"/>
  <c r="K4430" i="1"/>
  <c r="L4430" i="1" s="1"/>
  <c r="M4430" i="1" s="1"/>
  <c r="Q4430" i="1" s="1"/>
  <c r="J4430" i="1"/>
  <c r="I4430" i="1"/>
  <c r="F4430" i="1"/>
  <c r="E4430" i="1"/>
  <c r="G4430" i="1" s="1"/>
  <c r="D4430" i="1"/>
  <c r="C4430" i="1"/>
  <c r="B4430" i="1"/>
  <c r="A4430" i="1"/>
  <c r="K4429" i="1"/>
  <c r="L4429" i="1" s="1"/>
  <c r="M4429" i="1" s="1"/>
  <c r="Q4429" i="1" s="1"/>
  <c r="J4429" i="1"/>
  <c r="I4429" i="1"/>
  <c r="F4429" i="1"/>
  <c r="E4429" i="1"/>
  <c r="G4429" i="1" s="1"/>
  <c r="D4429" i="1"/>
  <c r="C4429" i="1"/>
  <c r="B4429" i="1"/>
  <c r="A4429" i="1"/>
  <c r="K4428" i="1"/>
  <c r="L4428" i="1" s="1"/>
  <c r="M4428" i="1" s="1"/>
  <c r="Q4428" i="1" s="1"/>
  <c r="J4428" i="1"/>
  <c r="I4428" i="1"/>
  <c r="F4428" i="1"/>
  <c r="E4428" i="1"/>
  <c r="D4428" i="1"/>
  <c r="C4428" i="1"/>
  <c r="B4428" i="1"/>
  <c r="A4428" i="1"/>
  <c r="K4427" i="1"/>
  <c r="L4427" i="1" s="1"/>
  <c r="M4427" i="1" s="1"/>
  <c r="Q4427" i="1" s="1"/>
  <c r="J4427" i="1"/>
  <c r="I4427" i="1"/>
  <c r="F4427" i="1"/>
  <c r="E4427" i="1"/>
  <c r="D4427" i="1"/>
  <c r="C4427" i="1"/>
  <c r="B4427" i="1"/>
  <c r="A4427" i="1"/>
  <c r="K4426" i="1"/>
  <c r="L4426" i="1" s="1"/>
  <c r="M4426" i="1" s="1"/>
  <c r="Q4426" i="1" s="1"/>
  <c r="J4426" i="1"/>
  <c r="I4426" i="1"/>
  <c r="F4426" i="1"/>
  <c r="E4426" i="1"/>
  <c r="D4426" i="1"/>
  <c r="C4426" i="1"/>
  <c r="B4426" i="1"/>
  <c r="A4426" i="1"/>
  <c r="K4425" i="1"/>
  <c r="L4425" i="1" s="1"/>
  <c r="M4425" i="1" s="1"/>
  <c r="Q4425" i="1" s="1"/>
  <c r="J4425" i="1"/>
  <c r="I4425" i="1"/>
  <c r="F4425" i="1"/>
  <c r="E4425" i="1"/>
  <c r="G4425" i="1" s="1"/>
  <c r="D4425" i="1"/>
  <c r="C4425" i="1"/>
  <c r="B4425" i="1"/>
  <c r="A4425" i="1"/>
  <c r="K4424" i="1"/>
  <c r="L4424" i="1" s="1"/>
  <c r="M4424" i="1" s="1"/>
  <c r="Q4424" i="1" s="1"/>
  <c r="J4424" i="1"/>
  <c r="I4424" i="1"/>
  <c r="F4424" i="1"/>
  <c r="E4424" i="1"/>
  <c r="G4424" i="1" s="1"/>
  <c r="D4424" i="1"/>
  <c r="C4424" i="1"/>
  <c r="B4424" i="1"/>
  <c r="A4424" i="1"/>
  <c r="K4423" i="1"/>
  <c r="L4423" i="1" s="1"/>
  <c r="M4423" i="1" s="1"/>
  <c r="Q4423" i="1" s="1"/>
  <c r="J4423" i="1"/>
  <c r="I4423" i="1"/>
  <c r="F4423" i="1"/>
  <c r="E4423" i="1"/>
  <c r="G4423" i="1" s="1"/>
  <c r="D4423" i="1"/>
  <c r="C4423" i="1"/>
  <c r="B4423" i="1"/>
  <c r="A4423" i="1"/>
  <c r="K4422" i="1"/>
  <c r="L4422" i="1" s="1"/>
  <c r="M4422" i="1" s="1"/>
  <c r="Q4422" i="1" s="1"/>
  <c r="J4422" i="1"/>
  <c r="I4422" i="1"/>
  <c r="F4422" i="1"/>
  <c r="E4422" i="1"/>
  <c r="G4422" i="1" s="1"/>
  <c r="D4422" i="1"/>
  <c r="C4422" i="1"/>
  <c r="B4422" i="1"/>
  <c r="A4422" i="1"/>
  <c r="K4421" i="1"/>
  <c r="L4421" i="1" s="1"/>
  <c r="M4421" i="1" s="1"/>
  <c r="Q4421" i="1" s="1"/>
  <c r="J4421" i="1"/>
  <c r="I4421" i="1"/>
  <c r="F4421" i="1"/>
  <c r="E4421" i="1"/>
  <c r="G4421" i="1" s="1"/>
  <c r="D4421" i="1"/>
  <c r="C4421" i="1"/>
  <c r="B4421" i="1"/>
  <c r="A4421" i="1"/>
  <c r="K4420" i="1"/>
  <c r="L4420" i="1" s="1"/>
  <c r="M4420" i="1" s="1"/>
  <c r="Q4420" i="1" s="1"/>
  <c r="J4420" i="1"/>
  <c r="I4420" i="1"/>
  <c r="F4420" i="1"/>
  <c r="E4420" i="1"/>
  <c r="G4420" i="1" s="1"/>
  <c r="D4420" i="1"/>
  <c r="C4420" i="1"/>
  <c r="B4420" i="1"/>
  <c r="A4420" i="1"/>
  <c r="K4419" i="1"/>
  <c r="L4419" i="1" s="1"/>
  <c r="M4419" i="1" s="1"/>
  <c r="Q4419" i="1" s="1"/>
  <c r="J4419" i="1"/>
  <c r="I4419" i="1"/>
  <c r="F4419" i="1"/>
  <c r="E4419" i="1"/>
  <c r="D4419" i="1"/>
  <c r="C4419" i="1"/>
  <c r="B4419" i="1"/>
  <c r="A4419" i="1"/>
  <c r="K4418" i="1"/>
  <c r="L4418" i="1" s="1"/>
  <c r="M4418" i="1" s="1"/>
  <c r="Q4418" i="1" s="1"/>
  <c r="J4418" i="1"/>
  <c r="I4418" i="1"/>
  <c r="F4418" i="1"/>
  <c r="E4418" i="1"/>
  <c r="G4418" i="1" s="1"/>
  <c r="D4418" i="1"/>
  <c r="C4418" i="1"/>
  <c r="B4418" i="1"/>
  <c r="A4418" i="1"/>
  <c r="K4417" i="1"/>
  <c r="L4417" i="1" s="1"/>
  <c r="M4417" i="1" s="1"/>
  <c r="Q4417" i="1" s="1"/>
  <c r="J4417" i="1"/>
  <c r="I4417" i="1"/>
  <c r="F4417" i="1"/>
  <c r="E4417" i="1"/>
  <c r="D4417" i="1"/>
  <c r="C4417" i="1"/>
  <c r="B4417" i="1"/>
  <c r="A4417" i="1"/>
  <c r="K4416" i="1"/>
  <c r="L4416" i="1" s="1"/>
  <c r="M4416" i="1" s="1"/>
  <c r="Q4416" i="1" s="1"/>
  <c r="J4416" i="1"/>
  <c r="I4416" i="1"/>
  <c r="F4416" i="1"/>
  <c r="E4416" i="1"/>
  <c r="G4416" i="1" s="1"/>
  <c r="D4416" i="1"/>
  <c r="C4416" i="1"/>
  <c r="B4416" i="1"/>
  <c r="A4416" i="1"/>
  <c r="K4415" i="1"/>
  <c r="L4415" i="1" s="1"/>
  <c r="M4415" i="1" s="1"/>
  <c r="Q4415" i="1" s="1"/>
  <c r="J4415" i="1"/>
  <c r="I4415" i="1"/>
  <c r="F4415" i="1"/>
  <c r="E4415" i="1"/>
  <c r="G4415" i="1" s="1"/>
  <c r="D4415" i="1"/>
  <c r="C4415" i="1"/>
  <c r="B4415" i="1"/>
  <c r="A4415" i="1"/>
  <c r="K4414" i="1"/>
  <c r="L4414" i="1" s="1"/>
  <c r="M4414" i="1" s="1"/>
  <c r="Q4414" i="1" s="1"/>
  <c r="J4414" i="1"/>
  <c r="I4414" i="1"/>
  <c r="F4414" i="1"/>
  <c r="E4414" i="1"/>
  <c r="G4414" i="1" s="1"/>
  <c r="D4414" i="1"/>
  <c r="C4414" i="1"/>
  <c r="B4414" i="1"/>
  <c r="A4414" i="1"/>
  <c r="K4413" i="1"/>
  <c r="L4413" i="1" s="1"/>
  <c r="M4413" i="1" s="1"/>
  <c r="Q4413" i="1" s="1"/>
  <c r="J4413" i="1"/>
  <c r="I4413" i="1"/>
  <c r="F4413" i="1"/>
  <c r="E4413" i="1"/>
  <c r="G4413" i="1" s="1"/>
  <c r="D4413" i="1"/>
  <c r="C4413" i="1"/>
  <c r="B4413" i="1"/>
  <c r="A4413" i="1"/>
  <c r="K4412" i="1"/>
  <c r="L4412" i="1" s="1"/>
  <c r="M4412" i="1" s="1"/>
  <c r="Q4412" i="1" s="1"/>
  <c r="J4412" i="1"/>
  <c r="I4412" i="1"/>
  <c r="F4412" i="1"/>
  <c r="E4412" i="1"/>
  <c r="D4412" i="1"/>
  <c r="C4412" i="1"/>
  <c r="B4412" i="1"/>
  <c r="A4412" i="1"/>
  <c r="K4411" i="1"/>
  <c r="L4411" i="1" s="1"/>
  <c r="M4411" i="1" s="1"/>
  <c r="Q4411" i="1" s="1"/>
  <c r="J4411" i="1"/>
  <c r="I4411" i="1"/>
  <c r="F4411" i="1"/>
  <c r="E4411" i="1"/>
  <c r="D4411" i="1"/>
  <c r="C4411" i="1"/>
  <c r="B4411" i="1"/>
  <c r="A4411" i="1"/>
  <c r="K4410" i="1"/>
  <c r="L4410" i="1" s="1"/>
  <c r="M4410" i="1" s="1"/>
  <c r="Q4410" i="1" s="1"/>
  <c r="J4410" i="1"/>
  <c r="I4410" i="1"/>
  <c r="F4410" i="1"/>
  <c r="E4410" i="1"/>
  <c r="D4410" i="1"/>
  <c r="C4410" i="1"/>
  <c r="B4410" i="1"/>
  <c r="A4410" i="1"/>
  <c r="K4409" i="1"/>
  <c r="L4409" i="1" s="1"/>
  <c r="M4409" i="1" s="1"/>
  <c r="Q4409" i="1" s="1"/>
  <c r="J4409" i="1"/>
  <c r="I4409" i="1"/>
  <c r="F4409" i="1"/>
  <c r="E4409" i="1"/>
  <c r="D4409" i="1"/>
  <c r="C4409" i="1"/>
  <c r="B4409" i="1"/>
  <c r="A4409" i="1"/>
  <c r="K4408" i="1"/>
  <c r="L4408" i="1" s="1"/>
  <c r="M4408" i="1" s="1"/>
  <c r="Q4408" i="1" s="1"/>
  <c r="J4408" i="1"/>
  <c r="I4408" i="1"/>
  <c r="F4408" i="1"/>
  <c r="E4408" i="1"/>
  <c r="D4408" i="1"/>
  <c r="C4408" i="1"/>
  <c r="B4408" i="1"/>
  <c r="A4408" i="1"/>
  <c r="K4407" i="1"/>
  <c r="L4407" i="1" s="1"/>
  <c r="M4407" i="1" s="1"/>
  <c r="Q4407" i="1" s="1"/>
  <c r="J4407" i="1"/>
  <c r="I4407" i="1"/>
  <c r="F4407" i="1"/>
  <c r="E4407" i="1"/>
  <c r="D4407" i="1"/>
  <c r="C4407" i="1"/>
  <c r="B4407" i="1"/>
  <c r="A4407" i="1"/>
  <c r="K4406" i="1"/>
  <c r="L4406" i="1" s="1"/>
  <c r="M4406" i="1" s="1"/>
  <c r="Q4406" i="1" s="1"/>
  <c r="J4406" i="1"/>
  <c r="I4406" i="1"/>
  <c r="F4406" i="1"/>
  <c r="E4406" i="1"/>
  <c r="D4406" i="1"/>
  <c r="C4406" i="1"/>
  <c r="B4406" i="1"/>
  <c r="A4406" i="1"/>
  <c r="K4405" i="1"/>
  <c r="L4405" i="1" s="1"/>
  <c r="M4405" i="1" s="1"/>
  <c r="Q4405" i="1" s="1"/>
  <c r="J4405" i="1"/>
  <c r="I4405" i="1"/>
  <c r="F4405" i="1"/>
  <c r="E4405" i="1"/>
  <c r="D4405" i="1"/>
  <c r="C4405" i="1"/>
  <c r="B4405" i="1"/>
  <c r="A4405" i="1"/>
  <c r="K4404" i="1"/>
  <c r="L4404" i="1" s="1"/>
  <c r="M4404" i="1" s="1"/>
  <c r="Q4404" i="1" s="1"/>
  <c r="J4404" i="1"/>
  <c r="I4404" i="1"/>
  <c r="F4404" i="1"/>
  <c r="E4404" i="1"/>
  <c r="D4404" i="1"/>
  <c r="C4404" i="1"/>
  <c r="B4404" i="1"/>
  <c r="A4404" i="1"/>
  <c r="K4403" i="1"/>
  <c r="L4403" i="1" s="1"/>
  <c r="M4403" i="1" s="1"/>
  <c r="Q4403" i="1" s="1"/>
  <c r="J4403" i="1"/>
  <c r="I4403" i="1"/>
  <c r="F4403" i="1"/>
  <c r="E4403" i="1"/>
  <c r="D4403" i="1"/>
  <c r="C4403" i="1"/>
  <c r="B4403" i="1"/>
  <c r="A4403" i="1"/>
  <c r="K4402" i="1"/>
  <c r="L4402" i="1" s="1"/>
  <c r="M4402" i="1" s="1"/>
  <c r="Q4402" i="1" s="1"/>
  <c r="J4402" i="1"/>
  <c r="I4402" i="1"/>
  <c r="F4402" i="1"/>
  <c r="E4402" i="1"/>
  <c r="D4402" i="1"/>
  <c r="C4402" i="1"/>
  <c r="B4402" i="1"/>
  <c r="A4402" i="1"/>
  <c r="K4401" i="1"/>
  <c r="L4401" i="1" s="1"/>
  <c r="M4401" i="1" s="1"/>
  <c r="Q4401" i="1" s="1"/>
  <c r="J4401" i="1"/>
  <c r="I4401" i="1"/>
  <c r="F4401" i="1"/>
  <c r="E4401" i="1"/>
  <c r="G4401" i="1" s="1"/>
  <c r="D4401" i="1"/>
  <c r="C4401" i="1"/>
  <c r="B4401" i="1"/>
  <c r="A4401" i="1"/>
  <c r="K4400" i="1"/>
  <c r="L4400" i="1" s="1"/>
  <c r="M4400" i="1" s="1"/>
  <c r="Q4400" i="1" s="1"/>
  <c r="J4400" i="1"/>
  <c r="I4400" i="1"/>
  <c r="F4400" i="1"/>
  <c r="E4400" i="1"/>
  <c r="G4400" i="1" s="1"/>
  <c r="D4400" i="1"/>
  <c r="C4400" i="1"/>
  <c r="B4400" i="1"/>
  <c r="A4400" i="1"/>
  <c r="K4399" i="1"/>
  <c r="L4399" i="1" s="1"/>
  <c r="M4399" i="1" s="1"/>
  <c r="Q4399" i="1" s="1"/>
  <c r="J4399" i="1"/>
  <c r="I4399" i="1"/>
  <c r="F4399" i="1"/>
  <c r="E4399" i="1"/>
  <c r="G4399" i="1" s="1"/>
  <c r="D4399" i="1"/>
  <c r="C4399" i="1"/>
  <c r="B4399" i="1"/>
  <c r="A4399" i="1"/>
  <c r="K4398" i="1"/>
  <c r="L4398" i="1" s="1"/>
  <c r="M4398" i="1" s="1"/>
  <c r="Q4398" i="1" s="1"/>
  <c r="J4398" i="1"/>
  <c r="I4398" i="1"/>
  <c r="F4398" i="1"/>
  <c r="E4398" i="1"/>
  <c r="D4398" i="1"/>
  <c r="C4398" i="1"/>
  <c r="B4398" i="1"/>
  <c r="A4398" i="1"/>
  <c r="K4397" i="1"/>
  <c r="L4397" i="1" s="1"/>
  <c r="M4397" i="1" s="1"/>
  <c r="Q4397" i="1" s="1"/>
  <c r="J4397" i="1"/>
  <c r="I4397" i="1"/>
  <c r="F4397" i="1"/>
  <c r="E4397" i="1"/>
  <c r="D4397" i="1"/>
  <c r="C4397" i="1"/>
  <c r="B4397" i="1"/>
  <c r="A4397" i="1"/>
  <c r="K4396" i="1"/>
  <c r="L4396" i="1" s="1"/>
  <c r="M4396" i="1" s="1"/>
  <c r="Q4396" i="1" s="1"/>
  <c r="J4396" i="1"/>
  <c r="I4396" i="1"/>
  <c r="F4396" i="1"/>
  <c r="E4396" i="1"/>
  <c r="D4396" i="1"/>
  <c r="C4396" i="1"/>
  <c r="B4396" i="1"/>
  <c r="A4396" i="1"/>
  <c r="K4395" i="1"/>
  <c r="L4395" i="1" s="1"/>
  <c r="M4395" i="1" s="1"/>
  <c r="Q4395" i="1" s="1"/>
  <c r="J4395" i="1"/>
  <c r="I4395" i="1"/>
  <c r="F4395" i="1"/>
  <c r="E4395" i="1"/>
  <c r="D4395" i="1"/>
  <c r="C4395" i="1"/>
  <c r="B4395" i="1"/>
  <c r="A4395" i="1"/>
  <c r="K4394" i="1"/>
  <c r="L4394" i="1" s="1"/>
  <c r="M4394" i="1" s="1"/>
  <c r="Q4394" i="1" s="1"/>
  <c r="J4394" i="1"/>
  <c r="I4394" i="1"/>
  <c r="F4394" i="1"/>
  <c r="E4394" i="1"/>
  <c r="G4394" i="1" s="1"/>
  <c r="D4394" i="1"/>
  <c r="C4394" i="1"/>
  <c r="B4394" i="1"/>
  <c r="A4394" i="1"/>
  <c r="K4393" i="1"/>
  <c r="L4393" i="1" s="1"/>
  <c r="M4393" i="1" s="1"/>
  <c r="Q4393" i="1" s="1"/>
  <c r="J4393" i="1"/>
  <c r="I4393" i="1"/>
  <c r="F4393" i="1"/>
  <c r="E4393" i="1"/>
  <c r="D4393" i="1"/>
  <c r="C4393" i="1"/>
  <c r="B4393" i="1"/>
  <c r="A4393" i="1"/>
  <c r="K4392" i="1"/>
  <c r="L4392" i="1" s="1"/>
  <c r="M4392" i="1" s="1"/>
  <c r="Q4392" i="1" s="1"/>
  <c r="J4392" i="1"/>
  <c r="I4392" i="1"/>
  <c r="F4392" i="1"/>
  <c r="E4392" i="1"/>
  <c r="G4392" i="1" s="1"/>
  <c r="D4392" i="1"/>
  <c r="C4392" i="1"/>
  <c r="B4392" i="1"/>
  <c r="A4392" i="1"/>
  <c r="K4391" i="1"/>
  <c r="L4391" i="1" s="1"/>
  <c r="M4391" i="1" s="1"/>
  <c r="Q4391" i="1" s="1"/>
  <c r="J4391" i="1"/>
  <c r="I4391" i="1"/>
  <c r="F4391" i="1"/>
  <c r="E4391" i="1"/>
  <c r="G4391" i="1" s="1"/>
  <c r="D4391" i="1"/>
  <c r="C4391" i="1"/>
  <c r="B4391" i="1"/>
  <c r="A4391" i="1"/>
  <c r="K4390" i="1"/>
  <c r="L4390" i="1" s="1"/>
  <c r="M4390" i="1" s="1"/>
  <c r="Q4390" i="1" s="1"/>
  <c r="J4390" i="1"/>
  <c r="I4390" i="1"/>
  <c r="F4390" i="1"/>
  <c r="E4390" i="1"/>
  <c r="D4390" i="1"/>
  <c r="C4390" i="1"/>
  <c r="B4390" i="1"/>
  <c r="A4390" i="1"/>
  <c r="K4389" i="1"/>
  <c r="L4389" i="1" s="1"/>
  <c r="M4389" i="1" s="1"/>
  <c r="Q4389" i="1" s="1"/>
  <c r="J4389" i="1"/>
  <c r="I4389" i="1"/>
  <c r="F4389" i="1"/>
  <c r="E4389" i="1"/>
  <c r="D4389" i="1"/>
  <c r="C4389" i="1"/>
  <c r="B4389" i="1"/>
  <c r="A4389" i="1"/>
  <c r="K4388" i="1"/>
  <c r="L4388" i="1" s="1"/>
  <c r="M4388" i="1" s="1"/>
  <c r="Q4388" i="1" s="1"/>
  <c r="J4388" i="1"/>
  <c r="I4388" i="1"/>
  <c r="F4388" i="1"/>
  <c r="E4388" i="1"/>
  <c r="D4388" i="1"/>
  <c r="C4388" i="1"/>
  <c r="B4388" i="1"/>
  <c r="A4388" i="1"/>
  <c r="K4387" i="1"/>
  <c r="L4387" i="1" s="1"/>
  <c r="M4387" i="1" s="1"/>
  <c r="Q4387" i="1" s="1"/>
  <c r="J4387" i="1"/>
  <c r="I4387" i="1"/>
  <c r="F4387" i="1"/>
  <c r="E4387" i="1"/>
  <c r="G4387" i="1" s="1"/>
  <c r="D4387" i="1"/>
  <c r="C4387" i="1"/>
  <c r="B4387" i="1"/>
  <c r="A4387" i="1"/>
  <c r="K4386" i="1"/>
  <c r="L4386" i="1" s="1"/>
  <c r="M4386" i="1" s="1"/>
  <c r="Q4386" i="1" s="1"/>
  <c r="J4386" i="1"/>
  <c r="I4386" i="1"/>
  <c r="F4386" i="1"/>
  <c r="E4386" i="1"/>
  <c r="G4386" i="1" s="1"/>
  <c r="D4386" i="1"/>
  <c r="C4386" i="1"/>
  <c r="B4386" i="1"/>
  <c r="A4386" i="1"/>
  <c r="K4385" i="1"/>
  <c r="L4385" i="1" s="1"/>
  <c r="M4385" i="1" s="1"/>
  <c r="Q4385" i="1" s="1"/>
  <c r="J4385" i="1"/>
  <c r="I4385" i="1"/>
  <c r="F4385" i="1"/>
  <c r="E4385" i="1"/>
  <c r="G4385" i="1" s="1"/>
  <c r="D4385" i="1"/>
  <c r="C4385" i="1"/>
  <c r="B4385" i="1"/>
  <c r="A4385" i="1"/>
  <c r="K4384" i="1"/>
  <c r="L4384" i="1" s="1"/>
  <c r="M4384" i="1" s="1"/>
  <c r="Q4384" i="1" s="1"/>
  <c r="J4384" i="1"/>
  <c r="I4384" i="1"/>
  <c r="F4384" i="1"/>
  <c r="E4384" i="1"/>
  <c r="D4384" i="1"/>
  <c r="C4384" i="1"/>
  <c r="B4384" i="1"/>
  <c r="A4384" i="1"/>
  <c r="K4383" i="1"/>
  <c r="L4383" i="1" s="1"/>
  <c r="M4383" i="1" s="1"/>
  <c r="Q4383" i="1" s="1"/>
  <c r="J4383" i="1"/>
  <c r="I4383" i="1"/>
  <c r="F4383" i="1"/>
  <c r="E4383" i="1"/>
  <c r="D4383" i="1"/>
  <c r="C4383" i="1"/>
  <c r="B4383" i="1"/>
  <c r="A4383" i="1"/>
  <c r="K4382" i="1"/>
  <c r="L4382" i="1" s="1"/>
  <c r="M4382" i="1" s="1"/>
  <c r="Q4382" i="1" s="1"/>
  <c r="J4382" i="1"/>
  <c r="I4382" i="1"/>
  <c r="F4382" i="1"/>
  <c r="E4382" i="1"/>
  <c r="G4382" i="1" s="1"/>
  <c r="D4382" i="1"/>
  <c r="C4382" i="1"/>
  <c r="B4382" i="1"/>
  <c r="A4382" i="1"/>
  <c r="K4381" i="1"/>
  <c r="L4381" i="1" s="1"/>
  <c r="M4381" i="1" s="1"/>
  <c r="Q4381" i="1" s="1"/>
  <c r="J4381" i="1"/>
  <c r="I4381" i="1"/>
  <c r="F4381" i="1"/>
  <c r="E4381" i="1"/>
  <c r="D4381" i="1"/>
  <c r="C4381" i="1"/>
  <c r="B4381" i="1"/>
  <c r="A4381" i="1"/>
  <c r="K4380" i="1"/>
  <c r="L4380" i="1" s="1"/>
  <c r="M4380" i="1" s="1"/>
  <c r="Q4380" i="1" s="1"/>
  <c r="J4380" i="1"/>
  <c r="I4380" i="1"/>
  <c r="F4380" i="1"/>
  <c r="E4380" i="1"/>
  <c r="D4380" i="1"/>
  <c r="C4380" i="1"/>
  <c r="B4380" i="1"/>
  <c r="A4380" i="1"/>
  <c r="K4379" i="1"/>
  <c r="L4379" i="1" s="1"/>
  <c r="M4379" i="1" s="1"/>
  <c r="Q4379" i="1" s="1"/>
  <c r="J4379" i="1"/>
  <c r="I4379" i="1"/>
  <c r="F4379" i="1"/>
  <c r="E4379" i="1"/>
  <c r="G4379" i="1" s="1"/>
  <c r="D4379" i="1"/>
  <c r="C4379" i="1"/>
  <c r="B4379" i="1"/>
  <c r="A4379" i="1"/>
  <c r="K4378" i="1"/>
  <c r="L4378" i="1" s="1"/>
  <c r="M4378" i="1" s="1"/>
  <c r="Q4378" i="1" s="1"/>
  <c r="J4378" i="1"/>
  <c r="I4378" i="1"/>
  <c r="F4378" i="1"/>
  <c r="E4378" i="1"/>
  <c r="G4378" i="1" s="1"/>
  <c r="D4378" i="1"/>
  <c r="C4378" i="1"/>
  <c r="B4378" i="1"/>
  <c r="A4378" i="1"/>
  <c r="K4377" i="1"/>
  <c r="L4377" i="1" s="1"/>
  <c r="M4377" i="1" s="1"/>
  <c r="Q4377" i="1" s="1"/>
  <c r="J4377" i="1"/>
  <c r="I4377" i="1"/>
  <c r="F4377" i="1"/>
  <c r="E4377" i="1"/>
  <c r="G4377" i="1" s="1"/>
  <c r="D4377" i="1"/>
  <c r="C4377" i="1"/>
  <c r="B4377" i="1"/>
  <c r="A4377" i="1"/>
  <c r="K4376" i="1"/>
  <c r="L4376" i="1" s="1"/>
  <c r="M4376" i="1" s="1"/>
  <c r="Q4376" i="1" s="1"/>
  <c r="J4376" i="1"/>
  <c r="I4376" i="1"/>
  <c r="F4376" i="1"/>
  <c r="E4376" i="1"/>
  <c r="D4376" i="1"/>
  <c r="C4376" i="1"/>
  <c r="B4376" i="1"/>
  <c r="A4376" i="1"/>
  <c r="K4375" i="1"/>
  <c r="L4375" i="1" s="1"/>
  <c r="M4375" i="1" s="1"/>
  <c r="Q4375" i="1" s="1"/>
  <c r="J4375" i="1"/>
  <c r="I4375" i="1"/>
  <c r="F4375" i="1"/>
  <c r="E4375" i="1"/>
  <c r="G4375" i="1" s="1"/>
  <c r="D4375" i="1"/>
  <c r="C4375" i="1"/>
  <c r="B4375" i="1"/>
  <c r="A4375" i="1"/>
  <c r="K4374" i="1"/>
  <c r="L4374" i="1" s="1"/>
  <c r="M4374" i="1" s="1"/>
  <c r="Q4374" i="1" s="1"/>
  <c r="J4374" i="1"/>
  <c r="I4374" i="1"/>
  <c r="F4374" i="1"/>
  <c r="E4374" i="1"/>
  <c r="G4374" i="1" s="1"/>
  <c r="D4374" i="1"/>
  <c r="C4374" i="1"/>
  <c r="B4374" i="1"/>
  <c r="A4374" i="1"/>
  <c r="K4373" i="1"/>
  <c r="L4373" i="1" s="1"/>
  <c r="M4373" i="1" s="1"/>
  <c r="Q4373" i="1" s="1"/>
  <c r="J4373" i="1"/>
  <c r="I4373" i="1"/>
  <c r="F4373" i="1"/>
  <c r="E4373" i="1"/>
  <c r="D4373" i="1"/>
  <c r="C4373" i="1"/>
  <c r="B4373" i="1"/>
  <c r="A4373" i="1"/>
  <c r="K4372" i="1"/>
  <c r="L4372" i="1" s="1"/>
  <c r="M4372" i="1" s="1"/>
  <c r="Q4372" i="1" s="1"/>
  <c r="J4372" i="1"/>
  <c r="I4372" i="1"/>
  <c r="F4372" i="1"/>
  <c r="E4372" i="1"/>
  <c r="G4372" i="1" s="1"/>
  <c r="D4372" i="1"/>
  <c r="C4372" i="1"/>
  <c r="B4372" i="1"/>
  <c r="A4372" i="1"/>
  <c r="K4371" i="1"/>
  <c r="L4371" i="1" s="1"/>
  <c r="M4371" i="1" s="1"/>
  <c r="Q4371" i="1" s="1"/>
  <c r="J4371" i="1"/>
  <c r="I4371" i="1"/>
  <c r="F4371" i="1"/>
  <c r="E4371" i="1"/>
  <c r="G4371" i="1" s="1"/>
  <c r="D4371" i="1"/>
  <c r="C4371" i="1"/>
  <c r="B4371" i="1"/>
  <c r="A4371" i="1"/>
  <c r="K4370" i="1"/>
  <c r="L4370" i="1" s="1"/>
  <c r="M4370" i="1" s="1"/>
  <c r="Q4370" i="1" s="1"/>
  <c r="J4370" i="1"/>
  <c r="I4370" i="1"/>
  <c r="F4370" i="1"/>
  <c r="E4370" i="1"/>
  <c r="D4370" i="1"/>
  <c r="C4370" i="1"/>
  <c r="B4370" i="1"/>
  <c r="A4370" i="1"/>
  <c r="K4369" i="1"/>
  <c r="L4369" i="1" s="1"/>
  <c r="M4369" i="1" s="1"/>
  <c r="Q4369" i="1" s="1"/>
  <c r="J4369" i="1"/>
  <c r="I4369" i="1"/>
  <c r="F4369" i="1"/>
  <c r="E4369" i="1"/>
  <c r="G4369" i="1" s="1"/>
  <c r="D4369" i="1"/>
  <c r="C4369" i="1"/>
  <c r="B4369" i="1"/>
  <c r="A4369" i="1"/>
  <c r="K4368" i="1"/>
  <c r="L4368" i="1" s="1"/>
  <c r="M4368" i="1" s="1"/>
  <c r="Q4368" i="1" s="1"/>
  <c r="J4368" i="1"/>
  <c r="I4368" i="1"/>
  <c r="F4368" i="1"/>
  <c r="E4368" i="1"/>
  <c r="G4368" i="1" s="1"/>
  <c r="D4368" i="1"/>
  <c r="C4368" i="1"/>
  <c r="B4368" i="1"/>
  <c r="A4368" i="1"/>
  <c r="K4367" i="1"/>
  <c r="L4367" i="1" s="1"/>
  <c r="M4367" i="1" s="1"/>
  <c r="Q4367" i="1" s="1"/>
  <c r="J4367" i="1"/>
  <c r="I4367" i="1"/>
  <c r="F4367" i="1"/>
  <c r="E4367" i="1"/>
  <c r="G4367" i="1" s="1"/>
  <c r="D4367" i="1"/>
  <c r="C4367" i="1"/>
  <c r="B4367" i="1"/>
  <c r="A4367" i="1"/>
  <c r="K4366" i="1"/>
  <c r="L4366" i="1" s="1"/>
  <c r="M4366" i="1" s="1"/>
  <c r="Q4366" i="1" s="1"/>
  <c r="J4366" i="1"/>
  <c r="I4366" i="1"/>
  <c r="F4366" i="1"/>
  <c r="E4366" i="1"/>
  <c r="D4366" i="1"/>
  <c r="C4366" i="1"/>
  <c r="B4366" i="1"/>
  <c r="A4366" i="1"/>
  <c r="K4365" i="1"/>
  <c r="L4365" i="1" s="1"/>
  <c r="M4365" i="1" s="1"/>
  <c r="Q4365" i="1" s="1"/>
  <c r="J4365" i="1"/>
  <c r="I4365" i="1"/>
  <c r="F4365" i="1"/>
  <c r="E4365" i="1"/>
  <c r="D4365" i="1"/>
  <c r="C4365" i="1"/>
  <c r="B4365" i="1"/>
  <c r="A4365" i="1"/>
  <c r="K4364" i="1"/>
  <c r="L4364" i="1" s="1"/>
  <c r="M4364" i="1" s="1"/>
  <c r="Q4364" i="1" s="1"/>
  <c r="J4364" i="1"/>
  <c r="I4364" i="1"/>
  <c r="F4364" i="1"/>
  <c r="E4364" i="1"/>
  <c r="G4364" i="1" s="1"/>
  <c r="D4364" i="1"/>
  <c r="C4364" i="1"/>
  <c r="B4364" i="1"/>
  <c r="A4364" i="1"/>
  <c r="K4363" i="1"/>
  <c r="L4363" i="1" s="1"/>
  <c r="M4363" i="1" s="1"/>
  <c r="Q4363" i="1" s="1"/>
  <c r="J4363" i="1"/>
  <c r="I4363" i="1"/>
  <c r="F4363" i="1"/>
  <c r="E4363" i="1"/>
  <c r="G4363" i="1" s="1"/>
  <c r="D4363" i="1"/>
  <c r="C4363" i="1"/>
  <c r="B4363" i="1"/>
  <c r="A4363" i="1"/>
  <c r="K4362" i="1"/>
  <c r="L4362" i="1" s="1"/>
  <c r="M4362" i="1" s="1"/>
  <c r="Q4362" i="1" s="1"/>
  <c r="J4362" i="1"/>
  <c r="I4362" i="1"/>
  <c r="F4362" i="1"/>
  <c r="E4362" i="1"/>
  <c r="G4362" i="1" s="1"/>
  <c r="D4362" i="1"/>
  <c r="C4362" i="1"/>
  <c r="B4362" i="1"/>
  <c r="A4362" i="1"/>
  <c r="K4361" i="1"/>
  <c r="L4361" i="1" s="1"/>
  <c r="M4361" i="1" s="1"/>
  <c r="Q4361" i="1" s="1"/>
  <c r="J4361" i="1"/>
  <c r="I4361" i="1"/>
  <c r="F4361" i="1"/>
  <c r="E4361" i="1"/>
  <c r="D4361" i="1"/>
  <c r="C4361" i="1"/>
  <c r="B4361" i="1"/>
  <c r="A4361" i="1"/>
  <c r="K4360" i="1"/>
  <c r="L4360" i="1" s="1"/>
  <c r="M4360" i="1" s="1"/>
  <c r="Q4360" i="1" s="1"/>
  <c r="J4360" i="1"/>
  <c r="I4360" i="1"/>
  <c r="F4360" i="1"/>
  <c r="E4360" i="1"/>
  <c r="G4360" i="1" s="1"/>
  <c r="D4360" i="1"/>
  <c r="C4360" i="1"/>
  <c r="B4360" i="1"/>
  <c r="A4360" i="1"/>
  <c r="K4359" i="1"/>
  <c r="L4359" i="1" s="1"/>
  <c r="M4359" i="1" s="1"/>
  <c r="Q4359" i="1" s="1"/>
  <c r="J4359" i="1"/>
  <c r="I4359" i="1"/>
  <c r="F4359" i="1"/>
  <c r="E4359" i="1"/>
  <c r="D4359" i="1"/>
  <c r="C4359" i="1"/>
  <c r="B4359" i="1"/>
  <c r="A4359" i="1"/>
  <c r="K4358" i="1"/>
  <c r="L4358" i="1" s="1"/>
  <c r="M4358" i="1" s="1"/>
  <c r="Q4358" i="1" s="1"/>
  <c r="J4358" i="1"/>
  <c r="I4358" i="1"/>
  <c r="F4358" i="1"/>
  <c r="E4358" i="1"/>
  <c r="D4358" i="1"/>
  <c r="C4358" i="1"/>
  <c r="B4358" i="1"/>
  <c r="A4358" i="1"/>
  <c r="K4357" i="1"/>
  <c r="L4357" i="1" s="1"/>
  <c r="M4357" i="1" s="1"/>
  <c r="Q4357" i="1" s="1"/>
  <c r="J4357" i="1"/>
  <c r="I4357" i="1"/>
  <c r="F4357" i="1"/>
  <c r="E4357" i="1"/>
  <c r="D4357" i="1"/>
  <c r="C4357" i="1"/>
  <c r="B4357" i="1"/>
  <c r="A4357" i="1"/>
  <c r="K4356" i="1"/>
  <c r="L4356" i="1" s="1"/>
  <c r="M4356" i="1" s="1"/>
  <c r="Q4356" i="1" s="1"/>
  <c r="J4356" i="1"/>
  <c r="I4356" i="1"/>
  <c r="F4356" i="1"/>
  <c r="E4356" i="1"/>
  <c r="D4356" i="1"/>
  <c r="C4356" i="1"/>
  <c r="B4356" i="1"/>
  <c r="A4356" i="1"/>
  <c r="K4355" i="1"/>
  <c r="L4355" i="1" s="1"/>
  <c r="M4355" i="1" s="1"/>
  <c r="Q4355" i="1" s="1"/>
  <c r="J4355" i="1"/>
  <c r="I4355" i="1"/>
  <c r="F4355" i="1"/>
  <c r="E4355" i="1"/>
  <c r="D4355" i="1"/>
  <c r="C4355" i="1"/>
  <c r="B4355" i="1"/>
  <c r="A4355" i="1"/>
  <c r="K4354" i="1"/>
  <c r="L4354" i="1" s="1"/>
  <c r="M4354" i="1" s="1"/>
  <c r="Q4354" i="1" s="1"/>
  <c r="J4354" i="1"/>
  <c r="I4354" i="1"/>
  <c r="F4354" i="1"/>
  <c r="E4354" i="1"/>
  <c r="G4354" i="1" s="1"/>
  <c r="D4354" i="1"/>
  <c r="C4354" i="1"/>
  <c r="B4354" i="1"/>
  <c r="A4354" i="1"/>
  <c r="K4353" i="1"/>
  <c r="L4353" i="1" s="1"/>
  <c r="M4353" i="1" s="1"/>
  <c r="Q4353" i="1" s="1"/>
  <c r="J4353" i="1"/>
  <c r="I4353" i="1"/>
  <c r="F4353" i="1"/>
  <c r="E4353" i="1"/>
  <c r="D4353" i="1"/>
  <c r="C4353" i="1"/>
  <c r="B4353" i="1"/>
  <c r="A4353" i="1"/>
  <c r="K4352" i="1"/>
  <c r="L4352" i="1" s="1"/>
  <c r="M4352" i="1" s="1"/>
  <c r="Q4352" i="1" s="1"/>
  <c r="J4352" i="1"/>
  <c r="I4352" i="1"/>
  <c r="F4352" i="1"/>
  <c r="E4352" i="1"/>
  <c r="D4352" i="1"/>
  <c r="C4352" i="1"/>
  <c r="B4352" i="1"/>
  <c r="A4352" i="1"/>
  <c r="K4351" i="1"/>
  <c r="L4351" i="1" s="1"/>
  <c r="M4351" i="1" s="1"/>
  <c r="Q4351" i="1" s="1"/>
  <c r="J4351" i="1"/>
  <c r="I4351" i="1"/>
  <c r="F4351" i="1"/>
  <c r="E4351" i="1"/>
  <c r="D4351" i="1"/>
  <c r="C4351" i="1"/>
  <c r="B4351" i="1"/>
  <c r="A4351" i="1"/>
  <c r="K4350" i="1"/>
  <c r="L4350" i="1" s="1"/>
  <c r="M4350" i="1" s="1"/>
  <c r="Q4350" i="1" s="1"/>
  <c r="J4350" i="1"/>
  <c r="I4350" i="1"/>
  <c r="F4350" i="1"/>
  <c r="E4350" i="1"/>
  <c r="D4350" i="1"/>
  <c r="C4350" i="1"/>
  <c r="B4350" i="1"/>
  <c r="A4350" i="1"/>
  <c r="K4349" i="1"/>
  <c r="L4349" i="1" s="1"/>
  <c r="M4349" i="1" s="1"/>
  <c r="Q4349" i="1" s="1"/>
  <c r="J4349" i="1"/>
  <c r="I4349" i="1"/>
  <c r="F4349" i="1"/>
  <c r="E4349" i="1"/>
  <c r="G4349" i="1" s="1"/>
  <c r="D4349" i="1"/>
  <c r="C4349" i="1"/>
  <c r="B4349" i="1"/>
  <c r="A4349" i="1"/>
  <c r="K4348" i="1"/>
  <c r="L4348" i="1" s="1"/>
  <c r="M4348" i="1" s="1"/>
  <c r="Q4348" i="1" s="1"/>
  <c r="J4348" i="1"/>
  <c r="I4348" i="1"/>
  <c r="F4348" i="1"/>
  <c r="E4348" i="1"/>
  <c r="D4348" i="1"/>
  <c r="C4348" i="1"/>
  <c r="B4348" i="1"/>
  <c r="A4348" i="1"/>
  <c r="K4347" i="1"/>
  <c r="L4347" i="1" s="1"/>
  <c r="M4347" i="1" s="1"/>
  <c r="Q4347" i="1" s="1"/>
  <c r="J4347" i="1"/>
  <c r="I4347" i="1"/>
  <c r="F4347" i="1"/>
  <c r="E4347" i="1"/>
  <c r="D4347" i="1"/>
  <c r="C4347" i="1"/>
  <c r="B4347" i="1"/>
  <c r="A4347" i="1"/>
  <c r="K4346" i="1"/>
  <c r="L4346" i="1" s="1"/>
  <c r="M4346" i="1" s="1"/>
  <c r="Q4346" i="1" s="1"/>
  <c r="J4346" i="1"/>
  <c r="I4346" i="1"/>
  <c r="F4346" i="1"/>
  <c r="E4346" i="1"/>
  <c r="G4346" i="1" s="1"/>
  <c r="D4346" i="1"/>
  <c r="C4346" i="1"/>
  <c r="B4346" i="1"/>
  <c r="A4346" i="1"/>
  <c r="K4345" i="1"/>
  <c r="L4345" i="1" s="1"/>
  <c r="M4345" i="1" s="1"/>
  <c r="Q4345" i="1" s="1"/>
  <c r="J4345" i="1"/>
  <c r="I4345" i="1"/>
  <c r="F4345" i="1"/>
  <c r="E4345" i="1"/>
  <c r="D4345" i="1"/>
  <c r="C4345" i="1"/>
  <c r="B4345" i="1"/>
  <c r="A4345" i="1"/>
  <c r="K4344" i="1"/>
  <c r="L4344" i="1" s="1"/>
  <c r="M4344" i="1" s="1"/>
  <c r="Q4344" i="1" s="1"/>
  <c r="J4344" i="1"/>
  <c r="I4344" i="1"/>
  <c r="F4344" i="1"/>
  <c r="E4344" i="1"/>
  <c r="G4344" i="1" s="1"/>
  <c r="D4344" i="1"/>
  <c r="C4344" i="1"/>
  <c r="B4344" i="1"/>
  <c r="A4344" i="1"/>
  <c r="K4343" i="1"/>
  <c r="L4343" i="1" s="1"/>
  <c r="M4343" i="1" s="1"/>
  <c r="Q4343" i="1" s="1"/>
  <c r="J4343" i="1"/>
  <c r="I4343" i="1"/>
  <c r="F4343" i="1"/>
  <c r="E4343" i="1"/>
  <c r="D4343" i="1"/>
  <c r="C4343" i="1"/>
  <c r="B4343" i="1"/>
  <c r="A4343" i="1"/>
  <c r="K4342" i="1"/>
  <c r="L4342" i="1" s="1"/>
  <c r="M4342" i="1" s="1"/>
  <c r="Q4342" i="1" s="1"/>
  <c r="J4342" i="1"/>
  <c r="I4342" i="1"/>
  <c r="F4342" i="1"/>
  <c r="E4342" i="1"/>
  <c r="G4342" i="1" s="1"/>
  <c r="D4342" i="1"/>
  <c r="C4342" i="1"/>
  <c r="B4342" i="1"/>
  <c r="A4342" i="1"/>
  <c r="K4341" i="1"/>
  <c r="L4341" i="1" s="1"/>
  <c r="M4341" i="1" s="1"/>
  <c r="Q4341" i="1" s="1"/>
  <c r="J4341" i="1"/>
  <c r="I4341" i="1"/>
  <c r="F4341" i="1"/>
  <c r="E4341" i="1"/>
  <c r="G4341" i="1" s="1"/>
  <c r="D4341" i="1"/>
  <c r="C4341" i="1"/>
  <c r="B4341" i="1"/>
  <c r="A4341" i="1"/>
  <c r="K4340" i="1"/>
  <c r="L4340" i="1" s="1"/>
  <c r="M4340" i="1" s="1"/>
  <c r="Q4340" i="1" s="1"/>
  <c r="J4340" i="1"/>
  <c r="I4340" i="1"/>
  <c r="F4340" i="1"/>
  <c r="E4340" i="1"/>
  <c r="D4340" i="1"/>
  <c r="C4340" i="1"/>
  <c r="B4340" i="1"/>
  <c r="A4340" i="1"/>
  <c r="K4339" i="1"/>
  <c r="L4339" i="1" s="1"/>
  <c r="M4339" i="1" s="1"/>
  <c r="Q4339" i="1" s="1"/>
  <c r="J4339" i="1"/>
  <c r="I4339" i="1"/>
  <c r="F4339" i="1"/>
  <c r="E4339" i="1"/>
  <c r="G4339" i="1" s="1"/>
  <c r="D4339" i="1"/>
  <c r="C4339" i="1"/>
  <c r="B4339" i="1"/>
  <c r="A4339" i="1"/>
  <c r="K4338" i="1"/>
  <c r="L4338" i="1" s="1"/>
  <c r="M4338" i="1" s="1"/>
  <c r="Q4338" i="1" s="1"/>
  <c r="J4338" i="1"/>
  <c r="I4338" i="1"/>
  <c r="F4338" i="1"/>
  <c r="E4338" i="1"/>
  <c r="G4338" i="1" s="1"/>
  <c r="D4338" i="1"/>
  <c r="C4338" i="1"/>
  <c r="B4338" i="1"/>
  <c r="A4338" i="1"/>
  <c r="K4337" i="1"/>
  <c r="L4337" i="1" s="1"/>
  <c r="M4337" i="1" s="1"/>
  <c r="Q4337" i="1" s="1"/>
  <c r="J4337" i="1"/>
  <c r="I4337" i="1"/>
  <c r="F4337" i="1"/>
  <c r="E4337" i="1"/>
  <c r="D4337" i="1"/>
  <c r="C4337" i="1"/>
  <c r="B4337" i="1"/>
  <c r="A4337" i="1"/>
  <c r="K4336" i="1"/>
  <c r="L4336" i="1" s="1"/>
  <c r="M4336" i="1" s="1"/>
  <c r="Q4336" i="1" s="1"/>
  <c r="J4336" i="1"/>
  <c r="I4336" i="1"/>
  <c r="F4336" i="1"/>
  <c r="E4336" i="1"/>
  <c r="G4336" i="1" s="1"/>
  <c r="D4336" i="1"/>
  <c r="C4336" i="1"/>
  <c r="B4336" i="1"/>
  <c r="A4336" i="1"/>
  <c r="K4335" i="1"/>
  <c r="L4335" i="1" s="1"/>
  <c r="M4335" i="1" s="1"/>
  <c r="Q4335" i="1" s="1"/>
  <c r="J4335" i="1"/>
  <c r="I4335" i="1"/>
  <c r="F4335" i="1"/>
  <c r="E4335" i="1"/>
  <c r="G4335" i="1" s="1"/>
  <c r="D4335" i="1"/>
  <c r="C4335" i="1"/>
  <c r="B4335" i="1"/>
  <c r="A4335" i="1"/>
  <c r="K4334" i="1"/>
  <c r="L4334" i="1" s="1"/>
  <c r="M4334" i="1" s="1"/>
  <c r="Q4334" i="1" s="1"/>
  <c r="J4334" i="1"/>
  <c r="I4334" i="1"/>
  <c r="F4334" i="1"/>
  <c r="E4334" i="1"/>
  <c r="G4334" i="1" s="1"/>
  <c r="D4334" i="1"/>
  <c r="C4334" i="1"/>
  <c r="B4334" i="1"/>
  <c r="A4334" i="1"/>
  <c r="K4333" i="1"/>
  <c r="L4333" i="1" s="1"/>
  <c r="M4333" i="1" s="1"/>
  <c r="Q4333" i="1" s="1"/>
  <c r="J4333" i="1"/>
  <c r="I4333" i="1"/>
  <c r="F4333" i="1"/>
  <c r="E4333" i="1"/>
  <c r="G4333" i="1" s="1"/>
  <c r="D4333" i="1"/>
  <c r="C4333" i="1"/>
  <c r="B4333" i="1"/>
  <c r="A4333" i="1"/>
  <c r="K4332" i="1"/>
  <c r="L4332" i="1" s="1"/>
  <c r="M4332" i="1" s="1"/>
  <c r="Q4332" i="1" s="1"/>
  <c r="J4332" i="1"/>
  <c r="I4332" i="1"/>
  <c r="F4332" i="1"/>
  <c r="E4332" i="1"/>
  <c r="D4332" i="1"/>
  <c r="C4332" i="1"/>
  <c r="B4332" i="1"/>
  <c r="A4332" i="1"/>
  <c r="K4331" i="1"/>
  <c r="L4331" i="1" s="1"/>
  <c r="M4331" i="1" s="1"/>
  <c r="Q4331" i="1" s="1"/>
  <c r="J4331" i="1"/>
  <c r="I4331" i="1"/>
  <c r="F4331" i="1"/>
  <c r="E4331" i="1"/>
  <c r="G4331" i="1" s="1"/>
  <c r="D4331" i="1"/>
  <c r="C4331" i="1"/>
  <c r="B4331" i="1"/>
  <c r="A4331" i="1"/>
  <c r="K4330" i="1"/>
  <c r="L4330" i="1" s="1"/>
  <c r="M4330" i="1" s="1"/>
  <c r="Q4330" i="1" s="1"/>
  <c r="J4330" i="1"/>
  <c r="I4330" i="1"/>
  <c r="F4330" i="1"/>
  <c r="E4330" i="1"/>
  <c r="G4330" i="1" s="1"/>
  <c r="D4330" i="1"/>
  <c r="C4330" i="1"/>
  <c r="B4330" i="1"/>
  <c r="A4330" i="1"/>
  <c r="K4329" i="1"/>
  <c r="L4329" i="1" s="1"/>
  <c r="M4329" i="1" s="1"/>
  <c r="Q4329" i="1" s="1"/>
  <c r="J4329" i="1"/>
  <c r="I4329" i="1"/>
  <c r="F4329" i="1"/>
  <c r="E4329" i="1"/>
  <c r="G4329" i="1" s="1"/>
  <c r="D4329" i="1"/>
  <c r="C4329" i="1"/>
  <c r="B4329" i="1"/>
  <c r="A4329" i="1"/>
  <c r="K4328" i="1"/>
  <c r="L4328" i="1" s="1"/>
  <c r="M4328" i="1" s="1"/>
  <c r="Q4328" i="1" s="1"/>
  <c r="J4328" i="1"/>
  <c r="I4328" i="1"/>
  <c r="F4328" i="1"/>
  <c r="E4328" i="1"/>
  <c r="D4328" i="1"/>
  <c r="C4328" i="1"/>
  <c r="B4328" i="1"/>
  <c r="A4328" i="1"/>
  <c r="K4327" i="1"/>
  <c r="L4327" i="1" s="1"/>
  <c r="M4327" i="1" s="1"/>
  <c r="Q4327" i="1" s="1"/>
  <c r="J4327" i="1"/>
  <c r="I4327" i="1"/>
  <c r="F4327" i="1"/>
  <c r="E4327" i="1"/>
  <c r="G4327" i="1" s="1"/>
  <c r="D4327" i="1"/>
  <c r="C4327" i="1"/>
  <c r="B4327" i="1"/>
  <c r="A4327" i="1"/>
  <c r="K4326" i="1"/>
  <c r="L4326" i="1" s="1"/>
  <c r="M4326" i="1" s="1"/>
  <c r="Q4326" i="1" s="1"/>
  <c r="J4326" i="1"/>
  <c r="I4326" i="1"/>
  <c r="F4326" i="1"/>
  <c r="E4326" i="1"/>
  <c r="G4326" i="1" s="1"/>
  <c r="D4326" i="1"/>
  <c r="C4326" i="1"/>
  <c r="B4326" i="1"/>
  <c r="A4326" i="1"/>
  <c r="K4325" i="1"/>
  <c r="L4325" i="1" s="1"/>
  <c r="M4325" i="1" s="1"/>
  <c r="Q4325" i="1" s="1"/>
  <c r="J4325" i="1"/>
  <c r="I4325" i="1"/>
  <c r="F4325" i="1"/>
  <c r="E4325" i="1"/>
  <c r="G4325" i="1" s="1"/>
  <c r="D4325" i="1"/>
  <c r="C4325" i="1"/>
  <c r="B4325" i="1"/>
  <c r="A4325" i="1"/>
  <c r="K4324" i="1"/>
  <c r="L4324" i="1" s="1"/>
  <c r="M4324" i="1" s="1"/>
  <c r="Q4324" i="1" s="1"/>
  <c r="J4324" i="1"/>
  <c r="I4324" i="1"/>
  <c r="F4324" i="1"/>
  <c r="E4324" i="1"/>
  <c r="D4324" i="1"/>
  <c r="C4324" i="1"/>
  <c r="B4324" i="1"/>
  <c r="A4324" i="1"/>
  <c r="K4323" i="1"/>
  <c r="L4323" i="1" s="1"/>
  <c r="M4323" i="1" s="1"/>
  <c r="Q4323" i="1" s="1"/>
  <c r="J4323" i="1"/>
  <c r="I4323" i="1"/>
  <c r="F4323" i="1"/>
  <c r="E4323" i="1"/>
  <c r="D4323" i="1"/>
  <c r="C4323" i="1"/>
  <c r="B4323" i="1"/>
  <c r="A4323" i="1"/>
  <c r="K4322" i="1"/>
  <c r="L4322" i="1" s="1"/>
  <c r="M4322" i="1" s="1"/>
  <c r="Q4322" i="1" s="1"/>
  <c r="J4322" i="1"/>
  <c r="I4322" i="1"/>
  <c r="F4322" i="1"/>
  <c r="E4322" i="1"/>
  <c r="D4322" i="1"/>
  <c r="C4322" i="1"/>
  <c r="B4322" i="1"/>
  <c r="A4322" i="1"/>
  <c r="K4321" i="1"/>
  <c r="L4321" i="1" s="1"/>
  <c r="M4321" i="1" s="1"/>
  <c r="Q4321" i="1" s="1"/>
  <c r="J4321" i="1"/>
  <c r="I4321" i="1"/>
  <c r="F4321" i="1"/>
  <c r="E4321" i="1"/>
  <c r="D4321" i="1"/>
  <c r="C4321" i="1"/>
  <c r="B4321" i="1"/>
  <c r="A4321" i="1"/>
  <c r="K4320" i="1"/>
  <c r="L4320" i="1" s="1"/>
  <c r="M4320" i="1" s="1"/>
  <c r="Q4320" i="1" s="1"/>
  <c r="J4320" i="1"/>
  <c r="I4320" i="1"/>
  <c r="F4320" i="1"/>
  <c r="E4320" i="1"/>
  <c r="G4320" i="1" s="1"/>
  <c r="D4320" i="1"/>
  <c r="C4320" i="1"/>
  <c r="B4320" i="1"/>
  <c r="A4320" i="1"/>
  <c r="K4319" i="1"/>
  <c r="L4319" i="1" s="1"/>
  <c r="M4319" i="1" s="1"/>
  <c r="Q4319" i="1" s="1"/>
  <c r="J4319" i="1"/>
  <c r="I4319" i="1"/>
  <c r="F4319" i="1"/>
  <c r="E4319" i="1"/>
  <c r="G4319" i="1" s="1"/>
  <c r="D4319" i="1"/>
  <c r="C4319" i="1"/>
  <c r="B4319" i="1"/>
  <c r="A4319" i="1"/>
  <c r="K4318" i="1"/>
  <c r="L4318" i="1" s="1"/>
  <c r="M4318" i="1" s="1"/>
  <c r="Q4318" i="1" s="1"/>
  <c r="J4318" i="1"/>
  <c r="I4318" i="1"/>
  <c r="F4318" i="1"/>
  <c r="E4318" i="1"/>
  <c r="D4318" i="1"/>
  <c r="C4318" i="1"/>
  <c r="B4318" i="1"/>
  <c r="A4318" i="1"/>
  <c r="K4317" i="1"/>
  <c r="L4317" i="1" s="1"/>
  <c r="M4317" i="1" s="1"/>
  <c r="Q4317" i="1" s="1"/>
  <c r="J4317" i="1"/>
  <c r="I4317" i="1"/>
  <c r="F4317" i="1"/>
  <c r="E4317" i="1"/>
  <c r="G4317" i="1" s="1"/>
  <c r="D4317" i="1"/>
  <c r="C4317" i="1"/>
  <c r="B4317" i="1"/>
  <c r="A4317" i="1"/>
  <c r="K4316" i="1"/>
  <c r="L4316" i="1" s="1"/>
  <c r="M4316" i="1" s="1"/>
  <c r="Q4316" i="1" s="1"/>
  <c r="J4316" i="1"/>
  <c r="I4316" i="1"/>
  <c r="F4316" i="1"/>
  <c r="E4316" i="1"/>
  <c r="G4316" i="1" s="1"/>
  <c r="D4316" i="1"/>
  <c r="C4316" i="1"/>
  <c r="B4316" i="1"/>
  <c r="A4316" i="1"/>
  <c r="K4315" i="1"/>
  <c r="L4315" i="1" s="1"/>
  <c r="M4315" i="1" s="1"/>
  <c r="Q4315" i="1" s="1"/>
  <c r="J4315" i="1"/>
  <c r="I4315" i="1"/>
  <c r="F4315" i="1"/>
  <c r="E4315" i="1"/>
  <c r="G4315" i="1" s="1"/>
  <c r="D4315" i="1"/>
  <c r="C4315" i="1"/>
  <c r="B4315" i="1"/>
  <c r="A4315" i="1"/>
  <c r="K4314" i="1"/>
  <c r="L4314" i="1" s="1"/>
  <c r="M4314" i="1" s="1"/>
  <c r="Q4314" i="1" s="1"/>
  <c r="J4314" i="1"/>
  <c r="I4314" i="1"/>
  <c r="F4314" i="1"/>
  <c r="E4314" i="1"/>
  <c r="G4314" i="1" s="1"/>
  <c r="D4314" i="1"/>
  <c r="C4314" i="1"/>
  <c r="B4314" i="1"/>
  <c r="A4314" i="1"/>
  <c r="K4313" i="1"/>
  <c r="L4313" i="1" s="1"/>
  <c r="M4313" i="1" s="1"/>
  <c r="Q4313" i="1" s="1"/>
  <c r="J4313" i="1"/>
  <c r="I4313" i="1"/>
  <c r="F4313" i="1"/>
  <c r="E4313" i="1"/>
  <c r="G4313" i="1" s="1"/>
  <c r="D4313" i="1"/>
  <c r="C4313" i="1"/>
  <c r="B4313" i="1"/>
  <c r="A4313" i="1"/>
  <c r="K4312" i="1"/>
  <c r="L4312" i="1" s="1"/>
  <c r="M4312" i="1" s="1"/>
  <c r="Q4312" i="1" s="1"/>
  <c r="J4312" i="1"/>
  <c r="I4312" i="1"/>
  <c r="F4312" i="1"/>
  <c r="E4312" i="1"/>
  <c r="D4312" i="1"/>
  <c r="C4312" i="1"/>
  <c r="B4312" i="1"/>
  <c r="A4312" i="1"/>
  <c r="K4311" i="1"/>
  <c r="L4311" i="1" s="1"/>
  <c r="M4311" i="1" s="1"/>
  <c r="Q4311" i="1" s="1"/>
  <c r="J4311" i="1"/>
  <c r="I4311" i="1"/>
  <c r="F4311" i="1"/>
  <c r="E4311" i="1"/>
  <c r="D4311" i="1"/>
  <c r="C4311" i="1"/>
  <c r="B4311" i="1"/>
  <c r="A4311" i="1"/>
  <c r="K4310" i="1"/>
  <c r="L4310" i="1" s="1"/>
  <c r="M4310" i="1" s="1"/>
  <c r="Q4310" i="1" s="1"/>
  <c r="J4310" i="1"/>
  <c r="I4310" i="1"/>
  <c r="F4310" i="1"/>
  <c r="E4310" i="1"/>
  <c r="G4310" i="1" s="1"/>
  <c r="D4310" i="1"/>
  <c r="C4310" i="1"/>
  <c r="B4310" i="1"/>
  <c r="A4310" i="1"/>
  <c r="K4309" i="1"/>
  <c r="L4309" i="1" s="1"/>
  <c r="M4309" i="1" s="1"/>
  <c r="Q4309" i="1" s="1"/>
  <c r="J4309" i="1"/>
  <c r="I4309" i="1"/>
  <c r="F4309" i="1"/>
  <c r="E4309" i="1"/>
  <c r="G4309" i="1" s="1"/>
  <c r="D4309" i="1"/>
  <c r="C4309" i="1"/>
  <c r="B4309" i="1"/>
  <c r="A4309" i="1"/>
  <c r="K4308" i="1"/>
  <c r="L4308" i="1" s="1"/>
  <c r="M4308" i="1" s="1"/>
  <c r="Q4308" i="1" s="1"/>
  <c r="J4308" i="1"/>
  <c r="I4308" i="1"/>
  <c r="F4308" i="1"/>
  <c r="E4308" i="1"/>
  <c r="D4308" i="1"/>
  <c r="C4308" i="1"/>
  <c r="B4308" i="1"/>
  <c r="A4308" i="1"/>
  <c r="K4307" i="1"/>
  <c r="L4307" i="1" s="1"/>
  <c r="M4307" i="1" s="1"/>
  <c r="Q4307" i="1" s="1"/>
  <c r="J4307" i="1"/>
  <c r="I4307" i="1"/>
  <c r="F4307" i="1"/>
  <c r="E4307" i="1"/>
  <c r="D4307" i="1"/>
  <c r="C4307" i="1"/>
  <c r="B4307" i="1"/>
  <c r="A4307" i="1"/>
  <c r="K4306" i="1"/>
  <c r="L4306" i="1" s="1"/>
  <c r="M4306" i="1" s="1"/>
  <c r="Q4306" i="1" s="1"/>
  <c r="J4306" i="1"/>
  <c r="I4306" i="1"/>
  <c r="F4306" i="1"/>
  <c r="E4306" i="1"/>
  <c r="D4306" i="1"/>
  <c r="C4306" i="1"/>
  <c r="B4306" i="1"/>
  <c r="A4306" i="1"/>
  <c r="K4305" i="1"/>
  <c r="L4305" i="1" s="1"/>
  <c r="M4305" i="1" s="1"/>
  <c r="Q4305" i="1" s="1"/>
  <c r="J4305" i="1"/>
  <c r="I4305" i="1"/>
  <c r="F4305" i="1"/>
  <c r="E4305" i="1"/>
  <c r="G4305" i="1" s="1"/>
  <c r="D4305" i="1"/>
  <c r="C4305" i="1"/>
  <c r="B4305" i="1"/>
  <c r="A4305" i="1"/>
  <c r="K4304" i="1"/>
  <c r="L4304" i="1" s="1"/>
  <c r="M4304" i="1" s="1"/>
  <c r="Q4304" i="1" s="1"/>
  <c r="J4304" i="1"/>
  <c r="I4304" i="1"/>
  <c r="F4304" i="1"/>
  <c r="E4304" i="1"/>
  <c r="G4304" i="1" s="1"/>
  <c r="D4304" i="1"/>
  <c r="C4304" i="1"/>
  <c r="B4304" i="1"/>
  <c r="A4304" i="1"/>
  <c r="K4303" i="1"/>
  <c r="L4303" i="1" s="1"/>
  <c r="M4303" i="1" s="1"/>
  <c r="Q4303" i="1" s="1"/>
  <c r="J4303" i="1"/>
  <c r="I4303" i="1"/>
  <c r="F4303" i="1"/>
  <c r="E4303" i="1"/>
  <c r="G4303" i="1" s="1"/>
  <c r="D4303" i="1"/>
  <c r="C4303" i="1"/>
  <c r="B4303" i="1"/>
  <c r="A4303" i="1"/>
  <c r="K4302" i="1"/>
  <c r="L4302" i="1" s="1"/>
  <c r="M4302" i="1" s="1"/>
  <c r="Q4302" i="1" s="1"/>
  <c r="J4302" i="1"/>
  <c r="I4302" i="1"/>
  <c r="F4302" i="1"/>
  <c r="E4302" i="1"/>
  <c r="D4302" i="1"/>
  <c r="C4302" i="1"/>
  <c r="B4302" i="1"/>
  <c r="A4302" i="1"/>
  <c r="K4301" i="1"/>
  <c r="L4301" i="1" s="1"/>
  <c r="M4301" i="1" s="1"/>
  <c r="Q4301" i="1" s="1"/>
  <c r="J4301" i="1"/>
  <c r="I4301" i="1"/>
  <c r="F4301" i="1"/>
  <c r="E4301" i="1"/>
  <c r="G4301" i="1" s="1"/>
  <c r="D4301" i="1"/>
  <c r="C4301" i="1"/>
  <c r="B4301" i="1"/>
  <c r="A4301" i="1"/>
  <c r="K4300" i="1"/>
  <c r="L4300" i="1" s="1"/>
  <c r="M4300" i="1" s="1"/>
  <c r="Q4300" i="1" s="1"/>
  <c r="J4300" i="1"/>
  <c r="I4300" i="1"/>
  <c r="F4300" i="1"/>
  <c r="E4300" i="1"/>
  <c r="G4300" i="1" s="1"/>
  <c r="D4300" i="1"/>
  <c r="C4300" i="1"/>
  <c r="B4300" i="1"/>
  <c r="A4300" i="1"/>
  <c r="K4299" i="1"/>
  <c r="L4299" i="1" s="1"/>
  <c r="M4299" i="1" s="1"/>
  <c r="Q4299" i="1" s="1"/>
  <c r="J4299" i="1"/>
  <c r="I4299" i="1"/>
  <c r="F4299" i="1"/>
  <c r="E4299" i="1"/>
  <c r="D4299" i="1"/>
  <c r="C4299" i="1"/>
  <c r="B4299" i="1"/>
  <c r="A4299" i="1"/>
  <c r="K4298" i="1"/>
  <c r="L4298" i="1" s="1"/>
  <c r="M4298" i="1" s="1"/>
  <c r="Q4298" i="1" s="1"/>
  <c r="J4298" i="1"/>
  <c r="I4298" i="1"/>
  <c r="F4298" i="1"/>
  <c r="E4298" i="1"/>
  <c r="D4298" i="1"/>
  <c r="C4298" i="1"/>
  <c r="B4298" i="1"/>
  <c r="A4298" i="1"/>
  <c r="K4297" i="1"/>
  <c r="L4297" i="1" s="1"/>
  <c r="M4297" i="1" s="1"/>
  <c r="Q4297" i="1" s="1"/>
  <c r="J4297" i="1"/>
  <c r="I4297" i="1"/>
  <c r="F4297" i="1"/>
  <c r="E4297" i="1"/>
  <c r="G4297" i="1" s="1"/>
  <c r="D4297" i="1"/>
  <c r="C4297" i="1"/>
  <c r="B4297" i="1"/>
  <c r="A4297" i="1"/>
  <c r="K4296" i="1"/>
  <c r="L4296" i="1" s="1"/>
  <c r="M4296" i="1" s="1"/>
  <c r="Q4296" i="1" s="1"/>
  <c r="J4296" i="1"/>
  <c r="I4296" i="1"/>
  <c r="F4296" i="1"/>
  <c r="E4296" i="1"/>
  <c r="G4296" i="1" s="1"/>
  <c r="D4296" i="1"/>
  <c r="C4296" i="1"/>
  <c r="B4296" i="1"/>
  <c r="A4296" i="1"/>
  <c r="K4295" i="1"/>
  <c r="L4295" i="1" s="1"/>
  <c r="M4295" i="1" s="1"/>
  <c r="Q4295" i="1" s="1"/>
  <c r="J4295" i="1"/>
  <c r="I4295" i="1"/>
  <c r="F4295" i="1"/>
  <c r="E4295" i="1"/>
  <c r="G4295" i="1" s="1"/>
  <c r="D4295" i="1"/>
  <c r="C4295" i="1"/>
  <c r="B4295" i="1"/>
  <c r="A4295" i="1"/>
  <c r="K4294" i="1"/>
  <c r="L4294" i="1" s="1"/>
  <c r="M4294" i="1" s="1"/>
  <c r="Q4294" i="1" s="1"/>
  <c r="J4294" i="1"/>
  <c r="I4294" i="1"/>
  <c r="F4294" i="1"/>
  <c r="E4294" i="1"/>
  <c r="D4294" i="1"/>
  <c r="C4294" i="1"/>
  <c r="B4294" i="1"/>
  <c r="A4294" i="1"/>
  <c r="K4293" i="1"/>
  <c r="L4293" i="1" s="1"/>
  <c r="M4293" i="1" s="1"/>
  <c r="Q4293" i="1" s="1"/>
  <c r="J4293" i="1"/>
  <c r="I4293" i="1"/>
  <c r="F4293" i="1"/>
  <c r="E4293" i="1"/>
  <c r="G4293" i="1" s="1"/>
  <c r="D4293" i="1"/>
  <c r="C4293" i="1"/>
  <c r="B4293" i="1"/>
  <c r="A4293" i="1"/>
  <c r="K4292" i="1"/>
  <c r="L4292" i="1" s="1"/>
  <c r="M4292" i="1" s="1"/>
  <c r="Q4292" i="1" s="1"/>
  <c r="J4292" i="1"/>
  <c r="I4292" i="1"/>
  <c r="F4292" i="1"/>
  <c r="E4292" i="1"/>
  <c r="G4292" i="1" s="1"/>
  <c r="D4292" i="1"/>
  <c r="C4292" i="1"/>
  <c r="B4292" i="1"/>
  <c r="A4292" i="1"/>
  <c r="K4291" i="1"/>
  <c r="L4291" i="1" s="1"/>
  <c r="M4291" i="1" s="1"/>
  <c r="Q4291" i="1" s="1"/>
  <c r="J4291" i="1"/>
  <c r="I4291" i="1"/>
  <c r="F4291" i="1"/>
  <c r="E4291" i="1"/>
  <c r="D4291" i="1"/>
  <c r="C4291" i="1"/>
  <c r="B4291" i="1"/>
  <c r="A4291" i="1"/>
  <c r="K4290" i="1"/>
  <c r="L4290" i="1" s="1"/>
  <c r="M4290" i="1" s="1"/>
  <c r="Q4290" i="1" s="1"/>
  <c r="J4290" i="1"/>
  <c r="I4290" i="1"/>
  <c r="F4290" i="1"/>
  <c r="E4290" i="1"/>
  <c r="G4290" i="1" s="1"/>
  <c r="D4290" i="1"/>
  <c r="C4290" i="1"/>
  <c r="B4290" i="1"/>
  <c r="A4290" i="1"/>
  <c r="K4289" i="1"/>
  <c r="L4289" i="1" s="1"/>
  <c r="M4289" i="1" s="1"/>
  <c r="Q4289" i="1" s="1"/>
  <c r="J4289" i="1"/>
  <c r="I4289" i="1"/>
  <c r="F4289" i="1"/>
  <c r="E4289" i="1"/>
  <c r="G4289" i="1" s="1"/>
  <c r="D4289" i="1"/>
  <c r="C4289" i="1"/>
  <c r="B4289" i="1"/>
  <c r="A4289" i="1"/>
  <c r="K4288" i="1"/>
  <c r="L4288" i="1" s="1"/>
  <c r="M4288" i="1" s="1"/>
  <c r="Q4288" i="1" s="1"/>
  <c r="J4288" i="1"/>
  <c r="I4288" i="1"/>
  <c r="F4288" i="1"/>
  <c r="E4288" i="1"/>
  <c r="G4288" i="1" s="1"/>
  <c r="D4288" i="1"/>
  <c r="C4288" i="1"/>
  <c r="B4288" i="1"/>
  <c r="A4288" i="1"/>
  <c r="K4287" i="1"/>
  <c r="L4287" i="1" s="1"/>
  <c r="M4287" i="1" s="1"/>
  <c r="Q4287" i="1" s="1"/>
  <c r="J4287" i="1"/>
  <c r="I4287" i="1"/>
  <c r="F4287" i="1"/>
  <c r="E4287" i="1"/>
  <c r="G4287" i="1" s="1"/>
  <c r="D4287" i="1"/>
  <c r="C4287" i="1"/>
  <c r="B4287" i="1"/>
  <c r="A4287" i="1"/>
  <c r="K4286" i="1"/>
  <c r="L4286" i="1" s="1"/>
  <c r="M4286" i="1" s="1"/>
  <c r="Q4286" i="1" s="1"/>
  <c r="J4286" i="1"/>
  <c r="I4286" i="1"/>
  <c r="F4286" i="1"/>
  <c r="E4286" i="1"/>
  <c r="G4286" i="1" s="1"/>
  <c r="D4286" i="1"/>
  <c r="C4286" i="1"/>
  <c r="B4286" i="1"/>
  <c r="A4286" i="1"/>
  <c r="K4285" i="1"/>
  <c r="L4285" i="1" s="1"/>
  <c r="M4285" i="1" s="1"/>
  <c r="Q4285" i="1" s="1"/>
  <c r="J4285" i="1"/>
  <c r="I4285" i="1"/>
  <c r="F4285" i="1"/>
  <c r="E4285" i="1"/>
  <c r="G4285" i="1" s="1"/>
  <c r="D4285" i="1"/>
  <c r="C4285" i="1"/>
  <c r="B4285" i="1"/>
  <c r="A4285" i="1"/>
  <c r="K4284" i="1"/>
  <c r="L4284" i="1" s="1"/>
  <c r="M4284" i="1" s="1"/>
  <c r="Q4284" i="1" s="1"/>
  <c r="J4284" i="1"/>
  <c r="I4284" i="1"/>
  <c r="F4284" i="1"/>
  <c r="E4284" i="1"/>
  <c r="D4284" i="1"/>
  <c r="C4284" i="1"/>
  <c r="B4284" i="1"/>
  <c r="A4284" i="1"/>
  <c r="K4283" i="1"/>
  <c r="L4283" i="1" s="1"/>
  <c r="M4283" i="1" s="1"/>
  <c r="Q4283" i="1" s="1"/>
  <c r="J4283" i="1"/>
  <c r="I4283" i="1"/>
  <c r="F4283" i="1"/>
  <c r="E4283" i="1"/>
  <c r="D4283" i="1"/>
  <c r="C4283" i="1"/>
  <c r="B4283" i="1"/>
  <c r="A4283" i="1"/>
  <c r="K4282" i="1"/>
  <c r="L4282" i="1" s="1"/>
  <c r="M4282" i="1" s="1"/>
  <c r="Q4282" i="1" s="1"/>
  <c r="J4282" i="1"/>
  <c r="I4282" i="1"/>
  <c r="F4282" i="1"/>
  <c r="E4282" i="1"/>
  <c r="G4282" i="1" s="1"/>
  <c r="D4282" i="1"/>
  <c r="C4282" i="1"/>
  <c r="B4282" i="1"/>
  <c r="A4282" i="1"/>
  <c r="K4281" i="1"/>
  <c r="L4281" i="1" s="1"/>
  <c r="M4281" i="1" s="1"/>
  <c r="Q4281" i="1" s="1"/>
  <c r="J4281" i="1"/>
  <c r="I4281" i="1"/>
  <c r="F4281" i="1"/>
  <c r="E4281" i="1"/>
  <c r="D4281" i="1"/>
  <c r="C4281" i="1"/>
  <c r="B4281" i="1"/>
  <c r="A4281" i="1"/>
  <c r="K4280" i="1"/>
  <c r="L4280" i="1" s="1"/>
  <c r="M4280" i="1" s="1"/>
  <c r="Q4280" i="1" s="1"/>
  <c r="J4280" i="1"/>
  <c r="I4280" i="1"/>
  <c r="F4280" i="1"/>
  <c r="E4280" i="1"/>
  <c r="D4280" i="1"/>
  <c r="C4280" i="1"/>
  <c r="B4280" i="1"/>
  <c r="A4280" i="1"/>
  <c r="K4279" i="1"/>
  <c r="L4279" i="1" s="1"/>
  <c r="M4279" i="1" s="1"/>
  <c r="Q4279" i="1" s="1"/>
  <c r="J4279" i="1"/>
  <c r="I4279" i="1"/>
  <c r="F4279" i="1"/>
  <c r="E4279" i="1"/>
  <c r="G4279" i="1" s="1"/>
  <c r="D4279" i="1"/>
  <c r="C4279" i="1"/>
  <c r="B4279" i="1"/>
  <c r="A4279" i="1"/>
  <c r="K4278" i="1"/>
  <c r="L4278" i="1" s="1"/>
  <c r="M4278" i="1" s="1"/>
  <c r="Q4278" i="1" s="1"/>
  <c r="J4278" i="1"/>
  <c r="I4278" i="1"/>
  <c r="F4278" i="1"/>
  <c r="E4278" i="1"/>
  <c r="D4278" i="1"/>
  <c r="C4278" i="1"/>
  <c r="B4278" i="1"/>
  <c r="A4278" i="1"/>
  <c r="K4277" i="1"/>
  <c r="L4277" i="1" s="1"/>
  <c r="M4277" i="1" s="1"/>
  <c r="Q4277" i="1" s="1"/>
  <c r="J4277" i="1"/>
  <c r="I4277" i="1"/>
  <c r="F4277" i="1"/>
  <c r="E4277" i="1"/>
  <c r="G4277" i="1" s="1"/>
  <c r="D4277" i="1"/>
  <c r="C4277" i="1"/>
  <c r="B4277" i="1"/>
  <c r="A4277" i="1"/>
  <c r="K4276" i="1"/>
  <c r="L4276" i="1" s="1"/>
  <c r="M4276" i="1" s="1"/>
  <c r="Q4276" i="1" s="1"/>
  <c r="J4276" i="1"/>
  <c r="I4276" i="1"/>
  <c r="F4276" i="1"/>
  <c r="E4276" i="1"/>
  <c r="D4276" i="1"/>
  <c r="C4276" i="1"/>
  <c r="B4276" i="1"/>
  <c r="A4276" i="1"/>
  <c r="K4275" i="1"/>
  <c r="L4275" i="1" s="1"/>
  <c r="M4275" i="1" s="1"/>
  <c r="Q4275" i="1" s="1"/>
  <c r="J4275" i="1"/>
  <c r="I4275" i="1"/>
  <c r="F4275" i="1"/>
  <c r="E4275" i="1"/>
  <c r="G4275" i="1" s="1"/>
  <c r="D4275" i="1"/>
  <c r="C4275" i="1"/>
  <c r="B4275" i="1"/>
  <c r="A4275" i="1"/>
  <c r="K4274" i="1"/>
  <c r="L4274" i="1" s="1"/>
  <c r="M4274" i="1" s="1"/>
  <c r="Q4274" i="1" s="1"/>
  <c r="J4274" i="1"/>
  <c r="I4274" i="1"/>
  <c r="F4274" i="1"/>
  <c r="E4274" i="1"/>
  <c r="D4274" i="1"/>
  <c r="C4274" i="1"/>
  <c r="B4274" i="1"/>
  <c r="A4274" i="1"/>
  <c r="K4273" i="1"/>
  <c r="L4273" i="1" s="1"/>
  <c r="M4273" i="1" s="1"/>
  <c r="Q4273" i="1" s="1"/>
  <c r="J4273" i="1"/>
  <c r="I4273" i="1"/>
  <c r="F4273" i="1"/>
  <c r="E4273" i="1"/>
  <c r="D4273" i="1"/>
  <c r="C4273" i="1"/>
  <c r="B4273" i="1"/>
  <c r="A4273" i="1"/>
  <c r="K4272" i="1"/>
  <c r="L4272" i="1" s="1"/>
  <c r="M4272" i="1" s="1"/>
  <c r="Q4272" i="1" s="1"/>
  <c r="J4272" i="1"/>
  <c r="I4272" i="1"/>
  <c r="F4272" i="1"/>
  <c r="E4272" i="1"/>
  <c r="G4272" i="1" s="1"/>
  <c r="D4272" i="1"/>
  <c r="C4272" i="1"/>
  <c r="B4272" i="1"/>
  <c r="A4272" i="1"/>
  <c r="K4271" i="1"/>
  <c r="L4271" i="1" s="1"/>
  <c r="M4271" i="1" s="1"/>
  <c r="Q4271" i="1" s="1"/>
  <c r="J4271" i="1"/>
  <c r="I4271" i="1"/>
  <c r="F4271" i="1"/>
  <c r="E4271" i="1"/>
  <c r="G4271" i="1" s="1"/>
  <c r="D4271" i="1"/>
  <c r="C4271" i="1"/>
  <c r="B4271" i="1"/>
  <c r="A4271" i="1"/>
  <c r="K4270" i="1"/>
  <c r="L4270" i="1" s="1"/>
  <c r="M4270" i="1" s="1"/>
  <c r="Q4270" i="1" s="1"/>
  <c r="J4270" i="1"/>
  <c r="I4270" i="1"/>
  <c r="F4270" i="1"/>
  <c r="E4270" i="1"/>
  <c r="D4270" i="1"/>
  <c r="C4270" i="1"/>
  <c r="B4270" i="1"/>
  <c r="A4270" i="1"/>
  <c r="K4269" i="1"/>
  <c r="L4269" i="1" s="1"/>
  <c r="M4269" i="1" s="1"/>
  <c r="Q4269" i="1" s="1"/>
  <c r="J4269" i="1"/>
  <c r="I4269" i="1"/>
  <c r="F4269" i="1"/>
  <c r="E4269" i="1"/>
  <c r="D4269" i="1"/>
  <c r="C4269" i="1"/>
  <c r="B4269" i="1"/>
  <c r="A4269" i="1"/>
  <c r="K4268" i="1"/>
  <c r="L4268" i="1" s="1"/>
  <c r="M4268" i="1" s="1"/>
  <c r="Q4268" i="1" s="1"/>
  <c r="J4268" i="1"/>
  <c r="I4268" i="1"/>
  <c r="F4268" i="1"/>
  <c r="E4268" i="1"/>
  <c r="D4268" i="1"/>
  <c r="C4268" i="1"/>
  <c r="B4268" i="1"/>
  <c r="A4268" i="1"/>
  <c r="K4267" i="1"/>
  <c r="L4267" i="1" s="1"/>
  <c r="M4267" i="1" s="1"/>
  <c r="Q4267" i="1" s="1"/>
  <c r="J4267" i="1"/>
  <c r="I4267" i="1"/>
  <c r="F4267" i="1"/>
  <c r="E4267" i="1"/>
  <c r="G4267" i="1" s="1"/>
  <c r="D4267" i="1"/>
  <c r="C4267" i="1"/>
  <c r="B4267" i="1"/>
  <c r="A4267" i="1"/>
  <c r="K4266" i="1"/>
  <c r="L4266" i="1" s="1"/>
  <c r="M4266" i="1" s="1"/>
  <c r="Q4266" i="1" s="1"/>
  <c r="J4266" i="1"/>
  <c r="I4266" i="1"/>
  <c r="F4266" i="1"/>
  <c r="E4266" i="1"/>
  <c r="D4266" i="1"/>
  <c r="C4266" i="1"/>
  <c r="B4266" i="1"/>
  <c r="A4266" i="1"/>
  <c r="K4265" i="1"/>
  <c r="L4265" i="1" s="1"/>
  <c r="M4265" i="1" s="1"/>
  <c r="Q4265" i="1" s="1"/>
  <c r="J4265" i="1"/>
  <c r="I4265" i="1"/>
  <c r="F4265" i="1"/>
  <c r="E4265" i="1"/>
  <c r="G4265" i="1" s="1"/>
  <c r="D4265" i="1"/>
  <c r="C4265" i="1"/>
  <c r="B4265" i="1"/>
  <c r="A4265" i="1"/>
  <c r="K4264" i="1"/>
  <c r="L4264" i="1" s="1"/>
  <c r="M4264" i="1" s="1"/>
  <c r="Q4264" i="1" s="1"/>
  <c r="J4264" i="1"/>
  <c r="I4264" i="1"/>
  <c r="F4264" i="1"/>
  <c r="E4264" i="1"/>
  <c r="G4264" i="1" s="1"/>
  <c r="D4264" i="1"/>
  <c r="C4264" i="1"/>
  <c r="B4264" i="1"/>
  <c r="A4264" i="1"/>
  <c r="K4263" i="1"/>
  <c r="L4263" i="1" s="1"/>
  <c r="M4263" i="1" s="1"/>
  <c r="Q4263" i="1" s="1"/>
  <c r="J4263" i="1"/>
  <c r="I4263" i="1"/>
  <c r="F4263" i="1"/>
  <c r="E4263" i="1"/>
  <c r="D4263" i="1"/>
  <c r="C4263" i="1"/>
  <c r="B4263" i="1"/>
  <c r="A4263" i="1"/>
  <c r="K4262" i="1"/>
  <c r="L4262" i="1" s="1"/>
  <c r="M4262" i="1" s="1"/>
  <c r="Q4262" i="1" s="1"/>
  <c r="J4262" i="1"/>
  <c r="I4262" i="1"/>
  <c r="F4262" i="1"/>
  <c r="E4262" i="1"/>
  <c r="G4262" i="1" s="1"/>
  <c r="D4262" i="1"/>
  <c r="C4262" i="1"/>
  <c r="B4262" i="1"/>
  <c r="A4262" i="1"/>
  <c r="K4261" i="1"/>
  <c r="L4261" i="1" s="1"/>
  <c r="M4261" i="1" s="1"/>
  <c r="Q4261" i="1" s="1"/>
  <c r="J4261" i="1"/>
  <c r="I4261" i="1"/>
  <c r="F4261" i="1"/>
  <c r="E4261" i="1"/>
  <c r="D4261" i="1"/>
  <c r="C4261" i="1"/>
  <c r="B4261" i="1"/>
  <c r="A4261" i="1"/>
  <c r="K4260" i="1"/>
  <c r="L4260" i="1" s="1"/>
  <c r="M4260" i="1" s="1"/>
  <c r="Q4260" i="1" s="1"/>
  <c r="J4260" i="1"/>
  <c r="I4260" i="1"/>
  <c r="F4260" i="1"/>
  <c r="E4260" i="1"/>
  <c r="G4260" i="1" s="1"/>
  <c r="D4260" i="1"/>
  <c r="C4260" i="1"/>
  <c r="B4260" i="1"/>
  <c r="A4260" i="1"/>
  <c r="K4259" i="1"/>
  <c r="L4259" i="1" s="1"/>
  <c r="M4259" i="1" s="1"/>
  <c r="Q4259" i="1" s="1"/>
  <c r="J4259" i="1"/>
  <c r="I4259" i="1"/>
  <c r="F4259" i="1"/>
  <c r="E4259" i="1"/>
  <c r="D4259" i="1"/>
  <c r="C4259" i="1"/>
  <c r="B4259" i="1"/>
  <c r="A4259" i="1"/>
  <c r="K4258" i="1"/>
  <c r="L4258" i="1" s="1"/>
  <c r="M4258" i="1" s="1"/>
  <c r="Q4258" i="1" s="1"/>
  <c r="J4258" i="1"/>
  <c r="I4258" i="1"/>
  <c r="F4258" i="1"/>
  <c r="E4258" i="1"/>
  <c r="G4258" i="1" s="1"/>
  <c r="D4258" i="1"/>
  <c r="C4258" i="1"/>
  <c r="B4258" i="1"/>
  <c r="A4258" i="1"/>
  <c r="K4257" i="1"/>
  <c r="L4257" i="1" s="1"/>
  <c r="M4257" i="1" s="1"/>
  <c r="Q4257" i="1" s="1"/>
  <c r="J4257" i="1"/>
  <c r="I4257" i="1"/>
  <c r="F4257" i="1"/>
  <c r="E4257" i="1"/>
  <c r="G4257" i="1" s="1"/>
  <c r="D4257" i="1"/>
  <c r="C4257" i="1"/>
  <c r="B4257" i="1"/>
  <c r="A4257" i="1"/>
  <c r="K4256" i="1"/>
  <c r="L4256" i="1" s="1"/>
  <c r="M4256" i="1" s="1"/>
  <c r="Q4256" i="1" s="1"/>
  <c r="J4256" i="1"/>
  <c r="I4256" i="1"/>
  <c r="F4256" i="1"/>
  <c r="E4256" i="1"/>
  <c r="G4256" i="1" s="1"/>
  <c r="D4256" i="1"/>
  <c r="C4256" i="1"/>
  <c r="B4256" i="1"/>
  <c r="A4256" i="1"/>
  <c r="K4255" i="1"/>
  <c r="L4255" i="1" s="1"/>
  <c r="M4255" i="1" s="1"/>
  <c r="Q4255" i="1" s="1"/>
  <c r="J4255" i="1"/>
  <c r="I4255" i="1"/>
  <c r="F4255" i="1"/>
  <c r="E4255" i="1"/>
  <c r="D4255" i="1"/>
  <c r="C4255" i="1"/>
  <c r="B4255" i="1"/>
  <c r="A4255" i="1"/>
  <c r="K4254" i="1"/>
  <c r="L4254" i="1" s="1"/>
  <c r="M4254" i="1" s="1"/>
  <c r="Q4254" i="1" s="1"/>
  <c r="J4254" i="1"/>
  <c r="I4254" i="1"/>
  <c r="F4254" i="1"/>
  <c r="E4254" i="1"/>
  <c r="G4254" i="1" s="1"/>
  <c r="D4254" i="1"/>
  <c r="C4254" i="1"/>
  <c r="B4254" i="1"/>
  <c r="A4254" i="1"/>
  <c r="K4253" i="1"/>
  <c r="L4253" i="1" s="1"/>
  <c r="M4253" i="1" s="1"/>
  <c r="Q4253" i="1" s="1"/>
  <c r="J4253" i="1"/>
  <c r="I4253" i="1"/>
  <c r="F4253" i="1"/>
  <c r="E4253" i="1"/>
  <c r="D4253" i="1"/>
  <c r="C4253" i="1"/>
  <c r="B4253" i="1"/>
  <c r="A4253" i="1"/>
  <c r="K4252" i="1"/>
  <c r="L4252" i="1" s="1"/>
  <c r="M4252" i="1" s="1"/>
  <c r="Q4252" i="1" s="1"/>
  <c r="J4252" i="1"/>
  <c r="I4252" i="1"/>
  <c r="F4252" i="1"/>
  <c r="E4252" i="1"/>
  <c r="D4252" i="1"/>
  <c r="C4252" i="1"/>
  <c r="B4252" i="1"/>
  <c r="A4252" i="1"/>
  <c r="K4251" i="1"/>
  <c r="L4251" i="1" s="1"/>
  <c r="M4251" i="1" s="1"/>
  <c r="Q4251" i="1" s="1"/>
  <c r="J4251" i="1"/>
  <c r="I4251" i="1"/>
  <c r="F4251" i="1"/>
  <c r="E4251" i="1"/>
  <c r="D4251" i="1"/>
  <c r="C4251" i="1"/>
  <c r="B4251" i="1"/>
  <c r="A4251" i="1"/>
  <c r="K4250" i="1"/>
  <c r="L4250" i="1" s="1"/>
  <c r="M4250" i="1" s="1"/>
  <c r="Q4250" i="1" s="1"/>
  <c r="J4250" i="1"/>
  <c r="I4250" i="1"/>
  <c r="F4250" i="1"/>
  <c r="E4250" i="1"/>
  <c r="G4250" i="1" s="1"/>
  <c r="D4250" i="1"/>
  <c r="C4250" i="1"/>
  <c r="B4250" i="1"/>
  <c r="A4250" i="1"/>
  <c r="K4249" i="1"/>
  <c r="L4249" i="1" s="1"/>
  <c r="M4249" i="1" s="1"/>
  <c r="Q4249" i="1" s="1"/>
  <c r="J4249" i="1"/>
  <c r="I4249" i="1"/>
  <c r="F4249" i="1"/>
  <c r="E4249" i="1"/>
  <c r="D4249" i="1"/>
  <c r="C4249" i="1"/>
  <c r="B4249" i="1"/>
  <c r="A4249" i="1"/>
  <c r="K4248" i="1"/>
  <c r="L4248" i="1" s="1"/>
  <c r="M4248" i="1" s="1"/>
  <c r="Q4248" i="1" s="1"/>
  <c r="J4248" i="1"/>
  <c r="I4248" i="1"/>
  <c r="F4248" i="1"/>
  <c r="E4248" i="1"/>
  <c r="G4248" i="1" s="1"/>
  <c r="D4248" i="1"/>
  <c r="C4248" i="1"/>
  <c r="B4248" i="1"/>
  <c r="A4248" i="1"/>
  <c r="K4247" i="1"/>
  <c r="L4247" i="1" s="1"/>
  <c r="M4247" i="1" s="1"/>
  <c r="Q4247" i="1" s="1"/>
  <c r="J4247" i="1"/>
  <c r="I4247" i="1"/>
  <c r="F4247" i="1"/>
  <c r="E4247" i="1"/>
  <c r="D4247" i="1"/>
  <c r="C4247" i="1"/>
  <c r="B4247" i="1"/>
  <c r="A4247" i="1"/>
  <c r="K4246" i="1"/>
  <c r="L4246" i="1" s="1"/>
  <c r="M4246" i="1" s="1"/>
  <c r="Q4246" i="1" s="1"/>
  <c r="J4246" i="1"/>
  <c r="I4246" i="1"/>
  <c r="F4246" i="1"/>
  <c r="E4246" i="1"/>
  <c r="D4246" i="1"/>
  <c r="C4246" i="1"/>
  <c r="B4246" i="1"/>
  <c r="A4246" i="1"/>
  <c r="K4245" i="1"/>
  <c r="L4245" i="1" s="1"/>
  <c r="M4245" i="1" s="1"/>
  <c r="Q4245" i="1" s="1"/>
  <c r="J4245" i="1"/>
  <c r="I4245" i="1"/>
  <c r="F4245" i="1"/>
  <c r="E4245" i="1"/>
  <c r="G4245" i="1" s="1"/>
  <c r="D4245" i="1"/>
  <c r="C4245" i="1"/>
  <c r="B4245" i="1"/>
  <c r="A4245" i="1"/>
  <c r="K4244" i="1"/>
  <c r="L4244" i="1" s="1"/>
  <c r="M4244" i="1" s="1"/>
  <c r="Q4244" i="1" s="1"/>
  <c r="J4244" i="1"/>
  <c r="I4244" i="1"/>
  <c r="F4244" i="1"/>
  <c r="E4244" i="1"/>
  <c r="D4244" i="1"/>
  <c r="C4244" i="1"/>
  <c r="B4244" i="1"/>
  <c r="A4244" i="1"/>
  <c r="K4243" i="1"/>
  <c r="L4243" i="1" s="1"/>
  <c r="M4243" i="1" s="1"/>
  <c r="Q4243" i="1" s="1"/>
  <c r="J4243" i="1"/>
  <c r="I4243" i="1"/>
  <c r="F4243" i="1"/>
  <c r="E4243" i="1"/>
  <c r="D4243" i="1"/>
  <c r="C4243" i="1"/>
  <c r="B4243" i="1"/>
  <c r="A4243" i="1"/>
  <c r="K4242" i="1"/>
  <c r="L4242" i="1" s="1"/>
  <c r="M4242" i="1" s="1"/>
  <c r="Q4242" i="1" s="1"/>
  <c r="J4242" i="1"/>
  <c r="I4242" i="1"/>
  <c r="F4242" i="1"/>
  <c r="E4242" i="1"/>
  <c r="D4242" i="1"/>
  <c r="C4242" i="1"/>
  <c r="B4242" i="1"/>
  <c r="A4242" i="1"/>
  <c r="K4241" i="1"/>
  <c r="L4241" i="1" s="1"/>
  <c r="M4241" i="1" s="1"/>
  <c r="Q4241" i="1" s="1"/>
  <c r="J4241" i="1"/>
  <c r="I4241" i="1"/>
  <c r="F4241" i="1"/>
  <c r="E4241" i="1"/>
  <c r="D4241" i="1"/>
  <c r="C4241" i="1"/>
  <c r="B4241" i="1"/>
  <c r="A4241" i="1"/>
  <c r="K4240" i="1"/>
  <c r="L4240" i="1" s="1"/>
  <c r="M4240" i="1" s="1"/>
  <c r="Q4240" i="1" s="1"/>
  <c r="J4240" i="1"/>
  <c r="I4240" i="1"/>
  <c r="F4240" i="1"/>
  <c r="E4240" i="1"/>
  <c r="G4240" i="1" s="1"/>
  <c r="D4240" i="1"/>
  <c r="C4240" i="1"/>
  <c r="B4240" i="1"/>
  <c r="A4240" i="1"/>
  <c r="K4239" i="1"/>
  <c r="L4239" i="1" s="1"/>
  <c r="M4239" i="1" s="1"/>
  <c r="Q4239" i="1" s="1"/>
  <c r="J4239" i="1"/>
  <c r="I4239" i="1"/>
  <c r="F4239" i="1"/>
  <c r="E4239" i="1"/>
  <c r="G4239" i="1" s="1"/>
  <c r="D4239" i="1"/>
  <c r="C4239" i="1"/>
  <c r="B4239" i="1"/>
  <c r="A4239" i="1"/>
  <c r="K4238" i="1"/>
  <c r="L4238" i="1" s="1"/>
  <c r="M4238" i="1" s="1"/>
  <c r="Q4238" i="1" s="1"/>
  <c r="J4238" i="1"/>
  <c r="I4238" i="1"/>
  <c r="F4238" i="1"/>
  <c r="E4238" i="1"/>
  <c r="G4238" i="1" s="1"/>
  <c r="D4238" i="1"/>
  <c r="C4238" i="1"/>
  <c r="B4238" i="1"/>
  <c r="A4238" i="1"/>
  <c r="K4237" i="1"/>
  <c r="L4237" i="1" s="1"/>
  <c r="M4237" i="1" s="1"/>
  <c r="Q4237" i="1" s="1"/>
  <c r="J4237" i="1"/>
  <c r="I4237" i="1"/>
  <c r="F4237" i="1"/>
  <c r="E4237" i="1"/>
  <c r="D4237" i="1"/>
  <c r="C4237" i="1"/>
  <c r="B4237" i="1"/>
  <c r="A4237" i="1"/>
  <c r="K4236" i="1"/>
  <c r="L4236" i="1" s="1"/>
  <c r="M4236" i="1" s="1"/>
  <c r="Q4236" i="1" s="1"/>
  <c r="J4236" i="1"/>
  <c r="I4236" i="1"/>
  <c r="F4236" i="1"/>
  <c r="E4236" i="1"/>
  <c r="D4236" i="1"/>
  <c r="C4236" i="1"/>
  <c r="B4236" i="1"/>
  <c r="A4236" i="1"/>
  <c r="K4235" i="1"/>
  <c r="L4235" i="1" s="1"/>
  <c r="M4235" i="1" s="1"/>
  <c r="Q4235" i="1" s="1"/>
  <c r="J4235" i="1"/>
  <c r="I4235" i="1"/>
  <c r="F4235" i="1"/>
  <c r="E4235" i="1"/>
  <c r="D4235" i="1"/>
  <c r="C4235" i="1"/>
  <c r="B4235" i="1"/>
  <c r="A4235" i="1"/>
  <c r="K4234" i="1"/>
  <c r="L4234" i="1" s="1"/>
  <c r="M4234" i="1" s="1"/>
  <c r="Q4234" i="1" s="1"/>
  <c r="J4234" i="1"/>
  <c r="I4234" i="1"/>
  <c r="F4234" i="1"/>
  <c r="E4234" i="1"/>
  <c r="D4234" i="1"/>
  <c r="C4234" i="1"/>
  <c r="B4234" i="1"/>
  <c r="A4234" i="1"/>
  <c r="K4233" i="1"/>
  <c r="L4233" i="1" s="1"/>
  <c r="M4233" i="1" s="1"/>
  <c r="Q4233" i="1" s="1"/>
  <c r="J4233" i="1"/>
  <c r="I4233" i="1"/>
  <c r="F4233" i="1"/>
  <c r="E4233" i="1"/>
  <c r="G4233" i="1" s="1"/>
  <c r="D4233" i="1"/>
  <c r="C4233" i="1"/>
  <c r="B4233" i="1"/>
  <c r="A4233" i="1"/>
  <c r="K4232" i="1"/>
  <c r="L4232" i="1" s="1"/>
  <c r="M4232" i="1" s="1"/>
  <c r="Q4232" i="1" s="1"/>
  <c r="J4232" i="1"/>
  <c r="I4232" i="1"/>
  <c r="F4232" i="1"/>
  <c r="E4232" i="1"/>
  <c r="G4232" i="1" s="1"/>
  <c r="D4232" i="1"/>
  <c r="C4232" i="1"/>
  <c r="B4232" i="1"/>
  <c r="A4232" i="1"/>
  <c r="K4231" i="1"/>
  <c r="L4231" i="1" s="1"/>
  <c r="M4231" i="1" s="1"/>
  <c r="Q4231" i="1" s="1"/>
  <c r="J4231" i="1"/>
  <c r="I4231" i="1"/>
  <c r="F4231" i="1"/>
  <c r="E4231" i="1"/>
  <c r="G4231" i="1" s="1"/>
  <c r="D4231" i="1"/>
  <c r="C4231" i="1"/>
  <c r="B4231" i="1"/>
  <c r="A4231" i="1"/>
  <c r="K4230" i="1"/>
  <c r="L4230" i="1" s="1"/>
  <c r="M4230" i="1" s="1"/>
  <c r="Q4230" i="1" s="1"/>
  <c r="J4230" i="1"/>
  <c r="I4230" i="1"/>
  <c r="F4230" i="1"/>
  <c r="E4230" i="1"/>
  <c r="D4230" i="1"/>
  <c r="C4230" i="1"/>
  <c r="B4230" i="1"/>
  <c r="A4230" i="1"/>
  <c r="K4229" i="1"/>
  <c r="L4229" i="1" s="1"/>
  <c r="M4229" i="1" s="1"/>
  <c r="Q4229" i="1" s="1"/>
  <c r="J4229" i="1"/>
  <c r="I4229" i="1"/>
  <c r="F4229" i="1"/>
  <c r="E4229" i="1"/>
  <c r="D4229" i="1"/>
  <c r="C4229" i="1"/>
  <c r="B4229" i="1"/>
  <c r="A4229" i="1"/>
  <c r="K4228" i="1"/>
  <c r="L4228" i="1" s="1"/>
  <c r="M4228" i="1" s="1"/>
  <c r="Q4228" i="1" s="1"/>
  <c r="J4228" i="1"/>
  <c r="I4228" i="1"/>
  <c r="F4228" i="1"/>
  <c r="E4228" i="1"/>
  <c r="G4228" i="1" s="1"/>
  <c r="D4228" i="1"/>
  <c r="C4228" i="1"/>
  <c r="B4228" i="1"/>
  <c r="A4228" i="1"/>
  <c r="K4227" i="1"/>
  <c r="L4227" i="1" s="1"/>
  <c r="M4227" i="1" s="1"/>
  <c r="Q4227" i="1" s="1"/>
  <c r="J4227" i="1"/>
  <c r="I4227" i="1"/>
  <c r="F4227" i="1"/>
  <c r="E4227" i="1"/>
  <c r="G4227" i="1" s="1"/>
  <c r="D4227" i="1"/>
  <c r="C4227" i="1"/>
  <c r="B4227" i="1"/>
  <c r="A4227" i="1"/>
  <c r="K4226" i="1"/>
  <c r="L4226" i="1" s="1"/>
  <c r="M4226" i="1" s="1"/>
  <c r="Q4226" i="1" s="1"/>
  <c r="J4226" i="1"/>
  <c r="I4226" i="1"/>
  <c r="F4226" i="1"/>
  <c r="E4226" i="1"/>
  <c r="G4226" i="1" s="1"/>
  <c r="D4226" i="1"/>
  <c r="C4226" i="1"/>
  <c r="B4226" i="1"/>
  <c r="A4226" i="1"/>
  <c r="K4225" i="1"/>
  <c r="L4225" i="1" s="1"/>
  <c r="M4225" i="1" s="1"/>
  <c r="Q4225" i="1" s="1"/>
  <c r="J4225" i="1"/>
  <c r="I4225" i="1"/>
  <c r="F4225" i="1"/>
  <c r="E4225" i="1"/>
  <c r="D4225" i="1"/>
  <c r="C4225" i="1"/>
  <c r="B4225" i="1"/>
  <c r="A4225" i="1"/>
  <c r="K4224" i="1"/>
  <c r="L4224" i="1" s="1"/>
  <c r="M4224" i="1" s="1"/>
  <c r="Q4224" i="1" s="1"/>
  <c r="J4224" i="1"/>
  <c r="I4224" i="1"/>
  <c r="F4224" i="1"/>
  <c r="E4224" i="1"/>
  <c r="G4224" i="1" s="1"/>
  <c r="D4224" i="1"/>
  <c r="C4224" i="1"/>
  <c r="B4224" i="1"/>
  <c r="A4224" i="1"/>
  <c r="K4223" i="1"/>
  <c r="L4223" i="1" s="1"/>
  <c r="M4223" i="1" s="1"/>
  <c r="Q4223" i="1" s="1"/>
  <c r="J4223" i="1"/>
  <c r="I4223" i="1"/>
  <c r="F4223" i="1"/>
  <c r="E4223" i="1"/>
  <c r="D4223" i="1"/>
  <c r="C4223" i="1"/>
  <c r="B4223" i="1"/>
  <c r="A4223" i="1"/>
  <c r="K4222" i="1"/>
  <c r="L4222" i="1" s="1"/>
  <c r="M4222" i="1" s="1"/>
  <c r="Q4222" i="1" s="1"/>
  <c r="J4222" i="1"/>
  <c r="I4222" i="1"/>
  <c r="F4222" i="1"/>
  <c r="E4222" i="1"/>
  <c r="D4222" i="1"/>
  <c r="C4222" i="1"/>
  <c r="B4222" i="1"/>
  <c r="A4222" i="1"/>
  <c r="K4221" i="1"/>
  <c r="L4221" i="1" s="1"/>
  <c r="M4221" i="1" s="1"/>
  <c r="Q4221" i="1" s="1"/>
  <c r="J4221" i="1"/>
  <c r="I4221" i="1"/>
  <c r="F4221" i="1"/>
  <c r="E4221" i="1"/>
  <c r="D4221" i="1"/>
  <c r="C4221" i="1"/>
  <c r="B4221" i="1"/>
  <c r="A4221" i="1"/>
  <c r="K4220" i="1"/>
  <c r="L4220" i="1" s="1"/>
  <c r="M4220" i="1" s="1"/>
  <c r="Q4220" i="1" s="1"/>
  <c r="J4220" i="1"/>
  <c r="I4220" i="1"/>
  <c r="F4220" i="1"/>
  <c r="E4220" i="1"/>
  <c r="G4220" i="1" s="1"/>
  <c r="D4220" i="1"/>
  <c r="C4220" i="1"/>
  <c r="B4220" i="1"/>
  <c r="A4220" i="1"/>
  <c r="K4219" i="1"/>
  <c r="L4219" i="1" s="1"/>
  <c r="M4219" i="1" s="1"/>
  <c r="Q4219" i="1" s="1"/>
  <c r="J4219" i="1"/>
  <c r="I4219" i="1"/>
  <c r="F4219" i="1"/>
  <c r="E4219" i="1"/>
  <c r="D4219" i="1"/>
  <c r="C4219" i="1"/>
  <c r="B4219" i="1"/>
  <c r="A4219" i="1"/>
  <c r="K4218" i="1"/>
  <c r="L4218" i="1" s="1"/>
  <c r="M4218" i="1" s="1"/>
  <c r="Q4218" i="1" s="1"/>
  <c r="J4218" i="1"/>
  <c r="I4218" i="1"/>
  <c r="F4218" i="1"/>
  <c r="E4218" i="1"/>
  <c r="D4218" i="1"/>
  <c r="C4218" i="1"/>
  <c r="B4218" i="1"/>
  <c r="A4218" i="1"/>
  <c r="K4217" i="1"/>
  <c r="L4217" i="1" s="1"/>
  <c r="M4217" i="1" s="1"/>
  <c r="Q4217" i="1" s="1"/>
  <c r="J4217" i="1"/>
  <c r="I4217" i="1"/>
  <c r="F4217" i="1"/>
  <c r="E4217" i="1"/>
  <c r="D4217" i="1"/>
  <c r="C4217" i="1"/>
  <c r="B4217" i="1"/>
  <c r="A4217" i="1"/>
  <c r="K4216" i="1"/>
  <c r="L4216" i="1" s="1"/>
  <c r="M4216" i="1" s="1"/>
  <c r="Q4216" i="1" s="1"/>
  <c r="J4216" i="1"/>
  <c r="I4216" i="1"/>
  <c r="F4216" i="1"/>
  <c r="E4216" i="1"/>
  <c r="G4216" i="1" s="1"/>
  <c r="D4216" i="1"/>
  <c r="C4216" i="1"/>
  <c r="B4216" i="1"/>
  <c r="A4216" i="1"/>
  <c r="K4215" i="1"/>
  <c r="L4215" i="1" s="1"/>
  <c r="M4215" i="1" s="1"/>
  <c r="Q4215" i="1" s="1"/>
  <c r="J4215" i="1"/>
  <c r="I4215" i="1"/>
  <c r="F4215" i="1"/>
  <c r="E4215" i="1"/>
  <c r="G4215" i="1" s="1"/>
  <c r="D4215" i="1"/>
  <c r="C4215" i="1"/>
  <c r="B4215" i="1"/>
  <c r="A4215" i="1"/>
  <c r="K4214" i="1"/>
  <c r="L4214" i="1" s="1"/>
  <c r="M4214" i="1" s="1"/>
  <c r="Q4214" i="1" s="1"/>
  <c r="J4214" i="1"/>
  <c r="I4214" i="1"/>
  <c r="F4214" i="1"/>
  <c r="E4214" i="1"/>
  <c r="D4214" i="1"/>
  <c r="C4214" i="1"/>
  <c r="B4214" i="1"/>
  <c r="A4214" i="1"/>
  <c r="K4213" i="1"/>
  <c r="L4213" i="1" s="1"/>
  <c r="M4213" i="1" s="1"/>
  <c r="Q4213" i="1" s="1"/>
  <c r="J4213" i="1"/>
  <c r="I4213" i="1"/>
  <c r="F4213" i="1"/>
  <c r="E4213" i="1"/>
  <c r="D4213" i="1"/>
  <c r="C4213" i="1"/>
  <c r="B4213" i="1"/>
  <c r="A4213" i="1"/>
  <c r="K4212" i="1"/>
  <c r="L4212" i="1" s="1"/>
  <c r="M4212" i="1" s="1"/>
  <c r="Q4212" i="1" s="1"/>
  <c r="J4212" i="1"/>
  <c r="I4212" i="1"/>
  <c r="F4212" i="1"/>
  <c r="E4212" i="1"/>
  <c r="G4212" i="1" s="1"/>
  <c r="D4212" i="1"/>
  <c r="C4212" i="1"/>
  <c r="B4212" i="1"/>
  <c r="A4212" i="1"/>
  <c r="K4211" i="1"/>
  <c r="L4211" i="1" s="1"/>
  <c r="M4211" i="1" s="1"/>
  <c r="Q4211" i="1" s="1"/>
  <c r="J4211" i="1"/>
  <c r="I4211" i="1"/>
  <c r="F4211" i="1"/>
  <c r="E4211" i="1"/>
  <c r="D4211" i="1"/>
  <c r="C4211" i="1"/>
  <c r="B4211" i="1"/>
  <c r="A4211" i="1"/>
  <c r="K4210" i="1"/>
  <c r="L4210" i="1" s="1"/>
  <c r="M4210" i="1" s="1"/>
  <c r="Q4210" i="1" s="1"/>
  <c r="J4210" i="1"/>
  <c r="I4210" i="1"/>
  <c r="F4210" i="1"/>
  <c r="E4210" i="1"/>
  <c r="D4210" i="1"/>
  <c r="C4210" i="1"/>
  <c r="B4210" i="1"/>
  <c r="A4210" i="1"/>
  <c r="K4209" i="1"/>
  <c r="L4209" i="1" s="1"/>
  <c r="M4209" i="1" s="1"/>
  <c r="Q4209" i="1" s="1"/>
  <c r="J4209" i="1"/>
  <c r="I4209" i="1"/>
  <c r="F4209" i="1"/>
  <c r="E4209" i="1"/>
  <c r="G4209" i="1" s="1"/>
  <c r="D4209" i="1"/>
  <c r="C4209" i="1"/>
  <c r="B4209" i="1"/>
  <c r="A4209" i="1"/>
  <c r="K4208" i="1"/>
  <c r="L4208" i="1" s="1"/>
  <c r="M4208" i="1" s="1"/>
  <c r="Q4208" i="1" s="1"/>
  <c r="J4208" i="1"/>
  <c r="I4208" i="1"/>
  <c r="F4208" i="1"/>
  <c r="E4208" i="1"/>
  <c r="D4208" i="1"/>
  <c r="C4208" i="1"/>
  <c r="B4208" i="1"/>
  <c r="A4208" i="1"/>
  <c r="K4207" i="1"/>
  <c r="L4207" i="1" s="1"/>
  <c r="M4207" i="1" s="1"/>
  <c r="Q4207" i="1" s="1"/>
  <c r="J4207" i="1"/>
  <c r="I4207" i="1"/>
  <c r="F4207" i="1"/>
  <c r="E4207" i="1"/>
  <c r="D4207" i="1"/>
  <c r="C4207" i="1"/>
  <c r="B4207" i="1"/>
  <c r="A4207" i="1"/>
  <c r="K4206" i="1"/>
  <c r="L4206" i="1" s="1"/>
  <c r="M4206" i="1" s="1"/>
  <c r="Q4206" i="1" s="1"/>
  <c r="J4206" i="1"/>
  <c r="I4206" i="1"/>
  <c r="F4206" i="1"/>
  <c r="E4206" i="1"/>
  <c r="D4206" i="1"/>
  <c r="C4206" i="1"/>
  <c r="B4206" i="1"/>
  <c r="A4206" i="1"/>
  <c r="K4205" i="1"/>
  <c r="L4205" i="1" s="1"/>
  <c r="M4205" i="1" s="1"/>
  <c r="Q4205" i="1" s="1"/>
  <c r="J4205" i="1"/>
  <c r="I4205" i="1"/>
  <c r="F4205" i="1"/>
  <c r="E4205" i="1"/>
  <c r="G4205" i="1" s="1"/>
  <c r="D4205" i="1"/>
  <c r="C4205" i="1"/>
  <c r="B4205" i="1"/>
  <c r="A4205" i="1"/>
  <c r="K4204" i="1"/>
  <c r="L4204" i="1" s="1"/>
  <c r="M4204" i="1" s="1"/>
  <c r="Q4204" i="1" s="1"/>
  <c r="J4204" i="1"/>
  <c r="I4204" i="1"/>
  <c r="F4204" i="1"/>
  <c r="E4204" i="1"/>
  <c r="D4204" i="1"/>
  <c r="C4204" i="1"/>
  <c r="B4204" i="1"/>
  <c r="A4204" i="1"/>
  <c r="K4203" i="1"/>
  <c r="L4203" i="1" s="1"/>
  <c r="M4203" i="1" s="1"/>
  <c r="Q4203" i="1" s="1"/>
  <c r="J4203" i="1"/>
  <c r="I4203" i="1"/>
  <c r="F4203" i="1"/>
  <c r="E4203" i="1"/>
  <c r="D4203" i="1"/>
  <c r="C4203" i="1"/>
  <c r="B4203" i="1"/>
  <c r="A4203" i="1"/>
  <c r="K4202" i="1"/>
  <c r="L4202" i="1" s="1"/>
  <c r="M4202" i="1" s="1"/>
  <c r="Q4202" i="1" s="1"/>
  <c r="J4202" i="1"/>
  <c r="I4202" i="1"/>
  <c r="F4202" i="1"/>
  <c r="E4202" i="1"/>
  <c r="G4202" i="1" s="1"/>
  <c r="D4202" i="1"/>
  <c r="C4202" i="1"/>
  <c r="B4202" i="1"/>
  <c r="A4202" i="1"/>
  <c r="K4201" i="1"/>
  <c r="L4201" i="1" s="1"/>
  <c r="M4201" i="1" s="1"/>
  <c r="Q4201" i="1" s="1"/>
  <c r="J4201" i="1"/>
  <c r="I4201" i="1"/>
  <c r="F4201" i="1"/>
  <c r="E4201" i="1"/>
  <c r="G4201" i="1" s="1"/>
  <c r="D4201" i="1"/>
  <c r="C4201" i="1"/>
  <c r="B4201" i="1"/>
  <c r="A4201" i="1"/>
  <c r="K4200" i="1"/>
  <c r="L4200" i="1" s="1"/>
  <c r="M4200" i="1" s="1"/>
  <c r="Q4200" i="1" s="1"/>
  <c r="J4200" i="1"/>
  <c r="I4200" i="1"/>
  <c r="F4200" i="1"/>
  <c r="E4200" i="1"/>
  <c r="D4200" i="1"/>
  <c r="C4200" i="1"/>
  <c r="B4200" i="1"/>
  <c r="A4200" i="1"/>
  <c r="K4199" i="1"/>
  <c r="L4199" i="1" s="1"/>
  <c r="M4199" i="1" s="1"/>
  <c r="Q4199" i="1" s="1"/>
  <c r="J4199" i="1"/>
  <c r="I4199" i="1"/>
  <c r="F4199" i="1"/>
  <c r="E4199" i="1"/>
  <c r="G4199" i="1" s="1"/>
  <c r="D4199" i="1"/>
  <c r="C4199" i="1"/>
  <c r="B4199" i="1"/>
  <c r="A4199" i="1"/>
  <c r="K4198" i="1"/>
  <c r="L4198" i="1" s="1"/>
  <c r="M4198" i="1" s="1"/>
  <c r="Q4198" i="1" s="1"/>
  <c r="J4198" i="1"/>
  <c r="I4198" i="1"/>
  <c r="F4198" i="1"/>
  <c r="E4198" i="1"/>
  <c r="D4198" i="1"/>
  <c r="C4198" i="1"/>
  <c r="B4198" i="1"/>
  <c r="A4198" i="1"/>
  <c r="K4197" i="1"/>
  <c r="L4197" i="1" s="1"/>
  <c r="M4197" i="1" s="1"/>
  <c r="Q4197" i="1" s="1"/>
  <c r="J4197" i="1"/>
  <c r="I4197" i="1"/>
  <c r="F4197" i="1"/>
  <c r="E4197" i="1"/>
  <c r="G4197" i="1" s="1"/>
  <c r="D4197" i="1"/>
  <c r="C4197" i="1"/>
  <c r="B4197" i="1"/>
  <c r="A4197" i="1"/>
  <c r="K4196" i="1"/>
  <c r="L4196" i="1" s="1"/>
  <c r="M4196" i="1" s="1"/>
  <c r="Q4196" i="1" s="1"/>
  <c r="J4196" i="1"/>
  <c r="I4196" i="1"/>
  <c r="F4196" i="1"/>
  <c r="E4196" i="1"/>
  <c r="D4196" i="1"/>
  <c r="C4196" i="1"/>
  <c r="B4196" i="1"/>
  <c r="A4196" i="1"/>
  <c r="K4195" i="1"/>
  <c r="L4195" i="1" s="1"/>
  <c r="M4195" i="1" s="1"/>
  <c r="Q4195" i="1" s="1"/>
  <c r="J4195" i="1"/>
  <c r="I4195" i="1"/>
  <c r="F4195" i="1"/>
  <c r="E4195" i="1"/>
  <c r="D4195" i="1"/>
  <c r="C4195" i="1"/>
  <c r="B4195" i="1"/>
  <c r="A4195" i="1"/>
  <c r="K4194" i="1"/>
  <c r="L4194" i="1" s="1"/>
  <c r="M4194" i="1" s="1"/>
  <c r="Q4194" i="1" s="1"/>
  <c r="J4194" i="1"/>
  <c r="I4194" i="1"/>
  <c r="F4194" i="1"/>
  <c r="E4194" i="1"/>
  <c r="G4194" i="1" s="1"/>
  <c r="D4194" i="1"/>
  <c r="C4194" i="1"/>
  <c r="B4194" i="1"/>
  <c r="A4194" i="1"/>
  <c r="K4193" i="1"/>
  <c r="L4193" i="1" s="1"/>
  <c r="M4193" i="1" s="1"/>
  <c r="Q4193" i="1" s="1"/>
  <c r="J4193" i="1"/>
  <c r="I4193" i="1"/>
  <c r="F4193" i="1"/>
  <c r="E4193" i="1"/>
  <c r="D4193" i="1"/>
  <c r="C4193" i="1"/>
  <c r="B4193" i="1"/>
  <c r="A4193" i="1"/>
  <c r="K4192" i="1"/>
  <c r="L4192" i="1" s="1"/>
  <c r="M4192" i="1" s="1"/>
  <c r="Q4192" i="1" s="1"/>
  <c r="J4192" i="1"/>
  <c r="I4192" i="1"/>
  <c r="F4192" i="1"/>
  <c r="E4192" i="1"/>
  <c r="G4192" i="1" s="1"/>
  <c r="D4192" i="1"/>
  <c r="C4192" i="1"/>
  <c r="B4192" i="1"/>
  <c r="A4192" i="1"/>
  <c r="K4191" i="1"/>
  <c r="L4191" i="1" s="1"/>
  <c r="M4191" i="1" s="1"/>
  <c r="Q4191" i="1" s="1"/>
  <c r="J4191" i="1"/>
  <c r="I4191" i="1"/>
  <c r="F4191" i="1"/>
  <c r="E4191" i="1"/>
  <c r="G4191" i="1" s="1"/>
  <c r="D4191" i="1"/>
  <c r="C4191" i="1"/>
  <c r="B4191" i="1"/>
  <c r="A4191" i="1"/>
  <c r="K4190" i="1"/>
  <c r="L4190" i="1" s="1"/>
  <c r="M4190" i="1" s="1"/>
  <c r="Q4190" i="1" s="1"/>
  <c r="J4190" i="1"/>
  <c r="I4190" i="1"/>
  <c r="F4190" i="1"/>
  <c r="E4190" i="1"/>
  <c r="G4190" i="1" s="1"/>
  <c r="D4190" i="1"/>
  <c r="C4190" i="1"/>
  <c r="B4190" i="1"/>
  <c r="A4190" i="1"/>
  <c r="K4189" i="1"/>
  <c r="L4189" i="1" s="1"/>
  <c r="M4189" i="1" s="1"/>
  <c r="Q4189" i="1" s="1"/>
  <c r="J4189" i="1"/>
  <c r="I4189" i="1"/>
  <c r="F4189" i="1"/>
  <c r="E4189" i="1"/>
  <c r="D4189" i="1"/>
  <c r="C4189" i="1"/>
  <c r="B4189" i="1"/>
  <c r="A4189" i="1"/>
  <c r="K4188" i="1"/>
  <c r="L4188" i="1" s="1"/>
  <c r="M4188" i="1" s="1"/>
  <c r="Q4188" i="1" s="1"/>
  <c r="J4188" i="1"/>
  <c r="I4188" i="1"/>
  <c r="F4188" i="1"/>
  <c r="E4188" i="1"/>
  <c r="G4188" i="1" s="1"/>
  <c r="D4188" i="1"/>
  <c r="C4188" i="1"/>
  <c r="B4188" i="1"/>
  <c r="A4188" i="1"/>
  <c r="K4187" i="1"/>
  <c r="L4187" i="1" s="1"/>
  <c r="M4187" i="1" s="1"/>
  <c r="Q4187" i="1" s="1"/>
  <c r="J4187" i="1"/>
  <c r="I4187" i="1"/>
  <c r="F4187" i="1"/>
  <c r="E4187" i="1"/>
  <c r="D4187" i="1"/>
  <c r="C4187" i="1"/>
  <c r="B4187" i="1"/>
  <c r="A4187" i="1"/>
  <c r="K4186" i="1"/>
  <c r="L4186" i="1" s="1"/>
  <c r="M4186" i="1" s="1"/>
  <c r="Q4186" i="1" s="1"/>
  <c r="J4186" i="1"/>
  <c r="I4186" i="1"/>
  <c r="F4186" i="1"/>
  <c r="E4186" i="1"/>
  <c r="G4186" i="1" s="1"/>
  <c r="D4186" i="1"/>
  <c r="C4186" i="1"/>
  <c r="B4186" i="1"/>
  <c r="A4186" i="1"/>
  <c r="K4185" i="1"/>
  <c r="L4185" i="1" s="1"/>
  <c r="M4185" i="1" s="1"/>
  <c r="Q4185" i="1" s="1"/>
  <c r="J4185" i="1"/>
  <c r="I4185" i="1"/>
  <c r="F4185" i="1"/>
  <c r="E4185" i="1"/>
  <c r="G4185" i="1" s="1"/>
  <c r="D4185" i="1"/>
  <c r="C4185" i="1"/>
  <c r="B4185" i="1"/>
  <c r="A4185" i="1"/>
  <c r="K4184" i="1"/>
  <c r="L4184" i="1" s="1"/>
  <c r="M4184" i="1" s="1"/>
  <c r="Q4184" i="1" s="1"/>
  <c r="J4184" i="1"/>
  <c r="I4184" i="1"/>
  <c r="F4184" i="1"/>
  <c r="E4184" i="1"/>
  <c r="G4184" i="1" s="1"/>
  <c r="D4184" i="1"/>
  <c r="C4184" i="1"/>
  <c r="B4184" i="1"/>
  <c r="A4184" i="1"/>
  <c r="K4183" i="1"/>
  <c r="L4183" i="1" s="1"/>
  <c r="M4183" i="1" s="1"/>
  <c r="Q4183" i="1" s="1"/>
  <c r="J4183" i="1"/>
  <c r="I4183" i="1"/>
  <c r="F4183" i="1"/>
  <c r="E4183" i="1"/>
  <c r="D4183" i="1"/>
  <c r="C4183" i="1"/>
  <c r="B4183" i="1"/>
  <c r="A4183" i="1"/>
  <c r="K4182" i="1"/>
  <c r="L4182" i="1" s="1"/>
  <c r="M4182" i="1" s="1"/>
  <c r="Q4182" i="1" s="1"/>
  <c r="J4182" i="1"/>
  <c r="I4182" i="1"/>
  <c r="F4182" i="1"/>
  <c r="E4182" i="1"/>
  <c r="D4182" i="1"/>
  <c r="C4182" i="1"/>
  <c r="B4182" i="1"/>
  <c r="A4182" i="1"/>
  <c r="K4181" i="1"/>
  <c r="L4181" i="1" s="1"/>
  <c r="M4181" i="1" s="1"/>
  <c r="Q4181" i="1" s="1"/>
  <c r="J4181" i="1"/>
  <c r="I4181" i="1"/>
  <c r="F4181" i="1"/>
  <c r="E4181" i="1"/>
  <c r="D4181" i="1"/>
  <c r="C4181" i="1"/>
  <c r="B4181" i="1"/>
  <c r="A4181" i="1"/>
  <c r="K4180" i="1"/>
  <c r="L4180" i="1" s="1"/>
  <c r="M4180" i="1" s="1"/>
  <c r="Q4180" i="1" s="1"/>
  <c r="J4180" i="1"/>
  <c r="I4180" i="1"/>
  <c r="F4180" i="1"/>
  <c r="E4180" i="1"/>
  <c r="D4180" i="1"/>
  <c r="C4180" i="1"/>
  <c r="B4180" i="1"/>
  <c r="A4180" i="1"/>
  <c r="K4179" i="1"/>
  <c r="L4179" i="1" s="1"/>
  <c r="M4179" i="1" s="1"/>
  <c r="Q4179" i="1" s="1"/>
  <c r="J4179" i="1"/>
  <c r="I4179" i="1"/>
  <c r="F4179" i="1"/>
  <c r="E4179" i="1"/>
  <c r="D4179" i="1"/>
  <c r="C4179" i="1"/>
  <c r="B4179" i="1"/>
  <c r="A4179" i="1"/>
  <c r="K4178" i="1"/>
  <c r="L4178" i="1" s="1"/>
  <c r="M4178" i="1" s="1"/>
  <c r="Q4178" i="1" s="1"/>
  <c r="J4178" i="1"/>
  <c r="I4178" i="1"/>
  <c r="F4178" i="1"/>
  <c r="E4178" i="1"/>
  <c r="D4178" i="1"/>
  <c r="C4178" i="1"/>
  <c r="B4178" i="1"/>
  <c r="A4178" i="1"/>
  <c r="K4177" i="1"/>
  <c r="L4177" i="1" s="1"/>
  <c r="M4177" i="1" s="1"/>
  <c r="Q4177" i="1" s="1"/>
  <c r="J4177" i="1"/>
  <c r="I4177" i="1"/>
  <c r="F4177" i="1"/>
  <c r="E4177" i="1"/>
  <c r="G4177" i="1" s="1"/>
  <c r="D4177" i="1"/>
  <c r="C4177" i="1"/>
  <c r="B4177" i="1"/>
  <c r="A4177" i="1"/>
  <c r="K4176" i="1"/>
  <c r="L4176" i="1" s="1"/>
  <c r="M4176" i="1" s="1"/>
  <c r="Q4176" i="1" s="1"/>
  <c r="J4176" i="1"/>
  <c r="I4176" i="1"/>
  <c r="F4176" i="1"/>
  <c r="E4176" i="1"/>
  <c r="G4176" i="1" s="1"/>
  <c r="D4176" i="1"/>
  <c r="C4176" i="1"/>
  <c r="B4176" i="1"/>
  <c r="A4176" i="1"/>
  <c r="K4175" i="1"/>
  <c r="L4175" i="1" s="1"/>
  <c r="M4175" i="1" s="1"/>
  <c r="Q4175" i="1" s="1"/>
  <c r="J4175" i="1"/>
  <c r="I4175" i="1"/>
  <c r="F4175" i="1"/>
  <c r="E4175" i="1"/>
  <c r="G4175" i="1" s="1"/>
  <c r="D4175" i="1"/>
  <c r="C4175" i="1"/>
  <c r="B4175" i="1"/>
  <c r="A4175" i="1"/>
  <c r="K4174" i="1"/>
  <c r="L4174" i="1" s="1"/>
  <c r="M4174" i="1" s="1"/>
  <c r="Q4174" i="1" s="1"/>
  <c r="J4174" i="1"/>
  <c r="I4174" i="1"/>
  <c r="F4174" i="1"/>
  <c r="E4174" i="1"/>
  <c r="D4174" i="1"/>
  <c r="C4174" i="1"/>
  <c r="B4174" i="1"/>
  <c r="A4174" i="1"/>
  <c r="K4173" i="1"/>
  <c r="L4173" i="1" s="1"/>
  <c r="M4173" i="1" s="1"/>
  <c r="Q4173" i="1" s="1"/>
  <c r="J4173" i="1"/>
  <c r="I4173" i="1"/>
  <c r="F4173" i="1"/>
  <c r="E4173" i="1"/>
  <c r="G4173" i="1" s="1"/>
  <c r="D4173" i="1"/>
  <c r="C4173" i="1"/>
  <c r="B4173" i="1"/>
  <c r="A4173" i="1"/>
  <c r="K4172" i="1"/>
  <c r="L4172" i="1" s="1"/>
  <c r="M4172" i="1" s="1"/>
  <c r="Q4172" i="1" s="1"/>
  <c r="J4172" i="1"/>
  <c r="I4172" i="1"/>
  <c r="F4172" i="1"/>
  <c r="E4172" i="1"/>
  <c r="G4172" i="1" s="1"/>
  <c r="D4172" i="1"/>
  <c r="C4172" i="1"/>
  <c r="B4172" i="1"/>
  <c r="A4172" i="1"/>
  <c r="K4171" i="1"/>
  <c r="L4171" i="1" s="1"/>
  <c r="M4171" i="1" s="1"/>
  <c r="Q4171" i="1" s="1"/>
  <c r="J4171" i="1"/>
  <c r="I4171" i="1"/>
  <c r="F4171" i="1"/>
  <c r="E4171" i="1"/>
  <c r="G4171" i="1" s="1"/>
  <c r="D4171" i="1"/>
  <c r="C4171" i="1"/>
  <c r="B4171" i="1"/>
  <c r="A4171" i="1"/>
  <c r="K4170" i="1"/>
  <c r="L4170" i="1" s="1"/>
  <c r="M4170" i="1" s="1"/>
  <c r="Q4170" i="1" s="1"/>
  <c r="J4170" i="1"/>
  <c r="I4170" i="1"/>
  <c r="F4170" i="1"/>
  <c r="E4170" i="1"/>
  <c r="G4170" i="1" s="1"/>
  <c r="D4170" i="1"/>
  <c r="C4170" i="1"/>
  <c r="B4170" i="1"/>
  <c r="A4170" i="1"/>
  <c r="K4169" i="1"/>
  <c r="L4169" i="1" s="1"/>
  <c r="M4169" i="1" s="1"/>
  <c r="Q4169" i="1" s="1"/>
  <c r="J4169" i="1"/>
  <c r="I4169" i="1"/>
  <c r="F4169" i="1"/>
  <c r="E4169" i="1"/>
  <c r="D4169" i="1"/>
  <c r="C4169" i="1"/>
  <c r="B4169" i="1"/>
  <c r="A4169" i="1"/>
  <c r="K4168" i="1"/>
  <c r="L4168" i="1" s="1"/>
  <c r="M4168" i="1" s="1"/>
  <c r="Q4168" i="1" s="1"/>
  <c r="J4168" i="1"/>
  <c r="I4168" i="1"/>
  <c r="F4168" i="1"/>
  <c r="E4168" i="1"/>
  <c r="D4168" i="1"/>
  <c r="C4168" i="1"/>
  <c r="B4168" i="1"/>
  <c r="A4168" i="1"/>
  <c r="K4167" i="1"/>
  <c r="L4167" i="1" s="1"/>
  <c r="M4167" i="1" s="1"/>
  <c r="Q4167" i="1" s="1"/>
  <c r="J4167" i="1"/>
  <c r="I4167" i="1"/>
  <c r="F4167" i="1"/>
  <c r="E4167" i="1"/>
  <c r="G4167" i="1" s="1"/>
  <c r="D4167" i="1"/>
  <c r="C4167" i="1"/>
  <c r="B4167" i="1"/>
  <c r="A4167" i="1"/>
  <c r="K4166" i="1"/>
  <c r="L4166" i="1" s="1"/>
  <c r="M4166" i="1" s="1"/>
  <c r="Q4166" i="1" s="1"/>
  <c r="J4166" i="1"/>
  <c r="I4166" i="1"/>
  <c r="F4166" i="1"/>
  <c r="E4166" i="1"/>
  <c r="G4166" i="1" s="1"/>
  <c r="D4166" i="1"/>
  <c r="C4166" i="1"/>
  <c r="B4166" i="1"/>
  <c r="A4166" i="1"/>
  <c r="K4165" i="1"/>
  <c r="L4165" i="1" s="1"/>
  <c r="M4165" i="1" s="1"/>
  <c r="Q4165" i="1" s="1"/>
  <c r="J4165" i="1"/>
  <c r="I4165" i="1"/>
  <c r="F4165" i="1"/>
  <c r="E4165" i="1"/>
  <c r="G4165" i="1" s="1"/>
  <c r="D4165" i="1"/>
  <c r="C4165" i="1"/>
  <c r="B4165" i="1"/>
  <c r="A4165" i="1"/>
  <c r="K4164" i="1"/>
  <c r="L4164" i="1" s="1"/>
  <c r="M4164" i="1" s="1"/>
  <c r="Q4164" i="1" s="1"/>
  <c r="J4164" i="1"/>
  <c r="I4164" i="1"/>
  <c r="F4164" i="1"/>
  <c r="E4164" i="1"/>
  <c r="D4164" i="1"/>
  <c r="C4164" i="1"/>
  <c r="B4164" i="1"/>
  <c r="A4164" i="1"/>
  <c r="K4163" i="1"/>
  <c r="L4163" i="1" s="1"/>
  <c r="M4163" i="1" s="1"/>
  <c r="Q4163" i="1" s="1"/>
  <c r="J4163" i="1"/>
  <c r="I4163" i="1"/>
  <c r="F4163" i="1"/>
  <c r="E4163" i="1"/>
  <c r="D4163" i="1"/>
  <c r="C4163" i="1"/>
  <c r="B4163" i="1"/>
  <c r="A4163" i="1"/>
  <c r="K4162" i="1"/>
  <c r="L4162" i="1" s="1"/>
  <c r="M4162" i="1" s="1"/>
  <c r="Q4162" i="1" s="1"/>
  <c r="J4162" i="1"/>
  <c r="I4162" i="1"/>
  <c r="F4162" i="1"/>
  <c r="E4162" i="1"/>
  <c r="D4162" i="1"/>
  <c r="C4162" i="1"/>
  <c r="B4162" i="1"/>
  <c r="A4162" i="1"/>
  <c r="K4161" i="1"/>
  <c r="L4161" i="1" s="1"/>
  <c r="M4161" i="1" s="1"/>
  <c r="Q4161" i="1" s="1"/>
  <c r="J4161" i="1"/>
  <c r="I4161" i="1"/>
  <c r="F4161" i="1"/>
  <c r="E4161" i="1"/>
  <c r="D4161" i="1"/>
  <c r="C4161" i="1"/>
  <c r="B4161" i="1"/>
  <c r="A4161" i="1"/>
  <c r="K4160" i="1"/>
  <c r="L4160" i="1" s="1"/>
  <c r="M4160" i="1" s="1"/>
  <c r="Q4160" i="1" s="1"/>
  <c r="J4160" i="1"/>
  <c r="I4160" i="1"/>
  <c r="F4160" i="1"/>
  <c r="E4160" i="1"/>
  <c r="G4160" i="1" s="1"/>
  <c r="D4160" i="1"/>
  <c r="C4160" i="1"/>
  <c r="B4160" i="1"/>
  <c r="A4160" i="1"/>
  <c r="K4159" i="1"/>
  <c r="L4159" i="1" s="1"/>
  <c r="M4159" i="1" s="1"/>
  <c r="Q4159" i="1" s="1"/>
  <c r="J4159" i="1"/>
  <c r="I4159" i="1"/>
  <c r="F4159" i="1"/>
  <c r="E4159" i="1"/>
  <c r="D4159" i="1"/>
  <c r="C4159" i="1"/>
  <c r="B4159" i="1"/>
  <c r="A4159" i="1"/>
  <c r="K4158" i="1"/>
  <c r="L4158" i="1" s="1"/>
  <c r="M4158" i="1" s="1"/>
  <c r="Q4158" i="1" s="1"/>
  <c r="J4158" i="1"/>
  <c r="I4158" i="1"/>
  <c r="F4158" i="1"/>
  <c r="E4158" i="1"/>
  <c r="G4158" i="1" s="1"/>
  <c r="D4158" i="1"/>
  <c r="C4158" i="1"/>
  <c r="B4158" i="1"/>
  <c r="A4158" i="1"/>
  <c r="K4157" i="1"/>
  <c r="L4157" i="1" s="1"/>
  <c r="M4157" i="1" s="1"/>
  <c r="Q4157" i="1" s="1"/>
  <c r="J4157" i="1"/>
  <c r="I4157" i="1"/>
  <c r="F4157" i="1"/>
  <c r="E4157" i="1"/>
  <c r="D4157" i="1"/>
  <c r="C4157" i="1"/>
  <c r="B4157" i="1"/>
  <c r="A4157" i="1"/>
  <c r="K4156" i="1"/>
  <c r="L4156" i="1" s="1"/>
  <c r="M4156" i="1" s="1"/>
  <c r="Q4156" i="1" s="1"/>
  <c r="J4156" i="1"/>
  <c r="I4156" i="1"/>
  <c r="F4156" i="1"/>
  <c r="E4156" i="1"/>
  <c r="D4156" i="1"/>
  <c r="C4156" i="1"/>
  <c r="B4156" i="1"/>
  <c r="A4156" i="1"/>
  <c r="K4155" i="1"/>
  <c r="L4155" i="1" s="1"/>
  <c r="M4155" i="1" s="1"/>
  <c r="Q4155" i="1" s="1"/>
  <c r="J4155" i="1"/>
  <c r="I4155" i="1"/>
  <c r="F4155" i="1"/>
  <c r="E4155" i="1"/>
  <c r="G4155" i="1" s="1"/>
  <c r="D4155" i="1"/>
  <c r="C4155" i="1"/>
  <c r="B4155" i="1"/>
  <c r="A4155" i="1"/>
  <c r="K4154" i="1"/>
  <c r="L4154" i="1" s="1"/>
  <c r="M4154" i="1" s="1"/>
  <c r="Q4154" i="1" s="1"/>
  <c r="J4154" i="1"/>
  <c r="I4154" i="1"/>
  <c r="F4154" i="1"/>
  <c r="E4154" i="1"/>
  <c r="D4154" i="1"/>
  <c r="C4154" i="1"/>
  <c r="B4154" i="1"/>
  <c r="A4154" i="1"/>
  <c r="K4153" i="1"/>
  <c r="L4153" i="1" s="1"/>
  <c r="M4153" i="1" s="1"/>
  <c r="Q4153" i="1" s="1"/>
  <c r="J4153" i="1"/>
  <c r="I4153" i="1"/>
  <c r="F4153" i="1"/>
  <c r="E4153" i="1"/>
  <c r="D4153" i="1"/>
  <c r="C4153" i="1"/>
  <c r="B4153" i="1"/>
  <c r="A4153" i="1"/>
  <c r="K4152" i="1"/>
  <c r="L4152" i="1" s="1"/>
  <c r="M4152" i="1" s="1"/>
  <c r="Q4152" i="1" s="1"/>
  <c r="J4152" i="1"/>
  <c r="I4152" i="1"/>
  <c r="F4152" i="1"/>
  <c r="E4152" i="1"/>
  <c r="D4152" i="1"/>
  <c r="C4152" i="1"/>
  <c r="B4152" i="1"/>
  <c r="A4152" i="1"/>
  <c r="K4151" i="1"/>
  <c r="L4151" i="1" s="1"/>
  <c r="M4151" i="1" s="1"/>
  <c r="Q4151" i="1" s="1"/>
  <c r="J4151" i="1"/>
  <c r="I4151" i="1"/>
  <c r="F4151" i="1"/>
  <c r="E4151" i="1"/>
  <c r="G4151" i="1" s="1"/>
  <c r="D4151" i="1"/>
  <c r="C4151" i="1"/>
  <c r="B4151" i="1"/>
  <c r="A4151" i="1"/>
  <c r="K4150" i="1"/>
  <c r="L4150" i="1" s="1"/>
  <c r="M4150" i="1" s="1"/>
  <c r="Q4150" i="1" s="1"/>
  <c r="J4150" i="1"/>
  <c r="I4150" i="1"/>
  <c r="F4150" i="1"/>
  <c r="E4150" i="1"/>
  <c r="D4150" i="1"/>
  <c r="C4150" i="1"/>
  <c r="B4150" i="1"/>
  <c r="A4150" i="1"/>
  <c r="K4149" i="1"/>
  <c r="L4149" i="1" s="1"/>
  <c r="M4149" i="1" s="1"/>
  <c r="Q4149" i="1" s="1"/>
  <c r="J4149" i="1"/>
  <c r="I4149" i="1"/>
  <c r="F4149" i="1"/>
  <c r="E4149" i="1"/>
  <c r="D4149" i="1"/>
  <c r="C4149" i="1"/>
  <c r="B4149" i="1"/>
  <c r="A4149" i="1"/>
  <c r="K4148" i="1"/>
  <c r="L4148" i="1" s="1"/>
  <c r="M4148" i="1" s="1"/>
  <c r="Q4148" i="1" s="1"/>
  <c r="J4148" i="1"/>
  <c r="I4148" i="1"/>
  <c r="F4148" i="1"/>
  <c r="E4148" i="1"/>
  <c r="G4148" i="1" s="1"/>
  <c r="D4148" i="1"/>
  <c r="C4148" i="1"/>
  <c r="B4148" i="1"/>
  <c r="A4148" i="1"/>
  <c r="K4147" i="1"/>
  <c r="L4147" i="1" s="1"/>
  <c r="M4147" i="1" s="1"/>
  <c r="Q4147" i="1" s="1"/>
  <c r="J4147" i="1"/>
  <c r="I4147" i="1"/>
  <c r="F4147" i="1"/>
  <c r="E4147" i="1"/>
  <c r="D4147" i="1"/>
  <c r="C4147" i="1"/>
  <c r="B4147" i="1"/>
  <c r="A4147" i="1"/>
  <c r="K4146" i="1"/>
  <c r="L4146" i="1" s="1"/>
  <c r="M4146" i="1" s="1"/>
  <c r="Q4146" i="1" s="1"/>
  <c r="J4146" i="1"/>
  <c r="I4146" i="1"/>
  <c r="F4146" i="1"/>
  <c r="E4146" i="1"/>
  <c r="D4146" i="1"/>
  <c r="C4146" i="1"/>
  <c r="B4146" i="1"/>
  <c r="A4146" i="1"/>
  <c r="K4145" i="1"/>
  <c r="L4145" i="1" s="1"/>
  <c r="M4145" i="1" s="1"/>
  <c r="Q4145" i="1" s="1"/>
  <c r="J4145" i="1"/>
  <c r="I4145" i="1"/>
  <c r="F4145" i="1"/>
  <c r="E4145" i="1"/>
  <c r="D4145" i="1"/>
  <c r="C4145" i="1"/>
  <c r="B4145" i="1"/>
  <c r="A4145" i="1"/>
  <c r="K4144" i="1"/>
  <c r="L4144" i="1" s="1"/>
  <c r="M4144" i="1" s="1"/>
  <c r="Q4144" i="1" s="1"/>
  <c r="J4144" i="1"/>
  <c r="I4144" i="1"/>
  <c r="F4144" i="1"/>
  <c r="E4144" i="1"/>
  <c r="G4144" i="1" s="1"/>
  <c r="D4144" i="1"/>
  <c r="C4144" i="1"/>
  <c r="B4144" i="1"/>
  <c r="A4144" i="1"/>
  <c r="K4143" i="1"/>
  <c r="L4143" i="1" s="1"/>
  <c r="M4143" i="1" s="1"/>
  <c r="Q4143" i="1" s="1"/>
  <c r="J4143" i="1"/>
  <c r="I4143" i="1"/>
  <c r="F4143" i="1"/>
  <c r="E4143" i="1"/>
  <c r="G4143" i="1" s="1"/>
  <c r="D4143" i="1"/>
  <c r="C4143" i="1"/>
  <c r="B4143" i="1"/>
  <c r="A4143" i="1"/>
  <c r="K4142" i="1"/>
  <c r="L4142" i="1" s="1"/>
  <c r="M4142" i="1" s="1"/>
  <c r="Q4142" i="1" s="1"/>
  <c r="J4142" i="1"/>
  <c r="I4142" i="1"/>
  <c r="F4142" i="1"/>
  <c r="E4142" i="1"/>
  <c r="D4142" i="1"/>
  <c r="C4142" i="1"/>
  <c r="B4142" i="1"/>
  <c r="A4142" i="1"/>
  <c r="K4141" i="1"/>
  <c r="L4141" i="1" s="1"/>
  <c r="M4141" i="1" s="1"/>
  <c r="Q4141" i="1" s="1"/>
  <c r="J4141" i="1"/>
  <c r="I4141" i="1"/>
  <c r="F4141" i="1"/>
  <c r="E4141" i="1"/>
  <c r="D4141" i="1"/>
  <c r="C4141" i="1"/>
  <c r="B4141" i="1"/>
  <c r="A4141" i="1"/>
  <c r="K4140" i="1"/>
  <c r="L4140" i="1" s="1"/>
  <c r="M4140" i="1" s="1"/>
  <c r="Q4140" i="1" s="1"/>
  <c r="J4140" i="1"/>
  <c r="I4140" i="1"/>
  <c r="F4140" i="1"/>
  <c r="E4140" i="1"/>
  <c r="G4140" i="1" s="1"/>
  <c r="D4140" i="1"/>
  <c r="C4140" i="1"/>
  <c r="B4140" i="1"/>
  <c r="A4140" i="1"/>
  <c r="K4139" i="1"/>
  <c r="L4139" i="1" s="1"/>
  <c r="M4139" i="1" s="1"/>
  <c r="Q4139" i="1" s="1"/>
  <c r="J4139" i="1"/>
  <c r="I4139" i="1"/>
  <c r="F4139" i="1"/>
  <c r="E4139" i="1"/>
  <c r="G4139" i="1" s="1"/>
  <c r="D4139" i="1"/>
  <c r="C4139" i="1"/>
  <c r="B4139" i="1"/>
  <c r="A4139" i="1"/>
  <c r="K4138" i="1"/>
  <c r="L4138" i="1" s="1"/>
  <c r="M4138" i="1" s="1"/>
  <c r="Q4138" i="1" s="1"/>
  <c r="J4138" i="1"/>
  <c r="I4138" i="1"/>
  <c r="F4138" i="1"/>
  <c r="E4138" i="1"/>
  <c r="D4138" i="1"/>
  <c r="C4138" i="1"/>
  <c r="B4138" i="1"/>
  <c r="A4138" i="1"/>
  <c r="K4137" i="1"/>
  <c r="L4137" i="1" s="1"/>
  <c r="M4137" i="1" s="1"/>
  <c r="Q4137" i="1" s="1"/>
  <c r="J4137" i="1"/>
  <c r="I4137" i="1"/>
  <c r="F4137" i="1"/>
  <c r="E4137" i="1"/>
  <c r="G4137" i="1" s="1"/>
  <c r="D4137" i="1"/>
  <c r="C4137" i="1"/>
  <c r="B4137" i="1"/>
  <c r="A4137" i="1"/>
  <c r="K4136" i="1"/>
  <c r="L4136" i="1" s="1"/>
  <c r="M4136" i="1" s="1"/>
  <c r="Q4136" i="1" s="1"/>
  <c r="J4136" i="1"/>
  <c r="I4136" i="1"/>
  <c r="F4136" i="1"/>
  <c r="E4136" i="1"/>
  <c r="D4136" i="1"/>
  <c r="C4136" i="1"/>
  <c r="B4136" i="1"/>
  <c r="A4136" i="1"/>
  <c r="K4135" i="1"/>
  <c r="L4135" i="1" s="1"/>
  <c r="M4135" i="1" s="1"/>
  <c r="Q4135" i="1" s="1"/>
  <c r="J4135" i="1"/>
  <c r="I4135" i="1"/>
  <c r="F4135" i="1"/>
  <c r="E4135" i="1"/>
  <c r="D4135" i="1"/>
  <c r="C4135" i="1"/>
  <c r="B4135" i="1"/>
  <c r="A4135" i="1"/>
  <c r="K4134" i="1"/>
  <c r="L4134" i="1" s="1"/>
  <c r="M4134" i="1" s="1"/>
  <c r="Q4134" i="1" s="1"/>
  <c r="J4134" i="1"/>
  <c r="I4134" i="1"/>
  <c r="F4134" i="1"/>
  <c r="E4134" i="1"/>
  <c r="G4134" i="1" s="1"/>
  <c r="D4134" i="1"/>
  <c r="C4134" i="1"/>
  <c r="B4134" i="1"/>
  <c r="A4134" i="1"/>
  <c r="K4133" i="1"/>
  <c r="L4133" i="1" s="1"/>
  <c r="M4133" i="1" s="1"/>
  <c r="Q4133" i="1" s="1"/>
  <c r="J4133" i="1"/>
  <c r="I4133" i="1"/>
  <c r="F4133" i="1"/>
  <c r="E4133" i="1"/>
  <c r="D4133" i="1"/>
  <c r="C4133" i="1"/>
  <c r="B4133" i="1"/>
  <c r="A4133" i="1"/>
  <c r="K4132" i="1"/>
  <c r="L4132" i="1" s="1"/>
  <c r="M4132" i="1" s="1"/>
  <c r="Q4132" i="1" s="1"/>
  <c r="J4132" i="1"/>
  <c r="I4132" i="1"/>
  <c r="F4132" i="1"/>
  <c r="E4132" i="1"/>
  <c r="D4132" i="1"/>
  <c r="C4132" i="1"/>
  <c r="B4132" i="1"/>
  <c r="A4132" i="1"/>
  <c r="K4131" i="1"/>
  <c r="L4131" i="1" s="1"/>
  <c r="M4131" i="1" s="1"/>
  <c r="Q4131" i="1" s="1"/>
  <c r="J4131" i="1"/>
  <c r="I4131" i="1"/>
  <c r="F4131" i="1"/>
  <c r="E4131" i="1"/>
  <c r="D4131" i="1"/>
  <c r="C4131" i="1"/>
  <c r="B4131" i="1"/>
  <c r="A4131" i="1"/>
  <c r="K4130" i="1"/>
  <c r="L4130" i="1" s="1"/>
  <c r="M4130" i="1" s="1"/>
  <c r="Q4130" i="1" s="1"/>
  <c r="J4130" i="1"/>
  <c r="I4130" i="1"/>
  <c r="F4130" i="1"/>
  <c r="E4130" i="1"/>
  <c r="D4130" i="1"/>
  <c r="C4130" i="1"/>
  <c r="B4130" i="1"/>
  <c r="A4130" i="1"/>
  <c r="K4129" i="1"/>
  <c r="L4129" i="1" s="1"/>
  <c r="M4129" i="1" s="1"/>
  <c r="Q4129" i="1" s="1"/>
  <c r="J4129" i="1"/>
  <c r="I4129" i="1"/>
  <c r="F4129" i="1"/>
  <c r="E4129" i="1"/>
  <c r="G4129" i="1" s="1"/>
  <c r="D4129" i="1"/>
  <c r="C4129" i="1"/>
  <c r="B4129" i="1"/>
  <c r="A4129" i="1"/>
  <c r="K4128" i="1"/>
  <c r="L4128" i="1" s="1"/>
  <c r="M4128" i="1" s="1"/>
  <c r="Q4128" i="1" s="1"/>
  <c r="J4128" i="1"/>
  <c r="I4128" i="1"/>
  <c r="F4128" i="1"/>
  <c r="E4128" i="1"/>
  <c r="G4128" i="1" s="1"/>
  <c r="D4128" i="1"/>
  <c r="C4128" i="1"/>
  <c r="B4128" i="1"/>
  <c r="A4128" i="1"/>
  <c r="K4127" i="1"/>
  <c r="L4127" i="1" s="1"/>
  <c r="M4127" i="1" s="1"/>
  <c r="Q4127" i="1" s="1"/>
  <c r="J4127" i="1"/>
  <c r="I4127" i="1"/>
  <c r="F4127" i="1"/>
  <c r="E4127" i="1"/>
  <c r="G4127" i="1" s="1"/>
  <c r="D4127" i="1"/>
  <c r="C4127" i="1"/>
  <c r="B4127" i="1"/>
  <c r="A4127" i="1"/>
  <c r="K4126" i="1"/>
  <c r="L4126" i="1" s="1"/>
  <c r="M4126" i="1" s="1"/>
  <c r="Q4126" i="1" s="1"/>
  <c r="J4126" i="1"/>
  <c r="I4126" i="1"/>
  <c r="F4126" i="1"/>
  <c r="E4126" i="1"/>
  <c r="D4126" i="1"/>
  <c r="C4126" i="1"/>
  <c r="B4126" i="1"/>
  <c r="A4126" i="1"/>
  <c r="K4125" i="1"/>
  <c r="L4125" i="1" s="1"/>
  <c r="M4125" i="1" s="1"/>
  <c r="Q4125" i="1" s="1"/>
  <c r="J4125" i="1"/>
  <c r="I4125" i="1"/>
  <c r="F4125" i="1"/>
  <c r="E4125" i="1"/>
  <c r="D4125" i="1"/>
  <c r="C4125" i="1"/>
  <c r="B4125" i="1"/>
  <c r="A4125" i="1"/>
  <c r="K4124" i="1"/>
  <c r="L4124" i="1" s="1"/>
  <c r="M4124" i="1" s="1"/>
  <c r="Q4124" i="1" s="1"/>
  <c r="J4124" i="1"/>
  <c r="I4124" i="1"/>
  <c r="F4124" i="1"/>
  <c r="E4124" i="1"/>
  <c r="D4124" i="1"/>
  <c r="C4124" i="1"/>
  <c r="B4124" i="1"/>
  <c r="A4124" i="1"/>
  <c r="K4123" i="1"/>
  <c r="L4123" i="1" s="1"/>
  <c r="M4123" i="1" s="1"/>
  <c r="Q4123" i="1" s="1"/>
  <c r="J4123" i="1"/>
  <c r="I4123" i="1"/>
  <c r="F4123" i="1"/>
  <c r="E4123" i="1"/>
  <c r="D4123" i="1"/>
  <c r="C4123" i="1"/>
  <c r="B4123" i="1"/>
  <c r="A4123" i="1"/>
  <c r="K4122" i="1"/>
  <c r="L4122" i="1" s="1"/>
  <c r="M4122" i="1" s="1"/>
  <c r="Q4122" i="1" s="1"/>
  <c r="J4122" i="1"/>
  <c r="I4122" i="1"/>
  <c r="F4122" i="1"/>
  <c r="E4122" i="1"/>
  <c r="G4122" i="1" s="1"/>
  <c r="D4122" i="1"/>
  <c r="C4122" i="1"/>
  <c r="B4122" i="1"/>
  <c r="A4122" i="1"/>
  <c r="K4121" i="1"/>
  <c r="L4121" i="1" s="1"/>
  <c r="M4121" i="1" s="1"/>
  <c r="Q4121" i="1" s="1"/>
  <c r="J4121" i="1"/>
  <c r="I4121" i="1"/>
  <c r="F4121" i="1"/>
  <c r="E4121" i="1"/>
  <c r="D4121" i="1"/>
  <c r="C4121" i="1"/>
  <c r="B4121" i="1"/>
  <c r="A4121" i="1"/>
  <c r="K4120" i="1"/>
  <c r="L4120" i="1" s="1"/>
  <c r="M4120" i="1" s="1"/>
  <c r="Q4120" i="1" s="1"/>
  <c r="J4120" i="1"/>
  <c r="I4120" i="1"/>
  <c r="F4120" i="1"/>
  <c r="E4120" i="1"/>
  <c r="G4120" i="1" s="1"/>
  <c r="D4120" i="1"/>
  <c r="C4120" i="1"/>
  <c r="B4120" i="1"/>
  <c r="A4120" i="1"/>
  <c r="K4119" i="1"/>
  <c r="L4119" i="1" s="1"/>
  <c r="M4119" i="1" s="1"/>
  <c r="Q4119" i="1" s="1"/>
  <c r="J4119" i="1"/>
  <c r="I4119" i="1"/>
  <c r="F4119" i="1"/>
  <c r="E4119" i="1"/>
  <c r="G4119" i="1" s="1"/>
  <c r="D4119" i="1"/>
  <c r="C4119" i="1"/>
  <c r="B4119" i="1"/>
  <c r="A4119" i="1"/>
  <c r="K4118" i="1"/>
  <c r="L4118" i="1" s="1"/>
  <c r="M4118" i="1" s="1"/>
  <c r="Q4118" i="1" s="1"/>
  <c r="J4118" i="1"/>
  <c r="I4118" i="1"/>
  <c r="F4118" i="1"/>
  <c r="E4118" i="1"/>
  <c r="D4118" i="1"/>
  <c r="C4118" i="1"/>
  <c r="B4118" i="1"/>
  <c r="A4118" i="1"/>
  <c r="K4117" i="1"/>
  <c r="L4117" i="1" s="1"/>
  <c r="M4117" i="1" s="1"/>
  <c r="Q4117" i="1" s="1"/>
  <c r="J4117" i="1"/>
  <c r="I4117" i="1"/>
  <c r="F4117" i="1"/>
  <c r="E4117" i="1"/>
  <c r="D4117" i="1"/>
  <c r="C4117" i="1"/>
  <c r="B4117" i="1"/>
  <c r="A4117" i="1"/>
  <c r="K4116" i="1"/>
  <c r="L4116" i="1" s="1"/>
  <c r="M4116" i="1" s="1"/>
  <c r="Q4116" i="1" s="1"/>
  <c r="J4116" i="1"/>
  <c r="I4116" i="1"/>
  <c r="F4116" i="1"/>
  <c r="E4116" i="1"/>
  <c r="G4116" i="1" s="1"/>
  <c r="D4116" i="1"/>
  <c r="C4116" i="1"/>
  <c r="B4116" i="1"/>
  <c r="A4116" i="1"/>
  <c r="K4115" i="1"/>
  <c r="L4115" i="1" s="1"/>
  <c r="M4115" i="1" s="1"/>
  <c r="Q4115" i="1" s="1"/>
  <c r="J4115" i="1"/>
  <c r="I4115" i="1"/>
  <c r="F4115" i="1"/>
  <c r="E4115" i="1"/>
  <c r="D4115" i="1"/>
  <c r="C4115" i="1"/>
  <c r="B4115" i="1"/>
  <c r="A4115" i="1"/>
  <c r="K4114" i="1"/>
  <c r="L4114" i="1" s="1"/>
  <c r="M4114" i="1" s="1"/>
  <c r="Q4114" i="1" s="1"/>
  <c r="J4114" i="1"/>
  <c r="I4114" i="1"/>
  <c r="F4114" i="1"/>
  <c r="E4114" i="1"/>
  <c r="D4114" i="1"/>
  <c r="C4114" i="1"/>
  <c r="B4114" i="1"/>
  <c r="A4114" i="1"/>
  <c r="K4113" i="1"/>
  <c r="L4113" i="1" s="1"/>
  <c r="M4113" i="1" s="1"/>
  <c r="Q4113" i="1" s="1"/>
  <c r="J4113" i="1"/>
  <c r="I4113" i="1"/>
  <c r="F4113" i="1"/>
  <c r="E4113" i="1"/>
  <c r="G4113" i="1" s="1"/>
  <c r="D4113" i="1"/>
  <c r="C4113" i="1"/>
  <c r="B4113" i="1"/>
  <c r="A4113" i="1"/>
  <c r="K4112" i="1"/>
  <c r="L4112" i="1" s="1"/>
  <c r="M4112" i="1" s="1"/>
  <c r="Q4112" i="1" s="1"/>
  <c r="J4112" i="1"/>
  <c r="I4112" i="1"/>
  <c r="F4112" i="1"/>
  <c r="E4112" i="1"/>
  <c r="D4112" i="1"/>
  <c r="C4112" i="1"/>
  <c r="B4112" i="1"/>
  <c r="A4112" i="1"/>
  <c r="K4111" i="1"/>
  <c r="L4111" i="1" s="1"/>
  <c r="M4111" i="1" s="1"/>
  <c r="Q4111" i="1" s="1"/>
  <c r="J4111" i="1"/>
  <c r="I4111" i="1"/>
  <c r="F4111" i="1"/>
  <c r="E4111" i="1"/>
  <c r="D4111" i="1"/>
  <c r="C4111" i="1"/>
  <c r="B4111" i="1"/>
  <c r="A4111" i="1"/>
  <c r="K4110" i="1"/>
  <c r="L4110" i="1" s="1"/>
  <c r="M4110" i="1" s="1"/>
  <c r="Q4110" i="1" s="1"/>
  <c r="J4110" i="1"/>
  <c r="I4110" i="1"/>
  <c r="F4110" i="1"/>
  <c r="E4110" i="1"/>
  <c r="G4110" i="1" s="1"/>
  <c r="D4110" i="1"/>
  <c r="C4110" i="1"/>
  <c r="B4110" i="1"/>
  <c r="A4110" i="1"/>
  <c r="K4109" i="1"/>
  <c r="L4109" i="1" s="1"/>
  <c r="M4109" i="1" s="1"/>
  <c r="Q4109" i="1" s="1"/>
  <c r="J4109" i="1"/>
  <c r="I4109" i="1"/>
  <c r="F4109" i="1"/>
  <c r="E4109" i="1"/>
  <c r="D4109" i="1"/>
  <c r="C4109" i="1"/>
  <c r="B4109" i="1"/>
  <c r="A4109" i="1"/>
  <c r="K4108" i="1"/>
  <c r="L4108" i="1" s="1"/>
  <c r="M4108" i="1" s="1"/>
  <c r="Q4108" i="1" s="1"/>
  <c r="J4108" i="1"/>
  <c r="I4108" i="1"/>
  <c r="F4108" i="1"/>
  <c r="E4108" i="1"/>
  <c r="D4108" i="1"/>
  <c r="C4108" i="1"/>
  <c r="B4108" i="1"/>
  <c r="A4108" i="1"/>
  <c r="K4107" i="1"/>
  <c r="L4107" i="1" s="1"/>
  <c r="M4107" i="1" s="1"/>
  <c r="Q4107" i="1" s="1"/>
  <c r="J4107" i="1"/>
  <c r="I4107" i="1"/>
  <c r="F4107" i="1"/>
  <c r="E4107" i="1"/>
  <c r="G4107" i="1" s="1"/>
  <c r="D4107" i="1"/>
  <c r="C4107" i="1"/>
  <c r="B4107" i="1"/>
  <c r="A4107" i="1"/>
  <c r="K4106" i="1"/>
  <c r="L4106" i="1" s="1"/>
  <c r="M4106" i="1" s="1"/>
  <c r="Q4106" i="1" s="1"/>
  <c r="J4106" i="1"/>
  <c r="I4106" i="1"/>
  <c r="F4106" i="1"/>
  <c r="E4106" i="1"/>
  <c r="D4106" i="1"/>
  <c r="C4106" i="1"/>
  <c r="B4106" i="1"/>
  <c r="A4106" i="1"/>
  <c r="K4105" i="1"/>
  <c r="L4105" i="1" s="1"/>
  <c r="M4105" i="1" s="1"/>
  <c r="Q4105" i="1" s="1"/>
  <c r="J4105" i="1"/>
  <c r="I4105" i="1"/>
  <c r="F4105" i="1"/>
  <c r="E4105" i="1"/>
  <c r="D4105" i="1"/>
  <c r="C4105" i="1"/>
  <c r="B4105" i="1"/>
  <c r="A4105" i="1"/>
  <c r="K4104" i="1"/>
  <c r="L4104" i="1" s="1"/>
  <c r="M4104" i="1" s="1"/>
  <c r="Q4104" i="1" s="1"/>
  <c r="J4104" i="1"/>
  <c r="I4104" i="1"/>
  <c r="F4104" i="1"/>
  <c r="E4104" i="1"/>
  <c r="D4104" i="1"/>
  <c r="C4104" i="1"/>
  <c r="B4104" i="1"/>
  <c r="A4104" i="1"/>
  <c r="K4103" i="1"/>
  <c r="L4103" i="1" s="1"/>
  <c r="M4103" i="1" s="1"/>
  <c r="Q4103" i="1" s="1"/>
  <c r="J4103" i="1"/>
  <c r="I4103" i="1"/>
  <c r="F4103" i="1"/>
  <c r="E4103" i="1"/>
  <c r="D4103" i="1"/>
  <c r="C4103" i="1"/>
  <c r="B4103" i="1"/>
  <c r="A4103" i="1"/>
  <c r="K4102" i="1"/>
  <c r="L4102" i="1" s="1"/>
  <c r="M4102" i="1" s="1"/>
  <c r="Q4102" i="1" s="1"/>
  <c r="J4102" i="1"/>
  <c r="I4102" i="1"/>
  <c r="F4102" i="1"/>
  <c r="E4102" i="1"/>
  <c r="D4102" i="1"/>
  <c r="C4102" i="1"/>
  <c r="B4102" i="1"/>
  <c r="A4102" i="1"/>
  <c r="K4101" i="1"/>
  <c r="L4101" i="1" s="1"/>
  <c r="M4101" i="1" s="1"/>
  <c r="Q4101" i="1" s="1"/>
  <c r="J4101" i="1"/>
  <c r="I4101" i="1"/>
  <c r="F4101" i="1"/>
  <c r="E4101" i="1"/>
  <c r="D4101" i="1"/>
  <c r="C4101" i="1"/>
  <c r="B4101" i="1"/>
  <c r="A4101" i="1"/>
  <c r="K4100" i="1"/>
  <c r="L4100" i="1" s="1"/>
  <c r="M4100" i="1" s="1"/>
  <c r="Q4100" i="1" s="1"/>
  <c r="J4100" i="1"/>
  <c r="I4100" i="1"/>
  <c r="F4100" i="1"/>
  <c r="E4100" i="1"/>
  <c r="D4100" i="1"/>
  <c r="C4100" i="1"/>
  <c r="B4100" i="1"/>
  <c r="A4100" i="1"/>
  <c r="K4099" i="1"/>
  <c r="L4099" i="1" s="1"/>
  <c r="M4099" i="1" s="1"/>
  <c r="Q4099" i="1" s="1"/>
  <c r="J4099" i="1"/>
  <c r="I4099" i="1"/>
  <c r="F4099" i="1"/>
  <c r="E4099" i="1"/>
  <c r="D4099" i="1"/>
  <c r="C4099" i="1"/>
  <c r="B4099" i="1"/>
  <c r="A4099" i="1"/>
  <c r="K4098" i="1"/>
  <c r="L4098" i="1" s="1"/>
  <c r="M4098" i="1" s="1"/>
  <c r="Q4098" i="1" s="1"/>
  <c r="J4098" i="1"/>
  <c r="I4098" i="1"/>
  <c r="F4098" i="1"/>
  <c r="E4098" i="1"/>
  <c r="D4098" i="1"/>
  <c r="C4098" i="1"/>
  <c r="B4098" i="1"/>
  <c r="A4098" i="1"/>
  <c r="K4097" i="1"/>
  <c r="L4097" i="1" s="1"/>
  <c r="M4097" i="1" s="1"/>
  <c r="Q4097" i="1" s="1"/>
  <c r="J4097" i="1"/>
  <c r="I4097" i="1"/>
  <c r="F4097" i="1"/>
  <c r="E4097" i="1"/>
  <c r="D4097" i="1"/>
  <c r="C4097" i="1"/>
  <c r="B4097" i="1"/>
  <c r="A4097" i="1"/>
  <c r="K4096" i="1"/>
  <c r="L4096" i="1" s="1"/>
  <c r="M4096" i="1" s="1"/>
  <c r="Q4096" i="1" s="1"/>
  <c r="J4096" i="1"/>
  <c r="I4096" i="1"/>
  <c r="F4096" i="1"/>
  <c r="E4096" i="1"/>
  <c r="G4096" i="1" s="1"/>
  <c r="D4096" i="1"/>
  <c r="C4096" i="1"/>
  <c r="B4096" i="1"/>
  <c r="A4096" i="1"/>
  <c r="K4095" i="1"/>
  <c r="L4095" i="1" s="1"/>
  <c r="M4095" i="1" s="1"/>
  <c r="Q4095" i="1" s="1"/>
  <c r="J4095" i="1"/>
  <c r="I4095" i="1"/>
  <c r="F4095" i="1"/>
  <c r="E4095" i="1"/>
  <c r="D4095" i="1"/>
  <c r="C4095" i="1"/>
  <c r="B4095" i="1"/>
  <c r="A4095" i="1"/>
  <c r="K4094" i="1"/>
  <c r="L4094" i="1" s="1"/>
  <c r="M4094" i="1" s="1"/>
  <c r="Q4094" i="1" s="1"/>
  <c r="J4094" i="1"/>
  <c r="I4094" i="1"/>
  <c r="F4094" i="1"/>
  <c r="E4094" i="1"/>
  <c r="D4094" i="1"/>
  <c r="C4094" i="1"/>
  <c r="B4094" i="1"/>
  <c r="A4094" i="1"/>
  <c r="K4093" i="1"/>
  <c r="L4093" i="1" s="1"/>
  <c r="M4093" i="1" s="1"/>
  <c r="Q4093" i="1" s="1"/>
  <c r="J4093" i="1"/>
  <c r="I4093" i="1"/>
  <c r="F4093" i="1"/>
  <c r="E4093" i="1"/>
  <c r="D4093" i="1"/>
  <c r="C4093" i="1"/>
  <c r="B4093" i="1"/>
  <c r="A4093" i="1"/>
  <c r="K4092" i="1"/>
  <c r="L4092" i="1" s="1"/>
  <c r="M4092" i="1" s="1"/>
  <c r="Q4092" i="1" s="1"/>
  <c r="J4092" i="1"/>
  <c r="I4092" i="1"/>
  <c r="F4092" i="1"/>
  <c r="E4092" i="1"/>
  <c r="D4092" i="1"/>
  <c r="C4092" i="1"/>
  <c r="B4092" i="1"/>
  <c r="A4092" i="1"/>
  <c r="K4091" i="1"/>
  <c r="L4091" i="1" s="1"/>
  <c r="M4091" i="1" s="1"/>
  <c r="Q4091" i="1" s="1"/>
  <c r="J4091" i="1"/>
  <c r="I4091" i="1"/>
  <c r="F4091" i="1"/>
  <c r="E4091" i="1"/>
  <c r="G4091" i="1" s="1"/>
  <c r="D4091" i="1"/>
  <c r="C4091" i="1"/>
  <c r="B4091" i="1"/>
  <c r="A4091" i="1"/>
  <c r="K4090" i="1"/>
  <c r="L4090" i="1" s="1"/>
  <c r="M4090" i="1" s="1"/>
  <c r="Q4090" i="1" s="1"/>
  <c r="J4090" i="1"/>
  <c r="I4090" i="1"/>
  <c r="F4090" i="1"/>
  <c r="E4090" i="1"/>
  <c r="D4090" i="1"/>
  <c r="C4090" i="1"/>
  <c r="B4090" i="1"/>
  <c r="A4090" i="1"/>
  <c r="K4089" i="1"/>
  <c r="L4089" i="1" s="1"/>
  <c r="M4089" i="1" s="1"/>
  <c r="Q4089" i="1" s="1"/>
  <c r="J4089" i="1"/>
  <c r="I4089" i="1"/>
  <c r="F4089" i="1"/>
  <c r="E4089" i="1"/>
  <c r="D4089" i="1"/>
  <c r="C4089" i="1"/>
  <c r="B4089" i="1"/>
  <c r="A4089" i="1"/>
  <c r="K4088" i="1"/>
  <c r="L4088" i="1" s="1"/>
  <c r="M4088" i="1" s="1"/>
  <c r="Q4088" i="1" s="1"/>
  <c r="J4088" i="1"/>
  <c r="I4088" i="1"/>
  <c r="F4088" i="1"/>
  <c r="E4088" i="1"/>
  <c r="D4088" i="1"/>
  <c r="C4088" i="1"/>
  <c r="B4088" i="1"/>
  <c r="A4088" i="1"/>
  <c r="K4087" i="1"/>
  <c r="L4087" i="1" s="1"/>
  <c r="M4087" i="1" s="1"/>
  <c r="Q4087" i="1" s="1"/>
  <c r="J4087" i="1"/>
  <c r="I4087" i="1"/>
  <c r="F4087" i="1"/>
  <c r="E4087" i="1"/>
  <c r="D4087" i="1"/>
  <c r="C4087" i="1"/>
  <c r="B4087" i="1"/>
  <c r="A4087" i="1"/>
  <c r="K4086" i="1"/>
  <c r="L4086" i="1" s="1"/>
  <c r="M4086" i="1" s="1"/>
  <c r="Q4086" i="1" s="1"/>
  <c r="J4086" i="1"/>
  <c r="I4086" i="1"/>
  <c r="F4086" i="1"/>
  <c r="E4086" i="1"/>
  <c r="D4086" i="1"/>
  <c r="C4086" i="1"/>
  <c r="B4086" i="1"/>
  <c r="A4086" i="1"/>
  <c r="K4085" i="1"/>
  <c r="L4085" i="1" s="1"/>
  <c r="M4085" i="1" s="1"/>
  <c r="Q4085" i="1" s="1"/>
  <c r="J4085" i="1"/>
  <c r="I4085" i="1"/>
  <c r="F4085" i="1"/>
  <c r="E4085" i="1"/>
  <c r="G4085" i="1" s="1"/>
  <c r="D4085" i="1"/>
  <c r="C4085" i="1"/>
  <c r="B4085" i="1"/>
  <c r="A4085" i="1"/>
  <c r="K4084" i="1"/>
  <c r="L4084" i="1" s="1"/>
  <c r="M4084" i="1" s="1"/>
  <c r="Q4084" i="1" s="1"/>
  <c r="J4084" i="1"/>
  <c r="I4084" i="1"/>
  <c r="F4084" i="1"/>
  <c r="E4084" i="1"/>
  <c r="D4084" i="1"/>
  <c r="C4084" i="1"/>
  <c r="B4084" i="1"/>
  <c r="A4084" i="1"/>
  <c r="K4083" i="1"/>
  <c r="L4083" i="1" s="1"/>
  <c r="M4083" i="1" s="1"/>
  <c r="Q4083" i="1" s="1"/>
  <c r="J4083" i="1"/>
  <c r="I4083" i="1"/>
  <c r="F4083" i="1"/>
  <c r="E4083" i="1"/>
  <c r="G4083" i="1" s="1"/>
  <c r="D4083" i="1"/>
  <c r="C4083" i="1"/>
  <c r="B4083" i="1"/>
  <c r="A4083" i="1"/>
  <c r="K4082" i="1"/>
  <c r="L4082" i="1" s="1"/>
  <c r="M4082" i="1" s="1"/>
  <c r="Q4082" i="1" s="1"/>
  <c r="J4082" i="1"/>
  <c r="I4082" i="1"/>
  <c r="F4082" i="1"/>
  <c r="E4082" i="1"/>
  <c r="D4082" i="1"/>
  <c r="C4082" i="1"/>
  <c r="B4082" i="1"/>
  <c r="A4082" i="1"/>
  <c r="K4081" i="1"/>
  <c r="L4081" i="1" s="1"/>
  <c r="M4081" i="1" s="1"/>
  <c r="Q4081" i="1" s="1"/>
  <c r="J4081" i="1"/>
  <c r="I4081" i="1"/>
  <c r="F4081" i="1"/>
  <c r="E4081" i="1"/>
  <c r="G4081" i="1" s="1"/>
  <c r="D4081" i="1"/>
  <c r="C4081" i="1"/>
  <c r="B4081" i="1"/>
  <c r="A4081" i="1"/>
  <c r="K4080" i="1"/>
  <c r="L4080" i="1" s="1"/>
  <c r="M4080" i="1" s="1"/>
  <c r="Q4080" i="1" s="1"/>
  <c r="J4080" i="1"/>
  <c r="I4080" i="1"/>
  <c r="F4080" i="1"/>
  <c r="E4080" i="1"/>
  <c r="G4080" i="1" s="1"/>
  <c r="D4080" i="1"/>
  <c r="C4080" i="1"/>
  <c r="B4080" i="1"/>
  <c r="A4080" i="1"/>
  <c r="K4079" i="1"/>
  <c r="L4079" i="1" s="1"/>
  <c r="M4079" i="1" s="1"/>
  <c r="Q4079" i="1" s="1"/>
  <c r="J4079" i="1"/>
  <c r="I4079" i="1"/>
  <c r="F4079" i="1"/>
  <c r="E4079" i="1"/>
  <c r="D4079" i="1"/>
  <c r="C4079" i="1"/>
  <c r="B4079" i="1"/>
  <c r="A4079" i="1"/>
  <c r="K4078" i="1"/>
  <c r="L4078" i="1" s="1"/>
  <c r="M4078" i="1" s="1"/>
  <c r="Q4078" i="1" s="1"/>
  <c r="J4078" i="1"/>
  <c r="I4078" i="1"/>
  <c r="F4078" i="1"/>
  <c r="E4078" i="1"/>
  <c r="G4078" i="1" s="1"/>
  <c r="D4078" i="1"/>
  <c r="C4078" i="1"/>
  <c r="B4078" i="1"/>
  <c r="A4078" i="1"/>
  <c r="K4077" i="1"/>
  <c r="L4077" i="1" s="1"/>
  <c r="M4077" i="1" s="1"/>
  <c r="Q4077" i="1" s="1"/>
  <c r="J4077" i="1"/>
  <c r="I4077" i="1"/>
  <c r="F4077" i="1"/>
  <c r="E4077" i="1"/>
  <c r="D4077" i="1"/>
  <c r="C4077" i="1"/>
  <c r="B4077" i="1"/>
  <c r="A4077" i="1"/>
  <c r="K4076" i="1"/>
  <c r="L4076" i="1" s="1"/>
  <c r="M4076" i="1" s="1"/>
  <c r="Q4076" i="1" s="1"/>
  <c r="J4076" i="1"/>
  <c r="I4076" i="1"/>
  <c r="F4076" i="1"/>
  <c r="E4076" i="1"/>
  <c r="D4076" i="1"/>
  <c r="C4076" i="1"/>
  <c r="B4076" i="1"/>
  <c r="A4076" i="1"/>
  <c r="K4075" i="1"/>
  <c r="L4075" i="1" s="1"/>
  <c r="M4075" i="1" s="1"/>
  <c r="Q4075" i="1" s="1"/>
  <c r="J4075" i="1"/>
  <c r="I4075" i="1"/>
  <c r="F4075" i="1"/>
  <c r="E4075" i="1"/>
  <c r="G4075" i="1" s="1"/>
  <c r="D4075" i="1"/>
  <c r="C4075" i="1"/>
  <c r="B4075" i="1"/>
  <c r="A4075" i="1"/>
  <c r="K4074" i="1"/>
  <c r="L4074" i="1" s="1"/>
  <c r="M4074" i="1" s="1"/>
  <c r="Q4074" i="1" s="1"/>
  <c r="J4074" i="1"/>
  <c r="I4074" i="1"/>
  <c r="F4074" i="1"/>
  <c r="E4074" i="1"/>
  <c r="D4074" i="1"/>
  <c r="C4074" i="1"/>
  <c r="B4074" i="1"/>
  <c r="A4074" i="1"/>
  <c r="K4073" i="1"/>
  <c r="L4073" i="1" s="1"/>
  <c r="M4073" i="1" s="1"/>
  <c r="Q4073" i="1" s="1"/>
  <c r="J4073" i="1"/>
  <c r="I4073" i="1"/>
  <c r="F4073" i="1"/>
  <c r="E4073" i="1"/>
  <c r="G4073" i="1" s="1"/>
  <c r="D4073" i="1"/>
  <c r="C4073" i="1"/>
  <c r="B4073" i="1"/>
  <c r="A4073" i="1"/>
  <c r="K4072" i="1"/>
  <c r="L4072" i="1" s="1"/>
  <c r="M4072" i="1" s="1"/>
  <c r="Q4072" i="1" s="1"/>
  <c r="J4072" i="1"/>
  <c r="I4072" i="1"/>
  <c r="F4072" i="1"/>
  <c r="E4072" i="1"/>
  <c r="D4072" i="1"/>
  <c r="C4072" i="1"/>
  <c r="B4072" i="1"/>
  <c r="A4072" i="1"/>
  <c r="K4071" i="1"/>
  <c r="L4071" i="1" s="1"/>
  <c r="M4071" i="1" s="1"/>
  <c r="Q4071" i="1" s="1"/>
  <c r="J4071" i="1"/>
  <c r="I4071" i="1"/>
  <c r="F4071" i="1"/>
  <c r="E4071" i="1"/>
  <c r="D4071" i="1"/>
  <c r="C4071" i="1"/>
  <c r="B4071" i="1"/>
  <c r="A4071" i="1"/>
  <c r="K4070" i="1"/>
  <c r="L4070" i="1" s="1"/>
  <c r="M4070" i="1" s="1"/>
  <c r="Q4070" i="1" s="1"/>
  <c r="J4070" i="1"/>
  <c r="I4070" i="1"/>
  <c r="F4070" i="1"/>
  <c r="E4070" i="1"/>
  <c r="G4070" i="1" s="1"/>
  <c r="D4070" i="1"/>
  <c r="C4070" i="1"/>
  <c r="B4070" i="1"/>
  <c r="A4070" i="1"/>
  <c r="K4069" i="1"/>
  <c r="L4069" i="1" s="1"/>
  <c r="M4069" i="1" s="1"/>
  <c r="Q4069" i="1" s="1"/>
  <c r="J4069" i="1"/>
  <c r="I4069" i="1"/>
  <c r="F4069" i="1"/>
  <c r="E4069" i="1"/>
  <c r="G4069" i="1" s="1"/>
  <c r="D4069" i="1"/>
  <c r="C4069" i="1"/>
  <c r="B4069" i="1"/>
  <c r="A4069" i="1"/>
  <c r="K4068" i="1"/>
  <c r="L4068" i="1" s="1"/>
  <c r="M4068" i="1" s="1"/>
  <c r="Q4068" i="1" s="1"/>
  <c r="J4068" i="1"/>
  <c r="I4068" i="1"/>
  <c r="F4068" i="1"/>
  <c r="E4068" i="1"/>
  <c r="D4068" i="1"/>
  <c r="C4068" i="1"/>
  <c r="B4068" i="1"/>
  <c r="A4068" i="1"/>
  <c r="K4067" i="1"/>
  <c r="L4067" i="1" s="1"/>
  <c r="M4067" i="1" s="1"/>
  <c r="Q4067" i="1" s="1"/>
  <c r="J4067" i="1"/>
  <c r="I4067" i="1"/>
  <c r="F4067" i="1"/>
  <c r="E4067" i="1"/>
  <c r="D4067" i="1"/>
  <c r="C4067" i="1"/>
  <c r="B4067" i="1"/>
  <c r="A4067" i="1"/>
  <c r="K4066" i="1"/>
  <c r="L4066" i="1" s="1"/>
  <c r="M4066" i="1" s="1"/>
  <c r="Q4066" i="1" s="1"/>
  <c r="J4066" i="1"/>
  <c r="I4066" i="1"/>
  <c r="F4066" i="1"/>
  <c r="E4066" i="1"/>
  <c r="D4066" i="1"/>
  <c r="C4066" i="1"/>
  <c r="B4066" i="1"/>
  <c r="A4066" i="1"/>
  <c r="K4065" i="1"/>
  <c r="L4065" i="1" s="1"/>
  <c r="M4065" i="1" s="1"/>
  <c r="Q4065" i="1" s="1"/>
  <c r="J4065" i="1"/>
  <c r="I4065" i="1"/>
  <c r="F4065" i="1"/>
  <c r="E4065" i="1"/>
  <c r="D4065" i="1"/>
  <c r="C4065" i="1"/>
  <c r="B4065" i="1"/>
  <c r="A4065" i="1"/>
  <c r="K4064" i="1"/>
  <c r="L4064" i="1" s="1"/>
  <c r="M4064" i="1" s="1"/>
  <c r="Q4064" i="1" s="1"/>
  <c r="J4064" i="1"/>
  <c r="I4064" i="1"/>
  <c r="F4064" i="1"/>
  <c r="E4064" i="1"/>
  <c r="D4064" i="1"/>
  <c r="C4064" i="1"/>
  <c r="B4064" i="1"/>
  <c r="A4064" i="1"/>
  <c r="K4063" i="1"/>
  <c r="L4063" i="1" s="1"/>
  <c r="M4063" i="1" s="1"/>
  <c r="Q4063" i="1" s="1"/>
  <c r="J4063" i="1"/>
  <c r="I4063" i="1"/>
  <c r="F4063" i="1"/>
  <c r="E4063" i="1"/>
  <c r="G4063" i="1" s="1"/>
  <c r="D4063" i="1"/>
  <c r="C4063" i="1"/>
  <c r="B4063" i="1"/>
  <c r="A4063" i="1"/>
  <c r="K4062" i="1"/>
  <c r="L4062" i="1" s="1"/>
  <c r="M4062" i="1" s="1"/>
  <c r="Q4062" i="1" s="1"/>
  <c r="J4062" i="1"/>
  <c r="I4062" i="1"/>
  <c r="F4062" i="1"/>
  <c r="E4062" i="1"/>
  <c r="D4062" i="1"/>
  <c r="C4062" i="1"/>
  <c r="B4062" i="1"/>
  <c r="A4062" i="1"/>
  <c r="K4061" i="1"/>
  <c r="L4061" i="1" s="1"/>
  <c r="M4061" i="1" s="1"/>
  <c r="Q4061" i="1" s="1"/>
  <c r="J4061" i="1"/>
  <c r="I4061" i="1"/>
  <c r="F4061" i="1"/>
  <c r="E4061" i="1"/>
  <c r="D4061" i="1"/>
  <c r="C4061" i="1"/>
  <c r="B4061" i="1"/>
  <c r="A4061" i="1"/>
  <c r="K4060" i="1"/>
  <c r="L4060" i="1" s="1"/>
  <c r="M4060" i="1" s="1"/>
  <c r="Q4060" i="1" s="1"/>
  <c r="J4060" i="1"/>
  <c r="I4060" i="1"/>
  <c r="F4060" i="1"/>
  <c r="E4060" i="1"/>
  <c r="G4060" i="1" s="1"/>
  <c r="D4060" i="1"/>
  <c r="C4060" i="1"/>
  <c r="B4060" i="1"/>
  <c r="A4060" i="1"/>
  <c r="K4059" i="1"/>
  <c r="L4059" i="1" s="1"/>
  <c r="M4059" i="1" s="1"/>
  <c r="Q4059" i="1" s="1"/>
  <c r="J4059" i="1"/>
  <c r="I4059" i="1"/>
  <c r="F4059" i="1"/>
  <c r="E4059" i="1"/>
  <c r="D4059" i="1"/>
  <c r="C4059" i="1"/>
  <c r="B4059" i="1"/>
  <c r="A4059" i="1"/>
  <c r="K4058" i="1"/>
  <c r="L4058" i="1" s="1"/>
  <c r="M4058" i="1" s="1"/>
  <c r="Q4058" i="1" s="1"/>
  <c r="J4058" i="1"/>
  <c r="I4058" i="1"/>
  <c r="F4058" i="1"/>
  <c r="E4058" i="1"/>
  <c r="D4058" i="1"/>
  <c r="C4058" i="1"/>
  <c r="B4058" i="1"/>
  <c r="A4058" i="1"/>
  <c r="K4057" i="1"/>
  <c r="L4057" i="1" s="1"/>
  <c r="M4057" i="1" s="1"/>
  <c r="Q4057" i="1" s="1"/>
  <c r="J4057" i="1"/>
  <c r="I4057" i="1"/>
  <c r="F4057" i="1"/>
  <c r="E4057" i="1"/>
  <c r="G4057" i="1" s="1"/>
  <c r="D4057" i="1"/>
  <c r="C4057" i="1"/>
  <c r="B4057" i="1"/>
  <c r="A4057" i="1"/>
  <c r="K4056" i="1"/>
  <c r="L4056" i="1" s="1"/>
  <c r="M4056" i="1" s="1"/>
  <c r="Q4056" i="1" s="1"/>
  <c r="J4056" i="1"/>
  <c r="I4056" i="1"/>
  <c r="F4056" i="1"/>
  <c r="E4056" i="1"/>
  <c r="G4056" i="1" s="1"/>
  <c r="D4056" i="1"/>
  <c r="C4056" i="1"/>
  <c r="B4056" i="1"/>
  <c r="A4056" i="1"/>
  <c r="K4055" i="1"/>
  <c r="L4055" i="1" s="1"/>
  <c r="M4055" i="1" s="1"/>
  <c r="Q4055" i="1" s="1"/>
  <c r="J4055" i="1"/>
  <c r="I4055" i="1"/>
  <c r="F4055" i="1"/>
  <c r="E4055" i="1"/>
  <c r="G4055" i="1" s="1"/>
  <c r="D4055" i="1"/>
  <c r="C4055" i="1"/>
  <c r="B4055" i="1"/>
  <c r="A4055" i="1"/>
  <c r="K4054" i="1"/>
  <c r="L4054" i="1" s="1"/>
  <c r="M4054" i="1" s="1"/>
  <c r="Q4054" i="1" s="1"/>
  <c r="J4054" i="1"/>
  <c r="I4054" i="1"/>
  <c r="F4054" i="1"/>
  <c r="E4054" i="1"/>
  <c r="D4054" i="1"/>
  <c r="C4054" i="1"/>
  <c r="B4054" i="1"/>
  <c r="A4054" i="1"/>
  <c r="K4053" i="1"/>
  <c r="L4053" i="1" s="1"/>
  <c r="M4053" i="1" s="1"/>
  <c r="Q4053" i="1" s="1"/>
  <c r="J4053" i="1"/>
  <c r="I4053" i="1"/>
  <c r="F4053" i="1"/>
  <c r="E4053" i="1"/>
  <c r="D4053" i="1"/>
  <c r="C4053" i="1"/>
  <c r="B4053" i="1"/>
  <c r="A4053" i="1"/>
  <c r="K4052" i="1"/>
  <c r="L4052" i="1" s="1"/>
  <c r="M4052" i="1" s="1"/>
  <c r="Q4052" i="1" s="1"/>
  <c r="J4052" i="1"/>
  <c r="I4052" i="1"/>
  <c r="F4052" i="1"/>
  <c r="E4052" i="1"/>
  <c r="D4052" i="1"/>
  <c r="C4052" i="1"/>
  <c r="B4052" i="1"/>
  <c r="A4052" i="1"/>
  <c r="K4051" i="1"/>
  <c r="L4051" i="1" s="1"/>
  <c r="M4051" i="1" s="1"/>
  <c r="Q4051" i="1" s="1"/>
  <c r="J4051" i="1"/>
  <c r="I4051" i="1"/>
  <c r="F4051" i="1"/>
  <c r="E4051" i="1"/>
  <c r="D4051" i="1"/>
  <c r="C4051" i="1"/>
  <c r="B4051" i="1"/>
  <c r="A4051" i="1"/>
  <c r="K4050" i="1"/>
  <c r="L4050" i="1" s="1"/>
  <c r="M4050" i="1" s="1"/>
  <c r="Q4050" i="1" s="1"/>
  <c r="J4050" i="1"/>
  <c r="I4050" i="1"/>
  <c r="F4050" i="1"/>
  <c r="E4050" i="1"/>
  <c r="G4050" i="1" s="1"/>
  <c r="D4050" i="1"/>
  <c r="C4050" i="1"/>
  <c r="B4050" i="1"/>
  <c r="A4050" i="1"/>
  <c r="K4049" i="1"/>
  <c r="L4049" i="1" s="1"/>
  <c r="M4049" i="1" s="1"/>
  <c r="Q4049" i="1" s="1"/>
  <c r="J4049" i="1"/>
  <c r="I4049" i="1"/>
  <c r="F4049" i="1"/>
  <c r="E4049" i="1"/>
  <c r="G4049" i="1" s="1"/>
  <c r="D4049" i="1"/>
  <c r="C4049" i="1"/>
  <c r="B4049" i="1"/>
  <c r="A4049" i="1"/>
  <c r="K4048" i="1"/>
  <c r="L4048" i="1" s="1"/>
  <c r="M4048" i="1" s="1"/>
  <c r="Q4048" i="1" s="1"/>
  <c r="J4048" i="1"/>
  <c r="I4048" i="1"/>
  <c r="F4048" i="1"/>
  <c r="E4048" i="1"/>
  <c r="D4048" i="1"/>
  <c r="C4048" i="1"/>
  <c r="B4048" i="1"/>
  <c r="A4048" i="1"/>
  <c r="K4047" i="1"/>
  <c r="L4047" i="1" s="1"/>
  <c r="M4047" i="1" s="1"/>
  <c r="Q4047" i="1" s="1"/>
  <c r="J4047" i="1"/>
  <c r="I4047" i="1"/>
  <c r="F4047" i="1"/>
  <c r="E4047" i="1"/>
  <c r="G4047" i="1" s="1"/>
  <c r="D4047" i="1"/>
  <c r="C4047" i="1"/>
  <c r="B4047" i="1"/>
  <c r="A4047" i="1"/>
  <c r="K4046" i="1"/>
  <c r="L4046" i="1" s="1"/>
  <c r="M4046" i="1" s="1"/>
  <c r="Q4046" i="1" s="1"/>
  <c r="J4046" i="1"/>
  <c r="I4046" i="1"/>
  <c r="F4046" i="1"/>
  <c r="E4046" i="1"/>
  <c r="G4046" i="1" s="1"/>
  <c r="D4046" i="1"/>
  <c r="C4046" i="1"/>
  <c r="B4046" i="1"/>
  <c r="A4046" i="1"/>
  <c r="K4045" i="1"/>
  <c r="L4045" i="1" s="1"/>
  <c r="M4045" i="1" s="1"/>
  <c r="Q4045" i="1" s="1"/>
  <c r="J4045" i="1"/>
  <c r="I4045" i="1"/>
  <c r="F4045" i="1"/>
  <c r="E4045" i="1"/>
  <c r="G4045" i="1" s="1"/>
  <c r="D4045" i="1"/>
  <c r="C4045" i="1"/>
  <c r="B4045" i="1"/>
  <c r="A4045" i="1"/>
  <c r="K4044" i="1"/>
  <c r="L4044" i="1" s="1"/>
  <c r="M4044" i="1" s="1"/>
  <c r="Q4044" i="1" s="1"/>
  <c r="J4044" i="1"/>
  <c r="I4044" i="1"/>
  <c r="F4044" i="1"/>
  <c r="E4044" i="1"/>
  <c r="D4044" i="1"/>
  <c r="C4044" i="1"/>
  <c r="B4044" i="1"/>
  <c r="A4044" i="1"/>
  <c r="K4043" i="1"/>
  <c r="L4043" i="1" s="1"/>
  <c r="M4043" i="1" s="1"/>
  <c r="Q4043" i="1" s="1"/>
  <c r="J4043" i="1"/>
  <c r="I4043" i="1"/>
  <c r="F4043" i="1"/>
  <c r="E4043" i="1"/>
  <c r="G4043" i="1" s="1"/>
  <c r="D4043" i="1"/>
  <c r="C4043" i="1"/>
  <c r="B4043" i="1"/>
  <c r="A4043" i="1"/>
  <c r="K4042" i="1"/>
  <c r="L4042" i="1" s="1"/>
  <c r="M4042" i="1" s="1"/>
  <c r="Q4042" i="1" s="1"/>
  <c r="J4042" i="1"/>
  <c r="I4042" i="1"/>
  <c r="F4042" i="1"/>
  <c r="E4042" i="1"/>
  <c r="G4042" i="1" s="1"/>
  <c r="D4042" i="1"/>
  <c r="C4042" i="1"/>
  <c r="B4042" i="1"/>
  <c r="A4042" i="1"/>
  <c r="K4041" i="1"/>
  <c r="L4041" i="1" s="1"/>
  <c r="M4041" i="1" s="1"/>
  <c r="Q4041" i="1" s="1"/>
  <c r="J4041" i="1"/>
  <c r="I4041" i="1"/>
  <c r="F4041" i="1"/>
  <c r="E4041" i="1"/>
  <c r="G4041" i="1" s="1"/>
  <c r="D4041" i="1"/>
  <c r="C4041" i="1"/>
  <c r="B4041" i="1"/>
  <c r="A4041" i="1"/>
  <c r="K4040" i="1"/>
  <c r="L4040" i="1" s="1"/>
  <c r="M4040" i="1" s="1"/>
  <c r="Q4040" i="1" s="1"/>
  <c r="J4040" i="1"/>
  <c r="I4040" i="1"/>
  <c r="F4040" i="1"/>
  <c r="E4040" i="1"/>
  <c r="G4040" i="1" s="1"/>
  <c r="D4040" i="1"/>
  <c r="C4040" i="1"/>
  <c r="B4040" i="1"/>
  <c r="A4040" i="1"/>
  <c r="K4039" i="1"/>
  <c r="L4039" i="1" s="1"/>
  <c r="M4039" i="1" s="1"/>
  <c r="Q4039" i="1" s="1"/>
  <c r="J4039" i="1"/>
  <c r="I4039" i="1"/>
  <c r="F4039" i="1"/>
  <c r="E4039" i="1"/>
  <c r="D4039" i="1"/>
  <c r="C4039" i="1"/>
  <c r="B4039" i="1"/>
  <c r="A4039" i="1"/>
  <c r="K4038" i="1"/>
  <c r="L4038" i="1" s="1"/>
  <c r="M4038" i="1" s="1"/>
  <c r="Q4038" i="1" s="1"/>
  <c r="J4038" i="1"/>
  <c r="I4038" i="1"/>
  <c r="F4038" i="1"/>
  <c r="E4038" i="1"/>
  <c r="D4038" i="1"/>
  <c r="C4038" i="1"/>
  <c r="B4038" i="1"/>
  <c r="A4038" i="1"/>
  <c r="K4037" i="1"/>
  <c r="L4037" i="1" s="1"/>
  <c r="M4037" i="1" s="1"/>
  <c r="Q4037" i="1" s="1"/>
  <c r="J4037" i="1"/>
  <c r="I4037" i="1"/>
  <c r="F4037" i="1"/>
  <c r="E4037" i="1"/>
  <c r="G4037" i="1" s="1"/>
  <c r="D4037" i="1"/>
  <c r="C4037" i="1"/>
  <c r="B4037" i="1"/>
  <c r="A4037" i="1"/>
  <c r="K4036" i="1"/>
  <c r="L4036" i="1" s="1"/>
  <c r="M4036" i="1" s="1"/>
  <c r="Q4036" i="1" s="1"/>
  <c r="J4036" i="1"/>
  <c r="I4036" i="1"/>
  <c r="F4036" i="1"/>
  <c r="E4036" i="1"/>
  <c r="G4036" i="1" s="1"/>
  <c r="D4036" i="1"/>
  <c r="C4036" i="1"/>
  <c r="B4036" i="1"/>
  <c r="A4036" i="1"/>
  <c r="K4035" i="1"/>
  <c r="L4035" i="1" s="1"/>
  <c r="M4035" i="1" s="1"/>
  <c r="Q4035" i="1" s="1"/>
  <c r="J4035" i="1"/>
  <c r="I4035" i="1"/>
  <c r="F4035" i="1"/>
  <c r="E4035" i="1"/>
  <c r="G4035" i="1" s="1"/>
  <c r="D4035" i="1"/>
  <c r="C4035" i="1"/>
  <c r="B4035" i="1"/>
  <c r="A4035" i="1"/>
  <c r="K4034" i="1"/>
  <c r="L4034" i="1" s="1"/>
  <c r="M4034" i="1" s="1"/>
  <c r="Q4034" i="1" s="1"/>
  <c r="J4034" i="1"/>
  <c r="I4034" i="1"/>
  <c r="F4034" i="1"/>
  <c r="E4034" i="1"/>
  <c r="D4034" i="1"/>
  <c r="C4034" i="1"/>
  <c r="B4034" i="1"/>
  <c r="A4034" i="1"/>
  <c r="K4033" i="1"/>
  <c r="L4033" i="1" s="1"/>
  <c r="M4033" i="1" s="1"/>
  <c r="Q4033" i="1" s="1"/>
  <c r="J4033" i="1"/>
  <c r="I4033" i="1"/>
  <c r="F4033" i="1"/>
  <c r="E4033" i="1"/>
  <c r="D4033" i="1"/>
  <c r="C4033" i="1"/>
  <c r="B4033" i="1"/>
  <c r="A4033" i="1"/>
  <c r="K4032" i="1"/>
  <c r="L4032" i="1" s="1"/>
  <c r="M4032" i="1" s="1"/>
  <c r="Q4032" i="1" s="1"/>
  <c r="J4032" i="1"/>
  <c r="I4032" i="1"/>
  <c r="F4032" i="1"/>
  <c r="E4032" i="1"/>
  <c r="G4032" i="1" s="1"/>
  <c r="D4032" i="1"/>
  <c r="C4032" i="1"/>
  <c r="B4032" i="1"/>
  <c r="A4032" i="1"/>
  <c r="K4031" i="1"/>
  <c r="L4031" i="1" s="1"/>
  <c r="M4031" i="1" s="1"/>
  <c r="Q4031" i="1" s="1"/>
  <c r="J4031" i="1"/>
  <c r="I4031" i="1"/>
  <c r="F4031" i="1"/>
  <c r="E4031" i="1"/>
  <c r="G4031" i="1" s="1"/>
  <c r="D4031" i="1"/>
  <c r="C4031" i="1"/>
  <c r="B4031" i="1"/>
  <c r="A4031" i="1"/>
  <c r="K4030" i="1"/>
  <c r="L4030" i="1" s="1"/>
  <c r="M4030" i="1" s="1"/>
  <c r="Q4030" i="1" s="1"/>
  <c r="J4030" i="1"/>
  <c r="I4030" i="1"/>
  <c r="F4030" i="1"/>
  <c r="E4030" i="1"/>
  <c r="G4030" i="1" s="1"/>
  <c r="D4030" i="1"/>
  <c r="C4030" i="1"/>
  <c r="B4030" i="1"/>
  <c r="A4030" i="1"/>
  <c r="K4029" i="1"/>
  <c r="L4029" i="1" s="1"/>
  <c r="M4029" i="1" s="1"/>
  <c r="Q4029" i="1" s="1"/>
  <c r="J4029" i="1"/>
  <c r="I4029" i="1"/>
  <c r="F4029" i="1"/>
  <c r="E4029" i="1"/>
  <c r="D4029" i="1"/>
  <c r="C4029" i="1"/>
  <c r="B4029" i="1"/>
  <c r="A4029" i="1"/>
  <c r="K4028" i="1"/>
  <c r="L4028" i="1" s="1"/>
  <c r="M4028" i="1" s="1"/>
  <c r="Q4028" i="1" s="1"/>
  <c r="J4028" i="1"/>
  <c r="I4028" i="1"/>
  <c r="F4028" i="1"/>
  <c r="E4028" i="1"/>
  <c r="G4028" i="1" s="1"/>
  <c r="D4028" i="1"/>
  <c r="C4028" i="1"/>
  <c r="B4028" i="1"/>
  <c r="A4028" i="1"/>
  <c r="K4027" i="1"/>
  <c r="L4027" i="1" s="1"/>
  <c r="M4027" i="1" s="1"/>
  <c r="Q4027" i="1" s="1"/>
  <c r="J4027" i="1"/>
  <c r="I4027" i="1"/>
  <c r="F4027" i="1"/>
  <c r="E4027" i="1"/>
  <c r="G4027" i="1" s="1"/>
  <c r="D4027" i="1"/>
  <c r="C4027" i="1"/>
  <c r="B4027" i="1"/>
  <c r="A4027" i="1"/>
  <c r="K4026" i="1"/>
  <c r="L4026" i="1" s="1"/>
  <c r="M4026" i="1" s="1"/>
  <c r="Q4026" i="1" s="1"/>
  <c r="J4026" i="1"/>
  <c r="I4026" i="1"/>
  <c r="F4026" i="1"/>
  <c r="E4026" i="1"/>
  <c r="D4026" i="1"/>
  <c r="C4026" i="1"/>
  <c r="B4026" i="1"/>
  <c r="A4026" i="1"/>
  <c r="K4025" i="1"/>
  <c r="L4025" i="1" s="1"/>
  <c r="M4025" i="1" s="1"/>
  <c r="Q4025" i="1" s="1"/>
  <c r="J4025" i="1"/>
  <c r="I4025" i="1"/>
  <c r="F4025" i="1"/>
  <c r="E4025" i="1"/>
  <c r="D4025" i="1"/>
  <c r="C4025" i="1"/>
  <c r="B4025" i="1"/>
  <c r="A4025" i="1"/>
  <c r="K4024" i="1"/>
  <c r="L4024" i="1" s="1"/>
  <c r="M4024" i="1" s="1"/>
  <c r="Q4024" i="1" s="1"/>
  <c r="J4024" i="1"/>
  <c r="I4024" i="1"/>
  <c r="F4024" i="1"/>
  <c r="E4024" i="1"/>
  <c r="D4024" i="1"/>
  <c r="C4024" i="1"/>
  <c r="B4024" i="1"/>
  <c r="A4024" i="1"/>
  <c r="K4023" i="1"/>
  <c r="L4023" i="1" s="1"/>
  <c r="M4023" i="1" s="1"/>
  <c r="Q4023" i="1" s="1"/>
  <c r="J4023" i="1"/>
  <c r="I4023" i="1"/>
  <c r="F4023" i="1"/>
  <c r="E4023" i="1"/>
  <c r="D4023" i="1"/>
  <c r="C4023" i="1"/>
  <c r="B4023" i="1"/>
  <c r="A4023" i="1"/>
  <c r="K4022" i="1"/>
  <c r="L4022" i="1" s="1"/>
  <c r="M4022" i="1" s="1"/>
  <c r="Q4022" i="1" s="1"/>
  <c r="J4022" i="1"/>
  <c r="I4022" i="1"/>
  <c r="F4022" i="1"/>
  <c r="E4022" i="1"/>
  <c r="G4022" i="1" s="1"/>
  <c r="D4022" i="1"/>
  <c r="C4022" i="1"/>
  <c r="B4022" i="1"/>
  <c r="A4022" i="1"/>
  <c r="K4021" i="1"/>
  <c r="L4021" i="1" s="1"/>
  <c r="M4021" i="1" s="1"/>
  <c r="Q4021" i="1" s="1"/>
  <c r="J4021" i="1"/>
  <c r="I4021" i="1"/>
  <c r="F4021" i="1"/>
  <c r="E4021" i="1"/>
  <c r="D4021" i="1"/>
  <c r="C4021" i="1"/>
  <c r="B4021" i="1"/>
  <c r="A4021" i="1"/>
  <c r="K4020" i="1"/>
  <c r="L4020" i="1" s="1"/>
  <c r="M4020" i="1" s="1"/>
  <c r="Q4020" i="1" s="1"/>
  <c r="J4020" i="1"/>
  <c r="I4020" i="1"/>
  <c r="F4020" i="1"/>
  <c r="E4020" i="1"/>
  <c r="D4020" i="1"/>
  <c r="C4020" i="1"/>
  <c r="B4020" i="1"/>
  <c r="A4020" i="1"/>
  <c r="K4019" i="1"/>
  <c r="L4019" i="1" s="1"/>
  <c r="M4019" i="1" s="1"/>
  <c r="Q4019" i="1" s="1"/>
  <c r="J4019" i="1"/>
  <c r="I4019" i="1"/>
  <c r="F4019" i="1"/>
  <c r="E4019" i="1"/>
  <c r="D4019" i="1"/>
  <c r="C4019" i="1"/>
  <c r="B4019" i="1"/>
  <c r="A4019" i="1"/>
  <c r="K4018" i="1"/>
  <c r="L4018" i="1" s="1"/>
  <c r="M4018" i="1" s="1"/>
  <c r="Q4018" i="1" s="1"/>
  <c r="J4018" i="1"/>
  <c r="I4018" i="1"/>
  <c r="F4018" i="1"/>
  <c r="E4018" i="1"/>
  <c r="G4018" i="1" s="1"/>
  <c r="D4018" i="1"/>
  <c r="C4018" i="1"/>
  <c r="B4018" i="1"/>
  <c r="A4018" i="1"/>
  <c r="K4017" i="1"/>
  <c r="L4017" i="1" s="1"/>
  <c r="M4017" i="1" s="1"/>
  <c r="Q4017" i="1" s="1"/>
  <c r="J4017" i="1"/>
  <c r="I4017" i="1"/>
  <c r="F4017" i="1"/>
  <c r="E4017" i="1"/>
  <c r="D4017" i="1"/>
  <c r="C4017" i="1"/>
  <c r="B4017" i="1"/>
  <c r="A4017" i="1"/>
  <c r="K4016" i="1"/>
  <c r="L4016" i="1" s="1"/>
  <c r="M4016" i="1" s="1"/>
  <c r="Q4016" i="1" s="1"/>
  <c r="J4016" i="1"/>
  <c r="I4016" i="1"/>
  <c r="F4016" i="1"/>
  <c r="E4016" i="1"/>
  <c r="D4016" i="1"/>
  <c r="C4016" i="1"/>
  <c r="B4016" i="1"/>
  <c r="A4016" i="1"/>
  <c r="K4015" i="1"/>
  <c r="L4015" i="1" s="1"/>
  <c r="M4015" i="1" s="1"/>
  <c r="Q4015" i="1" s="1"/>
  <c r="J4015" i="1"/>
  <c r="I4015" i="1"/>
  <c r="F4015" i="1"/>
  <c r="E4015" i="1"/>
  <c r="D4015" i="1"/>
  <c r="C4015" i="1"/>
  <c r="B4015" i="1"/>
  <c r="A4015" i="1"/>
  <c r="K4014" i="1"/>
  <c r="L4014" i="1" s="1"/>
  <c r="M4014" i="1" s="1"/>
  <c r="Q4014" i="1" s="1"/>
  <c r="J4014" i="1"/>
  <c r="I4014" i="1"/>
  <c r="F4014" i="1"/>
  <c r="E4014" i="1"/>
  <c r="G4014" i="1" s="1"/>
  <c r="D4014" i="1"/>
  <c r="C4014" i="1"/>
  <c r="B4014" i="1"/>
  <c r="A4014" i="1"/>
  <c r="K4013" i="1"/>
  <c r="L4013" i="1" s="1"/>
  <c r="M4013" i="1" s="1"/>
  <c r="Q4013" i="1" s="1"/>
  <c r="J4013" i="1"/>
  <c r="I4013" i="1"/>
  <c r="F4013" i="1"/>
  <c r="E4013" i="1"/>
  <c r="D4013" i="1"/>
  <c r="C4013" i="1"/>
  <c r="B4013" i="1"/>
  <c r="A4013" i="1"/>
  <c r="K4012" i="1"/>
  <c r="L4012" i="1" s="1"/>
  <c r="M4012" i="1" s="1"/>
  <c r="Q4012" i="1" s="1"/>
  <c r="J4012" i="1"/>
  <c r="I4012" i="1"/>
  <c r="F4012" i="1"/>
  <c r="E4012" i="1"/>
  <c r="D4012" i="1"/>
  <c r="C4012" i="1"/>
  <c r="B4012" i="1"/>
  <c r="A4012" i="1"/>
  <c r="K4011" i="1"/>
  <c r="L4011" i="1" s="1"/>
  <c r="M4011" i="1" s="1"/>
  <c r="Q4011" i="1" s="1"/>
  <c r="J4011" i="1"/>
  <c r="I4011" i="1"/>
  <c r="F4011" i="1"/>
  <c r="E4011" i="1"/>
  <c r="G4011" i="1" s="1"/>
  <c r="D4011" i="1"/>
  <c r="C4011" i="1"/>
  <c r="B4011" i="1"/>
  <c r="A4011" i="1"/>
  <c r="K4010" i="1"/>
  <c r="L4010" i="1" s="1"/>
  <c r="M4010" i="1" s="1"/>
  <c r="Q4010" i="1" s="1"/>
  <c r="J4010" i="1"/>
  <c r="I4010" i="1"/>
  <c r="F4010" i="1"/>
  <c r="E4010" i="1"/>
  <c r="D4010" i="1"/>
  <c r="C4010" i="1"/>
  <c r="B4010" i="1"/>
  <c r="A4010" i="1"/>
  <c r="K4009" i="1"/>
  <c r="L4009" i="1" s="1"/>
  <c r="M4009" i="1" s="1"/>
  <c r="Q4009" i="1" s="1"/>
  <c r="J4009" i="1"/>
  <c r="I4009" i="1"/>
  <c r="F4009" i="1"/>
  <c r="E4009" i="1"/>
  <c r="D4009" i="1"/>
  <c r="C4009" i="1"/>
  <c r="B4009" i="1"/>
  <c r="A4009" i="1"/>
  <c r="K4008" i="1"/>
  <c r="L4008" i="1" s="1"/>
  <c r="M4008" i="1" s="1"/>
  <c r="Q4008" i="1" s="1"/>
  <c r="J4008" i="1"/>
  <c r="I4008" i="1"/>
  <c r="F4008" i="1"/>
  <c r="E4008" i="1"/>
  <c r="D4008" i="1"/>
  <c r="C4008" i="1"/>
  <c r="B4008" i="1"/>
  <c r="A4008" i="1"/>
  <c r="K4007" i="1"/>
  <c r="L4007" i="1" s="1"/>
  <c r="M4007" i="1" s="1"/>
  <c r="Q4007" i="1" s="1"/>
  <c r="J4007" i="1"/>
  <c r="I4007" i="1"/>
  <c r="F4007" i="1"/>
  <c r="E4007" i="1"/>
  <c r="D4007" i="1"/>
  <c r="C4007" i="1"/>
  <c r="B4007" i="1"/>
  <c r="A4007" i="1"/>
  <c r="K4006" i="1"/>
  <c r="L4006" i="1" s="1"/>
  <c r="M4006" i="1" s="1"/>
  <c r="Q4006" i="1" s="1"/>
  <c r="J4006" i="1"/>
  <c r="I4006" i="1"/>
  <c r="F4006" i="1"/>
  <c r="E4006" i="1"/>
  <c r="D4006" i="1"/>
  <c r="C4006" i="1"/>
  <c r="B4006" i="1"/>
  <c r="A4006" i="1"/>
  <c r="K4005" i="1"/>
  <c r="L4005" i="1" s="1"/>
  <c r="M4005" i="1" s="1"/>
  <c r="Q4005" i="1" s="1"/>
  <c r="J4005" i="1"/>
  <c r="I4005" i="1"/>
  <c r="F4005" i="1"/>
  <c r="E4005" i="1"/>
  <c r="G4005" i="1" s="1"/>
  <c r="D4005" i="1"/>
  <c r="C4005" i="1"/>
  <c r="B4005" i="1"/>
  <c r="A4005" i="1"/>
  <c r="K4004" i="1"/>
  <c r="L4004" i="1" s="1"/>
  <c r="M4004" i="1" s="1"/>
  <c r="Q4004" i="1" s="1"/>
  <c r="J4004" i="1"/>
  <c r="I4004" i="1"/>
  <c r="F4004" i="1"/>
  <c r="E4004" i="1"/>
  <c r="G4004" i="1" s="1"/>
  <c r="D4004" i="1"/>
  <c r="C4004" i="1"/>
  <c r="B4004" i="1"/>
  <c r="A4004" i="1"/>
  <c r="K4003" i="1"/>
  <c r="L4003" i="1" s="1"/>
  <c r="M4003" i="1" s="1"/>
  <c r="Q4003" i="1" s="1"/>
  <c r="J4003" i="1"/>
  <c r="I4003" i="1"/>
  <c r="F4003" i="1"/>
  <c r="E4003" i="1"/>
  <c r="D4003" i="1"/>
  <c r="C4003" i="1"/>
  <c r="B4003" i="1"/>
  <c r="A4003" i="1"/>
  <c r="K4002" i="1"/>
  <c r="L4002" i="1" s="1"/>
  <c r="M4002" i="1" s="1"/>
  <c r="Q4002" i="1" s="1"/>
  <c r="J4002" i="1"/>
  <c r="I4002" i="1"/>
  <c r="F4002" i="1"/>
  <c r="E4002" i="1"/>
  <c r="D4002" i="1"/>
  <c r="C4002" i="1"/>
  <c r="B4002" i="1"/>
  <c r="A4002" i="1"/>
  <c r="K4001" i="1"/>
  <c r="L4001" i="1" s="1"/>
  <c r="M4001" i="1" s="1"/>
  <c r="Q4001" i="1" s="1"/>
  <c r="J4001" i="1"/>
  <c r="I4001" i="1"/>
  <c r="F4001" i="1"/>
  <c r="E4001" i="1"/>
  <c r="D4001" i="1"/>
  <c r="C4001" i="1"/>
  <c r="B4001" i="1"/>
  <c r="A4001" i="1"/>
  <c r="K4000" i="1"/>
  <c r="L4000" i="1" s="1"/>
  <c r="M4000" i="1" s="1"/>
  <c r="Q4000" i="1" s="1"/>
  <c r="J4000" i="1"/>
  <c r="I4000" i="1"/>
  <c r="F4000" i="1"/>
  <c r="E4000" i="1"/>
  <c r="D4000" i="1"/>
  <c r="C4000" i="1"/>
  <c r="B4000" i="1"/>
  <c r="A4000" i="1"/>
  <c r="K3999" i="1"/>
  <c r="L3999" i="1" s="1"/>
  <c r="M3999" i="1" s="1"/>
  <c r="Q3999" i="1" s="1"/>
  <c r="J3999" i="1"/>
  <c r="I3999" i="1"/>
  <c r="F3999" i="1"/>
  <c r="E3999" i="1"/>
  <c r="G3999" i="1" s="1"/>
  <c r="D3999" i="1"/>
  <c r="C3999" i="1"/>
  <c r="B3999" i="1"/>
  <c r="A3999" i="1"/>
  <c r="K3998" i="1"/>
  <c r="L3998" i="1" s="1"/>
  <c r="M3998" i="1" s="1"/>
  <c r="Q3998" i="1" s="1"/>
  <c r="J3998" i="1"/>
  <c r="I3998" i="1"/>
  <c r="F3998" i="1"/>
  <c r="E3998" i="1"/>
  <c r="D3998" i="1"/>
  <c r="C3998" i="1"/>
  <c r="B3998" i="1"/>
  <c r="A3998" i="1"/>
  <c r="K3997" i="1"/>
  <c r="L3997" i="1" s="1"/>
  <c r="M3997" i="1" s="1"/>
  <c r="Q3997" i="1" s="1"/>
  <c r="J3997" i="1"/>
  <c r="I3997" i="1"/>
  <c r="F3997" i="1"/>
  <c r="E3997" i="1"/>
  <c r="D3997" i="1"/>
  <c r="C3997" i="1"/>
  <c r="B3997" i="1"/>
  <c r="A3997" i="1"/>
  <c r="K3996" i="1"/>
  <c r="L3996" i="1" s="1"/>
  <c r="M3996" i="1" s="1"/>
  <c r="Q3996" i="1" s="1"/>
  <c r="J3996" i="1"/>
  <c r="I3996" i="1"/>
  <c r="F3996" i="1"/>
  <c r="E3996" i="1"/>
  <c r="D3996" i="1"/>
  <c r="C3996" i="1"/>
  <c r="B3996" i="1"/>
  <c r="A3996" i="1"/>
  <c r="K3995" i="1"/>
  <c r="L3995" i="1" s="1"/>
  <c r="M3995" i="1" s="1"/>
  <c r="Q3995" i="1" s="1"/>
  <c r="J3995" i="1"/>
  <c r="I3995" i="1"/>
  <c r="F3995" i="1"/>
  <c r="E3995" i="1"/>
  <c r="G3995" i="1" s="1"/>
  <c r="D3995" i="1"/>
  <c r="C3995" i="1"/>
  <c r="B3995" i="1"/>
  <c r="A3995" i="1"/>
  <c r="K3994" i="1"/>
  <c r="L3994" i="1" s="1"/>
  <c r="M3994" i="1" s="1"/>
  <c r="Q3994" i="1" s="1"/>
  <c r="J3994" i="1"/>
  <c r="I3994" i="1"/>
  <c r="F3994" i="1"/>
  <c r="E3994" i="1"/>
  <c r="D3994" i="1"/>
  <c r="C3994" i="1"/>
  <c r="B3994" i="1"/>
  <c r="A3994" i="1"/>
  <c r="K3993" i="1"/>
  <c r="L3993" i="1" s="1"/>
  <c r="M3993" i="1" s="1"/>
  <c r="Q3993" i="1" s="1"/>
  <c r="J3993" i="1"/>
  <c r="I3993" i="1"/>
  <c r="F3993" i="1"/>
  <c r="E3993" i="1"/>
  <c r="D3993" i="1"/>
  <c r="C3993" i="1"/>
  <c r="B3993" i="1"/>
  <c r="A3993" i="1"/>
  <c r="K3992" i="1"/>
  <c r="L3992" i="1" s="1"/>
  <c r="M3992" i="1" s="1"/>
  <c r="Q3992" i="1" s="1"/>
  <c r="J3992" i="1"/>
  <c r="I3992" i="1"/>
  <c r="F3992" i="1"/>
  <c r="E3992" i="1"/>
  <c r="D3992" i="1"/>
  <c r="C3992" i="1"/>
  <c r="B3992" i="1"/>
  <c r="A3992" i="1"/>
  <c r="K3991" i="1"/>
  <c r="L3991" i="1" s="1"/>
  <c r="M3991" i="1" s="1"/>
  <c r="Q3991" i="1" s="1"/>
  <c r="J3991" i="1"/>
  <c r="I3991" i="1"/>
  <c r="F3991" i="1"/>
  <c r="E3991" i="1"/>
  <c r="G3991" i="1" s="1"/>
  <c r="D3991" i="1"/>
  <c r="C3991" i="1"/>
  <c r="B3991" i="1"/>
  <c r="A3991" i="1"/>
  <c r="K3990" i="1"/>
  <c r="L3990" i="1" s="1"/>
  <c r="M3990" i="1" s="1"/>
  <c r="Q3990" i="1" s="1"/>
  <c r="J3990" i="1"/>
  <c r="I3990" i="1"/>
  <c r="F3990" i="1"/>
  <c r="E3990" i="1"/>
  <c r="D3990" i="1"/>
  <c r="C3990" i="1"/>
  <c r="B3990" i="1"/>
  <c r="A3990" i="1"/>
  <c r="K3989" i="1"/>
  <c r="L3989" i="1" s="1"/>
  <c r="M3989" i="1" s="1"/>
  <c r="Q3989" i="1" s="1"/>
  <c r="J3989" i="1"/>
  <c r="I3989" i="1"/>
  <c r="F3989" i="1"/>
  <c r="E3989" i="1"/>
  <c r="G3989" i="1" s="1"/>
  <c r="D3989" i="1"/>
  <c r="C3989" i="1"/>
  <c r="B3989" i="1"/>
  <c r="A3989" i="1"/>
  <c r="K3988" i="1"/>
  <c r="L3988" i="1" s="1"/>
  <c r="M3988" i="1" s="1"/>
  <c r="Q3988" i="1" s="1"/>
  <c r="J3988" i="1"/>
  <c r="I3988" i="1"/>
  <c r="F3988" i="1"/>
  <c r="E3988" i="1"/>
  <c r="G3988" i="1" s="1"/>
  <c r="D3988" i="1"/>
  <c r="C3988" i="1"/>
  <c r="B3988" i="1"/>
  <c r="A3988" i="1"/>
  <c r="K3987" i="1"/>
  <c r="L3987" i="1" s="1"/>
  <c r="M3987" i="1" s="1"/>
  <c r="Q3987" i="1" s="1"/>
  <c r="J3987" i="1"/>
  <c r="I3987" i="1"/>
  <c r="F3987" i="1"/>
  <c r="E3987" i="1"/>
  <c r="D3987" i="1"/>
  <c r="C3987" i="1"/>
  <c r="B3987" i="1"/>
  <c r="A3987" i="1"/>
  <c r="K3986" i="1"/>
  <c r="L3986" i="1" s="1"/>
  <c r="M3986" i="1" s="1"/>
  <c r="Q3986" i="1" s="1"/>
  <c r="J3986" i="1"/>
  <c r="I3986" i="1"/>
  <c r="F3986" i="1"/>
  <c r="E3986" i="1"/>
  <c r="D3986" i="1"/>
  <c r="C3986" i="1"/>
  <c r="B3986" i="1"/>
  <c r="A3986" i="1"/>
  <c r="K3985" i="1"/>
  <c r="L3985" i="1" s="1"/>
  <c r="M3985" i="1" s="1"/>
  <c r="Q3985" i="1" s="1"/>
  <c r="J3985" i="1"/>
  <c r="I3985" i="1"/>
  <c r="F3985" i="1"/>
  <c r="E3985" i="1"/>
  <c r="G3985" i="1" s="1"/>
  <c r="D3985" i="1"/>
  <c r="C3985" i="1"/>
  <c r="B3985" i="1"/>
  <c r="A3985" i="1"/>
  <c r="K3984" i="1"/>
  <c r="L3984" i="1" s="1"/>
  <c r="M3984" i="1" s="1"/>
  <c r="Q3984" i="1" s="1"/>
  <c r="J3984" i="1"/>
  <c r="I3984" i="1"/>
  <c r="F3984" i="1"/>
  <c r="E3984" i="1"/>
  <c r="D3984" i="1"/>
  <c r="C3984" i="1"/>
  <c r="B3984" i="1"/>
  <c r="A3984" i="1"/>
  <c r="K3983" i="1"/>
  <c r="L3983" i="1" s="1"/>
  <c r="M3983" i="1" s="1"/>
  <c r="Q3983" i="1" s="1"/>
  <c r="J3983" i="1"/>
  <c r="I3983" i="1"/>
  <c r="F3983" i="1"/>
  <c r="E3983" i="1"/>
  <c r="D3983" i="1"/>
  <c r="C3983" i="1"/>
  <c r="B3983" i="1"/>
  <c r="A3983" i="1"/>
  <c r="K3982" i="1"/>
  <c r="L3982" i="1" s="1"/>
  <c r="M3982" i="1" s="1"/>
  <c r="Q3982" i="1" s="1"/>
  <c r="J3982" i="1"/>
  <c r="I3982" i="1"/>
  <c r="F3982" i="1"/>
  <c r="E3982" i="1"/>
  <c r="G3982" i="1" s="1"/>
  <c r="D3982" i="1"/>
  <c r="C3982" i="1"/>
  <c r="B3982" i="1"/>
  <c r="A3982" i="1"/>
  <c r="K3981" i="1"/>
  <c r="L3981" i="1" s="1"/>
  <c r="M3981" i="1" s="1"/>
  <c r="Q3981" i="1" s="1"/>
  <c r="J3981" i="1"/>
  <c r="I3981" i="1"/>
  <c r="F3981" i="1"/>
  <c r="E3981" i="1"/>
  <c r="D3981" i="1"/>
  <c r="C3981" i="1"/>
  <c r="B3981" i="1"/>
  <c r="A3981" i="1"/>
  <c r="K3980" i="1"/>
  <c r="L3980" i="1" s="1"/>
  <c r="M3980" i="1" s="1"/>
  <c r="Q3980" i="1" s="1"/>
  <c r="J3980" i="1"/>
  <c r="I3980" i="1"/>
  <c r="F3980" i="1"/>
  <c r="E3980" i="1"/>
  <c r="D3980" i="1"/>
  <c r="C3980" i="1"/>
  <c r="B3980" i="1"/>
  <c r="A3980" i="1"/>
  <c r="K3979" i="1"/>
  <c r="L3979" i="1" s="1"/>
  <c r="M3979" i="1" s="1"/>
  <c r="Q3979" i="1" s="1"/>
  <c r="J3979" i="1"/>
  <c r="I3979" i="1"/>
  <c r="F3979" i="1"/>
  <c r="E3979" i="1"/>
  <c r="G3979" i="1" s="1"/>
  <c r="D3979" i="1"/>
  <c r="C3979" i="1"/>
  <c r="B3979" i="1"/>
  <c r="A3979" i="1"/>
  <c r="K3978" i="1"/>
  <c r="L3978" i="1" s="1"/>
  <c r="M3978" i="1" s="1"/>
  <c r="Q3978" i="1" s="1"/>
  <c r="J3978" i="1"/>
  <c r="I3978" i="1"/>
  <c r="F3978" i="1"/>
  <c r="E3978" i="1"/>
  <c r="D3978" i="1"/>
  <c r="C3978" i="1"/>
  <c r="B3978" i="1"/>
  <c r="A3978" i="1"/>
  <c r="K3977" i="1"/>
  <c r="L3977" i="1" s="1"/>
  <c r="M3977" i="1" s="1"/>
  <c r="Q3977" i="1" s="1"/>
  <c r="J3977" i="1"/>
  <c r="I3977" i="1"/>
  <c r="F3977" i="1"/>
  <c r="E3977" i="1"/>
  <c r="G3977" i="1" s="1"/>
  <c r="D3977" i="1"/>
  <c r="C3977" i="1"/>
  <c r="B3977" i="1"/>
  <c r="A3977" i="1"/>
  <c r="K3976" i="1"/>
  <c r="L3976" i="1" s="1"/>
  <c r="M3976" i="1" s="1"/>
  <c r="Q3976" i="1" s="1"/>
  <c r="J3976" i="1"/>
  <c r="I3976" i="1"/>
  <c r="F3976" i="1"/>
  <c r="E3976" i="1"/>
  <c r="G3976" i="1" s="1"/>
  <c r="D3976" i="1"/>
  <c r="C3976" i="1"/>
  <c r="B3976" i="1"/>
  <c r="A3976" i="1"/>
  <c r="K3975" i="1"/>
  <c r="L3975" i="1" s="1"/>
  <c r="M3975" i="1" s="1"/>
  <c r="Q3975" i="1" s="1"/>
  <c r="J3975" i="1"/>
  <c r="I3975" i="1"/>
  <c r="F3975" i="1"/>
  <c r="E3975" i="1"/>
  <c r="D3975" i="1"/>
  <c r="C3975" i="1"/>
  <c r="B3975" i="1"/>
  <c r="A3975" i="1"/>
  <c r="K3974" i="1"/>
  <c r="L3974" i="1" s="1"/>
  <c r="M3974" i="1" s="1"/>
  <c r="Q3974" i="1" s="1"/>
  <c r="J3974" i="1"/>
  <c r="I3974" i="1"/>
  <c r="F3974" i="1"/>
  <c r="E3974" i="1"/>
  <c r="G3974" i="1" s="1"/>
  <c r="D3974" i="1"/>
  <c r="C3974" i="1"/>
  <c r="B3974" i="1"/>
  <c r="A3974" i="1"/>
  <c r="K3973" i="1"/>
  <c r="L3973" i="1" s="1"/>
  <c r="M3973" i="1" s="1"/>
  <c r="Q3973" i="1" s="1"/>
  <c r="J3973" i="1"/>
  <c r="I3973" i="1"/>
  <c r="F3973" i="1"/>
  <c r="E3973" i="1"/>
  <c r="G3973" i="1" s="1"/>
  <c r="D3973" i="1"/>
  <c r="C3973" i="1"/>
  <c r="B3973" i="1"/>
  <c r="A3973" i="1"/>
  <c r="K3972" i="1"/>
  <c r="L3972" i="1" s="1"/>
  <c r="M3972" i="1" s="1"/>
  <c r="Q3972" i="1" s="1"/>
  <c r="J3972" i="1"/>
  <c r="I3972" i="1"/>
  <c r="F3972" i="1"/>
  <c r="E3972" i="1"/>
  <c r="G3972" i="1" s="1"/>
  <c r="D3972" i="1"/>
  <c r="C3972" i="1"/>
  <c r="B3972" i="1"/>
  <c r="A3972" i="1"/>
  <c r="K3971" i="1"/>
  <c r="L3971" i="1" s="1"/>
  <c r="M3971" i="1" s="1"/>
  <c r="Q3971" i="1" s="1"/>
  <c r="J3971" i="1"/>
  <c r="I3971" i="1"/>
  <c r="F3971" i="1"/>
  <c r="E3971" i="1"/>
  <c r="D3971" i="1"/>
  <c r="C3971" i="1"/>
  <c r="B3971" i="1"/>
  <c r="A3971" i="1"/>
  <c r="K3970" i="1"/>
  <c r="L3970" i="1" s="1"/>
  <c r="M3970" i="1" s="1"/>
  <c r="Q3970" i="1" s="1"/>
  <c r="J3970" i="1"/>
  <c r="I3970" i="1"/>
  <c r="F3970" i="1"/>
  <c r="E3970" i="1"/>
  <c r="G3970" i="1" s="1"/>
  <c r="D3970" i="1"/>
  <c r="C3970" i="1"/>
  <c r="B3970" i="1"/>
  <c r="A3970" i="1"/>
  <c r="K3969" i="1"/>
  <c r="L3969" i="1" s="1"/>
  <c r="M3969" i="1" s="1"/>
  <c r="Q3969" i="1" s="1"/>
  <c r="J3969" i="1"/>
  <c r="I3969" i="1"/>
  <c r="F3969" i="1"/>
  <c r="E3969" i="1"/>
  <c r="G3969" i="1" s="1"/>
  <c r="D3969" i="1"/>
  <c r="C3969" i="1"/>
  <c r="B3969" i="1"/>
  <c r="A3969" i="1"/>
  <c r="K3968" i="1"/>
  <c r="L3968" i="1" s="1"/>
  <c r="M3968" i="1" s="1"/>
  <c r="Q3968" i="1" s="1"/>
  <c r="J3968" i="1"/>
  <c r="I3968" i="1"/>
  <c r="F3968" i="1"/>
  <c r="E3968" i="1"/>
  <c r="D3968" i="1"/>
  <c r="C3968" i="1"/>
  <c r="B3968" i="1"/>
  <c r="A3968" i="1"/>
  <c r="K3967" i="1"/>
  <c r="L3967" i="1" s="1"/>
  <c r="M3967" i="1" s="1"/>
  <c r="Q3967" i="1" s="1"/>
  <c r="J3967" i="1"/>
  <c r="I3967" i="1"/>
  <c r="F3967" i="1"/>
  <c r="E3967" i="1"/>
  <c r="D3967" i="1"/>
  <c r="C3967" i="1"/>
  <c r="B3967" i="1"/>
  <c r="A3967" i="1"/>
  <c r="K3966" i="1"/>
  <c r="L3966" i="1" s="1"/>
  <c r="M3966" i="1" s="1"/>
  <c r="Q3966" i="1" s="1"/>
  <c r="J3966" i="1"/>
  <c r="I3966" i="1"/>
  <c r="F3966" i="1"/>
  <c r="E3966" i="1"/>
  <c r="G3966" i="1" s="1"/>
  <c r="D3966" i="1"/>
  <c r="C3966" i="1"/>
  <c r="B3966" i="1"/>
  <c r="A3966" i="1"/>
  <c r="K3965" i="1"/>
  <c r="L3965" i="1" s="1"/>
  <c r="M3965" i="1" s="1"/>
  <c r="Q3965" i="1" s="1"/>
  <c r="J3965" i="1"/>
  <c r="I3965" i="1"/>
  <c r="F3965" i="1"/>
  <c r="E3965" i="1"/>
  <c r="D3965" i="1"/>
  <c r="C3965" i="1"/>
  <c r="B3965" i="1"/>
  <c r="A3965" i="1"/>
  <c r="K3964" i="1"/>
  <c r="L3964" i="1" s="1"/>
  <c r="M3964" i="1" s="1"/>
  <c r="Q3964" i="1" s="1"/>
  <c r="J3964" i="1"/>
  <c r="I3964" i="1"/>
  <c r="F3964" i="1"/>
  <c r="E3964" i="1"/>
  <c r="D3964" i="1"/>
  <c r="C3964" i="1"/>
  <c r="B3964" i="1"/>
  <c r="A3964" i="1"/>
  <c r="K3963" i="1"/>
  <c r="L3963" i="1" s="1"/>
  <c r="M3963" i="1" s="1"/>
  <c r="Q3963" i="1" s="1"/>
  <c r="J3963" i="1"/>
  <c r="I3963" i="1"/>
  <c r="F3963" i="1"/>
  <c r="E3963" i="1"/>
  <c r="D3963" i="1"/>
  <c r="C3963" i="1"/>
  <c r="B3963" i="1"/>
  <c r="A3963" i="1"/>
  <c r="K3962" i="1"/>
  <c r="L3962" i="1" s="1"/>
  <c r="M3962" i="1" s="1"/>
  <c r="Q3962" i="1" s="1"/>
  <c r="J3962" i="1"/>
  <c r="I3962" i="1"/>
  <c r="F3962" i="1"/>
  <c r="E3962" i="1"/>
  <c r="G3962" i="1" s="1"/>
  <c r="D3962" i="1"/>
  <c r="C3962" i="1"/>
  <c r="B3962" i="1"/>
  <c r="A3962" i="1"/>
  <c r="K3961" i="1"/>
  <c r="L3961" i="1" s="1"/>
  <c r="M3961" i="1" s="1"/>
  <c r="Q3961" i="1" s="1"/>
  <c r="J3961" i="1"/>
  <c r="I3961" i="1"/>
  <c r="F3961" i="1"/>
  <c r="E3961" i="1"/>
  <c r="D3961" i="1"/>
  <c r="C3961" i="1"/>
  <c r="B3961" i="1"/>
  <c r="A3961" i="1"/>
  <c r="K3960" i="1"/>
  <c r="L3960" i="1" s="1"/>
  <c r="M3960" i="1" s="1"/>
  <c r="Q3960" i="1" s="1"/>
  <c r="J3960" i="1"/>
  <c r="I3960" i="1"/>
  <c r="F3960" i="1"/>
  <c r="E3960" i="1"/>
  <c r="G3960" i="1" s="1"/>
  <c r="D3960" i="1"/>
  <c r="C3960" i="1"/>
  <c r="B3960" i="1"/>
  <c r="A3960" i="1"/>
  <c r="K3959" i="1"/>
  <c r="L3959" i="1" s="1"/>
  <c r="M3959" i="1" s="1"/>
  <c r="Q3959" i="1" s="1"/>
  <c r="J3959" i="1"/>
  <c r="I3959" i="1"/>
  <c r="F3959" i="1"/>
  <c r="E3959" i="1"/>
  <c r="G3959" i="1" s="1"/>
  <c r="D3959" i="1"/>
  <c r="C3959" i="1"/>
  <c r="B3959" i="1"/>
  <c r="A3959" i="1"/>
  <c r="K3958" i="1"/>
  <c r="L3958" i="1" s="1"/>
  <c r="M3958" i="1" s="1"/>
  <c r="Q3958" i="1" s="1"/>
  <c r="J3958" i="1"/>
  <c r="I3958" i="1"/>
  <c r="F3958" i="1"/>
  <c r="E3958" i="1"/>
  <c r="G3958" i="1" s="1"/>
  <c r="D3958" i="1"/>
  <c r="C3958" i="1"/>
  <c r="B3958" i="1"/>
  <c r="A3958" i="1"/>
  <c r="K3957" i="1"/>
  <c r="L3957" i="1" s="1"/>
  <c r="M3957" i="1" s="1"/>
  <c r="Q3957" i="1" s="1"/>
  <c r="J3957" i="1"/>
  <c r="I3957" i="1"/>
  <c r="F3957" i="1"/>
  <c r="E3957" i="1"/>
  <c r="D3957" i="1"/>
  <c r="C3957" i="1"/>
  <c r="B3957" i="1"/>
  <c r="A3957" i="1"/>
  <c r="K3956" i="1"/>
  <c r="L3956" i="1" s="1"/>
  <c r="M3956" i="1" s="1"/>
  <c r="Q3956" i="1" s="1"/>
  <c r="J3956" i="1"/>
  <c r="I3956" i="1"/>
  <c r="F3956" i="1"/>
  <c r="E3956" i="1"/>
  <c r="D3956" i="1"/>
  <c r="C3956" i="1"/>
  <c r="B3956" i="1"/>
  <c r="A3956" i="1"/>
  <c r="K3955" i="1"/>
  <c r="L3955" i="1" s="1"/>
  <c r="M3955" i="1" s="1"/>
  <c r="Q3955" i="1" s="1"/>
  <c r="J3955" i="1"/>
  <c r="I3955" i="1"/>
  <c r="F3955" i="1"/>
  <c r="E3955" i="1"/>
  <c r="G3955" i="1" s="1"/>
  <c r="D3955" i="1"/>
  <c r="C3955" i="1"/>
  <c r="B3955" i="1"/>
  <c r="A3955" i="1"/>
  <c r="K3954" i="1"/>
  <c r="L3954" i="1" s="1"/>
  <c r="M3954" i="1" s="1"/>
  <c r="Q3954" i="1" s="1"/>
  <c r="J3954" i="1"/>
  <c r="I3954" i="1"/>
  <c r="F3954" i="1"/>
  <c r="E3954" i="1"/>
  <c r="G3954" i="1" s="1"/>
  <c r="D3954" i="1"/>
  <c r="C3954" i="1"/>
  <c r="B3954" i="1"/>
  <c r="A3954" i="1"/>
  <c r="K3953" i="1"/>
  <c r="L3953" i="1" s="1"/>
  <c r="M3953" i="1" s="1"/>
  <c r="Q3953" i="1" s="1"/>
  <c r="J3953" i="1"/>
  <c r="I3953" i="1"/>
  <c r="F3953" i="1"/>
  <c r="E3953" i="1"/>
  <c r="D3953" i="1"/>
  <c r="C3953" i="1"/>
  <c r="B3953" i="1"/>
  <c r="A3953" i="1"/>
  <c r="K3952" i="1"/>
  <c r="L3952" i="1" s="1"/>
  <c r="M3952" i="1" s="1"/>
  <c r="Q3952" i="1" s="1"/>
  <c r="J3952" i="1"/>
  <c r="I3952" i="1"/>
  <c r="F3952" i="1"/>
  <c r="E3952" i="1"/>
  <c r="G3952" i="1" s="1"/>
  <c r="D3952" i="1"/>
  <c r="C3952" i="1"/>
  <c r="B3952" i="1"/>
  <c r="A3952" i="1"/>
  <c r="K3951" i="1"/>
  <c r="L3951" i="1" s="1"/>
  <c r="M3951" i="1" s="1"/>
  <c r="Q3951" i="1" s="1"/>
  <c r="J3951" i="1"/>
  <c r="I3951" i="1"/>
  <c r="F3951" i="1"/>
  <c r="E3951" i="1"/>
  <c r="G3951" i="1" s="1"/>
  <c r="D3951" i="1"/>
  <c r="C3951" i="1"/>
  <c r="B3951" i="1"/>
  <c r="A3951" i="1"/>
  <c r="K3950" i="1"/>
  <c r="L3950" i="1" s="1"/>
  <c r="M3950" i="1" s="1"/>
  <c r="Q3950" i="1" s="1"/>
  <c r="J3950" i="1"/>
  <c r="I3950" i="1"/>
  <c r="F3950" i="1"/>
  <c r="E3950" i="1"/>
  <c r="D3950" i="1"/>
  <c r="C3950" i="1"/>
  <c r="B3950" i="1"/>
  <c r="A3950" i="1"/>
  <c r="K3949" i="1"/>
  <c r="L3949" i="1" s="1"/>
  <c r="M3949" i="1" s="1"/>
  <c r="Q3949" i="1" s="1"/>
  <c r="J3949" i="1"/>
  <c r="I3949" i="1"/>
  <c r="F3949" i="1"/>
  <c r="E3949" i="1"/>
  <c r="D3949" i="1"/>
  <c r="C3949" i="1"/>
  <c r="B3949" i="1"/>
  <c r="A3949" i="1"/>
  <c r="K3948" i="1"/>
  <c r="L3948" i="1" s="1"/>
  <c r="M3948" i="1" s="1"/>
  <c r="Q3948" i="1" s="1"/>
  <c r="J3948" i="1"/>
  <c r="I3948" i="1"/>
  <c r="F3948" i="1"/>
  <c r="E3948" i="1"/>
  <c r="G3948" i="1" s="1"/>
  <c r="D3948" i="1"/>
  <c r="C3948" i="1"/>
  <c r="B3948" i="1"/>
  <c r="A3948" i="1"/>
  <c r="K3947" i="1"/>
  <c r="L3947" i="1" s="1"/>
  <c r="M3947" i="1" s="1"/>
  <c r="Q3947" i="1" s="1"/>
  <c r="J3947" i="1"/>
  <c r="I3947" i="1"/>
  <c r="F3947" i="1"/>
  <c r="E3947" i="1"/>
  <c r="D3947" i="1"/>
  <c r="C3947" i="1"/>
  <c r="B3947" i="1"/>
  <c r="A3947" i="1"/>
  <c r="K3946" i="1"/>
  <c r="L3946" i="1" s="1"/>
  <c r="M3946" i="1" s="1"/>
  <c r="Q3946" i="1" s="1"/>
  <c r="J3946" i="1"/>
  <c r="I3946" i="1"/>
  <c r="F3946" i="1"/>
  <c r="E3946" i="1"/>
  <c r="D3946" i="1"/>
  <c r="C3946" i="1"/>
  <c r="B3946" i="1"/>
  <c r="A3946" i="1"/>
  <c r="K3945" i="1"/>
  <c r="L3945" i="1" s="1"/>
  <c r="M3945" i="1" s="1"/>
  <c r="Q3945" i="1" s="1"/>
  <c r="J3945" i="1"/>
  <c r="I3945" i="1"/>
  <c r="F3945" i="1"/>
  <c r="E3945" i="1"/>
  <c r="G3945" i="1" s="1"/>
  <c r="D3945" i="1"/>
  <c r="C3945" i="1"/>
  <c r="B3945" i="1"/>
  <c r="A3945" i="1"/>
  <c r="K3944" i="1"/>
  <c r="L3944" i="1" s="1"/>
  <c r="M3944" i="1" s="1"/>
  <c r="Q3944" i="1" s="1"/>
  <c r="J3944" i="1"/>
  <c r="I3944" i="1"/>
  <c r="F3944" i="1"/>
  <c r="E3944" i="1"/>
  <c r="D3944" i="1"/>
  <c r="C3944" i="1"/>
  <c r="B3944" i="1"/>
  <c r="A3944" i="1"/>
  <c r="K3943" i="1"/>
  <c r="L3943" i="1" s="1"/>
  <c r="M3943" i="1" s="1"/>
  <c r="Q3943" i="1" s="1"/>
  <c r="J3943" i="1"/>
  <c r="I3943" i="1"/>
  <c r="F3943" i="1"/>
  <c r="E3943" i="1"/>
  <c r="D3943" i="1"/>
  <c r="C3943" i="1"/>
  <c r="B3943" i="1"/>
  <c r="A3943" i="1"/>
  <c r="K3942" i="1"/>
  <c r="L3942" i="1" s="1"/>
  <c r="M3942" i="1" s="1"/>
  <c r="Q3942" i="1" s="1"/>
  <c r="J3942" i="1"/>
  <c r="I3942" i="1"/>
  <c r="F3942" i="1"/>
  <c r="E3942" i="1"/>
  <c r="G3942" i="1" s="1"/>
  <c r="D3942" i="1"/>
  <c r="C3942" i="1"/>
  <c r="B3942" i="1"/>
  <c r="A3942" i="1"/>
  <c r="K3941" i="1"/>
  <c r="L3941" i="1" s="1"/>
  <c r="M3941" i="1" s="1"/>
  <c r="Q3941" i="1" s="1"/>
  <c r="J3941" i="1"/>
  <c r="I3941" i="1"/>
  <c r="F3941" i="1"/>
  <c r="E3941" i="1"/>
  <c r="D3941" i="1"/>
  <c r="C3941" i="1"/>
  <c r="B3941" i="1"/>
  <c r="A3941" i="1"/>
  <c r="K3940" i="1"/>
  <c r="L3940" i="1" s="1"/>
  <c r="M3940" i="1" s="1"/>
  <c r="Q3940" i="1" s="1"/>
  <c r="J3940" i="1"/>
  <c r="I3940" i="1"/>
  <c r="F3940" i="1"/>
  <c r="E3940" i="1"/>
  <c r="G3940" i="1" s="1"/>
  <c r="D3940" i="1"/>
  <c r="C3940" i="1"/>
  <c r="B3940" i="1"/>
  <c r="A3940" i="1"/>
  <c r="K3939" i="1"/>
  <c r="L3939" i="1" s="1"/>
  <c r="M3939" i="1" s="1"/>
  <c r="Q3939" i="1" s="1"/>
  <c r="J3939" i="1"/>
  <c r="I3939" i="1"/>
  <c r="F3939" i="1"/>
  <c r="E3939" i="1"/>
  <c r="G3939" i="1" s="1"/>
  <c r="D3939" i="1"/>
  <c r="C3939" i="1"/>
  <c r="B3939" i="1"/>
  <c r="A3939" i="1"/>
  <c r="K3938" i="1"/>
  <c r="L3938" i="1" s="1"/>
  <c r="M3938" i="1" s="1"/>
  <c r="Q3938" i="1" s="1"/>
  <c r="J3938" i="1"/>
  <c r="I3938" i="1"/>
  <c r="F3938" i="1"/>
  <c r="E3938" i="1"/>
  <c r="D3938" i="1"/>
  <c r="C3938" i="1"/>
  <c r="B3938" i="1"/>
  <c r="A3938" i="1"/>
  <c r="K3937" i="1"/>
  <c r="L3937" i="1" s="1"/>
  <c r="M3937" i="1" s="1"/>
  <c r="Q3937" i="1" s="1"/>
  <c r="J3937" i="1"/>
  <c r="I3937" i="1"/>
  <c r="F3937" i="1"/>
  <c r="E3937" i="1"/>
  <c r="D3937" i="1"/>
  <c r="C3937" i="1"/>
  <c r="B3937" i="1"/>
  <c r="A3937" i="1"/>
  <c r="K3936" i="1"/>
  <c r="L3936" i="1" s="1"/>
  <c r="M3936" i="1" s="1"/>
  <c r="Q3936" i="1" s="1"/>
  <c r="J3936" i="1"/>
  <c r="I3936" i="1"/>
  <c r="F3936" i="1"/>
  <c r="E3936" i="1"/>
  <c r="G3936" i="1" s="1"/>
  <c r="D3936" i="1"/>
  <c r="C3936" i="1"/>
  <c r="B3936" i="1"/>
  <c r="A3936" i="1"/>
  <c r="K3935" i="1"/>
  <c r="L3935" i="1" s="1"/>
  <c r="M3935" i="1" s="1"/>
  <c r="Q3935" i="1" s="1"/>
  <c r="J3935" i="1"/>
  <c r="I3935" i="1"/>
  <c r="F3935" i="1"/>
  <c r="E3935" i="1"/>
  <c r="D3935" i="1"/>
  <c r="C3935" i="1"/>
  <c r="B3935" i="1"/>
  <c r="A3935" i="1"/>
  <c r="K3934" i="1"/>
  <c r="L3934" i="1" s="1"/>
  <c r="M3934" i="1" s="1"/>
  <c r="Q3934" i="1" s="1"/>
  <c r="J3934" i="1"/>
  <c r="I3934" i="1"/>
  <c r="F3934" i="1"/>
  <c r="E3934" i="1"/>
  <c r="D3934" i="1"/>
  <c r="C3934" i="1"/>
  <c r="B3934" i="1"/>
  <c r="A3934" i="1"/>
  <c r="K3933" i="1"/>
  <c r="L3933" i="1" s="1"/>
  <c r="M3933" i="1" s="1"/>
  <c r="Q3933" i="1" s="1"/>
  <c r="J3933" i="1"/>
  <c r="I3933" i="1"/>
  <c r="F3933" i="1"/>
  <c r="E3933" i="1"/>
  <c r="D3933" i="1"/>
  <c r="C3933" i="1"/>
  <c r="B3933" i="1"/>
  <c r="A3933" i="1"/>
  <c r="K3932" i="1"/>
  <c r="L3932" i="1" s="1"/>
  <c r="M3932" i="1" s="1"/>
  <c r="Q3932" i="1" s="1"/>
  <c r="J3932" i="1"/>
  <c r="I3932" i="1"/>
  <c r="F3932" i="1"/>
  <c r="E3932" i="1"/>
  <c r="D3932" i="1"/>
  <c r="C3932" i="1"/>
  <c r="B3932" i="1"/>
  <c r="A3932" i="1"/>
  <c r="K3931" i="1"/>
  <c r="L3931" i="1" s="1"/>
  <c r="M3931" i="1" s="1"/>
  <c r="Q3931" i="1" s="1"/>
  <c r="J3931" i="1"/>
  <c r="I3931" i="1"/>
  <c r="F3931" i="1"/>
  <c r="E3931" i="1"/>
  <c r="D3931" i="1"/>
  <c r="C3931" i="1"/>
  <c r="B3931" i="1"/>
  <c r="A3931" i="1"/>
  <c r="K3930" i="1"/>
  <c r="L3930" i="1" s="1"/>
  <c r="M3930" i="1" s="1"/>
  <c r="Q3930" i="1" s="1"/>
  <c r="J3930" i="1"/>
  <c r="I3930" i="1"/>
  <c r="F3930" i="1"/>
  <c r="E3930" i="1"/>
  <c r="D3930" i="1"/>
  <c r="C3930" i="1"/>
  <c r="B3930" i="1"/>
  <c r="A3930" i="1"/>
  <c r="K3929" i="1"/>
  <c r="L3929" i="1" s="1"/>
  <c r="M3929" i="1" s="1"/>
  <c r="Q3929" i="1" s="1"/>
  <c r="J3929" i="1"/>
  <c r="I3929" i="1"/>
  <c r="F3929" i="1"/>
  <c r="E3929" i="1"/>
  <c r="D3929" i="1"/>
  <c r="C3929" i="1"/>
  <c r="B3929" i="1"/>
  <c r="A3929" i="1"/>
  <c r="K3928" i="1"/>
  <c r="L3928" i="1" s="1"/>
  <c r="M3928" i="1" s="1"/>
  <c r="Q3928" i="1" s="1"/>
  <c r="J3928" i="1"/>
  <c r="I3928" i="1"/>
  <c r="F3928" i="1"/>
  <c r="E3928" i="1"/>
  <c r="D3928" i="1"/>
  <c r="C3928" i="1"/>
  <c r="B3928" i="1"/>
  <c r="A3928" i="1"/>
  <c r="K3927" i="1"/>
  <c r="L3927" i="1" s="1"/>
  <c r="M3927" i="1" s="1"/>
  <c r="Q3927" i="1" s="1"/>
  <c r="J3927" i="1"/>
  <c r="I3927" i="1"/>
  <c r="F3927" i="1"/>
  <c r="E3927" i="1"/>
  <c r="D3927" i="1"/>
  <c r="C3927" i="1"/>
  <c r="B3927" i="1"/>
  <c r="A3927" i="1"/>
  <c r="K3926" i="1"/>
  <c r="L3926" i="1" s="1"/>
  <c r="M3926" i="1" s="1"/>
  <c r="Q3926" i="1" s="1"/>
  <c r="J3926" i="1"/>
  <c r="I3926" i="1"/>
  <c r="F3926" i="1"/>
  <c r="E3926" i="1"/>
  <c r="D3926" i="1"/>
  <c r="C3926" i="1"/>
  <c r="B3926" i="1"/>
  <c r="A3926" i="1"/>
  <c r="K3925" i="1"/>
  <c r="L3925" i="1" s="1"/>
  <c r="M3925" i="1" s="1"/>
  <c r="Q3925" i="1" s="1"/>
  <c r="J3925" i="1"/>
  <c r="I3925" i="1"/>
  <c r="F3925" i="1"/>
  <c r="E3925" i="1"/>
  <c r="D3925" i="1"/>
  <c r="C3925" i="1"/>
  <c r="B3925" i="1"/>
  <c r="A3925" i="1"/>
  <c r="K3924" i="1"/>
  <c r="L3924" i="1" s="1"/>
  <c r="M3924" i="1" s="1"/>
  <c r="Q3924" i="1" s="1"/>
  <c r="J3924" i="1"/>
  <c r="I3924" i="1"/>
  <c r="F3924" i="1"/>
  <c r="E3924" i="1"/>
  <c r="G3924" i="1" s="1"/>
  <c r="D3924" i="1"/>
  <c r="C3924" i="1"/>
  <c r="B3924" i="1"/>
  <c r="A3924" i="1"/>
  <c r="K3923" i="1"/>
  <c r="L3923" i="1" s="1"/>
  <c r="M3923" i="1" s="1"/>
  <c r="Q3923" i="1" s="1"/>
  <c r="J3923" i="1"/>
  <c r="I3923" i="1"/>
  <c r="F3923" i="1"/>
  <c r="E3923" i="1"/>
  <c r="D3923" i="1"/>
  <c r="C3923" i="1"/>
  <c r="B3923" i="1"/>
  <c r="A3923" i="1"/>
  <c r="K3922" i="1"/>
  <c r="L3922" i="1" s="1"/>
  <c r="M3922" i="1" s="1"/>
  <c r="Q3922" i="1" s="1"/>
  <c r="J3922" i="1"/>
  <c r="I3922" i="1"/>
  <c r="F3922" i="1"/>
  <c r="E3922" i="1"/>
  <c r="G3922" i="1" s="1"/>
  <c r="D3922" i="1"/>
  <c r="C3922" i="1"/>
  <c r="B3922" i="1"/>
  <c r="A3922" i="1"/>
  <c r="K3921" i="1"/>
  <c r="L3921" i="1" s="1"/>
  <c r="M3921" i="1" s="1"/>
  <c r="Q3921" i="1" s="1"/>
  <c r="J3921" i="1"/>
  <c r="I3921" i="1"/>
  <c r="F3921" i="1"/>
  <c r="E3921" i="1"/>
  <c r="D3921" i="1"/>
  <c r="C3921" i="1"/>
  <c r="B3921" i="1"/>
  <c r="A3921" i="1"/>
  <c r="K3920" i="1"/>
  <c r="L3920" i="1" s="1"/>
  <c r="M3920" i="1" s="1"/>
  <c r="Q3920" i="1" s="1"/>
  <c r="J3920" i="1"/>
  <c r="I3920" i="1"/>
  <c r="F3920" i="1"/>
  <c r="E3920" i="1"/>
  <c r="G3920" i="1" s="1"/>
  <c r="D3920" i="1"/>
  <c r="C3920" i="1"/>
  <c r="B3920" i="1"/>
  <c r="A3920" i="1"/>
  <c r="K3919" i="1"/>
  <c r="L3919" i="1" s="1"/>
  <c r="M3919" i="1" s="1"/>
  <c r="Q3919" i="1" s="1"/>
  <c r="J3919" i="1"/>
  <c r="I3919" i="1"/>
  <c r="F3919" i="1"/>
  <c r="E3919" i="1"/>
  <c r="G3919" i="1" s="1"/>
  <c r="D3919" i="1"/>
  <c r="C3919" i="1"/>
  <c r="B3919" i="1"/>
  <c r="A3919" i="1"/>
  <c r="K3918" i="1"/>
  <c r="L3918" i="1" s="1"/>
  <c r="M3918" i="1" s="1"/>
  <c r="Q3918" i="1" s="1"/>
  <c r="J3918" i="1"/>
  <c r="I3918" i="1"/>
  <c r="F3918" i="1"/>
  <c r="E3918" i="1"/>
  <c r="D3918" i="1"/>
  <c r="C3918" i="1"/>
  <c r="B3918" i="1"/>
  <c r="A3918" i="1"/>
  <c r="K3917" i="1"/>
  <c r="L3917" i="1" s="1"/>
  <c r="M3917" i="1" s="1"/>
  <c r="Q3917" i="1" s="1"/>
  <c r="J3917" i="1"/>
  <c r="I3917" i="1"/>
  <c r="F3917" i="1"/>
  <c r="E3917" i="1"/>
  <c r="G3917" i="1" s="1"/>
  <c r="D3917" i="1"/>
  <c r="C3917" i="1"/>
  <c r="B3917" i="1"/>
  <c r="A3917" i="1"/>
  <c r="K3916" i="1"/>
  <c r="L3916" i="1" s="1"/>
  <c r="M3916" i="1" s="1"/>
  <c r="Q3916" i="1" s="1"/>
  <c r="J3916" i="1"/>
  <c r="I3916" i="1"/>
  <c r="F3916" i="1"/>
  <c r="E3916" i="1"/>
  <c r="D3916" i="1"/>
  <c r="C3916" i="1"/>
  <c r="B3916" i="1"/>
  <c r="A3916" i="1"/>
  <c r="K3915" i="1"/>
  <c r="L3915" i="1" s="1"/>
  <c r="M3915" i="1" s="1"/>
  <c r="Q3915" i="1" s="1"/>
  <c r="J3915" i="1"/>
  <c r="I3915" i="1"/>
  <c r="F3915" i="1"/>
  <c r="E3915" i="1"/>
  <c r="D3915" i="1"/>
  <c r="C3915" i="1"/>
  <c r="B3915" i="1"/>
  <c r="A3915" i="1"/>
  <c r="K3914" i="1"/>
  <c r="L3914" i="1" s="1"/>
  <c r="M3914" i="1" s="1"/>
  <c r="Q3914" i="1" s="1"/>
  <c r="J3914" i="1"/>
  <c r="I3914" i="1"/>
  <c r="F3914" i="1"/>
  <c r="E3914" i="1"/>
  <c r="D3914" i="1"/>
  <c r="C3914" i="1"/>
  <c r="B3914" i="1"/>
  <c r="A3914" i="1"/>
  <c r="K3913" i="1"/>
  <c r="L3913" i="1" s="1"/>
  <c r="M3913" i="1" s="1"/>
  <c r="Q3913" i="1" s="1"/>
  <c r="J3913" i="1"/>
  <c r="I3913" i="1"/>
  <c r="F3913" i="1"/>
  <c r="E3913" i="1"/>
  <c r="G3913" i="1" s="1"/>
  <c r="D3913" i="1"/>
  <c r="C3913" i="1"/>
  <c r="B3913" i="1"/>
  <c r="A3913" i="1"/>
  <c r="K3912" i="1"/>
  <c r="L3912" i="1" s="1"/>
  <c r="M3912" i="1" s="1"/>
  <c r="Q3912" i="1" s="1"/>
  <c r="J3912" i="1"/>
  <c r="I3912" i="1"/>
  <c r="F3912" i="1"/>
  <c r="E3912" i="1"/>
  <c r="D3912" i="1"/>
  <c r="C3912" i="1"/>
  <c r="B3912" i="1"/>
  <c r="A3912" i="1"/>
  <c r="K3911" i="1"/>
  <c r="L3911" i="1" s="1"/>
  <c r="M3911" i="1" s="1"/>
  <c r="Q3911" i="1" s="1"/>
  <c r="J3911" i="1"/>
  <c r="I3911" i="1"/>
  <c r="F3911" i="1"/>
  <c r="E3911" i="1"/>
  <c r="G3911" i="1" s="1"/>
  <c r="D3911" i="1"/>
  <c r="C3911" i="1"/>
  <c r="B3911" i="1"/>
  <c r="A3911" i="1"/>
  <c r="K3910" i="1"/>
  <c r="L3910" i="1" s="1"/>
  <c r="M3910" i="1" s="1"/>
  <c r="Q3910" i="1" s="1"/>
  <c r="J3910" i="1"/>
  <c r="I3910" i="1"/>
  <c r="F3910" i="1"/>
  <c r="E3910" i="1"/>
  <c r="G3910" i="1" s="1"/>
  <c r="D3910" i="1"/>
  <c r="C3910" i="1"/>
  <c r="B3910" i="1"/>
  <c r="A3910" i="1"/>
  <c r="K3909" i="1"/>
  <c r="L3909" i="1" s="1"/>
  <c r="M3909" i="1" s="1"/>
  <c r="Q3909" i="1" s="1"/>
  <c r="J3909" i="1"/>
  <c r="I3909" i="1"/>
  <c r="F3909" i="1"/>
  <c r="E3909" i="1"/>
  <c r="G3909" i="1" s="1"/>
  <c r="D3909" i="1"/>
  <c r="C3909" i="1"/>
  <c r="B3909" i="1"/>
  <c r="A3909" i="1"/>
  <c r="K3908" i="1"/>
  <c r="L3908" i="1" s="1"/>
  <c r="M3908" i="1" s="1"/>
  <c r="Q3908" i="1" s="1"/>
  <c r="J3908" i="1"/>
  <c r="I3908" i="1"/>
  <c r="F3908" i="1"/>
  <c r="E3908" i="1"/>
  <c r="D3908" i="1"/>
  <c r="C3908" i="1"/>
  <c r="B3908" i="1"/>
  <c r="A3908" i="1"/>
  <c r="K3907" i="1"/>
  <c r="L3907" i="1" s="1"/>
  <c r="M3907" i="1" s="1"/>
  <c r="Q3907" i="1" s="1"/>
  <c r="J3907" i="1"/>
  <c r="I3907" i="1"/>
  <c r="F3907" i="1"/>
  <c r="E3907" i="1"/>
  <c r="D3907" i="1"/>
  <c r="C3907" i="1"/>
  <c r="B3907" i="1"/>
  <c r="A3907" i="1"/>
  <c r="K3906" i="1"/>
  <c r="L3906" i="1" s="1"/>
  <c r="M3906" i="1" s="1"/>
  <c r="Q3906" i="1" s="1"/>
  <c r="J3906" i="1"/>
  <c r="I3906" i="1"/>
  <c r="F3906" i="1"/>
  <c r="E3906" i="1"/>
  <c r="G3906" i="1" s="1"/>
  <c r="D3906" i="1"/>
  <c r="C3906" i="1"/>
  <c r="B3906" i="1"/>
  <c r="A3906" i="1"/>
  <c r="K3905" i="1"/>
  <c r="L3905" i="1" s="1"/>
  <c r="M3905" i="1" s="1"/>
  <c r="Q3905" i="1" s="1"/>
  <c r="J3905" i="1"/>
  <c r="I3905" i="1"/>
  <c r="F3905" i="1"/>
  <c r="E3905" i="1"/>
  <c r="D3905" i="1"/>
  <c r="C3905" i="1"/>
  <c r="B3905" i="1"/>
  <c r="A3905" i="1"/>
  <c r="K3904" i="1"/>
  <c r="L3904" i="1" s="1"/>
  <c r="M3904" i="1" s="1"/>
  <c r="Q3904" i="1" s="1"/>
  <c r="J3904" i="1"/>
  <c r="I3904" i="1"/>
  <c r="F3904" i="1"/>
  <c r="E3904" i="1"/>
  <c r="D3904" i="1"/>
  <c r="C3904" i="1"/>
  <c r="B3904" i="1"/>
  <c r="A3904" i="1"/>
  <c r="K3903" i="1"/>
  <c r="L3903" i="1" s="1"/>
  <c r="M3903" i="1" s="1"/>
  <c r="Q3903" i="1" s="1"/>
  <c r="J3903" i="1"/>
  <c r="I3903" i="1"/>
  <c r="F3903" i="1"/>
  <c r="E3903" i="1"/>
  <c r="G3903" i="1" s="1"/>
  <c r="D3903" i="1"/>
  <c r="C3903" i="1"/>
  <c r="B3903" i="1"/>
  <c r="A3903" i="1"/>
  <c r="K3902" i="1"/>
  <c r="L3902" i="1" s="1"/>
  <c r="M3902" i="1" s="1"/>
  <c r="Q3902" i="1" s="1"/>
  <c r="J3902" i="1"/>
  <c r="I3902" i="1"/>
  <c r="F3902" i="1"/>
  <c r="E3902" i="1"/>
  <c r="D3902" i="1"/>
  <c r="C3902" i="1"/>
  <c r="B3902" i="1"/>
  <c r="A3902" i="1"/>
  <c r="K3901" i="1"/>
  <c r="L3901" i="1" s="1"/>
  <c r="M3901" i="1" s="1"/>
  <c r="Q3901" i="1" s="1"/>
  <c r="J3901" i="1"/>
  <c r="I3901" i="1"/>
  <c r="F3901" i="1"/>
  <c r="E3901" i="1"/>
  <c r="D3901" i="1"/>
  <c r="C3901" i="1"/>
  <c r="B3901" i="1"/>
  <c r="A3901" i="1"/>
  <c r="K3900" i="1"/>
  <c r="L3900" i="1" s="1"/>
  <c r="M3900" i="1" s="1"/>
  <c r="Q3900" i="1" s="1"/>
  <c r="J3900" i="1"/>
  <c r="I3900" i="1"/>
  <c r="F3900" i="1"/>
  <c r="E3900" i="1"/>
  <c r="D3900" i="1"/>
  <c r="C3900" i="1"/>
  <c r="B3900" i="1"/>
  <c r="A3900" i="1"/>
  <c r="K3899" i="1"/>
  <c r="L3899" i="1" s="1"/>
  <c r="M3899" i="1" s="1"/>
  <c r="Q3899" i="1" s="1"/>
  <c r="J3899" i="1"/>
  <c r="I3899" i="1"/>
  <c r="F3899" i="1"/>
  <c r="E3899" i="1"/>
  <c r="G3899" i="1" s="1"/>
  <c r="D3899" i="1"/>
  <c r="C3899" i="1"/>
  <c r="B3899" i="1"/>
  <c r="A3899" i="1"/>
  <c r="K3898" i="1"/>
  <c r="L3898" i="1" s="1"/>
  <c r="M3898" i="1" s="1"/>
  <c r="Q3898" i="1" s="1"/>
  <c r="J3898" i="1"/>
  <c r="I3898" i="1"/>
  <c r="F3898" i="1"/>
  <c r="E3898" i="1"/>
  <c r="G3898" i="1" s="1"/>
  <c r="D3898" i="1"/>
  <c r="C3898" i="1"/>
  <c r="B3898" i="1"/>
  <c r="A3898" i="1"/>
  <c r="K3897" i="1"/>
  <c r="L3897" i="1" s="1"/>
  <c r="M3897" i="1" s="1"/>
  <c r="Q3897" i="1" s="1"/>
  <c r="J3897" i="1"/>
  <c r="I3897" i="1"/>
  <c r="F3897" i="1"/>
  <c r="E3897" i="1"/>
  <c r="D3897" i="1"/>
  <c r="C3897" i="1"/>
  <c r="B3897" i="1"/>
  <c r="A3897" i="1"/>
  <c r="K3896" i="1"/>
  <c r="L3896" i="1" s="1"/>
  <c r="M3896" i="1" s="1"/>
  <c r="Q3896" i="1" s="1"/>
  <c r="J3896" i="1"/>
  <c r="I3896" i="1"/>
  <c r="F3896" i="1"/>
  <c r="E3896" i="1"/>
  <c r="D3896" i="1"/>
  <c r="C3896" i="1"/>
  <c r="B3896" i="1"/>
  <c r="A3896" i="1"/>
  <c r="K3895" i="1"/>
  <c r="L3895" i="1" s="1"/>
  <c r="M3895" i="1" s="1"/>
  <c r="Q3895" i="1" s="1"/>
  <c r="J3895" i="1"/>
  <c r="I3895" i="1"/>
  <c r="F3895" i="1"/>
  <c r="E3895" i="1"/>
  <c r="G3895" i="1" s="1"/>
  <c r="D3895" i="1"/>
  <c r="C3895" i="1"/>
  <c r="B3895" i="1"/>
  <c r="A3895" i="1"/>
  <c r="K3894" i="1"/>
  <c r="L3894" i="1" s="1"/>
  <c r="M3894" i="1" s="1"/>
  <c r="Q3894" i="1" s="1"/>
  <c r="J3894" i="1"/>
  <c r="I3894" i="1"/>
  <c r="F3894" i="1"/>
  <c r="E3894" i="1"/>
  <c r="D3894" i="1"/>
  <c r="C3894" i="1"/>
  <c r="B3894" i="1"/>
  <c r="A3894" i="1"/>
  <c r="K3893" i="1"/>
  <c r="L3893" i="1" s="1"/>
  <c r="M3893" i="1" s="1"/>
  <c r="Q3893" i="1" s="1"/>
  <c r="J3893" i="1"/>
  <c r="I3893" i="1"/>
  <c r="F3893" i="1"/>
  <c r="E3893" i="1"/>
  <c r="D3893" i="1"/>
  <c r="C3893" i="1"/>
  <c r="B3893" i="1"/>
  <c r="A3893" i="1"/>
  <c r="K3892" i="1"/>
  <c r="L3892" i="1" s="1"/>
  <c r="M3892" i="1" s="1"/>
  <c r="Q3892" i="1" s="1"/>
  <c r="J3892" i="1"/>
  <c r="I3892" i="1"/>
  <c r="F3892" i="1"/>
  <c r="E3892" i="1"/>
  <c r="G3892" i="1" s="1"/>
  <c r="D3892" i="1"/>
  <c r="C3892" i="1"/>
  <c r="B3892" i="1"/>
  <c r="A3892" i="1"/>
  <c r="K3891" i="1"/>
  <c r="L3891" i="1" s="1"/>
  <c r="M3891" i="1" s="1"/>
  <c r="Q3891" i="1" s="1"/>
  <c r="J3891" i="1"/>
  <c r="I3891" i="1"/>
  <c r="F3891" i="1"/>
  <c r="E3891" i="1"/>
  <c r="D3891" i="1"/>
  <c r="C3891" i="1"/>
  <c r="B3891" i="1"/>
  <c r="A3891" i="1"/>
  <c r="K3890" i="1"/>
  <c r="L3890" i="1" s="1"/>
  <c r="M3890" i="1" s="1"/>
  <c r="Q3890" i="1" s="1"/>
  <c r="J3890" i="1"/>
  <c r="I3890" i="1"/>
  <c r="F3890" i="1"/>
  <c r="E3890" i="1"/>
  <c r="D3890" i="1"/>
  <c r="C3890" i="1"/>
  <c r="B3890" i="1"/>
  <c r="A3890" i="1"/>
  <c r="K3889" i="1"/>
  <c r="L3889" i="1" s="1"/>
  <c r="M3889" i="1" s="1"/>
  <c r="Q3889" i="1" s="1"/>
  <c r="J3889" i="1"/>
  <c r="I3889" i="1"/>
  <c r="F3889" i="1"/>
  <c r="E3889" i="1"/>
  <c r="D3889" i="1"/>
  <c r="C3889" i="1"/>
  <c r="B3889" i="1"/>
  <c r="A3889" i="1"/>
  <c r="K3888" i="1"/>
  <c r="L3888" i="1" s="1"/>
  <c r="M3888" i="1" s="1"/>
  <c r="Q3888" i="1" s="1"/>
  <c r="J3888" i="1"/>
  <c r="I3888" i="1"/>
  <c r="F3888" i="1"/>
  <c r="E3888" i="1"/>
  <c r="G3888" i="1" s="1"/>
  <c r="D3888" i="1"/>
  <c r="C3888" i="1"/>
  <c r="B3888" i="1"/>
  <c r="A3888" i="1"/>
  <c r="K3887" i="1"/>
  <c r="L3887" i="1" s="1"/>
  <c r="M3887" i="1" s="1"/>
  <c r="Q3887" i="1" s="1"/>
  <c r="J3887" i="1"/>
  <c r="I3887" i="1"/>
  <c r="F3887" i="1"/>
  <c r="E3887" i="1"/>
  <c r="G3887" i="1" s="1"/>
  <c r="D3887" i="1"/>
  <c r="C3887" i="1"/>
  <c r="B3887" i="1"/>
  <c r="A3887" i="1"/>
  <c r="K3886" i="1"/>
  <c r="L3886" i="1" s="1"/>
  <c r="M3886" i="1" s="1"/>
  <c r="Q3886" i="1" s="1"/>
  <c r="J3886" i="1"/>
  <c r="I3886" i="1"/>
  <c r="F3886" i="1"/>
  <c r="E3886" i="1"/>
  <c r="G3886" i="1" s="1"/>
  <c r="D3886" i="1"/>
  <c r="C3886" i="1"/>
  <c r="B3886" i="1"/>
  <c r="A3886" i="1"/>
  <c r="K3885" i="1"/>
  <c r="L3885" i="1" s="1"/>
  <c r="M3885" i="1" s="1"/>
  <c r="Q3885" i="1" s="1"/>
  <c r="J3885" i="1"/>
  <c r="I3885" i="1"/>
  <c r="F3885" i="1"/>
  <c r="E3885" i="1"/>
  <c r="D3885" i="1"/>
  <c r="C3885" i="1"/>
  <c r="B3885" i="1"/>
  <c r="A3885" i="1"/>
  <c r="K3884" i="1"/>
  <c r="L3884" i="1" s="1"/>
  <c r="M3884" i="1" s="1"/>
  <c r="Q3884" i="1" s="1"/>
  <c r="J3884" i="1"/>
  <c r="I3884" i="1"/>
  <c r="F3884" i="1"/>
  <c r="E3884" i="1"/>
  <c r="D3884" i="1"/>
  <c r="C3884" i="1"/>
  <c r="B3884" i="1"/>
  <c r="A3884" i="1"/>
  <c r="K3883" i="1"/>
  <c r="L3883" i="1" s="1"/>
  <c r="M3883" i="1" s="1"/>
  <c r="Q3883" i="1" s="1"/>
  <c r="J3883" i="1"/>
  <c r="I3883" i="1"/>
  <c r="F3883" i="1"/>
  <c r="E3883" i="1"/>
  <c r="G3883" i="1" s="1"/>
  <c r="D3883" i="1"/>
  <c r="C3883" i="1"/>
  <c r="B3883" i="1"/>
  <c r="A3883" i="1"/>
  <c r="K3882" i="1"/>
  <c r="L3882" i="1" s="1"/>
  <c r="M3882" i="1" s="1"/>
  <c r="Q3882" i="1" s="1"/>
  <c r="J3882" i="1"/>
  <c r="I3882" i="1"/>
  <c r="F3882" i="1"/>
  <c r="E3882" i="1"/>
  <c r="D3882" i="1"/>
  <c r="C3882" i="1"/>
  <c r="B3882" i="1"/>
  <c r="A3882" i="1"/>
  <c r="K3881" i="1"/>
  <c r="L3881" i="1" s="1"/>
  <c r="M3881" i="1" s="1"/>
  <c r="Q3881" i="1" s="1"/>
  <c r="J3881" i="1"/>
  <c r="I3881" i="1"/>
  <c r="F3881" i="1"/>
  <c r="E3881" i="1"/>
  <c r="D3881" i="1"/>
  <c r="C3881" i="1"/>
  <c r="B3881" i="1"/>
  <c r="A3881" i="1"/>
  <c r="K3880" i="1"/>
  <c r="L3880" i="1" s="1"/>
  <c r="M3880" i="1" s="1"/>
  <c r="Q3880" i="1" s="1"/>
  <c r="J3880" i="1"/>
  <c r="I3880" i="1"/>
  <c r="F3880" i="1"/>
  <c r="E3880" i="1"/>
  <c r="D3880" i="1"/>
  <c r="C3880" i="1"/>
  <c r="B3880" i="1"/>
  <c r="A3880" i="1"/>
  <c r="K3879" i="1"/>
  <c r="L3879" i="1" s="1"/>
  <c r="M3879" i="1" s="1"/>
  <c r="Q3879" i="1" s="1"/>
  <c r="J3879" i="1"/>
  <c r="I3879" i="1"/>
  <c r="F3879" i="1"/>
  <c r="E3879" i="1"/>
  <c r="D3879" i="1"/>
  <c r="C3879" i="1"/>
  <c r="B3879" i="1"/>
  <c r="A3879" i="1"/>
  <c r="K3878" i="1"/>
  <c r="L3878" i="1" s="1"/>
  <c r="M3878" i="1" s="1"/>
  <c r="Q3878" i="1" s="1"/>
  <c r="J3878" i="1"/>
  <c r="I3878" i="1"/>
  <c r="F3878" i="1"/>
  <c r="E3878" i="1"/>
  <c r="G3878" i="1" s="1"/>
  <c r="D3878" i="1"/>
  <c r="C3878" i="1"/>
  <c r="B3878" i="1"/>
  <c r="A3878" i="1"/>
  <c r="K3877" i="1"/>
  <c r="L3877" i="1" s="1"/>
  <c r="M3877" i="1" s="1"/>
  <c r="Q3877" i="1" s="1"/>
  <c r="J3877" i="1"/>
  <c r="I3877" i="1"/>
  <c r="F3877" i="1"/>
  <c r="E3877" i="1"/>
  <c r="G3877" i="1" s="1"/>
  <c r="D3877" i="1"/>
  <c r="C3877" i="1"/>
  <c r="B3877" i="1"/>
  <c r="A3877" i="1"/>
  <c r="K3876" i="1"/>
  <c r="L3876" i="1" s="1"/>
  <c r="M3876" i="1" s="1"/>
  <c r="Q3876" i="1" s="1"/>
  <c r="J3876" i="1"/>
  <c r="I3876" i="1"/>
  <c r="F3876" i="1"/>
  <c r="E3876" i="1"/>
  <c r="D3876" i="1"/>
  <c r="C3876" i="1"/>
  <c r="B3876" i="1"/>
  <c r="A3876" i="1"/>
  <c r="K3875" i="1"/>
  <c r="L3875" i="1" s="1"/>
  <c r="M3875" i="1" s="1"/>
  <c r="Q3875" i="1" s="1"/>
  <c r="J3875" i="1"/>
  <c r="I3875" i="1"/>
  <c r="F3875" i="1"/>
  <c r="E3875" i="1"/>
  <c r="G3875" i="1" s="1"/>
  <c r="D3875" i="1"/>
  <c r="C3875" i="1"/>
  <c r="B3875" i="1"/>
  <c r="A3875" i="1"/>
  <c r="K3874" i="1"/>
  <c r="L3874" i="1" s="1"/>
  <c r="M3874" i="1" s="1"/>
  <c r="Q3874" i="1" s="1"/>
  <c r="J3874" i="1"/>
  <c r="I3874" i="1"/>
  <c r="F3874" i="1"/>
  <c r="E3874" i="1"/>
  <c r="D3874" i="1"/>
  <c r="C3874" i="1"/>
  <c r="B3874" i="1"/>
  <c r="A3874" i="1"/>
  <c r="K3873" i="1"/>
  <c r="L3873" i="1" s="1"/>
  <c r="M3873" i="1" s="1"/>
  <c r="Q3873" i="1" s="1"/>
  <c r="J3873" i="1"/>
  <c r="I3873" i="1"/>
  <c r="F3873" i="1"/>
  <c r="E3873" i="1"/>
  <c r="D3873" i="1"/>
  <c r="C3873" i="1"/>
  <c r="B3873" i="1"/>
  <c r="A3873" i="1"/>
  <c r="K3872" i="1"/>
  <c r="L3872" i="1" s="1"/>
  <c r="M3872" i="1" s="1"/>
  <c r="Q3872" i="1" s="1"/>
  <c r="J3872" i="1"/>
  <c r="I3872" i="1"/>
  <c r="F3872" i="1"/>
  <c r="E3872" i="1"/>
  <c r="G3872" i="1" s="1"/>
  <c r="D3872" i="1"/>
  <c r="C3872" i="1"/>
  <c r="B3872" i="1"/>
  <c r="A3872" i="1"/>
  <c r="K3871" i="1"/>
  <c r="L3871" i="1" s="1"/>
  <c r="M3871" i="1" s="1"/>
  <c r="Q3871" i="1" s="1"/>
  <c r="J3871" i="1"/>
  <c r="I3871" i="1"/>
  <c r="F3871" i="1"/>
  <c r="E3871" i="1"/>
  <c r="D3871" i="1"/>
  <c r="C3871" i="1"/>
  <c r="B3871" i="1"/>
  <c r="A3871" i="1"/>
  <c r="K3870" i="1"/>
  <c r="L3870" i="1" s="1"/>
  <c r="M3870" i="1" s="1"/>
  <c r="Q3870" i="1" s="1"/>
  <c r="J3870" i="1"/>
  <c r="I3870" i="1"/>
  <c r="F3870" i="1"/>
  <c r="E3870" i="1"/>
  <c r="D3870" i="1"/>
  <c r="C3870" i="1"/>
  <c r="B3870" i="1"/>
  <c r="A3870" i="1"/>
  <c r="K3869" i="1"/>
  <c r="L3869" i="1" s="1"/>
  <c r="M3869" i="1" s="1"/>
  <c r="Q3869" i="1" s="1"/>
  <c r="J3869" i="1"/>
  <c r="I3869" i="1"/>
  <c r="F3869" i="1"/>
  <c r="E3869" i="1"/>
  <c r="G3869" i="1" s="1"/>
  <c r="D3869" i="1"/>
  <c r="C3869" i="1"/>
  <c r="B3869" i="1"/>
  <c r="A3869" i="1"/>
  <c r="K3868" i="1"/>
  <c r="L3868" i="1" s="1"/>
  <c r="M3868" i="1" s="1"/>
  <c r="Q3868" i="1" s="1"/>
  <c r="J3868" i="1"/>
  <c r="I3868" i="1"/>
  <c r="F3868" i="1"/>
  <c r="E3868" i="1"/>
  <c r="G3868" i="1" s="1"/>
  <c r="D3868" i="1"/>
  <c r="C3868" i="1"/>
  <c r="B3868" i="1"/>
  <c r="A3868" i="1"/>
  <c r="K3867" i="1"/>
  <c r="L3867" i="1" s="1"/>
  <c r="M3867" i="1" s="1"/>
  <c r="Q3867" i="1" s="1"/>
  <c r="J3867" i="1"/>
  <c r="I3867" i="1"/>
  <c r="F3867" i="1"/>
  <c r="E3867" i="1"/>
  <c r="D3867" i="1"/>
  <c r="C3867" i="1"/>
  <c r="B3867" i="1"/>
  <c r="A3867" i="1"/>
  <c r="K3866" i="1"/>
  <c r="L3866" i="1" s="1"/>
  <c r="M3866" i="1" s="1"/>
  <c r="Q3866" i="1" s="1"/>
  <c r="J3866" i="1"/>
  <c r="I3866" i="1"/>
  <c r="F3866" i="1"/>
  <c r="E3866" i="1"/>
  <c r="G3866" i="1" s="1"/>
  <c r="D3866" i="1"/>
  <c r="C3866" i="1"/>
  <c r="B3866" i="1"/>
  <c r="A3866" i="1"/>
  <c r="K3865" i="1"/>
  <c r="L3865" i="1" s="1"/>
  <c r="M3865" i="1" s="1"/>
  <c r="Q3865" i="1" s="1"/>
  <c r="J3865" i="1"/>
  <c r="I3865" i="1"/>
  <c r="F3865" i="1"/>
  <c r="E3865" i="1"/>
  <c r="D3865" i="1"/>
  <c r="C3865" i="1"/>
  <c r="B3865" i="1"/>
  <c r="A3865" i="1"/>
  <c r="K3864" i="1"/>
  <c r="L3864" i="1" s="1"/>
  <c r="M3864" i="1" s="1"/>
  <c r="Q3864" i="1" s="1"/>
  <c r="J3864" i="1"/>
  <c r="I3864" i="1"/>
  <c r="F3864" i="1"/>
  <c r="E3864" i="1"/>
  <c r="D3864" i="1"/>
  <c r="C3864" i="1"/>
  <c r="B3864" i="1"/>
  <c r="A3864" i="1"/>
  <c r="K3863" i="1"/>
  <c r="L3863" i="1" s="1"/>
  <c r="M3863" i="1" s="1"/>
  <c r="Q3863" i="1" s="1"/>
  <c r="J3863" i="1"/>
  <c r="I3863" i="1"/>
  <c r="F3863" i="1"/>
  <c r="E3863" i="1"/>
  <c r="D3863" i="1"/>
  <c r="C3863" i="1"/>
  <c r="B3863" i="1"/>
  <c r="A3863" i="1"/>
  <c r="K3862" i="1"/>
  <c r="L3862" i="1" s="1"/>
  <c r="M3862" i="1" s="1"/>
  <c r="Q3862" i="1" s="1"/>
  <c r="J3862" i="1"/>
  <c r="I3862" i="1"/>
  <c r="F3862" i="1"/>
  <c r="E3862" i="1"/>
  <c r="G3862" i="1" s="1"/>
  <c r="D3862" i="1"/>
  <c r="C3862" i="1"/>
  <c r="B3862" i="1"/>
  <c r="A3862" i="1"/>
  <c r="K3861" i="1"/>
  <c r="L3861" i="1" s="1"/>
  <c r="M3861" i="1" s="1"/>
  <c r="Q3861" i="1" s="1"/>
  <c r="J3861" i="1"/>
  <c r="I3861" i="1"/>
  <c r="F3861" i="1"/>
  <c r="E3861" i="1"/>
  <c r="G3861" i="1" s="1"/>
  <c r="D3861" i="1"/>
  <c r="C3861" i="1"/>
  <c r="B3861" i="1"/>
  <c r="A3861" i="1"/>
  <c r="K3860" i="1"/>
  <c r="L3860" i="1" s="1"/>
  <c r="M3860" i="1" s="1"/>
  <c r="Q3860" i="1" s="1"/>
  <c r="J3860" i="1"/>
  <c r="I3860" i="1"/>
  <c r="F3860" i="1"/>
  <c r="E3860" i="1"/>
  <c r="D3860" i="1"/>
  <c r="C3860" i="1"/>
  <c r="B3860" i="1"/>
  <c r="A3860" i="1"/>
  <c r="K3859" i="1"/>
  <c r="L3859" i="1" s="1"/>
  <c r="M3859" i="1" s="1"/>
  <c r="Q3859" i="1" s="1"/>
  <c r="J3859" i="1"/>
  <c r="I3859" i="1"/>
  <c r="F3859" i="1"/>
  <c r="E3859" i="1"/>
  <c r="D3859" i="1"/>
  <c r="C3859" i="1"/>
  <c r="B3859" i="1"/>
  <c r="A3859" i="1"/>
  <c r="K3858" i="1"/>
  <c r="L3858" i="1" s="1"/>
  <c r="M3858" i="1" s="1"/>
  <c r="Q3858" i="1" s="1"/>
  <c r="J3858" i="1"/>
  <c r="I3858" i="1"/>
  <c r="F3858" i="1"/>
  <c r="E3858" i="1"/>
  <c r="G3858" i="1" s="1"/>
  <c r="D3858" i="1"/>
  <c r="C3858" i="1"/>
  <c r="B3858" i="1"/>
  <c r="A3858" i="1"/>
  <c r="K3857" i="1"/>
  <c r="L3857" i="1" s="1"/>
  <c r="M3857" i="1" s="1"/>
  <c r="Q3857" i="1" s="1"/>
  <c r="J3857" i="1"/>
  <c r="I3857" i="1"/>
  <c r="F3857" i="1"/>
  <c r="E3857" i="1"/>
  <c r="G3857" i="1" s="1"/>
  <c r="D3857" i="1"/>
  <c r="C3857" i="1"/>
  <c r="B3857" i="1"/>
  <c r="A3857" i="1"/>
  <c r="K3856" i="1"/>
  <c r="L3856" i="1" s="1"/>
  <c r="M3856" i="1" s="1"/>
  <c r="Q3856" i="1" s="1"/>
  <c r="J3856" i="1"/>
  <c r="I3856" i="1"/>
  <c r="F3856" i="1"/>
  <c r="E3856" i="1"/>
  <c r="D3856" i="1"/>
  <c r="C3856" i="1"/>
  <c r="B3856" i="1"/>
  <c r="A3856" i="1"/>
  <c r="K3855" i="1"/>
  <c r="L3855" i="1" s="1"/>
  <c r="M3855" i="1" s="1"/>
  <c r="Q3855" i="1" s="1"/>
  <c r="J3855" i="1"/>
  <c r="I3855" i="1"/>
  <c r="F3855" i="1"/>
  <c r="E3855" i="1"/>
  <c r="G3855" i="1" s="1"/>
  <c r="D3855" i="1"/>
  <c r="C3855" i="1"/>
  <c r="B3855" i="1"/>
  <c r="A3855" i="1"/>
  <c r="K3854" i="1"/>
  <c r="L3854" i="1" s="1"/>
  <c r="M3854" i="1" s="1"/>
  <c r="Q3854" i="1" s="1"/>
  <c r="J3854" i="1"/>
  <c r="I3854" i="1"/>
  <c r="F3854" i="1"/>
  <c r="E3854" i="1"/>
  <c r="D3854" i="1"/>
  <c r="C3854" i="1"/>
  <c r="B3854" i="1"/>
  <c r="A3854" i="1"/>
  <c r="K3853" i="1"/>
  <c r="L3853" i="1" s="1"/>
  <c r="M3853" i="1" s="1"/>
  <c r="Q3853" i="1" s="1"/>
  <c r="J3853" i="1"/>
  <c r="I3853" i="1"/>
  <c r="F3853" i="1"/>
  <c r="E3853" i="1"/>
  <c r="D3853" i="1"/>
  <c r="C3853" i="1"/>
  <c r="B3853" i="1"/>
  <c r="A3853" i="1"/>
  <c r="K3852" i="1"/>
  <c r="L3852" i="1" s="1"/>
  <c r="M3852" i="1" s="1"/>
  <c r="Q3852" i="1" s="1"/>
  <c r="J3852" i="1"/>
  <c r="I3852" i="1"/>
  <c r="F3852" i="1"/>
  <c r="E3852" i="1"/>
  <c r="D3852" i="1"/>
  <c r="C3852" i="1"/>
  <c r="B3852" i="1"/>
  <c r="A3852" i="1"/>
  <c r="K3851" i="1"/>
  <c r="L3851" i="1" s="1"/>
  <c r="M3851" i="1" s="1"/>
  <c r="Q3851" i="1" s="1"/>
  <c r="J3851" i="1"/>
  <c r="I3851" i="1"/>
  <c r="F3851" i="1"/>
  <c r="E3851" i="1"/>
  <c r="G3851" i="1" s="1"/>
  <c r="D3851" i="1"/>
  <c r="C3851" i="1"/>
  <c r="B3851" i="1"/>
  <c r="A3851" i="1"/>
  <c r="K3850" i="1"/>
  <c r="L3850" i="1" s="1"/>
  <c r="M3850" i="1" s="1"/>
  <c r="Q3850" i="1" s="1"/>
  <c r="J3850" i="1"/>
  <c r="I3850" i="1"/>
  <c r="F3850" i="1"/>
  <c r="E3850" i="1"/>
  <c r="D3850" i="1"/>
  <c r="C3850" i="1"/>
  <c r="B3850" i="1"/>
  <c r="A3850" i="1"/>
  <c r="K3849" i="1"/>
  <c r="L3849" i="1" s="1"/>
  <c r="M3849" i="1" s="1"/>
  <c r="Q3849" i="1" s="1"/>
  <c r="J3849" i="1"/>
  <c r="I3849" i="1"/>
  <c r="F3849" i="1"/>
  <c r="E3849" i="1"/>
  <c r="G3849" i="1" s="1"/>
  <c r="D3849" i="1"/>
  <c r="C3849" i="1"/>
  <c r="B3849" i="1"/>
  <c r="A3849" i="1"/>
  <c r="K3848" i="1"/>
  <c r="L3848" i="1" s="1"/>
  <c r="M3848" i="1" s="1"/>
  <c r="Q3848" i="1" s="1"/>
  <c r="J3848" i="1"/>
  <c r="I3848" i="1"/>
  <c r="F3848" i="1"/>
  <c r="E3848" i="1"/>
  <c r="G3848" i="1" s="1"/>
  <c r="D3848" i="1"/>
  <c r="C3848" i="1"/>
  <c r="B3848" i="1"/>
  <c r="A3848" i="1"/>
  <c r="K3847" i="1"/>
  <c r="L3847" i="1" s="1"/>
  <c r="M3847" i="1" s="1"/>
  <c r="Q3847" i="1" s="1"/>
  <c r="J3847" i="1"/>
  <c r="I3847" i="1"/>
  <c r="F3847" i="1"/>
  <c r="E3847" i="1"/>
  <c r="D3847" i="1"/>
  <c r="C3847" i="1"/>
  <c r="B3847" i="1"/>
  <c r="A3847" i="1"/>
  <c r="K3846" i="1"/>
  <c r="L3846" i="1" s="1"/>
  <c r="M3846" i="1" s="1"/>
  <c r="Q3846" i="1" s="1"/>
  <c r="J3846" i="1"/>
  <c r="I3846" i="1"/>
  <c r="F3846" i="1"/>
  <c r="E3846" i="1"/>
  <c r="G3846" i="1" s="1"/>
  <c r="D3846" i="1"/>
  <c r="C3846" i="1"/>
  <c r="B3846" i="1"/>
  <c r="A3846" i="1"/>
  <c r="K3845" i="1"/>
  <c r="L3845" i="1" s="1"/>
  <c r="M3845" i="1" s="1"/>
  <c r="Q3845" i="1" s="1"/>
  <c r="J3845" i="1"/>
  <c r="I3845" i="1"/>
  <c r="F3845" i="1"/>
  <c r="E3845" i="1"/>
  <c r="G3845" i="1" s="1"/>
  <c r="D3845" i="1"/>
  <c r="C3845" i="1"/>
  <c r="B3845" i="1"/>
  <c r="A3845" i="1"/>
  <c r="K3844" i="1"/>
  <c r="L3844" i="1" s="1"/>
  <c r="M3844" i="1" s="1"/>
  <c r="Q3844" i="1" s="1"/>
  <c r="J3844" i="1"/>
  <c r="I3844" i="1"/>
  <c r="F3844" i="1"/>
  <c r="E3844" i="1"/>
  <c r="G3844" i="1" s="1"/>
  <c r="D3844" i="1"/>
  <c r="C3844" i="1"/>
  <c r="B3844" i="1"/>
  <c r="A3844" i="1"/>
  <c r="K3843" i="1"/>
  <c r="L3843" i="1" s="1"/>
  <c r="M3843" i="1" s="1"/>
  <c r="Q3843" i="1" s="1"/>
  <c r="J3843" i="1"/>
  <c r="I3843" i="1"/>
  <c r="F3843" i="1"/>
  <c r="E3843" i="1"/>
  <c r="D3843" i="1"/>
  <c r="C3843" i="1"/>
  <c r="B3843" i="1"/>
  <c r="A3843" i="1"/>
  <c r="K3842" i="1"/>
  <c r="L3842" i="1" s="1"/>
  <c r="M3842" i="1" s="1"/>
  <c r="Q3842" i="1" s="1"/>
  <c r="J3842" i="1"/>
  <c r="I3842" i="1"/>
  <c r="F3842" i="1"/>
  <c r="E3842" i="1"/>
  <c r="D3842" i="1"/>
  <c r="C3842" i="1"/>
  <c r="B3842" i="1"/>
  <c r="A3842" i="1"/>
  <c r="K3841" i="1"/>
  <c r="L3841" i="1" s="1"/>
  <c r="M3841" i="1" s="1"/>
  <c r="Q3841" i="1" s="1"/>
  <c r="J3841" i="1"/>
  <c r="I3841" i="1"/>
  <c r="F3841" i="1"/>
  <c r="E3841" i="1"/>
  <c r="D3841" i="1"/>
  <c r="C3841" i="1"/>
  <c r="B3841" i="1"/>
  <c r="A3841" i="1"/>
  <c r="K3840" i="1"/>
  <c r="L3840" i="1" s="1"/>
  <c r="M3840" i="1" s="1"/>
  <c r="Q3840" i="1" s="1"/>
  <c r="J3840" i="1"/>
  <c r="I3840" i="1"/>
  <c r="F3840" i="1"/>
  <c r="E3840" i="1"/>
  <c r="G3840" i="1" s="1"/>
  <c r="D3840" i="1"/>
  <c r="C3840" i="1"/>
  <c r="B3840" i="1"/>
  <c r="A3840" i="1"/>
  <c r="K3839" i="1"/>
  <c r="L3839" i="1" s="1"/>
  <c r="M3839" i="1" s="1"/>
  <c r="Q3839" i="1" s="1"/>
  <c r="J3839" i="1"/>
  <c r="I3839" i="1"/>
  <c r="F3839" i="1"/>
  <c r="E3839" i="1"/>
  <c r="G3839" i="1" s="1"/>
  <c r="D3839" i="1"/>
  <c r="C3839" i="1"/>
  <c r="B3839" i="1"/>
  <c r="A3839" i="1"/>
  <c r="K3838" i="1"/>
  <c r="L3838" i="1" s="1"/>
  <c r="M3838" i="1" s="1"/>
  <c r="Q3838" i="1" s="1"/>
  <c r="J3838" i="1"/>
  <c r="I3838" i="1"/>
  <c r="F3838" i="1"/>
  <c r="E3838" i="1"/>
  <c r="D3838" i="1"/>
  <c r="C3838" i="1"/>
  <c r="B3838" i="1"/>
  <c r="A3838" i="1"/>
  <c r="K3837" i="1"/>
  <c r="L3837" i="1" s="1"/>
  <c r="M3837" i="1" s="1"/>
  <c r="Q3837" i="1" s="1"/>
  <c r="J3837" i="1"/>
  <c r="I3837" i="1"/>
  <c r="F3837" i="1"/>
  <c r="E3837" i="1"/>
  <c r="D3837" i="1"/>
  <c r="C3837" i="1"/>
  <c r="B3837" i="1"/>
  <c r="A3837" i="1"/>
  <c r="K3836" i="1"/>
  <c r="L3836" i="1" s="1"/>
  <c r="M3836" i="1" s="1"/>
  <c r="Q3836" i="1" s="1"/>
  <c r="J3836" i="1"/>
  <c r="I3836" i="1"/>
  <c r="F3836" i="1"/>
  <c r="E3836" i="1"/>
  <c r="D3836" i="1"/>
  <c r="C3836" i="1"/>
  <c r="B3836" i="1"/>
  <c r="A3836" i="1"/>
  <c r="K3835" i="1"/>
  <c r="L3835" i="1" s="1"/>
  <c r="M3835" i="1" s="1"/>
  <c r="Q3835" i="1" s="1"/>
  <c r="J3835" i="1"/>
  <c r="I3835" i="1"/>
  <c r="F3835" i="1"/>
  <c r="E3835" i="1"/>
  <c r="G3835" i="1" s="1"/>
  <c r="D3835" i="1"/>
  <c r="C3835" i="1"/>
  <c r="B3835" i="1"/>
  <c r="A3835" i="1"/>
  <c r="K3834" i="1"/>
  <c r="L3834" i="1" s="1"/>
  <c r="M3834" i="1" s="1"/>
  <c r="Q3834" i="1" s="1"/>
  <c r="J3834" i="1"/>
  <c r="I3834" i="1"/>
  <c r="F3834" i="1"/>
  <c r="E3834" i="1"/>
  <c r="G3834" i="1" s="1"/>
  <c r="D3834" i="1"/>
  <c r="C3834" i="1"/>
  <c r="B3834" i="1"/>
  <c r="A3834" i="1"/>
  <c r="K3833" i="1"/>
  <c r="L3833" i="1" s="1"/>
  <c r="M3833" i="1" s="1"/>
  <c r="Q3833" i="1" s="1"/>
  <c r="J3833" i="1"/>
  <c r="I3833" i="1"/>
  <c r="F3833" i="1"/>
  <c r="E3833" i="1"/>
  <c r="G3833" i="1" s="1"/>
  <c r="D3833" i="1"/>
  <c r="C3833" i="1"/>
  <c r="B3833" i="1"/>
  <c r="A3833" i="1"/>
  <c r="K3832" i="1"/>
  <c r="L3832" i="1" s="1"/>
  <c r="M3832" i="1" s="1"/>
  <c r="Q3832" i="1" s="1"/>
  <c r="J3832" i="1"/>
  <c r="I3832" i="1"/>
  <c r="F3832" i="1"/>
  <c r="E3832" i="1"/>
  <c r="D3832" i="1"/>
  <c r="C3832" i="1"/>
  <c r="B3832" i="1"/>
  <c r="A3832" i="1"/>
  <c r="K3831" i="1"/>
  <c r="L3831" i="1" s="1"/>
  <c r="M3831" i="1" s="1"/>
  <c r="Q3831" i="1" s="1"/>
  <c r="J3831" i="1"/>
  <c r="I3831" i="1"/>
  <c r="F3831" i="1"/>
  <c r="E3831" i="1"/>
  <c r="D3831" i="1"/>
  <c r="C3831" i="1"/>
  <c r="B3831" i="1"/>
  <c r="A3831" i="1"/>
  <c r="K3830" i="1"/>
  <c r="L3830" i="1" s="1"/>
  <c r="M3830" i="1" s="1"/>
  <c r="Q3830" i="1" s="1"/>
  <c r="J3830" i="1"/>
  <c r="I3830" i="1"/>
  <c r="F3830" i="1"/>
  <c r="E3830" i="1"/>
  <c r="G3830" i="1" s="1"/>
  <c r="D3830" i="1"/>
  <c r="C3830" i="1"/>
  <c r="B3830" i="1"/>
  <c r="A3830" i="1"/>
  <c r="K3829" i="1"/>
  <c r="L3829" i="1" s="1"/>
  <c r="M3829" i="1" s="1"/>
  <c r="Q3829" i="1" s="1"/>
  <c r="J3829" i="1"/>
  <c r="I3829" i="1"/>
  <c r="F3829" i="1"/>
  <c r="E3829" i="1"/>
  <c r="G3829" i="1" s="1"/>
  <c r="D3829" i="1"/>
  <c r="C3829" i="1"/>
  <c r="B3829" i="1"/>
  <c r="A3829" i="1"/>
  <c r="K3828" i="1"/>
  <c r="L3828" i="1" s="1"/>
  <c r="M3828" i="1" s="1"/>
  <c r="Q3828" i="1" s="1"/>
  <c r="J3828" i="1"/>
  <c r="I3828" i="1"/>
  <c r="F3828" i="1"/>
  <c r="E3828" i="1"/>
  <c r="D3828" i="1"/>
  <c r="C3828" i="1"/>
  <c r="B3828" i="1"/>
  <c r="A3828" i="1"/>
  <c r="K3827" i="1"/>
  <c r="L3827" i="1" s="1"/>
  <c r="M3827" i="1" s="1"/>
  <c r="Q3827" i="1" s="1"/>
  <c r="J3827" i="1"/>
  <c r="I3827" i="1"/>
  <c r="F3827" i="1"/>
  <c r="E3827" i="1"/>
  <c r="D3827" i="1"/>
  <c r="C3827" i="1"/>
  <c r="B3827" i="1"/>
  <c r="A3827" i="1"/>
  <c r="K3826" i="1"/>
  <c r="L3826" i="1" s="1"/>
  <c r="M3826" i="1" s="1"/>
  <c r="Q3826" i="1" s="1"/>
  <c r="J3826" i="1"/>
  <c r="I3826" i="1"/>
  <c r="F3826" i="1"/>
  <c r="E3826" i="1"/>
  <c r="G3826" i="1" s="1"/>
  <c r="D3826" i="1"/>
  <c r="C3826" i="1"/>
  <c r="B3826" i="1"/>
  <c r="A3826" i="1"/>
  <c r="K3825" i="1"/>
  <c r="L3825" i="1" s="1"/>
  <c r="M3825" i="1" s="1"/>
  <c r="Q3825" i="1" s="1"/>
  <c r="J3825" i="1"/>
  <c r="I3825" i="1"/>
  <c r="F3825" i="1"/>
  <c r="E3825" i="1"/>
  <c r="D3825" i="1"/>
  <c r="C3825" i="1"/>
  <c r="B3825" i="1"/>
  <c r="A3825" i="1"/>
  <c r="K3824" i="1"/>
  <c r="L3824" i="1" s="1"/>
  <c r="M3824" i="1" s="1"/>
  <c r="Q3824" i="1" s="1"/>
  <c r="J3824" i="1"/>
  <c r="I3824" i="1"/>
  <c r="F3824" i="1"/>
  <c r="E3824" i="1"/>
  <c r="G3824" i="1" s="1"/>
  <c r="D3824" i="1"/>
  <c r="C3824" i="1"/>
  <c r="B3824" i="1"/>
  <c r="A3824" i="1"/>
  <c r="K3823" i="1"/>
  <c r="L3823" i="1" s="1"/>
  <c r="M3823" i="1" s="1"/>
  <c r="Q3823" i="1" s="1"/>
  <c r="J3823" i="1"/>
  <c r="I3823" i="1"/>
  <c r="F3823" i="1"/>
  <c r="E3823" i="1"/>
  <c r="G3823" i="1" s="1"/>
  <c r="D3823" i="1"/>
  <c r="C3823" i="1"/>
  <c r="B3823" i="1"/>
  <c r="A3823" i="1"/>
  <c r="K3822" i="1"/>
  <c r="L3822" i="1" s="1"/>
  <c r="M3822" i="1" s="1"/>
  <c r="Q3822" i="1" s="1"/>
  <c r="J3822" i="1"/>
  <c r="I3822" i="1"/>
  <c r="F3822" i="1"/>
  <c r="E3822" i="1"/>
  <c r="D3822" i="1"/>
  <c r="C3822" i="1"/>
  <c r="B3822" i="1"/>
  <c r="A3822" i="1"/>
  <c r="K3821" i="1"/>
  <c r="L3821" i="1" s="1"/>
  <c r="M3821" i="1" s="1"/>
  <c r="Q3821" i="1" s="1"/>
  <c r="J3821" i="1"/>
  <c r="I3821" i="1"/>
  <c r="F3821" i="1"/>
  <c r="E3821" i="1"/>
  <c r="D3821" i="1"/>
  <c r="C3821" i="1"/>
  <c r="B3821" i="1"/>
  <c r="A3821" i="1"/>
  <c r="K3820" i="1"/>
  <c r="L3820" i="1" s="1"/>
  <c r="M3820" i="1" s="1"/>
  <c r="Q3820" i="1" s="1"/>
  <c r="J3820" i="1"/>
  <c r="I3820" i="1"/>
  <c r="F3820" i="1"/>
  <c r="E3820" i="1"/>
  <c r="G3820" i="1" s="1"/>
  <c r="D3820" i="1"/>
  <c r="C3820" i="1"/>
  <c r="B3820" i="1"/>
  <c r="A3820" i="1"/>
  <c r="K3819" i="1"/>
  <c r="L3819" i="1" s="1"/>
  <c r="M3819" i="1" s="1"/>
  <c r="Q3819" i="1" s="1"/>
  <c r="J3819" i="1"/>
  <c r="I3819" i="1"/>
  <c r="F3819" i="1"/>
  <c r="E3819" i="1"/>
  <c r="G3819" i="1" s="1"/>
  <c r="D3819" i="1"/>
  <c r="C3819" i="1"/>
  <c r="B3819" i="1"/>
  <c r="A3819" i="1"/>
  <c r="K3818" i="1"/>
  <c r="L3818" i="1" s="1"/>
  <c r="M3818" i="1" s="1"/>
  <c r="Q3818" i="1" s="1"/>
  <c r="J3818" i="1"/>
  <c r="I3818" i="1"/>
  <c r="F3818" i="1"/>
  <c r="E3818" i="1"/>
  <c r="D3818" i="1"/>
  <c r="C3818" i="1"/>
  <c r="B3818" i="1"/>
  <c r="A3818" i="1"/>
  <c r="K3817" i="1"/>
  <c r="L3817" i="1" s="1"/>
  <c r="M3817" i="1" s="1"/>
  <c r="Q3817" i="1" s="1"/>
  <c r="J3817" i="1"/>
  <c r="I3817" i="1"/>
  <c r="F3817" i="1"/>
  <c r="E3817" i="1"/>
  <c r="G3817" i="1" s="1"/>
  <c r="D3817" i="1"/>
  <c r="C3817" i="1"/>
  <c r="B3817" i="1"/>
  <c r="A3817" i="1"/>
  <c r="K3816" i="1"/>
  <c r="L3816" i="1" s="1"/>
  <c r="M3816" i="1" s="1"/>
  <c r="Q3816" i="1" s="1"/>
  <c r="J3816" i="1"/>
  <c r="I3816" i="1"/>
  <c r="F3816" i="1"/>
  <c r="E3816" i="1"/>
  <c r="D3816" i="1"/>
  <c r="C3816" i="1"/>
  <c r="B3816" i="1"/>
  <c r="A3816" i="1"/>
  <c r="K3815" i="1"/>
  <c r="L3815" i="1" s="1"/>
  <c r="M3815" i="1" s="1"/>
  <c r="Q3815" i="1" s="1"/>
  <c r="J3815" i="1"/>
  <c r="I3815" i="1"/>
  <c r="F3815" i="1"/>
  <c r="E3815" i="1"/>
  <c r="D3815" i="1"/>
  <c r="C3815" i="1"/>
  <c r="B3815" i="1"/>
  <c r="A3815" i="1"/>
  <c r="K3814" i="1"/>
  <c r="L3814" i="1" s="1"/>
  <c r="M3814" i="1" s="1"/>
  <c r="Q3814" i="1" s="1"/>
  <c r="J3814" i="1"/>
  <c r="I3814" i="1"/>
  <c r="F3814" i="1"/>
  <c r="E3814" i="1"/>
  <c r="D3814" i="1"/>
  <c r="C3814" i="1"/>
  <c r="B3814" i="1"/>
  <c r="A3814" i="1"/>
  <c r="K3813" i="1"/>
  <c r="L3813" i="1" s="1"/>
  <c r="M3813" i="1" s="1"/>
  <c r="Q3813" i="1" s="1"/>
  <c r="J3813" i="1"/>
  <c r="I3813" i="1"/>
  <c r="F3813" i="1"/>
  <c r="E3813" i="1"/>
  <c r="G3813" i="1" s="1"/>
  <c r="D3813" i="1"/>
  <c r="C3813" i="1"/>
  <c r="B3813" i="1"/>
  <c r="A3813" i="1"/>
  <c r="K3812" i="1"/>
  <c r="L3812" i="1" s="1"/>
  <c r="M3812" i="1" s="1"/>
  <c r="Q3812" i="1" s="1"/>
  <c r="J3812" i="1"/>
  <c r="I3812" i="1"/>
  <c r="F3812" i="1"/>
  <c r="E3812" i="1"/>
  <c r="D3812" i="1"/>
  <c r="C3812" i="1"/>
  <c r="B3812" i="1"/>
  <c r="A3812" i="1"/>
  <c r="K3811" i="1"/>
  <c r="L3811" i="1" s="1"/>
  <c r="M3811" i="1" s="1"/>
  <c r="Q3811" i="1" s="1"/>
  <c r="J3811" i="1"/>
  <c r="I3811" i="1"/>
  <c r="F3811" i="1"/>
  <c r="E3811" i="1"/>
  <c r="D3811" i="1"/>
  <c r="C3811" i="1"/>
  <c r="B3811" i="1"/>
  <c r="A3811" i="1"/>
  <c r="K3810" i="1"/>
  <c r="L3810" i="1" s="1"/>
  <c r="M3810" i="1" s="1"/>
  <c r="Q3810" i="1" s="1"/>
  <c r="J3810" i="1"/>
  <c r="I3810" i="1"/>
  <c r="F3810" i="1"/>
  <c r="E3810" i="1"/>
  <c r="G3810" i="1" s="1"/>
  <c r="D3810" i="1"/>
  <c r="C3810" i="1"/>
  <c r="B3810" i="1"/>
  <c r="A3810" i="1"/>
  <c r="K3809" i="1"/>
  <c r="L3809" i="1" s="1"/>
  <c r="M3809" i="1" s="1"/>
  <c r="Q3809" i="1" s="1"/>
  <c r="J3809" i="1"/>
  <c r="I3809" i="1"/>
  <c r="F3809" i="1"/>
  <c r="E3809" i="1"/>
  <c r="D3809" i="1"/>
  <c r="C3809" i="1"/>
  <c r="B3809" i="1"/>
  <c r="A3809" i="1"/>
  <c r="K3808" i="1"/>
  <c r="L3808" i="1" s="1"/>
  <c r="M3808" i="1" s="1"/>
  <c r="Q3808" i="1" s="1"/>
  <c r="J3808" i="1"/>
  <c r="I3808" i="1"/>
  <c r="F3808" i="1"/>
  <c r="E3808" i="1"/>
  <c r="D3808" i="1"/>
  <c r="C3808" i="1"/>
  <c r="B3808" i="1"/>
  <c r="A3808" i="1"/>
  <c r="K3807" i="1"/>
  <c r="L3807" i="1" s="1"/>
  <c r="M3807" i="1" s="1"/>
  <c r="Q3807" i="1" s="1"/>
  <c r="J3807" i="1"/>
  <c r="I3807" i="1"/>
  <c r="F3807" i="1"/>
  <c r="E3807" i="1"/>
  <c r="G3807" i="1" s="1"/>
  <c r="D3807" i="1"/>
  <c r="C3807" i="1"/>
  <c r="B3807" i="1"/>
  <c r="A3807" i="1"/>
  <c r="K3806" i="1"/>
  <c r="L3806" i="1" s="1"/>
  <c r="M3806" i="1" s="1"/>
  <c r="Q3806" i="1" s="1"/>
  <c r="J3806" i="1"/>
  <c r="I3806" i="1"/>
  <c r="F3806" i="1"/>
  <c r="E3806" i="1"/>
  <c r="D3806" i="1"/>
  <c r="C3806" i="1"/>
  <c r="B3806" i="1"/>
  <c r="A3806" i="1"/>
  <c r="K3805" i="1"/>
  <c r="L3805" i="1" s="1"/>
  <c r="M3805" i="1" s="1"/>
  <c r="Q3805" i="1" s="1"/>
  <c r="J3805" i="1"/>
  <c r="I3805" i="1"/>
  <c r="F3805" i="1"/>
  <c r="E3805" i="1"/>
  <c r="D3805" i="1"/>
  <c r="C3805" i="1"/>
  <c r="B3805" i="1"/>
  <c r="A3805" i="1"/>
  <c r="K3804" i="1"/>
  <c r="L3804" i="1" s="1"/>
  <c r="M3804" i="1" s="1"/>
  <c r="Q3804" i="1" s="1"/>
  <c r="J3804" i="1"/>
  <c r="I3804" i="1"/>
  <c r="F3804" i="1"/>
  <c r="E3804" i="1"/>
  <c r="D3804" i="1"/>
  <c r="C3804" i="1"/>
  <c r="B3804" i="1"/>
  <c r="A3804" i="1"/>
  <c r="K3803" i="1"/>
  <c r="L3803" i="1" s="1"/>
  <c r="M3803" i="1" s="1"/>
  <c r="Q3803" i="1" s="1"/>
  <c r="J3803" i="1"/>
  <c r="I3803" i="1"/>
  <c r="F3803" i="1"/>
  <c r="E3803" i="1"/>
  <c r="D3803" i="1"/>
  <c r="C3803" i="1"/>
  <c r="B3803" i="1"/>
  <c r="A3803" i="1"/>
  <c r="K3802" i="1"/>
  <c r="L3802" i="1" s="1"/>
  <c r="M3802" i="1" s="1"/>
  <c r="Q3802" i="1" s="1"/>
  <c r="J3802" i="1"/>
  <c r="I3802" i="1"/>
  <c r="F3802" i="1"/>
  <c r="E3802" i="1"/>
  <c r="D3802" i="1"/>
  <c r="C3802" i="1"/>
  <c r="B3802" i="1"/>
  <c r="A3802" i="1"/>
  <c r="K3801" i="1"/>
  <c r="L3801" i="1" s="1"/>
  <c r="M3801" i="1" s="1"/>
  <c r="Q3801" i="1" s="1"/>
  <c r="J3801" i="1"/>
  <c r="I3801" i="1"/>
  <c r="F3801" i="1"/>
  <c r="E3801" i="1"/>
  <c r="G3801" i="1" s="1"/>
  <c r="D3801" i="1"/>
  <c r="C3801" i="1"/>
  <c r="B3801" i="1"/>
  <c r="A3801" i="1"/>
  <c r="K3800" i="1"/>
  <c r="L3800" i="1" s="1"/>
  <c r="M3800" i="1" s="1"/>
  <c r="Q3800" i="1" s="1"/>
  <c r="J3800" i="1"/>
  <c r="I3800" i="1"/>
  <c r="F3800" i="1"/>
  <c r="E3800" i="1"/>
  <c r="G3800" i="1" s="1"/>
  <c r="D3800" i="1"/>
  <c r="C3800" i="1"/>
  <c r="B3800" i="1"/>
  <c r="A3800" i="1"/>
  <c r="K3799" i="1"/>
  <c r="L3799" i="1" s="1"/>
  <c r="M3799" i="1" s="1"/>
  <c r="Q3799" i="1" s="1"/>
  <c r="J3799" i="1"/>
  <c r="I3799" i="1"/>
  <c r="F3799" i="1"/>
  <c r="E3799" i="1"/>
  <c r="D3799" i="1"/>
  <c r="C3799" i="1"/>
  <c r="B3799" i="1"/>
  <c r="A3799" i="1"/>
  <c r="K3798" i="1"/>
  <c r="L3798" i="1" s="1"/>
  <c r="M3798" i="1" s="1"/>
  <c r="Q3798" i="1" s="1"/>
  <c r="J3798" i="1"/>
  <c r="I3798" i="1"/>
  <c r="F3798" i="1"/>
  <c r="E3798" i="1"/>
  <c r="D3798" i="1"/>
  <c r="C3798" i="1"/>
  <c r="B3798" i="1"/>
  <c r="A3798" i="1"/>
  <c r="K3797" i="1"/>
  <c r="L3797" i="1" s="1"/>
  <c r="M3797" i="1" s="1"/>
  <c r="Q3797" i="1" s="1"/>
  <c r="J3797" i="1"/>
  <c r="I3797" i="1"/>
  <c r="F3797" i="1"/>
  <c r="E3797" i="1"/>
  <c r="D3797" i="1"/>
  <c r="C3797" i="1"/>
  <c r="B3797" i="1"/>
  <c r="A3797" i="1"/>
  <c r="K3796" i="1"/>
  <c r="L3796" i="1" s="1"/>
  <c r="M3796" i="1" s="1"/>
  <c r="Q3796" i="1" s="1"/>
  <c r="J3796" i="1"/>
  <c r="I3796" i="1"/>
  <c r="F3796" i="1"/>
  <c r="E3796" i="1"/>
  <c r="D3796" i="1"/>
  <c r="C3796" i="1"/>
  <c r="B3796" i="1"/>
  <c r="A3796" i="1"/>
  <c r="K3795" i="1"/>
  <c r="L3795" i="1" s="1"/>
  <c r="M3795" i="1" s="1"/>
  <c r="Q3795" i="1" s="1"/>
  <c r="J3795" i="1"/>
  <c r="I3795" i="1"/>
  <c r="F3795" i="1"/>
  <c r="E3795" i="1"/>
  <c r="G3795" i="1" s="1"/>
  <c r="D3795" i="1"/>
  <c r="C3795" i="1"/>
  <c r="B3795" i="1"/>
  <c r="A3795" i="1"/>
  <c r="K3794" i="1"/>
  <c r="L3794" i="1" s="1"/>
  <c r="M3794" i="1" s="1"/>
  <c r="Q3794" i="1" s="1"/>
  <c r="J3794" i="1"/>
  <c r="I3794" i="1"/>
  <c r="F3794" i="1"/>
  <c r="E3794" i="1"/>
  <c r="D3794" i="1"/>
  <c r="C3794" i="1"/>
  <c r="B3794" i="1"/>
  <c r="A3794" i="1"/>
  <c r="K3793" i="1"/>
  <c r="L3793" i="1" s="1"/>
  <c r="M3793" i="1" s="1"/>
  <c r="Q3793" i="1" s="1"/>
  <c r="J3793" i="1"/>
  <c r="I3793" i="1"/>
  <c r="F3793" i="1"/>
  <c r="E3793" i="1"/>
  <c r="G3793" i="1" s="1"/>
  <c r="D3793" i="1"/>
  <c r="C3793" i="1"/>
  <c r="B3793" i="1"/>
  <c r="A3793" i="1"/>
  <c r="K3792" i="1"/>
  <c r="L3792" i="1" s="1"/>
  <c r="M3792" i="1" s="1"/>
  <c r="Q3792" i="1" s="1"/>
  <c r="J3792" i="1"/>
  <c r="I3792" i="1"/>
  <c r="F3792" i="1"/>
  <c r="E3792" i="1"/>
  <c r="D3792" i="1"/>
  <c r="C3792" i="1"/>
  <c r="B3792" i="1"/>
  <c r="A3792" i="1"/>
  <c r="K3791" i="1"/>
  <c r="L3791" i="1" s="1"/>
  <c r="M3791" i="1" s="1"/>
  <c r="Q3791" i="1" s="1"/>
  <c r="J3791" i="1"/>
  <c r="I3791" i="1"/>
  <c r="F3791" i="1"/>
  <c r="E3791" i="1"/>
  <c r="G3791" i="1" s="1"/>
  <c r="D3791" i="1"/>
  <c r="C3791" i="1"/>
  <c r="B3791" i="1"/>
  <c r="A3791" i="1"/>
  <c r="K3790" i="1"/>
  <c r="L3790" i="1" s="1"/>
  <c r="M3790" i="1" s="1"/>
  <c r="Q3790" i="1" s="1"/>
  <c r="J3790" i="1"/>
  <c r="I3790" i="1"/>
  <c r="F3790" i="1"/>
  <c r="E3790" i="1"/>
  <c r="D3790" i="1"/>
  <c r="C3790" i="1"/>
  <c r="B3790" i="1"/>
  <c r="A3790" i="1"/>
  <c r="K3789" i="1"/>
  <c r="L3789" i="1" s="1"/>
  <c r="M3789" i="1" s="1"/>
  <c r="Q3789" i="1" s="1"/>
  <c r="J3789" i="1"/>
  <c r="I3789" i="1"/>
  <c r="F3789" i="1"/>
  <c r="E3789" i="1"/>
  <c r="D3789" i="1"/>
  <c r="C3789" i="1"/>
  <c r="B3789" i="1"/>
  <c r="A3789" i="1"/>
  <c r="K3788" i="1"/>
  <c r="L3788" i="1" s="1"/>
  <c r="M3788" i="1" s="1"/>
  <c r="Q3788" i="1" s="1"/>
  <c r="J3788" i="1"/>
  <c r="I3788" i="1"/>
  <c r="F3788" i="1"/>
  <c r="E3788" i="1"/>
  <c r="D3788" i="1"/>
  <c r="C3788" i="1"/>
  <c r="B3788" i="1"/>
  <c r="A3788" i="1"/>
  <c r="K3787" i="1"/>
  <c r="L3787" i="1" s="1"/>
  <c r="M3787" i="1" s="1"/>
  <c r="Q3787" i="1" s="1"/>
  <c r="J3787" i="1"/>
  <c r="I3787" i="1"/>
  <c r="F3787" i="1"/>
  <c r="E3787" i="1"/>
  <c r="D3787" i="1"/>
  <c r="C3787" i="1"/>
  <c r="B3787" i="1"/>
  <c r="A3787" i="1"/>
  <c r="K3786" i="1"/>
  <c r="L3786" i="1" s="1"/>
  <c r="M3786" i="1" s="1"/>
  <c r="Q3786" i="1" s="1"/>
  <c r="J3786" i="1"/>
  <c r="I3786" i="1"/>
  <c r="F3786" i="1"/>
  <c r="E3786" i="1"/>
  <c r="D3786" i="1"/>
  <c r="C3786" i="1"/>
  <c r="B3786" i="1"/>
  <c r="A3786" i="1"/>
  <c r="K3785" i="1"/>
  <c r="L3785" i="1" s="1"/>
  <c r="M3785" i="1" s="1"/>
  <c r="Q3785" i="1" s="1"/>
  <c r="J3785" i="1"/>
  <c r="I3785" i="1"/>
  <c r="F3785" i="1"/>
  <c r="E3785" i="1"/>
  <c r="D3785" i="1"/>
  <c r="C3785" i="1"/>
  <c r="B3785" i="1"/>
  <c r="A3785" i="1"/>
  <c r="K3784" i="1"/>
  <c r="L3784" i="1" s="1"/>
  <c r="M3784" i="1" s="1"/>
  <c r="Q3784" i="1" s="1"/>
  <c r="J3784" i="1"/>
  <c r="I3784" i="1"/>
  <c r="F3784" i="1"/>
  <c r="E3784" i="1"/>
  <c r="G3784" i="1" s="1"/>
  <c r="D3784" i="1"/>
  <c r="C3784" i="1"/>
  <c r="B3784" i="1"/>
  <c r="A3784" i="1"/>
  <c r="K3783" i="1"/>
  <c r="L3783" i="1" s="1"/>
  <c r="M3783" i="1" s="1"/>
  <c r="Q3783" i="1" s="1"/>
  <c r="J3783" i="1"/>
  <c r="I3783" i="1"/>
  <c r="F3783" i="1"/>
  <c r="E3783" i="1"/>
  <c r="D3783" i="1"/>
  <c r="C3783" i="1"/>
  <c r="B3783" i="1"/>
  <c r="A3783" i="1"/>
  <c r="K3782" i="1"/>
  <c r="L3782" i="1" s="1"/>
  <c r="M3782" i="1" s="1"/>
  <c r="Q3782" i="1" s="1"/>
  <c r="J3782" i="1"/>
  <c r="I3782" i="1"/>
  <c r="F3782" i="1"/>
  <c r="E3782" i="1"/>
  <c r="G3782" i="1" s="1"/>
  <c r="D3782" i="1"/>
  <c r="C3782" i="1"/>
  <c r="B3782" i="1"/>
  <c r="A3782" i="1"/>
  <c r="K3781" i="1"/>
  <c r="L3781" i="1" s="1"/>
  <c r="M3781" i="1" s="1"/>
  <c r="Q3781" i="1" s="1"/>
  <c r="J3781" i="1"/>
  <c r="I3781" i="1"/>
  <c r="F3781" i="1"/>
  <c r="E3781" i="1"/>
  <c r="D3781" i="1"/>
  <c r="C3781" i="1"/>
  <c r="B3781" i="1"/>
  <c r="A3781" i="1"/>
  <c r="K3780" i="1"/>
  <c r="L3780" i="1" s="1"/>
  <c r="M3780" i="1" s="1"/>
  <c r="Q3780" i="1" s="1"/>
  <c r="J3780" i="1"/>
  <c r="I3780" i="1"/>
  <c r="F3780" i="1"/>
  <c r="E3780" i="1"/>
  <c r="D3780" i="1"/>
  <c r="C3780" i="1"/>
  <c r="B3780" i="1"/>
  <c r="A3780" i="1"/>
  <c r="K3779" i="1"/>
  <c r="L3779" i="1" s="1"/>
  <c r="M3779" i="1" s="1"/>
  <c r="Q3779" i="1" s="1"/>
  <c r="J3779" i="1"/>
  <c r="I3779" i="1"/>
  <c r="F3779" i="1"/>
  <c r="E3779" i="1"/>
  <c r="D3779" i="1"/>
  <c r="C3779" i="1"/>
  <c r="B3779" i="1"/>
  <c r="A3779" i="1"/>
  <c r="K3778" i="1"/>
  <c r="L3778" i="1" s="1"/>
  <c r="M3778" i="1" s="1"/>
  <c r="Q3778" i="1" s="1"/>
  <c r="J3778" i="1"/>
  <c r="I3778" i="1"/>
  <c r="F3778" i="1"/>
  <c r="E3778" i="1"/>
  <c r="D3778" i="1"/>
  <c r="C3778" i="1"/>
  <c r="B3778" i="1"/>
  <c r="A3778" i="1"/>
  <c r="K3777" i="1"/>
  <c r="L3777" i="1" s="1"/>
  <c r="M3777" i="1" s="1"/>
  <c r="Q3777" i="1" s="1"/>
  <c r="J3777" i="1"/>
  <c r="I3777" i="1"/>
  <c r="F3777" i="1"/>
  <c r="E3777" i="1"/>
  <c r="D3777" i="1"/>
  <c r="C3777" i="1"/>
  <c r="B3777" i="1"/>
  <c r="A3777" i="1"/>
  <c r="K3776" i="1"/>
  <c r="L3776" i="1" s="1"/>
  <c r="M3776" i="1" s="1"/>
  <c r="Q3776" i="1" s="1"/>
  <c r="J3776" i="1"/>
  <c r="I3776" i="1"/>
  <c r="F3776" i="1"/>
  <c r="E3776" i="1"/>
  <c r="G3776" i="1" s="1"/>
  <c r="D3776" i="1"/>
  <c r="C3776" i="1"/>
  <c r="B3776" i="1"/>
  <c r="A3776" i="1"/>
  <c r="K3775" i="1"/>
  <c r="L3775" i="1" s="1"/>
  <c r="M3775" i="1" s="1"/>
  <c r="Q3775" i="1" s="1"/>
  <c r="J3775" i="1"/>
  <c r="I3775" i="1"/>
  <c r="F3775" i="1"/>
  <c r="E3775" i="1"/>
  <c r="G3775" i="1" s="1"/>
  <c r="D3775" i="1"/>
  <c r="C3775" i="1"/>
  <c r="B3775" i="1"/>
  <c r="A3775" i="1"/>
  <c r="K3774" i="1"/>
  <c r="L3774" i="1" s="1"/>
  <c r="M3774" i="1" s="1"/>
  <c r="Q3774" i="1" s="1"/>
  <c r="J3774" i="1"/>
  <c r="I3774" i="1"/>
  <c r="F3774" i="1"/>
  <c r="E3774" i="1"/>
  <c r="G3774" i="1" s="1"/>
  <c r="D3774" i="1"/>
  <c r="C3774" i="1"/>
  <c r="B3774" i="1"/>
  <c r="A3774" i="1"/>
  <c r="K3773" i="1"/>
  <c r="L3773" i="1" s="1"/>
  <c r="M3773" i="1" s="1"/>
  <c r="Q3773" i="1" s="1"/>
  <c r="J3773" i="1"/>
  <c r="I3773" i="1"/>
  <c r="F3773" i="1"/>
  <c r="E3773" i="1"/>
  <c r="D3773" i="1"/>
  <c r="C3773" i="1"/>
  <c r="B3773" i="1"/>
  <c r="A3773" i="1"/>
  <c r="K3772" i="1"/>
  <c r="L3772" i="1" s="1"/>
  <c r="M3772" i="1" s="1"/>
  <c r="Q3772" i="1" s="1"/>
  <c r="J3772" i="1"/>
  <c r="I3772" i="1"/>
  <c r="F3772" i="1"/>
  <c r="E3772" i="1"/>
  <c r="D3772" i="1"/>
  <c r="C3772" i="1"/>
  <c r="B3772" i="1"/>
  <c r="A3772" i="1"/>
  <c r="K3771" i="1"/>
  <c r="L3771" i="1" s="1"/>
  <c r="M3771" i="1" s="1"/>
  <c r="Q3771" i="1" s="1"/>
  <c r="J3771" i="1"/>
  <c r="I3771" i="1"/>
  <c r="F3771" i="1"/>
  <c r="E3771" i="1"/>
  <c r="D3771" i="1"/>
  <c r="C3771" i="1"/>
  <c r="B3771" i="1"/>
  <c r="A3771" i="1"/>
  <c r="K3770" i="1"/>
  <c r="L3770" i="1" s="1"/>
  <c r="M3770" i="1" s="1"/>
  <c r="Q3770" i="1" s="1"/>
  <c r="J3770" i="1"/>
  <c r="I3770" i="1"/>
  <c r="F3770" i="1"/>
  <c r="E3770" i="1"/>
  <c r="D3770" i="1"/>
  <c r="C3770" i="1"/>
  <c r="B3770" i="1"/>
  <c r="A3770" i="1"/>
  <c r="K3769" i="1"/>
  <c r="L3769" i="1" s="1"/>
  <c r="M3769" i="1" s="1"/>
  <c r="Q3769" i="1" s="1"/>
  <c r="J3769" i="1"/>
  <c r="I3769" i="1"/>
  <c r="F3769" i="1"/>
  <c r="E3769" i="1"/>
  <c r="D3769" i="1"/>
  <c r="C3769" i="1"/>
  <c r="B3769" i="1"/>
  <c r="A3769" i="1"/>
  <c r="K3768" i="1"/>
  <c r="L3768" i="1" s="1"/>
  <c r="M3768" i="1" s="1"/>
  <c r="Q3768" i="1" s="1"/>
  <c r="J3768" i="1"/>
  <c r="I3768" i="1"/>
  <c r="F3768" i="1"/>
  <c r="E3768" i="1"/>
  <c r="G3768" i="1" s="1"/>
  <c r="D3768" i="1"/>
  <c r="C3768" i="1"/>
  <c r="B3768" i="1"/>
  <c r="A3768" i="1"/>
  <c r="K3767" i="1"/>
  <c r="L3767" i="1" s="1"/>
  <c r="M3767" i="1" s="1"/>
  <c r="Q3767" i="1" s="1"/>
  <c r="J3767" i="1"/>
  <c r="I3767" i="1"/>
  <c r="F3767" i="1"/>
  <c r="E3767" i="1"/>
  <c r="D3767" i="1"/>
  <c r="C3767" i="1"/>
  <c r="B3767" i="1"/>
  <c r="A3767" i="1"/>
  <c r="K3766" i="1"/>
  <c r="L3766" i="1" s="1"/>
  <c r="M3766" i="1" s="1"/>
  <c r="Q3766" i="1" s="1"/>
  <c r="J3766" i="1"/>
  <c r="I3766" i="1"/>
  <c r="F3766" i="1"/>
  <c r="E3766" i="1"/>
  <c r="D3766" i="1"/>
  <c r="C3766" i="1"/>
  <c r="B3766" i="1"/>
  <c r="A3766" i="1"/>
  <c r="K3765" i="1"/>
  <c r="L3765" i="1" s="1"/>
  <c r="M3765" i="1" s="1"/>
  <c r="Q3765" i="1" s="1"/>
  <c r="J3765" i="1"/>
  <c r="I3765" i="1"/>
  <c r="F3765" i="1"/>
  <c r="E3765" i="1"/>
  <c r="G3765" i="1" s="1"/>
  <c r="D3765" i="1"/>
  <c r="C3765" i="1"/>
  <c r="B3765" i="1"/>
  <c r="A3765" i="1"/>
  <c r="K3764" i="1"/>
  <c r="L3764" i="1" s="1"/>
  <c r="M3764" i="1" s="1"/>
  <c r="Q3764" i="1" s="1"/>
  <c r="J3764" i="1"/>
  <c r="I3764" i="1"/>
  <c r="F3764" i="1"/>
  <c r="E3764" i="1"/>
  <c r="D3764" i="1"/>
  <c r="C3764" i="1"/>
  <c r="B3764" i="1"/>
  <c r="A3764" i="1"/>
  <c r="K3763" i="1"/>
  <c r="L3763" i="1" s="1"/>
  <c r="M3763" i="1" s="1"/>
  <c r="Q3763" i="1" s="1"/>
  <c r="J3763" i="1"/>
  <c r="I3763" i="1"/>
  <c r="F3763" i="1"/>
  <c r="E3763" i="1"/>
  <c r="G3763" i="1" s="1"/>
  <c r="D3763" i="1"/>
  <c r="C3763" i="1"/>
  <c r="B3763" i="1"/>
  <c r="A3763" i="1"/>
  <c r="K3762" i="1"/>
  <c r="L3762" i="1" s="1"/>
  <c r="M3762" i="1" s="1"/>
  <c r="Q3762" i="1" s="1"/>
  <c r="J3762" i="1"/>
  <c r="I3762" i="1"/>
  <c r="F3762" i="1"/>
  <c r="E3762" i="1"/>
  <c r="D3762" i="1"/>
  <c r="C3762" i="1"/>
  <c r="B3762" i="1"/>
  <c r="A3762" i="1"/>
  <c r="K3761" i="1"/>
  <c r="L3761" i="1" s="1"/>
  <c r="M3761" i="1" s="1"/>
  <c r="Q3761" i="1" s="1"/>
  <c r="J3761" i="1"/>
  <c r="I3761" i="1"/>
  <c r="F3761" i="1"/>
  <c r="E3761" i="1"/>
  <c r="D3761" i="1"/>
  <c r="C3761" i="1"/>
  <c r="B3761" i="1"/>
  <c r="A3761" i="1"/>
  <c r="K3760" i="1"/>
  <c r="L3760" i="1" s="1"/>
  <c r="M3760" i="1" s="1"/>
  <c r="Q3760" i="1" s="1"/>
  <c r="J3760" i="1"/>
  <c r="I3760" i="1"/>
  <c r="F3760" i="1"/>
  <c r="E3760" i="1"/>
  <c r="G3760" i="1" s="1"/>
  <c r="D3760" i="1"/>
  <c r="C3760" i="1"/>
  <c r="B3760" i="1"/>
  <c r="A3760" i="1"/>
  <c r="K3759" i="1"/>
  <c r="L3759" i="1" s="1"/>
  <c r="M3759" i="1" s="1"/>
  <c r="Q3759" i="1" s="1"/>
  <c r="J3759" i="1"/>
  <c r="I3759" i="1"/>
  <c r="F3759" i="1"/>
  <c r="E3759" i="1"/>
  <c r="G3759" i="1" s="1"/>
  <c r="D3759" i="1"/>
  <c r="C3759" i="1"/>
  <c r="B3759" i="1"/>
  <c r="A3759" i="1"/>
  <c r="K3758" i="1"/>
  <c r="L3758" i="1" s="1"/>
  <c r="M3758" i="1" s="1"/>
  <c r="Q3758" i="1" s="1"/>
  <c r="J3758" i="1"/>
  <c r="I3758" i="1"/>
  <c r="F3758" i="1"/>
  <c r="E3758" i="1"/>
  <c r="G3758" i="1" s="1"/>
  <c r="D3758" i="1"/>
  <c r="C3758" i="1"/>
  <c r="B3758" i="1"/>
  <c r="A3758" i="1"/>
  <c r="K3757" i="1"/>
  <c r="L3757" i="1" s="1"/>
  <c r="M3757" i="1" s="1"/>
  <c r="Q3757" i="1" s="1"/>
  <c r="J3757" i="1"/>
  <c r="I3757" i="1"/>
  <c r="F3757" i="1"/>
  <c r="E3757" i="1"/>
  <c r="G3757" i="1" s="1"/>
  <c r="D3757" i="1"/>
  <c r="C3757" i="1"/>
  <c r="B3757" i="1"/>
  <c r="A3757" i="1"/>
  <c r="K3756" i="1"/>
  <c r="L3756" i="1" s="1"/>
  <c r="M3756" i="1" s="1"/>
  <c r="Q3756" i="1" s="1"/>
  <c r="J3756" i="1"/>
  <c r="I3756" i="1"/>
  <c r="F3756" i="1"/>
  <c r="E3756" i="1"/>
  <c r="D3756" i="1"/>
  <c r="C3756" i="1"/>
  <c r="B3756" i="1"/>
  <c r="A3756" i="1"/>
  <c r="K3755" i="1"/>
  <c r="L3755" i="1" s="1"/>
  <c r="M3755" i="1" s="1"/>
  <c r="Q3755" i="1" s="1"/>
  <c r="J3755" i="1"/>
  <c r="I3755" i="1"/>
  <c r="F3755" i="1"/>
  <c r="E3755" i="1"/>
  <c r="D3755" i="1"/>
  <c r="C3755" i="1"/>
  <c r="B3755" i="1"/>
  <c r="A3755" i="1"/>
  <c r="K3754" i="1"/>
  <c r="L3754" i="1" s="1"/>
  <c r="M3754" i="1" s="1"/>
  <c r="Q3754" i="1" s="1"/>
  <c r="J3754" i="1"/>
  <c r="I3754" i="1"/>
  <c r="F3754" i="1"/>
  <c r="E3754" i="1"/>
  <c r="D3754" i="1"/>
  <c r="C3754" i="1"/>
  <c r="B3754" i="1"/>
  <c r="A3754" i="1"/>
  <c r="K3753" i="1"/>
  <c r="L3753" i="1" s="1"/>
  <c r="M3753" i="1" s="1"/>
  <c r="Q3753" i="1" s="1"/>
  <c r="J3753" i="1"/>
  <c r="I3753" i="1"/>
  <c r="F3753" i="1"/>
  <c r="E3753" i="1"/>
  <c r="D3753" i="1"/>
  <c r="C3753" i="1"/>
  <c r="B3753" i="1"/>
  <c r="A3753" i="1"/>
  <c r="K3752" i="1"/>
  <c r="L3752" i="1" s="1"/>
  <c r="M3752" i="1" s="1"/>
  <c r="Q3752" i="1" s="1"/>
  <c r="J3752" i="1"/>
  <c r="I3752" i="1"/>
  <c r="F3752" i="1"/>
  <c r="E3752" i="1"/>
  <c r="D3752" i="1"/>
  <c r="C3752" i="1"/>
  <c r="B3752" i="1"/>
  <c r="A3752" i="1"/>
  <c r="K3751" i="1"/>
  <c r="L3751" i="1" s="1"/>
  <c r="M3751" i="1" s="1"/>
  <c r="Q3751" i="1" s="1"/>
  <c r="J3751" i="1"/>
  <c r="I3751" i="1"/>
  <c r="F3751" i="1"/>
  <c r="E3751" i="1"/>
  <c r="D3751" i="1"/>
  <c r="C3751" i="1"/>
  <c r="B3751" i="1"/>
  <c r="A3751" i="1"/>
  <c r="K3750" i="1"/>
  <c r="L3750" i="1" s="1"/>
  <c r="M3750" i="1" s="1"/>
  <c r="Q3750" i="1" s="1"/>
  <c r="J3750" i="1"/>
  <c r="I3750" i="1"/>
  <c r="F3750" i="1"/>
  <c r="E3750" i="1"/>
  <c r="G3750" i="1" s="1"/>
  <c r="D3750" i="1"/>
  <c r="C3750" i="1"/>
  <c r="B3750" i="1"/>
  <c r="A3750" i="1"/>
  <c r="K3749" i="1"/>
  <c r="L3749" i="1" s="1"/>
  <c r="M3749" i="1" s="1"/>
  <c r="Q3749" i="1" s="1"/>
  <c r="J3749" i="1"/>
  <c r="I3749" i="1"/>
  <c r="F3749" i="1"/>
  <c r="E3749" i="1"/>
  <c r="D3749" i="1"/>
  <c r="C3749" i="1"/>
  <c r="B3749" i="1"/>
  <c r="A3749" i="1"/>
  <c r="K3748" i="1"/>
  <c r="L3748" i="1" s="1"/>
  <c r="M3748" i="1" s="1"/>
  <c r="Q3748" i="1" s="1"/>
  <c r="J3748" i="1"/>
  <c r="I3748" i="1"/>
  <c r="F3748" i="1"/>
  <c r="E3748" i="1"/>
  <c r="D3748" i="1"/>
  <c r="C3748" i="1"/>
  <c r="B3748" i="1"/>
  <c r="A3748" i="1"/>
  <c r="K3747" i="1"/>
  <c r="L3747" i="1" s="1"/>
  <c r="M3747" i="1" s="1"/>
  <c r="Q3747" i="1" s="1"/>
  <c r="J3747" i="1"/>
  <c r="I3747" i="1"/>
  <c r="F3747" i="1"/>
  <c r="E3747" i="1"/>
  <c r="D3747" i="1"/>
  <c r="C3747" i="1"/>
  <c r="B3747" i="1"/>
  <c r="A3747" i="1"/>
  <c r="K3746" i="1"/>
  <c r="L3746" i="1" s="1"/>
  <c r="M3746" i="1" s="1"/>
  <c r="Q3746" i="1" s="1"/>
  <c r="J3746" i="1"/>
  <c r="I3746" i="1"/>
  <c r="F3746" i="1"/>
  <c r="E3746" i="1"/>
  <c r="G3746" i="1" s="1"/>
  <c r="D3746" i="1"/>
  <c r="C3746" i="1"/>
  <c r="B3746" i="1"/>
  <c r="A3746" i="1"/>
  <c r="K3745" i="1"/>
  <c r="L3745" i="1" s="1"/>
  <c r="M3745" i="1" s="1"/>
  <c r="Q3745" i="1" s="1"/>
  <c r="J3745" i="1"/>
  <c r="I3745" i="1"/>
  <c r="F3745" i="1"/>
  <c r="E3745" i="1"/>
  <c r="G3745" i="1" s="1"/>
  <c r="D3745" i="1"/>
  <c r="C3745" i="1"/>
  <c r="B3745" i="1"/>
  <c r="A3745" i="1"/>
  <c r="K3744" i="1"/>
  <c r="L3744" i="1" s="1"/>
  <c r="M3744" i="1" s="1"/>
  <c r="Q3744" i="1" s="1"/>
  <c r="J3744" i="1"/>
  <c r="I3744" i="1"/>
  <c r="F3744" i="1"/>
  <c r="E3744" i="1"/>
  <c r="G3744" i="1" s="1"/>
  <c r="D3744" i="1"/>
  <c r="C3744" i="1"/>
  <c r="B3744" i="1"/>
  <c r="A3744" i="1"/>
  <c r="K3743" i="1"/>
  <c r="L3743" i="1" s="1"/>
  <c r="M3743" i="1" s="1"/>
  <c r="Q3743" i="1" s="1"/>
  <c r="J3743" i="1"/>
  <c r="I3743" i="1"/>
  <c r="F3743" i="1"/>
  <c r="E3743" i="1"/>
  <c r="G3743" i="1" s="1"/>
  <c r="D3743" i="1"/>
  <c r="C3743" i="1"/>
  <c r="B3743" i="1"/>
  <c r="A3743" i="1"/>
  <c r="K3742" i="1"/>
  <c r="L3742" i="1" s="1"/>
  <c r="M3742" i="1" s="1"/>
  <c r="Q3742" i="1" s="1"/>
  <c r="J3742" i="1"/>
  <c r="I3742" i="1"/>
  <c r="F3742" i="1"/>
  <c r="E3742" i="1"/>
  <c r="G3742" i="1" s="1"/>
  <c r="D3742" i="1"/>
  <c r="C3742" i="1"/>
  <c r="B3742" i="1"/>
  <c r="A3742" i="1"/>
  <c r="K3741" i="1"/>
  <c r="L3741" i="1" s="1"/>
  <c r="M3741" i="1" s="1"/>
  <c r="Q3741" i="1" s="1"/>
  <c r="J3741" i="1"/>
  <c r="I3741" i="1"/>
  <c r="F3741" i="1"/>
  <c r="E3741" i="1"/>
  <c r="D3741" i="1"/>
  <c r="C3741" i="1"/>
  <c r="B3741" i="1"/>
  <c r="A3741" i="1"/>
  <c r="K3740" i="1"/>
  <c r="L3740" i="1" s="1"/>
  <c r="M3740" i="1" s="1"/>
  <c r="Q3740" i="1" s="1"/>
  <c r="J3740" i="1"/>
  <c r="I3740" i="1"/>
  <c r="F3740" i="1"/>
  <c r="E3740" i="1"/>
  <c r="G3740" i="1" s="1"/>
  <c r="D3740" i="1"/>
  <c r="C3740" i="1"/>
  <c r="B3740" i="1"/>
  <c r="A3740" i="1"/>
  <c r="K3739" i="1"/>
  <c r="L3739" i="1" s="1"/>
  <c r="M3739" i="1" s="1"/>
  <c r="Q3739" i="1" s="1"/>
  <c r="J3739" i="1"/>
  <c r="I3739" i="1"/>
  <c r="F3739" i="1"/>
  <c r="E3739" i="1"/>
  <c r="D3739" i="1"/>
  <c r="C3739" i="1"/>
  <c r="B3739" i="1"/>
  <c r="A3739" i="1"/>
  <c r="K3738" i="1"/>
  <c r="L3738" i="1" s="1"/>
  <c r="M3738" i="1" s="1"/>
  <c r="Q3738" i="1" s="1"/>
  <c r="J3738" i="1"/>
  <c r="I3738" i="1"/>
  <c r="F3738" i="1"/>
  <c r="E3738" i="1"/>
  <c r="G3738" i="1" s="1"/>
  <c r="D3738" i="1"/>
  <c r="C3738" i="1"/>
  <c r="B3738" i="1"/>
  <c r="A3738" i="1"/>
  <c r="K3737" i="1"/>
  <c r="L3737" i="1" s="1"/>
  <c r="M3737" i="1" s="1"/>
  <c r="Q3737" i="1" s="1"/>
  <c r="J3737" i="1"/>
  <c r="I3737" i="1"/>
  <c r="F3737" i="1"/>
  <c r="E3737" i="1"/>
  <c r="G3737" i="1" s="1"/>
  <c r="D3737" i="1"/>
  <c r="C3737" i="1"/>
  <c r="B3737" i="1"/>
  <c r="A3737" i="1"/>
  <c r="K3736" i="1"/>
  <c r="L3736" i="1" s="1"/>
  <c r="M3736" i="1" s="1"/>
  <c r="Q3736" i="1" s="1"/>
  <c r="J3736" i="1"/>
  <c r="I3736" i="1"/>
  <c r="F3736" i="1"/>
  <c r="E3736" i="1"/>
  <c r="D3736" i="1"/>
  <c r="C3736" i="1"/>
  <c r="B3736" i="1"/>
  <c r="A3736" i="1"/>
  <c r="K3735" i="1"/>
  <c r="L3735" i="1" s="1"/>
  <c r="M3735" i="1" s="1"/>
  <c r="Q3735" i="1" s="1"/>
  <c r="J3735" i="1"/>
  <c r="I3735" i="1"/>
  <c r="F3735" i="1"/>
  <c r="E3735" i="1"/>
  <c r="G3735" i="1" s="1"/>
  <c r="D3735" i="1"/>
  <c r="C3735" i="1"/>
  <c r="B3735" i="1"/>
  <c r="A3735" i="1"/>
  <c r="K3734" i="1"/>
  <c r="L3734" i="1" s="1"/>
  <c r="M3734" i="1" s="1"/>
  <c r="Q3734" i="1" s="1"/>
  <c r="J3734" i="1"/>
  <c r="I3734" i="1"/>
  <c r="F3734" i="1"/>
  <c r="E3734" i="1"/>
  <c r="D3734" i="1"/>
  <c r="C3734" i="1"/>
  <c r="B3734" i="1"/>
  <c r="A3734" i="1"/>
  <c r="K3733" i="1"/>
  <c r="L3733" i="1" s="1"/>
  <c r="M3733" i="1" s="1"/>
  <c r="Q3733" i="1" s="1"/>
  <c r="J3733" i="1"/>
  <c r="I3733" i="1"/>
  <c r="F3733" i="1"/>
  <c r="E3733" i="1"/>
  <c r="D3733" i="1"/>
  <c r="C3733" i="1"/>
  <c r="B3733" i="1"/>
  <c r="A3733" i="1"/>
  <c r="K3732" i="1"/>
  <c r="L3732" i="1" s="1"/>
  <c r="M3732" i="1" s="1"/>
  <c r="Q3732" i="1" s="1"/>
  <c r="J3732" i="1"/>
  <c r="I3732" i="1"/>
  <c r="F3732" i="1"/>
  <c r="E3732" i="1"/>
  <c r="D3732" i="1"/>
  <c r="C3732" i="1"/>
  <c r="B3732" i="1"/>
  <c r="A3732" i="1"/>
  <c r="K3731" i="1"/>
  <c r="L3731" i="1" s="1"/>
  <c r="M3731" i="1" s="1"/>
  <c r="Q3731" i="1" s="1"/>
  <c r="J3731" i="1"/>
  <c r="I3731" i="1"/>
  <c r="F3731" i="1"/>
  <c r="E3731" i="1"/>
  <c r="D3731" i="1"/>
  <c r="C3731" i="1"/>
  <c r="B3731" i="1"/>
  <c r="A3731" i="1"/>
  <c r="K3730" i="1"/>
  <c r="L3730" i="1" s="1"/>
  <c r="M3730" i="1" s="1"/>
  <c r="Q3730" i="1" s="1"/>
  <c r="J3730" i="1"/>
  <c r="I3730" i="1"/>
  <c r="F3730" i="1"/>
  <c r="E3730" i="1"/>
  <c r="D3730" i="1"/>
  <c r="C3730" i="1"/>
  <c r="B3730" i="1"/>
  <c r="A3730" i="1"/>
  <c r="K3729" i="1"/>
  <c r="L3729" i="1" s="1"/>
  <c r="M3729" i="1" s="1"/>
  <c r="Q3729" i="1" s="1"/>
  <c r="J3729" i="1"/>
  <c r="I3729" i="1"/>
  <c r="F3729" i="1"/>
  <c r="E3729" i="1"/>
  <c r="D3729" i="1"/>
  <c r="C3729" i="1"/>
  <c r="B3729" i="1"/>
  <c r="A3729" i="1"/>
  <c r="K3728" i="1"/>
  <c r="L3728" i="1" s="1"/>
  <c r="M3728" i="1" s="1"/>
  <c r="Q3728" i="1" s="1"/>
  <c r="J3728" i="1"/>
  <c r="I3728" i="1"/>
  <c r="F3728" i="1"/>
  <c r="E3728" i="1"/>
  <c r="G3728" i="1" s="1"/>
  <c r="D3728" i="1"/>
  <c r="C3728" i="1"/>
  <c r="B3728" i="1"/>
  <c r="A3728" i="1"/>
  <c r="K3727" i="1"/>
  <c r="L3727" i="1" s="1"/>
  <c r="M3727" i="1" s="1"/>
  <c r="Q3727" i="1" s="1"/>
  <c r="J3727" i="1"/>
  <c r="I3727" i="1"/>
  <c r="F3727" i="1"/>
  <c r="E3727" i="1"/>
  <c r="G3727" i="1" s="1"/>
  <c r="D3727" i="1"/>
  <c r="C3727" i="1"/>
  <c r="B3727" i="1"/>
  <c r="A3727" i="1"/>
  <c r="K3726" i="1"/>
  <c r="L3726" i="1" s="1"/>
  <c r="M3726" i="1" s="1"/>
  <c r="Q3726" i="1" s="1"/>
  <c r="J3726" i="1"/>
  <c r="I3726" i="1"/>
  <c r="F3726" i="1"/>
  <c r="E3726" i="1"/>
  <c r="D3726" i="1"/>
  <c r="C3726" i="1"/>
  <c r="B3726" i="1"/>
  <c r="A3726" i="1"/>
  <c r="K3725" i="1"/>
  <c r="L3725" i="1" s="1"/>
  <c r="M3725" i="1" s="1"/>
  <c r="Q3725" i="1" s="1"/>
  <c r="J3725" i="1"/>
  <c r="I3725" i="1"/>
  <c r="F3725" i="1"/>
  <c r="E3725" i="1"/>
  <c r="D3725" i="1"/>
  <c r="C3725" i="1"/>
  <c r="B3725" i="1"/>
  <c r="A3725" i="1"/>
  <c r="K3724" i="1"/>
  <c r="L3724" i="1" s="1"/>
  <c r="M3724" i="1" s="1"/>
  <c r="Q3724" i="1" s="1"/>
  <c r="J3724" i="1"/>
  <c r="I3724" i="1"/>
  <c r="F3724" i="1"/>
  <c r="E3724" i="1"/>
  <c r="D3724" i="1"/>
  <c r="C3724" i="1"/>
  <c r="B3724" i="1"/>
  <c r="A3724" i="1"/>
  <c r="K3723" i="1"/>
  <c r="L3723" i="1" s="1"/>
  <c r="M3723" i="1" s="1"/>
  <c r="Q3723" i="1" s="1"/>
  <c r="J3723" i="1"/>
  <c r="I3723" i="1"/>
  <c r="F3723" i="1"/>
  <c r="E3723" i="1"/>
  <c r="G3723" i="1" s="1"/>
  <c r="D3723" i="1"/>
  <c r="C3723" i="1"/>
  <c r="B3723" i="1"/>
  <c r="A3723" i="1"/>
  <c r="K3722" i="1"/>
  <c r="L3722" i="1" s="1"/>
  <c r="M3722" i="1" s="1"/>
  <c r="Q3722" i="1" s="1"/>
  <c r="J3722" i="1"/>
  <c r="I3722" i="1"/>
  <c r="F3722" i="1"/>
  <c r="E3722" i="1"/>
  <c r="D3722" i="1"/>
  <c r="C3722" i="1"/>
  <c r="B3722" i="1"/>
  <c r="A3722" i="1"/>
  <c r="K3721" i="1"/>
  <c r="L3721" i="1" s="1"/>
  <c r="M3721" i="1" s="1"/>
  <c r="Q3721" i="1" s="1"/>
  <c r="J3721" i="1"/>
  <c r="I3721" i="1"/>
  <c r="F3721" i="1"/>
  <c r="E3721" i="1"/>
  <c r="D3721" i="1"/>
  <c r="C3721" i="1"/>
  <c r="B3721" i="1"/>
  <c r="A3721" i="1"/>
  <c r="K3720" i="1"/>
  <c r="L3720" i="1" s="1"/>
  <c r="M3720" i="1" s="1"/>
  <c r="Q3720" i="1" s="1"/>
  <c r="J3720" i="1"/>
  <c r="I3720" i="1"/>
  <c r="F3720" i="1"/>
  <c r="E3720" i="1"/>
  <c r="D3720" i="1"/>
  <c r="C3720" i="1"/>
  <c r="B3720" i="1"/>
  <c r="A3720" i="1"/>
  <c r="K3719" i="1"/>
  <c r="L3719" i="1" s="1"/>
  <c r="M3719" i="1" s="1"/>
  <c r="Q3719" i="1" s="1"/>
  <c r="J3719" i="1"/>
  <c r="I3719" i="1"/>
  <c r="F3719" i="1"/>
  <c r="E3719" i="1"/>
  <c r="D3719" i="1"/>
  <c r="C3719" i="1"/>
  <c r="B3719" i="1"/>
  <c r="A3719" i="1"/>
  <c r="K3718" i="1"/>
  <c r="L3718" i="1" s="1"/>
  <c r="M3718" i="1" s="1"/>
  <c r="Q3718" i="1" s="1"/>
  <c r="J3718" i="1"/>
  <c r="I3718" i="1"/>
  <c r="F3718" i="1"/>
  <c r="E3718" i="1"/>
  <c r="D3718" i="1"/>
  <c r="C3718" i="1"/>
  <c r="B3718" i="1"/>
  <c r="A3718" i="1"/>
  <c r="K3717" i="1"/>
  <c r="L3717" i="1" s="1"/>
  <c r="M3717" i="1" s="1"/>
  <c r="Q3717" i="1" s="1"/>
  <c r="J3717" i="1"/>
  <c r="I3717" i="1"/>
  <c r="F3717" i="1"/>
  <c r="E3717" i="1"/>
  <c r="G3717" i="1" s="1"/>
  <c r="D3717" i="1"/>
  <c r="C3717" i="1"/>
  <c r="B3717" i="1"/>
  <c r="A3717" i="1"/>
  <c r="K3716" i="1"/>
  <c r="L3716" i="1" s="1"/>
  <c r="M3716" i="1" s="1"/>
  <c r="Q3716" i="1" s="1"/>
  <c r="J3716" i="1"/>
  <c r="I3716" i="1"/>
  <c r="F3716" i="1"/>
  <c r="E3716" i="1"/>
  <c r="D3716" i="1"/>
  <c r="C3716" i="1"/>
  <c r="B3716" i="1"/>
  <c r="A3716" i="1"/>
  <c r="K3715" i="1"/>
  <c r="L3715" i="1" s="1"/>
  <c r="M3715" i="1" s="1"/>
  <c r="Q3715" i="1" s="1"/>
  <c r="J3715" i="1"/>
  <c r="I3715" i="1"/>
  <c r="F3715" i="1"/>
  <c r="E3715" i="1"/>
  <c r="D3715" i="1"/>
  <c r="C3715" i="1"/>
  <c r="B3715" i="1"/>
  <c r="A3715" i="1"/>
  <c r="K3714" i="1"/>
  <c r="L3714" i="1" s="1"/>
  <c r="M3714" i="1" s="1"/>
  <c r="Q3714" i="1" s="1"/>
  <c r="J3714" i="1"/>
  <c r="I3714" i="1"/>
  <c r="F3714" i="1"/>
  <c r="E3714" i="1"/>
  <c r="D3714" i="1"/>
  <c r="C3714" i="1"/>
  <c r="B3714" i="1"/>
  <c r="A3714" i="1"/>
  <c r="K3713" i="1"/>
  <c r="L3713" i="1" s="1"/>
  <c r="M3713" i="1" s="1"/>
  <c r="Q3713" i="1" s="1"/>
  <c r="J3713" i="1"/>
  <c r="I3713" i="1"/>
  <c r="F3713" i="1"/>
  <c r="E3713" i="1"/>
  <c r="D3713" i="1"/>
  <c r="C3713" i="1"/>
  <c r="B3713" i="1"/>
  <c r="A3713" i="1"/>
  <c r="K3712" i="1"/>
  <c r="L3712" i="1" s="1"/>
  <c r="M3712" i="1" s="1"/>
  <c r="Q3712" i="1" s="1"/>
  <c r="J3712" i="1"/>
  <c r="I3712" i="1"/>
  <c r="F3712" i="1"/>
  <c r="E3712" i="1"/>
  <c r="D3712" i="1"/>
  <c r="C3712" i="1"/>
  <c r="B3712" i="1"/>
  <c r="A3712" i="1"/>
  <c r="K3711" i="1"/>
  <c r="L3711" i="1" s="1"/>
  <c r="M3711" i="1" s="1"/>
  <c r="Q3711" i="1" s="1"/>
  <c r="J3711" i="1"/>
  <c r="I3711" i="1"/>
  <c r="F3711" i="1"/>
  <c r="E3711" i="1"/>
  <c r="G3711" i="1" s="1"/>
  <c r="D3711" i="1"/>
  <c r="C3711" i="1"/>
  <c r="B3711" i="1"/>
  <c r="A3711" i="1"/>
  <c r="K3710" i="1"/>
  <c r="L3710" i="1" s="1"/>
  <c r="M3710" i="1" s="1"/>
  <c r="Q3710" i="1" s="1"/>
  <c r="J3710" i="1"/>
  <c r="I3710" i="1"/>
  <c r="F3710" i="1"/>
  <c r="E3710" i="1"/>
  <c r="G3710" i="1" s="1"/>
  <c r="D3710" i="1"/>
  <c r="C3710" i="1"/>
  <c r="B3710" i="1"/>
  <c r="A3710" i="1"/>
  <c r="K3709" i="1"/>
  <c r="L3709" i="1" s="1"/>
  <c r="M3709" i="1" s="1"/>
  <c r="Q3709" i="1" s="1"/>
  <c r="J3709" i="1"/>
  <c r="I3709" i="1"/>
  <c r="F3709" i="1"/>
  <c r="E3709" i="1"/>
  <c r="G3709" i="1" s="1"/>
  <c r="D3709" i="1"/>
  <c r="C3709" i="1"/>
  <c r="B3709" i="1"/>
  <c r="A3709" i="1"/>
  <c r="K3708" i="1"/>
  <c r="L3708" i="1" s="1"/>
  <c r="M3708" i="1" s="1"/>
  <c r="Q3708" i="1" s="1"/>
  <c r="J3708" i="1"/>
  <c r="I3708" i="1"/>
  <c r="F3708" i="1"/>
  <c r="E3708" i="1"/>
  <c r="G3708" i="1" s="1"/>
  <c r="D3708" i="1"/>
  <c r="C3708" i="1"/>
  <c r="B3708" i="1"/>
  <c r="A3708" i="1"/>
  <c r="K3707" i="1"/>
  <c r="L3707" i="1" s="1"/>
  <c r="M3707" i="1" s="1"/>
  <c r="Q3707" i="1" s="1"/>
  <c r="J3707" i="1"/>
  <c r="I3707" i="1"/>
  <c r="F3707" i="1"/>
  <c r="E3707" i="1"/>
  <c r="G3707" i="1" s="1"/>
  <c r="D3707" i="1"/>
  <c r="C3707" i="1"/>
  <c r="B3707" i="1"/>
  <c r="A3707" i="1"/>
  <c r="K3706" i="1"/>
  <c r="L3706" i="1" s="1"/>
  <c r="M3706" i="1" s="1"/>
  <c r="Q3706" i="1" s="1"/>
  <c r="J3706" i="1"/>
  <c r="I3706" i="1"/>
  <c r="F3706" i="1"/>
  <c r="E3706" i="1"/>
  <c r="D3706" i="1"/>
  <c r="C3706" i="1"/>
  <c r="B3706" i="1"/>
  <c r="A3706" i="1"/>
  <c r="K3705" i="1"/>
  <c r="L3705" i="1" s="1"/>
  <c r="M3705" i="1" s="1"/>
  <c r="Q3705" i="1" s="1"/>
  <c r="J3705" i="1"/>
  <c r="I3705" i="1"/>
  <c r="F3705" i="1"/>
  <c r="E3705" i="1"/>
  <c r="G3705" i="1" s="1"/>
  <c r="D3705" i="1"/>
  <c r="C3705" i="1"/>
  <c r="B3705" i="1"/>
  <c r="A3705" i="1"/>
  <c r="K3704" i="1"/>
  <c r="L3704" i="1" s="1"/>
  <c r="M3704" i="1" s="1"/>
  <c r="Q3704" i="1" s="1"/>
  <c r="J3704" i="1"/>
  <c r="I3704" i="1"/>
  <c r="F3704" i="1"/>
  <c r="E3704" i="1"/>
  <c r="G3704" i="1" s="1"/>
  <c r="D3704" i="1"/>
  <c r="C3704" i="1"/>
  <c r="B3704" i="1"/>
  <c r="A3704" i="1"/>
  <c r="K3703" i="1"/>
  <c r="L3703" i="1" s="1"/>
  <c r="M3703" i="1" s="1"/>
  <c r="Q3703" i="1" s="1"/>
  <c r="J3703" i="1"/>
  <c r="I3703" i="1"/>
  <c r="F3703" i="1"/>
  <c r="E3703" i="1"/>
  <c r="G3703" i="1" s="1"/>
  <c r="D3703" i="1"/>
  <c r="C3703" i="1"/>
  <c r="B3703" i="1"/>
  <c r="A3703" i="1"/>
  <c r="K3702" i="1"/>
  <c r="L3702" i="1" s="1"/>
  <c r="M3702" i="1" s="1"/>
  <c r="Q3702" i="1" s="1"/>
  <c r="J3702" i="1"/>
  <c r="I3702" i="1"/>
  <c r="F3702" i="1"/>
  <c r="E3702" i="1"/>
  <c r="D3702" i="1"/>
  <c r="C3702" i="1"/>
  <c r="B3702" i="1"/>
  <c r="A3702" i="1"/>
  <c r="K3701" i="1"/>
  <c r="L3701" i="1" s="1"/>
  <c r="M3701" i="1" s="1"/>
  <c r="Q3701" i="1" s="1"/>
  <c r="J3701" i="1"/>
  <c r="I3701" i="1"/>
  <c r="F3701" i="1"/>
  <c r="E3701" i="1"/>
  <c r="D3701" i="1"/>
  <c r="C3701" i="1"/>
  <c r="B3701" i="1"/>
  <c r="A3701" i="1"/>
  <c r="K3700" i="1"/>
  <c r="L3700" i="1" s="1"/>
  <c r="M3700" i="1" s="1"/>
  <c r="Q3700" i="1" s="1"/>
  <c r="J3700" i="1"/>
  <c r="I3700" i="1"/>
  <c r="F3700" i="1"/>
  <c r="E3700" i="1"/>
  <c r="D3700" i="1"/>
  <c r="C3700" i="1"/>
  <c r="B3700" i="1"/>
  <c r="A3700" i="1"/>
  <c r="K3699" i="1"/>
  <c r="L3699" i="1" s="1"/>
  <c r="M3699" i="1" s="1"/>
  <c r="Q3699" i="1" s="1"/>
  <c r="J3699" i="1"/>
  <c r="I3699" i="1"/>
  <c r="F3699" i="1"/>
  <c r="E3699" i="1"/>
  <c r="G3699" i="1" s="1"/>
  <c r="D3699" i="1"/>
  <c r="C3699" i="1"/>
  <c r="B3699" i="1"/>
  <c r="A3699" i="1"/>
  <c r="K3698" i="1"/>
  <c r="L3698" i="1" s="1"/>
  <c r="M3698" i="1" s="1"/>
  <c r="Q3698" i="1" s="1"/>
  <c r="J3698" i="1"/>
  <c r="I3698" i="1"/>
  <c r="F3698" i="1"/>
  <c r="E3698" i="1"/>
  <c r="D3698" i="1"/>
  <c r="C3698" i="1"/>
  <c r="B3698" i="1"/>
  <c r="A3698" i="1"/>
  <c r="K3697" i="1"/>
  <c r="L3697" i="1" s="1"/>
  <c r="M3697" i="1" s="1"/>
  <c r="Q3697" i="1" s="1"/>
  <c r="J3697" i="1"/>
  <c r="I3697" i="1"/>
  <c r="F3697" i="1"/>
  <c r="E3697" i="1"/>
  <c r="D3697" i="1"/>
  <c r="C3697" i="1"/>
  <c r="B3697" i="1"/>
  <c r="A3697" i="1"/>
  <c r="K3696" i="1"/>
  <c r="L3696" i="1" s="1"/>
  <c r="M3696" i="1" s="1"/>
  <c r="Q3696" i="1" s="1"/>
  <c r="J3696" i="1"/>
  <c r="I3696" i="1"/>
  <c r="F3696" i="1"/>
  <c r="E3696" i="1"/>
  <c r="G3696" i="1" s="1"/>
  <c r="D3696" i="1"/>
  <c r="C3696" i="1"/>
  <c r="B3696" i="1"/>
  <c r="A3696" i="1"/>
  <c r="K3695" i="1"/>
  <c r="L3695" i="1" s="1"/>
  <c r="M3695" i="1" s="1"/>
  <c r="Q3695" i="1" s="1"/>
  <c r="J3695" i="1"/>
  <c r="I3695" i="1"/>
  <c r="F3695" i="1"/>
  <c r="E3695" i="1"/>
  <c r="G3695" i="1" s="1"/>
  <c r="D3695" i="1"/>
  <c r="C3695" i="1"/>
  <c r="B3695" i="1"/>
  <c r="A3695" i="1"/>
  <c r="K3694" i="1"/>
  <c r="L3694" i="1" s="1"/>
  <c r="M3694" i="1" s="1"/>
  <c r="Q3694" i="1" s="1"/>
  <c r="J3694" i="1"/>
  <c r="I3694" i="1"/>
  <c r="F3694" i="1"/>
  <c r="E3694" i="1"/>
  <c r="G3694" i="1" s="1"/>
  <c r="D3694" i="1"/>
  <c r="C3694" i="1"/>
  <c r="B3694" i="1"/>
  <c r="A3694" i="1"/>
  <c r="K3693" i="1"/>
  <c r="L3693" i="1" s="1"/>
  <c r="M3693" i="1" s="1"/>
  <c r="Q3693" i="1" s="1"/>
  <c r="J3693" i="1"/>
  <c r="I3693" i="1"/>
  <c r="F3693" i="1"/>
  <c r="E3693" i="1"/>
  <c r="D3693" i="1"/>
  <c r="C3693" i="1"/>
  <c r="B3693" i="1"/>
  <c r="A3693" i="1"/>
  <c r="K3692" i="1"/>
  <c r="L3692" i="1" s="1"/>
  <c r="M3692" i="1" s="1"/>
  <c r="Q3692" i="1" s="1"/>
  <c r="J3692" i="1"/>
  <c r="I3692" i="1"/>
  <c r="F3692" i="1"/>
  <c r="E3692" i="1"/>
  <c r="G3692" i="1" s="1"/>
  <c r="D3692" i="1"/>
  <c r="C3692" i="1"/>
  <c r="B3692" i="1"/>
  <c r="A3692" i="1"/>
  <c r="K3691" i="1"/>
  <c r="L3691" i="1" s="1"/>
  <c r="M3691" i="1" s="1"/>
  <c r="Q3691" i="1" s="1"/>
  <c r="J3691" i="1"/>
  <c r="I3691" i="1"/>
  <c r="F3691" i="1"/>
  <c r="E3691" i="1"/>
  <c r="G3691" i="1" s="1"/>
  <c r="D3691" i="1"/>
  <c r="C3691" i="1"/>
  <c r="B3691" i="1"/>
  <c r="A3691" i="1"/>
  <c r="K3690" i="1"/>
  <c r="L3690" i="1" s="1"/>
  <c r="M3690" i="1" s="1"/>
  <c r="Q3690" i="1" s="1"/>
  <c r="J3690" i="1"/>
  <c r="I3690" i="1"/>
  <c r="F3690" i="1"/>
  <c r="E3690" i="1"/>
  <c r="G3690" i="1" s="1"/>
  <c r="D3690" i="1"/>
  <c r="C3690" i="1"/>
  <c r="B3690" i="1"/>
  <c r="A3690" i="1"/>
  <c r="K3689" i="1"/>
  <c r="L3689" i="1" s="1"/>
  <c r="M3689" i="1" s="1"/>
  <c r="Q3689" i="1" s="1"/>
  <c r="J3689" i="1"/>
  <c r="I3689" i="1"/>
  <c r="F3689" i="1"/>
  <c r="E3689" i="1"/>
  <c r="D3689" i="1"/>
  <c r="C3689" i="1"/>
  <c r="B3689" i="1"/>
  <c r="A3689" i="1"/>
  <c r="K3688" i="1"/>
  <c r="L3688" i="1" s="1"/>
  <c r="M3688" i="1" s="1"/>
  <c r="Q3688" i="1" s="1"/>
  <c r="J3688" i="1"/>
  <c r="I3688" i="1"/>
  <c r="F3688" i="1"/>
  <c r="E3688" i="1"/>
  <c r="D3688" i="1"/>
  <c r="C3688" i="1"/>
  <c r="B3688" i="1"/>
  <c r="A3688" i="1"/>
  <c r="K3687" i="1"/>
  <c r="L3687" i="1" s="1"/>
  <c r="M3687" i="1" s="1"/>
  <c r="Q3687" i="1" s="1"/>
  <c r="J3687" i="1"/>
  <c r="I3687" i="1"/>
  <c r="F3687" i="1"/>
  <c r="E3687" i="1"/>
  <c r="G3687" i="1" s="1"/>
  <c r="D3687" i="1"/>
  <c r="C3687" i="1"/>
  <c r="B3687" i="1"/>
  <c r="A3687" i="1"/>
  <c r="K3686" i="1"/>
  <c r="L3686" i="1" s="1"/>
  <c r="M3686" i="1" s="1"/>
  <c r="Q3686" i="1" s="1"/>
  <c r="J3686" i="1"/>
  <c r="I3686" i="1"/>
  <c r="F3686" i="1"/>
  <c r="E3686" i="1"/>
  <c r="D3686" i="1"/>
  <c r="C3686" i="1"/>
  <c r="B3686" i="1"/>
  <c r="A3686" i="1"/>
  <c r="K3685" i="1"/>
  <c r="L3685" i="1" s="1"/>
  <c r="M3685" i="1" s="1"/>
  <c r="Q3685" i="1" s="1"/>
  <c r="J3685" i="1"/>
  <c r="I3685" i="1"/>
  <c r="F3685" i="1"/>
  <c r="E3685" i="1"/>
  <c r="G3685" i="1" s="1"/>
  <c r="D3685" i="1"/>
  <c r="C3685" i="1"/>
  <c r="B3685" i="1"/>
  <c r="A3685" i="1"/>
  <c r="K3684" i="1"/>
  <c r="L3684" i="1" s="1"/>
  <c r="M3684" i="1" s="1"/>
  <c r="Q3684" i="1" s="1"/>
  <c r="J3684" i="1"/>
  <c r="I3684" i="1"/>
  <c r="F3684" i="1"/>
  <c r="E3684" i="1"/>
  <c r="G3684" i="1" s="1"/>
  <c r="D3684" i="1"/>
  <c r="C3684" i="1"/>
  <c r="B3684" i="1"/>
  <c r="A3684" i="1"/>
  <c r="K3683" i="1"/>
  <c r="L3683" i="1" s="1"/>
  <c r="M3683" i="1" s="1"/>
  <c r="Q3683" i="1" s="1"/>
  <c r="J3683" i="1"/>
  <c r="I3683" i="1"/>
  <c r="F3683" i="1"/>
  <c r="E3683" i="1"/>
  <c r="D3683" i="1"/>
  <c r="C3683" i="1"/>
  <c r="B3683" i="1"/>
  <c r="A3683" i="1"/>
  <c r="K3682" i="1"/>
  <c r="L3682" i="1" s="1"/>
  <c r="M3682" i="1" s="1"/>
  <c r="Q3682" i="1" s="1"/>
  <c r="J3682" i="1"/>
  <c r="I3682" i="1"/>
  <c r="F3682" i="1"/>
  <c r="E3682" i="1"/>
  <c r="G3682" i="1" s="1"/>
  <c r="D3682" i="1"/>
  <c r="C3682" i="1"/>
  <c r="B3682" i="1"/>
  <c r="A3682" i="1"/>
  <c r="K3681" i="1"/>
  <c r="L3681" i="1" s="1"/>
  <c r="M3681" i="1" s="1"/>
  <c r="Q3681" i="1" s="1"/>
  <c r="J3681" i="1"/>
  <c r="I3681" i="1"/>
  <c r="F3681" i="1"/>
  <c r="E3681" i="1"/>
  <c r="D3681" i="1"/>
  <c r="C3681" i="1"/>
  <c r="B3681" i="1"/>
  <c r="A3681" i="1"/>
  <c r="K3680" i="1"/>
  <c r="L3680" i="1" s="1"/>
  <c r="M3680" i="1" s="1"/>
  <c r="Q3680" i="1" s="1"/>
  <c r="J3680" i="1"/>
  <c r="I3680" i="1"/>
  <c r="F3680" i="1"/>
  <c r="E3680" i="1"/>
  <c r="D3680" i="1"/>
  <c r="C3680" i="1"/>
  <c r="B3680" i="1"/>
  <c r="A3680" i="1"/>
  <c r="K3679" i="1"/>
  <c r="L3679" i="1" s="1"/>
  <c r="M3679" i="1" s="1"/>
  <c r="Q3679" i="1" s="1"/>
  <c r="J3679" i="1"/>
  <c r="I3679" i="1"/>
  <c r="F3679" i="1"/>
  <c r="E3679" i="1"/>
  <c r="D3679" i="1"/>
  <c r="C3679" i="1"/>
  <c r="B3679" i="1"/>
  <c r="A3679" i="1"/>
  <c r="K3678" i="1"/>
  <c r="L3678" i="1" s="1"/>
  <c r="M3678" i="1" s="1"/>
  <c r="Q3678" i="1" s="1"/>
  <c r="J3678" i="1"/>
  <c r="I3678" i="1"/>
  <c r="F3678" i="1"/>
  <c r="E3678" i="1"/>
  <c r="D3678" i="1"/>
  <c r="C3678" i="1"/>
  <c r="B3678" i="1"/>
  <c r="A3678" i="1"/>
  <c r="K3677" i="1"/>
  <c r="L3677" i="1" s="1"/>
  <c r="M3677" i="1" s="1"/>
  <c r="Q3677" i="1" s="1"/>
  <c r="J3677" i="1"/>
  <c r="I3677" i="1"/>
  <c r="F3677" i="1"/>
  <c r="E3677" i="1"/>
  <c r="G3677" i="1" s="1"/>
  <c r="D3677" i="1"/>
  <c r="C3677" i="1"/>
  <c r="B3677" i="1"/>
  <c r="A3677" i="1"/>
  <c r="K3676" i="1"/>
  <c r="L3676" i="1" s="1"/>
  <c r="M3676" i="1" s="1"/>
  <c r="Q3676" i="1" s="1"/>
  <c r="J3676" i="1"/>
  <c r="I3676" i="1"/>
  <c r="F3676" i="1"/>
  <c r="E3676" i="1"/>
  <c r="D3676" i="1"/>
  <c r="C3676" i="1"/>
  <c r="B3676" i="1"/>
  <c r="A3676" i="1"/>
  <c r="K3675" i="1"/>
  <c r="L3675" i="1" s="1"/>
  <c r="M3675" i="1" s="1"/>
  <c r="Q3675" i="1" s="1"/>
  <c r="J3675" i="1"/>
  <c r="I3675" i="1"/>
  <c r="F3675" i="1"/>
  <c r="E3675" i="1"/>
  <c r="G3675" i="1" s="1"/>
  <c r="D3675" i="1"/>
  <c r="C3675" i="1"/>
  <c r="B3675" i="1"/>
  <c r="A3675" i="1"/>
  <c r="K3674" i="1"/>
  <c r="L3674" i="1" s="1"/>
  <c r="M3674" i="1" s="1"/>
  <c r="Q3674" i="1" s="1"/>
  <c r="J3674" i="1"/>
  <c r="I3674" i="1"/>
  <c r="F3674" i="1"/>
  <c r="E3674" i="1"/>
  <c r="D3674" i="1"/>
  <c r="C3674" i="1"/>
  <c r="B3674" i="1"/>
  <c r="A3674" i="1"/>
  <c r="K3673" i="1"/>
  <c r="L3673" i="1" s="1"/>
  <c r="M3673" i="1" s="1"/>
  <c r="Q3673" i="1" s="1"/>
  <c r="J3673" i="1"/>
  <c r="I3673" i="1"/>
  <c r="F3673" i="1"/>
  <c r="E3673" i="1"/>
  <c r="D3673" i="1"/>
  <c r="C3673" i="1"/>
  <c r="B3673" i="1"/>
  <c r="A3673" i="1"/>
  <c r="K3672" i="1"/>
  <c r="L3672" i="1" s="1"/>
  <c r="M3672" i="1" s="1"/>
  <c r="Q3672" i="1" s="1"/>
  <c r="J3672" i="1"/>
  <c r="I3672" i="1"/>
  <c r="F3672" i="1"/>
  <c r="E3672" i="1"/>
  <c r="D3672" i="1"/>
  <c r="C3672" i="1"/>
  <c r="B3672" i="1"/>
  <c r="A3672" i="1"/>
  <c r="K3671" i="1"/>
  <c r="L3671" i="1" s="1"/>
  <c r="M3671" i="1" s="1"/>
  <c r="Q3671" i="1" s="1"/>
  <c r="J3671" i="1"/>
  <c r="I3671" i="1"/>
  <c r="F3671" i="1"/>
  <c r="E3671" i="1"/>
  <c r="D3671" i="1"/>
  <c r="C3671" i="1"/>
  <c r="B3671" i="1"/>
  <c r="A3671" i="1"/>
  <c r="K3670" i="1"/>
  <c r="L3670" i="1" s="1"/>
  <c r="M3670" i="1" s="1"/>
  <c r="Q3670" i="1" s="1"/>
  <c r="J3670" i="1"/>
  <c r="I3670" i="1"/>
  <c r="F3670" i="1"/>
  <c r="E3670" i="1"/>
  <c r="D3670" i="1"/>
  <c r="C3670" i="1"/>
  <c r="B3670" i="1"/>
  <c r="A3670" i="1"/>
  <c r="K3669" i="1"/>
  <c r="L3669" i="1" s="1"/>
  <c r="M3669" i="1" s="1"/>
  <c r="Q3669" i="1" s="1"/>
  <c r="J3669" i="1"/>
  <c r="I3669" i="1"/>
  <c r="F3669" i="1"/>
  <c r="E3669" i="1"/>
  <c r="D3669" i="1"/>
  <c r="C3669" i="1"/>
  <c r="B3669" i="1"/>
  <c r="A3669" i="1"/>
  <c r="K3668" i="1"/>
  <c r="L3668" i="1" s="1"/>
  <c r="M3668" i="1" s="1"/>
  <c r="Q3668" i="1" s="1"/>
  <c r="J3668" i="1"/>
  <c r="I3668" i="1"/>
  <c r="F3668" i="1"/>
  <c r="E3668" i="1"/>
  <c r="D3668" i="1"/>
  <c r="C3668" i="1"/>
  <c r="B3668" i="1"/>
  <c r="A3668" i="1"/>
  <c r="K3667" i="1"/>
  <c r="L3667" i="1" s="1"/>
  <c r="M3667" i="1" s="1"/>
  <c r="Q3667" i="1" s="1"/>
  <c r="J3667" i="1"/>
  <c r="I3667" i="1"/>
  <c r="F3667" i="1"/>
  <c r="E3667" i="1"/>
  <c r="D3667" i="1"/>
  <c r="C3667" i="1"/>
  <c r="B3667" i="1"/>
  <c r="A3667" i="1"/>
  <c r="K3666" i="1"/>
  <c r="L3666" i="1" s="1"/>
  <c r="M3666" i="1" s="1"/>
  <c r="Q3666" i="1" s="1"/>
  <c r="J3666" i="1"/>
  <c r="I3666" i="1"/>
  <c r="F3666" i="1"/>
  <c r="E3666" i="1"/>
  <c r="D3666" i="1"/>
  <c r="C3666" i="1"/>
  <c r="B3666" i="1"/>
  <c r="A3666" i="1"/>
  <c r="K3665" i="1"/>
  <c r="L3665" i="1" s="1"/>
  <c r="M3665" i="1" s="1"/>
  <c r="Q3665" i="1" s="1"/>
  <c r="J3665" i="1"/>
  <c r="I3665" i="1"/>
  <c r="F3665" i="1"/>
  <c r="E3665" i="1"/>
  <c r="D3665" i="1"/>
  <c r="C3665" i="1"/>
  <c r="B3665" i="1"/>
  <c r="A3665" i="1"/>
  <c r="K3664" i="1"/>
  <c r="L3664" i="1" s="1"/>
  <c r="M3664" i="1" s="1"/>
  <c r="Q3664" i="1" s="1"/>
  <c r="J3664" i="1"/>
  <c r="I3664" i="1"/>
  <c r="F3664" i="1"/>
  <c r="E3664" i="1"/>
  <c r="G3664" i="1" s="1"/>
  <c r="D3664" i="1"/>
  <c r="C3664" i="1"/>
  <c r="B3664" i="1"/>
  <c r="A3664" i="1"/>
  <c r="K3663" i="1"/>
  <c r="L3663" i="1" s="1"/>
  <c r="M3663" i="1" s="1"/>
  <c r="Q3663" i="1" s="1"/>
  <c r="J3663" i="1"/>
  <c r="I3663" i="1"/>
  <c r="F3663" i="1"/>
  <c r="E3663" i="1"/>
  <c r="G3663" i="1" s="1"/>
  <c r="D3663" i="1"/>
  <c r="C3663" i="1"/>
  <c r="B3663" i="1"/>
  <c r="A3663" i="1"/>
  <c r="K3662" i="1"/>
  <c r="L3662" i="1" s="1"/>
  <c r="M3662" i="1" s="1"/>
  <c r="Q3662" i="1" s="1"/>
  <c r="J3662" i="1"/>
  <c r="I3662" i="1"/>
  <c r="F3662" i="1"/>
  <c r="E3662" i="1"/>
  <c r="G3662" i="1" s="1"/>
  <c r="D3662" i="1"/>
  <c r="C3662" i="1"/>
  <c r="B3662" i="1"/>
  <c r="A3662" i="1"/>
  <c r="K3661" i="1"/>
  <c r="L3661" i="1" s="1"/>
  <c r="M3661" i="1" s="1"/>
  <c r="Q3661" i="1" s="1"/>
  <c r="J3661" i="1"/>
  <c r="I3661" i="1"/>
  <c r="F3661" i="1"/>
  <c r="E3661" i="1"/>
  <c r="D3661" i="1"/>
  <c r="C3661" i="1"/>
  <c r="B3661" i="1"/>
  <c r="A3661" i="1"/>
  <c r="K3660" i="1"/>
  <c r="L3660" i="1" s="1"/>
  <c r="M3660" i="1" s="1"/>
  <c r="Q3660" i="1" s="1"/>
  <c r="J3660" i="1"/>
  <c r="I3660" i="1"/>
  <c r="F3660" i="1"/>
  <c r="E3660" i="1"/>
  <c r="D3660" i="1"/>
  <c r="C3660" i="1"/>
  <c r="B3660" i="1"/>
  <c r="A3660" i="1"/>
  <c r="K3659" i="1"/>
  <c r="L3659" i="1" s="1"/>
  <c r="M3659" i="1" s="1"/>
  <c r="Q3659" i="1" s="1"/>
  <c r="J3659" i="1"/>
  <c r="I3659" i="1"/>
  <c r="F3659" i="1"/>
  <c r="E3659" i="1"/>
  <c r="G3659" i="1" s="1"/>
  <c r="D3659" i="1"/>
  <c r="C3659" i="1"/>
  <c r="B3659" i="1"/>
  <c r="A3659" i="1"/>
  <c r="K3658" i="1"/>
  <c r="L3658" i="1" s="1"/>
  <c r="M3658" i="1" s="1"/>
  <c r="Q3658" i="1" s="1"/>
  <c r="J3658" i="1"/>
  <c r="I3658" i="1"/>
  <c r="F3658" i="1"/>
  <c r="E3658" i="1"/>
  <c r="D3658" i="1"/>
  <c r="C3658" i="1"/>
  <c r="B3658" i="1"/>
  <c r="A3658" i="1"/>
  <c r="K3657" i="1"/>
  <c r="L3657" i="1" s="1"/>
  <c r="M3657" i="1" s="1"/>
  <c r="Q3657" i="1" s="1"/>
  <c r="J3657" i="1"/>
  <c r="I3657" i="1"/>
  <c r="F3657" i="1"/>
  <c r="E3657" i="1"/>
  <c r="D3657" i="1"/>
  <c r="C3657" i="1"/>
  <c r="B3657" i="1"/>
  <c r="A3657" i="1"/>
  <c r="K3656" i="1"/>
  <c r="L3656" i="1" s="1"/>
  <c r="M3656" i="1" s="1"/>
  <c r="Q3656" i="1" s="1"/>
  <c r="J3656" i="1"/>
  <c r="I3656" i="1"/>
  <c r="F3656" i="1"/>
  <c r="E3656" i="1"/>
  <c r="G3656" i="1" s="1"/>
  <c r="D3656" i="1"/>
  <c r="C3656" i="1"/>
  <c r="B3656" i="1"/>
  <c r="A3656" i="1"/>
  <c r="K3655" i="1"/>
  <c r="L3655" i="1" s="1"/>
  <c r="M3655" i="1" s="1"/>
  <c r="Q3655" i="1" s="1"/>
  <c r="J3655" i="1"/>
  <c r="I3655" i="1"/>
  <c r="F3655" i="1"/>
  <c r="E3655" i="1"/>
  <c r="G3655" i="1" s="1"/>
  <c r="D3655" i="1"/>
  <c r="C3655" i="1"/>
  <c r="B3655" i="1"/>
  <c r="A3655" i="1"/>
  <c r="K3654" i="1"/>
  <c r="L3654" i="1" s="1"/>
  <c r="M3654" i="1" s="1"/>
  <c r="Q3654" i="1" s="1"/>
  <c r="J3654" i="1"/>
  <c r="I3654" i="1"/>
  <c r="F3654" i="1"/>
  <c r="E3654" i="1"/>
  <c r="G3654" i="1" s="1"/>
  <c r="D3654" i="1"/>
  <c r="C3654" i="1"/>
  <c r="B3654" i="1"/>
  <c r="A3654" i="1"/>
  <c r="K3653" i="1"/>
  <c r="L3653" i="1" s="1"/>
  <c r="M3653" i="1" s="1"/>
  <c r="Q3653" i="1" s="1"/>
  <c r="J3653" i="1"/>
  <c r="I3653" i="1"/>
  <c r="F3653" i="1"/>
  <c r="E3653" i="1"/>
  <c r="D3653" i="1"/>
  <c r="C3653" i="1"/>
  <c r="B3653" i="1"/>
  <c r="A3653" i="1"/>
  <c r="K3652" i="1"/>
  <c r="L3652" i="1" s="1"/>
  <c r="M3652" i="1" s="1"/>
  <c r="Q3652" i="1" s="1"/>
  <c r="J3652" i="1"/>
  <c r="I3652" i="1"/>
  <c r="F3652" i="1"/>
  <c r="E3652" i="1"/>
  <c r="D3652" i="1"/>
  <c r="C3652" i="1"/>
  <c r="B3652" i="1"/>
  <c r="A3652" i="1"/>
  <c r="K3651" i="1"/>
  <c r="L3651" i="1" s="1"/>
  <c r="M3651" i="1" s="1"/>
  <c r="Q3651" i="1" s="1"/>
  <c r="J3651" i="1"/>
  <c r="I3651" i="1"/>
  <c r="F3651" i="1"/>
  <c r="E3651" i="1"/>
  <c r="D3651" i="1"/>
  <c r="C3651" i="1"/>
  <c r="B3651" i="1"/>
  <c r="A3651" i="1"/>
  <c r="K3650" i="1"/>
  <c r="L3650" i="1" s="1"/>
  <c r="M3650" i="1" s="1"/>
  <c r="Q3650" i="1" s="1"/>
  <c r="J3650" i="1"/>
  <c r="I3650" i="1"/>
  <c r="F3650" i="1"/>
  <c r="E3650" i="1"/>
  <c r="D3650" i="1"/>
  <c r="C3650" i="1"/>
  <c r="B3650" i="1"/>
  <c r="A3650" i="1"/>
  <c r="K3649" i="1"/>
  <c r="L3649" i="1" s="1"/>
  <c r="M3649" i="1" s="1"/>
  <c r="Q3649" i="1" s="1"/>
  <c r="J3649" i="1"/>
  <c r="I3649" i="1"/>
  <c r="F3649" i="1"/>
  <c r="E3649" i="1"/>
  <c r="G3649" i="1" s="1"/>
  <c r="D3649" i="1"/>
  <c r="C3649" i="1"/>
  <c r="B3649" i="1"/>
  <c r="A3649" i="1"/>
  <c r="K3648" i="1"/>
  <c r="L3648" i="1" s="1"/>
  <c r="M3648" i="1" s="1"/>
  <c r="Q3648" i="1" s="1"/>
  <c r="J3648" i="1"/>
  <c r="I3648" i="1"/>
  <c r="F3648" i="1"/>
  <c r="E3648" i="1"/>
  <c r="D3648" i="1"/>
  <c r="C3648" i="1"/>
  <c r="B3648" i="1"/>
  <c r="A3648" i="1"/>
  <c r="K3647" i="1"/>
  <c r="L3647" i="1" s="1"/>
  <c r="M3647" i="1" s="1"/>
  <c r="Q3647" i="1" s="1"/>
  <c r="J3647" i="1"/>
  <c r="I3647" i="1"/>
  <c r="F3647" i="1"/>
  <c r="E3647" i="1"/>
  <c r="D3647" i="1"/>
  <c r="C3647" i="1"/>
  <c r="B3647" i="1"/>
  <c r="A3647" i="1"/>
  <c r="K3646" i="1"/>
  <c r="L3646" i="1" s="1"/>
  <c r="M3646" i="1" s="1"/>
  <c r="Q3646" i="1" s="1"/>
  <c r="J3646" i="1"/>
  <c r="I3646" i="1"/>
  <c r="F3646" i="1"/>
  <c r="E3646" i="1"/>
  <c r="D3646" i="1"/>
  <c r="C3646" i="1"/>
  <c r="B3646" i="1"/>
  <c r="A3646" i="1"/>
  <c r="K3645" i="1"/>
  <c r="L3645" i="1" s="1"/>
  <c r="M3645" i="1" s="1"/>
  <c r="Q3645" i="1" s="1"/>
  <c r="J3645" i="1"/>
  <c r="I3645" i="1"/>
  <c r="F3645" i="1"/>
  <c r="E3645" i="1"/>
  <c r="G3645" i="1" s="1"/>
  <c r="D3645" i="1"/>
  <c r="C3645" i="1"/>
  <c r="B3645" i="1"/>
  <c r="A3645" i="1"/>
  <c r="K3644" i="1"/>
  <c r="L3644" i="1" s="1"/>
  <c r="M3644" i="1" s="1"/>
  <c r="Q3644" i="1" s="1"/>
  <c r="J3644" i="1"/>
  <c r="I3644" i="1"/>
  <c r="F3644" i="1"/>
  <c r="E3644" i="1"/>
  <c r="G3644" i="1" s="1"/>
  <c r="D3644" i="1"/>
  <c r="C3644" i="1"/>
  <c r="B3644" i="1"/>
  <c r="A3644" i="1"/>
  <c r="K3643" i="1"/>
  <c r="L3643" i="1" s="1"/>
  <c r="M3643" i="1" s="1"/>
  <c r="Q3643" i="1" s="1"/>
  <c r="J3643" i="1"/>
  <c r="I3643" i="1"/>
  <c r="F3643" i="1"/>
  <c r="E3643" i="1"/>
  <c r="G3643" i="1" s="1"/>
  <c r="D3643" i="1"/>
  <c r="C3643" i="1"/>
  <c r="B3643" i="1"/>
  <c r="A3643" i="1"/>
  <c r="K3642" i="1"/>
  <c r="L3642" i="1" s="1"/>
  <c r="M3642" i="1" s="1"/>
  <c r="Q3642" i="1" s="1"/>
  <c r="J3642" i="1"/>
  <c r="I3642" i="1"/>
  <c r="F3642" i="1"/>
  <c r="E3642" i="1"/>
  <c r="D3642" i="1"/>
  <c r="C3642" i="1"/>
  <c r="B3642" i="1"/>
  <c r="A3642" i="1"/>
  <c r="K3641" i="1"/>
  <c r="L3641" i="1" s="1"/>
  <c r="M3641" i="1" s="1"/>
  <c r="Q3641" i="1" s="1"/>
  <c r="J3641" i="1"/>
  <c r="I3641" i="1"/>
  <c r="F3641" i="1"/>
  <c r="E3641" i="1"/>
  <c r="D3641" i="1"/>
  <c r="C3641" i="1"/>
  <c r="B3641" i="1"/>
  <c r="A3641" i="1"/>
  <c r="K3640" i="1"/>
  <c r="L3640" i="1" s="1"/>
  <c r="M3640" i="1" s="1"/>
  <c r="Q3640" i="1" s="1"/>
  <c r="J3640" i="1"/>
  <c r="I3640" i="1"/>
  <c r="F3640" i="1"/>
  <c r="E3640" i="1"/>
  <c r="D3640" i="1"/>
  <c r="C3640" i="1"/>
  <c r="B3640" i="1"/>
  <c r="A3640" i="1"/>
  <c r="K3639" i="1"/>
  <c r="L3639" i="1" s="1"/>
  <c r="M3639" i="1" s="1"/>
  <c r="Q3639" i="1" s="1"/>
  <c r="J3639" i="1"/>
  <c r="I3639" i="1"/>
  <c r="F3639" i="1"/>
  <c r="E3639" i="1"/>
  <c r="D3639" i="1"/>
  <c r="C3639" i="1"/>
  <c r="B3639" i="1"/>
  <c r="A3639" i="1"/>
  <c r="K3638" i="1"/>
  <c r="L3638" i="1" s="1"/>
  <c r="M3638" i="1" s="1"/>
  <c r="Q3638" i="1" s="1"/>
  <c r="J3638" i="1"/>
  <c r="I3638" i="1"/>
  <c r="F3638" i="1"/>
  <c r="E3638" i="1"/>
  <c r="D3638" i="1"/>
  <c r="C3638" i="1"/>
  <c r="B3638" i="1"/>
  <c r="A3638" i="1"/>
  <c r="K3637" i="1"/>
  <c r="L3637" i="1" s="1"/>
  <c r="M3637" i="1" s="1"/>
  <c r="Q3637" i="1" s="1"/>
  <c r="J3637" i="1"/>
  <c r="I3637" i="1"/>
  <c r="F3637" i="1"/>
  <c r="E3637" i="1"/>
  <c r="G3637" i="1" s="1"/>
  <c r="D3637" i="1"/>
  <c r="C3637" i="1"/>
  <c r="B3637" i="1"/>
  <c r="A3637" i="1"/>
  <c r="K3636" i="1"/>
  <c r="L3636" i="1" s="1"/>
  <c r="M3636" i="1" s="1"/>
  <c r="Q3636" i="1" s="1"/>
  <c r="J3636" i="1"/>
  <c r="I3636" i="1"/>
  <c r="F3636" i="1"/>
  <c r="E3636" i="1"/>
  <c r="D3636" i="1"/>
  <c r="C3636" i="1"/>
  <c r="B3636" i="1"/>
  <c r="A3636" i="1"/>
  <c r="K3635" i="1"/>
  <c r="L3635" i="1" s="1"/>
  <c r="M3635" i="1" s="1"/>
  <c r="Q3635" i="1" s="1"/>
  <c r="J3635" i="1"/>
  <c r="I3635" i="1"/>
  <c r="F3635" i="1"/>
  <c r="E3635" i="1"/>
  <c r="D3635" i="1"/>
  <c r="C3635" i="1"/>
  <c r="B3635" i="1"/>
  <c r="A3635" i="1"/>
  <c r="K3634" i="1"/>
  <c r="L3634" i="1" s="1"/>
  <c r="M3634" i="1" s="1"/>
  <c r="Q3634" i="1" s="1"/>
  <c r="J3634" i="1"/>
  <c r="I3634" i="1"/>
  <c r="F3634" i="1"/>
  <c r="E3634" i="1"/>
  <c r="D3634" i="1"/>
  <c r="C3634" i="1"/>
  <c r="B3634" i="1"/>
  <c r="A3634" i="1"/>
  <c r="K3633" i="1"/>
  <c r="L3633" i="1" s="1"/>
  <c r="M3633" i="1" s="1"/>
  <c r="Q3633" i="1" s="1"/>
  <c r="J3633" i="1"/>
  <c r="I3633" i="1"/>
  <c r="F3633" i="1"/>
  <c r="E3633" i="1"/>
  <c r="D3633" i="1"/>
  <c r="C3633" i="1"/>
  <c r="B3633" i="1"/>
  <c r="A3633" i="1"/>
  <c r="K3632" i="1"/>
  <c r="L3632" i="1" s="1"/>
  <c r="M3632" i="1" s="1"/>
  <c r="Q3632" i="1" s="1"/>
  <c r="J3632" i="1"/>
  <c r="I3632" i="1"/>
  <c r="F3632" i="1"/>
  <c r="E3632" i="1"/>
  <c r="D3632" i="1"/>
  <c r="C3632" i="1"/>
  <c r="B3632" i="1"/>
  <c r="A3632" i="1"/>
  <c r="K3631" i="1"/>
  <c r="L3631" i="1" s="1"/>
  <c r="M3631" i="1" s="1"/>
  <c r="Q3631" i="1" s="1"/>
  <c r="J3631" i="1"/>
  <c r="I3631" i="1"/>
  <c r="F3631" i="1"/>
  <c r="E3631" i="1"/>
  <c r="D3631" i="1"/>
  <c r="C3631" i="1"/>
  <c r="B3631" i="1"/>
  <c r="A3631" i="1"/>
  <c r="K3630" i="1"/>
  <c r="L3630" i="1" s="1"/>
  <c r="M3630" i="1" s="1"/>
  <c r="Q3630" i="1" s="1"/>
  <c r="J3630" i="1"/>
  <c r="I3630" i="1"/>
  <c r="F3630" i="1"/>
  <c r="E3630" i="1"/>
  <c r="D3630" i="1"/>
  <c r="C3630" i="1"/>
  <c r="B3630" i="1"/>
  <c r="A3630" i="1"/>
  <c r="K3629" i="1"/>
  <c r="L3629" i="1" s="1"/>
  <c r="M3629" i="1" s="1"/>
  <c r="Q3629" i="1" s="1"/>
  <c r="J3629" i="1"/>
  <c r="I3629" i="1"/>
  <c r="F3629" i="1"/>
  <c r="E3629" i="1"/>
  <c r="D3629" i="1"/>
  <c r="C3629" i="1"/>
  <c r="B3629" i="1"/>
  <c r="A3629" i="1"/>
  <c r="K3628" i="1"/>
  <c r="L3628" i="1" s="1"/>
  <c r="M3628" i="1" s="1"/>
  <c r="Q3628" i="1" s="1"/>
  <c r="J3628" i="1"/>
  <c r="I3628" i="1"/>
  <c r="F3628" i="1"/>
  <c r="E3628" i="1"/>
  <c r="D3628" i="1"/>
  <c r="C3628" i="1"/>
  <c r="B3628" i="1"/>
  <c r="A3628" i="1"/>
  <c r="K3627" i="1"/>
  <c r="L3627" i="1" s="1"/>
  <c r="M3627" i="1" s="1"/>
  <c r="Q3627" i="1" s="1"/>
  <c r="J3627" i="1"/>
  <c r="I3627" i="1"/>
  <c r="F3627" i="1"/>
  <c r="E3627" i="1"/>
  <c r="G3627" i="1" s="1"/>
  <c r="D3627" i="1"/>
  <c r="C3627" i="1"/>
  <c r="B3627" i="1"/>
  <c r="A3627" i="1"/>
  <c r="K3626" i="1"/>
  <c r="L3626" i="1" s="1"/>
  <c r="M3626" i="1" s="1"/>
  <c r="Q3626" i="1" s="1"/>
  <c r="J3626" i="1"/>
  <c r="I3626" i="1"/>
  <c r="F3626" i="1"/>
  <c r="E3626" i="1"/>
  <c r="G3626" i="1" s="1"/>
  <c r="D3626" i="1"/>
  <c r="C3626" i="1"/>
  <c r="B3626" i="1"/>
  <c r="A3626" i="1"/>
  <c r="K3625" i="1"/>
  <c r="L3625" i="1" s="1"/>
  <c r="M3625" i="1" s="1"/>
  <c r="Q3625" i="1" s="1"/>
  <c r="J3625" i="1"/>
  <c r="I3625" i="1"/>
  <c r="F3625" i="1"/>
  <c r="E3625" i="1"/>
  <c r="D3625" i="1"/>
  <c r="C3625" i="1"/>
  <c r="B3625" i="1"/>
  <c r="A3625" i="1"/>
  <c r="K3624" i="1"/>
  <c r="L3624" i="1" s="1"/>
  <c r="M3624" i="1" s="1"/>
  <c r="Q3624" i="1" s="1"/>
  <c r="J3624" i="1"/>
  <c r="I3624" i="1"/>
  <c r="F3624" i="1"/>
  <c r="E3624" i="1"/>
  <c r="G3624" i="1" s="1"/>
  <c r="D3624" i="1"/>
  <c r="C3624" i="1"/>
  <c r="B3624" i="1"/>
  <c r="A3624" i="1"/>
  <c r="K3623" i="1"/>
  <c r="L3623" i="1" s="1"/>
  <c r="M3623" i="1" s="1"/>
  <c r="Q3623" i="1" s="1"/>
  <c r="J3623" i="1"/>
  <c r="I3623" i="1"/>
  <c r="F3623" i="1"/>
  <c r="E3623" i="1"/>
  <c r="D3623" i="1"/>
  <c r="C3623" i="1"/>
  <c r="B3623" i="1"/>
  <c r="A3623" i="1"/>
  <c r="K3622" i="1"/>
  <c r="L3622" i="1" s="1"/>
  <c r="M3622" i="1" s="1"/>
  <c r="Q3622" i="1" s="1"/>
  <c r="J3622" i="1"/>
  <c r="I3622" i="1"/>
  <c r="F3622" i="1"/>
  <c r="E3622" i="1"/>
  <c r="D3622" i="1"/>
  <c r="C3622" i="1"/>
  <c r="B3622" i="1"/>
  <c r="A3622" i="1"/>
  <c r="K3621" i="1"/>
  <c r="L3621" i="1" s="1"/>
  <c r="M3621" i="1" s="1"/>
  <c r="Q3621" i="1" s="1"/>
  <c r="J3621" i="1"/>
  <c r="I3621" i="1"/>
  <c r="F3621" i="1"/>
  <c r="E3621" i="1"/>
  <c r="D3621" i="1"/>
  <c r="C3621" i="1"/>
  <c r="B3621" i="1"/>
  <c r="A3621" i="1"/>
  <c r="K3620" i="1"/>
  <c r="L3620" i="1" s="1"/>
  <c r="M3620" i="1" s="1"/>
  <c r="Q3620" i="1" s="1"/>
  <c r="J3620" i="1"/>
  <c r="I3620" i="1"/>
  <c r="F3620" i="1"/>
  <c r="E3620" i="1"/>
  <c r="D3620" i="1"/>
  <c r="C3620" i="1"/>
  <c r="B3620" i="1"/>
  <c r="A3620" i="1"/>
  <c r="K3619" i="1"/>
  <c r="L3619" i="1" s="1"/>
  <c r="M3619" i="1" s="1"/>
  <c r="Q3619" i="1" s="1"/>
  <c r="J3619" i="1"/>
  <c r="I3619" i="1"/>
  <c r="F3619" i="1"/>
  <c r="E3619" i="1"/>
  <c r="G3619" i="1" s="1"/>
  <c r="D3619" i="1"/>
  <c r="C3619" i="1"/>
  <c r="B3619" i="1"/>
  <c r="A3619" i="1"/>
  <c r="K3618" i="1"/>
  <c r="L3618" i="1" s="1"/>
  <c r="M3618" i="1" s="1"/>
  <c r="Q3618" i="1" s="1"/>
  <c r="J3618" i="1"/>
  <c r="I3618" i="1"/>
  <c r="F3618" i="1"/>
  <c r="E3618" i="1"/>
  <c r="D3618" i="1"/>
  <c r="C3618" i="1"/>
  <c r="B3618" i="1"/>
  <c r="A3618" i="1"/>
  <c r="K3617" i="1"/>
  <c r="L3617" i="1" s="1"/>
  <c r="M3617" i="1" s="1"/>
  <c r="Q3617" i="1" s="1"/>
  <c r="J3617" i="1"/>
  <c r="I3617" i="1"/>
  <c r="F3617" i="1"/>
  <c r="E3617" i="1"/>
  <c r="D3617" i="1"/>
  <c r="C3617" i="1"/>
  <c r="B3617" i="1"/>
  <c r="A3617" i="1"/>
  <c r="K3616" i="1"/>
  <c r="L3616" i="1" s="1"/>
  <c r="M3616" i="1" s="1"/>
  <c r="Q3616" i="1" s="1"/>
  <c r="J3616" i="1"/>
  <c r="I3616" i="1"/>
  <c r="F3616" i="1"/>
  <c r="E3616" i="1"/>
  <c r="G3616" i="1" s="1"/>
  <c r="D3616" i="1"/>
  <c r="C3616" i="1"/>
  <c r="B3616" i="1"/>
  <c r="A3616" i="1"/>
  <c r="K3615" i="1"/>
  <c r="L3615" i="1" s="1"/>
  <c r="M3615" i="1" s="1"/>
  <c r="Q3615" i="1" s="1"/>
  <c r="J3615" i="1"/>
  <c r="I3615" i="1"/>
  <c r="F3615" i="1"/>
  <c r="E3615" i="1"/>
  <c r="G3615" i="1" s="1"/>
  <c r="D3615" i="1"/>
  <c r="C3615" i="1"/>
  <c r="B3615" i="1"/>
  <c r="A3615" i="1"/>
  <c r="K3614" i="1"/>
  <c r="L3614" i="1" s="1"/>
  <c r="M3614" i="1" s="1"/>
  <c r="Q3614" i="1" s="1"/>
  <c r="J3614" i="1"/>
  <c r="I3614" i="1"/>
  <c r="F3614" i="1"/>
  <c r="E3614" i="1"/>
  <c r="D3614" i="1"/>
  <c r="C3614" i="1"/>
  <c r="B3614" i="1"/>
  <c r="A3614" i="1"/>
  <c r="K3613" i="1"/>
  <c r="L3613" i="1" s="1"/>
  <c r="M3613" i="1" s="1"/>
  <c r="Q3613" i="1" s="1"/>
  <c r="J3613" i="1"/>
  <c r="I3613" i="1"/>
  <c r="F3613" i="1"/>
  <c r="E3613" i="1"/>
  <c r="G3613" i="1" s="1"/>
  <c r="D3613" i="1"/>
  <c r="C3613" i="1"/>
  <c r="B3613" i="1"/>
  <c r="A3613" i="1"/>
  <c r="K3612" i="1"/>
  <c r="L3612" i="1" s="1"/>
  <c r="M3612" i="1" s="1"/>
  <c r="Q3612" i="1" s="1"/>
  <c r="J3612" i="1"/>
  <c r="I3612" i="1"/>
  <c r="F3612" i="1"/>
  <c r="E3612" i="1"/>
  <c r="D3612" i="1"/>
  <c r="C3612" i="1"/>
  <c r="B3612" i="1"/>
  <c r="A3612" i="1"/>
  <c r="K3611" i="1"/>
  <c r="L3611" i="1" s="1"/>
  <c r="M3611" i="1" s="1"/>
  <c r="Q3611" i="1" s="1"/>
  <c r="J3611" i="1"/>
  <c r="I3611" i="1"/>
  <c r="F3611" i="1"/>
  <c r="E3611" i="1"/>
  <c r="G3611" i="1" s="1"/>
  <c r="D3611" i="1"/>
  <c r="C3611" i="1"/>
  <c r="B3611" i="1"/>
  <c r="A3611" i="1"/>
  <c r="K3610" i="1"/>
  <c r="L3610" i="1" s="1"/>
  <c r="M3610" i="1" s="1"/>
  <c r="Q3610" i="1" s="1"/>
  <c r="J3610" i="1"/>
  <c r="I3610" i="1"/>
  <c r="F3610" i="1"/>
  <c r="E3610" i="1"/>
  <c r="D3610" i="1"/>
  <c r="C3610" i="1"/>
  <c r="B3610" i="1"/>
  <c r="A3610" i="1"/>
  <c r="K3609" i="1"/>
  <c r="L3609" i="1" s="1"/>
  <c r="M3609" i="1" s="1"/>
  <c r="Q3609" i="1" s="1"/>
  <c r="J3609" i="1"/>
  <c r="I3609" i="1"/>
  <c r="F3609" i="1"/>
  <c r="E3609" i="1"/>
  <c r="D3609" i="1"/>
  <c r="C3609" i="1"/>
  <c r="B3609" i="1"/>
  <c r="A3609" i="1"/>
  <c r="K3608" i="1"/>
  <c r="L3608" i="1" s="1"/>
  <c r="M3608" i="1" s="1"/>
  <c r="Q3608" i="1" s="1"/>
  <c r="J3608" i="1"/>
  <c r="I3608" i="1"/>
  <c r="F3608" i="1"/>
  <c r="E3608" i="1"/>
  <c r="G3608" i="1" s="1"/>
  <c r="D3608" i="1"/>
  <c r="C3608" i="1"/>
  <c r="B3608" i="1"/>
  <c r="A3608" i="1"/>
  <c r="K3607" i="1"/>
  <c r="L3607" i="1" s="1"/>
  <c r="M3607" i="1" s="1"/>
  <c r="Q3607" i="1" s="1"/>
  <c r="J3607" i="1"/>
  <c r="I3607" i="1"/>
  <c r="F3607" i="1"/>
  <c r="E3607" i="1"/>
  <c r="D3607" i="1"/>
  <c r="C3607" i="1"/>
  <c r="B3607" i="1"/>
  <c r="A3607" i="1"/>
  <c r="K3606" i="1"/>
  <c r="L3606" i="1" s="1"/>
  <c r="M3606" i="1" s="1"/>
  <c r="Q3606" i="1" s="1"/>
  <c r="J3606" i="1"/>
  <c r="I3606" i="1"/>
  <c r="F3606" i="1"/>
  <c r="E3606" i="1"/>
  <c r="D3606" i="1"/>
  <c r="C3606" i="1"/>
  <c r="B3606" i="1"/>
  <c r="A3606" i="1"/>
  <c r="K3605" i="1"/>
  <c r="L3605" i="1" s="1"/>
  <c r="M3605" i="1" s="1"/>
  <c r="Q3605" i="1" s="1"/>
  <c r="J3605" i="1"/>
  <c r="I3605" i="1"/>
  <c r="F3605" i="1"/>
  <c r="E3605" i="1"/>
  <c r="D3605" i="1"/>
  <c r="C3605" i="1"/>
  <c r="B3605" i="1"/>
  <c r="A3605" i="1"/>
  <c r="K3604" i="1"/>
  <c r="L3604" i="1" s="1"/>
  <c r="M3604" i="1" s="1"/>
  <c r="Q3604" i="1" s="1"/>
  <c r="J3604" i="1"/>
  <c r="I3604" i="1"/>
  <c r="F3604" i="1"/>
  <c r="E3604" i="1"/>
  <c r="D3604" i="1"/>
  <c r="C3604" i="1"/>
  <c r="B3604" i="1"/>
  <c r="A3604" i="1"/>
  <c r="K3603" i="1"/>
  <c r="L3603" i="1" s="1"/>
  <c r="M3603" i="1" s="1"/>
  <c r="Q3603" i="1" s="1"/>
  <c r="J3603" i="1"/>
  <c r="I3603" i="1"/>
  <c r="F3603" i="1"/>
  <c r="E3603" i="1"/>
  <c r="D3603" i="1"/>
  <c r="C3603" i="1"/>
  <c r="B3603" i="1"/>
  <c r="A3603" i="1"/>
  <c r="K3602" i="1"/>
  <c r="L3602" i="1" s="1"/>
  <c r="M3602" i="1" s="1"/>
  <c r="Q3602" i="1" s="1"/>
  <c r="J3602" i="1"/>
  <c r="I3602" i="1"/>
  <c r="F3602" i="1"/>
  <c r="E3602" i="1"/>
  <c r="G3602" i="1" s="1"/>
  <c r="D3602" i="1"/>
  <c r="C3602" i="1"/>
  <c r="B3602" i="1"/>
  <c r="A3602" i="1"/>
  <c r="K3601" i="1"/>
  <c r="L3601" i="1" s="1"/>
  <c r="M3601" i="1" s="1"/>
  <c r="Q3601" i="1" s="1"/>
  <c r="J3601" i="1"/>
  <c r="I3601" i="1"/>
  <c r="F3601" i="1"/>
  <c r="E3601" i="1"/>
  <c r="D3601" i="1"/>
  <c r="C3601" i="1"/>
  <c r="B3601" i="1"/>
  <c r="A3601" i="1"/>
  <c r="K3600" i="1"/>
  <c r="L3600" i="1" s="1"/>
  <c r="M3600" i="1" s="1"/>
  <c r="Q3600" i="1" s="1"/>
  <c r="J3600" i="1"/>
  <c r="I3600" i="1"/>
  <c r="F3600" i="1"/>
  <c r="E3600" i="1"/>
  <c r="D3600" i="1"/>
  <c r="C3600" i="1"/>
  <c r="B3600" i="1"/>
  <c r="A3600" i="1"/>
  <c r="K3599" i="1"/>
  <c r="L3599" i="1" s="1"/>
  <c r="M3599" i="1" s="1"/>
  <c r="Q3599" i="1" s="1"/>
  <c r="J3599" i="1"/>
  <c r="I3599" i="1"/>
  <c r="F3599" i="1"/>
  <c r="E3599" i="1"/>
  <c r="G3599" i="1" s="1"/>
  <c r="D3599" i="1"/>
  <c r="C3599" i="1"/>
  <c r="B3599" i="1"/>
  <c r="A3599" i="1"/>
  <c r="K3598" i="1"/>
  <c r="L3598" i="1" s="1"/>
  <c r="M3598" i="1" s="1"/>
  <c r="Q3598" i="1" s="1"/>
  <c r="J3598" i="1"/>
  <c r="I3598" i="1"/>
  <c r="F3598" i="1"/>
  <c r="E3598" i="1"/>
  <c r="G3598" i="1" s="1"/>
  <c r="D3598" i="1"/>
  <c r="C3598" i="1"/>
  <c r="B3598" i="1"/>
  <c r="A3598" i="1"/>
  <c r="K3597" i="1"/>
  <c r="L3597" i="1" s="1"/>
  <c r="M3597" i="1" s="1"/>
  <c r="Q3597" i="1" s="1"/>
  <c r="J3597" i="1"/>
  <c r="I3597" i="1"/>
  <c r="F3597" i="1"/>
  <c r="E3597" i="1"/>
  <c r="D3597" i="1"/>
  <c r="C3597" i="1"/>
  <c r="B3597" i="1"/>
  <c r="A3597" i="1"/>
  <c r="K3596" i="1"/>
  <c r="L3596" i="1" s="1"/>
  <c r="M3596" i="1" s="1"/>
  <c r="Q3596" i="1" s="1"/>
  <c r="J3596" i="1"/>
  <c r="I3596" i="1"/>
  <c r="F3596" i="1"/>
  <c r="E3596" i="1"/>
  <c r="G3596" i="1" s="1"/>
  <c r="D3596" i="1"/>
  <c r="C3596" i="1"/>
  <c r="B3596" i="1"/>
  <c r="A3596" i="1"/>
  <c r="K3595" i="1"/>
  <c r="L3595" i="1" s="1"/>
  <c r="M3595" i="1" s="1"/>
  <c r="Q3595" i="1" s="1"/>
  <c r="J3595" i="1"/>
  <c r="I3595" i="1"/>
  <c r="F3595" i="1"/>
  <c r="E3595" i="1"/>
  <c r="D3595" i="1"/>
  <c r="C3595" i="1"/>
  <c r="B3595" i="1"/>
  <c r="A3595" i="1"/>
  <c r="K3594" i="1"/>
  <c r="L3594" i="1" s="1"/>
  <c r="M3594" i="1" s="1"/>
  <c r="Q3594" i="1" s="1"/>
  <c r="J3594" i="1"/>
  <c r="I3594" i="1"/>
  <c r="F3594" i="1"/>
  <c r="E3594" i="1"/>
  <c r="D3594" i="1"/>
  <c r="C3594" i="1"/>
  <c r="B3594" i="1"/>
  <c r="A3594" i="1"/>
  <c r="K3593" i="1"/>
  <c r="L3593" i="1" s="1"/>
  <c r="M3593" i="1" s="1"/>
  <c r="Q3593" i="1" s="1"/>
  <c r="J3593" i="1"/>
  <c r="I3593" i="1"/>
  <c r="F3593" i="1"/>
  <c r="E3593" i="1"/>
  <c r="D3593" i="1"/>
  <c r="C3593" i="1"/>
  <c r="B3593" i="1"/>
  <c r="A3593" i="1"/>
  <c r="K3592" i="1"/>
  <c r="L3592" i="1" s="1"/>
  <c r="M3592" i="1" s="1"/>
  <c r="Q3592" i="1" s="1"/>
  <c r="J3592" i="1"/>
  <c r="I3592" i="1"/>
  <c r="F3592" i="1"/>
  <c r="E3592" i="1"/>
  <c r="G3592" i="1" s="1"/>
  <c r="D3592" i="1"/>
  <c r="C3592" i="1"/>
  <c r="B3592" i="1"/>
  <c r="A3592" i="1"/>
  <c r="K3591" i="1"/>
  <c r="L3591" i="1" s="1"/>
  <c r="M3591" i="1" s="1"/>
  <c r="Q3591" i="1" s="1"/>
  <c r="J3591" i="1"/>
  <c r="I3591" i="1"/>
  <c r="F3591" i="1"/>
  <c r="E3591" i="1"/>
  <c r="D3591" i="1"/>
  <c r="C3591" i="1"/>
  <c r="B3591" i="1"/>
  <c r="A3591" i="1"/>
  <c r="K3590" i="1"/>
  <c r="L3590" i="1" s="1"/>
  <c r="M3590" i="1" s="1"/>
  <c r="Q3590" i="1" s="1"/>
  <c r="J3590" i="1"/>
  <c r="I3590" i="1"/>
  <c r="F3590" i="1"/>
  <c r="E3590" i="1"/>
  <c r="D3590" i="1"/>
  <c r="C3590" i="1"/>
  <c r="B3590" i="1"/>
  <c r="A3590" i="1"/>
  <c r="K3589" i="1"/>
  <c r="L3589" i="1" s="1"/>
  <c r="M3589" i="1" s="1"/>
  <c r="Q3589" i="1" s="1"/>
  <c r="J3589" i="1"/>
  <c r="I3589" i="1"/>
  <c r="F3589" i="1"/>
  <c r="E3589" i="1"/>
  <c r="D3589" i="1"/>
  <c r="C3589" i="1"/>
  <c r="B3589" i="1"/>
  <c r="A3589" i="1"/>
  <c r="K3588" i="1"/>
  <c r="L3588" i="1" s="1"/>
  <c r="M3588" i="1" s="1"/>
  <c r="Q3588" i="1" s="1"/>
  <c r="J3588" i="1"/>
  <c r="I3588" i="1"/>
  <c r="F3588" i="1"/>
  <c r="E3588" i="1"/>
  <c r="D3588" i="1"/>
  <c r="C3588" i="1"/>
  <c r="B3588" i="1"/>
  <c r="A3588" i="1"/>
  <c r="K3587" i="1"/>
  <c r="L3587" i="1" s="1"/>
  <c r="M3587" i="1" s="1"/>
  <c r="Q3587" i="1" s="1"/>
  <c r="J3587" i="1"/>
  <c r="I3587" i="1"/>
  <c r="F3587" i="1"/>
  <c r="E3587" i="1"/>
  <c r="G3587" i="1" s="1"/>
  <c r="D3587" i="1"/>
  <c r="C3587" i="1"/>
  <c r="B3587" i="1"/>
  <c r="A3587" i="1"/>
  <c r="K3586" i="1"/>
  <c r="L3586" i="1" s="1"/>
  <c r="M3586" i="1" s="1"/>
  <c r="Q3586" i="1" s="1"/>
  <c r="J3586" i="1"/>
  <c r="I3586" i="1"/>
  <c r="F3586" i="1"/>
  <c r="E3586" i="1"/>
  <c r="D3586" i="1"/>
  <c r="C3586" i="1"/>
  <c r="B3586" i="1"/>
  <c r="A3586" i="1"/>
  <c r="K3585" i="1"/>
  <c r="L3585" i="1" s="1"/>
  <c r="M3585" i="1" s="1"/>
  <c r="Q3585" i="1" s="1"/>
  <c r="J3585" i="1"/>
  <c r="I3585" i="1"/>
  <c r="F3585" i="1"/>
  <c r="E3585" i="1"/>
  <c r="D3585" i="1"/>
  <c r="C3585" i="1"/>
  <c r="B3585" i="1"/>
  <c r="A3585" i="1"/>
  <c r="K3584" i="1"/>
  <c r="L3584" i="1" s="1"/>
  <c r="M3584" i="1" s="1"/>
  <c r="Q3584" i="1" s="1"/>
  <c r="J3584" i="1"/>
  <c r="I3584" i="1"/>
  <c r="F3584" i="1"/>
  <c r="E3584" i="1"/>
  <c r="G3584" i="1" s="1"/>
  <c r="D3584" i="1"/>
  <c r="C3584" i="1"/>
  <c r="B3584" i="1"/>
  <c r="A3584" i="1"/>
  <c r="K3583" i="1"/>
  <c r="L3583" i="1" s="1"/>
  <c r="M3583" i="1" s="1"/>
  <c r="Q3583" i="1" s="1"/>
  <c r="J3583" i="1"/>
  <c r="I3583" i="1"/>
  <c r="F3583" i="1"/>
  <c r="E3583" i="1"/>
  <c r="G3583" i="1" s="1"/>
  <c r="D3583" i="1"/>
  <c r="C3583" i="1"/>
  <c r="B3583" i="1"/>
  <c r="A3583" i="1"/>
  <c r="K3582" i="1"/>
  <c r="L3582" i="1" s="1"/>
  <c r="M3582" i="1" s="1"/>
  <c r="Q3582" i="1" s="1"/>
  <c r="J3582" i="1"/>
  <c r="I3582" i="1"/>
  <c r="F3582" i="1"/>
  <c r="E3582" i="1"/>
  <c r="D3582" i="1"/>
  <c r="C3582" i="1"/>
  <c r="B3582" i="1"/>
  <c r="A3582" i="1"/>
  <c r="K3581" i="1"/>
  <c r="L3581" i="1" s="1"/>
  <c r="M3581" i="1" s="1"/>
  <c r="Q3581" i="1" s="1"/>
  <c r="J3581" i="1"/>
  <c r="I3581" i="1"/>
  <c r="F3581" i="1"/>
  <c r="E3581" i="1"/>
  <c r="D3581" i="1"/>
  <c r="C3581" i="1"/>
  <c r="B3581" i="1"/>
  <c r="A3581" i="1"/>
  <c r="K3580" i="1"/>
  <c r="L3580" i="1" s="1"/>
  <c r="M3580" i="1" s="1"/>
  <c r="Q3580" i="1" s="1"/>
  <c r="J3580" i="1"/>
  <c r="I3580" i="1"/>
  <c r="F3580" i="1"/>
  <c r="E3580" i="1"/>
  <c r="G3580" i="1" s="1"/>
  <c r="D3580" i="1"/>
  <c r="C3580" i="1"/>
  <c r="B3580" i="1"/>
  <c r="A3580" i="1"/>
  <c r="K3579" i="1"/>
  <c r="L3579" i="1" s="1"/>
  <c r="M3579" i="1" s="1"/>
  <c r="Q3579" i="1" s="1"/>
  <c r="J3579" i="1"/>
  <c r="I3579" i="1"/>
  <c r="F3579" i="1"/>
  <c r="E3579" i="1"/>
  <c r="D3579" i="1"/>
  <c r="C3579" i="1"/>
  <c r="B3579" i="1"/>
  <c r="A3579" i="1"/>
  <c r="K3578" i="1"/>
  <c r="L3578" i="1" s="1"/>
  <c r="M3578" i="1" s="1"/>
  <c r="Q3578" i="1" s="1"/>
  <c r="J3578" i="1"/>
  <c r="I3578" i="1"/>
  <c r="F3578" i="1"/>
  <c r="E3578" i="1"/>
  <c r="D3578" i="1"/>
  <c r="C3578" i="1"/>
  <c r="B3578" i="1"/>
  <c r="A3578" i="1"/>
  <c r="K3577" i="1"/>
  <c r="L3577" i="1" s="1"/>
  <c r="M3577" i="1" s="1"/>
  <c r="Q3577" i="1" s="1"/>
  <c r="J3577" i="1"/>
  <c r="I3577" i="1"/>
  <c r="F3577" i="1"/>
  <c r="E3577" i="1"/>
  <c r="D3577" i="1"/>
  <c r="C3577" i="1"/>
  <c r="B3577" i="1"/>
  <c r="A3577" i="1"/>
  <c r="K3576" i="1"/>
  <c r="L3576" i="1" s="1"/>
  <c r="M3576" i="1" s="1"/>
  <c r="Q3576" i="1" s="1"/>
  <c r="J3576" i="1"/>
  <c r="I3576" i="1"/>
  <c r="F3576" i="1"/>
  <c r="E3576" i="1"/>
  <c r="D3576" i="1"/>
  <c r="C3576" i="1"/>
  <c r="B3576" i="1"/>
  <c r="A3576" i="1"/>
  <c r="K3575" i="1"/>
  <c r="L3575" i="1" s="1"/>
  <c r="M3575" i="1" s="1"/>
  <c r="Q3575" i="1" s="1"/>
  <c r="J3575" i="1"/>
  <c r="I3575" i="1"/>
  <c r="F3575" i="1"/>
  <c r="E3575" i="1"/>
  <c r="D3575" i="1"/>
  <c r="C3575" i="1"/>
  <c r="B3575" i="1"/>
  <c r="A3575" i="1"/>
  <c r="K3574" i="1"/>
  <c r="L3574" i="1" s="1"/>
  <c r="M3574" i="1" s="1"/>
  <c r="Q3574" i="1" s="1"/>
  <c r="J3574" i="1"/>
  <c r="I3574" i="1"/>
  <c r="F3574" i="1"/>
  <c r="E3574" i="1"/>
  <c r="D3574" i="1"/>
  <c r="C3574" i="1"/>
  <c r="B3574" i="1"/>
  <c r="A3574" i="1"/>
  <c r="K3573" i="1"/>
  <c r="L3573" i="1" s="1"/>
  <c r="M3573" i="1" s="1"/>
  <c r="Q3573" i="1" s="1"/>
  <c r="J3573" i="1"/>
  <c r="I3573" i="1"/>
  <c r="F3573" i="1"/>
  <c r="E3573" i="1"/>
  <c r="D3573" i="1"/>
  <c r="C3573" i="1"/>
  <c r="B3573" i="1"/>
  <c r="A3573" i="1"/>
  <c r="K3572" i="1"/>
  <c r="L3572" i="1" s="1"/>
  <c r="M3572" i="1" s="1"/>
  <c r="Q3572" i="1" s="1"/>
  <c r="J3572" i="1"/>
  <c r="I3572" i="1"/>
  <c r="F3572" i="1"/>
  <c r="E3572" i="1"/>
  <c r="D3572" i="1"/>
  <c r="C3572" i="1"/>
  <c r="B3572" i="1"/>
  <c r="A3572" i="1"/>
  <c r="K3571" i="1"/>
  <c r="L3571" i="1" s="1"/>
  <c r="M3571" i="1" s="1"/>
  <c r="Q3571" i="1" s="1"/>
  <c r="J3571" i="1"/>
  <c r="I3571" i="1"/>
  <c r="F3571" i="1"/>
  <c r="E3571" i="1"/>
  <c r="D3571" i="1"/>
  <c r="C3571" i="1"/>
  <c r="B3571" i="1"/>
  <c r="A3571" i="1"/>
  <c r="K3570" i="1"/>
  <c r="L3570" i="1" s="1"/>
  <c r="M3570" i="1" s="1"/>
  <c r="Q3570" i="1" s="1"/>
  <c r="J3570" i="1"/>
  <c r="I3570" i="1"/>
  <c r="F3570" i="1"/>
  <c r="E3570" i="1"/>
  <c r="D3570" i="1"/>
  <c r="C3570" i="1"/>
  <c r="B3570" i="1"/>
  <c r="A3570" i="1"/>
  <c r="K3569" i="1"/>
  <c r="L3569" i="1" s="1"/>
  <c r="M3569" i="1" s="1"/>
  <c r="Q3569" i="1" s="1"/>
  <c r="J3569" i="1"/>
  <c r="I3569" i="1"/>
  <c r="F3569" i="1"/>
  <c r="E3569" i="1"/>
  <c r="D3569" i="1"/>
  <c r="C3569" i="1"/>
  <c r="B3569" i="1"/>
  <c r="A3569" i="1"/>
  <c r="K3568" i="1"/>
  <c r="L3568" i="1" s="1"/>
  <c r="M3568" i="1" s="1"/>
  <c r="Q3568" i="1" s="1"/>
  <c r="J3568" i="1"/>
  <c r="I3568" i="1"/>
  <c r="F3568" i="1"/>
  <c r="E3568" i="1"/>
  <c r="G3568" i="1" s="1"/>
  <c r="D3568" i="1"/>
  <c r="C3568" i="1"/>
  <c r="B3568" i="1"/>
  <c r="A3568" i="1"/>
  <c r="K3567" i="1"/>
  <c r="L3567" i="1" s="1"/>
  <c r="M3567" i="1" s="1"/>
  <c r="Q3567" i="1" s="1"/>
  <c r="J3567" i="1"/>
  <c r="I3567" i="1"/>
  <c r="F3567" i="1"/>
  <c r="E3567" i="1"/>
  <c r="D3567" i="1"/>
  <c r="C3567" i="1"/>
  <c r="B3567" i="1"/>
  <c r="A3567" i="1"/>
  <c r="K3566" i="1"/>
  <c r="L3566" i="1" s="1"/>
  <c r="M3566" i="1" s="1"/>
  <c r="Q3566" i="1" s="1"/>
  <c r="J3566" i="1"/>
  <c r="I3566" i="1"/>
  <c r="F3566" i="1"/>
  <c r="E3566" i="1"/>
  <c r="D3566" i="1"/>
  <c r="C3566" i="1"/>
  <c r="B3566" i="1"/>
  <c r="A3566" i="1"/>
  <c r="K3565" i="1"/>
  <c r="L3565" i="1" s="1"/>
  <c r="M3565" i="1" s="1"/>
  <c r="Q3565" i="1" s="1"/>
  <c r="J3565" i="1"/>
  <c r="I3565" i="1"/>
  <c r="F3565" i="1"/>
  <c r="E3565" i="1"/>
  <c r="D3565" i="1"/>
  <c r="C3565" i="1"/>
  <c r="B3565" i="1"/>
  <c r="A3565" i="1"/>
  <c r="K3564" i="1"/>
  <c r="L3564" i="1" s="1"/>
  <c r="M3564" i="1" s="1"/>
  <c r="Q3564" i="1" s="1"/>
  <c r="J3564" i="1"/>
  <c r="I3564" i="1"/>
  <c r="F3564" i="1"/>
  <c r="E3564" i="1"/>
  <c r="D3564" i="1"/>
  <c r="C3564" i="1"/>
  <c r="B3564" i="1"/>
  <c r="A3564" i="1"/>
  <c r="K3563" i="1"/>
  <c r="L3563" i="1" s="1"/>
  <c r="M3563" i="1" s="1"/>
  <c r="Q3563" i="1" s="1"/>
  <c r="J3563" i="1"/>
  <c r="I3563" i="1"/>
  <c r="F3563" i="1"/>
  <c r="E3563" i="1"/>
  <c r="D3563" i="1"/>
  <c r="C3563" i="1"/>
  <c r="B3563" i="1"/>
  <c r="A3563" i="1"/>
  <c r="K3562" i="1"/>
  <c r="L3562" i="1" s="1"/>
  <c r="M3562" i="1" s="1"/>
  <c r="Q3562" i="1" s="1"/>
  <c r="J3562" i="1"/>
  <c r="I3562" i="1"/>
  <c r="F3562" i="1"/>
  <c r="E3562" i="1"/>
  <c r="D3562" i="1"/>
  <c r="C3562" i="1"/>
  <c r="B3562" i="1"/>
  <c r="A3562" i="1"/>
  <c r="K3561" i="1"/>
  <c r="L3561" i="1" s="1"/>
  <c r="M3561" i="1" s="1"/>
  <c r="Q3561" i="1" s="1"/>
  <c r="J3561" i="1"/>
  <c r="I3561" i="1"/>
  <c r="F3561" i="1"/>
  <c r="E3561" i="1"/>
  <c r="G3561" i="1" s="1"/>
  <c r="D3561" i="1"/>
  <c r="C3561" i="1"/>
  <c r="B3561" i="1"/>
  <c r="A3561" i="1"/>
  <c r="K3560" i="1"/>
  <c r="L3560" i="1" s="1"/>
  <c r="M3560" i="1" s="1"/>
  <c r="Q3560" i="1" s="1"/>
  <c r="J3560" i="1"/>
  <c r="I3560" i="1"/>
  <c r="F3560" i="1"/>
  <c r="E3560" i="1"/>
  <c r="G3560" i="1" s="1"/>
  <c r="D3560" i="1"/>
  <c r="C3560" i="1"/>
  <c r="B3560" i="1"/>
  <c r="A3560" i="1"/>
  <c r="K3559" i="1"/>
  <c r="L3559" i="1" s="1"/>
  <c r="M3559" i="1" s="1"/>
  <c r="Q3559" i="1" s="1"/>
  <c r="J3559" i="1"/>
  <c r="I3559" i="1"/>
  <c r="F3559" i="1"/>
  <c r="E3559" i="1"/>
  <c r="D3559" i="1"/>
  <c r="C3559" i="1"/>
  <c r="B3559" i="1"/>
  <c r="A3559" i="1"/>
  <c r="K3558" i="1"/>
  <c r="L3558" i="1" s="1"/>
  <c r="M3558" i="1" s="1"/>
  <c r="Q3558" i="1" s="1"/>
  <c r="J3558" i="1"/>
  <c r="I3558" i="1"/>
  <c r="F3558" i="1"/>
  <c r="E3558" i="1"/>
  <c r="D3558" i="1"/>
  <c r="C3558" i="1"/>
  <c r="B3558" i="1"/>
  <c r="A3558" i="1"/>
  <c r="K3557" i="1"/>
  <c r="L3557" i="1" s="1"/>
  <c r="M3557" i="1" s="1"/>
  <c r="Q3557" i="1" s="1"/>
  <c r="J3557" i="1"/>
  <c r="I3557" i="1"/>
  <c r="F3557" i="1"/>
  <c r="E3557" i="1"/>
  <c r="D3557" i="1"/>
  <c r="C3557" i="1"/>
  <c r="B3557" i="1"/>
  <c r="A3557" i="1"/>
  <c r="K3556" i="1"/>
  <c r="L3556" i="1" s="1"/>
  <c r="M3556" i="1" s="1"/>
  <c r="Q3556" i="1" s="1"/>
  <c r="J3556" i="1"/>
  <c r="I3556" i="1"/>
  <c r="F3556" i="1"/>
  <c r="E3556" i="1"/>
  <c r="D3556" i="1"/>
  <c r="C3556" i="1"/>
  <c r="B3556" i="1"/>
  <c r="A3556" i="1"/>
  <c r="K3555" i="1"/>
  <c r="L3555" i="1" s="1"/>
  <c r="M3555" i="1" s="1"/>
  <c r="Q3555" i="1" s="1"/>
  <c r="J3555" i="1"/>
  <c r="I3555" i="1"/>
  <c r="F3555" i="1"/>
  <c r="E3555" i="1"/>
  <c r="G3555" i="1" s="1"/>
  <c r="D3555" i="1"/>
  <c r="C3555" i="1"/>
  <c r="B3555" i="1"/>
  <c r="A3555" i="1"/>
  <c r="K3554" i="1"/>
  <c r="L3554" i="1" s="1"/>
  <c r="M3554" i="1" s="1"/>
  <c r="Q3554" i="1" s="1"/>
  <c r="J3554" i="1"/>
  <c r="I3554" i="1"/>
  <c r="F3554" i="1"/>
  <c r="E3554" i="1"/>
  <c r="D3554" i="1"/>
  <c r="C3554" i="1"/>
  <c r="B3554" i="1"/>
  <c r="A3554" i="1"/>
  <c r="K3553" i="1"/>
  <c r="L3553" i="1" s="1"/>
  <c r="M3553" i="1" s="1"/>
  <c r="Q3553" i="1" s="1"/>
  <c r="J3553" i="1"/>
  <c r="I3553" i="1"/>
  <c r="F3553" i="1"/>
  <c r="E3553" i="1"/>
  <c r="G3553" i="1" s="1"/>
  <c r="D3553" i="1"/>
  <c r="C3553" i="1"/>
  <c r="B3553" i="1"/>
  <c r="A3553" i="1"/>
  <c r="K3552" i="1"/>
  <c r="L3552" i="1" s="1"/>
  <c r="M3552" i="1" s="1"/>
  <c r="Q3552" i="1" s="1"/>
  <c r="J3552" i="1"/>
  <c r="I3552" i="1"/>
  <c r="F3552" i="1"/>
  <c r="E3552" i="1"/>
  <c r="D3552" i="1"/>
  <c r="C3552" i="1"/>
  <c r="B3552" i="1"/>
  <c r="A3552" i="1"/>
  <c r="K3551" i="1"/>
  <c r="L3551" i="1" s="1"/>
  <c r="M3551" i="1" s="1"/>
  <c r="Q3551" i="1" s="1"/>
  <c r="J3551" i="1"/>
  <c r="I3551" i="1"/>
  <c r="F3551" i="1"/>
  <c r="E3551" i="1"/>
  <c r="D3551" i="1"/>
  <c r="C3551" i="1"/>
  <c r="B3551" i="1"/>
  <c r="A3551" i="1"/>
  <c r="K3550" i="1"/>
  <c r="L3550" i="1" s="1"/>
  <c r="M3550" i="1" s="1"/>
  <c r="Q3550" i="1" s="1"/>
  <c r="J3550" i="1"/>
  <c r="I3550" i="1"/>
  <c r="F3550" i="1"/>
  <c r="E3550" i="1"/>
  <c r="D3550" i="1"/>
  <c r="C3550" i="1"/>
  <c r="B3550" i="1"/>
  <c r="A3550" i="1"/>
  <c r="K3549" i="1"/>
  <c r="L3549" i="1" s="1"/>
  <c r="M3549" i="1" s="1"/>
  <c r="Q3549" i="1" s="1"/>
  <c r="J3549" i="1"/>
  <c r="I3549" i="1"/>
  <c r="F3549" i="1"/>
  <c r="E3549" i="1"/>
  <c r="D3549" i="1"/>
  <c r="C3549" i="1"/>
  <c r="B3549" i="1"/>
  <c r="A3549" i="1"/>
  <c r="K3548" i="1"/>
  <c r="L3548" i="1" s="1"/>
  <c r="M3548" i="1" s="1"/>
  <c r="Q3548" i="1" s="1"/>
  <c r="J3548" i="1"/>
  <c r="I3548" i="1"/>
  <c r="F3548" i="1"/>
  <c r="E3548" i="1"/>
  <c r="D3548" i="1"/>
  <c r="C3548" i="1"/>
  <c r="B3548" i="1"/>
  <c r="A3548" i="1"/>
  <c r="K3547" i="1"/>
  <c r="L3547" i="1" s="1"/>
  <c r="M3547" i="1" s="1"/>
  <c r="Q3547" i="1" s="1"/>
  <c r="J3547" i="1"/>
  <c r="I3547" i="1"/>
  <c r="F3547" i="1"/>
  <c r="E3547" i="1"/>
  <c r="D3547" i="1"/>
  <c r="C3547" i="1"/>
  <c r="B3547" i="1"/>
  <c r="A3547" i="1"/>
  <c r="K3546" i="1"/>
  <c r="L3546" i="1" s="1"/>
  <c r="M3546" i="1" s="1"/>
  <c r="Q3546" i="1" s="1"/>
  <c r="J3546" i="1"/>
  <c r="I3546" i="1"/>
  <c r="F3546" i="1"/>
  <c r="E3546" i="1"/>
  <c r="D3546" i="1"/>
  <c r="C3546" i="1"/>
  <c r="B3546" i="1"/>
  <c r="A3546" i="1"/>
  <c r="K3545" i="1"/>
  <c r="L3545" i="1" s="1"/>
  <c r="M3545" i="1" s="1"/>
  <c r="Q3545" i="1" s="1"/>
  <c r="J3545" i="1"/>
  <c r="I3545" i="1"/>
  <c r="F3545" i="1"/>
  <c r="E3545" i="1"/>
  <c r="D3545" i="1"/>
  <c r="C3545" i="1"/>
  <c r="B3545" i="1"/>
  <c r="A3545" i="1"/>
  <c r="K3544" i="1"/>
  <c r="L3544" i="1" s="1"/>
  <c r="M3544" i="1" s="1"/>
  <c r="Q3544" i="1" s="1"/>
  <c r="J3544" i="1"/>
  <c r="I3544" i="1"/>
  <c r="F3544" i="1"/>
  <c r="E3544" i="1"/>
  <c r="G3544" i="1" s="1"/>
  <c r="D3544" i="1"/>
  <c r="C3544" i="1"/>
  <c r="B3544" i="1"/>
  <c r="A3544" i="1"/>
  <c r="K3543" i="1"/>
  <c r="L3543" i="1" s="1"/>
  <c r="M3543" i="1" s="1"/>
  <c r="Q3543" i="1" s="1"/>
  <c r="J3543" i="1"/>
  <c r="I3543" i="1"/>
  <c r="F3543" i="1"/>
  <c r="E3543" i="1"/>
  <c r="D3543" i="1"/>
  <c r="C3543" i="1"/>
  <c r="B3543" i="1"/>
  <c r="A3543" i="1"/>
  <c r="K3542" i="1"/>
  <c r="L3542" i="1" s="1"/>
  <c r="M3542" i="1" s="1"/>
  <c r="Q3542" i="1" s="1"/>
  <c r="J3542" i="1"/>
  <c r="I3542" i="1"/>
  <c r="F3542" i="1"/>
  <c r="E3542" i="1"/>
  <c r="D3542" i="1"/>
  <c r="C3542" i="1"/>
  <c r="B3542" i="1"/>
  <c r="A3542" i="1"/>
  <c r="K3541" i="1"/>
  <c r="L3541" i="1" s="1"/>
  <c r="M3541" i="1" s="1"/>
  <c r="Q3541" i="1" s="1"/>
  <c r="J3541" i="1"/>
  <c r="I3541" i="1"/>
  <c r="F3541" i="1"/>
  <c r="E3541" i="1"/>
  <c r="D3541" i="1"/>
  <c r="C3541" i="1"/>
  <c r="B3541" i="1"/>
  <c r="A3541" i="1"/>
  <c r="K3540" i="1"/>
  <c r="L3540" i="1" s="1"/>
  <c r="M3540" i="1" s="1"/>
  <c r="Q3540" i="1" s="1"/>
  <c r="J3540" i="1"/>
  <c r="I3540" i="1"/>
  <c r="F3540" i="1"/>
  <c r="E3540" i="1"/>
  <c r="D3540" i="1"/>
  <c r="C3540" i="1"/>
  <c r="B3540" i="1"/>
  <c r="A3540" i="1"/>
  <c r="K3539" i="1"/>
  <c r="L3539" i="1" s="1"/>
  <c r="M3539" i="1" s="1"/>
  <c r="Q3539" i="1" s="1"/>
  <c r="J3539" i="1"/>
  <c r="I3539" i="1"/>
  <c r="F3539" i="1"/>
  <c r="E3539" i="1"/>
  <c r="G3539" i="1" s="1"/>
  <c r="D3539" i="1"/>
  <c r="C3539" i="1"/>
  <c r="B3539" i="1"/>
  <c r="A3539" i="1"/>
  <c r="K3538" i="1"/>
  <c r="L3538" i="1" s="1"/>
  <c r="M3538" i="1" s="1"/>
  <c r="Q3538" i="1" s="1"/>
  <c r="J3538" i="1"/>
  <c r="I3538" i="1"/>
  <c r="F3538" i="1"/>
  <c r="E3538" i="1"/>
  <c r="D3538" i="1"/>
  <c r="C3538" i="1"/>
  <c r="B3538" i="1"/>
  <c r="A3538" i="1"/>
  <c r="K3537" i="1"/>
  <c r="L3537" i="1" s="1"/>
  <c r="M3537" i="1" s="1"/>
  <c r="Q3537" i="1" s="1"/>
  <c r="J3537" i="1"/>
  <c r="I3537" i="1"/>
  <c r="F3537" i="1"/>
  <c r="E3537" i="1"/>
  <c r="G3537" i="1" s="1"/>
  <c r="D3537" i="1"/>
  <c r="C3537" i="1"/>
  <c r="B3537" i="1"/>
  <c r="A3537" i="1"/>
  <c r="K3536" i="1"/>
  <c r="L3536" i="1" s="1"/>
  <c r="M3536" i="1" s="1"/>
  <c r="Q3536" i="1" s="1"/>
  <c r="J3536" i="1"/>
  <c r="I3536" i="1"/>
  <c r="F3536" i="1"/>
  <c r="E3536" i="1"/>
  <c r="D3536" i="1"/>
  <c r="C3536" i="1"/>
  <c r="B3536" i="1"/>
  <c r="A3536" i="1"/>
  <c r="K3535" i="1"/>
  <c r="L3535" i="1" s="1"/>
  <c r="M3535" i="1" s="1"/>
  <c r="Q3535" i="1" s="1"/>
  <c r="J3535" i="1"/>
  <c r="I3535" i="1"/>
  <c r="F3535" i="1"/>
  <c r="E3535" i="1"/>
  <c r="D3535" i="1"/>
  <c r="C3535" i="1"/>
  <c r="B3535" i="1"/>
  <c r="A3535" i="1"/>
  <c r="K3534" i="1"/>
  <c r="L3534" i="1" s="1"/>
  <c r="M3534" i="1" s="1"/>
  <c r="Q3534" i="1" s="1"/>
  <c r="J3534" i="1"/>
  <c r="I3534" i="1"/>
  <c r="F3534" i="1"/>
  <c r="E3534" i="1"/>
  <c r="G3534" i="1" s="1"/>
  <c r="D3534" i="1"/>
  <c r="C3534" i="1"/>
  <c r="B3534" i="1"/>
  <c r="A3534" i="1"/>
  <c r="K3533" i="1"/>
  <c r="L3533" i="1" s="1"/>
  <c r="M3533" i="1" s="1"/>
  <c r="Q3533" i="1" s="1"/>
  <c r="J3533" i="1"/>
  <c r="I3533" i="1"/>
  <c r="F3533" i="1"/>
  <c r="E3533" i="1"/>
  <c r="D3533" i="1"/>
  <c r="C3533" i="1"/>
  <c r="B3533" i="1"/>
  <c r="A3533" i="1"/>
  <c r="K3532" i="1"/>
  <c r="L3532" i="1" s="1"/>
  <c r="M3532" i="1" s="1"/>
  <c r="Q3532" i="1" s="1"/>
  <c r="J3532" i="1"/>
  <c r="I3532" i="1"/>
  <c r="F3532" i="1"/>
  <c r="E3532" i="1"/>
  <c r="G3532" i="1" s="1"/>
  <c r="D3532" i="1"/>
  <c r="C3532" i="1"/>
  <c r="B3532" i="1"/>
  <c r="A3532" i="1"/>
  <c r="K3531" i="1"/>
  <c r="L3531" i="1" s="1"/>
  <c r="M3531" i="1" s="1"/>
  <c r="Q3531" i="1" s="1"/>
  <c r="J3531" i="1"/>
  <c r="I3531" i="1"/>
  <c r="F3531" i="1"/>
  <c r="E3531" i="1"/>
  <c r="D3531" i="1"/>
  <c r="C3531" i="1"/>
  <c r="B3531" i="1"/>
  <c r="A3531" i="1"/>
  <c r="K3530" i="1"/>
  <c r="L3530" i="1" s="1"/>
  <c r="M3530" i="1" s="1"/>
  <c r="Q3530" i="1" s="1"/>
  <c r="J3530" i="1"/>
  <c r="I3530" i="1"/>
  <c r="F3530" i="1"/>
  <c r="E3530" i="1"/>
  <c r="D3530" i="1"/>
  <c r="C3530" i="1"/>
  <c r="B3530" i="1"/>
  <c r="A3530" i="1"/>
  <c r="K3529" i="1"/>
  <c r="L3529" i="1" s="1"/>
  <c r="M3529" i="1" s="1"/>
  <c r="Q3529" i="1" s="1"/>
  <c r="J3529" i="1"/>
  <c r="I3529" i="1"/>
  <c r="F3529" i="1"/>
  <c r="E3529" i="1"/>
  <c r="G3529" i="1" s="1"/>
  <c r="D3529" i="1"/>
  <c r="C3529" i="1"/>
  <c r="B3529" i="1"/>
  <c r="A3529" i="1"/>
  <c r="K3528" i="1"/>
  <c r="L3528" i="1" s="1"/>
  <c r="M3528" i="1" s="1"/>
  <c r="Q3528" i="1" s="1"/>
  <c r="J3528" i="1"/>
  <c r="I3528" i="1"/>
  <c r="F3528" i="1"/>
  <c r="E3528" i="1"/>
  <c r="D3528" i="1"/>
  <c r="C3528" i="1"/>
  <c r="B3528" i="1"/>
  <c r="A3528" i="1"/>
  <c r="K3527" i="1"/>
  <c r="L3527" i="1" s="1"/>
  <c r="M3527" i="1" s="1"/>
  <c r="Q3527" i="1" s="1"/>
  <c r="J3527" i="1"/>
  <c r="I3527" i="1"/>
  <c r="F3527" i="1"/>
  <c r="E3527" i="1"/>
  <c r="G3527" i="1" s="1"/>
  <c r="D3527" i="1"/>
  <c r="C3527" i="1"/>
  <c r="B3527" i="1"/>
  <c r="A3527" i="1"/>
  <c r="K3526" i="1"/>
  <c r="L3526" i="1" s="1"/>
  <c r="M3526" i="1" s="1"/>
  <c r="Q3526" i="1" s="1"/>
  <c r="J3526" i="1"/>
  <c r="I3526" i="1"/>
  <c r="F3526" i="1"/>
  <c r="E3526" i="1"/>
  <c r="D3526" i="1"/>
  <c r="C3526" i="1"/>
  <c r="B3526" i="1"/>
  <c r="A3526" i="1"/>
  <c r="K3525" i="1"/>
  <c r="L3525" i="1" s="1"/>
  <c r="M3525" i="1" s="1"/>
  <c r="Q3525" i="1" s="1"/>
  <c r="J3525" i="1"/>
  <c r="I3525" i="1"/>
  <c r="F3525" i="1"/>
  <c r="E3525" i="1"/>
  <c r="D3525" i="1"/>
  <c r="C3525" i="1"/>
  <c r="B3525" i="1"/>
  <c r="A3525" i="1"/>
  <c r="K3524" i="1"/>
  <c r="L3524" i="1" s="1"/>
  <c r="M3524" i="1" s="1"/>
  <c r="Q3524" i="1" s="1"/>
  <c r="J3524" i="1"/>
  <c r="I3524" i="1"/>
  <c r="F3524" i="1"/>
  <c r="E3524" i="1"/>
  <c r="D3524" i="1"/>
  <c r="C3524" i="1"/>
  <c r="B3524" i="1"/>
  <c r="A3524" i="1"/>
  <c r="K3523" i="1"/>
  <c r="L3523" i="1" s="1"/>
  <c r="M3523" i="1" s="1"/>
  <c r="Q3523" i="1" s="1"/>
  <c r="J3523" i="1"/>
  <c r="I3523" i="1"/>
  <c r="F3523" i="1"/>
  <c r="E3523" i="1"/>
  <c r="G3523" i="1" s="1"/>
  <c r="D3523" i="1"/>
  <c r="C3523" i="1"/>
  <c r="B3523" i="1"/>
  <c r="A3523" i="1"/>
  <c r="K3522" i="1"/>
  <c r="L3522" i="1" s="1"/>
  <c r="M3522" i="1" s="1"/>
  <c r="Q3522" i="1" s="1"/>
  <c r="J3522" i="1"/>
  <c r="I3522" i="1"/>
  <c r="F3522" i="1"/>
  <c r="E3522" i="1"/>
  <c r="D3522" i="1"/>
  <c r="C3522" i="1"/>
  <c r="B3522" i="1"/>
  <c r="A3522" i="1"/>
  <c r="K3521" i="1"/>
  <c r="L3521" i="1" s="1"/>
  <c r="M3521" i="1" s="1"/>
  <c r="Q3521" i="1" s="1"/>
  <c r="J3521" i="1"/>
  <c r="I3521" i="1"/>
  <c r="F3521" i="1"/>
  <c r="E3521" i="1"/>
  <c r="D3521" i="1"/>
  <c r="C3521" i="1"/>
  <c r="B3521" i="1"/>
  <c r="A3521" i="1"/>
  <c r="K3520" i="1"/>
  <c r="L3520" i="1" s="1"/>
  <c r="M3520" i="1" s="1"/>
  <c r="Q3520" i="1" s="1"/>
  <c r="J3520" i="1"/>
  <c r="I3520" i="1"/>
  <c r="F3520" i="1"/>
  <c r="E3520" i="1"/>
  <c r="G3520" i="1" s="1"/>
  <c r="D3520" i="1"/>
  <c r="C3520" i="1"/>
  <c r="B3520" i="1"/>
  <c r="A3520" i="1"/>
  <c r="K3519" i="1"/>
  <c r="L3519" i="1" s="1"/>
  <c r="M3519" i="1" s="1"/>
  <c r="Q3519" i="1" s="1"/>
  <c r="J3519" i="1"/>
  <c r="I3519" i="1"/>
  <c r="F3519" i="1"/>
  <c r="E3519" i="1"/>
  <c r="D3519" i="1"/>
  <c r="C3519" i="1"/>
  <c r="B3519" i="1"/>
  <c r="A3519" i="1"/>
  <c r="K3518" i="1"/>
  <c r="L3518" i="1" s="1"/>
  <c r="M3518" i="1" s="1"/>
  <c r="Q3518" i="1" s="1"/>
  <c r="J3518" i="1"/>
  <c r="I3518" i="1"/>
  <c r="F3518" i="1"/>
  <c r="E3518" i="1"/>
  <c r="D3518" i="1"/>
  <c r="C3518" i="1"/>
  <c r="B3518" i="1"/>
  <c r="A3518" i="1"/>
  <c r="K3517" i="1"/>
  <c r="L3517" i="1" s="1"/>
  <c r="M3517" i="1" s="1"/>
  <c r="Q3517" i="1" s="1"/>
  <c r="J3517" i="1"/>
  <c r="I3517" i="1"/>
  <c r="F3517" i="1"/>
  <c r="E3517" i="1"/>
  <c r="D3517" i="1"/>
  <c r="C3517" i="1"/>
  <c r="B3517" i="1"/>
  <c r="A3517" i="1"/>
  <c r="K3516" i="1"/>
  <c r="L3516" i="1" s="1"/>
  <c r="M3516" i="1" s="1"/>
  <c r="Q3516" i="1" s="1"/>
  <c r="J3516" i="1"/>
  <c r="I3516" i="1"/>
  <c r="F3516" i="1"/>
  <c r="E3516" i="1"/>
  <c r="D3516" i="1"/>
  <c r="C3516" i="1"/>
  <c r="B3516" i="1"/>
  <c r="A3516" i="1"/>
  <c r="K3515" i="1"/>
  <c r="L3515" i="1" s="1"/>
  <c r="M3515" i="1" s="1"/>
  <c r="Q3515" i="1" s="1"/>
  <c r="J3515" i="1"/>
  <c r="I3515" i="1"/>
  <c r="F3515" i="1"/>
  <c r="E3515" i="1"/>
  <c r="D3515" i="1"/>
  <c r="C3515" i="1"/>
  <c r="B3515" i="1"/>
  <c r="A3515" i="1"/>
  <c r="K3514" i="1"/>
  <c r="L3514" i="1" s="1"/>
  <c r="M3514" i="1" s="1"/>
  <c r="Q3514" i="1" s="1"/>
  <c r="J3514" i="1"/>
  <c r="I3514" i="1"/>
  <c r="F3514" i="1"/>
  <c r="E3514" i="1"/>
  <c r="D3514" i="1"/>
  <c r="C3514" i="1"/>
  <c r="B3514" i="1"/>
  <c r="A3514" i="1"/>
  <c r="K3513" i="1"/>
  <c r="L3513" i="1" s="1"/>
  <c r="M3513" i="1" s="1"/>
  <c r="Q3513" i="1" s="1"/>
  <c r="J3513" i="1"/>
  <c r="I3513" i="1"/>
  <c r="F3513" i="1"/>
  <c r="E3513" i="1"/>
  <c r="D3513" i="1"/>
  <c r="C3513" i="1"/>
  <c r="B3513" i="1"/>
  <c r="A3513" i="1"/>
  <c r="K3512" i="1"/>
  <c r="L3512" i="1" s="1"/>
  <c r="M3512" i="1" s="1"/>
  <c r="Q3512" i="1" s="1"/>
  <c r="J3512" i="1"/>
  <c r="I3512" i="1"/>
  <c r="F3512" i="1"/>
  <c r="E3512" i="1"/>
  <c r="D3512" i="1"/>
  <c r="C3512" i="1"/>
  <c r="B3512" i="1"/>
  <c r="A3512" i="1"/>
  <c r="K3511" i="1"/>
  <c r="L3511" i="1" s="1"/>
  <c r="M3511" i="1" s="1"/>
  <c r="Q3511" i="1" s="1"/>
  <c r="J3511" i="1"/>
  <c r="I3511" i="1"/>
  <c r="F3511" i="1"/>
  <c r="E3511" i="1"/>
  <c r="D3511" i="1"/>
  <c r="C3511" i="1"/>
  <c r="B3511" i="1"/>
  <c r="A3511" i="1"/>
  <c r="K3510" i="1"/>
  <c r="L3510" i="1" s="1"/>
  <c r="M3510" i="1" s="1"/>
  <c r="Q3510" i="1" s="1"/>
  <c r="J3510" i="1"/>
  <c r="I3510" i="1"/>
  <c r="F3510" i="1"/>
  <c r="E3510" i="1"/>
  <c r="D3510" i="1"/>
  <c r="C3510" i="1"/>
  <c r="B3510" i="1"/>
  <c r="A3510" i="1"/>
  <c r="K3509" i="1"/>
  <c r="L3509" i="1" s="1"/>
  <c r="M3509" i="1" s="1"/>
  <c r="Q3509" i="1" s="1"/>
  <c r="J3509" i="1"/>
  <c r="I3509" i="1"/>
  <c r="F3509" i="1"/>
  <c r="E3509" i="1"/>
  <c r="D3509" i="1"/>
  <c r="C3509" i="1"/>
  <c r="B3509" i="1"/>
  <c r="A3509" i="1"/>
  <c r="K3508" i="1"/>
  <c r="L3508" i="1" s="1"/>
  <c r="M3508" i="1" s="1"/>
  <c r="Q3508" i="1" s="1"/>
  <c r="J3508" i="1"/>
  <c r="I3508" i="1"/>
  <c r="F3508" i="1"/>
  <c r="E3508" i="1"/>
  <c r="D3508" i="1"/>
  <c r="C3508" i="1"/>
  <c r="B3508" i="1"/>
  <c r="A3508" i="1"/>
  <c r="K3507" i="1"/>
  <c r="L3507" i="1" s="1"/>
  <c r="M3507" i="1" s="1"/>
  <c r="Q3507" i="1" s="1"/>
  <c r="J3507" i="1"/>
  <c r="I3507" i="1"/>
  <c r="F3507" i="1"/>
  <c r="E3507" i="1"/>
  <c r="G3507" i="1" s="1"/>
  <c r="D3507" i="1"/>
  <c r="C3507" i="1"/>
  <c r="B3507" i="1"/>
  <c r="A3507" i="1"/>
  <c r="K3506" i="1"/>
  <c r="L3506" i="1" s="1"/>
  <c r="M3506" i="1" s="1"/>
  <c r="Q3506" i="1" s="1"/>
  <c r="J3506" i="1"/>
  <c r="I3506" i="1"/>
  <c r="F3506" i="1"/>
  <c r="E3506" i="1"/>
  <c r="D3506" i="1"/>
  <c r="C3506" i="1"/>
  <c r="B3506" i="1"/>
  <c r="A3506" i="1"/>
  <c r="K3505" i="1"/>
  <c r="L3505" i="1" s="1"/>
  <c r="M3505" i="1" s="1"/>
  <c r="Q3505" i="1" s="1"/>
  <c r="J3505" i="1"/>
  <c r="I3505" i="1"/>
  <c r="F3505" i="1"/>
  <c r="E3505" i="1"/>
  <c r="G3505" i="1" s="1"/>
  <c r="D3505" i="1"/>
  <c r="C3505" i="1"/>
  <c r="B3505" i="1"/>
  <c r="A3505" i="1"/>
  <c r="K3504" i="1"/>
  <c r="L3504" i="1" s="1"/>
  <c r="M3504" i="1" s="1"/>
  <c r="Q3504" i="1" s="1"/>
  <c r="J3504" i="1"/>
  <c r="I3504" i="1"/>
  <c r="F3504" i="1"/>
  <c r="E3504" i="1"/>
  <c r="D3504" i="1"/>
  <c r="C3504" i="1"/>
  <c r="B3504" i="1"/>
  <c r="A3504" i="1"/>
  <c r="K3503" i="1"/>
  <c r="L3503" i="1" s="1"/>
  <c r="M3503" i="1" s="1"/>
  <c r="Q3503" i="1" s="1"/>
  <c r="J3503" i="1"/>
  <c r="I3503" i="1"/>
  <c r="F3503" i="1"/>
  <c r="E3503" i="1"/>
  <c r="D3503" i="1"/>
  <c r="C3503" i="1"/>
  <c r="B3503" i="1"/>
  <c r="A3503" i="1"/>
  <c r="K3502" i="1"/>
  <c r="L3502" i="1" s="1"/>
  <c r="M3502" i="1" s="1"/>
  <c r="Q3502" i="1" s="1"/>
  <c r="J3502" i="1"/>
  <c r="I3502" i="1"/>
  <c r="F3502" i="1"/>
  <c r="E3502" i="1"/>
  <c r="D3502" i="1"/>
  <c r="C3502" i="1"/>
  <c r="B3502" i="1"/>
  <c r="A3502" i="1"/>
  <c r="K3501" i="1"/>
  <c r="L3501" i="1" s="1"/>
  <c r="M3501" i="1" s="1"/>
  <c r="Q3501" i="1" s="1"/>
  <c r="J3501" i="1"/>
  <c r="I3501" i="1"/>
  <c r="F3501" i="1"/>
  <c r="E3501" i="1"/>
  <c r="G3501" i="1" s="1"/>
  <c r="D3501" i="1"/>
  <c r="C3501" i="1"/>
  <c r="B3501" i="1"/>
  <c r="A3501" i="1"/>
  <c r="K3500" i="1"/>
  <c r="L3500" i="1" s="1"/>
  <c r="M3500" i="1" s="1"/>
  <c r="Q3500" i="1" s="1"/>
  <c r="J3500" i="1"/>
  <c r="I3500" i="1"/>
  <c r="F3500" i="1"/>
  <c r="E3500" i="1"/>
  <c r="D3500" i="1"/>
  <c r="C3500" i="1"/>
  <c r="B3500" i="1"/>
  <c r="A3500" i="1"/>
  <c r="K3499" i="1"/>
  <c r="L3499" i="1" s="1"/>
  <c r="M3499" i="1" s="1"/>
  <c r="Q3499" i="1" s="1"/>
  <c r="J3499" i="1"/>
  <c r="I3499" i="1"/>
  <c r="F3499" i="1"/>
  <c r="E3499" i="1"/>
  <c r="D3499" i="1"/>
  <c r="C3499" i="1"/>
  <c r="B3499" i="1"/>
  <c r="A3499" i="1"/>
  <c r="K3498" i="1"/>
  <c r="L3498" i="1" s="1"/>
  <c r="M3498" i="1" s="1"/>
  <c r="Q3498" i="1" s="1"/>
  <c r="J3498" i="1"/>
  <c r="I3498" i="1"/>
  <c r="F3498" i="1"/>
  <c r="E3498" i="1"/>
  <c r="D3498" i="1"/>
  <c r="C3498" i="1"/>
  <c r="B3498" i="1"/>
  <c r="A3498" i="1"/>
  <c r="K3497" i="1"/>
  <c r="L3497" i="1" s="1"/>
  <c r="M3497" i="1" s="1"/>
  <c r="Q3497" i="1" s="1"/>
  <c r="J3497" i="1"/>
  <c r="I3497" i="1"/>
  <c r="F3497" i="1"/>
  <c r="E3497" i="1"/>
  <c r="D3497" i="1"/>
  <c r="C3497" i="1"/>
  <c r="B3497" i="1"/>
  <c r="A3497" i="1"/>
  <c r="K3496" i="1"/>
  <c r="L3496" i="1" s="1"/>
  <c r="M3496" i="1" s="1"/>
  <c r="Q3496" i="1" s="1"/>
  <c r="J3496" i="1"/>
  <c r="I3496" i="1"/>
  <c r="F3496" i="1"/>
  <c r="E3496" i="1"/>
  <c r="D3496" i="1"/>
  <c r="C3496" i="1"/>
  <c r="B3496" i="1"/>
  <c r="A3496" i="1"/>
  <c r="K3495" i="1"/>
  <c r="L3495" i="1" s="1"/>
  <c r="M3495" i="1" s="1"/>
  <c r="Q3495" i="1" s="1"/>
  <c r="J3495" i="1"/>
  <c r="I3495" i="1"/>
  <c r="F3495" i="1"/>
  <c r="E3495" i="1"/>
  <c r="D3495" i="1"/>
  <c r="C3495" i="1"/>
  <c r="B3495" i="1"/>
  <c r="A3495" i="1"/>
  <c r="K3494" i="1"/>
  <c r="L3494" i="1" s="1"/>
  <c r="M3494" i="1" s="1"/>
  <c r="Q3494" i="1" s="1"/>
  <c r="J3494" i="1"/>
  <c r="I3494" i="1"/>
  <c r="F3494" i="1"/>
  <c r="E3494" i="1"/>
  <c r="D3494" i="1"/>
  <c r="C3494" i="1"/>
  <c r="B3494" i="1"/>
  <c r="A3494" i="1"/>
  <c r="K3493" i="1"/>
  <c r="L3493" i="1" s="1"/>
  <c r="M3493" i="1" s="1"/>
  <c r="Q3493" i="1" s="1"/>
  <c r="J3493" i="1"/>
  <c r="I3493" i="1"/>
  <c r="F3493" i="1"/>
  <c r="E3493" i="1"/>
  <c r="D3493" i="1"/>
  <c r="C3493" i="1"/>
  <c r="B3493" i="1"/>
  <c r="A3493" i="1"/>
  <c r="K3492" i="1"/>
  <c r="L3492" i="1" s="1"/>
  <c r="M3492" i="1" s="1"/>
  <c r="Q3492" i="1" s="1"/>
  <c r="J3492" i="1"/>
  <c r="I3492" i="1"/>
  <c r="F3492" i="1"/>
  <c r="E3492" i="1"/>
  <c r="D3492" i="1"/>
  <c r="C3492" i="1"/>
  <c r="B3492" i="1"/>
  <c r="A3492" i="1"/>
  <c r="K3491" i="1"/>
  <c r="L3491" i="1" s="1"/>
  <c r="M3491" i="1" s="1"/>
  <c r="Q3491" i="1" s="1"/>
  <c r="J3491" i="1"/>
  <c r="I3491" i="1"/>
  <c r="F3491" i="1"/>
  <c r="E3491" i="1"/>
  <c r="D3491" i="1"/>
  <c r="C3491" i="1"/>
  <c r="B3491" i="1"/>
  <c r="A3491" i="1"/>
  <c r="K3490" i="1"/>
  <c r="L3490" i="1" s="1"/>
  <c r="M3490" i="1" s="1"/>
  <c r="Q3490" i="1" s="1"/>
  <c r="J3490" i="1"/>
  <c r="I3490" i="1"/>
  <c r="F3490" i="1"/>
  <c r="E3490" i="1"/>
  <c r="D3490" i="1"/>
  <c r="C3490" i="1"/>
  <c r="B3490" i="1"/>
  <c r="A3490" i="1"/>
  <c r="K3489" i="1"/>
  <c r="L3489" i="1" s="1"/>
  <c r="M3489" i="1" s="1"/>
  <c r="Q3489" i="1" s="1"/>
  <c r="J3489" i="1"/>
  <c r="I3489" i="1"/>
  <c r="F3489" i="1"/>
  <c r="E3489" i="1"/>
  <c r="D3489" i="1"/>
  <c r="C3489" i="1"/>
  <c r="B3489" i="1"/>
  <c r="A3489" i="1"/>
  <c r="K3488" i="1"/>
  <c r="L3488" i="1" s="1"/>
  <c r="M3488" i="1" s="1"/>
  <c r="Q3488" i="1" s="1"/>
  <c r="J3488" i="1"/>
  <c r="I3488" i="1"/>
  <c r="F3488" i="1"/>
  <c r="E3488" i="1"/>
  <c r="G3488" i="1" s="1"/>
  <c r="D3488" i="1"/>
  <c r="C3488" i="1"/>
  <c r="B3488" i="1"/>
  <c r="A3488" i="1"/>
  <c r="K3487" i="1"/>
  <c r="L3487" i="1" s="1"/>
  <c r="M3487" i="1" s="1"/>
  <c r="Q3487" i="1" s="1"/>
  <c r="J3487" i="1"/>
  <c r="I3487" i="1"/>
  <c r="F3487" i="1"/>
  <c r="E3487" i="1"/>
  <c r="D3487" i="1"/>
  <c r="C3487" i="1"/>
  <c r="B3487" i="1"/>
  <c r="A3487" i="1"/>
  <c r="K3486" i="1"/>
  <c r="L3486" i="1" s="1"/>
  <c r="M3486" i="1" s="1"/>
  <c r="Q3486" i="1" s="1"/>
  <c r="J3486" i="1"/>
  <c r="I3486" i="1"/>
  <c r="F3486" i="1"/>
  <c r="E3486" i="1"/>
  <c r="D3486" i="1"/>
  <c r="C3486" i="1"/>
  <c r="B3486" i="1"/>
  <c r="A3486" i="1"/>
  <c r="K3485" i="1"/>
  <c r="L3485" i="1" s="1"/>
  <c r="M3485" i="1" s="1"/>
  <c r="Q3485" i="1" s="1"/>
  <c r="J3485" i="1"/>
  <c r="I3485" i="1"/>
  <c r="F3485" i="1"/>
  <c r="E3485" i="1"/>
  <c r="G3485" i="1" s="1"/>
  <c r="D3485" i="1"/>
  <c r="C3485" i="1"/>
  <c r="B3485" i="1"/>
  <c r="A3485" i="1"/>
  <c r="K3484" i="1"/>
  <c r="L3484" i="1" s="1"/>
  <c r="M3484" i="1" s="1"/>
  <c r="Q3484" i="1" s="1"/>
  <c r="J3484" i="1"/>
  <c r="I3484" i="1"/>
  <c r="F3484" i="1"/>
  <c r="E3484" i="1"/>
  <c r="G3484" i="1" s="1"/>
  <c r="D3484" i="1"/>
  <c r="C3484" i="1"/>
  <c r="B3484" i="1"/>
  <c r="A3484" i="1"/>
  <c r="K3483" i="1"/>
  <c r="L3483" i="1" s="1"/>
  <c r="M3483" i="1" s="1"/>
  <c r="Q3483" i="1" s="1"/>
  <c r="J3483" i="1"/>
  <c r="I3483" i="1"/>
  <c r="F3483" i="1"/>
  <c r="E3483" i="1"/>
  <c r="D3483" i="1"/>
  <c r="C3483" i="1"/>
  <c r="B3483" i="1"/>
  <c r="A3483" i="1"/>
  <c r="K3482" i="1"/>
  <c r="L3482" i="1" s="1"/>
  <c r="M3482" i="1" s="1"/>
  <c r="Q3482" i="1" s="1"/>
  <c r="J3482" i="1"/>
  <c r="I3482" i="1"/>
  <c r="F3482" i="1"/>
  <c r="E3482" i="1"/>
  <c r="D3482" i="1"/>
  <c r="C3482" i="1"/>
  <c r="B3482" i="1"/>
  <c r="A3482" i="1"/>
  <c r="K3481" i="1"/>
  <c r="L3481" i="1" s="1"/>
  <c r="M3481" i="1" s="1"/>
  <c r="Q3481" i="1" s="1"/>
  <c r="J3481" i="1"/>
  <c r="I3481" i="1"/>
  <c r="F3481" i="1"/>
  <c r="E3481" i="1"/>
  <c r="D3481" i="1"/>
  <c r="C3481" i="1"/>
  <c r="B3481" i="1"/>
  <c r="A3481" i="1"/>
  <c r="K3480" i="1"/>
  <c r="L3480" i="1" s="1"/>
  <c r="M3480" i="1" s="1"/>
  <c r="Q3480" i="1" s="1"/>
  <c r="J3480" i="1"/>
  <c r="I3480" i="1"/>
  <c r="F3480" i="1"/>
  <c r="E3480" i="1"/>
  <c r="D3480" i="1"/>
  <c r="C3480" i="1"/>
  <c r="B3480" i="1"/>
  <c r="A3480" i="1"/>
  <c r="K3479" i="1"/>
  <c r="L3479" i="1" s="1"/>
  <c r="M3479" i="1" s="1"/>
  <c r="Q3479" i="1" s="1"/>
  <c r="J3479" i="1"/>
  <c r="I3479" i="1"/>
  <c r="F3479" i="1"/>
  <c r="E3479" i="1"/>
  <c r="D3479" i="1"/>
  <c r="C3479" i="1"/>
  <c r="B3479" i="1"/>
  <c r="A3479" i="1"/>
  <c r="K3478" i="1"/>
  <c r="L3478" i="1" s="1"/>
  <c r="M3478" i="1" s="1"/>
  <c r="Q3478" i="1" s="1"/>
  <c r="J3478" i="1"/>
  <c r="I3478" i="1"/>
  <c r="F3478" i="1"/>
  <c r="E3478" i="1"/>
  <c r="G3478" i="1" s="1"/>
  <c r="D3478" i="1"/>
  <c r="C3478" i="1"/>
  <c r="B3478" i="1"/>
  <c r="A3478" i="1"/>
  <c r="K3477" i="1"/>
  <c r="L3477" i="1" s="1"/>
  <c r="M3477" i="1" s="1"/>
  <c r="Q3477" i="1" s="1"/>
  <c r="J3477" i="1"/>
  <c r="I3477" i="1"/>
  <c r="F3477" i="1"/>
  <c r="E3477" i="1"/>
  <c r="G3477" i="1" s="1"/>
  <c r="D3477" i="1"/>
  <c r="C3477" i="1"/>
  <c r="B3477" i="1"/>
  <c r="A3477" i="1"/>
  <c r="K3476" i="1"/>
  <c r="L3476" i="1" s="1"/>
  <c r="M3476" i="1" s="1"/>
  <c r="Q3476" i="1" s="1"/>
  <c r="J3476" i="1"/>
  <c r="I3476" i="1"/>
  <c r="F3476" i="1"/>
  <c r="E3476" i="1"/>
  <c r="D3476" i="1"/>
  <c r="C3476" i="1"/>
  <c r="B3476" i="1"/>
  <c r="A3476" i="1"/>
  <c r="K3475" i="1"/>
  <c r="L3475" i="1" s="1"/>
  <c r="M3475" i="1" s="1"/>
  <c r="Q3475" i="1" s="1"/>
  <c r="J3475" i="1"/>
  <c r="I3475" i="1"/>
  <c r="F3475" i="1"/>
  <c r="E3475" i="1"/>
  <c r="G3475" i="1" s="1"/>
  <c r="D3475" i="1"/>
  <c r="C3475" i="1"/>
  <c r="B3475" i="1"/>
  <c r="A3475" i="1"/>
  <c r="K3474" i="1"/>
  <c r="L3474" i="1" s="1"/>
  <c r="M3474" i="1" s="1"/>
  <c r="Q3474" i="1" s="1"/>
  <c r="J3474" i="1"/>
  <c r="I3474" i="1"/>
  <c r="F3474" i="1"/>
  <c r="E3474" i="1"/>
  <c r="G3474" i="1" s="1"/>
  <c r="D3474" i="1"/>
  <c r="C3474" i="1"/>
  <c r="B3474" i="1"/>
  <c r="A3474" i="1"/>
  <c r="K3473" i="1"/>
  <c r="L3473" i="1" s="1"/>
  <c r="M3473" i="1" s="1"/>
  <c r="Q3473" i="1" s="1"/>
  <c r="J3473" i="1"/>
  <c r="I3473" i="1"/>
  <c r="F3473" i="1"/>
  <c r="E3473" i="1"/>
  <c r="D3473" i="1"/>
  <c r="C3473" i="1"/>
  <c r="B3473" i="1"/>
  <c r="A3473" i="1"/>
  <c r="K3472" i="1"/>
  <c r="L3472" i="1" s="1"/>
  <c r="M3472" i="1" s="1"/>
  <c r="Q3472" i="1" s="1"/>
  <c r="J3472" i="1"/>
  <c r="I3472" i="1"/>
  <c r="F3472" i="1"/>
  <c r="E3472" i="1"/>
  <c r="D3472" i="1"/>
  <c r="C3472" i="1"/>
  <c r="B3472" i="1"/>
  <c r="A3472" i="1"/>
  <c r="K3471" i="1"/>
  <c r="L3471" i="1" s="1"/>
  <c r="M3471" i="1" s="1"/>
  <c r="Q3471" i="1" s="1"/>
  <c r="J3471" i="1"/>
  <c r="I3471" i="1"/>
  <c r="F3471" i="1"/>
  <c r="E3471" i="1"/>
  <c r="D3471" i="1"/>
  <c r="C3471" i="1"/>
  <c r="B3471" i="1"/>
  <c r="A3471" i="1"/>
  <c r="K3470" i="1"/>
  <c r="L3470" i="1" s="1"/>
  <c r="M3470" i="1" s="1"/>
  <c r="Q3470" i="1" s="1"/>
  <c r="J3470" i="1"/>
  <c r="I3470" i="1"/>
  <c r="F3470" i="1"/>
  <c r="E3470" i="1"/>
  <c r="D3470" i="1"/>
  <c r="C3470" i="1"/>
  <c r="B3470" i="1"/>
  <c r="A3470" i="1"/>
  <c r="K3469" i="1"/>
  <c r="L3469" i="1" s="1"/>
  <c r="M3469" i="1" s="1"/>
  <c r="Q3469" i="1" s="1"/>
  <c r="J3469" i="1"/>
  <c r="I3469" i="1"/>
  <c r="F3469" i="1"/>
  <c r="E3469" i="1"/>
  <c r="D3469" i="1"/>
  <c r="C3469" i="1"/>
  <c r="B3469" i="1"/>
  <c r="A3469" i="1"/>
  <c r="K3468" i="1"/>
  <c r="L3468" i="1" s="1"/>
  <c r="M3468" i="1" s="1"/>
  <c r="Q3468" i="1" s="1"/>
  <c r="J3468" i="1"/>
  <c r="I3468" i="1"/>
  <c r="F3468" i="1"/>
  <c r="E3468" i="1"/>
  <c r="D3468" i="1"/>
  <c r="C3468" i="1"/>
  <c r="B3468" i="1"/>
  <c r="A3468" i="1"/>
  <c r="K3467" i="1"/>
  <c r="L3467" i="1" s="1"/>
  <c r="M3467" i="1" s="1"/>
  <c r="Q3467" i="1" s="1"/>
  <c r="J3467" i="1"/>
  <c r="I3467" i="1"/>
  <c r="F3467" i="1"/>
  <c r="E3467" i="1"/>
  <c r="D3467" i="1"/>
  <c r="C3467" i="1"/>
  <c r="B3467" i="1"/>
  <c r="A3467" i="1"/>
  <c r="K3466" i="1"/>
  <c r="L3466" i="1" s="1"/>
  <c r="M3466" i="1" s="1"/>
  <c r="Q3466" i="1" s="1"/>
  <c r="J3466" i="1"/>
  <c r="I3466" i="1"/>
  <c r="F3466" i="1"/>
  <c r="E3466" i="1"/>
  <c r="D3466" i="1"/>
  <c r="C3466" i="1"/>
  <c r="B3466" i="1"/>
  <c r="A3466" i="1"/>
  <c r="K3465" i="1"/>
  <c r="L3465" i="1" s="1"/>
  <c r="M3465" i="1" s="1"/>
  <c r="Q3465" i="1" s="1"/>
  <c r="J3465" i="1"/>
  <c r="I3465" i="1"/>
  <c r="F3465" i="1"/>
  <c r="E3465" i="1"/>
  <c r="D3465" i="1"/>
  <c r="C3465" i="1"/>
  <c r="B3465" i="1"/>
  <c r="A3465" i="1"/>
  <c r="K3464" i="1"/>
  <c r="L3464" i="1" s="1"/>
  <c r="M3464" i="1" s="1"/>
  <c r="Q3464" i="1" s="1"/>
  <c r="J3464" i="1"/>
  <c r="I3464" i="1"/>
  <c r="F3464" i="1"/>
  <c r="E3464" i="1"/>
  <c r="G3464" i="1" s="1"/>
  <c r="D3464" i="1"/>
  <c r="C3464" i="1"/>
  <c r="B3464" i="1"/>
  <c r="A3464" i="1"/>
  <c r="K3463" i="1"/>
  <c r="L3463" i="1" s="1"/>
  <c r="M3463" i="1" s="1"/>
  <c r="Q3463" i="1" s="1"/>
  <c r="J3463" i="1"/>
  <c r="I3463" i="1"/>
  <c r="F3463" i="1"/>
  <c r="E3463" i="1"/>
  <c r="D3463" i="1"/>
  <c r="C3463" i="1"/>
  <c r="B3463" i="1"/>
  <c r="A3463" i="1"/>
  <c r="K3462" i="1"/>
  <c r="L3462" i="1" s="1"/>
  <c r="M3462" i="1" s="1"/>
  <c r="Q3462" i="1" s="1"/>
  <c r="J3462" i="1"/>
  <c r="I3462" i="1"/>
  <c r="F3462" i="1"/>
  <c r="E3462" i="1"/>
  <c r="D3462" i="1"/>
  <c r="C3462" i="1"/>
  <c r="B3462" i="1"/>
  <c r="A3462" i="1"/>
  <c r="K3461" i="1"/>
  <c r="L3461" i="1" s="1"/>
  <c r="M3461" i="1" s="1"/>
  <c r="Q3461" i="1" s="1"/>
  <c r="J3461" i="1"/>
  <c r="I3461" i="1"/>
  <c r="F3461" i="1"/>
  <c r="E3461" i="1"/>
  <c r="D3461" i="1"/>
  <c r="C3461" i="1"/>
  <c r="B3461" i="1"/>
  <c r="A3461" i="1"/>
  <c r="K3460" i="1"/>
  <c r="L3460" i="1" s="1"/>
  <c r="M3460" i="1" s="1"/>
  <c r="Q3460" i="1" s="1"/>
  <c r="J3460" i="1"/>
  <c r="I3460" i="1"/>
  <c r="F3460" i="1"/>
  <c r="E3460" i="1"/>
  <c r="D3460" i="1"/>
  <c r="C3460" i="1"/>
  <c r="B3460" i="1"/>
  <c r="A3460" i="1"/>
  <c r="K3459" i="1"/>
  <c r="L3459" i="1" s="1"/>
  <c r="M3459" i="1" s="1"/>
  <c r="Q3459" i="1" s="1"/>
  <c r="J3459" i="1"/>
  <c r="I3459" i="1"/>
  <c r="F3459" i="1"/>
  <c r="E3459" i="1"/>
  <c r="D3459" i="1"/>
  <c r="C3459" i="1"/>
  <c r="B3459" i="1"/>
  <c r="A3459" i="1"/>
  <c r="K3458" i="1"/>
  <c r="L3458" i="1" s="1"/>
  <c r="M3458" i="1" s="1"/>
  <c r="Q3458" i="1" s="1"/>
  <c r="J3458" i="1"/>
  <c r="I3458" i="1"/>
  <c r="F3458" i="1"/>
  <c r="E3458" i="1"/>
  <c r="D3458" i="1"/>
  <c r="C3458" i="1"/>
  <c r="B3458" i="1"/>
  <c r="A3458" i="1"/>
  <c r="K3457" i="1"/>
  <c r="L3457" i="1" s="1"/>
  <c r="M3457" i="1" s="1"/>
  <c r="Q3457" i="1" s="1"/>
  <c r="J3457" i="1"/>
  <c r="I3457" i="1"/>
  <c r="F3457" i="1"/>
  <c r="E3457" i="1"/>
  <c r="G3457" i="1" s="1"/>
  <c r="D3457" i="1"/>
  <c r="C3457" i="1"/>
  <c r="B3457" i="1"/>
  <c r="A3457" i="1"/>
  <c r="K3456" i="1"/>
  <c r="L3456" i="1" s="1"/>
  <c r="M3456" i="1" s="1"/>
  <c r="Q3456" i="1" s="1"/>
  <c r="J3456" i="1"/>
  <c r="I3456" i="1"/>
  <c r="F3456" i="1"/>
  <c r="E3456" i="1"/>
  <c r="G3456" i="1" s="1"/>
  <c r="D3456" i="1"/>
  <c r="C3456" i="1"/>
  <c r="B3456" i="1"/>
  <c r="A3456" i="1"/>
  <c r="K3455" i="1"/>
  <c r="L3455" i="1" s="1"/>
  <c r="M3455" i="1" s="1"/>
  <c r="Q3455" i="1" s="1"/>
  <c r="J3455" i="1"/>
  <c r="I3455" i="1"/>
  <c r="F3455" i="1"/>
  <c r="E3455" i="1"/>
  <c r="G3455" i="1" s="1"/>
  <c r="D3455" i="1"/>
  <c r="C3455" i="1"/>
  <c r="B3455" i="1"/>
  <c r="A3455" i="1"/>
  <c r="K3454" i="1"/>
  <c r="L3454" i="1" s="1"/>
  <c r="M3454" i="1" s="1"/>
  <c r="Q3454" i="1" s="1"/>
  <c r="J3454" i="1"/>
  <c r="I3454" i="1"/>
  <c r="F3454" i="1"/>
  <c r="E3454" i="1"/>
  <c r="D3454" i="1"/>
  <c r="C3454" i="1"/>
  <c r="B3454" i="1"/>
  <c r="A3454" i="1"/>
  <c r="K3453" i="1"/>
  <c r="L3453" i="1" s="1"/>
  <c r="M3453" i="1" s="1"/>
  <c r="Q3453" i="1" s="1"/>
  <c r="J3453" i="1"/>
  <c r="I3453" i="1"/>
  <c r="F3453" i="1"/>
  <c r="E3453" i="1"/>
  <c r="G3453" i="1" s="1"/>
  <c r="D3453" i="1"/>
  <c r="C3453" i="1"/>
  <c r="B3453" i="1"/>
  <c r="A3453" i="1"/>
  <c r="K3452" i="1"/>
  <c r="L3452" i="1" s="1"/>
  <c r="M3452" i="1" s="1"/>
  <c r="Q3452" i="1" s="1"/>
  <c r="J3452" i="1"/>
  <c r="I3452" i="1"/>
  <c r="F3452" i="1"/>
  <c r="E3452" i="1"/>
  <c r="D3452" i="1"/>
  <c r="C3452" i="1"/>
  <c r="B3452" i="1"/>
  <c r="A3452" i="1"/>
  <c r="K3451" i="1"/>
  <c r="L3451" i="1" s="1"/>
  <c r="M3451" i="1" s="1"/>
  <c r="Q3451" i="1" s="1"/>
  <c r="J3451" i="1"/>
  <c r="I3451" i="1"/>
  <c r="F3451" i="1"/>
  <c r="E3451" i="1"/>
  <c r="D3451" i="1"/>
  <c r="C3451" i="1"/>
  <c r="B3451" i="1"/>
  <c r="A3451" i="1"/>
  <c r="K3450" i="1"/>
  <c r="L3450" i="1" s="1"/>
  <c r="M3450" i="1" s="1"/>
  <c r="Q3450" i="1" s="1"/>
  <c r="J3450" i="1"/>
  <c r="I3450" i="1"/>
  <c r="F3450" i="1"/>
  <c r="E3450" i="1"/>
  <c r="D3450" i="1"/>
  <c r="C3450" i="1"/>
  <c r="B3450" i="1"/>
  <c r="A3450" i="1"/>
  <c r="K3449" i="1"/>
  <c r="L3449" i="1" s="1"/>
  <c r="M3449" i="1" s="1"/>
  <c r="Q3449" i="1" s="1"/>
  <c r="J3449" i="1"/>
  <c r="I3449" i="1"/>
  <c r="F3449" i="1"/>
  <c r="E3449" i="1"/>
  <c r="D3449" i="1"/>
  <c r="C3449" i="1"/>
  <c r="B3449" i="1"/>
  <c r="A3449" i="1"/>
  <c r="K3448" i="1"/>
  <c r="L3448" i="1" s="1"/>
  <c r="M3448" i="1" s="1"/>
  <c r="Q3448" i="1" s="1"/>
  <c r="J3448" i="1"/>
  <c r="I3448" i="1"/>
  <c r="F3448" i="1"/>
  <c r="E3448" i="1"/>
  <c r="D3448" i="1"/>
  <c r="C3448" i="1"/>
  <c r="B3448" i="1"/>
  <c r="A3448" i="1"/>
  <c r="K3447" i="1"/>
  <c r="L3447" i="1" s="1"/>
  <c r="M3447" i="1" s="1"/>
  <c r="Q3447" i="1" s="1"/>
  <c r="J3447" i="1"/>
  <c r="I3447" i="1"/>
  <c r="F3447" i="1"/>
  <c r="E3447" i="1"/>
  <c r="D3447" i="1"/>
  <c r="C3447" i="1"/>
  <c r="B3447" i="1"/>
  <c r="A3447" i="1"/>
  <c r="K3446" i="1"/>
  <c r="L3446" i="1" s="1"/>
  <c r="M3446" i="1" s="1"/>
  <c r="Q3446" i="1" s="1"/>
  <c r="J3446" i="1"/>
  <c r="I3446" i="1"/>
  <c r="F3446" i="1"/>
  <c r="E3446" i="1"/>
  <c r="D3446" i="1"/>
  <c r="C3446" i="1"/>
  <c r="B3446" i="1"/>
  <c r="A3446" i="1"/>
  <c r="K3445" i="1"/>
  <c r="L3445" i="1" s="1"/>
  <c r="M3445" i="1" s="1"/>
  <c r="Q3445" i="1" s="1"/>
  <c r="J3445" i="1"/>
  <c r="I3445" i="1"/>
  <c r="F3445" i="1"/>
  <c r="E3445" i="1"/>
  <c r="G3445" i="1" s="1"/>
  <c r="D3445" i="1"/>
  <c r="C3445" i="1"/>
  <c r="B3445" i="1"/>
  <c r="A3445" i="1"/>
  <c r="K3444" i="1"/>
  <c r="L3444" i="1" s="1"/>
  <c r="M3444" i="1" s="1"/>
  <c r="Q3444" i="1" s="1"/>
  <c r="J3444" i="1"/>
  <c r="I3444" i="1"/>
  <c r="F3444" i="1"/>
  <c r="E3444" i="1"/>
  <c r="D3444" i="1"/>
  <c r="C3444" i="1"/>
  <c r="B3444" i="1"/>
  <c r="A3444" i="1"/>
  <c r="K3443" i="1"/>
  <c r="L3443" i="1" s="1"/>
  <c r="M3443" i="1" s="1"/>
  <c r="Q3443" i="1" s="1"/>
  <c r="J3443" i="1"/>
  <c r="I3443" i="1"/>
  <c r="F3443" i="1"/>
  <c r="E3443" i="1"/>
  <c r="G3443" i="1" s="1"/>
  <c r="D3443" i="1"/>
  <c r="C3443" i="1"/>
  <c r="B3443" i="1"/>
  <c r="A3443" i="1"/>
  <c r="K3442" i="1"/>
  <c r="L3442" i="1" s="1"/>
  <c r="M3442" i="1" s="1"/>
  <c r="Q3442" i="1" s="1"/>
  <c r="J3442" i="1"/>
  <c r="I3442" i="1"/>
  <c r="F3442" i="1"/>
  <c r="E3442" i="1"/>
  <c r="D3442" i="1"/>
  <c r="C3442" i="1"/>
  <c r="B3442" i="1"/>
  <c r="A3442" i="1"/>
  <c r="K3441" i="1"/>
  <c r="L3441" i="1" s="1"/>
  <c r="M3441" i="1" s="1"/>
  <c r="Q3441" i="1" s="1"/>
  <c r="J3441" i="1"/>
  <c r="I3441" i="1"/>
  <c r="F3441" i="1"/>
  <c r="E3441" i="1"/>
  <c r="D3441" i="1"/>
  <c r="C3441" i="1"/>
  <c r="B3441" i="1"/>
  <c r="A3441" i="1"/>
  <c r="K3440" i="1"/>
  <c r="L3440" i="1" s="1"/>
  <c r="M3440" i="1" s="1"/>
  <c r="Q3440" i="1" s="1"/>
  <c r="J3440" i="1"/>
  <c r="I3440" i="1"/>
  <c r="F3440" i="1"/>
  <c r="E3440" i="1"/>
  <c r="D3440" i="1"/>
  <c r="C3440" i="1"/>
  <c r="B3440" i="1"/>
  <c r="A3440" i="1"/>
  <c r="K3439" i="1"/>
  <c r="L3439" i="1" s="1"/>
  <c r="M3439" i="1" s="1"/>
  <c r="Q3439" i="1" s="1"/>
  <c r="J3439" i="1"/>
  <c r="I3439" i="1"/>
  <c r="F3439" i="1"/>
  <c r="E3439" i="1"/>
  <c r="G3439" i="1" s="1"/>
  <c r="D3439" i="1"/>
  <c r="C3439" i="1"/>
  <c r="B3439" i="1"/>
  <c r="A3439" i="1"/>
  <c r="K3438" i="1"/>
  <c r="L3438" i="1" s="1"/>
  <c r="M3438" i="1" s="1"/>
  <c r="Q3438" i="1" s="1"/>
  <c r="J3438" i="1"/>
  <c r="I3438" i="1"/>
  <c r="F3438" i="1"/>
  <c r="E3438" i="1"/>
  <c r="D3438" i="1"/>
  <c r="C3438" i="1"/>
  <c r="B3438" i="1"/>
  <c r="A3438" i="1"/>
  <c r="K3437" i="1"/>
  <c r="L3437" i="1" s="1"/>
  <c r="M3437" i="1" s="1"/>
  <c r="Q3437" i="1" s="1"/>
  <c r="J3437" i="1"/>
  <c r="I3437" i="1"/>
  <c r="F3437" i="1"/>
  <c r="E3437" i="1"/>
  <c r="D3437" i="1"/>
  <c r="C3437" i="1"/>
  <c r="B3437" i="1"/>
  <c r="A3437" i="1"/>
  <c r="K3436" i="1"/>
  <c r="L3436" i="1" s="1"/>
  <c r="M3436" i="1" s="1"/>
  <c r="Q3436" i="1" s="1"/>
  <c r="J3436" i="1"/>
  <c r="I3436" i="1"/>
  <c r="F3436" i="1"/>
  <c r="E3436" i="1"/>
  <c r="D3436" i="1"/>
  <c r="C3436" i="1"/>
  <c r="B3436" i="1"/>
  <c r="A3436" i="1"/>
  <c r="K3435" i="1"/>
  <c r="L3435" i="1" s="1"/>
  <c r="M3435" i="1" s="1"/>
  <c r="Q3435" i="1" s="1"/>
  <c r="J3435" i="1"/>
  <c r="I3435" i="1"/>
  <c r="F3435" i="1"/>
  <c r="E3435" i="1"/>
  <c r="G3435" i="1" s="1"/>
  <c r="D3435" i="1"/>
  <c r="C3435" i="1"/>
  <c r="B3435" i="1"/>
  <c r="A3435" i="1"/>
  <c r="K3434" i="1"/>
  <c r="L3434" i="1" s="1"/>
  <c r="M3434" i="1" s="1"/>
  <c r="Q3434" i="1" s="1"/>
  <c r="J3434" i="1"/>
  <c r="I3434" i="1"/>
  <c r="F3434" i="1"/>
  <c r="E3434" i="1"/>
  <c r="G3434" i="1" s="1"/>
  <c r="D3434" i="1"/>
  <c r="C3434" i="1"/>
  <c r="B3434" i="1"/>
  <c r="A3434" i="1"/>
  <c r="K3433" i="1"/>
  <c r="L3433" i="1" s="1"/>
  <c r="M3433" i="1" s="1"/>
  <c r="Q3433" i="1" s="1"/>
  <c r="J3433" i="1"/>
  <c r="I3433" i="1"/>
  <c r="F3433" i="1"/>
  <c r="E3433" i="1"/>
  <c r="D3433" i="1"/>
  <c r="C3433" i="1"/>
  <c r="B3433" i="1"/>
  <c r="A3433" i="1"/>
  <c r="K3432" i="1"/>
  <c r="L3432" i="1" s="1"/>
  <c r="M3432" i="1" s="1"/>
  <c r="Q3432" i="1" s="1"/>
  <c r="J3432" i="1"/>
  <c r="I3432" i="1"/>
  <c r="F3432" i="1"/>
  <c r="E3432" i="1"/>
  <c r="D3432" i="1"/>
  <c r="C3432" i="1"/>
  <c r="B3432" i="1"/>
  <c r="A3432" i="1"/>
  <c r="K3431" i="1"/>
  <c r="L3431" i="1" s="1"/>
  <c r="M3431" i="1" s="1"/>
  <c r="Q3431" i="1" s="1"/>
  <c r="J3431" i="1"/>
  <c r="I3431" i="1"/>
  <c r="F3431" i="1"/>
  <c r="E3431" i="1"/>
  <c r="G3431" i="1" s="1"/>
  <c r="D3431" i="1"/>
  <c r="C3431" i="1"/>
  <c r="B3431" i="1"/>
  <c r="A3431" i="1"/>
  <c r="K3430" i="1"/>
  <c r="L3430" i="1" s="1"/>
  <c r="M3430" i="1" s="1"/>
  <c r="Q3430" i="1" s="1"/>
  <c r="J3430" i="1"/>
  <c r="I3430" i="1"/>
  <c r="F3430" i="1"/>
  <c r="E3430" i="1"/>
  <c r="D3430" i="1"/>
  <c r="C3430" i="1"/>
  <c r="B3430" i="1"/>
  <c r="A3430" i="1"/>
  <c r="K3429" i="1"/>
  <c r="L3429" i="1" s="1"/>
  <c r="M3429" i="1" s="1"/>
  <c r="Q3429" i="1" s="1"/>
  <c r="J3429" i="1"/>
  <c r="I3429" i="1"/>
  <c r="F3429" i="1"/>
  <c r="E3429" i="1"/>
  <c r="D3429" i="1"/>
  <c r="C3429" i="1"/>
  <c r="B3429" i="1"/>
  <c r="A3429" i="1"/>
  <c r="K3428" i="1"/>
  <c r="L3428" i="1" s="1"/>
  <c r="M3428" i="1" s="1"/>
  <c r="Q3428" i="1" s="1"/>
  <c r="J3428" i="1"/>
  <c r="I3428" i="1"/>
  <c r="F3428" i="1"/>
  <c r="E3428" i="1"/>
  <c r="G3428" i="1" s="1"/>
  <c r="D3428" i="1"/>
  <c r="C3428" i="1"/>
  <c r="B3428" i="1"/>
  <c r="A3428" i="1"/>
  <c r="K3427" i="1"/>
  <c r="L3427" i="1" s="1"/>
  <c r="M3427" i="1" s="1"/>
  <c r="Q3427" i="1" s="1"/>
  <c r="J3427" i="1"/>
  <c r="I3427" i="1"/>
  <c r="F3427" i="1"/>
  <c r="E3427" i="1"/>
  <c r="G3427" i="1" s="1"/>
  <c r="D3427" i="1"/>
  <c r="C3427" i="1"/>
  <c r="B3427" i="1"/>
  <c r="A3427" i="1"/>
  <c r="K3426" i="1"/>
  <c r="L3426" i="1" s="1"/>
  <c r="M3426" i="1" s="1"/>
  <c r="Q3426" i="1" s="1"/>
  <c r="J3426" i="1"/>
  <c r="I3426" i="1"/>
  <c r="F3426" i="1"/>
  <c r="E3426" i="1"/>
  <c r="D3426" i="1"/>
  <c r="C3426" i="1"/>
  <c r="B3426" i="1"/>
  <c r="A3426" i="1"/>
  <c r="K3425" i="1"/>
  <c r="L3425" i="1" s="1"/>
  <c r="M3425" i="1" s="1"/>
  <c r="Q3425" i="1" s="1"/>
  <c r="J3425" i="1"/>
  <c r="I3425" i="1"/>
  <c r="F3425" i="1"/>
  <c r="E3425" i="1"/>
  <c r="G3425" i="1" s="1"/>
  <c r="D3425" i="1"/>
  <c r="C3425" i="1"/>
  <c r="B3425" i="1"/>
  <c r="A3425" i="1"/>
  <c r="K3424" i="1"/>
  <c r="L3424" i="1" s="1"/>
  <c r="M3424" i="1" s="1"/>
  <c r="Q3424" i="1" s="1"/>
  <c r="J3424" i="1"/>
  <c r="I3424" i="1"/>
  <c r="F3424" i="1"/>
  <c r="E3424" i="1"/>
  <c r="G3424" i="1" s="1"/>
  <c r="D3424" i="1"/>
  <c r="C3424" i="1"/>
  <c r="B3424" i="1"/>
  <c r="A3424" i="1"/>
  <c r="K3423" i="1"/>
  <c r="L3423" i="1" s="1"/>
  <c r="M3423" i="1" s="1"/>
  <c r="Q3423" i="1" s="1"/>
  <c r="J3423" i="1"/>
  <c r="I3423" i="1"/>
  <c r="F3423" i="1"/>
  <c r="E3423" i="1"/>
  <c r="G3423" i="1" s="1"/>
  <c r="D3423" i="1"/>
  <c r="C3423" i="1"/>
  <c r="B3423" i="1"/>
  <c r="A3423" i="1"/>
  <c r="K3422" i="1"/>
  <c r="L3422" i="1" s="1"/>
  <c r="M3422" i="1" s="1"/>
  <c r="Q3422" i="1" s="1"/>
  <c r="J3422" i="1"/>
  <c r="I3422" i="1"/>
  <c r="F3422" i="1"/>
  <c r="E3422" i="1"/>
  <c r="D3422" i="1"/>
  <c r="C3422" i="1"/>
  <c r="B3422" i="1"/>
  <c r="A3422" i="1"/>
  <c r="K3421" i="1"/>
  <c r="L3421" i="1" s="1"/>
  <c r="M3421" i="1" s="1"/>
  <c r="Q3421" i="1" s="1"/>
  <c r="J3421" i="1"/>
  <c r="I3421" i="1"/>
  <c r="F3421" i="1"/>
  <c r="E3421" i="1"/>
  <c r="D3421" i="1"/>
  <c r="C3421" i="1"/>
  <c r="B3421" i="1"/>
  <c r="A3421" i="1"/>
  <c r="K3420" i="1"/>
  <c r="L3420" i="1" s="1"/>
  <c r="M3420" i="1" s="1"/>
  <c r="Q3420" i="1" s="1"/>
  <c r="J3420" i="1"/>
  <c r="I3420" i="1"/>
  <c r="F3420" i="1"/>
  <c r="E3420" i="1"/>
  <c r="D3420" i="1"/>
  <c r="C3420" i="1"/>
  <c r="B3420" i="1"/>
  <c r="A3420" i="1"/>
  <c r="K3419" i="1"/>
  <c r="L3419" i="1" s="1"/>
  <c r="M3419" i="1" s="1"/>
  <c r="Q3419" i="1" s="1"/>
  <c r="J3419" i="1"/>
  <c r="I3419" i="1"/>
  <c r="F3419" i="1"/>
  <c r="E3419" i="1"/>
  <c r="D3419" i="1"/>
  <c r="C3419" i="1"/>
  <c r="B3419" i="1"/>
  <c r="A3419" i="1"/>
  <c r="K3418" i="1"/>
  <c r="L3418" i="1" s="1"/>
  <c r="M3418" i="1" s="1"/>
  <c r="Q3418" i="1" s="1"/>
  <c r="J3418" i="1"/>
  <c r="I3418" i="1"/>
  <c r="F3418" i="1"/>
  <c r="E3418" i="1"/>
  <c r="D3418" i="1"/>
  <c r="C3418" i="1"/>
  <c r="B3418" i="1"/>
  <c r="A3418" i="1"/>
  <c r="K3417" i="1"/>
  <c r="L3417" i="1" s="1"/>
  <c r="M3417" i="1" s="1"/>
  <c r="Q3417" i="1" s="1"/>
  <c r="J3417" i="1"/>
  <c r="I3417" i="1"/>
  <c r="F3417" i="1"/>
  <c r="E3417" i="1"/>
  <c r="D3417" i="1"/>
  <c r="C3417" i="1"/>
  <c r="B3417" i="1"/>
  <c r="A3417" i="1"/>
  <c r="K3416" i="1"/>
  <c r="L3416" i="1" s="1"/>
  <c r="M3416" i="1" s="1"/>
  <c r="Q3416" i="1" s="1"/>
  <c r="J3416" i="1"/>
  <c r="I3416" i="1"/>
  <c r="F3416" i="1"/>
  <c r="E3416" i="1"/>
  <c r="D3416" i="1"/>
  <c r="C3416" i="1"/>
  <c r="B3416" i="1"/>
  <c r="A3416" i="1"/>
  <c r="K3415" i="1"/>
  <c r="L3415" i="1" s="1"/>
  <c r="M3415" i="1" s="1"/>
  <c r="Q3415" i="1" s="1"/>
  <c r="J3415" i="1"/>
  <c r="I3415" i="1"/>
  <c r="F3415" i="1"/>
  <c r="E3415" i="1"/>
  <c r="D3415" i="1"/>
  <c r="C3415" i="1"/>
  <c r="B3415" i="1"/>
  <c r="A3415" i="1"/>
  <c r="K3414" i="1"/>
  <c r="L3414" i="1" s="1"/>
  <c r="M3414" i="1" s="1"/>
  <c r="Q3414" i="1" s="1"/>
  <c r="J3414" i="1"/>
  <c r="I3414" i="1"/>
  <c r="F3414" i="1"/>
  <c r="E3414" i="1"/>
  <c r="D3414" i="1"/>
  <c r="C3414" i="1"/>
  <c r="B3414" i="1"/>
  <c r="A3414" i="1"/>
  <c r="K3413" i="1"/>
  <c r="L3413" i="1" s="1"/>
  <c r="M3413" i="1" s="1"/>
  <c r="Q3413" i="1" s="1"/>
  <c r="J3413" i="1"/>
  <c r="I3413" i="1"/>
  <c r="F3413" i="1"/>
  <c r="E3413" i="1"/>
  <c r="D3413" i="1"/>
  <c r="C3413" i="1"/>
  <c r="B3413" i="1"/>
  <c r="A3413" i="1"/>
  <c r="K3412" i="1"/>
  <c r="L3412" i="1" s="1"/>
  <c r="M3412" i="1" s="1"/>
  <c r="Q3412" i="1" s="1"/>
  <c r="J3412" i="1"/>
  <c r="I3412" i="1"/>
  <c r="F3412" i="1"/>
  <c r="E3412" i="1"/>
  <c r="D3412" i="1"/>
  <c r="C3412" i="1"/>
  <c r="B3412" i="1"/>
  <c r="A3412" i="1"/>
  <c r="K3411" i="1"/>
  <c r="L3411" i="1" s="1"/>
  <c r="M3411" i="1" s="1"/>
  <c r="Q3411" i="1" s="1"/>
  <c r="J3411" i="1"/>
  <c r="I3411" i="1"/>
  <c r="F3411" i="1"/>
  <c r="E3411" i="1"/>
  <c r="D3411" i="1"/>
  <c r="C3411" i="1"/>
  <c r="B3411" i="1"/>
  <c r="A3411" i="1"/>
  <c r="K3410" i="1"/>
  <c r="L3410" i="1" s="1"/>
  <c r="M3410" i="1" s="1"/>
  <c r="Q3410" i="1" s="1"/>
  <c r="J3410" i="1"/>
  <c r="I3410" i="1"/>
  <c r="F3410" i="1"/>
  <c r="E3410" i="1"/>
  <c r="D3410" i="1"/>
  <c r="C3410" i="1"/>
  <c r="B3410" i="1"/>
  <c r="A3410" i="1"/>
  <c r="K3409" i="1"/>
  <c r="L3409" i="1" s="1"/>
  <c r="M3409" i="1" s="1"/>
  <c r="Q3409" i="1" s="1"/>
  <c r="J3409" i="1"/>
  <c r="I3409" i="1"/>
  <c r="F3409" i="1"/>
  <c r="E3409" i="1"/>
  <c r="G3409" i="1" s="1"/>
  <c r="D3409" i="1"/>
  <c r="C3409" i="1"/>
  <c r="B3409" i="1"/>
  <c r="A3409" i="1"/>
  <c r="K3408" i="1"/>
  <c r="L3408" i="1" s="1"/>
  <c r="M3408" i="1" s="1"/>
  <c r="Q3408" i="1" s="1"/>
  <c r="J3408" i="1"/>
  <c r="I3408" i="1"/>
  <c r="F3408" i="1"/>
  <c r="E3408" i="1"/>
  <c r="G3408" i="1" s="1"/>
  <c r="D3408" i="1"/>
  <c r="C3408" i="1"/>
  <c r="B3408" i="1"/>
  <c r="A3408" i="1"/>
  <c r="K3407" i="1"/>
  <c r="L3407" i="1" s="1"/>
  <c r="M3407" i="1" s="1"/>
  <c r="Q3407" i="1" s="1"/>
  <c r="J3407" i="1"/>
  <c r="I3407" i="1"/>
  <c r="F3407" i="1"/>
  <c r="E3407" i="1"/>
  <c r="D3407" i="1"/>
  <c r="C3407" i="1"/>
  <c r="B3407" i="1"/>
  <c r="A3407" i="1"/>
  <c r="K3406" i="1"/>
  <c r="L3406" i="1" s="1"/>
  <c r="M3406" i="1" s="1"/>
  <c r="Q3406" i="1" s="1"/>
  <c r="J3406" i="1"/>
  <c r="I3406" i="1"/>
  <c r="F3406" i="1"/>
  <c r="E3406" i="1"/>
  <c r="D3406" i="1"/>
  <c r="C3406" i="1"/>
  <c r="B3406" i="1"/>
  <c r="A3406" i="1"/>
  <c r="K3405" i="1"/>
  <c r="L3405" i="1" s="1"/>
  <c r="M3405" i="1" s="1"/>
  <c r="Q3405" i="1" s="1"/>
  <c r="J3405" i="1"/>
  <c r="I3405" i="1"/>
  <c r="F3405" i="1"/>
  <c r="E3405" i="1"/>
  <c r="D3405" i="1"/>
  <c r="C3405" i="1"/>
  <c r="B3405" i="1"/>
  <c r="A3405" i="1"/>
  <c r="K3404" i="1"/>
  <c r="L3404" i="1" s="1"/>
  <c r="M3404" i="1" s="1"/>
  <c r="Q3404" i="1" s="1"/>
  <c r="J3404" i="1"/>
  <c r="I3404" i="1"/>
  <c r="F3404" i="1"/>
  <c r="E3404" i="1"/>
  <c r="D3404" i="1"/>
  <c r="C3404" i="1"/>
  <c r="B3404" i="1"/>
  <c r="A3404" i="1"/>
  <c r="K3403" i="1"/>
  <c r="L3403" i="1" s="1"/>
  <c r="M3403" i="1" s="1"/>
  <c r="Q3403" i="1" s="1"/>
  <c r="J3403" i="1"/>
  <c r="I3403" i="1"/>
  <c r="F3403" i="1"/>
  <c r="E3403" i="1"/>
  <c r="G3403" i="1" s="1"/>
  <c r="D3403" i="1"/>
  <c r="C3403" i="1"/>
  <c r="B3403" i="1"/>
  <c r="A3403" i="1"/>
  <c r="K3402" i="1"/>
  <c r="L3402" i="1" s="1"/>
  <c r="M3402" i="1" s="1"/>
  <c r="Q3402" i="1" s="1"/>
  <c r="J3402" i="1"/>
  <c r="I3402" i="1"/>
  <c r="F3402" i="1"/>
  <c r="E3402" i="1"/>
  <c r="G3402" i="1" s="1"/>
  <c r="D3402" i="1"/>
  <c r="C3402" i="1"/>
  <c r="B3402" i="1"/>
  <c r="A3402" i="1"/>
  <c r="K3401" i="1"/>
  <c r="L3401" i="1" s="1"/>
  <c r="M3401" i="1" s="1"/>
  <c r="Q3401" i="1" s="1"/>
  <c r="J3401" i="1"/>
  <c r="I3401" i="1"/>
  <c r="F3401" i="1"/>
  <c r="E3401" i="1"/>
  <c r="G3401" i="1" s="1"/>
  <c r="D3401" i="1"/>
  <c r="C3401" i="1"/>
  <c r="B3401" i="1"/>
  <c r="A3401" i="1"/>
  <c r="K3400" i="1"/>
  <c r="L3400" i="1" s="1"/>
  <c r="M3400" i="1" s="1"/>
  <c r="Q3400" i="1" s="1"/>
  <c r="J3400" i="1"/>
  <c r="I3400" i="1"/>
  <c r="F3400" i="1"/>
  <c r="E3400" i="1"/>
  <c r="D3400" i="1"/>
  <c r="C3400" i="1"/>
  <c r="B3400" i="1"/>
  <c r="A3400" i="1"/>
  <c r="K3399" i="1"/>
  <c r="L3399" i="1" s="1"/>
  <c r="M3399" i="1" s="1"/>
  <c r="Q3399" i="1" s="1"/>
  <c r="J3399" i="1"/>
  <c r="I3399" i="1"/>
  <c r="F3399" i="1"/>
  <c r="E3399" i="1"/>
  <c r="D3399" i="1"/>
  <c r="C3399" i="1"/>
  <c r="B3399" i="1"/>
  <c r="A3399" i="1"/>
  <c r="K3398" i="1"/>
  <c r="L3398" i="1" s="1"/>
  <c r="M3398" i="1" s="1"/>
  <c r="Q3398" i="1" s="1"/>
  <c r="J3398" i="1"/>
  <c r="I3398" i="1"/>
  <c r="F3398" i="1"/>
  <c r="E3398" i="1"/>
  <c r="D3398" i="1"/>
  <c r="C3398" i="1"/>
  <c r="B3398" i="1"/>
  <c r="A3398" i="1"/>
  <c r="K3397" i="1"/>
  <c r="L3397" i="1" s="1"/>
  <c r="M3397" i="1" s="1"/>
  <c r="Q3397" i="1" s="1"/>
  <c r="J3397" i="1"/>
  <c r="I3397" i="1"/>
  <c r="F3397" i="1"/>
  <c r="E3397" i="1"/>
  <c r="D3397" i="1"/>
  <c r="C3397" i="1"/>
  <c r="B3397" i="1"/>
  <c r="A3397" i="1"/>
  <c r="K3396" i="1"/>
  <c r="L3396" i="1" s="1"/>
  <c r="M3396" i="1" s="1"/>
  <c r="Q3396" i="1" s="1"/>
  <c r="J3396" i="1"/>
  <c r="I3396" i="1"/>
  <c r="F3396" i="1"/>
  <c r="E3396" i="1"/>
  <c r="G3396" i="1" s="1"/>
  <c r="D3396" i="1"/>
  <c r="C3396" i="1"/>
  <c r="B3396" i="1"/>
  <c r="A3396" i="1"/>
  <c r="K3395" i="1"/>
  <c r="L3395" i="1" s="1"/>
  <c r="M3395" i="1" s="1"/>
  <c r="Q3395" i="1" s="1"/>
  <c r="J3395" i="1"/>
  <c r="I3395" i="1"/>
  <c r="F3395" i="1"/>
  <c r="E3395" i="1"/>
  <c r="G3395" i="1" s="1"/>
  <c r="D3395" i="1"/>
  <c r="C3395" i="1"/>
  <c r="B3395" i="1"/>
  <c r="A3395" i="1"/>
  <c r="K3394" i="1"/>
  <c r="L3394" i="1" s="1"/>
  <c r="M3394" i="1" s="1"/>
  <c r="Q3394" i="1" s="1"/>
  <c r="J3394" i="1"/>
  <c r="I3394" i="1"/>
  <c r="F3394" i="1"/>
  <c r="E3394" i="1"/>
  <c r="D3394" i="1"/>
  <c r="C3394" i="1"/>
  <c r="B3394" i="1"/>
  <c r="A3394" i="1"/>
  <c r="K3393" i="1"/>
  <c r="L3393" i="1" s="1"/>
  <c r="M3393" i="1" s="1"/>
  <c r="Q3393" i="1" s="1"/>
  <c r="J3393" i="1"/>
  <c r="I3393" i="1"/>
  <c r="F3393" i="1"/>
  <c r="E3393" i="1"/>
  <c r="G3393" i="1" s="1"/>
  <c r="D3393" i="1"/>
  <c r="C3393" i="1"/>
  <c r="B3393" i="1"/>
  <c r="A3393" i="1"/>
  <c r="K3392" i="1"/>
  <c r="L3392" i="1" s="1"/>
  <c r="M3392" i="1" s="1"/>
  <c r="Q3392" i="1" s="1"/>
  <c r="J3392" i="1"/>
  <c r="I3392" i="1"/>
  <c r="F3392" i="1"/>
  <c r="E3392" i="1"/>
  <c r="D3392" i="1"/>
  <c r="C3392" i="1"/>
  <c r="B3392" i="1"/>
  <c r="A3392" i="1"/>
  <c r="K3391" i="1"/>
  <c r="L3391" i="1" s="1"/>
  <c r="M3391" i="1" s="1"/>
  <c r="Q3391" i="1" s="1"/>
  <c r="J3391" i="1"/>
  <c r="I3391" i="1"/>
  <c r="F3391" i="1"/>
  <c r="E3391" i="1"/>
  <c r="G3391" i="1" s="1"/>
  <c r="D3391" i="1"/>
  <c r="C3391" i="1"/>
  <c r="B3391" i="1"/>
  <c r="A3391" i="1"/>
  <c r="K3390" i="1"/>
  <c r="L3390" i="1" s="1"/>
  <c r="M3390" i="1" s="1"/>
  <c r="Q3390" i="1" s="1"/>
  <c r="J3390" i="1"/>
  <c r="I3390" i="1"/>
  <c r="F3390" i="1"/>
  <c r="E3390" i="1"/>
  <c r="D3390" i="1"/>
  <c r="C3390" i="1"/>
  <c r="B3390" i="1"/>
  <c r="A3390" i="1"/>
  <c r="K3389" i="1"/>
  <c r="L3389" i="1" s="1"/>
  <c r="M3389" i="1" s="1"/>
  <c r="Q3389" i="1" s="1"/>
  <c r="J3389" i="1"/>
  <c r="I3389" i="1"/>
  <c r="F3389" i="1"/>
  <c r="E3389" i="1"/>
  <c r="D3389" i="1"/>
  <c r="C3389" i="1"/>
  <c r="B3389" i="1"/>
  <c r="A3389" i="1"/>
  <c r="K3388" i="1"/>
  <c r="L3388" i="1" s="1"/>
  <c r="M3388" i="1" s="1"/>
  <c r="Q3388" i="1" s="1"/>
  <c r="J3388" i="1"/>
  <c r="I3388" i="1"/>
  <c r="F3388" i="1"/>
  <c r="E3388" i="1"/>
  <c r="D3388" i="1"/>
  <c r="C3388" i="1"/>
  <c r="B3388" i="1"/>
  <c r="A3388" i="1"/>
  <c r="K3387" i="1"/>
  <c r="L3387" i="1" s="1"/>
  <c r="M3387" i="1" s="1"/>
  <c r="Q3387" i="1" s="1"/>
  <c r="J3387" i="1"/>
  <c r="I3387" i="1"/>
  <c r="F3387" i="1"/>
  <c r="E3387" i="1"/>
  <c r="D3387" i="1"/>
  <c r="C3387" i="1"/>
  <c r="B3387" i="1"/>
  <c r="A3387" i="1"/>
  <c r="K3386" i="1"/>
  <c r="L3386" i="1" s="1"/>
  <c r="M3386" i="1" s="1"/>
  <c r="Q3386" i="1" s="1"/>
  <c r="J3386" i="1"/>
  <c r="I3386" i="1"/>
  <c r="F3386" i="1"/>
  <c r="E3386" i="1"/>
  <c r="G3386" i="1" s="1"/>
  <c r="D3386" i="1"/>
  <c r="C3386" i="1"/>
  <c r="B3386" i="1"/>
  <c r="A3386" i="1"/>
  <c r="K3385" i="1"/>
  <c r="L3385" i="1" s="1"/>
  <c r="M3385" i="1" s="1"/>
  <c r="Q3385" i="1" s="1"/>
  <c r="J3385" i="1"/>
  <c r="I3385" i="1"/>
  <c r="F3385" i="1"/>
  <c r="E3385" i="1"/>
  <c r="G3385" i="1" s="1"/>
  <c r="D3385" i="1"/>
  <c r="C3385" i="1"/>
  <c r="B3385" i="1"/>
  <c r="A3385" i="1"/>
  <c r="K3384" i="1"/>
  <c r="L3384" i="1" s="1"/>
  <c r="M3384" i="1" s="1"/>
  <c r="Q3384" i="1" s="1"/>
  <c r="J3384" i="1"/>
  <c r="I3384" i="1"/>
  <c r="F3384" i="1"/>
  <c r="E3384" i="1"/>
  <c r="D3384" i="1"/>
  <c r="C3384" i="1"/>
  <c r="B3384" i="1"/>
  <c r="A3384" i="1"/>
  <c r="K3383" i="1"/>
  <c r="L3383" i="1" s="1"/>
  <c r="M3383" i="1" s="1"/>
  <c r="Q3383" i="1" s="1"/>
  <c r="J3383" i="1"/>
  <c r="I3383" i="1"/>
  <c r="F3383" i="1"/>
  <c r="E3383" i="1"/>
  <c r="D3383" i="1"/>
  <c r="C3383" i="1"/>
  <c r="B3383" i="1"/>
  <c r="A3383" i="1"/>
  <c r="K3382" i="1"/>
  <c r="L3382" i="1" s="1"/>
  <c r="M3382" i="1" s="1"/>
  <c r="Q3382" i="1" s="1"/>
  <c r="J3382" i="1"/>
  <c r="I3382" i="1"/>
  <c r="F3382" i="1"/>
  <c r="E3382" i="1"/>
  <c r="D3382" i="1"/>
  <c r="C3382" i="1"/>
  <c r="B3382" i="1"/>
  <c r="A3382" i="1"/>
  <c r="K3381" i="1"/>
  <c r="L3381" i="1" s="1"/>
  <c r="M3381" i="1" s="1"/>
  <c r="Q3381" i="1" s="1"/>
  <c r="J3381" i="1"/>
  <c r="I3381" i="1"/>
  <c r="F3381" i="1"/>
  <c r="E3381" i="1"/>
  <c r="G3381" i="1" s="1"/>
  <c r="D3381" i="1"/>
  <c r="C3381" i="1"/>
  <c r="B3381" i="1"/>
  <c r="A3381" i="1"/>
  <c r="K3380" i="1"/>
  <c r="L3380" i="1" s="1"/>
  <c r="M3380" i="1" s="1"/>
  <c r="Q3380" i="1" s="1"/>
  <c r="J3380" i="1"/>
  <c r="I3380" i="1"/>
  <c r="F3380" i="1"/>
  <c r="E3380" i="1"/>
  <c r="D3380" i="1"/>
  <c r="C3380" i="1"/>
  <c r="B3380" i="1"/>
  <c r="A3380" i="1"/>
  <c r="K3379" i="1"/>
  <c r="L3379" i="1" s="1"/>
  <c r="M3379" i="1" s="1"/>
  <c r="Q3379" i="1" s="1"/>
  <c r="J3379" i="1"/>
  <c r="I3379" i="1"/>
  <c r="F3379" i="1"/>
  <c r="E3379" i="1"/>
  <c r="D3379" i="1"/>
  <c r="C3379" i="1"/>
  <c r="B3379" i="1"/>
  <c r="A3379" i="1"/>
  <c r="K3378" i="1"/>
  <c r="L3378" i="1" s="1"/>
  <c r="M3378" i="1" s="1"/>
  <c r="Q3378" i="1" s="1"/>
  <c r="J3378" i="1"/>
  <c r="I3378" i="1"/>
  <c r="F3378" i="1"/>
  <c r="E3378" i="1"/>
  <c r="D3378" i="1"/>
  <c r="C3378" i="1"/>
  <c r="B3378" i="1"/>
  <c r="A3378" i="1"/>
  <c r="K3377" i="1"/>
  <c r="L3377" i="1" s="1"/>
  <c r="M3377" i="1" s="1"/>
  <c r="Q3377" i="1" s="1"/>
  <c r="J3377" i="1"/>
  <c r="I3377" i="1"/>
  <c r="F3377" i="1"/>
  <c r="E3377" i="1"/>
  <c r="D3377" i="1"/>
  <c r="C3377" i="1"/>
  <c r="B3377" i="1"/>
  <c r="A3377" i="1"/>
  <c r="K3376" i="1"/>
  <c r="L3376" i="1" s="1"/>
  <c r="M3376" i="1" s="1"/>
  <c r="Q3376" i="1" s="1"/>
  <c r="J3376" i="1"/>
  <c r="I3376" i="1"/>
  <c r="F3376" i="1"/>
  <c r="E3376" i="1"/>
  <c r="D3376" i="1"/>
  <c r="C3376" i="1"/>
  <c r="B3376" i="1"/>
  <c r="A3376" i="1"/>
  <c r="K3375" i="1"/>
  <c r="L3375" i="1" s="1"/>
  <c r="M3375" i="1" s="1"/>
  <c r="Q3375" i="1" s="1"/>
  <c r="J3375" i="1"/>
  <c r="I3375" i="1"/>
  <c r="F3375" i="1"/>
  <c r="E3375" i="1"/>
  <c r="G3375" i="1" s="1"/>
  <c r="D3375" i="1"/>
  <c r="C3375" i="1"/>
  <c r="B3375" i="1"/>
  <c r="A3375" i="1"/>
  <c r="K3374" i="1"/>
  <c r="L3374" i="1" s="1"/>
  <c r="M3374" i="1" s="1"/>
  <c r="Q3374" i="1" s="1"/>
  <c r="J3374" i="1"/>
  <c r="I3374" i="1"/>
  <c r="F3374" i="1"/>
  <c r="E3374" i="1"/>
  <c r="D3374" i="1"/>
  <c r="C3374" i="1"/>
  <c r="B3374" i="1"/>
  <c r="A3374" i="1"/>
  <c r="K3373" i="1"/>
  <c r="L3373" i="1" s="1"/>
  <c r="M3373" i="1" s="1"/>
  <c r="Q3373" i="1" s="1"/>
  <c r="J3373" i="1"/>
  <c r="I3373" i="1"/>
  <c r="F3373" i="1"/>
  <c r="E3373" i="1"/>
  <c r="D3373" i="1"/>
  <c r="C3373" i="1"/>
  <c r="B3373" i="1"/>
  <c r="A3373" i="1"/>
  <c r="K3372" i="1"/>
  <c r="L3372" i="1" s="1"/>
  <c r="M3372" i="1" s="1"/>
  <c r="Q3372" i="1" s="1"/>
  <c r="J3372" i="1"/>
  <c r="I3372" i="1"/>
  <c r="F3372" i="1"/>
  <c r="E3372" i="1"/>
  <c r="G3372" i="1" s="1"/>
  <c r="D3372" i="1"/>
  <c r="C3372" i="1"/>
  <c r="B3372" i="1"/>
  <c r="A3372" i="1"/>
  <c r="K3371" i="1"/>
  <c r="L3371" i="1" s="1"/>
  <c r="M3371" i="1" s="1"/>
  <c r="Q3371" i="1" s="1"/>
  <c r="J3371" i="1"/>
  <c r="I3371" i="1"/>
  <c r="F3371" i="1"/>
  <c r="E3371" i="1"/>
  <c r="D3371" i="1"/>
  <c r="C3371" i="1"/>
  <c r="B3371" i="1"/>
  <c r="A3371" i="1"/>
  <c r="K3370" i="1"/>
  <c r="L3370" i="1" s="1"/>
  <c r="M3370" i="1" s="1"/>
  <c r="Q3370" i="1" s="1"/>
  <c r="J3370" i="1"/>
  <c r="I3370" i="1"/>
  <c r="F3370" i="1"/>
  <c r="E3370" i="1"/>
  <c r="D3370" i="1"/>
  <c r="C3370" i="1"/>
  <c r="B3370" i="1"/>
  <c r="A3370" i="1"/>
  <c r="K3369" i="1"/>
  <c r="L3369" i="1" s="1"/>
  <c r="M3369" i="1" s="1"/>
  <c r="Q3369" i="1" s="1"/>
  <c r="J3369" i="1"/>
  <c r="I3369" i="1"/>
  <c r="F3369" i="1"/>
  <c r="E3369" i="1"/>
  <c r="G3369" i="1" s="1"/>
  <c r="D3369" i="1"/>
  <c r="C3369" i="1"/>
  <c r="B3369" i="1"/>
  <c r="A3369" i="1"/>
  <c r="K3368" i="1"/>
  <c r="L3368" i="1" s="1"/>
  <c r="M3368" i="1" s="1"/>
  <c r="Q3368" i="1" s="1"/>
  <c r="J3368" i="1"/>
  <c r="I3368" i="1"/>
  <c r="F3368" i="1"/>
  <c r="E3368" i="1"/>
  <c r="D3368" i="1"/>
  <c r="C3368" i="1"/>
  <c r="B3368" i="1"/>
  <c r="A3368" i="1"/>
  <c r="K3367" i="1"/>
  <c r="L3367" i="1" s="1"/>
  <c r="M3367" i="1" s="1"/>
  <c r="Q3367" i="1" s="1"/>
  <c r="J3367" i="1"/>
  <c r="I3367" i="1"/>
  <c r="F3367" i="1"/>
  <c r="E3367" i="1"/>
  <c r="D3367" i="1"/>
  <c r="C3367" i="1"/>
  <c r="B3367" i="1"/>
  <c r="A3367" i="1"/>
  <c r="K3366" i="1"/>
  <c r="L3366" i="1" s="1"/>
  <c r="M3366" i="1" s="1"/>
  <c r="Q3366" i="1" s="1"/>
  <c r="J3366" i="1"/>
  <c r="I3366" i="1"/>
  <c r="F3366" i="1"/>
  <c r="E3366" i="1"/>
  <c r="D3366" i="1"/>
  <c r="C3366" i="1"/>
  <c r="B3366" i="1"/>
  <c r="A3366" i="1"/>
  <c r="K3365" i="1"/>
  <c r="L3365" i="1" s="1"/>
  <c r="M3365" i="1" s="1"/>
  <c r="Q3365" i="1" s="1"/>
  <c r="J3365" i="1"/>
  <c r="I3365" i="1"/>
  <c r="F3365" i="1"/>
  <c r="E3365" i="1"/>
  <c r="D3365" i="1"/>
  <c r="C3365" i="1"/>
  <c r="B3365" i="1"/>
  <c r="A3365" i="1"/>
  <c r="K3364" i="1"/>
  <c r="L3364" i="1" s="1"/>
  <c r="M3364" i="1" s="1"/>
  <c r="Q3364" i="1" s="1"/>
  <c r="J3364" i="1"/>
  <c r="I3364" i="1"/>
  <c r="F3364" i="1"/>
  <c r="E3364" i="1"/>
  <c r="D3364" i="1"/>
  <c r="C3364" i="1"/>
  <c r="B3364" i="1"/>
  <c r="A3364" i="1"/>
  <c r="K3363" i="1"/>
  <c r="L3363" i="1" s="1"/>
  <c r="M3363" i="1" s="1"/>
  <c r="Q3363" i="1" s="1"/>
  <c r="J3363" i="1"/>
  <c r="I3363" i="1"/>
  <c r="F3363" i="1"/>
  <c r="E3363" i="1"/>
  <c r="G3363" i="1" s="1"/>
  <c r="D3363" i="1"/>
  <c r="C3363" i="1"/>
  <c r="B3363" i="1"/>
  <c r="A3363" i="1"/>
  <c r="K3362" i="1"/>
  <c r="L3362" i="1" s="1"/>
  <c r="M3362" i="1" s="1"/>
  <c r="Q3362" i="1" s="1"/>
  <c r="J3362" i="1"/>
  <c r="I3362" i="1"/>
  <c r="F3362" i="1"/>
  <c r="E3362" i="1"/>
  <c r="D3362" i="1"/>
  <c r="C3362" i="1"/>
  <c r="B3362" i="1"/>
  <c r="A3362" i="1"/>
  <c r="K3361" i="1"/>
  <c r="L3361" i="1" s="1"/>
  <c r="M3361" i="1" s="1"/>
  <c r="Q3361" i="1" s="1"/>
  <c r="J3361" i="1"/>
  <c r="I3361" i="1"/>
  <c r="F3361" i="1"/>
  <c r="E3361" i="1"/>
  <c r="D3361" i="1"/>
  <c r="C3361" i="1"/>
  <c r="B3361" i="1"/>
  <c r="A3361" i="1"/>
  <c r="K3360" i="1"/>
  <c r="L3360" i="1" s="1"/>
  <c r="M3360" i="1" s="1"/>
  <c r="Q3360" i="1" s="1"/>
  <c r="J3360" i="1"/>
  <c r="I3360" i="1"/>
  <c r="F3360" i="1"/>
  <c r="E3360" i="1"/>
  <c r="G3360" i="1" s="1"/>
  <c r="D3360" i="1"/>
  <c r="C3360" i="1"/>
  <c r="B3360" i="1"/>
  <c r="A3360" i="1"/>
  <c r="K3359" i="1"/>
  <c r="L3359" i="1" s="1"/>
  <c r="M3359" i="1" s="1"/>
  <c r="Q3359" i="1" s="1"/>
  <c r="J3359" i="1"/>
  <c r="I3359" i="1"/>
  <c r="F3359" i="1"/>
  <c r="E3359" i="1"/>
  <c r="D3359" i="1"/>
  <c r="C3359" i="1"/>
  <c r="B3359" i="1"/>
  <c r="A3359" i="1"/>
  <c r="K3358" i="1"/>
  <c r="L3358" i="1" s="1"/>
  <c r="M3358" i="1" s="1"/>
  <c r="Q3358" i="1" s="1"/>
  <c r="J3358" i="1"/>
  <c r="I3358" i="1"/>
  <c r="F3358" i="1"/>
  <c r="E3358" i="1"/>
  <c r="D3358" i="1"/>
  <c r="C3358" i="1"/>
  <c r="B3358" i="1"/>
  <c r="A3358" i="1"/>
  <c r="K3357" i="1"/>
  <c r="L3357" i="1" s="1"/>
  <c r="M3357" i="1" s="1"/>
  <c r="Q3357" i="1" s="1"/>
  <c r="J3357" i="1"/>
  <c r="I3357" i="1"/>
  <c r="F3357" i="1"/>
  <c r="E3357" i="1"/>
  <c r="D3357" i="1"/>
  <c r="C3357" i="1"/>
  <c r="B3357" i="1"/>
  <c r="A3357" i="1"/>
  <c r="K3356" i="1"/>
  <c r="L3356" i="1" s="1"/>
  <c r="M3356" i="1" s="1"/>
  <c r="Q3356" i="1" s="1"/>
  <c r="J3356" i="1"/>
  <c r="I3356" i="1"/>
  <c r="F3356" i="1"/>
  <c r="E3356" i="1"/>
  <c r="D3356" i="1"/>
  <c r="C3356" i="1"/>
  <c r="B3356" i="1"/>
  <c r="A3356" i="1"/>
  <c r="K3355" i="1"/>
  <c r="L3355" i="1" s="1"/>
  <c r="M3355" i="1" s="1"/>
  <c r="Q3355" i="1" s="1"/>
  <c r="J3355" i="1"/>
  <c r="I3355" i="1"/>
  <c r="F3355" i="1"/>
  <c r="E3355" i="1"/>
  <c r="D3355" i="1"/>
  <c r="C3355" i="1"/>
  <c r="B3355" i="1"/>
  <c r="A3355" i="1"/>
  <c r="K3354" i="1"/>
  <c r="L3354" i="1" s="1"/>
  <c r="M3354" i="1" s="1"/>
  <c r="Q3354" i="1" s="1"/>
  <c r="J3354" i="1"/>
  <c r="I3354" i="1"/>
  <c r="F3354" i="1"/>
  <c r="E3354" i="1"/>
  <c r="G3354" i="1" s="1"/>
  <c r="D3354" i="1"/>
  <c r="C3354" i="1"/>
  <c r="B3354" i="1"/>
  <c r="A3354" i="1"/>
  <c r="K3353" i="1"/>
  <c r="L3353" i="1" s="1"/>
  <c r="M3353" i="1" s="1"/>
  <c r="Q3353" i="1" s="1"/>
  <c r="J3353" i="1"/>
  <c r="I3353" i="1"/>
  <c r="F3353" i="1"/>
  <c r="E3353" i="1"/>
  <c r="D3353" i="1"/>
  <c r="C3353" i="1"/>
  <c r="B3353" i="1"/>
  <c r="A3353" i="1"/>
  <c r="K3352" i="1"/>
  <c r="L3352" i="1" s="1"/>
  <c r="M3352" i="1" s="1"/>
  <c r="Q3352" i="1" s="1"/>
  <c r="J3352" i="1"/>
  <c r="I3352" i="1"/>
  <c r="F3352" i="1"/>
  <c r="E3352" i="1"/>
  <c r="G3352" i="1" s="1"/>
  <c r="D3352" i="1"/>
  <c r="C3352" i="1"/>
  <c r="B3352" i="1"/>
  <c r="A3352" i="1"/>
  <c r="K3351" i="1"/>
  <c r="L3351" i="1" s="1"/>
  <c r="M3351" i="1" s="1"/>
  <c r="Q3351" i="1" s="1"/>
  <c r="J3351" i="1"/>
  <c r="I3351" i="1"/>
  <c r="F3351" i="1"/>
  <c r="E3351" i="1"/>
  <c r="G3351" i="1" s="1"/>
  <c r="D3351" i="1"/>
  <c r="C3351" i="1"/>
  <c r="B3351" i="1"/>
  <c r="A3351" i="1"/>
  <c r="K3350" i="1"/>
  <c r="L3350" i="1" s="1"/>
  <c r="M3350" i="1" s="1"/>
  <c r="Q3350" i="1" s="1"/>
  <c r="J3350" i="1"/>
  <c r="I3350" i="1"/>
  <c r="F3350" i="1"/>
  <c r="E3350" i="1"/>
  <c r="D3350" i="1"/>
  <c r="C3350" i="1"/>
  <c r="B3350" i="1"/>
  <c r="A3350" i="1"/>
  <c r="K3349" i="1"/>
  <c r="L3349" i="1" s="1"/>
  <c r="M3349" i="1" s="1"/>
  <c r="Q3349" i="1" s="1"/>
  <c r="J3349" i="1"/>
  <c r="I3349" i="1"/>
  <c r="F3349" i="1"/>
  <c r="E3349" i="1"/>
  <c r="D3349" i="1"/>
  <c r="C3349" i="1"/>
  <c r="B3349" i="1"/>
  <c r="A3349" i="1"/>
  <c r="K3348" i="1"/>
  <c r="L3348" i="1" s="1"/>
  <c r="M3348" i="1" s="1"/>
  <c r="Q3348" i="1" s="1"/>
  <c r="J3348" i="1"/>
  <c r="I3348" i="1"/>
  <c r="F3348" i="1"/>
  <c r="E3348" i="1"/>
  <c r="D3348" i="1"/>
  <c r="C3348" i="1"/>
  <c r="B3348" i="1"/>
  <c r="A3348" i="1"/>
  <c r="K3347" i="1"/>
  <c r="L3347" i="1" s="1"/>
  <c r="M3347" i="1" s="1"/>
  <c r="Q3347" i="1" s="1"/>
  <c r="J3347" i="1"/>
  <c r="I3347" i="1"/>
  <c r="F3347" i="1"/>
  <c r="E3347" i="1"/>
  <c r="D3347" i="1"/>
  <c r="C3347" i="1"/>
  <c r="B3347" i="1"/>
  <c r="A3347" i="1"/>
  <c r="K3346" i="1"/>
  <c r="L3346" i="1" s="1"/>
  <c r="M3346" i="1" s="1"/>
  <c r="Q3346" i="1" s="1"/>
  <c r="J3346" i="1"/>
  <c r="I3346" i="1"/>
  <c r="F3346" i="1"/>
  <c r="E3346" i="1"/>
  <c r="D3346" i="1"/>
  <c r="C3346" i="1"/>
  <c r="B3346" i="1"/>
  <c r="A3346" i="1"/>
  <c r="K3345" i="1"/>
  <c r="L3345" i="1" s="1"/>
  <c r="M3345" i="1" s="1"/>
  <c r="Q3345" i="1" s="1"/>
  <c r="J3345" i="1"/>
  <c r="I3345" i="1"/>
  <c r="F3345" i="1"/>
  <c r="E3345" i="1"/>
  <c r="D3345" i="1"/>
  <c r="C3345" i="1"/>
  <c r="B3345" i="1"/>
  <c r="A3345" i="1"/>
  <c r="K3344" i="1"/>
  <c r="L3344" i="1" s="1"/>
  <c r="M3344" i="1" s="1"/>
  <c r="Q3344" i="1" s="1"/>
  <c r="J3344" i="1"/>
  <c r="I3344" i="1"/>
  <c r="F3344" i="1"/>
  <c r="E3344" i="1"/>
  <c r="D3344" i="1"/>
  <c r="C3344" i="1"/>
  <c r="B3344" i="1"/>
  <c r="A3344" i="1"/>
  <c r="K3343" i="1"/>
  <c r="L3343" i="1" s="1"/>
  <c r="M3343" i="1" s="1"/>
  <c r="Q3343" i="1" s="1"/>
  <c r="J3343" i="1"/>
  <c r="I3343" i="1"/>
  <c r="F3343" i="1"/>
  <c r="E3343" i="1"/>
  <c r="D3343" i="1"/>
  <c r="C3343" i="1"/>
  <c r="B3343" i="1"/>
  <c r="A3343" i="1"/>
  <c r="K3342" i="1"/>
  <c r="L3342" i="1" s="1"/>
  <c r="M3342" i="1" s="1"/>
  <c r="Q3342" i="1" s="1"/>
  <c r="J3342" i="1"/>
  <c r="I3342" i="1"/>
  <c r="F3342" i="1"/>
  <c r="E3342" i="1"/>
  <c r="D3342" i="1"/>
  <c r="C3342" i="1"/>
  <c r="B3342" i="1"/>
  <c r="A3342" i="1"/>
  <c r="K3341" i="1"/>
  <c r="L3341" i="1" s="1"/>
  <c r="M3341" i="1" s="1"/>
  <c r="Q3341" i="1" s="1"/>
  <c r="J3341" i="1"/>
  <c r="I3341" i="1"/>
  <c r="F3341" i="1"/>
  <c r="E3341" i="1"/>
  <c r="G3341" i="1" s="1"/>
  <c r="D3341" i="1"/>
  <c r="C3341" i="1"/>
  <c r="B3341" i="1"/>
  <c r="A3341" i="1"/>
  <c r="K3340" i="1"/>
  <c r="L3340" i="1" s="1"/>
  <c r="M3340" i="1" s="1"/>
  <c r="Q3340" i="1" s="1"/>
  <c r="J3340" i="1"/>
  <c r="I3340" i="1"/>
  <c r="F3340" i="1"/>
  <c r="E3340" i="1"/>
  <c r="D3340" i="1"/>
  <c r="C3340" i="1"/>
  <c r="B3340" i="1"/>
  <c r="A3340" i="1"/>
  <c r="K3339" i="1"/>
  <c r="L3339" i="1" s="1"/>
  <c r="M3339" i="1" s="1"/>
  <c r="Q3339" i="1" s="1"/>
  <c r="J3339" i="1"/>
  <c r="I3339" i="1"/>
  <c r="F3339" i="1"/>
  <c r="E3339" i="1"/>
  <c r="D3339" i="1"/>
  <c r="C3339" i="1"/>
  <c r="B3339" i="1"/>
  <c r="A3339" i="1"/>
  <c r="K3338" i="1"/>
  <c r="L3338" i="1" s="1"/>
  <c r="M3338" i="1" s="1"/>
  <c r="Q3338" i="1" s="1"/>
  <c r="J3338" i="1"/>
  <c r="I3338" i="1"/>
  <c r="F3338" i="1"/>
  <c r="E3338" i="1"/>
  <c r="D3338" i="1"/>
  <c r="C3338" i="1"/>
  <c r="B3338" i="1"/>
  <c r="A3338" i="1"/>
  <c r="K3337" i="1"/>
  <c r="L3337" i="1" s="1"/>
  <c r="M3337" i="1" s="1"/>
  <c r="Q3337" i="1" s="1"/>
  <c r="J3337" i="1"/>
  <c r="I3337" i="1"/>
  <c r="F3337" i="1"/>
  <c r="E3337" i="1"/>
  <c r="D3337" i="1"/>
  <c r="C3337" i="1"/>
  <c r="B3337" i="1"/>
  <c r="A3337" i="1"/>
  <c r="K3336" i="1"/>
  <c r="L3336" i="1" s="1"/>
  <c r="M3336" i="1" s="1"/>
  <c r="Q3336" i="1" s="1"/>
  <c r="J3336" i="1"/>
  <c r="I3336" i="1"/>
  <c r="F3336" i="1"/>
  <c r="E3336" i="1"/>
  <c r="D3336" i="1"/>
  <c r="C3336" i="1"/>
  <c r="B3336" i="1"/>
  <c r="A3336" i="1"/>
  <c r="K3335" i="1"/>
  <c r="L3335" i="1" s="1"/>
  <c r="M3335" i="1" s="1"/>
  <c r="Q3335" i="1" s="1"/>
  <c r="J3335" i="1"/>
  <c r="I3335" i="1"/>
  <c r="F3335" i="1"/>
  <c r="E3335" i="1"/>
  <c r="D3335" i="1"/>
  <c r="C3335" i="1"/>
  <c r="B3335" i="1"/>
  <c r="A3335" i="1"/>
  <c r="K3334" i="1"/>
  <c r="L3334" i="1" s="1"/>
  <c r="M3334" i="1" s="1"/>
  <c r="Q3334" i="1" s="1"/>
  <c r="J3334" i="1"/>
  <c r="I3334" i="1"/>
  <c r="F3334" i="1"/>
  <c r="E3334" i="1"/>
  <c r="D3334" i="1"/>
  <c r="C3334" i="1"/>
  <c r="B3334" i="1"/>
  <c r="A3334" i="1"/>
  <c r="K3333" i="1"/>
  <c r="L3333" i="1" s="1"/>
  <c r="M3333" i="1" s="1"/>
  <c r="Q3333" i="1" s="1"/>
  <c r="J3333" i="1"/>
  <c r="I3333" i="1"/>
  <c r="F3333" i="1"/>
  <c r="E3333" i="1"/>
  <c r="G3333" i="1" s="1"/>
  <c r="D3333" i="1"/>
  <c r="C3333" i="1"/>
  <c r="B3333" i="1"/>
  <c r="A3333" i="1"/>
  <c r="K3332" i="1"/>
  <c r="L3332" i="1" s="1"/>
  <c r="M3332" i="1" s="1"/>
  <c r="Q3332" i="1" s="1"/>
  <c r="J3332" i="1"/>
  <c r="I3332" i="1"/>
  <c r="F3332" i="1"/>
  <c r="E3332" i="1"/>
  <c r="D3332" i="1"/>
  <c r="C3332" i="1"/>
  <c r="B3332" i="1"/>
  <c r="A3332" i="1"/>
  <c r="K3331" i="1"/>
  <c r="L3331" i="1" s="1"/>
  <c r="M3331" i="1" s="1"/>
  <c r="Q3331" i="1" s="1"/>
  <c r="J3331" i="1"/>
  <c r="I3331" i="1"/>
  <c r="F3331" i="1"/>
  <c r="E3331" i="1"/>
  <c r="D3331" i="1"/>
  <c r="C3331" i="1"/>
  <c r="B3331" i="1"/>
  <c r="A3331" i="1"/>
  <c r="K3330" i="1"/>
  <c r="L3330" i="1" s="1"/>
  <c r="M3330" i="1" s="1"/>
  <c r="Q3330" i="1" s="1"/>
  <c r="J3330" i="1"/>
  <c r="I3330" i="1"/>
  <c r="F3330" i="1"/>
  <c r="E3330" i="1"/>
  <c r="G3330" i="1" s="1"/>
  <c r="D3330" i="1"/>
  <c r="C3330" i="1"/>
  <c r="B3330" i="1"/>
  <c r="A3330" i="1"/>
  <c r="K3329" i="1"/>
  <c r="L3329" i="1" s="1"/>
  <c r="M3329" i="1" s="1"/>
  <c r="Q3329" i="1" s="1"/>
  <c r="J3329" i="1"/>
  <c r="I3329" i="1"/>
  <c r="F3329" i="1"/>
  <c r="E3329" i="1"/>
  <c r="D3329" i="1"/>
  <c r="C3329" i="1"/>
  <c r="B3329" i="1"/>
  <c r="A3329" i="1"/>
  <c r="K3328" i="1"/>
  <c r="L3328" i="1" s="1"/>
  <c r="M3328" i="1" s="1"/>
  <c r="Q3328" i="1" s="1"/>
  <c r="J3328" i="1"/>
  <c r="I3328" i="1"/>
  <c r="F3328" i="1"/>
  <c r="E3328" i="1"/>
  <c r="D3328" i="1"/>
  <c r="C3328" i="1"/>
  <c r="B3328" i="1"/>
  <c r="A3328" i="1"/>
  <c r="K3327" i="1"/>
  <c r="L3327" i="1" s="1"/>
  <c r="M3327" i="1" s="1"/>
  <c r="Q3327" i="1" s="1"/>
  <c r="J3327" i="1"/>
  <c r="I3327" i="1"/>
  <c r="F3327" i="1"/>
  <c r="E3327" i="1"/>
  <c r="D3327" i="1"/>
  <c r="C3327" i="1"/>
  <c r="B3327" i="1"/>
  <c r="A3327" i="1"/>
  <c r="K3326" i="1"/>
  <c r="L3326" i="1" s="1"/>
  <c r="M3326" i="1" s="1"/>
  <c r="Q3326" i="1" s="1"/>
  <c r="J3326" i="1"/>
  <c r="I3326" i="1"/>
  <c r="F3326" i="1"/>
  <c r="E3326" i="1"/>
  <c r="D3326" i="1"/>
  <c r="C3326" i="1"/>
  <c r="B3326" i="1"/>
  <c r="A3326" i="1"/>
  <c r="K3325" i="1"/>
  <c r="L3325" i="1" s="1"/>
  <c r="M3325" i="1" s="1"/>
  <c r="Q3325" i="1" s="1"/>
  <c r="J3325" i="1"/>
  <c r="I3325" i="1"/>
  <c r="F3325" i="1"/>
  <c r="E3325" i="1"/>
  <c r="D3325" i="1"/>
  <c r="C3325" i="1"/>
  <c r="B3325" i="1"/>
  <c r="A3325" i="1"/>
  <c r="K3324" i="1"/>
  <c r="L3324" i="1" s="1"/>
  <c r="M3324" i="1" s="1"/>
  <c r="Q3324" i="1" s="1"/>
  <c r="J3324" i="1"/>
  <c r="I3324" i="1"/>
  <c r="F3324" i="1"/>
  <c r="E3324" i="1"/>
  <c r="D3324" i="1"/>
  <c r="C3324" i="1"/>
  <c r="B3324" i="1"/>
  <c r="A3324" i="1"/>
  <c r="K3323" i="1"/>
  <c r="L3323" i="1" s="1"/>
  <c r="M3323" i="1" s="1"/>
  <c r="Q3323" i="1" s="1"/>
  <c r="J3323" i="1"/>
  <c r="I3323" i="1"/>
  <c r="F3323" i="1"/>
  <c r="E3323" i="1"/>
  <c r="D3323" i="1"/>
  <c r="C3323" i="1"/>
  <c r="B3323" i="1"/>
  <c r="A3323" i="1"/>
  <c r="K3322" i="1"/>
  <c r="L3322" i="1" s="1"/>
  <c r="M3322" i="1" s="1"/>
  <c r="Q3322" i="1" s="1"/>
  <c r="J3322" i="1"/>
  <c r="I3322" i="1"/>
  <c r="F3322" i="1"/>
  <c r="E3322" i="1"/>
  <c r="D3322" i="1"/>
  <c r="C3322" i="1"/>
  <c r="B3322" i="1"/>
  <c r="A3322" i="1"/>
  <c r="K3321" i="1"/>
  <c r="L3321" i="1" s="1"/>
  <c r="M3321" i="1" s="1"/>
  <c r="Q3321" i="1" s="1"/>
  <c r="J3321" i="1"/>
  <c r="I3321" i="1"/>
  <c r="F3321" i="1"/>
  <c r="E3321" i="1"/>
  <c r="D3321" i="1"/>
  <c r="C3321" i="1"/>
  <c r="B3321" i="1"/>
  <c r="A3321" i="1"/>
  <c r="K3320" i="1"/>
  <c r="L3320" i="1" s="1"/>
  <c r="M3320" i="1" s="1"/>
  <c r="Q3320" i="1" s="1"/>
  <c r="J3320" i="1"/>
  <c r="I3320" i="1"/>
  <c r="F3320" i="1"/>
  <c r="E3320" i="1"/>
  <c r="D3320" i="1"/>
  <c r="C3320" i="1"/>
  <c r="B3320" i="1"/>
  <c r="A3320" i="1"/>
  <c r="K3319" i="1"/>
  <c r="L3319" i="1" s="1"/>
  <c r="M3319" i="1" s="1"/>
  <c r="Q3319" i="1" s="1"/>
  <c r="J3319" i="1"/>
  <c r="I3319" i="1"/>
  <c r="F3319" i="1"/>
  <c r="E3319" i="1"/>
  <c r="G3319" i="1" s="1"/>
  <c r="D3319" i="1"/>
  <c r="C3319" i="1"/>
  <c r="B3319" i="1"/>
  <c r="A3319" i="1"/>
  <c r="K3318" i="1"/>
  <c r="L3318" i="1" s="1"/>
  <c r="M3318" i="1" s="1"/>
  <c r="Q3318" i="1" s="1"/>
  <c r="J3318" i="1"/>
  <c r="I3318" i="1"/>
  <c r="F3318" i="1"/>
  <c r="E3318" i="1"/>
  <c r="D3318" i="1"/>
  <c r="C3318" i="1"/>
  <c r="B3318" i="1"/>
  <c r="A3318" i="1"/>
  <c r="K3317" i="1"/>
  <c r="L3317" i="1" s="1"/>
  <c r="M3317" i="1" s="1"/>
  <c r="Q3317" i="1" s="1"/>
  <c r="J3317" i="1"/>
  <c r="I3317" i="1"/>
  <c r="F3317" i="1"/>
  <c r="E3317" i="1"/>
  <c r="D3317" i="1"/>
  <c r="C3317" i="1"/>
  <c r="B3317" i="1"/>
  <c r="A3317" i="1"/>
  <c r="K3316" i="1"/>
  <c r="L3316" i="1" s="1"/>
  <c r="M3316" i="1" s="1"/>
  <c r="Q3316" i="1" s="1"/>
  <c r="J3316" i="1"/>
  <c r="I3316" i="1"/>
  <c r="F3316" i="1"/>
  <c r="E3316" i="1"/>
  <c r="D3316" i="1"/>
  <c r="C3316" i="1"/>
  <c r="B3316" i="1"/>
  <c r="A3316" i="1"/>
  <c r="K3315" i="1"/>
  <c r="L3315" i="1" s="1"/>
  <c r="M3315" i="1" s="1"/>
  <c r="Q3315" i="1" s="1"/>
  <c r="J3315" i="1"/>
  <c r="I3315" i="1"/>
  <c r="F3315" i="1"/>
  <c r="E3315" i="1"/>
  <c r="D3315" i="1"/>
  <c r="C3315" i="1"/>
  <c r="B3315" i="1"/>
  <c r="A3315" i="1"/>
  <c r="K3314" i="1"/>
  <c r="L3314" i="1" s="1"/>
  <c r="M3314" i="1" s="1"/>
  <c r="Q3314" i="1" s="1"/>
  <c r="J3314" i="1"/>
  <c r="I3314" i="1"/>
  <c r="F3314" i="1"/>
  <c r="E3314" i="1"/>
  <c r="D3314" i="1"/>
  <c r="C3314" i="1"/>
  <c r="B3314" i="1"/>
  <c r="A3314" i="1"/>
  <c r="K3313" i="1"/>
  <c r="L3313" i="1" s="1"/>
  <c r="M3313" i="1" s="1"/>
  <c r="Q3313" i="1" s="1"/>
  <c r="J3313" i="1"/>
  <c r="I3313" i="1"/>
  <c r="F3313" i="1"/>
  <c r="E3313" i="1"/>
  <c r="G3313" i="1" s="1"/>
  <c r="D3313" i="1"/>
  <c r="C3313" i="1"/>
  <c r="B3313" i="1"/>
  <c r="A3313" i="1"/>
  <c r="K3312" i="1"/>
  <c r="L3312" i="1" s="1"/>
  <c r="M3312" i="1" s="1"/>
  <c r="Q3312" i="1" s="1"/>
  <c r="J3312" i="1"/>
  <c r="I3312" i="1"/>
  <c r="F3312" i="1"/>
  <c r="E3312" i="1"/>
  <c r="G3312" i="1" s="1"/>
  <c r="D3312" i="1"/>
  <c r="C3312" i="1"/>
  <c r="B3312" i="1"/>
  <c r="A3312" i="1"/>
  <c r="K3311" i="1"/>
  <c r="L3311" i="1" s="1"/>
  <c r="M3311" i="1" s="1"/>
  <c r="Q3311" i="1" s="1"/>
  <c r="J3311" i="1"/>
  <c r="I3311" i="1"/>
  <c r="F3311" i="1"/>
  <c r="E3311" i="1"/>
  <c r="G3311" i="1" s="1"/>
  <c r="D3311" i="1"/>
  <c r="C3311" i="1"/>
  <c r="B3311" i="1"/>
  <c r="A3311" i="1"/>
  <c r="K3310" i="1"/>
  <c r="L3310" i="1" s="1"/>
  <c r="M3310" i="1" s="1"/>
  <c r="Q3310" i="1" s="1"/>
  <c r="J3310" i="1"/>
  <c r="I3310" i="1"/>
  <c r="F3310" i="1"/>
  <c r="E3310" i="1"/>
  <c r="G3310" i="1" s="1"/>
  <c r="D3310" i="1"/>
  <c r="C3310" i="1"/>
  <c r="B3310" i="1"/>
  <c r="A3310" i="1"/>
  <c r="K3309" i="1"/>
  <c r="L3309" i="1" s="1"/>
  <c r="M3309" i="1" s="1"/>
  <c r="Q3309" i="1" s="1"/>
  <c r="J3309" i="1"/>
  <c r="I3309" i="1"/>
  <c r="F3309" i="1"/>
  <c r="E3309" i="1"/>
  <c r="G3309" i="1" s="1"/>
  <c r="D3309" i="1"/>
  <c r="C3309" i="1"/>
  <c r="B3309" i="1"/>
  <c r="A3309" i="1"/>
  <c r="K3308" i="1"/>
  <c r="L3308" i="1" s="1"/>
  <c r="M3308" i="1" s="1"/>
  <c r="Q3308" i="1" s="1"/>
  <c r="J3308" i="1"/>
  <c r="I3308" i="1"/>
  <c r="F3308" i="1"/>
  <c r="E3308" i="1"/>
  <c r="G3308" i="1" s="1"/>
  <c r="D3308" i="1"/>
  <c r="C3308" i="1"/>
  <c r="B3308" i="1"/>
  <c r="A3308" i="1"/>
  <c r="K3307" i="1"/>
  <c r="L3307" i="1" s="1"/>
  <c r="M3307" i="1" s="1"/>
  <c r="Q3307" i="1" s="1"/>
  <c r="J3307" i="1"/>
  <c r="I3307" i="1"/>
  <c r="F3307" i="1"/>
  <c r="E3307" i="1"/>
  <c r="D3307" i="1"/>
  <c r="C3307" i="1"/>
  <c r="B3307" i="1"/>
  <c r="A3307" i="1"/>
  <c r="K3306" i="1"/>
  <c r="L3306" i="1" s="1"/>
  <c r="M3306" i="1" s="1"/>
  <c r="Q3306" i="1" s="1"/>
  <c r="J3306" i="1"/>
  <c r="I3306" i="1"/>
  <c r="F3306" i="1"/>
  <c r="E3306" i="1"/>
  <c r="G3306" i="1" s="1"/>
  <c r="D3306" i="1"/>
  <c r="C3306" i="1"/>
  <c r="B3306" i="1"/>
  <c r="A3306" i="1"/>
  <c r="K3305" i="1"/>
  <c r="L3305" i="1" s="1"/>
  <c r="M3305" i="1" s="1"/>
  <c r="Q3305" i="1" s="1"/>
  <c r="J3305" i="1"/>
  <c r="I3305" i="1"/>
  <c r="F3305" i="1"/>
  <c r="E3305" i="1"/>
  <c r="D3305" i="1"/>
  <c r="C3305" i="1"/>
  <c r="B3305" i="1"/>
  <c r="A3305" i="1"/>
  <c r="K3304" i="1"/>
  <c r="L3304" i="1" s="1"/>
  <c r="M3304" i="1" s="1"/>
  <c r="Q3304" i="1" s="1"/>
  <c r="J3304" i="1"/>
  <c r="I3304" i="1"/>
  <c r="F3304" i="1"/>
  <c r="E3304" i="1"/>
  <c r="D3304" i="1"/>
  <c r="C3304" i="1"/>
  <c r="B3304" i="1"/>
  <c r="A3304" i="1"/>
  <c r="K3303" i="1"/>
  <c r="L3303" i="1" s="1"/>
  <c r="M3303" i="1" s="1"/>
  <c r="Q3303" i="1" s="1"/>
  <c r="J3303" i="1"/>
  <c r="I3303" i="1"/>
  <c r="F3303" i="1"/>
  <c r="E3303" i="1"/>
  <c r="D3303" i="1"/>
  <c r="C3303" i="1"/>
  <c r="B3303" i="1"/>
  <c r="A3303" i="1"/>
  <c r="K3302" i="1"/>
  <c r="L3302" i="1" s="1"/>
  <c r="M3302" i="1" s="1"/>
  <c r="Q3302" i="1" s="1"/>
  <c r="J3302" i="1"/>
  <c r="I3302" i="1"/>
  <c r="F3302" i="1"/>
  <c r="E3302" i="1"/>
  <c r="D3302" i="1"/>
  <c r="C3302" i="1"/>
  <c r="B3302" i="1"/>
  <c r="A3302" i="1"/>
  <c r="K3301" i="1"/>
  <c r="L3301" i="1" s="1"/>
  <c r="M3301" i="1" s="1"/>
  <c r="Q3301" i="1" s="1"/>
  <c r="J3301" i="1"/>
  <c r="I3301" i="1"/>
  <c r="F3301" i="1"/>
  <c r="E3301" i="1"/>
  <c r="G3301" i="1" s="1"/>
  <c r="D3301" i="1"/>
  <c r="C3301" i="1"/>
  <c r="B3301" i="1"/>
  <c r="A3301" i="1"/>
  <c r="K3300" i="1"/>
  <c r="L3300" i="1" s="1"/>
  <c r="M3300" i="1" s="1"/>
  <c r="Q3300" i="1" s="1"/>
  <c r="J3300" i="1"/>
  <c r="I3300" i="1"/>
  <c r="F3300" i="1"/>
  <c r="E3300" i="1"/>
  <c r="D3300" i="1"/>
  <c r="C3300" i="1"/>
  <c r="B3300" i="1"/>
  <c r="A3300" i="1"/>
  <c r="K3299" i="1"/>
  <c r="L3299" i="1" s="1"/>
  <c r="M3299" i="1" s="1"/>
  <c r="Q3299" i="1" s="1"/>
  <c r="J3299" i="1"/>
  <c r="I3299" i="1"/>
  <c r="F3299" i="1"/>
  <c r="E3299" i="1"/>
  <c r="D3299" i="1"/>
  <c r="C3299" i="1"/>
  <c r="B3299" i="1"/>
  <c r="A3299" i="1"/>
  <c r="K3298" i="1"/>
  <c r="L3298" i="1" s="1"/>
  <c r="M3298" i="1" s="1"/>
  <c r="Q3298" i="1" s="1"/>
  <c r="J3298" i="1"/>
  <c r="I3298" i="1"/>
  <c r="F3298" i="1"/>
  <c r="E3298" i="1"/>
  <c r="D3298" i="1"/>
  <c r="C3298" i="1"/>
  <c r="B3298" i="1"/>
  <c r="A3298" i="1"/>
  <c r="K3297" i="1"/>
  <c r="L3297" i="1" s="1"/>
  <c r="M3297" i="1" s="1"/>
  <c r="Q3297" i="1" s="1"/>
  <c r="J3297" i="1"/>
  <c r="I3297" i="1"/>
  <c r="F3297" i="1"/>
  <c r="E3297" i="1"/>
  <c r="D3297" i="1"/>
  <c r="C3297" i="1"/>
  <c r="B3297" i="1"/>
  <c r="A3297" i="1"/>
  <c r="K3296" i="1"/>
  <c r="L3296" i="1" s="1"/>
  <c r="M3296" i="1" s="1"/>
  <c r="Q3296" i="1" s="1"/>
  <c r="J3296" i="1"/>
  <c r="I3296" i="1"/>
  <c r="F3296" i="1"/>
  <c r="E3296" i="1"/>
  <c r="D3296" i="1"/>
  <c r="C3296" i="1"/>
  <c r="B3296" i="1"/>
  <c r="A3296" i="1"/>
  <c r="K3295" i="1"/>
  <c r="L3295" i="1" s="1"/>
  <c r="M3295" i="1" s="1"/>
  <c r="Q3295" i="1" s="1"/>
  <c r="J3295" i="1"/>
  <c r="I3295" i="1"/>
  <c r="F3295" i="1"/>
  <c r="E3295" i="1"/>
  <c r="G3295" i="1" s="1"/>
  <c r="D3295" i="1"/>
  <c r="C3295" i="1"/>
  <c r="B3295" i="1"/>
  <c r="A3295" i="1"/>
  <c r="K3294" i="1"/>
  <c r="L3294" i="1" s="1"/>
  <c r="M3294" i="1" s="1"/>
  <c r="Q3294" i="1" s="1"/>
  <c r="J3294" i="1"/>
  <c r="I3294" i="1"/>
  <c r="F3294" i="1"/>
  <c r="E3294" i="1"/>
  <c r="G3294" i="1" s="1"/>
  <c r="D3294" i="1"/>
  <c r="C3294" i="1"/>
  <c r="B3294" i="1"/>
  <c r="A3294" i="1"/>
  <c r="K3293" i="1"/>
  <c r="L3293" i="1" s="1"/>
  <c r="M3293" i="1" s="1"/>
  <c r="Q3293" i="1" s="1"/>
  <c r="J3293" i="1"/>
  <c r="I3293" i="1"/>
  <c r="F3293" i="1"/>
  <c r="E3293" i="1"/>
  <c r="D3293" i="1"/>
  <c r="C3293" i="1"/>
  <c r="B3293" i="1"/>
  <c r="A3293" i="1"/>
  <c r="K3292" i="1"/>
  <c r="L3292" i="1" s="1"/>
  <c r="M3292" i="1" s="1"/>
  <c r="Q3292" i="1" s="1"/>
  <c r="J3292" i="1"/>
  <c r="I3292" i="1"/>
  <c r="F3292" i="1"/>
  <c r="E3292" i="1"/>
  <c r="G3292" i="1" s="1"/>
  <c r="D3292" i="1"/>
  <c r="C3292" i="1"/>
  <c r="B3292" i="1"/>
  <c r="A3292" i="1"/>
  <c r="K3291" i="1"/>
  <c r="L3291" i="1" s="1"/>
  <c r="M3291" i="1" s="1"/>
  <c r="Q3291" i="1" s="1"/>
  <c r="J3291" i="1"/>
  <c r="I3291" i="1"/>
  <c r="F3291" i="1"/>
  <c r="E3291" i="1"/>
  <c r="D3291" i="1"/>
  <c r="C3291" i="1"/>
  <c r="B3291" i="1"/>
  <c r="A3291" i="1"/>
  <c r="K3290" i="1"/>
  <c r="L3290" i="1" s="1"/>
  <c r="M3290" i="1" s="1"/>
  <c r="Q3290" i="1" s="1"/>
  <c r="J3290" i="1"/>
  <c r="I3290" i="1"/>
  <c r="F3290" i="1"/>
  <c r="E3290" i="1"/>
  <c r="D3290" i="1"/>
  <c r="C3290" i="1"/>
  <c r="B3290" i="1"/>
  <c r="A3290" i="1"/>
  <c r="K3289" i="1"/>
  <c r="L3289" i="1" s="1"/>
  <c r="M3289" i="1" s="1"/>
  <c r="Q3289" i="1" s="1"/>
  <c r="J3289" i="1"/>
  <c r="I3289" i="1"/>
  <c r="F3289" i="1"/>
  <c r="E3289" i="1"/>
  <c r="D3289" i="1"/>
  <c r="C3289" i="1"/>
  <c r="B3289" i="1"/>
  <c r="A3289" i="1"/>
  <c r="K3288" i="1"/>
  <c r="L3288" i="1" s="1"/>
  <c r="M3288" i="1" s="1"/>
  <c r="Q3288" i="1" s="1"/>
  <c r="J3288" i="1"/>
  <c r="I3288" i="1"/>
  <c r="F3288" i="1"/>
  <c r="E3288" i="1"/>
  <c r="D3288" i="1"/>
  <c r="C3288" i="1"/>
  <c r="B3288" i="1"/>
  <c r="A3288" i="1"/>
  <c r="K3287" i="1"/>
  <c r="L3287" i="1" s="1"/>
  <c r="M3287" i="1" s="1"/>
  <c r="Q3287" i="1" s="1"/>
  <c r="J3287" i="1"/>
  <c r="I3287" i="1"/>
  <c r="F3287" i="1"/>
  <c r="E3287" i="1"/>
  <c r="D3287" i="1"/>
  <c r="C3287" i="1"/>
  <c r="B3287" i="1"/>
  <c r="A3287" i="1"/>
  <c r="K3286" i="1"/>
  <c r="L3286" i="1" s="1"/>
  <c r="M3286" i="1" s="1"/>
  <c r="Q3286" i="1" s="1"/>
  <c r="J3286" i="1"/>
  <c r="I3286" i="1"/>
  <c r="F3286" i="1"/>
  <c r="E3286" i="1"/>
  <c r="G3286" i="1" s="1"/>
  <c r="D3286" i="1"/>
  <c r="C3286" i="1"/>
  <c r="B3286" i="1"/>
  <c r="A3286" i="1"/>
  <c r="K3285" i="1"/>
  <c r="L3285" i="1" s="1"/>
  <c r="M3285" i="1" s="1"/>
  <c r="Q3285" i="1" s="1"/>
  <c r="J3285" i="1"/>
  <c r="I3285" i="1"/>
  <c r="F3285" i="1"/>
  <c r="E3285" i="1"/>
  <c r="D3285" i="1"/>
  <c r="C3285" i="1"/>
  <c r="B3285" i="1"/>
  <c r="A3285" i="1"/>
  <c r="K3284" i="1"/>
  <c r="L3284" i="1" s="1"/>
  <c r="M3284" i="1" s="1"/>
  <c r="Q3284" i="1" s="1"/>
  <c r="J3284" i="1"/>
  <c r="I3284" i="1"/>
  <c r="F3284" i="1"/>
  <c r="E3284" i="1"/>
  <c r="D3284" i="1"/>
  <c r="C3284" i="1"/>
  <c r="B3284" i="1"/>
  <c r="A3284" i="1"/>
  <c r="K3283" i="1"/>
  <c r="L3283" i="1" s="1"/>
  <c r="M3283" i="1" s="1"/>
  <c r="Q3283" i="1" s="1"/>
  <c r="J3283" i="1"/>
  <c r="I3283" i="1"/>
  <c r="F3283" i="1"/>
  <c r="E3283" i="1"/>
  <c r="D3283" i="1"/>
  <c r="C3283" i="1"/>
  <c r="B3283" i="1"/>
  <c r="A3283" i="1"/>
  <c r="K3282" i="1"/>
  <c r="L3282" i="1" s="1"/>
  <c r="M3282" i="1" s="1"/>
  <c r="Q3282" i="1" s="1"/>
  <c r="J3282" i="1"/>
  <c r="I3282" i="1"/>
  <c r="F3282" i="1"/>
  <c r="E3282" i="1"/>
  <c r="G3282" i="1" s="1"/>
  <c r="D3282" i="1"/>
  <c r="C3282" i="1"/>
  <c r="B3282" i="1"/>
  <c r="A3282" i="1"/>
  <c r="K3281" i="1"/>
  <c r="L3281" i="1" s="1"/>
  <c r="M3281" i="1" s="1"/>
  <c r="Q3281" i="1" s="1"/>
  <c r="J3281" i="1"/>
  <c r="I3281" i="1"/>
  <c r="F3281" i="1"/>
  <c r="E3281" i="1"/>
  <c r="D3281" i="1"/>
  <c r="C3281" i="1"/>
  <c r="B3281" i="1"/>
  <c r="A3281" i="1"/>
  <c r="K3280" i="1"/>
  <c r="L3280" i="1" s="1"/>
  <c r="M3280" i="1" s="1"/>
  <c r="Q3280" i="1" s="1"/>
  <c r="J3280" i="1"/>
  <c r="I3280" i="1"/>
  <c r="F3280" i="1"/>
  <c r="E3280" i="1"/>
  <c r="D3280" i="1"/>
  <c r="C3280" i="1"/>
  <c r="B3280" i="1"/>
  <c r="A3280" i="1"/>
  <c r="K3279" i="1"/>
  <c r="L3279" i="1" s="1"/>
  <c r="M3279" i="1" s="1"/>
  <c r="Q3279" i="1" s="1"/>
  <c r="J3279" i="1"/>
  <c r="I3279" i="1"/>
  <c r="F3279" i="1"/>
  <c r="E3279" i="1"/>
  <c r="D3279" i="1"/>
  <c r="C3279" i="1"/>
  <c r="B3279" i="1"/>
  <c r="A3279" i="1"/>
  <c r="K3278" i="1"/>
  <c r="L3278" i="1" s="1"/>
  <c r="M3278" i="1" s="1"/>
  <c r="Q3278" i="1" s="1"/>
  <c r="J3278" i="1"/>
  <c r="I3278" i="1"/>
  <c r="F3278" i="1"/>
  <c r="E3278" i="1"/>
  <c r="D3278" i="1"/>
  <c r="C3278" i="1"/>
  <c r="B3278" i="1"/>
  <c r="A3278" i="1"/>
  <c r="K3277" i="1"/>
  <c r="L3277" i="1" s="1"/>
  <c r="M3277" i="1" s="1"/>
  <c r="Q3277" i="1" s="1"/>
  <c r="J3277" i="1"/>
  <c r="I3277" i="1"/>
  <c r="F3277" i="1"/>
  <c r="E3277" i="1"/>
  <c r="D3277" i="1"/>
  <c r="C3277" i="1"/>
  <c r="B3277" i="1"/>
  <c r="A3277" i="1"/>
  <c r="K3276" i="1"/>
  <c r="L3276" i="1" s="1"/>
  <c r="M3276" i="1" s="1"/>
  <c r="Q3276" i="1" s="1"/>
  <c r="J3276" i="1"/>
  <c r="I3276" i="1"/>
  <c r="F3276" i="1"/>
  <c r="E3276" i="1"/>
  <c r="D3276" i="1"/>
  <c r="C3276" i="1"/>
  <c r="B3276" i="1"/>
  <c r="A3276" i="1"/>
  <c r="K3275" i="1"/>
  <c r="L3275" i="1" s="1"/>
  <c r="M3275" i="1" s="1"/>
  <c r="Q3275" i="1" s="1"/>
  <c r="J3275" i="1"/>
  <c r="I3275" i="1"/>
  <c r="F3275" i="1"/>
  <c r="E3275" i="1"/>
  <c r="D3275" i="1"/>
  <c r="C3275" i="1"/>
  <c r="B3275" i="1"/>
  <c r="A3275" i="1"/>
  <c r="K3274" i="1"/>
  <c r="L3274" i="1" s="1"/>
  <c r="M3274" i="1" s="1"/>
  <c r="Q3274" i="1" s="1"/>
  <c r="J3274" i="1"/>
  <c r="I3274" i="1"/>
  <c r="F3274" i="1"/>
  <c r="E3274" i="1"/>
  <c r="G3274" i="1" s="1"/>
  <c r="D3274" i="1"/>
  <c r="C3274" i="1"/>
  <c r="B3274" i="1"/>
  <c r="A3274" i="1"/>
  <c r="K3273" i="1"/>
  <c r="L3273" i="1" s="1"/>
  <c r="M3273" i="1" s="1"/>
  <c r="Q3273" i="1" s="1"/>
  <c r="J3273" i="1"/>
  <c r="I3273" i="1"/>
  <c r="F3273" i="1"/>
  <c r="E3273" i="1"/>
  <c r="D3273" i="1"/>
  <c r="C3273" i="1"/>
  <c r="B3273" i="1"/>
  <c r="A3273" i="1"/>
  <c r="K3272" i="1"/>
  <c r="L3272" i="1" s="1"/>
  <c r="M3272" i="1" s="1"/>
  <c r="Q3272" i="1" s="1"/>
  <c r="J3272" i="1"/>
  <c r="I3272" i="1"/>
  <c r="F3272" i="1"/>
  <c r="E3272" i="1"/>
  <c r="D3272" i="1"/>
  <c r="C3272" i="1"/>
  <c r="B3272" i="1"/>
  <c r="A3272" i="1"/>
  <c r="K3271" i="1"/>
  <c r="L3271" i="1" s="1"/>
  <c r="M3271" i="1" s="1"/>
  <c r="Q3271" i="1" s="1"/>
  <c r="J3271" i="1"/>
  <c r="I3271" i="1"/>
  <c r="F3271" i="1"/>
  <c r="E3271" i="1"/>
  <c r="D3271" i="1"/>
  <c r="C3271" i="1"/>
  <c r="B3271" i="1"/>
  <c r="A3271" i="1"/>
  <c r="K3270" i="1"/>
  <c r="L3270" i="1" s="1"/>
  <c r="M3270" i="1" s="1"/>
  <c r="Q3270" i="1" s="1"/>
  <c r="J3270" i="1"/>
  <c r="I3270" i="1"/>
  <c r="F3270" i="1"/>
  <c r="E3270" i="1"/>
  <c r="D3270" i="1"/>
  <c r="C3270" i="1"/>
  <c r="B3270" i="1"/>
  <c r="A3270" i="1"/>
  <c r="K3269" i="1"/>
  <c r="L3269" i="1" s="1"/>
  <c r="M3269" i="1" s="1"/>
  <c r="Q3269" i="1" s="1"/>
  <c r="J3269" i="1"/>
  <c r="I3269" i="1"/>
  <c r="F3269" i="1"/>
  <c r="E3269" i="1"/>
  <c r="G3269" i="1" s="1"/>
  <c r="D3269" i="1"/>
  <c r="C3269" i="1"/>
  <c r="B3269" i="1"/>
  <c r="A3269" i="1"/>
  <c r="K3268" i="1"/>
  <c r="L3268" i="1" s="1"/>
  <c r="M3268" i="1" s="1"/>
  <c r="Q3268" i="1" s="1"/>
  <c r="J3268" i="1"/>
  <c r="I3268" i="1"/>
  <c r="F3268" i="1"/>
  <c r="E3268" i="1"/>
  <c r="G3268" i="1" s="1"/>
  <c r="D3268" i="1"/>
  <c r="C3268" i="1"/>
  <c r="B3268" i="1"/>
  <c r="A3268" i="1"/>
  <c r="K3267" i="1"/>
  <c r="L3267" i="1" s="1"/>
  <c r="M3267" i="1" s="1"/>
  <c r="Q3267" i="1" s="1"/>
  <c r="J3267" i="1"/>
  <c r="I3267" i="1"/>
  <c r="F3267" i="1"/>
  <c r="E3267" i="1"/>
  <c r="D3267" i="1"/>
  <c r="C3267" i="1"/>
  <c r="B3267" i="1"/>
  <c r="A3267" i="1"/>
  <c r="K3266" i="1"/>
  <c r="L3266" i="1" s="1"/>
  <c r="M3266" i="1" s="1"/>
  <c r="Q3266" i="1" s="1"/>
  <c r="J3266" i="1"/>
  <c r="I3266" i="1"/>
  <c r="F3266" i="1"/>
  <c r="E3266" i="1"/>
  <c r="G3266" i="1" s="1"/>
  <c r="D3266" i="1"/>
  <c r="C3266" i="1"/>
  <c r="B3266" i="1"/>
  <c r="A3266" i="1"/>
  <c r="K3265" i="1"/>
  <c r="L3265" i="1" s="1"/>
  <c r="M3265" i="1" s="1"/>
  <c r="Q3265" i="1" s="1"/>
  <c r="J3265" i="1"/>
  <c r="I3265" i="1"/>
  <c r="F3265" i="1"/>
  <c r="E3265" i="1"/>
  <c r="D3265" i="1"/>
  <c r="C3265" i="1"/>
  <c r="B3265" i="1"/>
  <c r="A3265" i="1"/>
  <c r="K3264" i="1"/>
  <c r="L3264" i="1" s="1"/>
  <c r="M3264" i="1" s="1"/>
  <c r="Q3264" i="1" s="1"/>
  <c r="J3264" i="1"/>
  <c r="I3264" i="1"/>
  <c r="F3264" i="1"/>
  <c r="E3264" i="1"/>
  <c r="D3264" i="1"/>
  <c r="C3264" i="1"/>
  <c r="B3264" i="1"/>
  <c r="A3264" i="1"/>
  <c r="K3263" i="1"/>
  <c r="L3263" i="1" s="1"/>
  <c r="M3263" i="1" s="1"/>
  <c r="Q3263" i="1" s="1"/>
  <c r="J3263" i="1"/>
  <c r="I3263" i="1"/>
  <c r="F3263" i="1"/>
  <c r="E3263" i="1"/>
  <c r="D3263" i="1"/>
  <c r="C3263" i="1"/>
  <c r="B3263" i="1"/>
  <c r="A3263" i="1"/>
  <c r="K3262" i="1"/>
  <c r="L3262" i="1" s="1"/>
  <c r="M3262" i="1" s="1"/>
  <c r="Q3262" i="1" s="1"/>
  <c r="J3262" i="1"/>
  <c r="I3262" i="1"/>
  <c r="F3262" i="1"/>
  <c r="E3262" i="1"/>
  <c r="G3262" i="1" s="1"/>
  <c r="D3262" i="1"/>
  <c r="C3262" i="1"/>
  <c r="B3262" i="1"/>
  <c r="A3262" i="1"/>
  <c r="K3261" i="1"/>
  <c r="L3261" i="1" s="1"/>
  <c r="M3261" i="1" s="1"/>
  <c r="Q3261" i="1" s="1"/>
  <c r="J3261" i="1"/>
  <c r="I3261" i="1"/>
  <c r="F3261" i="1"/>
  <c r="E3261" i="1"/>
  <c r="D3261" i="1"/>
  <c r="C3261" i="1"/>
  <c r="B3261" i="1"/>
  <c r="A3261" i="1"/>
  <c r="K3260" i="1"/>
  <c r="L3260" i="1" s="1"/>
  <c r="M3260" i="1" s="1"/>
  <c r="Q3260" i="1" s="1"/>
  <c r="J3260" i="1"/>
  <c r="I3260" i="1"/>
  <c r="F3260" i="1"/>
  <c r="E3260" i="1"/>
  <c r="D3260" i="1"/>
  <c r="C3260" i="1"/>
  <c r="B3260" i="1"/>
  <c r="A3260" i="1"/>
  <c r="K3259" i="1"/>
  <c r="L3259" i="1" s="1"/>
  <c r="M3259" i="1" s="1"/>
  <c r="Q3259" i="1" s="1"/>
  <c r="J3259" i="1"/>
  <c r="I3259" i="1"/>
  <c r="F3259" i="1"/>
  <c r="E3259" i="1"/>
  <c r="D3259" i="1"/>
  <c r="C3259" i="1"/>
  <c r="B3259" i="1"/>
  <c r="A3259" i="1"/>
  <c r="K3258" i="1"/>
  <c r="L3258" i="1" s="1"/>
  <c r="M3258" i="1" s="1"/>
  <c r="Q3258" i="1" s="1"/>
  <c r="J3258" i="1"/>
  <c r="I3258" i="1"/>
  <c r="F3258" i="1"/>
  <c r="E3258" i="1"/>
  <c r="G3258" i="1" s="1"/>
  <c r="D3258" i="1"/>
  <c r="C3258" i="1"/>
  <c r="B3258" i="1"/>
  <c r="A3258" i="1"/>
  <c r="K3257" i="1"/>
  <c r="L3257" i="1" s="1"/>
  <c r="M3257" i="1" s="1"/>
  <c r="Q3257" i="1" s="1"/>
  <c r="J3257" i="1"/>
  <c r="I3257" i="1"/>
  <c r="F3257" i="1"/>
  <c r="E3257" i="1"/>
  <c r="G3257" i="1" s="1"/>
  <c r="D3257" i="1"/>
  <c r="C3257" i="1"/>
  <c r="B3257" i="1"/>
  <c r="A3257" i="1"/>
  <c r="K3256" i="1"/>
  <c r="L3256" i="1" s="1"/>
  <c r="M3256" i="1" s="1"/>
  <c r="Q3256" i="1" s="1"/>
  <c r="J3256" i="1"/>
  <c r="I3256" i="1"/>
  <c r="F3256" i="1"/>
  <c r="E3256" i="1"/>
  <c r="D3256" i="1"/>
  <c r="C3256" i="1"/>
  <c r="B3256" i="1"/>
  <c r="A3256" i="1"/>
  <c r="K3255" i="1"/>
  <c r="L3255" i="1" s="1"/>
  <c r="M3255" i="1" s="1"/>
  <c r="Q3255" i="1" s="1"/>
  <c r="J3255" i="1"/>
  <c r="I3255" i="1"/>
  <c r="F3255" i="1"/>
  <c r="E3255" i="1"/>
  <c r="D3255" i="1"/>
  <c r="C3255" i="1"/>
  <c r="B3255" i="1"/>
  <c r="A3255" i="1"/>
  <c r="K3254" i="1"/>
  <c r="L3254" i="1" s="1"/>
  <c r="M3254" i="1" s="1"/>
  <c r="Q3254" i="1" s="1"/>
  <c r="J3254" i="1"/>
  <c r="I3254" i="1"/>
  <c r="F3254" i="1"/>
  <c r="E3254" i="1"/>
  <c r="D3254" i="1"/>
  <c r="C3254" i="1"/>
  <c r="B3254" i="1"/>
  <c r="A3254" i="1"/>
  <c r="K3253" i="1"/>
  <c r="L3253" i="1" s="1"/>
  <c r="M3253" i="1" s="1"/>
  <c r="Q3253" i="1" s="1"/>
  <c r="J3253" i="1"/>
  <c r="I3253" i="1"/>
  <c r="F3253" i="1"/>
  <c r="E3253" i="1"/>
  <c r="D3253" i="1"/>
  <c r="C3253" i="1"/>
  <c r="B3253" i="1"/>
  <c r="A3253" i="1"/>
  <c r="K3252" i="1"/>
  <c r="L3252" i="1" s="1"/>
  <c r="M3252" i="1" s="1"/>
  <c r="Q3252" i="1" s="1"/>
  <c r="J3252" i="1"/>
  <c r="I3252" i="1"/>
  <c r="F3252" i="1"/>
  <c r="E3252" i="1"/>
  <c r="D3252" i="1"/>
  <c r="C3252" i="1"/>
  <c r="B3252" i="1"/>
  <c r="A3252" i="1"/>
  <c r="K3251" i="1"/>
  <c r="L3251" i="1" s="1"/>
  <c r="M3251" i="1" s="1"/>
  <c r="Q3251" i="1" s="1"/>
  <c r="J3251" i="1"/>
  <c r="I3251" i="1"/>
  <c r="F3251" i="1"/>
  <c r="E3251" i="1"/>
  <c r="G3251" i="1" s="1"/>
  <c r="D3251" i="1"/>
  <c r="C3251" i="1"/>
  <c r="B3251" i="1"/>
  <c r="A3251" i="1"/>
  <c r="K3250" i="1"/>
  <c r="L3250" i="1" s="1"/>
  <c r="M3250" i="1" s="1"/>
  <c r="Q3250" i="1" s="1"/>
  <c r="J3250" i="1"/>
  <c r="I3250" i="1"/>
  <c r="F3250" i="1"/>
  <c r="E3250" i="1"/>
  <c r="G3250" i="1" s="1"/>
  <c r="D3250" i="1"/>
  <c r="C3250" i="1"/>
  <c r="B3250" i="1"/>
  <c r="A3250" i="1"/>
  <c r="K3249" i="1"/>
  <c r="L3249" i="1" s="1"/>
  <c r="M3249" i="1" s="1"/>
  <c r="Q3249" i="1" s="1"/>
  <c r="J3249" i="1"/>
  <c r="I3249" i="1"/>
  <c r="F3249" i="1"/>
  <c r="E3249" i="1"/>
  <c r="G3249" i="1" s="1"/>
  <c r="D3249" i="1"/>
  <c r="C3249" i="1"/>
  <c r="B3249" i="1"/>
  <c r="A3249" i="1"/>
  <c r="K3248" i="1"/>
  <c r="L3248" i="1" s="1"/>
  <c r="M3248" i="1" s="1"/>
  <c r="Q3248" i="1" s="1"/>
  <c r="J3248" i="1"/>
  <c r="I3248" i="1"/>
  <c r="F3248" i="1"/>
  <c r="E3248" i="1"/>
  <c r="D3248" i="1"/>
  <c r="C3248" i="1"/>
  <c r="B3248" i="1"/>
  <c r="A3248" i="1"/>
  <c r="K3247" i="1"/>
  <c r="L3247" i="1" s="1"/>
  <c r="M3247" i="1" s="1"/>
  <c r="Q3247" i="1" s="1"/>
  <c r="J3247" i="1"/>
  <c r="I3247" i="1"/>
  <c r="F3247" i="1"/>
  <c r="E3247" i="1"/>
  <c r="D3247" i="1"/>
  <c r="C3247" i="1"/>
  <c r="B3247" i="1"/>
  <c r="A3247" i="1"/>
  <c r="K3246" i="1"/>
  <c r="L3246" i="1" s="1"/>
  <c r="M3246" i="1" s="1"/>
  <c r="Q3246" i="1" s="1"/>
  <c r="J3246" i="1"/>
  <c r="I3246" i="1"/>
  <c r="F3246" i="1"/>
  <c r="E3246" i="1"/>
  <c r="D3246" i="1"/>
  <c r="C3246" i="1"/>
  <c r="B3246" i="1"/>
  <c r="A3246" i="1"/>
  <c r="K3245" i="1"/>
  <c r="L3245" i="1" s="1"/>
  <c r="M3245" i="1" s="1"/>
  <c r="Q3245" i="1" s="1"/>
  <c r="J3245" i="1"/>
  <c r="I3245" i="1"/>
  <c r="F3245" i="1"/>
  <c r="E3245" i="1"/>
  <c r="G3245" i="1" s="1"/>
  <c r="D3245" i="1"/>
  <c r="C3245" i="1"/>
  <c r="B3245" i="1"/>
  <c r="A3245" i="1"/>
  <c r="K3244" i="1"/>
  <c r="L3244" i="1" s="1"/>
  <c r="M3244" i="1" s="1"/>
  <c r="Q3244" i="1" s="1"/>
  <c r="J3244" i="1"/>
  <c r="I3244" i="1"/>
  <c r="F3244" i="1"/>
  <c r="E3244" i="1"/>
  <c r="D3244" i="1"/>
  <c r="C3244" i="1"/>
  <c r="B3244" i="1"/>
  <c r="A3244" i="1"/>
  <c r="K3243" i="1"/>
  <c r="L3243" i="1" s="1"/>
  <c r="M3243" i="1" s="1"/>
  <c r="Q3243" i="1" s="1"/>
  <c r="J3243" i="1"/>
  <c r="I3243" i="1"/>
  <c r="F3243" i="1"/>
  <c r="E3243" i="1"/>
  <c r="D3243" i="1"/>
  <c r="C3243" i="1"/>
  <c r="B3243" i="1"/>
  <c r="A3243" i="1"/>
  <c r="K3242" i="1"/>
  <c r="L3242" i="1" s="1"/>
  <c r="M3242" i="1" s="1"/>
  <c r="Q3242" i="1" s="1"/>
  <c r="J3242" i="1"/>
  <c r="I3242" i="1"/>
  <c r="F3242" i="1"/>
  <c r="E3242" i="1"/>
  <c r="D3242" i="1"/>
  <c r="C3242" i="1"/>
  <c r="B3242" i="1"/>
  <c r="A3242" i="1"/>
  <c r="K3241" i="1"/>
  <c r="L3241" i="1" s="1"/>
  <c r="M3241" i="1" s="1"/>
  <c r="Q3241" i="1" s="1"/>
  <c r="J3241" i="1"/>
  <c r="I3241" i="1"/>
  <c r="F3241" i="1"/>
  <c r="E3241" i="1"/>
  <c r="D3241" i="1"/>
  <c r="C3241" i="1"/>
  <c r="B3241" i="1"/>
  <c r="A3241" i="1"/>
  <c r="K3240" i="1"/>
  <c r="L3240" i="1" s="1"/>
  <c r="M3240" i="1" s="1"/>
  <c r="Q3240" i="1" s="1"/>
  <c r="J3240" i="1"/>
  <c r="I3240" i="1"/>
  <c r="F3240" i="1"/>
  <c r="E3240" i="1"/>
  <c r="G3240" i="1" s="1"/>
  <c r="D3240" i="1"/>
  <c r="C3240" i="1"/>
  <c r="B3240" i="1"/>
  <c r="A3240" i="1"/>
  <c r="K3239" i="1"/>
  <c r="L3239" i="1" s="1"/>
  <c r="M3239" i="1" s="1"/>
  <c r="Q3239" i="1" s="1"/>
  <c r="J3239" i="1"/>
  <c r="I3239" i="1"/>
  <c r="F3239" i="1"/>
  <c r="E3239" i="1"/>
  <c r="G3239" i="1" s="1"/>
  <c r="D3239" i="1"/>
  <c r="C3239" i="1"/>
  <c r="B3239" i="1"/>
  <c r="A3239" i="1"/>
  <c r="K3238" i="1"/>
  <c r="L3238" i="1" s="1"/>
  <c r="M3238" i="1" s="1"/>
  <c r="Q3238" i="1" s="1"/>
  <c r="J3238" i="1"/>
  <c r="I3238" i="1"/>
  <c r="F3238" i="1"/>
  <c r="E3238" i="1"/>
  <c r="D3238" i="1"/>
  <c r="C3238" i="1"/>
  <c r="B3238" i="1"/>
  <c r="A3238" i="1"/>
  <c r="K3237" i="1"/>
  <c r="L3237" i="1" s="1"/>
  <c r="M3237" i="1" s="1"/>
  <c r="Q3237" i="1" s="1"/>
  <c r="J3237" i="1"/>
  <c r="I3237" i="1"/>
  <c r="F3237" i="1"/>
  <c r="E3237" i="1"/>
  <c r="D3237" i="1"/>
  <c r="C3237" i="1"/>
  <c r="B3237" i="1"/>
  <c r="A3237" i="1"/>
  <c r="K3236" i="1"/>
  <c r="L3236" i="1" s="1"/>
  <c r="M3236" i="1" s="1"/>
  <c r="Q3236" i="1" s="1"/>
  <c r="J3236" i="1"/>
  <c r="I3236" i="1"/>
  <c r="F3236" i="1"/>
  <c r="E3236" i="1"/>
  <c r="D3236" i="1"/>
  <c r="C3236" i="1"/>
  <c r="B3236" i="1"/>
  <c r="A3236" i="1"/>
  <c r="K3235" i="1"/>
  <c r="L3235" i="1" s="1"/>
  <c r="M3235" i="1" s="1"/>
  <c r="Q3235" i="1" s="1"/>
  <c r="J3235" i="1"/>
  <c r="I3235" i="1"/>
  <c r="F3235" i="1"/>
  <c r="E3235" i="1"/>
  <c r="D3235" i="1"/>
  <c r="C3235" i="1"/>
  <c r="B3235" i="1"/>
  <c r="A3235" i="1"/>
  <c r="K3234" i="1"/>
  <c r="L3234" i="1" s="1"/>
  <c r="M3234" i="1" s="1"/>
  <c r="Q3234" i="1" s="1"/>
  <c r="J3234" i="1"/>
  <c r="I3234" i="1"/>
  <c r="F3234" i="1"/>
  <c r="E3234" i="1"/>
  <c r="D3234" i="1"/>
  <c r="C3234" i="1"/>
  <c r="B3234" i="1"/>
  <c r="A3234" i="1"/>
  <c r="K3233" i="1"/>
  <c r="L3233" i="1" s="1"/>
  <c r="M3233" i="1" s="1"/>
  <c r="Q3233" i="1" s="1"/>
  <c r="J3233" i="1"/>
  <c r="I3233" i="1"/>
  <c r="F3233" i="1"/>
  <c r="E3233" i="1"/>
  <c r="D3233" i="1"/>
  <c r="C3233" i="1"/>
  <c r="B3233" i="1"/>
  <c r="A3233" i="1"/>
  <c r="K3232" i="1"/>
  <c r="L3232" i="1" s="1"/>
  <c r="M3232" i="1" s="1"/>
  <c r="Q3232" i="1" s="1"/>
  <c r="J3232" i="1"/>
  <c r="I3232" i="1"/>
  <c r="F3232" i="1"/>
  <c r="E3232" i="1"/>
  <c r="G3232" i="1" s="1"/>
  <c r="D3232" i="1"/>
  <c r="C3232" i="1"/>
  <c r="B3232" i="1"/>
  <c r="A3232" i="1"/>
  <c r="K3231" i="1"/>
  <c r="L3231" i="1" s="1"/>
  <c r="M3231" i="1" s="1"/>
  <c r="Q3231" i="1" s="1"/>
  <c r="J3231" i="1"/>
  <c r="I3231" i="1"/>
  <c r="F3231" i="1"/>
  <c r="E3231" i="1"/>
  <c r="D3231" i="1"/>
  <c r="C3231" i="1"/>
  <c r="B3231" i="1"/>
  <c r="A3231" i="1"/>
  <c r="K3230" i="1"/>
  <c r="L3230" i="1" s="1"/>
  <c r="M3230" i="1" s="1"/>
  <c r="Q3230" i="1" s="1"/>
  <c r="J3230" i="1"/>
  <c r="I3230" i="1"/>
  <c r="F3230" i="1"/>
  <c r="E3230" i="1"/>
  <c r="D3230" i="1"/>
  <c r="C3230" i="1"/>
  <c r="B3230" i="1"/>
  <c r="A3230" i="1"/>
  <c r="K3229" i="1"/>
  <c r="L3229" i="1" s="1"/>
  <c r="M3229" i="1" s="1"/>
  <c r="Q3229" i="1" s="1"/>
  <c r="J3229" i="1"/>
  <c r="I3229" i="1"/>
  <c r="F3229" i="1"/>
  <c r="E3229" i="1"/>
  <c r="D3229" i="1"/>
  <c r="C3229" i="1"/>
  <c r="B3229" i="1"/>
  <c r="A3229" i="1"/>
  <c r="K3228" i="1"/>
  <c r="L3228" i="1" s="1"/>
  <c r="M3228" i="1" s="1"/>
  <c r="Q3228" i="1" s="1"/>
  <c r="J3228" i="1"/>
  <c r="I3228" i="1"/>
  <c r="F3228" i="1"/>
  <c r="E3228" i="1"/>
  <c r="G3228" i="1" s="1"/>
  <c r="D3228" i="1"/>
  <c r="C3228" i="1"/>
  <c r="B3228" i="1"/>
  <c r="A3228" i="1"/>
  <c r="K3227" i="1"/>
  <c r="L3227" i="1" s="1"/>
  <c r="M3227" i="1" s="1"/>
  <c r="Q3227" i="1" s="1"/>
  <c r="J3227" i="1"/>
  <c r="I3227" i="1"/>
  <c r="F3227" i="1"/>
  <c r="E3227" i="1"/>
  <c r="D3227" i="1"/>
  <c r="C3227" i="1"/>
  <c r="B3227" i="1"/>
  <c r="A3227" i="1"/>
  <c r="K3226" i="1"/>
  <c r="L3226" i="1" s="1"/>
  <c r="M3226" i="1" s="1"/>
  <c r="Q3226" i="1" s="1"/>
  <c r="J3226" i="1"/>
  <c r="I3226" i="1"/>
  <c r="F3226" i="1"/>
  <c r="E3226" i="1"/>
  <c r="G3226" i="1" s="1"/>
  <c r="D3226" i="1"/>
  <c r="C3226" i="1"/>
  <c r="B3226" i="1"/>
  <c r="A3226" i="1"/>
  <c r="K3225" i="1"/>
  <c r="L3225" i="1" s="1"/>
  <c r="M3225" i="1" s="1"/>
  <c r="Q3225" i="1" s="1"/>
  <c r="J3225" i="1"/>
  <c r="I3225" i="1"/>
  <c r="F3225" i="1"/>
  <c r="E3225" i="1"/>
  <c r="D3225" i="1"/>
  <c r="C3225" i="1"/>
  <c r="B3225" i="1"/>
  <c r="A3225" i="1"/>
  <c r="K3224" i="1"/>
  <c r="L3224" i="1" s="1"/>
  <c r="M3224" i="1" s="1"/>
  <c r="Q3224" i="1" s="1"/>
  <c r="J3224" i="1"/>
  <c r="I3224" i="1"/>
  <c r="F3224" i="1"/>
  <c r="E3224" i="1"/>
  <c r="D3224" i="1"/>
  <c r="C3224" i="1"/>
  <c r="B3224" i="1"/>
  <c r="A3224" i="1"/>
  <c r="K3223" i="1"/>
  <c r="L3223" i="1" s="1"/>
  <c r="M3223" i="1" s="1"/>
  <c r="Q3223" i="1" s="1"/>
  <c r="J3223" i="1"/>
  <c r="I3223" i="1"/>
  <c r="F3223" i="1"/>
  <c r="E3223" i="1"/>
  <c r="G3223" i="1" s="1"/>
  <c r="D3223" i="1"/>
  <c r="C3223" i="1"/>
  <c r="B3223" i="1"/>
  <c r="A3223" i="1"/>
  <c r="K3222" i="1"/>
  <c r="L3222" i="1" s="1"/>
  <c r="M3222" i="1" s="1"/>
  <c r="Q3222" i="1" s="1"/>
  <c r="J3222" i="1"/>
  <c r="I3222" i="1"/>
  <c r="F3222" i="1"/>
  <c r="E3222" i="1"/>
  <c r="D3222" i="1"/>
  <c r="C3222" i="1"/>
  <c r="B3222" i="1"/>
  <c r="A3222" i="1"/>
  <c r="K3221" i="1"/>
  <c r="L3221" i="1" s="1"/>
  <c r="M3221" i="1" s="1"/>
  <c r="Q3221" i="1" s="1"/>
  <c r="J3221" i="1"/>
  <c r="I3221" i="1"/>
  <c r="F3221" i="1"/>
  <c r="E3221" i="1"/>
  <c r="G3221" i="1" s="1"/>
  <c r="D3221" i="1"/>
  <c r="C3221" i="1"/>
  <c r="B3221" i="1"/>
  <c r="A3221" i="1"/>
  <c r="K3220" i="1"/>
  <c r="L3220" i="1" s="1"/>
  <c r="M3220" i="1" s="1"/>
  <c r="Q3220" i="1" s="1"/>
  <c r="J3220" i="1"/>
  <c r="I3220" i="1"/>
  <c r="F3220" i="1"/>
  <c r="E3220" i="1"/>
  <c r="G3220" i="1" s="1"/>
  <c r="D3220" i="1"/>
  <c r="C3220" i="1"/>
  <c r="B3220" i="1"/>
  <c r="A3220" i="1"/>
  <c r="K3219" i="1"/>
  <c r="L3219" i="1" s="1"/>
  <c r="M3219" i="1" s="1"/>
  <c r="Q3219" i="1" s="1"/>
  <c r="J3219" i="1"/>
  <c r="I3219" i="1"/>
  <c r="F3219" i="1"/>
  <c r="E3219" i="1"/>
  <c r="D3219" i="1"/>
  <c r="C3219" i="1"/>
  <c r="B3219" i="1"/>
  <c r="A3219" i="1"/>
  <c r="K3218" i="1"/>
  <c r="L3218" i="1" s="1"/>
  <c r="M3218" i="1" s="1"/>
  <c r="Q3218" i="1" s="1"/>
  <c r="J3218" i="1"/>
  <c r="I3218" i="1"/>
  <c r="F3218" i="1"/>
  <c r="E3218" i="1"/>
  <c r="D3218" i="1"/>
  <c r="C3218" i="1"/>
  <c r="B3218" i="1"/>
  <c r="A3218" i="1"/>
  <c r="K3217" i="1"/>
  <c r="L3217" i="1" s="1"/>
  <c r="M3217" i="1" s="1"/>
  <c r="Q3217" i="1" s="1"/>
  <c r="J3217" i="1"/>
  <c r="I3217" i="1"/>
  <c r="F3217" i="1"/>
  <c r="E3217" i="1"/>
  <c r="G3217" i="1" s="1"/>
  <c r="D3217" i="1"/>
  <c r="C3217" i="1"/>
  <c r="B3217" i="1"/>
  <c r="A3217" i="1"/>
  <c r="K3216" i="1"/>
  <c r="L3216" i="1" s="1"/>
  <c r="M3216" i="1" s="1"/>
  <c r="Q3216" i="1" s="1"/>
  <c r="J3216" i="1"/>
  <c r="I3216" i="1"/>
  <c r="F3216" i="1"/>
  <c r="E3216" i="1"/>
  <c r="D3216" i="1"/>
  <c r="C3216" i="1"/>
  <c r="B3216" i="1"/>
  <c r="A3216" i="1"/>
  <c r="K3215" i="1"/>
  <c r="L3215" i="1" s="1"/>
  <c r="M3215" i="1" s="1"/>
  <c r="Q3215" i="1" s="1"/>
  <c r="J3215" i="1"/>
  <c r="I3215" i="1"/>
  <c r="F3215" i="1"/>
  <c r="E3215" i="1"/>
  <c r="D3215" i="1"/>
  <c r="C3215" i="1"/>
  <c r="B3215" i="1"/>
  <c r="A3215" i="1"/>
  <c r="K3214" i="1"/>
  <c r="L3214" i="1" s="1"/>
  <c r="M3214" i="1" s="1"/>
  <c r="Q3214" i="1" s="1"/>
  <c r="J3214" i="1"/>
  <c r="I3214" i="1"/>
  <c r="F3214" i="1"/>
  <c r="E3214" i="1"/>
  <c r="G3214" i="1" s="1"/>
  <c r="D3214" i="1"/>
  <c r="C3214" i="1"/>
  <c r="B3214" i="1"/>
  <c r="A3214" i="1"/>
  <c r="K3213" i="1"/>
  <c r="L3213" i="1" s="1"/>
  <c r="M3213" i="1" s="1"/>
  <c r="Q3213" i="1" s="1"/>
  <c r="J3213" i="1"/>
  <c r="I3213" i="1"/>
  <c r="F3213" i="1"/>
  <c r="E3213" i="1"/>
  <c r="G3213" i="1" s="1"/>
  <c r="D3213" i="1"/>
  <c r="C3213" i="1"/>
  <c r="B3213" i="1"/>
  <c r="A3213" i="1"/>
  <c r="K3212" i="1"/>
  <c r="L3212" i="1" s="1"/>
  <c r="M3212" i="1" s="1"/>
  <c r="Q3212" i="1" s="1"/>
  <c r="J3212" i="1"/>
  <c r="I3212" i="1"/>
  <c r="F3212" i="1"/>
  <c r="E3212" i="1"/>
  <c r="G3212" i="1" s="1"/>
  <c r="D3212" i="1"/>
  <c r="C3212" i="1"/>
  <c r="B3212" i="1"/>
  <c r="A3212" i="1"/>
  <c r="K3211" i="1"/>
  <c r="L3211" i="1" s="1"/>
  <c r="M3211" i="1" s="1"/>
  <c r="Q3211" i="1" s="1"/>
  <c r="J3211" i="1"/>
  <c r="I3211" i="1"/>
  <c r="F3211" i="1"/>
  <c r="E3211" i="1"/>
  <c r="D3211" i="1"/>
  <c r="C3211" i="1"/>
  <c r="B3211" i="1"/>
  <c r="A3211" i="1"/>
  <c r="K3210" i="1"/>
  <c r="L3210" i="1" s="1"/>
  <c r="M3210" i="1" s="1"/>
  <c r="Q3210" i="1" s="1"/>
  <c r="J3210" i="1"/>
  <c r="I3210" i="1"/>
  <c r="F3210" i="1"/>
  <c r="E3210" i="1"/>
  <c r="D3210" i="1"/>
  <c r="C3210" i="1"/>
  <c r="B3210" i="1"/>
  <c r="A3210" i="1"/>
  <c r="K3209" i="1"/>
  <c r="L3209" i="1" s="1"/>
  <c r="M3209" i="1" s="1"/>
  <c r="Q3209" i="1" s="1"/>
  <c r="J3209" i="1"/>
  <c r="I3209" i="1"/>
  <c r="F3209" i="1"/>
  <c r="E3209" i="1"/>
  <c r="D3209" i="1"/>
  <c r="C3209" i="1"/>
  <c r="B3209" i="1"/>
  <c r="A3209" i="1"/>
  <c r="K3208" i="1"/>
  <c r="L3208" i="1" s="1"/>
  <c r="M3208" i="1" s="1"/>
  <c r="Q3208" i="1" s="1"/>
  <c r="J3208" i="1"/>
  <c r="I3208" i="1"/>
  <c r="F3208" i="1"/>
  <c r="E3208" i="1"/>
  <c r="D3208" i="1"/>
  <c r="C3208" i="1"/>
  <c r="B3208" i="1"/>
  <c r="A3208" i="1"/>
  <c r="K3207" i="1"/>
  <c r="L3207" i="1" s="1"/>
  <c r="M3207" i="1" s="1"/>
  <c r="Q3207" i="1" s="1"/>
  <c r="J3207" i="1"/>
  <c r="I3207" i="1"/>
  <c r="F3207" i="1"/>
  <c r="E3207" i="1"/>
  <c r="D3207" i="1"/>
  <c r="C3207" i="1"/>
  <c r="B3207" i="1"/>
  <c r="A3207" i="1"/>
  <c r="K3206" i="1"/>
  <c r="L3206" i="1" s="1"/>
  <c r="M3206" i="1" s="1"/>
  <c r="Q3206" i="1" s="1"/>
  <c r="J3206" i="1"/>
  <c r="I3206" i="1"/>
  <c r="F3206" i="1"/>
  <c r="E3206" i="1"/>
  <c r="D3206" i="1"/>
  <c r="C3206" i="1"/>
  <c r="B3206" i="1"/>
  <c r="A3206" i="1"/>
  <c r="K3205" i="1"/>
  <c r="L3205" i="1" s="1"/>
  <c r="M3205" i="1" s="1"/>
  <c r="Q3205" i="1" s="1"/>
  <c r="J3205" i="1"/>
  <c r="I3205" i="1"/>
  <c r="F3205" i="1"/>
  <c r="E3205" i="1"/>
  <c r="D3205" i="1"/>
  <c r="C3205" i="1"/>
  <c r="B3205" i="1"/>
  <c r="A3205" i="1"/>
  <c r="K3204" i="1"/>
  <c r="L3204" i="1" s="1"/>
  <c r="M3204" i="1" s="1"/>
  <c r="Q3204" i="1" s="1"/>
  <c r="J3204" i="1"/>
  <c r="I3204" i="1"/>
  <c r="F3204" i="1"/>
  <c r="E3204" i="1"/>
  <c r="G3204" i="1" s="1"/>
  <c r="D3204" i="1"/>
  <c r="C3204" i="1"/>
  <c r="B3204" i="1"/>
  <c r="A3204" i="1"/>
  <c r="K3203" i="1"/>
  <c r="L3203" i="1" s="1"/>
  <c r="M3203" i="1" s="1"/>
  <c r="Q3203" i="1" s="1"/>
  <c r="J3203" i="1"/>
  <c r="I3203" i="1"/>
  <c r="F3203" i="1"/>
  <c r="E3203" i="1"/>
  <c r="G3203" i="1" s="1"/>
  <c r="D3203" i="1"/>
  <c r="C3203" i="1"/>
  <c r="B3203" i="1"/>
  <c r="A3203" i="1"/>
  <c r="K3202" i="1"/>
  <c r="L3202" i="1" s="1"/>
  <c r="M3202" i="1" s="1"/>
  <c r="Q3202" i="1" s="1"/>
  <c r="J3202" i="1"/>
  <c r="I3202" i="1"/>
  <c r="F3202" i="1"/>
  <c r="E3202" i="1"/>
  <c r="G3202" i="1" s="1"/>
  <c r="D3202" i="1"/>
  <c r="C3202" i="1"/>
  <c r="B3202" i="1"/>
  <c r="A3202" i="1"/>
  <c r="K3201" i="1"/>
  <c r="L3201" i="1" s="1"/>
  <c r="M3201" i="1" s="1"/>
  <c r="Q3201" i="1" s="1"/>
  <c r="J3201" i="1"/>
  <c r="I3201" i="1"/>
  <c r="F3201" i="1"/>
  <c r="E3201" i="1"/>
  <c r="D3201" i="1"/>
  <c r="C3201" i="1"/>
  <c r="B3201" i="1"/>
  <c r="A3201" i="1"/>
  <c r="K3200" i="1"/>
  <c r="L3200" i="1" s="1"/>
  <c r="M3200" i="1" s="1"/>
  <c r="Q3200" i="1" s="1"/>
  <c r="J3200" i="1"/>
  <c r="I3200" i="1"/>
  <c r="F3200" i="1"/>
  <c r="E3200" i="1"/>
  <c r="G3200" i="1" s="1"/>
  <c r="D3200" i="1"/>
  <c r="C3200" i="1"/>
  <c r="B3200" i="1"/>
  <c r="A3200" i="1"/>
  <c r="K3199" i="1"/>
  <c r="L3199" i="1" s="1"/>
  <c r="M3199" i="1" s="1"/>
  <c r="Q3199" i="1" s="1"/>
  <c r="J3199" i="1"/>
  <c r="I3199" i="1"/>
  <c r="F3199" i="1"/>
  <c r="E3199" i="1"/>
  <c r="D3199" i="1"/>
  <c r="C3199" i="1"/>
  <c r="B3199" i="1"/>
  <c r="A3199" i="1"/>
  <c r="K3198" i="1"/>
  <c r="L3198" i="1" s="1"/>
  <c r="M3198" i="1" s="1"/>
  <c r="Q3198" i="1" s="1"/>
  <c r="J3198" i="1"/>
  <c r="I3198" i="1"/>
  <c r="F3198" i="1"/>
  <c r="E3198" i="1"/>
  <c r="D3198" i="1"/>
  <c r="C3198" i="1"/>
  <c r="B3198" i="1"/>
  <c r="A3198" i="1"/>
  <c r="K3197" i="1"/>
  <c r="L3197" i="1" s="1"/>
  <c r="M3197" i="1" s="1"/>
  <c r="Q3197" i="1" s="1"/>
  <c r="J3197" i="1"/>
  <c r="I3197" i="1"/>
  <c r="F3197" i="1"/>
  <c r="E3197" i="1"/>
  <c r="G3197" i="1" s="1"/>
  <c r="D3197" i="1"/>
  <c r="C3197" i="1"/>
  <c r="B3197" i="1"/>
  <c r="A3197" i="1"/>
  <c r="K3196" i="1"/>
  <c r="L3196" i="1" s="1"/>
  <c r="M3196" i="1" s="1"/>
  <c r="Q3196" i="1" s="1"/>
  <c r="J3196" i="1"/>
  <c r="I3196" i="1"/>
  <c r="F3196" i="1"/>
  <c r="E3196" i="1"/>
  <c r="D3196" i="1"/>
  <c r="C3196" i="1"/>
  <c r="B3196" i="1"/>
  <c r="A3196" i="1"/>
  <c r="K3195" i="1"/>
  <c r="L3195" i="1" s="1"/>
  <c r="M3195" i="1" s="1"/>
  <c r="Q3195" i="1" s="1"/>
  <c r="J3195" i="1"/>
  <c r="I3195" i="1"/>
  <c r="F3195" i="1"/>
  <c r="E3195" i="1"/>
  <c r="D3195" i="1"/>
  <c r="C3195" i="1"/>
  <c r="B3195" i="1"/>
  <c r="A3195" i="1"/>
  <c r="K3194" i="1"/>
  <c r="L3194" i="1" s="1"/>
  <c r="M3194" i="1" s="1"/>
  <c r="Q3194" i="1" s="1"/>
  <c r="J3194" i="1"/>
  <c r="I3194" i="1"/>
  <c r="F3194" i="1"/>
  <c r="E3194" i="1"/>
  <c r="D3194" i="1"/>
  <c r="C3194" i="1"/>
  <c r="B3194" i="1"/>
  <c r="A3194" i="1"/>
  <c r="K3193" i="1"/>
  <c r="L3193" i="1" s="1"/>
  <c r="M3193" i="1" s="1"/>
  <c r="Q3193" i="1" s="1"/>
  <c r="J3193" i="1"/>
  <c r="I3193" i="1"/>
  <c r="F3193" i="1"/>
  <c r="E3193" i="1"/>
  <c r="G3193" i="1" s="1"/>
  <c r="D3193" i="1"/>
  <c r="C3193" i="1"/>
  <c r="B3193" i="1"/>
  <c r="A3193" i="1"/>
  <c r="K3192" i="1"/>
  <c r="L3192" i="1" s="1"/>
  <c r="M3192" i="1" s="1"/>
  <c r="Q3192" i="1" s="1"/>
  <c r="J3192" i="1"/>
  <c r="I3192" i="1"/>
  <c r="F3192" i="1"/>
  <c r="E3192" i="1"/>
  <c r="D3192" i="1"/>
  <c r="C3192" i="1"/>
  <c r="B3192" i="1"/>
  <c r="A3192" i="1"/>
  <c r="K3191" i="1"/>
  <c r="L3191" i="1" s="1"/>
  <c r="M3191" i="1" s="1"/>
  <c r="Q3191" i="1" s="1"/>
  <c r="J3191" i="1"/>
  <c r="I3191" i="1"/>
  <c r="F3191" i="1"/>
  <c r="E3191" i="1"/>
  <c r="G3191" i="1" s="1"/>
  <c r="D3191" i="1"/>
  <c r="C3191" i="1"/>
  <c r="B3191" i="1"/>
  <c r="A3191" i="1"/>
  <c r="K3190" i="1"/>
  <c r="L3190" i="1" s="1"/>
  <c r="M3190" i="1" s="1"/>
  <c r="Q3190" i="1" s="1"/>
  <c r="J3190" i="1"/>
  <c r="I3190" i="1"/>
  <c r="F3190" i="1"/>
  <c r="E3190" i="1"/>
  <c r="G3190" i="1" s="1"/>
  <c r="D3190" i="1"/>
  <c r="C3190" i="1"/>
  <c r="B3190" i="1"/>
  <c r="A3190" i="1"/>
  <c r="K3189" i="1"/>
  <c r="L3189" i="1" s="1"/>
  <c r="M3189" i="1" s="1"/>
  <c r="Q3189" i="1" s="1"/>
  <c r="J3189" i="1"/>
  <c r="I3189" i="1"/>
  <c r="F3189" i="1"/>
  <c r="E3189" i="1"/>
  <c r="G3189" i="1" s="1"/>
  <c r="D3189" i="1"/>
  <c r="C3189" i="1"/>
  <c r="B3189" i="1"/>
  <c r="A3189" i="1"/>
  <c r="K3188" i="1"/>
  <c r="L3188" i="1" s="1"/>
  <c r="M3188" i="1" s="1"/>
  <c r="Q3188" i="1" s="1"/>
  <c r="J3188" i="1"/>
  <c r="I3188" i="1"/>
  <c r="F3188" i="1"/>
  <c r="E3188" i="1"/>
  <c r="G3188" i="1" s="1"/>
  <c r="D3188" i="1"/>
  <c r="C3188" i="1"/>
  <c r="B3188" i="1"/>
  <c r="A3188" i="1"/>
  <c r="K3187" i="1"/>
  <c r="L3187" i="1" s="1"/>
  <c r="M3187" i="1" s="1"/>
  <c r="Q3187" i="1" s="1"/>
  <c r="J3187" i="1"/>
  <c r="I3187" i="1"/>
  <c r="F3187" i="1"/>
  <c r="E3187" i="1"/>
  <c r="G3187" i="1" s="1"/>
  <c r="D3187" i="1"/>
  <c r="C3187" i="1"/>
  <c r="B3187" i="1"/>
  <c r="A3187" i="1"/>
  <c r="K3186" i="1"/>
  <c r="L3186" i="1" s="1"/>
  <c r="M3186" i="1" s="1"/>
  <c r="Q3186" i="1" s="1"/>
  <c r="J3186" i="1"/>
  <c r="I3186" i="1"/>
  <c r="F3186" i="1"/>
  <c r="E3186" i="1"/>
  <c r="D3186" i="1"/>
  <c r="C3186" i="1"/>
  <c r="B3186" i="1"/>
  <c r="A3186" i="1"/>
  <c r="K3185" i="1"/>
  <c r="L3185" i="1" s="1"/>
  <c r="M3185" i="1" s="1"/>
  <c r="Q3185" i="1" s="1"/>
  <c r="J3185" i="1"/>
  <c r="I3185" i="1"/>
  <c r="F3185" i="1"/>
  <c r="E3185" i="1"/>
  <c r="G3185" i="1" s="1"/>
  <c r="D3185" i="1"/>
  <c r="C3185" i="1"/>
  <c r="B3185" i="1"/>
  <c r="A3185" i="1"/>
  <c r="K3184" i="1"/>
  <c r="L3184" i="1" s="1"/>
  <c r="M3184" i="1" s="1"/>
  <c r="Q3184" i="1" s="1"/>
  <c r="J3184" i="1"/>
  <c r="I3184" i="1"/>
  <c r="F3184" i="1"/>
  <c r="E3184" i="1"/>
  <c r="D3184" i="1"/>
  <c r="C3184" i="1"/>
  <c r="B3184" i="1"/>
  <c r="A3184" i="1"/>
  <c r="K3183" i="1"/>
  <c r="L3183" i="1" s="1"/>
  <c r="M3183" i="1" s="1"/>
  <c r="Q3183" i="1" s="1"/>
  <c r="J3183" i="1"/>
  <c r="I3183" i="1"/>
  <c r="F3183" i="1"/>
  <c r="E3183" i="1"/>
  <c r="D3183" i="1"/>
  <c r="C3183" i="1"/>
  <c r="B3183" i="1"/>
  <c r="A3183" i="1"/>
  <c r="K3182" i="1"/>
  <c r="L3182" i="1" s="1"/>
  <c r="M3182" i="1" s="1"/>
  <c r="Q3182" i="1" s="1"/>
  <c r="J3182" i="1"/>
  <c r="I3182" i="1"/>
  <c r="F3182" i="1"/>
  <c r="E3182" i="1"/>
  <c r="D3182" i="1"/>
  <c r="C3182" i="1"/>
  <c r="B3182" i="1"/>
  <c r="A3182" i="1"/>
  <c r="K3181" i="1"/>
  <c r="L3181" i="1" s="1"/>
  <c r="M3181" i="1" s="1"/>
  <c r="Q3181" i="1" s="1"/>
  <c r="J3181" i="1"/>
  <c r="I3181" i="1"/>
  <c r="F3181" i="1"/>
  <c r="E3181" i="1"/>
  <c r="D3181" i="1"/>
  <c r="C3181" i="1"/>
  <c r="B3181" i="1"/>
  <c r="A3181" i="1"/>
  <c r="K3180" i="1"/>
  <c r="L3180" i="1" s="1"/>
  <c r="M3180" i="1" s="1"/>
  <c r="Q3180" i="1" s="1"/>
  <c r="J3180" i="1"/>
  <c r="I3180" i="1"/>
  <c r="F3180" i="1"/>
  <c r="E3180" i="1"/>
  <c r="D3180" i="1"/>
  <c r="C3180" i="1"/>
  <c r="B3180" i="1"/>
  <c r="A3180" i="1"/>
  <c r="K3179" i="1"/>
  <c r="L3179" i="1" s="1"/>
  <c r="M3179" i="1" s="1"/>
  <c r="Q3179" i="1" s="1"/>
  <c r="J3179" i="1"/>
  <c r="I3179" i="1"/>
  <c r="F3179" i="1"/>
  <c r="E3179" i="1"/>
  <c r="D3179" i="1"/>
  <c r="C3179" i="1"/>
  <c r="B3179" i="1"/>
  <c r="A3179" i="1"/>
  <c r="K3178" i="1"/>
  <c r="L3178" i="1" s="1"/>
  <c r="M3178" i="1" s="1"/>
  <c r="Q3178" i="1" s="1"/>
  <c r="J3178" i="1"/>
  <c r="I3178" i="1"/>
  <c r="F3178" i="1"/>
  <c r="E3178" i="1"/>
  <c r="G3178" i="1" s="1"/>
  <c r="D3178" i="1"/>
  <c r="C3178" i="1"/>
  <c r="B3178" i="1"/>
  <c r="A3178" i="1"/>
  <c r="K3177" i="1"/>
  <c r="L3177" i="1" s="1"/>
  <c r="M3177" i="1" s="1"/>
  <c r="Q3177" i="1" s="1"/>
  <c r="J3177" i="1"/>
  <c r="I3177" i="1"/>
  <c r="F3177" i="1"/>
  <c r="E3177" i="1"/>
  <c r="D3177" i="1"/>
  <c r="C3177" i="1"/>
  <c r="B3177" i="1"/>
  <c r="A3177" i="1"/>
  <c r="K3176" i="1"/>
  <c r="L3176" i="1" s="1"/>
  <c r="M3176" i="1" s="1"/>
  <c r="Q3176" i="1" s="1"/>
  <c r="J3176" i="1"/>
  <c r="I3176" i="1"/>
  <c r="F3176" i="1"/>
  <c r="E3176" i="1"/>
  <c r="D3176" i="1"/>
  <c r="C3176" i="1"/>
  <c r="B3176" i="1"/>
  <c r="A3176" i="1"/>
  <c r="K3175" i="1"/>
  <c r="L3175" i="1" s="1"/>
  <c r="M3175" i="1" s="1"/>
  <c r="Q3175" i="1" s="1"/>
  <c r="J3175" i="1"/>
  <c r="I3175" i="1"/>
  <c r="F3175" i="1"/>
  <c r="E3175" i="1"/>
  <c r="G3175" i="1" s="1"/>
  <c r="D3175" i="1"/>
  <c r="C3175" i="1"/>
  <c r="B3175" i="1"/>
  <c r="A3175" i="1"/>
  <c r="K3174" i="1"/>
  <c r="L3174" i="1" s="1"/>
  <c r="M3174" i="1" s="1"/>
  <c r="Q3174" i="1" s="1"/>
  <c r="J3174" i="1"/>
  <c r="I3174" i="1"/>
  <c r="F3174" i="1"/>
  <c r="E3174" i="1"/>
  <c r="D3174" i="1"/>
  <c r="C3174" i="1"/>
  <c r="B3174" i="1"/>
  <c r="A3174" i="1"/>
  <c r="K3173" i="1"/>
  <c r="L3173" i="1" s="1"/>
  <c r="M3173" i="1" s="1"/>
  <c r="Q3173" i="1" s="1"/>
  <c r="J3173" i="1"/>
  <c r="I3173" i="1"/>
  <c r="F3173" i="1"/>
  <c r="E3173" i="1"/>
  <c r="D3173" i="1"/>
  <c r="C3173" i="1"/>
  <c r="B3173" i="1"/>
  <c r="A3173" i="1"/>
  <c r="K3172" i="1"/>
  <c r="L3172" i="1" s="1"/>
  <c r="M3172" i="1" s="1"/>
  <c r="Q3172" i="1" s="1"/>
  <c r="J3172" i="1"/>
  <c r="I3172" i="1"/>
  <c r="F3172" i="1"/>
  <c r="E3172" i="1"/>
  <c r="D3172" i="1"/>
  <c r="C3172" i="1"/>
  <c r="B3172" i="1"/>
  <c r="A3172" i="1"/>
  <c r="K3171" i="1"/>
  <c r="L3171" i="1" s="1"/>
  <c r="M3171" i="1" s="1"/>
  <c r="Q3171" i="1" s="1"/>
  <c r="J3171" i="1"/>
  <c r="I3171" i="1"/>
  <c r="F3171" i="1"/>
  <c r="E3171" i="1"/>
  <c r="D3171" i="1"/>
  <c r="C3171" i="1"/>
  <c r="B3171" i="1"/>
  <c r="A3171" i="1"/>
  <c r="K3170" i="1"/>
  <c r="L3170" i="1" s="1"/>
  <c r="M3170" i="1" s="1"/>
  <c r="Q3170" i="1" s="1"/>
  <c r="J3170" i="1"/>
  <c r="I3170" i="1"/>
  <c r="F3170" i="1"/>
  <c r="E3170" i="1"/>
  <c r="D3170" i="1"/>
  <c r="C3170" i="1"/>
  <c r="B3170" i="1"/>
  <c r="A3170" i="1"/>
  <c r="K3169" i="1"/>
  <c r="L3169" i="1" s="1"/>
  <c r="M3169" i="1" s="1"/>
  <c r="Q3169" i="1" s="1"/>
  <c r="J3169" i="1"/>
  <c r="I3169" i="1"/>
  <c r="F3169" i="1"/>
  <c r="E3169" i="1"/>
  <c r="D3169" i="1"/>
  <c r="C3169" i="1"/>
  <c r="B3169" i="1"/>
  <c r="A3169" i="1"/>
  <c r="K3168" i="1"/>
  <c r="L3168" i="1" s="1"/>
  <c r="M3168" i="1" s="1"/>
  <c r="Q3168" i="1" s="1"/>
  <c r="J3168" i="1"/>
  <c r="I3168" i="1"/>
  <c r="F3168" i="1"/>
  <c r="E3168" i="1"/>
  <c r="D3168" i="1"/>
  <c r="C3168" i="1"/>
  <c r="B3168" i="1"/>
  <c r="A3168" i="1"/>
  <c r="K3167" i="1"/>
  <c r="L3167" i="1" s="1"/>
  <c r="M3167" i="1" s="1"/>
  <c r="Q3167" i="1" s="1"/>
  <c r="J3167" i="1"/>
  <c r="I3167" i="1"/>
  <c r="F3167" i="1"/>
  <c r="E3167" i="1"/>
  <c r="G3167" i="1" s="1"/>
  <c r="D3167" i="1"/>
  <c r="C3167" i="1"/>
  <c r="B3167" i="1"/>
  <c r="A3167" i="1"/>
  <c r="K3166" i="1"/>
  <c r="L3166" i="1" s="1"/>
  <c r="M3166" i="1" s="1"/>
  <c r="Q3166" i="1" s="1"/>
  <c r="J3166" i="1"/>
  <c r="I3166" i="1"/>
  <c r="F3166" i="1"/>
  <c r="E3166" i="1"/>
  <c r="G3166" i="1" s="1"/>
  <c r="D3166" i="1"/>
  <c r="C3166" i="1"/>
  <c r="B3166" i="1"/>
  <c r="A3166" i="1"/>
  <c r="K3165" i="1"/>
  <c r="L3165" i="1" s="1"/>
  <c r="M3165" i="1" s="1"/>
  <c r="Q3165" i="1" s="1"/>
  <c r="J3165" i="1"/>
  <c r="I3165" i="1"/>
  <c r="F3165" i="1"/>
  <c r="E3165" i="1"/>
  <c r="D3165" i="1"/>
  <c r="C3165" i="1"/>
  <c r="B3165" i="1"/>
  <c r="A3165" i="1"/>
  <c r="K3164" i="1"/>
  <c r="L3164" i="1" s="1"/>
  <c r="M3164" i="1" s="1"/>
  <c r="Q3164" i="1" s="1"/>
  <c r="J3164" i="1"/>
  <c r="I3164" i="1"/>
  <c r="F3164" i="1"/>
  <c r="E3164" i="1"/>
  <c r="G3164" i="1" s="1"/>
  <c r="D3164" i="1"/>
  <c r="C3164" i="1"/>
  <c r="B3164" i="1"/>
  <c r="A3164" i="1"/>
  <c r="K3163" i="1"/>
  <c r="L3163" i="1" s="1"/>
  <c r="M3163" i="1" s="1"/>
  <c r="Q3163" i="1" s="1"/>
  <c r="J3163" i="1"/>
  <c r="I3163" i="1"/>
  <c r="F3163" i="1"/>
  <c r="E3163" i="1"/>
  <c r="G3163" i="1" s="1"/>
  <c r="D3163" i="1"/>
  <c r="C3163" i="1"/>
  <c r="B3163" i="1"/>
  <c r="A3163" i="1"/>
  <c r="K3162" i="1"/>
  <c r="L3162" i="1" s="1"/>
  <c r="M3162" i="1" s="1"/>
  <c r="Q3162" i="1" s="1"/>
  <c r="J3162" i="1"/>
  <c r="I3162" i="1"/>
  <c r="F3162" i="1"/>
  <c r="E3162" i="1"/>
  <c r="G3162" i="1" s="1"/>
  <c r="D3162" i="1"/>
  <c r="C3162" i="1"/>
  <c r="B3162" i="1"/>
  <c r="A3162" i="1"/>
  <c r="K3161" i="1"/>
  <c r="L3161" i="1" s="1"/>
  <c r="M3161" i="1" s="1"/>
  <c r="Q3161" i="1" s="1"/>
  <c r="J3161" i="1"/>
  <c r="I3161" i="1"/>
  <c r="F3161" i="1"/>
  <c r="E3161" i="1"/>
  <c r="G3161" i="1" s="1"/>
  <c r="D3161" i="1"/>
  <c r="C3161" i="1"/>
  <c r="B3161" i="1"/>
  <c r="A3161" i="1"/>
  <c r="K3160" i="1"/>
  <c r="L3160" i="1" s="1"/>
  <c r="M3160" i="1" s="1"/>
  <c r="Q3160" i="1" s="1"/>
  <c r="J3160" i="1"/>
  <c r="I3160" i="1"/>
  <c r="F3160" i="1"/>
  <c r="E3160" i="1"/>
  <c r="D3160" i="1"/>
  <c r="C3160" i="1"/>
  <c r="B3160" i="1"/>
  <c r="A3160" i="1"/>
  <c r="K3159" i="1"/>
  <c r="L3159" i="1" s="1"/>
  <c r="M3159" i="1" s="1"/>
  <c r="Q3159" i="1" s="1"/>
  <c r="J3159" i="1"/>
  <c r="I3159" i="1"/>
  <c r="F3159" i="1"/>
  <c r="E3159" i="1"/>
  <c r="D3159" i="1"/>
  <c r="C3159" i="1"/>
  <c r="B3159" i="1"/>
  <c r="A3159" i="1"/>
  <c r="K3158" i="1"/>
  <c r="L3158" i="1" s="1"/>
  <c r="M3158" i="1" s="1"/>
  <c r="Q3158" i="1" s="1"/>
  <c r="J3158" i="1"/>
  <c r="I3158" i="1"/>
  <c r="F3158" i="1"/>
  <c r="E3158" i="1"/>
  <c r="D3158" i="1"/>
  <c r="C3158" i="1"/>
  <c r="B3158" i="1"/>
  <c r="A3158" i="1"/>
  <c r="K3157" i="1"/>
  <c r="L3157" i="1" s="1"/>
  <c r="M3157" i="1" s="1"/>
  <c r="Q3157" i="1" s="1"/>
  <c r="J3157" i="1"/>
  <c r="I3157" i="1"/>
  <c r="F3157" i="1"/>
  <c r="E3157" i="1"/>
  <c r="D3157" i="1"/>
  <c r="C3157" i="1"/>
  <c r="B3157" i="1"/>
  <c r="A3157" i="1"/>
  <c r="K3156" i="1"/>
  <c r="L3156" i="1" s="1"/>
  <c r="M3156" i="1" s="1"/>
  <c r="Q3156" i="1" s="1"/>
  <c r="J3156" i="1"/>
  <c r="I3156" i="1"/>
  <c r="F3156" i="1"/>
  <c r="E3156" i="1"/>
  <c r="D3156" i="1"/>
  <c r="C3156" i="1"/>
  <c r="B3156" i="1"/>
  <c r="A3156" i="1"/>
  <c r="K3155" i="1"/>
  <c r="L3155" i="1" s="1"/>
  <c r="M3155" i="1" s="1"/>
  <c r="Q3155" i="1" s="1"/>
  <c r="J3155" i="1"/>
  <c r="I3155" i="1"/>
  <c r="F3155" i="1"/>
  <c r="E3155" i="1"/>
  <c r="D3155" i="1"/>
  <c r="C3155" i="1"/>
  <c r="B3155" i="1"/>
  <c r="A3155" i="1"/>
  <c r="K3154" i="1"/>
  <c r="L3154" i="1" s="1"/>
  <c r="M3154" i="1" s="1"/>
  <c r="Q3154" i="1" s="1"/>
  <c r="J3154" i="1"/>
  <c r="I3154" i="1"/>
  <c r="F3154" i="1"/>
  <c r="E3154" i="1"/>
  <c r="D3154" i="1"/>
  <c r="C3154" i="1"/>
  <c r="B3154" i="1"/>
  <c r="A3154" i="1"/>
  <c r="K3153" i="1"/>
  <c r="L3153" i="1" s="1"/>
  <c r="M3153" i="1" s="1"/>
  <c r="Q3153" i="1" s="1"/>
  <c r="J3153" i="1"/>
  <c r="I3153" i="1"/>
  <c r="F3153" i="1"/>
  <c r="E3153" i="1"/>
  <c r="G3153" i="1" s="1"/>
  <c r="D3153" i="1"/>
  <c r="C3153" i="1"/>
  <c r="B3153" i="1"/>
  <c r="A3153" i="1"/>
  <c r="K3152" i="1"/>
  <c r="L3152" i="1" s="1"/>
  <c r="M3152" i="1" s="1"/>
  <c r="Q3152" i="1" s="1"/>
  <c r="J3152" i="1"/>
  <c r="I3152" i="1"/>
  <c r="F3152" i="1"/>
  <c r="E3152" i="1"/>
  <c r="G3152" i="1" s="1"/>
  <c r="D3152" i="1"/>
  <c r="C3152" i="1"/>
  <c r="B3152" i="1"/>
  <c r="A3152" i="1"/>
  <c r="K3151" i="1"/>
  <c r="L3151" i="1" s="1"/>
  <c r="M3151" i="1" s="1"/>
  <c r="Q3151" i="1" s="1"/>
  <c r="J3151" i="1"/>
  <c r="I3151" i="1"/>
  <c r="F3151" i="1"/>
  <c r="E3151" i="1"/>
  <c r="D3151" i="1"/>
  <c r="C3151" i="1"/>
  <c r="B3151" i="1"/>
  <c r="A3151" i="1"/>
  <c r="K3150" i="1"/>
  <c r="L3150" i="1" s="1"/>
  <c r="M3150" i="1" s="1"/>
  <c r="Q3150" i="1" s="1"/>
  <c r="J3150" i="1"/>
  <c r="I3150" i="1"/>
  <c r="F3150" i="1"/>
  <c r="E3150" i="1"/>
  <c r="G3150" i="1" s="1"/>
  <c r="D3150" i="1"/>
  <c r="C3150" i="1"/>
  <c r="B3150" i="1"/>
  <c r="A3150" i="1"/>
  <c r="K3149" i="1"/>
  <c r="L3149" i="1" s="1"/>
  <c r="M3149" i="1" s="1"/>
  <c r="Q3149" i="1" s="1"/>
  <c r="J3149" i="1"/>
  <c r="I3149" i="1"/>
  <c r="F3149" i="1"/>
  <c r="E3149" i="1"/>
  <c r="D3149" i="1"/>
  <c r="C3149" i="1"/>
  <c r="B3149" i="1"/>
  <c r="A3149" i="1"/>
  <c r="K3148" i="1"/>
  <c r="L3148" i="1" s="1"/>
  <c r="M3148" i="1" s="1"/>
  <c r="Q3148" i="1" s="1"/>
  <c r="J3148" i="1"/>
  <c r="I3148" i="1"/>
  <c r="F3148" i="1"/>
  <c r="E3148" i="1"/>
  <c r="G3148" i="1" s="1"/>
  <c r="D3148" i="1"/>
  <c r="C3148" i="1"/>
  <c r="B3148" i="1"/>
  <c r="A3148" i="1"/>
  <c r="K3147" i="1"/>
  <c r="L3147" i="1" s="1"/>
  <c r="M3147" i="1" s="1"/>
  <c r="Q3147" i="1" s="1"/>
  <c r="J3147" i="1"/>
  <c r="I3147" i="1"/>
  <c r="F3147" i="1"/>
  <c r="E3147" i="1"/>
  <c r="D3147" i="1"/>
  <c r="C3147" i="1"/>
  <c r="B3147" i="1"/>
  <c r="A3147" i="1"/>
  <c r="K3146" i="1"/>
  <c r="L3146" i="1" s="1"/>
  <c r="M3146" i="1" s="1"/>
  <c r="Q3146" i="1" s="1"/>
  <c r="J3146" i="1"/>
  <c r="I3146" i="1"/>
  <c r="F3146" i="1"/>
  <c r="E3146" i="1"/>
  <c r="D3146" i="1"/>
  <c r="C3146" i="1"/>
  <c r="B3146" i="1"/>
  <c r="A3146" i="1"/>
  <c r="K3145" i="1"/>
  <c r="L3145" i="1" s="1"/>
  <c r="M3145" i="1" s="1"/>
  <c r="Q3145" i="1" s="1"/>
  <c r="J3145" i="1"/>
  <c r="I3145" i="1"/>
  <c r="F3145" i="1"/>
  <c r="E3145" i="1"/>
  <c r="G3145" i="1" s="1"/>
  <c r="D3145" i="1"/>
  <c r="C3145" i="1"/>
  <c r="B3145" i="1"/>
  <c r="A3145" i="1"/>
  <c r="K3144" i="1"/>
  <c r="L3144" i="1" s="1"/>
  <c r="M3144" i="1" s="1"/>
  <c r="Q3144" i="1" s="1"/>
  <c r="J3144" i="1"/>
  <c r="I3144" i="1"/>
  <c r="F3144" i="1"/>
  <c r="E3144" i="1"/>
  <c r="D3144" i="1"/>
  <c r="C3144" i="1"/>
  <c r="B3144" i="1"/>
  <c r="A3144" i="1"/>
  <c r="K3143" i="1"/>
  <c r="L3143" i="1" s="1"/>
  <c r="M3143" i="1" s="1"/>
  <c r="Q3143" i="1" s="1"/>
  <c r="J3143" i="1"/>
  <c r="I3143" i="1"/>
  <c r="F3143" i="1"/>
  <c r="E3143" i="1"/>
  <c r="G3143" i="1" s="1"/>
  <c r="D3143" i="1"/>
  <c r="C3143" i="1"/>
  <c r="B3143" i="1"/>
  <c r="A3143" i="1"/>
  <c r="K3142" i="1"/>
  <c r="L3142" i="1" s="1"/>
  <c r="M3142" i="1" s="1"/>
  <c r="Q3142" i="1" s="1"/>
  <c r="J3142" i="1"/>
  <c r="I3142" i="1"/>
  <c r="F3142" i="1"/>
  <c r="E3142" i="1"/>
  <c r="D3142" i="1"/>
  <c r="C3142" i="1"/>
  <c r="B3142" i="1"/>
  <c r="A3142" i="1"/>
  <c r="K3141" i="1"/>
  <c r="L3141" i="1" s="1"/>
  <c r="M3141" i="1" s="1"/>
  <c r="Q3141" i="1" s="1"/>
  <c r="J3141" i="1"/>
  <c r="I3141" i="1"/>
  <c r="F3141" i="1"/>
  <c r="E3141" i="1"/>
  <c r="D3141" i="1"/>
  <c r="C3141" i="1"/>
  <c r="B3141" i="1"/>
  <c r="A3141" i="1"/>
  <c r="K3140" i="1"/>
  <c r="L3140" i="1" s="1"/>
  <c r="M3140" i="1" s="1"/>
  <c r="Q3140" i="1" s="1"/>
  <c r="J3140" i="1"/>
  <c r="I3140" i="1"/>
  <c r="F3140" i="1"/>
  <c r="E3140" i="1"/>
  <c r="G3140" i="1" s="1"/>
  <c r="D3140" i="1"/>
  <c r="C3140" i="1"/>
  <c r="B3140" i="1"/>
  <c r="A3140" i="1"/>
  <c r="K3139" i="1"/>
  <c r="L3139" i="1" s="1"/>
  <c r="M3139" i="1" s="1"/>
  <c r="Q3139" i="1" s="1"/>
  <c r="J3139" i="1"/>
  <c r="I3139" i="1"/>
  <c r="F3139" i="1"/>
  <c r="E3139" i="1"/>
  <c r="G3139" i="1" s="1"/>
  <c r="D3139" i="1"/>
  <c r="C3139" i="1"/>
  <c r="B3139" i="1"/>
  <c r="A3139" i="1"/>
  <c r="K3138" i="1"/>
  <c r="L3138" i="1" s="1"/>
  <c r="M3138" i="1" s="1"/>
  <c r="Q3138" i="1" s="1"/>
  <c r="J3138" i="1"/>
  <c r="I3138" i="1"/>
  <c r="F3138" i="1"/>
  <c r="E3138" i="1"/>
  <c r="D3138" i="1"/>
  <c r="C3138" i="1"/>
  <c r="B3138" i="1"/>
  <c r="A3138" i="1"/>
  <c r="K3137" i="1"/>
  <c r="L3137" i="1" s="1"/>
  <c r="M3137" i="1" s="1"/>
  <c r="Q3137" i="1" s="1"/>
  <c r="J3137" i="1"/>
  <c r="I3137" i="1"/>
  <c r="F3137" i="1"/>
  <c r="E3137" i="1"/>
  <c r="D3137" i="1"/>
  <c r="C3137" i="1"/>
  <c r="B3137" i="1"/>
  <c r="A3137" i="1"/>
  <c r="K3136" i="1"/>
  <c r="L3136" i="1" s="1"/>
  <c r="M3136" i="1" s="1"/>
  <c r="Q3136" i="1" s="1"/>
  <c r="J3136" i="1"/>
  <c r="I3136" i="1"/>
  <c r="F3136" i="1"/>
  <c r="E3136" i="1"/>
  <c r="D3136" i="1"/>
  <c r="C3136" i="1"/>
  <c r="B3136" i="1"/>
  <c r="A3136" i="1"/>
  <c r="K3135" i="1"/>
  <c r="L3135" i="1" s="1"/>
  <c r="M3135" i="1" s="1"/>
  <c r="Q3135" i="1" s="1"/>
  <c r="J3135" i="1"/>
  <c r="I3135" i="1"/>
  <c r="F3135" i="1"/>
  <c r="E3135" i="1"/>
  <c r="G3135" i="1" s="1"/>
  <c r="D3135" i="1"/>
  <c r="C3135" i="1"/>
  <c r="B3135" i="1"/>
  <c r="A3135" i="1"/>
  <c r="K3134" i="1"/>
  <c r="L3134" i="1" s="1"/>
  <c r="M3134" i="1" s="1"/>
  <c r="Q3134" i="1" s="1"/>
  <c r="J3134" i="1"/>
  <c r="I3134" i="1"/>
  <c r="F3134" i="1"/>
  <c r="E3134" i="1"/>
  <c r="D3134" i="1"/>
  <c r="C3134" i="1"/>
  <c r="B3134" i="1"/>
  <c r="A3134" i="1"/>
  <c r="K3133" i="1"/>
  <c r="L3133" i="1" s="1"/>
  <c r="M3133" i="1" s="1"/>
  <c r="Q3133" i="1" s="1"/>
  <c r="J3133" i="1"/>
  <c r="I3133" i="1"/>
  <c r="F3133" i="1"/>
  <c r="E3133" i="1"/>
  <c r="G3133" i="1" s="1"/>
  <c r="D3133" i="1"/>
  <c r="C3133" i="1"/>
  <c r="B3133" i="1"/>
  <c r="A3133" i="1"/>
  <c r="K3132" i="1"/>
  <c r="L3132" i="1" s="1"/>
  <c r="M3132" i="1" s="1"/>
  <c r="Q3132" i="1" s="1"/>
  <c r="J3132" i="1"/>
  <c r="I3132" i="1"/>
  <c r="F3132" i="1"/>
  <c r="E3132" i="1"/>
  <c r="D3132" i="1"/>
  <c r="C3132" i="1"/>
  <c r="B3132" i="1"/>
  <c r="A3132" i="1"/>
  <c r="K3131" i="1"/>
  <c r="L3131" i="1" s="1"/>
  <c r="M3131" i="1" s="1"/>
  <c r="Q3131" i="1" s="1"/>
  <c r="J3131" i="1"/>
  <c r="I3131" i="1"/>
  <c r="F3131" i="1"/>
  <c r="E3131" i="1"/>
  <c r="D3131" i="1"/>
  <c r="C3131" i="1"/>
  <c r="B3131" i="1"/>
  <c r="A3131" i="1"/>
  <c r="K3130" i="1"/>
  <c r="L3130" i="1" s="1"/>
  <c r="M3130" i="1" s="1"/>
  <c r="Q3130" i="1" s="1"/>
  <c r="J3130" i="1"/>
  <c r="I3130" i="1"/>
  <c r="F3130" i="1"/>
  <c r="E3130" i="1"/>
  <c r="D3130" i="1"/>
  <c r="C3130" i="1"/>
  <c r="B3130" i="1"/>
  <c r="A3130" i="1"/>
  <c r="K3129" i="1"/>
  <c r="L3129" i="1" s="1"/>
  <c r="M3129" i="1" s="1"/>
  <c r="Q3129" i="1" s="1"/>
  <c r="J3129" i="1"/>
  <c r="I3129" i="1"/>
  <c r="F3129" i="1"/>
  <c r="E3129" i="1"/>
  <c r="D3129" i="1"/>
  <c r="C3129" i="1"/>
  <c r="B3129" i="1"/>
  <c r="A3129" i="1"/>
  <c r="K3128" i="1"/>
  <c r="L3128" i="1" s="1"/>
  <c r="M3128" i="1" s="1"/>
  <c r="Q3128" i="1" s="1"/>
  <c r="J3128" i="1"/>
  <c r="I3128" i="1"/>
  <c r="F3128" i="1"/>
  <c r="E3128" i="1"/>
  <c r="D3128" i="1"/>
  <c r="C3128" i="1"/>
  <c r="B3128" i="1"/>
  <c r="A3128" i="1"/>
  <c r="K3127" i="1"/>
  <c r="L3127" i="1" s="1"/>
  <c r="M3127" i="1" s="1"/>
  <c r="Q3127" i="1" s="1"/>
  <c r="J3127" i="1"/>
  <c r="I3127" i="1"/>
  <c r="F3127" i="1"/>
  <c r="E3127" i="1"/>
  <c r="G3127" i="1" s="1"/>
  <c r="D3127" i="1"/>
  <c r="C3127" i="1"/>
  <c r="B3127" i="1"/>
  <c r="A3127" i="1"/>
  <c r="K3126" i="1"/>
  <c r="L3126" i="1" s="1"/>
  <c r="M3126" i="1" s="1"/>
  <c r="Q3126" i="1" s="1"/>
  <c r="J3126" i="1"/>
  <c r="I3126" i="1"/>
  <c r="F3126" i="1"/>
  <c r="E3126" i="1"/>
  <c r="D3126" i="1"/>
  <c r="C3126" i="1"/>
  <c r="B3126" i="1"/>
  <c r="A3126" i="1"/>
  <c r="K3125" i="1"/>
  <c r="L3125" i="1" s="1"/>
  <c r="M3125" i="1" s="1"/>
  <c r="Q3125" i="1" s="1"/>
  <c r="J3125" i="1"/>
  <c r="I3125" i="1"/>
  <c r="F3125" i="1"/>
  <c r="E3125" i="1"/>
  <c r="G3125" i="1" s="1"/>
  <c r="D3125" i="1"/>
  <c r="C3125" i="1"/>
  <c r="B3125" i="1"/>
  <c r="A3125" i="1"/>
  <c r="K3124" i="1"/>
  <c r="L3124" i="1" s="1"/>
  <c r="M3124" i="1" s="1"/>
  <c r="Q3124" i="1" s="1"/>
  <c r="J3124" i="1"/>
  <c r="I3124" i="1"/>
  <c r="F3124" i="1"/>
  <c r="E3124" i="1"/>
  <c r="D3124" i="1"/>
  <c r="C3124" i="1"/>
  <c r="B3124" i="1"/>
  <c r="A3124" i="1"/>
  <c r="K3123" i="1"/>
  <c r="L3123" i="1" s="1"/>
  <c r="M3123" i="1" s="1"/>
  <c r="Q3123" i="1" s="1"/>
  <c r="J3123" i="1"/>
  <c r="I3123" i="1"/>
  <c r="F3123" i="1"/>
  <c r="E3123" i="1"/>
  <c r="G3123" i="1" s="1"/>
  <c r="D3123" i="1"/>
  <c r="C3123" i="1"/>
  <c r="B3123" i="1"/>
  <c r="A3123" i="1"/>
  <c r="K3122" i="1"/>
  <c r="L3122" i="1" s="1"/>
  <c r="M3122" i="1" s="1"/>
  <c r="Q3122" i="1" s="1"/>
  <c r="J3122" i="1"/>
  <c r="I3122" i="1"/>
  <c r="F3122" i="1"/>
  <c r="E3122" i="1"/>
  <c r="G3122" i="1" s="1"/>
  <c r="D3122" i="1"/>
  <c r="C3122" i="1"/>
  <c r="B3122" i="1"/>
  <c r="A3122" i="1"/>
  <c r="K3121" i="1"/>
  <c r="L3121" i="1" s="1"/>
  <c r="M3121" i="1" s="1"/>
  <c r="Q3121" i="1" s="1"/>
  <c r="J3121" i="1"/>
  <c r="I3121" i="1"/>
  <c r="F3121" i="1"/>
  <c r="E3121" i="1"/>
  <c r="D3121" i="1"/>
  <c r="C3121" i="1"/>
  <c r="B3121" i="1"/>
  <c r="A3121" i="1"/>
  <c r="K3120" i="1"/>
  <c r="L3120" i="1" s="1"/>
  <c r="M3120" i="1" s="1"/>
  <c r="Q3120" i="1" s="1"/>
  <c r="J3120" i="1"/>
  <c r="I3120" i="1"/>
  <c r="F3120" i="1"/>
  <c r="E3120" i="1"/>
  <c r="G3120" i="1" s="1"/>
  <c r="D3120" i="1"/>
  <c r="C3120" i="1"/>
  <c r="B3120" i="1"/>
  <c r="A3120" i="1"/>
  <c r="K3119" i="1"/>
  <c r="L3119" i="1" s="1"/>
  <c r="M3119" i="1" s="1"/>
  <c r="Q3119" i="1" s="1"/>
  <c r="J3119" i="1"/>
  <c r="I3119" i="1"/>
  <c r="F3119" i="1"/>
  <c r="E3119" i="1"/>
  <c r="G3119" i="1" s="1"/>
  <c r="D3119" i="1"/>
  <c r="C3119" i="1"/>
  <c r="B3119" i="1"/>
  <c r="A3119" i="1"/>
  <c r="K3118" i="1"/>
  <c r="L3118" i="1" s="1"/>
  <c r="M3118" i="1" s="1"/>
  <c r="Q3118" i="1" s="1"/>
  <c r="J3118" i="1"/>
  <c r="I3118" i="1"/>
  <c r="F3118" i="1"/>
  <c r="E3118" i="1"/>
  <c r="D3118" i="1"/>
  <c r="C3118" i="1"/>
  <c r="B3118" i="1"/>
  <c r="A3118" i="1"/>
  <c r="K3117" i="1"/>
  <c r="L3117" i="1" s="1"/>
  <c r="M3117" i="1" s="1"/>
  <c r="Q3117" i="1" s="1"/>
  <c r="J3117" i="1"/>
  <c r="I3117" i="1"/>
  <c r="F3117" i="1"/>
  <c r="E3117" i="1"/>
  <c r="G3117" i="1" s="1"/>
  <c r="D3117" i="1"/>
  <c r="C3117" i="1"/>
  <c r="B3117" i="1"/>
  <c r="A3117" i="1"/>
  <c r="K3116" i="1"/>
  <c r="L3116" i="1" s="1"/>
  <c r="M3116" i="1" s="1"/>
  <c r="Q3116" i="1" s="1"/>
  <c r="J3116" i="1"/>
  <c r="I3116" i="1"/>
  <c r="F3116" i="1"/>
  <c r="E3116" i="1"/>
  <c r="D3116" i="1"/>
  <c r="C3116" i="1"/>
  <c r="B3116" i="1"/>
  <c r="A3116" i="1"/>
  <c r="K3115" i="1"/>
  <c r="L3115" i="1" s="1"/>
  <c r="M3115" i="1" s="1"/>
  <c r="Q3115" i="1" s="1"/>
  <c r="J3115" i="1"/>
  <c r="I3115" i="1"/>
  <c r="F3115" i="1"/>
  <c r="E3115" i="1"/>
  <c r="D3115" i="1"/>
  <c r="C3115" i="1"/>
  <c r="B3115" i="1"/>
  <c r="A3115" i="1"/>
  <c r="K3114" i="1"/>
  <c r="L3114" i="1" s="1"/>
  <c r="M3114" i="1" s="1"/>
  <c r="Q3114" i="1" s="1"/>
  <c r="J3114" i="1"/>
  <c r="I3114" i="1"/>
  <c r="F3114" i="1"/>
  <c r="E3114" i="1"/>
  <c r="D3114" i="1"/>
  <c r="C3114" i="1"/>
  <c r="B3114" i="1"/>
  <c r="A3114" i="1"/>
  <c r="K3113" i="1"/>
  <c r="L3113" i="1" s="1"/>
  <c r="M3113" i="1" s="1"/>
  <c r="Q3113" i="1" s="1"/>
  <c r="J3113" i="1"/>
  <c r="I3113" i="1"/>
  <c r="F3113" i="1"/>
  <c r="E3113" i="1"/>
  <c r="D3113" i="1"/>
  <c r="C3113" i="1"/>
  <c r="B3113" i="1"/>
  <c r="A3113" i="1"/>
  <c r="K3112" i="1"/>
  <c r="L3112" i="1" s="1"/>
  <c r="M3112" i="1" s="1"/>
  <c r="Q3112" i="1" s="1"/>
  <c r="J3112" i="1"/>
  <c r="I3112" i="1"/>
  <c r="F3112" i="1"/>
  <c r="E3112" i="1"/>
  <c r="G3112" i="1" s="1"/>
  <c r="D3112" i="1"/>
  <c r="C3112" i="1"/>
  <c r="B3112" i="1"/>
  <c r="A3112" i="1"/>
  <c r="K3111" i="1"/>
  <c r="L3111" i="1" s="1"/>
  <c r="M3111" i="1" s="1"/>
  <c r="Q3111" i="1" s="1"/>
  <c r="J3111" i="1"/>
  <c r="I3111" i="1"/>
  <c r="F3111" i="1"/>
  <c r="E3111" i="1"/>
  <c r="D3111" i="1"/>
  <c r="C3111" i="1"/>
  <c r="B3111" i="1"/>
  <c r="A3111" i="1"/>
  <c r="K3110" i="1"/>
  <c r="L3110" i="1" s="1"/>
  <c r="M3110" i="1" s="1"/>
  <c r="Q3110" i="1" s="1"/>
  <c r="J3110" i="1"/>
  <c r="I3110" i="1"/>
  <c r="F3110" i="1"/>
  <c r="E3110" i="1"/>
  <c r="D3110" i="1"/>
  <c r="C3110" i="1"/>
  <c r="B3110" i="1"/>
  <c r="A3110" i="1"/>
  <c r="K3109" i="1"/>
  <c r="L3109" i="1" s="1"/>
  <c r="M3109" i="1" s="1"/>
  <c r="Q3109" i="1" s="1"/>
  <c r="J3109" i="1"/>
  <c r="I3109" i="1"/>
  <c r="F3109" i="1"/>
  <c r="E3109" i="1"/>
  <c r="D3109" i="1"/>
  <c r="C3109" i="1"/>
  <c r="B3109" i="1"/>
  <c r="A3109" i="1"/>
  <c r="K3108" i="1"/>
  <c r="L3108" i="1" s="1"/>
  <c r="M3108" i="1" s="1"/>
  <c r="Q3108" i="1" s="1"/>
  <c r="J3108" i="1"/>
  <c r="I3108" i="1"/>
  <c r="F3108" i="1"/>
  <c r="E3108" i="1"/>
  <c r="G3108" i="1" s="1"/>
  <c r="D3108" i="1"/>
  <c r="C3108" i="1"/>
  <c r="B3108" i="1"/>
  <c r="A3108" i="1"/>
  <c r="K3107" i="1"/>
  <c r="L3107" i="1" s="1"/>
  <c r="M3107" i="1" s="1"/>
  <c r="Q3107" i="1" s="1"/>
  <c r="J3107" i="1"/>
  <c r="I3107" i="1"/>
  <c r="F3107" i="1"/>
  <c r="E3107" i="1"/>
  <c r="G3107" i="1" s="1"/>
  <c r="D3107" i="1"/>
  <c r="C3107" i="1"/>
  <c r="B3107" i="1"/>
  <c r="A3107" i="1"/>
  <c r="K3106" i="1"/>
  <c r="L3106" i="1" s="1"/>
  <c r="M3106" i="1" s="1"/>
  <c r="Q3106" i="1" s="1"/>
  <c r="J3106" i="1"/>
  <c r="I3106" i="1"/>
  <c r="F3106" i="1"/>
  <c r="E3106" i="1"/>
  <c r="D3106" i="1"/>
  <c r="C3106" i="1"/>
  <c r="B3106" i="1"/>
  <c r="A3106" i="1"/>
  <c r="K3105" i="1"/>
  <c r="L3105" i="1" s="1"/>
  <c r="M3105" i="1" s="1"/>
  <c r="Q3105" i="1" s="1"/>
  <c r="J3105" i="1"/>
  <c r="I3105" i="1"/>
  <c r="F3105" i="1"/>
  <c r="E3105" i="1"/>
  <c r="G3105" i="1" s="1"/>
  <c r="D3105" i="1"/>
  <c r="C3105" i="1"/>
  <c r="B3105" i="1"/>
  <c r="A3105" i="1"/>
  <c r="K3104" i="1"/>
  <c r="L3104" i="1" s="1"/>
  <c r="M3104" i="1" s="1"/>
  <c r="Q3104" i="1" s="1"/>
  <c r="J3104" i="1"/>
  <c r="I3104" i="1"/>
  <c r="F3104" i="1"/>
  <c r="E3104" i="1"/>
  <c r="G3104" i="1" s="1"/>
  <c r="D3104" i="1"/>
  <c r="C3104" i="1"/>
  <c r="B3104" i="1"/>
  <c r="A3104" i="1"/>
  <c r="K3103" i="1"/>
  <c r="L3103" i="1" s="1"/>
  <c r="M3103" i="1" s="1"/>
  <c r="Q3103" i="1" s="1"/>
  <c r="J3103" i="1"/>
  <c r="I3103" i="1"/>
  <c r="F3103" i="1"/>
  <c r="E3103" i="1"/>
  <c r="D3103" i="1"/>
  <c r="C3103" i="1"/>
  <c r="B3103" i="1"/>
  <c r="A3103" i="1"/>
  <c r="K3102" i="1"/>
  <c r="L3102" i="1" s="1"/>
  <c r="M3102" i="1" s="1"/>
  <c r="Q3102" i="1" s="1"/>
  <c r="J3102" i="1"/>
  <c r="I3102" i="1"/>
  <c r="F3102" i="1"/>
  <c r="E3102" i="1"/>
  <c r="D3102" i="1"/>
  <c r="C3102" i="1"/>
  <c r="B3102" i="1"/>
  <c r="A3102" i="1"/>
  <c r="K3101" i="1"/>
  <c r="L3101" i="1" s="1"/>
  <c r="M3101" i="1" s="1"/>
  <c r="Q3101" i="1" s="1"/>
  <c r="J3101" i="1"/>
  <c r="I3101" i="1"/>
  <c r="F3101" i="1"/>
  <c r="E3101" i="1"/>
  <c r="D3101" i="1"/>
  <c r="C3101" i="1"/>
  <c r="B3101" i="1"/>
  <c r="A3101" i="1"/>
  <c r="K3100" i="1"/>
  <c r="L3100" i="1" s="1"/>
  <c r="M3100" i="1" s="1"/>
  <c r="Q3100" i="1" s="1"/>
  <c r="J3100" i="1"/>
  <c r="I3100" i="1"/>
  <c r="F3100" i="1"/>
  <c r="E3100" i="1"/>
  <c r="D3100" i="1"/>
  <c r="C3100" i="1"/>
  <c r="B3100" i="1"/>
  <c r="A3100" i="1"/>
  <c r="K3099" i="1"/>
  <c r="L3099" i="1" s="1"/>
  <c r="M3099" i="1" s="1"/>
  <c r="Q3099" i="1" s="1"/>
  <c r="J3099" i="1"/>
  <c r="I3099" i="1"/>
  <c r="F3099" i="1"/>
  <c r="E3099" i="1"/>
  <c r="G3099" i="1" s="1"/>
  <c r="D3099" i="1"/>
  <c r="C3099" i="1"/>
  <c r="B3099" i="1"/>
  <c r="A3099" i="1"/>
  <c r="K3098" i="1"/>
  <c r="L3098" i="1" s="1"/>
  <c r="M3098" i="1" s="1"/>
  <c r="Q3098" i="1" s="1"/>
  <c r="J3098" i="1"/>
  <c r="I3098" i="1"/>
  <c r="F3098" i="1"/>
  <c r="E3098" i="1"/>
  <c r="D3098" i="1"/>
  <c r="C3098" i="1"/>
  <c r="B3098" i="1"/>
  <c r="A3098" i="1"/>
  <c r="K3097" i="1"/>
  <c r="L3097" i="1" s="1"/>
  <c r="M3097" i="1" s="1"/>
  <c r="Q3097" i="1" s="1"/>
  <c r="J3097" i="1"/>
  <c r="I3097" i="1"/>
  <c r="F3097" i="1"/>
  <c r="E3097" i="1"/>
  <c r="G3097" i="1" s="1"/>
  <c r="D3097" i="1"/>
  <c r="C3097" i="1"/>
  <c r="B3097" i="1"/>
  <c r="A3097" i="1"/>
  <c r="K3096" i="1"/>
  <c r="L3096" i="1" s="1"/>
  <c r="M3096" i="1" s="1"/>
  <c r="Q3096" i="1" s="1"/>
  <c r="J3096" i="1"/>
  <c r="I3096" i="1"/>
  <c r="F3096" i="1"/>
  <c r="E3096" i="1"/>
  <c r="G3096" i="1" s="1"/>
  <c r="D3096" i="1"/>
  <c r="C3096" i="1"/>
  <c r="B3096" i="1"/>
  <c r="A3096" i="1"/>
  <c r="K3095" i="1"/>
  <c r="L3095" i="1" s="1"/>
  <c r="M3095" i="1" s="1"/>
  <c r="Q3095" i="1" s="1"/>
  <c r="J3095" i="1"/>
  <c r="I3095" i="1"/>
  <c r="F3095" i="1"/>
  <c r="E3095" i="1"/>
  <c r="G3095" i="1" s="1"/>
  <c r="D3095" i="1"/>
  <c r="C3095" i="1"/>
  <c r="B3095" i="1"/>
  <c r="A3095" i="1"/>
  <c r="K3094" i="1"/>
  <c r="L3094" i="1" s="1"/>
  <c r="M3094" i="1" s="1"/>
  <c r="Q3094" i="1" s="1"/>
  <c r="J3094" i="1"/>
  <c r="I3094" i="1"/>
  <c r="F3094" i="1"/>
  <c r="E3094" i="1"/>
  <c r="G3094" i="1" s="1"/>
  <c r="D3094" i="1"/>
  <c r="C3094" i="1"/>
  <c r="B3094" i="1"/>
  <c r="A3094" i="1"/>
  <c r="K3093" i="1"/>
  <c r="L3093" i="1" s="1"/>
  <c r="M3093" i="1" s="1"/>
  <c r="Q3093" i="1" s="1"/>
  <c r="J3093" i="1"/>
  <c r="I3093" i="1"/>
  <c r="F3093" i="1"/>
  <c r="E3093" i="1"/>
  <c r="D3093" i="1"/>
  <c r="C3093" i="1"/>
  <c r="B3093" i="1"/>
  <c r="A3093" i="1"/>
  <c r="K3092" i="1"/>
  <c r="L3092" i="1" s="1"/>
  <c r="M3092" i="1" s="1"/>
  <c r="Q3092" i="1" s="1"/>
  <c r="J3092" i="1"/>
  <c r="I3092" i="1"/>
  <c r="F3092" i="1"/>
  <c r="E3092" i="1"/>
  <c r="D3092" i="1"/>
  <c r="C3092" i="1"/>
  <c r="B3092" i="1"/>
  <c r="A3092" i="1"/>
  <c r="K3091" i="1"/>
  <c r="L3091" i="1" s="1"/>
  <c r="M3091" i="1" s="1"/>
  <c r="Q3091" i="1" s="1"/>
  <c r="J3091" i="1"/>
  <c r="I3091" i="1"/>
  <c r="F3091" i="1"/>
  <c r="E3091" i="1"/>
  <c r="D3091" i="1"/>
  <c r="C3091" i="1"/>
  <c r="B3091" i="1"/>
  <c r="A3091" i="1"/>
  <c r="K3090" i="1"/>
  <c r="L3090" i="1" s="1"/>
  <c r="M3090" i="1" s="1"/>
  <c r="Q3090" i="1" s="1"/>
  <c r="J3090" i="1"/>
  <c r="I3090" i="1"/>
  <c r="F3090" i="1"/>
  <c r="E3090" i="1"/>
  <c r="G3090" i="1" s="1"/>
  <c r="D3090" i="1"/>
  <c r="C3090" i="1"/>
  <c r="B3090" i="1"/>
  <c r="A3090" i="1"/>
  <c r="K3089" i="1"/>
  <c r="L3089" i="1" s="1"/>
  <c r="M3089" i="1" s="1"/>
  <c r="Q3089" i="1" s="1"/>
  <c r="J3089" i="1"/>
  <c r="I3089" i="1"/>
  <c r="F3089" i="1"/>
  <c r="E3089" i="1"/>
  <c r="D3089" i="1"/>
  <c r="C3089" i="1"/>
  <c r="B3089" i="1"/>
  <c r="A3089" i="1"/>
  <c r="K3088" i="1"/>
  <c r="L3088" i="1" s="1"/>
  <c r="M3088" i="1" s="1"/>
  <c r="Q3088" i="1" s="1"/>
  <c r="J3088" i="1"/>
  <c r="I3088" i="1"/>
  <c r="F3088" i="1"/>
  <c r="E3088" i="1"/>
  <c r="G3088" i="1" s="1"/>
  <c r="D3088" i="1"/>
  <c r="C3088" i="1"/>
  <c r="B3088" i="1"/>
  <c r="A3088" i="1"/>
  <c r="K3087" i="1"/>
  <c r="L3087" i="1" s="1"/>
  <c r="M3087" i="1" s="1"/>
  <c r="Q3087" i="1" s="1"/>
  <c r="J3087" i="1"/>
  <c r="I3087" i="1"/>
  <c r="F3087" i="1"/>
  <c r="E3087" i="1"/>
  <c r="D3087" i="1"/>
  <c r="C3087" i="1"/>
  <c r="B3087" i="1"/>
  <c r="A3087" i="1"/>
  <c r="K3086" i="1"/>
  <c r="L3086" i="1" s="1"/>
  <c r="M3086" i="1" s="1"/>
  <c r="Q3086" i="1" s="1"/>
  <c r="J3086" i="1"/>
  <c r="I3086" i="1"/>
  <c r="F3086" i="1"/>
  <c r="E3086" i="1"/>
  <c r="D3086" i="1"/>
  <c r="C3086" i="1"/>
  <c r="B3086" i="1"/>
  <c r="A3086" i="1"/>
  <c r="K3085" i="1"/>
  <c r="L3085" i="1" s="1"/>
  <c r="M3085" i="1" s="1"/>
  <c r="Q3085" i="1" s="1"/>
  <c r="J3085" i="1"/>
  <c r="I3085" i="1"/>
  <c r="F3085" i="1"/>
  <c r="E3085" i="1"/>
  <c r="G3085" i="1" s="1"/>
  <c r="D3085" i="1"/>
  <c r="C3085" i="1"/>
  <c r="B3085" i="1"/>
  <c r="A3085" i="1"/>
  <c r="K3084" i="1"/>
  <c r="L3084" i="1" s="1"/>
  <c r="M3084" i="1" s="1"/>
  <c r="Q3084" i="1" s="1"/>
  <c r="J3084" i="1"/>
  <c r="I3084" i="1"/>
  <c r="F3084" i="1"/>
  <c r="E3084" i="1"/>
  <c r="G3084" i="1" s="1"/>
  <c r="D3084" i="1"/>
  <c r="C3084" i="1"/>
  <c r="B3084" i="1"/>
  <c r="A3084" i="1"/>
  <c r="K3083" i="1"/>
  <c r="L3083" i="1" s="1"/>
  <c r="M3083" i="1" s="1"/>
  <c r="Q3083" i="1" s="1"/>
  <c r="J3083" i="1"/>
  <c r="I3083" i="1"/>
  <c r="F3083" i="1"/>
  <c r="E3083" i="1"/>
  <c r="G3083" i="1" s="1"/>
  <c r="D3083" i="1"/>
  <c r="C3083" i="1"/>
  <c r="B3083" i="1"/>
  <c r="A3083" i="1"/>
  <c r="K3082" i="1"/>
  <c r="L3082" i="1" s="1"/>
  <c r="M3082" i="1" s="1"/>
  <c r="Q3082" i="1" s="1"/>
  <c r="J3082" i="1"/>
  <c r="I3082" i="1"/>
  <c r="F3082" i="1"/>
  <c r="E3082" i="1"/>
  <c r="G3082" i="1" s="1"/>
  <c r="D3082" i="1"/>
  <c r="C3082" i="1"/>
  <c r="B3082" i="1"/>
  <c r="A3082" i="1"/>
  <c r="K3081" i="1"/>
  <c r="L3081" i="1" s="1"/>
  <c r="M3081" i="1" s="1"/>
  <c r="Q3081" i="1" s="1"/>
  <c r="J3081" i="1"/>
  <c r="I3081" i="1"/>
  <c r="F3081" i="1"/>
  <c r="E3081" i="1"/>
  <c r="D3081" i="1"/>
  <c r="C3081" i="1"/>
  <c r="B3081" i="1"/>
  <c r="A3081" i="1"/>
  <c r="K3080" i="1"/>
  <c r="L3080" i="1" s="1"/>
  <c r="M3080" i="1" s="1"/>
  <c r="Q3080" i="1" s="1"/>
  <c r="J3080" i="1"/>
  <c r="I3080" i="1"/>
  <c r="F3080" i="1"/>
  <c r="E3080" i="1"/>
  <c r="G3080" i="1" s="1"/>
  <c r="D3080" i="1"/>
  <c r="C3080" i="1"/>
  <c r="B3080" i="1"/>
  <c r="A3080" i="1"/>
  <c r="K3079" i="1"/>
  <c r="L3079" i="1" s="1"/>
  <c r="M3079" i="1" s="1"/>
  <c r="Q3079" i="1" s="1"/>
  <c r="J3079" i="1"/>
  <c r="I3079" i="1"/>
  <c r="F3079" i="1"/>
  <c r="E3079" i="1"/>
  <c r="D3079" i="1"/>
  <c r="C3079" i="1"/>
  <c r="B3079" i="1"/>
  <c r="A3079" i="1"/>
  <c r="K3078" i="1"/>
  <c r="L3078" i="1" s="1"/>
  <c r="M3078" i="1" s="1"/>
  <c r="Q3078" i="1" s="1"/>
  <c r="J3078" i="1"/>
  <c r="I3078" i="1"/>
  <c r="F3078" i="1"/>
  <c r="E3078" i="1"/>
  <c r="G3078" i="1" s="1"/>
  <c r="D3078" i="1"/>
  <c r="C3078" i="1"/>
  <c r="B3078" i="1"/>
  <c r="A3078" i="1"/>
  <c r="K3077" i="1"/>
  <c r="L3077" i="1" s="1"/>
  <c r="M3077" i="1" s="1"/>
  <c r="Q3077" i="1" s="1"/>
  <c r="J3077" i="1"/>
  <c r="I3077" i="1"/>
  <c r="F3077" i="1"/>
  <c r="E3077" i="1"/>
  <c r="D3077" i="1"/>
  <c r="C3077" i="1"/>
  <c r="B3077" i="1"/>
  <c r="A3077" i="1"/>
  <c r="K3076" i="1"/>
  <c r="L3076" i="1" s="1"/>
  <c r="M3076" i="1" s="1"/>
  <c r="Q3076" i="1" s="1"/>
  <c r="J3076" i="1"/>
  <c r="I3076" i="1"/>
  <c r="F3076" i="1"/>
  <c r="E3076" i="1"/>
  <c r="G3076" i="1" s="1"/>
  <c r="D3076" i="1"/>
  <c r="C3076" i="1"/>
  <c r="B3076" i="1"/>
  <c r="A3076" i="1"/>
  <c r="K3075" i="1"/>
  <c r="L3075" i="1" s="1"/>
  <c r="M3075" i="1" s="1"/>
  <c r="Q3075" i="1" s="1"/>
  <c r="J3075" i="1"/>
  <c r="I3075" i="1"/>
  <c r="F3075" i="1"/>
  <c r="E3075" i="1"/>
  <c r="D3075" i="1"/>
  <c r="C3075" i="1"/>
  <c r="B3075" i="1"/>
  <c r="A3075" i="1"/>
  <c r="K3074" i="1"/>
  <c r="L3074" i="1" s="1"/>
  <c r="M3074" i="1" s="1"/>
  <c r="Q3074" i="1" s="1"/>
  <c r="J3074" i="1"/>
  <c r="I3074" i="1"/>
  <c r="F3074" i="1"/>
  <c r="E3074" i="1"/>
  <c r="G3074" i="1" s="1"/>
  <c r="D3074" i="1"/>
  <c r="C3074" i="1"/>
  <c r="B3074" i="1"/>
  <c r="A3074" i="1"/>
  <c r="K3073" i="1"/>
  <c r="L3073" i="1" s="1"/>
  <c r="M3073" i="1" s="1"/>
  <c r="Q3073" i="1" s="1"/>
  <c r="J3073" i="1"/>
  <c r="I3073" i="1"/>
  <c r="F3073" i="1"/>
  <c r="E3073" i="1"/>
  <c r="D3073" i="1"/>
  <c r="C3073" i="1"/>
  <c r="B3073" i="1"/>
  <c r="A3073" i="1"/>
  <c r="K3072" i="1"/>
  <c r="L3072" i="1" s="1"/>
  <c r="M3072" i="1" s="1"/>
  <c r="Q3072" i="1" s="1"/>
  <c r="J3072" i="1"/>
  <c r="I3072" i="1"/>
  <c r="F3072" i="1"/>
  <c r="E3072" i="1"/>
  <c r="G3072" i="1" s="1"/>
  <c r="D3072" i="1"/>
  <c r="C3072" i="1"/>
  <c r="B3072" i="1"/>
  <c r="A3072" i="1"/>
  <c r="K3071" i="1"/>
  <c r="L3071" i="1" s="1"/>
  <c r="M3071" i="1" s="1"/>
  <c r="Q3071" i="1" s="1"/>
  <c r="J3071" i="1"/>
  <c r="I3071" i="1"/>
  <c r="F3071" i="1"/>
  <c r="E3071" i="1"/>
  <c r="D3071" i="1"/>
  <c r="C3071" i="1"/>
  <c r="B3071" i="1"/>
  <c r="A3071" i="1"/>
  <c r="K3070" i="1"/>
  <c r="L3070" i="1" s="1"/>
  <c r="M3070" i="1" s="1"/>
  <c r="Q3070" i="1" s="1"/>
  <c r="J3070" i="1"/>
  <c r="I3070" i="1"/>
  <c r="F3070" i="1"/>
  <c r="E3070" i="1"/>
  <c r="D3070" i="1"/>
  <c r="C3070" i="1"/>
  <c r="B3070" i="1"/>
  <c r="A3070" i="1"/>
  <c r="K3069" i="1"/>
  <c r="L3069" i="1" s="1"/>
  <c r="M3069" i="1" s="1"/>
  <c r="Q3069" i="1" s="1"/>
  <c r="J3069" i="1"/>
  <c r="I3069" i="1"/>
  <c r="F3069" i="1"/>
  <c r="E3069" i="1"/>
  <c r="G3069" i="1" s="1"/>
  <c r="D3069" i="1"/>
  <c r="C3069" i="1"/>
  <c r="B3069" i="1"/>
  <c r="A3069" i="1"/>
  <c r="K3068" i="1"/>
  <c r="L3068" i="1" s="1"/>
  <c r="M3068" i="1" s="1"/>
  <c r="Q3068" i="1" s="1"/>
  <c r="J3068" i="1"/>
  <c r="I3068" i="1"/>
  <c r="F3068" i="1"/>
  <c r="E3068" i="1"/>
  <c r="G3068" i="1" s="1"/>
  <c r="D3068" i="1"/>
  <c r="C3068" i="1"/>
  <c r="B3068" i="1"/>
  <c r="A3068" i="1"/>
  <c r="K3067" i="1"/>
  <c r="L3067" i="1" s="1"/>
  <c r="M3067" i="1" s="1"/>
  <c r="Q3067" i="1" s="1"/>
  <c r="J3067" i="1"/>
  <c r="I3067" i="1"/>
  <c r="F3067" i="1"/>
  <c r="E3067" i="1"/>
  <c r="D3067" i="1"/>
  <c r="C3067" i="1"/>
  <c r="B3067" i="1"/>
  <c r="A3067" i="1"/>
  <c r="K3066" i="1"/>
  <c r="L3066" i="1" s="1"/>
  <c r="M3066" i="1" s="1"/>
  <c r="Q3066" i="1" s="1"/>
  <c r="J3066" i="1"/>
  <c r="I3066" i="1"/>
  <c r="F3066" i="1"/>
  <c r="E3066" i="1"/>
  <c r="D3066" i="1"/>
  <c r="C3066" i="1"/>
  <c r="B3066" i="1"/>
  <c r="A3066" i="1"/>
  <c r="K3065" i="1"/>
  <c r="L3065" i="1" s="1"/>
  <c r="M3065" i="1" s="1"/>
  <c r="Q3065" i="1" s="1"/>
  <c r="J3065" i="1"/>
  <c r="I3065" i="1"/>
  <c r="F3065" i="1"/>
  <c r="E3065" i="1"/>
  <c r="G3065" i="1" s="1"/>
  <c r="D3065" i="1"/>
  <c r="C3065" i="1"/>
  <c r="B3065" i="1"/>
  <c r="A3065" i="1"/>
  <c r="K3064" i="1"/>
  <c r="L3064" i="1" s="1"/>
  <c r="M3064" i="1" s="1"/>
  <c r="Q3064" i="1" s="1"/>
  <c r="J3064" i="1"/>
  <c r="I3064" i="1"/>
  <c r="F3064" i="1"/>
  <c r="E3064" i="1"/>
  <c r="D3064" i="1"/>
  <c r="C3064" i="1"/>
  <c r="B3064" i="1"/>
  <c r="A3064" i="1"/>
  <c r="K3063" i="1"/>
  <c r="L3063" i="1" s="1"/>
  <c r="M3063" i="1" s="1"/>
  <c r="Q3063" i="1" s="1"/>
  <c r="J3063" i="1"/>
  <c r="I3063" i="1"/>
  <c r="F3063" i="1"/>
  <c r="E3063" i="1"/>
  <c r="D3063" i="1"/>
  <c r="C3063" i="1"/>
  <c r="B3063" i="1"/>
  <c r="A3063" i="1"/>
  <c r="K3062" i="1"/>
  <c r="L3062" i="1" s="1"/>
  <c r="M3062" i="1" s="1"/>
  <c r="Q3062" i="1" s="1"/>
  <c r="J3062" i="1"/>
  <c r="I3062" i="1"/>
  <c r="F3062" i="1"/>
  <c r="E3062" i="1"/>
  <c r="D3062" i="1"/>
  <c r="C3062" i="1"/>
  <c r="B3062" i="1"/>
  <c r="A3062" i="1"/>
  <c r="K3061" i="1"/>
  <c r="L3061" i="1" s="1"/>
  <c r="M3061" i="1" s="1"/>
  <c r="Q3061" i="1" s="1"/>
  <c r="J3061" i="1"/>
  <c r="I3061" i="1"/>
  <c r="F3061" i="1"/>
  <c r="E3061" i="1"/>
  <c r="D3061" i="1"/>
  <c r="C3061" i="1"/>
  <c r="B3061" i="1"/>
  <c r="A3061" i="1"/>
  <c r="K3060" i="1"/>
  <c r="L3060" i="1" s="1"/>
  <c r="M3060" i="1" s="1"/>
  <c r="Q3060" i="1" s="1"/>
  <c r="J3060" i="1"/>
  <c r="I3060" i="1"/>
  <c r="F3060" i="1"/>
  <c r="E3060" i="1"/>
  <c r="G3060" i="1" s="1"/>
  <c r="D3060" i="1"/>
  <c r="C3060" i="1"/>
  <c r="B3060" i="1"/>
  <c r="A3060" i="1"/>
  <c r="K3059" i="1"/>
  <c r="L3059" i="1" s="1"/>
  <c r="M3059" i="1" s="1"/>
  <c r="Q3059" i="1" s="1"/>
  <c r="J3059" i="1"/>
  <c r="I3059" i="1"/>
  <c r="F3059" i="1"/>
  <c r="E3059" i="1"/>
  <c r="D3059" i="1"/>
  <c r="C3059" i="1"/>
  <c r="B3059" i="1"/>
  <c r="A3059" i="1"/>
  <c r="K3058" i="1"/>
  <c r="L3058" i="1" s="1"/>
  <c r="M3058" i="1" s="1"/>
  <c r="Q3058" i="1" s="1"/>
  <c r="J3058" i="1"/>
  <c r="I3058" i="1"/>
  <c r="F3058" i="1"/>
  <c r="E3058" i="1"/>
  <c r="G3058" i="1" s="1"/>
  <c r="D3058" i="1"/>
  <c r="C3058" i="1"/>
  <c r="B3058" i="1"/>
  <c r="A3058" i="1"/>
  <c r="K3057" i="1"/>
  <c r="L3057" i="1" s="1"/>
  <c r="M3057" i="1" s="1"/>
  <c r="Q3057" i="1" s="1"/>
  <c r="J3057" i="1"/>
  <c r="I3057" i="1"/>
  <c r="F3057" i="1"/>
  <c r="E3057" i="1"/>
  <c r="G3057" i="1" s="1"/>
  <c r="D3057" i="1"/>
  <c r="C3057" i="1"/>
  <c r="B3057" i="1"/>
  <c r="A3057" i="1"/>
  <c r="K3056" i="1"/>
  <c r="L3056" i="1" s="1"/>
  <c r="M3056" i="1" s="1"/>
  <c r="Q3056" i="1" s="1"/>
  <c r="J3056" i="1"/>
  <c r="I3056" i="1"/>
  <c r="F3056" i="1"/>
  <c r="E3056" i="1"/>
  <c r="G3056" i="1" s="1"/>
  <c r="D3056" i="1"/>
  <c r="C3056" i="1"/>
  <c r="B3056" i="1"/>
  <c r="A3056" i="1"/>
  <c r="K3055" i="1"/>
  <c r="L3055" i="1" s="1"/>
  <c r="M3055" i="1" s="1"/>
  <c r="Q3055" i="1" s="1"/>
  <c r="J3055" i="1"/>
  <c r="I3055" i="1"/>
  <c r="F3055" i="1"/>
  <c r="E3055" i="1"/>
  <c r="D3055" i="1"/>
  <c r="C3055" i="1"/>
  <c r="B3055" i="1"/>
  <c r="A3055" i="1"/>
  <c r="K3054" i="1"/>
  <c r="L3054" i="1" s="1"/>
  <c r="M3054" i="1" s="1"/>
  <c r="Q3054" i="1" s="1"/>
  <c r="J3054" i="1"/>
  <c r="I3054" i="1"/>
  <c r="F3054" i="1"/>
  <c r="E3054" i="1"/>
  <c r="D3054" i="1"/>
  <c r="C3054" i="1"/>
  <c r="B3054" i="1"/>
  <c r="A3054" i="1"/>
  <c r="K3053" i="1"/>
  <c r="L3053" i="1" s="1"/>
  <c r="M3053" i="1" s="1"/>
  <c r="Q3053" i="1" s="1"/>
  <c r="J3053" i="1"/>
  <c r="I3053" i="1"/>
  <c r="F3053" i="1"/>
  <c r="E3053" i="1"/>
  <c r="G3053" i="1" s="1"/>
  <c r="D3053" i="1"/>
  <c r="C3053" i="1"/>
  <c r="B3053" i="1"/>
  <c r="A3053" i="1"/>
  <c r="K3052" i="1"/>
  <c r="L3052" i="1" s="1"/>
  <c r="M3052" i="1" s="1"/>
  <c r="Q3052" i="1" s="1"/>
  <c r="J3052" i="1"/>
  <c r="I3052" i="1"/>
  <c r="F3052" i="1"/>
  <c r="E3052" i="1"/>
  <c r="D3052" i="1"/>
  <c r="C3052" i="1"/>
  <c r="B3052" i="1"/>
  <c r="A3052" i="1"/>
  <c r="K3051" i="1"/>
  <c r="L3051" i="1" s="1"/>
  <c r="M3051" i="1" s="1"/>
  <c r="Q3051" i="1" s="1"/>
  <c r="J3051" i="1"/>
  <c r="I3051" i="1"/>
  <c r="F3051" i="1"/>
  <c r="E3051" i="1"/>
  <c r="G3051" i="1" s="1"/>
  <c r="D3051" i="1"/>
  <c r="C3051" i="1"/>
  <c r="B3051" i="1"/>
  <c r="A3051" i="1"/>
  <c r="K3050" i="1"/>
  <c r="L3050" i="1" s="1"/>
  <c r="M3050" i="1" s="1"/>
  <c r="Q3050" i="1" s="1"/>
  <c r="J3050" i="1"/>
  <c r="I3050" i="1"/>
  <c r="F3050" i="1"/>
  <c r="E3050" i="1"/>
  <c r="D3050" i="1"/>
  <c r="C3050" i="1"/>
  <c r="B3050" i="1"/>
  <c r="A3050" i="1"/>
  <c r="K3049" i="1"/>
  <c r="L3049" i="1" s="1"/>
  <c r="M3049" i="1" s="1"/>
  <c r="Q3049" i="1" s="1"/>
  <c r="J3049" i="1"/>
  <c r="I3049" i="1"/>
  <c r="F3049" i="1"/>
  <c r="E3049" i="1"/>
  <c r="G3049" i="1" s="1"/>
  <c r="D3049" i="1"/>
  <c r="C3049" i="1"/>
  <c r="B3049" i="1"/>
  <c r="A3049" i="1"/>
  <c r="K3048" i="1"/>
  <c r="L3048" i="1" s="1"/>
  <c r="M3048" i="1" s="1"/>
  <c r="Q3048" i="1" s="1"/>
  <c r="J3048" i="1"/>
  <c r="I3048" i="1"/>
  <c r="F3048" i="1"/>
  <c r="E3048" i="1"/>
  <c r="D3048" i="1"/>
  <c r="C3048" i="1"/>
  <c r="B3048" i="1"/>
  <c r="A3048" i="1"/>
  <c r="K3047" i="1"/>
  <c r="L3047" i="1" s="1"/>
  <c r="M3047" i="1" s="1"/>
  <c r="Q3047" i="1" s="1"/>
  <c r="J3047" i="1"/>
  <c r="I3047" i="1"/>
  <c r="F3047" i="1"/>
  <c r="E3047" i="1"/>
  <c r="G3047" i="1" s="1"/>
  <c r="D3047" i="1"/>
  <c r="C3047" i="1"/>
  <c r="B3047" i="1"/>
  <c r="A3047" i="1"/>
  <c r="K3046" i="1"/>
  <c r="L3046" i="1" s="1"/>
  <c r="M3046" i="1" s="1"/>
  <c r="Q3046" i="1" s="1"/>
  <c r="J3046" i="1"/>
  <c r="I3046" i="1"/>
  <c r="F3046" i="1"/>
  <c r="E3046" i="1"/>
  <c r="G3046" i="1" s="1"/>
  <c r="D3046" i="1"/>
  <c r="C3046" i="1"/>
  <c r="B3046" i="1"/>
  <c r="A3046" i="1"/>
  <c r="K3045" i="1"/>
  <c r="L3045" i="1" s="1"/>
  <c r="M3045" i="1" s="1"/>
  <c r="Q3045" i="1" s="1"/>
  <c r="J3045" i="1"/>
  <c r="I3045" i="1"/>
  <c r="F3045" i="1"/>
  <c r="E3045" i="1"/>
  <c r="D3045" i="1"/>
  <c r="C3045" i="1"/>
  <c r="B3045" i="1"/>
  <c r="A3045" i="1"/>
  <c r="K3044" i="1"/>
  <c r="L3044" i="1" s="1"/>
  <c r="M3044" i="1" s="1"/>
  <c r="Q3044" i="1" s="1"/>
  <c r="J3044" i="1"/>
  <c r="I3044" i="1"/>
  <c r="F3044" i="1"/>
  <c r="E3044" i="1"/>
  <c r="D3044" i="1"/>
  <c r="C3044" i="1"/>
  <c r="B3044" i="1"/>
  <c r="A3044" i="1"/>
  <c r="K3043" i="1"/>
  <c r="L3043" i="1" s="1"/>
  <c r="M3043" i="1" s="1"/>
  <c r="Q3043" i="1" s="1"/>
  <c r="J3043" i="1"/>
  <c r="I3043" i="1"/>
  <c r="F3043" i="1"/>
  <c r="E3043" i="1"/>
  <c r="D3043" i="1"/>
  <c r="C3043" i="1"/>
  <c r="B3043" i="1"/>
  <c r="A3043" i="1"/>
  <c r="K3042" i="1"/>
  <c r="L3042" i="1" s="1"/>
  <c r="M3042" i="1" s="1"/>
  <c r="Q3042" i="1" s="1"/>
  <c r="J3042" i="1"/>
  <c r="I3042" i="1"/>
  <c r="F3042" i="1"/>
  <c r="E3042" i="1"/>
  <c r="G3042" i="1" s="1"/>
  <c r="D3042" i="1"/>
  <c r="C3042" i="1"/>
  <c r="B3042" i="1"/>
  <c r="A3042" i="1"/>
  <c r="K3041" i="1"/>
  <c r="L3041" i="1" s="1"/>
  <c r="M3041" i="1" s="1"/>
  <c r="Q3041" i="1" s="1"/>
  <c r="J3041" i="1"/>
  <c r="I3041" i="1"/>
  <c r="F3041" i="1"/>
  <c r="E3041" i="1"/>
  <c r="G3041" i="1" s="1"/>
  <c r="D3041" i="1"/>
  <c r="C3041" i="1"/>
  <c r="B3041" i="1"/>
  <c r="A3041" i="1"/>
  <c r="K3040" i="1"/>
  <c r="L3040" i="1" s="1"/>
  <c r="M3040" i="1" s="1"/>
  <c r="Q3040" i="1" s="1"/>
  <c r="J3040" i="1"/>
  <c r="I3040" i="1"/>
  <c r="F3040" i="1"/>
  <c r="E3040" i="1"/>
  <c r="D3040" i="1"/>
  <c r="C3040" i="1"/>
  <c r="B3040" i="1"/>
  <c r="A3040" i="1"/>
  <c r="K3039" i="1"/>
  <c r="L3039" i="1" s="1"/>
  <c r="M3039" i="1" s="1"/>
  <c r="Q3039" i="1" s="1"/>
  <c r="J3039" i="1"/>
  <c r="I3039" i="1"/>
  <c r="F3039" i="1"/>
  <c r="E3039" i="1"/>
  <c r="D3039" i="1"/>
  <c r="C3039" i="1"/>
  <c r="B3039" i="1"/>
  <c r="A3039" i="1"/>
  <c r="K3038" i="1"/>
  <c r="L3038" i="1" s="1"/>
  <c r="M3038" i="1" s="1"/>
  <c r="Q3038" i="1" s="1"/>
  <c r="J3038" i="1"/>
  <c r="I3038" i="1"/>
  <c r="F3038" i="1"/>
  <c r="E3038" i="1"/>
  <c r="D3038" i="1"/>
  <c r="C3038" i="1"/>
  <c r="B3038" i="1"/>
  <c r="A3038" i="1"/>
  <c r="K3037" i="1"/>
  <c r="L3037" i="1" s="1"/>
  <c r="M3037" i="1" s="1"/>
  <c r="Q3037" i="1" s="1"/>
  <c r="J3037" i="1"/>
  <c r="I3037" i="1"/>
  <c r="F3037" i="1"/>
  <c r="E3037" i="1"/>
  <c r="G3037" i="1" s="1"/>
  <c r="D3037" i="1"/>
  <c r="C3037" i="1"/>
  <c r="B3037" i="1"/>
  <c r="A3037" i="1"/>
  <c r="K3036" i="1"/>
  <c r="L3036" i="1" s="1"/>
  <c r="M3036" i="1" s="1"/>
  <c r="Q3036" i="1" s="1"/>
  <c r="J3036" i="1"/>
  <c r="I3036" i="1"/>
  <c r="F3036" i="1"/>
  <c r="E3036" i="1"/>
  <c r="D3036" i="1"/>
  <c r="C3036" i="1"/>
  <c r="B3036" i="1"/>
  <c r="A3036" i="1"/>
  <c r="K3035" i="1"/>
  <c r="L3035" i="1" s="1"/>
  <c r="M3035" i="1" s="1"/>
  <c r="Q3035" i="1" s="1"/>
  <c r="J3035" i="1"/>
  <c r="I3035" i="1"/>
  <c r="F3035" i="1"/>
  <c r="E3035" i="1"/>
  <c r="D3035" i="1"/>
  <c r="C3035" i="1"/>
  <c r="B3035" i="1"/>
  <c r="A3035" i="1"/>
  <c r="K3034" i="1"/>
  <c r="L3034" i="1" s="1"/>
  <c r="M3034" i="1" s="1"/>
  <c r="Q3034" i="1" s="1"/>
  <c r="J3034" i="1"/>
  <c r="I3034" i="1"/>
  <c r="F3034" i="1"/>
  <c r="E3034" i="1"/>
  <c r="G3034" i="1" s="1"/>
  <c r="D3034" i="1"/>
  <c r="C3034" i="1"/>
  <c r="B3034" i="1"/>
  <c r="A3034" i="1"/>
  <c r="K3033" i="1"/>
  <c r="L3033" i="1" s="1"/>
  <c r="M3033" i="1" s="1"/>
  <c r="Q3033" i="1" s="1"/>
  <c r="J3033" i="1"/>
  <c r="I3033" i="1"/>
  <c r="F3033" i="1"/>
  <c r="E3033" i="1"/>
  <c r="G3033" i="1" s="1"/>
  <c r="D3033" i="1"/>
  <c r="C3033" i="1"/>
  <c r="B3033" i="1"/>
  <c r="A3033" i="1"/>
  <c r="K3032" i="1"/>
  <c r="L3032" i="1" s="1"/>
  <c r="M3032" i="1" s="1"/>
  <c r="Q3032" i="1" s="1"/>
  <c r="J3032" i="1"/>
  <c r="I3032" i="1"/>
  <c r="F3032" i="1"/>
  <c r="E3032" i="1"/>
  <c r="D3032" i="1"/>
  <c r="C3032" i="1"/>
  <c r="B3032" i="1"/>
  <c r="A3032" i="1"/>
  <c r="K3031" i="1"/>
  <c r="L3031" i="1" s="1"/>
  <c r="M3031" i="1" s="1"/>
  <c r="Q3031" i="1" s="1"/>
  <c r="J3031" i="1"/>
  <c r="I3031" i="1"/>
  <c r="F3031" i="1"/>
  <c r="E3031" i="1"/>
  <c r="D3031" i="1"/>
  <c r="C3031" i="1"/>
  <c r="B3031" i="1"/>
  <c r="A3031" i="1"/>
  <c r="K3030" i="1"/>
  <c r="L3030" i="1" s="1"/>
  <c r="M3030" i="1" s="1"/>
  <c r="Q3030" i="1" s="1"/>
  <c r="J3030" i="1"/>
  <c r="I3030" i="1"/>
  <c r="F3030" i="1"/>
  <c r="E3030" i="1"/>
  <c r="D3030" i="1"/>
  <c r="C3030" i="1"/>
  <c r="B3030" i="1"/>
  <c r="A3030" i="1"/>
  <c r="K3029" i="1"/>
  <c r="L3029" i="1" s="1"/>
  <c r="M3029" i="1" s="1"/>
  <c r="Q3029" i="1" s="1"/>
  <c r="J3029" i="1"/>
  <c r="I3029" i="1"/>
  <c r="F3029" i="1"/>
  <c r="E3029" i="1"/>
  <c r="D3029" i="1"/>
  <c r="C3029" i="1"/>
  <c r="B3029" i="1"/>
  <c r="A3029" i="1"/>
  <c r="K3028" i="1"/>
  <c r="L3028" i="1" s="1"/>
  <c r="M3028" i="1" s="1"/>
  <c r="Q3028" i="1" s="1"/>
  <c r="J3028" i="1"/>
  <c r="I3028" i="1"/>
  <c r="F3028" i="1"/>
  <c r="E3028" i="1"/>
  <c r="G3028" i="1" s="1"/>
  <c r="D3028" i="1"/>
  <c r="C3028" i="1"/>
  <c r="B3028" i="1"/>
  <c r="A3028" i="1"/>
  <c r="K3027" i="1"/>
  <c r="L3027" i="1" s="1"/>
  <c r="M3027" i="1" s="1"/>
  <c r="Q3027" i="1" s="1"/>
  <c r="J3027" i="1"/>
  <c r="I3027" i="1"/>
  <c r="F3027" i="1"/>
  <c r="E3027" i="1"/>
  <c r="D3027" i="1"/>
  <c r="C3027" i="1"/>
  <c r="B3027" i="1"/>
  <c r="A3027" i="1"/>
  <c r="K3026" i="1"/>
  <c r="L3026" i="1" s="1"/>
  <c r="M3026" i="1" s="1"/>
  <c r="Q3026" i="1" s="1"/>
  <c r="J3026" i="1"/>
  <c r="I3026" i="1"/>
  <c r="F3026" i="1"/>
  <c r="E3026" i="1"/>
  <c r="D3026" i="1"/>
  <c r="C3026" i="1"/>
  <c r="B3026" i="1"/>
  <c r="A3026" i="1"/>
  <c r="K3025" i="1"/>
  <c r="L3025" i="1" s="1"/>
  <c r="M3025" i="1" s="1"/>
  <c r="Q3025" i="1" s="1"/>
  <c r="J3025" i="1"/>
  <c r="I3025" i="1"/>
  <c r="F3025" i="1"/>
  <c r="E3025" i="1"/>
  <c r="G3025" i="1" s="1"/>
  <c r="D3025" i="1"/>
  <c r="C3025" i="1"/>
  <c r="B3025" i="1"/>
  <c r="A3025" i="1"/>
  <c r="K3024" i="1"/>
  <c r="L3024" i="1" s="1"/>
  <c r="M3024" i="1" s="1"/>
  <c r="Q3024" i="1" s="1"/>
  <c r="J3024" i="1"/>
  <c r="I3024" i="1"/>
  <c r="F3024" i="1"/>
  <c r="E3024" i="1"/>
  <c r="G3024" i="1" s="1"/>
  <c r="D3024" i="1"/>
  <c r="C3024" i="1"/>
  <c r="B3024" i="1"/>
  <c r="A3024" i="1"/>
  <c r="K3023" i="1"/>
  <c r="L3023" i="1" s="1"/>
  <c r="M3023" i="1" s="1"/>
  <c r="Q3023" i="1" s="1"/>
  <c r="J3023" i="1"/>
  <c r="I3023" i="1"/>
  <c r="F3023" i="1"/>
  <c r="E3023" i="1"/>
  <c r="D3023" i="1"/>
  <c r="C3023" i="1"/>
  <c r="B3023" i="1"/>
  <c r="A3023" i="1"/>
  <c r="K3022" i="1"/>
  <c r="L3022" i="1" s="1"/>
  <c r="M3022" i="1" s="1"/>
  <c r="Q3022" i="1" s="1"/>
  <c r="J3022" i="1"/>
  <c r="I3022" i="1"/>
  <c r="F3022" i="1"/>
  <c r="E3022" i="1"/>
  <c r="D3022" i="1"/>
  <c r="C3022" i="1"/>
  <c r="B3022" i="1"/>
  <c r="A3022" i="1"/>
  <c r="K3021" i="1"/>
  <c r="L3021" i="1" s="1"/>
  <c r="M3021" i="1" s="1"/>
  <c r="Q3021" i="1" s="1"/>
  <c r="J3021" i="1"/>
  <c r="I3021" i="1"/>
  <c r="F3021" i="1"/>
  <c r="E3021" i="1"/>
  <c r="G3021" i="1" s="1"/>
  <c r="D3021" i="1"/>
  <c r="C3021" i="1"/>
  <c r="B3021" i="1"/>
  <c r="A3021" i="1"/>
  <c r="K3020" i="1"/>
  <c r="L3020" i="1" s="1"/>
  <c r="M3020" i="1" s="1"/>
  <c r="Q3020" i="1" s="1"/>
  <c r="J3020" i="1"/>
  <c r="I3020" i="1"/>
  <c r="F3020" i="1"/>
  <c r="E3020" i="1"/>
  <c r="D3020" i="1"/>
  <c r="C3020" i="1"/>
  <c r="B3020" i="1"/>
  <c r="A3020" i="1"/>
  <c r="K3019" i="1"/>
  <c r="L3019" i="1" s="1"/>
  <c r="M3019" i="1" s="1"/>
  <c r="Q3019" i="1" s="1"/>
  <c r="J3019" i="1"/>
  <c r="I3019" i="1"/>
  <c r="F3019" i="1"/>
  <c r="E3019" i="1"/>
  <c r="D3019" i="1"/>
  <c r="C3019" i="1"/>
  <c r="B3019" i="1"/>
  <c r="A3019" i="1"/>
  <c r="K3018" i="1"/>
  <c r="L3018" i="1" s="1"/>
  <c r="M3018" i="1" s="1"/>
  <c r="Q3018" i="1" s="1"/>
  <c r="J3018" i="1"/>
  <c r="I3018" i="1"/>
  <c r="F3018" i="1"/>
  <c r="E3018" i="1"/>
  <c r="D3018" i="1"/>
  <c r="C3018" i="1"/>
  <c r="B3018" i="1"/>
  <c r="A3018" i="1"/>
  <c r="K3017" i="1"/>
  <c r="L3017" i="1" s="1"/>
  <c r="M3017" i="1" s="1"/>
  <c r="Q3017" i="1" s="1"/>
  <c r="J3017" i="1"/>
  <c r="I3017" i="1"/>
  <c r="F3017" i="1"/>
  <c r="E3017" i="1"/>
  <c r="D3017" i="1"/>
  <c r="C3017" i="1"/>
  <c r="B3017" i="1"/>
  <c r="A3017" i="1"/>
  <c r="K3016" i="1"/>
  <c r="L3016" i="1" s="1"/>
  <c r="M3016" i="1" s="1"/>
  <c r="Q3016" i="1" s="1"/>
  <c r="J3016" i="1"/>
  <c r="I3016" i="1"/>
  <c r="F3016" i="1"/>
  <c r="E3016" i="1"/>
  <c r="D3016" i="1"/>
  <c r="C3016" i="1"/>
  <c r="B3016" i="1"/>
  <c r="A3016" i="1"/>
  <c r="K3015" i="1"/>
  <c r="L3015" i="1" s="1"/>
  <c r="M3015" i="1" s="1"/>
  <c r="Q3015" i="1" s="1"/>
  <c r="J3015" i="1"/>
  <c r="I3015" i="1"/>
  <c r="F3015" i="1"/>
  <c r="E3015" i="1"/>
  <c r="D3015" i="1"/>
  <c r="C3015" i="1"/>
  <c r="B3015" i="1"/>
  <c r="A3015" i="1"/>
  <c r="K3014" i="1"/>
  <c r="L3014" i="1" s="1"/>
  <c r="M3014" i="1" s="1"/>
  <c r="Q3014" i="1" s="1"/>
  <c r="J3014" i="1"/>
  <c r="I3014" i="1"/>
  <c r="F3014" i="1"/>
  <c r="E3014" i="1"/>
  <c r="G3014" i="1" s="1"/>
  <c r="D3014" i="1"/>
  <c r="C3014" i="1"/>
  <c r="B3014" i="1"/>
  <c r="A3014" i="1"/>
  <c r="K3013" i="1"/>
  <c r="L3013" i="1" s="1"/>
  <c r="M3013" i="1" s="1"/>
  <c r="Q3013" i="1" s="1"/>
  <c r="J3013" i="1"/>
  <c r="I3013" i="1"/>
  <c r="F3013" i="1"/>
  <c r="E3013" i="1"/>
  <c r="D3013" i="1"/>
  <c r="C3013" i="1"/>
  <c r="B3013" i="1"/>
  <c r="A3013" i="1"/>
  <c r="K3012" i="1"/>
  <c r="L3012" i="1" s="1"/>
  <c r="M3012" i="1" s="1"/>
  <c r="Q3012" i="1" s="1"/>
  <c r="J3012" i="1"/>
  <c r="I3012" i="1"/>
  <c r="F3012" i="1"/>
  <c r="E3012" i="1"/>
  <c r="D3012" i="1"/>
  <c r="C3012" i="1"/>
  <c r="B3012" i="1"/>
  <c r="A3012" i="1"/>
  <c r="K3011" i="1"/>
  <c r="L3011" i="1" s="1"/>
  <c r="M3011" i="1" s="1"/>
  <c r="Q3011" i="1" s="1"/>
  <c r="J3011" i="1"/>
  <c r="I3011" i="1"/>
  <c r="F3011" i="1"/>
  <c r="E3011" i="1"/>
  <c r="D3011" i="1"/>
  <c r="C3011" i="1"/>
  <c r="B3011" i="1"/>
  <c r="A3011" i="1"/>
  <c r="K3010" i="1"/>
  <c r="L3010" i="1" s="1"/>
  <c r="M3010" i="1" s="1"/>
  <c r="Q3010" i="1" s="1"/>
  <c r="J3010" i="1"/>
  <c r="I3010" i="1"/>
  <c r="F3010" i="1"/>
  <c r="E3010" i="1"/>
  <c r="D3010" i="1"/>
  <c r="C3010" i="1"/>
  <c r="B3010" i="1"/>
  <c r="A3010" i="1"/>
  <c r="K3009" i="1"/>
  <c r="L3009" i="1" s="1"/>
  <c r="M3009" i="1" s="1"/>
  <c r="Q3009" i="1" s="1"/>
  <c r="J3009" i="1"/>
  <c r="I3009" i="1"/>
  <c r="F3009" i="1"/>
  <c r="E3009" i="1"/>
  <c r="G3009" i="1" s="1"/>
  <c r="D3009" i="1"/>
  <c r="C3009" i="1"/>
  <c r="B3009" i="1"/>
  <c r="A3009" i="1"/>
  <c r="K3008" i="1"/>
  <c r="L3008" i="1" s="1"/>
  <c r="M3008" i="1" s="1"/>
  <c r="Q3008" i="1" s="1"/>
  <c r="J3008" i="1"/>
  <c r="I3008" i="1"/>
  <c r="F3008" i="1"/>
  <c r="E3008" i="1"/>
  <c r="G3008" i="1" s="1"/>
  <c r="D3008" i="1"/>
  <c r="C3008" i="1"/>
  <c r="B3008" i="1"/>
  <c r="A3008" i="1"/>
  <c r="K3007" i="1"/>
  <c r="L3007" i="1" s="1"/>
  <c r="M3007" i="1" s="1"/>
  <c r="Q3007" i="1" s="1"/>
  <c r="J3007" i="1"/>
  <c r="I3007" i="1"/>
  <c r="F3007" i="1"/>
  <c r="E3007" i="1"/>
  <c r="G3007" i="1" s="1"/>
  <c r="D3007" i="1"/>
  <c r="C3007" i="1"/>
  <c r="B3007" i="1"/>
  <c r="A3007" i="1"/>
  <c r="K3006" i="1"/>
  <c r="L3006" i="1" s="1"/>
  <c r="M3006" i="1" s="1"/>
  <c r="Q3006" i="1" s="1"/>
  <c r="J3006" i="1"/>
  <c r="I3006" i="1"/>
  <c r="F3006" i="1"/>
  <c r="E3006" i="1"/>
  <c r="G3006" i="1" s="1"/>
  <c r="D3006" i="1"/>
  <c r="C3006" i="1"/>
  <c r="B3006" i="1"/>
  <c r="A3006" i="1"/>
  <c r="K3005" i="1"/>
  <c r="L3005" i="1" s="1"/>
  <c r="M3005" i="1" s="1"/>
  <c r="Q3005" i="1" s="1"/>
  <c r="J3005" i="1"/>
  <c r="I3005" i="1"/>
  <c r="F3005" i="1"/>
  <c r="E3005" i="1"/>
  <c r="D3005" i="1"/>
  <c r="C3005" i="1"/>
  <c r="B3005" i="1"/>
  <c r="A3005" i="1"/>
  <c r="K3004" i="1"/>
  <c r="L3004" i="1" s="1"/>
  <c r="M3004" i="1" s="1"/>
  <c r="Q3004" i="1" s="1"/>
  <c r="J3004" i="1"/>
  <c r="I3004" i="1"/>
  <c r="F3004" i="1"/>
  <c r="E3004" i="1"/>
  <c r="D3004" i="1"/>
  <c r="C3004" i="1"/>
  <c r="B3004" i="1"/>
  <c r="A3004" i="1"/>
  <c r="K3003" i="1"/>
  <c r="L3003" i="1" s="1"/>
  <c r="M3003" i="1" s="1"/>
  <c r="Q3003" i="1" s="1"/>
  <c r="J3003" i="1"/>
  <c r="I3003" i="1"/>
  <c r="F3003" i="1"/>
  <c r="E3003" i="1"/>
  <c r="D3003" i="1"/>
  <c r="C3003" i="1"/>
  <c r="B3003" i="1"/>
  <c r="A3003" i="1"/>
  <c r="K3002" i="1"/>
  <c r="L3002" i="1" s="1"/>
  <c r="M3002" i="1" s="1"/>
  <c r="Q3002" i="1" s="1"/>
  <c r="J3002" i="1"/>
  <c r="I3002" i="1"/>
  <c r="F3002" i="1"/>
  <c r="E3002" i="1"/>
  <c r="D3002" i="1"/>
  <c r="C3002" i="1"/>
  <c r="B3002" i="1"/>
  <c r="A3002" i="1"/>
  <c r="K3001" i="1"/>
  <c r="L3001" i="1" s="1"/>
  <c r="M3001" i="1" s="1"/>
  <c r="Q3001" i="1" s="1"/>
  <c r="J3001" i="1"/>
  <c r="I3001" i="1"/>
  <c r="F3001" i="1"/>
  <c r="E3001" i="1"/>
  <c r="G3001" i="1" s="1"/>
  <c r="D3001" i="1"/>
  <c r="C3001" i="1"/>
  <c r="B3001" i="1"/>
  <c r="A3001" i="1"/>
  <c r="K3000" i="1"/>
  <c r="L3000" i="1" s="1"/>
  <c r="M3000" i="1" s="1"/>
  <c r="Q3000" i="1" s="1"/>
  <c r="J3000" i="1"/>
  <c r="I3000" i="1"/>
  <c r="F3000" i="1"/>
  <c r="E3000" i="1"/>
  <c r="G3000" i="1" s="1"/>
  <c r="D3000" i="1"/>
  <c r="C3000" i="1"/>
  <c r="B3000" i="1"/>
  <c r="A3000" i="1"/>
  <c r="K2999" i="1"/>
  <c r="L2999" i="1" s="1"/>
  <c r="M2999" i="1" s="1"/>
  <c r="Q2999" i="1" s="1"/>
  <c r="J2999" i="1"/>
  <c r="I2999" i="1"/>
  <c r="F2999" i="1"/>
  <c r="E2999" i="1"/>
  <c r="D2999" i="1"/>
  <c r="C2999" i="1"/>
  <c r="B2999" i="1"/>
  <c r="A2999" i="1"/>
  <c r="K2998" i="1"/>
  <c r="L2998" i="1" s="1"/>
  <c r="M2998" i="1" s="1"/>
  <c r="Q2998" i="1" s="1"/>
  <c r="J2998" i="1"/>
  <c r="I2998" i="1"/>
  <c r="F2998" i="1"/>
  <c r="E2998" i="1"/>
  <c r="G2998" i="1" s="1"/>
  <c r="D2998" i="1"/>
  <c r="C2998" i="1"/>
  <c r="B2998" i="1"/>
  <c r="A2998" i="1"/>
  <c r="K2997" i="1"/>
  <c r="L2997" i="1" s="1"/>
  <c r="M2997" i="1" s="1"/>
  <c r="Q2997" i="1" s="1"/>
  <c r="J2997" i="1"/>
  <c r="I2997" i="1"/>
  <c r="F2997" i="1"/>
  <c r="E2997" i="1"/>
  <c r="D2997" i="1"/>
  <c r="C2997" i="1"/>
  <c r="B2997" i="1"/>
  <c r="A2997" i="1"/>
  <c r="K2996" i="1"/>
  <c r="L2996" i="1" s="1"/>
  <c r="M2996" i="1" s="1"/>
  <c r="Q2996" i="1" s="1"/>
  <c r="J2996" i="1"/>
  <c r="I2996" i="1"/>
  <c r="F2996" i="1"/>
  <c r="E2996" i="1"/>
  <c r="D2996" i="1"/>
  <c r="C2996" i="1"/>
  <c r="B2996" i="1"/>
  <c r="A2996" i="1"/>
  <c r="K2995" i="1"/>
  <c r="L2995" i="1" s="1"/>
  <c r="M2995" i="1" s="1"/>
  <c r="Q2995" i="1" s="1"/>
  <c r="J2995" i="1"/>
  <c r="I2995" i="1"/>
  <c r="F2995" i="1"/>
  <c r="E2995" i="1"/>
  <c r="G2995" i="1" s="1"/>
  <c r="D2995" i="1"/>
  <c r="C2995" i="1"/>
  <c r="B2995" i="1"/>
  <c r="A2995" i="1"/>
  <c r="K2994" i="1"/>
  <c r="L2994" i="1" s="1"/>
  <c r="M2994" i="1" s="1"/>
  <c r="Q2994" i="1" s="1"/>
  <c r="J2994" i="1"/>
  <c r="I2994" i="1"/>
  <c r="F2994" i="1"/>
  <c r="E2994" i="1"/>
  <c r="D2994" i="1"/>
  <c r="C2994" i="1"/>
  <c r="B2994" i="1"/>
  <c r="A2994" i="1"/>
  <c r="K2993" i="1"/>
  <c r="L2993" i="1" s="1"/>
  <c r="M2993" i="1" s="1"/>
  <c r="Q2993" i="1" s="1"/>
  <c r="J2993" i="1"/>
  <c r="I2993" i="1"/>
  <c r="F2993" i="1"/>
  <c r="E2993" i="1"/>
  <c r="D2993" i="1"/>
  <c r="C2993" i="1"/>
  <c r="B2993" i="1"/>
  <c r="A2993" i="1"/>
  <c r="K2992" i="1"/>
  <c r="L2992" i="1" s="1"/>
  <c r="M2992" i="1" s="1"/>
  <c r="Q2992" i="1" s="1"/>
  <c r="J2992" i="1"/>
  <c r="I2992" i="1"/>
  <c r="F2992" i="1"/>
  <c r="E2992" i="1"/>
  <c r="G2992" i="1" s="1"/>
  <c r="D2992" i="1"/>
  <c r="C2992" i="1"/>
  <c r="B2992" i="1"/>
  <c r="A2992" i="1"/>
  <c r="K2991" i="1"/>
  <c r="L2991" i="1" s="1"/>
  <c r="M2991" i="1" s="1"/>
  <c r="Q2991" i="1" s="1"/>
  <c r="J2991" i="1"/>
  <c r="I2991" i="1"/>
  <c r="F2991" i="1"/>
  <c r="E2991" i="1"/>
  <c r="G2991" i="1" s="1"/>
  <c r="D2991" i="1"/>
  <c r="C2991" i="1"/>
  <c r="B2991" i="1"/>
  <c r="A2991" i="1"/>
  <c r="K2990" i="1"/>
  <c r="L2990" i="1" s="1"/>
  <c r="M2990" i="1" s="1"/>
  <c r="Q2990" i="1" s="1"/>
  <c r="J2990" i="1"/>
  <c r="I2990" i="1"/>
  <c r="F2990" i="1"/>
  <c r="E2990" i="1"/>
  <c r="D2990" i="1"/>
  <c r="C2990" i="1"/>
  <c r="B2990" i="1"/>
  <c r="A2990" i="1"/>
  <c r="K2989" i="1"/>
  <c r="L2989" i="1" s="1"/>
  <c r="M2989" i="1" s="1"/>
  <c r="Q2989" i="1" s="1"/>
  <c r="J2989" i="1"/>
  <c r="I2989" i="1"/>
  <c r="F2989" i="1"/>
  <c r="E2989" i="1"/>
  <c r="D2989" i="1"/>
  <c r="C2989" i="1"/>
  <c r="B2989" i="1"/>
  <c r="A2989" i="1"/>
  <c r="K2988" i="1"/>
  <c r="L2988" i="1" s="1"/>
  <c r="M2988" i="1" s="1"/>
  <c r="Q2988" i="1" s="1"/>
  <c r="J2988" i="1"/>
  <c r="I2988" i="1"/>
  <c r="F2988" i="1"/>
  <c r="E2988" i="1"/>
  <c r="D2988" i="1"/>
  <c r="C2988" i="1"/>
  <c r="B2988" i="1"/>
  <c r="A2988" i="1"/>
  <c r="K2987" i="1"/>
  <c r="L2987" i="1" s="1"/>
  <c r="M2987" i="1" s="1"/>
  <c r="Q2987" i="1" s="1"/>
  <c r="J2987" i="1"/>
  <c r="I2987" i="1"/>
  <c r="F2987" i="1"/>
  <c r="E2987" i="1"/>
  <c r="G2987" i="1" s="1"/>
  <c r="D2987" i="1"/>
  <c r="C2987" i="1"/>
  <c r="B2987" i="1"/>
  <c r="A2987" i="1"/>
  <c r="K2986" i="1"/>
  <c r="L2986" i="1" s="1"/>
  <c r="M2986" i="1" s="1"/>
  <c r="Q2986" i="1" s="1"/>
  <c r="J2986" i="1"/>
  <c r="I2986" i="1"/>
  <c r="F2986" i="1"/>
  <c r="E2986" i="1"/>
  <c r="D2986" i="1"/>
  <c r="C2986" i="1"/>
  <c r="B2986" i="1"/>
  <c r="A2986" i="1"/>
  <c r="K2985" i="1"/>
  <c r="L2985" i="1" s="1"/>
  <c r="M2985" i="1" s="1"/>
  <c r="Q2985" i="1" s="1"/>
  <c r="J2985" i="1"/>
  <c r="I2985" i="1"/>
  <c r="F2985" i="1"/>
  <c r="E2985" i="1"/>
  <c r="D2985" i="1"/>
  <c r="C2985" i="1"/>
  <c r="B2985" i="1"/>
  <c r="A2985" i="1"/>
  <c r="K2984" i="1"/>
  <c r="L2984" i="1" s="1"/>
  <c r="M2984" i="1" s="1"/>
  <c r="Q2984" i="1" s="1"/>
  <c r="J2984" i="1"/>
  <c r="I2984" i="1"/>
  <c r="F2984" i="1"/>
  <c r="E2984" i="1"/>
  <c r="G2984" i="1" s="1"/>
  <c r="D2984" i="1"/>
  <c r="C2984" i="1"/>
  <c r="B2984" i="1"/>
  <c r="A2984" i="1"/>
  <c r="K2983" i="1"/>
  <c r="L2983" i="1" s="1"/>
  <c r="M2983" i="1" s="1"/>
  <c r="Q2983" i="1" s="1"/>
  <c r="J2983" i="1"/>
  <c r="I2983" i="1"/>
  <c r="F2983" i="1"/>
  <c r="E2983" i="1"/>
  <c r="D2983" i="1"/>
  <c r="C2983" i="1"/>
  <c r="B2983" i="1"/>
  <c r="A2983" i="1"/>
  <c r="K2982" i="1"/>
  <c r="L2982" i="1" s="1"/>
  <c r="M2982" i="1" s="1"/>
  <c r="Q2982" i="1" s="1"/>
  <c r="J2982" i="1"/>
  <c r="I2982" i="1"/>
  <c r="F2982" i="1"/>
  <c r="E2982" i="1"/>
  <c r="D2982" i="1"/>
  <c r="C2982" i="1"/>
  <c r="B2982" i="1"/>
  <c r="A2982" i="1"/>
  <c r="K2981" i="1"/>
  <c r="L2981" i="1" s="1"/>
  <c r="M2981" i="1" s="1"/>
  <c r="Q2981" i="1" s="1"/>
  <c r="J2981" i="1"/>
  <c r="I2981" i="1"/>
  <c r="F2981" i="1"/>
  <c r="E2981" i="1"/>
  <c r="D2981" i="1"/>
  <c r="C2981" i="1"/>
  <c r="B2981" i="1"/>
  <c r="A2981" i="1"/>
  <c r="K2980" i="1"/>
  <c r="L2980" i="1" s="1"/>
  <c r="M2980" i="1" s="1"/>
  <c r="Q2980" i="1" s="1"/>
  <c r="J2980" i="1"/>
  <c r="I2980" i="1"/>
  <c r="F2980" i="1"/>
  <c r="E2980" i="1"/>
  <c r="G2980" i="1" s="1"/>
  <c r="D2980" i="1"/>
  <c r="C2980" i="1"/>
  <c r="B2980" i="1"/>
  <c r="A2980" i="1"/>
  <c r="K2979" i="1"/>
  <c r="L2979" i="1" s="1"/>
  <c r="M2979" i="1" s="1"/>
  <c r="Q2979" i="1" s="1"/>
  <c r="J2979" i="1"/>
  <c r="I2979" i="1"/>
  <c r="F2979" i="1"/>
  <c r="E2979" i="1"/>
  <c r="D2979" i="1"/>
  <c r="C2979" i="1"/>
  <c r="B2979" i="1"/>
  <c r="A2979" i="1"/>
  <c r="K2978" i="1"/>
  <c r="L2978" i="1" s="1"/>
  <c r="M2978" i="1" s="1"/>
  <c r="Q2978" i="1" s="1"/>
  <c r="J2978" i="1"/>
  <c r="I2978" i="1"/>
  <c r="F2978" i="1"/>
  <c r="E2978" i="1"/>
  <c r="D2978" i="1"/>
  <c r="C2978" i="1"/>
  <c r="B2978" i="1"/>
  <c r="A2978" i="1"/>
  <c r="K2977" i="1"/>
  <c r="L2977" i="1" s="1"/>
  <c r="M2977" i="1" s="1"/>
  <c r="Q2977" i="1" s="1"/>
  <c r="J2977" i="1"/>
  <c r="I2977" i="1"/>
  <c r="F2977" i="1"/>
  <c r="E2977" i="1"/>
  <c r="D2977" i="1"/>
  <c r="C2977" i="1"/>
  <c r="B2977" i="1"/>
  <c r="A2977" i="1"/>
  <c r="K2976" i="1"/>
  <c r="L2976" i="1" s="1"/>
  <c r="M2976" i="1" s="1"/>
  <c r="Q2976" i="1" s="1"/>
  <c r="J2976" i="1"/>
  <c r="I2976" i="1"/>
  <c r="F2976" i="1"/>
  <c r="E2976" i="1"/>
  <c r="G2976" i="1" s="1"/>
  <c r="D2976" i="1"/>
  <c r="C2976" i="1"/>
  <c r="B2976" i="1"/>
  <c r="A2976" i="1"/>
  <c r="K2975" i="1"/>
  <c r="L2975" i="1" s="1"/>
  <c r="M2975" i="1" s="1"/>
  <c r="Q2975" i="1" s="1"/>
  <c r="J2975" i="1"/>
  <c r="I2975" i="1"/>
  <c r="F2975" i="1"/>
  <c r="E2975" i="1"/>
  <c r="G2975" i="1" s="1"/>
  <c r="D2975" i="1"/>
  <c r="C2975" i="1"/>
  <c r="B2975" i="1"/>
  <c r="A2975" i="1"/>
  <c r="K2974" i="1"/>
  <c r="L2974" i="1" s="1"/>
  <c r="M2974" i="1" s="1"/>
  <c r="Q2974" i="1" s="1"/>
  <c r="J2974" i="1"/>
  <c r="I2974" i="1"/>
  <c r="F2974" i="1"/>
  <c r="E2974" i="1"/>
  <c r="D2974" i="1"/>
  <c r="C2974" i="1"/>
  <c r="B2974" i="1"/>
  <c r="A2974" i="1"/>
  <c r="K2973" i="1"/>
  <c r="L2973" i="1" s="1"/>
  <c r="M2973" i="1" s="1"/>
  <c r="Q2973" i="1" s="1"/>
  <c r="J2973" i="1"/>
  <c r="I2973" i="1"/>
  <c r="F2973" i="1"/>
  <c r="E2973" i="1"/>
  <c r="D2973" i="1"/>
  <c r="C2973" i="1"/>
  <c r="B2973" i="1"/>
  <c r="A2973" i="1"/>
  <c r="K2972" i="1"/>
  <c r="L2972" i="1" s="1"/>
  <c r="M2972" i="1" s="1"/>
  <c r="Q2972" i="1" s="1"/>
  <c r="J2972" i="1"/>
  <c r="I2972" i="1"/>
  <c r="F2972" i="1"/>
  <c r="E2972" i="1"/>
  <c r="D2972" i="1"/>
  <c r="C2972" i="1"/>
  <c r="B2972" i="1"/>
  <c r="A2972" i="1"/>
  <c r="K2971" i="1"/>
  <c r="L2971" i="1" s="1"/>
  <c r="M2971" i="1" s="1"/>
  <c r="Q2971" i="1" s="1"/>
  <c r="J2971" i="1"/>
  <c r="I2971" i="1"/>
  <c r="F2971" i="1"/>
  <c r="E2971" i="1"/>
  <c r="G2971" i="1" s="1"/>
  <c r="D2971" i="1"/>
  <c r="C2971" i="1"/>
  <c r="B2971" i="1"/>
  <c r="A2971" i="1"/>
  <c r="K2970" i="1"/>
  <c r="L2970" i="1" s="1"/>
  <c r="M2970" i="1" s="1"/>
  <c r="Q2970" i="1" s="1"/>
  <c r="J2970" i="1"/>
  <c r="I2970" i="1"/>
  <c r="F2970" i="1"/>
  <c r="E2970" i="1"/>
  <c r="D2970" i="1"/>
  <c r="C2970" i="1"/>
  <c r="B2970" i="1"/>
  <c r="A2970" i="1"/>
  <c r="K2969" i="1"/>
  <c r="L2969" i="1" s="1"/>
  <c r="M2969" i="1" s="1"/>
  <c r="Q2969" i="1" s="1"/>
  <c r="J2969" i="1"/>
  <c r="I2969" i="1"/>
  <c r="F2969" i="1"/>
  <c r="E2969" i="1"/>
  <c r="D2969" i="1"/>
  <c r="C2969" i="1"/>
  <c r="B2969" i="1"/>
  <c r="A2969" i="1"/>
  <c r="K2968" i="1"/>
  <c r="L2968" i="1" s="1"/>
  <c r="M2968" i="1" s="1"/>
  <c r="Q2968" i="1" s="1"/>
  <c r="J2968" i="1"/>
  <c r="I2968" i="1"/>
  <c r="F2968" i="1"/>
  <c r="E2968" i="1"/>
  <c r="D2968" i="1"/>
  <c r="C2968" i="1"/>
  <c r="B2968" i="1"/>
  <c r="A2968" i="1"/>
  <c r="K2967" i="1"/>
  <c r="L2967" i="1" s="1"/>
  <c r="M2967" i="1" s="1"/>
  <c r="Q2967" i="1" s="1"/>
  <c r="J2967" i="1"/>
  <c r="I2967" i="1"/>
  <c r="F2967" i="1"/>
  <c r="E2967" i="1"/>
  <c r="D2967" i="1"/>
  <c r="C2967" i="1"/>
  <c r="B2967" i="1"/>
  <c r="A2967" i="1"/>
  <c r="K2966" i="1"/>
  <c r="L2966" i="1" s="1"/>
  <c r="M2966" i="1" s="1"/>
  <c r="Q2966" i="1" s="1"/>
  <c r="J2966" i="1"/>
  <c r="I2966" i="1"/>
  <c r="F2966" i="1"/>
  <c r="E2966" i="1"/>
  <c r="D2966" i="1"/>
  <c r="C2966" i="1"/>
  <c r="B2966" i="1"/>
  <c r="A2966" i="1"/>
  <c r="K2965" i="1"/>
  <c r="L2965" i="1" s="1"/>
  <c r="M2965" i="1" s="1"/>
  <c r="Q2965" i="1" s="1"/>
  <c r="J2965" i="1"/>
  <c r="I2965" i="1"/>
  <c r="F2965" i="1"/>
  <c r="E2965" i="1"/>
  <c r="D2965" i="1"/>
  <c r="C2965" i="1"/>
  <c r="B2965" i="1"/>
  <c r="A2965" i="1"/>
  <c r="K2964" i="1"/>
  <c r="L2964" i="1" s="1"/>
  <c r="M2964" i="1" s="1"/>
  <c r="Q2964" i="1" s="1"/>
  <c r="J2964" i="1"/>
  <c r="I2964" i="1"/>
  <c r="F2964" i="1"/>
  <c r="E2964" i="1"/>
  <c r="D2964" i="1"/>
  <c r="C2964" i="1"/>
  <c r="B2964" i="1"/>
  <c r="A2964" i="1"/>
  <c r="K2963" i="1"/>
  <c r="L2963" i="1" s="1"/>
  <c r="M2963" i="1" s="1"/>
  <c r="Q2963" i="1" s="1"/>
  <c r="J2963" i="1"/>
  <c r="I2963" i="1"/>
  <c r="F2963" i="1"/>
  <c r="E2963" i="1"/>
  <c r="D2963" i="1"/>
  <c r="C2963" i="1"/>
  <c r="B2963" i="1"/>
  <c r="A2963" i="1"/>
  <c r="K2962" i="1"/>
  <c r="L2962" i="1" s="1"/>
  <c r="M2962" i="1" s="1"/>
  <c r="Q2962" i="1" s="1"/>
  <c r="J2962" i="1"/>
  <c r="I2962" i="1"/>
  <c r="F2962" i="1"/>
  <c r="E2962" i="1"/>
  <c r="D2962" i="1"/>
  <c r="C2962" i="1"/>
  <c r="B2962" i="1"/>
  <c r="A2962" i="1"/>
  <c r="K2961" i="1"/>
  <c r="L2961" i="1" s="1"/>
  <c r="M2961" i="1" s="1"/>
  <c r="Q2961" i="1" s="1"/>
  <c r="J2961" i="1"/>
  <c r="I2961" i="1"/>
  <c r="F2961" i="1"/>
  <c r="E2961" i="1"/>
  <c r="G2961" i="1" s="1"/>
  <c r="D2961" i="1"/>
  <c r="C2961" i="1"/>
  <c r="B2961" i="1"/>
  <c r="A2961" i="1"/>
  <c r="K2960" i="1"/>
  <c r="L2960" i="1" s="1"/>
  <c r="M2960" i="1" s="1"/>
  <c r="Q2960" i="1" s="1"/>
  <c r="J2960" i="1"/>
  <c r="I2960" i="1"/>
  <c r="F2960" i="1"/>
  <c r="E2960" i="1"/>
  <c r="G2960" i="1" s="1"/>
  <c r="D2960" i="1"/>
  <c r="C2960" i="1"/>
  <c r="B2960" i="1"/>
  <c r="A2960" i="1"/>
  <c r="K2959" i="1"/>
  <c r="L2959" i="1" s="1"/>
  <c r="M2959" i="1" s="1"/>
  <c r="Q2959" i="1" s="1"/>
  <c r="J2959" i="1"/>
  <c r="I2959" i="1"/>
  <c r="F2959" i="1"/>
  <c r="E2959" i="1"/>
  <c r="G2959" i="1" s="1"/>
  <c r="D2959" i="1"/>
  <c r="C2959" i="1"/>
  <c r="B2959" i="1"/>
  <c r="A2959" i="1"/>
  <c r="K2958" i="1"/>
  <c r="L2958" i="1" s="1"/>
  <c r="M2958" i="1" s="1"/>
  <c r="Q2958" i="1" s="1"/>
  <c r="J2958" i="1"/>
  <c r="I2958" i="1"/>
  <c r="F2958" i="1"/>
  <c r="E2958" i="1"/>
  <c r="D2958" i="1"/>
  <c r="C2958" i="1"/>
  <c r="B2958" i="1"/>
  <c r="A2958" i="1"/>
  <c r="K2957" i="1"/>
  <c r="L2957" i="1" s="1"/>
  <c r="M2957" i="1" s="1"/>
  <c r="Q2957" i="1" s="1"/>
  <c r="J2957" i="1"/>
  <c r="I2957" i="1"/>
  <c r="F2957" i="1"/>
  <c r="E2957" i="1"/>
  <c r="D2957" i="1"/>
  <c r="C2957" i="1"/>
  <c r="B2957" i="1"/>
  <c r="A2957" i="1"/>
  <c r="K2956" i="1"/>
  <c r="L2956" i="1" s="1"/>
  <c r="M2956" i="1" s="1"/>
  <c r="Q2956" i="1" s="1"/>
  <c r="J2956" i="1"/>
  <c r="I2956" i="1"/>
  <c r="F2956" i="1"/>
  <c r="E2956" i="1"/>
  <c r="D2956" i="1"/>
  <c r="C2956" i="1"/>
  <c r="B2956" i="1"/>
  <c r="A2956" i="1"/>
  <c r="K2955" i="1"/>
  <c r="L2955" i="1" s="1"/>
  <c r="M2955" i="1" s="1"/>
  <c r="Q2955" i="1" s="1"/>
  <c r="J2955" i="1"/>
  <c r="I2955" i="1"/>
  <c r="F2955" i="1"/>
  <c r="E2955" i="1"/>
  <c r="G2955" i="1" s="1"/>
  <c r="D2955" i="1"/>
  <c r="C2955" i="1"/>
  <c r="B2955" i="1"/>
  <c r="A2955" i="1"/>
  <c r="K2954" i="1"/>
  <c r="L2954" i="1" s="1"/>
  <c r="M2954" i="1" s="1"/>
  <c r="Q2954" i="1" s="1"/>
  <c r="J2954" i="1"/>
  <c r="I2954" i="1"/>
  <c r="F2954" i="1"/>
  <c r="E2954" i="1"/>
  <c r="G2954" i="1" s="1"/>
  <c r="D2954" i="1"/>
  <c r="C2954" i="1"/>
  <c r="B2954" i="1"/>
  <c r="A2954" i="1"/>
  <c r="K2953" i="1"/>
  <c r="L2953" i="1" s="1"/>
  <c r="M2953" i="1" s="1"/>
  <c r="Q2953" i="1" s="1"/>
  <c r="J2953" i="1"/>
  <c r="I2953" i="1"/>
  <c r="F2953" i="1"/>
  <c r="E2953" i="1"/>
  <c r="D2953" i="1"/>
  <c r="C2953" i="1"/>
  <c r="B2953" i="1"/>
  <c r="A2953" i="1"/>
  <c r="K2952" i="1"/>
  <c r="L2952" i="1" s="1"/>
  <c r="M2952" i="1" s="1"/>
  <c r="Q2952" i="1" s="1"/>
  <c r="J2952" i="1"/>
  <c r="I2952" i="1"/>
  <c r="F2952" i="1"/>
  <c r="E2952" i="1"/>
  <c r="G2952" i="1" s="1"/>
  <c r="D2952" i="1"/>
  <c r="C2952" i="1"/>
  <c r="B2952" i="1"/>
  <c r="A2952" i="1"/>
  <c r="K2951" i="1"/>
  <c r="L2951" i="1" s="1"/>
  <c r="M2951" i="1" s="1"/>
  <c r="Q2951" i="1" s="1"/>
  <c r="J2951" i="1"/>
  <c r="I2951" i="1"/>
  <c r="F2951" i="1"/>
  <c r="E2951" i="1"/>
  <c r="G2951" i="1" s="1"/>
  <c r="D2951" i="1"/>
  <c r="C2951" i="1"/>
  <c r="B2951" i="1"/>
  <c r="A2951" i="1"/>
  <c r="K2950" i="1"/>
  <c r="L2950" i="1" s="1"/>
  <c r="M2950" i="1" s="1"/>
  <c r="Q2950" i="1" s="1"/>
  <c r="J2950" i="1"/>
  <c r="I2950" i="1"/>
  <c r="F2950" i="1"/>
  <c r="E2950" i="1"/>
  <c r="D2950" i="1"/>
  <c r="C2950" i="1"/>
  <c r="B2950" i="1"/>
  <c r="A2950" i="1"/>
  <c r="K2949" i="1"/>
  <c r="L2949" i="1" s="1"/>
  <c r="M2949" i="1" s="1"/>
  <c r="Q2949" i="1" s="1"/>
  <c r="J2949" i="1"/>
  <c r="I2949" i="1"/>
  <c r="F2949" i="1"/>
  <c r="E2949" i="1"/>
  <c r="G2949" i="1" s="1"/>
  <c r="D2949" i="1"/>
  <c r="C2949" i="1"/>
  <c r="B2949" i="1"/>
  <c r="A2949" i="1"/>
  <c r="K2948" i="1"/>
  <c r="L2948" i="1" s="1"/>
  <c r="M2948" i="1" s="1"/>
  <c r="Q2948" i="1" s="1"/>
  <c r="J2948" i="1"/>
  <c r="I2948" i="1"/>
  <c r="F2948" i="1"/>
  <c r="E2948" i="1"/>
  <c r="D2948" i="1"/>
  <c r="C2948" i="1"/>
  <c r="B2948" i="1"/>
  <c r="A2948" i="1"/>
  <c r="K2947" i="1"/>
  <c r="L2947" i="1" s="1"/>
  <c r="M2947" i="1" s="1"/>
  <c r="Q2947" i="1" s="1"/>
  <c r="J2947" i="1"/>
  <c r="I2947" i="1"/>
  <c r="F2947" i="1"/>
  <c r="E2947" i="1"/>
  <c r="G2947" i="1" s="1"/>
  <c r="D2947" i="1"/>
  <c r="C2947" i="1"/>
  <c r="B2947" i="1"/>
  <c r="A2947" i="1"/>
  <c r="K2946" i="1"/>
  <c r="L2946" i="1" s="1"/>
  <c r="M2946" i="1" s="1"/>
  <c r="Q2946" i="1" s="1"/>
  <c r="J2946" i="1"/>
  <c r="I2946" i="1"/>
  <c r="F2946" i="1"/>
  <c r="E2946" i="1"/>
  <c r="G2946" i="1" s="1"/>
  <c r="D2946" i="1"/>
  <c r="C2946" i="1"/>
  <c r="B2946" i="1"/>
  <c r="A2946" i="1"/>
  <c r="K2945" i="1"/>
  <c r="L2945" i="1" s="1"/>
  <c r="M2945" i="1" s="1"/>
  <c r="Q2945" i="1" s="1"/>
  <c r="J2945" i="1"/>
  <c r="I2945" i="1"/>
  <c r="F2945" i="1"/>
  <c r="E2945" i="1"/>
  <c r="D2945" i="1"/>
  <c r="C2945" i="1"/>
  <c r="B2945" i="1"/>
  <c r="A2945" i="1"/>
  <c r="K2944" i="1"/>
  <c r="L2944" i="1" s="1"/>
  <c r="M2944" i="1" s="1"/>
  <c r="Q2944" i="1" s="1"/>
  <c r="J2944" i="1"/>
  <c r="I2944" i="1"/>
  <c r="F2944" i="1"/>
  <c r="E2944" i="1"/>
  <c r="G2944" i="1" s="1"/>
  <c r="D2944" i="1"/>
  <c r="C2944" i="1"/>
  <c r="B2944" i="1"/>
  <c r="A2944" i="1"/>
  <c r="K2943" i="1"/>
  <c r="L2943" i="1" s="1"/>
  <c r="M2943" i="1" s="1"/>
  <c r="Q2943" i="1" s="1"/>
  <c r="J2943" i="1"/>
  <c r="I2943" i="1"/>
  <c r="F2943" i="1"/>
  <c r="E2943" i="1"/>
  <c r="D2943" i="1"/>
  <c r="C2943" i="1"/>
  <c r="B2943" i="1"/>
  <c r="A2943" i="1"/>
  <c r="K2942" i="1"/>
  <c r="L2942" i="1" s="1"/>
  <c r="M2942" i="1" s="1"/>
  <c r="Q2942" i="1" s="1"/>
  <c r="J2942" i="1"/>
  <c r="I2942" i="1"/>
  <c r="F2942" i="1"/>
  <c r="E2942" i="1"/>
  <c r="G2942" i="1" s="1"/>
  <c r="D2942" i="1"/>
  <c r="C2942" i="1"/>
  <c r="B2942" i="1"/>
  <c r="A2942" i="1"/>
  <c r="K2941" i="1"/>
  <c r="L2941" i="1" s="1"/>
  <c r="M2941" i="1" s="1"/>
  <c r="Q2941" i="1" s="1"/>
  <c r="J2941" i="1"/>
  <c r="I2941" i="1"/>
  <c r="F2941" i="1"/>
  <c r="E2941" i="1"/>
  <c r="G2941" i="1" s="1"/>
  <c r="D2941" i="1"/>
  <c r="C2941" i="1"/>
  <c r="B2941" i="1"/>
  <c r="A2941" i="1"/>
  <c r="K2940" i="1"/>
  <c r="L2940" i="1" s="1"/>
  <c r="M2940" i="1" s="1"/>
  <c r="Q2940" i="1" s="1"/>
  <c r="J2940" i="1"/>
  <c r="I2940" i="1"/>
  <c r="F2940" i="1"/>
  <c r="E2940" i="1"/>
  <c r="D2940" i="1"/>
  <c r="C2940" i="1"/>
  <c r="B2940" i="1"/>
  <c r="A2940" i="1"/>
  <c r="K2939" i="1"/>
  <c r="L2939" i="1" s="1"/>
  <c r="M2939" i="1" s="1"/>
  <c r="Q2939" i="1" s="1"/>
  <c r="J2939" i="1"/>
  <c r="I2939" i="1"/>
  <c r="F2939" i="1"/>
  <c r="E2939" i="1"/>
  <c r="D2939" i="1"/>
  <c r="C2939" i="1"/>
  <c r="B2939" i="1"/>
  <c r="A2939" i="1"/>
  <c r="K2938" i="1"/>
  <c r="L2938" i="1" s="1"/>
  <c r="M2938" i="1" s="1"/>
  <c r="Q2938" i="1" s="1"/>
  <c r="J2938" i="1"/>
  <c r="I2938" i="1"/>
  <c r="F2938" i="1"/>
  <c r="E2938" i="1"/>
  <c r="G2938" i="1" s="1"/>
  <c r="D2938" i="1"/>
  <c r="C2938" i="1"/>
  <c r="B2938" i="1"/>
  <c r="A2938" i="1"/>
  <c r="K2937" i="1"/>
  <c r="L2937" i="1" s="1"/>
  <c r="M2937" i="1" s="1"/>
  <c r="Q2937" i="1" s="1"/>
  <c r="J2937" i="1"/>
  <c r="I2937" i="1"/>
  <c r="F2937" i="1"/>
  <c r="E2937" i="1"/>
  <c r="D2937" i="1"/>
  <c r="C2937" i="1"/>
  <c r="B2937" i="1"/>
  <c r="A2937" i="1"/>
  <c r="K2936" i="1"/>
  <c r="L2936" i="1" s="1"/>
  <c r="M2936" i="1" s="1"/>
  <c r="Q2936" i="1" s="1"/>
  <c r="J2936" i="1"/>
  <c r="I2936" i="1"/>
  <c r="F2936" i="1"/>
  <c r="E2936" i="1"/>
  <c r="G2936" i="1" s="1"/>
  <c r="D2936" i="1"/>
  <c r="C2936" i="1"/>
  <c r="B2936" i="1"/>
  <c r="A2936" i="1"/>
  <c r="K2935" i="1"/>
  <c r="L2935" i="1" s="1"/>
  <c r="M2935" i="1" s="1"/>
  <c r="Q2935" i="1" s="1"/>
  <c r="J2935" i="1"/>
  <c r="I2935" i="1"/>
  <c r="F2935" i="1"/>
  <c r="E2935" i="1"/>
  <c r="D2935" i="1"/>
  <c r="C2935" i="1"/>
  <c r="B2935" i="1"/>
  <c r="A2935" i="1"/>
  <c r="K2934" i="1"/>
  <c r="L2934" i="1" s="1"/>
  <c r="M2934" i="1" s="1"/>
  <c r="Q2934" i="1" s="1"/>
  <c r="J2934" i="1"/>
  <c r="I2934" i="1"/>
  <c r="F2934" i="1"/>
  <c r="E2934" i="1"/>
  <c r="D2934" i="1"/>
  <c r="C2934" i="1"/>
  <c r="B2934" i="1"/>
  <c r="A2934" i="1"/>
  <c r="K2933" i="1"/>
  <c r="L2933" i="1" s="1"/>
  <c r="M2933" i="1" s="1"/>
  <c r="Q2933" i="1" s="1"/>
  <c r="J2933" i="1"/>
  <c r="I2933" i="1"/>
  <c r="F2933" i="1"/>
  <c r="E2933" i="1"/>
  <c r="D2933" i="1"/>
  <c r="C2933" i="1"/>
  <c r="B2933" i="1"/>
  <c r="A2933" i="1"/>
  <c r="K2932" i="1"/>
  <c r="L2932" i="1" s="1"/>
  <c r="M2932" i="1" s="1"/>
  <c r="Q2932" i="1" s="1"/>
  <c r="J2932" i="1"/>
  <c r="I2932" i="1"/>
  <c r="F2932" i="1"/>
  <c r="E2932" i="1"/>
  <c r="D2932" i="1"/>
  <c r="C2932" i="1"/>
  <c r="B2932" i="1"/>
  <c r="A2932" i="1"/>
  <c r="K2931" i="1"/>
  <c r="L2931" i="1" s="1"/>
  <c r="M2931" i="1" s="1"/>
  <c r="Q2931" i="1" s="1"/>
  <c r="J2931" i="1"/>
  <c r="I2931" i="1"/>
  <c r="F2931" i="1"/>
  <c r="E2931" i="1"/>
  <c r="D2931" i="1"/>
  <c r="C2931" i="1"/>
  <c r="B2931" i="1"/>
  <c r="A2931" i="1"/>
  <c r="K2930" i="1"/>
  <c r="L2930" i="1" s="1"/>
  <c r="M2930" i="1" s="1"/>
  <c r="Q2930" i="1" s="1"/>
  <c r="J2930" i="1"/>
  <c r="I2930" i="1"/>
  <c r="F2930" i="1"/>
  <c r="E2930" i="1"/>
  <c r="G2930" i="1" s="1"/>
  <c r="D2930" i="1"/>
  <c r="C2930" i="1"/>
  <c r="B2930" i="1"/>
  <c r="A2930" i="1"/>
  <c r="K2929" i="1"/>
  <c r="L2929" i="1" s="1"/>
  <c r="M2929" i="1" s="1"/>
  <c r="Q2929" i="1" s="1"/>
  <c r="J2929" i="1"/>
  <c r="I2929" i="1"/>
  <c r="F2929" i="1"/>
  <c r="E2929" i="1"/>
  <c r="D2929" i="1"/>
  <c r="C2929" i="1"/>
  <c r="B2929" i="1"/>
  <c r="A2929" i="1"/>
  <c r="K2928" i="1"/>
  <c r="L2928" i="1" s="1"/>
  <c r="M2928" i="1" s="1"/>
  <c r="Q2928" i="1" s="1"/>
  <c r="J2928" i="1"/>
  <c r="I2928" i="1"/>
  <c r="F2928" i="1"/>
  <c r="E2928" i="1"/>
  <c r="G2928" i="1" s="1"/>
  <c r="D2928" i="1"/>
  <c r="C2928" i="1"/>
  <c r="B2928" i="1"/>
  <c r="A2928" i="1"/>
  <c r="K2927" i="1"/>
  <c r="L2927" i="1" s="1"/>
  <c r="M2927" i="1" s="1"/>
  <c r="Q2927" i="1" s="1"/>
  <c r="J2927" i="1"/>
  <c r="I2927" i="1"/>
  <c r="F2927" i="1"/>
  <c r="E2927" i="1"/>
  <c r="G2927" i="1" s="1"/>
  <c r="D2927" i="1"/>
  <c r="C2927" i="1"/>
  <c r="B2927" i="1"/>
  <c r="A2927" i="1"/>
  <c r="K2926" i="1"/>
  <c r="L2926" i="1" s="1"/>
  <c r="M2926" i="1" s="1"/>
  <c r="Q2926" i="1" s="1"/>
  <c r="J2926" i="1"/>
  <c r="I2926" i="1"/>
  <c r="F2926" i="1"/>
  <c r="E2926" i="1"/>
  <c r="G2926" i="1" s="1"/>
  <c r="D2926" i="1"/>
  <c r="C2926" i="1"/>
  <c r="B2926" i="1"/>
  <c r="A2926" i="1"/>
  <c r="K2925" i="1"/>
  <c r="L2925" i="1" s="1"/>
  <c r="M2925" i="1" s="1"/>
  <c r="Q2925" i="1" s="1"/>
  <c r="J2925" i="1"/>
  <c r="I2925" i="1"/>
  <c r="F2925" i="1"/>
  <c r="E2925" i="1"/>
  <c r="G2925" i="1" s="1"/>
  <c r="D2925" i="1"/>
  <c r="C2925" i="1"/>
  <c r="B2925" i="1"/>
  <c r="A2925" i="1"/>
  <c r="K2924" i="1"/>
  <c r="L2924" i="1" s="1"/>
  <c r="M2924" i="1" s="1"/>
  <c r="Q2924" i="1" s="1"/>
  <c r="J2924" i="1"/>
  <c r="I2924" i="1"/>
  <c r="F2924" i="1"/>
  <c r="E2924" i="1"/>
  <c r="D2924" i="1"/>
  <c r="C2924" i="1"/>
  <c r="B2924" i="1"/>
  <c r="A2924" i="1"/>
  <c r="K2923" i="1"/>
  <c r="L2923" i="1" s="1"/>
  <c r="M2923" i="1" s="1"/>
  <c r="Q2923" i="1" s="1"/>
  <c r="J2923" i="1"/>
  <c r="I2923" i="1"/>
  <c r="F2923" i="1"/>
  <c r="E2923" i="1"/>
  <c r="G2923" i="1" s="1"/>
  <c r="D2923" i="1"/>
  <c r="C2923" i="1"/>
  <c r="B2923" i="1"/>
  <c r="A2923" i="1"/>
  <c r="K2922" i="1"/>
  <c r="L2922" i="1" s="1"/>
  <c r="M2922" i="1" s="1"/>
  <c r="Q2922" i="1" s="1"/>
  <c r="J2922" i="1"/>
  <c r="I2922" i="1"/>
  <c r="F2922" i="1"/>
  <c r="E2922" i="1"/>
  <c r="G2922" i="1" s="1"/>
  <c r="D2922" i="1"/>
  <c r="C2922" i="1"/>
  <c r="B2922" i="1"/>
  <c r="A2922" i="1"/>
  <c r="K2921" i="1"/>
  <c r="L2921" i="1" s="1"/>
  <c r="M2921" i="1" s="1"/>
  <c r="Q2921" i="1" s="1"/>
  <c r="J2921" i="1"/>
  <c r="I2921" i="1"/>
  <c r="F2921" i="1"/>
  <c r="E2921" i="1"/>
  <c r="D2921" i="1"/>
  <c r="C2921" i="1"/>
  <c r="B2921" i="1"/>
  <c r="A2921" i="1"/>
  <c r="K2920" i="1"/>
  <c r="L2920" i="1" s="1"/>
  <c r="M2920" i="1" s="1"/>
  <c r="Q2920" i="1" s="1"/>
  <c r="J2920" i="1"/>
  <c r="I2920" i="1"/>
  <c r="F2920" i="1"/>
  <c r="E2920" i="1"/>
  <c r="D2920" i="1"/>
  <c r="C2920" i="1"/>
  <c r="B2920" i="1"/>
  <c r="A2920" i="1"/>
  <c r="K2919" i="1"/>
  <c r="L2919" i="1" s="1"/>
  <c r="M2919" i="1" s="1"/>
  <c r="Q2919" i="1" s="1"/>
  <c r="J2919" i="1"/>
  <c r="I2919" i="1"/>
  <c r="F2919" i="1"/>
  <c r="E2919" i="1"/>
  <c r="G2919" i="1" s="1"/>
  <c r="D2919" i="1"/>
  <c r="C2919" i="1"/>
  <c r="B2919" i="1"/>
  <c r="A2919" i="1"/>
  <c r="K2918" i="1"/>
  <c r="L2918" i="1" s="1"/>
  <c r="M2918" i="1" s="1"/>
  <c r="Q2918" i="1" s="1"/>
  <c r="J2918" i="1"/>
  <c r="I2918" i="1"/>
  <c r="F2918" i="1"/>
  <c r="E2918" i="1"/>
  <c r="G2918" i="1" s="1"/>
  <c r="D2918" i="1"/>
  <c r="C2918" i="1"/>
  <c r="B2918" i="1"/>
  <c r="A2918" i="1"/>
  <c r="K2917" i="1"/>
  <c r="L2917" i="1" s="1"/>
  <c r="M2917" i="1" s="1"/>
  <c r="Q2917" i="1" s="1"/>
  <c r="J2917" i="1"/>
  <c r="I2917" i="1"/>
  <c r="F2917" i="1"/>
  <c r="E2917" i="1"/>
  <c r="D2917" i="1"/>
  <c r="C2917" i="1"/>
  <c r="B2917" i="1"/>
  <c r="A2917" i="1"/>
  <c r="K2916" i="1"/>
  <c r="L2916" i="1" s="1"/>
  <c r="M2916" i="1" s="1"/>
  <c r="Q2916" i="1" s="1"/>
  <c r="J2916" i="1"/>
  <c r="I2916" i="1"/>
  <c r="F2916" i="1"/>
  <c r="E2916" i="1"/>
  <c r="D2916" i="1"/>
  <c r="C2916" i="1"/>
  <c r="B2916" i="1"/>
  <c r="A2916" i="1"/>
  <c r="K2915" i="1"/>
  <c r="L2915" i="1" s="1"/>
  <c r="M2915" i="1" s="1"/>
  <c r="Q2915" i="1" s="1"/>
  <c r="J2915" i="1"/>
  <c r="I2915" i="1"/>
  <c r="F2915" i="1"/>
  <c r="E2915" i="1"/>
  <c r="G2915" i="1" s="1"/>
  <c r="D2915" i="1"/>
  <c r="C2915" i="1"/>
  <c r="B2915" i="1"/>
  <c r="A2915" i="1"/>
  <c r="K2914" i="1"/>
  <c r="L2914" i="1" s="1"/>
  <c r="M2914" i="1" s="1"/>
  <c r="Q2914" i="1" s="1"/>
  <c r="J2914" i="1"/>
  <c r="I2914" i="1"/>
  <c r="F2914" i="1"/>
  <c r="E2914" i="1"/>
  <c r="D2914" i="1"/>
  <c r="C2914" i="1"/>
  <c r="B2914" i="1"/>
  <c r="A2914" i="1"/>
  <c r="K2913" i="1"/>
  <c r="L2913" i="1" s="1"/>
  <c r="M2913" i="1" s="1"/>
  <c r="Q2913" i="1" s="1"/>
  <c r="J2913" i="1"/>
  <c r="I2913" i="1"/>
  <c r="F2913" i="1"/>
  <c r="E2913" i="1"/>
  <c r="D2913" i="1"/>
  <c r="C2913" i="1"/>
  <c r="B2913" i="1"/>
  <c r="A2913" i="1"/>
  <c r="K2912" i="1"/>
  <c r="L2912" i="1" s="1"/>
  <c r="M2912" i="1" s="1"/>
  <c r="Q2912" i="1" s="1"/>
  <c r="J2912" i="1"/>
  <c r="I2912" i="1"/>
  <c r="F2912" i="1"/>
  <c r="E2912" i="1"/>
  <c r="D2912" i="1"/>
  <c r="C2912" i="1"/>
  <c r="B2912" i="1"/>
  <c r="A2912" i="1"/>
  <c r="K2911" i="1"/>
  <c r="L2911" i="1" s="1"/>
  <c r="M2911" i="1" s="1"/>
  <c r="Q2911" i="1" s="1"/>
  <c r="J2911" i="1"/>
  <c r="I2911" i="1"/>
  <c r="F2911" i="1"/>
  <c r="E2911" i="1"/>
  <c r="G2911" i="1" s="1"/>
  <c r="D2911" i="1"/>
  <c r="C2911" i="1"/>
  <c r="B2911" i="1"/>
  <c r="A2911" i="1"/>
  <c r="K2910" i="1"/>
  <c r="L2910" i="1" s="1"/>
  <c r="M2910" i="1" s="1"/>
  <c r="Q2910" i="1" s="1"/>
  <c r="J2910" i="1"/>
  <c r="I2910" i="1"/>
  <c r="F2910" i="1"/>
  <c r="E2910" i="1"/>
  <c r="D2910" i="1"/>
  <c r="C2910" i="1"/>
  <c r="B2910" i="1"/>
  <c r="A2910" i="1"/>
  <c r="K2909" i="1"/>
  <c r="L2909" i="1" s="1"/>
  <c r="M2909" i="1" s="1"/>
  <c r="Q2909" i="1" s="1"/>
  <c r="J2909" i="1"/>
  <c r="I2909" i="1"/>
  <c r="F2909" i="1"/>
  <c r="E2909" i="1"/>
  <c r="D2909" i="1"/>
  <c r="C2909" i="1"/>
  <c r="B2909" i="1"/>
  <c r="A2909" i="1"/>
  <c r="K2908" i="1"/>
  <c r="L2908" i="1" s="1"/>
  <c r="M2908" i="1" s="1"/>
  <c r="Q2908" i="1" s="1"/>
  <c r="J2908" i="1"/>
  <c r="I2908" i="1"/>
  <c r="F2908" i="1"/>
  <c r="E2908" i="1"/>
  <c r="D2908" i="1"/>
  <c r="C2908" i="1"/>
  <c r="B2908" i="1"/>
  <c r="A2908" i="1"/>
  <c r="K2907" i="1"/>
  <c r="L2907" i="1" s="1"/>
  <c r="M2907" i="1" s="1"/>
  <c r="Q2907" i="1" s="1"/>
  <c r="J2907" i="1"/>
  <c r="I2907" i="1"/>
  <c r="F2907" i="1"/>
  <c r="E2907" i="1"/>
  <c r="D2907" i="1"/>
  <c r="C2907" i="1"/>
  <c r="B2907" i="1"/>
  <c r="A2907" i="1"/>
  <c r="K2906" i="1"/>
  <c r="L2906" i="1" s="1"/>
  <c r="M2906" i="1" s="1"/>
  <c r="Q2906" i="1" s="1"/>
  <c r="J2906" i="1"/>
  <c r="I2906" i="1"/>
  <c r="F2906" i="1"/>
  <c r="E2906" i="1"/>
  <c r="D2906" i="1"/>
  <c r="C2906" i="1"/>
  <c r="B2906" i="1"/>
  <c r="A2906" i="1"/>
  <c r="K2905" i="1"/>
  <c r="L2905" i="1" s="1"/>
  <c r="M2905" i="1" s="1"/>
  <c r="Q2905" i="1" s="1"/>
  <c r="J2905" i="1"/>
  <c r="I2905" i="1"/>
  <c r="F2905" i="1"/>
  <c r="E2905" i="1"/>
  <c r="D2905" i="1"/>
  <c r="C2905" i="1"/>
  <c r="B2905" i="1"/>
  <c r="A2905" i="1"/>
  <c r="K2904" i="1"/>
  <c r="L2904" i="1" s="1"/>
  <c r="M2904" i="1" s="1"/>
  <c r="Q2904" i="1" s="1"/>
  <c r="J2904" i="1"/>
  <c r="I2904" i="1"/>
  <c r="F2904" i="1"/>
  <c r="E2904" i="1"/>
  <c r="D2904" i="1"/>
  <c r="C2904" i="1"/>
  <c r="B2904" i="1"/>
  <c r="A2904" i="1"/>
  <c r="K2903" i="1"/>
  <c r="L2903" i="1" s="1"/>
  <c r="M2903" i="1" s="1"/>
  <c r="Q2903" i="1" s="1"/>
  <c r="J2903" i="1"/>
  <c r="I2903" i="1"/>
  <c r="F2903" i="1"/>
  <c r="E2903" i="1"/>
  <c r="D2903" i="1"/>
  <c r="C2903" i="1"/>
  <c r="B2903" i="1"/>
  <c r="A2903" i="1"/>
  <c r="K2902" i="1"/>
  <c r="L2902" i="1" s="1"/>
  <c r="M2902" i="1" s="1"/>
  <c r="Q2902" i="1" s="1"/>
  <c r="J2902" i="1"/>
  <c r="I2902" i="1"/>
  <c r="F2902" i="1"/>
  <c r="E2902" i="1"/>
  <c r="G2902" i="1" s="1"/>
  <c r="D2902" i="1"/>
  <c r="C2902" i="1"/>
  <c r="B2902" i="1"/>
  <c r="A2902" i="1"/>
  <c r="K2901" i="1"/>
  <c r="L2901" i="1" s="1"/>
  <c r="M2901" i="1" s="1"/>
  <c r="Q2901" i="1" s="1"/>
  <c r="J2901" i="1"/>
  <c r="I2901" i="1"/>
  <c r="F2901" i="1"/>
  <c r="E2901" i="1"/>
  <c r="D2901" i="1"/>
  <c r="C2901" i="1"/>
  <c r="B2901" i="1"/>
  <c r="A2901" i="1"/>
  <c r="K2900" i="1"/>
  <c r="L2900" i="1" s="1"/>
  <c r="M2900" i="1" s="1"/>
  <c r="Q2900" i="1" s="1"/>
  <c r="J2900" i="1"/>
  <c r="I2900" i="1"/>
  <c r="F2900" i="1"/>
  <c r="E2900" i="1"/>
  <c r="D2900" i="1"/>
  <c r="C2900" i="1"/>
  <c r="B2900" i="1"/>
  <c r="A2900" i="1"/>
  <c r="K2899" i="1"/>
  <c r="L2899" i="1" s="1"/>
  <c r="M2899" i="1" s="1"/>
  <c r="Q2899" i="1" s="1"/>
  <c r="J2899" i="1"/>
  <c r="I2899" i="1"/>
  <c r="F2899" i="1"/>
  <c r="E2899" i="1"/>
  <c r="D2899" i="1"/>
  <c r="C2899" i="1"/>
  <c r="B2899" i="1"/>
  <c r="A2899" i="1"/>
  <c r="K2898" i="1"/>
  <c r="L2898" i="1" s="1"/>
  <c r="M2898" i="1" s="1"/>
  <c r="Q2898" i="1" s="1"/>
  <c r="J2898" i="1"/>
  <c r="I2898" i="1"/>
  <c r="F2898" i="1"/>
  <c r="E2898" i="1"/>
  <c r="D2898" i="1"/>
  <c r="C2898" i="1"/>
  <c r="B2898" i="1"/>
  <c r="A2898" i="1"/>
  <c r="K2897" i="1"/>
  <c r="L2897" i="1" s="1"/>
  <c r="M2897" i="1" s="1"/>
  <c r="Q2897" i="1" s="1"/>
  <c r="J2897" i="1"/>
  <c r="I2897" i="1"/>
  <c r="F2897" i="1"/>
  <c r="E2897" i="1"/>
  <c r="D2897" i="1"/>
  <c r="C2897" i="1"/>
  <c r="B2897" i="1"/>
  <c r="A2897" i="1"/>
  <c r="K2896" i="1"/>
  <c r="L2896" i="1" s="1"/>
  <c r="M2896" i="1" s="1"/>
  <c r="Q2896" i="1" s="1"/>
  <c r="J2896" i="1"/>
  <c r="I2896" i="1"/>
  <c r="F2896" i="1"/>
  <c r="E2896" i="1"/>
  <c r="D2896" i="1"/>
  <c r="C2896" i="1"/>
  <c r="B2896" i="1"/>
  <c r="A2896" i="1"/>
  <c r="K2895" i="1"/>
  <c r="L2895" i="1" s="1"/>
  <c r="M2895" i="1" s="1"/>
  <c r="Q2895" i="1" s="1"/>
  <c r="J2895" i="1"/>
  <c r="I2895" i="1"/>
  <c r="F2895" i="1"/>
  <c r="E2895" i="1"/>
  <c r="D2895" i="1"/>
  <c r="C2895" i="1"/>
  <c r="B2895" i="1"/>
  <c r="A2895" i="1"/>
  <c r="K2894" i="1"/>
  <c r="L2894" i="1" s="1"/>
  <c r="M2894" i="1" s="1"/>
  <c r="Q2894" i="1" s="1"/>
  <c r="J2894" i="1"/>
  <c r="I2894" i="1"/>
  <c r="F2894" i="1"/>
  <c r="E2894" i="1"/>
  <c r="G2894" i="1" s="1"/>
  <c r="D2894" i="1"/>
  <c r="C2894" i="1"/>
  <c r="B2894" i="1"/>
  <c r="A2894" i="1"/>
  <c r="K2893" i="1"/>
  <c r="L2893" i="1" s="1"/>
  <c r="M2893" i="1" s="1"/>
  <c r="Q2893" i="1" s="1"/>
  <c r="J2893" i="1"/>
  <c r="I2893" i="1"/>
  <c r="F2893" i="1"/>
  <c r="E2893" i="1"/>
  <c r="G2893" i="1" s="1"/>
  <c r="D2893" i="1"/>
  <c r="C2893" i="1"/>
  <c r="B2893" i="1"/>
  <c r="A2893" i="1"/>
  <c r="K2892" i="1"/>
  <c r="L2892" i="1" s="1"/>
  <c r="M2892" i="1" s="1"/>
  <c r="Q2892" i="1" s="1"/>
  <c r="J2892" i="1"/>
  <c r="I2892" i="1"/>
  <c r="F2892" i="1"/>
  <c r="E2892" i="1"/>
  <c r="D2892" i="1"/>
  <c r="C2892" i="1"/>
  <c r="B2892" i="1"/>
  <c r="A2892" i="1"/>
  <c r="K2891" i="1"/>
  <c r="L2891" i="1" s="1"/>
  <c r="M2891" i="1" s="1"/>
  <c r="Q2891" i="1" s="1"/>
  <c r="J2891" i="1"/>
  <c r="I2891" i="1"/>
  <c r="F2891" i="1"/>
  <c r="E2891" i="1"/>
  <c r="G2891" i="1" s="1"/>
  <c r="D2891" i="1"/>
  <c r="C2891" i="1"/>
  <c r="B2891" i="1"/>
  <c r="A2891" i="1"/>
  <c r="K2890" i="1"/>
  <c r="L2890" i="1" s="1"/>
  <c r="M2890" i="1" s="1"/>
  <c r="Q2890" i="1" s="1"/>
  <c r="J2890" i="1"/>
  <c r="I2890" i="1"/>
  <c r="F2890" i="1"/>
  <c r="E2890" i="1"/>
  <c r="D2890" i="1"/>
  <c r="C2890" i="1"/>
  <c r="B2890" i="1"/>
  <c r="A2890" i="1"/>
  <c r="K2889" i="1"/>
  <c r="L2889" i="1" s="1"/>
  <c r="M2889" i="1" s="1"/>
  <c r="Q2889" i="1" s="1"/>
  <c r="J2889" i="1"/>
  <c r="I2889" i="1"/>
  <c r="F2889" i="1"/>
  <c r="E2889" i="1"/>
  <c r="D2889" i="1"/>
  <c r="C2889" i="1"/>
  <c r="B2889" i="1"/>
  <c r="A2889" i="1"/>
  <c r="K2888" i="1"/>
  <c r="L2888" i="1" s="1"/>
  <c r="M2888" i="1" s="1"/>
  <c r="Q2888" i="1" s="1"/>
  <c r="J2888" i="1"/>
  <c r="I2888" i="1"/>
  <c r="F2888" i="1"/>
  <c r="E2888" i="1"/>
  <c r="D2888" i="1"/>
  <c r="C2888" i="1"/>
  <c r="B2888" i="1"/>
  <c r="A2888" i="1"/>
  <c r="K2887" i="1"/>
  <c r="L2887" i="1" s="1"/>
  <c r="M2887" i="1" s="1"/>
  <c r="Q2887" i="1" s="1"/>
  <c r="J2887" i="1"/>
  <c r="I2887" i="1"/>
  <c r="F2887" i="1"/>
  <c r="E2887" i="1"/>
  <c r="G2887" i="1" s="1"/>
  <c r="D2887" i="1"/>
  <c r="C2887" i="1"/>
  <c r="B2887" i="1"/>
  <c r="A2887" i="1"/>
  <c r="K2886" i="1"/>
  <c r="L2886" i="1" s="1"/>
  <c r="M2886" i="1" s="1"/>
  <c r="Q2886" i="1" s="1"/>
  <c r="J2886" i="1"/>
  <c r="I2886" i="1"/>
  <c r="F2886" i="1"/>
  <c r="E2886" i="1"/>
  <c r="D2886" i="1"/>
  <c r="C2886" i="1"/>
  <c r="B2886" i="1"/>
  <c r="A2886" i="1"/>
  <c r="K2885" i="1"/>
  <c r="L2885" i="1" s="1"/>
  <c r="M2885" i="1" s="1"/>
  <c r="Q2885" i="1" s="1"/>
  <c r="J2885" i="1"/>
  <c r="I2885" i="1"/>
  <c r="F2885" i="1"/>
  <c r="E2885" i="1"/>
  <c r="G2885" i="1" s="1"/>
  <c r="D2885" i="1"/>
  <c r="C2885" i="1"/>
  <c r="B2885" i="1"/>
  <c r="A2885" i="1"/>
  <c r="K2884" i="1"/>
  <c r="L2884" i="1" s="1"/>
  <c r="M2884" i="1" s="1"/>
  <c r="Q2884" i="1" s="1"/>
  <c r="J2884" i="1"/>
  <c r="I2884" i="1"/>
  <c r="F2884" i="1"/>
  <c r="E2884" i="1"/>
  <c r="D2884" i="1"/>
  <c r="C2884" i="1"/>
  <c r="B2884" i="1"/>
  <c r="A2884" i="1"/>
  <c r="K2883" i="1"/>
  <c r="L2883" i="1" s="1"/>
  <c r="M2883" i="1" s="1"/>
  <c r="Q2883" i="1" s="1"/>
  <c r="J2883" i="1"/>
  <c r="I2883" i="1"/>
  <c r="F2883" i="1"/>
  <c r="E2883" i="1"/>
  <c r="D2883" i="1"/>
  <c r="C2883" i="1"/>
  <c r="B2883" i="1"/>
  <c r="A2883" i="1"/>
  <c r="K2882" i="1"/>
  <c r="L2882" i="1" s="1"/>
  <c r="M2882" i="1" s="1"/>
  <c r="Q2882" i="1" s="1"/>
  <c r="J2882" i="1"/>
  <c r="I2882" i="1"/>
  <c r="F2882" i="1"/>
  <c r="E2882" i="1"/>
  <c r="G2882" i="1" s="1"/>
  <c r="D2882" i="1"/>
  <c r="C2882" i="1"/>
  <c r="B2882" i="1"/>
  <c r="A2882" i="1"/>
  <c r="K2881" i="1"/>
  <c r="L2881" i="1" s="1"/>
  <c r="M2881" i="1" s="1"/>
  <c r="Q2881" i="1" s="1"/>
  <c r="J2881" i="1"/>
  <c r="I2881" i="1"/>
  <c r="F2881" i="1"/>
  <c r="E2881" i="1"/>
  <c r="G2881" i="1" s="1"/>
  <c r="D2881" i="1"/>
  <c r="C2881" i="1"/>
  <c r="B2881" i="1"/>
  <c r="A2881" i="1"/>
  <c r="K2880" i="1"/>
  <c r="L2880" i="1" s="1"/>
  <c r="M2880" i="1" s="1"/>
  <c r="Q2880" i="1" s="1"/>
  <c r="J2880" i="1"/>
  <c r="I2880" i="1"/>
  <c r="F2880" i="1"/>
  <c r="E2880" i="1"/>
  <c r="D2880" i="1"/>
  <c r="C2880" i="1"/>
  <c r="B2880" i="1"/>
  <c r="A2880" i="1"/>
  <c r="K2879" i="1"/>
  <c r="L2879" i="1" s="1"/>
  <c r="M2879" i="1" s="1"/>
  <c r="Q2879" i="1" s="1"/>
  <c r="J2879" i="1"/>
  <c r="I2879" i="1"/>
  <c r="F2879" i="1"/>
  <c r="E2879" i="1"/>
  <c r="G2879" i="1" s="1"/>
  <c r="D2879" i="1"/>
  <c r="C2879" i="1"/>
  <c r="B2879" i="1"/>
  <c r="A2879" i="1"/>
  <c r="K2878" i="1"/>
  <c r="L2878" i="1" s="1"/>
  <c r="M2878" i="1" s="1"/>
  <c r="Q2878" i="1" s="1"/>
  <c r="J2878" i="1"/>
  <c r="I2878" i="1"/>
  <c r="F2878" i="1"/>
  <c r="E2878" i="1"/>
  <c r="G2878" i="1" s="1"/>
  <c r="D2878" i="1"/>
  <c r="C2878" i="1"/>
  <c r="B2878" i="1"/>
  <c r="A2878" i="1"/>
  <c r="K2877" i="1"/>
  <c r="L2877" i="1" s="1"/>
  <c r="M2877" i="1" s="1"/>
  <c r="Q2877" i="1" s="1"/>
  <c r="J2877" i="1"/>
  <c r="I2877" i="1"/>
  <c r="F2877" i="1"/>
  <c r="E2877" i="1"/>
  <c r="D2877" i="1"/>
  <c r="C2877" i="1"/>
  <c r="B2877" i="1"/>
  <c r="A2877" i="1"/>
  <c r="K2876" i="1"/>
  <c r="L2876" i="1" s="1"/>
  <c r="M2876" i="1" s="1"/>
  <c r="Q2876" i="1" s="1"/>
  <c r="J2876" i="1"/>
  <c r="I2876" i="1"/>
  <c r="F2876" i="1"/>
  <c r="E2876" i="1"/>
  <c r="G2876" i="1" s="1"/>
  <c r="D2876" i="1"/>
  <c r="C2876" i="1"/>
  <c r="B2876" i="1"/>
  <c r="A2876" i="1"/>
  <c r="K2875" i="1"/>
  <c r="L2875" i="1" s="1"/>
  <c r="M2875" i="1" s="1"/>
  <c r="Q2875" i="1" s="1"/>
  <c r="J2875" i="1"/>
  <c r="I2875" i="1"/>
  <c r="F2875" i="1"/>
  <c r="E2875" i="1"/>
  <c r="G2875" i="1" s="1"/>
  <c r="D2875" i="1"/>
  <c r="C2875" i="1"/>
  <c r="B2875" i="1"/>
  <c r="A2875" i="1"/>
  <c r="K2874" i="1"/>
  <c r="L2874" i="1" s="1"/>
  <c r="M2874" i="1" s="1"/>
  <c r="Q2874" i="1" s="1"/>
  <c r="J2874" i="1"/>
  <c r="I2874" i="1"/>
  <c r="F2874" i="1"/>
  <c r="E2874" i="1"/>
  <c r="G2874" i="1" s="1"/>
  <c r="D2874" i="1"/>
  <c r="C2874" i="1"/>
  <c r="B2874" i="1"/>
  <c r="A2874" i="1"/>
  <c r="K2873" i="1"/>
  <c r="L2873" i="1" s="1"/>
  <c r="M2873" i="1" s="1"/>
  <c r="Q2873" i="1" s="1"/>
  <c r="J2873" i="1"/>
  <c r="I2873" i="1"/>
  <c r="F2873" i="1"/>
  <c r="E2873" i="1"/>
  <c r="D2873" i="1"/>
  <c r="C2873" i="1"/>
  <c r="B2873" i="1"/>
  <c r="A2873" i="1"/>
  <c r="K2872" i="1"/>
  <c r="L2872" i="1" s="1"/>
  <c r="M2872" i="1" s="1"/>
  <c r="Q2872" i="1" s="1"/>
  <c r="J2872" i="1"/>
  <c r="I2872" i="1"/>
  <c r="F2872" i="1"/>
  <c r="E2872" i="1"/>
  <c r="G2872" i="1" s="1"/>
  <c r="D2872" i="1"/>
  <c r="C2872" i="1"/>
  <c r="B2872" i="1"/>
  <c r="A2872" i="1"/>
  <c r="K2871" i="1"/>
  <c r="L2871" i="1" s="1"/>
  <c r="M2871" i="1" s="1"/>
  <c r="Q2871" i="1" s="1"/>
  <c r="J2871" i="1"/>
  <c r="I2871" i="1"/>
  <c r="F2871" i="1"/>
  <c r="E2871" i="1"/>
  <c r="G2871" i="1" s="1"/>
  <c r="D2871" i="1"/>
  <c r="C2871" i="1"/>
  <c r="B2871" i="1"/>
  <c r="A2871" i="1"/>
  <c r="K2870" i="1"/>
  <c r="L2870" i="1" s="1"/>
  <c r="M2870" i="1" s="1"/>
  <c r="Q2870" i="1" s="1"/>
  <c r="J2870" i="1"/>
  <c r="I2870" i="1"/>
  <c r="F2870" i="1"/>
  <c r="E2870" i="1"/>
  <c r="D2870" i="1"/>
  <c r="C2870" i="1"/>
  <c r="B2870" i="1"/>
  <c r="A2870" i="1"/>
  <c r="K2869" i="1"/>
  <c r="L2869" i="1" s="1"/>
  <c r="M2869" i="1" s="1"/>
  <c r="Q2869" i="1" s="1"/>
  <c r="J2869" i="1"/>
  <c r="I2869" i="1"/>
  <c r="F2869" i="1"/>
  <c r="E2869" i="1"/>
  <c r="D2869" i="1"/>
  <c r="C2869" i="1"/>
  <c r="B2869" i="1"/>
  <c r="A2869" i="1"/>
  <c r="K2868" i="1"/>
  <c r="L2868" i="1" s="1"/>
  <c r="M2868" i="1" s="1"/>
  <c r="Q2868" i="1" s="1"/>
  <c r="J2868" i="1"/>
  <c r="I2868" i="1"/>
  <c r="F2868" i="1"/>
  <c r="E2868" i="1"/>
  <c r="G2868" i="1" s="1"/>
  <c r="D2868" i="1"/>
  <c r="C2868" i="1"/>
  <c r="B2868" i="1"/>
  <c r="A2868" i="1"/>
  <c r="K2867" i="1"/>
  <c r="L2867" i="1" s="1"/>
  <c r="M2867" i="1" s="1"/>
  <c r="Q2867" i="1" s="1"/>
  <c r="J2867" i="1"/>
  <c r="I2867" i="1"/>
  <c r="F2867" i="1"/>
  <c r="E2867" i="1"/>
  <c r="D2867" i="1"/>
  <c r="C2867" i="1"/>
  <c r="B2867" i="1"/>
  <c r="A2867" i="1"/>
  <c r="K2866" i="1"/>
  <c r="L2866" i="1" s="1"/>
  <c r="M2866" i="1" s="1"/>
  <c r="Q2866" i="1" s="1"/>
  <c r="J2866" i="1"/>
  <c r="I2866" i="1"/>
  <c r="F2866" i="1"/>
  <c r="E2866" i="1"/>
  <c r="D2866" i="1"/>
  <c r="C2866" i="1"/>
  <c r="B2866" i="1"/>
  <c r="A2866" i="1"/>
  <c r="K2865" i="1"/>
  <c r="L2865" i="1" s="1"/>
  <c r="M2865" i="1" s="1"/>
  <c r="Q2865" i="1" s="1"/>
  <c r="J2865" i="1"/>
  <c r="I2865" i="1"/>
  <c r="F2865" i="1"/>
  <c r="E2865" i="1"/>
  <c r="D2865" i="1"/>
  <c r="C2865" i="1"/>
  <c r="B2865" i="1"/>
  <c r="A2865" i="1"/>
  <c r="K2864" i="1"/>
  <c r="L2864" i="1" s="1"/>
  <c r="M2864" i="1" s="1"/>
  <c r="Q2864" i="1" s="1"/>
  <c r="J2864" i="1"/>
  <c r="I2864" i="1"/>
  <c r="F2864" i="1"/>
  <c r="E2864" i="1"/>
  <c r="G2864" i="1" s="1"/>
  <c r="D2864" i="1"/>
  <c r="C2864" i="1"/>
  <c r="B2864" i="1"/>
  <c r="A2864" i="1"/>
  <c r="K2863" i="1"/>
  <c r="L2863" i="1" s="1"/>
  <c r="M2863" i="1" s="1"/>
  <c r="Q2863" i="1" s="1"/>
  <c r="J2863" i="1"/>
  <c r="I2863" i="1"/>
  <c r="F2863" i="1"/>
  <c r="E2863" i="1"/>
  <c r="D2863" i="1"/>
  <c r="C2863" i="1"/>
  <c r="B2863" i="1"/>
  <c r="A2863" i="1"/>
  <c r="K2862" i="1"/>
  <c r="L2862" i="1" s="1"/>
  <c r="M2862" i="1" s="1"/>
  <c r="Q2862" i="1" s="1"/>
  <c r="J2862" i="1"/>
  <c r="I2862" i="1"/>
  <c r="F2862" i="1"/>
  <c r="E2862" i="1"/>
  <c r="D2862" i="1"/>
  <c r="C2862" i="1"/>
  <c r="B2862" i="1"/>
  <c r="A2862" i="1"/>
  <c r="K2861" i="1"/>
  <c r="L2861" i="1" s="1"/>
  <c r="M2861" i="1" s="1"/>
  <c r="Q2861" i="1" s="1"/>
  <c r="J2861" i="1"/>
  <c r="I2861" i="1"/>
  <c r="F2861" i="1"/>
  <c r="E2861" i="1"/>
  <c r="D2861" i="1"/>
  <c r="C2861" i="1"/>
  <c r="B2861" i="1"/>
  <c r="A2861" i="1"/>
  <c r="K2860" i="1"/>
  <c r="L2860" i="1" s="1"/>
  <c r="M2860" i="1" s="1"/>
  <c r="Q2860" i="1" s="1"/>
  <c r="J2860" i="1"/>
  <c r="I2860" i="1"/>
  <c r="F2860" i="1"/>
  <c r="E2860" i="1"/>
  <c r="G2860" i="1" s="1"/>
  <c r="D2860" i="1"/>
  <c r="C2860" i="1"/>
  <c r="B2860" i="1"/>
  <c r="A2860" i="1"/>
  <c r="K2859" i="1"/>
  <c r="L2859" i="1" s="1"/>
  <c r="M2859" i="1" s="1"/>
  <c r="Q2859" i="1" s="1"/>
  <c r="J2859" i="1"/>
  <c r="I2859" i="1"/>
  <c r="F2859" i="1"/>
  <c r="E2859" i="1"/>
  <c r="G2859" i="1" s="1"/>
  <c r="D2859" i="1"/>
  <c r="C2859" i="1"/>
  <c r="B2859" i="1"/>
  <c r="A2859" i="1"/>
  <c r="K2858" i="1"/>
  <c r="L2858" i="1" s="1"/>
  <c r="M2858" i="1" s="1"/>
  <c r="Q2858" i="1" s="1"/>
  <c r="J2858" i="1"/>
  <c r="I2858" i="1"/>
  <c r="F2858" i="1"/>
  <c r="E2858" i="1"/>
  <c r="D2858" i="1"/>
  <c r="C2858" i="1"/>
  <c r="B2858" i="1"/>
  <c r="A2858" i="1"/>
  <c r="K2857" i="1"/>
  <c r="L2857" i="1" s="1"/>
  <c r="M2857" i="1" s="1"/>
  <c r="Q2857" i="1" s="1"/>
  <c r="J2857" i="1"/>
  <c r="I2857" i="1"/>
  <c r="F2857" i="1"/>
  <c r="E2857" i="1"/>
  <c r="D2857" i="1"/>
  <c r="C2857" i="1"/>
  <c r="B2857" i="1"/>
  <c r="A2857" i="1"/>
  <c r="K2856" i="1"/>
  <c r="L2856" i="1" s="1"/>
  <c r="M2856" i="1" s="1"/>
  <c r="Q2856" i="1" s="1"/>
  <c r="J2856" i="1"/>
  <c r="I2856" i="1"/>
  <c r="F2856" i="1"/>
  <c r="E2856" i="1"/>
  <c r="D2856" i="1"/>
  <c r="C2856" i="1"/>
  <c r="B2856" i="1"/>
  <c r="A2856" i="1"/>
  <c r="K2855" i="1"/>
  <c r="L2855" i="1" s="1"/>
  <c r="M2855" i="1" s="1"/>
  <c r="Q2855" i="1" s="1"/>
  <c r="J2855" i="1"/>
  <c r="I2855" i="1"/>
  <c r="F2855" i="1"/>
  <c r="E2855" i="1"/>
  <c r="D2855" i="1"/>
  <c r="C2855" i="1"/>
  <c r="B2855" i="1"/>
  <c r="A2855" i="1"/>
  <c r="K2854" i="1"/>
  <c r="L2854" i="1" s="1"/>
  <c r="M2854" i="1" s="1"/>
  <c r="Q2854" i="1" s="1"/>
  <c r="J2854" i="1"/>
  <c r="I2854" i="1"/>
  <c r="F2854" i="1"/>
  <c r="E2854" i="1"/>
  <c r="D2854" i="1"/>
  <c r="C2854" i="1"/>
  <c r="B2854" i="1"/>
  <c r="A2854" i="1"/>
  <c r="K2853" i="1"/>
  <c r="L2853" i="1" s="1"/>
  <c r="M2853" i="1" s="1"/>
  <c r="Q2853" i="1" s="1"/>
  <c r="J2853" i="1"/>
  <c r="I2853" i="1"/>
  <c r="F2853" i="1"/>
  <c r="E2853" i="1"/>
  <c r="G2853" i="1" s="1"/>
  <c r="D2853" i="1"/>
  <c r="C2853" i="1"/>
  <c r="B2853" i="1"/>
  <c r="A2853" i="1"/>
  <c r="K2852" i="1"/>
  <c r="L2852" i="1" s="1"/>
  <c r="M2852" i="1" s="1"/>
  <c r="Q2852" i="1" s="1"/>
  <c r="J2852" i="1"/>
  <c r="I2852" i="1"/>
  <c r="F2852" i="1"/>
  <c r="E2852" i="1"/>
  <c r="D2852" i="1"/>
  <c r="C2852" i="1"/>
  <c r="B2852" i="1"/>
  <c r="A2852" i="1"/>
  <c r="K2851" i="1"/>
  <c r="L2851" i="1" s="1"/>
  <c r="M2851" i="1" s="1"/>
  <c r="Q2851" i="1" s="1"/>
  <c r="J2851" i="1"/>
  <c r="I2851" i="1"/>
  <c r="F2851" i="1"/>
  <c r="E2851" i="1"/>
  <c r="D2851" i="1"/>
  <c r="C2851" i="1"/>
  <c r="B2851" i="1"/>
  <c r="A2851" i="1"/>
  <c r="K2850" i="1"/>
  <c r="L2850" i="1" s="1"/>
  <c r="M2850" i="1" s="1"/>
  <c r="Q2850" i="1" s="1"/>
  <c r="J2850" i="1"/>
  <c r="I2850" i="1"/>
  <c r="F2850" i="1"/>
  <c r="E2850" i="1"/>
  <c r="G2850" i="1" s="1"/>
  <c r="D2850" i="1"/>
  <c r="C2850" i="1"/>
  <c r="B2850" i="1"/>
  <c r="A2850" i="1"/>
  <c r="K2849" i="1"/>
  <c r="L2849" i="1" s="1"/>
  <c r="M2849" i="1" s="1"/>
  <c r="Q2849" i="1" s="1"/>
  <c r="J2849" i="1"/>
  <c r="I2849" i="1"/>
  <c r="F2849" i="1"/>
  <c r="E2849" i="1"/>
  <c r="G2849" i="1" s="1"/>
  <c r="D2849" i="1"/>
  <c r="C2849" i="1"/>
  <c r="B2849" i="1"/>
  <c r="A2849" i="1"/>
  <c r="K2848" i="1"/>
  <c r="L2848" i="1" s="1"/>
  <c r="M2848" i="1" s="1"/>
  <c r="Q2848" i="1" s="1"/>
  <c r="J2848" i="1"/>
  <c r="I2848" i="1"/>
  <c r="F2848" i="1"/>
  <c r="E2848" i="1"/>
  <c r="G2848" i="1" s="1"/>
  <c r="D2848" i="1"/>
  <c r="C2848" i="1"/>
  <c r="B2848" i="1"/>
  <c r="A2848" i="1"/>
  <c r="K2847" i="1"/>
  <c r="L2847" i="1" s="1"/>
  <c r="M2847" i="1" s="1"/>
  <c r="Q2847" i="1" s="1"/>
  <c r="J2847" i="1"/>
  <c r="I2847" i="1"/>
  <c r="F2847" i="1"/>
  <c r="E2847" i="1"/>
  <c r="D2847" i="1"/>
  <c r="C2847" i="1"/>
  <c r="B2847" i="1"/>
  <c r="A2847" i="1"/>
  <c r="K2846" i="1"/>
  <c r="L2846" i="1" s="1"/>
  <c r="M2846" i="1" s="1"/>
  <c r="Q2846" i="1" s="1"/>
  <c r="J2846" i="1"/>
  <c r="I2846" i="1"/>
  <c r="F2846" i="1"/>
  <c r="E2846" i="1"/>
  <c r="D2846" i="1"/>
  <c r="C2846" i="1"/>
  <c r="B2846" i="1"/>
  <c r="A2846" i="1"/>
  <c r="K2845" i="1"/>
  <c r="L2845" i="1" s="1"/>
  <c r="M2845" i="1" s="1"/>
  <c r="Q2845" i="1" s="1"/>
  <c r="J2845" i="1"/>
  <c r="I2845" i="1"/>
  <c r="F2845" i="1"/>
  <c r="E2845" i="1"/>
  <c r="G2845" i="1" s="1"/>
  <c r="D2845" i="1"/>
  <c r="C2845" i="1"/>
  <c r="B2845" i="1"/>
  <c r="A2845" i="1"/>
  <c r="K2844" i="1"/>
  <c r="L2844" i="1" s="1"/>
  <c r="M2844" i="1" s="1"/>
  <c r="Q2844" i="1" s="1"/>
  <c r="J2844" i="1"/>
  <c r="I2844" i="1"/>
  <c r="F2844" i="1"/>
  <c r="E2844" i="1"/>
  <c r="D2844" i="1"/>
  <c r="C2844" i="1"/>
  <c r="B2844" i="1"/>
  <c r="A2844" i="1"/>
  <c r="K2843" i="1"/>
  <c r="L2843" i="1" s="1"/>
  <c r="M2843" i="1" s="1"/>
  <c r="Q2843" i="1" s="1"/>
  <c r="J2843" i="1"/>
  <c r="I2843" i="1"/>
  <c r="F2843" i="1"/>
  <c r="E2843" i="1"/>
  <c r="D2843" i="1"/>
  <c r="C2843" i="1"/>
  <c r="B2843" i="1"/>
  <c r="A2843" i="1"/>
  <c r="K2842" i="1"/>
  <c r="L2842" i="1" s="1"/>
  <c r="M2842" i="1" s="1"/>
  <c r="Q2842" i="1" s="1"/>
  <c r="J2842" i="1"/>
  <c r="I2842" i="1"/>
  <c r="F2842" i="1"/>
  <c r="E2842" i="1"/>
  <c r="G2842" i="1" s="1"/>
  <c r="D2842" i="1"/>
  <c r="C2842" i="1"/>
  <c r="B2842" i="1"/>
  <c r="A2842" i="1"/>
  <c r="K2841" i="1"/>
  <c r="L2841" i="1" s="1"/>
  <c r="M2841" i="1" s="1"/>
  <c r="Q2841" i="1" s="1"/>
  <c r="J2841" i="1"/>
  <c r="I2841" i="1"/>
  <c r="F2841" i="1"/>
  <c r="E2841" i="1"/>
  <c r="G2841" i="1" s="1"/>
  <c r="D2841" i="1"/>
  <c r="C2841" i="1"/>
  <c r="B2841" i="1"/>
  <c r="A2841" i="1"/>
  <c r="K2840" i="1"/>
  <c r="L2840" i="1" s="1"/>
  <c r="M2840" i="1" s="1"/>
  <c r="Q2840" i="1" s="1"/>
  <c r="J2840" i="1"/>
  <c r="I2840" i="1"/>
  <c r="F2840" i="1"/>
  <c r="E2840" i="1"/>
  <c r="D2840" i="1"/>
  <c r="C2840" i="1"/>
  <c r="B2840" i="1"/>
  <c r="A2840" i="1"/>
  <c r="K2839" i="1"/>
  <c r="L2839" i="1" s="1"/>
  <c r="M2839" i="1" s="1"/>
  <c r="Q2839" i="1" s="1"/>
  <c r="J2839" i="1"/>
  <c r="I2839" i="1"/>
  <c r="F2839" i="1"/>
  <c r="E2839" i="1"/>
  <c r="G2839" i="1" s="1"/>
  <c r="D2839" i="1"/>
  <c r="C2839" i="1"/>
  <c r="B2839" i="1"/>
  <c r="A2839" i="1"/>
  <c r="K2838" i="1"/>
  <c r="L2838" i="1" s="1"/>
  <c r="M2838" i="1" s="1"/>
  <c r="Q2838" i="1" s="1"/>
  <c r="J2838" i="1"/>
  <c r="I2838" i="1"/>
  <c r="F2838" i="1"/>
  <c r="E2838" i="1"/>
  <c r="D2838" i="1"/>
  <c r="C2838" i="1"/>
  <c r="B2838" i="1"/>
  <c r="A2838" i="1"/>
  <c r="K2837" i="1"/>
  <c r="L2837" i="1" s="1"/>
  <c r="M2837" i="1" s="1"/>
  <c r="Q2837" i="1" s="1"/>
  <c r="J2837" i="1"/>
  <c r="I2837" i="1"/>
  <c r="F2837" i="1"/>
  <c r="E2837" i="1"/>
  <c r="D2837" i="1"/>
  <c r="C2837" i="1"/>
  <c r="B2837" i="1"/>
  <c r="A2837" i="1"/>
  <c r="K2836" i="1"/>
  <c r="L2836" i="1" s="1"/>
  <c r="M2836" i="1" s="1"/>
  <c r="Q2836" i="1" s="1"/>
  <c r="J2836" i="1"/>
  <c r="I2836" i="1"/>
  <c r="F2836" i="1"/>
  <c r="E2836" i="1"/>
  <c r="D2836" i="1"/>
  <c r="C2836" i="1"/>
  <c r="B2836" i="1"/>
  <c r="A2836" i="1"/>
  <c r="K2835" i="1"/>
  <c r="L2835" i="1" s="1"/>
  <c r="M2835" i="1" s="1"/>
  <c r="Q2835" i="1" s="1"/>
  <c r="J2835" i="1"/>
  <c r="I2835" i="1"/>
  <c r="F2835" i="1"/>
  <c r="E2835" i="1"/>
  <c r="D2835" i="1"/>
  <c r="C2835" i="1"/>
  <c r="B2835" i="1"/>
  <c r="A2835" i="1"/>
  <c r="K2834" i="1"/>
  <c r="L2834" i="1" s="1"/>
  <c r="M2834" i="1" s="1"/>
  <c r="Q2834" i="1" s="1"/>
  <c r="J2834" i="1"/>
  <c r="I2834" i="1"/>
  <c r="F2834" i="1"/>
  <c r="E2834" i="1"/>
  <c r="D2834" i="1"/>
  <c r="C2834" i="1"/>
  <c r="B2834" i="1"/>
  <c r="A2834" i="1"/>
  <c r="K2833" i="1"/>
  <c r="L2833" i="1" s="1"/>
  <c r="M2833" i="1" s="1"/>
  <c r="Q2833" i="1" s="1"/>
  <c r="J2833" i="1"/>
  <c r="I2833" i="1"/>
  <c r="F2833" i="1"/>
  <c r="E2833" i="1"/>
  <c r="G2833" i="1" s="1"/>
  <c r="D2833" i="1"/>
  <c r="C2833" i="1"/>
  <c r="B2833" i="1"/>
  <c r="A2833" i="1"/>
  <c r="K2832" i="1"/>
  <c r="L2832" i="1" s="1"/>
  <c r="M2832" i="1" s="1"/>
  <c r="Q2832" i="1" s="1"/>
  <c r="J2832" i="1"/>
  <c r="I2832" i="1"/>
  <c r="F2832" i="1"/>
  <c r="E2832" i="1"/>
  <c r="D2832" i="1"/>
  <c r="C2832" i="1"/>
  <c r="B2832" i="1"/>
  <c r="A2832" i="1"/>
  <c r="K2831" i="1"/>
  <c r="L2831" i="1" s="1"/>
  <c r="M2831" i="1" s="1"/>
  <c r="Q2831" i="1" s="1"/>
  <c r="J2831" i="1"/>
  <c r="I2831" i="1"/>
  <c r="F2831" i="1"/>
  <c r="E2831" i="1"/>
  <c r="D2831" i="1"/>
  <c r="C2831" i="1"/>
  <c r="B2831" i="1"/>
  <c r="A2831" i="1"/>
  <c r="K2830" i="1"/>
  <c r="L2830" i="1" s="1"/>
  <c r="M2830" i="1" s="1"/>
  <c r="Q2830" i="1" s="1"/>
  <c r="J2830" i="1"/>
  <c r="I2830" i="1"/>
  <c r="F2830" i="1"/>
  <c r="E2830" i="1"/>
  <c r="G2830" i="1" s="1"/>
  <c r="D2830" i="1"/>
  <c r="C2830" i="1"/>
  <c r="B2830" i="1"/>
  <c r="A2830" i="1"/>
  <c r="K2829" i="1"/>
  <c r="L2829" i="1" s="1"/>
  <c r="M2829" i="1" s="1"/>
  <c r="Q2829" i="1" s="1"/>
  <c r="J2829" i="1"/>
  <c r="I2829" i="1"/>
  <c r="F2829" i="1"/>
  <c r="E2829" i="1"/>
  <c r="G2829" i="1" s="1"/>
  <c r="D2829" i="1"/>
  <c r="C2829" i="1"/>
  <c r="B2829" i="1"/>
  <c r="A2829" i="1"/>
  <c r="K2828" i="1"/>
  <c r="L2828" i="1" s="1"/>
  <c r="M2828" i="1" s="1"/>
  <c r="Q2828" i="1" s="1"/>
  <c r="J2828" i="1"/>
  <c r="I2828" i="1"/>
  <c r="F2828" i="1"/>
  <c r="E2828" i="1"/>
  <c r="D2828" i="1"/>
  <c r="C2828" i="1"/>
  <c r="B2828" i="1"/>
  <c r="A2828" i="1"/>
  <c r="K2827" i="1"/>
  <c r="L2827" i="1" s="1"/>
  <c r="M2827" i="1" s="1"/>
  <c r="Q2827" i="1" s="1"/>
  <c r="J2827" i="1"/>
  <c r="I2827" i="1"/>
  <c r="F2827" i="1"/>
  <c r="E2827" i="1"/>
  <c r="G2827" i="1" s="1"/>
  <c r="D2827" i="1"/>
  <c r="C2827" i="1"/>
  <c r="B2827" i="1"/>
  <c r="A2827" i="1"/>
  <c r="K2826" i="1"/>
  <c r="L2826" i="1" s="1"/>
  <c r="M2826" i="1" s="1"/>
  <c r="Q2826" i="1" s="1"/>
  <c r="J2826" i="1"/>
  <c r="I2826" i="1"/>
  <c r="F2826" i="1"/>
  <c r="E2826" i="1"/>
  <c r="G2826" i="1" s="1"/>
  <c r="D2826" i="1"/>
  <c r="C2826" i="1"/>
  <c r="B2826" i="1"/>
  <c r="A2826" i="1"/>
  <c r="K2825" i="1"/>
  <c r="L2825" i="1" s="1"/>
  <c r="M2825" i="1" s="1"/>
  <c r="Q2825" i="1" s="1"/>
  <c r="J2825" i="1"/>
  <c r="I2825" i="1"/>
  <c r="F2825" i="1"/>
  <c r="E2825" i="1"/>
  <c r="D2825" i="1"/>
  <c r="C2825" i="1"/>
  <c r="B2825" i="1"/>
  <c r="A2825" i="1"/>
  <c r="K2824" i="1"/>
  <c r="L2824" i="1" s="1"/>
  <c r="M2824" i="1" s="1"/>
  <c r="Q2824" i="1" s="1"/>
  <c r="J2824" i="1"/>
  <c r="I2824" i="1"/>
  <c r="F2824" i="1"/>
  <c r="E2824" i="1"/>
  <c r="G2824" i="1" s="1"/>
  <c r="D2824" i="1"/>
  <c r="C2824" i="1"/>
  <c r="B2824" i="1"/>
  <c r="A2824" i="1"/>
  <c r="K2823" i="1"/>
  <c r="L2823" i="1" s="1"/>
  <c r="M2823" i="1" s="1"/>
  <c r="Q2823" i="1" s="1"/>
  <c r="J2823" i="1"/>
  <c r="I2823" i="1"/>
  <c r="F2823" i="1"/>
  <c r="E2823" i="1"/>
  <c r="D2823" i="1"/>
  <c r="C2823" i="1"/>
  <c r="B2823" i="1"/>
  <c r="A2823" i="1"/>
  <c r="K2822" i="1"/>
  <c r="L2822" i="1" s="1"/>
  <c r="M2822" i="1" s="1"/>
  <c r="Q2822" i="1" s="1"/>
  <c r="J2822" i="1"/>
  <c r="I2822" i="1"/>
  <c r="F2822" i="1"/>
  <c r="E2822" i="1"/>
  <c r="D2822" i="1"/>
  <c r="C2822" i="1"/>
  <c r="B2822" i="1"/>
  <c r="A2822" i="1"/>
  <c r="K2821" i="1"/>
  <c r="L2821" i="1" s="1"/>
  <c r="M2821" i="1" s="1"/>
  <c r="Q2821" i="1" s="1"/>
  <c r="J2821" i="1"/>
  <c r="I2821" i="1"/>
  <c r="F2821" i="1"/>
  <c r="E2821" i="1"/>
  <c r="D2821" i="1"/>
  <c r="C2821" i="1"/>
  <c r="B2821" i="1"/>
  <c r="A2821" i="1"/>
  <c r="K2820" i="1"/>
  <c r="L2820" i="1" s="1"/>
  <c r="M2820" i="1" s="1"/>
  <c r="Q2820" i="1" s="1"/>
  <c r="J2820" i="1"/>
  <c r="I2820" i="1"/>
  <c r="F2820" i="1"/>
  <c r="E2820" i="1"/>
  <c r="G2820" i="1" s="1"/>
  <c r="D2820" i="1"/>
  <c r="C2820" i="1"/>
  <c r="B2820" i="1"/>
  <c r="A2820" i="1"/>
  <c r="K2819" i="1"/>
  <c r="L2819" i="1" s="1"/>
  <c r="M2819" i="1" s="1"/>
  <c r="Q2819" i="1" s="1"/>
  <c r="J2819" i="1"/>
  <c r="I2819" i="1"/>
  <c r="F2819" i="1"/>
  <c r="E2819" i="1"/>
  <c r="D2819" i="1"/>
  <c r="C2819" i="1"/>
  <c r="B2819" i="1"/>
  <c r="A2819" i="1"/>
  <c r="K2818" i="1"/>
  <c r="L2818" i="1" s="1"/>
  <c r="M2818" i="1" s="1"/>
  <c r="Q2818" i="1" s="1"/>
  <c r="J2818" i="1"/>
  <c r="I2818" i="1"/>
  <c r="F2818" i="1"/>
  <c r="E2818" i="1"/>
  <c r="G2818" i="1" s="1"/>
  <c r="D2818" i="1"/>
  <c r="C2818" i="1"/>
  <c r="B2818" i="1"/>
  <c r="A2818" i="1"/>
  <c r="K2817" i="1"/>
  <c r="L2817" i="1" s="1"/>
  <c r="M2817" i="1" s="1"/>
  <c r="Q2817" i="1" s="1"/>
  <c r="J2817" i="1"/>
  <c r="I2817" i="1"/>
  <c r="F2817" i="1"/>
  <c r="E2817" i="1"/>
  <c r="D2817" i="1"/>
  <c r="C2817" i="1"/>
  <c r="B2817" i="1"/>
  <c r="A2817" i="1"/>
  <c r="K2816" i="1"/>
  <c r="L2816" i="1" s="1"/>
  <c r="M2816" i="1" s="1"/>
  <c r="Q2816" i="1" s="1"/>
  <c r="J2816" i="1"/>
  <c r="I2816" i="1"/>
  <c r="F2816" i="1"/>
  <c r="E2816" i="1"/>
  <c r="G2816" i="1" s="1"/>
  <c r="D2816" i="1"/>
  <c r="C2816" i="1"/>
  <c r="B2816" i="1"/>
  <c r="A2816" i="1"/>
  <c r="K2815" i="1"/>
  <c r="L2815" i="1" s="1"/>
  <c r="M2815" i="1" s="1"/>
  <c r="Q2815" i="1" s="1"/>
  <c r="J2815" i="1"/>
  <c r="I2815" i="1"/>
  <c r="F2815" i="1"/>
  <c r="E2815" i="1"/>
  <c r="G2815" i="1" s="1"/>
  <c r="D2815" i="1"/>
  <c r="C2815" i="1"/>
  <c r="B2815" i="1"/>
  <c r="A2815" i="1"/>
  <c r="K2814" i="1"/>
  <c r="L2814" i="1" s="1"/>
  <c r="M2814" i="1" s="1"/>
  <c r="Q2814" i="1" s="1"/>
  <c r="J2814" i="1"/>
  <c r="I2814" i="1"/>
  <c r="F2814" i="1"/>
  <c r="E2814" i="1"/>
  <c r="G2814" i="1" s="1"/>
  <c r="D2814" i="1"/>
  <c r="C2814" i="1"/>
  <c r="B2814" i="1"/>
  <c r="A2814" i="1"/>
  <c r="K2813" i="1"/>
  <c r="L2813" i="1" s="1"/>
  <c r="M2813" i="1" s="1"/>
  <c r="Q2813" i="1" s="1"/>
  <c r="J2813" i="1"/>
  <c r="I2813" i="1"/>
  <c r="F2813" i="1"/>
  <c r="E2813" i="1"/>
  <c r="D2813" i="1"/>
  <c r="C2813" i="1"/>
  <c r="B2813" i="1"/>
  <c r="A2813" i="1"/>
  <c r="K2812" i="1"/>
  <c r="L2812" i="1" s="1"/>
  <c r="M2812" i="1" s="1"/>
  <c r="Q2812" i="1" s="1"/>
  <c r="J2812" i="1"/>
  <c r="I2812" i="1"/>
  <c r="F2812" i="1"/>
  <c r="E2812" i="1"/>
  <c r="G2812" i="1" s="1"/>
  <c r="D2812" i="1"/>
  <c r="C2812" i="1"/>
  <c r="B2812" i="1"/>
  <c r="A2812" i="1"/>
  <c r="K2811" i="1"/>
  <c r="L2811" i="1" s="1"/>
  <c r="M2811" i="1" s="1"/>
  <c r="Q2811" i="1" s="1"/>
  <c r="J2811" i="1"/>
  <c r="I2811" i="1"/>
  <c r="F2811" i="1"/>
  <c r="E2811" i="1"/>
  <c r="D2811" i="1"/>
  <c r="C2811" i="1"/>
  <c r="B2811" i="1"/>
  <c r="A2811" i="1"/>
  <c r="K2810" i="1"/>
  <c r="L2810" i="1" s="1"/>
  <c r="M2810" i="1" s="1"/>
  <c r="Q2810" i="1" s="1"/>
  <c r="J2810" i="1"/>
  <c r="I2810" i="1"/>
  <c r="F2810" i="1"/>
  <c r="E2810" i="1"/>
  <c r="D2810" i="1"/>
  <c r="C2810" i="1"/>
  <c r="B2810" i="1"/>
  <c r="A2810" i="1"/>
  <c r="K2809" i="1"/>
  <c r="L2809" i="1" s="1"/>
  <c r="M2809" i="1" s="1"/>
  <c r="Q2809" i="1" s="1"/>
  <c r="J2809" i="1"/>
  <c r="I2809" i="1"/>
  <c r="F2809" i="1"/>
  <c r="E2809" i="1"/>
  <c r="D2809" i="1"/>
  <c r="C2809" i="1"/>
  <c r="B2809" i="1"/>
  <c r="A2809" i="1"/>
  <c r="K2808" i="1"/>
  <c r="L2808" i="1" s="1"/>
  <c r="M2808" i="1" s="1"/>
  <c r="Q2808" i="1" s="1"/>
  <c r="J2808" i="1"/>
  <c r="I2808" i="1"/>
  <c r="F2808" i="1"/>
  <c r="E2808" i="1"/>
  <c r="D2808" i="1"/>
  <c r="C2808" i="1"/>
  <c r="B2808" i="1"/>
  <c r="A2808" i="1"/>
  <c r="K2807" i="1"/>
  <c r="L2807" i="1" s="1"/>
  <c r="M2807" i="1" s="1"/>
  <c r="Q2807" i="1" s="1"/>
  <c r="J2807" i="1"/>
  <c r="I2807" i="1"/>
  <c r="F2807" i="1"/>
  <c r="E2807" i="1"/>
  <c r="D2807" i="1"/>
  <c r="C2807" i="1"/>
  <c r="B2807" i="1"/>
  <c r="A2807" i="1"/>
  <c r="K2806" i="1"/>
  <c r="L2806" i="1" s="1"/>
  <c r="M2806" i="1" s="1"/>
  <c r="Q2806" i="1" s="1"/>
  <c r="J2806" i="1"/>
  <c r="I2806" i="1"/>
  <c r="F2806" i="1"/>
  <c r="E2806" i="1"/>
  <c r="D2806" i="1"/>
  <c r="C2806" i="1"/>
  <c r="B2806" i="1"/>
  <c r="A2806" i="1"/>
  <c r="K2805" i="1"/>
  <c r="L2805" i="1" s="1"/>
  <c r="M2805" i="1" s="1"/>
  <c r="Q2805" i="1" s="1"/>
  <c r="J2805" i="1"/>
  <c r="I2805" i="1"/>
  <c r="F2805" i="1"/>
  <c r="E2805" i="1"/>
  <c r="G2805" i="1" s="1"/>
  <c r="D2805" i="1"/>
  <c r="C2805" i="1"/>
  <c r="B2805" i="1"/>
  <c r="A2805" i="1"/>
  <c r="K2804" i="1"/>
  <c r="L2804" i="1" s="1"/>
  <c r="M2804" i="1" s="1"/>
  <c r="Q2804" i="1" s="1"/>
  <c r="J2804" i="1"/>
  <c r="I2804" i="1"/>
  <c r="F2804" i="1"/>
  <c r="E2804" i="1"/>
  <c r="D2804" i="1"/>
  <c r="C2804" i="1"/>
  <c r="B2804" i="1"/>
  <c r="A2804" i="1"/>
  <c r="K2803" i="1"/>
  <c r="L2803" i="1" s="1"/>
  <c r="M2803" i="1" s="1"/>
  <c r="Q2803" i="1" s="1"/>
  <c r="J2803" i="1"/>
  <c r="I2803" i="1"/>
  <c r="F2803" i="1"/>
  <c r="E2803" i="1"/>
  <c r="D2803" i="1"/>
  <c r="C2803" i="1"/>
  <c r="B2803" i="1"/>
  <c r="A2803" i="1"/>
  <c r="K2802" i="1"/>
  <c r="L2802" i="1" s="1"/>
  <c r="M2802" i="1" s="1"/>
  <c r="Q2802" i="1" s="1"/>
  <c r="J2802" i="1"/>
  <c r="I2802" i="1"/>
  <c r="F2802" i="1"/>
  <c r="E2802" i="1"/>
  <c r="D2802" i="1"/>
  <c r="C2802" i="1"/>
  <c r="B2802" i="1"/>
  <c r="A2802" i="1"/>
  <c r="K2801" i="1"/>
  <c r="L2801" i="1" s="1"/>
  <c r="M2801" i="1" s="1"/>
  <c r="Q2801" i="1" s="1"/>
  <c r="J2801" i="1"/>
  <c r="I2801" i="1"/>
  <c r="F2801" i="1"/>
  <c r="E2801" i="1"/>
  <c r="D2801" i="1"/>
  <c r="C2801" i="1"/>
  <c r="B2801" i="1"/>
  <c r="A2801" i="1"/>
  <c r="K2800" i="1"/>
  <c r="L2800" i="1" s="1"/>
  <c r="M2800" i="1" s="1"/>
  <c r="Q2800" i="1" s="1"/>
  <c r="J2800" i="1"/>
  <c r="I2800" i="1"/>
  <c r="F2800" i="1"/>
  <c r="E2800" i="1"/>
  <c r="G2800" i="1" s="1"/>
  <c r="D2800" i="1"/>
  <c r="C2800" i="1"/>
  <c r="B2800" i="1"/>
  <c r="A2800" i="1"/>
  <c r="K2799" i="1"/>
  <c r="L2799" i="1" s="1"/>
  <c r="M2799" i="1" s="1"/>
  <c r="Q2799" i="1" s="1"/>
  <c r="J2799" i="1"/>
  <c r="I2799" i="1"/>
  <c r="F2799" i="1"/>
  <c r="E2799" i="1"/>
  <c r="D2799" i="1"/>
  <c r="C2799" i="1"/>
  <c r="B2799" i="1"/>
  <c r="A2799" i="1"/>
  <c r="K2798" i="1"/>
  <c r="L2798" i="1" s="1"/>
  <c r="M2798" i="1" s="1"/>
  <c r="Q2798" i="1" s="1"/>
  <c r="J2798" i="1"/>
  <c r="I2798" i="1"/>
  <c r="F2798" i="1"/>
  <c r="E2798" i="1"/>
  <c r="G2798" i="1" s="1"/>
  <c r="D2798" i="1"/>
  <c r="C2798" i="1"/>
  <c r="B2798" i="1"/>
  <c r="A2798" i="1"/>
  <c r="K2797" i="1"/>
  <c r="L2797" i="1" s="1"/>
  <c r="M2797" i="1" s="1"/>
  <c r="Q2797" i="1" s="1"/>
  <c r="J2797" i="1"/>
  <c r="I2797" i="1"/>
  <c r="F2797" i="1"/>
  <c r="E2797" i="1"/>
  <c r="D2797" i="1"/>
  <c r="C2797" i="1"/>
  <c r="B2797" i="1"/>
  <c r="A2797" i="1"/>
  <c r="K2796" i="1"/>
  <c r="L2796" i="1" s="1"/>
  <c r="M2796" i="1" s="1"/>
  <c r="Q2796" i="1" s="1"/>
  <c r="J2796" i="1"/>
  <c r="I2796" i="1"/>
  <c r="F2796" i="1"/>
  <c r="E2796" i="1"/>
  <c r="G2796" i="1" s="1"/>
  <c r="D2796" i="1"/>
  <c r="C2796" i="1"/>
  <c r="B2796" i="1"/>
  <c r="A2796" i="1"/>
  <c r="K2795" i="1"/>
  <c r="L2795" i="1" s="1"/>
  <c r="M2795" i="1" s="1"/>
  <c r="Q2795" i="1" s="1"/>
  <c r="J2795" i="1"/>
  <c r="I2795" i="1"/>
  <c r="F2795" i="1"/>
  <c r="E2795" i="1"/>
  <c r="D2795" i="1"/>
  <c r="C2795" i="1"/>
  <c r="B2795" i="1"/>
  <c r="A2795" i="1"/>
  <c r="K2794" i="1"/>
  <c r="L2794" i="1" s="1"/>
  <c r="M2794" i="1" s="1"/>
  <c r="Q2794" i="1" s="1"/>
  <c r="J2794" i="1"/>
  <c r="I2794" i="1"/>
  <c r="F2794" i="1"/>
  <c r="E2794" i="1"/>
  <c r="D2794" i="1"/>
  <c r="C2794" i="1"/>
  <c r="B2794" i="1"/>
  <c r="A2794" i="1"/>
  <c r="K2793" i="1"/>
  <c r="L2793" i="1" s="1"/>
  <c r="M2793" i="1" s="1"/>
  <c r="Q2793" i="1" s="1"/>
  <c r="J2793" i="1"/>
  <c r="I2793" i="1"/>
  <c r="F2793" i="1"/>
  <c r="E2793" i="1"/>
  <c r="D2793" i="1"/>
  <c r="C2793" i="1"/>
  <c r="B2793" i="1"/>
  <c r="A2793" i="1"/>
  <c r="K2792" i="1"/>
  <c r="L2792" i="1" s="1"/>
  <c r="M2792" i="1" s="1"/>
  <c r="Q2792" i="1" s="1"/>
  <c r="J2792" i="1"/>
  <c r="I2792" i="1"/>
  <c r="F2792" i="1"/>
  <c r="E2792" i="1"/>
  <c r="D2792" i="1"/>
  <c r="C2792" i="1"/>
  <c r="B2792" i="1"/>
  <c r="A2792" i="1"/>
  <c r="K2791" i="1"/>
  <c r="L2791" i="1" s="1"/>
  <c r="M2791" i="1" s="1"/>
  <c r="Q2791" i="1" s="1"/>
  <c r="J2791" i="1"/>
  <c r="I2791" i="1"/>
  <c r="F2791" i="1"/>
  <c r="E2791" i="1"/>
  <c r="G2791" i="1" s="1"/>
  <c r="D2791" i="1"/>
  <c r="C2791" i="1"/>
  <c r="B2791" i="1"/>
  <c r="A2791" i="1"/>
  <c r="K2790" i="1"/>
  <c r="L2790" i="1" s="1"/>
  <c r="M2790" i="1" s="1"/>
  <c r="Q2790" i="1" s="1"/>
  <c r="J2790" i="1"/>
  <c r="I2790" i="1"/>
  <c r="F2790" i="1"/>
  <c r="E2790" i="1"/>
  <c r="D2790" i="1"/>
  <c r="C2790" i="1"/>
  <c r="B2790" i="1"/>
  <c r="A2790" i="1"/>
  <c r="K2789" i="1"/>
  <c r="L2789" i="1" s="1"/>
  <c r="M2789" i="1" s="1"/>
  <c r="Q2789" i="1" s="1"/>
  <c r="J2789" i="1"/>
  <c r="I2789" i="1"/>
  <c r="F2789" i="1"/>
  <c r="E2789" i="1"/>
  <c r="D2789" i="1"/>
  <c r="C2789" i="1"/>
  <c r="B2789" i="1"/>
  <c r="A2789" i="1"/>
  <c r="K2788" i="1"/>
  <c r="L2788" i="1" s="1"/>
  <c r="M2788" i="1" s="1"/>
  <c r="Q2788" i="1" s="1"/>
  <c r="J2788" i="1"/>
  <c r="I2788" i="1"/>
  <c r="F2788" i="1"/>
  <c r="E2788" i="1"/>
  <c r="D2788" i="1"/>
  <c r="C2788" i="1"/>
  <c r="B2788" i="1"/>
  <c r="A2788" i="1"/>
  <c r="K2787" i="1"/>
  <c r="L2787" i="1" s="1"/>
  <c r="M2787" i="1" s="1"/>
  <c r="Q2787" i="1" s="1"/>
  <c r="J2787" i="1"/>
  <c r="I2787" i="1"/>
  <c r="F2787" i="1"/>
  <c r="E2787" i="1"/>
  <c r="D2787" i="1"/>
  <c r="C2787" i="1"/>
  <c r="B2787" i="1"/>
  <c r="A2787" i="1"/>
  <c r="K2786" i="1"/>
  <c r="L2786" i="1" s="1"/>
  <c r="M2786" i="1" s="1"/>
  <c r="Q2786" i="1" s="1"/>
  <c r="J2786" i="1"/>
  <c r="I2786" i="1"/>
  <c r="F2786" i="1"/>
  <c r="E2786" i="1"/>
  <c r="G2786" i="1" s="1"/>
  <c r="D2786" i="1"/>
  <c r="C2786" i="1"/>
  <c r="B2786" i="1"/>
  <c r="A2786" i="1"/>
  <c r="K2785" i="1"/>
  <c r="L2785" i="1" s="1"/>
  <c r="M2785" i="1" s="1"/>
  <c r="Q2785" i="1" s="1"/>
  <c r="J2785" i="1"/>
  <c r="I2785" i="1"/>
  <c r="F2785" i="1"/>
  <c r="E2785" i="1"/>
  <c r="G2785" i="1" s="1"/>
  <c r="D2785" i="1"/>
  <c r="C2785" i="1"/>
  <c r="B2785" i="1"/>
  <c r="A2785" i="1"/>
  <c r="K2784" i="1"/>
  <c r="L2784" i="1" s="1"/>
  <c r="M2784" i="1" s="1"/>
  <c r="Q2784" i="1" s="1"/>
  <c r="J2784" i="1"/>
  <c r="I2784" i="1"/>
  <c r="F2784" i="1"/>
  <c r="E2784" i="1"/>
  <c r="G2784" i="1" s="1"/>
  <c r="D2784" i="1"/>
  <c r="C2784" i="1"/>
  <c r="B2784" i="1"/>
  <c r="A2784" i="1"/>
  <c r="K2783" i="1"/>
  <c r="L2783" i="1" s="1"/>
  <c r="M2783" i="1" s="1"/>
  <c r="Q2783" i="1" s="1"/>
  <c r="J2783" i="1"/>
  <c r="I2783" i="1"/>
  <c r="F2783" i="1"/>
  <c r="E2783" i="1"/>
  <c r="D2783" i="1"/>
  <c r="C2783" i="1"/>
  <c r="B2783" i="1"/>
  <c r="A2783" i="1"/>
  <c r="K2782" i="1"/>
  <c r="L2782" i="1" s="1"/>
  <c r="M2782" i="1" s="1"/>
  <c r="Q2782" i="1" s="1"/>
  <c r="J2782" i="1"/>
  <c r="I2782" i="1"/>
  <c r="F2782" i="1"/>
  <c r="E2782" i="1"/>
  <c r="D2782" i="1"/>
  <c r="C2782" i="1"/>
  <c r="B2782" i="1"/>
  <c r="A2782" i="1"/>
  <c r="K2781" i="1"/>
  <c r="L2781" i="1" s="1"/>
  <c r="M2781" i="1" s="1"/>
  <c r="Q2781" i="1" s="1"/>
  <c r="J2781" i="1"/>
  <c r="I2781" i="1"/>
  <c r="F2781" i="1"/>
  <c r="E2781" i="1"/>
  <c r="G2781" i="1" s="1"/>
  <c r="D2781" i="1"/>
  <c r="C2781" i="1"/>
  <c r="B2781" i="1"/>
  <c r="A2781" i="1"/>
  <c r="K2780" i="1"/>
  <c r="L2780" i="1" s="1"/>
  <c r="M2780" i="1" s="1"/>
  <c r="Q2780" i="1" s="1"/>
  <c r="J2780" i="1"/>
  <c r="I2780" i="1"/>
  <c r="F2780" i="1"/>
  <c r="E2780" i="1"/>
  <c r="G2780" i="1" s="1"/>
  <c r="D2780" i="1"/>
  <c r="C2780" i="1"/>
  <c r="B2780" i="1"/>
  <c r="A2780" i="1"/>
  <c r="K2779" i="1"/>
  <c r="L2779" i="1" s="1"/>
  <c r="M2779" i="1" s="1"/>
  <c r="Q2779" i="1" s="1"/>
  <c r="J2779" i="1"/>
  <c r="I2779" i="1"/>
  <c r="F2779" i="1"/>
  <c r="E2779" i="1"/>
  <c r="D2779" i="1"/>
  <c r="C2779" i="1"/>
  <c r="B2779" i="1"/>
  <c r="A2779" i="1"/>
  <c r="K2778" i="1"/>
  <c r="L2778" i="1" s="1"/>
  <c r="M2778" i="1" s="1"/>
  <c r="Q2778" i="1" s="1"/>
  <c r="J2778" i="1"/>
  <c r="I2778" i="1"/>
  <c r="F2778" i="1"/>
  <c r="E2778" i="1"/>
  <c r="D2778" i="1"/>
  <c r="C2778" i="1"/>
  <c r="B2778" i="1"/>
  <c r="A2778" i="1"/>
  <c r="K2777" i="1"/>
  <c r="L2777" i="1" s="1"/>
  <c r="M2777" i="1" s="1"/>
  <c r="Q2777" i="1" s="1"/>
  <c r="J2777" i="1"/>
  <c r="I2777" i="1"/>
  <c r="F2777" i="1"/>
  <c r="E2777" i="1"/>
  <c r="G2777" i="1" s="1"/>
  <c r="D2777" i="1"/>
  <c r="C2777" i="1"/>
  <c r="B2777" i="1"/>
  <c r="A2777" i="1"/>
  <c r="K2776" i="1"/>
  <c r="L2776" i="1" s="1"/>
  <c r="M2776" i="1" s="1"/>
  <c r="Q2776" i="1" s="1"/>
  <c r="J2776" i="1"/>
  <c r="I2776" i="1"/>
  <c r="F2776" i="1"/>
  <c r="E2776" i="1"/>
  <c r="D2776" i="1"/>
  <c r="C2776" i="1"/>
  <c r="B2776" i="1"/>
  <c r="A2776" i="1"/>
  <c r="K2775" i="1"/>
  <c r="L2775" i="1" s="1"/>
  <c r="M2775" i="1" s="1"/>
  <c r="Q2775" i="1" s="1"/>
  <c r="J2775" i="1"/>
  <c r="I2775" i="1"/>
  <c r="F2775" i="1"/>
  <c r="E2775" i="1"/>
  <c r="D2775" i="1"/>
  <c r="C2775" i="1"/>
  <c r="B2775" i="1"/>
  <c r="A2775" i="1"/>
  <c r="K2774" i="1"/>
  <c r="L2774" i="1" s="1"/>
  <c r="M2774" i="1" s="1"/>
  <c r="Q2774" i="1" s="1"/>
  <c r="J2774" i="1"/>
  <c r="I2774" i="1"/>
  <c r="F2774" i="1"/>
  <c r="E2774" i="1"/>
  <c r="D2774" i="1"/>
  <c r="C2774" i="1"/>
  <c r="B2774" i="1"/>
  <c r="A2774" i="1"/>
  <c r="K2773" i="1"/>
  <c r="L2773" i="1" s="1"/>
  <c r="M2773" i="1" s="1"/>
  <c r="Q2773" i="1" s="1"/>
  <c r="J2773" i="1"/>
  <c r="I2773" i="1"/>
  <c r="F2773" i="1"/>
  <c r="E2773" i="1"/>
  <c r="G2773" i="1" s="1"/>
  <c r="D2773" i="1"/>
  <c r="C2773" i="1"/>
  <c r="B2773" i="1"/>
  <c r="A2773" i="1"/>
  <c r="K2772" i="1"/>
  <c r="L2772" i="1" s="1"/>
  <c r="M2772" i="1" s="1"/>
  <c r="Q2772" i="1" s="1"/>
  <c r="J2772" i="1"/>
  <c r="I2772" i="1"/>
  <c r="F2772" i="1"/>
  <c r="E2772" i="1"/>
  <c r="D2772" i="1"/>
  <c r="C2772" i="1"/>
  <c r="B2772" i="1"/>
  <c r="A2772" i="1"/>
  <c r="K2771" i="1"/>
  <c r="L2771" i="1" s="1"/>
  <c r="M2771" i="1" s="1"/>
  <c r="Q2771" i="1" s="1"/>
  <c r="J2771" i="1"/>
  <c r="I2771" i="1"/>
  <c r="F2771" i="1"/>
  <c r="E2771" i="1"/>
  <c r="D2771" i="1"/>
  <c r="C2771" i="1"/>
  <c r="B2771" i="1"/>
  <c r="A2771" i="1"/>
  <c r="K2770" i="1"/>
  <c r="L2770" i="1" s="1"/>
  <c r="M2770" i="1" s="1"/>
  <c r="Q2770" i="1" s="1"/>
  <c r="J2770" i="1"/>
  <c r="I2770" i="1"/>
  <c r="F2770" i="1"/>
  <c r="E2770" i="1"/>
  <c r="G2770" i="1" s="1"/>
  <c r="D2770" i="1"/>
  <c r="C2770" i="1"/>
  <c r="B2770" i="1"/>
  <c r="A2770" i="1"/>
  <c r="K2769" i="1"/>
  <c r="L2769" i="1" s="1"/>
  <c r="M2769" i="1" s="1"/>
  <c r="Q2769" i="1" s="1"/>
  <c r="J2769" i="1"/>
  <c r="I2769" i="1"/>
  <c r="F2769" i="1"/>
  <c r="E2769" i="1"/>
  <c r="G2769" i="1" s="1"/>
  <c r="D2769" i="1"/>
  <c r="C2769" i="1"/>
  <c r="B2769" i="1"/>
  <c r="A2769" i="1"/>
  <c r="K2768" i="1"/>
  <c r="L2768" i="1" s="1"/>
  <c r="M2768" i="1" s="1"/>
  <c r="Q2768" i="1" s="1"/>
  <c r="J2768" i="1"/>
  <c r="I2768" i="1"/>
  <c r="F2768" i="1"/>
  <c r="E2768" i="1"/>
  <c r="D2768" i="1"/>
  <c r="C2768" i="1"/>
  <c r="B2768" i="1"/>
  <c r="A2768" i="1"/>
  <c r="K2767" i="1"/>
  <c r="L2767" i="1" s="1"/>
  <c r="M2767" i="1" s="1"/>
  <c r="Q2767" i="1" s="1"/>
  <c r="J2767" i="1"/>
  <c r="I2767" i="1"/>
  <c r="F2767" i="1"/>
  <c r="E2767" i="1"/>
  <c r="D2767" i="1"/>
  <c r="C2767" i="1"/>
  <c r="B2767" i="1"/>
  <c r="A2767" i="1"/>
  <c r="K2766" i="1"/>
  <c r="L2766" i="1" s="1"/>
  <c r="M2766" i="1" s="1"/>
  <c r="Q2766" i="1" s="1"/>
  <c r="J2766" i="1"/>
  <c r="I2766" i="1"/>
  <c r="F2766" i="1"/>
  <c r="E2766" i="1"/>
  <c r="D2766" i="1"/>
  <c r="C2766" i="1"/>
  <c r="B2766" i="1"/>
  <c r="A2766" i="1"/>
  <c r="K2765" i="1"/>
  <c r="L2765" i="1" s="1"/>
  <c r="M2765" i="1" s="1"/>
  <c r="Q2765" i="1" s="1"/>
  <c r="J2765" i="1"/>
  <c r="I2765" i="1"/>
  <c r="F2765" i="1"/>
  <c r="E2765" i="1"/>
  <c r="D2765" i="1"/>
  <c r="C2765" i="1"/>
  <c r="B2765" i="1"/>
  <c r="A2765" i="1"/>
  <c r="K2764" i="1"/>
  <c r="L2764" i="1" s="1"/>
  <c r="M2764" i="1" s="1"/>
  <c r="Q2764" i="1" s="1"/>
  <c r="J2764" i="1"/>
  <c r="I2764" i="1"/>
  <c r="F2764" i="1"/>
  <c r="E2764" i="1"/>
  <c r="D2764" i="1"/>
  <c r="C2764" i="1"/>
  <c r="B2764" i="1"/>
  <c r="A2764" i="1"/>
  <c r="K2763" i="1"/>
  <c r="L2763" i="1" s="1"/>
  <c r="M2763" i="1" s="1"/>
  <c r="Q2763" i="1" s="1"/>
  <c r="J2763" i="1"/>
  <c r="I2763" i="1"/>
  <c r="F2763" i="1"/>
  <c r="E2763" i="1"/>
  <c r="D2763" i="1"/>
  <c r="C2763" i="1"/>
  <c r="B2763" i="1"/>
  <c r="A2763" i="1"/>
  <c r="K2762" i="1"/>
  <c r="L2762" i="1" s="1"/>
  <c r="M2762" i="1" s="1"/>
  <c r="Q2762" i="1" s="1"/>
  <c r="J2762" i="1"/>
  <c r="I2762" i="1"/>
  <c r="F2762" i="1"/>
  <c r="E2762" i="1"/>
  <c r="D2762" i="1"/>
  <c r="C2762" i="1"/>
  <c r="B2762" i="1"/>
  <c r="A2762" i="1"/>
  <c r="K2761" i="1"/>
  <c r="L2761" i="1" s="1"/>
  <c r="M2761" i="1" s="1"/>
  <c r="Q2761" i="1" s="1"/>
  <c r="J2761" i="1"/>
  <c r="I2761" i="1"/>
  <c r="F2761" i="1"/>
  <c r="E2761" i="1"/>
  <c r="D2761" i="1"/>
  <c r="C2761" i="1"/>
  <c r="B2761" i="1"/>
  <c r="A2761" i="1"/>
  <c r="K2760" i="1"/>
  <c r="L2760" i="1" s="1"/>
  <c r="M2760" i="1" s="1"/>
  <c r="Q2760" i="1" s="1"/>
  <c r="J2760" i="1"/>
  <c r="I2760" i="1"/>
  <c r="F2760" i="1"/>
  <c r="E2760" i="1"/>
  <c r="G2760" i="1" s="1"/>
  <c r="D2760" i="1"/>
  <c r="C2760" i="1"/>
  <c r="B2760" i="1"/>
  <c r="A2760" i="1"/>
  <c r="K2759" i="1"/>
  <c r="L2759" i="1" s="1"/>
  <c r="M2759" i="1" s="1"/>
  <c r="Q2759" i="1" s="1"/>
  <c r="J2759" i="1"/>
  <c r="I2759" i="1"/>
  <c r="F2759" i="1"/>
  <c r="E2759" i="1"/>
  <c r="G2759" i="1" s="1"/>
  <c r="D2759" i="1"/>
  <c r="C2759" i="1"/>
  <c r="B2759" i="1"/>
  <c r="A2759" i="1"/>
  <c r="K2758" i="1"/>
  <c r="L2758" i="1" s="1"/>
  <c r="M2758" i="1" s="1"/>
  <c r="Q2758" i="1" s="1"/>
  <c r="J2758" i="1"/>
  <c r="I2758" i="1"/>
  <c r="F2758" i="1"/>
  <c r="E2758" i="1"/>
  <c r="D2758" i="1"/>
  <c r="C2758" i="1"/>
  <c r="B2758" i="1"/>
  <c r="A2758" i="1"/>
  <c r="K2757" i="1"/>
  <c r="L2757" i="1" s="1"/>
  <c r="M2757" i="1" s="1"/>
  <c r="Q2757" i="1" s="1"/>
  <c r="J2757" i="1"/>
  <c r="I2757" i="1"/>
  <c r="F2757" i="1"/>
  <c r="E2757" i="1"/>
  <c r="D2757" i="1"/>
  <c r="C2757" i="1"/>
  <c r="B2757" i="1"/>
  <c r="A2757" i="1"/>
  <c r="K2756" i="1"/>
  <c r="L2756" i="1" s="1"/>
  <c r="M2756" i="1" s="1"/>
  <c r="Q2756" i="1" s="1"/>
  <c r="J2756" i="1"/>
  <c r="I2756" i="1"/>
  <c r="F2756" i="1"/>
  <c r="E2756" i="1"/>
  <c r="G2756" i="1" s="1"/>
  <c r="D2756" i="1"/>
  <c r="C2756" i="1"/>
  <c r="B2756" i="1"/>
  <c r="A2756" i="1"/>
  <c r="K2755" i="1"/>
  <c r="L2755" i="1" s="1"/>
  <c r="M2755" i="1" s="1"/>
  <c r="Q2755" i="1" s="1"/>
  <c r="J2755" i="1"/>
  <c r="I2755" i="1"/>
  <c r="F2755" i="1"/>
  <c r="E2755" i="1"/>
  <c r="G2755" i="1" s="1"/>
  <c r="D2755" i="1"/>
  <c r="C2755" i="1"/>
  <c r="B2755" i="1"/>
  <c r="A2755" i="1"/>
  <c r="K2754" i="1"/>
  <c r="L2754" i="1" s="1"/>
  <c r="M2754" i="1" s="1"/>
  <c r="Q2754" i="1" s="1"/>
  <c r="J2754" i="1"/>
  <c r="I2754" i="1"/>
  <c r="F2754" i="1"/>
  <c r="E2754" i="1"/>
  <c r="G2754" i="1" s="1"/>
  <c r="D2754" i="1"/>
  <c r="C2754" i="1"/>
  <c r="B2754" i="1"/>
  <c r="A2754" i="1"/>
  <c r="K2753" i="1"/>
  <c r="L2753" i="1" s="1"/>
  <c r="M2753" i="1" s="1"/>
  <c r="Q2753" i="1" s="1"/>
  <c r="J2753" i="1"/>
  <c r="I2753" i="1"/>
  <c r="F2753" i="1"/>
  <c r="E2753" i="1"/>
  <c r="D2753" i="1"/>
  <c r="C2753" i="1"/>
  <c r="B2753" i="1"/>
  <c r="A2753" i="1"/>
  <c r="K2752" i="1"/>
  <c r="L2752" i="1" s="1"/>
  <c r="M2752" i="1" s="1"/>
  <c r="Q2752" i="1" s="1"/>
  <c r="J2752" i="1"/>
  <c r="I2752" i="1"/>
  <c r="F2752" i="1"/>
  <c r="E2752" i="1"/>
  <c r="G2752" i="1" s="1"/>
  <c r="D2752" i="1"/>
  <c r="C2752" i="1"/>
  <c r="B2752" i="1"/>
  <c r="A2752" i="1"/>
  <c r="K2751" i="1"/>
  <c r="L2751" i="1" s="1"/>
  <c r="M2751" i="1" s="1"/>
  <c r="Q2751" i="1" s="1"/>
  <c r="J2751" i="1"/>
  <c r="I2751" i="1"/>
  <c r="F2751" i="1"/>
  <c r="E2751" i="1"/>
  <c r="D2751" i="1"/>
  <c r="C2751" i="1"/>
  <c r="B2751" i="1"/>
  <c r="A2751" i="1"/>
  <c r="K2750" i="1"/>
  <c r="L2750" i="1" s="1"/>
  <c r="M2750" i="1" s="1"/>
  <c r="Q2750" i="1" s="1"/>
  <c r="J2750" i="1"/>
  <c r="I2750" i="1"/>
  <c r="F2750" i="1"/>
  <c r="E2750" i="1"/>
  <c r="D2750" i="1"/>
  <c r="C2750" i="1"/>
  <c r="B2750" i="1"/>
  <c r="A2750" i="1"/>
  <c r="K2749" i="1"/>
  <c r="L2749" i="1" s="1"/>
  <c r="M2749" i="1" s="1"/>
  <c r="Q2749" i="1" s="1"/>
  <c r="J2749" i="1"/>
  <c r="I2749" i="1"/>
  <c r="F2749" i="1"/>
  <c r="E2749" i="1"/>
  <c r="G2749" i="1" s="1"/>
  <c r="D2749" i="1"/>
  <c r="C2749" i="1"/>
  <c r="B2749" i="1"/>
  <c r="A2749" i="1"/>
  <c r="K2748" i="1"/>
  <c r="L2748" i="1" s="1"/>
  <c r="M2748" i="1" s="1"/>
  <c r="Q2748" i="1" s="1"/>
  <c r="J2748" i="1"/>
  <c r="I2748" i="1"/>
  <c r="F2748" i="1"/>
  <c r="E2748" i="1"/>
  <c r="D2748" i="1"/>
  <c r="C2748" i="1"/>
  <c r="B2748" i="1"/>
  <c r="A2748" i="1"/>
  <c r="K2747" i="1"/>
  <c r="L2747" i="1" s="1"/>
  <c r="M2747" i="1" s="1"/>
  <c r="Q2747" i="1" s="1"/>
  <c r="J2747" i="1"/>
  <c r="I2747" i="1"/>
  <c r="F2747" i="1"/>
  <c r="E2747" i="1"/>
  <c r="D2747" i="1"/>
  <c r="C2747" i="1"/>
  <c r="B2747" i="1"/>
  <c r="A2747" i="1"/>
  <c r="K2746" i="1"/>
  <c r="L2746" i="1" s="1"/>
  <c r="M2746" i="1" s="1"/>
  <c r="Q2746" i="1" s="1"/>
  <c r="J2746" i="1"/>
  <c r="I2746" i="1"/>
  <c r="F2746" i="1"/>
  <c r="E2746" i="1"/>
  <c r="D2746" i="1"/>
  <c r="C2746" i="1"/>
  <c r="B2746" i="1"/>
  <c r="A2746" i="1"/>
  <c r="K2745" i="1"/>
  <c r="L2745" i="1" s="1"/>
  <c r="M2745" i="1" s="1"/>
  <c r="Q2745" i="1" s="1"/>
  <c r="J2745" i="1"/>
  <c r="I2745" i="1"/>
  <c r="F2745" i="1"/>
  <c r="E2745" i="1"/>
  <c r="G2745" i="1" s="1"/>
  <c r="D2745" i="1"/>
  <c r="C2745" i="1"/>
  <c r="B2745" i="1"/>
  <c r="A2745" i="1"/>
  <c r="K2744" i="1"/>
  <c r="L2744" i="1" s="1"/>
  <c r="M2744" i="1" s="1"/>
  <c r="Q2744" i="1" s="1"/>
  <c r="J2744" i="1"/>
  <c r="I2744" i="1"/>
  <c r="F2744" i="1"/>
  <c r="E2744" i="1"/>
  <c r="G2744" i="1" s="1"/>
  <c r="D2744" i="1"/>
  <c r="C2744" i="1"/>
  <c r="B2744" i="1"/>
  <c r="A2744" i="1"/>
  <c r="K2743" i="1"/>
  <c r="L2743" i="1" s="1"/>
  <c r="M2743" i="1" s="1"/>
  <c r="Q2743" i="1" s="1"/>
  <c r="J2743" i="1"/>
  <c r="I2743" i="1"/>
  <c r="F2743" i="1"/>
  <c r="E2743" i="1"/>
  <c r="D2743" i="1"/>
  <c r="C2743" i="1"/>
  <c r="B2743" i="1"/>
  <c r="A2743" i="1"/>
  <c r="K2742" i="1"/>
  <c r="L2742" i="1" s="1"/>
  <c r="M2742" i="1" s="1"/>
  <c r="Q2742" i="1" s="1"/>
  <c r="J2742" i="1"/>
  <c r="I2742" i="1"/>
  <c r="F2742" i="1"/>
  <c r="E2742" i="1"/>
  <c r="D2742" i="1"/>
  <c r="C2742" i="1"/>
  <c r="B2742" i="1"/>
  <c r="A2742" i="1"/>
  <c r="K2741" i="1"/>
  <c r="L2741" i="1" s="1"/>
  <c r="M2741" i="1" s="1"/>
  <c r="Q2741" i="1" s="1"/>
  <c r="J2741" i="1"/>
  <c r="I2741" i="1"/>
  <c r="F2741" i="1"/>
  <c r="E2741" i="1"/>
  <c r="G2741" i="1" s="1"/>
  <c r="D2741" i="1"/>
  <c r="C2741" i="1"/>
  <c r="B2741" i="1"/>
  <c r="A2741" i="1"/>
  <c r="K2740" i="1"/>
  <c r="L2740" i="1" s="1"/>
  <c r="M2740" i="1" s="1"/>
  <c r="Q2740" i="1" s="1"/>
  <c r="J2740" i="1"/>
  <c r="I2740" i="1"/>
  <c r="F2740" i="1"/>
  <c r="E2740" i="1"/>
  <c r="D2740" i="1"/>
  <c r="C2740" i="1"/>
  <c r="B2740" i="1"/>
  <c r="A2740" i="1"/>
  <c r="K2739" i="1"/>
  <c r="L2739" i="1" s="1"/>
  <c r="M2739" i="1" s="1"/>
  <c r="Q2739" i="1" s="1"/>
  <c r="J2739" i="1"/>
  <c r="I2739" i="1"/>
  <c r="F2739" i="1"/>
  <c r="E2739" i="1"/>
  <c r="G2739" i="1" s="1"/>
  <c r="D2739" i="1"/>
  <c r="C2739" i="1"/>
  <c r="B2739" i="1"/>
  <c r="A2739" i="1"/>
  <c r="K2738" i="1"/>
  <c r="L2738" i="1" s="1"/>
  <c r="M2738" i="1" s="1"/>
  <c r="Q2738" i="1" s="1"/>
  <c r="J2738" i="1"/>
  <c r="I2738" i="1"/>
  <c r="F2738" i="1"/>
  <c r="E2738" i="1"/>
  <c r="D2738" i="1"/>
  <c r="C2738" i="1"/>
  <c r="B2738" i="1"/>
  <c r="A2738" i="1"/>
  <c r="K2737" i="1"/>
  <c r="L2737" i="1" s="1"/>
  <c r="M2737" i="1" s="1"/>
  <c r="Q2737" i="1" s="1"/>
  <c r="J2737" i="1"/>
  <c r="I2737" i="1"/>
  <c r="F2737" i="1"/>
  <c r="E2737" i="1"/>
  <c r="G2737" i="1" s="1"/>
  <c r="D2737" i="1"/>
  <c r="C2737" i="1"/>
  <c r="B2737" i="1"/>
  <c r="A2737" i="1"/>
  <c r="K2736" i="1"/>
  <c r="L2736" i="1" s="1"/>
  <c r="M2736" i="1" s="1"/>
  <c r="Q2736" i="1" s="1"/>
  <c r="J2736" i="1"/>
  <c r="I2736" i="1"/>
  <c r="F2736" i="1"/>
  <c r="E2736" i="1"/>
  <c r="G2736" i="1" s="1"/>
  <c r="D2736" i="1"/>
  <c r="C2736" i="1"/>
  <c r="B2736" i="1"/>
  <c r="A2736" i="1"/>
  <c r="K2735" i="1"/>
  <c r="L2735" i="1" s="1"/>
  <c r="M2735" i="1" s="1"/>
  <c r="Q2735" i="1" s="1"/>
  <c r="J2735" i="1"/>
  <c r="I2735" i="1"/>
  <c r="F2735" i="1"/>
  <c r="E2735" i="1"/>
  <c r="G2735" i="1" s="1"/>
  <c r="D2735" i="1"/>
  <c r="C2735" i="1"/>
  <c r="B2735" i="1"/>
  <c r="A2735" i="1"/>
  <c r="K2734" i="1"/>
  <c r="L2734" i="1" s="1"/>
  <c r="M2734" i="1" s="1"/>
  <c r="Q2734" i="1" s="1"/>
  <c r="J2734" i="1"/>
  <c r="I2734" i="1"/>
  <c r="F2734" i="1"/>
  <c r="E2734" i="1"/>
  <c r="D2734" i="1"/>
  <c r="C2734" i="1"/>
  <c r="B2734" i="1"/>
  <c r="A2734" i="1"/>
  <c r="K2733" i="1"/>
  <c r="L2733" i="1" s="1"/>
  <c r="M2733" i="1" s="1"/>
  <c r="Q2733" i="1" s="1"/>
  <c r="J2733" i="1"/>
  <c r="I2733" i="1"/>
  <c r="F2733" i="1"/>
  <c r="E2733" i="1"/>
  <c r="G2733" i="1" s="1"/>
  <c r="D2733" i="1"/>
  <c r="C2733" i="1"/>
  <c r="B2733" i="1"/>
  <c r="A2733" i="1"/>
  <c r="K2732" i="1"/>
  <c r="L2732" i="1" s="1"/>
  <c r="M2732" i="1" s="1"/>
  <c r="Q2732" i="1" s="1"/>
  <c r="J2732" i="1"/>
  <c r="I2732" i="1"/>
  <c r="F2732" i="1"/>
  <c r="E2732" i="1"/>
  <c r="D2732" i="1"/>
  <c r="C2732" i="1"/>
  <c r="B2732" i="1"/>
  <c r="A2732" i="1"/>
  <c r="K2731" i="1"/>
  <c r="L2731" i="1" s="1"/>
  <c r="M2731" i="1" s="1"/>
  <c r="Q2731" i="1" s="1"/>
  <c r="J2731" i="1"/>
  <c r="I2731" i="1"/>
  <c r="F2731" i="1"/>
  <c r="E2731" i="1"/>
  <c r="G2731" i="1" s="1"/>
  <c r="D2731" i="1"/>
  <c r="C2731" i="1"/>
  <c r="B2731" i="1"/>
  <c r="A2731" i="1"/>
  <c r="K2730" i="1"/>
  <c r="L2730" i="1" s="1"/>
  <c r="M2730" i="1" s="1"/>
  <c r="Q2730" i="1" s="1"/>
  <c r="J2730" i="1"/>
  <c r="I2730" i="1"/>
  <c r="F2730" i="1"/>
  <c r="E2730" i="1"/>
  <c r="D2730" i="1"/>
  <c r="C2730" i="1"/>
  <c r="B2730" i="1"/>
  <c r="A2730" i="1"/>
  <c r="K2729" i="1"/>
  <c r="L2729" i="1" s="1"/>
  <c r="M2729" i="1" s="1"/>
  <c r="Q2729" i="1" s="1"/>
  <c r="J2729" i="1"/>
  <c r="I2729" i="1"/>
  <c r="F2729" i="1"/>
  <c r="E2729" i="1"/>
  <c r="D2729" i="1"/>
  <c r="C2729" i="1"/>
  <c r="B2729" i="1"/>
  <c r="A2729" i="1"/>
  <c r="K2728" i="1"/>
  <c r="L2728" i="1" s="1"/>
  <c r="M2728" i="1" s="1"/>
  <c r="Q2728" i="1" s="1"/>
  <c r="J2728" i="1"/>
  <c r="I2728" i="1"/>
  <c r="F2728" i="1"/>
  <c r="E2728" i="1"/>
  <c r="D2728" i="1"/>
  <c r="C2728" i="1"/>
  <c r="B2728" i="1"/>
  <c r="A2728" i="1"/>
  <c r="K2727" i="1"/>
  <c r="L2727" i="1" s="1"/>
  <c r="M2727" i="1" s="1"/>
  <c r="Q2727" i="1" s="1"/>
  <c r="J2727" i="1"/>
  <c r="I2727" i="1"/>
  <c r="F2727" i="1"/>
  <c r="E2727" i="1"/>
  <c r="D2727" i="1"/>
  <c r="C2727" i="1"/>
  <c r="B2727" i="1"/>
  <c r="A2727" i="1"/>
  <c r="K2726" i="1"/>
  <c r="L2726" i="1" s="1"/>
  <c r="M2726" i="1" s="1"/>
  <c r="Q2726" i="1" s="1"/>
  <c r="J2726" i="1"/>
  <c r="I2726" i="1"/>
  <c r="F2726" i="1"/>
  <c r="E2726" i="1"/>
  <c r="D2726" i="1"/>
  <c r="C2726" i="1"/>
  <c r="B2726" i="1"/>
  <c r="A2726" i="1"/>
  <c r="K2725" i="1"/>
  <c r="L2725" i="1" s="1"/>
  <c r="M2725" i="1" s="1"/>
  <c r="Q2725" i="1" s="1"/>
  <c r="J2725" i="1"/>
  <c r="I2725" i="1"/>
  <c r="F2725" i="1"/>
  <c r="E2725" i="1"/>
  <c r="D2725" i="1"/>
  <c r="C2725" i="1"/>
  <c r="B2725" i="1"/>
  <c r="A2725" i="1"/>
  <c r="K2724" i="1"/>
  <c r="L2724" i="1" s="1"/>
  <c r="M2724" i="1" s="1"/>
  <c r="Q2724" i="1" s="1"/>
  <c r="J2724" i="1"/>
  <c r="I2724" i="1"/>
  <c r="F2724" i="1"/>
  <c r="E2724" i="1"/>
  <c r="G2724" i="1" s="1"/>
  <c r="D2724" i="1"/>
  <c r="C2724" i="1"/>
  <c r="B2724" i="1"/>
  <c r="A2724" i="1"/>
  <c r="K2723" i="1"/>
  <c r="L2723" i="1" s="1"/>
  <c r="M2723" i="1" s="1"/>
  <c r="Q2723" i="1" s="1"/>
  <c r="J2723" i="1"/>
  <c r="I2723" i="1"/>
  <c r="F2723" i="1"/>
  <c r="E2723" i="1"/>
  <c r="D2723" i="1"/>
  <c r="C2723" i="1"/>
  <c r="B2723" i="1"/>
  <c r="A2723" i="1"/>
  <c r="K2722" i="1"/>
  <c r="L2722" i="1" s="1"/>
  <c r="M2722" i="1" s="1"/>
  <c r="Q2722" i="1" s="1"/>
  <c r="J2722" i="1"/>
  <c r="I2722" i="1"/>
  <c r="F2722" i="1"/>
  <c r="E2722" i="1"/>
  <c r="G2722" i="1" s="1"/>
  <c r="D2722" i="1"/>
  <c r="C2722" i="1"/>
  <c r="B2722" i="1"/>
  <c r="A2722" i="1"/>
  <c r="K2721" i="1"/>
  <c r="L2721" i="1" s="1"/>
  <c r="M2721" i="1" s="1"/>
  <c r="Q2721" i="1" s="1"/>
  <c r="J2721" i="1"/>
  <c r="I2721" i="1"/>
  <c r="F2721" i="1"/>
  <c r="E2721" i="1"/>
  <c r="D2721" i="1"/>
  <c r="C2721" i="1"/>
  <c r="B2721" i="1"/>
  <c r="A2721" i="1"/>
  <c r="K2720" i="1"/>
  <c r="L2720" i="1" s="1"/>
  <c r="M2720" i="1" s="1"/>
  <c r="Q2720" i="1" s="1"/>
  <c r="J2720" i="1"/>
  <c r="I2720" i="1"/>
  <c r="F2720" i="1"/>
  <c r="E2720" i="1"/>
  <c r="D2720" i="1"/>
  <c r="C2720" i="1"/>
  <c r="B2720" i="1"/>
  <c r="A2720" i="1"/>
  <c r="K2719" i="1"/>
  <c r="L2719" i="1" s="1"/>
  <c r="M2719" i="1" s="1"/>
  <c r="Q2719" i="1" s="1"/>
  <c r="J2719" i="1"/>
  <c r="I2719" i="1"/>
  <c r="F2719" i="1"/>
  <c r="E2719" i="1"/>
  <c r="D2719" i="1"/>
  <c r="C2719" i="1"/>
  <c r="B2719" i="1"/>
  <c r="A2719" i="1"/>
  <c r="K2718" i="1"/>
  <c r="L2718" i="1" s="1"/>
  <c r="M2718" i="1" s="1"/>
  <c r="Q2718" i="1" s="1"/>
  <c r="J2718" i="1"/>
  <c r="I2718" i="1"/>
  <c r="F2718" i="1"/>
  <c r="E2718" i="1"/>
  <c r="G2718" i="1" s="1"/>
  <c r="D2718" i="1"/>
  <c r="C2718" i="1"/>
  <c r="B2718" i="1"/>
  <c r="A2718" i="1"/>
  <c r="K2717" i="1"/>
  <c r="L2717" i="1" s="1"/>
  <c r="M2717" i="1" s="1"/>
  <c r="Q2717" i="1" s="1"/>
  <c r="J2717" i="1"/>
  <c r="I2717" i="1"/>
  <c r="F2717" i="1"/>
  <c r="E2717" i="1"/>
  <c r="D2717" i="1"/>
  <c r="C2717" i="1"/>
  <c r="B2717" i="1"/>
  <c r="A2717" i="1"/>
  <c r="K2716" i="1"/>
  <c r="L2716" i="1" s="1"/>
  <c r="M2716" i="1" s="1"/>
  <c r="Q2716" i="1" s="1"/>
  <c r="J2716" i="1"/>
  <c r="I2716" i="1"/>
  <c r="F2716" i="1"/>
  <c r="E2716" i="1"/>
  <c r="D2716" i="1"/>
  <c r="C2716" i="1"/>
  <c r="B2716" i="1"/>
  <c r="A2716" i="1"/>
  <c r="K2715" i="1"/>
  <c r="L2715" i="1" s="1"/>
  <c r="M2715" i="1" s="1"/>
  <c r="Q2715" i="1" s="1"/>
  <c r="J2715" i="1"/>
  <c r="I2715" i="1"/>
  <c r="F2715" i="1"/>
  <c r="E2715" i="1"/>
  <c r="D2715" i="1"/>
  <c r="C2715" i="1"/>
  <c r="B2715" i="1"/>
  <c r="A2715" i="1"/>
  <c r="K2714" i="1"/>
  <c r="L2714" i="1" s="1"/>
  <c r="M2714" i="1" s="1"/>
  <c r="Q2714" i="1" s="1"/>
  <c r="J2714" i="1"/>
  <c r="I2714" i="1"/>
  <c r="F2714" i="1"/>
  <c r="E2714" i="1"/>
  <c r="G2714" i="1" s="1"/>
  <c r="D2714" i="1"/>
  <c r="C2714" i="1"/>
  <c r="B2714" i="1"/>
  <c r="A2714" i="1"/>
  <c r="K2713" i="1"/>
  <c r="L2713" i="1" s="1"/>
  <c r="M2713" i="1" s="1"/>
  <c r="Q2713" i="1" s="1"/>
  <c r="J2713" i="1"/>
  <c r="I2713" i="1"/>
  <c r="F2713" i="1"/>
  <c r="E2713" i="1"/>
  <c r="D2713" i="1"/>
  <c r="C2713" i="1"/>
  <c r="B2713" i="1"/>
  <c r="A2713" i="1"/>
  <c r="K2712" i="1"/>
  <c r="L2712" i="1" s="1"/>
  <c r="M2712" i="1" s="1"/>
  <c r="Q2712" i="1" s="1"/>
  <c r="J2712" i="1"/>
  <c r="I2712" i="1"/>
  <c r="F2712" i="1"/>
  <c r="E2712" i="1"/>
  <c r="D2712" i="1"/>
  <c r="C2712" i="1"/>
  <c r="B2712" i="1"/>
  <c r="A2712" i="1"/>
  <c r="K2711" i="1"/>
  <c r="L2711" i="1" s="1"/>
  <c r="M2711" i="1" s="1"/>
  <c r="Q2711" i="1" s="1"/>
  <c r="J2711" i="1"/>
  <c r="I2711" i="1"/>
  <c r="F2711" i="1"/>
  <c r="E2711" i="1"/>
  <c r="D2711" i="1"/>
  <c r="C2711" i="1"/>
  <c r="B2711" i="1"/>
  <c r="A2711" i="1"/>
  <c r="K2710" i="1"/>
  <c r="L2710" i="1" s="1"/>
  <c r="M2710" i="1" s="1"/>
  <c r="Q2710" i="1" s="1"/>
  <c r="J2710" i="1"/>
  <c r="I2710" i="1"/>
  <c r="F2710" i="1"/>
  <c r="E2710" i="1"/>
  <c r="G2710" i="1" s="1"/>
  <c r="D2710" i="1"/>
  <c r="C2710" i="1"/>
  <c r="B2710" i="1"/>
  <c r="A2710" i="1"/>
  <c r="K2709" i="1"/>
  <c r="L2709" i="1" s="1"/>
  <c r="M2709" i="1" s="1"/>
  <c r="Q2709" i="1" s="1"/>
  <c r="J2709" i="1"/>
  <c r="I2709" i="1"/>
  <c r="F2709" i="1"/>
  <c r="E2709" i="1"/>
  <c r="D2709" i="1"/>
  <c r="C2709" i="1"/>
  <c r="B2709" i="1"/>
  <c r="A2709" i="1"/>
  <c r="K2708" i="1"/>
  <c r="L2708" i="1" s="1"/>
  <c r="M2708" i="1" s="1"/>
  <c r="Q2708" i="1" s="1"/>
  <c r="J2708" i="1"/>
  <c r="I2708" i="1"/>
  <c r="F2708" i="1"/>
  <c r="E2708" i="1"/>
  <c r="D2708" i="1"/>
  <c r="C2708" i="1"/>
  <c r="B2708" i="1"/>
  <c r="A2708" i="1"/>
  <c r="K2707" i="1"/>
  <c r="L2707" i="1" s="1"/>
  <c r="M2707" i="1" s="1"/>
  <c r="Q2707" i="1" s="1"/>
  <c r="J2707" i="1"/>
  <c r="I2707" i="1"/>
  <c r="F2707" i="1"/>
  <c r="E2707" i="1"/>
  <c r="G2707" i="1" s="1"/>
  <c r="D2707" i="1"/>
  <c r="C2707" i="1"/>
  <c r="B2707" i="1"/>
  <c r="A2707" i="1"/>
  <c r="K2706" i="1"/>
  <c r="L2706" i="1" s="1"/>
  <c r="M2706" i="1" s="1"/>
  <c r="Q2706" i="1" s="1"/>
  <c r="J2706" i="1"/>
  <c r="I2706" i="1"/>
  <c r="F2706" i="1"/>
  <c r="E2706" i="1"/>
  <c r="D2706" i="1"/>
  <c r="C2706" i="1"/>
  <c r="B2706" i="1"/>
  <c r="A2706" i="1"/>
  <c r="K2705" i="1"/>
  <c r="L2705" i="1" s="1"/>
  <c r="M2705" i="1" s="1"/>
  <c r="Q2705" i="1" s="1"/>
  <c r="J2705" i="1"/>
  <c r="I2705" i="1"/>
  <c r="F2705" i="1"/>
  <c r="E2705" i="1"/>
  <c r="D2705" i="1"/>
  <c r="C2705" i="1"/>
  <c r="B2705" i="1"/>
  <c r="A2705" i="1"/>
  <c r="K2704" i="1"/>
  <c r="L2704" i="1" s="1"/>
  <c r="M2704" i="1" s="1"/>
  <c r="Q2704" i="1" s="1"/>
  <c r="J2704" i="1"/>
  <c r="I2704" i="1"/>
  <c r="F2704" i="1"/>
  <c r="E2704" i="1"/>
  <c r="G2704" i="1" s="1"/>
  <c r="D2704" i="1"/>
  <c r="C2704" i="1"/>
  <c r="B2704" i="1"/>
  <c r="A2704" i="1"/>
  <c r="K2703" i="1"/>
  <c r="L2703" i="1" s="1"/>
  <c r="M2703" i="1" s="1"/>
  <c r="Q2703" i="1" s="1"/>
  <c r="J2703" i="1"/>
  <c r="I2703" i="1"/>
  <c r="F2703" i="1"/>
  <c r="E2703" i="1"/>
  <c r="D2703" i="1"/>
  <c r="C2703" i="1"/>
  <c r="B2703" i="1"/>
  <c r="A2703" i="1"/>
  <c r="K2702" i="1"/>
  <c r="L2702" i="1" s="1"/>
  <c r="M2702" i="1" s="1"/>
  <c r="Q2702" i="1" s="1"/>
  <c r="J2702" i="1"/>
  <c r="I2702" i="1"/>
  <c r="F2702" i="1"/>
  <c r="E2702" i="1"/>
  <c r="G2702" i="1" s="1"/>
  <c r="D2702" i="1"/>
  <c r="C2702" i="1"/>
  <c r="B2702" i="1"/>
  <c r="A2702" i="1"/>
  <c r="K2701" i="1"/>
  <c r="L2701" i="1" s="1"/>
  <c r="M2701" i="1" s="1"/>
  <c r="Q2701" i="1" s="1"/>
  <c r="J2701" i="1"/>
  <c r="I2701" i="1"/>
  <c r="F2701" i="1"/>
  <c r="E2701" i="1"/>
  <c r="D2701" i="1"/>
  <c r="C2701" i="1"/>
  <c r="B2701" i="1"/>
  <c r="A2701" i="1"/>
  <c r="K2700" i="1"/>
  <c r="L2700" i="1" s="1"/>
  <c r="M2700" i="1" s="1"/>
  <c r="Q2700" i="1" s="1"/>
  <c r="J2700" i="1"/>
  <c r="I2700" i="1"/>
  <c r="F2700" i="1"/>
  <c r="E2700" i="1"/>
  <c r="D2700" i="1"/>
  <c r="C2700" i="1"/>
  <c r="B2700" i="1"/>
  <c r="A2700" i="1"/>
  <c r="K2699" i="1"/>
  <c r="L2699" i="1" s="1"/>
  <c r="M2699" i="1" s="1"/>
  <c r="Q2699" i="1" s="1"/>
  <c r="J2699" i="1"/>
  <c r="I2699" i="1"/>
  <c r="F2699" i="1"/>
  <c r="E2699" i="1"/>
  <c r="D2699" i="1"/>
  <c r="C2699" i="1"/>
  <c r="B2699" i="1"/>
  <c r="A2699" i="1"/>
  <c r="K2698" i="1"/>
  <c r="L2698" i="1" s="1"/>
  <c r="M2698" i="1" s="1"/>
  <c r="Q2698" i="1" s="1"/>
  <c r="J2698" i="1"/>
  <c r="I2698" i="1"/>
  <c r="F2698" i="1"/>
  <c r="E2698" i="1"/>
  <c r="D2698" i="1"/>
  <c r="C2698" i="1"/>
  <c r="B2698" i="1"/>
  <c r="A2698" i="1"/>
  <c r="K2697" i="1"/>
  <c r="L2697" i="1" s="1"/>
  <c r="M2697" i="1" s="1"/>
  <c r="Q2697" i="1" s="1"/>
  <c r="J2697" i="1"/>
  <c r="I2697" i="1"/>
  <c r="F2697" i="1"/>
  <c r="E2697" i="1"/>
  <c r="D2697" i="1"/>
  <c r="C2697" i="1"/>
  <c r="B2697" i="1"/>
  <c r="A2697" i="1"/>
  <c r="K2696" i="1"/>
  <c r="L2696" i="1" s="1"/>
  <c r="M2696" i="1" s="1"/>
  <c r="Q2696" i="1" s="1"/>
  <c r="J2696" i="1"/>
  <c r="I2696" i="1"/>
  <c r="F2696" i="1"/>
  <c r="E2696" i="1"/>
  <c r="G2696" i="1" s="1"/>
  <c r="D2696" i="1"/>
  <c r="C2696" i="1"/>
  <c r="B2696" i="1"/>
  <c r="A2696" i="1"/>
  <c r="K2695" i="1"/>
  <c r="L2695" i="1" s="1"/>
  <c r="M2695" i="1" s="1"/>
  <c r="Q2695" i="1" s="1"/>
  <c r="J2695" i="1"/>
  <c r="I2695" i="1"/>
  <c r="F2695" i="1"/>
  <c r="E2695" i="1"/>
  <c r="D2695" i="1"/>
  <c r="C2695" i="1"/>
  <c r="B2695" i="1"/>
  <c r="A2695" i="1"/>
  <c r="K2694" i="1"/>
  <c r="L2694" i="1" s="1"/>
  <c r="M2694" i="1" s="1"/>
  <c r="Q2694" i="1" s="1"/>
  <c r="J2694" i="1"/>
  <c r="I2694" i="1"/>
  <c r="F2694" i="1"/>
  <c r="E2694" i="1"/>
  <c r="G2694" i="1" s="1"/>
  <c r="D2694" i="1"/>
  <c r="C2694" i="1"/>
  <c r="B2694" i="1"/>
  <c r="A2694" i="1"/>
  <c r="K2693" i="1"/>
  <c r="L2693" i="1" s="1"/>
  <c r="M2693" i="1" s="1"/>
  <c r="Q2693" i="1" s="1"/>
  <c r="J2693" i="1"/>
  <c r="I2693" i="1"/>
  <c r="F2693" i="1"/>
  <c r="E2693" i="1"/>
  <c r="D2693" i="1"/>
  <c r="C2693" i="1"/>
  <c r="B2693" i="1"/>
  <c r="A2693" i="1"/>
  <c r="K2692" i="1"/>
  <c r="L2692" i="1" s="1"/>
  <c r="M2692" i="1" s="1"/>
  <c r="Q2692" i="1" s="1"/>
  <c r="J2692" i="1"/>
  <c r="I2692" i="1"/>
  <c r="F2692" i="1"/>
  <c r="E2692" i="1"/>
  <c r="D2692" i="1"/>
  <c r="C2692" i="1"/>
  <c r="B2692" i="1"/>
  <c r="A2692" i="1"/>
  <c r="K2691" i="1"/>
  <c r="L2691" i="1" s="1"/>
  <c r="M2691" i="1" s="1"/>
  <c r="Q2691" i="1" s="1"/>
  <c r="J2691" i="1"/>
  <c r="I2691" i="1"/>
  <c r="F2691" i="1"/>
  <c r="E2691" i="1"/>
  <c r="D2691" i="1"/>
  <c r="C2691" i="1"/>
  <c r="B2691" i="1"/>
  <c r="A2691" i="1"/>
  <c r="K2690" i="1"/>
  <c r="L2690" i="1" s="1"/>
  <c r="M2690" i="1" s="1"/>
  <c r="Q2690" i="1" s="1"/>
  <c r="J2690" i="1"/>
  <c r="I2690" i="1"/>
  <c r="F2690" i="1"/>
  <c r="E2690" i="1"/>
  <c r="D2690" i="1"/>
  <c r="C2690" i="1"/>
  <c r="B2690" i="1"/>
  <c r="A2690" i="1"/>
  <c r="K2689" i="1"/>
  <c r="L2689" i="1" s="1"/>
  <c r="M2689" i="1" s="1"/>
  <c r="Q2689" i="1" s="1"/>
  <c r="J2689" i="1"/>
  <c r="I2689" i="1"/>
  <c r="F2689" i="1"/>
  <c r="E2689" i="1"/>
  <c r="D2689" i="1"/>
  <c r="C2689" i="1"/>
  <c r="B2689" i="1"/>
  <c r="A2689" i="1"/>
  <c r="K2688" i="1"/>
  <c r="L2688" i="1" s="1"/>
  <c r="M2688" i="1" s="1"/>
  <c r="Q2688" i="1" s="1"/>
  <c r="J2688" i="1"/>
  <c r="I2688" i="1"/>
  <c r="F2688" i="1"/>
  <c r="E2688" i="1"/>
  <c r="G2688" i="1" s="1"/>
  <c r="D2688" i="1"/>
  <c r="C2688" i="1"/>
  <c r="B2688" i="1"/>
  <c r="A2688" i="1"/>
  <c r="K2687" i="1"/>
  <c r="L2687" i="1" s="1"/>
  <c r="M2687" i="1" s="1"/>
  <c r="Q2687" i="1" s="1"/>
  <c r="J2687" i="1"/>
  <c r="I2687" i="1"/>
  <c r="F2687" i="1"/>
  <c r="E2687" i="1"/>
  <c r="G2687" i="1" s="1"/>
  <c r="D2687" i="1"/>
  <c r="C2687" i="1"/>
  <c r="B2687" i="1"/>
  <c r="A2687" i="1"/>
  <c r="K2686" i="1"/>
  <c r="L2686" i="1" s="1"/>
  <c r="M2686" i="1" s="1"/>
  <c r="Q2686" i="1" s="1"/>
  <c r="J2686" i="1"/>
  <c r="I2686" i="1"/>
  <c r="F2686" i="1"/>
  <c r="E2686" i="1"/>
  <c r="G2686" i="1" s="1"/>
  <c r="D2686" i="1"/>
  <c r="C2686" i="1"/>
  <c r="B2686" i="1"/>
  <c r="A2686" i="1"/>
  <c r="K2685" i="1"/>
  <c r="L2685" i="1" s="1"/>
  <c r="M2685" i="1" s="1"/>
  <c r="Q2685" i="1" s="1"/>
  <c r="J2685" i="1"/>
  <c r="I2685" i="1"/>
  <c r="F2685" i="1"/>
  <c r="E2685" i="1"/>
  <c r="D2685" i="1"/>
  <c r="C2685" i="1"/>
  <c r="B2685" i="1"/>
  <c r="A2685" i="1"/>
  <c r="K2684" i="1"/>
  <c r="L2684" i="1" s="1"/>
  <c r="M2684" i="1" s="1"/>
  <c r="Q2684" i="1" s="1"/>
  <c r="J2684" i="1"/>
  <c r="I2684" i="1"/>
  <c r="F2684" i="1"/>
  <c r="E2684" i="1"/>
  <c r="D2684" i="1"/>
  <c r="C2684" i="1"/>
  <c r="B2684" i="1"/>
  <c r="A2684" i="1"/>
  <c r="K2683" i="1"/>
  <c r="L2683" i="1" s="1"/>
  <c r="M2683" i="1" s="1"/>
  <c r="Q2683" i="1" s="1"/>
  <c r="J2683" i="1"/>
  <c r="I2683" i="1"/>
  <c r="F2683" i="1"/>
  <c r="E2683" i="1"/>
  <c r="D2683" i="1"/>
  <c r="C2683" i="1"/>
  <c r="B2683" i="1"/>
  <c r="A2683" i="1"/>
  <c r="K2682" i="1"/>
  <c r="L2682" i="1" s="1"/>
  <c r="M2682" i="1" s="1"/>
  <c r="Q2682" i="1" s="1"/>
  <c r="J2682" i="1"/>
  <c r="I2682" i="1"/>
  <c r="F2682" i="1"/>
  <c r="E2682" i="1"/>
  <c r="D2682" i="1"/>
  <c r="C2682" i="1"/>
  <c r="B2682" i="1"/>
  <c r="A2682" i="1"/>
  <c r="K2681" i="1"/>
  <c r="L2681" i="1" s="1"/>
  <c r="M2681" i="1" s="1"/>
  <c r="Q2681" i="1" s="1"/>
  <c r="J2681" i="1"/>
  <c r="I2681" i="1"/>
  <c r="F2681" i="1"/>
  <c r="E2681" i="1"/>
  <c r="D2681" i="1"/>
  <c r="C2681" i="1"/>
  <c r="B2681" i="1"/>
  <c r="A2681" i="1"/>
  <c r="K2680" i="1"/>
  <c r="L2680" i="1" s="1"/>
  <c r="M2680" i="1" s="1"/>
  <c r="Q2680" i="1" s="1"/>
  <c r="J2680" i="1"/>
  <c r="I2680" i="1"/>
  <c r="F2680" i="1"/>
  <c r="E2680" i="1"/>
  <c r="G2680" i="1" s="1"/>
  <c r="D2680" i="1"/>
  <c r="C2680" i="1"/>
  <c r="B2680" i="1"/>
  <c r="A2680" i="1"/>
  <c r="K2679" i="1"/>
  <c r="L2679" i="1" s="1"/>
  <c r="M2679" i="1" s="1"/>
  <c r="Q2679" i="1" s="1"/>
  <c r="J2679" i="1"/>
  <c r="I2679" i="1"/>
  <c r="F2679" i="1"/>
  <c r="E2679" i="1"/>
  <c r="G2679" i="1" s="1"/>
  <c r="D2679" i="1"/>
  <c r="C2679" i="1"/>
  <c r="B2679" i="1"/>
  <c r="A2679" i="1"/>
  <c r="K2678" i="1"/>
  <c r="L2678" i="1" s="1"/>
  <c r="M2678" i="1" s="1"/>
  <c r="Q2678" i="1" s="1"/>
  <c r="J2678" i="1"/>
  <c r="I2678" i="1"/>
  <c r="F2678" i="1"/>
  <c r="E2678" i="1"/>
  <c r="D2678" i="1"/>
  <c r="C2678" i="1"/>
  <c r="B2678" i="1"/>
  <c r="A2678" i="1"/>
  <c r="K2677" i="1"/>
  <c r="L2677" i="1" s="1"/>
  <c r="M2677" i="1" s="1"/>
  <c r="Q2677" i="1" s="1"/>
  <c r="J2677" i="1"/>
  <c r="I2677" i="1"/>
  <c r="F2677" i="1"/>
  <c r="E2677" i="1"/>
  <c r="G2677" i="1" s="1"/>
  <c r="D2677" i="1"/>
  <c r="C2677" i="1"/>
  <c r="B2677" i="1"/>
  <c r="A2677" i="1"/>
  <c r="K2676" i="1"/>
  <c r="L2676" i="1" s="1"/>
  <c r="M2676" i="1" s="1"/>
  <c r="Q2676" i="1" s="1"/>
  <c r="J2676" i="1"/>
  <c r="I2676" i="1"/>
  <c r="F2676" i="1"/>
  <c r="E2676" i="1"/>
  <c r="D2676" i="1"/>
  <c r="C2676" i="1"/>
  <c r="B2676" i="1"/>
  <c r="A2676" i="1"/>
  <c r="K2675" i="1"/>
  <c r="L2675" i="1" s="1"/>
  <c r="M2675" i="1" s="1"/>
  <c r="Q2675" i="1" s="1"/>
  <c r="J2675" i="1"/>
  <c r="I2675" i="1"/>
  <c r="F2675" i="1"/>
  <c r="E2675" i="1"/>
  <c r="G2675" i="1" s="1"/>
  <c r="D2675" i="1"/>
  <c r="C2675" i="1"/>
  <c r="B2675" i="1"/>
  <c r="A2675" i="1"/>
  <c r="K2674" i="1"/>
  <c r="L2674" i="1" s="1"/>
  <c r="M2674" i="1" s="1"/>
  <c r="Q2674" i="1" s="1"/>
  <c r="J2674" i="1"/>
  <c r="I2674" i="1"/>
  <c r="F2674" i="1"/>
  <c r="E2674" i="1"/>
  <c r="G2674" i="1" s="1"/>
  <c r="D2674" i="1"/>
  <c r="C2674" i="1"/>
  <c r="B2674" i="1"/>
  <c r="A2674" i="1"/>
  <c r="K2673" i="1"/>
  <c r="L2673" i="1" s="1"/>
  <c r="M2673" i="1" s="1"/>
  <c r="Q2673" i="1" s="1"/>
  <c r="J2673" i="1"/>
  <c r="I2673" i="1"/>
  <c r="F2673" i="1"/>
  <c r="E2673" i="1"/>
  <c r="G2673" i="1" s="1"/>
  <c r="D2673" i="1"/>
  <c r="C2673" i="1"/>
  <c r="B2673" i="1"/>
  <c r="A2673" i="1"/>
  <c r="K2672" i="1"/>
  <c r="L2672" i="1" s="1"/>
  <c r="M2672" i="1" s="1"/>
  <c r="Q2672" i="1" s="1"/>
  <c r="J2672" i="1"/>
  <c r="I2672" i="1"/>
  <c r="F2672" i="1"/>
  <c r="E2672" i="1"/>
  <c r="G2672" i="1" s="1"/>
  <c r="D2672" i="1"/>
  <c r="C2672" i="1"/>
  <c r="B2672" i="1"/>
  <c r="A2672" i="1"/>
  <c r="K2671" i="1"/>
  <c r="L2671" i="1" s="1"/>
  <c r="M2671" i="1" s="1"/>
  <c r="Q2671" i="1" s="1"/>
  <c r="J2671" i="1"/>
  <c r="I2671" i="1"/>
  <c r="F2671" i="1"/>
  <c r="E2671" i="1"/>
  <c r="D2671" i="1"/>
  <c r="C2671" i="1"/>
  <c r="B2671" i="1"/>
  <c r="A2671" i="1"/>
  <c r="K2670" i="1"/>
  <c r="L2670" i="1" s="1"/>
  <c r="M2670" i="1" s="1"/>
  <c r="Q2670" i="1" s="1"/>
  <c r="J2670" i="1"/>
  <c r="I2670" i="1"/>
  <c r="F2670" i="1"/>
  <c r="E2670" i="1"/>
  <c r="D2670" i="1"/>
  <c r="C2670" i="1"/>
  <c r="B2670" i="1"/>
  <c r="A2670" i="1"/>
  <c r="K2669" i="1"/>
  <c r="L2669" i="1" s="1"/>
  <c r="M2669" i="1" s="1"/>
  <c r="Q2669" i="1" s="1"/>
  <c r="J2669" i="1"/>
  <c r="I2669" i="1"/>
  <c r="F2669" i="1"/>
  <c r="E2669" i="1"/>
  <c r="D2669" i="1"/>
  <c r="C2669" i="1"/>
  <c r="B2669" i="1"/>
  <c r="A2669" i="1"/>
  <c r="K2668" i="1"/>
  <c r="L2668" i="1" s="1"/>
  <c r="M2668" i="1" s="1"/>
  <c r="Q2668" i="1" s="1"/>
  <c r="J2668" i="1"/>
  <c r="I2668" i="1"/>
  <c r="F2668" i="1"/>
  <c r="E2668" i="1"/>
  <c r="D2668" i="1"/>
  <c r="C2668" i="1"/>
  <c r="B2668" i="1"/>
  <c r="A2668" i="1"/>
  <c r="K2667" i="1"/>
  <c r="L2667" i="1" s="1"/>
  <c r="M2667" i="1" s="1"/>
  <c r="Q2667" i="1" s="1"/>
  <c r="J2667" i="1"/>
  <c r="I2667" i="1"/>
  <c r="F2667" i="1"/>
  <c r="E2667" i="1"/>
  <c r="G2667" i="1" s="1"/>
  <c r="D2667" i="1"/>
  <c r="C2667" i="1"/>
  <c r="B2667" i="1"/>
  <c r="A2667" i="1"/>
  <c r="K2666" i="1"/>
  <c r="L2666" i="1" s="1"/>
  <c r="M2666" i="1" s="1"/>
  <c r="Q2666" i="1" s="1"/>
  <c r="J2666" i="1"/>
  <c r="I2666" i="1"/>
  <c r="F2666" i="1"/>
  <c r="E2666" i="1"/>
  <c r="G2666" i="1" s="1"/>
  <c r="D2666" i="1"/>
  <c r="C2666" i="1"/>
  <c r="B2666" i="1"/>
  <c r="A2666" i="1"/>
  <c r="K2665" i="1"/>
  <c r="L2665" i="1" s="1"/>
  <c r="M2665" i="1" s="1"/>
  <c r="Q2665" i="1" s="1"/>
  <c r="J2665" i="1"/>
  <c r="I2665" i="1"/>
  <c r="F2665" i="1"/>
  <c r="E2665" i="1"/>
  <c r="D2665" i="1"/>
  <c r="C2665" i="1"/>
  <c r="B2665" i="1"/>
  <c r="A2665" i="1"/>
  <c r="K2664" i="1"/>
  <c r="L2664" i="1" s="1"/>
  <c r="M2664" i="1" s="1"/>
  <c r="Q2664" i="1" s="1"/>
  <c r="J2664" i="1"/>
  <c r="I2664" i="1"/>
  <c r="F2664" i="1"/>
  <c r="E2664" i="1"/>
  <c r="D2664" i="1"/>
  <c r="C2664" i="1"/>
  <c r="B2664" i="1"/>
  <c r="A2664" i="1"/>
  <c r="K2663" i="1"/>
  <c r="L2663" i="1" s="1"/>
  <c r="M2663" i="1" s="1"/>
  <c r="Q2663" i="1" s="1"/>
  <c r="J2663" i="1"/>
  <c r="I2663" i="1"/>
  <c r="F2663" i="1"/>
  <c r="E2663" i="1"/>
  <c r="G2663" i="1" s="1"/>
  <c r="D2663" i="1"/>
  <c r="C2663" i="1"/>
  <c r="B2663" i="1"/>
  <c r="A2663" i="1"/>
  <c r="K2662" i="1"/>
  <c r="L2662" i="1" s="1"/>
  <c r="M2662" i="1" s="1"/>
  <c r="Q2662" i="1" s="1"/>
  <c r="J2662" i="1"/>
  <c r="I2662" i="1"/>
  <c r="F2662" i="1"/>
  <c r="E2662" i="1"/>
  <c r="G2662" i="1" s="1"/>
  <c r="D2662" i="1"/>
  <c r="C2662" i="1"/>
  <c r="B2662" i="1"/>
  <c r="A2662" i="1"/>
  <c r="K2661" i="1"/>
  <c r="L2661" i="1" s="1"/>
  <c r="M2661" i="1" s="1"/>
  <c r="Q2661" i="1" s="1"/>
  <c r="J2661" i="1"/>
  <c r="I2661" i="1"/>
  <c r="F2661" i="1"/>
  <c r="E2661" i="1"/>
  <c r="G2661" i="1" s="1"/>
  <c r="D2661" i="1"/>
  <c r="C2661" i="1"/>
  <c r="B2661" i="1"/>
  <c r="A2661" i="1"/>
  <c r="K2660" i="1"/>
  <c r="L2660" i="1" s="1"/>
  <c r="M2660" i="1" s="1"/>
  <c r="Q2660" i="1" s="1"/>
  <c r="J2660" i="1"/>
  <c r="I2660" i="1"/>
  <c r="F2660" i="1"/>
  <c r="E2660" i="1"/>
  <c r="D2660" i="1"/>
  <c r="C2660" i="1"/>
  <c r="B2660" i="1"/>
  <c r="A2660" i="1"/>
  <c r="K2659" i="1"/>
  <c r="L2659" i="1" s="1"/>
  <c r="M2659" i="1" s="1"/>
  <c r="Q2659" i="1" s="1"/>
  <c r="J2659" i="1"/>
  <c r="I2659" i="1"/>
  <c r="F2659" i="1"/>
  <c r="E2659" i="1"/>
  <c r="G2659" i="1" s="1"/>
  <c r="D2659" i="1"/>
  <c r="C2659" i="1"/>
  <c r="B2659" i="1"/>
  <c r="A2659" i="1"/>
  <c r="K2658" i="1"/>
  <c r="L2658" i="1" s="1"/>
  <c r="M2658" i="1" s="1"/>
  <c r="Q2658" i="1" s="1"/>
  <c r="J2658" i="1"/>
  <c r="I2658" i="1"/>
  <c r="F2658" i="1"/>
  <c r="E2658" i="1"/>
  <c r="D2658" i="1"/>
  <c r="C2658" i="1"/>
  <c r="B2658" i="1"/>
  <c r="A2658" i="1"/>
  <c r="K2657" i="1"/>
  <c r="L2657" i="1" s="1"/>
  <c r="M2657" i="1" s="1"/>
  <c r="Q2657" i="1" s="1"/>
  <c r="J2657" i="1"/>
  <c r="I2657" i="1"/>
  <c r="F2657" i="1"/>
  <c r="E2657" i="1"/>
  <c r="D2657" i="1"/>
  <c r="C2657" i="1"/>
  <c r="B2657" i="1"/>
  <c r="A2657" i="1"/>
  <c r="K2656" i="1"/>
  <c r="L2656" i="1" s="1"/>
  <c r="M2656" i="1" s="1"/>
  <c r="Q2656" i="1" s="1"/>
  <c r="J2656" i="1"/>
  <c r="I2656" i="1"/>
  <c r="F2656" i="1"/>
  <c r="E2656" i="1"/>
  <c r="G2656" i="1" s="1"/>
  <c r="D2656" i="1"/>
  <c r="C2656" i="1"/>
  <c r="B2656" i="1"/>
  <c r="A2656" i="1"/>
  <c r="K2655" i="1"/>
  <c r="L2655" i="1" s="1"/>
  <c r="M2655" i="1" s="1"/>
  <c r="Q2655" i="1" s="1"/>
  <c r="J2655" i="1"/>
  <c r="I2655" i="1"/>
  <c r="F2655" i="1"/>
  <c r="E2655" i="1"/>
  <c r="G2655" i="1" s="1"/>
  <c r="D2655" i="1"/>
  <c r="C2655" i="1"/>
  <c r="B2655" i="1"/>
  <c r="A2655" i="1"/>
  <c r="K2654" i="1"/>
  <c r="L2654" i="1" s="1"/>
  <c r="M2654" i="1" s="1"/>
  <c r="Q2654" i="1" s="1"/>
  <c r="J2654" i="1"/>
  <c r="I2654" i="1"/>
  <c r="F2654" i="1"/>
  <c r="E2654" i="1"/>
  <c r="D2654" i="1"/>
  <c r="C2654" i="1"/>
  <c r="B2654" i="1"/>
  <c r="A2654" i="1"/>
  <c r="K2653" i="1"/>
  <c r="L2653" i="1" s="1"/>
  <c r="M2653" i="1" s="1"/>
  <c r="Q2653" i="1" s="1"/>
  <c r="J2653" i="1"/>
  <c r="I2653" i="1"/>
  <c r="F2653" i="1"/>
  <c r="E2653" i="1"/>
  <c r="D2653" i="1"/>
  <c r="C2653" i="1"/>
  <c r="B2653" i="1"/>
  <c r="A2653" i="1"/>
  <c r="K2652" i="1"/>
  <c r="L2652" i="1" s="1"/>
  <c r="M2652" i="1" s="1"/>
  <c r="Q2652" i="1" s="1"/>
  <c r="J2652" i="1"/>
  <c r="I2652" i="1"/>
  <c r="F2652" i="1"/>
  <c r="E2652" i="1"/>
  <c r="G2652" i="1" s="1"/>
  <c r="D2652" i="1"/>
  <c r="C2652" i="1"/>
  <c r="B2652" i="1"/>
  <c r="A2652" i="1"/>
  <c r="K2651" i="1"/>
  <c r="L2651" i="1" s="1"/>
  <c r="M2651" i="1" s="1"/>
  <c r="Q2651" i="1" s="1"/>
  <c r="J2651" i="1"/>
  <c r="I2651" i="1"/>
  <c r="F2651" i="1"/>
  <c r="E2651" i="1"/>
  <c r="D2651" i="1"/>
  <c r="C2651" i="1"/>
  <c r="B2651" i="1"/>
  <c r="A2651" i="1"/>
  <c r="K2650" i="1"/>
  <c r="L2650" i="1" s="1"/>
  <c r="M2650" i="1" s="1"/>
  <c r="Q2650" i="1" s="1"/>
  <c r="J2650" i="1"/>
  <c r="I2650" i="1"/>
  <c r="F2650" i="1"/>
  <c r="E2650" i="1"/>
  <c r="D2650" i="1"/>
  <c r="C2650" i="1"/>
  <c r="B2650" i="1"/>
  <c r="A2650" i="1"/>
  <c r="K2649" i="1"/>
  <c r="L2649" i="1" s="1"/>
  <c r="M2649" i="1" s="1"/>
  <c r="Q2649" i="1" s="1"/>
  <c r="J2649" i="1"/>
  <c r="I2649" i="1"/>
  <c r="F2649" i="1"/>
  <c r="E2649" i="1"/>
  <c r="G2649" i="1" s="1"/>
  <c r="D2649" i="1"/>
  <c r="C2649" i="1"/>
  <c r="B2649" i="1"/>
  <c r="A2649" i="1"/>
  <c r="K2648" i="1"/>
  <c r="L2648" i="1" s="1"/>
  <c r="M2648" i="1" s="1"/>
  <c r="Q2648" i="1" s="1"/>
  <c r="J2648" i="1"/>
  <c r="I2648" i="1"/>
  <c r="F2648" i="1"/>
  <c r="E2648" i="1"/>
  <c r="G2648" i="1" s="1"/>
  <c r="D2648" i="1"/>
  <c r="C2648" i="1"/>
  <c r="B2648" i="1"/>
  <c r="A2648" i="1"/>
  <c r="K2647" i="1"/>
  <c r="L2647" i="1" s="1"/>
  <c r="M2647" i="1" s="1"/>
  <c r="Q2647" i="1" s="1"/>
  <c r="J2647" i="1"/>
  <c r="I2647" i="1"/>
  <c r="F2647" i="1"/>
  <c r="E2647" i="1"/>
  <c r="G2647" i="1" s="1"/>
  <c r="D2647" i="1"/>
  <c r="C2647" i="1"/>
  <c r="B2647" i="1"/>
  <c r="A2647" i="1"/>
  <c r="K2646" i="1"/>
  <c r="L2646" i="1" s="1"/>
  <c r="M2646" i="1" s="1"/>
  <c r="Q2646" i="1" s="1"/>
  <c r="J2646" i="1"/>
  <c r="I2646" i="1"/>
  <c r="F2646" i="1"/>
  <c r="E2646" i="1"/>
  <c r="D2646" i="1"/>
  <c r="C2646" i="1"/>
  <c r="B2646" i="1"/>
  <c r="A2646" i="1"/>
  <c r="K2645" i="1"/>
  <c r="L2645" i="1" s="1"/>
  <c r="M2645" i="1" s="1"/>
  <c r="Q2645" i="1" s="1"/>
  <c r="J2645" i="1"/>
  <c r="I2645" i="1"/>
  <c r="F2645" i="1"/>
  <c r="E2645" i="1"/>
  <c r="D2645" i="1"/>
  <c r="C2645" i="1"/>
  <c r="B2645" i="1"/>
  <c r="A2645" i="1"/>
  <c r="K2644" i="1"/>
  <c r="L2644" i="1" s="1"/>
  <c r="M2644" i="1" s="1"/>
  <c r="Q2644" i="1" s="1"/>
  <c r="J2644" i="1"/>
  <c r="I2644" i="1"/>
  <c r="F2644" i="1"/>
  <c r="E2644" i="1"/>
  <c r="G2644" i="1" s="1"/>
  <c r="D2644" i="1"/>
  <c r="C2644" i="1"/>
  <c r="B2644" i="1"/>
  <c r="A2644" i="1"/>
  <c r="K2643" i="1"/>
  <c r="L2643" i="1" s="1"/>
  <c r="M2643" i="1" s="1"/>
  <c r="Q2643" i="1" s="1"/>
  <c r="J2643" i="1"/>
  <c r="I2643" i="1"/>
  <c r="F2643" i="1"/>
  <c r="E2643" i="1"/>
  <c r="D2643" i="1"/>
  <c r="C2643" i="1"/>
  <c r="B2643" i="1"/>
  <c r="A2643" i="1"/>
  <c r="K2642" i="1"/>
  <c r="L2642" i="1" s="1"/>
  <c r="M2642" i="1" s="1"/>
  <c r="Q2642" i="1" s="1"/>
  <c r="J2642" i="1"/>
  <c r="I2642" i="1"/>
  <c r="F2642" i="1"/>
  <c r="E2642" i="1"/>
  <c r="D2642" i="1"/>
  <c r="C2642" i="1"/>
  <c r="B2642" i="1"/>
  <c r="A2642" i="1"/>
  <c r="K2641" i="1"/>
  <c r="L2641" i="1" s="1"/>
  <c r="M2641" i="1" s="1"/>
  <c r="Q2641" i="1" s="1"/>
  <c r="J2641" i="1"/>
  <c r="I2641" i="1"/>
  <c r="F2641" i="1"/>
  <c r="E2641" i="1"/>
  <c r="D2641" i="1"/>
  <c r="C2641" i="1"/>
  <c r="B2641" i="1"/>
  <c r="A2641" i="1"/>
  <c r="K2640" i="1"/>
  <c r="L2640" i="1" s="1"/>
  <c r="M2640" i="1" s="1"/>
  <c r="Q2640" i="1" s="1"/>
  <c r="J2640" i="1"/>
  <c r="I2640" i="1"/>
  <c r="F2640" i="1"/>
  <c r="E2640" i="1"/>
  <c r="G2640" i="1" s="1"/>
  <c r="D2640" i="1"/>
  <c r="C2640" i="1"/>
  <c r="B2640" i="1"/>
  <c r="A2640" i="1"/>
  <c r="K2639" i="1"/>
  <c r="L2639" i="1" s="1"/>
  <c r="M2639" i="1" s="1"/>
  <c r="Q2639" i="1" s="1"/>
  <c r="J2639" i="1"/>
  <c r="I2639" i="1"/>
  <c r="F2639" i="1"/>
  <c r="E2639" i="1"/>
  <c r="G2639" i="1" s="1"/>
  <c r="D2639" i="1"/>
  <c r="C2639" i="1"/>
  <c r="B2639" i="1"/>
  <c r="A2639" i="1"/>
  <c r="K2638" i="1"/>
  <c r="L2638" i="1" s="1"/>
  <c r="M2638" i="1" s="1"/>
  <c r="Q2638" i="1" s="1"/>
  <c r="J2638" i="1"/>
  <c r="I2638" i="1"/>
  <c r="F2638" i="1"/>
  <c r="E2638" i="1"/>
  <c r="G2638" i="1" s="1"/>
  <c r="D2638" i="1"/>
  <c r="C2638" i="1"/>
  <c r="B2638" i="1"/>
  <c r="A2638" i="1"/>
  <c r="K2637" i="1"/>
  <c r="L2637" i="1" s="1"/>
  <c r="M2637" i="1" s="1"/>
  <c r="Q2637" i="1" s="1"/>
  <c r="J2637" i="1"/>
  <c r="I2637" i="1"/>
  <c r="F2637" i="1"/>
  <c r="E2637" i="1"/>
  <c r="D2637" i="1"/>
  <c r="C2637" i="1"/>
  <c r="B2637" i="1"/>
  <c r="A2637" i="1"/>
  <c r="K2636" i="1"/>
  <c r="L2636" i="1" s="1"/>
  <c r="M2636" i="1" s="1"/>
  <c r="Q2636" i="1" s="1"/>
  <c r="J2636" i="1"/>
  <c r="I2636" i="1"/>
  <c r="F2636" i="1"/>
  <c r="E2636" i="1"/>
  <c r="D2636" i="1"/>
  <c r="C2636" i="1"/>
  <c r="B2636" i="1"/>
  <c r="A2636" i="1"/>
  <c r="K2635" i="1"/>
  <c r="L2635" i="1" s="1"/>
  <c r="M2635" i="1" s="1"/>
  <c r="Q2635" i="1" s="1"/>
  <c r="J2635" i="1"/>
  <c r="I2635" i="1"/>
  <c r="F2635" i="1"/>
  <c r="E2635" i="1"/>
  <c r="G2635" i="1" s="1"/>
  <c r="D2635" i="1"/>
  <c r="C2635" i="1"/>
  <c r="B2635" i="1"/>
  <c r="A2635" i="1"/>
  <c r="K2634" i="1"/>
  <c r="L2634" i="1" s="1"/>
  <c r="M2634" i="1" s="1"/>
  <c r="Q2634" i="1" s="1"/>
  <c r="J2634" i="1"/>
  <c r="I2634" i="1"/>
  <c r="F2634" i="1"/>
  <c r="E2634" i="1"/>
  <c r="D2634" i="1"/>
  <c r="C2634" i="1"/>
  <c r="B2634" i="1"/>
  <c r="A2634" i="1"/>
  <c r="K2633" i="1"/>
  <c r="L2633" i="1" s="1"/>
  <c r="M2633" i="1" s="1"/>
  <c r="Q2633" i="1" s="1"/>
  <c r="J2633" i="1"/>
  <c r="I2633" i="1"/>
  <c r="F2633" i="1"/>
  <c r="E2633" i="1"/>
  <c r="D2633" i="1"/>
  <c r="C2633" i="1"/>
  <c r="B2633" i="1"/>
  <c r="A2633" i="1"/>
  <c r="K2632" i="1"/>
  <c r="L2632" i="1" s="1"/>
  <c r="M2632" i="1" s="1"/>
  <c r="Q2632" i="1" s="1"/>
  <c r="J2632" i="1"/>
  <c r="I2632" i="1"/>
  <c r="F2632" i="1"/>
  <c r="E2632" i="1"/>
  <c r="G2632" i="1" s="1"/>
  <c r="D2632" i="1"/>
  <c r="C2632" i="1"/>
  <c r="B2632" i="1"/>
  <c r="A2632" i="1"/>
  <c r="K2631" i="1"/>
  <c r="L2631" i="1" s="1"/>
  <c r="M2631" i="1" s="1"/>
  <c r="Q2631" i="1" s="1"/>
  <c r="J2631" i="1"/>
  <c r="I2631" i="1"/>
  <c r="F2631" i="1"/>
  <c r="E2631" i="1"/>
  <c r="D2631" i="1"/>
  <c r="C2631" i="1"/>
  <c r="B2631" i="1"/>
  <c r="A2631" i="1"/>
  <c r="K2630" i="1"/>
  <c r="L2630" i="1" s="1"/>
  <c r="M2630" i="1" s="1"/>
  <c r="Q2630" i="1" s="1"/>
  <c r="J2630" i="1"/>
  <c r="I2630" i="1"/>
  <c r="F2630" i="1"/>
  <c r="E2630" i="1"/>
  <c r="D2630" i="1"/>
  <c r="C2630" i="1"/>
  <c r="B2630" i="1"/>
  <c r="A2630" i="1"/>
  <c r="K2629" i="1"/>
  <c r="L2629" i="1" s="1"/>
  <c r="M2629" i="1" s="1"/>
  <c r="Q2629" i="1" s="1"/>
  <c r="J2629" i="1"/>
  <c r="I2629" i="1"/>
  <c r="F2629" i="1"/>
  <c r="E2629" i="1"/>
  <c r="D2629" i="1"/>
  <c r="C2629" i="1"/>
  <c r="B2629" i="1"/>
  <c r="A2629" i="1"/>
  <c r="K2628" i="1"/>
  <c r="L2628" i="1" s="1"/>
  <c r="M2628" i="1" s="1"/>
  <c r="Q2628" i="1" s="1"/>
  <c r="J2628" i="1"/>
  <c r="I2628" i="1"/>
  <c r="F2628" i="1"/>
  <c r="E2628" i="1"/>
  <c r="D2628" i="1"/>
  <c r="C2628" i="1"/>
  <c r="B2628" i="1"/>
  <c r="A2628" i="1"/>
  <c r="K2627" i="1"/>
  <c r="L2627" i="1" s="1"/>
  <c r="M2627" i="1" s="1"/>
  <c r="Q2627" i="1" s="1"/>
  <c r="J2627" i="1"/>
  <c r="I2627" i="1"/>
  <c r="F2627" i="1"/>
  <c r="E2627" i="1"/>
  <c r="G2627" i="1" s="1"/>
  <c r="D2627" i="1"/>
  <c r="C2627" i="1"/>
  <c r="B2627" i="1"/>
  <c r="A2627" i="1"/>
  <c r="K2626" i="1"/>
  <c r="L2626" i="1" s="1"/>
  <c r="M2626" i="1" s="1"/>
  <c r="Q2626" i="1" s="1"/>
  <c r="J2626" i="1"/>
  <c r="I2626" i="1"/>
  <c r="F2626" i="1"/>
  <c r="E2626" i="1"/>
  <c r="G2626" i="1" s="1"/>
  <c r="D2626" i="1"/>
  <c r="C2626" i="1"/>
  <c r="B2626" i="1"/>
  <c r="A2626" i="1"/>
  <c r="K2625" i="1"/>
  <c r="L2625" i="1" s="1"/>
  <c r="M2625" i="1" s="1"/>
  <c r="Q2625" i="1" s="1"/>
  <c r="J2625" i="1"/>
  <c r="I2625" i="1"/>
  <c r="F2625" i="1"/>
  <c r="E2625" i="1"/>
  <c r="D2625" i="1"/>
  <c r="C2625" i="1"/>
  <c r="B2625" i="1"/>
  <c r="A2625" i="1"/>
  <c r="K2624" i="1"/>
  <c r="L2624" i="1" s="1"/>
  <c r="M2624" i="1" s="1"/>
  <c r="Q2624" i="1" s="1"/>
  <c r="J2624" i="1"/>
  <c r="I2624" i="1"/>
  <c r="F2624" i="1"/>
  <c r="E2624" i="1"/>
  <c r="D2624" i="1"/>
  <c r="C2624" i="1"/>
  <c r="B2624" i="1"/>
  <c r="A2624" i="1"/>
  <c r="K2623" i="1"/>
  <c r="L2623" i="1" s="1"/>
  <c r="M2623" i="1" s="1"/>
  <c r="Q2623" i="1" s="1"/>
  <c r="J2623" i="1"/>
  <c r="I2623" i="1"/>
  <c r="F2623" i="1"/>
  <c r="E2623" i="1"/>
  <c r="G2623" i="1" s="1"/>
  <c r="D2623" i="1"/>
  <c r="C2623" i="1"/>
  <c r="B2623" i="1"/>
  <c r="A2623" i="1"/>
  <c r="K2622" i="1"/>
  <c r="L2622" i="1" s="1"/>
  <c r="M2622" i="1" s="1"/>
  <c r="Q2622" i="1" s="1"/>
  <c r="J2622" i="1"/>
  <c r="I2622" i="1"/>
  <c r="F2622" i="1"/>
  <c r="E2622" i="1"/>
  <c r="D2622" i="1"/>
  <c r="C2622" i="1"/>
  <c r="B2622" i="1"/>
  <c r="A2622" i="1"/>
  <c r="K2621" i="1"/>
  <c r="L2621" i="1" s="1"/>
  <c r="M2621" i="1" s="1"/>
  <c r="Q2621" i="1" s="1"/>
  <c r="J2621" i="1"/>
  <c r="I2621" i="1"/>
  <c r="F2621" i="1"/>
  <c r="E2621" i="1"/>
  <c r="G2621" i="1" s="1"/>
  <c r="D2621" i="1"/>
  <c r="C2621" i="1"/>
  <c r="B2621" i="1"/>
  <c r="A2621" i="1"/>
  <c r="K2620" i="1"/>
  <c r="L2620" i="1" s="1"/>
  <c r="M2620" i="1" s="1"/>
  <c r="Q2620" i="1" s="1"/>
  <c r="J2620" i="1"/>
  <c r="I2620" i="1"/>
  <c r="F2620" i="1"/>
  <c r="E2620" i="1"/>
  <c r="D2620" i="1"/>
  <c r="C2620" i="1"/>
  <c r="B2620" i="1"/>
  <c r="A2620" i="1"/>
  <c r="K2619" i="1"/>
  <c r="L2619" i="1" s="1"/>
  <c r="M2619" i="1" s="1"/>
  <c r="Q2619" i="1" s="1"/>
  <c r="J2619" i="1"/>
  <c r="I2619" i="1"/>
  <c r="F2619" i="1"/>
  <c r="E2619" i="1"/>
  <c r="D2619" i="1"/>
  <c r="C2619" i="1"/>
  <c r="B2619" i="1"/>
  <c r="A2619" i="1"/>
  <c r="K2618" i="1"/>
  <c r="L2618" i="1" s="1"/>
  <c r="M2618" i="1" s="1"/>
  <c r="Q2618" i="1" s="1"/>
  <c r="J2618" i="1"/>
  <c r="I2618" i="1"/>
  <c r="F2618" i="1"/>
  <c r="E2618" i="1"/>
  <c r="G2618" i="1" s="1"/>
  <c r="D2618" i="1"/>
  <c r="C2618" i="1"/>
  <c r="B2618" i="1"/>
  <c r="A2618" i="1"/>
  <c r="K2617" i="1"/>
  <c r="L2617" i="1" s="1"/>
  <c r="M2617" i="1" s="1"/>
  <c r="Q2617" i="1" s="1"/>
  <c r="J2617" i="1"/>
  <c r="I2617" i="1"/>
  <c r="F2617" i="1"/>
  <c r="E2617" i="1"/>
  <c r="G2617" i="1" s="1"/>
  <c r="D2617" i="1"/>
  <c r="C2617" i="1"/>
  <c r="B2617" i="1"/>
  <c r="A2617" i="1"/>
  <c r="K2616" i="1"/>
  <c r="L2616" i="1" s="1"/>
  <c r="M2616" i="1" s="1"/>
  <c r="Q2616" i="1" s="1"/>
  <c r="J2616" i="1"/>
  <c r="I2616" i="1"/>
  <c r="F2616" i="1"/>
  <c r="E2616" i="1"/>
  <c r="D2616" i="1"/>
  <c r="C2616" i="1"/>
  <c r="B2616" i="1"/>
  <c r="A2616" i="1"/>
  <c r="K2615" i="1"/>
  <c r="L2615" i="1" s="1"/>
  <c r="M2615" i="1" s="1"/>
  <c r="Q2615" i="1" s="1"/>
  <c r="J2615" i="1"/>
  <c r="I2615" i="1"/>
  <c r="F2615" i="1"/>
  <c r="E2615" i="1"/>
  <c r="G2615" i="1" s="1"/>
  <c r="D2615" i="1"/>
  <c r="C2615" i="1"/>
  <c r="B2615" i="1"/>
  <c r="A2615" i="1"/>
  <c r="K2614" i="1"/>
  <c r="L2614" i="1" s="1"/>
  <c r="M2614" i="1" s="1"/>
  <c r="Q2614" i="1" s="1"/>
  <c r="J2614" i="1"/>
  <c r="I2614" i="1"/>
  <c r="F2614" i="1"/>
  <c r="E2614" i="1"/>
  <c r="D2614" i="1"/>
  <c r="C2614" i="1"/>
  <c r="B2614" i="1"/>
  <c r="A2614" i="1"/>
  <c r="K2613" i="1"/>
  <c r="L2613" i="1" s="1"/>
  <c r="M2613" i="1" s="1"/>
  <c r="Q2613" i="1" s="1"/>
  <c r="J2613" i="1"/>
  <c r="I2613" i="1"/>
  <c r="F2613" i="1"/>
  <c r="E2613" i="1"/>
  <c r="G2613" i="1" s="1"/>
  <c r="D2613" i="1"/>
  <c r="C2613" i="1"/>
  <c r="B2613" i="1"/>
  <c r="A2613" i="1"/>
  <c r="K2612" i="1"/>
  <c r="L2612" i="1" s="1"/>
  <c r="M2612" i="1" s="1"/>
  <c r="Q2612" i="1" s="1"/>
  <c r="J2612" i="1"/>
  <c r="I2612" i="1"/>
  <c r="F2612" i="1"/>
  <c r="E2612" i="1"/>
  <c r="G2612" i="1" s="1"/>
  <c r="D2612" i="1"/>
  <c r="C2612" i="1"/>
  <c r="B2612" i="1"/>
  <c r="A2612" i="1"/>
  <c r="K2611" i="1"/>
  <c r="L2611" i="1" s="1"/>
  <c r="M2611" i="1" s="1"/>
  <c r="Q2611" i="1" s="1"/>
  <c r="J2611" i="1"/>
  <c r="I2611" i="1"/>
  <c r="F2611" i="1"/>
  <c r="E2611" i="1"/>
  <c r="D2611" i="1"/>
  <c r="C2611" i="1"/>
  <c r="B2611" i="1"/>
  <c r="A2611" i="1"/>
  <c r="K2610" i="1"/>
  <c r="L2610" i="1" s="1"/>
  <c r="M2610" i="1" s="1"/>
  <c r="Q2610" i="1" s="1"/>
  <c r="J2610" i="1"/>
  <c r="I2610" i="1"/>
  <c r="F2610" i="1"/>
  <c r="E2610" i="1"/>
  <c r="G2610" i="1" s="1"/>
  <c r="D2610" i="1"/>
  <c r="C2610" i="1"/>
  <c r="B2610" i="1"/>
  <c r="A2610" i="1"/>
  <c r="K2609" i="1"/>
  <c r="L2609" i="1" s="1"/>
  <c r="M2609" i="1" s="1"/>
  <c r="Q2609" i="1" s="1"/>
  <c r="J2609" i="1"/>
  <c r="I2609" i="1"/>
  <c r="F2609" i="1"/>
  <c r="E2609" i="1"/>
  <c r="G2609" i="1" s="1"/>
  <c r="D2609" i="1"/>
  <c r="C2609" i="1"/>
  <c r="B2609" i="1"/>
  <c r="A2609" i="1"/>
  <c r="K2608" i="1"/>
  <c r="L2608" i="1" s="1"/>
  <c r="M2608" i="1" s="1"/>
  <c r="Q2608" i="1" s="1"/>
  <c r="J2608" i="1"/>
  <c r="I2608" i="1"/>
  <c r="F2608" i="1"/>
  <c r="E2608" i="1"/>
  <c r="G2608" i="1" s="1"/>
  <c r="D2608" i="1"/>
  <c r="C2608" i="1"/>
  <c r="B2608" i="1"/>
  <c r="A2608" i="1"/>
  <c r="K2607" i="1"/>
  <c r="L2607" i="1" s="1"/>
  <c r="M2607" i="1" s="1"/>
  <c r="Q2607" i="1" s="1"/>
  <c r="J2607" i="1"/>
  <c r="I2607" i="1"/>
  <c r="F2607" i="1"/>
  <c r="E2607" i="1"/>
  <c r="D2607" i="1"/>
  <c r="C2607" i="1"/>
  <c r="B2607" i="1"/>
  <c r="A2607" i="1"/>
  <c r="K2606" i="1"/>
  <c r="L2606" i="1" s="1"/>
  <c r="M2606" i="1" s="1"/>
  <c r="Q2606" i="1" s="1"/>
  <c r="J2606" i="1"/>
  <c r="I2606" i="1"/>
  <c r="F2606" i="1"/>
  <c r="E2606" i="1"/>
  <c r="G2606" i="1" s="1"/>
  <c r="D2606" i="1"/>
  <c r="C2606" i="1"/>
  <c r="B2606" i="1"/>
  <c r="A2606" i="1"/>
  <c r="K2605" i="1"/>
  <c r="L2605" i="1" s="1"/>
  <c r="M2605" i="1" s="1"/>
  <c r="Q2605" i="1" s="1"/>
  <c r="J2605" i="1"/>
  <c r="I2605" i="1"/>
  <c r="F2605" i="1"/>
  <c r="E2605" i="1"/>
  <c r="D2605" i="1"/>
  <c r="C2605" i="1"/>
  <c r="B2605" i="1"/>
  <c r="A2605" i="1"/>
  <c r="K2604" i="1"/>
  <c r="L2604" i="1" s="1"/>
  <c r="M2604" i="1" s="1"/>
  <c r="Q2604" i="1" s="1"/>
  <c r="J2604" i="1"/>
  <c r="I2604" i="1"/>
  <c r="F2604" i="1"/>
  <c r="E2604" i="1"/>
  <c r="D2604" i="1"/>
  <c r="C2604" i="1"/>
  <c r="B2604" i="1"/>
  <c r="A2604" i="1"/>
  <c r="K2603" i="1"/>
  <c r="L2603" i="1" s="1"/>
  <c r="M2603" i="1" s="1"/>
  <c r="Q2603" i="1" s="1"/>
  <c r="J2603" i="1"/>
  <c r="I2603" i="1"/>
  <c r="F2603" i="1"/>
  <c r="E2603" i="1"/>
  <c r="G2603" i="1" s="1"/>
  <c r="D2603" i="1"/>
  <c r="C2603" i="1"/>
  <c r="B2603" i="1"/>
  <c r="A2603" i="1"/>
  <c r="K2602" i="1"/>
  <c r="L2602" i="1" s="1"/>
  <c r="M2602" i="1" s="1"/>
  <c r="Q2602" i="1" s="1"/>
  <c r="J2602" i="1"/>
  <c r="I2602" i="1"/>
  <c r="F2602" i="1"/>
  <c r="E2602" i="1"/>
  <c r="D2602" i="1"/>
  <c r="C2602" i="1"/>
  <c r="B2602" i="1"/>
  <c r="A2602" i="1"/>
  <c r="K2601" i="1"/>
  <c r="L2601" i="1" s="1"/>
  <c r="M2601" i="1" s="1"/>
  <c r="Q2601" i="1" s="1"/>
  <c r="J2601" i="1"/>
  <c r="I2601" i="1"/>
  <c r="F2601" i="1"/>
  <c r="E2601" i="1"/>
  <c r="D2601" i="1"/>
  <c r="C2601" i="1"/>
  <c r="B2601" i="1"/>
  <c r="A2601" i="1"/>
  <c r="K2600" i="1"/>
  <c r="L2600" i="1" s="1"/>
  <c r="M2600" i="1" s="1"/>
  <c r="Q2600" i="1" s="1"/>
  <c r="J2600" i="1"/>
  <c r="I2600" i="1"/>
  <c r="F2600" i="1"/>
  <c r="E2600" i="1"/>
  <c r="D2600" i="1"/>
  <c r="C2600" i="1"/>
  <c r="B2600" i="1"/>
  <c r="A2600" i="1"/>
  <c r="K2599" i="1"/>
  <c r="L2599" i="1" s="1"/>
  <c r="M2599" i="1" s="1"/>
  <c r="Q2599" i="1" s="1"/>
  <c r="J2599" i="1"/>
  <c r="I2599" i="1"/>
  <c r="F2599" i="1"/>
  <c r="E2599" i="1"/>
  <c r="G2599" i="1" s="1"/>
  <c r="D2599" i="1"/>
  <c r="C2599" i="1"/>
  <c r="B2599" i="1"/>
  <c r="A2599" i="1"/>
  <c r="K2598" i="1"/>
  <c r="L2598" i="1" s="1"/>
  <c r="M2598" i="1" s="1"/>
  <c r="Q2598" i="1" s="1"/>
  <c r="J2598" i="1"/>
  <c r="I2598" i="1"/>
  <c r="F2598" i="1"/>
  <c r="E2598" i="1"/>
  <c r="G2598" i="1" s="1"/>
  <c r="D2598" i="1"/>
  <c r="C2598" i="1"/>
  <c r="B2598" i="1"/>
  <c r="A2598" i="1"/>
  <c r="K2597" i="1"/>
  <c r="L2597" i="1" s="1"/>
  <c r="M2597" i="1" s="1"/>
  <c r="Q2597" i="1" s="1"/>
  <c r="J2597" i="1"/>
  <c r="I2597" i="1"/>
  <c r="F2597" i="1"/>
  <c r="E2597" i="1"/>
  <c r="G2597" i="1" s="1"/>
  <c r="D2597" i="1"/>
  <c r="C2597" i="1"/>
  <c r="B2597" i="1"/>
  <c r="A2597" i="1"/>
  <c r="K2596" i="1"/>
  <c r="L2596" i="1" s="1"/>
  <c r="M2596" i="1" s="1"/>
  <c r="Q2596" i="1" s="1"/>
  <c r="J2596" i="1"/>
  <c r="I2596" i="1"/>
  <c r="F2596" i="1"/>
  <c r="E2596" i="1"/>
  <c r="G2596" i="1" s="1"/>
  <c r="D2596" i="1"/>
  <c r="C2596" i="1"/>
  <c r="B2596" i="1"/>
  <c r="A2596" i="1"/>
  <c r="K2595" i="1"/>
  <c r="L2595" i="1" s="1"/>
  <c r="M2595" i="1" s="1"/>
  <c r="Q2595" i="1" s="1"/>
  <c r="J2595" i="1"/>
  <c r="I2595" i="1"/>
  <c r="F2595" i="1"/>
  <c r="E2595" i="1"/>
  <c r="G2595" i="1" s="1"/>
  <c r="D2595" i="1"/>
  <c r="C2595" i="1"/>
  <c r="B2595" i="1"/>
  <c r="A2595" i="1"/>
  <c r="K2594" i="1"/>
  <c r="L2594" i="1" s="1"/>
  <c r="M2594" i="1" s="1"/>
  <c r="Q2594" i="1" s="1"/>
  <c r="J2594" i="1"/>
  <c r="I2594" i="1"/>
  <c r="F2594" i="1"/>
  <c r="E2594" i="1"/>
  <c r="D2594" i="1"/>
  <c r="C2594" i="1"/>
  <c r="B2594" i="1"/>
  <c r="A2594" i="1"/>
  <c r="K2593" i="1"/>
  <c r="L2593" i="1" s="1"/>
  <c r="M2593" i="1" s="1"/>
  <c r="Q2593" i="1" s="1"/>
  <c r="J2593" i="1"/>
  <c r="I2593" i="1"/>
  <c r="F2593" i="1"/>
  <c r="E2593" i="1"/>
  <c r="D2593" i="1"/>
  <c r="C2593" i="1"/>
  <c r="B2593" i="1"/>
  <c r="A2593" i="1"/>
  <c r="K2592" i="1"/>
  <c r="L2592" i="1" s="1"/>
  <c r="M2592" i="1" s="1"/>
  <c r="Q2592" i="1" s="1"/>
  <c r="J2592" i="1"/>
  <c r="I2592" i="1"/>
  <c r="F2592" i="1"/>
  <c r="E2592" i="1"/>
  <c r="D2592" i="1"/>
  <c r="C2592" i="1"/>
  <c r="B2592" i="1"/>
  <c r="A2592" i="1"/>
  <c r="K2591" i="1"/>
  <c r="L2591" i="1" s="1"/>
  <c r="M2591" i="1" s="1"/>
  <c r="Q2591" i="1" s="1"/>
  <c r="J2591" i="1"/>
  <c r="I2591" i="1"/>
  <c r="F2591" i="1"/>
  <c r="E2591" i="1"/>
  <c r="G2591" i="1" s="1"/>
  <c r="D2591" i="1"/>
  <c r="C2591" i="1"/>
  <c r="B2591" i="1"/>
  <c r="A2591" i="1"/>
  <c r="K2590" i="1"/>
  <c r="L2590" i="1" s="1"/>
  <c r="M2590" i="1" s="1"/>
  <c r="Q2590" i="1" s="1"/>
  <c r="J2590" i="1"/>
  <c r="I2590" i="1"/>
  <c r="F2590" i="1"/>
  <c r="E2590" i="1"/>
  <c r="G2590" i="1" s="1"/>
  <c r="D2590" i="1"/>
  <c r="C2590" i="1"/>
  <c r="B2590" i="1"/>
  <c r="A2590" i="1"/>
  <c r="K2589" i="1"/>
  <c r="L2589" i="1" s="1"/>
  <c r="M2589" i="1" s="1"/>
  <c r="Q2589" i="1" s="1"/>
  <c r="J2589" i="1"/>
  <c r="I2589" i="1"/>
  <c r="F2589" i="1"/>
  <c r="E2589" i="1"/>
  <c r="G2589" i="1" s="1"/>
  <c r="D2589" i="1"/>
  <c r="C2589" i="1"/>
  <c r="B2589" i="1"/>
  <c r="A2589" i="1"/>
  <c r="K2588" i="1"/>
  <c r="L2588" i="1" s="1"/>
  <c r="M2588" i="1" s="1"/>
  <c r="Q2588" i="1" s="1"/>
  <c r="J2588" i="1"/>
  <c r="I2588" i="1"/>
  <c r="F2588" i="1"/>
  <c r="E2588" i="1"/>
  <c r="D2588" i="1"/>
  <c r="C2588" i="1"/>
  <c r="B2588" i="1"/>
  <c r="A2588" i="1"/>
  <c r="K2587" i="1"/>
  <c r="L2587" i="1" s="1"/>
  <c r="M2587" i="1" s="1"/>
  <c r="Q2587" i="1" s="1"/>
  <c r="J2587" i="1"/>
  <c r="I2587" i="1"/>
  <c r="F2587" i="1"/>
  <c r="E2587" i="1"/>
  <c r="G2587" i="1" s="1"/>
  <c r="D2587" i="1"/>
  <c r="C2587" i="1"/>
  <c r="B2587" i="1"/>
  <c r="A2587" i="1"/>
  <c r="K2586" i="1"/>
  <c r="L2586" i="1" s="1"/>
  <c r="M2586" i="1" s="1"/>
  <c r="Q2586" i="1" s="1"/>
  <c r="J2586" i="1"/>
  <c r="I2586" i="1"/>
  <c r="F2586" i="1"/>
  <c r="E2586" i="1"/>
  <c r="D2586" i="1"/>
  <c r="C2586" i="1"/>
  <c r="B2586" i="1"/>
  <c r="A2586" i="1"/>
  <c r="K2585" i="1"/>
  <c r="L2585" i="1" s="1"/>
  <c r="M2585" i="1" s="1"/>
  <c r="Q2585" i="1" s="1"/>
  <c r="J2585" i="1"/>
  <c r="I2585" i="1"/>
  <c r="F2585" i="1"/>
  <c r="E2585" i="1"/>
  <c r="D2585" i="1"/>
  <c r="C2585" i="1"/>
  <c r="B2585" i="1"/>
  <c r="A2585" i="1"/>
  <c r="K2584" i="1"/>
  <c r="L2584" i="1" s="1"/>
  <c r="M2584" i="1" s="1"/>
  <c r="Q2584" i="1" s="1"/>
  <c r="J2584" i="1"/>
  <c r="I2584" i="1"/>
  <c r="F2584" i="1"/>
  <c r="E2584" i="1"/>
  <c r="D2584" i="1"/>
  <c r="C2584" i="1"/>
  <c r="B2584" i="1"/>
  <c r="A2584" i="1"/>
  <c r="K2583" i="1"/>
  <c r="L2583" i="1" s="1"/>
  <c r="M2583" i="1" s="1"/>
  <c r="Q2583" i="1" s="1"/>
  <c r="J2583" i="1"/>
  <c r="I2583" i="1"/>
  <c r="F2583" i="1"/>
  <c r="E2583" i="1"/>
  <c r="G2583" i="1" s="1"/>
  <c r="D2583" i="1"/>
  <c r="C2583" i="1"/>
  <c r="B2583" i="1"/>
  <c r="A2583" i="1"/>
  <c r="K2582" i="1"/>
  <c r="L2582" i="1" s="1"/>
  <c r="M2582" i="1" s="1"/>
  <c r="Q2582" i="1" s="1"/>
  <c r="J2582" i="1"/>
  <c r="I2582" i="1"/>
  <c r="F2582" i="1"/>
  <c r="E2582" i="1"/>
  <c r="G2582" i="1" s="1"/>
  <c r="D2582" i="1"/>
  <c r="C2582" i="1"/>
  <c r="B2582" i="1"/>
  <c r="A2582" i="1"/>
  <c r="K2581" i="1"/>
  <c r="L2581" i="1" s="1"/>
  <c r="M2581" i="1" s="1"/>
  <c r="Q2581" i="1" s="1"/>
  <c r="J2581" i="1"/>
  <c r="I2581" i="1"/>
  <c r="F2581" i="1"/>
  <c r="E2581" i="1"/>
  <c r="D2581" i="1"/>
  <c r="C2581" i="1"/>
  <c r="B2581" i="1"/>
  <c r="A2581" i="1"/>
  <c r="K2580" i="1"/>
  <c r="L2580" i="1" s="1"/>
  <c r="M2580" i="1" s="1"/>
  <c r="Q2580" i="1" s="1"/>
  <c r="J2580" i="1"/>
  <c r="I2580" i="1"/>
  <c r="F2580" i="1"/>
  <c r="E2580" i="1"/>
  <c r="D2580" i="1"/>
  <c r="C2580" i="1"/>
  <c r="B2580" i="1"/>
  <c r="A2580" i="1"/>
  <c r="K2579" i="1"/>
  <c r="L2579" i="1" s="1"/>
  <c r="M2579" i="1" s="1"/>
  <c r="Q2579" i="1" s="1"/>
  <c r="J2579" i="1"/>
  <c r="I2579" i="1"/>
  <c r="F2579" i="1"/>
  <c r="E2579" i="1"/>
  <c r="G2579" i="1" s="1"/>
  <c r="D2579" i="1"/>
  <c r="C2579" i="1"/>
  <c r="B2579" i="1"/>
  <c r="A2579" i="1"/>
  <c r="K2578" i="1"/>
  <c r="L2578" i="1" s="1"/>
  <c r="M2578" i="1" s="1"/>
  <c r="Q2578" i="1" s="1"/>
  <c r="J2578" i="1"/>
  <c r="I2578" i="1"/>
  <c r="F2578" i="1"/>
  <c r="E2578" i="1"/>
  <c r="D2578" i="1"/>
  <c r="C2578" i="1"/>
  <c r="B2578" i="1"/>
  <c r="A2578" i="1"/>
  <c r="K2577" i="1"/>
  <c r="L2577" i="1" s="1"/>
  <c r="M2577" i="1" s="1"/>
  <c r="Q2577" i="1" s="1"/>
  <c r="J2577" i="1"/>
  <c r="I2577" i="1"/>
  <c r="F2577" i="1"/>
  <c r="E2577" i="1"/>
  <c r="D2577" i="1"/>
  <c r="C2577" i="1"/>
  <c r="B2577" i="1"/>
  <c r="A2577" i="1"/>
  <c r="K2576" i="1"/>
  <c r="L2576" i="1" s="1"/>
  <c r="M2576" i="1" s="1"/>
  <c r="Q2576" i="1" s="1"/>
  <c r="J2576" i="1"/>
  <c r="I2576" i="1"/>
  <c r="F2576" i="1"/>
  <c r="E2576" i="1"/>
  <c r="D2576" i="1"/>
  <c r="C2576" i="1"/>
  <c r="B2576" i="1"/>
  <c r="A2576" i="1"/>
  <c r="K2575" i="1"/>
  <c r="L2575" i="1" s="1"/>
  <c r="M2575" i="1" s="1"/>
  <c r="Q2575" i="1" s="1"/>
  <c r="J2575" i="1"/>
  <c r="I2575" i="1"/>
  <c r="F2575" i="1"/>
  <c r="E2575" i="1"/>
  <c r="G2575" i="1" s="1"/>
  <c r="D2575" i="1"/>
  <c r="C2575" i="1"/>
  <c r="B2575" i="1"/>
  <c r="A2575" i="1"/>
  <c r="K2574" i="1"/>
  <c r="L2574" i="1" s="1"/>
  <c r="M2574" i="1" s="1"/>
  <c r="Q2574" i="1" s="1"/>
  <c r="J2574" i="1"/>
  <c r="I2574" i="1"/>
  <c r="F2574" i="1"/>
  <c r="E2574" i="1"/>
  <c r="G2574" i="1" s="1"/>
  <c r="D2574" i="1"/>
  <c r="C2574" i="1"/>
  <c r="B2574" i="1"/>
  <c r="A2574" i="1"/>
  <c r="K2573" i="1"/>
  <c r="L2573" i="1" s="1"/>
  <c r="M2573" i="1" s="1"/>
  <c r="Q2573" i="1" s="1"/>
  <c r="J2573" i="1"/>
  <c r="I2573" i="1"/>
  <c r="F2573" i="1"/>
  <c r="E2573" i="1"/>
  <c r="D2573" i="1"/>
  <c r="C2573" i="1"/>
  <c r="B2573" i="1"/>
  <c r="A2573" i="1"/>
  <c r="K2572" i="1"/>
  <c r="L2572" i="1" s="1"/>
  <c r="M2572" i="1" s="1"/>
  <c r="Q2572" i="1" s="1"/>
  <c r="J2572" i="1"/>
  <c r="I2572" i="1"/>
  <c r="F2572" i="1"/>
  <c r="E2572" i="1"/>
  <c r="D2572" i="1"/>
  <c r="C2572" i="1"/>
  <c r="B2572" i="1"/>
  <c r="A2572" i="1"/>
  <c r="K2571" i="1"/>
  <c r="L2571" i="1" s="1"/>
  <c r="M2571" i="1" s="1"/>
  <c r="Q2571" i="1" s="1"/>
  <c r="J2571" i="1"/>
  <c r="I2571" i="1"/>
  <c r="F2571" i="1"/>
  <c r="E2571" i="1"/>
  <c r="D2571" i="1"/>
  <c r="C2571" i="1"/>
  <c r="B2571" i="1"/>
  <c r="A2571" i="1"/>
  <c r="K2570" i="1"/>
  <c r="L2570" i="1" s="1"/>
  <c r="M2570" i="1" s="1"/>
  <c r="Q2570" i="1" s="1"/>
  <c r="J2570" i="1"/>
  <c r="I2570" i="1"/>
  <c r="F2570" i="1"/>
  <c r="E2570" i="1"/>
  <c r="D2570" i="1"/>
  <c r="C2570" i="1"/>
  <c r="B2570" i="1"/>
  <c r="A2570" i="1"/>
  <c r="K2569" i="1"/>
  <c r="L2569" i="1" s="1"/>
  <c r="M2569" i="1" s="1"/>
  <c r="Q2569" i="1" s="1"/>
  <c r="J2569" i="1"/>
  <c r="I2569" i="1"/>
  <c r="F2569" i="1"/>
  <c r="E2569" i="1"/>
  <c r="D2569" i="1"/>
  <c r="C2569" i="1"/>
  <c r="B2569" i="1"/>
  <c r="A2569" i="1"/>
  <c r="K2568" i="1"/>
  <c r="L2568" i="1" s="1"/>
  <c r="M2568" i="1" s="1"/>
  <c r="Q2568" i="1" s="1"/>
  <c r="J2568" i="1"/>
  <c r="I2568" i="1"/>
  <c r="F2568" i="1"/>
  <c r="E2568" i="1"/>
  <c r="G2568" i="1" s="1"/>
  <c r="D2568" i="1"/>
  <c r="C2568" i="1"/>
  <c r="B2568" i="1"/>
  <c r="A2568" i="1"/>
  <c r="K2567" i="1"/>
  <c r="L2567" i="1" s="1"/>
  <c r="M2567" i="1" s="1"/>
  <c r="Q2567" i="1" s="1"/>
  <c r="J2567" i="1"/>
  <c r="I2567" i="1"/>
  <c r="F2567" i="1"/>
  <c r="E2567" i="1"/>
  <c r="G2567" i="1" s="1"/>
  <c r="D2567" i="1"/>
  <c r="C2567" i="1"/>
  <c r="B2567" i="1"/>
  <c r="A2567" i="1"/>
  <c r="K2566" i="1"/>
  <c r="L2566" i="1" s="1"/>
  <c r="M2566" i="1" s="1"/>
  <c r="Q2566" i="1" s="1"/>
  <c r="J2566" i="1"/>
  <c r="I2566" i="1"/>
  <c r="F2566" i="1"/>
  <c r="E2566" i="1"/>
  <c r="D2566" i="1"/>
  <c r="C2566" i="1"/>
  <c r="B2566" i="1"/>
  <c r="A2566" i="1"/>
  <c r="K2565" i="1"/>
  <c r="L2565" i="1" s="1"/>
  <c r="M2565" i="1" s="1"/>
  <c r="Q2565" i="1" s="1"/>
  <c r="J2565" i="1"/>
  <c r="I2565" i="1"/>
  <c r="F2565" i="1"/>
  <c r="E2565" i="1"/>
  <c r="D2565" i="1"/>
  <c r="C2565" i="1"/>
  <c r="B2565" i="1"/>
  <c r="A2565" i="1"/>
  <c r="K2564" i="1"/>
  <c r="L2564" i="1" s="1"/>
  <c r="M2564" i="1" s="1"/>
  <c r="Q2564" i="1" s="1"/>
  <c r="J2564" i="1"/>
  <c r="I2564" i="1"/>
  <c r="F2564" i="1"/>
  <c r="E2564" i="1"/>
  <c r="D2564" i="1"/>
  <c r="C2564" i="1"/>
  <c r="B2564" i="1"/>
  <c r="A2564" i="1"/>
  <c r="K2563" i="1"/>
  <c r="L2563" i="1" s="1"/>
  <c r="M2563" i="1" s="1"/>
  <c r="Q2563" i="1" s="1"/>
  <c r="J2563" i="1"/>
  <c r="I2563" i="1"/>
  <c r="F2563" i="1"/>
  <c r="E2563" i="1"/>
  <c r="D2563" i="1"/>
  <c r="C2563" i="1"/>
  <c r="B2563" i="1"/>
  <c r="A2563" i="1"/>
  <c r="K2562" i="1"/>
  <c r="L2562" i="1" s="1"/>
  <c r="M2562" i="1" s="1"/>
  <c r="Q2562" i="1" s="1"/>
  <c r="J2562" i="1"/>
  <c r="I2562" i="1"/>
  <c r="F2562" i="1"/>
  <c r="E2562" i="1"/>
  <c r="D2562" i="1"/>
  <c r="C2562" i="1"/>
  <c r="B2562" i="1"/>
  <c r="A2562" i="1"/>
  <c r="K2561" i="1"/>
  <c r="L2561" i="1" s="1"/>
  <c r="M2561" i="1" s="1"/>
  <c r="Q2561" i="1" s="1"/>
  <c r="J2561" i="1"/>
  <c r="I2561" i="1"/>
  <c r="F2561" i="1"/>
  <c r="E2561" i="1"/>
  <c r="G2561" i="1" s="1"/>
  <c r="D2561" i="1"/>
  <c r="C2561" i="1"/>
  <c r="B2561" i="1"/>
  <c r="A2561" i="1"/>
  <c r="K2560" i="1"/>
  <c r="L2560" i="1" s="1"/>
  <c r="M2560" i="1" s="1"/>
  <c r="Q2560" i="1" s="1"/>
  <c r="J2560" i="1"/>
  <c r="I2560" i="1"/>
  <c r="F2560" i="1"/>
  <c r="E2560" i="1"/>
  <c r="G2560" i="1" s="1"/>
  <c r="D2560" i="1"/>
  <c r="C2560" i="1"/>
  <c r="B2560" i="1"/>
  <c r="A2560" i="1"/>
  <c r="K2559" i="1"/>
  <c r="L2559" i="1" s="1"/>
  <c r="M2559" i="1" s="1"/>
  <c r="Q2559" i="1" s="1"/>
  <c r="J2559" i="1"/>
  <c r="I2559" i="1"/>
  <c r="F2559" i="1"/>
  <c r="E2559" i="1"/>
  <c r="D2559" i="1"/>
  <c r="C2559" i="1"/>
  <c r="B2559" i="1"/>
  <c r="A2559" i="1"/>
  <c r="K2558" i="1"/>
  <c r="L2558" i="1" s="1"/>
  <c r="M2558" i="1" s="1"/>
  <c r="Q2558" i="1" s="1"/>
  <c r="J2558" i="1"/>
  <c r="I2558" i="1"/>
  <c r="F2558" i="1"/>
  <c r="E2558" i="1"/>
  <c r="G2558" i="1" s="1"/>
  <c r="D2558" i="1"/>
  <c r="C2558" i="1"/>
  <c r="B2558" i="1"/>
  <c r="A2558" i="1"/>
  <c r="K2557" i="1"/>
  <c r="L2557" i="1" s="1"/>
  <c r="M2557" i="1" s="1"/>
  <c r="Q2557" i="1" s="1"/>
  <c r="J2557" i="1"/>
  <c r="I2557" i="1"/>
  <c r="F2557" i="1"/>
  <c r="E2557" i="1"/>
  <c r="D2557" i="1"/>
  <c r="C2557" i="1"/>
  <c r="B2557" i="1"/>
  <c r="A2557" i="1"/>
  <c r="K2556" i="1"/>
  <c r="L2556" i="1" s="1"/>
  <c r="M2556" i="1" s="1"/>
  <c r="Q2556" i="1" s="1"/>
  <c r="J2556" i="1"/>
  <c r="I2556" i="1"/>
  <c r="F2556" i="1"/>
  <c r="E2556" i="1"/>
  <c r="D2556" i="1"/>
  <c r="C2556" i="1"/>
  <c r="B2556" i="1"/>
  <c r="A2556" i="1"/>
  <c r="K2555" i="1"/>
  <c r="L2555" i="1" s="1"/>
  <c r="M2555" i="1" s="1"/>
  <c r="Q2555" i="1" s="1"/>
  <c r="J2555" i="1"/>
  <c r="I2555" i="1"/>
  <c r="F2555" i="1"/>
  <c r="E2555" i="1"/>
  <c r="D2555" i="1"/>
  <c r="C2555" i="1"/>
  <c r="B2555" i="1"/>
  <c r="A2555" i="1"/>
  <c r="K2554" i="1"/>
  <c r="L2554" i="1" s="1"/>
  <c r="M2554" i="1" s="1"/>
  <c r="Q2554" i="1" s="1"/>
  <c r="J2554" i="1"/>
  <c r="I2554" i="1"/>
  <c r="F2554" i="1"/>
  <c r="E2554" i="1"/>
  <c r="D2554" i="1"/>
  <c r="C2554" i="1"/>
  <c r="B2554" i="1"/>
  <c r="A2554" i="1"/>
  <c r="K2553" i="1"/>
  <c r="L2553" i="1" s="1"/>
  <c r="M2553" i="1" s="1"/>
  <c r="Q2553" i="1" s="1"/>
  <c r="J2553" i="1"/>
  <c r="I2553" i="1"/>
  <c r="F2553" i="1"/>
  <c r="E2553" i="1"/>
  <c r="D2553" i="1"/>
  <c r="C2553" i="1"/>
  <c r="B2553" i="1"/>
  <c r="A2553" i="1"/>
  <c r="K2552" i="1"/>
  <c r="L2552" i="1" s="1"/>
  <c r="M2552" i="1" s="1"/>
  <c r="Q2552" i="1" s="1"/>
  <c r="J2552" i="1"/>
  <c r="I2552" i="1"/>
  <c r="F2552" i="1"/>
  <c r="E2552" i="1"/>
  <c r="D2552" i="1"/>
  <c r="C2552" i="1"/>
  <c r="B2552" i="1"/>
  <c r="A2552" i="1"/>
  <c r="K2551" i="1"/>
  <c r="L2551" i="1" s="1"/>
  <c r="M2551" i="1" s="1"/>
  <c r="Q2551" i="1" s="1"/>
  <c r="J2551" i="1"/>
  <c r="I2551" i="1"/>
  <c r="F2551" i="1"/>
  <c r="E2551" i="1"/>
  <c r="D2551" i="1"/>
  <c r="C2551" i="1"/>
  <c r="B2551" i="1"/>
  <c r="A2551" i="1"/>
  <c r="K2550" i="1"/>
  <c r="L2550" i="1" s="1"/>
  <c r="M2550" i="1" s="1"/>
  <c r="Q2550" i="1" s="1"/>
  <c r="J2550" i="1"/>
  <c r="I2550" i="1"/>
  <c r="F2550" i="1"/>
  <c r="E2550" i="1"/>
  <c r="G2550" i="1" s="1"/>
  <c r="D2550" i="1"/>
  <c r="C2550" i="1"/>
  <c r="B2550" i="1"/>
  <c r="A2550" i="1"/>
  <c r="K2549" i="1"/>
  <c r="L2549" i="1" s="1"/>
  <c r="M2549" i="1" s="1"/>
  <c r="Q2549" i="1" s="1"/>
  <c r="J2549" i="1"/>
  <c r="I2549" i="1"/>
  <c r="F2549" i="1"/>
  <c r="E2549" i="1"/>
  <c r="D2549" i="1"/>
  <c r="C2549" i="1"/>
  <c r="B2549" i="1"/>
  <c r="A2549" i="1"/>
  <c r="K2548" i="1"/>
  <c r="L2548" i="1" s="1"/>
  <c r="M2548" i="1" s="1"/>
  <c r="Q2548" i="1" s="1"/>
  <c r="J2548" i="1"/>
  <c r="I2548" i="1"/>
  <c r="F2548" i="1"/>
  <c r="E2548" i="1"/>
  <c r="G2548" i="1" s="1"/>
  <c r="D2548" i="1"/>
  <c r="C2548" i="1"/>
  <c r="B2548" i="1"/>
  <c r="A2548" i="1"/>
  <c r="K2547" i="1"/>
  <c r="L2547" i="1" s="1"/>
  <c r="M2547" i="1" s="1"/>
  <c r="Q2547" i="1" s="1"/>
  <c r="J2547" i="1"/>
  <c r="I2547" i="1"/>
  <c r="F2547" i="1"/>
  <c r="E2547" i="1"/>
  <c r="D2547" i="1"/>
  <c r="C2547" i="1"/>
  <c r="B2547" i="1"/>
  <c r="A2547" i="1"/>
  <c r="K2546" i="1"/>
  <c r="L2546" i="1" s="1"/>
  <c r="M2546" i="1" s="1"/>
  <c r="Q2546" i="1" s="1"/>
  <c r="J2546" i="1"/>
  <c r="I2546" i="1"/>
  <c r="F2546" i="1"/>
  <c r="E2546" i="1"/>
  <c r="G2546" i="1" s="1"/>
  <c r="D2546" i="1"/>
  <c r="C2546" i="1"/>
  <c r="B2546" i="1"/>
  <c r="A2546" i="1"/>
  <c r="K2545" i="1"/>
  <c r="L2545" i="1" s="1"/>
  <c r="M2545" i="1" s="1"/>
  <c r="Q2545" i="1" s="1"/>
  <c r="J2545" i="1"/>
  <c r="I2545" i="1"/>
  <c r="F2545" i="1"/>
  <c r="E2545" i="1"/>
  <c r="G2545" i="1" s="1"/>
  <c r="D2545" i="1"/>
  <c r="C2545" i="1"/>
  <c r="B2545" i="1"/>
  <c r="A2545" i="1"/>
  <c r="K2544" i="1"/>
  <c r="L2544" i="1" s="1"/>
  <c r="M2544" i="1" s="1"/>
  <c r="Q2544" i="1" s="1"/>
  <c r="J2544" i="1"/>
  <c r="I2544" i="1"/>
  <c r="F2544" i="1"/>
  <c r="E2544" i="1"/>
  <c r="G2544" i="1" s="1"/>
  <c r="D2544" i="1"/>
  <c r="C2544" i="1"/>
  <c r="B2544" i="1"/>
  <c r="A2544" i="1"/>
  <c r="K2543" i="1"/>
  <c r="L2543" i="1" s="1"/>
  <c r="M2543" i="1" s="1"/>
  <c r="Q2543" i="1" s="1"/>
  <c r="J2543" i="1"/>
  <c r="I2543" i="1"/>
  <c r="F2543" i="1"/>
  <c r="E2543" i="1"/>
  <c r="D2543" i="1"/>
  <c r="C2543" i="1"/>
  <c r="B2543" i="1"/>
  <c r="A2543" i="1"/>
  <c r="K2542" i="1"/>
  <c r="L2542" i="1" s="1"/>
  <c r="M2542" i="1" s="1"/>
  <c r="Q2542" i="1" s="1"/>
  <c r="J2542" i="1"/>
  <c r="I2542" i="1"/>
  <c r="F2542" i="1"/>
  <c r="E2542" i="1"/>
  <c r="D2542" i="1"/>
  <c r="C2542" i="1"/>
  <c r="B2542" i="1"/>
  <c r="A2542" i="1"/>
  <c r="K2541" i="1"/>
  <c r="L2541" i="1" s="1"/>
  <c r="M2541" i="1" s="1"/>
  <c r="Q2541" i="1" s="1"/>
  <c r="J2541" i="1"/>
  <c r="I2541" i="1"/>
  <c r="F2541" i="1"/>
  <c r="E2541" i="1"/>
  <c r="G2541" i="1" s="1"/>
  <c r="D2541" i="1"/>
  <c r="C2541" i="1"/>
  <c r="B2541" i="1"/>
  <c r="A2541" i="1"/>
  <c r="K2540" i="1"/>
  <c r="L2540" i="1" s="1"/>
  <c r="M2540" i="1" s="1"/>
  <c r="Q2540" i="1" s="1"/>
  <c r="J2540" i="1"/>
  <c r="I2540" i="1"/>
  <c r="F2540" i="1"/>
  <c r="E2540" i="1"/>
  <c r="G2540" i="1" s="1"/>
  <c r="D2540" i="1"/>
  <c r="C2540" i="1"/>
  <c r="B2540" i="1"/>
  <c r="A2540" i="1"/>
  <c r="K2539" i="1"/>
  <c r="L2539" i="1" s="1"/>
  <c r="M2539" i="1" s="1"/>
  <c r="Q2539" i="1" s="1"/>
  <c r="J2539" i="1"/>
  <c r="I2539" i="1"/>
  <c r="F2539" i="1"/>
  <c r="E2539" i="1"/>
  <c r="G2539" i="1" s="1"/>
  <c r="D2539" i="1"/>
  <c r="C2539" i="1"/>
  <c r="B2539" i="1"/>
  <c r="A2539" i="1"/>
  <c r="K2538" i="1"/>
  <c r="L2538" i="1" s="1"/>
  <c r="M2538" i="1" s="1"/>
  <c r="Q2538" i="1" s="1"/>
  <c r="J2538" i="1"/>
  <c r="I2538" i="1"/>
  <c r="F2538" i="1"/>
  <c r="E2538" i="1"/>
  <c r="D2538" i="1"/>
  <c r="C2538" i="1"/>
  <c r="B2538" i="1"/>
  <c r="A2538" i="1"/>
  <c r="K2537" i="1"/>
  <c r="L2537" i="1" s="1"/>
  <c r="M2537" i="1" s="1"/>
  <c r="Q2537" i="1" s="1"/>
  <c r="J2537" i="1"/>
  <c r="I2537" i="1"/>
  <c r="F2537" i="1"/>
  <c r="E2537" i="1"/>
  <c r="G2537" i="1" s="1"/>
  <c r="D2537" i="1"/>
  <c r="C2537" i="1"/>
  <c r="B2537" i="1"/>
  <c r="A2537" i="1"/>
  <c r="K2536" i="1"/>
  <c r="L2536" i="1" s="1"/>
  <c r="M2536" i="1" s="1"/>
  <c r="Q2536" i="1" s="1"/>
  <c r="J2536" i="1"/>
  <c r="I2536" i="1"/>
  <c r="F2536" i="1"/>
  <c r="E2536" i="1"/>
  <c r="D2536" i="1"/>
  <c r="C2536" i="1"/>
  <c r="B2536" i="1"/>
  <c r="A2536" i="1"/>
  <c r="K2535" i="1"/>
  <c r="L2535" i="1" s="1"/>
  <c r="M2535" i="1" s="1"/>
  <c r="Q2535" i="1" s="1"/>
  <c r="J2535" i="1"/>
  <c r="I2535" i="1"/>
  <c r="F2535" i="1"/>
  <c r="E2535" i="1"/>
  <c r="G2535" i="1" s="1"/>
  <c r="D2535" i="1"/>
  <c r="C2535" i="1"/>
  <c r="B2535" i="1"/>
  <c r="A2535" i="1"/>
  <c r="K2534" i="1"/>
  <c r="L2534" i="1" s="1"/>
  <c r="M2534" i="1" s="1"/>
  <c r="Q2534" i="1" s="1"/>
  <c r="J2534" i="1"/>
  <c r="I2534" i="1"/>
  <c r="F2534" i="1"/>
  <c r="E2534" i="1"/>
  <c r="D2534" i="1"/>
  <c r="C2534" i="1"/>
  <c r="B2534" i="1"/>
  <c r="A2534" i="1"/>
  <c r="K2533" i="1"/>
  <c r="L2533" i="1" s="1"/>
  <c r="M2533" i="1" s="1"/>
  <c r="Q2533" i="1" s="1"/>
  <c r="J2533" i="1"/>
  <c r="I2533" i="1"/>
  <c r="F2533" i="1"/>
  <c r="E2533" i="1"/>
  <c r="D2533" i="1"/>
  <c r="C2533" i="1"/>
  <c r="B2533" i="1"/>
  <c r="A2533" i="1"/>
  <c r="K2532" i="1"/>
  <c r="L2532" i="1" s="1"/>
  <c r="M2532" i="1" s="1"/>
  <c r="Q2532" i="1" s="1"/>
  <c r="J2532" i="1"/>
  <c r="I2532" i="1"/>
  <c r="F2532" i="1"/>
  <c r="E2532" i="1"/>
  <c r="D2532" i="1"/>
  <c r="C2532" i="1"/>
  <c r="B2532" i="1"/>
  <c r="A2532" i="1"/>
  <c r="K2531" i="1"/>
  <c r="L2531" i="1" s="1"/>
  <c r="M2531" i="1" s="1"/>
  <c r="Q2531" i="1" s="1"/>
  <c r="J2531" i="1"/>
  <c r="I2531" i="1"/>
  <c r="F2531" i="1"/>
  <c r="E2531" i="1"/>
  <c r="G2531" i="1" s="1"/>
  <c r="D2531" i="1"/>
  <c r="C2531" i="1"/>
  <c r="B2531" i="1"/>
  <c r="A2531" i="1"/>
  <c r="K2530" i="1"/>
  <c r="L2530" i="1" s="1"/>
  <c r="M2530" i="1" s="1"/>
  <c r="Q2530" i="1" s="1"/>
  <c r="J2530" i="1"/>
  <c r="I2530" i="1"/>
  <c r="F2530" i="1"/>
  <c r="E2530" i="1"/>
  <c r="D2530" i="1"/>
  <c r="C2530" i="1"/>
  <c r="B2530" i="1"/>
  <c r="A2530" i="1"/>
  <c r="K2529" i="1"/>
  <c r="L2529" i="1" s="1"/>
  <c r="M2529" i="1" s="1"/>
  <c r="Q2529" i="1" s="1"/>
  <c r="J2529" i="1"/>
  <c r="I2529" i="1"/>
  <c r="F2529" i="1"/>
  <c r="E2529" i="1"/>
  <c r="G2529" i="1" s="1"/>
  <c r="D2529" i="1"/>
  <c r="C2529" i="1"/>
  <c r="B2529" i="1"/>
  <c r="A2529" i="1"/>
  <c r="K2528" i="1"/>
  <c r="L2528" i="1" s="1"/>
  <c r="M2528" i="1" s="1"/>
  <c r="Q2528" i="1" s="1"/>
  <c r="J2528" i="1"/>
  <c r="I2528" i="1"/>
  <c r="F2528" i="1"/>
  <c r="E2528" i="1"/>
  <c r="D2528" i="1"/>
  <c r="C2528" i="1"/>
  <c r="B2528" i="1"/>
  <c r="A2528" i="1"/>
  <c r="K2527" i="1"/>
  <c r="L2527" i="1" s="1"/>
  <c r="M2527" i="1" s="1"/>
  <c r="Q2527" i="1" s="1"/>
  <c r="J2527" i="1"/>
  <c r="I2527" i="1"/>
  <c r="F2527" i="1"/>
  <c r="E2527" i="1"/>
  <c r="D2527" i="1"/>
  <c r="C2527" i="1"/>
  <c r="B2527" i="1"/>
  <c r="A2527" i="1"/>
  <c r="K2526" i="1"/>
  <c r="L2526" i="1" s="1"/>
  <c r="M2526" i="1" s="1"/>
  <c r="Q2526" i="1" s="1"/>
  <c r="J2526" i="1"/>
  <c r="I2526" i="1"/>
  <c r="F2526" i="1"/>
  <c r="E2526" i="1"/>
  <c r="G2526" i="1" s="1"/>
  <c r="D2526" i="1"/>
  <c r="C2526" i="1"/>
  <c r="B2526" i="1"/>
  <c r="A2526" i="1"/>
  <c r="K2525" i="1"/>
  <c r="L2525" i="1" s="1"/>
  <c r="M2525" i="1" s="1"/>
  <c r="Q2525" i="1" s="1"/>
  <c r="J2525" i="1"/>
  <c r="I2525" i="1"/>
  <c r="F2525" i="1"/>
  <c r="E2525" i="1"/>
  <c r="D2525" i="1"/>
  <c r="C2525" i="1"/>
  <c r="B2525" i="1"/>
  <c r="A2525" i="1"/>
  <c r="K2524" i="1"/>
  <c r="L2524" i="1" s="1"/>
  <c r="M2524" i="1" s="1"/>
  <c r="Q2524" i="1" s="1"/>
  <c r="J2524" i="1"/>
  <c r="I2524" i="1"/>
  <c r="F2524" i="1"/>
  <c r="E2524" i="1"/>
  <c r="D2524" i="1"/>
  <c r="C2524" i="1"/>
  <c r="B2524" i="1"/>
  <c r="A2524" i="1"/>
  <c r="K2523" i="1"/>
  <c r="L2523" i="1" s="1"/>
  <c r="M2523" i="1" s="1"/>
  <c r="Q2523" i="1" s="1"/>
  <c r="J2523" i="1"/>
  <c r="I2523" i="1"/>
  <c r="F2523" i="1"/>
  <c r="E2523" i="1"/>
  <c r="G2523" i="1" s="1"/>
  <c r="D2523" i="1"/>
  <c r="C2523" i="1"/>
  <c r="B2523" i="1"/>
  <c r="A2523" i="1"/>
  <c r="K2522" i="1"/>
  <c r="L2522" i="1" s="1"/>
  <c r="M2522" i="1" s="1"/>
  <c r="Q2522" i="1" s="1"/>
  <c r="J2522" i="1"/>
  <c r="I2522" i="1"/>
  <c r="F2522" i="1"/>
  <c r="E2522" i="1"/>
  <c r="G2522" i="1" s="1"/>
  <c r="D2522" i="1"/>
  <c r="C2522" i="1"/>
  <c r="B2522" i="1"/>
  <c r="A2522" i="1"/>
  <c r="K2521" i="1"/>
  <c r="L2521" i="1" s="1"/>
  <c r="M2521" i="1" s="1"/>
  <c r="Q2521" i="1" s="1"/>
  <c r="J2521" i="1"/>
  <c r="I2521" i="1"/>
  <c r="F2521" i="1"/>
  <c r="E2521" i="1"/>
  <c r="D2521" i="1"/>
  <c r="C2521" i="1"/>
  <c r="B2521" i="1"/>
  <c r="A2521" i="1"/>
  <c r="K2520" i="1"/>
  <c r="L2520" i="1" s="1"/>
  <c r="M2520" i="1" s="1"/>
  <c r="Q2520" i="1" s="1"/>
  <c r="J2520" i="1"/>
  <c r="I2520" i="1"/>
  <c r="F2520" i="1"/>
  <c r="E2520" i="1"/>
  <c r="D2520" i="1"/>
  <c r="C2520" i="1"/>
  <c r="B2520" i="1"/>
  <c r="A2520" i="1"/>
  <c r="K2519" i="1"/>
  <c r="L2519" i="1" s="1"/>
  <c r="M2519" i="1" s="1"/>
  <c r="Q2519" i="1" s="1"/>
  <c r="J2519" i="1"/>
  <c r="I2519" i="1"/>
  <c r="F2519" i="1"/>
  <c r="E2519" i="1"/>
  <c r="D2519" i="1"/>
  <c r="C2519" i="1"/>
  <c r="B2519" i="1"/>
  <c r="A2519" i="1"/>
  <c r="K2518" i="1"/>
  <c r="L2518" i="1" s="1"/>
  <c r="M2518" i="1" s="1"/>
  <c r="Q2518" i="1" s="1"/>
  <c r="J2518" i="1"/>
  <c r="I2518" i="1"/>
  <c r="F2518" i="1"/>
  <c r="E2518" i="1"/>
  <c r="G2518" i="1" s="1"/>
  <c r="D2518" i="1"/>
  <c r="C2518" i="1"/>
  <c r="B2518" i="1"/>
  <c r="A2518" i="1"/>
  <c r="K2517" i="1"/>
  <c r="L2517" i="1" s="1"/>
  <c r="M2517" i="1" s="1"/>
  <c r="Q2517" i="1" s="1"/>
  <c r="J2517" i="1"/>
  <c r="I2517" i="1"/>
  <c r="F2517" i="1"/>
  <c r="E2517" i="1"/>
  <c r="D2517" i="1"/>
  <c r="C2517" i="1"/>
  <c r="B2517" i="1"/>
  <c r="A2517" i="1"/>
  <c r="K2516" i="1"/>
  <c r="L2516" i="1" s="1"/>
  <c r="M2516" i="1" s="1"/>
  <c r="Q2516" i="1" s="1"/>
  <c r="J2516" i="1"/>
  <c r="I2516" i="1"/>
  <c r="F2516" i="1"/>
  <c r="E2516" i="1"/>
  <c r="D2516" i="1"/>
  <c r="C2516" i="1"/>
  <c r="B2516" i="1"/>
  <c r="A2516" i="1"/>
  <c r="K2515" i="1"/>
  <c r="L2515" i="1" s="1"/>
  <c r="M2515" i="1" s="1"/>
  <c r="Q2515" i="1" s="1"/>
  <c r="J2515" i="1"/>
  <c r="I2515" i="1"/>
  <c r="F2515" i="1"/>
  <c r="E2515" i="1"/>
  <c r="D2515" i="1"/>
  <c r="C2515" i="1"/>
  <c r="B2515" i="1"/>
  <c r="A2515" i="1"/>
  <c r="K2514" i="1"/>
  <c r="L2514" i="1" s="1"/>
  <c r="M2514" i="1" s="1"/>
  <c r="Q2514" i="1" s="1"/>
  <c r="J2514" i="1"/>
  <c r="I2514" i="1"/>
  <c r="F2514" i="1"/>
  <c r="E2514" i="1"/>
  <c r="D2514" i="1"/>
  <c r="C2514" i="1"/>
  <c r="B2514" i="1"/>
  <c r="A2514" i="1"/>
  <c r="K2513" i="1"/>
  <c r="L2513" i="1" s="1"/>
  <c r="M2513" i="1" s="1"/>
  <c r="Q2513" i="1" s="1"/>
  <c r="J2513" i="1"/>
  <c r="I2513" i="1"/>
  <c r="F2513" i="1"/>
  <c r="E2513" i="1"/>
  <c r="G2513" i="1" s="1"/>
  <c r="D2513" i="1"/>
  <c r="C2513" i="1"/>
  <c r="B2513" i="1"/>
  <c r="A2513" i="1"/>
  <c r="K2512" i="1"/>
  <c r="L2512" i="1" s="1"/>
  <c r="M2512" i="1" s="1"/>
  <c r="Q2512" i="1" s="1"/>
  <c r="J2512" i="1"/>
  <c r="I2512" i="1"/>
  <c r="F2512" i="1"/>
  <c r="E2512" i="1"/>
  <c r="D2512" i="1"/>
  <c r="C2512" i="1"/>
  <c r="B2512" i="1"/>
  <c r="A2512" i="1"/>
  <c r="K2511" i="1"/>
  <c r="L2511" i="1" s="1"/>
  <c r="M2511" i="1" s="1"/>
  <c r="Q2511" i="1" s="1"/>
  <c r="J2511" i="1"/>
  <c r="I2511" i="1"/>
  <c r="F2511" i="1"/>
  <c r="E2511" i="1"/>
  <c r="D2511" i="1"/>
  <c r="C2511" i="1"/>
  <c r="B2511" i="1"/>
  <c r="A2511" i="1"/>
  <c r="K2510" i="1"/>
  <c r="L2510" i="1" s="1"/>
  <c r="M2510" i="1" s="1"/>
  <c r="Q2510" i="1" s="1"/>
  <c r="J2510" i="1"/>
  <c r="I2510" i="1"/>
  <c r="F2510" i="1"/>
  <c r="E2510" i="1"/>
  <c r="G2510" i="1" s="1"/>
  <c r="D2510" i="1"/>
  <c r="C2510" i="1"/>
  <c r="B2510" i="1"/>
  <c r="A2510" i="1"/>
  <c r="K2509" i="1"/>
  <c r="L2509" i="1" s="1"/>
  <c r="M2509" i="1" s="1"/>
  <c r="Q2509" i="1" s="1"/>
  <c r="J2509" i="1"/>
  <c r="I2509" i="1"/>
  <c r="F2509" i="1"/>
  <c r="E2509" i="1"/>
  <c r="D2509" i="1"/>
  <c r="C2509" i="1"/>
  <c r="B2509" i="1"/>
  <c r="A2509" i="1"/>
  <c r="K2508" i="1"/>
  <c r="L2508" i="1" s="1"/>
  <c r="M2508" i="1" s="1"/>
  <c r="Q2508" i="1" s="1"/>
  <c r="J2508" i="1"/>
  <c r="I2508" i="1"/>
  <c r="F2508" i="1"/>
  <c r="E2508" i="1"/>
  <c r="G2508" i="1" s="1"/>
  <c r="D2508" i="1"/>
  <c r="C2508" i="1"/>
  <c r="B2508" i="1"/>
  <c r="A2508" i="1"/>
  <c r="K2507" i="1"/>
  <c r="L2507" i="1" s="1"/>
  <c r="M2507" i="1" s="1"/>
  <c r="Q2507" i="1" s="1"/>
  <c r="J2507" i="1"/>
  <c r="I2507" i="1"/>
  <c r="F2507" i="1"/>
  <c r="E2507" i="1"/>
  <c r="G2507" i="1" s="1"/>
  <c r="D2507" i="1"/>
  <c r="C2507" i="1"/>
  <c r="B2507" i="1"/>
  <c r="A2507" i="1"/>
  <c r="K2506" i="1"/>
  <c r="L2506" i="1" s="1"/>
  <c r="M2506" i="1" s="1"/>
  <c r="Q2506" i="1" s="1"/>
  <c r="J2506" i="1"/>
  <c r="I2506" i="1"/>
  <c r="F2506" i="1"/>
  <c r="E2506" i="1"/>
  <c r="D2506" i="1"/>
  <c r="C2506" i="1"/>
  <c r="B2506" i="1"/>
  <c r="A2506" i="1"/>
  <c r="K2505" i="1"/>
  <c r="L2505" i="1" s="1"/>
  <c r="M2505" i="1" s="1"/>
  <c r="Q2505" i="1" s="1"/>
  <c r="J2505" i="1"/>
  <c r="I2505" i="1"/>
  <c r="F2505" i="1"/>
  <c r="E2505" i="1"/>
  <c r="D2505" i="1"/>
  <c r="C2505" i="1"/>
  <c r="B2505" i="1"/>
  <c r="A2505" i="1"/>
  <c r="K2504" i="1"/>
  <c r="L2504" i="1" s="1"/>
  <c r="M2504" i="1" s="1"/>
  <c r="Q2504" i="1" s="1"/>
  <c r="J2504" i="1"/>
  <c r="I2504" i="1"/>
  <c r="F2504" i="1"/>
  <c r="E2504" i="1"/>
  <c r="D2504" i="1"/>
  <c r="C2504" i="1"/>
  <c r="B2504" i="1"/>
  <c r="A2504" i="1"/>
  <c r="K2503" i="1"/>
  <c r="L2503" i="1" s="1"/>
  <c r="M2503" i="1" s="1"/>
  <c r="Q2503" i="1" s="1"/>
  <c r="J2503" i="1"/>
  <c r="I2503" i="1"/>
  <c r="F2503" i="1"/>
  <c r="E2503" i="1"/>
  <c r="D2503" i="1"/>
  <c r="C2503" i="1"/>
  <c r="B2503" i="1"/>
  <c r="A2503" i="1"/>
  <c r="K2502" i="1"/>
  <c r="L2502" i="1" s="1"/>
  <c r="M2502" i="1" s="1"/>
  <c r="Q2502" i="1" s="1"/>
  <c r="J2502" i="1"/>
  <c r="I2502" i="1"/>
  <c r="F2502" i="1"/>
  <c r="E2502" i="1"/>
  <c r="G2502" i="1" s="1"/>
  <c r="D2502" i="1"/>
  <c r="C2502" i="1"/>
  <c r="B2502" i="1"/>
  <c r="A2502" i="1"/>
  <c r="K2501" i="1"/>
  <c r="L2501" i="1" s="1"/>
  <c r="M2501" i="1" s="1"/>
  <c r="Q2501" i="1" s="1"/>
  <c r="J2501" i="1"/>
  <c r="I2501" i="1"/>
  <c r="F2501" i="1"/>
  <c r="E2501" i="1"/>
  <c r="G2501" i="1" s="1"/>
  <c r="D2501" i="1"/>
  <c r="C2501" i="1"/>
  <c r="B2501" i="1"/>
  <c r="A2501" i="1"/>
  <c r="K2500" i="1"/>
  <c r="L2500" i="1" s="1"/>
  <c r="M2500" i="1" s="1"/>
  <c r="Q2500" i="1" s="1"/>
  <c r="J2500" i="1"/>
  <c r="I2500" i="1"/>
  <c r="F2500" i="1"/>
  <c r="E2500" i="1"/>
  <c r="G2500" i="1" s="1"/>
  <c r="D2500" i="1"/>
  <c r="C2500" i="1"/>
  <c r="B2500" i="1"/>
  <c r="A2500" i="1"/>
  <c r="K2499" i="1"/>
  <c r="L2499" i="1" s="1"/>
  <c r="M2499" i="1" s="1"/>
  <c r="Q2499" i="1" s="1"/>
  <c r="J2499" i="1"/>
  <c r="I2499" i="1"/>
  <c r="F2499" i="1"/>
  <c r="E2499" i="1"/>
  <c r="D2499" i="1"/>
  <c r="C2499" i="1"/>
  <c r="B2499" i="1"/>
  <c r="A2499" i="1"/>
  <c r="K2498" i="1"/>
  <c r="L2498" i="1" s="1"/>
  <c r="M2498" i="1" s="1"/>
  <c r="Q2498" i="1" s="1"/>
  <c r="J2498" i="1"/>
  <c r="I2498" i="1"/>
  <c r="F2498" i="1"/>
  <c r="E2498" i="1"/>
  <c r="G2498" i="1" s="1"/>
  <c r="D2498" i="1"/>
  <c r="C2498" i="1"/>
  <c r="B2498" i="1"/>
  <c r="A2498" i="1"/>
  <c r="K2497" i="1"/>
  <c r="L2497" i="1" s="1"/>
  <c r="M2497" i="1" s="1"/>
  <c r="Q2497" i="1" s="1"/>
  <c r="J2497" i="1"/>
  <c r="I2497" i="1"/>
  <c r="F2497" i="1"/>
  <c r="E2497" i="1"/>
  <c r="D2497" i="1"/>
  <c r="C2497" i="1"/>
  <c r="B2497" i="1"/>
  <c r="A2497" i="1"/>
  <c r="K2496" i="1"/>
  <c r="L2496" i="1" s="1"/>
  <c r="M2496" i="1" s="1"/>
  <c r="Q2496" i="1" s="1"/>
  <c r="J2496" i="1"/>
  <c r="I2496" i="1"/>
  <c r="F2496" i="1"/>
  <c r="E2496" i="1"/>
  <c r="G2496" i="1" s="1"/>
  <c r="D2496" i="1"/>
  <c r="C2496" i="1"/>
  <c r="B2496" i="1"/>
  <c r="A2496" i="1"/>
  <c r="K2495" i="1"/>
  <c r="L2495" i="1" s="1"/>
  <c r="M2495" i="1" s="1"/>
  <c r="Q2495" i="1" s="1"/>
  <c r="J2495" i="1"/>
  <c r="I2495" i="1"/>
  <c r="F2495" i="1"/>
  <c r="E2495" i="1"/>
  <c r="G2495" i="1" s="1"/>
  <c r="D2495" i="1"/>
  <c r="C2495" i="1"/>
  <c r="B2495" i="1"/>
  <c r="A2495" i="1"/>
  <c r="K2494" i="1"/>
  <c r="L2494" i="1" s="1"/>
  <c r="M2494" i="1" s="1"/>
  <c r="Q2494" i="1" s="1"/>
  <c r="J2494" i="1"/>
  <c r="I2494" i="1"/>
  <c r="F2494" i="1"/>
  <c r="E2494" i="1"/>
  <c r="G2494" i="1" s="1"/>
  <c r="D2494" i="1"/>
  <c r="C2494" i="1"/>
  <c r="B2494" i="1"/>
  <c r="A2494" i="1"/>
  <c r="K2493" i="1"/>
  <c r="L2493" i="1" s="1"/>
  <c r="M2493" i="1" s="1"/>
  <c r="Q2493" i="1" s="1"/>
  <c r="J2493" i="1"/>
  <c r="I2493" i="1"/>
  <c r="F2493" i="1"/>
  <c r="E2493" i="1"/>
  <c r="D2493" i="1"/>
  <c r="C2493" i="1"/>
  <c r="B2493" i="1"/>
  <c r="A2493" i="1"/>
  <c r="K2492" i="1"/>
  <c r="L2492" i="1" s="1"/>
  <c r="M2492" i="1" s="1"/>
  <c r="Q2492" i="1" s="1"/>
  <c r="J2492" i="1"/>
  <c r="I2492" i="1"/>
  <c r="F2492" i="1"/>
  <c r="E2492" i="1"/>
  <c r="G2492" i="1" s="1"/>
  <c r="D2492" i="1"/>
  <c r="C2492" i="1"/>
  <c r="B2492" i="1"/>
  <c r="A2492" i="1"/>
  <c r="K2491" i="1"/>
  <c r="L2491" i="1" s="1"/>
  <c r="M2491" i="1" s="1"/>
  <c r="Q2491" i="1" s="1"/>
  <c r="J2491" i="1"/>
  <c r="I2491" i="1"/>
  <c r="F2491" i="1"/>
  <c r="E2491" i="1"/>
  <c r="D2491" i="1"/>
  <c r="C2491" i="1"/>
  <c r="B2491" i="1"/>
  <c r="A2491" i="1"/>
  <c r="K2490" i="1"/>
  <c r="L2490" i="1" s="1"/>
  <c r="M2490" i="1" s="1"/>
  <c r="Q2490" i="1" s="1"/>
  <c r="J2490" i="1"/>
  <c r="I2490" i="1"/>
  <c r="F2490" i="1"/>
  <c r="E2490" i="1"/>
  <c r="D2490" i="1"/>
  <c r="C2490" i="1"/>
  <c r="B2490" i="1"/>
  <c r="A2490" i="1"/>
  <c r="K2489" i="1"/>
  <c r="L2489" i="1" s="1"/>
  <c r="M2489" i="1" s="1"/>
  <c r="Q2489" i="1" s="1"/>
  <c r="J2489" i="1"/>
  <c r="I2489" i="1"/>
  <c r="F2489" i="1"/>
  <c r="E2489" i="1"/>
  <c r="G2489" i="1" s="1"/>
  <c r="D2489" i="1"/>
  <c r="C2489" i="1"/>
  <c r="B2489" i="1"/>
  <c r="A2489" i="1"/>
  <c r="K2488" i="1"/>
  <c r="L2488" i="1" s="1"/>
  <c r="M2488" i="1" s="1"/>
  <c r="Q2488" i="1" s="1"/>
  <c r="J2488" i="1"/>
  <c r="I2488" i="1"/>
  <c r="F2488" i="1"/>
  <c r="E2488" i="1"/>
  <c r="D2488" i="1"/>
  <c r="C2488" i="1"/>
  <c r="B2488" i="1"/>
  <c r="A2488" i="1"/>
  <c r="K2487" i="1"/>
  <c r="L2487" i="1" s="1"/>
  <c r="M2487" i="1" s="1"/>
  <c r="Q2487" i="1" s="1"/>
  <c r="J2487" i="1"/>
  <c r="I2487" i="1"/>
  <c r="F2487" i="1"/>
  <c r="E2487" i="1"/>
  <c r="D2487" i="1"/>
  <c r="C2487" i="1"/>
  <c r="B2487" i="1"/>
  <c r="A2487" i="1"/>
  <c r="K2486" i="1"/>
  <c r="L2486" i="1" s="1"/>
  <c r="M2486" i="1" s="1"/>
  <c r="Q2486" i="1" s="1"/>
  <c r="J2486" i="1"/>
  <c r="I2486" i="1"/>
  <c r="F2486" i="1"/>
  <c r="E2486" i="1"/>
  <c r="G2486" i="1" s="1"/>
  <c r="D2486" i="1"/>
  <c r="C2486" i="1"/>
  <c r="B2486" i="1"/>
  <c r="A2486" i="1"/>
  <c r="K2485" i="1"/>
  <c r="L2485" i="1" s="1"/>
  <c r="M2485" i="1" s="1"/>
  <c r="Q2485" i="1" s="1"/>
  <c r="J2485" i="1"/>
  <c r="I2485" i="1"/>
  <c r="F2485" i="1"/>
  <c r="E2485" i="1"/>
  <c r="D2485" i="1"/>
  <c r="C2485" i="1"/>
  <c r="B2485" i="1"/>
  <c r="A2485" i="1"/>
  <c r="K2484" i="1"/>
  <c r="L2484" i="1" s="1"/>
  <c r="M2484" i="1" s="1"/>
  <c r="Q2484" i="1" s="1"/>
  <c r="J2484" i="1"/>
  <c r="I2484" i="1"/>
  <c r="F2484" i="1"/>
  <c r="E2484" i="1"/>
  <c r="D2484" i="1"/>
  <c r="C2484" i="1"/>
  <c r="B2484" i="1"/>
  <c r="A2484" i="1"/>
  <c r="K2483" i="1"/>
  <c r="L2483" i="1" s="1"/>
  <c r="M2483" i="1" s="1"/>
  <c r="Q2483" i="1" s="1"/>
  <c r="J2483" i="1"/>
  <c r="I2483" i="1"/>
  <c r="F2483" i="1"/>
  <c r="E2483" i="1"/>
  <c r="D2483" i="1"/>
  <c r="C2483" i="1"/>
  <c r="B2483" i="1"/>
  <c r="A2483" i="1"/>
  <c r="K2482" i="1"/>
  <c r="L2482" i="1" s="1"/>
  <c r="M2482" i="1" s="1"/>
  <c r="Q2482" i="1" s="1"/>
  <c r="J2482" i="1"/>
  <c r="I2482" i="1"/>
  <c r="F2482" i="1"/>
  <c r="E2482" i="1"/>
  <c r="D2482" i="1"/>
  <c r="C2482" i="1"/>
  <c r="B2482" i="1"/>
  <c r="A2482" i="1"/>
  <c r="K2481" i="1"/>
  <c r="L2481" i="1" s="1"/>
  <c r="M2481" i="1" s="1"/>
  <c r="Q2481" i="1" s="1"/>
  <c r="J2481" i="1"/>
  <c r="I2481" i="1"/>
  <c r="F2481" i="1"/>
  <c r="E2481" i="1"/>
  <c r="D2481" i="1"/>
  <c r="C2481" i="1"/>
  <c r="B2481" i="1"/>
  <c r="A2481" i="1"/>
  <c r="K2480" i="1"/>
  <c r="L2480" i="1" s="1"/>
  <c r="M2480" i="1" s="1"/>
  <c r="Q2480" i="1" s="1"/>
  <c r="J2480" i="1"/>
  <c r="I2480" i="1"/>
  <c r="F2480" i="1"/>
  <c r="E2480" i="1"/>
  <c r="D2480" i="1"/>
  <c r="C2480" i="1"/>
  <c r="B2480" i="1"/>
  <c r="A2480" i="1"/>
  <c r="K2479" i="1"/>
  <c r="L2479" i="1" s="1"/>
  <c r="M2479" i="1" s="1"/>
  <c r="Q2479" i="1" s="1"/>
  <c r="J2479" i="1"/>
  <c r="I2479" i="1"/>
  <c r="F2479" i="1"/>
  <c r="E2479" i="1"/>
  <c r="D2479" i="1"/>
  <c r="C2479" i="1"/>
  <c r="B2479" i="1"/>
  <c r="A2479" i="1"/>
  <c r="K2478" i="1"/>
  <c r="L2478" i="1" s="1"/>
  <c r="M2478" i="1" s="1"/>
  <c r="Q2478" i="1" s="1"/>
  <c r="J2478" i="1"/>
  <c r="I2478" i="1"/>
  <c r="F2478" i="1"/>
  <c r="E2478" i="1"/>
  <c r="G2478" i="1" s="1"/>
  <c r="D2478" i="1"/>
  <c r="C2478" i="1"/>
  <c r="B2478" i="1"/>
  <c r="A2478" i="1"/>
  <c r="K2477" i="1"/>
  <c r="L2477" i="1" s="1"/>
  <c r="M2477" i="1" s="1"/>
  <c r="Q2477" i="1" s="1"/>
  <c r="J2477" i="1"/>
  <c r="I2477" i="1"/>
  <c r="F2477" i="1"/>
  <c r="E2477" i="1"/>
  <c r="D2477" i="1"/>
  <c r="C2477" i="1"/>
  <c r="B2477" i="1"/>
  <c r="A2477" i="1"/>
  <c r="K2476" i="1"/>
  <c r="L2476" i="1" s="1"/>
  <c r="M2476" i="1" s="1"/>
  <c r="Q2476" i="1" s="1"/>
  <c r="J2476" i="1"/>
  <c r="I2476" i="1"/>
  <c r="F2476" i="1"/>
  <c r="E2476" i="1"/>
  <c r="D2476" i="1"/>
  <c r="C2476" i="1"/>
  <c r="B2476" i="1"/>
  <c r="A2476" i="1"/>
  <c r="K2475" i="1"/>
  <c r="L2475" i="1" s="1"/>
  <c r="M2475" i="1" s="1"/>
  <c r="Q2475" i="1" s="1"/>
  <c r="J2475" i="1"/>
  <c r="I2475" i="1"/>
  <c r="F2475" i="1"/>
  <c r="E2475" i="1"/>
  <c r="D2475" i="1"/>
  <c r="C2475" i="1"/>
  <c r="B2475" i="1"/>
  <c r="A2475" i="1"/>
  <c r="K2474" i="1"/>
  <c r="L2474" i="1" s="1"/>
  <c r="M2474" i="1" s="1"/>
  <c r="Q2474" i="1" s="1"/>
  <c r="J2474" i="1"/>
  <c r="I2474" i="1"/>
  <c r="F2474" i="1"/>
  <c r="E2474" i="1"/>
  <c r="G2474" i="1" s="1"/>
  <c r="D2474" i="1"/>
  <c r="C2474" i="1"/>
  <c r="B2474" i="1"/>
  <c r="A2474" i="1"/>
  <c r="K2473" i="1"/>
  <c r="L2473" i="1" s="1"/>
  <c r="M2473" i="1" s="1"/>
  <c r="Q2473" i="1" s="1"/>
  <c r="J2473" i="1"/>
  <c r="I2473" i="1"/>
  <c r="F2473" i="1"/>
  <c r="E2473" i="1"/>
  <c r="G2473" i="1" s="1"/>
  <c r="D2473" i="1"/>
  <c r="C2473" i="1"/>
  <c r="B2473" i="1"/>
  <c r="A2473" i="1"/>
  <c r="K2472" i="1"/>
  <c r="L2472" i="1" s="1"/>
  <c r="M2472" i="1" s="1"/>
  <c r="Q2472" i="1" s="1"/>
  <c r="J2472" i="1"/>
  <c r="I2472" i="1"/>
  <c r="F2472" i="1"/>
  <c r="E2472" i="1"/>
  <c r="G2472" i="1" s="1"/>
  <c r="D2472" i="1"/>
  <c r="C2472" i="1"/>
  <c r="B2472" i="1"/>
  <c r="A2472" i="1"/>
  <c r="K2471" i="1"/>
  <c r="L2471" i="1" s="1"/>
  <c r="M2471" i="1" s="1"/>
  <c r="Q2471" i="1" s="1"/>
  <c r="J2471" i="1"/>
  <c r="I2471" i="1"/>
  <c r="F2471" i="1"/>
  <c r="E2471" i="1"/>
  <c r="G2471" i="1" s="1"/>
  <c r="D2471" i="1"/>
  <c r="C2471" i="1"/>
  <c r="B2471" i="1"/>
  <c r="A2471" i="1"/>
  <c r="K2470" i="1"/>
  <c r="L2470" i="1" s="1"/>
  <c r="M2470" i="1" s="1"/>
  <c r="Q2470" i="1" s="1"/>
  <c r="J2470" i="1"/>
  <c r="I2470" i="1"/>
  <c r="F2470" i="1"/>
  <c r="E2470" i="1"/>
  <c r="D2470" i="1"/>
  <c r="C2470" i="1"/>
  <c r="B2470" i="1"/>
  <c r="A2470" i="1"/>
  <c r="K2469" i="1"/>
  <c r="L2469" i="1" s="1"/>
  <c r="M2469" i="1" s="1"/>
  <c r="Q2469" i="1" s="1"/>
  <c r="J2469" i="1"/>
  <c r="I2469" i="1"/>
  <c r="F2469" i="1"/>
  <c r="E2469" i="1"/>
  <c r="G2469" i="1" s="1"/>
  <c r="D2469" i="1"/>
  <c r="C2469" i="1"/>
  <c r="B2469" i="1"/>
  <c r="A2469" i="1"/>
  <c r="K2468" i="1"/>
  <c r="L2468" i="1" s="1"/>
  <c r="M2468" i="1" s="1"/>
  <c r="Q2468" i="1" s="1"/>
  <c r="J2468" i="1"/>
  <c r="I2468" i="1"/>
  <c r="F2468" i="1"/>
  <c r="E2468" i="1"/>
  <c r="D2468" i="1"/>
  <c r="C2468" i="1"/>
  <c r="B2468" i="1"/>
  <c r="A2468" i="1"/>
  <c r="K2467" i="1"/>
  <c r="L2467" i="1" s="1"/>
  <c r="M2467" i="1" s="1"/>
  <c r="Q2467" i="1" s="1"/>
  <c r="J2467" i="1"/>
  <c r="I2467" i="1"/>
  <c r="F2467" i="1"/>
  <c r="E2467" i="1"/>
  <c r="D2467" i="1"/>
  <c r="C2467" i="1"/>
  <c r="B2467" i="1"/>
  <c r="A2467" i="1"/>
  <c r="K2466" i="1"/>
  <c r="L2466" i="1" s="1"/>
  <c r="M2466" i="1" s="1"/>
  <c r="Q2466" i="1" s="1"/>
  <c r="J2466" i="1"/>
  <c r="I2466" i="1"/>
  <c r="F2466" i="1"/>
  <c r="E2466" i="1"/>
  <c r="D2466" i="1"/>
  <c r="C2466" i="1"/>
  <c r="B2466" i="1"/>
  <c r="A2466" i="1"/>
  <c r="K2465" i="1"/>
  <c r="L2465" i="1" s="1"/>
  <c r="M2465" i="1" s="1"/>
  <c r="Q2465" i="1" s="1"/>
  <c r="J2465" i="1"/>
  <c r="I2465" i="1"/>
  <c r="F2465" i="1"/>
  <c r="E2465" i="1"/>
  <c r="D2465" i="1"/>
  <c r="C2465" i="1"/>
  <c r="B2465" i="1"/>
  <c r="A2465" i="1"/>
  <c r="K2464" i="1"/>
  <c r="L2464" i="1" s="1"/>
  <c r="M2464" i="1" s="1"/>
  <c r="Q2464" i="1" s="1"/>
  <c r="J2464" i="1"/>
  <c r="I2464" i="1"/>
  <c r="F2464" i="1"/>
  <c r="E2464" i="1"/>
  <c r="D2464" i="1"/>
  <c r="C2464" i="1"/>
  <c r="B2464" i="1"/>
  <c r="A2464" i="1"/>
  <c r="K2463" i="1"/>
  <c r="L2463" i="1" s="1"/>
  <c r="M2463" i="1" s="1"/>
  <c r="Q2463" i="1" s="1"/>
  <c r="J2463" i="1"/>
  <c r="I2463" i="1"/>
  <c r="F2463" i="1"/>
  <c r="E2463" i="1"/>
  <c r="G2463" i="1" s="1"/>
  <c r="D2463" i="1"/>
  <c r="C2463" i="1"/>
  <c r="B2463" i="1"/>
  <c r="A2463" i="1"/>
  <c r="K2462" i="1"/>
  <c r="L2462" i="1" s="1"/>
  <c r="M2462" i="1" s="1"/>
  <c r="Q2462" i="1" s="1"/>
  <c r="J2462" i="1"/>
  <c r="I2462" i="1"/>
  <c r="F2462" i="1"/>
  <c r="E2462" i="1"/>
  <c r="D2462" i="1"/>
  <c r="C2462" i="1"/>
  <c r="B2462" i="1"/>
  <c r="A2462" i="1"/>
  <c r="K2461" i="1"/>
  <c r="L2461" i="1" s="1"/>
  <c r="M2461" i="1" s="1"/>
  <c r="Q2461" i="1" s="1"/>
  <c r="J2461" i="1"/>
  <c r="I2461" i="1"/>
  <c r="F2461" i="1"/>
  <c r="E2461" i="1"/>
  <c r="D2461" i="1"/>
  <c r="C2461" i="1"/>
  <c r="B2461" i="1"/>
  <c r="A2461" i="1"/>
  <c r="K2460" i="1"/>
  <c r="L2460" i="1" s="1"/>
  <c r="M2460" i="1" s="1"/>
  <c r="Q2460" i="1" s="1"/>
  <c r="J2460" i="1"/>
  <c r="I2460" i="1"/>
  <c r="F2460" i="1"/>
  <c r="E2460" i="1"/>
  <c r="D2460" i="1"/>
  <c r="C2460" i="1"/>
  <c r="B2460" i="1"/>
  <c r="A2460" i="1"/>
  <c r="K2459" i="1"/>
  <c r="L2459" i="1" s="1"/>
  <c r="M2459" i="1" s="1"/>
  <c r="Q2459" i="1" s="1"/>
  <c r="J2459" i="1"/>
  <c r="I2459" i="1"/>
  <c r="F2459" i="1"/>
  <c r="E2459" i="1"/>
  <c r="G2459" i="1" s="1"/>
  <c r="D2459" i="1"/>
  <c r="C2459" i="1"/>
  <c r="B2459" i="1"/>
  <c r="A2459" i="1"/>
  <c r="K2458" i="1"/>
  <c r="L2458" i="1" s="1"/>
  <c r="M2458" i="1" s="1"/>
  <c r="Q2458" i="1" s="1"/>
  <c r="J2458" i="1"/>
  <c r="I2458" i="1"/>
  <c r="F2458" i="1"/>
  <c r="E2458" i="1"/>
  <c r="G2458" i="1" s="1"/>
  <c r="D2458" i="1"/>
  <c r="C2458" i="1"/>
  <c r="B2458" i="1"/>
  <c r="A2458" i="1"/>
  <c r="K2457" i="1"/>
  <c r="L2457" i="1" s="1"/>
  <c r="M2457" i="1" s="1"/>
  <c r="Q2457" i="1" s="1"/>
  <c r="J2457" i="1"/>
  <c r="I2457" i="1"/>
  <c r="F2457" i="1"/>
  <c r="E2457" i="1"/>
  <c r="D2457" i="1"/>
  <c r="C2457" i="1"/>
  <c r="B2457" i="1"/>
  <c r="A2457" i="1"/>
  <c r="K2456" i="1"/>
  <c r="L2456" i="1" s="1"/>
  <c r="M2456" i="1" s="1"/>
  <c r="Q2456" i="1" s="1"/>
  <c r="J2456" i="1"/>
  <c r="I2456" i="1"/>
  <c r="F2456" i="1"/>
  <c r="E2456" i="1"/>
  <c r="D2456" i="1"/>
  <c r="C2456" i="1"/>
  <c r="B2456" i="1"/>
  <c r="A2456" i="1"/>
  <c r="K2455" i="1"/>
  <c r="L2455" i="1" s="1"/>
  <c r="M2455" i="1" s="1"/>
  <c r="Q2455" i="1" s="1"/>
  <c r="J2455" i="1"/>
  <c r="I2455" i="1"/>
  <c r="F2455" i="1"/>
  <c r="E2455" i="1"/>
  <c r="G2455" i="1" s="1"/>
  <c r="D2455" i="1"/>
  <c r="C2455" i="1"/>
  <c r="B2455" i="1"/>
  <c r="A2455" i="1"/>
  <c r="K2454" i="1"/>
  <c r="L2454" i="1" s="1"/>
  <c r="M2454" i="1" s="1"/>
  <c r="Q2454" i="1" s="1"/>
  <c r="J2454" i="1"/>
  <c r="I2454" i="1"/>
  <c r="F2454" i="1"/>
  <c r="E2454" i="1"/>
  <c r="G2454" i="1" s="1"/>
  <c r="D2454" i="1"/>
  <c r="C2454" i="1"/>
  <c r="B2454" i="1"/>
  <c r="A2454" i="1"/>
  <c r="K2453" i="1"/>
  <c r="L2453" i="1" s="1"/>
  <c r="M2453" i="1" s="1"/>
  <c r="Q2453" i="1" s="1"/>
  <c r="J2453" i="1"/>
  <c r="I2453" i="1"/>
  <c r="F2453" i="1"/>
  <c r="E2453" i="1"/>
  <c r="D2453" i="1"/>
  <c r="C2453" i="1"/>
  <c r="B2453" i="1"/>
  <c r="A2453" i="1"/>
  <c r="K2452" i="1"/>
  <c r="L2452" i="1" s="1"/>
  <c r="M2452" i="1" s="1"/>
  <c r="Q2452" i="1" s="1"/>
  <c r="J2452" i="1"/>
  <c r="I2452" i="1"/>
  <c r="F2452" i="1"/>
  <c r="E2452" i="1"/>
  <c r="G2452" i="1" s="1"/>
  <c r="D2452" i="1"/>
  <c r="C2452" i="1"/>
  <c r="B2452" i="1"/>
  <c r="A2452" i="1"/>
  <c r="K2451" i="1"/>
  <c r="L2451" i="1" s="1"/>
  <c r="M2451" i="1" s="1"/>
  <c r="Q2451" i="1" s="1"/>
  <c r="J2451" i="1"/>
  <c r="I2451" i="1"/>
  <c r="F2451" i="1"/>
  <c r="E2451" i="1"/>
  <c r="G2451" i="1" s="1"/>
  <c r="D2451" i="1"/>
  <c r="C2451" i="1"/>
  <c r="B2451" i="1"/>
  <c r="A2451" i="1"/>
  <c r="K2450" i="1"/>
  <c r="L2450" i="1" s="1"/>
  <c r="M2450" i="1" s="1"/>
  <c r="Q2450" i="1" s="1"/>
  <c r="J2450" i="1"/>
  <c r="I2450" i="1"/>
  <c r="F2450" i="1"/>
  <c r="E2450" i="1"/>
  <c r="D2450" i="1"/>
  <c r="C2450" i="1"/>
  <c r="B2450" i="1"/>
  <c r="A2450" i="1"/>
  <c r="K2449" i="1"/>
  <c r="L2449" i="1" s="1"/>
  <c r="M2449" i="1" s="1"/>
  <c r="Q2449" i="1" s="1"/>
  <c r="J2449" i="1"/>
  <c r="I2449" i="1"/>
  <c r="F2449" i="1"/>
  <c r="E2449" i="1"/>
  <c r="G2449" i="1" s="1"/>
  <c r="D2449" i="1"/>
  <c r="C2449" i="1"/>
  <c r="B2449" i="1"/>
  <c r="A2449" i="1"/>
  <c r="K2448" i="1"/>
  <c r="L2448" i="1" s="1"/>
  <c r="M2448" i="1" s="1"/>
  <c r="Q2448" i="1" s="1"/>
  <c r="J2448" i="1"/>
  <c r="I2448" i="1"/>
  <c r="F2448" i="1"/>
  <c r="E2448" i="1"/>
  <c r="D2448" i="1"/>
  <c r="C2448" i="1"/>
  <c r="B2448" i="1"/>
  <c r="A2448" i="1"/>
  <c r="K2447" i="1"/>
  <c r="L2447" i="1" s="1"/>
  <c r="M2447" i="1" s="1"/>
  <c r="Q2447" i="1" s="1"/>
  <c r="J2447" i="1"/>
  <c r="I2447" i="1"/>
  <c r="F2447" i="1"/>
  <c r="E2447" i="1"/>
  <c r="G2447" i="1" s="1"/>
  <c r="D2447" i="1"/>
  <c r="C2447" i="1"/>
  <c r="B2447" i="1"/>
  <c r="A2447" i="1"/>
  <c r="K2446" i="1"/>
  <c r="L2446" i="1" s="1"/>
  <c r="M2446" i="1" s="1"/>
  <c r="Q2446" i="1" s="1"/>
  <c r="J2446" i="1"/>
  <c r="I2446" i="1"/>
  <c r="F2446" i="1"/>
  <c r="E2446" i="1"/>
  <c r="D2446" i="1"/>
  <c r="C2446" i="1"/>
  <c r="B2446" i="1"/>
  <c r="A2446" i="1"/>
  <c r="K2445" i="1"/>
  <c r="L2445" i="1" s="1"/>
  <c r="M2445" i="1" s="1"/>
  <c r="Q2445" i="1" s="1"/>
  <c r="J2445" i="1"/>
  <c r="I2445" i="1"/>
  <c r="F2445" i="1"/>
  <c r="E2445" i="1"/>
  <c r="G2445" i="1" s="1"/>
  <c r="D2445" i="1"/>
  <c r="C2445" i="1"/>
  <c r="B2445" i="1"/>
  <c r="A2445" i="1"/>
  <c r="K2444" i="1"/>
  <c r="L2444" i="1" s="1"/>
  <c r="M2444" i="1" s="1"/>
  <c r="Q2444" i="1" s="1"/>
  <c r="J2444" i="1"/>
  <c r="I2444" i="1"/>
  <c r="F2444" i="1"/>
  <c r="E2444" i="1"/>
  <c r="D2444" i="1"/>
  <c r="C2444" i="1"/>
  <c r="B2444" i="1"/>
  <c r="A2444" i="1"/>
  <c r="K2443" i="1"/>
  <c r="L2443" i="1" s="1"/>
  <c r="M2443" i="1" s="1"/>
  <c r="Q2443" i="1" s="1"/>
  <c r="J2443" i="1"/>
  <c r="I2443" i="1"/>
  <c r="F2443" i="1"/>
  <c r="E2443" i="1"/>
  <c r="D2443" i="1"/>
  <c r="C2443" i="1"/>
  <c r="B2443" i="1"/>
  <c r="A2443" i="1"/>
  <c r="K2442" i="1"/>
  <c r="L2442" i="1" s="1"/>
  <c r="M2442" i="1" s="1"/>
  <c r="Q2442" i="1" s="1"/>
  <c r="J2442" i="1"/>
  <c r="I2442" i="1"/>
  <c r="F2442" i="1"/>
  <c r="E2442" i="1"/>
  <c r="G2442" i="1" s="1"/>
  <c r="D2442" i="1"/>
  <c r="C2442" i="1"/>
  <c r="B2442" i="1"/>
  <c r="A2442" i="1"/>
  <c r="K2441" i="1"/>
  <c r="L2441" i="1" s="1"/>
  <c r="M2441" i="1" s="1"/>
  <c r="Q2441" i="1" s="1"/>
  <c r="J2441" i="1"/>
  <c r="I2441" i="1"/>
  <c r="F2441" i="1"/>
  <c r="E2441" i="1"/>
  <c r="D2441" i="1"/>
  <c r="C2441" i="1"/>
  <c r="B2441" i="1"/>
  <c r="A2441" i="1"/>
  <c r="K2440" i="1"/>
  <c r="L2440" i="1" s="1"/>
  <c r="M2440" i="1" s="1"/>
  <c r="Q2440" i="1" s="1"/>
  <c r="J2440" i="1"/>
  <c r="I2440" i="1"/>
  <c r="F2440" i="1"/>
  <c r="E2440" i="1"/>
  <c r="D2440" i="1"/>
  <c r="C2440" i="1"/>
  <c r="B2440" i="1"/>
  <c r="A2440" i="1"/>
  <c r="K2439" i="1"/>
  <c r="L2439" i="1" s="1"/>
  <c r="M2439" i="1" s="1"/>
  <c r="Q2439" i="1" s="1"/>
  <c r="J2439" i="1"/>
  <c r="I2439" i="1"/>
  <c r="F2439" i="1"/>
  <c r="E2439" i="1"/>
  <c r="D2439" i="1"/>
  <c r="C2439" i="1"/>
  <c r="B2439" i="1"/>
  <c r="A2439" i="1"/>
  <c r="K2438" i="1"/>
  <c r="L2438" i="1" s="1"/>
  <c r="M2438" i="1" s="1"/>
  <c r="Q2438" i="1" s="1"/>
  <c r="J2438" i="1"/>
  <c r="I2438" i="1"/>
  <c r="F2438" i="1"/>
  <c r="E2438" i="1"/>
  <c r="D2438" i="1"/>
  <c r="C2438" i="1"/>
  <c r="B2438" i="1"/>
  <c r="A2438" i="1"/>
  <c r="K2437" i="1"/>
  <c r="L2437" i="1" s="1"/>
  <c r="M2437" i="1" s="1"/>
  <c r="Q2437" i="1" s="1"/>
  <c r="J2437" i="1"/>
  <c r="I2437" i="1"/>
  <c r="F2437" i="1"/>
  <c r="E2437" i="1"/>
  <c r="D2437" i="1"/>
  <c r="C2437" i="1"/>
  <c r="B2437" i="1"/>
  <c r="A2437" i="1"/>
  <c r="K2436" i="1"/>
  <c r="L2436" i="1" s="1"/>
  <c r="M2436" i="1" s="1"/>
  <c r="Q2436" i="1" s="1"/>
  <c r="J2436" i="1"/>
  <c r="I2436" i="1"/>
  <c r="F2436" i="1"/>
  <c r="E2436" i="1"/>
  <c r="D2436" i="1"/>
  <c r="C2436" i="1"/>
  <c r="B2436" i="1"/>
  <c r="A2436" i="1"/>
  <c r="K2435" i="1"/>
  <c r="L2435" i="1" s="1"/>
  <c r="M2435" i="1" s="1"/>
  <c r="Q2435" i="1" s="1"/>
  <c r="J2435" i="1"/>
  <c r="I2435" i="1"/>
  <c r="F2435" i="1"/>
  <c r="E2435" i="1"/>
  <c r="G2435" i="1" s="1"/>
  <c r="D2435" i="1"/>
  <c r="C2435" i="1"/>
  <c r="B2435" i="1"/>
  <c r="A2435" i="1"/>
  <c r="K2434" i="1"/>
  <c r="L2434" i="1" s="1"/>
  <c r="M2434" i="1" s="1"/>
  <c r="Q2434" i="1" s="1"/>
  <c r="J2434" i="1"/>
  <c r="I2434" i="1"/>
  <c r="F2434" i="1"/>
  <c r="E2434" i="1"/>
  <c r="G2434" i="1" s="1"/>
  <c r="D2434" i="1"/>
  <c r="C2434" i="1"/>
  <c r="B2434" i="1"/>
  <c r="A2434" i="1"/>
  <c r="K2433" i="1"/>
  <c r="L2433" i="1" s="1"/>
  <c r="M2433" i="1" s="1"/>
  <c r="Q2433" i="1" s="1"/>
  <c r="J2433" i="1"/>
  <c r="I2433" i="1"/>
  <c r="F2433" i="1"/>
  <c r="E2433" i="1"/>
  <c r="D2433" i="1"/>
  <c r="C2433" i="1"/>
  <c r="B2433" i="1"/>
  <c r="A2433" i="1"/>
  <c r="K2432" i="1"/>
  <c r="L2432" i="1" s="1"/>
  <c r="M2432" i="1" s="1"/>
  <c r="Q2432" i="1" s="1"/>
  <c r="J2432" i="1"/>
  <c r="I2432" i="1"/>
  <c r="F2432" i="1"/>
  <c r="E2432" i="1"/>
  <c r="G2432" i="1" s="1"/>
  <c r="D2432" i="1"/>
  <c r="C2432" i="1"/>
  <c r="B2432" i="1"/>
  <c r="A2432" i="1"/>
  <c r="K2431" i="1"/>
  <c r="L2431" i="1" s="1"/>
  <c r="M2431" i="1" s="1"/>
  <c r="Q2431" i="1" s="1"/>
  <c r="J2431" i="1"/>
  <c r="I2431" i="1"/>
  <c r="F2431" i="1"/>
  <c r="E2431" i="1"/>
  <c r="G2431" i="1" s="1"/>
  <c r="D2431" i="1"/>
  <c r="C2431" i="1"/>
  <c r="B2431" i="1"/>
  <c r="A2431" i="1"/>
  <c r="K2430" i="1"/>
  <c r="L2430" i="1" s="1"/>
  <c r="M2430" i="1" s="1"/>
  <c r="Q2430" i="1" s="1"/>
  <c r="J2430" i="1"/>
  <c r="I2430" i="1"/>
  <c r="F2430" i="1"/>
  <c r="E2430" i="1"/>
  <c r="D2430" i="1"/>
  <c r="C2430" i="1"/>
  <c r="B2430" i="1"/>
  <c r="A2430" i="1"/>
  <c r="K2429" i="1"/>
  <c r="L2429" i="1" s="1"/>
  <c r="M2429" i="1" s="1"/>
  <c r="Q2429" i="1" s="1"/>
  <c r="J2429" i="1"/>
  <c r="I2429" i="1"/>
  <c r="F2429" i="1"/>
  <c r="E2429" i="1"/>
  <c r="G2429" i="1" s="1"/>
  <c r="D2429" i="1"/>
  <c r="C2429" i="1"/>
  <c r="B2429" i="1"/>
  <c r="A2429" i="1"/>
  <c r="K2428" i="1"/>
  <c r="L2428" i="1" s="1"/>
  <c r="M2428" i="1" s="1"/>
  <c r="Q2428" i="1" s="1"/>
  <c r="J2428" i="1"/>
  <c r="I2428" i="1"/>
  <c r="F2428" i="1"/>
  <c r="E2428" i="1"/>
  <c r="D2428" i="1"/>
  <c r="C2428" i="1"/>
  <c r="B2428" i="1"/>
  <c r="A2428" i="1"/>
  <c r="K2427" i="1"/>
  <c r="L2427" i="1" s="1"/>
  <c r="M2427" i="1" s="1"/>
  <c r="Q2427" i="1" s="1"/>
  <c r="J2427" i="1"/>
  <c r="I2427" i="1"/>
  <c r="F2427" i="1"/>
  <c r="E2427" i="1"/>
  <c r="D2427" i="1"/>
  <c r="C2427" i="1"/>
  <c r="B2427" i="1"/>
  <c r="A2427" i="1"/>
  <c r="K2426" i="1"/>
  <c r="L2426" i="1" s="1"/>
  <c r="M2426" i="1" s="1"/>
  <c r="Q2426" i="1" s="1"/>
  <c r="J2426" i="1"/>
  <c r="I2426" i="1"/>
  <c r="F2426" i="1"/>
  <c r="E2426" i="1"/>
  <c r="D2426" i="1"/>
  <c r="C2426" i="1"/>
  <c r="B2426" i="1"/>
  <c r="A2426" i="1"/>
  <c r="K2425" i="1"/>
  <c r="L2425" i="1" s="1"/>
  <c r="M2425" i="1" s="1"/>
  <c r="Q2425" i="1" s="1"/>
  <c r="J2425" i="1"/>
  <c r="I2425" i="1"/>
  <c r="F2425" i="1"/>
  <c r="E2425" i="1"/>
  <c r="G2425" i="1" s="1"/>
  <c r="D2425" i="1"/>
  <c r="C2425" i="1"/>
  <c r="B2425" i="1"/>
  <c r="A2425" i="1"/>
  <c r="K2424" i="1"/>
  <c r="L2424" i="1" s="1"/>
  <c r="M2424" i="1" s="1"/>
  <c r="Q2424" i="1" s="1"/>
  <c r="J2424" i="1"/>
  <c r="I2424" i="1"/>
  <c r="F2424" i="1"/>
  <c r="E2424" i="1"/>
  <c r="G2424" i="1" s="1"/>
  <c r="D2424" i="1"/>
  <c r="C2424" i="1"/>
  <c r="B2424" i="1"/>
  <c r="A2424" i="1"/>
  <c r="K2423" i="1"/>
  <c r="L2423" i="1" s="1"/>
  <c r="M2423" i="1" s="1"/>
  <c r="Q2423" i="1" s="1"/>
  <c r="J2423" i="1"/>
  <c r="I2423" i="1"/>
  <c r="F2423" i="1"/>
  <c r="E2423" i="1"/>
  <c r="D2423" i="1"/>
  <c r="C2423" i="1"/>
  <c r="B2423" i="1"/>
  <c r="A2423" i="1"/>
  <c r="K2422" i="1"/>
  <c r="L2422" i="1" s="1"/>
  <c r="M2422" i="1" s="1"/>
  <c r="Q2422" i="1" s="1"/>
  <c r="J2422" i="1"/>
  <c r="I2422" i="1"/>
  <c r="F2422" i="1"/>
  <c r="E2422" i="1"/>
  <c r="G2422" i="1" s="1"/>
  <c r="D2422" i="1"/>
  <c r="C2422" i="1"/>
  <c r="B2422" i="1"/>
  <c r="A2422" i="1"/>
  <c r="K2421" i="1"/>
  <c r="L2421" i="1" s="1"/>
  <c r="M2421" i="1" s="1"/>
  <c r="Q2421" i="1" s="1"/>
  <c r="J2421" i="1"/>
  <c r="I2421" i="1"/>
  <c r="F2421" i="1"/>
  <c r="E2421" i="1"/>
  <c r="D2421" i="1"/>
  <c r="C2421" i="1"/>
  <c r="B2421" i="1"/>
  <c r="A2421" i="1"/>
  <c r="K2420" i="1"/>
  <c r="L2420" i="1" s="1"/>
  <c r="M2420" i="1" s="1"/>
  <c r="Q2420" i="1" s="1"/>
  <c r="J2420" i="1"/>
  <c r="I2420" i="1"/>
  <c r="F2420" i="1"/>
  <c r="E2420" i="1"/>
  <c r="G2420" i="1" s="1"/>
  <c r="D2420" i="1"/>
  <c r="C2420" i="1"/>
  <c r="B2420" i="1"/>
  <c r="A2420" i="1"/>
  <c r="K2419" i="1"/>
  <c r="L2419" i="1" s="1"/>
  <c r="M2419" i="1" s="1"/>
  <c r="Q2419" i="1" s="1"/>
  <c r="J2419" i="1"/>
  <c r="I2419" i="1"/>
  <c r="F2419" i="1"/>
  <c r="E2419" i="1"/>
  <c r="G2419" i="1" s="1"/>
  <c r="D2419" i="1"/>
  <c r="C2419" i="1"/>
  <c r="B2419" i="1"/>
  <c r="A2419" i="1"/>
  <c r="K2418" i="1"/>
  <c r="L2418" i="1" s="1"/>
  <c r="M2418" i="1" s="1"/>
  <c r="Q2418" i="1" s="1"/>
  <c r="J2418" i="1"/>
  <c r="I2418" i="1"/>
  <c r="F2418" i="1"/>
  <c r="E2418" i="1"/>
  <c r="G2418" i="1" s="1"/>
  <c r="D2418" i="1"/>
  <c r="C2418" i="1"/>
  <c r="B2418" i="1"/>
  <c r="A2418" i="1"/>
  <c r="K2417" i="1"/>
  <c r="L2417" i="1" s="1"/>
  <c r="M2417" i="1" s="1"/>
  <c r="Q2417" i="1" s="1"/>
  <c r="J2417" i="1"/>
  <c r="I2417" i="1"/>
  <c r="F2417" i="1"/>
  <c r="E2417" i="1"/>
  <c r="D2417" i="1"/>
  <c r="C2417" i="1"/>
  <c r="B2417" i="1"/>
  <c r="A2417" i="1"/>
  <c r="K2416" i="1"/>
  <c r="L2416" i="1" s="1"/>
  <c r="M2416" i="1" s="1"/>
  <c r="Q2416" i="1" s="1"/>
  <c r="J2416" i="1"/>
  <c r="I2416" i="1"/>
  <c r="F2416" i="1"/>
  <c r="E2416" i="1"/>
  <c r="D2416" i="1"/>
  <c r="C2416" i="1"/>
  <c r="B2416" i="1"/>
  <c r="A2416" i="1"/>
  <c r="K2415" i="1"/>
  <c r="L2415" i="1" s="1"/>
  <c r="M2415" i="1" s="1"/>
  <c r="Q2415" i="1" s="1"/>
  <c r="J2415" i="1"/>
  <c r="I2415" i="1"/>
  <c r="F2415" i="1"/>
  <c r="E2415" i="1"/>
  <c r="G2415" i="1" s="1"/>
  <c r="D2415" i="1"/>
  <c r="C2415" i="1"/>
  <c r="B2415" i="1"/>
  <c r="A2415" i="1"/>
  <c r="K2414" i="1"/>
  <c r="L2414" i="1" s="1"/>
  <c r="M2414" i="1" s="1"/>
  <c r="Q2414" i="1" s="1"/>
  <c r="J2414" i="1"/>
  <c r="I2414" i="1"/>
  <c r="F2414" i="1"/>
  <c r="E2414" i="1"/>
  <c r="D2414" i="1"/>
  <c r="C2414" i="1"/>
  <c r="B2414" i="1"/>
  <c r="A2414" i="1"/>
  <c r="K2413" i="1"/>
  <c r="L2413" i="1" s="1"/>
  <c r="M2413" i="1" s="1"/>
  <c r="Q2413" i="1" s="1"/>
  <c r="J2413" i="1"/>
  <c r="I2413" i="1"/>
  <c r="F2413" i="1"/>
  <c r="E2413" i="1"/>
  <c r="D2413" i="1"/>
  <c r="C2413" i="1"/>
  <c r="B2413" i="1"/>
  <c r="A2413" i="1"/>
  <c r="K2412" i="1"/>
  <c r="L2412" i="1" s="1"/>
  <c r="M2412" i="1" s="1"/>
  <c r="Q2412" i="1" s="1"/>
  <c r="J2412" i="1"/>
  <c r="I2412" i="1"/>
  <c r="F2412" i="1"/>
  <c r="E2412" i="1"/>
  <c r="D2412" i="1"/>
  <c r="C2412" i="1"/>
  <c r="B2412" i="1"/>
  <c r="A2412" i="1"/>
  <c r="K2411" i="1"/>
  <c r="L2411" i="1" s="1"/>
  <c r="M2411" i="1" s="1"/>
  <c r="Q2411" i="1" s="1"/>
  <c r="J2411" i="1"/>
  <c r="I2411" i="1"/>
  <c r="F2411" i="1"/>
  <c r="E2411" i="1"/>
  <c r="D2411" i="1"/>
  <c r="C2411" i="1"/>
  <c r="B2411" i="1"/>
  <c r="A2411" i="1"/>
  <c r="K2410" i="1"/>
  <c r="L2410" i="1" s="1"/>
  <c r="M2410" i="1" s="1"/>
  <c r="Q2410" i="1" s="1"/>
  <c r="J2410" i="1"/>
  <c r="I2410" i="1"/>
  <c r="F2410" i="1"/>
  <c r="E2410" i="1"/>
  <c r="D2410" i="1"/>
  <c r="C2410" i="1"/>
  <c r="B2410" i="1"/>
  <c r="A2410" i="1"/>
  <c r="K2409" i="1"/>
  <c r="L2409" i="1" s="1"/>
  <c r="M2409" i="1" s="1"/>
  <c r="Q2409" i="1" s="1"/>
  <c r="J2409" i="1"/>
  <c r="I2409" i="1"/>
  <c r="F2409" i="1"/>
  <c r="E2409" i="1"/>
  <c r="D2409" i="1"/>
  <c r="C2409" i="1"/>
  <c r="B2409" i="1"/>
  <c r="A2409" i="1"/>
  <c r="K2408" i="1"/>
  <c r="L2408" i="1" s="1"/>
  <c r="M2408" i="1" s="1"/>
  <c r="Q2408" i="1" s="1"/>
  <c r="J2408" i="1"/>
  <c r="I2408" i="1"/>
  <c r="F2408" i="1"/>
  <c r="E2408" i="1"/>
  <c r="G2408" i="1" s="1"/>
  <c r="D2408" i="1"/>
  <c r="C2408" i="1"/>
  <c r="B2408" i="1"/>
  <c r="A2408" i="1"/>
  <c r="K2407" i="1"/>
  <c r="L2407" i="1" s="1"/>
  <c r="M2407" i="1" s="1"/>
  <c r="Q2407" i="1" s="1"/>
  <c r="J2407" i="1"/>
  <c r="I2407" i="1"/>
  <c r="F2407" i="1"/>
  <c r="E2407" i="1"/>
  <c r="G2407" i="1" s="1"/>
  <c r="D2407" i="1"/>
  <c r="C2407" i="1"/>
  <c r="B2407" i="1"/>
  <c r="A2407" i="1"/>
  <c r="K2406" i="1"/>
  <c r="L2406" i="1" s="1"/>
  <c r="M2406" i="1" s="1"/>
  <c r="Q2406" i="1" s="1"/>
  <c r="J2406" i="1"/>
  <c r="I2406" i="1"/>
  <c r="F2406" i="1"/>
  <c r="E2406" i="1"/>
  <c r="D2406" i="1"/>
  <c r="C2406" i="1"/>
  <c r="B2406" i="1"/>
  <c r="A2406" i="1"/>
  <c r="K2405" i="1"/>
  <c r="L2405" i="1" s="1"/>
  <c r="M2405" i="1" s="1"/>
  <c r="Q2405" i="1" s="1"/>
  <c r="J2405" i="1"/>
  <c r="I2405" i="1"/>
  <c r="F2405" i="1"/>
  <c r="E2405" i="1"/>
  <c r="G2405" i="1" s="1"/>
  <c r="D2405" i="1"/>
  <c r="C2405" i="1"/>
  <c r="B2405" i="1"/>
  <c r="A2405" i="1"/>
  <c r="K2404" i="1"/>
  <c r="L2404" i="1" s="1"/>
  <c r="M2404" i="1" s="1"/>
  <c r="Q2404" i="1" s="1"/>
  <c r="J2404" i="1"/>
  <c r="I2404" i="1"/>
  <c r="F2404" i="1"/>
  <c r="E2404" i="1"/>
  <c r="D2404" i="1"/>
  <c r="C2404" i="1"/>
  <c r="B2404" i="1"/>
  <c r="A2404" i="1"/>
  <c r="K2403" i="1"/>
  <c r="L2403" i="1" s="1"/>
  <c r="M2403" i="1" s="1"/>
  <c r="Q2403" i="1" s="1"/>
  <c r="J2403" i="1"/>
  <c r="I2403" i="1"/>
  <c r="F2403" i="1"/>
  <c r="E2403" i="1"/>
  <c r="G2403" i="1" s="1"/>
  <c r="D2403" i="1"/>
  <c r="C2403" i="1"/>
  <c r="B2403" i="1"/>
  <c r="A2403" i="1"/>
  <c r="K2402" i="1"/>
  <c r="L2402" i="1" s="1"/>
  <c r="M2402" i="1" s="1"/>
  <c r="Q2402" i="1" s="1"/>
  <c r="J2402" i="1"/>
  <c r="I2402" i="1"/>
  <c r="F2402" i="1"/>
  <c r="E2402" i="1"/>
  <c r="D2402" i="1"/>
  <c r="C2402" i="1"/>
  <c r="B2402" i="1"/>
  <c r="A2402" i="1"/>
  <c r="K2401" i="1"/>
  <c r="L2401" i="1" s="1"/>
  <c r="M2401" i="1" s="1"/>
  <c r="Q2401" i="1" s="1"/>
  <c r="J2401" i="1"/>
  <c r="I2401" i="1"/>
  <c r="F2401" i="1"/>
  <c r="E2401" i="1"/>
  <c r="D2401" i="1"/>
  <c r="C2401" i="1"/>
  <c r="B2401" i="1"/>
  <c r="A2401" i="1"/>
  <c r="K2400" i="1"/>
  <c r="L2400" i="1" s="1"/>
  <c r="M2400" i="1" s="1"/>
  <c r="Q2400" i="1" s="1"/>
  <c r="J2400" i="1"/>
  <c r="I2400" i="1"/>
  <c r="F2400" i="1"/>
  <c r="E2400" i="1"/>
  <c r="G2400" i="1" s="1"/>
  <c r="D2400" i="1"/>
  <c r="C2400" i="1"/>
  <c r="B2400" i="1"/>
  <c r="A2400" i="1"/>
  <c r="K2399" i="1"/>
  <c r="L2399" i="1" s="1"/>
  <c r="M2399" i="1" s="1"/>
  <c r="Q2399" i="1" s="1"/>
  <c r="J2399" i="1"/>
  <c r="I2399" i="1"/>
  <c r="F2399" i="1"/>
  <c r="E2399" i="1"/>
  <c r="G2399" i="1" s="1"/>
  <c r="D2399" i="1"/>
  <c r="C2399" i="1"/>
  <c r="B2399" i="1"/>
  <c r="A2399" i="1"/>
  <c r="K2398" i="1"/>
  <c r="L2398" i="1" s="1"/>
  <c r="M2398" i="1" s="1"/>
  <c r="Q2398" i="1" s="1"/>
  <c r="J2398" i="1"/>
  <c r="I2398" i="1"/>
  <c r="F2398" i="1"/>
  <c r="E2398" i="1"/>
  <c r="G2398" i="1" s="1"/>
  <c r="D2398" i="1"/>
  <c r="C2398" i="1"/>
  <c r="B2398" i="1"/>
  <c r="A2398" i="1"/>
  <c r="K2397" i="1"/>
  <c r="L2397" i="1" s="1"/>
  <c r="M2397" i="1" s="1"/>
  <c r="Q2397" i="1" s="1"/>
  <c r="J2397" i="1"/>
  <c r="I2397" i="1"/>
  <c r="F2397" i="1"/>
  <c r="E2397" i="1"/>
  <c r="D2397" i="1"/>
  <c r="C2397" i="1"/>
  <c r="B2397" i="1"/>
  <c r="A2397" i="1"/>
  <c r="K2396" i="1"/>
  <c r="L2396" i="1" s="1"/>
  <c r="M2396" i="1" s="1"/>
  <c r="Q2396" i="1" s="1"/>
  <c r="J2396" i="1"/>
  <c r="I2396" i="1"/>
  <c r="F2396" i="1"/>
  <c r="E2396" i="1"/>
  <c r="G2396" i="1" s="1"/>
  <c r="D2396" i="1"/>
  <c r="C2396" i="1"/>
  <c r="B2396" i="1"/>
  <c r="A2396" i="1"/>
  <c r="K2395" i="1"/>
  <c r="L2395" i="1" s="1"/>
  <c r="M2395" i="1" s="1"/>
  <c r="Q2395" i="1" s="1"/>
  <c r="J2395" i="1"/>
  <c r="I2395" i="1"/>
  <c r="F2395" i="1"/>
  <c r="E2395" i="1"/>
  <c r="D2395" i="1"/>
  <c r="C2395" i="1"/>
  <c r="B2395" i="1"/>
  <c r="A2395" i="1"/>
  <c r="K2394" i="1"/>
  <c r="L2394" i="1" s="1"/>
  <c r="M2394" i="1" s="1"/>
  <c r="Q2394" i="1" s="1"/>
  <c r="J2394" i="1"/>
  <c r="I2394" i="1"/>
  <c r="F2394" i="1"/>
  <c r="E2394" i="1"/>
  <c r="G2394" i="1" s="1"/>
  <c r="D2394" i="1"/>
  <c r="C2394" i="1"/>
  <c r="B2394" i="1"/>
  <c r="A2394" i="1"/>
  <c r="K2393" i="1"/>
  <c r="L2393" i="1" s="1"/>
  <c r="M2393" i="1" s="1"/>
  <c r="Q2393" i="1" s="1"/>
  <c r="J2393" i="1"/>
  <c r="I2393" i="1"/>
  <c r="F2393" i="1"/>
  <c r="E2393" i="1"/>
  <c r="D2393" i="1"/>
  <c r="C2393" i="1"/>
  <c r="B2393" i="1"/>
  <c r="A2393" i="1"/>
  <c r="K2392" i="1"/>
  <c r="L2392" i="1" s="1"/>
  <c r="M2392" i="1" s="1"/>
  <c r="Q2392" i="1" s="1"/>
  <c r="J2392" i="1"/>
  <c r="I2392" i="1"/>
  <c r="F2392" i="1"/>
  <c r="E2392" i="1"/>
  <c r="D2392" i="1"/>
  <c r="C2392" i="1"/>
  <c r="B2392" i="1"/>
  <c r="A2392" i="1"/>
  <c r="K2391" i="1"/>
  <c r="L2391" i="1" s="1"/>
  <c r="M2391" i="1" s="1"/>
  <c r="Q2391" i="1" s="1"/>
  <c r="J2391" i="1"/>
  <c r="I2391" i="1"/>
  <c r="F2391" i="1"/>
  <c r="E2391" i="1"/>
  <c r="G2391" i="1" s="1"/>
  <c r="D2391" i="1"/>
  <c r="C2391" i="1"/>
  <c r="B2391" i="1"/>
  <c r="A2391" i="1"/>
  <c r="K2390" i="1"/>
  <c r="L2390" i="1" s="1"/>
  <c r="M2390" i="1" s="1"/>
  <c r="Q2390" i="1" s="1"/>
  <c r="J2390" i="1"/>
  <c r="I2390" i="1"/>
  <c r="F2390" i="1"/>
  <c r="E2390" i="1"/>
  <c r="G2390" i="1" s="1"/>
  <c r="D2390" i="1"/>
  <c r="C2390" i="1"/>
  <c r="B2390" i="1"/>
  <c r="A2390" i="1"/>
  <c r="K2389" i="1"/>
  <c r="L2389" i="1" s="1"/>
  <c r="M2389" i="1" s="1"/>
  <c r="Q2389" i="1" s="1"/>
  <c r="J2389" i="1"/>
  <c r="I2389" i="1"/>
  <c r="F2389" i="1"/>
  <c r="E2389" i="1"/>
  <c r="D2389" i="1"/>
  <c r="C2389" i="1"/>
  <c r="B2389" i="1"/>
  <c r="A2389" i="1"/>
  <c r="K2388" i="1"/>
  <c r="L2388" i="1" s="1"/>
  <c r="M2388" i="1" s="1"/>
  <c r="Q2388" i="1" s="1"/>
  <c r="J2388" i="1"/>
  <c r="I2388" i="1"/>
  <c r="F2388" i="1"/>
  <c r="E2388" i="1"/>
  <c r="G2388" i="1" s="1"/>
  <c r="D2388" i="1"/>
  <c r="C2388" i="1"/>
  <c r="B2388" i="1"/>
  <c r="A2388" i="1"/>
  <c r="K2387" i="1"/>
  <c r="L2387" i="1" s="1"/>
  <c r="M2387" i="1" s="1"/>
  <c r="Q2387" i="1" s="1"/>
  <c r="J2387" i="1"/>
  <c r="I2387" i="1"/>
  <c r="F2387" i="1"/>
  <c r="E2387" i="1"/>
  <c r="D2387" i="1"/>
  <c r="C2387" i="1"/>
  <c r="B2387" i="1"/>
  <c r="A2387" i="1"/>
  <c r="K2386" i="1"/>
  <c r="L2386" i="1" s="1"/>
  <c r="M2386" i="1" s="1"/>
  <c r="Q2386" i="1" s="1"/>
  <c r="J2386" i="1"/>
  <c r="I2386" i="1"/>
  <c r="F2386" i="1"/>
  <c r="E2386" i="1"/>
  <c r="D2386" i="1"/>
  <c r="C2386" i="1"/>
  <c r="B2386" i="1"/>
  <c r="A2386" i="1"/>
  <c r="K2385" i="1"/>
  <c r="L2385" i="1" s="1"/>
  <c r="M2385" i="1" s="1"/>
  <c r="Q2385" i="1" s="1"/>
  <c r="J2385" i="1"/>
  <c r="I2385" i="1"/>
  <c r="F2385" i="1"/>
  <c r="E2385" i="1"/>
  <c r="D2385" i="1"/>
  <c r="C2385" i="1"/>
  <c r="B2385" i="1"/>
  <c r="A2385" i="1"/>
  <c r="K2384" i="1"/>
  <c r="L2384" i="1" s="1"/>
  <c r="M2384" i="1" s="1"/>
  <c r="Q2384" i="1" s="1"/>
  <c r="J2384" i="1"/>
  <c r="I2384" i="1"/>
  <c r="F2384" i="1"/>
  <c r="E2384" i="1"/>
  <c r="D2384" i="1"/>
  <c r="C2384" i="1"/>
  <c r="B2384" i="1"/>
  <c r="A2384" i="1"/>
  <c r="K2383" i="1"/>
  <c r="L2383" i="1" s="1"/>
  <c r="M2383" i="1" s="1"/>
  <c r="Q2383" i="1" s="1"/>
  <c r="J2383" i="1"/>
  <c r="I2383" i="1"/>
  <c r="F2383" i="1"/>
  <c r="E2383" i="1"/>
  <c r="G2383" i="1" s="1"/>
  <c r="D2383" i="1"/>
  <c r="C2383" i="1"/>
  <c r="B2383" i="1"/>
  <c r="A2383" i="1"/>
  <c r="K2382" i="1"/>
  <c r="L2382" i="1" s="1"/>
  <c r="M2382" i="1" s="1"/>
  <c r="Q2382" i="1" s="1"/>
  <c r="J2382" i="1"/>
  <c r="I2382" i="1"/>
  <c r="F2382" i="1"/>
  <c r="E2382" i="1"/>
  <c r="G2382" i="1" s="1"/>
  <c r="D2382" i="1"/>
  <c r="C2382" i="1"/>
  <c r="B2382" i="1"/>
  <c r="A2382" i="1"/>
  <c r="K2381" i="1"/>
  <c r="L2381" i="1" s="1"/>
  <c r="M2381" i="1" s="1"/>
  <c r="Q2381" i="1" s="1"/>
  <c r="J2381" i="1"/>
  <c r="I2381" i="1"/>
  <c r="F2381" i="1"/>
  <c r="E2381" i="1"/>
  <c r="D2381" i="1"/>
  <c r="C2381" i="1"/>
  <c r="B2381" i="1"/>
  <c r="A2381" i="1"/>
  <c r="K2380" i="1"/>
  <c r="L2380" i="1" s="1"/>
  <c r="M2380" i="1" s="1"/>
  <c r="Q2380" i="1" s="1"/>
  <c r="J2380" i="1"/>
  <c r="I2380" i="1"/>
  <c r="F2380" i="1"/>
  <c r="E2380" i="1"/>
  <c r="D2380" i="1"/>
  <c r="C2380" i="1"/>
  <c r="B2380" i="1"/>
  <c r="A2380" i="1"/>
  <c r="K2379" i="1"/>
  <c r="L2379" i="1" s="1"/>
  <c r="M2379" i="1" s="1"/>
  <c r="Q2379" i="1" s="1"/>
  <c r="J2379" i="1"/>
  <c r="I2379" i="1"/>
  <c r="F2379" i="1"/>
  <c r="E2379" i="1"/>
  <c r="G2379" i="1" s="1"/>
  <c r="D2379" i="1"/>
  <c r="C2379" i="1"/>
  <c r="B2379" i="1"/>
  <c r="A2379" i="1"/>
  <c r="K2378" i="1"/>
  <c r="L2378" i="1" s="1"/>
  <c r="M2378" i="1" s="1"/>
  <c r="Q2378" i="1" s="1"/>
  <c r="J2378" i="1"/>
  <c r="I2378" i="1"/>
  <c r="F2378" i="1"/>
  <c r="E2378" i="1"/>
  <c r="D2378" i="1"/>
  <c r="C2378" i="1"/>
  <c r="B2378" i="1"/>
  <c r="A2378" i="1"/>
  <c r="K2377" i="1"/>
  <c r="L2377" i="1" s="1"/>
  <c r="M2377" i="1" s="1"/>
  <c r="Q2377" i="1" s="1"/>
  <c r="J2377" i="1"/>
  <c r="I2377" i="1"/>
  <c r="F2377" i="1"/>
  <c r="E2377" i="1"/>
  <c r="D2377" i="1"/>
  <c r="C2377" i="1"/>
  <c r="B2377" i="1"/>
  <c r="A2377" i="1"/>
  <c r="K2376" i="1"/>
  <c r="L2376" i="1" s="1"/>
  <c r="M2376" i="1" s="1"/>
  <c r="Q2376" i="1" s="1"/>
  <c r="J2376" i="1"/>
  <c r="I2376" i="1"/>
  <c r="F2376" i="1"/>
  <c r="E2376" i="1"/>
  <c r="D2376" i="1"/>
  <c r="C2376" i="1"/>
  <c r="B2376" i="1"/>
  <c r="A2376" i="1"/>
  <c r="K2375" i="1"/>
  <c r="L2375" i="1" s="1"/>
  <c r="M2375" i="1" s="1"/>
  <c r="Q2375" i="1" s="1"/>
  <c r="J2375" i="1"/>
  <c r="I2375" i="1"/>
  <c r="F2375" i="1"/>
  <c r="E2375" i="1"/>
  <c r="D2375" i="1"/>
  <c r="C2375" i="1"/>
  <c r="B2375" i="1"/>
  <c r="A2375" i="1"/>
  <c r="K2374" i="1"/>
  <c r="L2374" i="1" s="1"/>
  <c r="M2374" i="1" s="1"/>
  <c r="Q2374" i="1" s="1"/>
  <c r="J2374" i="1"/>
  <c r="I2374" i="1"/>
  <c r="F2374" i="1"/>
  <c r="E2374" i="1"/>
  <c r="D2374" i="1"/>
  <c r="C2374" i="1"/>
  <c r="B2374" i="1"/>
  <c r="A2374" i="1"/>
  <c r="K2373" i="1"/>
  <c r="L2373" i="1" s="1"/>
  <c r="M2373" i="1" s="1"/>
  <c r="Q2373" i="1" s="1"/>
  <c r="J2373" i="1"/>
  <c r="I2373" i="1"/>
  <c r="F2373" i="1"/>
  <c r="E2373" i="1"/>
  <c r="G2373" i="1" s="1"/>
  <c r="D2373" i="1"/>
  <c r="C2373" i="1"/>
  <c r="B2373" i="1"/>
  <c r="A2373" i="1"/>
  <c r="K2372" i="1"/>
  <c r="L2372" i="1" s="1"/>
  <c r="M2372" i="1" s="1"/>
  <c r="Q2372" i="1" s="1"/>
  <c r="J2372" i="1"/>
  <c r="I2372" i="1"/>
  <c r="F2372" i="1"/>
  <c r="E2372" i="1"/>
  <c r="G2372" i="1" s="1"/>
  <c r="D2372" i="1"/>
  <c r="C2372" i="1"/>
  <c r="B2372" i="1"/>
  <c r="A2372" i="1"/>
  <c r="K2371" i="1"/>
  <c r="L2371" i="1" s="1"/>
  <c r="M2371" i="1" s="1"/>
  <c r="Q2371" i="1" s="1"/>
  <c r="J2371" i="1"/>
  <c r="I2371" i="1"/>
  <c r="F2371" i="1"/>
  <c r="E2371" i="1"/>
  <c r="D2371" i="1"/>
  <c r="C2371" i="1"/>
  <c r="B2371" i="1"/>
  <c r="A2371" i="1"/>
  <c r="K2370" i="1"/>
  <c r="L2370" i="1" s="1"/>
  <c r="M2370" i="1" s="1"/>
  <c r="Q2370" i="1" s="1"/>
  <c r="J2370" i="1"/>
  <c r="I2370" i="1"/>
  <c r="F2370" i="1"/>
  <c r="E2370" i="1"/>
  <c r="G2370" i="1" s="1"/>
  <c r="D2370" i="1"/>
  <c r="C2370" i="1"/>
  <c r="B2370" i="1"/>
  <c r="A2370" i="1"/>
  <c r="K2369" i="1"/>
  <c r="L2369" i="1" s="1"/>
  <c r="M2369" i="1" s="1"/>
  <c r="Q2369" i="1" s="1"/>
  <c r="J2369" i="1"/>
  <c r="I2369" i="1"/>
  <c r="F2369" i="1"/>
  <c r="E2369" i="1"/>
  <c r="G2369" i="1" s="1"/>
  <c r="D2369" i="1"/>
  <c r="C2369" i="1"/>
  <c r="B2369" i="1"/>
  <c r="A2369" i="1"/>
  <c r="K2368" i="1"/>
  <c r="L2368" i="1" s="1"/>
  <c r="M2368" i="1" s="1"/>
  <c r="Q2368" i="1" s="1"/>
  <c r="J2368" i="1"/>
  <c r="I2368" i="1"/>
  <c r="F2368" i="1"/>
  <c r="E2368" i="1"/>
  <c r="G2368" i="1" s="1"/>
  <c r="D2368" i="1"/>
  <c r="C2368" i="1"/>
  <c r="B2368" i="1"/>
  <c r="A2368" i="1"/>
  <c r="K2367" i="1"/>
  <c r="L2367" i="1" s="1"/>
  <c r="M2367" i="1" s="1"/>
  <c r="Q2367" i="1" s="1"/>
  <c r="J2367" i="1"/>
  <c r="I2367" i="1"/>
  <c r="F2367" i="1"/>
  <c r="E2367" i="1"/>
  <c r="D2367" i="1"/>
  <c r="C2367" i="1"/>
  <c r="B2367" i="1"/>
  <c r="A2367" i="1"/>
  <c r="K2366" i="1"/>
  <c r="L2366" i="1" s="1"/>
  <c r="M2366" i="1" s="1"/>
  <c r="Q2366" i="1" s="1"/>
  <c r="J2366" i="1"/>
  <c r="I2366" i="1"/>
  <c r="F2366" i="1"/>
  <c r="E2366" i="1"/>
  <c r="D2366" i="1"/>
  <c r="C2366" i="1"/>
  <c r="B2366" i="1"/>
  <c r="A2366" i="1"/>
  <c r="K2365" i="1"/>
  <c r="L2365" i="1" s="1"/>
  <c r="M2365" i="1" s="1"/>
  <c r="Q2365" i="1" s="1"/>
  <c r="J2365" i="1"/>
  <c r="I2365" i="1"/>
  <c r="F2365" i="1"/>
  <c r="E2365" i="1"/>
  <c r="G2365" i="1" s="1"/>
  <c r="D2365" i="1"/>
  <c r="C2365" i="1"/>
  <c r="B2365" i="1"/>
  <c r="A2365" i="1"/>
  <c r="K2364" i="1"/>
  <c r="L2364" i="1" s="1"/>
  <c r="M2364" i="1" s="1"/>
  <c r="Q2364" i="1" s="1"/>
  <c r="J2364" i="1"/>
  <c r="I2364" i="1"/>
  <c r="F2364" i="1"/>
  <c r="E2364" i="1"/>
  <c r="D2364" i="1"/>
  <c r="C2364" i="1"/>
  <c r="B2364" i="1"/>
  <c r="A2364" i="1"/>
  <c r="K2363" i="1"/>
  <c r="L2363" i="1" s="1"/>
  <c r="M2363" i="1" s="1"/>
  <c r="Q2363" i="1" s="1"/>
  <c r="J2363" i="1"/>
  <c r="I2363" i="1"/>
  <c r="F2363" i="1"/>
  <c r="E2363" i="1"/>
  <c r="D2363" i="1"/>
  <c r="C2363" i="1"/>
  <c r="B2363" i="1"/>
  <c r="A2363" i="1"/>
  <c r="K2362" i="1"/>
  <c r="L2362" i="1" s="1"/>
  <c r="M2362" i="1" s="1"/>
  <c r="Q2362" i="1" s="1"/>
  <c r="J2362" i="1"/>
  <c r="I2362" i="1"/>
  <c r="F2362" i="1"/>
  <c r="E2362" i="1"/>
  <c r="D2362" i="1"/>
  <c r="C2362" i="1"/>
  <c r="B2362" i="1"/>
  <c r="A2362" i="1"/>
  <c r="K2361" i="1"/>
  <c r="L2361" i="1" s="1"/>
  <c r="M2361" i="1" s="1"/>
  <c r="Q2361" i="1" s="1"/>
  <c r="J2361" i="1"/>
  <c r="I2361" i="1"/>
  <c r="F2361" i="1"/>
  <c r="E2361" i="1"/>
  <c r="D2361" i="1"/>
  <c r="C2361" i="1"/>
  <c r="B2361" i="1"/>
  <c r="A2361" i="1"/>
  <c r="K2360" i="1"/>
  <c r="L2360" i="1" s="1"/>
  <c r="M2360" i="1" s="1"/>
  <c r="Q2360" i="1" s="1"/>
  <c r="J2360" i="1"/>
  <c r="I2360" i="1"/>
  <c r="F2360" i="1"/>
  <c r="E2360" i="1"/>
  <c r="G2360" i="1" s="1"/>
  <c r="D2360" i="1"/>
  <c r="C2360" i="1"/>
  <c r="B2360" i="1"/>
  <c r="A2360" i="1"/>
  <c r="K2359" i="1"/>
  <c r="L2359" i="1" s="1"/>
  <c r="M2359" i="1" s="1"/>
  <c r="Q2359" i="1" s="1"/>
  <c r="J2359" i="1"/>
  <c r="I2359" i="1"/>
  <c r="F2359" i="1"/>
  <c r="E2359" i="1"/>
  <c r="D2359" i="1"/>
  <c r="C2359" i="1"/>
  <c r="B2359" i="1"/>
  <c r="A2359" i="1"/>
  <c r="K2358" i="1"/>
  <c r="L2358" i="1" s="1"/>
  <c r="M2358" i="1" s="1"/>
  <c r="Q2358" i="1" s="1"/>
  <c r="J2358" i="1"/>
  <c r="I2358" i="1"/>
  <c r="F2358" i="1"/>
  <c r="E2358" i="1"/>
  <c r="G2358" i="1" s="1"/>
  <c r="D2358" i="1"/>
  <c r="C2358" i="1"/>
  <c r="B2358" i="1"/>
  <c r="A2358" i="1"/>
  <c r="K2357" i="1"/>
  <c r="L2357" i="1" s="1"/>
  <c r="M2357" i="1" s="1"/>
  <c r="Q2357" i="1" s="1"/>
  <c r="J2357" i="1"/>
  <c r="I2357" i="1"/>
  <c r="F2357" i="1"/>
  <c r="E2357" i="1"/>
  <c r="G2357" i="1" s="1"/>
  <c r="D2357" i="1"/>
  <c r="C2357" i="1"/>
  <c r="B2357" i="1"/>
  <c r="A2357" i="1"/>
  <c r="K2356" i="1"/>
  <c r="L2356" i="1" s="1"/>
  <c r="M2356" i="1" s="1"/>
  <c r="Q2356" i="1" s="1"/>
  <c r="J2356" i="1"/>
  <c r="I2356" i="1"/>
  <c r="F2356" i="1"/>
  <c r="E2356" i="1"/>
  <c r="D2356" i="1"/>
  <c r="C2356" i="1"/>
  <c r="B2356" i="1"/>
  <c r="A2356" i="1"/>
  <c r="K2355" i="1"/>
  <c r="L2355" i="1" s="1"/>
  <c r="M2355" i="1" s="1"/>
  <c r="Q2355" i="1" s="1"/>
  <c r="J2355" i="1"/>
  <c r="I2355" i="1"/>
  <c r="F2355" i="1"/>
  <c r="E2355" i="1"/>
  <c r="G2355" i="1" s="1"/>
  <c r="D2355" i="1"/>
  <c r="C2355" i="1"/>
  <c r="B2355" i="1"/>
  <c r="A2355" i="1"/>
  <c r="K2354" i="1"/>
  <c r="L2354" i="1" s="1"/>
  <c r="M2354" i="1" s="1"/>
  <c r="Q2354" i="1" s="1"/>
  <c r="J2354" i="1"/>
  <c r="I2354" i="1"/>
  <c r="F2354" i="1"/>
  <c r="E2354" i="1"/>
  <c r="G2354" i="1" s="1"/>
  <c r="D2354" i="1"/>
  <c r="C2354" i="1"/>
  <c r="B2354" i="1"/>
  <c r="A2354" i="1"/>
  <c r="K2353" i="1"/>
  <c r="L2353" i="1" s="1"/>
  <c r="M2353" i="1" s="1"/>
  <c r="Q2353" i="1" s="1"/>
  <c r="J2353" i="1"/>
  <c r="I2353" i="1"/>
  <c r="F2353" i="1"/>
  <c r="E2353" i="1"/>
  <c r="G2353" i="1" s="1"/>
  <c r="D2353" i="1"/>
  <c r="C2353" i="1"/>
  <c r="B2353" i="1"/>
  <c r="A2353" i="1"/>
  <c r="K2352" i="1"/>
  <c r="L2352" i="1" s="1"/>
  <c r="M2352" i="1" s="1"/>
  <c r="Q2352" i="1" s="1"/>
  <c r="J2352" i="1"/>
  <c r="I2352" i="1"/>
  <c r="F2352" i="1"/>
  <c r="E2352" i="1"/>
  <c r="D2352" i="1"/>
  <c r="C2352" i="1"/>
  <c r="B2352" i="1"/>
  <c r="A2352" i="1"/>
  <c r="K2351" i="1"/>
  <c r="L2351" i="1" s="1"/>
  <c r="M2351" i="1" s="1"/>
  <c r="Q2351" i="1" s="1"/>
  <c r="J2351" i="1"/>
  <c r="I2351" i="1"/>
  <c r="F2351" i="1"/>
  <c r="E2351" i="1"/>
  <c r="G2351" i="1" s="1"/>
  <c r="D2351" i="1"/>
  <c r="C2351" i="1"/>
  <c r="B2351" i="1"/>
  <c r="A2351" i="1"/>
  <c r="K2350" i="1"/>
  <c r="L2350" i="1" s="1"/>
  <c r="M2350" i="1" s="1"/>
  <c r="Q2350" i="1" s="1"/>
  <c r="J2350" i="1"/>
  <c r="I2350" i="1"/>
  <c r="F2350" i="1"/>
  <c r="E2350" i="1"/>
  <c r="G2350" i="1" s="1"/>
  <c r="D2350" i="1"/>
  <c r="C2350" i="1"/>
  <c r="B2350" i="1"/>
  <c r="A2350" i="1"/>
  <c r="K2349" i="1"/>
  <c r="L2349" i="1" s="1"/>
  <c r="M2349" i="1" s="1"/>
  <c r="Q2349" i="1" s="1"/>
  <c r="J2349" i="1"/>
  <c r="I2349" i="1"/>
  <c r="F2349" i="1"/>
  <c r="E2349" i="1"/>
  <c r="D2349" i="1"/>
  <c r="C2349" i="1"/>
  <c r="B2349" i="1"/>
  <c r="A2349" i="1"/>
  <c r="K2348" i="1"/>
  <c r="L2348" i="1" s="1"/>
  <c r="M2348" i="1" s="1"/>
  <c r="Q2348" i="1" s="1"/>
  <c r="J2348" i="1"/>
  <c r="I2348" i="1"/>
  <c r="F2348" i="1"/>
  <c r="E2348" i="1"/>
  <c r="D2348" i="1"/>
  <c r="C2348" i="1"/>
  <c r="B2348" i="1"/>
  <c r="A2348" i="1"/>
  <c r="K2347" i="1"/>
  <c r="L2347" i="1" s="1"/>
  <c r="M2347" i="1" s="1"/>
  <c r="Q2347" i="1" s="1"/>
  <c r="J2347" i="1"/>
  <c r="I2347" i="1"/>
  <c r="F2347" i="1"/>
  <c r="E2347" i="1"/>
  <c r="G2347" i="1" s="1"/>
  <c r="D2347" i="1"/>
  <c r="C2347" i="1"/>
  <c r="B2347" i="1"/>
  <c r="A2347" i="1"/>
  <c r="K2346" i="1"/>
  <c r="L2346" i="1" s="1"/>
  <c r="M2346" i="1" s="1"/>
  <c r="Q2346" i="1" s="1"/>
  <c r="J2346" i="1"/>
  <c r="I2346" i="1"/>
  <c r="F2346" i="1"/>
  <c r="E2346" i="1"/>
  <c r="D2346" i="1"/>
  <c r="C2346" i="1"/>
  <c r="B2346" i="1"/>
  <c r="A2346" i="1"/>
  <c r="K2345" i="1"/>
  <c r="L2345" i="1" s="1"/>
  <c r="M2345" i="1" s="1"/>
  <c r="Q2345" i="1" s="1"/>
  <c r="J2345" i="1"/>
  <c r="I2345" i="1"/>
  <c r="F2345" i="1"/>
  <c r="E2345" i="1"/>
  <c r="D2345" i="1"/>
  <c r="C2345" i="1"/>
  <c r="B2345" i="1"/>
  <c r="A2345" i="1"/>
  <c r="K2344" i="1"/>
  <c r="L2344" i="1" s="1"/>
  <c r="M2344" i="1" s="1"/>
  <c r="Q2344" i="1" s="1"/>
  <c r="J2344" i="1"/>
  <c r="I2344" i="1"/>
  <c r="F2344" i="1"/>
  <c r="E2344" i="1"/>
  <c r="D2344" i="1"/>
  <c r="C2344" i="1"/>
  <c r="B2344" i="1"/>
  <c r="A2344" i="1"/>
  <c r="K2343" i="1"/>
  <c r="L2343" i="1" s="1"/>
  <c r="M2343" i="1" s="1"/>
  <c r="Q2343" i="1" s="1"/>
  <c r="J2343" i="1"/>
  <c r="I2343" i="1"/>
  <c r="F2343" i="1"/>
  <c r="E2343" i="1"/>
  <c r="D2343" i="1"/>
  <c r="C2343" i="1"/>
  <c r="B2343" i="1"/>
  <c r="A2343" i="1"/>
  <c r="K2342" i="1"/>
  <c r="L2342" i="1" s="1"/>
  <c r="M2342" i="1" s="1"/>
  <c r="Q2342" i="1" s="1"/>
  <c r="J2342" i="1"/>
  <c r="I2342" i="1"/>
  <c r="F2342" i="1"/>
  <c r="E2342" i="1"/>
  <c r="G2342" i="1" s="1"/>
  <c r="D2342" i="1"/>
  <c r="C2342" i="1"/>
  <c r="B2342" i="1"/>
  <c r="A2342" i="1"/>
  <c r="K2341" i="1"/>
  <c r="L2341" i="1" s="1"/>
  <c r="M2341" i="1" s="1"/>
  <c r="Q2341" i="1" s="1"/>
  <c r="J2341" i="1"/>
  <c r="I2341" i="1"/>
  <c r="F2341" i="1"/>
  <c r="E2341" i="1"/>
  <c r="D2341" i="1"/>
  <c r="C2341" i="1"/>
  <c r="B2341" i="1"/>
  <c r="A2341" i="1"/>
  <c r="K2340" i="1"/>
  <c r="L2340" i="1" s="1"/>
  <c r="M2340" i="1" s="1"/>
  <c r="Q2340" i="1" s="1"/>
  <c r="J2340" i="1"/>
  <c r="I2340" i="1"/>
  <c r="F2340" i="1"/>
  <c r="E2340" i="1"/>
  <c r="D2340" i="1"/>
  <c r="C2340" i="1"/>
  <c r="B2340" i="1"/>
  <c r="A2340" i="1"/>
  <c r="K2339" i="1"/>
  <c r="L2339" i="1" s="1"/>
  <c r="M2339" i="1" s="1"/>
  <c r="Q2339" i="1" s="1"/>
  <c r="J2339" i="1"/>
  <c r="I2339" i="1"/>
  <c r="F2339" i="1"/>
  <c r="E2339" i="1"/>
  <c r="D2339" i="1"/>
  <c r="C2339" i="1"/>
  <c r="B2339" i="1"/>
  <c r="A2339" i="1"/>
  <c r="K2338" i="1"/>
  <c r="L2338" i="1" s="1"/>
  <c r="M2338" i="1" s="1"/>
  <c r="Q2338" i="1" s="1"/>
  <c r="J2338" i="1"/>
  <c r="I2338" i="1"/>
  <c r="F2338" i="1"/>
  <c r="E2338" i="1"/>
  <c r="D2338" i="1"/>
  <c r="C2338" i="1"/>
  <c r="B2338" i="1"/>
  <c r="A2338" i="1"/>
  <c r="K2337" i="1"/>
  <c r="L2337" i="1" s="1"/>
  <c r="M2337" i="1" s="1"/>
  <c r="Q2337" i="1" s="1"/>
  <c r="J2337" i="1"/>
  <c r="I2337" i="1"/>
  <c r="F2337" i="1"/>
  <c r="E2337" i="1"/>
  <c r="D2337" i="1"/>
  <c r="C2337" i="1"/>
  <c r="B2337" i="1"/>
  <c r="A2337" i="1"/>
  <c r="K2336" i="1"/>
  <c r="L2336" i="1" s="1"/>
  <c r="M2336" i="1" s="1"/>
  <c r="Q2336" i="1" s="1"/>
  <c r="J2336" i="1"/>
  <c r="I2336" i="1"/>
  <c r="F2336" i="1"/>
  <c r="E2336" i="1"/>
  <c r="G2336" i="1" s="1"/>
  <c r="D2336" i="1"/>
  <c r="C2336" i="1"/>
  <c r="B2336" i="1"/>
  <c r="A2336" i="1"/>
  <c r="K2335" i="1"/>
  <c r="L2335" i="1" s="1"/>
  <c r="M2335" i="1" s="1"/>
  <c r="Q2335" i="1" s="1"/>
  <c r="J2335" i="1"/>
  <c r="I2335" i="1"/>
  <c r="F2335" i="1"/>
  <c r="E2335" i="1"/>
  <c r="G2335" i="1" s="1"/>
  <c r="D2335" i="1"/>
  <c r="C2335" i="1"/>
  <c r="B2335" i="1"/>
  <c r="A2335" i="1"/>
  <c r="K2334" i="1"/>
  <c r="L2334" i="1" s="1"/>
  <c r="M2334" i="1" s="1"/>
  <c r="Q2334" i="1" s="1"/>
  <c r="J2334" i="1"/>
  <c r="I2334" i="1"/>
  <c r="F2334" i="1"/>
  <c r="E2334" i="1"/>
  <c r="G2334" i="1" s="1"/>
  <c r="D2334" i="1"/>
  <c r="C2334" i="1"/>
  <c r="B2334" i="1"/>
  <c r="A2334" i="1"/>
  <c r="K2333" i="1"/>
  <c r="L2333" i="1" s="1"/>
  <c r="M2333" i="1" s="1"/>
  <c r="Q2333" i="1" s="1"/>
  <c r="J2333" i="1"/>
  <c r="I2333" i="1"/>
  <c r="F2333" i="1"/>
  <c r="E2333" i="1"/>
  <c r="D2333" i="1"/>
  <c r="C2333" i="1"/>
  <c r="B2333" i="1"/>
  <c r="A2333" i="1"/>
  <c r="K2332" i="1"/>
  <c r="L2332" i="1" s="1"/>
  <c r="M2332" i="1" s="1"/>
  <c r="Q2332" i="1" s="1"/>
  <c r="J2332" i="1"/>
  <c r="I2332" i="1"/>
  <c r="F2332" i="1"/>
  <c r="E2332" i="1"/>
  <c r="G2332" i="1" s="1"/>
  <c r="D2332" i="1"/>
  <c r="C2332" i="1"/>
  <c r="B2332" i="1"/>
  <c r="A2332" i="1"/>
  <c r="K2331" i="1"/>
  <c r="L2331" i="1" s="1"/>
  <c r="M2331" i="1" s="1"/>
  <c r="Q2331" i="1" s="1"/>
  <c r="J2331" i="1"/>
  <c r="I2331" i="1"/>
  <c r="F2331" i="1"/>
  <c r="E2331" i="1"/>
  <c r="G2331" i="1" s="1"/>
  <c r="D2331" i="1"/>
  <c r="C2331" i="1"/>
  <c r="B2331" i="1"/>
  <c r="A2331" i="1"/>
  <c r="K2330" i="1"/>
  <c r="L2330" i="1" s="1"/>
  <c r="M2330" i="1" s="1"/>
  <c r="Q2330" i="1" s="1"/>
  <c r="J2330" i="1"/>
  <c r="I2330" i="1"/>
  <c r="F2330" i="1"/>
  <c r="E2330" i="1"/>
  <c r="D2330" i="1"/>
  <c r="C2330" i="1"/>
  <c r="B2330" i="1"/>
  <c r="A2330" i="1"/>
  <c r="K2329" i="1"/>
  <c r="L2329" i="1" s="1"/>
  <c r="M2329" i="1" s="1"/>
  <c r="Q2329" i="1" s="1"/>
  <c r="J2329" i="1"/>
  <c r="I2329" i="1"/>
  <c r="F2329" i="1"/>
  <c r="E2329" i="1"/>
  <c r="D2329" i="1"/>
  <c r="C2329" i="1"/>
  <c r="B2329" i="1"/>
  <c r="A2329" i="1"/>
  <c r="K2328" i="1"/>
  <c r="L2328" i="1" s="1"/>
  <c r="M2328" i="1" s="1"/>
  <c r="Q2328" i="1" s="1"/>
  <c r="J2328" i="1"/>
  <c r="I2328" i="1"/>
  <c r="F2328" i="1"/>
  <c r="E2328" i="1"/>
  <c r="G2328" i="1" s="1"/>
  <c r="D2328" i="1"/>
  <c r="C2328" i="1"/>
  <c r="B2328" i="1"/>
  <c r="A2328" i="1"/>
  <c r="K2327" i="1"/>
  <c r="L2327" i="1" s="1"/>
  <c r="M2327" i="1" s="1"/>
  <c r="Q2327" i="1" s="1"/>
  <c r="J2327" i="1"/>
  <c r="I2327" i="1"/>
  <c r="F2327" i="1"/>
  <c r="E2327" i="1"/>
  <c r="D2327" i="1"/>
  <c r="C2327" i="1"/>
  <c r="B2327" i="1"/>
  <c r="A2327" i="1"/>
  <c r="K2326" i="1"/>
  <c r="L2326" i="1" s="1"/>
  <c r="M2326" i="1" s="1"/>
  <c r="Q2326" i="1" s="1"/>
  <c r="J2326" i="1"/>
  <c r="I2326" i="1"/>
  <c r="F2326" i="1"/>
  <c r="E2326" i="1"/>
  <c r="G2326" i="1" s="1"/>
  <c r="D2326" i="1"/>
  <c r="C2326" i="1"/>
  <c r="B2326" i="1"/>
  <c r="A2326" i="1"/>
  <c r="K2325" i="1"/>
  <c r="L2325" i="1" s="1"/>
  <c r="M2325" i="1" s="1"/>
  <c r="Q2325" i="1" s="1"/>
  <c r="J2325" i="1"/>
  <c r="I2325" i="1"/>
  <c r="F2325" i="1"/>
  <c r="E2325" i="1"/>
  <c r="D2325" i="1"/>
  <c r="C2325" i="1"/>
  <c r="B2325" i="1"/>
  <c r="A2325" i="1"/>
  <c r="K2324" i="1"/>
  <c r="L2324" i="1" s="1"/>
  <c r="M2324" i="1" s="1"/>
  <c r="Q2324" i="1" s="1"/>
  <c r="J2324" i="1"/>
  <c r="I2324" i="1"/>
  <c r="F2324" i="1"/>
  <c r="E2324" i="1"/>
  <c r="G2324" i="1" s="1"/>
  <c r="D2324" i="1"/>
  <c r="C2324" i="1"/>
  <c r="B2324" i="1"/>
  <c r="A2324" i="1"/>
  <c r="K2323" i="1"/>
  <c r="L2323" i="1" s="1"/>
  <c r="M2323" i="1" s="1"/>
  <c r="Q2323" i="1" s="1"/>
  <c r="J2323" i="1"/>
  <c r="I2323" i="1"/>
  <c r="F2323" i="1"/>
  <c r="E2323" i="1"/>
  <c r="G2323" i="1" s="1"/>
  <c r="D2323" i="1"/>
  <c r="C2323" i="1"/>
  <c r="B2323" i="1"/>
  <c r="A2323" i="1"/>
  <c r="K2322" i="1"/>
  <c r="L2322" i="1" s="1"/>
  <c r="M2322" i="1" s="1"/>
  <c r="Q2322" i="1" s="1"/>
  <c r="J2322" i="1"/>
  <c r="I2322" i="1"/>
  <c r="F2322" i="1"/>
  <c r="E2322" i="1"/>
  <c r="D2322" i="1"/>
  <c r="C2322" i="1"/>
  <c r="B2322" i="1"/>
  <c r="A2322" i="1"/>
  <c r="K2321" i="1"/>
  <c r="L2321" i="1" s="1"/>
  <c r="M2321" i="1" s="1"/>
  <c r="Q2321" i="1" s="1"/>
  <c r="J2321" i="1"/>
  <c r="I2321" i="1"/>
  <c r="F2321" i="1"/>
  <c r="E2321" i="1"/>
  <c r="G2321" i="1" s="1"/>
  <c r="D2321" i="1"/>
  <c r="C2321" i="1"/>
  <c r="B2321" i="1"/>
  <c r="A2321" i="1"/>
  <c r="K2320" i="1"/>
  <c r="L2320" i="1" s="1"/>
  <c r="M2320" i="1" s="1"/>
  <c r="Q2320" i="1" s="1"/>
  <c r="J2320" i="1"/>
  <c r="I2320" i="1"/>
  <c r="F2320" i="1"/>
  <c r="E2320" i="1"/>
  <c r="G2320" i="1" s="1"/>
  <c r="D2320" i="1"/>
  <c r="C2320" i="1"/>
  <c r="B2320" i="1"/>
  <c r="A2320" i="1"/>
  <c r="K2319" i="1"/>
  <c r="L2319" i="1" s="1"/>
  <c r="M2319" i="1" s="1"/>
  <c r="Q2319" i="1" s="1"/>
  <c r="J2319" i="1"/>
  <c r="I2319" i="1"/>
  <c r="F2319" i="1"/>
  <c r="E2319" i="1"/>
  <c r="D2319" i="1"/>
  <c r="C2319" i="1"/>
  <c r="B2319" i="1"/>
  <c r="A2319" i="1"/>
  <c r="K2318" i="1"/>
  <c r="L2318" i="1" s="1"/>
  <c r="M2318" i="1" s="1"/>
  <c r="Q2318" i="1" s="1"/>
  <c r="J2318" i="1"/>
  <c r="I2318" i="1"/>
  <c r="F2318" i="1"/>
  <c r="E2318" i="1"/>
  <c r="D2318" i="1"/>
  <c r="C2318" i="1"/>
  <c r="B2318" i="1"/>
  <c r="A2318" i="1"/>
  <c r="K2317" i="1"/>
  <c r="L2317" i="1" s="1"/>
  <c r="M2317" i="1" s="1"/>
  <c r="Q2317" i="1" s="1"/>
  <c r="J2317" i="1"/>
  <c r="I2317" i="1"/>
  <c r="F2317" i="1"/>
  <c r="E2317" i="1"/>
  <c r="G2317" i="1" s="1"/>
  <c r="D2317" i="1"/>
  <c r="C2317" i="1"/>
  <c r="B2317" i="1"/>
  <c r="A2317" i="1"/>
  <c r="K2316" i="1"/>
  <c r="L2316" i="1" s="1"/>
  <c r="M2316" i="1" s="1"/>
  <c r="Q2316" i="1" s="1"/>
  <c r="J2316" i="1"/>
  <c r="I2316" i="1"/>
  <c r="F2316" i="1"/>
  <c r="E2316" i="1"/>
  <c r="D2316" i="1"/>
  <c r="C2316" i="1"/>
  <c r="B2316" i="1"/>
  <c r="A2316" i="1"/>
  <c r="K2315" i="1"/>
  <c r="L2315" i="1" s="1"/>
  <c r="M2315" i="1" s="1"/>
  <c r="Q2315" i="1" s="1"/>
  <c r="J2315" i="1"/>
  <c r="I2315" i="1"/>
  <c r="F2315" i="1"/>
  <c r="E2315" i="1"/>
  <c r="G2315" i="1" s="1"/>
  <c r="D2315" i="1"/>
  <c r="C2315" i="1"/>
  <c r="B2315" i="1"/>
  <c r="A2315" i="1"/>
  <c r="K2314" i="1"/>
  <c r="L2314" i="1" s="1"/>
  <c r="M2314" i="1" s="1"/>
  <c r="Q2314" i="1" s="1"/>
  <c r="J2314" i="1"/>
  <c r="I2314" i="1"/>
  <c r="F2314" i="1"/>
  <c r="E2314" i="1"/>
  <c r="D2314" i="1"/>
  <c r="C2314" i="1"/>
  <c r="B2314" i="1"/>
  <c r="A2314" i="1"/>
  <c r="K2313" i="1"/>
  <c r="L2313" i="1" s="1"/>
  <c r="M2313" i="1" s="1"/>
  <c r="Q2313" i="1" s="1"/>
  <c r="J2313" i="1"/>
  <c r="I2313" i="1"/>
  <c r="F2313" i="1"/>
  <c r="E2313" i="1"/>
  <c r="D2313" i="1"/>
  <c r="C2313" i="1"/>
  <c r="B2313" i="1"/>
  <c r="A2313" i="1"/>
  <c r="K2312" i="1"/>
  <c r="L2312" i="1" s="1"/>
  <c r="M2312" i="1" s="1"/>
  <c r="Q2312" i="1" s="1"/>
  <c r="J2312" i="1"/>
  <c r="I2312" i="1"/>
  <c r="F2312" i="1"/>
  <c r="E2312" i="1"/>
  <c r="D2312" i="1"/>
  <c r="C2312" i="1"/>
  <c r="B2312" i="1"/>
  <c r="A2312" i="1"/>
  <c r="K2311" i="1"/>
  <c r="L2311" i="1" s="1"/>
  <c r="M2311" i="1" s="1"/>
  <c r="Q2311" i="1" s="1"/>
  <c r="J2311" i="1"/>
  <c r="I2311" i="1"/>
  <c r="F2311" i="1"/>
  <c r="E2311" i="1"/>
  <c r="D2311" i="1"/>
  <c r="C2311" i="1"/>
  <c r="B2311" i="1"/>
  <c r="A2311" i="1"/>
  <c r="K2310" i="1"/>
  <c r="L2310" i="1" s="1"/>
  <c r="M2310" i="1" s="1"/>
  <c r="Q2310" i="1" s="1"/>
  <c r="J2310" i="1"/>
  <c r="I2310" i="1"/>
  <c r="F2310" i="1"/>
  <c r="E2310" i="1"/>
  <c r="G2310" i="1" s="1"/>
  <c r="D2310" i="1"/>
  <c r="C2310" i="1"/>
  <c r="B2310" i="1"/>
  <c r="A2310" i="1"/>
  <c r="K2309" i="1"/>
  <c r="L2309" i="1" s="1"/>
  <c r="M2309" i="1" s="1"/>
  <c r="Q2309" i="1" s="1"/>
  <c r="J2309" i="1"/>
  <c r="I2309" i="1"/>
  <c r="F2309" i="1"/>
  <c r="E2309" i="1"/>
  <c r="D2309" i="1"/>
  <c r="C2309" i="1"/>
  <c r="B2309" i="1"/>
  <c r="A2309" i="1"/>
  <c r="K2308" i="1"/>
  <c r="L2308" i="1" s="1"/>
  <c r="M2308" i="1" s="1"/>
  <c r="Q2308" i="1" s="1"/>
  <c r="J2308" i="1"/>
  <c r="I2308" i="1"/>
  <c r="F2308" i="1"/>
  <c r="E2308" i="1"/>
  <c r="D2308" i="1"/>
  <c r="C2308" i="1"/>
  <c r="B2308" i="1"/>
  <c r="A2308" i="1"/>
  <c r="K2307" i="1"/>
  <c r="L2307" i="1" s="1"/>
  <c r="M2307" i="1" s="1"/>
  <c r="Q2307" i="1" s="1"/>
  <c r="J2307" i="1"/>
  <c r="I2307" i="1"/>
  <c r="F2307" i="1"/>
  <c r="E2307" i="1"/>
  <c r="D2307" i="1"/>
  <c r="C2307" i="1"/>
  <c r="B2307" i="1"/>
  <c r="A2307" i="1"/>
  <c r="K2306" i="1"/>
  <c r="L2306" i="1" s="1"/>
  <c r="M2306" i="1" s="1"/>
  <c r="Q2306" i="1" s="1"/>
  <c r="J2306" i="1"/>
  <c r="I2306" i="1"/>
  <c r="F2306" i="1"/>
  <c r="E2306" i="1"/>
  <c r="G2306" i="1" s="1"/>
  <c r="D2306" i="1"/>
  <c r="C2306" i="1"/>
  <c r="B2306" i="1"/>
  <c r="A2306" i="1"/>
  <c r="K2305" i="1"/>
  <c r="L2305" i="1" s="1"/>
  <c r="M2305" i="1" s="1"/>
  <c r="Q2305" i="1" s="1"/>
  <c r="J2305" i="1"/>
  <c r="I2305" i="1"/>
  <c r="F2305" i="1"/>
  <c r="E2305" i="1"/>
  <c r="G2305" i="1" s="1"/>
  <c r="D2305" i="1"/>
  <c r="C2305" i="1"/>
  <c r="B2305" i="1"/>
  <c r="A2305" i="1"/>
  <c r="K2304" i="1"/>
  <c r="L2304" i="1" s="1"/>
  <c r="M2304" i="1" s="1"/>
  <c r="Q2304" i="1" s="1"/>
  <c r="J2304" i="1"/>
  <c r="I2304" i="1"/>
  <c r="F2304" i="1"/>
  <c r="E2304" i="1"/>
  <c r="D2304" i="1"/>
  <c r="C2304" i="1"/>
  <c r="B2304" i="1"/>
  <c r="A2304" i="1"/>
  <c r="K2303" i="1"/>
  <c r="L2303" i="1" s="1"/>
  <c r="M2303" i="1" s="1"/>
  <c r="Q2303" i="1" s="1"/>
  <c r="J2303" i="1"/>
  <c r="I2303" i="1"/>
  <c r="F2303" i="1"/>
  <c r="E2303" i="1"/>
  <c r="G2303" i="1" s="1"/>
  <c r="D2303" i="1"/>
  <c r="C2303" i="1"/>
  <c r="B2303" i="1"/>
  <c r="A2303" i="1"/>
  <c r="K2302" i="1"/>
  <c r="L2302" i="1" s="1"/>
  <c r="M2302" i="1" s="1"/>
  <c r="Q2302" i="1" s="1"/>
  <c r="J2302" i="1"/>
  <c r="I2302" i="1"/>
  <c r="F2302" i="1"/>
  <c r="E2302" i="1"/>
  <c r="D2302" i="1"/>
  <c r="C2302" i="1"/>
  <c r="B2302" i="1"/>
  <c r="A2302" i="1"/>
  <c r="K2301" i="1"/>
  <c r="L2301" i="1" s="1"/>
  <c r="M2301" i="1" s="1"/>
  <c r="Q2301" i="1" s="1"/>
  <c r="J2301" i="1"/>
  <c r="I2301" i="1"/>
  <c r="F2301" i="1"/>
  <c r="E2301" i="1"/>
  <c r="G2301" i="1" s="1"/>
  <c r="D2301" i="1"/>
  <c r="C2301" i="1"/>
  <c r="B2301" i="1"/>
  <c r="A2301" i="1"/>
  <c r="K2300" i="1"/>
  <c r="L2300" i="1" s="1"/>
  <c r="M2300" i="1" s="1"/>
  <c r="Q2300" i="1" s="1"/>
  <c r="J2300" i="1"/>
  <c r="I2300" i="1"/>
  <c r="F2300" i="1"/>
  <c r="E2300" i="1"/>
  <c r="D2300" i="1"/>
  <c r="C2300" i="1"/>
  <c r="B2300" i="1"/>
  <c r="A2300" i="1"/>
  <c r="K2299" i="1"/>
  <c r="L2299" i="1" s="1"/>
  <c r="M2299" i="1" s="1"/>
  <c r="Q2299" i="1" s="1"/>
  <c r="J2299" i="1"/>
  <c r="I2299" i="1"/>
  <c r="F2299" i="1"/>
  <c r="E2299" i="1"/>
  <c r="D2299" i="1"/>
  <c r="C2299" i="1"/>
  <c r="B2299" i="1"/>
  <c r="A2299" i="1"/>
  <c r="K2298" i="1"/>
  <c r="L2298" i="1" s="1"/>
  <c r="M2298" i="1" s="1"/>
  <c r="Q2298" i="1" s="1"/>
  <c r="J2298" i="1"/>
  <c r="I2298" i="1"/>
  <c r="F2298" i="1"/>
  <c r="E2298" i="1"/>
  <c r="G2298" i="1" s="1"/>
  <c r="D2298" i="1"/>
  <c r="C2298" i="1"/>
  <c r="B2298" i="1"/>
  <c r="A2298" i="1"/>
  <c r="K2297" i="1"/>
  <c r="L2297" i="1" s="1"/>
  <c r="M2297" i="1" s="1"/>
  <c r="Q2297" i="1" s="1"/>
  <c r="J2297" i="1"/>
  <c r="I2297" i="1"/>
  <c r="F2297" i="1"/>
  <c r="E2297" i="1"/>
  <c r="D2297" i="1"/>
  <c r="C2297" i="1"/>
  <c r="B2297" i="1"/>
  <c r="A2297" i="1"/>
  <c r="K2296" i="1"/>
  <c r="L2296" i="1" s="1"/>
  <c r="M2296" i="1" s="1"/>
  <c r="Q2296" i="1" s="1"/>
  <c r="J2296" i="1"/>
  <c r="I2296" i="1"/>
  <c r="F2296" i="1"/>
  <c r="E2296" i="1"/>
  <c r="G2296" i="1" s="1"/>
  <c r="D2296" i="1"/>
  <c r="C2296" i="1"/>
  <c r="B2296" i="1"/>
  <c r="A2296" i="1"/>
  <c r="K2295" i="1"/>
  <c r="L2295" i="1" s="1"/>
  <c r="M2295" i="1" s="1"/>
  <c r="Q2295" i="1" s="1"/>
  <c r="J2295" i="1"/>
  <c r="I2295" i="1"/>
  <c r="F2295" i="1"/>
  <c r="E2295" i="1"/>
  <c r="D2295" i="1"/>
  <c r="C2295" i="1"/>
  <c r="B2295" i="1"/>
  <c r="A2295" i="1"/>
  <c r="K2294" i="1"/>
  <c r="L2294" i="1" s="1"/>
  <c r="M2294" i="1" s="1"/>
  <c r="Q2294" i="1" s="1"/>
  <c r="J2294" i="1"/>
  <c r="I2294" i="1"/>
  <c r="F2294" i="1"/>
  <c r="E2294" i="1"/>
  <c r="D2294" i="1"/>
  <c r="C2294" i="1"/>
  <c r="B2294" i="1"/>
  <c r="A2294" i="1"/>
  <c r="K2293" i="1"/>
  <c r="L2293" i="1" s="1"/>
  <c r="M2293" i="1" s="1"/>
  <c r="Q2293" i="1" s="1"/>
  <c r="J2293" i="1"/>
  <c r="I2293" i="1"/>
  <c r="F2293" i="1"/>
  <c r="E2293" i="1"/>
  <c r="G2293" i="1" s="1"/>
  <c r="D2293" i="1"/>
  <c r="C2293" i="1"/>
  <c r="B2293" i="1"/>
  <c r="A2293" i="1"/>
  <c r="K2292" i="1"/>
  <c r="L2292" i="1" s="1"/>
  <c r="M2292" i="1" s="1"/>
  <c r="Q2292" i="1" s="1"/>
  <c r="J2292" i="1"/>
  <c r="I2292" i="1"/>
  <c r="F2292" i="1"/>
  <c r="E2292" i="1"/>
  <c r="D2292" i="1"/>
  <c r="C2292" i="1"/>
  <c r="B2292" i="1"/>
  <c r="A2292" i="1"/>
  <c r="K2291" i="1"/>
  <c r="L2291" i="1" s="1"/>
  <c r="M2291" i="1" s="1"/>
  <c r="Q2291" i="1" s="1"/>
  <c r="J2291" i="1"/>
  <c r="I2291" i="1"/>
  <c r="F2291" i="1"/>
  <c r="E2291" i="1"/>
  <c r="D2291" i="1"/>
  <c r="C2291" i="1"/>
  <c r="B2291" i="1"/>
  <c r="A2291" i="1"/>
  <c r="K2290" i="1"/>
  <c r="L2290" i="1" s="1"/>
  <c r="M2290" i="1" s="1"/>
  <c r="Q2290" i="1" s="1"/>
  <c r="J2290" i="1"/>
  <c r="I2290" i="1"/>
  <c r="F2290" i="1"/>
  <c r="E2290" i="1"/>
  <c r="G2290" i="1" s="1"/>
  <c r="D2290" i="1"/>
  <c r="C2290" i="1"/>
  <c r="B2290" i="1"/>
  <c r="A2290" i="1"/>
  <c r="K2289" i="1"/>
  <c r="L2289" i="1" s="1"/>
  <c r="M2289" i="1" s="1"/>
  <c r="Q2289" i="1" s="1"/>
  <c r="J2289" i="1"/>
  <c r="I2289" i="1"/>
  <c r="F2289" i="1"/>
  <c r="E2289" i="1"/>
  <c r="D2289" i="1"/>
  <c r="C2289" i="1"/>
  <c r="B2289" i="1"/>
  <c r="A2289" i="1"/>
  <c r="K2288" i="1"/>
  <c r="L2288" i="1" s="1"/>
  <c r="M2288" i="1" s="1"/>
  <c r="Q2288" i="1" s="1"/>
  <c r="J2288" i="1"/>
  <c r="I2288" i="1"/>
  <c r="F2288" i="1"/>
  <c r="E2288" i="1"/>
  <c r="D2288" i="1"/>
  <c r="C2288" i="1"/>
  <c r="B2288" i="1"/>
  <c r="A2288" i="1"/>
  <c r="K2287" i="1"/>
  <c r="L2287" i="1" s="1"/>
  <c r="M2287" i="1" s="1"/>
  <c r="Q2287" i="1" s="1"/>
  <c r="J2287" i="1"/>
  <c r="I2287" i="1"/>
  <c r="F2287" i="1"/>
  <c r="E2287" i="1"/>
  <c r="D2287" i="1"/>
  <c r="C2287" i="1"/>
  <c r="B2287" i="1"/>
  <c r="A2287" i="1"/>
  <c r="K2286" i="1"/>
  <c r="L2286" i="1" s="1"/>
  <c r="M2286" i="1" s="1"/>
  <c r="Q2286" i="1" s="1"/>
  <c r="J2286" i="1"/>
  <c r="I2286" i="1"/>
  <c r="F2286" i="1"/>
  <c r="E2286" i="1"/>
  <c r="G2286" i="1" s="1"/>
  <c r="D2286" i="1"/>
  <c r="C2286" i="1"/>
  <c r="B2286" i="1"/>
  <c r="A2286" i="1"/>
  <c r="K2285" i="1"/>
  <c r="L2285" i="1" s="1"/>
  <c r="M2285" i="1" s="1"/>
  <c r="Q2285" i="1" s="1"/>
  <c r="J2285" i="1"/>
  <c r="I2285" i="1"/>
  <c r="F2285" i="1"/>
  <c r="E2285" i="1"/>
  <c r="D2285" i="1"/>
  <c r="C2285" i="1"/>
  <c r="B2285" i="1"/>
  <c r="A2285" i="1"/>
  <c r="K2284" i="1"/>
  <c r="L2284" i="1" s="1"/>
  <c r="M2284" i="1" s="1"/>
  <c r="Q2284" i="1" s="1"/>
  <c r="J2284" i="1"/>
  <c r="I2284" i="1"/>
  <c r="F2284" i="1"/>
  <c r="E2284" i="1"/>
  <c r="G2284" i="1" s="1"/>
  <c r="D2284" i="1"/>
  <c r="C2284" i="1"/>
  <c r="B2284" i="1"/>
  <c r="A2284" i="1"/>
  <c r="K2283" i="1"/>
  <c r="L2283" i="1" s="1"/>
  <c r="M2283" i="1" s="1"/>
  <c r="Q2283" i="1" s="1"/>
  <c r="J2283" i="1"/>
  <c r="I2283" i="1"/>
  <c r="F2283" i="1"/>
  <c r="E2283" i="1"/>
  <c r="G2283" i="1" s="1"/>
  <c r="D2283" i="1"/>
  <c r="C2283" i="1"/>
  <c r="B2283" i="1"/>
  <c r="A2283" i="1"/>
  <c r="K2282" i="1"/>
  <c r="L2282" i="1" s="1"/>
  <c r="M2282" i="1" s="1"/>
  <c r="Q2282" i="1" s="1"/>
  <c r="J2282" i="1"/>
  <c r="I2282" i="1"/>
  <c r="F2282" i="1"/>
  <c r="E2282" i="1"/>
  <c r="D2282" i="1"/>
  <c r="C2282" i="1"/>
  <c r="B2282" i="1"/>
  <c r="A2282" i="1"/>
  <c r="K2281" i="1"/>
  <c r="L2281" i="1" s="1"/>
  <c r="M2281" i="1" s="1"/>
  <c r="Q2281" i="1" s="1"/>
  <c r="J2281" i="1"/>
  <c r="I2281" i="1"/>
  <c r="F2281" i="1"/>
  <c r="E2281" i="1"/>
  <c r="G2281" i="1" s="1"/>
  <c r="D2281" i="1"/>
  <c r="C2281" i="1"/>
  <c r="B2281" i="1"/>
  <c r="A2281" i="1"/>
  <c r="K2280" i="1"/>
  <c r="L2280" i="1" s="1"/>
  <c r="M2280" i="1" s="1"/>
  <c r="Q2280" i="1" s="1"/>
  <c r="J2280" i="1"/>
  <c r="I2280" i="1"/>
  <c r="F2280" i="1"/>
  <c r="E2280" i="1"/>
  <c r="G2280" i="1" s="1"/>
  <c r="D2280" i="1"/>
  <c r="C2280" i="1"/>
  <c r="B2280" i="1"/>
  <c r="A2280" i="1"/>
  <c r="K2279" i="1"/>
  <c r="L2279" i="1" s="1"/>
  <c r="M2279" i="1" s="1"/>
  <c r="Q2279" i="1" s="1"/>
  <c r="J2279" i="1"/>
  <c r="I2279" i="1"/>
  <c r="F2279" i="1"/>
  <c r="E2279" i="1"/>
  <c r="D2279" i="1"/>
  <c r="C2279" i="1"/>
  <c r="B2279" i="1"/>
  <c r="A2279" i="1"/>
  <c r="K2278" i="1"/>
  <c r="L2278" i="1" s="1"/>
  <c r="M2278" i="1" s="1"/>
  <c r="Q2278" i="1" s="1"/>
  <c r="J2278" i="1"/>
  <c r="I2278" i="1"/>
  <c r="F2278" i="1"/>
  <c r="E2278" i="1"/>
  <c r="G2278" i="1" s="1"/>
  <c r="D2278" i="1"/>
  <c r="C2278" i="1"/>
  <c r="B2278" i="1"/>
  <c r="A2278" i="1"/>
  <c r="K2277" i="1"/>
  <c r="L2277" i="1" s="1"/>
  <c r="M2277" i="1" s="1"/>
  <c r="Q2277" i="1" s="1"/>
  <c r="J2277" i="1"/>
  <c r="I2277" i="1"/>
  <c r="F2277" i="1"/>
  <c r="E2277" i="1"/>
  <c r="D2277" i="1"/>
  <c r="C2277" i="1"/>
  <c r="B2277" i="1"/>
  <c r="A2277" i="1"/>
  <c r="K2276" i="1"/>
  <c r="L2276" i="1" s="1"/>
  <c r="M2276" i="1" s="1"/>
  <c r="Q2276" i="1" s="1"/>
  <c r="J2276" i="1"/>
  <c r="I2276" i="1"/>
  <c r="F2276" i="1"/>
  <c r="E2276" i="1"/>
  <c r="D2276" i="1"/>
  <c r="C2276" i="1"/>
  <c r="B2276" i="1"/>
  <c r="A2276" i="1"/>
  <c r="K2275" i="1"/>
  <c r="L2275" i="1" s="1"/>
  <c r="M2275" i="1" s="1"/>
  <c r="Q2275" i="1" s="1"/>
  <c r="J2275" i="1"/>
  <c r="I2275" i="1"/>
  <c r="F2275" i="1"/>
  <c r="E2275" i="1"/>
  <c r="G2275" i="1" s="1"/>
  <c r="D2275" i="1"/>
  <c r="C2275" i="1"/>
  <c r="B2275" i="1"/>
  <c r="A2275" i="1"/>
  <c r="K2274" i="1"/>
  <c r="L2274" i="1" s="1"/>
  <c r="M2274" i="1" s="1"/>
  <c r="Q2274" i="1" s="1"/>
  <c r="J2274" i="1"/>
  <c r="I2274" i="1"/>
  <c r="F2274" i="1"/>
  <c r="E2274" i="1"/>
  <c r="D2274" i="1"/>
  <c r="C2274" i="1"/>
  <c r="B2274" i="1"/>
  <c r="A2274" i="1"/>
  <c r="K2273" i="1"/>
  <c r="L2273" i="1" s="1"/>
  <c r="M2273" i="1" s="1"/>
  <c r="Q2273" i="1" s="1"/>
  <c r="J2273" i="1"/>
  <c r="I2273" i="1"/>
  <c r="F2273" i="1"/>
  <c r="E2273" i="1"/>
  <c r="D2273" i="1"/>
  <c r="C2273" i="1"/>
  <c r="B2273" i="1"/>
  <c r="A2273" i="1"/>
  <c r="K2272" i="1"/>
  <c r="L2272" i="1" s="1"/>
  <c r="M2272" i="1" s="1"/>
  <c r="Q2272" i="1" s="1"/>
  <c r="J2272" i="1"/>
  <c r="I2272" i="1"/>
  <c r="F2272" i="1"/>
  <c r="E2272" i="1"/>
  <c r="G2272" i="1" s="1"/>
  <c r="D2272" i="1"/>
  <c r="C2272" i="1"/>
  <c r="B2272" i="1"/>
  <c r="A2272" i="1"/>
  <c r="K2271" i="1"/>
  <c r="L2271" i="1" s="1"/>
  <c r="M2271" i="1" s="1"/>
  <c r="Q2271" i="1" s="1"/>
  <c r="J2271" i="1"/>
  <c r="I2271" i="1"/>
  <c r="F2271" i="1"/>
  <c r="E2271" i="1"/>
  <c r="G2271" i="1" s="1"/>
  <c r="D2271" i="1"/>
  <c r="C2271" i="1"/>
  <c r="B2271" i="1"/>
  <c r="A2271" i="1"/>
  <c r="K2270" i="1"/>
  <c r="L2270" i="1" s="1"/>
  <c r="M2270" i="1" s="1"/>
  <c r="Q2270" i="1" s="1"/>
  <c r="J2270" i="1"/>
  <c r="I2270" i="1"/>
  <c r="F2270" i="1"/>
  <c r="E2270" i="1"/>
  <c r="G2270" i="1" s="1"/>
  <c r="D2270" i="1"/>
  <c r="C2270" i="1"/>
  <c r="B2270" i="1"/>
  <c r="A2270" i="1"/>
  <c r="K2269" i="1"/>
  <c r="L2269" i="1" s="1"/>
  <c r="M2269" i="1" s="1"/>
  <c r="Q2269" i="1" s="1"/>
  <c r="J2269" i="1"/>
  <c r="I2269" i="1"/>
  <c r="F2269" i="1"/>
  <c r="E2269" i="1"/>
  <c r="D2269" i="1"/>
  <c r="C2269" i="1"/>
  <c r="B2269" i="1"/>
  <c r="A2269" i="1"/>
  <c r="K2268" i="1"/>
  <c r="L2268" i="1" s="1"/>
  <c r="M2268" i="1" s="1"/>
  <c r="Q2268" i="1" s="1"/>
  <c r="J2268" i="1"/>
  <c r="I2268" i="1"/>
  <c r="F2268" i="1"/>
  <c r="E2268" i="1"/>
  <c r="G2268" i="1" s="1"/>
  <c r="D2268" i="1"/>
  <c r="C2268" i="1"/>
  <c r="B2268" i="1"/>
  <c r="A2268" i="1"/>
  <c r="K2267" i="1"/>
  <c r="L2267" i="1" s="1"/>
  <c r="M2267" i="1" s="1"/>
  <c r="Q2267" i="1" s="1"/>
  <c r="J2267" i="1"/>
  <c r="I2267" i="1"/>
  <c r="F2267" i="1"/>
  <c r="E2267" i="1"/>
  <c r="D2267" i="1"/>
  <c r="C2267" i="1"/>
  <c r="B2267" i="1"/>
  <c r="A2267" i="1"/>
  <c r="K2266" i="1"/>
  <c r="L2266" i="1" s="1"/>
  <c r="M2266" i="1" s="1"/>
  <c r="Q2266" i="1" s="1"/>
  <c r="J2266" i="1"/>
  <c r="I2266" i="1"/>
  <c r="F2266" i="1"/>
  <c r="E2266" i="1"/>
  <c r="D2266" i="1"/>
  <c r="C2266" i="1"/>
  <c r="B2266" i="1"/>
  <c r="A2266" i="1"/>
  <c r="K2265" i="1"/>
  <c r="L2265" i="1" s="1"/>
  <c r="M2265" i="1" s="1"/>
  <c r="Q2265" i="1" s="1"/>
  <c r="J2265" i="1"/>
  <c r="I2265" i="1"/>
  <c r="F2265" i="1"/>
  <c r="E2265" i="1"/>
  <c r="D2265" i="1"/>
  <c r="C2265" i="1"/>
  <c r="B2265" i="1"/>
  <c r="A2265" i="1"/>
  <c r="K2264" i="1"/>
  <c r="L2264" i="1" s="1"/>
  <c r="M2264" i="1" s="1"/>
  <c r="Q2264" i="1" s="1"/>
  <c r="J2264" i="1"/>
  <c r="I2264" i="1"/>
  <c r="F2264" i="1"/>
  <c r="E2264" i="1"/>
  <c r="D2264" i="1"/>
  <c r="C2264" i="1"/>
  <c r="B2264" i="1"/>
  <c r="A2264" i="1"/>
  <c r="K2263" i="1"/>
  <c r="L2263" i="1" s="1"/>
  <c r="M2263" i="1" s="1"/>
  <c r="Q2263" i="1" s="1"/>
  <c r="J2263" i="1"/>
  <c r="I2263" i="1"/>
  <c r="F2263" i="1"/>
  <c r="E2263" i="1"/>
  <c r="D2263" i="1"/>
  <c r="C2263" i="1"/>
  <c r="B2263" i="1"/>
  <c r="A2263" i="1"/>
  <c r="K2262" i="1"/>
  <c r="L2262" i="1" s="1"/>
  <c r="M2262" i="1" s="1"/>
  <c r="Q2262" i="1" s="1"/>
  <c r="J2262" i="1"/>
  <c r="I2262" i="1"/>
  <c r="F2262" i="1"/>
  <c r="E2262" i="1"/>
  <c r="D2262" i="1"/>
  <c r="C2262" i="1"/>
  <c r="B2262" i="1"/>
  <c r="A2262" i="1"/>
  <c r="K2261" i="1"/>
  <c r="L2261" i="1" s="1"/>
  <c r="M2261" i="1" s="1"/>
  <c r="Q2261" i="1" s="1"/>
  <c r="J2261" i="1"/>
  <c r="I2261" i="1"/>
  <c r="F2261" i="1"/>
  <c r="E2261" i="1"/>
  <c r="D2261" i="1"/>
  <c r="C2261" i="1"/>
  <c r="B2261" i="1"/>
  <c r="A2261" i="1"/>
  <c r="K2260" i="1"/>
  <c r="L2260" i="1" s="1"/>
  <c r="M2260" i="1" s="1"/>
  <c r="Q2260" i="1" s="1"/>
  <c r="J2260" i="1"/>
  <c r="I2260" i="1"/>
  <c r="F2260" i="1"/>
  <c r="E2260" i="1"/>
  <c r="G2260" i="1" s="1"/>
  <c r="D2260" i="1"/>
  <c r="C2260" i="1"/>
  <c r="B2260" i="1"/>
  <c r="A2260" i="1"/>
  <c r="K2259" i="1"/>
  <c r="L2259" i="1" s="1"/>
  <c r="M2259" i="1" s="1"/>
  <c r="Q2259" i="1" s="1"/>
  <c r="J2259" i="1"/>
  <c r="I2259" i="1"/>
  <c r="F2259" i="1"/>
  <c r="E2259" i="1"/>
  <c r="G2259" i="1" s="1"/>
  <c r="D2259" i="1"/>
  <c r="C2259" i="1"/>
  <c r="B2259" i="1"/>
  <c r="A2259" i="1"/>
  <c r="K2258" i="1"/>
  <c r="L2258" i="1" s="1"/>
  <c r="M2258" i="1" s="1"/>
  <c r="Q2258" i="1" s="1"/>
  <c r="J2258" i="1"/>
  <c r="I2258" i="1"/>
  <c r="F2258" i="1"/>
  <c r="E2258" i="1"/>
  <c r="D2258" i="1"/>
  <c r="C2258" i="1"/>
  <c r="B2258" i="1"/>
  <c r="A2258" i="1"/>
  <c r="K2257" i="1"/>
  <c r="L2257" i="1" s="1"/>
  <c r="M2257" i="1" s="1"/>
  <c r="Q2257" i="1" s="1"/>
  <c r="J2257" i="1"/>
  <c r="I2257" i="1"/>
  <c r="F2257" i="1"/>
  <c r="E2257" i="1"/>
  <c r="D2257" i="1"/>
  <c r="C2257" i="1"/>
  <c r="B2257" i="1"/>
  <c r="A2257" i="1"/>
  <c r="K2256" i="1"/>
  <c r="L2256" i="1" s="1"/>
  <c r="M2256" i="1" s="1"/>
  <c r="Q2256" i="1" s="1"/>
  <c r="J2256" i="1"/>
  <c r="I2256" i="1"/>
  <c r="F2256" i="1"/>
  <c r="E2256" i="1"/>
  <c r="D2256" i="1"/>
  <c r="C2256" i="1"/>
  <c r="B2256" i="1"/>
  <c r="A2256" i="1"/>
  <c r="K2255" i="1"/>
  <c r="L2255" i="1" s="1"/>
  <c r="M2255" i="1" s="1"/>
  <c r="Q2255" i="1" s="1"/>
  <c r="J2255" i="1"/>
  <c r="I2255" i="1"/>
  <c r="F2255" i="1"/>
  <c r="E2255" i="1"/>
  <c r="D2255" i="1"/>
  <c r="C2255" i="1"/>
  <c r="B2255" i="1"/>
  <c r="A2255" i="1"/>
  <c r="K2254" i="1"/>
  <c r="L2254" i="1" s="1"/>
  <c r="M2254" i="1" s="1"/>
  <c r="Q2254" i="1" s="1"/>
  <c r="J2254" i="1"/>
  <c r="I2254" i="1"/>
  <c r="F2254" i="1"/>
  <c r="E2254" i="1"/>
  <c r="G2254" i="1" s="1"/>
  <c r="D2254" i="1"/>
  <c r="C2254" i="1"/>
  <c r="B2254" i="1"/>
  <c r="A2254" i="1"/>
  <c r="K2253" i="1"/>
  <c r="L2253" i="1" s="1"/>
  <c r="M2253" i="1" s="1"/>
  <c r="Q2253" i="1" s="1"/>
  <c r="J2253" i="1"/>
  <c r="I2253" i="1"/>
  <c r="F2253" i="1"/>
  <c r="E2253" i="1"/>
  <c r="D2253" i="1"/>
  <c r="C2253" i="1"/>
  <c r="B2253" i="1"/>
  <c r="A2253" i="1"/>
  <c r="K2252" i="1"/>
  <c r="L2252" i="1" s="1"/>
  <c r="M2252" i="1" s="1"/>
  <c r="Q2252" i="1" s="1"/>
  <c r="J2252" i="1"/>
  <c r="I2252" i="1"/>
  <c r="F2252" i="1"/>
  <c r="E2252" i="1"/>
  <c r="D2252" i="1"/>
  <c r="C2252" i="1"/>
  <c r="B2252" i="1"/>
  <c r="A2252" i="1"/>
  <c r="K2251" i="1"/>
  <c r="L2251" i="1" s="1"/>
  <c r="M2251" i="1" s="1"/>
  <c r="Q2251" i="1" s="1"/>
  <c r="J2251" i="1"/>
  <c r="I2251" i="1"/>
  <c r="F2251" i="1"/>
  <c r="E2251" i="1"/>
  <c r="D2251" i="1"/>
  <c r="C2251" i="1"/>
  <c r="B2251" i="1"/>
  <c r="A2251" i="1"/>
  <c r="K2250" i="1"/>
  <c r="L2250" i="1" s="1"/>
  <c r="M2250" i="1" s="1"/>
  <c r="Q2250" i="1" s="1"/>
  <c r="J2250" i="1"/>
  <c r="I2250" i="1"/>
  <c r="F2250" i="1"/>
  <c r="E2250" i="1"/>
  <c r="D2250" i="1"/>
  <c r="C2250" i="1"/>
  <c r="B2250" i="1"/>
  <c r="A2250" i="1"/>
  <c r="K2249" i="1"/>
  <c r="L2249" i="1" s="1"/>
  <c r="M2249" i="1" s="1"/>
  <c r="Q2249" i="1" s="1"/>
  <c r="J2249" i="1"/>
  <c r="I2249" i="1"/>
  <c r="F2249" i="1"/>
  <c r="E2249" i="1"/>
  <c r="D2249" i="1"/>
  <c r="C2249" i="1"/>
  <c r="B2249" i="1"/>
  <c r="A2249" i="1"/>
  <c r="K2248" i="1"/>
  <c r="L2248" i="1" s="1"/>
  <c r="M2248" i="1" s="1"/>
  <c r="Q2248" i="1" s="1"/>
  <c r="J2248" i="1"/>
  <c r="I2248" i="1"/>
  <c r="F2248" i="1"/>
  <c r="E2248" i="1"/>
  <c r="G2248" i="1" s="1"/>
  <c r="D2248" i="1"/>
  <c r="C2248" i="1"/>
  <c r="B2248" i="1"/>
  <c r="A2248" i="1"/>
  <c r="K2247" i="1"/>
  <c r="L2247" i="1" s="1"/>
  <c r="M2247" i="1" s="1"/>
  <c r="Q2247" i="1" s="1"/>
  <c r="J2247" i="1"/>
  <c r="I2247" i="1"/>
  <c r="F2247" i="1"/>
  <c r="E2247" i="1"/>
  <c r="D2247" i="1"/>
  <c r="C2247" i="1"/>
  <c r="B2247" i="1"/>
  <c r="A2247" i="1"/>
  <c r="K2246" i="1"/>
  <c r="L2246" i="1" s="1"/>
  <c r="M2246" i="1" s="1"/>
  <c r="Q2246" i="1" s="1"/>
  <c r="J2246" i="1"/>
  <c r="I2246" i="1"/>
  <c r="F2246" i="1"/>
  <c r="E2246" i="1"/>
  <c r="G2246" i="1" s="1"/>
  <c r="D2246" i="1"/>
  <c r="C2246" i="1"/>
  <c r="B2246" i="1"/>
  <c r="A2246" i="1"/>
  <c r="K2245" i="1"/>
  <c r="L2245" i="1" s="1"/>
  <c r="M2245" i="1" s="1"/>
  <c r="Q2245" i="1" s="1"/>
  <c r="J2245" i="1"/>
  <c r="I2245" i="1"/>
  <c r="F2245" i="1"/>
  <c r="E2245" i="1"/>
  <c r="D2245" i="1"/>
  <c r="C2245" i="1"/>
  <c r="B2245" i="1"/>
  <c r="A2245" i="1"/>
  <c r="K2244" i="1"/>
  <c r="L2244" i="1" s="1"/>
  <c r="M2244" i="1" s="1"/>
  <c r="Q2244" i="1" s="1"/>
  <c r="J2244" i="1"/>
  <c r="I2244" i="1"/>
  <c r="F2244" i="1"/>
  <c r="E2244" i="1"/>
  <c r="D2244" i="1"/>
  <c r="C2244" i="1"/>
  <c r="B2244" i="1"/>
  <c r="A2244" i="1"/>
  <c r="K2243" i="1"/>
  <c r="L2243" i="1" s="1"/>
  <c r="M2243" i="1" s="1"/>
  <c r="Q2243" i="1" s="1"/>
  <c r="J2243" i="1"/>
  <c r="I2243" i="1"/>
  <c r="F2243" i="1"/>
  <c r="E2243" i="1"/>
  <c r="D2243" i="1"/>
  <c r="C2243" i="1"/>
  <c r="B2243" i="1"/>
  <c r="A2243" i="1"/>
  <c r="K2242" i="1"/>
  <c r="L2242" i="1" s="1"/>
  <c r="M2242" i="1" s="1"/>
  <c r="Q2242" i="1" s="1"/>
  <c r="J2242" i="1"/>
  <c r="I2242" i="1"/>
  <c r="F2242" i="1"/>
  <c r="E2242" i="1"/>
  <c r="D2242" i="1"/>
  <c r="C2242" i="1"/>
  <c r="B2242" i="1"/>
  <c r="A2242" i="1"/>
  <c r="K2241" i="1"/>
  <c r="L2241" i="1" s="1"/>
  <c r="M2241" i="1" s="1"/>
  <c r="Q2241" i="1" s="1"/>
  <c r="J2241" i="1"/>
  <c r="I2241" i="1"/>
  <c r="F2241" i="1"/>
  <c r="E2241" i="1"/>
  <c r="D2241" i="1"/>
  <c r="C2241" i="1"/>
  <c r="B2241" i="1"/>
  <c r="A2241" i="1"/>
  <c r="K2240" i="1"/>
  <c r="L2240" i="1" s="1"/>
  <c r="M2240" i="1" s="1"/>
  <c r="Q2240" i="1" s="1"/>
  <c r="J2240" i="1"/>
  <c r="I2240" i="1"/>
  <c r="F2240" i="1"/>
  <c r="E2240" i="1"/>
  <c r="G2240" i="1" s="1"/>
  <c r="D2240" i="1"/>
  <c r="C2240" i="1"/>
  <c r="B2240" i="1"/>
  <c r="A2240" i="1"/>
  <c r="K2239" i="1"/>
  <c r="L2239" i="1" s="1"/>
  <c r="M2239" i="1" s="1"/>
  <c r="Q2239" i="1" s="1"/>
  <c r="J2239" i="1"/>
  <c r="I2239" i="1"/>
  <c r="F2239" i="1"/>
  <c r="E2239" i="1"/>
  <c r="G2239" i="1" s="1"/>
  <c r="D2239" i="1"/>
  <c r="C2239" i="1"/>
  <c r="B2239" i="1"/>
  <c r="A2239" i="1"/>
  <c r="K2238" i="1"/>
  <c r="L2238" i="1" s="1"/>
  <c r="M2238" i="1" s="1"/>
  <c r="Q2238" i="1" s="1"/>
  <c r="J2238" i="1"/>
  <c r="I2238" i="1"/>
  <c r="F2238" i="1"/>
  <c r="E2238" i="1"/>
  <c r="D2238" i="1"/>
  <c r="C2238" i="1"/>
  <c r="B2238" i="1"/>
  <c r="A2238" i="1"/>
  <c r="K2237" i="1"/>
  <c r="L2237" i="1" s="1"/>
  <c r="M2237" i="1" s="1"/>
  <c r="Q2237" i="1" s="1"/>
  <c r="J2237" i="1"/>
  <c r="I2237" i="1"/>
  <c r="F2237" i="1"/>
  <c r="E2237" i="1"/>
  <c r="G2237" i="1" s="1"/>
  <c r="D2237" i="1"/>
  <c r="C2237" i="1"/>
  <c r="B2237" i="1"/>
  <c r="A2237" i="1"/>
  <c r="K2236" i="1"/>
  <c r="L2236" i="1" s="1"/>
  <c r="M2236" i="1" s="1"/>
  <c r="Q2236" i="1" s="1"/>
  <c r="J2236" i="1"/>
  <c r="I2236" i="1"/>
  <c r="F2236" i="1"/>
  <c r="E2236" i="1"/>
  <c r="D2236" i="1"/>
  <c r="C2236" i="1"/>
  <c r="B2236" i="1"/>
  <c r="A2236" i="1"/>
  <c r="K2235" i="1"/>
  <c r="L2235" i="1" s="1"/>
  <c r="M2235" i="1" s="1"/>
  <c r="Q2235" i="1" s="1"/>
  <c r="J2235" i="1"/>
  <c r="I2235" i="1"/>
  <c r="F2235" i="1"/>
  <c r="E2235" i="1"/>
  <c r="G2235" i="1" s="1"/>
  <c r="D2235" i="1"/>
  <c r="C2235" i="1"/>
  <c r="B2235" i="1"/>
  <c r="A2235" i="1"/>
  <c r="K2234" i="1"/>
  <c r="L2234" i="1" s="1"/>
  <c r="M2234" i="1" s="1"/>
  <c r="Q2234" i="1" s="1"/>
  <c r="J2234" i="1"/>
  <c r="I2234" i="1"/>
  <c r="F2234" i="1"/>
  <c r="E2234" i="1"/>
  <c r="G2234" i="1" s="1"/>
  <c r="D2234" i="1"/>
  <c r="C2234" i="1"/>
  <c r="B2234" i="1"/>
  <c r="A2234" i="1"/>
  <c r="K2233" i="1"/>
  <c r="L2233" i="1" s="1"/>
  <c r="M2233" i="1" s="1"/>
  <c r="Q2233" i="1" s="1"/>
  <c r="J2233" i="1"/>
  <c r="I2233" i="1"/>
  <c r="F2233" i="1"/>
  <c r="E2233" i="1"/>
  <c r="G2233" i="1" s="1"/>
  <c r="D2233" i="1"/>
  <c r="C2233" i="1"/>
  <c r="B2233" i="1"/>
  <c r="A2233" i="1"/>
  <c r="K2232" i="1"/>
  <c r="L2232" i="1" s="1"/>
  <c r="M2232" i="1" s="1"/>
  <c r="Q2232" i="1" s="1"/>
  <c r="J2232" i="1"/>
  <c r="I2232" i="1"/>
  <c r="F2232" i="1"/>
  <c r="E2232" i="1"/>
  <c r="G2232" i="1" s="1"/>
  <c r="D2232" i="1"/>
  <c r="C2232" i="1"/>
  <c r="B2232" i="1"/>
  <c r="A2232" i="1"/>
  <c r="K2231" i="1"/>
  <c r="L2231" i="1" s="1"/>
  <c r="M2231" i="1" s="1"/>
  <c r="Q2231" i="1" s="1"/>
  <c r="J2231" i="1"/>
  <c r="I2231" i="1"/>
  <c r="F2231" i="1"/>
  <c r="E2231" i="1"/>
  <c r="D2231" i="1"/>
  <c r="C2231" i="1"/>
  <c r="B2231" i="1"/>
  <c r="A2231" i="1"/>
  <c r="K2230" i="1"/>
  <c r="L2230" i="1" s="1"/>
  <c r="M2230" i="1" s="1"/>
  <c r="Q2230" i="1" s="1"/>
  <c r="J2230" i="1"/>
  <c r="I2230" i="1"/>
  <c r="F2230" i="1"/>
  <c r="E2230" i="1"/>
  <c r="D2230" i="1"/>
  <c r="C2230" i="1"/>
  <c r="B2230" i="1"/>
  <c r="A2230" i="1"/>
  <c r="K2229" i="1"/>
  <c r="L2229" i="1" s="1"/>
  <c r="M2229" i="1" s="1"/>
  <c r="Q2229" i="1" s="1"/>
  <c r="J2229" i="1"/>
  <c r="I2229" i="1"/>
  <c r="F2229" i="1"/>
  <c r="E2229" i="1"/>
  <c r="G2229" i="1" s="1"/>
  <c r="D2229" i="1"/>
  <c r="C2229" i="1"/>
  <c r="B2229" i="1"/>
  <c r="A2229" i="1"/>
  <c r="K2228" i="1"/>
  <c r="L2228" i="1" s="1"/>
  <c r="M2228" i="1" s="1"/>
  <c r="Q2228" i="1" s="1"/>
  <c r="J2228" i="1"/>
  <c r="I2228" i="1"/>
  <c r="F2228" i="1"/>
  <c r="E2228" i="1"/>
  <c r="D2228" i="1"/>
  <c r="C2228" i="1"/>
  <c r="B2228" i="1"/>
  <c r="A2228" i="1"/>
  <c r="K2227" i="1"/>
  <c r="L2227" i="1" s="1"/>
  <c r="M2227" i="1" s="1"/>
  <c r="Q2227" i="1" s="1"/>
  <c r="J2227" i="1"/>
  <c r="I2227" i="1"/>
  <c r="F2227" i="1"/>
  <c r="E2227" i="1"/>
  <c r="G2227" i="1" s="1"/>
  <c r="D2227" i="1"/>
  <c r="C2227" i="1"/>
  <c r="B2227" i="1"/>
  <c r="A2227" i="1"/>
  <c r="K2226" i="1"/>
  <c r="L2226" i="1" s="1"/>
  <c r="M2226" i="1" s="1"/>
  <c r="Q2226" i="1" s="1"/>
  <c r="J2226" i="1"/>
  <c r="I2226" i="1"/>
  <c r="F2226" i="1"/>
  <c r="E2226" i="1"/>
  <c r="G2226" i="1" s="1"/>
  <c r="D2226" i="1"/>
  <c r="C2226" i="1"/>
  <c r="B2226" i="1"/>
  <c r="A2226" i="1"/>
  <c r="K2225" i="1"/>
  <c r="L2225" i="1" s="1"/>
  <c r="M2225" i="1" s="1"/>
  <c r="Q2225" i="1" s="1"/>
  <c r="J2225" i="1"/>
  <c r="I2225" i="1"/>
  <c r="F2225" i="1"/>
  <c r="E2225" i="1"/>
  <c r="D2225" i="1"/>
  <c r="C2225" i="1"/>
  <c r="B2225" i="1"/>
  <c r="A2225" i="1"/>
  <c r="K2224" i="1"/>
  <c r="L2224" i="1" s="1"/>
  <c r="M2224" i="1" s="1"/>
  <c r="Q2224" i="1" s="1"/>
  <c r="J2224" i="1"/>
  <c r="I2224" i="1"/>
  <c r="F2224" i="1"/>
  <c r="E2224" i="1"/>
  <c r="G2224" i="1" s="1"/>
  <c r="D2224" i="1"/>
  <c r="C2224" i="1"/>
  <c r="B2224" i="1"/>
  <c r="A2224" i="1"/>
  <c r="K2223" i="1"/>
  <c r="L2223" i="1" s="1"/>
  <c r="M2223" i="1" s="1"/>
  <c r="Q2223" i="1" s="1"/>
  <c r="J2223" i="1"/>
  <c r="I2223" i="1"/>
  <c r="F2223" i="1"/>
  <c r="E2223" i="1"/>
  <c r="G2223" i="1" s="1"/>
  <c r="D2223" i="1"/>
  <c r="C2223" i="1"/>
  <c r="B2223" i="1"/>
  <c r="A2223" i="1"/>
  <c r="K2222" i="1"/>
  <c r="L2222" i="1" s="1"/>
  <c r="M2222" i="1" s="1"/>
  <c r="Q2222" i="1" s="1"/>
  <c r="J2222" i="1"/>
  <c r="I2222" i="1"/>
  <c r="F2222" i="1"/>
  <c r="E2222" i="1"/>
  <c r="G2222" i="1" s="1"/>
  <c r="D2222" i="1"/>
  <c r="C2222" i="1"/>
  <c r="B2222" i="1"/>
  <c r="A2222" i="1"/>
  <c r="K2221" i="1"/>
  <c r="L2221" i="1" s="1"/>
  <c r="M2221" i="1" s="1"/>
  <c r="Q2221" i="1" s="1"/>
  <c r="J2221" i="1"/>
  <c r="I2221" i="1"/>
  <c r="F2221" i="1"/>
  <c r="E2221" i="1"/>
  <c r="D2221" i="1"/>
  <c r="C2221" i="1"/>
  <c r="B2221" i="1"/>
  <c r="A2221" i="1"/>
  <c r="K2220" i="1"/>
  <c r="L2220" i="1" s="1"/>
  <c r="M2220" i="1" s="1"/>
  <c r="Q2220" i="1" s="1"/>
  <c r="J2220" i="1"/>
  <c r="I2220" i="1"/>
  <c r="F2220" i="1"/>
  <c r="E2220" i="1"/>
  <c r="D2220" i="1"/>
  <c r="C2220" i="1"/>
  <c r="B2220" i="1"/>
  <c r="A2220" i="1"/>
  <c r="K2219" i="1"/>
  <c r="L2219" i="1" s="1"/>
  <c r="M2219" i="1" s="1"/>
  <c r="Q2219" i="1" s="1"/>
  <c r="J2219" i="1"/>
  <c r="I2219" i="1"/>
  <c r="F2219" i="1"/>
  <c r="E2219" i="1"/>
  <c r="D2219" i="1"/>
  <c r="C2219" i="1"/>
  <c r="B2219" i="1"/>
  <c r="A2219" i="1"/>
  <c r="K2218" i="1"/>
  <c r="L2218" i="1" s="1"/>
  <c r="M2218" i="1" s="1"/>
  <c r="Q2218" i="1" s="1"/>
  <c r="J2218" i="1"/>
  <c r="I2218" i="1"/>
  <c r="F2218" i="1"/>
  <c r="E2218" i="1"/>
  <c r="G2218" i="1" s="1"/>
  <c r="D2218" i="1"/>
  <c r="C2218" i="1"/>
  <c r="B2218" i="1"/>
  <c r="A2218" i="1"/>
  <c r="K2217" i="1"/>
  <c r="L2217" i="1" s="1"/>
  <c r="M2217" i="1" s="1"/>
  <c r="Q2217" i="1" s="1"/>
  <c r="J2217" i="1"/>
  <c r="I2217" i="1"/>
  <c r="F2217" i="1"/>
  <c r="E2217" i="1"/>
  <c r="D2217" i="1"/>
  <c r="C2217" i="1"/>
  <c r="B2217" i="1"/>
  <c r="A2217" i="1"/>
  <c r="K2216" i="1"/>
  <c r="L2216" i="1" s="1"/>
  <c r="M2216" i="1" s="1"/>
  <c r="Q2216" i="1" s="1"/>
  <c r="J2216" i="1"/>
  <c r="I2216" i="1"/>
  <c r="F2216" i="1"/>
  <c r="E2216" i="1"/>
  <c r="G2216" i="1" s="1"/>
  <c r="D2216" i="1"/>
  <c r="C2216" i="1"/>
  <c r="B2216" i="1"/>
  <c r="A2216" i="1"/>
  <c r="K2215" i="1"/>
  <c r="L2215" i="1" s="1"/>
  <c r="M2215" i="1" s="1"/>
  <c r="Q2215" i="1" s="1"/>
  <c r="J2215" i="1"/>
  <c r="I2215" i="1"/>
  <c r="F2215" i="1"/>
  <c r="E2215" i="1"/>
  <c r="G2215" i="1" s="1"/>
  <c r="D2215" i="1"/>
  <c r="C2215" i="1"/>
  <c r="B2215" i="1"/>
  <c r="A2215" i="1"/>
  <c r="K2214" i="1"/>
  <c r="L2214" i="1" s="1"/>
  <c r="M2214" i="1" s="1"/>
  <c r="Q2214" i="1" s="1"/>
  <c r="J2214" i="1"/>
  <c r="I2214" i="1"/>
  <c r="F2214" i="1"/>
  <c r="E2214" i="1"/>
  <c r="D2214" i="1"/>
  <c r="C2214" i="1"/>
  <c r="B2214" i="1"/>
  <c r="A2214" i="1"/>
  <c r="K2213" i="1"/>
  <c r="L2213" i="1" s="1"/>
  <c r="M2213" i="1" s="1"/>
  <c r="Q2213" i="1" s="1"/>
  <c r="J2213" i="1"/>
  <c r="I2213" i="1"/>
  <c r="F2213" i="1"/>
  <c r="E2213" i="1"/>
  <c r="D2213" i="1"/>
  <c r="C2213" i="1"/>
  <c r="B2213" i="1"/>
  <c r="A2213" i="1"/>
  <c r="K2212" i="1"/>
  <c r="L2212" i="1" s="1"/>
  <c r="M2212" i="1" s="1"/>
  <c r="Q2212" i="1" s="1"/>
  <c r="J2212" i="1"/>
  <c r="I2212" i="1"/>
  <c r="F2212" i="1"/>
  <c r="E2212" i="1"/>
  <c r="D2212" i="1"/>
  <c r="C2212" i="1"/>
  <c r="B2212" i="1"/>
  <c r="A2212" i="1"/>
  <c r="K2211" i="1"/>
  <c r="L2211" i="1" s="1"/>
  <c r="M2211" i="1" s="1"/>
  <c r="Q2211" i="1" s="1"/>
  <c r="J2211" i="1"/>
  <c r="I2211" i="1"/>
  <c r="F2211" i="1"/>
  <c r="E2211" i="1"/>
  <c r="G2211" i="1" s="1"/>
  <c r="D2211" i="1"/>
  <c r="C2211" i="1"/>
  <c r="B2211" i="1"/>
  <c r="A2211" i="1"/>
  <c r="K2210" i="1"/>
  <c r="L2210" i="1" s="1"/>
  <c r="M2210" i="1" s="1"/>
  <c r="Q2210" i="1" s="1"/>
  <c r="J2210" i="1"/>
  <c r="I2210" i="1"/>
  <c r="F2210" i="1"/>
  <c r="E2210" i="1"/>
  <c r="D2210" i="1"/>
  <c r="C2210" i="1"/>
  <c r="B2210" i="1"/>
  <c r="A2210" i="1"/>
  <c r="K2209" i="1"/>
  <c r="L2209" i="1" s="1"/>
  <c r="M2209" i="1" s="1"/>
  <c r="Q2209" i="1" s="1"/>
  <c r="J2209" i="1"/>
  <c r="I2209" i="1"/>
  <c r="F2209" i="1"/>
  <c r="E2209" i="1"/>
  <c r="D2209" i="1"/>
  <c r="C2209" i="1"/>
  <c r="B2209" i="1"/>
  <c r="A2209" i="1"/>
  <c r="K2208" i="1"/>
  <c r="L2208" i="1" s="1"/>
  <c r="M2208" i="1" s="1"/>
  <c r="Q2208" i="1" s="1"/>
  <c r="J2208" i="1"/>
  <c r="I2208" i="1"/>
  <c r="F2208" i="1"/>
  <c r="E2208" i="1"/>
  <c r="G2208" i="1" s="1"/>
  <c r="D2208" i="1"/>
  <c r="C2208" i="1"/>
  <c r="B2208" i="1"/>
  <c r="A2208" i="1"/>
  <c r="K2207" i="1"/>
  <c r="L2207" i="1" s="1"/>
  <c r="M2207" i="1" s="1"/>
  <c r="Q2207" i="1" s="1"/>
  <c r="J2207" i="1"/>
  <c r="I2207" i="1"/>
  <c r="F2207" i="1"/>
  <c r="E2207" i="1"/>
  <c r="G2207" i="1" s="1"/>
  <c r="D2207" i="1"/>
  <c r="C2207" i="1"/>
  <c r="B2207" i="1"/>
  <c r="A2207" i="1"/>
  <c r="K2206" i="1"/>
  <c r="L2206" i="1" s="1"/>
  <c r="M2206" i="1" s="1"/>
  <c r="Q2206" i="1" s="1"/>
  <c r="J2206" i="1"/>
  <c r="I2206" i="1"/>
  <c r="F2206" i="1"/>
  <c r="E2206" i="1"/>
  <c r="D2206" i="1"/>
  <c r="C2206" i="1"/>
  <c r="B2206" i="1"/>
  <c r="A2206" i="1"/>
  <c r="K2205" i="1"/>
  <c r="L2205" i="1" s="1"/>
  <c r="M2205" i="1" s="1"/>
  <c r="Q2205" i="1" s="1"/>
  <c r="J2205" i="1"/>
  <c r="I2205" i="1"/>
  <c r="F2205" i="1"/>
  <c r="E2205" i="1"/>
  <c r="D2205" i="1"/>
  <c r="C2205" i="1"/>
  <c r="B2205" i="1"/>
  <c r="A2205" i="1"/>
  <c r="K2204" i="1"/>
  <c r="L2204" i="1" s="1"/>
  <c r="M2204" i="1" s="1"/>
  <c r="Q2204" i="1" s="1"/>
  <c r="J2204" i="1"/>
  <c r="I2204" i="1"/>
  <c r="F2204" i="1"/>
  <c r="E2204" i="1"/>
  <c r="D2204" i="1"/>
  <c r="C2204" i="1"/>
  <c r="B2204" i="1"/>
  <c r="A2204" i="1"/>
  <c r="K2203" i="1"/>
  <c r="L2203" i="1" s="1"/>
  <c r="M2203" i="1" s="1"/>
  <c r="Q2203" i="1" s="1"/>
  <c r="J2203" i="1"/>
  <c r="I2203" i="1"/>
  <c r="F2203" i="1"/>
  <c r="E2203" i="1"/>
  <c r="D2203" i="1"/>
  <c r="C2203" i="1"/>
  <c r="B2203" i="1"/>
  <c r="A2203" i="1"/>
  <c r="K2202" i="1"/>
  <c r="L2202" i="1" s="1"/>
  <c r="M2202" i="1" s="1"/>
  <c r="Q2202" i="1" s="1"/>
  <c r="J2202" i="1"/>
  <c r="I2202" i="1"/>
  <c r="F2202" i="1"/>
  <c r="E2202" i="1"/>
  <c r="G2202" i="1" s="1"/>
  <c r="D2202" i="1"/>
  <c r="C2202" i="1"/>
  <c r="B2202" i="1"/>
  <c r="A2202" i="1"/>
  <c r="K2201" i="1"/>
  <c r="L2201" i="1" s="1"/>
  <c r="M2201" i="1" s="1"/>
  <c r="Q2201" i="1" s="1"/>
  <c r="J2201" i="1"/>
  <c r="I2201" i="1"/>
  <c r="F2201" i="1"/>
  <c r="E2201" i="1"/>
  <c r="G2201" i="1" s="1"/>
  <c r="D2201" i="1"/>
  <c r="C2201" i="1"/>
  <c r="B2201" i="1"/>
  <c r="A2201" i="1"/>
  <c r="K2200" i="1"/>
  <c r="L2200" i="1" s="1"/>
  <c r="M2200" i="1" s="1"/>
  <c r="Q2200" i="1" s="1"/>
  <c r="J2200" i="1"/>
  <c r="I2200" i="1"/>
  <c r="F2200" i="1"/>
  <c r="E2200" i="1"/>
  <c r="D2200" i="1"/>
  <c r="C2200" i="1"/>
  <c r="B2200" i="1"/>
  <c r="A2200" i="1"/>
  <c r="K2199" i="1"/>
  <c r="L2199" i="1" s="1"/>
  <c r="M2199" i="1" s="1"/>
  <c r="Q2199" i="1" s="1"/>
  <c r="J2199" i="1"/>
  <c r="I2199" i="1"/>
  <c r="F2199" i="1"/>
  <c r="E2199" i="1"/>
  <c r="D2199" i="1"/>
  <c r="C2199" i="1"/>
  <c r="B2199" i="1"/>
  <c r="A2199" i="1"/>
  <c r="K2198" i="1"/>
  <c r="L2198" i="1" s="1"/>
  <c r="M2198" i="1" s="1"/>
  <c r="Q2198" i="1" s="1"/>
  <c r="J2198" i="1"/>
  <c r="I2198" i="1"/>
  <c r="F2198" i="1"/>
  <c r="E2198" i="1"/>
  <c r="D2198" i="1"/>
  <c r="C2198" i="1"/>
  <c r="B2198" i="1"/>
  <c r="A2198" i="1"/>
  <c r="K2197" i="1"/>
  <c r="L2197" i="1" s="1"/>
  <c r="M2197" i="1" s="1"/>
  <c r="Q2197" i="1" s="1"/>
  <c r="J2197" i="1"/>
  <c r="I2197" i="1"/>
  <c r="F2197" i="1"/>
  <c r="E2197" i="1"/>
  <c r="D2197" i="1"/>
  <c r="C2197" i="1"/>
  <c r="B2197" i="1"/>
  <c r="A2197" i="1"/>
  <c r="K2196" i="1"/>
  <c r="L2196" i="1" s="1"/>
  <c r="M2196" i="1" s="1"/>
  <c r="Q2196" i="1" s="1"/>
  <c r="J2196" i="1"/>
  <c r="I2196" i="1"/>
  <c r="F2196" i="1"/>
  <c r="E2196" i="1"/>
  <c r="G2196" i="1" s="1"/>
  <c r="D2196" i="1"/>
  <c r="C2196" i="1"/>
  <c r="B2196" i="1"/>
  <c r="A2196" i="1"/>
  <c r="K2195" i="1"/>
  <c r="L2195" i="1" s="1"/>
  <c r="M2195" i="1" s="1"/>
  <c r="Q2195" i="1" s="1"/>
  <c r="J2195" i="1"/>
  <c r="I2195" i="1"/>
  <c r="F2195" i="1"/>
  <c r="E2195" i="1"/>
  <c r="G2195" i="1" s="1"/>
  <c r="D2195" i="1"/>
  <c r="C2195" i="1"/>
  <c r="B2195" i="1"/>
  <c r="A2195" i="1"/>
  <c r="K2194" i="1"/>
  <c r="L2194" i="1" s="1"/>
  <c r="M2194" i="1" s="1"/>
  <c r="Q2194" i="1" s="1"/>
  <c r="J2194" i="1"/>
  <c r="I2194" i="1"/>
  <c r="F2194" i="1"/>
  <c r="E2194" i="1"/>
  <c r="G2194" i="1" s="1"/>
  <c r="D2194" i="1"/>
  <c r="C2194" i="1"/>
  <c r="B2194" i="1"/>
  <c r="A2194" i="1"/>
  <c r="K2193" i="1"/>
  <c r="L2193" i="1" s="1"/>
  <c r="M2193" i="1" s="1"/>
  <c r="Q2193" i="1" s="1"/>
  <c r="J2193" i="1"/>
  <c r="I2193" i="1"/>
  <c r="F2193" i="1"/>
  <c r="E2193" i="1"/>
  <c r="G2193" i="1" s="1"/>
  <c r="D2193" i="1"/>
  <c r="C2193" i="1"/>
  <c r="B2193" i="1"/>
  <c r="A2193" i="1"/>
  <c r="K2192" i="1"/>
  <c r="L2192" i="1" s="1"/>
  <c r="M2192" i="1" s="1"/>
  <c r="Q2192" i="1" s="1"/>
  <c r="J2192" i="1"/>
  <c r="I2192" i="1"/>
  <c r="F2192" i="1"/>
  <c r="E2192" i="1"/>
  <c r="G2192" i="1" s="1"/>
  <c r="D2192" i="1"/>
  <c r="C2192" i="1"/>
  <c r="B2192" i="1"/>
  <c r="A2192" i="1"/>
  <c r="K2191" i="1"/>
  <c r="L2191" i="1" s="1"/>
  <c r="M2191" i="1" s="1"/>
  <c r="Q2191" i="1" s="1"/>
  <c r="J2191" i="1"/>
  <c r="I2191" i="1"/>
  <c r="F2191" i="1"/>
  <c r="E2191" i="1"/>
  <c r="G2191" i="1" s="1"/>
  <c r="D2191" i="1"/>
  <c r="C2191" i="1"/>
  <c r="B2191" i="1"/>
  <c r="A2191" i="1"/>
  <c r="K2190" i="1"/>
  <c r="L2190" i="1" s="1"/>
  <c r="M2190" i="1" s="1"/>
  <c r="Q2190" i="1" s="1"/>
  <c r="J2190" i="1"/>
  <c r="I2190" i="1"/>
  <c r="F2190" i="1"/>
  <c r="E2190" i="1"/>
  <c r="G2190" i="1" s="1"/>
  <c r="D2190" i="1"/>
  <c r="C2190" i="1"/>
  <c r="B2190" i="1"/>
  <c r="A2190" i="1"/>
  <c r="K2189" i="1"/>
  <c r="L2189" i="1" s="1"/>
  <c r="M2189" i="1" s="1"/>
  <c r="Q2189" i="1" s="1"/>
  <c r="J2189" i="1"/>
  <c r="I2189" i="1"/>
  <c r="F2189" i="1"/>
  <c r="E2189" i="1"/>
  <c r="G2189" i="1" s="1"/>
  <c r="D2189" i="1"/>
  <c r="C2189" i="1"/>
  <c r="B2189" i="1"/>
  <c r="A2189" i="1"/>
  <c r="K2188" i="1"/>
  <c r="L2188" i="1" s="1"/>
  <c r="M2188" i="1" s="1"/>
  <c r="Q2188" i="1" s="1"/>
  <c r="J2188" i="1"/>
  <c r="I2188" i="1"/>
  <c r="F2188" i="1"/>
  <c r="E2188" i="1"/>
  <c r="D2188" i="1"/>
  <c r="C2188" i="1"/>
  <c r="B2188" i="1"/>
  <c r="A2188" i="1"/>
  <c r="K2187" i="1"/>
  <c r="L2187" i="1" s="1"/>
  <c r="M2187" i="1" s="1"/>
  <c r="Q2187" i="1" s="1"/>
  <c r="J2187" i="1"/>
  <c r="I2187" i="1"/>
  <c r="F2187" i="1"/>
  <c r="E2187" i="1"/>
  <c r="D2187" i="1"/>
  <c r="C2187" i="1"/>
  <c r="B2187" i="1"/>
  <c r="A2187" i="1"/>
  <c r="K2186" i="1"/>
  <c r="L2186" i="1" s="1"/>
  <c r="M2186" i="1" s="1"/>
  <c r="Q2186" i="1" s="1"/>
  <c r="J2186" i="1"/>
  <c r="I2186" i="1"/>
  <c r="F2186" i="1"/>
  <c r="E2186" i="1"/>
  <c r="D2186" i="1"/>
  <c r="C2186" i="1"/>
  <c r="B2186" i="1"/>
  <c r="A2186" i="1"/>
  <c r="K2185" i="1"/>
  <c r="L2185" i="1" s="1"/>
  <c r="M2185" i="1" s="1"/>
  <c r="Q2185" i="1" s="1"/>
  <c r="J2185" i="1"/>
  <c r="I2185" i="1"/>
  <c r="F2185" i="1"/>
  <c r="E2185" i="1"/>
  <c r="G2185" i="1" s="1"/>
  <c r="D2185" i="1"/>
  <c r="C2185" i="1"/>
  <c r="B2185" i="1"/>
  <c r="A2185" i="1"/>
  <c r="K2184" i="1"/>
  <c r="L2184" i="1" s="1"/>
  <c r="M2184" i="1" s="1"/>
  <c r="Q2184" i="1" s="1"/>
  <c r="J2184" i="1"/>
  <c r="I2184" i="1"/>
  <c r="F2184" i="1"/>
  <c r="E2184" i="1"/>
  <c r="D2184" i="1"/>
  <c r="C2184" i="1"/>
  <c r="B2184" i="1"/>
  <c r="A2184" i="1"/>
  <c r="K2183" i="1"/>
  <c r="L2183" i="1" s="1"/>
  <c r="M2183" i="1" s="1"/>
  <c r="Q2183" i="1" s="1"/>
  <c r="J2183" i="1"/>
  <c r="I2183" i="1"/>
  <c r="F2183" i="1"/>
  <c r="E2183" i="1"/>
  <c r="D2183" i="1"/>
  <c r="C2183" i="1"/>
  <c r="B2183" i="1"/>
  <c r="A2183" i="1"/>
  <c r="K2182" i="1"/>
  <c r="L2182" i="1" s="1"/>
  <c r="M2182" i="1" s="1"/>
  <c r="Q2182" i="1" s="1"/>
  <c r="J2182" i="1"/>
  <c r="I2182" i="1"/>
  <c r="F2182" i="1"/>
  <c r="E2182" i="1"/>
  <c r="G2182" i="1" s="1"/>
  <c r="D2182" i="1"/>
  <c r="C2182" i="1"/>
  <c r="B2182" i="1"/>
  <c r="A2182" i="1"/>
  <c r="K2181" i="1"/>
  <c r="L2181" i="1" s="1"/>
  <c r="M2181" i="1" s="1"/>
  <c r="Q2181" i="1" s="1"/>
  <c r="J2181" i="1"/>
  <c r="I2181" i="1"/>
  <c r="F2181" i="1"/>
  <c r="E2181" i="1"/>
  <c r="G2181" i="1" s="1"/>
  <c r="D2181" i="1"/>
  <c r="C2181" i="1"/>
  <c r="B2181" i="1"/>
  <c r="A2181" i="1"/>
  <c r="K2180" i="1"/>
  <c r="L2180" i="1" s="1"/>
  <c r="M2180" i="1" s="1"/>
  <c r="Q2180" i="1" s="1"/>
  <c r="J2180" i="1"/>
  <c r="I2180" i="1"/>
  <c r="F2180" i="1"/>
  <c r="E2180" i="1"/>
  <c r="G2180" i="1" s="1"/>
  <c r="D2180" i="1"/>
  <c r="C2180" i="1"/>
  <c r="B2180" i="1"/>
  <c r="A2180" i="1"/>
  <c r="K2179" i="1"/>
  <c r="L2179" i="1" s="1"/>
  <c r="M2179" i="1" s="1"/>
  <c r="Q2179" i="1" s="1"/>
  <c r="J2179" i="1"/>
  <c r="I2179" i="1"/>
  <c r="F2179" i="1"/>
  <c r="E2179" i="1"/>
  <c r="D2179" i="1"/>
  <c r="C2179" i="1"/>
  <c r="B2179" i="1"/>
  <c r="A2179" i="1"/>
  <c r="K2178" i="1"/>
  <c r="L2178" i="1" s="1"/>
  <c r="M2178" i="1" s="1"/>
  <c r="Q2178" i="1" s="1"/>
  <c r="J2178" i="1"/>
  <c r="I2178" i="1"/>
  <c r="F2178" i="1"/>
  <c r="E2178" i="1"/>
  <c r="G2178" i="1" s="1"/>
  <c r="D2178" i="1"/>
  <c r="C2178" i="1"/>
  <c r="B2178" i="1"/>
  <c r="A2178" i="1"/>
  <c r="K2177" i="1"/>
  <c r="L2177" i="1" s="1"/>
  <c r="M2177" i="1" s="1"/>
  <c r="Q2177" i="1" s="1"/>
  <c r="J2177" i="1"/>
  <c r="I2177" i="1"/>
  <c r="F2177" i="1"/>
  <c r="E2177" i="1"/>
  <c r="D2177" i="1"/>
  <c r="C2177" i="1"/>
  <c r="B2177" i="1"/>
  <c r="A2177" i="1"/>
  <c r="K2176" i="1"/>
  <c r="L2176" i="1" s="1"/>
  <c r="M2176" i="1" s="1"/>
  <c r="Q2176" i="1" s="1"/>
  <c r="J2176" i="1"/>
  <c r="I2176" i="1"/>
  <c r="F2176" i="1"/>
  <c r="E2176" i="1"/>
  <c r="D2176" i="1"/>
  <c r="C2176" i="1"/>
  <c r="B2176" i="1"/>
  <c r="A2176" i="1"/>
  <c r="K2175" i="1"/>
  <c r="L2175" i="1" s="1"/>
  <c r="M2175" i="1" s="1"/>
  <c r="Q2175" i="1" s="1"/>
  <c r="J2175" i="1"/>
  <c r="I2175" i="1"/>
  <c r="F2175" i="1"/>
  <c r="E2175" i="1"/>
  <c r="G2175" i="1" s="1"/>
  <c r="D2175" i="1"/>
  <c r="C2175" i="1"/>
  <c r="B2175" i="1"/>
  <c r="A2175" i="1"/>
  <c r="K2174" i="1"/>
  <c r="L2174" i="1" s="1"/>
  <c r="M2174" i="1" s="1"/>
  <c r="Q2174" i="1" s="1"/>
  <c r="J2174" i="1"/>
  <c r="I2174" i="1"/>
  <c r="F2174" i="1"/>
  <c r="E2174" i="1"/>
  <c r="G2174" i="1" s="1"/>
  <c r="D2174" i="1"/>
  <c r="C2174" i="1"/>
  <c r="B2174" i="1"/>
  <c r="A2174" i="1"/>
  <c r="K2173" i="1"/>
  <c r="L2173" i="1" s="1"/>
  <c r="M2173" i="1" s="1"/>
  <c r="Q2173" i="1" s="1"/>
  <c r="J2173" i="1"/>
  <c r="I2173" i="1"/>
  <c r="F2173" i="1"/>
  <c r="E2173" i="1"/>
  <c r="D2173" i="1"/>
  <c r="C2173" i="1"/>
  <c r="B2173" i="1"/>
  <c r="A2173" i="1"/>
  <c r="K2172" i="1"/>
  <c r="L2172" i="1" s="1"/>
  <c r="M2172" i="1" s="1"/>
  <c r="Q2172" i="1" s="1"/>
  <c r="J2172" i="1"/>
  <c r="I2172" i="1"/>
  <c r="F2172" i="1"/>
  <c r="E2172" i="1"/>
  <c r="D2172" i="1"/>
  <c r="C2172" i="1"/>
  <c r="B2172" i="1"/>
  <c r="A2172" i="1"/>
  <c r="K2171" i="1"/>
  <c r="L2171" i="1" s="1"/>
  <c r="M2171" i="1" s="1"/>
  <c r="Q2171" i="1" s="1"/>
  <c r="J2171" i="1"/>
  <c r="I2171" i="1"/>
  <c r="F2171" i="1"/>
  <c r="E2171" i="1"/>
  <c r="D2171" i="1"/>
  <c r="C2171" i="1"/>
  <c r="B2171" i="1"/>
  <c r="A2171" i="1"/>
  <c r="K2170" i="1"/>
  <c r="L2170" i="1" s="1"/>
  <c r="M2170" i="1" s="1"/>
  <c r="Q2170" i="1" s="1"/>
  <c r="J2170" i="1"/>
  <c r="I2170" i="1"/>
  <c r="F2170" i="1"/>
  <c r="E2170" i="1"/>
  <c r="D2170" i="1"/>
  <c r="C2170" i="1"/>
  <c r="B2170" i="1"/>
  <c r="A2170" i="1"/>
  <c r="K2169" i="1"/>
  <c r="L2169" i="1" s="1"/>
  <c r="M2169" i="1" s="1"/>
  <c r="Q2169" i="1" s="1"/>
  <c r="J2169" i="1"/>
  <c r="I2169" i="1"/>
  <c r="F2169" i="1"/>
  <c r="E2169" i="1"/>
  <c r="D2169" i="1"/>
  <c r="C2169" i="1"/>
  <c r="B2169" i="1"/>
  <c r="A2169" i="1"/>
  <c r="K2168" i="1"/>
  <c r="L2168" i="1" s="1"/>
  <c r="M2168" i="1" s="1"/>
  <c r="Q2168" i="1" s="1"/>
  <c r="J2168" i="1"/>
  <c r="I2168" i="1"/>
  <c r="F2168" i="1"/>
  <c r="E2168" i="1"/>
  <c r="D2168" i="1"/>
  <c r="C2168" i="1"/>
  <c r="B2168" i="1"/>
  <c r="A2168" i="1"/>
  <c r="K2167" i="1"/>
  <c r="L2167" i="1" s="1"/>
  <c r="M2167" i="1" s="1"/>
  <c r="Q2167" i="1" s="1"/>
  <c r="J2167" i="1"/>
  <c r="I2167" i="1"/>
  <c r="F2167" i="1"/>
  <c r="E2167" i="1"/>
  <c r="G2167" i="1" s="1"/>
  <c r="D2167" i="1"/>
  <c r="C2167" i="1"/>
  <c r="B2167" i="1"/>
  <c r="A2167" i="1"/>
  <c r="K2166" i="1"/>
  <c r="L2166" i="1" s="1"/>
  <c r="M2166" i="1" s="1"/>
  <c r="Q2166" i="1" s="1"/>
  <c r="J2166" i="1"/>
  <c r="I2166" i="1"/>
  <c r="F2166" i="1"/>
  <c r="E2166" i="1"/>
  <c r="G2166" i="1" s="1"/>
  <c r="D2166" i="1"/>
  <c r="C2166" i="1"/>
  <c r="B2166" i="1"/>
  <c r="A2166" i="1"/>
  <c r="K2165" i="1"/>
  <c r="L2165" i="1" s="1"/>
  <c r="M2165" i="1" s="1"/>
  <c r="Q2165" i="1" s="1"/>
  <c r="J2165" i="1"/>
  <c r="I2165" i="1"/>
  <c r="F2165" i="1"/>
  <c r="E2165" i="1"/>
  <c r="D2165" i="1"/>
  <c r="C2165" i="1"/>
  <c r="B2165" i="1"/>
  <c r="A2165" i="1"/>
  <c r="K2164" i="1"/>
  <c r="L2164" i="1" s="1"/>
  <c r="M2164" i="1" s="1"/>
  <c r="Q2164" i="1" s="1"/>
  <c r="J2164" i="1"/>
  <c r="I2164" i="1"/>
  <c r="F2164" i="1"/>
  <c r="E2164" i="1"/>
  <c r="G2164" i="1" s="1"/>
  <c r="D2164" i="1"/>
  <c r="C2164" i="1"/>
  <c r="B2164" i="1"/>
  <c r="A2164" i="1"/>
  <c r="K2163" i="1"/>
  <c r="L2163" i="1" s="1"/>
  <c r="M2163" i="1" s="1"/>
  <c r="Q2163" i="1" s="1"/>
  <c r="J2163" i="1"/>
  <c r="I2163" i="1"/>
  <c r="F2163" i="1"/>
  <c r="E2163" i="1"/>
  <c r="G2163" i="1" s="1"/>
  <c r="D2163" i="1"/>
  <c r="C2163" i="1"/>
  <c r="B2163" i="1"/>
  <c r="A2163" i="1"/>
  <c r="K2162" i="1"/>
  <c r="L2162" i="1" s="1"/>
  <c r="M2162" i="1" s="1"/>
  <c r="Q2162" i="1" s="1"/>
  <c r="J2162" i="1"/>
  <c r="I2162" i="1"/>
  <c r="F2162" i="1"/>
  <c r="E2162" i="1"/>
  <c r="D2162" i="1"/>
  <c r="C2162" i="1"/>
  <c r="B2162" i="1"/>
  <c r="A2162" i="1"/>
  <c r="K2161" i="1"/>
  <c r="L2161" i="1" s="1"/>
  <c r="M2161" i="1" s="1"/>
  <c r="Q2161" i="1" s="1"/>
  <c r="J2161" i="1"/>
  <c r="I2161" i="1"/>
  <c r="F2161" i="1"/>
  <c r="E2161" i="1"/>
  <c r="D2161" i="1"/>
  <c r="C2161" i="1"/>
  <c r="B2161" i="1"/>
  <c r="A2161" i="1"/>
  <c r="K2160" i="1"/>
  <c r="L2160" i="1" s="1"/>
  <c r="M2160" i="1" s="1"/>
  <c r="Q2160" i="1" s="1"/>
  <c r="J2160" i="1"/>
  <c r="I2160" i="1"/>
  <c r="F2160" i="1"/>
  <c r="E2160" i="1"/>
  <c r="G2160" i="1" s="1"/>
  <c r="D2160" i="1"/>
  <c r="C2160" i="1"/>
  <c r="B2160" i="1"/>
  <c r="A2160" i="1"/>
  <c r="K2159" i="1"/>
  <c r="L2159" i="1" s="1"/>
  <c r="M2159" i="1" s="1"/>
  <c r="Q2159" i="1" s="1"/>
  <c r="J2159" i="1"/>
  <c r="I2159" i="1"/>
  <c r="F2159" i="1"/>
  <c r="E2159" i="1"/>
  <c r="G2159" i="1" s="1"/>
  <c r="D2159" i="1"/>
  <c r="C2159" i="1"/>
  <c r="B2159" i="1"/>
  <c r="A2159" i="1"/>
  <c r="K2158" i="1"/>
  <c r="L2158" i="1" s="1"/>
  <c r="M2158" i="1" s="1"/>
  <c r="Q2158" i="1" s="1"/>
  <c r="J2158" i="1"/>
  <c r="I2158" i="1"/>
  <c r="F2158" i="1"/>
  <c r="E2158" i="1"/>
  <c r="G2158" i="1" s="1"/>
  <c r="D2158" i="1"/>
  <c r="C2158" i="1"/>
  <c r="B2158" i="1"/>
  <c r="A2158" i="1"/>
  <c r="K2157" i="1"/>
  <c r="L2157" i="1" s="1"/>
  <c r="M2157" i="1" s="1"/>
  <c r="Q2157" i="1" s="1"/>
  <c r="J2157" i="1"/>
  <c r="I2157" i="1"/>
  <c r="F2157" i="1"/>
  <c r="E2157" i="1"/>
  <c r="G2157" i="1" s="1"/>
  <c r="D2157" i="1"/>
  <c r="C2157" i="1"/>
  <c r="B2157" i="1"/>
  <c r="A2157" i="1"/>
  <c r="K2156" i="1"/>
  <c r="L2156" i="1" s="1"/>
  <c r="M2156" i="1" s="1"/>
  <c r="Q2156" i="1" s="1"/>
  <c r="J2156" i="1"/>
  <c r="I2156" i="1"/>
  <c r="F2156" i="1"/>
  <c r="E2156" i="1"/>
  <c r="G2156" i="1" s="1"/>
  <c r="D2156" i="1"/>
  <c r="C2156" i="1"/>
  <c r="B2156" i="1"/>
  <c r="A2156" i="1"/>
  <c r="K2155" i="1"/>
  <c r="L2155" i="1" s="1"/>
  <c r="M2155" i="1" s="1"/>
  <c r="Q2155" i="1" s="1"/>
  <c r="J2155" i="1"/>
  <c r="I2155" i="1"/>
  <c r="F2155" i="1"/>
  <c r="E2155" i="1"/>
  <c r="G2155" i="1" s="1"/>
  <c r="D2155" i="1"/>
  <c r="C2155" i="1"/>
  <c r="B2155" i="1"/>
  <c r="A2155" i="1"/>
  <c r="K2154" i="1"/>
  <c r="L2154" i="1" s="1"/>
  <c r="M2154" i="1" s="1"/>
  <c r="Q2154" i="1" s="1"/>
  <c r="J2154" i="1"/>
  <c r="I2154" i="1"/>
  <c r="F2154" i="1"/>
  <c r="E2154" i="1"/>
  <c r="G2154" i="1" s="1"/>
  <c r="D2154" i="1"/>
  <c r="C2154" i="1"/>
  <c r="B2154" i="1"/>
  <c r="A2154" i="1"/>
  <c r="K2153" i="1"/>
  <c r="L2153" i="1" s="1"/>
  <c r="M2153" i="1" s="1"/>
  <c r="Q2153" i="1" s="1"/>
  <c r="J2153" i="1"/>
  <c r="I2153" i="1"/>
  <c r="F2153" i="1"/>
  <c r="E2153" i="1"/>
  <c r="D2153" i="1"/>
  <c r="C2153" i="1"/>
  <c r="B2153" i="1"/>
  <c r="A2153" i="1"/>
  <c r="K2152" i="1"/>
  <c r="L2152" i="1" s="1"/>
  <c r="M2152" i="1" s="1"/>
  <c r="Q2152" i="1" s="1"/>
  <c r="J2152" i="1"/>
  <c r="I2152" i="1"/>
  <c r="F2152" i="1"/>
  <c r="E2152" i="1"/>
  <c r="D2152" i="1"/>
  <c r="C2152" i="1"/>
  <c r="B2152" i="1"/>
  <c r="A2152" i="1"/>
  <c r="K2151" i="1"/>
  <c r="L2151" i="1" s="1"/>
  <c r="M2151" i="1" s="1"/>
  <c r="Q2151" i="1" s="1"/>
  <c r="J2151" i="1"/>
  <c r="I2151" i="1"/>
  <c r="F2151" i="1"/>
  <c r="E2151" i="1"/>
  <c r="G2151" i="1" s="1"/>
  <c r="D2151" i="1"/>
  <c r="C2151" i="1"/>
  <c r="B2151" i="1"/>
  <c r="A2151" i="1"/>
  <c r="K2150" i="1"/>
  <c r="L2150" i="1" s="1"/>
  <c r="M2150" i="1" s="1"/>
  <c r="Q2150" i="1" s="1"/>
  <c r="J2150" i="1"/>
  <c r="I2150" i="1"/>
  <c r="F2150" i="1"/>
  <c r="E2150" i="1"/>
  <c r="D2150" i="1"/>
  <c r="C2150" i="1"/>
  <c r="B2150" i="1"/>
  <c r="A2150" i="1"/>
  <c r="K2149" i="1"/>
  <c r="L2149" i="1" s="1"/>
  <c r="M2149" i="1" s="1"/>
  <c r="Q2149" i="1" s="1"/>
  <c r="J2149" i="1"/>
  <c r="I2149" i="1"/>
  <c r="F2149" i="1"/>
  <c r="E2149" i="1"/>
  <c r="D2149" i="1"/>
  <c r="C2149" i="1"/>
  <c r="B2149" i="1"/>
  <c r="A2149" i="1"/>
  <c r="K2148" i="1"/>
  <c r="L2148" i="1" s="1"/>
  <c r="M2148" i="1" s="1"/>
  <c r="Q2148" i="1" s="1"/>
  <c r="J2148" i="1"/>
  <c r="I2148" i="1"/>
  <c r="F2148" i="1"/>
  <c r="E2148" i="1"/>
  <c r="G2148" i="1" s="1"/>
  <c r="D2148" i="1"/>
  <c r="C2148" i="1"/>
  <c r="B2148" i="1"/>
  <c r="A2148" i="1"/>
  <c r="K2147" i="1"/>
  <c r="L2147" i="1" s="1"/>
  <c r="M2147" i="1" s="1"/>
  <c r="Q2147" i="1" s="1"/>
  <c r="J2147" i="1"/>
  <c r="I2147" i="1"/>
  <c r="F2147" i="1"/>
  <c r="E2147" i="1"/>
  <c r="G2147" i="1" s="1"/>
  <c r="D2147" i="1"/>
  <c r="C2147" i="1"/>
  <c r="B2147" i="1"/>
  <c r="A2147" i="1"/>
  <c r="K2146" i="1"/>
  <c r="L2146" i="1" s="1"/>
  <c r="M2146" i="1" s="1"/>
  <c r="Q2146" i="1" s="1"/>
  <c r="J2146" i="1"/>
  <c r="I2146" i="1"/>
  <c r="F2146" i="1"/>
  <c r="E2146" i="1"/>
  <c r="D2146" i="1"/>
  <c r="C2146" i="1"/>
  <c r="B2146" i="1"/>
  <c r="A2146" i="1"/>
  <c r="K2145" i="1"/>
  <c r="L2145" i="1" s="1"/>
  <c r="M2145" i="1" s="1"/>
  <c r="Q2145" i="1" s="1"/>
  <c r="J2145" i="1"/>
  <c r="I2145" i="1"/>
  <c r="F2145" i="1"/>
  <c r="E2145" i="1"/>
  <c r="G2145" i="1" s="1"/>
  <c r="D2145" i="1"/>
  <c r="C2145" i="1"/>
  <c r="B2145" i="1"/>
  <c r="A2145" i="1"/>
  <c r="K2144" i="1"/>
  <c r="L2144" i="1" s="1"/>
  <c r="M2144" i="1" s="1"/>
  <c r="Q2144" i="1" s="1"/>
  <c r="J2144" i="1"/>
  <c r="I2144" i="1"/>
  <c r="F2144" i="1"/>
  <c r="E2144" i="1"/>
  <c r="D2144" i="1"/>
  <c r="C2144" i="1"/>
  <c r="B2144" i="1"/>
  <c r="A2144" i="1"/>
  <c r="K2143" i="1"/>
  <c r="L2143" i="1" s="1"/>
  <c r="M2143" i="1" s="1"/>
  <c r="Q2143" i="1" s="1"/>
  <c r="J2143" i="1"/>
  <c r="I2143" i="1"/>
  <c r="F2143" i="1"/>
  <c r="E2143" i="1"/>
  <c r="D2143" i="1"/>
  <c r="C2143" i="1"/>
  <c r="B2143" i="1"/>
  <c r="A2143" i="1"/>
  <c r="K2142" i="1"/>
  <c r="L2142" i="1" s="1"/>
  <c r="M2142" i="1" s="1"/>
  <c r="Q2142" i="1" s="1"/>
  <c r="J2142" i="1"/>
  <c r="I2142" i="1"/>
  <c r="F2142" i="1"/>
  <c r="E2142" i="1"/>
  <c r="G2142" i="1" s="1"/>
  <c r="D2142" i="1"/>
  <c r="C2142" i="1"/>
  <c r="B2142" i="1"/>
  <c r="A2142" i="1"/>
  <c r="K2141" i="1"/>
  <c r="L2141" i="1" s="1"/>
  <c r="M2141" i="1" s="1"/>
  <c r="Q2141" i="1" s="1"/>
  <c r="J2141" i="1"/>
  <c r="I2141" i="1"/>
  <c r="F2141" i="1"/>
  <c r="E2141" i="1"/>
  <c r="D2141" i="1"/>
  <c r="C2141" i="1"/>
  <c r="B2141" i="1"/>
  <c r="A2141" i="1"/>
  <c r="K2140" i="1"/>
  <c r="L2140" i="1" s="1"/>
  <c r="M2140" i="1" s="1"/>
  <c r="Q2140" i="1" s="1"/>
  <c r="J2140" i="1"/>
  <c r="I2140" i="1"/>
  <c r="F2140" i="1"/>
  <c r="E2140" i="1"/>
  <c r="G2140" i="1" s="1"/>
  <c r="D2140" i="1"/>
  <c r="C2140" i="1"/>
  <c r="B2140" i="1"/>
  <c r="A2140" i="1"/>
  <c r="K2139" i="1"/>
  <c r="L2139" i="1" s="1"/>
  <c r="M2139" i="1" s="1"/>
  <c r="Q2139" i="1" s="1"/>
  <c r="J2139" i="1"/>
  <c r="I2139" i="1"/>
  <c r="F2139" i="1"/>
  <c r="E2139" i="1"/>
  <c r="G2139" i="1" s="1"/>
  <c r="D2139" i="1"/>
  <c r="C2139" i="1"/>
  <c r="B2139" i="1"/>
  <c r="A2139" i="1"/>
  <c r="K2138" i="1"/>
  <c r="L2138" i="1" s="1"/>
  <c r="M2138" i="1" s="1"/>
  <c r="Q2138" i="1" s="1"/>
  <c r="J2138" i="1"/>
  <c r="I2138" i="1"/>
  <c r="F2138" i="1"/>
  <c r="E2138" i="1"/>
  <c r="D2138" i="1"/>
  <c r="C2138" i="1"/>
  <c r="B2138" i="1"/>
  <c r="A2138" i="1"/>
  <c r="K2137" i="1"/>
  <c r="L2137" i="1" s="1"/>
  <c r="M2137" i="1" s="1"/>
  <c r="Q2137" i="1" s="1"/>
  <c r="J2137" i="1"/>
  <c r="I2137" i="1"/>
  <c r="F2137" i="1"/>
  <c r="E2137" i="1"/>
  <c r="D2137" i="1"/>
  <c r="C2137" i="1"/>
  <c r="B2137" i="1"/>
  <c r="A2137" i="1"/>
  <c r="K2136" i="1"/>
  <c r="L2136" i="1" s="1"/>
  <c r="M2136" i="1" s="1"/>
  <c r="Q2136" i="1" s="1"/>
  <c r="J2136" i="1"/>
  <c r="I2136" i="1"/>
  <c r="F2136" i="1"/>
  <c r="E2136" i="1"/>
  <c r="D2136" i="1"/>
  <c r="C2136" i="1"/>
  <c r="B2136" i="1"/>
  <c r="A2136" i="1"/>
  <c r="K2135" i="1"/>
  <c r="L2135" i="1" s="1"/>
  <c r="M2135" i="1" s="1"/>
  <c r="Q2135" i="1" s="1"/>
  <c r="J2135" i="1"/>
  <c r="I2135" i="1"/>
  <c r="F2135" i="1"/>
  <c r="E2135" i="1"/>
  <c r="D2135" i="1"/>
  <c r="C2135" i="1"/>
  <c r="B2135" i="1"/>
  <c r="A2135" i="1"/>
  <c r="K2134" i="1"/>
  <c r="L2134" i="1" s="1"/>
  <c r="M2134" i="1" s="1"/>
  <c r="Q2134" i="1" s="1"/>
  <c r="J2134" i="1"/>
  <c r="I2134" i="1"/>
  <c r="F2134" i="1"/>
  <c r="E2134" i="1"/>
  <c r="G2134" i="1" s="1"/>
  <c r="D2134" i="1"/>
  <c r="C2134" i="1"/>
  <c r="B2134" i="1"/>
  <c r="A2134" i="1"/>
  <c r="K2133" i="1"/>
  <c r="L2133" i="1" s="1"/>
  <c r="M2133" i="1" s="1"/>
  <c r="Q2133" i="1" s="1"/>
  <c r="J2133" i="1"/>
  <c r="I2133" i="1"/>
  <c r="F2133" i="1"/>
  <c r="E2133" i="1"/>
  <c r="D2133" i="1"/>
  <c r="C2133" i="1"/>
  <c r="B2133" i="1"/>
  <c r="A2133" i="1"/>
  <c r="K2132" i="1"/>
  <c r="L2132" i="1" s="1"/>
  <c r="M2132" i="1" s="1"/>
  <c r="Q2132" i="1" s="1"/>
  <c r="J2132" i="1"/>
  <c r="I2132" i="1"/>
  <c r="F2132" i="1"/>
  <c r="E2132" i="1"/>
  <c r="G2132" i="1" s="1"/>
  <c r="D2132" i="1"/>
  <c r="C2132" i="1"/>
  <c r="B2132" i="1"/>
  <c r="A2132" i="1"/>
  <c r="K2131" i="1"/>
  <c r="L2131" i="1" s="1"/>
  <c r="M2131" i="1" s="1"/>
  <c r="Q2131" i="1" s="1"/>
  <c r="J2131" i="1"/>
  <c r="I2131" i="1"/>
  <c r="F2131" i="1"/>
  <c r="E2131" i="1"/>
  <c r="D2131" i="1"/>
  <c r="C2131" i="1"/>
  <c r="B2131" i="1"/>
  <c r="A2131" i="1"/>
  <c r="K2130" i="1"/>
  <c r="L2130" i="1" s="1"/>
  <c r="M2130" i="1" s="1"/>
  <c r="Q2130" i="1" s="1"/>
  <c r="J2130" i="1"/>
  <c r="I2130" i="1"/>
  <c r="F2130" i="1"/>
  <c r="E2130" i="1"/>
  <c r="D2130" i="1"/>
  <c r="C2130" i="1"/>
  <c r="B2130" i="1"/>
  <c r="A2130" i="1"/>
  <c r="K2129" i="1"/>
  <c r="L2129" i="1" s="1"/>
  <c r="M2129" i="1" s="1"/>
  <c r="Q2129" i="1" s="1"/>
  <c r="J2129" i="1"/>
  <c r="I2129" i="1"/>
  <c r="F2129" i="1"/>
  <c r="E2129" i="1"/>
  <c r="G2129" i="1" s="1"/>
  <c r="D2129" i="1"/>
  <c r="C2129" i="1"/>
  <c r="B2129" i="1"/>
  <c r="A2129" i="1"/>
  <c r="K2128" i="1"/>
  <c r="L2128" i="1" s="1"/>
  <c r="M2128" i="1" s="1"/>
  <c r="Q2128" i="1" s="1"/>
  <c r="J2128" i="1"/>
  <c r="I2128" i="1"/>
  <c r="F2128" i="1"/>
  <c r="E2128" i="1"/>
  <c r="G2128" i="1" s="1"/>
  <c r="D2128" i="1"/>
  <c r="C2128" i="1"/>
  <c r="B2128" i="1"/>
  <c r="A2128" i="1"/>
  <c r="K2127" i="1"/>
  <c r="L2127" i="1" s="1"/>
  <c r="M2127" i="1" s="1"/>
  <c r="Q2127" i="1" s="1"/>
  <c r="J2127" i="1"/>
  <c r="I2127" i="1"/>
  <c r="F2127" i="1"/>
  <c r="E2127" i="1"/>
  <c r="G2127" i="1" s="1"/>
  <c r="D2127" i="1"/>
  <c r="C2127" i="1"/>
  <c r="B2127" i="1"/>
  <c r="A2127" i="1"/>
  <c r="K2126" i="1"/>
  <c r="L2126" i="1" s="1"/>
  <c r="M2126" i="1" s="1"/>
  <c r="Q2126" i="1" s="1"/>
  <c r="J2126" i="1"/>
  <c r="I2126" i="1"/>
  <c r="F2126" i="1"/>
  <c r="E2126" i="1"/>
  <c r="D2126" i="1"/>
  <c r="C2126" i="1"/>
  <c r="B2126" i="1"/>
  <c r="A2126" i="1"/>
  <c r="K2125" i="1"/>
  <c r="L2125" i="1" s="1"/>
  <c r="M2125" i="1" s="1"/>
  <c r="Q2125" i="1" s="1"/>
  <c r="J2125" i="1"/>
  <c r="I2125" i="1"/>
  <c r="F2125" i="1"/>
  <c r="E2125" i="1"/>
  <c r="G2125" i="1" s="1"/>
  <c r="D2125" i="1"/>
  <c r="C2125" i="1"/>
  <c r="B2125" i="1"/>
  <c r="A2125" i="1"/>
  <c r="K2124" i="1"/>
  <c r="L2124" i="1" s="1"/>
  <c r="M2124" i="1" s="1"/>
  <c r="Q2124" i="1" s="1"/>
  <c r="J2124" i="1"/>
  <c r="I2124" i="1"/>
  <c r="F2124" i="1"/>
  <c r="E2124" i="1"/>
  <c r="D2124" i="1"/>
  <c r="C2124" i="1"/>
  <c r="B2124" i="1"/>
  <c r="A2124" i="1"/>
  <c r="K2123" i="1"/>
  <c r="L2123" i="1" s="1"/>
  <c r="M2123" i="1" s="1"/>
  <c r="Q2123" i="1" s="1"/>
  <c r="J2123" i="1"/>
  <c r="I2123" i="1"/>
  <c r="F2123" i="1"/>
  <c r="E2123" i="1"/>
  <c r="G2123" i="1" s="1"/>
  <c r="D2123" i="1"/>
  <c r="C2123" i="1"/>
  <c r="B2123" i="1"/>
  <c r="A2123" i="1"/>
  <c r="K2122" i="1"/>
  <c r="L2122" i="1" s="1"/>
  <c r="M2122" i="1" s="1"/>
  <c r="Q2122" i="1" s="1"/>
  <c r="J2122" i="1"/>
  <c r="I2122" i="1"/>
  <c r="F2122" i="1"/>
  <c r="E2122" i="1"/>
  <c r="D2122" i="1"/>
  <c r="C2122" i="1"/>
  <c r="B2122" i="1"/>
  <c r="A2122" i="1"/>
  <c r="K2121" i="1"/>
  <c r="L2121" i="1" s="1"/>
  <c r="M2121" i="1" s="1"/>
  <c r="Q2121" i="1" s="1"/>
  <c r="J2121" i="1"/>
  <c r="I2121" i="1"/>
  <c r="F2121" i="1"/>
  <c r="E2121" i="1"/>
  <c r="G2121" i="1" s="1"/>
  <c r="D2121" i="1"/>
  <c r="C2121" i="1"/>
  <c r="B2121" i="1"/>
  <c r="A2121" i="1"/>
  <c r="K2120" i="1"/>
  <c r="L2120" i="1" s="1"/>
  <c r="M2120" i="1" s="1"/>
  <c r="Q2120" i="1" s="1"/>
  <c r="J2120" i="1"/>
  <c r="I2120" i="1"/>
  <c r="F2120" i="1"/>
  <c r="E2120" i="1"/>
  <c r="D2120" i="1"/>
  <c r="C2120" i="1"/>
  <c r="B2120" i="1"/>
  <c r="A2120" i="1"/>
  <c r="K2119" i="1"/>
  <c r="L2119" i="1" s="1"/>
  <c r="M2119" i="1" s="1"/>
  <c r="Q2119" i="1" s="1"/>
  <c r="J2119" i="1"/>
  <c r="I2119" i="1"/>
  <c r="F2119" i="1"/>
  <c r="E2119" i="1"/>
  <c r="D2119" i="1"/>
  <c r="C2119" i="1"/>
  <c r="B2119" i="1"/>
  <c r="A2119" i="1"/>
  <c r="K2118" i="1"/>
  <c r="L2118" i="1" s="1"/>
  <c r="M2118" i="1" s="1"/>
  <c r="Q2118" i="1" s="1"/>
  <c r="J2118" i="1"/>
  <c r="I2118" i="1"/>
  <c r="F2118" i="1"/>
  <c r="E2118" i="1"/>
  <c r="G2118" i="1" s="1"/>
  <c r="D2118" i="1"/>
  <c r="C2118" i="1"/>
  <c r="B2118" i="1"/>
  <c r="A2118" i="1"/>
  <c r="K2117" i="1"/>
  <c r="L2117" i="1" s="1"/>
  <c r="M2117" i="1" s="1"/>
  <c r="Q2117" i="1" s="1"/>
  <c r="J2117" i="1"/>
  <c r="I2117" i="1"/>
  <c r="F2117" i="1"/>
  <c r="E2117" i="1"/>
  <c r="D2117" i="1"/>
  <c r="C2117" i="1"/>
  <c r="B2117" i="1"/>
  <c r="A2117" i="1"/>
  <c r="K2116" i="1"/>
  <c r="L2116" i="1" s="1"/>
  <c r="M2116" i="1" s="1"/>
  <c r="Q2116" i="1" s="1"/>
  <c r="J2116" i="1"/>
  <c r="I2116" i="1"/>
  <c r="F2116" i="1"/>
  <c r="E2116" i="1"/>
  <c r="D2116" i="1"/>
  <c r="C2116" i="1"/>
  <c r="B2116" i="1"/>
  <c r="A2116" i="1"/>
  <c r="K2115" i="1"/>
  <c r="L2115" i="1" s="1"/>
  <c r="M2115" i="1" s="1"/>
  <c r="Q2115" i="1" s="1"/>
  <c r="J2115" i="1"/>
  <c r="I2115" i="1"/>
  <c r="F2115" i="1"/>
  <c r="E2115" i="1"/>
  <c r="G2115" i="1" s="1"/>
  <c r="D2115" i="1"/>
  <c r="C2115" i="1"/>
  <c r="B2115" i="1"/>
  <c r="A2115" i="1"/>
  <c r="K2114" i="1"/>
  <c r="L2114" i="1" s="1"/>
  <c r="M2114" i="1" s="1"/>
  <c r="Q2114" i="1" s="1"/>
  <c r="J2114" i="1"/>
  <c r="I2114" i="1"/>
  <c r="F2114" i="1"/>
  <c r="E2114" i="1"/>
  <c r="G2114" i="1" s="1"/>
  <c r="D2114" i="1"/>
  <c r="C2114" i="1"/>
  <c r="B2114" i="1"/>
  <c r="A2114" i="1"/>
  <c r="K2113" i="1"/>
  <c r="L2113" i="1" s="1"/>
  <c r="M2113" i="1" s="1"/>
  <c r="Q2113" i="1" s="1"/>
  <c r="J2113" i="1"/>
  <c r="I2113" i="1"/>
  <c r="F2113" i="1"/>
  <c r="E2113" i="1"/>
  <c r="G2113" i="1" s="1"/>
  <c r="D2113" i="1"/>
  <c r="C2113" i="1"/>
  <c r="B2113" i="1"/>
  <c r="A2113" i="1"/>
  <c r="K2112" i="1"/>
  <c r="L2112" i="1" s="1"/>
  <c r="M2112" i="1" s="1"/>
  <c r="Q2112" i="1" s="1"/>
  <c r="J2112" i="1"/>
  <c r="I2112" i="1"/>
  <c r="F2112" i="1"/>
  <c r="E2112" i="1"/>
  <c r="G2112" i="1" s="1"/>
  <c r="D2112" i="1"/>
  <c r="C2112" i="1"/>
  <c r="B2112" i="1"/>
  <c r="A2112" i="1"/>
  <c r="K2111" i="1"/>
  <c r="L2111" i="1" s="1"/>
  <c r="M2111" i="1" s="1"/>
  <c r="Q2111" i="1" s="1"/>
  <c r="J2111" i="1"/>
  <c r="I2111" i="1"/>
  <c r="F2111" i="1"/>
  <c r="E2111" i="1"/>
  <c r="G2111" i="1" s="1"/>
  <c r="D2111" i="1"/>
  <c r="C2111" i="1"/>
  <c r="B2111" i="1"/>
  <c r="A2111" i="1"/>
  <c r="K2110" i="1"/>
  <c r="L2110" i="1" s="1"/>
  <c r="M2110" i="1" s="1"/>
  <c r="Q2110" i="1" s="1"/>
  <c r="J2110" i="1"/>
  <c r="I2110" i="1"/>
  <c r="F2110" i="1"/>
  <c r="E2110" i="1"/>
  <c r="D2110" i="1"/>
  <c r="C2110" i="1"/>
  <c r="B2110" i="1"/>
  <c r="A2110" i="1"/>
  <c r="K2109" i="1"/>
  <c r="L2109" i="1" s="1"/>
  <c r="M2109" i="1" s="1"/>
  <c r="Q2109" i="1" s="1"/>
  <c r="J2109" i="1"/>
  <c r="I2109" i="1"/>
  <c r="F2109" i="1"/>
  <c r="E2109" i="1"/>
  <c r="D2109" i="1"/>
  <c r="C2109" i="1"/>
  <c r="B2109" i="1"/>
  <c r="A2109" i="1"/>
  <c r="K2108" i="1"/>
  <c r="L2108" i="1" s="1"/>
  <c r="M2108" i="1" s="1"/>
  <c r="Q2108" i="1" s="1"/>
  <c r="J2108" i="1"/>
  <c r="I2108" i="1"/>
  <c r="F2108" i="1"/>
  <c r="E2108" i="1"/>
  <c r="G2108" i="1" s="1"/>
  <c r="D2108" i="1"/>
  <c r="C2108" i="1"/>
  <c r="B2108" i="1"/>
  <c r="A2108" i="1"/>
  <c r="K2107" i="1"/>
  <c r="L2107" i="1" s="1"/>
  <c r="M2107" i="1" s="1"/>
  <c r="Q2107" i="1" s="1"/>
  <c r="J2107" i="1"/>
  <c r="I2107" i="1"/>
  <c r="F2107" i="1"/>
  <c r="E2107" i="1"/>
  <c r="D2107" i="1"/>
  <c r="C2107" i="1"/>
  <c r="B2107" i="1"/>
  <c r="A2107" i="1"/>
  <c r="K2106" i="1"/>
  <c r="L2106" i="1" s="1"/>
  <c r="M2106" i="1" s="1"/>
  <c r="Q2106" i="1" s="1"/>
  <c r="J2106" i="1"/>
  <c r="I2106" i="1"/>
  <c r="F2106" i="1"/>
  <c r="E2106" i="1"/>
  <c r="D2106" i="1"/>
  <c r="C2106" i="1"/>
  <c r="B2106" i="1"/>
  <c r="A2106" i="1"/>
  <c r="K2105" i="1"/>
  <c r="L2105" i="1" s="1"/>
  <c r="M2105" i="1" s="1"/>
  <c r="Q2105" i="1" s="1"/>
  <c r="J2105" i="1"/>
  <c r="I2105" i="1"/>
  <c r="F2105" i="1"/>
  <c r="E2105" i="1"/>
  <c r="G2105" i="1" s="1"/>
  <c r="D2105" i="1"/>
  <c r="C2105" i="1"/>
  <c r="B2105" i="1"/>
  <c r="A2105" i="1"/>
  <c r="K2104" i="1"/>
  <c r="L2104" i="1" s="1"/>
  <c r="M2104" i="1" s="1"/>
  <c r="Q2104" i="1" s="1"/>
  <c r="J2104" i="1"/>
  <c r="I2104" i="1"/>
  <c r="F2104" i="1"/>
  <c r="E2104" i="1"/>
  <c r="G2104" i="1" s="1"/>
  <c r="D2104" i="1"/>
  <c r="C2104" i="1"/>
  <c r="B2104" i="1"/>
  <c r="A2104" i="1"/>
  <c r="K2103" i="1"/>
  <c r="L2103" i="1" s="1"/>
  <c r="M2103" i="1" s="1"/>
  <c r="Q2103" i="1" s="1"/>
  <c r="J2103" i="1"/>
  <c r="I2103" i="1"/>
  <c r="F2103" i="1"/>
  <c r="E2103" i="1"/>
  <c r="D2103" i="1"/>
  <c r="C2103" i="1"/>
  <c r="B2103" i="1"/>
  <c r="A2103" i="1"/>
  <c r="K2102" i="1"/>
  <c r="L2102" i="1" s="1"/>
  <c r="M2102" i="1" s="1"/>
  <c r="Q2102" i="1" s="1"/>
  <c r="J2102" i="1"/>
  <c r="I2102" i="1"/>
  <c r="F2102" i="1"/>
  <c r="E2102" i="1"/>
  <c r="D2102" i="1"/>
  <c r="C2102" i="1"/>
  <c r="B2102" i="1"/>
  <c r="A2102" i="1"/>
  <c r="K2101" i="1"/>
  <c r="L2101" i="1" s="1"/>
  <c r="M2101" i="1" s="1"/>
  <c r="Q2101" i="1" s="1"/>
  <c r="J2101" i="1"/>
  <c r="I2101" i="1"/>
  <c r="F2101" i="1"/>
  <c r="E2101" i="1"/>
  <c r="D2101" i="1"/>
  <c r="C2101" i="1"/>
  <c r="B2101" i="1"/>
  <c r="A2101" i="1"/>
  <c r="K2100" i="1"/>
  <c r="L2100" i="1" s="1"/>
  <c r="M2100" i="1" s="1"/>
  <c r="Q2100" i="1" s="1"/>
  <c r="J2100" i="1"/>
  <c r="I2100" i="1"/>
  <c r="F2100" i="1"/>
  <c r="E2100" i="1"/>
  <c r="D2100" i="1"/>
  <c r="C2100" i="1"/>
  <c r="B2100" i="1"/>
  <c r="A2100" i="1"/>
  <c r="K2099" i="1"/>
  <c r="L2099" i="1" s="1"/>
  <c r="M2099" i="1" s="1"/>
  <c r="Q2099" i="1" s="1"/>
  <c r="J2099" i="1"/>
  <c r="I2099" i="1"/>
  <c r="F2099" i="1"/>
  <c r="E2099" i="1"/>
  <c r="G2099" i="1" s="1"/>
  <c r="D2099" i="1"/>
  <c r="C2099" i="1"/>
  <c r="B2099" i="1"/>
  <c r="A2099" i="1"/>
  <c r="K2098" i="1"/>
  <c r="L2098" i="1" s="1"/>
  <c r="M2098" i="1" s="1"/>
  <c r="Q2098" i="1" s="1"/>
  <c r="J2098" i="1"/>
  <c r="I2098" i="1"/>
  <c r="F2098" i="1"/>
  <c r="E2098" i="1"/>
  <c r="G2098" i="1" s="1"/>
  <c r="D2098" i="1"/>
  <c r="C2098" i="1"/>
  <c r="B2098" i="1"/>
  <c r="A2098" i="1"/>
  <c r="K2097" i="1"/>
  <c r="L2097" i="1" s="1"/>
  <c r="M2097" i="1" s="1"/>
  <c r="Q2097" i="1" s="1"/>
  <c r="J2097" i="1"/>
  <c r="I2097" i="1"/>
  <c r="F2097" i="1"/>
  <c r="E2097" i="1"/>
  <c r="D2097" i="1"/>
  <c r="C2097" i="1"/>
  <c r="B2097" i="1"/>
  <c r="A2097" i="1"/>
  <c r="K2096" i="1"/>
  <c r="L2096" i="1" s="1"/>
  <c r="M2096" i="1" s="1"/>
  <c r="Q2096" i="1" s="1"/>
  <c r="J2096" i="1"/>
  <c r="I2096" i="1"/>
  <c r="F2096" i="1"/>
  <c r="E2096" i="1"/>
  <c r="G2096" i="1" s="1"/>
  <c r="D2096" i="1"/>
  <c r="C2096" i="1"/>
  <c r="B2096" i="1"/>
  <c r="A2096" i="1"/>
  <c r="K2095" i="1"/>
  <c r="L2095" i="1" s="1"/>
  <c r="M2095" i="1" s="1"/>
  <c r="Q2095" i="1" s="1"/>
  <c r="J2095" i="1"/>
  <c r="I2095" i="1"/>
  <c r="F2095" i="1"/>
  <c r="E2095" i="1"/>
  <c r="G2095" i="1" s="1"/>
  <c r="D2095" i="1"/>
  <c r="C2095" i="1"/>
  <c r="B2095" i="1"/>
  <c r="A2095" i="1"/>
  <c r="K2094" i="1"/>
  <c r="L2094" i="1" s="1"/>
  <c r="M2094" i="1" s="1"/>
  <c r="Q2094" i="1" s="1"/>
  <c r="J2094" i="1"/>
  <c r="I2094" i="1"/>
  <c r="F2094" i="1"/>
  <c r="E2094" i="1"/>
  <c r="G2094" i="1" s="1"/>
  <c r="D2094" i="1"/>
  <c r="C2094" i="1"/>
  <c r="B2094" i="1"/>
  <c r="A2094" i="1"/>
  <c r="K2093" i="1"/>
  <c r="L2093" i="1" s="1"/>
  <c r="M2093" i="1" s="1"/>
  <c r="Q2093" i="1" s="1"/>
  <c r="J2093" i="1"/>
  <c r="I2093" i="1"/>
  <c r="F2093" i="1"/>
  <c r="E2093" i="1"/>
  <c r="D2093" i="1"/>
  <c r="C2093" i="1"/>
  <c r="B2093" i="1"/>
  <c r="A2093" i="1"/>
  <c r="K2092" i="1"/>
  <c r="L2092" i="1" s="1"/>
  <c r="M2092" i="1" s="1"/>
  <c r="Q2092" i="1" s="1"/>
  <c r="J2092" i="1"/>
  <c r="I2092" i="1"/>
  <c r="F2092" i="1"/>
  <c r="E2092" i="1"/>
  <c r="D2092" i="1"/>
  <c r="C2092" i="1"/>
  <c r="B2092" i="1"/>
  <c r="A2092" i="1"/>
  <c r="K2091" i="1"/>
  <c r="L2091" i="1" s="1"/>
  <c r="M2091" i="1" s="1"/>
  <c r="Q2091" i="1" s="1"/>
  <c r="J2091" i="1"/>
  <c r="I2091" i="1"/>
  <c r="F2091" i="1"/>
  <c r="E2091" i="1"/>
  <c r="D2091" i="1"/>
  <c r="C2091" i="1"/>
  <c r="B2091" i="1"/>
  <c r="A2091" i="1"/>
  <c r="K2090" i="1"/>
  <c r="L2090" i="1" s="1"/>
  <c r="M2090" i="1" s="1"/>
  <c r="Q2090" i="1" s="1"/>
  <c r="J2090" i="1"/>
  <c r="I2090" i="1"/>
  <c r="F2090" i="1"/>
  <c r="E2090" i="1"/>
  <c r="G2090" i="1" s="1"/>
  <c r="D2090" i="1"/>
  <c r="C2090" i="1"/>
  <c r="B2090" i="1"/>
  <c r="A2090" i="1"/>
  <c r="K2089" i="1"/>
  <c r="L2089" i="1" s="1"/>
  <c r="M2089" i="1" s="1"/>
  <c r="Q2089" i="1" s="1"/>
  <c r="J2089" i="1"/>
  <c r="I2089" i="1"/>
  <c r="F2089" i="1"/>
  <c r="E2089" i="1"/>
  <c r="D2089" i="1"/>
  <c r="C2089" i="1"/>
  <c r="B2089" i="1"/>
  <c r="A2089" i="1"/>
  <c r="K2088" i="1"/>
  <c r="L2088" i="1" s="1"/>
  <c r="M2088" i="1" s="1"/>
  <c r="Q2088" i="1" s="1"/>
  <c r="J2088" i="1"/>
  <c r="I2088" i="1"/>
  <c r="F2088" i="1"/>
  <c r="E2088" i="1"/>
  <c r="D2088" i="1"/>
  <c r="C2088" i="1"/>
  <c r="B2088" i="1"/>
  <c r="A2088" i="1"/>
  <c r="K2087" i="1"/>
  <c r="L2087" i="1" s="1"/>
  <c r="M2087" i="1" s="1"/>
  <c r="Q2087" i="1" s="1"/>
  <c r="J2087" i="1"/>
  <c r="I2087" i="1"/>
  <c r="F2087" i="1"/>
  <c r="E2087" i="1"/>
  <c r="G2087" i="1" s="1"/>
  <c r="D2087" i="1"/>
  <c r="C2087" i="1"/>
  <c r="B2087" i="1"/>
  <c r="A2087" i="1"/>
  <c r="K2086" i="1"/>
  <c r="L2086" i="1" s="1"/>
  <c r="M2086" i="1" s="1"/>
  <c r="Q2086" i="1" s="1"/>
  <c r="J2086" i="1"/>
  <c r="I2086" i="1"/>
  <c r="F2086" i="1"/>
  <c r="E2086" i="1"/>
  <c r="D2086" i="1"/>
  <c r="C2086" i="1"/>
  <c r="B2086" i="1"/>
  <c r="A2086" i="1"/>
  <c r="K2085" i="1"/>
  <c r="L2085" i="1" s="1"/>
  <c r="M2085" i="1" s="1"/>
  <c r="Q2085" i="1" s="1"/>
  <c r="J2085" i="1"/>
  <c r="I2085" i="1"/>
  <c r="F2085" i="1"/>
  <c r="E2085" i="1"/>
  <c r="G2085" i="1" s="1"/>
  <c r="D2085" i="1"/>
  <c r="C2085" i="1"/>
  <c r="B2085" i="1"/>
  <c r="A2085" i="1"/>
  <c r="K2084" i="1"/>
  <c r="L2084" i="1" s="1"/>
  <c r="M2084" i="1" s="1"/>
  <c r="Q2084" i="1" s="1"/>
  <c r="J2084" i="1"/>
  <c r="I2084" i="1"/>
  <c r="F2084" i="1"/>
  <c r="E2084" i="1"/>
  <c r="G2084" i="1" s="1"/>
  <c r="D2084" i="1"/>
  <c r="C2084" i="1"/>
  <c r="B2084" i="1"/>
  <c r="A2084" i="1"/>
  <c r="K2083" i="1"/>
  <c r="L2083" i="1" s="1"/>
  <c r="M2083" i="1" s="1"/>
  <c r="Q2083" i="1" s="1"/>
  <c r="J2083" i="1"/>
  <c r="I2083" i="1"/>
  <c r="F2083" i="1"/>
  <c r="E2083" i="1"/>
  <c r="D2083" i="1"/>
  <c r="C2083" i="1"/>
  <c r="B2083" i="1"/>
  <c r="A2083" i="1"/>
  <c r="K2082" i="1"/>
  <c r="L2082" i="1" s="1"/>
  <c r="M2082" i="1" s="1"/>
  <c r="Q2082" i="1" s="1"/>
  <c r="J2082" i="1"/>
  <c r="I2082" i="1"/>
  <c r="F2082" i="1"/>
  <c r="E2082" i="1"/>
  <c r="G2082" i="1" s="1"/>
  <c r="D2082" i="1"/>
  <c r="C2082" i="1"/>
  <c r="B2082" i="1"/>
  <c r="A2082" i="1"/>
  <c r="K2081" i="1"/>
  <c r="L2081" i="1" s="1"/>
  <c r="M2081" i="1" s="1"/>
  <c r="Q2081" i="1" s="1"/>
  <c r="J2081" i="1"/>
  <c r="I2081" i="1"/>
  <c r="F2081" i="1"/>
  <c r="E2081" i="1"/>
  <c r="D2081" i="1"/>
  <c r="C2081" i="1"/>
  <c r="B2081" i="1"/>
  <c r="A2081" i="1"/>
  <c r="K2080" i="1"/>
  <c r="L2080" i="1" s="1"/>
  <c r="M2080" i="1" s="1"/>
  <c r="Q2080" i="1" s="1"/>
  <c r="J2080" i="1"/>
  <c r="I2080" i="1"/>
  <c r="F2080" i="1"/>
  <c r="E2080" i="1"/>
  <c r="D2080" i="1"/>
  <c r="C2080" i="1"/>
  <c r="B2080" i="1"/>
  <c r="A2080" i="1"/>
  <c r="K2079" i="1"/>
  <c r="L2079" i="1" s="1"/>
  <c r="M2079" i="1" s="1"/>
  <c r="Q2079" i="1" s="1"/>
  <c r="J2079" i="1"/>
  <c r="I2079" i="1"/>
  <c r="F2079" i="1"/>
  <c r="E2079" i="1"/>
  <c r="G2079" i="1" s="1"/>
  <c r="D2079" i="1"/>
  <c r="C2079" i="1"/>
  <c r="B2079" i="1"/>
  <c r="A2079" i="1"/>
  <c r="K2078" i="1"/>
  <c r="L2078" i="1" s="1"/>
  <c r="M2078" i="1" s="1"/>
  <c r="Q2078" i="1" s="1"/>
  <c r="J2078" i="1"/>
  <c r="I2078" i="1"/>
  <c r="F2078" i="1"/>
  <c r="E2078" i="1"/>
  <c r="D2078" i="1"/>
  <c r="C2078" i="1"/>
  <c r="B2078" i="1"/>
  <c r="A2078" i="1"/>
  <c r="K2077" i="1"/>
  <c r="L2077" i="1" s="1"/>
  <c r="M2077" i="1" s="1"/>
  <c r="Q2077" i="1" s="1"/>
  <c r="J2077" i="1"/>
  <c r="I2077" i="1"/>
  <c r="F2077" i="1"/>
  <c r="E2077" i="1"/>
  <c r="D2077" i="1"/>
  <c r="C2077" i="1"/>
  <c r="B2077" i="1"/>
  <c r="A2077" i="1"/>
  <c r="K2076" i="1"/>
  <c r="L2076" i="1" s="1"/>
  <c r="M2076" i="1" s="1"/>
  <c r="Q2076" i="1" s="1"/>
  <c r="J2076" i="1"/>
  <c r="I2076" i="1"/>
  <c r="F2076" i="1"/>
  <c r="E2076" i="1"/>
  <c r="D2076" i="1"/>
  <c r="C2076" i="1"/>
  <c r="B2076" i="1"/>
  <c r="A2076" i="1"/>
  <c r="K2075" i="1"/>
  <c r="L2075" i="1" s="1"/>
  <c r="M2075" i="1" s="1"/>
  <c r="Q2075" i="1" s="1"/>
  <c r="J2075" i="1"/>
  <c r="I2075" i="1"/>
  <c r="F2075" i="1"/>
  <c r="E2075" i="1"/>
  <c r="G2075" i="1" s="1"/>
  <c r="D2075" i="1"/>
  <c r="C2075" i="1"/>
  <c r="B2075" i="1"/>
  <c r="A2075" i="1"/>
  <c r="K2074" i="1"/>
  <c r="L2074" i="1" s="1"/>
  <c r="M2074" i="1" s="1"/>
  <c r="Q2074" i="1" s="1"/>
  <c r="J2074" i="1"/>
  <c r="I2074" i="1"/>
  <c r="F2074" i="1"/>
  <c r="E2074" i="1"/>
  <c r="D2074" i="1"/>
  <c r="C2074" i="1"/>
  <c r="B2074" i="1"/>
  <c r="A2074" i="1"/>
  <c r="K2073" i="1"/>
  <c r="L2073" i="1" s="1"/>
  <c r="M2073" i="1" s="1"/>
  <c r="Q2073" i="1" s="1"/>
  <c r="J2073" i="1"/>
  <c r="I2073" i="1"/>
  <c r="F2073" i="1"/>
  <c r="E2073" i="1"/>
  <c r="D2073" i="1"/>
  <c r="C2073" i="1"/>
  <c r="B2073" i="1"/>
  <c r="A2073" i="1"/>
  <c r="K2072" i="1"/>
  <c r="L2072" i="1" s="1"/>
  <c r="M2072" i="1" s="1"/>
  <c r="Q2072" i="1" s="1"/>
  <c r="J2072" i="1"/>
  <c r="I2072" i="1"/>
  <c r="F2072" i="1"/>
  <c r="E2072" i="1"/>
  <c r="D2072" i="1"/>
  <c r="C2072" i="1"/>
  <c r="B2072" i="1"/>
  <c r="A2072" i="1"/>
  <c r="K2071" i="1"/>
  <c r="L2071" i="1" s="1"/>
  <c r="M2071" i="1" s="1"/>
  <c r="Q2071" i="1" s="1"/>
  <c r="J2071" i="1"/>
  <c r="I2071" i="1"/>
  <c r="F2071" i="1"/>
  <c r="E2071" i="1"/>
  <c r="G2071" i="1" s="1"/>
  <c r="D2071" i="1"/>
  <c r="C2071" i="1"/>
  <c r="B2071" i="1"/>
  <c r="A2071" i="1"/>
  <c r="K2070" i="1"/>
  <c r="L2070" i="1" s="1"/>
  <c r="M2070" i="1" s="1"/>
  <c r="Q2070" i="1" s="1"/>
  <c r="J2070" i="1"/>
  <c r="I2070" i="1"/>
  <c r="F2070" i="1"/>
  <c r="E2070" i="1"/>
  <c r="D2070" i="1"/>
  <c r="C2070" i="1"/>
  <c r="B2070" i="1"/>
  <c r="A2070" i="1"/>
  <c r="K2069" i="1"/>
  <c r="L2069" i="1" s="1"/>
  <c r="M2069" i="1" s="1"/>
  <c r="Q2069" i="1" s="1"/>
  <c r="J2069" i="1"/>
  <c r="I2069" i="1"/>
  <c r="F2069" i="1"/>
  <c r="E2069" i="1"/>
  <c r="G2069" i="1" s="1"/>
  <c r="D2069" i="1"/>
  <c r="C2069" i="1"/>
  <c r="B2069" i="1"/>
  <c r="A2069" i="1"/>
  <c r="K2068" i="1"/>
  <c r="L2068" i="1" s="1"/>
  <c r="M2068" i="1" s="1"/>
  <c r="Q2068" i="1" s="1"/>
  <c r="J2068" i="1"/>
  <c r="I2068" i="1"/>
  <c r="F2068" i="1"/>
  <c r="E2068" i="1"/>
  <c r="G2068" i="1" s="1"/>
  <c r="D2068" i="1"/>
  <c r="C2068" i="1"/>
  <c r="B2068" i="1"/>
  <c r="A2068" i="1"/>
  <c r="K2067" i="1"/>
  <c r="L2067" i="1" s="1"/>
  <c r="M2067" i="1" s="1"/>
  <c r="Q2067" i="1" s="1"/>
  <c r="J2067" i="1"/>
  <c r="I2067" i="1"/>
  <c r="F2067" i="1"/>
  <c r="E2067" i="1"/>
  <c r="D2067" i="1"/>
  <c r="C2067" i="1"/>
  <c r="B2067" i="1"/>
  <c r="A2067" i="1"/>
  <c r="K2066" i="1"/>
  <c r="L2066" i="1" s="1"/>
  <c r="M2066" i="1" s="1"/>
  <c r="Q2066" i="1" s="1"/>
  <c r="J2066" i="1"/>
  <c r="I2066" i="1"/>
  <c r="F2066" i="1"/>
  <c r="E2066" i="1"/>
  <c r="D2066" i="1"/>
  <c r="C2066" i="1"/>
  <c r="B2066" i="1"/>
  <c r="A2066" i="1"/>
  <c r="K2065" i="1"/>
  <c r="L2065" i="1" s="1"/>
  <c r="M2065" i="1" s="1"/>
  <c r="Q2065" i="1" s="1"/>
  <c r="J2065" i="1"/>
  <c r="I2065" i="1"/>
  <c r="F2065" i="1"/>
  <c r="E2065" i="1"/>
  <c r="D2065" i="1"/>
  <c r="C2065" i="1"/>
  <c r="B2065" i="1"/>
  <c r="A2065" i="1"/>
  <c r="K2064" i="1"/>
  <c r="L2064" i="1" s="1"/>
  <c r="M2064" i="1" s="1"/>
  <c r="Q2064" i="1" s="1"/>
  <c r="J2064" i="1"/>
  <c r="I2064" i="1"/>
  <c r="F2064" i="1"/>
  <c r="E2064" i="1"/>
  <c r="G2064" i="1" s="1"/>
  <c r="D2064" i="1"/>
  <c r="C2064" i="1"/>
  <c r="B2064" i="1"/>
  <c r="A2064" i="1"/>
  <c r="K2063" i="1"/>
  <c r="L2063" i="1" s="1"/>
  <c r="M2063" i="1" s="1"/>
  <c r="Q2063" i="1" s="1"/>
  <c r="J2063" i="1"/>
  <c r="I2063" i="1"/>
  <c r="F2063" i="1"/>
  <c r="E2063" i="1"/>
  <c r="D2063" i="1"/>
  <c r="C2063" i="1"/>
  <c r="B2063" i="1"/>
  <c r="A2063" i="1"/>
  <c r="K2062" i="1"/>
  <c r="L2062" i="1" s="1"/>
  <c r="M2062" i="1" s="1"/>
  <c r="Q2062" i="1" s="1"/>
  <c r="J2062" i="1"/>
  <c r="I2062" i="1"/>
  <c r="F2062" i="1"/>
  <c r="E2062" i="1"/>
  <c r="D2062" i="1"/>
  <c r="C2062" i="1"/>
  <c r="B2062" i="1"/>
  <c r="A2062" i="1"/>
  <c r="K2061" i="1"/>
  <c r="L2061" i="1" s="1"/>
  <c r="M2061" i="1" s="1"/>
  <c r="Q2061" i="1" s="1"/>
  <c r="J2061" i="1"/>
  <c r="I2061" i="1"/>
  <c r="F2061" i="1"/>
  <c r="E2061" i="1"/>
  <c r="G2061" i="1" s="1"/>
  <c r="D2061" i="1"/>
  <c r="C2061" i="1"/>
  <c r="B2061" i="1"/>
  <c r="A2061" i="1"/>
  <c r="K2060" i="1"/>
  <c r="L2060" i="1" s="1"/>
  <c r="M2060" i="1" s="1"/>
  <c r="Q2060" i="1" s="1"/>
  <c r="J2060" i="1"/>
  <c r="I2060" i="1"/>
  <c r="F2060" i="1"/>
  <c r="E2060" i="1"/>
  <c r="D2060" i="1"/>
  <c r="C2060" i="1"/>
  <c r="B2060" i="1"/>
  <c r="A2060" i="1"/>
  <c r="K2059" i="1"/>
  <c r="L2059" i="1" s="1"/>
  <c r="M2059" i="1" s="1"/>
  <c r="Q2059" i="1" s="1"/>
  <c r="J2059" i="1"/>
  <c r="I2059" i="1"/>
  <c r="F2059" i="1"/>
  <c r="E2059" i="1"/>
  <c r="D2059" i="1"/>
  <c r="C2059" i="1"/>
  <c r="B2059" i="1"/>
  <c r="A2059" i="1"/>
  <c r="K2058" i="1"/>
  <c r="L2058" i="1" s="1"/>
  <c r="M2058" i="1" s="1"/>
  <c r="Q2058" i="1" s="1"/>
  <c r="J2058" i="1"/>
  <c r="I2058" i="1"/>
  <c r="F2058" i="1"/>
  <c r="E2058" i="1"/>
  <c r="D2058" i="1"/>
  <c r="C2058" i="1"/>
  <c r="B2058" i="1"/>
  <c r="A2058" i="1"/>
  <c r="K2057" i="1"/>
  <c r="L2057" i="1" s="1"/>
  <c r="M2057" i="1" s="1"/>
  <c r="Q2057" i="1" s="1"/>
  <c r="J2057" i="1"/>
  <c r="I2057" i="1"/>
  <c r="F2057" i="1"/>
  <c r="E2057" i="1"/>
  <c r="D2057" i="1"/>
  <c r="C2057" i="1"/>
  <c r="B2057" i="1"/>
  <c r="A2057" i="1"/>
  <c r="K2056" i="1"/>
  <c r="L2056" i="1" s="1"/>
  <c r="M2056" i="1" s="1"/>
  <c r="Q2056" i="1" s="1"/>
  <c r="J2056" i="1"/>
  <c r="I2056" i="1"/>
  <c r="F2056" i="1"/>
  <c r="E2056" i="1"/>
  <c r="D2056" i="1"/>
  <c r="C2056" i="1"/>
  <c r="B2056" i="1"/>
  <c r="A2056" i="1"/>
  <c r="K2055" i="1"/>
  <c r="L2055" i="1" s="1"/>
  <c r="M2055" i="1" s="1"/>
  <c r="Q2055" i="1" s="1"/>
  <c r="J2055" i="1"/>
  <c r="I2055" i="1"/>
  <c r="F2055" i="1"/>
  <c r="E2055" i="1"/>
  <c r="D2055" i="1"/>
  <c r="C2055" i="1"/>
  <c r="B2055" i="1"/>
  <c r="A2055" i="1"/>
  <c r="K2054" i="1"/>
  <c r="L2054" i="1" s="1"/>
  <c r="M2054" i="1" s="1"/>
  <c r="Q2054" i="1" s="1"/>
  <c r="J2054" i="1"/>
  <c r="I2054" i="1"/>
  <c r="F2054" i="1"/>
  <c r="E2054" i="1"/>
  <c r="G2054" i="1" s="1"/>
  <c r="D2054" i="1"/>
  <c r="C2054" i="1"/>
  <c r="B2054" i="1"/>
  <c r="A2054" i="1"/>
  <c r="K2053" i="1"/>
  <c r="L2053" i="1" s="1"/>
  <c r="M2053" i="1" s="1"/>
  <c r="Q2053" i="1" s="1"/>
  <c r="J2053" i="1"/>
  <c r="I2053" i="1"/>
  <c r="F2053" i="1"/>
  <c r="E2053" i="1"/>
  <c r="D2053" i="1"/>
  <c r="C2053" i="1"/>
  <c r="B2053" i="1"/>
  <c r="A2053" i="1"/>
  <c r="K2052" i="1"/>
  <c r="L2052" i="1" s="1"/>
  <c r="M2052" i="1" s="1"/>
  <c r="Q2052" i="1" s="1"/>
  <c r="J2052" i="1"/>
  <c r="I2052" i="1"/>
  <c r="F2052" i="1"/>
  <c r="E2052" i="1"/>
  <c r="D2052" i="1"/>
  <c r="C2052" i="1"/>
  <c r="B2052" i="1"/>
  <c r="A2052" i="1"/>
  <c r="K2051" i="1"/>
  <c r="L2051" i="1" s="1"/>
  <c r="M2051" i="1" s="1"/>
  <c r="Q2051" i="1" s="1"/>
  <c r="J2051" i="1"/>
  <c r="I2051" i="1"/>
  <c r="F2051" i="1"/>
  <c r="E2051" i="1"/>
  <c r="G2051" i="1" s="1"/>
  <c r="D2051" i="1"/>
  <c r="C2051" i="1"/>
  <c r="B2051" i="1"/>
  <c r="A2051" i="1"/>
  <c r="K2050" i="1"/>
  <c r="L2050" i="1" s="1"/>
  <c r="M2050" i="1" s="1"/>
  <c r="Q2050" i="1" s="1"/>
  <c r="J2050" i="1"/>
  <c r="I2050" i="1"/>
  <c r="F2050" i="1"/>
  <c r="E2050" i="1"/>
  <c r="G2050" i="1" s="1"/>
  <c r="D2050" i="1"/>
  <c r="C2050" i="1"/>
  <c r="B2050" i="1"/>
  <c r="A2050" i="1"/>
  <c r="K2049" i="1"/>
  <c r="L2049" i="1" s="1"/>
  <c r="M2049" i="1" s="1"/>
  <c r="Q2049" i="1" s="1"/>
  <c r="J2049" i="1"/>
  <c r="I2049" i="1"/>
  <c r="F2049" i="1"/>
  <c r="E2049" i="1"/>
  <c r="G2049" i="1" s="1"/>
  <c r="D2049" i="1"/>
  <c r="C2049" i="1"/>
  <c r="B2049" i="1"/>
  <c r="A2049" i="1"/>
  <c r="K2048" i="1"/>
  <c r="L2048" i="1" s="1"/>
  <c r="M2048" i="1" s="1"/>
  <c r="Q2048" i="1" s="1"/>
  <c r="J2048" i="1"/>
  <c r="I2048" i="1"/>
  <c r="F2048" i="1"/>
  <c r="E2048" i="1"/>
  <c r="D2048" i="1"/>
  <c r="C2048" i="1"/>
  <c r="B2048" i="1"/>
  <c r="A2048" i="1"/>
  <c r="K2047" i="1"/>
  <c r="L2047" i="1" s="1"/>
  <c r="M2047" i="1" s="1"/>
  <c r="Q2047" i="1" s="1"/>
  <c r="J2047" i="1"/>
  <c r="I2047" i="1"/>
  <c r="F2047" i="1"/>
  <c r="E2047" i="1"/>
  <c r="G2047" i="1" s="1"/>
  <c r="D2047" i="1"/>
  <c r="C2047" i="1"/>
  <c r="B2047" i="1"/>
  <c r="A2047" i="1"/>
  <c r="K2046" i="1"/>
  <c r="L2046" i="1" s="1"/>
  <c r="M2046" i="1" s="1"/>
  <c r="Q2046" i="1" s="1"/>
  <c r="J2046" i="1"/>
  <c r="I2046" i="1"/>
  <c r="F2046" i="1"/>
  <c r="E2046" i="1"/>
  <c r="G2046" i="1" s="1"/>
  <c r="D2046" i="1"/>
  <c r="C2046" i="1"/>
  <c r="B2046" i="1"/>
  <c r="A2046" i="1"/>
  <c r="K2045" i="1"/>
  <c r="L2045" i="1" s="1"/>
  <c r="M2045" i="1" s="1"/>
  <c r="Q2045" i="1" s="1"/>
  <c r="J2045" i="1"/>
  <c r="I2045" i="1"/>
  <c r="F2045" i="1"/>
  <c r="E2045" i="1"/>
  <c r="G2045" i="1" s="1"/>
  <c r="D2045" i="1"/>
  <c r="C2045" i="1"/>
  <c r="B2045" i="1"/>
  <c r="A2045" i="1"/>
  <c r="K2044" i="1"/>
  <c r="L2044" i="1" s="1"/>
  <c r="M2044" i="1" s="1"/>
  <c r="Q2044" i="1" s="1"/>
  <c r="J2044" i="1"/>
  <c r="I2044" i="1"/>
  <c r="F2044" i="1"/>
  <c r="E2044" i="1"/>
  <c r="G2044" i="1" s="1"/>
  <c r="D2044" i="1"/>
  <c r="C2044" i="1"/>
  <c r="B2044" i="1"/>
  <c r="A2044" i="1"/>
  <c r="K2043" i="1"/>
  <c r="L2043" i="1" s="1"/>
  <c r="M2043" i="1" s="1"/>
  <c r="Q2043" i="1" s="1"/>
  <c r="J2043" i="1"/>
  <c r="I2043" i="1"/>
  <c r="F2043" i="1"/>
  <c r="E2043" i="1"/>
  <c r="G2043" i="1" s="1"/>
  <c r="D2043" i="1"/>
  <c r="C2043" i="1"/>
  <c r="B2043" i="1"/>
  <c r="A2043" i="1"/>
  <c r="K2042" i="1"/>
  <c r="L2042" i="1" s="1"/>
  <c r="M2042" i="1" s="1"/>
  <c r="Q2042" i="1" s="1"/>
  <c r="J2042" i="1"/>
  <c r="I2042" i="1"/>
  <c r="F2042" i="1"/>
  <c r="E2042" i="1"/>
  <c r="G2042" i="1" s="1"/>
  <c r="D2042" i="1"/>
  <c r="C2042" i="1"/>
  <c r="B2042" i="1"/>
  <c r="A2042" i="1"/>
  <c r="K2041" i="1"/>
  <c r="L2041" i="1" s="1"/>
  <c r="M2041" i="1" s="1"/>
  <c r="Q2041" i="1" s="1"/>
  <c r="J2041" i="1"/>
  <c r="I2041" i="1"/>
  <c r="F2041" i="1"/>
  <c r="E2041" i="1"/>
  <c r="D2041" i="1"/>
  <c r="C2041" i="1"/>
  <c r="B2041" i="1"/>
  <c r="A2041" i="1"/>
  <c r="K2040" i="1"/>
  <c r="L2040" i="1" s="1"/>
  <c r="M2040" i="1" s="1"/>
  <c r="Q2040" i="1" s="1"/>
  <c r="J2040" i="1"/>
  <c r="I2040" i="1"/>
  <c r="F2040" i="1"/>
  <c r="E2040" i="1"/>
  <c r="G2040" i="1" s="1"/>
  <c r="D2040" i="1"/>
  <c r="C2040" i="1"/>
  <c r="B2040" i="1"/>
  <c r="A2040" i="1"/>
  <c r="K2039" i="1"/>
  <c r="L2039" i="1" s="1"/>
  <c r="M2039" i="1" s="1"/>
  <c r="Q2039" i="1" s="1"/>
  <c r="J2039" i="1"/>
  <c r="I2039" i="1"/>
  <c r="F2039" i="1"/>
  <c r="E2039" i="1"/>
  <c r="D2039" i="1"/>
  <c r="C2039" i="1"/>
  <c r="B2039" i="1"/>
  <c r="A2039" i="1"/>
  <c r="K2038" i="1"/>
  <c r="L2038" i="1" s="1"/>
  <c r="M2038" i="1" s="1"/>
  <c r="Q2038" i="1" s="1"/>
  <c r="J2038" i="1"/>
  <c r="I2038" i="1"/>
  <c r="F2038" i="1"/>
  <c r="E2038" i="1"/>
  <c r="D2038" i="1"/>
  <c r="C2038" i="1"/>
  <c r="B2038" i="1"/>
  <c r="A2038" i="1"/>
  <c r="K2037" i="1"/>
  <c r="L2037" i="1" s="1"/>
  <c r="M2037" i="1" s="1"/>
  <c r="Q2037" i="1" s="1"/>
  <c r="J2037" i="1"/>
  <c r="I2037" i="1"/>
  <c r="F2037" i="1"/>
  <c r="E2037" i="1"/>
  <c r="D2037" i="1"/>
  <c r="C2037" i="1"/>
  <c r="B2037" i="1"/>
  <c r="A2037" i="1"/>
  <c r="K2036" i="1"/>
  <c r="L2036" i="1" s="1"/>
  <c r="M2036" i="1" s="1"/>
  <c r="Q2036" i="1" s="1"/>
  <c r="J2036" i="1"/>
  <c r="I2036" i="1"/>
  <c r="F2036" i="1"/>
  <c r="E2036" i="1"/>
  <c r="G2036" i="1" s="1"/>
  <c r="D2036" i="1"/>
  <c r="C2036" i="1"/>
  <c r="B2036" i="1"/>
  <c r="A2036" i="1"/>
  <c r="K2035" i="1"/>
  <c r="L2035" i="1" s="1"/>
  <c r="M2035" i="1" s="1"/>
  <c r="Q2035" i="1" s="1"/>
  <c r="J2035" i="1"/>
  <c r="I2035" i="1"/>
  <c r="F2035" i="1"/>
  <c r="E2035" i="1"/>
  <c r="D2035" i="1"/>
  <c r="C2035" i="1"/>
  <c r="B2035" i="1"/>
  <c r="A2035" i="1"/>
  <c r="K2034" i="1"/>
  <c r="L2034" i="1" s="1"/>
  <c r="M2034" i="1" s="1"/>
  <c r="Q2034" i="1" s="1"/>
  <c r="J2034" i="1"/>
  <c r="I2034" i="1"/>
  <c r="F2034" i="1"/>
  <c r="E2034" i="1"/>
  <c r="G2034" i="1" s="1"/>
  <c r="D2034" i="1"/>
  <c r="C2034" i="1"/>
  <c r="B2034" i="1"/>
  <c r="A2034" i="1"/>
  <c r="K2033" i="1"/>
  <c r="L2033" i="1" s="1"/>
  <c r="M2033" i="1" s="1"/>
  <c r="Q2033" i="1" s="1"/>
  <c r="J2033" i="1"/>
  <c r="I2033" i="1"/>
  <c r="F2033" i="1"/>
  <c r="E2033" i="1"/>
  <c r="D2033" i="1"/>
  <c r="C2033" i="1"/>
  <c r="B2033" i="1"/>
  <c r="A2033" i="1"/>
  <c r="K2032" i="1"/>
  <c r="L2032" i="1" s="1"/>
  <c r="M2032" i="1" s="1"/>
  <c r="Q2032" i="1" s="1"/>
  <c r="J2032" i="1"/>
  <c r="I2032" i="1"/>
  <c r="F2032" i="1"/>
  <c r="E2032" i="1"/>
  <c r="G2032" i="1" s="1"/>
  <c r="D2032" i="1"/>
  <c r="C2032" i="1"/>
  <c r="B2032" i="1"/>
  <c r="A2032" i="1"/>
  <c r="K2031" i="1"/>
  <c r="L2031" i="1" s="1"/>
  <c r="M2031" i="1" s="1"/>
  <c r="Q2031" i="1" s="1"/>
  <c r="J2031" i="1"/>
  <c r="I2031" i="1"/>
  <c r="F2031" i="1"/>
  <c r="E2031" i="1"/>
  <c r="G2031" i="1" s="1"/>
  <c r="D2031" i="1"/>
  <c r="C2031" i="1"/>
  <c r="B2031" i="1"/>
  <c r="A2031" i="1"/>
  <c r="K2030" i="1"/>
  <c r="L2030" i="1" s="1"/>
  <c r="M2030" i="1" s="1"/>
  <c r="Q2030" i="1" s="1"/>
  <c r="J2030" i="1"/>
  <c r="I2030" i="1"/>
  <c r="F2030" i="1"/>
  <c r="E2030" i="1"/>
  <c r="G2030" i="1" s="1"/>
  <c r="D2030" i="1"/>
  <c r="C2030" i="1"/>
  <c r="B2030" i="1"/>
  <c r="A2030" i="1"/>
  <c r="K2029" i="1"/>
  <c r="L2029" i="1" s="1"/>
  <c r="M2029" i="1" s="1"/>
  <c r="Q2029" i="1" s="1"/>
  <c r="J2029" i="1"/>
  <c r="I2029" i="1"/>
  <c r="F2029" i="1"/>
  <c r="E2029" i="1"/>
  <c r="G2029" i="1" s="1"/>
  <c r="D2029" i="1"/>
  <c r="C2029" i="1"/>
  <c r="B2029" i="1"/>
  <c r="A2029" i="1"/>
  <c r="K2028" i="1"/>
  <c r="L2028" i="1" s="1"/>
  <c r="M2028" i="1" s="1"/>
  <c r="Q2028" i="1" s="1"/>
  <c r="J2028" i="1"/>
  <c r="I2028" i="1"/>
  <c r="F2028" i="1"/>
  <c r="E2028" i="1"/>
  <c r="D2028" i="1"/>
  <c r="C2028" i="1"/>
  <c r="B2028" i="1"/>
  <c r="A2028" i="1"/>
  <c r="K2027" i="1"/>
  <c r="L2027" i="1" s="1"/>
  <c r="M2027" i="1" s="1"/>
  <c r="Q2027" i="1" s="1"/>
  <c r="J2027" i="1"/>
  <c r="I2027" i="1"/>
  <c r="F2027" i="1"/>
  <c r="E2027" i="1"/>
  <c r="D2027" i="1"/>
  <c r="C2027" i="1"/>
  <c r="B2027" i="1"/>
  <c r="A2027" i="1"/>
  <c r="K2026" i="1"/>
  <c r="L2026" i="1" s="1"/>
  <c r="M2026" i="1" s="1"/>
  <c r="Q2026" i="1" s="1"/>
  <c r="J2026" i="1"/>
  <c r="I2026" i="1"/>
  <c r="F2026" i="1"/>
  <c r="E2026" i="1"/>
  <c r="D2026" i="1"/>
  <c r="C2026" i="1"/>
  <c r="B2026" i="1"/>
  <c r="A2026" i="1"/>
  <c r="K2025" i="1"/>
  <c r="L2025" i="1" s="1"/>
  <c r="M2025" i="1" s="1"/>
  <c r="Q2025" i="1" s="1"/>
  <c r="J2025" i="1"/>
  <c r="I2025" i="1"/>
  <c r="F2025" i="1"/>
  <c r="E2025" i="1"/>
  <c r="D2025" i="1"/>
  <c r="C2025" i="1"/>
  <c r="B2025" i="1"/>
  <c r="A2025" i="1"/>
  <c r="K2024" i="1"/>
  <c r="L2024" i="1" s="1"/>
  <c r="M2024" i="1" s="1"/>
  <c r="Q2024" i="1" s="1"/>
  <c r="J2024" i="1"/>
  <c r="I2024" i="1"/>
  <c r="F2024" i="1"/>
  <c r="E2024" i="1"/>
  <c r="G2024" i="1" s="1"/>
  <c r="D2024" i="1"/>
  <c r="C2024" i="1"/>
  <c r="B2024" i="1"/>
  <c r="A2024" i="1"/>
  <c r="K2023" i="1"/>
  <c r="L2023" i="1" s="1"/>
  <c r="M2023" i="1" s="1"/>
  <c r="Q2023" i="1" s="1"/>
  <c r="J2023" i="1"/>
  <c r="I2023" i="1"/>
  <c r="F2023" i="1"/>
  <c r="E2023" i="1"/>
  <c r="D2023" i="1"/>
  <c r="C2023" i="1"/>
  <c r="B2023" i="1"/>
  <c r="A2023" i="1"/>
  <c r="K2022" i="1"/>
  <c r="L2022" i="1" s="1"/>
  <c r="M2022" i="1" s="1"/>
  <c r="Q2022" i="1" s="1"/>
  <c r="J2022" i="1"/>
  <c r="I2022" i="1"/>
  <c r="F2022" i="1"/>
  <c r="E2022" i="1"/>
  <c r="D2022" i="1"/>
  <c r="C2022" i="1"/>
  <c r="B2022" i="1"/>
  <c r="A2022" i="1"/>
  <c r="K2021" i="1"/>
  <c r="L2021" i="1" s="1"/>
  <c r="M2021" i="1" s="1"/>
  <c r="Q2021" i="1" s="1"/>
  <c r="J2021" i="1"/>
  <c r="I2021" i="1"/>
  <c r="F2021" i="1"/>
  <c r="E2021" i="1"/>
  <c r="D2021" i="1"/>
  <c r="C2021" i="1"/>
  <c r="B2021" i="1"/>
  <c r="A2021" i="1"/>
  <c r="K2020" i="1"/>
  <c r="L2020" i="1" s="1"/>
  <c r="M2020" i="1" s="1"/>
  <c r="Q2020" i="1" s="1"/>
  <c r="J2020" i="1"/>
  <c r="I2020" i="1"/>
  <c r="F2020" i="1"/>
  <c r="E2020" i="1"/>
  <c r="G2020" i="1" s="1"/>
  <c r="D2020" i="1"/>
  <c r="C2020" i="1"/>
  <c r="B2020" i="1"/>
  <c r="A2020" i="1"/>
  <c r="K2019" i="1"/>
  <c r="L2019" i="1" s="1"/>
  <c r="M2019" i="1" s="1"/>
  <c r="Q2019" i="1" s="1"/>
  <c r="J2019" i="1"/>
  <c r="I2019" i="1"/>
  <c r="F2019" i="1"/>
  <c r="E2019" i="1"/>
  <c r="D2019" i="1"/>
  <c r="C2019" i="1"/>
  <c r="B2019" i="1"/>
  <c r="A2019" i="1"/>
  <c r="K2018" i="1"/>
  <c r="L2018" i="1" s="1"/>
  <c r="M2018" i="1" s="1"/>
  <c r="Q2018" i="1" s="1"/>
  <c r="J2018" i="1"/>
  <c r="I2018" i="1"/>
  <c r="F2018" i="1"/>
  <c r="E2018" i="1"/>
  <c r="G2018" i="1" s="1"/>
  <c r="D2018" i="1"/>
  <c r="C2018" i="1"/>
  <c r="B2018" i="1"/>
  <c r="A2018" i="1"/>
  <c r="K2017" i="1"/>
  <c r="L2017" i="1" s="1"/>
  <c r="M2017" i="1" s="1"/>
  <c r="Q2017" i="1" s="1"/>
  <c r="J2017" i="1"/>
  <c r="I2017" i="1"/>
  <c r="F2017" i="1"/>
  <c r="E2017" i="1"/>
  <c r="D2017" i="1"/>
  <c r="C2017" i="1"/>
  <c r="B2017" i="1"/>
  <c r="A2017" i="1"/>
  <c r="K2016" i="1"/>
  <c r="L2016" i="1" s="1"/>
  <c r="M2016" i="1" s="1"/>
  <c r="Q2016" i="1" s="1"/>
  <c r="J2016" i="1"/>
  <c r="I2016" i="1"/>
  <c r="F2016" i="1"/>
  <c r="E2016" i="1"/>
  <c r="G2016" i="1" s="1"/>
  <c r="D2016" i="1"/>
  <c r="C2016" i="1"/>
  <c r="B2016" i="1"/>
  <c r="A2016" i="1"/>
  <c r="K2015" i="1"/>
  <c r="L2015" i="1" s="1"/>
  <c r="M2015" i="1" s="1"/>
  <c r="Q2015" i="1" s="1"/>
  <c r="J2015" i="1"/>
  <c r="I2015" i="1"/>
  <c r="F2015" i="1"/>
  <c r="E2015" i="1"/>
  <c r="G2015" i="1" s="1"/>
  <c r="D2015" i="1"/>
  <c r="C2015" i="1"/>
  <c r="B2015" i="1"/>
  <c r="A2015" i="1"/>
  <c r="K2014" i="1"/>
  <c r="L2014" i="1" s="1"/>
  <c r="M2014" i="1" s="1"/>
  <c r="Q2014" i="1" s="1"/>
  <c r="J2014" i="1"/>
  <c r="I2014" i="1"/>
  <c r="F2014" i="1"/>
  <c r="E2014" i="1"/>
  <c r="D2014" i="1"/>
  <c r="C2014" i="1"/>
  <c r="B2014" i="1"/>
  <c r="A2014" i="1"/>
  <c r="K2013" i="1"/>
  <c r="L2013" i="1" s="1"/>
  <c r="M2013" i="1" s="1"/>
  <c r="Q2013" i="1" s="1"/>
  <c r="J2013" i="1"/>
  <c r="I2013" i="1"/>
  <c r="F2013" i="1"/>
  <c r="E2013" i="1"/>
  <c r="D2013" i="1"/>
  <c r="C2013" i="1"/>
  <c r="B2013" i="1"/>
  <c r="A2013" i="1"/>
  <c r="K2012" i="1"/>
  <c r="L2012" i="1" s="1"/>
  <c r="M2012" i="1" s="1"/>
  <c r="Q2012" i="1" s="1"/>
  <c r="J2012" i="1"/>
  <c r="I2012" i="1"/>
  <c r="F2012" i="1"/>
  <c r="E2012" i="1"/>
  <c r="D2012" i="1"/>
  <c r="C2012" i="1"/>
  <c r="B2012" i="1"/>
  <c r="A2012" i="1"/>
  <c r="K2011" i="1"/>
  <c r="L2011" i="1" s="1"/>
  <c r="M2011" i="1" s="1"/>
  <c r="Q2011" i="1" s="1"/>
  <c r="J2011" i="1"/>
  <c r="I2011" i="1"/>
  <c r="F2011" i="1"/>
  <c r="E2011" i="1"/>
  <c r="D2011" i="1"/>
  <c r="C2011" i="1"/>
  <c r="B2011" i="1"/>
  <c r="A2011" i="1"/>
  <c r="K2010" i="1"/>
  <c r="L2010" i="1" s="1"/>
  <c r="M2010" i="1" s="1"/>
  <c r="Q2010" i="1" s="1"/>
  <c r="J2010" i="1"/>
  <c r="I2010" i="1"/>
  <c r="F2010" i="1"/>
  <c r="E2010" i="1"/>
  <c r="G2010" i="1" s="1"/>
  <c r="D2010" i="1"/>
  <c r="C2010" i="1"/>
  <c r="B2010" i="1"/>
  <c r="A2010" i="1"/>
  <c r="K2009" i="1"/>
  <c r="L2009" i="1" s="1"/>
  <c r="M2009" i="1" s="1"/>
  <c r="Q2009" i="1" s="1"/>
  <c r="J2009" i="1"/>
  <c r="I2009" i="1"/>
  <c r="F2009" i="1"/>
  <c r="E2009" i="1"/>
  <c r="D2009" i="1"/>
  <c r="C2009" i="1"/>
  <c r="B2009" i="1"/>
  <c r="A2009" i="1"/>
  <c r="K2008" i="1"/>
  <c r="L2008" i="1" s="1"/>
  <c r="M2008" i="1" s="1"/>
  <c r="Q2008" i="1" s="1"/>
  <c r="J2008" i="1"/>
  <c r="I2008" i="1"/>
  <c r="F2008" i="1"/>
  <c r="E2008" i="1"/>
  <c r="G2008" i="1" s="1"/>
  <c r="D2008" i="1"/>
  <c r="C2008" i="1"/>
  <c r="B2008" i="1"/>
  <c r="A2008" i="1"/>
  <c r="K2007" i="1"/>
  <c r="L2007" i="1" s="1"/>
  <c r="M2007" i="1" s="1"/>
  <c r="Q2007" i="1" s="1"/>
  <c r="J2007" i="1"/>
  <c r="I2007" i="1"/>
  <c r="F2007" i="1"/>
  <c r="E2007" i="1"/>
  <c r="D2007" i="1"/>
  <c r="C2007" i="1"/>
  <c r="B2007" i="1"/>
  <c r="A2007" i="1"/>
  <c r="K2006" i="1"/>
  <c r="L2006" i="1" s="1"/>
  <c r="M2006" i="1" s="1"/>
  <c r="Q2006" i="1" s="1"/>
  <c r="J2006" i="1"/>
  <c r="I2006" i="1"/>
  <c r="F2006" i="1"/>
  <c r="E2006" i="1"/>
  <c r="G2006" i="1" s="1"/>
  <c r="D2006" i="1"/>
  <c r="C2006" i="1"/>
  <c r="B2006" i="1"/>
  <c r="A2006" i="1"/>
  <c r="K2005" i="1"/>
  <c r="L2005" i="1" s="1"/>
  <c r="M2005" i="1" s="1"/>
  <c r="Q2005" i="1" s="1"/>
  <c r="J2005" i="1"/>
  <c r="I2005" i="1"/>
  <c r="F2005" i="1"/>
  <c r="E2005" i="1"/>
  <c r="G2005" i="1" s="1"/>
  <c r="D2005" i="1"/>
  <c r="C2005" i="1"/>
  <c r="B2005" i="1"/>
  <c r="A2005" i="1"/>
  <c r="K2004" i="1"/>
  <c r="L2004" i="1" s="1"/>
  <c r="M2004" i="1" s="1"/>
  <c r="Q2004" i="1" s="1"/>
  <c r="J2004" i="1"/>
  <c r="I2004" i="1"/>
  <c r="F2004" i="1"/>
  <c r="E2004" i="1"/>
  <c r="D2004" i="1"/>
  <c r="C2004" i="1"/>
  <c r="B2004" i="1"/>
  <c r="A2004" i="1"/>
  <c r="K2003" i="1"/>
  <c r="L2003" i="1" s="1"/>
  <c r="M2003" i="1" s="1"/>
  <c r="Q2003" i="1" s="1"/>
  <c r="J2003" i="1"/>
  <c r="I2003" i="1"/>
  <c r="F2003" i="1"/>
  <c r="E2003" i="1"/>
  <c r="D2003" i="1"/>
  <c r="C2003" i="1"/>
  <c r="B2003" i="1"/>
  <c r="A2003" i="1"/>
  <c r="K2002" i="1"/>
  <c r="L2002" i="1" s="1"/>
  <c r="M2002" i="1" s="1"/>
  <c r="Q2002" i="1" s="1"/>
  <c r="J2002" i="1"/>
  <c r="I2002" i="1"/>
  <c r="F2002" i="1"/>
  <c r="E2002" i="1"/>
  <c r="G2002" i="1" s="1"/>
  <c r="D2002" i="1"/>
  <c r="C2002" i="1"/>
  <c r="B2002" i="1"/>
  <c r="A2002" i="1"/>
  <c r="K2001" i="1"/>
  <c r="L2001" i="1" s="1"/>
  <c r="M2001" i="1" s="1"/>
  <c r="Q2001" i="1" s="1"/>
  <c r="J2001" i="1"/>
  <c r="I2001" i="1"/>
  <c r="F2001" i="1"/>
  <c r="E2001" i="1"/>
  <c r="D2001" i="1"/>
  <c r="C2001" i="1"/>
  <c r="B2001" i="1"/>
  <c r="A2001" i="1"/>
  <c r="K2000" i="1"/>
  <c r="L2000" i="1" s="1"/>
  <c r="M2000" i="1" s="1"/>
  <c r="Q2000" i="1" s="1"/>
  <c r="J2000" i="1"/>
  <c r="I2000" i="1"/>
  <c r="F2000" i="1"/>
  <c r="E2000" i="1"/>
  <c r="G2000" i="1" s="1"/>
  <c r="D2000" i="1"/>
  <c r="C2000" i="1"/>
  <c r="B2000" i="1"/>
  <c r="A2000" i="1"/>
  <c r="K1999" i="1"/>
  <c r="L1999" i="1" s="1"/>
  <c r="M1999" i="1" s="1"/>
  <c r="Q1999" i="1" s="1"/>
  <c r="J1999" i="1"/>
  <c r="I1999" i="1"/>
  <c r="F1999" i="1"/>
  <c r="E1999" i="1"/>
  <c r="G1999" i="1" s="1"/>
  <c r="D1999" i="1"/>
  <c r="C1999" i="1"/>
  <c r="B1999" i="1"/>
  <c r="A1999" i="1"/>
  <c r="K1998" i="1"/>
  <c r="L1998" i="1" s="1"/>
  <c r="M1998" i="1" s="1"/>
  <c r="Q1998" i="1" s="1"/>
  <c r="J1998" i="1"/>
  <c r="I1998" i="1"/>
  <c r="F1998" i="1"/>
  <c r="E1998" i="1"/>
  <c r="D1998" i="1"/>
  <c r="C1998" i="1"/>
  <c r="B1998" i="1"/>
  <c r="A1998" i="1"/>
  <c r="K1997" i="1"/>
  <c r="L1997" i="1" s="1"/>
  <c r="M1997" i="1" s="1"/>
  <c r="Q1997" i="1" s="1"/>
  <c r="J1997" i="1"/>
  <c r="I1997" i="1"/>
  <c r="F1997" i="1"/>
  <c r="E1997" i="1"/>
  <c r="G1997" i="1" s="1"/>
  <c r="D1997" i="1"/>
  <c r="C1997" i="1"/>
  <c r="B1997" i="1"/>
  <c r="A1997" i="1"/>
  <c r="K1996" i="1"/>
  <c r="L1996" i="1" s="1"/>
  <c r="M1996" i="1" s="1"/>
  <c r="Q1996" i="1" s="1"/>
  <c r="J1996" i="1"/>
  <c r="I1996" i="1"/>
  <c r="F1996" i="1"/>
  <c r="E1996" i="1"/>
  <c r="D1996" i="1"/>
  <c r="C1996" i="1"/>
  <c r="B1996" i="1"/>
  <c r="A1996" i="1"/>
  <c r="K1995" i="1"/>
  <c r="L1995" i="1" s="1"/>
  <c r="M1995" i="1" s="1"/>
  <c r="Q1995" i="1" s="1"/>
  <c r="J1995" i="1"/>
  <c r="I1995" i="1"/>
  <c r="F1995" i="1"/>
  <c r="E1995" i="1"/>
  <c r="G1995" i="1" s="1"/>
  <c r="D1995" i="1"/>
  <c r="C1995" i="1"/>
  <c r="B1995" i="1"/>
  <c r="A1995" i="1"/>
  <c r="K1994" i="1"/>
  <c r="L1994" i="1" s="1"/>
  <c r="M1994" i="1" s="1"/>
  <c r="Q1994" i="1" s="1"/>
  <c r="J1994" i="1"/>
  <c r="I1994" i="1"/>
  <c r="F1994" i="1"/>
  <c r="E1994" i="1"/>
  <c r="G1994" i="1" s="1"/>
  <c r="D1994" i="1"/>
  <c r="C1994" i="1"/>
  <c r="B1994" i="1"/>
  <c r="A1994" i="1"/>
  <c r="K1993" i="1"/>
  <c r="L1993" i="1" s="1"/>
  <c r="M1993" i="1" s="1"/>
  <c r="Q1993" i="1" s="1"/>
  <c r="J1993" i="1"/>
  <c r="I1993" i="1"/>
  <c r="F1993" i="1"/>
  <c r="E1993" i="1"/>
  <c r="D1993" i="1"/>
  <c r="C1993" i="1"/>
  <c r="B1993" i="1"/>
  <c r="A1993" i="1"/>
  <c r="K1992" i="1"/>
  <c r="L1992" i="1" s="1"/>
  <c r="M1992" i="1" s="1"/>
  <c r="Q1992" i="1" s="1"/>
  <c r="J1992" i="1"/>
  <c r="I1992" i="1"/>
  <c r="F1992" i="1"/>
  <c r="E1992" i="1"/>
  <c r="D1992" i="1"/>
  <c r="C1992" i="1"/>
  <c r="B1992" i="1"/>
  <c r="A1992" i="1"/>
  <c r="K1991" i="1"/>
  <c r="L1991" i="1" s="1"/>
  <c r="M1991" i="1" s="1"/>
  <c r="Q1991" i="1" s="1"/>
  <c r="J1991" i="1"/>
  <c r="I1991" i="1"/>
  <c r="F1991" i="1"/>
  <c r="E1991" i="1"/>
  <c r="D1991" i="1"/>
  <c r="C1991" i="1"/>
  <c r="B1991" i="1"/>
  <c r="A1991" i="1"/>
  <c r="K1990" i="1"/>
  <c r="L1990" i="1" s="1"/>
  <c r="M1990" i="1" s="1"/>
  <c r="Q1990" i="1" s="1"/>
  <c r="J1990" i="1"/>
  <c r="I1990" i="1"/>
  <c r="F1990" i="1"/>
  <c r="E1990" i="1"/>
  <c r="D1990" i="1"/>
  <c r="C1990" i="1"/>
  <c r="B1990" i="1"/>
  <c r="A1990" i="1"/>
  <c r="K1989" i="1"/>
  <c r="L1989" i="1" s="1"/>
  <c r="M1989" i="1" s="1"/>
  <c r="Q1989" i="1" s="1"/>
  <c r="J1989" i="1"/>
  <c r="I1989" i="1"/>
  <c r="F1989" i="1"/>
  <c r="E1989" i="1"/>
  <c r="G1989" i="1" s="1"/>
  <c r="D1989" i="1"/>
  <c r="C1989" i="1"/>
  <c r="B1989" i="1"/>
  <c r="A1989" i="1"/>
  <c r="K1988" i="1"/>
  <c r="L1988" i="1" s="1"/>
  <c r="M1988" i="1" s="1"/>
  <c r="Q1988" i="1" s="1"/>
  <c r="J1988" i="1"/>
  <c r="I1988" i="1"/>
  <c r="F1988" i="1"/>
  <c r="E1988" i="1"/>
  <c r="D1988" i="1"/>
  <c r="C1988" i="1"/>
  <c r="B1988" i="1"/>
  <c r="A1988" i="1"/>
  <c r="K1987" i="1"/>
  <c r="L1987" i="1" s="1"/>
  <c r="M1987" i="1" s="1"/>
  <c r="Q1987" i="1" s="1"/>
  <c r="J1987" i="1"/>
  <c r="I1987" i="1"/>
  <c r="F1987" i="1"/>
  <c r="E1987" i="1"/>
  <c r="D1987" i="1"/>
  <c r="C1987" i="1"/>
  <c r="B1987" i="1"/>
  <c r="A1987" i="1"/>
  <c r="K1986" i="1"/>
  <c r="L1986" i="1" s="1"/>
  <c r="M1986" i="1" s="1"/>
  <c r="Q1986" i="1" s="1"/>
  <c r="J1986" i="1"/>
  <c r="I1986" i="1"/>
  <c r="F1986" i="1"/>
  <c r="E1986" i="1"/>
  <c r="G1986" i="1" s="1"/>
  <c r="D1986" i="1"/>
  <c r="C1986" i="1"/>
  <c r="B1986" i="1"/>
  <c r="A1986" i="1"/>
  <c r="K1985" i="1"/>
  <c r="L1985" i="1" s="1"/>
  <c r="M1985" i="1" s="1"/>
  <c r="Q1985" i="1" s="1"/>
  <c r="J1985" i="1"/>
  <c r="I1985" i="1"/>
  <c r="F1985" i="1"/>
  <c r="E1985" i="1"/>
  <c r="D1985" i="1"/>
  <c r="C1985" i="1"/>
  <c r="B1985" i="1"/>
  <c r="A1985" i="1"/>
  <c r="K1984" i="1"/>
  <c r="L1984" i="1" s="1"/>
  <c r="M1984" i="1" s="1"/>
  <c r="Q1984" i="1" s="1"/>
  <c r="J1984" i="1"/>
  <c r="I1984" i="1"/>
  <c r="F1984" i="1"/>
  <c r="E1984" i="1"/>
  <c r="G1984" i="1" s="1"/>
  <c r="D1984" i="1"/>
  <c r="C1984" i="1"/>
  <c r="B1984" i="1"/>
  <c r="A1984" i="1"/>
  <c r="K1983" i="1"/>
  <c r="L1983" i="1" s="1"/>
  <c r="M1983" i="1" s="1"/>
  <c r="Q1983" i="1" s="1"/>
  <c r="J1983" i="1"/>
  <c r="I1983" i="1"/>
  <c r="F1983" i="1"/>
  <c r="E1983" i="1"/>
  <c r="G1983" i="1" s="1"/>
  <c r="D1983" i="1"/>
  <c r="C1983" i="1"/>
  <c r="B1983" i="1"/>
  <c r="A1983" i="1"/>
  <c r="K1982" i="1"/>
  <c r="L1982" i="1" s="1"/>
  <c r="M1982" i="1" s="1"/>
  <c r="Q1982" i="1" s="1"/>
  <c r="J1982" i="1"/>
  <c r="I1982" i="1"/>
  <c r="F1982" i="1"/>
  <c r="E1982" i="1"/>
  <c r="D1982" i="1"/>
  <c r="C1982" i="1"/>
  <c r="B1982" i="1"/>
  <c r="A1982" i="1"/>
  <c r="K1981" i="1"/>
  <c r="L1981" i="1" s="1"/>
  <c r="M1981" i="1" s="1"/>
  <c r="Q1981" i="1" s="1"/>
  <c r="J1981" i="1"/>
  <c r="I1981" i="1"/>
  <c r="F1981" i="1"/>
  <c r="E1981" i="1"/>
  <c r="D1981" i="1"/>
  <c r="C1981" i="1"/>
  <c r="B1981" i="1"/>
  <c r="A1981" i="1"/>
  <c r="K1980" i="1"/>
  <c r="L1980" i="1" s="1"/>
  <c r="M1980" i="1" s="1"/>
  <c r="Q1980" i="1" s="1"/>
  <c r="J1980" i="1"/>
  <c r="I1980" i="1"/>
  <c r="F1980" i="1"/>
  <c r="E1980" i="1"/>
  <c r="G1980" i="1" s="1"/>
  <c r="D1980" i="1"/>
  <c r="C1980" i="1"/>
  <c r="B1980" i="1"/>
  <c r="A1980" i="1"/>
  <c r="K1979" i="1"/>
  <c r="L1979" i="1" s="1"/>
  <c r="M1979" i="1" s="1"/>
  <c r="Q1979" i="1" s="1"/>
  <c r="J1979" i="1"/>
  <c r="I1979" i="1"/>
  <c r="F1979" i="1"/>
  <c r="E1979" i="1"/>
  <c r="G1979" i="1" s="1"/>
  <c r="D1979" i="1"/>
  <c r="C1979" i="1"/>
  <c r="B1979" i="1"/>
  <c r="A1979" i="1"/>
  <c r="K1978" i="1"/>
  <c r="L1978" i="1" s="1"/>
  <c r="M1978" i="1" s="1"/>
  <c r="Q1978" i="1" s="1"/>
  <c r="J1978" i="1"/>
  <c r="I1978" i="1"/>
  <c r="F1978" i="1"/>
  <c r="E1978" i="1"/>
  <c r="G1978" i="1" s="1"/>
  <c r="D1978" i="1"/>
  <c r="C1978" i="1"/>
  <c r="B1978" i="1"/>
  <c r="A1978" i="1"/>
  <c r="K1977" i="1"/>
  <c r="L1977" i="1" s="1"/>
  <c r="M1977" i="1" s="1"/>
  <c r="Q1977" i="1" s="1"/>
  <c r="J1977" i="1"/>
  <c r="I1977" i="1"/>
  <c r="F1977" i="1"/>
  <c r="E1977" i="1"/>
  <c r="G1977" i="1" s="1"/>
  <c r="D1977" i="1"/>
  <c r="C1977" i="1"/>
  <c r="B1977" i="1"/>
  <c r="A1977" i="1"/>
  <c r="K1976" i="1"/>
  <c r="L1976" i="1" s="1"/>
  <c r="M1976" i="1" s="1"/>
  <c r="Q1976" i="1" s="1"/>
  <c r="J1976" i="1"/>
  <c r="I1976" i="1"/>
  <c r="F1976" i="1"/>
  <c r="E1976" i="1"/>
  <c r="D1976" i="1"/>
  <c r="C1976" i="1"/>
  <c r="B1976" i="1"/>
  <c r="A1976" i="1"/>
  <c r="K1975" i="1"/>
  <c r="L1975" i="1" s="1"/>
  <c r="M1975" i="1" s="1"/>
  <c r="Q1975" i="1" s="1"/>
  <c r="J1975" i="1"/>
  <c r="I1975" i="1"/>
  <c r="F1975" i="1"/>
  <c r="E1975" i="1"/>
  <c r="G1975" i="1" s="1"/>
  <c r="D1975" i="1"/>
  <c r="C1975" i="1"/>
  <c r="B1975" i="1"/>
  <c r="A1975" i="1"/>
  <c r="K1974" i="1"/>
  <c r="L1974" i="1" s="1"/>
  <c r="M1974" i="1" s="1"/>
  <c r="Q1974" i="1" s="1"/>
  <c r="J1974" i="1"/>
  <c r="I1974" i="1"/>
  <c r="F1974" i="1"/>
  <c r="E1974" i="1"/>
  <c r="D1974" i="1"/>
  <c r="C1974" i="1"/>
  <c r="B1974" i="1"/>
  <c r="A1974" i="1"/>
  <c r="K1973" i="1"/>
  <c r="L1973" i="1" s="1"/>
  <c r="M1973" i="1" s="1"/>
  <c r="Q1973" i="1" s="1"/>
  <c r="J1973" i="1"/>
  <c r="I1973" i="1"/>
  <c r="F1973" i="1"/>
  <c r="E1973" i="1"/>
  <c r="G1973" i="1" s="1"/>
  <c r="D1973" i="1"/>
  <c r="C1973" i="1"/>
  <c r="B1973" i="1"/>
  <c r="A1973" i="1"/>
  <c r="K1972" i="1"/>
  <c r="L1972" i="1" s="1"/>
  <c r="M1972" i="1" s="1"/>
  <c r="Q1972" i="1" s="1"/>
  <c r="J1972" i="1"/>
  <c r="I1972" i="1"/>
  <c r="F1972" i="1"/>
  <c r="E1972" i="1"/>
  <c r="D1972" i="1"/>
  <c r="C1972" i="1"/>
  <c r="B1972" i="1"/>
  <c r="A1972" i="1"/>
  <c r="K1971" i="1"/>
  <c r="L1971" i="1" s="1"/>
  <c r="M1971" i="1" s="1"/>
  <c r="Q1971" i="1" s="1"/>
  <c r="J1971" i="1"/>
  <c r="I1971" i="1"/>
  <c r="F1971" i="1"/>
  <c r="E1971" i="1"/>
  <c r="D1971" i="1"/>
  <c r="C1971" i="1"/>
  <c r="B1971" i="1"/>
  <c r="A1971" i="1"/>
  <c r="K1970" i="1"/>
  <c r="L1970" i="1" s="1"/>
  <c r="M1970" i="1" s="1"/>
  <c r="Q1970" i="1" s="1"/>
  <c r="J1970" i="1"/>
  <c r="I1970" i="1"/>
  <c r="F1970" i="1"/>
  <c r="E1970" i="1"/>
  <c r="G1970" i="1" s="1"/>
  <c r="D1970" i="1"/>
  <c r="C1970" i="1"/>
  <c r="B1970" i="1"/>
  <c r="A1970" i="1"/>
  <c r="K1969" i="1"/>
  <c r="L1969" i="1" s="1"/>
  <c r="M1969" i="1" s="1"/>
  <c r="Q1969" i="1" s="1"/>
  <c r="J1969" i="1"/>
  <c r="I1969" i="1"/>
  <c r="F1969" i="1"/>
  <c r="E1969" i="1"/>
  <c r="D1969" i="1"/>
  <c r="C1969" i="1"/>
  <c r="B1969" i="1"/>
  <c r="A1969" i="1"/>
  <c r="K1968" i="1"/>
  <c r="L1968" i="1" s="1"/>
  <c r="M1968" i="1" s="1"/>
  <c r="Q1968" i="1" s="1"/>
  <c r="J1968" i="1"/>
  <c r="I1968" i="1"/>
  <c r="F1968" i="1"/>
  <c r="E1968" i="1"/>
  <c r="D1968" i="1"/>
  <c r="C1968" i="1"/>
  <c r="B1968" i="1"/>
  <c r="A1968" i="1"/>
  <c r="K1967" i="1"/>
  <c r="L1967" i="1" s="1"/>
  <c r="M1967" i="1" s="1"/>
  <c r="Q1967" i="1" s="1"/>
  <c r="J1967" i="1"/>
  <c r="I1967" i="1"/>
  <c r="F1967" i="1"/>
  <c r="E1967" i="1"/>
  <c r="G1967" i="1" s="1"/>
  <c r="D1967" i="1"/>
  <c r="C1967" i="1"/>
  <c r="B1967" i="1"/>
  <c r="A1967" i="1"/>
  <c r="K1966" i="1"/>
  <c r="L1966" i="1" s="1"/>
  <c r="M1966" i="1" s="1"/>
  <c r="Q1966" i="1" s="1"/>
  <c r="J1966" i="1"/>
  <c r="I1966" i="1"/>
  <c r="F1966" i="1"/>
  <c r="E1966" i="1"/>
  <c r="D1966" i="1"/>
  <c r="C1966" i="1"/>
  <c r="B1966" i="1"/>
  <c r="A1966" i="1"/>
  <c r="K1965" i="1"/>
  <c r="L1965" i="1" s="1"/>
  <c r="M1965" i="1" s="1"/>
  <c r="Q1965" i="1" s="1"/>
  <c r="J1965" i="1"/>
  <c r="I1965" i="1"/>
  <c r="F1965" i="1"/>
  <c r="E1965" i="1"/>
  <c r="G1965" i="1" s="1"/>
  <c r="D1965" i="1"/>
  <c r="C1965" i="1"/>
  <c r="B1965" i="1"/>
  <c r="A1965" i="1"/>
  <c r="K1964" i="1"/>
  <c r="L1964" i="1" s="1"/>
  <c r="M1964" i="1" s="1"/>
  <c r="Q1964" i="1" s="1"/>
  <c r="J1964" i="1"/>
  <c r="I1964" i="1"/>
  <c r="F1964" i="1"/>
  <c r="E1964" i="1"/>
  <c r="G1964" i="1" s="1"/>
  <c r="D1964" i="1"/>
  <c r="C1964" i="1"/>
  <c r="B1964" i="1"/>
  <c r="A1964" i="1"/>
  <c r="K1963" i="1"/>
  <c r="L1963" i="1" s="1"/>
  <c r="M1963" i="1" s="1"/>
  <c r="Q1963" i="1" s="1"/>
  <c r="J1963" i="1"/>
  <c r="I1963" i="1"/>
  <c r="F1963" i="1"/>
  <c r="E1963" i="1"/>
  <c r="D1963" i="1"/>
  <c r="C1963" i="1"/>
  <c r="B1963" i="1"/>
  <c r="A1963" i="1"/>
  <c r="K1962" i="1"/>
  <c r="L1962" i="1" s="1"/>
  <c r="M1962" i="1" s="1"/>
  <c r="Q1962" i="1" s="1"/>
  <c r="J1962" i="1"/>
  <c r="I1962" i="1"/>
  <c r="F1962" i="1"/>
  <c r="E1962" i="1"/>
  <c r="D1962" i="1"/>
  <c r="C1962" i="1"/>
  <c r="B1962" i="1"/>
  <c r="A1962" i="1"/>
  <c r="K1961" i="1"/>
  <c r="L1961" i="1" s="1"/>
  <c r="M1961" i="1" s="1"/>
  <c r="Q1961" i="1" s="1"/>
  <c r="J1961" i="1"/>
  <c r="I1961" i="1"/>
  <c r="F1961" i="1"/>
  <c r="E1961" i="1"/>
  <c r="D1961" i="1"/>
  <c r="C1961" i="1"/>
  <c r="B1961" i="1"/>
  <c r="A1961" i="1"/>
  <c r="K1960" i="1"/>
  <c r="L1960" i="1" s="1"/>
  <c r="M1960" i="1" s="1"/>
  <c r="Q1960" i="1" s="1"/>
  <c r="J1960" i="1"/>
  <c r="I1960" i="1"/>
  <c r="F1960" i="1"/>
  <c r="E1960" i="1"/>
  <c r="G1960" i="1" s="1"/>
  <c r="D1960" i="1"/>
  <c r="C1960" i="1"/>
  <c r="B1960" i="1"/>
  <c r="A1960" i="1"/>
  <c r="K1959" i="1"/>
  <c r="L1959" i="1" s="1"/>
  <c r="M1959" i="1" s="1"/>
  <c r="Q1959" i="1" s="1"/>
  <c r="J1959" i="1"/>
  <c r="I1959" i="1"/>
  <c r="F1959" i="1"/>
  <c r="E1959" i="1"/>
  <c r="D1959" i="1"/>
  <c r="C1959" i="1"/>
  <c r="B1959" i="1"/>
  <c r="A1959" i="1"/>
  <c r="K1958" i="1"/>
  <c r="L1958" i="1" s="1"/>
  <c r="M1958" i="1" s="1"/>
  <c r="Q1958" i="1" s="1"/>
  <c r="J1958" i="1"/>
  <c r="I1958" i="1"/>
  <c r="F1958" i="1"/>
  <c r="E1958" i="1"/>
  <c r="D1958" i="1"/>
  <c r="C1958" i="1"/>
  <c r="B1958" i="1"/>
  <c r="A1958" i="1"/>
  <c r="K1957" i="1"/>
  <c r="L1957" i="1" s="1"/>
  <c r="M1957" i="1" s="1"/>
  <c r="Q1957" i="1" s="1"/>
  <c r="J1957" i="1"/>
  <c r="I1957" i="1"/>
  <c r="F1957" i="1"/>
  <c r="E1957" i="1"/>
  <c r="G1957" i="1" s="1"/>
  <c r="D1957" i="1"/>
  <c r="C1957" i="1"/>
  <c r="B1957" i="1"/>
  <c r="A1957" i="1"/>
  <c r="K1956" i="1"/>
  <c r="L1956" i="1" s="1"/>
  <c r="M1956" i="1" s="1"/>
  <c r="Q1956" i="1" s="1"/>
  <c r="J1956" i="1"/>
  <c r="I1956" i="1"/>
  <c r="F1956" i="1"/>
  <c r="E1956" i="1"/>
  <c r="D1956" i="1"/>
  <c r="C1956" i="1"/>
  <c r="B1956" i="1"/>
  <c r="A1956" i="1"/>
  <c r="K1955" i="1"/>
  <c r="L1955" i="1" s="1"/>
  <c r="M1955" i="1" s="1"/>
  <c r="Q1955" i="1" s="1"/>
  <c r="J1955" i="1"/>
  <c r="I1955" i="1"/>
  <c r="F1955" i="1"/>
  <c r="E1955" i="1"/>
  <c r="G1955" i="1" s="1"/>
  <c r="D1955" i="1"/>
  <c r="C1955" i="1"/>
  <c r="B1955" i="1"/>
  <c r="A1955" i="1"/>
  <c r="K1954" i="1"/>
  <c r="L1954" i="1" s="1"/>
  <c r="M1954" i="1" s="1"/>
  <c r="Q1954" i="1" s="1"/>
  <c r="J1954" i="1"/>
  <c r="I1954" i="1"/>
  <c r="F1954" i="1"/>
  <c r="E1954" i="1"/>
  <c r="D1954" i="1"/>
  <c r="C1954" i="1"/>
  <c r="B1954" i="1"/>
  <c r="A1954" i="1"/>
  <c r="K1953" i="1"/>
  <c r="L1953" i="1" s="1"/>
  <c r="M1953" i="1" s="1"/>
  <c r="Q1953" i="1" s="1"/>
  <c r="J1953" i="1"/>
  <c r="I1953" i="1"/>
  <c r="F1953" i="1"/>
  <c r="E1953" i="1"/>
  <c r="D1953" i="1"/>
  <c r="C1953" i="1"/>
  <c r="B1953" i="1"/>
  <c r="A1953" i="1"/>
  <c r="K1952" i="1"/>
  <c r="L1952" i="1" s="1"/>
  <c r="M1952" i="1" s="1"/>
  <c r="Q1952" i="1" s="1"/>
  <c r="J1952" i="1"/>
  <c r="I1952" i="1"/>
  <c r="F1952" i="1"/>
  <c r="E1952" i="1"/>
  <c r="G1952" i="1" s="1"/>
  <c r="D1952" i="1"/>
  <c r="C1952" i="1"/>
  <c r="B1952" i="1"/>
  <c r="A1952" i="1"/>
  <c r="K1951" i="1"/>
  <c r="L1951" i="1" s="1"/>
  <c r="M1951" i="1" s="1"/>
  <c r="Q1951" i="1" s="1"/>
  <c r="J1951" i="1"/>
  <c r="I1951" i="1"/>
  <c r="F1951" i="1"/>
  <c r="E1951" i="1"/>
  <c r="G1951" i="1" s="1"/>
  <c r="D1951" i="1"/>
  <c r="C1951" i="1"/>
  <c r="B1951" i="1"/>
  <c r="A1951" i="1"/>
  <c r="K1950" i="1"/>
  <c r="L1950" i="1" s="1"/>
  <c r="M1950" i="1" s="1"/>
  <c r="Q1950" i="1" s="1"/>
  <c r="J1950" i="1"/>
  <c r="I1950" i="1"/>
  <c r="F1950" i="1"/>
  <c r="E1950" i="1"/>
  <c r="G1950" i="1" s="1"/>
  <c r="D1950" i="1"/>
  <c r="C1950" i="1"/>
  <c r="B1950" i="1"/>
  <c r="A1950" i="1"/>
  <c r="K1949" i="1"/>
  <c r="L1949" i="1" s="1"/>
  <c r="M1949" i="1" s="1"/>
  <c r="Q1949" i="1" s="1"/>
  <c r="J1949" i="1"/>
  <c r="I1949" i="1"/>
  <c r="F1949" i="1"/>
  <c r="E1949" i="1"/>
  <c r="D1949" i="1"/>
  <c r="C1949" i="1"/>
  <c r="B1949" i="1"/>
  <c r="A1949" i="1"/>
  <c r="K1948" i="1"/>
  <c r="L1948" i="1" s="1"/>
  <c r="M1948" i="1" s="1"/>
  <c r="Q1948" i="1" s="1"/>
  <c r="J1948" i="1"/>
  <c r="I1948" i="1"/>
  <c r="F1948" i="1"/>
  <c r="E1948" i="1"/>
  <c r="D1948" i="1"/>
  <c r="C1948" i="1"/>
  <c r="B1948" i="1"/>
  <c r="A1948" i="1"/>
  <c r="K1947" i="1"/>
  <c r="L1947" i="1" s="1"/>
  <c r="M1947" i="1" s="1"/>
  <c r="Q1947" i="1" s="1"/>
  <c r="J1947" i="1"/>
  <c r="I1947" i="1"/>
  <c r="F1947" i="1"/>
  <c r="E1947" i="1"/>
  <c r="D1947" i="1"/>
  <c r="C1947" i="1"/>
  <c r="B1947" i="1"/>
  <c r="A1947" i="1"/>
  <c r="K1946" i="1"/>
  <c r="L1946" i="1" s="1"/>
  <c r="M1946" i="1" s="1"/>
  <c r="Q1946" i="1" s="1"/>
  <c r="J1946" i="1"/>
  <c r="I1946" i="1"/>
  <c r="F1946" i="1"/>
  <c r="E1946" i="1"/>
  <c r="D1946" i="1"/>
  <c r="C1946" i="1"/>
  <c r="B1946" i="1"/>
  <c r="A1946" i="1"/>
  <c r="K1945" i="1"/>
  <c r="L1945" i="1" s="1"/>
  <c r="M1945" i="1" s="1"/>
  <c r="Q1945" i="1" s="1"/>
  <c r="J1945" i="1"/>
  <c r="I1945" i="1"/>
  <c r="F1945" i="1"/>
  <c r="E1945" i="1"/>
  <c r="D1945" i="1"/>
  <c r="C1945" i="1"/>
  <c r="B1945" i="1"/>
  <c r="A1945" i="1"/>
  <c r="K1944" i="1"/>
  <c r="L1944" i="1" s="1"/>
  <c r="M1944" i="1" s="1"/>
  <c r="Q1944" i="1" s="1"/>
  <c r="J1944" i="1"/>
  <c r="I1944" i="1"/>
  <c r="F1944" i="1"/>
  <c r="E1944" i="1"/>
  <c r="D1944" i="1"/>
  <c r="C1944" i="1"/>
  <c r="B1944" i="1"/>
  <c r="A1944" i="1"/>
  <c r="K1943" i="1"/>
  <c r="L1943" i="1" s="1"/>
  <c r="M1943" i="1" s="1"/>
  <c r="Q1943" i="1" s="1"/>
  <c r="J1943" i="1"/>
  <c r="I1943" i="1"/>
  <c r="F1943" i="1"/>
  <c r="E1943" i="1"/>
  <c r="D1943" i="1"/>
  <c r="C1943" i="1"/>
  <c r="B1943" i="1"/>
  <c r="A1943" i="1"/>
  <c r="K1942" i="1"/>
  <c r="L1942" i="1" s="1"/>
  <c r="M1942" i="1" s="1"/>
  <c r="Q1942" i="1" s="1"/>
  <c r="J1942" i="1"/>
  <c r="I1942" i="1"/>
  <c r="F1942" i="1"/>
  <c r="E1942" i="1"/>
  <c r="G1942" i="1" s="1"/>
  <c r="D1942" i="1"/>
  <c r="C1942" i="1"/>
  <c r="B1942" i="1"/>
  <c r="A1942" i="1"/>
  <c r="K1941" i="1"/>
  <c r="L1941" i="1" s="1"/>
  <c r="M1941" i="1" s="1"/>
  <c r="Q1941" i="1" s="1"/>
  <c r="J1941" i="1"/>
  <c r="I1941" i="1"/>
  <c r="F1941" i="1"/>
  <c r="E1941" i="1"/>
  <c r="G1941" i="1" s="1"/>
  <c r="D1941" i="1"/>
  <c r="C1941" i="1"/>
  <c r="B1941" i="1"/>
  <c r="A1941" i="1"/>
  <c r="K1940" i="1"/>
  <c r="L1940" i="1" s="1"/>
  <c r="M1940" i="1" s="1"/>
  <c r="Q1940" i="1" s="1"/>
  <c r="J1940" i="1"/>
  <c r="I1940" i="1"/>
  <c r="F1940" i="1"/>
  <c r="E1940" i="1"/>
  <c r="D1940" i="1"/>
  <c r="C1940" i="1"/>
  <c r="B1940" i="1"/>
  <c r="A1940" i="1"/>
  <c r="K1939" i="1"/>
  <c r="L1939" i="1" s="1"/>
  <c r="M1939" i="1" s="1"/>
  <c r="Q1939" i="1" s="1"/>
  <c r="J1939" i="1"/>
  <c r="I1939" i="1"/>
  <c r="F1939" i="1"/>
  <c r="E1939" i="1"/>
  <c r="D1939" i="1"/>
  <c r="C1939" i="1"/>
  <c r="B1939" i="1"/>
  <c r="A1939" i="1"/>
  <c r="K1938" i="1"/>
  <c r="L1938" i="1" s="1"/>
  <c r="M1938" i="1" s="1"/>
  <c r="Q1938" i="1" s="1"/>
  <c r="J1938" i="1"/>
  <c r="I1938" i="1"/>
  <c r="F1938" i="1"/>
  <c r="E1938" i="1"/>
  <c r="G1938" i="1" s="1"/>
  <c r="D1938" i="1"/>
  <c r="C1938" i="1"/>
  <c r="B1938" i="1"/>
  <c r="A1938" i="1"/>
  <c r="K1937" i="1"/>
  <c r="L1937" i="1" s="1"/>
  <c r="M1937" i="1" s="1"/>
  <c r="Q1937" i="1" s="1"/>
  <c r="J1937" i="1"/>
  <c r="I1937" i="1"/>
  <c r="F1937" i="1"/>
  <c r="E1937" i="1"/>
  <c r="G1937" i="1" s="1"/>
  <c r="D1937" i="1"/>
  <c r="C1937" i="1"/>
  <c r="B1937" i="1"/>
  <c r="A1937" i="1"/>
  <c r="K1936" i="1"/>
  <c r="L1936" i="1" s="1"/>
  <c r="M1936" i="1" s="1"/>
  <c r="Q1936" i="1" s="1"/>
  <c r="J1936" i="1"/>
  <c r="I1936" i="1"/>
  <c r="F1936" i="1"/>
  <c r="E1936" i="1"/>
  <c r="G1936" i="1" s="1"/>
  <c r="D1936" i="1"/>
  <c r="C1936" i="1"/>
  <c r="B1936" i="1"/>
  <c r="A1936" i="1"/>
  <c r="K1935" i="1"/>
  <c r="L1935" i="1" s="1"/>
  <c r="M1935" i="1" s="1"/>
  <c r="Q1935" i="1" s="1"/>
  <c r="J1935" i="1"/>
  <c r="I1935" i="1"/>
  <c r="F1935" i="1"/>
  <c r="E1935" i="1"/>
  <c r="D1935" i="1"/>
  <c r="C1935" i="1"/>
  <c r="B1935" i="1"/>
  <c r="A1935" i="1"/>
  <c r="K1934" i="1"/>
  <c r="L1934" i="1" s="1"/>
  <c r="M1934" i="1" s="1"/>
  <c r="Q1934" i="1" s="1"/>
  <c r="J1934" i="1"/>
  <c r="I1934" i="1"/>
  <c r="F1934" i="1"/>
  <c r="E1934" i="1"/>
  <c r="G1934" i="1" s="1"/>
  <c r="D1934" i="1"/>
  <c r="C1934" i="1"/>
  <c r="B1934" i="1"/>
  <c r="A1934" i="1"/>
  <c r="K1933" i="1"/>
  <c r="L1933" i="1" s="1"/>
  <c r="M1933" i="1" s="1"/>
  <c r="Q1933" i="1" s="1"/>
  <c r="J1933" i="1"/>
  <c r="I1933" i="1"/>
  <c r="F1933" i="1"/>
  <c r="E1933" i="1"/>
  <c r="G1933" i="1" s="1"/>
  <c r="D1933" i="1"/>
  <c r="C1933" i="1"/>
  <c r="B1933" i="1"/>
  <c r="A1933" i="1"/>
  <c r="K1932" i="1"/>
  <c r="L1932" i="1" s="1"/>
  <c r="M1932" i="1" s="1"/>
  <c r="Q1932" i="1" s="1"/>
  <c r="J1932" i="1"/>
  <c r="I1932" i="1"/>
  <c r="F1932" i="1"/>
  <c r="E1932" i="1"/>
  <c r="D1932" i="1"/>
  <c r="C1932" i="1"/>
  <c r="B1932" i="1"/>
  <c r="A1932" i="1"/>
  <c r="K1931" i="1"/>
  <c r="L1931" i="1" s="1"/>
  <c r="M1931" i="1" s="1"/>
  <c r="Q1931" i="1" s="1"/>
  <c r="J1931" i="1"/>
  <c r="I1931" i="1"/>
  <c r="F1931" i="1"/>
  <c r="E1931" i="1"/>
  <c r="D1931" i="1"/>
  <c r="C1931" i="1"/>
  <c r="B1931" i="1"/>
  <c r="A1931" i="1"/>
  <c r="K1930" i="1"/>
  <c r="L1930" i="1" s="1"/>
  <c r="M1930" i="1" s="1"/>
  <c r="Q1930" i="1" s="1"/>
  <c r="J1930" i="1"/>
  <c r="I1930" i="1"/>
  <c r="F1930" i="1"/>
  <c r="E1930" i="1"/>
  <c r="D1930" i="1"/>
  <c r="C1930" i="1"/>
  <c r="B1930" i="1"/>
  <c r="A1930" i="1"/>
  <c r="K1929" i="1"/>
  <c r="L1929" i="1" s="1"/>
  <c r="M1929" i="1" s="1"/>
  <c r="Q1929" i="1" s="1"/>
  <c r="J1929" i="1"/>
  <c r="I1929" i="1"/>
  <c r="F1929" i="1"/>
  <c r="E1929" i="1"/>
  <c r="D1929" i="1"/>
  <c r="C1929" i="1"/>
  <c r="B1929" i="1"/>
  <c r="A1929" i="1"/>
  <c r="K1928" i="1"/>
  <c r="L1928" i="1" s="1"/>
  <c r="M1928" i="1" s="1"/>
  <c r="Q1928" i="1" s="1"/>
  <c r="J1928" i="1"/>
  <c r="I1928" i="1"/>
  <c r="F1928" i="1"/>
  <c r="E1928" i="1"/>
  <c r="D1928" i="1"/>
  <c r="C1928" i="1"/>
  <c r="B1928" i="1"/>
  <c r="A1928" i="1"/>
  <c r="K1927" i="1"/>
  <c r="L1927" i="1" s="1"/>
  <c r="M1927" i="1" s="1"/>
  <c r="Q1927" i="1" s="1"/>
  <c r="J1927" i="1"/>
  <c r="I1927" i="1"/>
  <c r="F1927" i="1"/>
  <c r="E1927" i="1"/>
  <c r="D1927" i="1"/>
  <c r="C1927" i="1"/>
  <c r="B1927" i="1"/>
  <c r="A1927" i="1"/>
  <c r="K1926" i="1"/>
  <c r="L1926" i="1" s="1"/>
  <c r="M1926" i="1" s="1"/>
  <c r="Q1926" i="1" s="1"/>
  <c r="J1926" i="1"/>
  <c r="I1926" i="1"/>
  <c r="F1926" i="1"/>
  <c r="E1926" i="1"/>
  <c r="D1926" i="1"/>
  <c r="C1926" i="1"/>
  <c r="B1926" i="1"/>
  <c r="A1926" i="1"/>
  <c r="K1925" i="1"/>
  <c r="L1925" i="1" s="1"/>
  <c r="M1925" i="1" s="1"/>
  <c r="Q1925" i="1" s="1"/>
  <c r="J1925" i="1"/>
  <c r="I1925" i="1"/>
  <c r="F1925" i="1"/>
  <c r="E1925" i="1"/>
  <c r="D1925" i="1"/>
  <c r="C1925" i="1"/>
  <c r="B1925" i="1"/>
  <c r="A1925" i="1"/>
  <c r="K1924" i="1"/>
  <c r="L1924" i="1" s="1"/>
  <c r="M1924" i="1" s="1"/>
  <c r="Q1924" i="1" s="1"/>
  <c r="J1924" i="1"/>
  <c r="I1924" i="1"/>
  <c r="F1924" i="1"/>
  <c r="E1924" i="1"/>
  <c r="D1924" i="1"/>
  <c r="C1924" i="1"/>
  <c r="B1924" i="1"/>
  <c r="A1924" i="1"/>
  <c r="K1923" i="1"/>
  <c r="L1923" i="1" s="1"/>
  <c r="M1923" i="1" s="1"/>
  <c r="Q1923" i="1" s="1"/>
  <c r="J1923" i="1"/>
  <c r="I1923" i="1"/>
  <c r="F1923" i="1"/>
  <c r="E1923" i="1"/>
  <c r="G1923" i="1" s="1"/>
  <c r="D1923" i="1"/>
  <c r="C1923" i="1"/>
  <c r="B1923" i="1"/>
  <c r="A1923" i="1"/>
  <c r="K1922" i="1"/>
  <c r="L1922" i="1" s="1"/>
  <c r="M1922" i="1" s="1"/>
  <c r="Q1922" i="1" s="1"/>
  <c r="J1922" i="1"/>
  <c r="I1922" i="1"/>
  <c r="F1922" i="1"/>
  <c r="E1922" i="1"/>
  <c r="D1922" i="1"/>
  <c r="C1922" i="1"/>
  <c r="B1922" i="1"/>
  <c r="A1922" i="1"/>
  <c r="K1921" i="1"/>
  <c r="L1921" i="1" s="1"/>
  <c r="M1921" i="1" s="1"/>
  <c r="Q1921" i="1" s="1"/>
  <c r="J1921" i="1"/>
  <c r="I1921" i="1"/>
  <c r="F1921" i="1"/>
  <c r="E1921" i="1"/>
  <c r="G1921" i="1" s="1"/>
  <c r="D1921" i="1"/>
  <c r="C1921" i="1"/>
  <c r="B1921" i="1"/>
  <c r="A1921" i="1"/>
  <c r="K1920" i="1"/>
  <c r="L1920" i="1" s="1"/>
  <c r="M1920" i="1" s="1"/>
  <c r="Q1920" i="1" s="1"/>
  <c r="J1920" i="1"/>
  <c r="I1920" i="1"/>
  <c r="F1920" i="1"/>
  <c r="E1920" i="1"/>
  <c r="G1920" i="1" s="1"/>
  <c r="D1920" i="1"/>
  <c r="C1920" i="1"/>
  <c r="B1920" i="1"/>
  <c r="A1920" i="1"/>
  <c r="K1919" i="1"/>
  <c r="L1919" i="1" s="1"/>
  <c r="M1919" i="1" s="1"/>
  <c r="Q1919" i="1" s="1"/>
  <c r="J1919" i="1"/>
  <c r="I1919" i="1"/>
  <c r="F1919" i="1"/>
  <c r="E1919" i="1"/>
  <c r="G1919" i="1" s="1"/>
  <c r="D1919" i="1"/>
  <c r="C1919" i="1"/>
  <c r="B1919" i="1"/>
  <c r="A1919" i="1"/>
  <c r="K1918" i="1"/>
  <c r="L1918" i="1" s="1"/>
  <c r="M1918" i="1" s="1"/>
  <c r="Q1918" i="1" s="1"/>
  <c r="J1918" i="1"/>
  <c r="I1918" i="1"/>
  <c r="F1918" i="1"/>
  <c r="E1918" i="1"/>
  <c r="D1918" i="1"/>
  <c r="C1918" i="1"/>
  <c r="B1918" i="1"/>
  <c r="A1918" i="1"/>
  <c r="K1917" i="1"/>
  <c r="L1917" i="1" s="1"/>
  <c r="M1917" i="1" s="1"/>
  <c r="Q1917" i="1" s="1"/>
  <c r="J1917" i="1"/>
  <c r="I1917" i="1"/>
  <c r="F1917" i="1"/>
  <c r="E1917" i="1"/>
  <c r="D1917" i="1"/>
  <c r="C1917" i="1"/>
  <c r="B1917" i="1"/>
  <c r="A1917" i="1"/>
  <c r="K1916" i="1"/>
  <c r="L1916" i="1" s="1"/>
  <c r="M1916" i="1" s="1"/>
  <c r="Q1916" i="1" s="1"/>
  <c r="J1916" i="1"/>
  <c r="I1916" i="1"/>
  <c r="F1916" i="1"/>
  <c r="E1916" i="1"/>
  <c r="G1916" i="1" s="1"/>
  <c r="D1916" i="1"/>
  <c r="C1916" i="1"/>
  <c r="B1916" i="1"/>
  <c r="A1916" i="1"/>
  <c r="K1915" i="1"/>
  <c r="L1915" i="1" s="1"/>
  <c r="M1915" i="1" s="1"/>
  <c r="Q1915" i="1" s="1"/>
  <c r="J1915" i="1"/>
  <c r="I1915" i="1"/>
  <c r="F1915" i="1"/>
  <c r="E1915" i="1"/>
  <c r="D1915" i="1"/>
  <c r="C1915" i="1"/>
  <c r="B1915" i="1"/>
  <c r="A1915" i="1"/>
  <c r="K1914" i="1"/>
  <c r="L1914" i="1" s="1"/>
  <c r="M1914" i="1" s="1"/>
  <c r="Q1914" i="1" s="1"/>
  <c r="J1914" i="1"/>
  <c r="I1914" i="1"/>
  <c r="F1914" i="1"/>
  <c r="E1914" i="1"/>
  <c r="D1914" i="1"/>
  <c r="C1914" i="1"/>
  <c r="B1914" i="1"/>
  <c r="A1914" i="1"/>
  <c r="K1913" i="1"/>
  <c r="L1913" i="1" s="1"/>
  <c r="M1913" i="1" s="1"/>
  <c r="Q1913" i="1" s="1"/>
  <c r="J1913" i="1"/>
  <c r="I1913" i="1"/>
  <c r="F1913" i="1"/>
  <c r="E1913" i="1"/>
  <c r="D1913" i="1"/>
  <c r="C1913" i="1"/>
  <c r="B1913" i="1"/>
  <c r="A1913" i="1"/>
  <c r="K1912" i="1"/>
  <c r="L1912" i="1" s="1"/>
  <c r="M1912" i="1" s="1"/>
  <c r="Q1912" i="1" s="1"/>
  <c r="J1912" i="1"/>
  <c r="I1912" i="1"/>
  <c r="F1912" i="1"/>
  <c r="E1912" i="1"/>
  <c r="D1912" i="1"/>
  <c r="C1912" i="1"/>
  <c r="B1912" i="1"/>
  <c r="A1912" i="1"/>
  <c r="K1911" i="1"/>
  <c r="L1911" i="1" s="1"/>
  <c r="M1911" i="1" s="1"/>
  <c r="Q1911" i="1" s="1"/>
  <c r="J1911" i="1"/>
  <c r="I1911" i="1"/>
  <c r="F1911" i="1"/>
  <c r="E1911" i="1"/>
  <c r="D1911" i="1"/>
  <c r="C1911" i="1"/>
  <c r="B1911" i="1"/>
  <c r="A1911" i="1"/>
  <c r="K1910" i="1"/>
  <c r="L1910" i="1" s="1"/>
  <c r="M1910" i="1" s="1"/>
  <c r="Q1910" i="1" s="1"/>
  <c r="J1910" i="1"/>
  <c r="I1910" i="1"/>
  <c r="F1910" i="1"/>
  <c r="E1910" i="1"/>
  <c r="D1910" i="1"/>
  <c r="C1910" i="1"/>
  <c r="B1910" i="1"/>
  <c r="A1910" i="1"/>
  <c r="K1909" i="1"/>
  <c r="L1909" i="1" s="1"/>
  <c r="M1909" i="1" s="1"/>
  <c r="Q1909" i="1" s="1"/>
  <c r="J1909" i="1"/>
  <c r="I1909" i="1"/>
  <c r="F1909" i="1"/>
  <c r="E1909" i="1"/>
  <c r="D1909" i="1"/>
  <c r="C1909" i="1"/>
  <c r="B1909" i="1"/>
  <c r="A1909" i="1"/>
  <c r="K1908" i="1"/>
  <c r="L1908" i="1" s="1"/>
  <c r="M1908" i="1" s="1"/>
  <c r="Q1908" i="1" s="1"/>
  <c r="J1908" i="1"/>
  <c r="I1908" i="1"/>
  <c r="F1908" i="1"/>
  <c r="E1908" i="1"/>
  <c r="G1908" i="1" s="1"/>
  <c r="D1908" i="1"/>
  <c r="C1908" i="1"/>
  <c r="B1908" i="1"/>
  <c r="A1908" i="1"/>
  <c r="K1907" i="1"/>
  <c r="L1907" i="1" s="1"/>
  <c r="M1907" i="1" s="1"/>
  <c r="Q1907" i="1" s="1"/>
  <c r="J1907" i="1"/>
  <c r="I1907" i="1"/>
  <c r="F1907" i="1"/>
  <c r="E1907" i="1"/>
  <c r="G1907" i="1" s="1"/>
  <c r="D1907" i="1"/>
  <c r="C1907" i="1"/>
  <c r="B1907" i="1"/>
  <c r="A1907" i="1"/>
  <c r="K1906" i="1"/>
  <c r="L1906" i="1" s="1"/>
  <c r="M1906" i="1" s="1"/>
  <c r="Q1906" i="1" s="1"/>
  <c r="J1906" i="1"/>
  <c r="I1906" i="1"/>
  <c r="F1906" i="1"/>
  <c r="E1906" i="1"/>
  <c r="D1906" i="1"/>
  <c r="C1906" i="1"/>
  <c r="B1906" i="1"/>
  <c r="A1906" i="1"/>
  <c r="K1905" i="1"/>
  <c r="L1905" i="1" s="1"/>
  <c r="M1905" i="1" s="1"/>
  <c r="Q1905" i="1" s="1"/>
  <c r="J1905" i="1"/>
  <c r="I1905" i="1"/>
  <c r="F1905" i="1"/>
  <c r="E1905" i="1"/>
  <c r="D1905" i="1"/>
  <c r="C1905" i="1"/>
  <c r="B1905" i="1"/>
  <c r="A1905" i="1"/>
  <c r="K1904" i="1"/>
  <c r="L1904" i="1" s="1"/>
  <c r="M1904" i="1" s="1"/>
  <c r="Q1904" i="1" s="1"/>
  <c r="J1904" i="1"/>
  <c r="I1904" i="1"/>
  <c r="F1904" i="1"/>
  <c r="E1904" i="1"/>
  <c r="G1904" i="1" s="1"/>
  <c r="D1904" i="1"/>
  <c r="C1904" i="1"/>
  <c r="B1904" i="1"/>
  <c r="A1904" i="1"/>
  <c r="K1903" i="1"/>
  <c r="L1903" i="1" s="1"/>
  <c r="M1903" i="1" s="1"/>
  <c r="Q1903" i="1" s="1"/>
  <c r="J1903" i="1"/>
  <c r="I1903" i="1"/>
  <c r="F1903" i="1"/>
  <c r="E1903" i="1"/>
  <c r="G1903" i="1" s="1"/>
  <c r="D1903" i="1"/>
  <c r="C1903" i="1"/>
  <c r="B1903" i="1"/>
  <c r="A1903" i="1"/>
  <c r="K1902" i="1"/>
  <c r="L1902" i="1" s="1"/>
  <c r="M1902" i="1" s="1"/>
  <c r="Q1902" i="1" s="1"/>
  <c r="J1902" i="1"/>
  <c r="I1902" i="1"/>
  <c r="F1902" i="1"/>
  <c r="E1902" i="1"/>
  <c r="D1902" i="1"/>
  <c r="C1902" i="1"/>
  <c r="B1902" i="1"/>
  <c r="A1902" i="1"/>
  <c r="K1901" i="1"/>
  <c r="L1901" i="1" s="1"/>
  <c r="M1901" i="1" s="1"/>
  <c r="Q1901" i="1" s="1"/>
  <c r="J1901" i="1"/>
  <c r="I1901" i="1"/>
  <c r="F1901" i="1"/>
  <c r="E1901" i="1"/>
  <c r="G1901" i="1" s="1"/>
  <c r="D1901" i="1"/>
  <c r="C1901" i="1"/>
  <c r="B1901" i="1"/>
  <c r="A1901" i="1"/>
  <c r="K1900" i="1"/>
  <c r="L1900" i="1" s="1"/>
  <c r="M1900" i="1" s="1"/>
  <c r="Q1900" i="1" s="1"/>
  <c r="J1900" i="1"/>
  <c r="I1900" i="1"/>
  <c r="F1900" i="1"/>
  <c r="E1900" i="1"/>
  <c r="D1900" i="1"/>
  <c r="C1900" i="1"/>
  <c r="B1900" i="1"/>
  <c r="A1900" i="1"/>
  <c r="K1899" i="1"/>
  <c r="L1899" i="1" s="1"/>
  <c r="M1899" i="1" s="1"/>
  <c r="Q1899" i="1" s="1"/>
  <c r="J1899" i="1"/>
  <c r="I1899" i="1"/>
  <c r="F1899" i="1"/>
  <c r="E1899" i="1"/>
  <c r="D1899" i="1"/>
  <c r="C1899" i="1"/>
  <c r="B1899" i="1"/>
  <c r="A1899" i="1"/>
  <c r="K1898" i="1"/>
  <c r="L1898" i="1" s="1"/>
  <c r="M1898" i="1" s="1"/>
  <c r="Q1898" i="1" s="1"/>
  <c r="J1898" i="1"/>
  <c r="I1898" i="1"/>
  <c r="F1898" i="1"/>
  <c r="E1898" i="1"/>
  <c r="G1898" i="1" s="1"/>
  <c r="D1898" i="1"/>
  <c r="C1898" i="1"/>
  <c r="B1898" i="1"/>
  <c r="A1898" i="1"/>
  <c r="K1897" i="1"/>
  <c r="L1897" i="1" s="1"/>
  <c r="M1897" i="1" s="1"/>
  <c r="Q1897" i="1" s="1"/>
  <c r="J1897" i="1"/>
  <c r="I1897" i="1"/>
  <c r="F1897" i="1"/>
  <c r="E1897" i="1"/>
  <c r="G1897" i="1" s="1"/>
  <c r="D1897" i="1"/>
  <c r="C1897" i="1"/>
  <c r="B1897" i="1"/>
  <c r="A1897" i="1"/>
  <c r="K1896" i="1"/>
  <c r="L1896" i="1" s="1"/>
  <c r="M1896" i="1" s="1"/>
  <c r="Q1896" i="1" s="1"/>
  <c r="J1896" i="1"/>
  <c r="I1896" i="1"/>
  <c r="F1896" i="1"/>
  <c r="E1896" i="1"/>
  <c r="G1896" i="1" s="1"/>
  <c r="D1896" i="1"/>
  <c r="C1896" i="1"/>
  <c r="B1896" i="1"/>
  <c r="A1896" i="1"/>
  <c r="K1895" i="1"/>
  <c r="L1895" i="1" s="1"/>
  <c r="M1895" i="1" s="1"/>
  <c r="Q1895" i="1" s="1"/>
  <c r="J1895" i="1"/>
  <c r="I1895" i="1"/>
  <c r="F1895" i="1"/>
  <c r="E1895" i="1"/>
  <c r="D1895" i="1"/>
  <c r="C1895" i="1"/>
  <c r="B1895" i="1"/>
  <c r="A1895" i="1"/>
  <c r="K1894" i="1"/>
  <c r="L1894" i="1" s="1"/>
  <c r="M1894" i="1" s="1"/>
  <c r="Q1894" i="1" s="1"/>
  <c r="J1894" i="1"/>
  <c r="I1894" i="1"/>
  <c r="F1894" i="1"/>
  <c r="E1894" i="1"/>
  <c r="D1894" i="1"/>
  <c r="C1894" i="1"/>
  <c r="B1894" i="1"/>
  <c r="A1894" i="1"/>
  <c r="K1893" i="1"/>
  <c r="L1893" i="1" s="1"/>
  <c r="M1893" i="1" s="1"/>
  <c r="Q1893" i="1" s="1"/>
  <c r="J1893" i="1"/>
  <c r="I1893" i="1"/>
  <c r="F1893" i="1"/>
  <c r="E1893" i="1"/>
  <c r="G1893" i="1" s="1"/>
  <c r="D1893" i="1"/>
  <c r="C1893" i="1"/>
  <c r="B1893" i="1"/>
  <c r="A1893" i="1"/>
  <c r="K1892" i="1"/>
  <c r="L1892" i="1" s="1"/>
  <c r="M1892" i="1" s="1"/>
  <c r="Q1892" i="1" s="1"/>
  <c r="J1892" i="1"/>
  <c r="I1892" i="1"/>
  <c r="F1892" i="1"/>
  <c r="E1892" i="1"/>
  <c r="G1892" i="1" s="1"/>
  <c r="D1892" i="1"/>
  <c r="C1892" i="1"/>
  <c r="B1892" i="1"/>
  <c r="A1892" i="1"/>
  <c r="K1891" i="1"/>
  <c r="L1891" i="1" s="1"/>
  <c r="M1891" i="1" s="1"/>
  <c r="Q1891" i="1" s="1"/>
  <c r="J1891" i="1"/>
  <c r="I1891" i="1"/>
  <c r="F1891" i="1"/>
  <c r="E1891" i="1"/>
  <c r="G1891" i="1" s="1"/>
  <c r="D1891" i="1"/>
  <c r="C1891" i="1"/>
  <c r="B1891" i="1"/>
  <c r="A1891" i="1"/>
  <c r="K1890" i="1"/>
  <c r="L1890" i="1" s="1"/>
  <c r="M1890" i="1" s="1"/>
  <c r="Q1890" i="1" s="1"/>
  <c r="J1890" i="1"/>
  <c r="I1890" i="1"/>
  <c r="F1890" i="1"/>
  <c r="E1890" i="1"/>
  <c r="G1890" i="1" s="1"/>
  <c r="D1890" i="1"/>
  <c r="C1890" i="1"/>
  <c r="B1890" i="1"/>
  <c r="A1890" i="1"/>
  <c r="K1889" i="1"/>
  <c r="L1889" i="1" s="1"/>
  <c r="M1889" i="1" s="1"/>
  <c r="Q1889" i="1" s="1"/>
  <c r="J1889" i="1"/>
  <c r="I1889" i="1"/>
  <c r="F1889" i="1"/>
  <c r="E1889" i="1"/>
  <c r="D1889" i="1"/>
  <c r="C1889" i="1"/>
  <c r="B1889" i="1"/>
  <c r="A1889" i="1"/>
  <c r="K1888" i="1"/>
  <c r="L1888" i="1" s="1"/>
  <c r="M1888" i="1" s="1"/>
  <c r="Q1888" i="1" s="1"/>
  <c r="J1888" i="1"/>
  <c r="I1888" i="1"/>
  <c r="F1888" i="1"/>
  <c r="E1888" i="1"/>
  <c r="G1888" i="1" s="1"/>
  <c r="D1888" i="1"/>
  <c r="C1888" i="1"/>
  <c r="B1888" i="1"/>
  <c r="A1888" i="1"/>
  <c r="K1887" i="1"/>
  <c r="L1887" i="1" s="1"/>
  <c r="M1887" i="1" s="1"/>
  <c r="Q1887" i="1" s="1"/>
  <c r="J1887" i="1"/>
  <c r="I1887" i="1"/>
  <c r="F1887" i="1"/>
  <c r="E1887" i="1"/>
  <c r="G1887" i="1" s="1"/>
  <c r="D1887" i="1"/>
  <c r="C1887" i="1"/>
  <c r="B1887" i="1"/>
  <c r="A1887" i="1"/>
  <c r="K1886" i="1"/>
  <c r="L1886" i="1" s="1"/>
  <c r="M1886" i="1" s="1"/>
  <c r="Q1886" i="1" s="1"/>
  <c r="J1886" i="1"/>
  <c r="I1886" i="1"/>
  <c r="F1886" i="1"/>
  <c r="E1886" i="1"/>
  <c r="D1886" i="1"/>
  <c r="C1886" i="1"/>
  <c r="B1886" i="1"/>
  <c r="A1886" i="1"/>
  <c r="K1885" i="1"/>
  <c r="L1885" i="1" s="1"/>
  <c r="M1885" i="1" s="1"/>
  <c r="Q1885" i="1" s="1"/>
  <c r="J1885" i="1"/>
  <c r="I1885" i="1"/>
  <c r="F1885" i="1"/>
  <c r="E1885" i="1"/>
  <c r="G1885" i="1" s="1"/>
  <c r="D1885" i="1"/>
  <c r="C1885" i="1"/>
  <c r="B1885" i="1"/>
  <c r="A1885" i="1"/>
  <c r="K1884" i="1"/>
  <c r="L1884" i="1" s="1"/>
  <c r="M1884" i="1" s="1"/>
  <c r="Q1884" i="1" s="1"/>
  <c r="J1884" i="1"/>
  <c r="I1884" i="1"/>
  <c r="F1884" i="1"/>
  <c r="E1884" i="1"/>
  <c r="G1884" i="1" s="1"/>
  <c r="D1884" i="1"/>
  <c r="C1884" i="1"/>
  <c r="B1884" i="1"/>
  <c r="A1884" i="1"/>
  <c r="K1883" i="1"/>
  <c r="L1883" i="1" s="1"/>
  <c r="M1883" i="1" s="1"/>
  <c r="Q1883" i="1" s="1"/>
  <c r="J1883" i="1"/>
  <c r="I1883" i="1"/>
  <c r="F1883" i="1"/>
  <c r="E1883" i="1"/>
  <c r="D1883" i="1"/>
  <c r="C1883" i="1"/>
  <c r="B1883" i="1"/>
  <c r="A1883" i="1"/>
  <c r="K1882" i="1"/>
  <c r="L1882" i="1" s="1"/>
  <c r="M1882" i="1" s="1"/>
  <c r="Q1882" i="1" s="1"/>
  <c r="J1882" i="1"/>
  <c r="I1882" i="1"/>
  <c r="F1882" i="1"/>
  <c r="E1882" i="1"/>
  <c r="D1882" i="1"/>
  <c r="C1882" i="1"/>
  <c r="B1882" i="1"/>
  <c r="A1882" i="1"/>
  <c r="K1881" i="1"/>
  <c r="L1881" i="1" s="1"/>
  <c r="M1881" i="1" s="1"/>
  <c r="Q1881" i="1" s="1"/>
  <c r="J1881" i="1"/>
  <c r="I1881" i="1"/>
  <c r="F1881" i="1"/>
  <c r="E1881" i="1"/>
  <c r="D1881" i="1"/>
  <c r="C1881" i="1"/>
  <c r="B1881" i="1"/>
  <c r="A1881" i="1"/>
  <c r="K1880" i="1"/>
  <c r="L1880" i="1" s="1"/>
  <c r="M1880" i="1" s="1"/>
  <c r="Q1880" i="1" s="1"/>
  <c r="J1880" i="1"/>
  <c r="I1880" i="1"/>
  <c r="F1880" i="1"/>
  <c r="E1880" i="1"/>
  <c r="G1880" i="1" s="1"/>
  <c r="D1880" i="1"/>
  <c r="C1880" i="1"/>
  <c r="B1880" i="1"/>
  <c r="A1880" i="1"/>
  <c r="K1879" i="1"/>
  <c r="L1879" i="1" s="1"/>
  <c r="M1879" i="1" s="1"/>
  <c r="Q1879" i="1" s="1"/>
  <c r="J1879" i="1"/>
  <c r="I1879" i="1"/>
  <c r="F1879" i="1"/>
  <c r="E1879" i="1"/>
  <c r="D1879" i="1"/>
  <c r="C1879" i="1"/>
  <c r="B1879" i="1"/>
  <c r="A1879" i="1"/>
  <c r="K1878" i="1"/>
  <c r="L1878" i="1" s="1"/>
  <c r="M1878" i="1" s="1"/>
  <c r="Q1878" i="1" s="1"/>
  <c r="J1878" i="1"/>
  <c r="I1878" i="1"/>
  <c r="F1878" i="1"/>
  <c r="E1878" i="1"/>
  <c r="G1878" i="1" s="1"/>
  <c r="D1878" i="1"/>
  <c r="C1878" i="1"/>
  <c r="B1878" i="1"/>
  <c r="A1878" i="1"/>
  <c r="K1877" i="1"/>
  <c r="L1877" i="1" s="1"/>
  <c r="M1877" i="1" s="1"/>
  <c r="Q1877" i="1" s="1"/>
  <c r="J1877" i="1"/>
  <c r="I1877" i="1"/>
  <c r="F1877" i="1"/>
  <c r="E1877" i="1"/>
  <c r="D1877" i="1"/>
  <c r="C1877" i="1"/>
  <c r="B1877" i="1"/>
  <c r="A1877" i="1"/>
  <c r="K1876" i="1"/>
  <c r="L1876" i="1" s="1"/>
  <c r="M1876" i="1" s="1"/>
  <c r="Q1876" i="1" s="1"/>
  <c r="J1876" i="1"/>
  <c r="I1876" i="1"/>
  <c r="F1876" i="1"/>
  <c r="E1876" i="1"/>
  <c r="G1876" i="1" s="1"/>
  <c r="D1876" i="1"/>
  <c r="C1876" i="1"/>
  <c r="B1876" i="1"/>
  <c r="A1876" i="1"/>
  <c r="K1875" i="1"/>
  <c r="L1875" i="1" s="1"/>
  <c r="M1875" i="1" s="1"/>
  <c r="Q1875" i="1" s="1"/>
  <c r="J1875" i="1"/>
  <c r="I1875" i="1"/>
  <c r="F1875" i="1"/>
  <c r="E1875" i="1"/>
  <c r="D1875" i="1"/>
  <c r="C1875" i="1"/>
  <c r="B1875" i="1"/>
  <c r="A1875" i="1"/>
  <c r="K1874" i="1"/>
  <c r="L1874" i="1" s="1"/>
  <c r="M1874" i="1" s="1"/>
  <c r="Q1874" i="1" s="1"/>
  <c r="J1874" i="1"/>
  <c r="I1874" i="1"/>
  <c r="F1874" i="1"/>
  <c r="E1874" i="1"/>
  <c r="D1874" i="1"/>
  <c r="C1874" i="1"/>
  <c r="B1874" i="1"/>
  <c r="A1874" i="1"/>
  <c r="K1873" i="1"/>
  <c r="L1873" i="1" s="1"/>
  <c r="M1873" i="1" s="1"/>
  <c r="Q1873" i="1" s="1"/>
  <c r="J1873" i="1"/>
  <c r="I1873" i="1"/>
  <c r="F1873" i="1"/>
  <c r="E1873" i="1"/>
  <c r="D1873" i="1"/>
  <c r="C1873" i="1"/>
  <c r="B1873" i="1"/>
  <c r="A1873" i="1"/>
  <c r="K1872" i="1"/>
  <c r="L1872" i="1" s="1"/>
  <c r="M1872" i="1" s="1"/>
  <c r="Q1872" i="1" s="1"/>
  <c r="J1872" i="1"/>
  <c r="I1872" i="1"/>
  <c r="F1872" i="1"/>
  <c r="E1872" i="1"/>
  <c r="G1872" i="1" s="1"/>
  <c r="D1872" i="1"/>
  <c r="C1872" i="1"/>
  <c r="B1872" i="1"/>
  <c r="A1872" i="1"/>
  <c r="K1871" i="1"/>
  <c r="L1871" i="1" s="1"/>
  <c r="M1871" i="1" s="1"/>
  <c r="Q1871" i="1" s="1"/>
  <c r="J1871" i="1"/>
  <c r="I1871" i="1"/>
  <c r="F1871" i="1"/>
  <c r="E1871" i="1"/>
  <c r="G1871" i="1" s="1"/>
  <c r="D1871" i="1"/>
  <c r="C1871" i="1"/>
  <c r="B1871" i="1"/>
  <c r="A1871" i="1"/>
  <c r="K1870" i="1"/>
  <c r="L1870" i="1" s="1"/>
  <c r="M1870" i="1" s="1"/>
  <c r="Q1870" i="1" s="1"/>
  <c r="J1870" i="1"/>
  <c r="I1870" i="1"/>
  <c r="F1870" i="1"/>
  <c r="E1870" i="1"/>
  <c r="D1870" i="1"/>
  <c r="C1870" i="1"/>
  <c r="B1870" i="1"/>
  <c r="A1870" i="1"/>
  <c r="K1869" i="1"/>
  <c r="L1869" i="1" s="1"/>
  <c r="M1869" i="1" s="1"/>
  <c r="Q1869" i="1" s="1"/>
  <c r="J1869" i="1"/>
  <c r="I1869" i="1"/>
  <c r="F1869" i="1"/>
  <c r="E1869" i="1"/>
  <c r="D1869" i="1"/>
  <c r="C1869" i="1"/>
  <c r="B1869" i="1"/>
  <c r="A1869" i="1"/>
  <c r="K1868" i="1"/>
  <c r="L1868" i="1" s="1"/>
  <c r="M1868" i="1" s="1"/>
  <c r="Q1868" i="1" s="1"/>
  <c r="J1868" i="1"/>
  <c r="I1868" i="1"/>
  <c r="F1868" i="1"/>
  <c r="E1868" i="1"/>
  <c r="D1868" i="1"/>
  <c r="C1868" i="1"/>
  <c r="B1868" i="1"/>
  <c r="A1868" i="1"/>
  <c r="K1867" i="1"/>
  <c r="L1867" i="1" s="1"/>
  <c r="M1867" i="1" s="1"/>
  <c r="Q1867" i="1" s="1"/>
  <c r="J1867" i="1"/>
  <c r="I1867" i="1"/>
  <c r="F1867" i="1"/>
  <c r="E1867" i="1"/>
  <c r="D1867" i="1"/>
  <c r="C1867" i="1"/>
  <c r="B1867" i="1"/>
  <c r="A1867" i="1"/>
  <c r="K1866" i="1"/>
  <c r="L1866" i="1" s="1"/>
  <c r="M1866" i="1" s="1"/>
  <c r="Q1866" i="1" s="1"/>
  <c r="J1866" i="1"/>
  <c r="I1866" i="1"/>
  <c r="F1866" i="1"/>
  <c r="E1866" i="1"/>
  <c r="G1866" i="1" s="1"/>
  <c r="D1866" i="1"/>
  <c r="C1866" i="1"/>
  <c r="B1866" i="1"/>
  <c r="A1866" i="1"/>
  <c r="K1865" i="1"/>
  <c r="L1865" i="1" s="1"/>
  <c r="M1865" i="1" s="1"/>
  <c r="Q1865" i="1" s="1"/>
  <c r="J1865" i="1"/>
  <c r="I1865" i="1"/>
  <c r="F1865" i="1"/>
  <c r="E1865" i="1"/>
  <c r="G1865" i="1" s="1"/>
  <c r="D1865" i="1"/>
  <c r="C1865" i="1"/>
  <c r="B1865" i="1"/>
  <c r="A1865" i="1"/>
  <c r="K1864" i="1"/>
  <c r="L1864" i="1" s="1"/>
  <c r="M1864" i="1" s="1"/>
  <c r="Q1864" i="1" s="1"/>
  <c r="J1864" i="1"/>
  <c r="I1864" i="1"/>
  <c r="F1864" i="1"/>
  <c r="E1864" i="1"/>
  <c r="D1864" i="1"/>
  <c r="C1864" i="1"/>
  <c r="B1864" i="1"/>
  <c r="A1864" i="1"/>
  <c r="K1863" i="1"/>
  <c r="L1863" i="1" s="1"/>
  <c r="M1863" i="1" s="1"/>
  <c r="Q1863" i="1" s="1"/>
  <c r="J1863" i="1"/>
  <c r="I1863" i="1"/>
  <c r="F1863" i="1"/>
  <c r="E1863" i="1"/>
  <c r="G1863" i="1" s="1"/>
  <c r="D1863" i="1"/>
  <c r="C1863" i="1"/>
  <c r="B1863" i="1"/>
  <c r="A1863" i="1"/>
  <c r="K1862" i="1"/>
  <c r="L1862" i="1" s="1"/>
  <c r="M1862" i="1" s="1"/>
  <c r="Q1862" i="1" s="1"/>
  <c r="J1862" i="1"/>
  <c r="I1862" i="1"/>
  <c r="F1862" i="1"/>
  <c r="E1862" i="1"/>
  <c r="G1862" i="1" s="1"/>
  <c r="D1862" i="1"/>
  <c r="C1862" i="1"/>
  <c r="B1862" i="1"/>
  <c r="A1862" i="1"/>
  <c r="K1861" i="1"/>
  <c r="L1861" i="1" s="1"/>
  <c r="M1861" i="1" s="1"/>
  <c r="Q1861" i="1" s="1"/>
  <c r="J1861" i="1"/>
  <c r="I1861" i="1"/>
  <c r="F1861" i="1"/>
  <c r="E1861" i="1"/>
  <c r="D1861" i="1"/>
  <c r="C1861" i="1"/>
  <c r="B1861" i="1"/>
  <c r="A1861" i="1"/>
  <c r="K1860" i="1"/>
  <c r="L1860" i="1" s="1"/>
  <c r="M1860" i="1" s="1"/>
  <c r="Q1860" i="1" s="1"/>
  <c r="J1860" i="1"/>
  <c r="I1860" i="1"/>
  <c r="F1860" i="1"/>
  <c r="E1860" i="1"/>
  <c r="D1860" i="1"/>
  <c r="C1860" i="1"/>
  <c r="B1860" i="1"/>
  <c r="A1860" i="1"/>
  <c r="K1859" i="1"/>
  <c r="L1859" i="1" s="1"/>
  <c r="M1859" i="1" s="1"/>
  <c r="Q1859" i="1" s="1"/>
  <c r="J1859" i="1"/>
  <c r="I1859" i="1"/>
  <c r="F1859" i="1"/>
  <c r="E1859" i="1"/>
  <c r="D1859" i="1"/>
  <c r="C1859" i="1"/>
  <c r="B1859" i="1"/>
  <c r="A1859" i="1"/>
  <c r="K1858" i="1"/>
  <c r="L1858" i="1" s="1"/>
  <c r="M1858" i="1" s="1"/>
  <c r="Q1858" i="1" s="1"/>
  <c r="J1858" i="1"/>
  <c r="I1858" i="1"/>
  <c r="F1858" i="1"/>
  <c r="E1858" i="1"/>
  <c r="G1858" i="1" s="1"/>
  <c r="D1858" i="1"/>
  <c r="C1858" i="1"/>
  <c r="B1858" i="1"/>
  <c r="A1858" i="1"/>
  <c r="K1857" i="1"/>
  <c r="L1857" i="1" s="1"/>
  <c r="M1857" i="1" s="1"/>
  <c r="Q1857" i="1" s="1"/>
  <c r="J1857" i="1"/>
  <c r="I1857" i="1"/>
  <c r="F1857" i="1"/>
  <c r="E1857" i="1"/>
  <c r="D1857" i="1"/>
  <c r="C1857" i="1"/>
  <c r="B1857" i="1"/>
  <c r="A1857" i="1"/>
  <c r="K1856" i="1"/>
  <c r="L1856" i="1" s="1"/>
  <c r="M1856" i="1" s="1"/>
  <c r="Q1856" i="1" s="1"/>
  <c r="J1856" i="1"/>
  <c r="I1856" i="1"/>
  <c r="F1856" i="1"/>
  <c r="E1856" i="1"/>
  <c r="G1856" i="1" s="1"/>
  <c r="D1856" i="1"/>
  <c r="C1856" i="1"/>
  <c r="B1856" i="1"/>
  <c r="A1856" i="1"/>
  <c r="K1855" i="1"/>
  <c r="L1855" i="1" s="1"/>
  <c r="M1855" i="1" s="1"/>
  <c r="Q1855" i="1" s="1"/>
  <c r="J1855" i="1"/>
  <c r="I1855" i="1"/>
  <c r="F1855" i="1"/>
  <c r="E1855" i="1"/>
  <c r="G1855" i="1" s="1"/>
  <c r="D1855" i="1"/>
  <c r="C1855" i="1"/>
  <c r="B1855" i="1"/>
  <c r="A1855" i="1"/>
  <c r="K1854" i="1"/>
  <c r="L1854" i="1" s="1"/>
  <c r="M1854" i="1" s="1"/>
  <c r="Q1854" i="1" s="1"/>
  <c r="J1854" i="1"/>
  <c r="I1854" i="1"/>
  <c r="F1854" i="1"/>
  <c r="E1854" i="1"/>
  <c r="D1854" i="1"/>
  <c r="C1854" i="1"/>
  <c r="B1854" i="1"/>
  <c r="A1854" i="1"/>
  <c r="K1853" i="1"/>
  <c r="L1853" i="1" s="1"/>
  <c r="M1853" i="1" s="1"/>
  <c r="Q1853" i="1" s="1"/>
  <c r="J1853" i="1"/>
  <c r="I1853" i="1"/>
  <c r="F1853" i="1"/>
  <c r="E1853" i="1"/>
  <c r="D1853" i="1"/>
  <c r="C1853" i="1"/>
  <c r="B1853" i="1"/>
  <c r="A1853" i="1"/>
  <c r="K1852" i="1"/>
  <c r="L1852" i="1" s="1"/>
  <c r="M1852" i="1" s="1"/>
  <c r="Q1852" i="1" s="1"/>
  <c r="J1852" i="1"/>
  <c r="I1852" i="1"/>
  <c r="F1852" i="1"/>
  <c r="E1852" i="1"/>
  <c r="G1852" i="1" s="1"/>
  <c r="D1852" i="1"/>
  <c r="C1852" i="1"/>
  <c r="B1852" i="1"/>
  <c r="A1852" i="1"/>
  <c r="K1851" i="1"/>
  <c r="L1851" i="1" s="1"/>
  <c r="M1851" i="1" s="1"/>
  <c r="Q1851" i="1" s="1"/>
  <c r="J1851" i="1"/>
  <c r="I1851" i="1"/>
  <c r="F1851" i="1"/>
  <c r="E1851" i="1"/>
  <c r="G1851" i="1" s="1"/>
  <c r="D1851" i="1"/>
  <c r="C1851" i="1"/>
  <c r="B1851" i="1"/>
  <c r="A1851" i="1"/>
  <c r="K1850" i="1"/>
  <c r="L1850" i="1" s="1"/>
  <c r="M1850" i="1" s="1"/>
  <c r="Q1850" i="1" s="1"/>
  <c r="J1850" i="1"/>
  <c r="I1850" i="1"/>
  <c r="F1850" i="1"/>
  <c r="E1850" i="1"/>
  <c r="D1850" i="1"/>
  <c r="C1850" i="1"/>
  <c r="B1850" i="1"/>
  <c r="A1850" i="1"/>
  <c r="K1849" i="1"/>
  <c r="L1849" i="1" s="1"/>
  <c r="M1849" i="1" s="1"/>
  <c r="Q1849" i="1" s="1"/>
  <c r="J1849" i="1"/>
  <c r="I1849" i="1"/>
  <c r="F1849" i="1"/>
  <c r="E1849" i="1"/>
  <c r="D1849" i="1"/>
  <c r="C1849" i="1"/>
  <c r="B1849" i="1"/>
  <c r="A1849" i="1"/>
  <c r="K1848" i="1"/>
  <c r="L1848" i="1" s="1"/>
  <c r="M1848" i="1" s="1"/>
  <c r="Q1848" i="1" s="1"/>
  <c r="J1848" i="1"/>
  <c r="I1848" i="1"/>
  <c r="F1848" i="1"/>
  <c r="E1848" i="1"/>
  <c r="G1848" i="1" s="1"/>
  <c r="D1848" i="1"/>
  <c r="C1848" i="1"/>
  <c r="B1848" i="1"/>
  <c r="A1848" i="1"/>
  <c r="K1847" i="1"/>
  <c r="L1847" i="1" s="1"/>
  <c r="M1847" i="1" s="1"/>
  <c r="Q1847" i="1" s="1"/>
  <c r="J1847" i="1"/>
  <c r="I1847" i="1"/>
  <c r="F1847" i="1"/>
  <c r="E1847" i="1"/>
  <c r="G1847" i="1" s="1"/>
  <c r="D1847" i="1"/>
  <c r="C1847" i="1"/>
  <c r="B1847" i="1"/>
  <c r="A1847" i="1"/>
  <c r="K1846" i="1"/>
  <c r="L1846" i="1" s="1"/>
  <c r="M1846" i="1" s="1"/>
  <c r="Q1846" i="1" s="1"/>
  <c r="J1846" i="1"/>
  <c r="I1846" i="1"/>
  <c r="F1846" i="1"/>
  <c r="E1846" i="1"/>
  <c r="D1846" i="1"/>
  <c r="C1846" i="1"/>
  <c r="B1846" i="1"/>
  <c r="A1846" i="1"/>
  <c r="K1845" i="1"/>
  <c r="L1845" i="1" s="1"/>
  <c r="M1845" i="1" s="1"/>
  <c r="Q1845" i="1" s="1"/>
  <c r="J1845" i="1"/>
  <c r="I1845" i="1"/>
  <c r="F1845" i="1"/>
  <c r="E1845" i="1"/>
  <c r="G1845" i="1" s="1"/>
  <c r="D1845" i="1"/>
  <c r="C1845" i="1"/>
  <c r="B1845" i="1"/>
  <c r="A1845" i="1"/>
  <c r="K1844" i="1"/>
  <c r="L1844" i="1" s="1"/>
  <c r="M1844" i="1" s="1"/>
  <c r="Q1844" i="1" s="1"/>
  <c r="J1844" i="1"/>
  <c r="I1844" i="1"/>
  <c r="F1844" i="1"/>
  <c r="E1844" i="1"/>
  <c r="G1844" i="1" s="1"/>
  <c r="D1844" i="1"/>
  <c r="C1844" i="1"/>
  <c r="B1844" i="1"/>
  <c r="A1844" i="1"/>
  <c r="K1843" i="1"/>
  <c r="L1843" i="1" s="1"/>
  <c r="M1843" i="1" s="1"/>
  <c r="Q1843" i="1" s="1"/>
  <c r="J1843" i="1"/>
  <c r="I1843" i="1"/>
  <c r="F1843" i="1"/>
  <c r="E1843" i="1"/>
  <c r="D1843" i="1"/>
  <c r="C1843" i="1"/>
  <c r="B1843" i="1"/>
  <c r="A1843" i="1"/>
  <c r="K1842" i="1"/>
  <c r="L1842" i="1" s="1"/>
  <c r="M1842" i="1" s="1"/>
  <c r="Q1842" i="1" s="1"/>
  <c r="J1842" i="1"/>
  <c r="I1842" i="1"/>
  <c r="F1842" i="1"/>
  <c r="E1842" i="1"/>
  <c r="D1842" i="1"/>
  <c r="C1842" i="1"/>
  <c r="B1842" i="1"/>
  <c r="A1842" i="1"/>
  <c r="K1841" i="1"/>
  <c r="L1841" i="1" s="1"/>
  <c r="M1841" i="1" s="1"/>
  <c r="Q1841" i="1" s="1"/>
  <c r="J1841" i="1"/>
  <c r="I1841" i="1"/>
  <c r="F1841" i="1"/>
  <c r="E1841" i="1"/>
  <c r="D1841" i="1"/>
  <c r="C1841" i="1"/>
  <c r="B1841" i="1"/>
  <c r="A1841" i="1"/>
  <c r="K1840" i="1"/>
  <c r="L1840" i="1" s="1"/>
  <c r="M1840" i="1" s="1"/>
  <c r="Q1840" i="1" s="1"/>
  <c r="J1840" i="1"/>
  <c r="I1840" i="1"/>
  <c r="F1840" i="1"/>
  <c r="E1840" i="1"/>
  <c r="D1840" i="1"/>
  <c r="C1840" i="1"/>
  <c r="B1840" i="1"/>
  <c r="A1840" i="1"/>
  <c r="K1839" i="1"/>
  <c r="L1839" i="1" s="1"/>
  <c r="M1839" i="1" s="1"/>
  <c r="Q1839" i="1" s="1"/>
  <c r="J1839" i="1"/>
  <c r="I1839" i="1"/>
  <c r="F1839" i="1"/>
  <c r="E1839" i="1"/>
  <c r="G1839" i="1" s="1"/>
  <c r="D1839" i="1"/>
  <c r="C1839" i="1"/>
  <c r="B1839" i="1"/>
  <c r="A1839" i="1"/>
  <c r="K1838" i="1"/>
  <c r="L1838" i="1" s="1"/>
  <c r="M1838" i="1" s="1"/>
  <c r="Q1838" i="1" s="1"/>
  <c r="J1838" i="1"/>
  <c r="I1838" i="1"/>
  <c r="F1838" i="1"/>
  <c r="E1838" i="1"/>
  <c r="D1838" i="1"/>
  <c r="C1838" i="1"/>
  <c r="B1838" i="1"/>
  <c r="A1838" i="1"/>
  <c r="K1837" i="1"/>
  <c r="L1837" i="1" s="1"/>
  <c r="M1837" i="1" s="1"/>
  <c r="Q1837" i="1" s="1"/>
  <c r="J1837" i="1"/>
  <c r="I1837" i="1"/>
  <c r="F1837" i="1"/>
  <c r="E1837" i="1"/>
  <c r="G1837" i="1" s="1"/>
  <c r="D1837" i="1"/>
  <c r="C1837" i="1"/>
  <c r="B1837" i="1"/>
  <c r="A1837" i="1"/>
  <c r="K1836" i="1"/>
  <c r="L1836" i="1" s="1"/>
  <c r="M1836" i="1" s="1"/>
  <c r="Q1836" i="1" s="1"/>
  <c r="J1836" i="1"/>
  <c r="I1836" i="1"/>
  <c r="F1836" i="1"/>
  <c r="E1836" i="1"/>
  <c r="G1836" i="1" s="1"/>
  <c r="D1836" i="1"/>
  <c r="C1836" i="1"/>
  <c r="B1836" i="1"/>
  <c r="A1836" i="1"/>
  <c r="K1835" i="1"/>
  <c r="L1835" i="1" s="1"/>
  <c r="M1835" i="1" s="1"/>
  <c r="Q1835" i="1" s="1"/>
  <c r="J1835" i="1"/>
  <c r="I1835" i="1"/>
  <c r="F1835" i="1"/>
  <c r="E1835" i="1"/>
  <c r="D1835" i="1"/>
  <c r="C1835" i="1"/>
  <c r="B1835" i="1"/>
  <c r="A1835" i="1"/>
  <c r="K1834" i="1"/>
  <c r="L1834" i="1" s="1"/>
  <c r="M1834" i="1" s="1"/>
  <c r="Q1834" i="1" s="1"/>
  <c r="J1834" i="1"/>
  <c r="I1834" i="1"/>
  <c r="F1834" i="1"/>
  <c r="E1834" i="1"/>
  <c r="G1834" i="1" s="1"/>
  <c r="D1834" i="1"/>
  <c r="C1834" i="1"/>
  <c r="B1834" i="1"/>
  <c r="A1834" i="1"/>
  <c r="K1833" i="1"/>
  <c r="L1833" i="1" s="1"/>
  <c r="M1833" i="1" s="1"/>
  <c r="Q1833" i="1" s="1"/>
  <c r="J1833" i="1"/>
  <c r="I1833" i="1"/>
  <c r="F1833" i="1"/>
  <c r="E1833" i="1"/>
  <c r="D1833" i="1"/>
  <c r="C1833" i="1"/>
  <c r="B1833" i="1"/>
  <c r="A1833" i="1"/>
  <c r="K1832" i="1"/>
  <c r="L1832" i="1" s="1"/>
  <c r="M1832" i="1" s="1"/>
  <c r="Q1832" i="1" s="1"/>
  <c r="J1832" i="1"/>
  <c r="I1832" i="1"/>
  <c r="F1832" i="1"/>
  <c r="E1832" i="1"/>
  <c r="D1832" i="1"/>
  <c r="C1832" i="1"/>
  <c r="B1832" i="1"/>
  <c r="A1832" i="1"/>
  <c r="K1831" i="1"/>
  <c r="L1831" i="1" s="1"/>
  <c r="M1831" i="1" s="1"/>
  <c r="Q1831" i="1" s="1"/>
  <c r="J1831" i="1"/>
  <c r="I1831" i="1"/>
  <c r="F1831" i="1"/>
  <c r="E1831" i="1"/>
  <c r="D1831" i="1"/>
  <c r="C1831" i="1"/>
  <c r="B1831" i="1"/>
  <c r="A1831" i="1"/>
  <c r="K1830" i="1"/>
  <c r="L1830" i="1" s="1"/>
  <c r="M1830" i="1" s="1"/>
  <c r="Q1830" i="1" s="1"/>
  <c r="J1830" i="1"/>
  <c r="I1830" i="1"/>
  <c r="F1830" i="1"/>
  <c r="E1830" i="1"/>
  <c r="G1830" i="1" s="1"/>
  <c r="D1830" i="1"/>
  <c r="C1830" i="1"/>
  <c r="B1830" i="1"/>
  <c r="A1830" i="1"/>
  <c r="K1829" i="1"/>
  <c r="L1829" i="1" s="1"/>
  <c r="M1829" i="1" s="1"/>
  <c r="Q1829" i="1" s="1"/>
  <c r="J1829" i="1"/>
  <c r="I1829" i="1"/>
  <c r="F1829" i="1"/>
  <c r="E1829" i="1"/>
  <c r="D1829" i="1"/>
  <c r="C1829" i="1"/>
  <c r="B1829" i="1"/>
  <c r="A1829" i="1"/>
  <c r="K1828" i="1"/>
  <c r="L1828" i="1" s="1"/>
  <c r="M1828" i="1" s="1"/>
  <c r="Q1828" i="1" s="1"/>
  <c r="J1828" i="1"/>
  <c r="I1828" i="1"/>
  <c r="F1828" i="1"/>
  <c r="E1828" i="1"/>
  <c r="D1828" i="1"/>
  <c r="C1828" i="1"/>
  <c r="B1828" i="1"/>
  <c r="A1828" i="1"/>
  <c r="K1827" i="1"/>
  <c r="L1827" i="1" s="1"/>
  <c r="M1827" i="1" s="1"/>
  <c r="Q1827" i="1" s="1"/>
  <c r="J1827" i="1"/>
  <c r="I1827" i="1"/>
  <c r="F1827" i="1"/>
  <c r="E1827" i="1"/>
  <c r="G1827" i="1" s="1"/>
  <c r="D1827" i="1"/>
  <c r="C1827" i="1"/>
  <c r="B1827" i="1"/>
  <c r="A1827" i="1"/>
  <c r="K1826" i="1"/>
  <c r="L1826" i="1" s="1"/>
  <c r="M1826" i="1" s="1"/>
  <c r="Q1826" i="1" s="1"/>
  <c r="J1826" i="1"/>
  <c r="I1826" i="1"/>
  <c r="F1826" i="1"/>
  <c r="E1826" i="1"/>
  <c r="G1826" i="1" s="1"/>
  <c r="D1826" i="1"/>
  <c r="C1826" i="1"/>
  <c r="B1826" i="1"/>
  <c r="A1826" i="1"/>
  <c r="K1825" i="1"/>
  <c r="L1825" i="1" s="1"/>
  <c r="M1825" i="1" s="1"/>
  <c r="Q1825" i="1" s="1"/>
  <c r="J1825" i="1"/>
  <c r="I1825" i="1"/>
  <c r="F1825" i="1"/>
  <c r="E1825" i="1"/>
  <c r="G1825" i="1" s="1"/>
  <c r="D1825" i="1"/>
  <c r="C1825" i="1"/>
  <c r="B1825" i="1"/>
  <c r="A1825" i="1"/>
  <c r="K1824" i="1"/>
  <c r="L1824" i="1" s="1"/>
  <c r="M1824" i="1" s="1"/>
  <c r="Q1824" i="1" s="1"/>
  <c r="J1824" i="1"/>
  <c r="I1824" i="1"/>
  <c r="F1824" i="1"/>
  <c r="E1824" i="1"/>
  <c r="G1824" i="1" s="1"/>
  <c r="D1824" i="1"/>
  <c r="C1824" i="1"/>
  <c r="B1824" i="1"/>
  <c r="A1824" i="1"/>
  <c r="K1823" i="1"/>
  <c r="L1823" i="1" s="1"/>
  <c r="M1823" i="1" s="1"/>
  <c r="Q1823" i="1" s="1"/>
  <c r="J1823" i="1"/>
  <c r="I1823" i="1"/>
  <c r="F1823" i="1"/>
  <c r="E1823" i="1"/>
  <c r="D1823" i="1"/>
  <c r="C1823" i="1"/>
  <c r="B1823" i="1"/>
  <c r="A1823" i="1"/>
  <c r="K1822" i="1"/>
  <c r="L1822" i="1" s="1"/>
  <c r="M1822" i="1" s="1"/>
  <c r="Q1822" i="1" s="1"/>
  <c r="J1822" i="1"/>
  <c r="I1822" i="1"/>
  <c r="F1822" i="1"/>
  <c r="E1822" i="1"/>
  <c r="D1822" i="1"/>
  <c r="C1822" i="1"/>
  <c r="B1822" i="1"/>
  <c r="A1822" i="1"/>
  <c r="K1821" i="1"/>
  <c r="L1821" i="1" s="1"/>
  <c r="M1821" i="1" s="1"/>
  <c r="Q1821" i="1" s="1"/>
  <c r="J1821" i="1"/>
  <c r="I1821" i="1"/>
  <c r="F1821" i="1"/>
  <c r="E1821" i="1"/>
  <c r="D1821" i="1"/>
  <c r="C1821" i="1"/>
  <c r="B1821" i="1"/>
  <c r="A1821" i="1"/>
  <c r="K1820" i="1"/>
  <c r="L1820" i="1" s="1"/>
  <c r="M1820" i="1" s="1"/>
  <c r="Q1820" i="1" s="1"/>
  <c r="J1820" i="1"/>
  <c r="I1820" i="1"/>
  <c r="F1820" i="1"/>
  <c r="E1820" i="1"/>
  <c r="D1820" i="1"/>
  <c r="C1820" i="1"/>
  <c r="B1820" i="1"/>
  <c r="A1820" i="1"/>
  <c r="K1819" i="1"/>
  <c r="L1819" i="1" s="1"/>
  <c r="M1819" i="1" s="1"/>
  <c r="Q1819" i="1" s="1"/>
  <c r="J1819" i="1"/>
  <c r="I1819" i="1"/>
  <c r="F1819" i="1"/>
  <c r="E1819" i="1"/>
  <c r="D1819" i="1"/>
  <c r="C1819" i="1"/>
  <c r="B1819" i="1"/>
  <c r="A1819" i="1"/>
  <c r="K1818" i="1"/>
  <c r="L1818" i="1" s="1"/>
  <c r="M1818" i="1" s="1"/>
  <c r="Q1818" i="1" s="1"/>
  <c r="J1818" i="1"/>
  <c r="I1818" i="1"/>
  <c r="F1818" i="1"/>
  <c r="E1818" i="1"/>
  <c r="G1818" i="1" s="1"/>
  <c r="D1818" i="1"/>
  <c r="C1818" i="1"/>
  <c r="B1818" i="1"/>
  <c r="A1818" i="1"/>
  <c r="K1817" i="1"/>
  <c r="L1817" i="1" s="1"/>
  <c r="M1817" i="1" s="1"/>
  <c r="Q1817" i="1" s="1"/>
  <c r="J1817" i="1"/>
  <c r="I1817" i="1"/>
  <c r="F1817" i="1"/>
  <c r="E1817" i="1"/>
  <c r="D1817" i="1"/>
  <c r="C1817" i="1"/>
  <c r="B1817" i="1"/>
  <c r="A1817" i="1"/>
  <c r="K1816" i="1"/>
  <c r="L1816" i="1" s="1"/>
  <c r="M1816" i="1" s="1"/>
  <c r="Q1816" i="1" s="1"/>
  <c r="J1816" i="1"/>
  <c r="I1816" i="1"/>
  <c r="F1816" i="1"/>
  <c r="E1816" i="1"/>
  <c r="D1816" i="1"/>
  <c r="C1816" i="1"/>
  <c r="B1816" i="1"/>
  <c r="A1816" i="1"/>
  <c r="K1815" i="1"/>
  <c r="L1815" i="1" s="1"/>
  <c r="M1815" i="1" s="1"/>
  <c r="Q1815" i="1" s="1"/>
  <c r="J1815" i="1"/>
  <c r="I1815" i="1"/>
  <c r="F1815" i="1"/>
  <c r="E1815" i="1"/>
  <c r="G1815" i="1" s="1"/>
  <c r="D1815" i="1"/>
  <c r="C1815" i="1"/>
  <c r="B1815" i="1"/>
  <c r="A1815" i="1"/>
  <c r="K1814" i="1"/>
  <c r="L1814" i="1" s="1"/>
  <c r="M1814" i="1" s="1"/>
  <c r="Q1814" i="1" s="1"/>
  <c r="J1814" i="1"/>
  <c r="I1814" i="1"/>
  <c r="F1814" i="1"/>
  <c r="E1814" i="1"/>
  <c r="D1814" i="1"/>
  <c r="C1814" i="1"/>
  <c r="B1814" i="1"/>
  <c r="A1814" i="1"/>
  <c r="K1813" i="1"/>
  <c r="L1813" i="1" s="1"/>
  <c r="M1813" i="1" s="1"/>
  <c r="Q1813" i="1" s="1"/>
  <c r="J1813" i="1"/>
  <c r="I1813" i="1"/>
  <c r="F1813" i="1"/>
  <c r="E1813" i="1"/>
  <c r="D1813" i="1"/>
  <c r="C1813" i="1"/>
  <c r="B1813" i="1"/>
  <c r="A1813" i="1"/>
  <c r="K1812" i="1"/>
  <c r="L1812" i="1" s="1"/>
  <c r="M1812" i="1" s="1"/>
  <c r="Q1812" i="1" s="1"/>
  <c r="J1812" i="1"/>
  <c r="I1812" i="1"/>
  <c r="F1812" i="1"/>
  <c r="E1812" i="1"/>
  <c r="D1812" i="1"/>
  <c r="C1812" i="1"/>
  <c r="B1812" i="1"/>
  <c r="A1812" i="1"/>
  <c r="K1811" i="1"/>
  <c r="L1811" i="1" s="1"/>
  <c r="M1811" i="1" s="1"/>
  <c r="Q1811" i="1" s="1"/>
  <c r="J1811" i="1"/>
  <c r="I1811" i="1"/>
  <c r="F1811" i="1"/>
  <c r="E1811" i="1"/>
  <c r="D1811" i="1"/>
  <c r="C1811" i="1"/>
  <c r="B1811" i="1"/>
  <c r="A1811" i="1"/>
  <c r="K1810" i="1"/>
  <c r="L1810" i="1" s="1"/>
  <c r="M1810" i="1" s="1"/>
  <c r="Q1810" i="1" s="1"/>
  <c r="J1810" i="1"/>
  <c r="I1810" i="1"/>
  <c r="F1810" i="1"/>
  <c r="E1810" i="1"/>
  <c r="D1810" i="1"/>
  <c r="C1810" i="1"/>
  <c r="B1810" i="1"/>
  <c r="A1810" i="1"/>
  <c r="K1809" i="1"/>
  <c r="L1809" i="1" s="1"/>
  <c r="M1809" i="1" s="1"/>
  <c r="Q1809" i="1" s="1"/>
  <c r="J1809" i="1"/>
  <c r="I1809" i="1"/>
  <c r="F1809" i="1"/>
  <c r="E1809" i="1"/>
  <c r="G1809" i="1" s="1"/>
  <c r="D1809" i="1"/>
  <c r="C1809" i="1"/>
  <c r="B1809" i="1"/>
  <c r="A1809" i="1"/>
  <c r="K1808" i="1"/>
  <c r="L1808" i="1" s="1"/>
  <c r="M1808" i="1" s="1"/>
  <c r="Q1808" i="1" s="1"/>
  <c r="J1808" i="1"/>
  <c r="I1808" i="1"/>
  <c r="F1808" i="1"/>
  <c r="E1808" i="1"/>
  <c r="G1808" i="1" s="1"/>
  <c r="D1808" i="1"/>
  <c r="C1808" i="1"/>
  <c r="B1808" i="1"/>
  <c r="A1808" i="1"/>
  <c r="K1807" i="1"/>
  <c r="L1807" i="1" s="1"/>
  <c r="M1807" i="1" s="1"/>
  <c r="Q1807" i="1" s="1"/>
  <c r="J1807" i="1"/>
  <c r="I1807" i="1"/>
  <c r="F1807" i="1"/>
  <c r="E1807" i="1"/>
  <c r="G1807" i="1" s="1"/>
  <c r="D1807" i="1"/>
  <c r="C1807" i="1"/>
  <c r="B1807" i="1"/>
  <c r="A1807" i="1"/>
  <c r="K1806" i="1"/>
  <c r="L1806" i="1" s="1"/>
  <c r="M1806" i="1" s="1"/>
  <c r="Q1806" i="1" s="1"/>
  <c r="J1806" i="1"/>
  <c r="I1806" i="1"/>
  <c r="F1806" i="1"/>
  <c r="E1806" i="1"/>
  <c r="D1806" i="1"/>
  <c r="C1806" i="1"/>
  <c r="B1806" i="1"/>
  <c r="A1806" i="1"/>
  <c r="K1805" i="1"/>
  <c r="L1805" i="1" s="1"/>
  <c r="M1805" i="1" s="1"/>
  <c r="Q1805" i="1" s="1"/>
  <c r="J1805" i="1"/>
  <c r="I1805" i="1"/>
  <c r="F1805" i="1"/>
  <c r="E1805" i="1"/>
  <c r="G1805" i="1" s="1"/>
  <c r="D1805" i="1"/>
  <c r="C1805" i="1"/>
  <c r="B1805" i="1"/>
  <c r="A1805" i="1"/>
  <c r="K1804" i="1"/>
  <c r="L1804" i="1" s="1"/>
  <c r="M1804" i="1" s="1"/>
  <c r="Q1804" i="1" s="1"/>
  <c r="J1804" i="1"/>
  <c r="I1804" i="1"/>
  <c r="F1804" i="1"/>
  <c r="E1804" i="1"/>
  <c r="D1804" i="1"/>
  <c r="C1804" i="1"/>
  <c r="B1804" i="1"/>
  <c r="A1804" i="1"/>
  <c r="K1803" i="1"/>
  <c r="L1803" i="1" s="1"/>
  <c r="M1803" i="1" s="1"/>
  <c r="Q1803" i="1" s="1"/>
  <c r="J1803" i="1"/>
  <c r="I1803" i="1"/>
  <c r="F1803" i="1"/>
  <c r="E1803" i="1"/>
  <c r="G1803" i="1" s="1"/>
  <c r="D1803" i="1"/>
  <c r="C1803" i="1"/>
  <c r="B1803" i="1"/>
  <c r="A1803" i="1"/>
  <c r="K1802" i="1"/>
  <c r="L1802" i="1" s="1"/>
  <c r="M1802" i="1" s="1"/>
  <c r="Q1802" i="1" s="1"/>
  <c r="J1802" i="1"/>
  <c r="I1802" i="1"/>
  <c r="F1802" i="1"/>
  <c r="E1802" i="1"/>
  <c r="D1802" i="1"/>
  <c r="C1802" i="1"/>
  <c r="B1802" i="1"/>
  <c r="A1802" i="1"/>
  <c r="K1801" i="1"/>
  <c r="L1801" i="1" s="1"/>
  <c r="M1801" i="1" s="1"/>
  <c r="Q1801" i="1" s="1"/>
  <c r="J1801" i="1"/>
  <c r="I1801" i="1"/>
  <c r="F1801" i="1"/>
  <c r="E1801" i="1"/>
  <c r="G1801" i="1" s="1"/>
  <c r="D1801" i="1"/>
  <c r="C1801" i="1"/>
  <c r="B1801" i="1"/>
  <c r="A1801" i="1"/>
  <c r="K1800" i="1"/>
  <c r="L1800" i="1" s="1"/>
  <c r="M1800" i="1" s="1"/>
  <c r="Q1800" i="1" s="1"/>
  <c r="J1800" i="1"/>
  <c r="I1800" i="1"/>
  <c r="F1800" i="1"/>
  <c r="E1800" i="1"/>
  <c r="D1800" i="1"/>
  <c r="C1800" i="1"/>
  <c r="B1800" i="1"/>
  <c r="A1800" i="1"/>
  <c r="K1799" i="1"/>
  <c r="L1799" i="1" s="1"/>
  <c r="M1799" i="1" s="1"/>
  <c r="Q1799" i="1" s="1"/>
  <c r="J1799" i="1"/>
  <c r="I1799" i="1"/>
  <c r="F1799" i="1"/>
  <c r="E1799" i="1"/>
  <c r="D1799" i="1"/>
  <c r="C1799" i="1"/>
  <c r="B1799" i="1"/>
  <c r="A1799" i="1"/>
  <c r="K1798" i="1"/>
  <c r="L1798" i="1" s="1"/>
  <c r="M1798" i="1" s="1"/>
  <c r="Q1798" i="1" s="1"/>
  <c r="J1798" i="1"/>
  <c r="I1798" i="1"/>
  <c r="F1798" i="1"/>
  <c r="E1798" i="1"/>
  <c r="D1798" i="1"/>
  <c r="C1798" i="1"/>
  <c r="B1798" i="1"/>
  <c r="A1798" i="1"/>
  <c r="K1797" i="1"/>
  <c r="L1797" i="1" s="1"/>
  <c r="M1797" i="1" s="1"/>
  <c r="Q1797" i="1" s="1"/>
  <c r="J1797" i="1"/>
  <c r="I1797" i="1"/>
  <c r="F1797" i="1"/>
  <c r="E1797" i="1"/>
  <c r="G1797" i="1" s="1"/>
  <c r="D1797" i="1"/>
  <c r="C1797" i="1"/>
  <c r="B1797" i="1"/>
  <c r="A1797" i="1"/>
  <c r="K1796" i="1"/>
  <c r="L1796" i="1" s="1"/>
  <c r="M1796" i="1" s="1"/>
  <c r="Q1796" i="1" s="1"/>
  <c r="J1796" i="1"/>
  <c r="I1796" i="1"/>
  <c r="F1796" i="1"/>
  <c r="E1796" i="1"/>
  <c r="G1796" i="1" s="1"/>
  <c r="D1796" i="1"/>
  <c r="C1796" i="1"/>
  <c r="B1796" i="1"/>
  <c r="A1796" i="1"/>
  <c r="K1795" i="1"/>
  <c r="L1795" i="1" s="1"/>
  <c r="M1795" i="1" s="1"/>
  <c r="Q1795" i="1" s="1"/>
  <c r="J1795" i="1"/>
  <c r="I1795" i="1"/>
  <c r="F1795" i="1"/>
  <c r="E1795" i="1"/>
  <c r="G1795" i="1" s="1"/>
  <c r="D1795" i="1"/>
  <c r="C1795" i="1"/>
  <c r="B1795" i="1"/>
  <c r="A1795" i="1"/>
  <c r="K1794" i="1"/>
  <c r="L1794" i="1" s="1"/>
  <c r="M1794" i="1" s="1"/>
  <c r="Q1794" i="1" s="1"/>
  <c r="J1794" i="1"/>
  <c r="I1794" i="1"/>
  <c r="F1794" i="1"/>
  <c r="E1794" i="1"/>
  <c r="G1794" i="1" s="1"/>
  <c r="D1794" i="1"/>
  <c r="C1794" i="1"/>
  <c r="B1794" i="1"/>
  <c r="A1794" i="1"/>
  <c r="K1793" i="1"/>
  <c r="L1793" i="1" s="1"/>
  <c r="M1793" i="1" s="1"/>
  <c r="Q1793" i="1" s="1"/>
  <c r="J1793" i="1"/>
  <c r="I1793" i="1"/>
  <c r="F1793" i="1"/>
  <c r="E1793" i="1"/>
  <c r="G1793" i="1" s="1"/>
  <c r="D1793" i="1"/>
  <c r="C1793" i="1"/>
  <c r="B1793" i="1"/>
  <c r="A1793" i="1"/>
  <c r="K1792" i="1"/>
  <c r="L1792" i="1" s="1"/>
  <c r="M1792" i="1" s="1"/>
  <c r="Q1792" i="1" s="1"/>
  <c r="J1792" i="1"/>
  <c r="I1792" i="1"/>
  <c r="F1792" i="1"/>
  <c r="E1792" i="1"/>
  <c r="D1792" i="1"/>
  <c r="C1792" i="1"/>
  <c r="B1792" i="1"/>
  <c r="A1792" i="1"/>
  <c r="K1791" i="1"/>
  <c r="L1791" i="1" s="1"/>
  <c r="M1791" i="1" s="1"/>
  <c r="Q1791" i="1" s="1"/>
  <c r="J1791" i="1"/>
  <c r="I1791" i="1"/>
  <c r="F1791" i="1"/>
  <c r="E1791" i="1"/>
  <c r="G1791" i="1" s="1"/>
  <c r="D1791" i="1"/>
  <c r="C1791" i="1"/>
  <c r="B1791" i="1"/>
  <c r="A1791" i="1"/>
  <c r="K1790" i="1"/>
  <c r="L1790" i="1" s="1"/>
  <c r="M1790" i="1" s="1"/>
  <c r="Q1790" i="1" s="1"/>
  <c r="J1790" i="1"/>
  <c r="I1790" i="1"/>
  <c r="F1790" i="1"/>
  <c r="E1790" i="1"/>
  <c r="G1790" i="1" s="1"/>
  <c r="D1790" i="1"/>
  <c r="C1790" i="1"/>
  <c r="B1790" i="1"/>
  <c r="A1790" i="1"/>
  <c r="K1789" i="1"/>
  <c r="L1789" i="1" s="1"/>
  <c r="M1789" i="1" s="1"/>
  <c r="Q1789" i="1" s="1"/>
  <c r="J1789" i="1"/>
  <c r="I1789" i="1"/>
  <c r="F1789" i="1"/>
  <c r="E1789" i="1"/>
  <c r="G1789" i="1" s="1"/>
  <c r="D1789" i="1"/>
  <c r="C1789" i="1"/>
  <c r="B1789" i="1"/>
  <c r="A1789" i="1"/>
  <c r="K1788" i="1"/>
  <c r="L1788" i="1" s="1"/>
  <c r="M1788" i="1" s="1"/>
  <c r="Q1788" i="1" s="1"/>
  <c r="J1788" i="1"/>
  <c r="I1788" i="1"/>
  <c r="F1788" i="1"/>
  <c r="E1788" i="1"/>
  <c r="G1788" i="1" s="1"/>
  <c r="D1788" i="1"/>
  <c r="C1788" i="1"/>
  <c r="B1788" i="1"/>
  <c r="A1788" i="1"/>
  <c r="K1787" i="1"/>
  <c r="L1787" i="1" s="1"/>
  <c r="M1787" i="1" s="1"/>
  <c r="Q1787" i="1" s="1"/>
  <c r="J1787" i="1"/>
  <c r="I1787" i="1"/>
  <c r="F1787" i="1"/>
  <c r="E1787" i="1"/>
  <c r="G1787" i="1" s="1"/>
  <c r="D1787" i="1"/>
  <c r="C1787" i="1"/>
  <c r="B1787" i="1"/>
  <c r="A1787" i="1"/>
  <c r="K1786" i="1"/>
  <c r="L1786" i="1" s="1"/>
  <c r="M1786" i="1" s="1"/>
  <c r="Q1786" i="1" s="1"/>
  <c r="J1786" i="1"/>
  <c r="I1786" i="1"/>
  <c r="F1786" i="1"/>
  <c r="E1786" i="1"/>
  <c r="D1786" i="1"/>
  <c r="C1786" i="1"/>
  <c r="B1786" i="1"/>
  <c r="A1786" i="1"/>
  <c r="K1785" i="1"/>
  <c r="L1785" i="1" s="1"/>
  <c r="M1785" i="1" s="1"/>
  <c r="Q1785" i="1" s="1"/>
  <c r="J1785" i="1"/>
  <c r="I1785" i="1"/>
  <c r="F1785" i="1"/>
  <c r="E1785" i="1"/>
  <c r="G1785" i="1" s="1"/>
  <c r="D1785" i="1"/>
  <c r="C1785" i="1"/>
  <c r="B1785" i="1"/>
  <c r="A1785" i="1"/>
  <c r="K1784" i="1"/>
  <c r="L1784" i="1" s="1"/>
  <c r="M1784" i="1" s="1"/>
  <c r="Q1784" i="1" s="1"/>
  <c r="J1784" i="1"/>
  <c r="I1784" i="1"/>
  <c r="F1784" i="1"/>
  <c r="E1784" i="1"/>
  <c r="D1784" i="1"/>
  <c r="C1784" i="1"/>
  <c r="B1784" i="1"/>
  <c r="A1784" i="1"/>
  <c r="K1783" i="1"/>
  <c r="L1783" i="1" s="1"/>
  <c r="M1783" i="1" s="1"/>
  <c r="Q1783" i="1" s="1"/>
  <c r="J1783" i="1"/>
  <c r="I1783" i="1"/>
  <c r="F1783" i="1"/>
  <c r="E1783" i="1"/>
  <c r="D1783" i="1"/>
  <c r="C1783" i="1"/>
  <c r="B1783" i="1"/>
  <c r="A1783" i="1"/>
  <c r="K1782" i="1"/>
  <c r="L1782" i="1" s="1"/>
  <c r="M1782" i="1" s="1"/>
  <c r="Q1782" i="1" s="1"/>
  <c r="J1782" i="1"/>
  <c r="I1782" i="1"/>
  <c r="F1782" i="1"/>
  <c r="E1782" i="1"/>
  <c r="D1782" i="1"/>
  <c r="C1782" i="1"/>
  <c r="B1782" i="1"/>
  <c r="A1782" i="1"/>
  <c r="K1781" i="1"/>
  <c r="L1781" i="1" s="1"/>
  <c r="M1781" i="1" s="1"/>
  <c r="Q1781" i="1" s="1"/>
  <c r="J1781" i="1"/>
  <c r="I1781" i="1"/>
  <c r="F1781" i="1"/>
  <c r="E1781" i="1"/>
  <c r="D1781" i="1"/>
  <c r="C1781" i="1"/>
  <c r="B1781" i="1"/>
  <c r="A1781" i="1"/>
  <c r="K1780" i="1"/>
  <c r="L1780" i="1" s="1"/>
  <c r="M1780" i="1" s="1"/>
  <c r="Q1780" i="1" s="1"/>
  <c r="J1780" i="1"/>
  <c r="I1780" i="1"/>
  <c r="F1780" i="1"/>
  <c r="E1780" i="1"/>
  <c r="G1780" i="1" s="1"/>
  <c r="D1780" i="1"/>
  <c r="C1780" i="1"/>
  <c r="B1780" i="1"/>
  <c r="A1780" i="1"/>
  <c r="K1779" i="1"/>
  <c r="L1779" i="1" s="1"/>
  <c r="M1779" i="1" s="1"/>
  <c r="Q1779" i="1" s="1"/>
  <c r="J1779" i="1"/>
  <c r="I1779" i="1"/>
  <c r="F1779" i="1"/>
  <c r="E1779" i="1"/>
  <c r="D1779" i="1"/>
  <c r="C1779" i="1"/>
  <c r="B1779" i="1"/>
  <c r="A1779" i="1"/>
  <c r="K1778" i="1"/>
  <c r="L1778" i="1" s="1"/>
  <c r="M1778" i="1" s="1"/>
  <c r="Q1778" i="1" s="1"/>
  <c r="J1778" i="1"/>
  <c r="I1778" i="1"/>
  <c r="F1778" i="1"/>
  <c r="E1778" i="1"/>
  <c r="D1778" i="1"/>
  <c r="C1778" i="1"/>
  <c r="B1778" i="1"/>
  <c r="A1778" i="1"/>
  <c r="K1777" i="1"/>
  <c r="L1777" i="1" s="1"/>
  <c r="M1777" i="1" s="1"/>
  <c r="Q1777" i="1" s="1"/>
  <c r="J1777" i="1"/>
  <c r="I1777" i="1"/>
  <c r="F1777" i="1"/>
  <c r="E1777" i="1"/>
  <c r="D1777" i="1"/>
  <c r="C1777" i="1"/>
  <c r="B1777" i="1"/>
  <c r="A1777" i="1"/>
  <c r="K1776" i="1"/>
  <c r="L1776" i="1" s="1"/>
  <c r="M1776" i="1" s="1"/>
  <c r="Q1776" i="1" s="1"/>
  <c r="J1776" i="1"/>
  <c r="I1776" i="1"/>
  <c r="F1776" i="1"/>
  <c r="E1776" i="1"/>
  <c r="G1776" i="1" s="1"/>
  <c r="D1776" i="1"/>
  <c r="C1776" i="1"/>
  <c r="B1776" i="1"/>
  <c r="A1776" i="1"/>
  <c r="K1775" i="1"/>
  <c r="L1775" i="1" s="1"/>
  <c r="M1775" i="1" s="1"/>
  <c r="Q1775" i="1" s="1"/>
  <c r="J1775" i="1"/>
  <c r="I1775" i="1"/>
  <c r="F1775" i="1"/>
  <c r="E1775" i="1"/>
  <c r="G1775" i="1" s="1"/>
  <c r="D1775" i="1"/>
  <c r="C1775" i="1"/>
  <c r="B1775" i="1"/>
  <c r="A1775" i="1"/>
  <c r="K1774" i="1"/>
  <c r="L1774" i="1" s="1"/>
  <c r="M1774" i="1" s="1"/>
  <c r="Q1774" i="1" s="1"/>
  <c r="J1774" i="1"/>
  <c r="I1774" i="1"/>
  <c r="F1774" i="1"/>
  <c r="E1774" i="1"/>
  <c r="D1774" i="1"/>
  <c r="C1774" i="1"/>
  <c r="B1774" i="1"/>
  <c r="A1774" i="1"/>
  <c r="K1773" i="1"/>
  <c r="L1773" i="1" s="1"/>
  <c r="M1773" i="1" s="1"/>
  <c r="Q1773" i="1" s="1"/>
  <c r="J1773" i="1"/>
  <c r="I1773" i="1"/>
  <c r="F1773" i="1"/>
  <c r="E1773" i="1"/>
  <c r="D1773" i="1"/>
  <c r="C1773" i="1"/>
  <c r="B1773" i="1"/>
  <c r="A1773" i="1"/>
  <c r="K1772" i="1"/>
  <c r="L1772" i="1" s="1"/>
  <c r="M1772" i="1" s="1"/>
  <c r="Q1772" i="1" s="1"/>
  <c r="J1772" i="1"/>
  <c r="I1772" i="1"/>
  <c r="F1772" i="1"/>
  <c r="E1772" i="1"/>
  <c r="D1772" i="1"/>
  <c r="C1772" i="1"/>
  <c r="B1772" i="1"/>
  <c r="A1772" i="1"/>
  <c r="K1771" i="1"/>
  <c r="L1771" i="1" s="1"/>
  <c r="M1771" i="1" s="1"/>
  <c r="Q1771" i="1" s="1"/>
  <c r="J1771" i="1"/>
  <c r="I1771" i="1"/>
  <c r="F1771" i="1"/>
  <c r="E1771" i="1"/>
  <c r="G1771" i="1" s="1"/>
  <c r="D1771" i="1"/>
  <c r="C1771" i="1"/>
  <c r="B1771" i="1"/>
  <c r="A1771" i="1"/>
  <c r="K1770" i="1"/>
  <c r="L1770" i="1" s="1"/>
  <c r="M1770" i="1" s="1"/>
  <c r="Q1770" i="1" s="1"/>
  <c r="J1770" i="1"/>
  <c r="I1770" i="1"/>
  <c r="F1770" i="1"/>
  <c r="E1770" i="1"/>
  <c r="G1770" i="1" s="1"/>
  <c r="D1770" i="1"/>
  <c r="C1770" i="1"/>
  <c r="B1770" i="1"/>
  <c r="A1770" i="1"/>
  <c r="K1769" i="1"/>
  <c r="L1769" i="1" s="1"/>
  <c r="M1769" i="1" s="1"/>
  <c r="Q1769" i="1" s="1"/>
  <c r="J1769" i="1"/>
  <c r="I1769" i="1"/>
  <c r="F1769" i="1"/>
  <c r="E1769" i="1"/>
  <c r="G1769" i="1" s="1"/>
  <c r="D1769" i="1"/>
  <c r="C1769" i="1"/>
  <c r="B1769" i="1"/>
  <c r="A1769" i="1"/>
  <c r="K1768" i="1"/>
  <c r="L1768" i="1" s="1"/>
  <c r="M1768" i="1" s="1"/>
  <c r="Q1768" i="1" s="1"/>
  <c r="J1768" i="1"/>
  <c r="I1768" i="1"/>
  <c r="F1768" i="1"/>
  <c r="E1768" i="1"/>
  <c r="D1768" i="1"/>
  <c r="C1768" i="1"/>
  <c r="B1768" i="1"/>
  <c r="A1768" i="1"/>
  <c r="K1767" i="1"/>
  <c r="L1767" i="1" s="1"/>
  <c r="M1767" i="1" s="1"/>
  <c r="Q1767" i="1" s="1"/>
  <c r="J1767" i="1"/>
  <c r="I1767" i="1"/>
  <c r="F1767" i="1"/>
  <c r="E1767" i="1"/>
  <c r="D1767" i="1"/>
  <c r="C1767" i="1"/>
  <c r="B1767" i="1"/>
  <c r="A1767" i="1"/>
  <c r="K1766" i="1"/>
  <c r="L1766" i="1" s="1"/>
  <c r="M1766" i="1" s="1"/>
  <c r="Q1766" i="1" s="1"/>
  <c r="J1766" i="1"/>
  <c r="I1766" i="1"/>
  <c r="F1766" i="1"/>
  <c r="E1766" i="1"/>
  <c r="D1766" i="1"/>
  <c r="C1766" i="1"/>
  <c r="B1766" i="1"/>
  <c r="A1766" i="1"/>
  <c r="K1765" i="1"/>
  <c r="L1765" i="1" s="1"/>
  <c r="M1765" i="1" s="1"/>
  <c r="Q1765" i="1" s="1"/>
  <c r="J1765" i="1"/>
  <c r="I1765" i="1"/>
  <c r="F1765" i="1"/>
  <c r="E1765" i="1"/>
  <c r="G1765" i="1" s="1"/>
  <c r="D1765" i="1"/>
  <c r="C1765" i="1"/>
  <c r="B1765" i="1"/>
  <c r="A1765" i="1"/>
  <c r="K1764" i="1"/>
  <c r="L1764" i="1" s="1"/>
  <c r="M1764" i="1" s="1"/>
  <c r="Q1764" i="1" s="1"/>
  <c r="J1764" i="1"/>
  <c r="I1764" i="1"/>
  <c r="F1764" i="1"/>
  <c r="E1764" i="1"/>
  <c r="D1764" i="1"/>
  <c r="C1764" i="1"/>
  <c r="B1764" i="1"/>
  <c r="A1764" i="1"/>
  <c r="K1763" i="1"/>
  <c r="L1763" i="1" s="1"/>
  <c r="M1763" i="1" s="1"/>
  <c r="Q1763" i="1" s="1"/>
  <c r="J1763" i="1"/>
  <c r="I1763" i="1"/>
  <c r="F1763" i="1"/>
  <c r="E1763" i="1"/>
  <c r="G1763" i="1" s="1"/>
  <c r="D1763" i="1"/>
  <c r="C1763" i="1"/>
  <c r="B1763" i="1"/>
  <c r="A1763" i="1"/>
  <c r="K1762" i="1"/>
  <c r="L1762" i="1" s="1"/>
  <c r="M1762" i="1" s="1"/>
  <c r="Q1762" i="1" s="1"/>
  <c r="J1762" i="1"/>
  <c r="I1762" i="1"/>
  <c r="F1762" i="1"/>
  <c r="E1762" i="1"/>
  <c r="G1762" i="1" s="1"/>
  <c r="D1762" i="1"/>
  <c r="C1762" i="1"/>
  <c r="B1762" i="1"/>
  <c r="A1762" i="1"/>
  <c r="K1761" i="1"/>
  <c r="L1761" i="1" s="1"/>
  <c r="M1761" i="1" s="1"/>
  <c r="Q1761" i="1" s="1"/>
  <c r="J1761" i="1"/>
  <c r="I1761" i="1"/>
  <c r="F1761" i="1"/>
  <c r="E1761" i="1"/>
  <c r="D1761" i="1"/>
  <c r="C1761" i="1"/>
  <c r="B1761" i="1"/>
  <c r="A1761" i="1"/>
  <c r="K1760" i="1"/>
  <c r="L1760" i="1" s="1"/>
  <c r="M1760" i="1" s="1"/>
  <c r="Q1760" i="1" s="1"/>
  <c r="J1760" i="1"/>
  <c r="I1760" i="1"/>
  <c r="F1760" i="1"/>
  <c r="E1760" i="1"/>
  <c r="D1760" i="1"/>
  <c r="C1760" i="1"/>
  <c r="B1760" i="1"/>
  <c r="A1760" i="1"/>
  <c r="K1759" i="1"/>
  <c r="L1759" i="1" s="1"/>
  <c r="M1759" i="1" s="1"/>
  <c r="Q1759" i="1" s="1"/>
  <c r="J1759" i="1"/>
  <c r="I1759" i="1"/>
  <c r="F1759" i="1"/>
  <c r="E1759" i="1"/>
  <c r="G1759" i="1" s="1"/>
  <c r="D1759" i="1"/>
  <c r="C1759" i="1"/>
  <c r="B1759" i="1"/>
  <c r="A1759" i="1"/>
  <c r="K1758" i="1"/>
  <c r="L1758" i="1" s="1"/>
  <c r="M1758" i="1" s="1"/>
  <c r="Q1758" i="1" s="1"/>
  <c r="J1758" i="1"/>
  <c r="I1758" i="1"/>
  <c r="F1758" i="1"/>
  <c r="E1758" i="1"/>
  <c r="G1758" i="1" s="1"/>
  <c r="D1758" i="1"/>
  <c r="C1758" i="1"/>
  <c r="B1758" i="1"/>
  <c r="A1758" i="1"/>
  <c r="K1757" i="1"/>
  <c r="L1757" i="1" s="1"/>
  <c r="M1757" i="1" s="1"/>
  <c r="Q1757" i="1" s="1"/>
  <c r="J1757" i="1"/>
  <c r="I1757" i="1"/>
  <c r="F1757" i="1"/>
  <c r="E1757" i="1"/>
  <c r="G1757" i="1" s="1"/>
  <c r="D1757" i="1"/>
  <c r="C1757" i="1"/>
  <c r="B1757" i="1"/>
  <c r="A1757" i="1"/>
  <c r="K1756" i="1"/>
  <c r="L1756" i="1" s="1"/>
  <c r="M1756" i="1" s="1"/>
  <c r="Q1756" i="1" s="1"/>
  <c r="J1756" i="1"/>
  <c r="I1756" i="1"/>
  <c r="F1756" i="1"/>
  <c r="E1756" i="1"/>
  <c r="G1756" i="1" s="1"/>
  <c r="D1756" i="1"/>
  <c r="C1756" i="1"/>
  <c r="B1756" i="1"/>
  <c r="A1756" i="1"/>
  <c r="K1755" i="1"/>
  <c r="L1755" i="1" s="1"/>
  <c r="M1755" i="1" s="1"/>
  <c r="Q1755" i="1" s="1"/>
  <c r="J1755" i="1"/>
  <c r="I1755" i="1"/>
  <c r="F1755" i="1"/>
  <c r="E1755" i="1"/>
  <c r="G1755" i="1" s="1"/>
  <c r="D1755" i="1"/>
  <c r="C1755" i="1"/>
  <c r="B1755" i="1"/>
  <c r="A1755" i="1"/>
  <c r="K1754" i="1"/>
  <c r="L1754" i="1" s="1"/>
  <c r="M1754" i="1" s="1"/>
  <c r="Q1754" i="1" s="1"/>
  <c r="J1754" i="1"/>
  <c r="I1754" i="1"/>
  <c r="F1754" i="1"/>
  <c r="E1754" i="1"/>
  <c r="D1754" i="1"/>
  <c r="C1754" i="1"/>
  <c r="B1754" i="1"/>
  <c r="A1754" i="1"/>
  <c r="K1753" i="1"/>
  <c r="L1753" i="1" s="1"/>
  <c r="M1753" i="1" s="1"/>
  <c r="Q1753" i="1" s="1"/>
  <c r="J1753" i="1"/>
  <c r="I1753" i="1"/>
  <c r="F1753" i="1"/>
  <c r="E1753" i="1"/>
  <c r="D1753" i="1"/>
  <c r="C1753" i="1"/>
  <c r="B1753" i="1"/>
  <c r="A1753" i="1"/>
  <c r="K1752" i="1"/>
  <c r="L1752" i="1" s="1"/>
  <c r="M1752" i="1" s="1"/>
  <c r="Q1752" i="1" s="1"/>
  <c r="J1752" i="1"/>
  <c r="I1752" i="1"/>
  <c r="F1752" i="1"/>
  <c r="E1752" i="1"/>
  <c r="G1752" i="1" s="1"/>
  <c r="D1752" i="1"/>
  <c r="C1752" i="1"/>
  <c r="B1752" i="1"/>
  <c r="A1752" i="1"/>
  <c r="K1751" i="1"/>
  <c r="L1751" i="1" s="1"/>
  <c r="M1751" i="1" s="1"/>
  <c r="Q1751" i="1" s="1"/>
  <c r="J1751" i="1"/>
  <c r="I1751" i="1"/>
  <c r="F1751" i="1"/>
  <c r="E1751" i="1"/>
  <c r="G1751" i="1" s="1"/>
  <c r="D1751" i="1"/>
  <c r="C1751" i="1"/>
  <c r="B1751" i="1"/>
  <c r="A1751" i="1"/>
  <c r="K1750" i="1"/>
  <c r="L1750" i="1" s="1"/>
  <c r="M1750" i="1" s="1"/>
  <c r="Q1750" i="1" s="1"/>
  <c r="J1750" i="1"/>
  <c r="I1750" i="1"/>
  <c r="F1750" i="1"/>
  <c r="E1750" i="1"/>
  <c r="G1750" i="1" s="1"/>
  <c r="D1750" i="1"/>
  <c r="C1750" i="1"/>
  <c r="B1750" i="1"/>
  <c r="A1750" i="1"/>
  <c r="K1749" i="1"/>
  <c r="L1749" i="1" s="1"/>
  <c r="M1749" i="1" s="1"/>
  <c r="Q1749" i="1" s="1"/>
  <c r="J1749" i="1"/>
  <c r="I1749" i="1"/>
  <c r="F1749" i="1"/>
  <c r="E1749" i="1"/>
  <c r="D1749" i="1"/>
  <c r="C1749" i="1"/>
  <c r="B1749" i="1"/>
  <c r="A1749" i="1"/>
  <c r="K1748" i="1"/>
  <c r="L1748" i="1" s="1"/>
  <c r="M1748" i="1" s="1"/>
  <c r="Q1748" i="1" s="1"/>
  <c r="J1748" i="1"/>
  <c r="I1748" i="1"/>
  <c r="F1748" i="1"/>
  <c r="E1748" i="1"/>
  <c r="G1748" i="1" s="1"/>
  <c r="D1748" i="1"/>
  <c r="C1748" i="1"/>
  <c r="B1748" i="1"/>
  <c r="A1748" i="1"/>
  <c r="K1747" i="1"/>
  <c r="L1747" i="1" s="1"/>
  <c r="M1747" i="1" s="1"/>
  <c r="Q1747" i="1" s="1"/>
  <c r="J1747" i="1"/>
  <c r="I1747" i="1"/>
  <c r="F1747" i="1"/>
  <c r="E1747" i="1"/>
  <c r="G1747" i="1" s="1"/>
  <c r="D1747" i="1"/>
  <c r="C1747" i="1"/>
  <c r="B1747" i="1"/>
  <c r="A1747" i="1"/>
  <c r="K1746" i="1"/>
  <c r="L1746" i="1" s="1"/>
  <c r="M1746" i="1" s="1"/>
  <c r="Q1746" i="1" s="1"/>
  <c r="J1746" i="1"/>
  <c r="I1746" i="1"/>
  <c r="F1746" i="1"/>
  <c r="E1746" i="1"/>
  <c r="G1746" i="1" s="1"/>
  <c r="D1746" i="1"/>
  <c r="C1746" i="1"/>
  <c r="B1746" i="1"/>
  <c r="A1746" i="1"/>
  <c r="K1745" i="1"/>
  <c r="L1745" i="1" s="1"/>
  <c r="M1745" i="1" s="1"/>
  <c r="Q1745" i="1" s="1"/>
  <c r="J1745" i="1"/>
  <c r="I1745" i="1"/>
  <c r="F1745" i="1"/>
  <c r="E1745" i="1"/>
  <c r="D1745" i="1"/>
  <c r="C1745" i="1"/>
  <c r="B1745" i="1"/>
  <c r="A1745" i="1"/>
  <c r="K1744" i="1"/>
  <c r="L1744" i="1" s="1"/>
  <c r="M1744" i="1" s="1"/>
  <c r="Q1744" i="1" s="1"/>
  <c r="J1744" i="1"/>
  <c r="I1744" i="1"/>
  <c r="F1744" i="1"/>
  <c r="E1744" i="1"/>
  <c r="G1744" i="1" s="1"/>
  <c r="D1744" i="1"/>
  <c r="C1744" i="1"/>
  <c r="B1744" i="1"/>
  <c r="A1744" i="1"/>
  <c r="K1743" i="1"/>
  <c r="L1743" i="1" s="1"/>
  <c r="M1743" i="1" s="1"/>
  <c r="Q1743" i="1" s="1"/>
  <c r="J1743" i="1"/>
  <c r="I1743" i="1"/>
  <c r="F1743" i="1"/>
  <c r="E1743" i="1"/>
  <c r="G1743" i="1" s="1"/>
  <c r="D1743" i="1"/>
  <c r="C1743" i="1"/>
  <c r="B1743" i="1"/>
  <c r="A1743" i="1"/>
  <c r="K1742" i="1"/>
  <c r="L1742" i="1" s="1"/>
  <c r="M1742" i="1" s="1"/>
  <c r="Q1742" i="1" s="1"/>
  <c r="J1742" i="1"/>
  <c r="I1742" i="1"/>
  <c r="F1742" i="1"/>
  <c r="E1742" i="1"/>
  <c r="G1742" i="1" s="1"/>
  <c r="D1742" i="1"/>
  <c r="C1742" i="1"/>
  <c r="B1742" i="1"/>
  <c r="A1742" i="1"/>
  <c r="K1741" i="1"/>
  <c r="L1741" i="1" s="1"/>
  <c r="M1741" i="1" s="1"/>
  <c r="Q1741" i="1" s="1"/>
  <c r="J1741" i="1"/>
  <c r="I1741" i="1"/>
  <c r="F1741" i="1"/>
  <c r="E1741" i="1"/>
  <c r="D1741" i="1"/>
  <c r="C1741" i="1"/>
  <c r="B1741" i="1"/>
  <c r="A1741" i="1"/>
  <c r="K1740" i="1"/>
  <c r="L1740" i="1" s="1"/>
  <c r="M1740" i="1" s="1"/>
  <c r="Q1740" i="1" s="1"/>
  <c r="J1740" i="1"/>
  <c r="I1740" i="1"/>
  <c r="F1740" i="1"/>
  <c r="E1740" i="1"/>
  <c r="D1740" i="1"/>
  <c r="C1740" i="1"/>
  <c r="B1740" i="1"/>
  <c r="A1740" i="1"/>
  <c r="K1739" i="1"/>
  <c r="L1739" i="1" s="1"/>
  <c r="M1739" i="1" s="1"/>
  <c r="Q1739" i="1" s="1"/>
  <c r="J1739" i="1"/>
  <c r="I1739" i="1"/>
  <c r="F1739" i="1"/>
  <c r="E1739" i="1"/>
  <c r="D1739" i="1"/>
  <c r="C1739" i="1"/>
  <c r="B1739" i="1"/>
  <c r="A1739" i="1"/>
  <c r="K1738" i="1"/>
  <c r="L1738" i="1" s="1"/>
  <c r="M1738" i="1" s="1"/>
  <c r="Q1738" i="1" s="1"/>
  <c r="J1738" i="1"/>
  <c r="I1738" i="1"/>
  <c r="F1738" i="1"/>
  <c r="E1738" i="1"/>
  <c r="D1738" i="1"/>
  <c r="C1738" i="1"/>
  <c r="B1738" i="1"/>
  <c r="A1738" i="1"/>
  <c r="K1737" i="1"/>
  <c r="L1737" i="1" s="1"/>
  <c r="M1737" i="1" s="1"/>
  <c r="Q1737" i="1" s="1"/>
  <c r="J1737" i="1"/>
  <c r="I1737" i="1"/>
  <c r="F1737" i="1"/>
  <c r="E1737" i="1"/>
  <c r="D1737" i="1"/>
  <c r="C1737" i="1"/>
  <c r="B1737" i="1"/>
  <c r="A1737" i="1"/>
  <c r="K1736" i="1"/>
  <c r="L1736" i="1" s="1"/>
  <c r="M1736" i="1" s="1"/>
  <c r="Q1736" i="1" s="1"/>
  <c r="J1736" i="1"/>
  <c r="I1736" i="1"/>
  <c r="F1736" i="1"/>
  <c r="E1736" i="1"/>
  <c r="D1736" i="1"/>
  <c r="C1736" i="1"/>
  <c r="B1736" i="1"/>
  <c r="A1736" i="1"/>
  <c r="K1735" i="1"/>
  <c r="L1735" i="1" s="1"/>
  <c r="M1735" i="1" s="1"/>
  <c r="Q1735" i="1" s="1"/>
  <c r="J1735" i="1"/>
  <c r="I1735" i="1"/>
  <c r="F1735" i="1"/>
  <c r="E1735" i="1"/>
  <c r="D1735" i="1"/>
  <c r="C1735" i="1"/>
  <c r="B1735" i="1"/>
  <c r="A1735" i="1"/>
  <c r="K1734" i="1"/>
  <c r="L1734" i="1" s="1"/>
  <c r="M1734" i="1" s="1"/>
  <c r="Q1734" i="1" s="1"/>
  <c r="J1734" i="1"/>
  <c r="I1734" i="1"/>
  <c r="F1734" i="1"/>
  <c r="E1734" i="1"/>
  <c r="D1734" i="1"/>
  <c r="C1734" i="1"/>
  <c r="B1734" i="1"/>
  <c r="A1734" i="1"/>
  <c r="K1733" i="1"/>
  <c r="L1733" i="1" s="1"/>
  <c r="M1733" i="1" s="1"/>
  <c r="Q1733" i="1" s="1"/>
  <c r="J1733" i="1"/>
  <c r="I1733" i="1"/>
  <c r="F1733" i="1"/>
  <c r="E1733" i="1"/>
  <c r="D1733" i="1"/>
  <c r="C1733" i="1"/>
  <c r="B1733" i="1"/>
  <c r="A1733" i="1"/>
  <c r="K1732" i="1"/>
  <c r="L1732" i="1" s="1"/>
  <c r="M1732" i="1" s="1"/>
  <c r="Q1732" i="1" s="1"/>
  <c r="J1732" i="1"/>
  <c r="I1732" i="1"/>
  <c r="F1732" i="1"/>
  <c r="E1732" i="1"/>
  <c r="G1732" i="1" s="1"/>
  <c r="D1732" i="1"/>
  <c r="C1732" i="1"/>
  <c r="B1732" i="1"/>
  <c r="A1732" i="1"/>
  <c r="K1731" i="1"/>
  <c r="L1731" i="1" s="1"/>
  <c r="M1731" i="1" s="1"/>
  <c r="Q1731" i="1" s="1"/>
  <c r="J1731" i="1"/>
  <c r="I1731" i="1"/>
  <c r="F1731" i="1"/>
  <c r="E1731" i="1"/>
  <c r="D1731" i="1"/>
  <c r="C1731" i="1"/>
  <c r="B1731" i="1"/>
  <c r="A1731" i="1"/>
  <c r="K1730" i="1"/>
  <c r="L1730" i="1" s="1"/>
  <c r="M1730" i="1" s="1"/>
  <c r="Q1730" i="1" s="1"/>
  <c r="J1730" i="1"/>
  <c r="I1730" i="1"/>
  <c r="F1730" i="1"/>
  <c r="E1730" i="1"/>
  <c r="G1730" i="1" s="1"/>
  <c r="D1730" i="1"/>
  <c r="C1730" i="1"/>
  <c r="B1730" i="1"/>
  <c r="A1730" i="1"/>
  <c r="K1729" i="1"/>
  <c r="L1729" i="1" s="1"/>
  <c r="M1729" i="1" s="1"/>
  <c r="Q1729" i="1" s="1"/>
  <c r="J1729" i="1"/>
  <c r="I1729" i="1"/>
  <c r="F1729" i="1"/>
  <c r="E1729" i="1"/>
  <c r="D1729" i="1"/>
  <c r="C1729" i="1"/>
  <c r="B1729" i="1"/>
  <c r="A1729" i="1"/>
  <c r="K1728" i="1"/>
  <c r="L1728" i="1" s="1"/>
  <c r="M1728" i="1" s="1"/>
  <c r="Q1728" i="1" s="1"/>
  <c r="J1728" i="1"/>
  <c r="I1728" i="1"/>
  <c r="F1728" i="1"/>
  <c r="E1728" i="1"/>
  <c r="G1728" i="1" s="1"/>
  <c r="D1728" i="1"/>
  <c r="C1728" i="1"/>
  <c r="B1728" i="1"/>
  <c r="A1728" i="1"/>
  <c r="K1727" i="1"/>
  <c r="L1727" i="1" s="1"/>
  <c r="M1727" i="1" s="1"/>
  <c r="Q1727" i="1" s="1"/>
  <c r="J1727" i="1"/>
  <c r="I1727" i="1"/>
  <c r="F1727" i="1"/>
  <c r="E1727" i="1"/>
  <c r="G1727" i="1" s="1"/>
  <c r="D1727" i="1"/>
  <c r="C1727" i="1"/>
  <c r="B1727" i="1"/>
  <c r="A1727" i="1"/>
  <c r="K1726" i="1"/>
  <c r="L1726" i="1" s="1"/>
  <c r="M1726" i="1" s="1"/>
  <c r="Q1726" i="1" s="1"/>
  <c r="J1726" i="1"/>
  <c r="I1726" i="1"/>
  <c r="F1726" i="1"/>
  <c r="E1726" i="1"/>
  <c r="G1726" i="1" s="1"/>
  <c r="D1726" i="1"/>
  <c r="C1726" i="1"/>
  <c r="B1726" i="1"/>
  <c r="A1726" i="1"/>
  <c r="K1725" i="1"/>
  <c r="L1725" i="1" s="1"/>
  <c r="M1725" i="1" s="1"/>
  <c r="Q1725" i="1" s="1"/>
  <c r="J1725" i="1"/>
  <c r="I1725" i="1"/>
  <c r="F1725" i="1"/>
  <c r="E1725" i="1"/>
  <c r="D1725" i="1"/>
  <c r="C1725" i="1"/>
  <c r="B1725" i="1"/>
  <c r="A1725" i="1"/>
  <c r="K1724" i="1"/>
  <c r="L1724" i="1" s="1"/>
  <c r="M1724" i="1" s="1"/>
  <c r="Q1724" i="1" s="1"/>
  <c r="J1724" i="1"/>
  <c r="I1724" i="1"/>
  <c r="F1724" i="1"/>
  <c r="E1724" i="1"/>
  <c r="D1724" i="1"/>
  <c r="C1724" i="1"/>
  <c r="B1724" i="1"/>
  <c r="A1724" i="1"/>
  <c r="K1723" i="1"/>
  <c r="L1723" i="1" s="1"/>
  <c r="M1723" i="1" s="1"/>
  <c r="Q1723" i="1" s="1"/>
  <c r="J1723" i="1"/>
  <c r="I1723" i="1"/>
  <c r="F1723" i="1"/>
  <c r="E1723" i="1"/>
  <c r="G1723" i="1" s="1"/>
  <c r="D1723" i="1"/>
  <c r="C1723" i="1"/>
  <c r="B1723" i="1"/>
  <c r="A1723" i="1"/>
  <c r="K1722" i="1"/>
  <c r="L1722" i="1" s="1"/>
  <c r="M1722" i="1" s="1"/>
  <c r="Q1722" i="1" s="1"/>
  <c r="J1722" i="1"/>
  <c r="I1722" i="1"/>
  <c r="F1722" i="1"/>
  <c r="E1722" i="1"/>
  <c r="D1722" i="1"/>
  <c r="C1722" i="1"/>
  <c r="B1722" i="1"/>
  <c r="A1722" i="1"/>
  <c r="K1721" i="1"/>
  <c r="L1721" i="1" s="1"/>
  <c r="M1721" i="1" s="1"/>
  <c r="Q1721" i="1" s="1"/>
  <c r="J1721" i="1"/>
  <c r="I1721" i="1"/>
  <c r="F1721" i="1"/>
  <c r="E1721" i="1"/>
  <c r="G1721" i="1" s="1"/>
  <c r="D1721" i="1"/>
  <c r="C1721" i="1"/>
  <c r="B1721" i="1"/>
  <c r="A1721" i="1"/>
  <c r="K1720" i="1"/>
  <c r="L1720" i="1" s="1"/>
  <c r="M1720" i="1" s="1"/>
  <c r="Q1720" i="1" s="1"/>
  <c r="J1720" i="1"/>
  <c r="I1720" i="1"/>
  <c r="F1720" i="1"/>
  <c r="E1720" i="1"/>
  <c r="D1720" i="1"/>
  <c r="C1720" i="1"/>
  <c r="B1720" i="1"/>
  <c r="A1720" i="1"/>
  <c r="K1719" i="1"/>
  <c r="L1719" i="1" s="1"/>
  <c r="M1719" i="1" s="1"/>
  <c r="Q1719" i="1" s="1"/>
  <c r="J1719" i="1"/>
  <c r="I1719" i="1"/>
  <c r="F1719" i="1"/>
  <c r="E1719" i="1"/>
  <c r="G1719" i="1" s="1"/>
  <c r="D1719" i="1"/>
  <c r="C1719" i="1"/>
  <c r="B1719" i="1"/>
  <c r="A1719" i="1"/>
  <c r="K1718" i="1"/>
  <c r="L1718" i="1" s="1"/>
  <c r="M1718" i="1" s="1"/>
  <c r="Q1718" i="1" s="1"/>
  <c r="J1718" i="1"/>
  <c r="I1718" i="1"/>
  <c r="F1718" i="1"/>
  <c r="E1718" i="1"/>
  <c r="D1718" i="1"/>
  <c r="C1718" i="1"/>
  <c r="B1718" i="1"/>
  <c r="A1718" i="1"/>
  <c r="K1717" i="1"/>
  <c r="L1717" i="1" s="1"/>
  <c r="M1717" i="1" s="1"/>
  <c r="Q1717" i="1" s="1"/>
  <c r="J1717" i="1"/>
  <c r="I1717" i="1"/>
  <c r="F1717" i="1"/>
  <c r="E1717" i="1"/>
  <c r="D1717" i="1"/>
  <c r="C1717" i="1"/>
  <c r="B1717" i="1"/>
  <c r="A1717" i="1"/>
  <c r="K1716" i="1"/>
  <c r="L1716" i="1" s="1"/>
  <c r="M1716" i="1" s="1"/>
  <c r="Q1716" i="1" s="1"/>
  <c r="J1716" i="1"/>
  <c r="I1716" i="1"/>
  <c r="F1716" i="1"/>
  <c r="E1716" i="1"/>
  <c r="D1716" i="1"/>
  <c r="C1716" i="1"/>
  <c r="B1716" i="1"/>
  <c r="A1716" i="1"/>
  <c r="K1715" i="1"/>
  <c r="L1715" i="1" s="1"/>
  <c r="M1715" i="1" s="1"/>
  <c r="Q1715" i="1" s="1"/>
  <c r="J1715" i="1"/>
  <c r="I1715" i="1"/>
  <c r="F1715" i="1"/>
  <c r="E1715" i="1"/>
  <c r="G1715" i="1" s="1"/>
  <c r="D1715" i="1"/>
  <c r="C1715" i="1"/>
  <c r="B1715" i="1"/>
  <c r="A1715" i="1"/>
  <c r="K1714" i="1"/>
  <c r="L1714" i="1" s="1"/>
  <c r="M1714" i="1" s="1"/>
  <c r="Q1714" i="1" s="1"/>
  <c r="J1714" i="1"/>
  <c r="I1714" i="1"/>
  <c r="F1714" i="1"/>
  <c r="E1714" i="1"/>
  <c r="D1714" i="1"/>
  <c r="C1714" i="1"/>
  <c r="B1714" i="1"/>
  <c r="A1714" i="1"/>
  <c r="K1713" i="1"/>
  <c r="L1713" i="1" s="1"/>
  <c r="M1713" i="1" s="1"/>
  <c r="Q1713" i="1" s="1"/>
  <c r="J1713" i="1"/>
  <c r="I1713" i="1"/>
  <c r="F1713" i="1"/>
  <c r="E1713" i="1"/>
  <c r="D1713" i="1"/>
  <c r="C1713" i="1"/>
  <c r="B1713" i="1"/>
  <c r="A1713" i="1"/>
  <c r="K1712" i="1"/>
  <c r="L1712" i="1" s="1"/>
  <c r="M1712" i="1" s="1"/>
  <c r="Q1712" i="1" s="1"/>
  <c r="J1712" i="1"/>
  <c r="I1712" i="1"/>
  <c r="F1712" i="1"/>
  <c r="E1712" i="1"/>
  <c r="G1712" i="1" s="1"/>
  <c r="D1712" i="1"/>
  <c r="C1712" i="1"/>
  <c r="B1712" i="1"/>
  <c r="A1712" i="1"/>
  <c r="K1711" i="1"/>
  <c r="L1711" i="1" s="1"/>
  <c r="M1711" i="1" s="1"/>
  <c r="Q1711" i="1" s="1"/>
  <c r="J1711" i="1"/>
  <c r="I1711" i="1"/>
  <c r="F1711" i="1"/>
  <c r="E1711" i="1"/>
  <c r="D1711" i="1"/>
  <c r="C1711" i="1"/>
  <c r="B1711" i="1"/>
  <c r="A1711" i="1"/>
  <c r="K1710" i="1"/>
  <c r="L1710" i="1" s="1"/>
  <c r="M1710" i="1" s="1"/>
  <c r="Q1710" i="1" s="1"/>
  <c r="J1710" i="1"/>
  <c r="I1710" i="1"/>
  <c r="F1710" i="1"/>
  <c r="E1710" i="1"/>
  <c r="G1710" i="1" s="1"/>
  <c r="D1710" i="1"/>
  <c r="C1710" i="1"/>
  <c r="B1710" i="1"/>
  <c r="A1710" i="1"/>
  <c r="K1709" i="1"/>
  <c r="L1709" i="1" s="1"/>
  <c r="M1709" i="1" s="1"/>
  <c r="Q1709" i="1" s="1"/>
  <c r="J1709" i="1"/>
  <c r="I1709" i="1"/>
  <c r="F1709" i="1"/>
  <c r="E1709" i="1"/>
  <c r="D1709" i="1"/>
  <c r="C1709" i="1"/>
  <c r="B1709" i="1"/>
  <c r="A1709" i="1"/>
  <c r="K1708" i="1"/>
  <c r="L1708" i="1" s="1"/>
  <c r="M1708" i="1" s="1"/>
  <c r="Q1708" i="1" s="1"/>
  <c r="J1708" i="1"/>
  <c r="I1708" i="1"/>
  <c r="F1708" i="1"/>
  <c r="E1708" i="1"/>
  <c r="G1708" i="1" s="1"/>
  <c r="D1708" i="1"/>
  <c r="C1708" i="1"/>
  <c r="B1708" i="1"/>
  <c r="A1708" i="1"/>
  <c r="K1707" i="1"/>
  <c r="L1707" i="1" s="1"/>
  <c r="M1707" i="1" s="1"/>
  <c r="Q1707" i="1" s="1"/>
  <c r="J1707" i="1"/>
  <c r="I1707" i="1"/>
  <c r="F1707" i="1"/>
  <c r="E1707" i="1"/>
  <c r="D1707" i="1"/>
  <c r="C1707" i="1"/>
  <c r="B1707" i="1"/>
  <c r="A1707" i="1"/>
  <c r="K1706" i="1"/>
  <c r="L1706" i="1" s="1"/>
  <c r="M1706" i="1" s="1"/>
  <c r="Q1706" i="1" s="1"/>
  <c r="J1706" i="1"/>
  <c r="I1706" i="1"/>
  <c r="F1706" i="1"/>
  <c r="E1706" i="1"/>
  <c r="D1706" i="1"/>
  <c r="C1706" i="1"/>
  <c r="B1706" i="1"/>
  <c r="A1706" i="1"/>
  <c r="K1705" i="1"/>
  <c r="L1705" i="1" s="1"/>
  <c r="M1705" i="1" s="1"/>
  <c r="Q1705" i="1" s="1"/>
  <c r="J1705" i="1"/>
  <c r="I1705" i="1"/>
  <c r="F1705" i="1"/>
  <c r="E1705" i="1"/>
  <c r="D1705" i="1"/>
  <c r="C1705" i="1"/>
  <c r="B1705" i="1"/>
  <c r="A1705" i="1"/>
  <c r="K1704" i="1"/>
  <c r="L1704" i="1" s="1"/>
  <c r="M1704" i="1" s="1"/>
  <c r="Q1704" i="1" s="1"/>
  <c r="J1704" i="1"/>
  <c r="I1704" i="1"/>
  <c r="F1704" i="1"/>
  <c r="E1704" i="1"/>
  <c r="G1704" i="1" s="1"/>
  <c r="D1704" i="1"/>
  <c r="C1704" i="1"/>
  <c r="B1704" i="1"/>
  <c r="A1704" i="1"/>
  <c r="K1703" i="1"/>
  <c r="L1703" i="1" s="1"/>
  <c r="M1703" i="1" s="1"/>
  <c r="Q1703" i="1" s="1"/>
  <c r="J1703" i="1"/>
  <c r="I1703" i="1"/>
  <c r="F1703" i="1"/>
  <c r="E1703" i="1"/>
  <c r="G1703" i="1" s="1"/>
  <c r="D1703" i="1"/>
  <c r="C1703" i="1"/>
  <c r="B1703" i="1"/>
  <c r="A1703" i="1"/>
  <c r="K1702" i="1"/>
  <c r="L1702" i="1" s="1"/>
  <c r="M1702" i="1" s="1"/>
  <c r="Q1702" i="1" s="1"/>
  <c r="J1702" i="1"/>
  <c r="I1702" i="1"/>
  <c r="F1702" i="1"/>
  <c r="E1702" i="1"/>
  <c r="D1702" i="1"/>
  <c r="C1702" i="1"/>
  <c r="B1702" i="1"/>
  <c r="A1702" i="1"/>
  <c r="K1701" i="1"/>
  <c r="L1701" i="1" s="1"/>
  <c r="M1701" i="1" s="1"/>
  <c r="Q1701" i="1" s="1"/>
  <c r="J1701" i="1"/>
  <c r="I1701" i="1"/>
  <c r="F1701" i="1"/>
  <c r="E1701" i="1"/>
  <c r="G1701" i="1" s="1"/>
  <c r="D1701" i="1"/>
  <c r="C1701" i="1"/>
  <c r="B1701" i="1"/>
  <c r="A1701" i="1"/>
  <c r="K1700" i="1"/>
  <c r="L1700" i="1" s="1"/>
  <c r="M1700" i="1" s="1"/>
  <c r="Q1700" i="1" s="1"/>
  <c r="J1700" i="1"/>
  <c r="I1700" i="1"/>
  <c r="F1700" i="1"/>
  <c r="E1700" i="1"/>
  <c r="G1700" i="1" s="1"/>
  <c r="D1700" i="1"/>
  <c r="C1700" i="1"/>
  <c r="B1700" i="1"/>
  <c r="A1700" i="1"/>
  <c r="K1699" i="1"/>
  <c r="L1699" i="1" s="1"/>
  <c r="M1699" i="1" s="1"/>
  <c r="Q1699" i="1" s="1"/>
  <c r="J1699" i="1"/>
  <c r="I1699" i="1"/>
  <c r="F1699" i="1"/>
  <c r="E1699" i="1"/>
  <c r="G1699" i="1" s="1"/>
  <c r="D1699" i="1"/>
  <c r="C1699" i="1"/>
  <c r="B1699" i="1"/>
  <c r="A1699" i="1"/>
  <c r="K1698" i="1"/>
  <c r="L1698" i="1" s="1"/>
  <c r="M1698" i="1" s="1"/>
  <c r="Q1698" i="1" s="1"/>
  <c r="J1698" i="1"/>
  <c r="I1698" i="1"/>
  <c r="F1698" i="1"/>
  <c r="E1698" i="1"/>
  <c r="G1698" i="1" s="1"/>
  <c r="D1698" i="1"/>
  <c r="C1698" i="1"/>
  <c r="B1698" i="1"/>
  <c r="A1698" i="1"/>
  <c r="K1697" i="1"/>
  <c r="L1697" i="1" s="1"/>
  <c r="M1697" i="1" s="1"/>
  <c r="Q1697" i="1" s="1"/>
  <c r="J1697" i="1"/>
  <c r="I1697" i="1"/>
  <c r="F1697" i="1"/>
  <c r="E1697" i="1"/>
  <c r="D1697" i="1"/>
  <c r="C1697" i="1"/>
  <c r="B1697" i="1"/>
  <c r="A1697" i="1"/>
  <c r="K1696" i="1"/>
  <c r="L1696" i="1" s="1"/>
  <c r="M1696" i="1" s="1"/>
  <c r="Q1696" i="1" s="1"/>
  <c r="J1696" i="1"/>
  <c r="I1696" i="1"/>
  <c r="F1696" i="1"/>
  <c r="E1696" i="1"/>
  <c r="D1696" i="1"/>
  <c r="C1696" i="1"/>
  <c r="B1696" i="1"/>
  <c r="A1696" i="1"/>
  <c r="K1695" i="1"/>
  <c r="L1695" i="1" s="1"/>
  <c r="M1695" i="1" s="1"/>
  <c r="Q1695" i="1" s="1"/>
  <c r="J1695" i="1"/>
  <c r="I1695" i="1"/>
  <c r="F1695" i="1"/>
  <c r="E1695" i="1"/>
  <c r="G1695" i="1" s="1"/>
  <c r="D1695" i="1"/>
  <c r="C1695" i="1"/>
  <c r="B1695" i="1"/>
  <c r="A1695" i="1"/>
  <c r="K1694" i="1"/>
  <c r="L1694" i="1" s="1"/>
  <c r="M1694" i="1" s="1"/>
  <c r="Q1694" i="1" s="1"/>
  <c r="J1694" i="1"/>
  <c r="I1694" i="1"/>
  <c r="F1694" i="1"/>
  <c r="E1694" i="1"/>
  <c r="D1694" i="1"/>
  <c r="C1694" i="1"/>
  <c r="B1694" i="1"/>
  <c r="A1694" i="1"/>
  <c r="K1693" i="1"/>
  <c r="L1693" i="1" s="1"/>
  <c r="M1693" i="1" s="1"/>
  <c r="Q1693" i="1" s="1"/>
  <c r="J1693" i="1"/>
  <c r="I1693" i="1"/>
  <c r="F1693" i="1"/>
  <c r="E1693" i="1"/>
  <c r="G1693" i="1" s="1"/>
  <c r="D1693" i="1"/>
  <c r="C1693" i="1"/>
  <c r="B1693" i="1"/>
  <c r="A1693" i="1"/>
  <c r="K1692" i="1"/>
  <c r="L1692" i="1" s="1"/>
  <c r="M1692" i="1" s="1"/>
  <c r="Q1692" i="1" s="1"/>
  <c r="J1692" i="1"/>
  <c r="I1692" i="1"/>
  <c r="F1692" i="1"/>
  <c r="E1692" i="1"/>
  <c r="D1692" i="1"/>
  <c r="C1692" i="1"/>
  <c r="B1692" i="1"/>
  <c r="A1692" i="1"/>
  <c r="K1691" i="1"/>
  <c r="L1691" i="1" s="1"/>
  <c r="M1691" i="1" s="1"/>
  <c r="Q1691" i="1" s="1"/>
  <c r="J1691" i="1"/>
  <c r="I1691" i="1"/>
  <c r="F1691" i="1"/>
  <c r="E1691" i="1"/>
  <c r="G1691" i="1" s="1"/>
  <c r="D1691" i="1"/>
  <c r="C1691" i="1"/>
  <c r="B1691" i="1"/>
  <c r="A1691" i="1"/>
  <c r="K1690" i="1"/>
  <c r="L1690" i="1" s="1"/>
  <c r="M1690" i="1" s="1"/>
  <c r="Q1690" i="1" s="1"/>
  <c r="J1690" i="1"/>
  <c r="I1690" i="1"/>
  <c r="F1690" i="1"/>
  <c r="E1690" i="1"/>
  <c r="D1690" i="1"/>
  <c r="C1690" i="1"/>
  <c r="B1690" i="1"/>
  <c r="A1690" i="1"/>
  <c r="K1689" i="1"/>
  <c r="L1689" i="1" s="1"/>
  <c r="M1689" i="1" s="1"/>
  <c r="Q1689" i="1" s="1"/>
  <c r="J1689" i="1"/>
  <c r="I1689" i="1"/>
  <c r="F1689" i="1"/>
  <c r="E1689" i="1"/>
  <c r="D1689" i="1"/>
  <c r="C1689" i="1"/>
  <c r="B1689" i="1"/>
  <c r="A1689" i="1"/>
  <c r="K1688" i="1"/>
  <c r="L1688" i="1" s="1"/>
  <c r="M1688" i="1" s="1"/>
  <c r="Q1688" i="1" s="1"/>
  <c r="J1688" i="1"/>
  <c r="I1688" i="1"/>
  <c r="F1688" i="1"/>
  <c r="E1688" i="1"/>
  <c r="D1688" i="1"/>
  <c r="C1688" i="1"/>
  <c r="B1688" i="1"/>
  <c r="A1688" i="1"/>
  <c r="K1687" i="1"/>
  <c r="L1687" i="1" s="1"/>
  <c r="M1687" i="1" s="1"/>
  <c r="Q1687" i="1" s="1"/>
  <c r="J1687" i="1"/>
  <c r="I1687" i="1"/>
  <c r="F1687" i="1"/>
  <c r="E1687" i="1"/>
  <c r="D1687" i="1"/>
  <c r="C1687" i="1"/>
  <c r="B1687" i="1"/>
  <c r="A1687" i="1"/>
  <c r="K1686" i="1"/>
  <c r="L1686" i="1" s="1"/>
  <c r="M1686" i="1" s="1"/>
  <c r="Q1686" i="1" s="1"/>
  <c r="J1686" i="1"/>
  <c r="I1686" i="1"/>
  <c r="F1686" i="1"/>
  <c r="E1686" i="1"/>
  <c r="D1686" i="1"/>
  <c r="C1686" i="1"/>
  <c r="B1686" i="1"/>
  <c r="A1686" i="1"/>
  <c r="K1685" i="1"/>
  <c r="L1685" i="1" s="1"/>
  <c r="M1685" i="1" s="1"/>
  <c r="Q1685" i="1" s="1"/>
  <c r="J1685" i="1"/>
  <c r="I1685" i="1"/>
  <c r="F1685" i="1"/>
  <c r="E1685" i="1"/>
  <c r="D1685" i="1"/>
  <c r="C1685" i="1"/>
  <c r="B1685" i="1"/>
  <c r="A1685" i="1"/>
  <c r="K1684" i="1"/>
  <c r="L1684" i="1" s="1"/>
  <c r="M1684" i="1" s="1"/>
  <c r="Q1684" i="1" s="1"/>
  <c r="J1684" i="1"/>
  <c r="I1684" i="1"/>
  <c r="F1684" i="1"/>
  <c r="E1684" i="1"/>
  <c r="G1684" i="1" s="1"/>
  <c r="D1684" i="1"/>
  <c r="C1684" i="1"/>
  <c r="B1684" i="1"/>
  <c r="A1684" i="1"/>
  <c r="K1683" i="1"/>
  <c r="L1683" i="1" s="1"/>
  <c r="M1683" i="1" s="1"/>
  <c r="Q1683" i="1" s="1"/>
  <c r="J1683" i="1"/>
  <c r="I1683" i="1"/>
  <c r="F1683" i="1"/>
  <c r="E1683" i="1"/>
  <c r="G1683" i="1" s="1"/>
  <c r="D1683" i="1"/>
  <c r="C1683" i="1"/>
  <c r="B1683" i="1"/>
  <c r="A1683" i="1"/>
  <c r="K1682" i="1"/>
  <c r="L1682" i="1" s="1"/>
  <c r="M1682" i="1" s="1"/>
  <c r="Q1682" i="1" s="1"/>
  <c r="J1682" i="1"/>
  <c r="I1682" i="1"/>
  <c r="F1682" i="1"/>
  <c r="E1682" i="1"/>
  <c r="D1682" i="1"/>
  <c r="C1682" i="1"/>
  <c r="B1682" i="1"/>
  <c r="A1682" i="1"/>
  <c r="K1681" i="1"/>
  <c r="L1681" i="1" s="1"/>
  <c r="M1681" i="1" s="1"/>
  <c r="Q1681" i="1" s="1"/>
  <c r="J1681" i="1"/>
  <c r="I1681" i="1"/>
  <c r="F1681" i="1"/>
  <c r="E1681" i="1"/>
  <c r="D1681" i="1"/>
  <c r="C1681" i="1"/>
  <c r="B1681" i="1"/>
  <c r="A1681" i="1"/>
  <c r="K1680" i="1"/>
  <c r="L1680" i="1" s="1"/>
  <c r="M1680" i="1" s="1"/>
  <c r="Q1680" i="1" s="1"/>
  <c r="J1680" i="1"/>
  <c r="I1680" i="1"/>
  <c r="F1680" i="1"/>
  <c r="E1680" i="1"/>
  <c r="G1680" i="1" s="1"/>
  <c r="D1680" i="1"/>
  <c r="C1680" i="1"/>
  <c r="B1680" i="1"/>
  <c r="A1680" i="1"/>
  <c r="K1679" i="1"/>
  <c r="L1679" i="1" s="1"/>
  <c r="M1679" i="1" s="1"/>
  <c r="Q1679" i="1" s="1"/>
  <c r="J1679" i="1"/>
  <c r="I1679" i="1"/>
  <c r="F1679" i="1"/>
  <c r="E1679" i="1"/>
  <c r="D1679" i="1"/>
  <c r="C1679" i="1"/>
  <c r="B1679" i="1"/>
  <c r="A1679" i="1"/>
  <c r="K1678" i="1"/>
  <c r="L1678" i="1" s="1"/>
  <c r="M1678" i="1" s="1"/>
  <c r="Q1678" i="1" s="1"/>
  <c r="J1678" i="1"/>
  <c r="I1678" i="1"/>
  <c r="F1678" i="1"/>
  <c r="E1678" i="1"/>
  <c r="G1678" i="1" s="1"/>
  <c r="D1678" i="1"/>
  <c r="C1678" i="1"/>
  <c r="B1678" i="1"/>
  <c r="A1678" i="1"/>
  <c r="K1677" i="1"/>
  <c r="L1677" i="1" s="1"/>
  <c r="M1677" i="1" s="1"/>
  <c r="Q1677" i="1" s="1"/>
  <c r="J1677" i="1"/>
  <c r="I1677" i="1"/>
  <c r="F1677" i="1"/>
  <c r="E1677" i="1"/>
  <c r="G1677" i="1" s="1"/>
  <c r="D1677" i="1"/>
  <c r="C1677" i="1"/>
  <c r="B1677" i="1"/>
  <c r="A1677" i="1"/>
  <c r="K1676" i="1"/>
  <c r="L1676" i="1" s="1"/>
  <c r="M1676" i="1" s="1"/>
  <c r="Q1676" i="1" s="1"/>
  <c r="J1676" i="1"/>
  <c r="I1676" i="1"/>
  <c r="F1676" i="1"/>
  <c r="E1676" i="1"/>
  <c r="D1676" i="1"/>
  <c r="C1676" i="1"/>
  <c r="B1676" i="1"/>
  <c r="A1676" i="1"/>
  <c r="K1675" i="1"/>
  <c r="L1675" i="1" s="1"/>
  <c r="M1675" i="1" s="1"/>
  <c r="Q1675" i="1" s="1"/>
  <c r="J1675" i="1"/>
  <c r="I1675" i="1"/>
  <c r="F1675" i="1"/>
  <c r="E1675" i="1"/>
  <c r="D1675" i="1"/>
  <c r="C1675" i="1"/>
  <c r="B1675" i="1"/>
  <c r="A1675" i="1"/>
  <c r="K1674" i="1"/>
  <c r="L1674" i="1" s="1"/>
  <c r="M1674" i="1" s="1"/>
  <c r="Q1674" i="1" s="1"/>
  <c r="J1674" i="1"/>
  <c r="I1674" i="1"/>
  <c r="F1674" i="1"/>
  <c r="E1674" i="1"/>
  <c r="G1674" i="1" s="1"/>
  <c r="D1674" i="1"/>
  <c r="C1674" i="1"/>
  <c r="B1674" i="1"/>
  <c r="A1674" i="1"/>
  <c r="K1673" i="1"/>
  <c r="L1673" i="1" s="1"/>
  <c r="M1673" i="1" s="1"/>
  <c r="Q1673" i="1" s="1"/>
  <c r="J1673" i="1"/>
  <c r="I1673" i="1"/>
  <c r="F1673" i="1"/>
  <c r="E1673" i="1"/>
  <c r="D1673" i="1"/>
  <c r="C1673" i="1"/>
  <c r="B1673" i="1"/>
  <c r="A1673" i="1"/>
  <c r="K1672" i="1"/>
  <c r="L1672" i="1" s="1"/>
  <c r="M1672" i="1" s="1"/>
  <c r="Q1672" i="1" s="1"/>
  <c r="J1672" i="1"/>
  <c r="I1672" i="1"/>
  <c r="F1672" i="1"/>
  <c r="E1672" i="1"/>
  <c r="D1672" i="1"/>
  <c r="C1672" i="1"/>
  <c r="B1672" i="1"/>
  <c r="A1672" i="1"/>
  <c r="K1671" i="1"/>
  <c r="L1671" i="1" s="1"/>
  <c r="M1671" i="1" s="1"/>
  <c r="Q1671" i="1" s="1"/>
  <c r="J1671" i="1"/>
  <c r="I1671" i="1"/>
  <c r="F1671" i="1"/>
  <c r="E1671" i="1"/>
  <c r="D1671" i="1"/>
  <c r="C1671" i="1"/>
  <c r="B1671" i="1"/>
  <c r="A1671" i="1"/>
  <c r="K1670" i="1"/>
  <c r="L1670" i="1" s="1"/>
  <c r="M1670" i="1" s="1"/>
  <c r="Q1670" i="1" s="1"/>
  <c r="J1670" i="1"/>
  <c r="I1670" i="1"/>
  <c r="F1670" i="1"/>
  <c r="E1670" i="1"/>
  <c r="D1670" i="1"/>
  <c r="C1670" i="1"/>
  <c r="B1670" i="1"/>
  <c r="A1670" i="1"/>
  <c r="K1669" i="1"/>
  <c r="L1669" i="1" s="1"/>
  <c r="M1669" i="1" s="1"/>
  <c r="Q1669" i="1" s="1"/>
  <c r="J1669" i="1"/>
  <c r="I1669" i="1"/>
  <c r="F1669" i="1"/>
  <c r="E1669" i="1"/>
  <c r="D1669" i="1"/>
  <c r="C1669" i="1"/>
  <c r="B1669" i="1"/>
  <c r="A1669" i="1"/>
  <c r="K1668" i="1"/>
  <c r="L1668" i="1" s="1"/>
  <c r="M1668" i="1" s="1"/>
  <c r="Q1668" i="1" s="1"/>
  <c r="J1668" i="1"/>
  <c r="I1668" i="1"/>
  <c r="F1668" i="1"/>
  <c r="E1668" i="1"/>
  <c r="G1668" i="1" s="1"/>
  <c r="D1668" i="1"/>
  <c r="C1668" i="1"/>
  <c r="B1668" i="1"/>
  <c r="A1668" i="1"/>
  <c r="K1667" i="1"/>
  <c r="L1667" i="1" s="1"/>
  <c r="M1667" i="1" s="1"/>
  <c r="Q1667" i="1" s="1"/>
  <c r="J1667" i="1"/>
  <c r="I1667" i="1"/>
  <c r="F1667" i="1"/>
  <c r="E1667" i="1"/>
  <c r="G1667" i="1" s="1"/>
  <c r="D1667" i="1"/>
  <c r="C1667" i="1"/>
  <c r="B1667" i="1"/>
  <c r="A1667" i="1"/>
  <c r="K1666" i="1"/>
  <c r="L1666" i="1" s="1"/>
  <c r="M1666" i="1" s="1"/>
  <c r="Q1666" i="1" s="1"/>
  <c r="J1666" i="1"/>
  <c r="I1666" i="1"/>
  <c r="F1666" i="1"/>
  <c r="E1666" i="1"/>
  <c r="G1666" i="1" s="1"/>
  <c r="D1666" i="1"/>
  <c r="C1666" i="1"/>
  <c r="B1666" i="1"/>
  <c r="A1666" i="1"/>
  <c r="K1665" i="1"/>
  <c r="L1665" i="1" s="1"/>
  <c r="M1665" i="1" s="1"/>
  <c r="Q1665" i="1" s="1"/>
  <c r="J1665" i="1"/>
  <c r="I1665" i="1"/>
  <c r="F1665" i="1"/>
  <c r="E1665" i="1"/>
  <c r="D1665" i="1"/>
  <c r="C1665" i="1"/>
  <c r="B1665" i="1"/>
  <c r="A1665" i="1"/>
  <c r="K1664" i="1"/>
  <c r="L1664" i="1" s="1"/>
  <c r="M1664" i="1" s="1"/>
  <c r="Q1664" i="1" s="1"/>
  <c r="J1664" i="1"/>
  <c r="I1664" i="1"/>
  <c r="F1664" i="1"/>
  <c r="E1664" i="1"/>
  <c r="D1664" i="1"/>
  <c r="C1664" i="1"/>
  <c r="B1664" i="1"/>
  <c r="A1664" i="1"/>
  <c r="K1663" i="1"/>
  <c r="L1663" i="1" s="1"/>
  <c r="M1663" i="1" s="1"/>
  <c r="Q1663" i="1" s="1"/>
  <c r="J1663" i="1"/>
  <c r="I1663" i="1"/>
  <c r="F1663" i="1"/>
  <c r="E1663" i="1"/>
  <c r="D1663" i="1"/>
  <c r="C1663" i="1"/>
  <c r="B1663" i="1"/>
  <c r="A1663" i="1"/>
  <c r="K1662" i="1"/>
  <c r="L1662" i="1" s="1"/>
  <c r="M1662" i="1" s="1"/>
  <c r="Q1662" i="1" s="1"/>
  <c r="J1662" i="1"/>
  <c r="I1662" i="1"/>
  <c r="F1662" i="1"/>
  <c r="E1662" i="1"/>
  <c r="D1662" i="1"/>
  <c r="C1662" i="1"/>
  <c r="B1662" i="1"/>
  <c r="A1662" i="1"/>
  <c r="K1661" i="1"/>
  <c r="L1661" i="1" s="1"/>
  <c r="M1661" i="1" s="1"/>
  <c r="Q1661" i="1" s="1"/>
  <c r="J1661" i="1"/>
  <c r="I1661" i="1"/>
  <c r="F1661" i="1"/>
  <c r="E1661" i="1"/>
  <c r="G1661" i="1" s="1"/>
  <c r="D1661" i="1"/>
  <c r="C1661" i="1"/>
  <c r="B1661" i="1"/>
  <c r="A1661" i="1"/>
  <c r="K1660" i="1"/>
  <c r="L1660" i="1" s="1"/>
  <c r="M1660" i="1" s="1"/>
  <c r="Q1660" i="1" s="1"/>
  <c r="J1660" i="1"/>
  <c r="I1660" i="1"/>
  <c r="F1660" i="1"/>
  <c r="E1660" i="1"/>
  <c r="D1660" i="1"/>
  <c r="C1660" i="1"/>
  <c r="B1660" i="1"/>
  <c r="A1660" i="1"/>
  <c r="K1659" i="1"/>
  <c r="L1659" i="1" s="1"/>
  <c r="M1659" i="1" s="1"/>
  <c r="Q1659" i="1" s="1"/>
  <c r="J1659" i="1"/>
  <c r="I1659" i="1"/>
  <c r="F1659" i="1"/>
  <c r="E1659" i="1"/>
  <c r="D1659" i="1"/>
  <c r="C1659" i="1"/>
  <c r="B1659" i="1"/>
  <c r="A1659" i="1"/>
  <c r="K1658" i="1"/>
  <c r="L1658" i="1" s="1"/>
  <c r="M1658" i="1" s="1"/>
  <c r="Q1658" i="1" s="1"/>
  <c r="J1658" i="1"/>
  <c r="I1658" i="1"/>
  <c r="F1658" i="1"/>
  <c r="E1658" i="1"/>
  <c r="G1658" i="1" s="1"/>
  <c r="D1658" i="1"/>
  <c r="C1658" i="1"/>
  <c r="B1658" i="1"/>
  <c r="A1658" i="1"/>
  <c r="K1657" i="1"/>
  <c r="L1657" i="1" s="1"/>
  <c r="M1657" i="1" s="1"/>
  <c r="Q1657" i="1" s="1"/>
  <c r="J1657" i="1"/>
  <c r="I1657" i="1"/>
  <c r="F1657" i="1"/>
  <c r="E1657" i="1"/>
  <c r="G1657" i="1" s="1"/>
  <c r="D1657" i="1"/>
  <c r="C1657" i="1"/>
  <c r="B1657" i="1"/>
  <c r="A1657" i="1"/>
  <c r="K1656" i="1"/>
  <c r="L1656" i="1" s="1"/>
  <c r="M1656" i="1" s="1"/>
  <c r="Q1656" i="1" s="1"/>
  <c r="J1656" i="1"/>
  <c r="I1656" i="1"/>
  <c r="F1656" i="1"/>
  <c r="E1656" i="1"/>
  <c r="D1656" i="1"/>
  <c r="C1656" i="1"/>
  <c r="B1656" i="1"/>
  <c r="A1656" i="1"/>
  <c r="K1655" i="1"/>
  <c r="L1655" i="1" s="1"/>
  <c r="M1655" i="1" s="1"/>
  <c r="Q1655" i="1" s="1"/>
  <c r="J1655" i="1"/>
  <c r="I1655" i="1"/>
  <c r="F1655" i="1"/>
  <c r="E1655" i="1"/>
  <c r="G1655" i="1" s="1"/>
  <c r="D1655" i="1"/>
  <c r="C1655" i="1"/>
  <c r="B1655" i="1"/>
  <c r="A1655" i="1"/>
  <c r="K1654" i="1"/>
  <c r="L1654" i="1" s="1"/>
  <c r="M1654" i="1" s="1"/>
  <c r="Q1654" i="1" s="1"/>
  <c r="J1654" i="1"/>
  <c r="I1654" i="1"/>
  <c r="F1654" i="1"/>
  <c r="E1654" i="1"/>
  <c r="D1654" i="1"/>
  <c r="C1654" i="1"/>
  <c r="B1654" i="1"/>
  <c r="A1654" i="1"/>
  <c r="K1653" i="1"/>
  <c r="L1653" i="1" s="1"/>
  <c r="M1653" i="1" s="1"/>
  <c r="Q1653" i="1" s="1"/>
  <c r="J1653" i="1"/>
  <c r="I1653" i="1"/>
  <c r="F1653" i="1"/>
  <c r="E1653" i="1"/>
  <c r="G1653" i="1" s="1"/>
  <c r="D1653" i="1"/>
  <c r="C1653" i="1"/>
  <c r="B1653" i="1"/>
  <c r="A1653" i="1"/>
  <c r="K1652" i="1"/>
  <c r="L1652" i="1" s="1"/>
  <c r="M1652" i="1" s="1"/>
  <c r="Q1652" i="1" s="1"/>
  <c r="J1652" i="1"/>
  <c r="I1652" i="1"/>
  <c r="F1652" i="1"/>
  <c r="E1652" i="1"/>
  <c r="G1652" i="1" s="1"/>
  <c r="D1652" i="1"/>
  <c r="C1652" i="1"/>
  <c r="B1652" i="1"/>
  <c r="A1652" i="1"/>
  <c r="K1651" i="1"/>
  <c r="L1651" i="1" s="1"/>
  <c r="M1651" i="1" s="1"/>
  <c r="Q1651" i="1" s="1"/>
  <c r="J1651" i="1"/>
  <c r="I1651" i="1"/>
  <c r="F1651" i="1"/>
  <c r="E1651" i="1"/>
  <c r="D1651" i="1"/>
  <c r="C1651" i="1"/>
  <c r="B1651" i="1"/>
  <c r="A1651" i="1"/>
  <c r="K1650" i="1"/>
  <c r="L1650" i="1" s="1"/>
  <c r="M1650" i="1" s="1"/>
  <c r="Q1650" i="1" s="1"/>
  <c r="J1650" i="1"/>
  <c r="I1650" i="1"/>
  <c r="F1650" i="1"/>
  <c r="E1650" i="1"/>
  <c r="G1650" i="1" s="1"/>
  <c r="D1650" i="1"/>
  <c r="C1650" i="1"/>
  <c r="B1650" i="1"/>
  <c r="A1650" i="1"/>
  <c r="K1649" i="1"/>
  <c r="L1649" i="1" s="1"/>
  <c r="M1649" i="1" s="1"/>
  <c r="Q1649" i="1" s="1"/>
  <c r="J1649" i="1"/>
  <c r="I1649" i="1"/>
  <c r="F1649" i="1"/>
  <c r="E1649" i="1"/>
  <c r="G1649" i="1" s="1"/>
  <c r="D1649" i="1"/>
  <c r="C1649" i="1"/>
  <c r="B1649" i="1"/>
  <c r="A1649" i="1"/>
  <c r="K1648" i="1"/>
  <c r="L1648" i="1" s="1"/>
  <c r="M1648" i="1" s="1"/>
  <c r="Q1648" i="1" s="1"/>
  <c r="J1648" i="1"/>
  <c r="I1648" i="1"/>
  <c r="F1648" i="1"/>
  <c r="E1648" i="1"/>
  <c r="D1648" i="1"/>
  <c r="C1648" i="1"/>
  <c r="B1648" i="1"/>
  <c r="A1648" i="1"/>
  <c r="K1647" i="1"/>
  <c r="L1647" i="1" s="1"/>
  <c r="M1647" i="1" s="1"/>
  <c r="Q1647" i="1" s="1"/>
  <c r="J1647" i="1"/>
  <c r="I1647" i="1"/>
  <c r="F1647" i="1"/>
  <c r="E1647" i="1"/>
  <c r="G1647" i="1" s="1"/>
  <c r="D1647" i="1"/>
  <c r="C1647" i="1"/>
  <c r="B1647" i="1"/>
  <c r="A1647" i="1"/>
  <c r="K1646" i="1"/>
  <c r="L1646" i="1" s="1"/>
  <c r="M1646" i="1" s="1"/>
  <c r="Q1646" i="1" s="1"/>
  <c r="J1646" i="1"/>
  <c r="I1646" i="1"/>
  <c r="F1646" i="1"/>
  <c r="E1646" i="1"/>
  <c r="D1646" i="1"/>
  <c r="C1646" i="1"/>
  <c r="B1646" i="1"/>
  <c r="A1646" i="1"/>
  <c r="K1645" i="1"/>
  <c r="L1645" i="1" s="1"/>
  <c r="M1645" i="1" s="1"/>
  <c r="Q1645" i="1" s="1"/>
  <c r="J1645" i="1"/>
  <c r="I1645" i="1"/>
  <c r="F1645" i="1"/>
  <c r="E1645" i="1"/>
  <c r="G1645" i="1" s="1"/>
  <c r="D1645" i="1"/>
  <c r="C1645" i="1"/>
  <c r="B1645" i="1"/>
  <c r="A1645" i="1"/>
  <c r="K1644" i="1"/>
  <c r="L1644" i="1" s="1"/>
  <c r="M1644" i="1" s="1"/>
  <c r="Q1644" i="1" s="1"/>
  <c r="J1644" i="1"/>
  <c r="I1644" i="1"/>
  <c r="F1644" i="1"/>
  <c r="E1644" i="1"/>
  <c r="G1644" i="1" s="1"/>
  <c r="D1644" i="1"/>
  <c r="C1644" i="1"/>
  <c r="B1644" i="1"/>
  <c r="A1644" i="1"/>
  <c r="K1643" i="1"/>
  <c r="L1643" i="1" s="1"/>
  <c r="M1643" i="1" s="1"/>
  <c r="Q1643" i="1" s="1"/>
  <c r="J1643" i="1"/>
  <c r="I1643" i="1"/>
  <c r="F1643" i="1"/>
  <c r="E1643" i="1"/>
  <c r="D1643" i="1"/>
  <c r="C1643" i="1"/>
  <c r="B1643" i="1"/>
  <c r="A1643" i="1"/>
  <c r="K1642" i="1"/>
  <c r="L1642" i="1" s="1"/>
  <c r="M1642" i="1" s="1"/>
  <c r="Q1642" i="1" s="1"/>
  <c r="J1642" i="1"/>
  <c r="I1642" i="1"/>
  <c r="F1642" i="1"/>
  <c r="E1642" i="1"/>
  <c r="D1642" i="1"/>
  <c r="C1642" i="1"/>
  <c r="B1642" i="1"/>
  <c r="A1642" i="1"/>
  <c r="K1641" i="1"/>
  <c r="L1641" i="1" s="1"/>
  <c r="M1641" i="1" s="1"/>
  <c r="Q1641" i="1" s="1"/>
  <c r="J1641" i="1"/>
  <c r="I1641" i="1"/>
  <c r="F1641" i="1"/>
  <c r="E1641" i="1"/>
  <c r="G1641" i="1" s="1"/>
  <c r="D1641" i="1"/>
  <c r="C1641" i="1"/>
  <c r="B1641" i="1"/>
  <c r="A1641" i="1"/>
  <c r="K1640" i="1"/>
  <c r="L1640" i="1" s="1"/>
  <c r="M1640" i="1" s="1"/>
  <c r="Q1640" i="1" s="1"/>
  <c r="J1640" i="1"/>
  <c r="I1640" i="1"/>
  <c r="F1640" i="1"/>
  <c r="E1640" i="1"/>
  <c r="D1640" i="1"/>
  <c r="C1640" i="1"/>
  <c r="B1640" i="1"/>
  <c r="A1640" i="1"/>
  <c r="K1639" i="1"/>
  <c r="L1639" i="1" s="1"/>
  <c r="M1639" i="1" s="1"/>
  <c r="Q1639" i="1" s="1"/>
  <c r="J1639" i="1"/>
  <c r="I1639" i="1"/>
  <c r="F1639" i="1"/>
  <c r="E1639" i="1"/>
  <c r="G1639" i="1" s="1"/>
  <c r="D1639" i="1"/>
  <c r="C1639" i="1"/>
  <c r="B1639" i="1"/>
  <c r="A1639" i="1"/>
  <c r="K1638" i="1"/>
  <c r="L1638" i="1" s="1"/>
  <c r="M1638" i="1" s="1"/>
  <c r="Q1638" i="1" s="1"/>
  <c r="J1638" i="1"/>
  <c r="I1638" i="1"/>
  <c r="F1638" i="1"/>
  <c r="E1638" i="1"/>
  <c r="G1638" i="1" s="1"/>
  <c r="D1638" i="1"/>
  <c r="C1638" i="1"/>
  <c r="B1638" i="1"/>
  <c r="A1638" i="1"/>
  <c r="K1637" i="1"/>
  <c r="L1637" i="1" s="1"/>
  <c r="M1637" i="1" s="1"/>
  <c r="Q1637" i="1" s="1"/>
  <c r="J1637" i="1"/>
  <c r="I1637" i="1"/>
  <c r="F1637" i="1"/>
  <c r="E1637" i="1"/>
  <c r="D1637" i="1"/>
  <c r="C1637" i="1"/>
  <c r="B1637" i="1"/>
  <c r="A1637" i="1"/>
  <c r="K1636" i="1"/>
  <c r="L1636" i="1" s="1"/>
  <c r="M1636" i="1" s="1"/>
  <c r="Q1636" i="1" s="1"/>
  <c r="J1636" i="1"/>
  <c r="I1636" i="1"/>
  <c r="F1636" i="1"/>
  <c r="E1636" i="1"/>
  <c r="D1636" i="1"/>
  <c r="C1636" i="1"/>
  <c r="B1636" i="1"/>
  <c r="A1636" i="1"/>
  <c r="K1635" i="1"/>
  <c r="L1635" i="1" s="1"/>
  <c r="M1635" i="1" s="1"/>
  <c r="Q1635" i="1" s="1"/>
  <c r="J1635" i="1"/>
  <c r="I1635" i="1"/>
  <c r="F1635" i="1"/>
  <c r="E1635" i="1"/>
  <c r="G1635" i="1" s="1"/>
  <c r="D1635" i="1"/>
  <c r="C1635" i="1"/>
  <c r="B1635" i="1"/>
  <c r="A1635" i="1"/>
  <c r="K1634" i="1"/>
  <c r="L1634" i="1" s="1"/>
  <c r="M1634" i="1" s="1"/>
  <c r="Q1634" i="1" s="1"/>
  <c r="J1634" i="1"/>
  <c r="I1634" i="1"/>
  <c r="F1634" i="1"/>
  <c r="E1634" i="1"/>
  <c r="G1634" i="1" s="1"/>
  <c r="D1634" i="1"/>
  <c r="C1634" i="1"/>
  <c r="B1634" i="1"/>
  <c r="A1634" i="1"/>
  <c r="K1633" i="1"/>
  <c r="L1633" i="1" s="1"/>
  <c r="M1633" i="1" s="1"/>
  <c r="Q1633" i="1" s="1"/>
  <c r="J1633" i="1"/>
  <c r="I1633" i="1"/>
  <c r="F1633" i="1"/>
  <c r="E1633" i="1"/>
  <c r="D1633" i="1"/>
  <c r="C1633" i="1"/>
  <c r="B1633" i="1"/>
  <c r="A1633" i="1"/>
  <c r="K1632" i="1"/>
  <c r="L1632" i="1" s="1"/>
  <c r="M1632" i="1" s="1"/>
  <c r="Q1632" i="1" s="1"/>
  <c r="J1632" i="1"/>
  <c r="I1632" i="1"/>
  <c r="F1632" i="1"/>
  <c r="E1632" i="1"/>
  <c r="D1632" i="1"/>
  <c r="C1632" i="1"/>
  <c r="B1632" i="1"/>
  <c r="A1632" i="1"/>
  <c r="K1631" i="1"/>
  <c r="L1631" i="1" s="1"/>
  <c r="M1631" i="1" s="1"/>
  <c r="Q1631" i="1" s="1"/>
  <c r="J1631" i="1"/>
  <c r="I1631" i="1"/>
  <c r="F1631" i="1"/>
  <c r="E1631" i="1"/>
  <c r="G1631" i="1" s="1"/>
  <c r="D1631" i="1"/>
  <c r="C1631" i="1"/>
  <c r="B1631" i="1"/>
  <c r="A1631" i="1"/>
  <c r="K1630" i="1"/>
  <c r="L1630" i="1" s="1"/>
  <c r="M1630" i="1" s="1"/>
  <c r="Q1630" i="1" s="1"/>
  <c r="J1630" i="1"/>
  <c r="I1630" i="1"/>
  <c r="F1630" i="1"/>
  <c r="E1630" i="1"/>
  <c r="D1630" i="1"/>
  <c r="C1630" i="1"/>
  <c r="B1630" i="1"/>
  <c r="A1630" i="1"/>
  <c r="K1629" i="1"/>
  <c r="L1629" i="1" s="1"/>
  <c r="M1629" i="1" s="1"/>
  <c r="Q1629" i="1" s="1"/>
  <c r="J1629" i="1"/>
  <c r="I1629" i="1"/>
  <c r="F1629" i="1"/>
  <c r="E1629" i="1"/>
  <c r="D1629" i="1"/>
  <c r="C1629" i="1"/>
  <c r="B1629" i="1"/>
  <c r="A1629" i="1"/>
  <c r="K1628" i="1"/>
  <c r="L1628" i="1" s="1"/>
  <c r="M1628" i="1" s="1"/>
  <c r="Q1628" i="1" s="1"/>
  <c r="J1628" i="1"/>
  <c r="I1628" i="1"/>
  <c r="F1628" i="1"/>
  <c r="E1628" i="1"/>
  <c r="G1628" i="1" s="1"/>
  <c r="D1628" i="1"/>
  <c r="C1628" i="1"/>
  <c r="B1628" i="1"/>
  <c r="A1628" i="1"/>
  <c r="K1627" i="1"/>
  <c r="L1627" i="1" s="1"/>
  <c r="M1627" i="1" s="1"/>
  <c r="Q1627" i="1" s="1"/>
  <c r="J1627" i="1"/>
  <c r="I1627" i="1"/>
  <c r="F1627" i="1"/>
  <c r="E1627" i="1"/>
  <c r="D1627" i="1"/>
  <c r="C1627" i="1"/>
  <c r="B1627" i="1"/>
  <c r="A1627" i="1"/>
  <c r="K1626" i="1"/>
  <c r="L1626" i="1" s="1"/>
  <c r="M1626" i="1" s="1"/>
  <c r="Q1626" i="1" s="1"/>
  <c r="J1626" i="1"/>
  <c r="I1626" i="1"/>
  <c r="F1626" i="1"/>
  <c r="E1626" i="1"/>
  <c r="D1626" i="1"/>
  <c r="C1626" i="1"/>
  <c r="B1626" i="1"/>
  <c r="A1626" i="1"/>
  <c r="K1625" i="1"/>
  <c r="L1625" i="1" s="1"/>
  <c r="M1625" i="1" s="1"/>
  <c r="Q1625" i="1" s="1"/>
  <c r="J1625" i="1"/>
  <c r="I1625" i="1"/>
  <c r="F1625" i="1"/>
  <c r="E1625" i="1"/>
  <c r="D1625" i="1"/>
  <c r="C1625" i="1"/>
  <c r="B1625" i="1"/>
  <c r="A1625" i="1"/>
  <c r="K1624" i="1"/>
  <c r="L1624" i="1" s="1"/>
  <c r="M1624" i="1" s="1"/>
  <c r="Q1624" i="1" s="1"/>
  <c r="J1624" i="1"/>
  <c r="I1624" i="1"/>
  <c r="F1624" i="1"/>
  <c r="E1624" i="1"/>
  <c r="D1624" i="1"/>
  <c r="C1624" i="1"/>
  <c r="B1624" i="1"/>
  <c r="A1624" i="1"/>
  <c r="K1623" i="1"/>
  <c r="L1623" i="1" s="1"/>
  <c r="M1623" i="1" s="1"/>
  <c r="Q1623" i="1" s="1"/>
  <c r="J1623" i="1"/>
  <c r="I1623" i="1"/>
  <c r="F1623" i="1"/>
  <c r="E1623" i="1"/>
  <c r="G1623" i="1" s="1"/>
  <c r="D1623" i="1"/>
  <c r="C1623" i="1"/>
  <c r="B1623" i="1"/>
  <c r="A1623" i="1"/>
  <c r="K1622" i="1"/>
  <c r="L1622" i="1" s="1"/>
  <c r="M1622" i="1" s="1"/>
  <c r="Q1622" i="1" s="1"/>
  <c r="J1622" i="1"/>
  <c r="I1622" i="1"/>
  <c r="F1622" i="1"/>
  <c r="E1622" i="1"/>
  <c r="D1622" i="1"/>
  <c r="C1622" i="1"/>
  <c r="B1622" i="1"/>
  <c r="A1622" i="1"/>
  <c r="K1621" i="1"/>
  <c r="L1621" i="1" s="1"/>
  <c r="M1621" i="1" s="1"/>
  <c r="Q1621" i="1" s="1"/>
  <c r="J1621" i="1"/>
  <c r="I1621" i="1"/>
  <c r="F1621" i="1"/>
  <c r="E1621" i="1"/>
  <c r="G1621" i="1" s="1"/>
  <c r="D1621" i="1"/>
  <c r="C1621" i="1"/>
  <c r="B1621" i="1"/>
  <c r="A1621" i="1"/>
  <c r="K1620" i="1"/>
  <c r="L1620" i="1" s="1"/>
  <c r="M1620" i="1" s="1"/>
  <c r="Q1620" i="1" s="1"/>
  <c r="J1620" i="1"/>
  <c r="I1620" i="1"/>
  <c r="F1620" i="1"/>
  <c r="E1620" i="1"/>
  <c r="G1620" i="1" s="1"/>
  <c r="D1620" i="1"/>
  <c r="C1620" i="1"/>
  <c r="B1620" i="1"/>
  <c r="A1620" i="1"/>
  <c r="K1619" i="1"/>
  <c r="L1619" i="1" s="1"/>
  <c r="M1619" i="1" s="1"/>
  <c r="Q1619" i="1" s="1"/>
  <c r="J1619" i="1"/>
  <c r="I1619" i="1"/>
  <c r="F1619" i="1"/>
  <c r="E1619" i="1"/>
  <c r="G1619" i="1" s="1"/>
  <c r="D1619" i="1"/>
  <c r="C1619" i="1"/>
  <c r="B1619" i="1"/>
  <c r="A1619" i="1"/>
  <c r="K1618" i="1"/>
  <c r="L1618" i="1" s="1"/>
  <c r="M1618" i="1" s="1"/>
  <c r="Q1618" i="1" s="1"/>
  <c r="J1618" i="1"/>
  <c r="I1618" i="1"/>
  <c r="F1618" i="1"/>
  <c r="E1618" i="1"/>
  <c r="D1618" i="1"/>
  <c r="C1618" i="1"/>
  <c r="B1618" i="1"/>
  <c r="A1618" i="1"/>
  <c r="K1617" i="1"/>
  <c r="L1617" i="1" s="1"/>
  <c r="M1617" i="1" s="1"/>
  <c r="Q1617" i="1" s="1"/>
  <c r="J1617" i="1"/>
  <c r="I1617" i="1"/>
  <c r="F1617" i="1"/>
  <c r="E1617" i="1"/>
  <c r="D1617" i="1"/>
  <c r="C1617" i="1"/>
  <c r="B1617" i="1"/>
  <c r="A1617" i="1"/>
  <c r="K1616" i="1"/>
  <c r="L1616" i="1" s="1"/>
  <c r="M1616" i="1" s="1"/>
  <c r="Q1616" i="1" s="1"/>
  <c r="J1616" i="1"/>
  <c r="I1616" i="1"/>
  <c r="F1616" i="1"/>
  <c r="E1616" i="1"/>
  <c r="D1616" i="1"/>
  <c r="C1616" i="1"/>
  <c r="B1616" i="1"/>
  <c r="A1616" i="1"/>
  <c r="K1615" i="1"/>
  <c r="L1615" i="1" s="1"/>
  <c r="M1615" i="1" s="1"/>
  <c r="Q1615" i="1" s="1"/>
  <c r="J1615" i="1"/>
  <c r="I1615" i="1"/>
  <c r="F1615" i="1"/>
  <c r="E1615" i="1"/>
  <c r="G1615" i="1" s="1"/>
  <c r="D1615" i="1"/>
  <c r="C1615" i="1"/>
  <c r="B1615" i="1"/>
  <c r="A1615" i="1"/>
  <c r="K1614" i="1"/>
  <c r="L1614" i="1" s="1"/>
  <c r="M1614" i="1" s="1"/>
  <c r="Q1614" i="1" s="1"/>
  <c r="J1614" i="1"/>
  <c r="I1614" i="1"/>
  <c r="F1614" i="1"/>
  <c r="E1614" i="1"/>
  <c r="D1614" i="1"/>
  <c r="C1614" i="1"/>
  <c r="B1614" i="1"/>
  <c r="A1614" i="1"/>
  <c r="K1613" i="1"/>
  <c r="L1613" i="1" s="1"/>
  <c r="M1613" i="1" s="1"/>
  <c r="Q1613" i="1" s="1"/>
  <c r="J1613" i="1"/>
  <c r="I1613" i="1"/>
  <c r="F1613" i="1"/>
  <c r="E1613" i="1"/>
  <c r="D1613" i="1"/>
  <c r="C1613" i="1"/>
  <c r="B1613" i="1"/>
  <c r="A1613" i="1"/>
  <c r="K1612" i="1"/>
  <c r="L1612" i="1" s="1"/>
  <c r="M1612" i="1" s="1"/>
  <c r="Q1612" i="1" s="1"/>
  <c r="J1612" i="1"/>
  <c r="I1612" i="1"/>
  <c r="F1612" i="1"/>
  <c r="E1612" i="1"/>
  <c r="G1612" i="1" s="1"/>
  <c r="D1612" i="1"/>
  <c r="C1612" i="1"/>
  <c r="B1612" i="1"/>
  <c r="A1612" i="1"/>
  <c r="K1611" i="1"/>
  <c r="L1611" i="1" s="1"/>
  <c r="M1611" i="1" s="1"/>
  <c r="Q1611" i="1" s="1"/>
  <c r="J1611" i="1"/>
  <c r="I1611" i="1"/>
  <c r="F1611" i="1"/>
  <c r="E1611" i="1"/>
  <c r="G1611" i="1" s="1"/>
  <c r="D1611" i="1"/>
  <c r="C1611" i="1"/>
  <c r="B1611" i="1"/>
  <c r="A1611" i="1"/>
  <c r="K1610" i="1"/>
  <c r="L1610" i="1" s="1"/>
  <c r="M1610" i="1" s="1"/>
  <c r="Q1610" i="1" s="1"/>
  <c r="J1610" i="1"/>
  <c r="I1610" i="1"/>
  <c r="F1610" i="1"/>
  <c r="E1610" i="1"/>
  <c r="G1610" i="1" s="1"/>
  <c r="D1610" i="1"/>
  <c r="C1610" i="1"/>
  <c r="B1610" i="1"/>
  <c r="A1610" i="1"/>
  <c r="K1609" i="1"/>
  <c r="L1609" i="1" s="1"/>
  <c r="M1609" i="1" s="1"/>
  <c r="Q1609" i="1" s="1"/>
  <c r="J1609" i="1"/>
  <c r="I1609" i="1"/>
  <c r="F1609" i="1"/>
  <c r="E1609" i="1"/>
  <c r="D1609" i="1"/>
  <c r="C1609" i="1"/>
  <c r="B1609" i="1"/>
  <c r="A1609" i="1"/>
  <c r="K1608" i="1"/>
  <c r="L1608" i="1" s="1"/>
  <c r="M1608" i="1" s="1"/>
  <c r="Q1608" i="1" s="1"/>
  <c r="J1608" i="1"/>
  <c r="I1608" i="1"/>
  <c r="F1608" i="1"/>
  <c r="E1608" i="1"/>
  <c r="G1608" i="1" s="1"/>
  <c r="D1608" i="1"/>
  <c r="C1608" i="1"/>
  <c r="B1608" i="1"/>
  <c r="A1608" i="1"/>
  <c r="K1607" i="1"/>
  <c r="L1607" i="1" s="1"/>
  <c r="M1607" i="1" s="1"/>
  <c r="Q1607" i="1" s="1"/>
  <c r="J1607" i="1"/>
  <c r="I1607" i="1"/>
  <c r="F1607" i="1"/>
  <c r="E1607" i="1"/>
  <c r="G1607" i="1" s="1"/>
  <c r="D1607" i="1"/>
  <c r="C1607" i="1"/>
  <c r="B1607" i="1"/>
  <c r="A1607" i="1"/>
  <c r="K1606" i="1"/>
  <c r="L1606" i="1" s="1"/>
  <c r="M1606" i="1" s="1"/>
  <c r="Q1606" i="1" s="1"/>
  <c r="J1606" i="1"/>
  <c r="I1606" i="1"/>
  <c r="F1606" i="1"/>
  <c r="E1606" i="1"/>
  <c r="G1606" i="1" s="1"/>
  <c r="D1606" i="1"/>
  <c r="C1606" i="1"/>
  <c r="B1606" i="1"/>
  <c r="A1606" i="1"/>
  <c r="K1605" i="1"/>
  <c r="L1605" i="1" s="1"/>
  <c r="M1605" i="1" s="1"/>
  <c r="Q1605" i="1" s="1"/>
  <c r="J1605" i="1"/>
  <c r="I1605" i="1"/>
  <c r="F1605" i="1"/>
  <c r="E1605" i="1"/>
  <c r="D1605" i="1"/>
  <c r="C1605" i="1"/>
  <c r="B1605" i="1"/>
  <c r="A1605" i="1"/>
  <c r="K1604" i="1"/>
  <c r="L1604" i="1" s="1"/>
  <c r="M1604" i="1" s="1"/>
  <c r="Q1604" i="1" s="1"/>
  <c r="J1604" i="1"/>
  <c r="I1604" i="1"/>
  <c r="F1604" i="1"/>
  <c r="E1604" i="1"/>
  <c r="D1604" i="1"/>
  <c r="C1604" i="1"/>
  <c r="B1604" i="1"/>
  <c r="A1604" i="1"/>
  <c r="K1603" i="1"/>
  <c r="L1603" i="1" s="1"/>
  <c r="M1603" i="1" s="1"/>
  <c r="Q1603" i="1" s="1"/>
  <c r="J1603" i="1"/>
  <c r="I1603" i="1"/>
  <c r="F1603" i="1"/>
  <c r="E1603" i="1"/>
  <c r="G1603" i="1" s="1"/>
  <c r="D1603" i="1"/>
  <c r="C1603" i="1"/>
  <c r="B1603" i="1"/>
  <c r="A1603" i="1"/>
  <c r="K1602" i="1"/>
  <c r="L1602" i="1" s="1"/>
  <c r="M1602" i="1" s="1"/>
  <c r="Q1602" i="1" s="1"/>
  <c r="J1602" i="1"/>
  <c r="I1602" i="1"/>
  <c r="F1602" i="1"/>
  <c r="E1602" i="1"/>
  <c r="G1602" i="1" s="1"/>
  <c r="D1602" i="1"/>
  <c r="C1602" i="1"/>
  <c r="B1602" i="1"/>
  <c r="A1602" i="1"/>
  <c r="K1601" i="1"/>
  <c r="L1601" i="1" s="1"/>
  <c r="M1601" i="1" s="1"/>
  <c r="Q1601" i="1" s="1"/>
  <c r="J1601" i="1"/>
  <c r="I1601" i="1"/>
  <c r="F1601" i="1"/>
  <c r="E1601" i="1"/>
  <c r="D1601" i="1"/>
  <c r="C1601" i="1"/>
  <c r="B1601" i="1"/>
  <c r="A1601" i="1"/>
  <c r="K1600" i="1"/>
  <c r="L1600" i="1" s="1"/>
  <c r="M1600" i="1" s="1"/>
  <c r="Q1600" i="1" s="1"/>
  <c r="J1600" i="1"/>
  <c r="I1600" i="1"/>
  <c r="F1600" i="1"/>
  <c r="E1600" i="1"/>
  <c r="D1600" i="1"/>
  <c r="C1600" i="1"/>
  <c r="B1600" i="1"/>
  <c r="A1600" i="1"/>
  <c r="K1599" i="1"/>
  <c r="L1599" i="1" s="1"/>
  <c r="M1599" i="1" s="1"/>
  <c r="Q1599" i="1" s="1"/>
  <c r="J1599" i="1"/>
  <c r="I1599" i="1"/>
  <c r="F1599" i="1"/>
  <c r="E1599" i="1"/>
  <c r="D1599" i="1"/>
  <c r="C1599" i="1"/>
  <c r="B1599" i="1"/>
  <c r="A1599" i="1"/>
  <c r="K1598" i="1"/>
  <c r="L1598" i="1" s="1"/>
  <c r="M1598" i="1" s="1"/>
  <c r="Q1598" i="1" s="1"/>
  <c r="J1598" i="1"/>
  <c r="I1598" i="1"/>
  <c r="F1598" i="1"/>
  <c r="E1598" i="1"/>
  <c r="G1598" i="1" s="1"/>
  <c r="D1598" i="1"/>
  <c r="C1598" i="1"/>
  <c r="B1598" i="1"/>
  <c r="A1598" i="1"/>
  <c r="K1597" i="1"/>
  <c r="L1597" i="1" s="1"/>
  <c r="M1597" i="1" s="1"/>
  <c r="Q1597" i="1" s="1"/>
  <c r="J1597" i="1"/>
  <c r="I1597" i="1"/>
  <c r="F1597" i="1"/>
  <c r="E1597" i="1"/>
  <c r="G1597" i="1" s="1"/>
  <c r="D1597" i="1"/>
  <c r="C1597" i="1"/>
  <c r="B1597" i="1"/>
  <c r="A1597" i="1"/>
  <c r="K1596" i="1"/>
  <c r="L1596" i="1" s="1"/>
  <c r="M1596" i="1" s="1"/>
  <c r="Q1596" i="1" s="1"/>
  <c r="J1596" i="1"/>
  <c r="I1596" i="1"/>
  <c r="F1596" i="1"/>
  <c r="E1596" i="1"/>
  <c r="D1596" i="1"/>
  <c r="C1596" i="1"/>
  <c r="B1596" i="1"/>
  <c r="A1596" i="1"/>
  <c r="K1595" i="1"/>
  <c r="L1595" i="1" s="1"/>
  <c r="M1595" i="1" s="1"/>
  <c r="Q1595" i="1" s="1"/>
  <c r="J1595" i="1"/>
  <c r="I1595" i="1"/>
  <c r="F1595" i="1"/>
  <c r="E1595" i="1"/>
  <c r="D1595" i="1"/>
  <c r="C1595" i="1"/>
  <c r="B1595" i="1"/>
  <c r="A1595" i="1"/>
  <c r="K1594" i="1"/>
  <c r="L1594" i="1" s="1"/>
  <c r="M1594" i="1" s="1"/>
  <c r="Q1594" i="1" s="1"/>
  <c r="J1594" i="1"/>
  <c r="I1594" i="1"/>
  <c r="F1594" i="1"/>
  <c r="E1594" i="1"/>
  <c r="D1594" i="1"/>
  <c r="C1594" i="1"/>
  <c r="B1594" i="1"/>
  <c r="A1594" i="1"/>
  <c r="K1593" i="1"/>
  <c r="L1593" i="1" s="1"/>
  <c r="M1593" i="1" s="1"/>
  <c r="Q1593" i="1" s="1"/>
  <c r="J1593" i="1"/>
  <c r="I1593" i="1"/>
  <c r="F1593" i="1"/>
  <c r="E1593" i="1"/>
  <c r="G1593" i="1" s="1"/>
  <c r="D1593" i="1"/>
  <c r="C1593" i="1"/>
  <c r="B1593" i="1"/>
  <c r="A1593" i="1"/>
  <c r="K1592" i="1"/>
  <c r="L1592" i="1" s="1"/>
  <c r="M1592" i="1" s="1"/>
  <c r="Q1592" i="1" s="1"/>
  <c r="J1592" i="1"/>
  <c r="I1592" i="1"/>
  <c r="F1592" i="1"/>
  <c r="E1592" i="1"/>
  <c r="D1592" i="1"/>
  <c r="C1592" i="1"/>
  <c r="B1592" i="1"/>
  <c r="A1592" i="1"/>
  <c r="K1591" i="1"/>
  <c r="L1591" i="1" s="1"/>
  <c r="M1591" i="1" s="1"/>
  <c r="Q1591" i="1" s="1"/>
  <c r="J1591" i="1"/>
  <c r="I1591" i="1"/>
  <c r="F1591" i="1"/>
  <c r="E1591" i="1"/>
  <c r="G1591" i="1" s="1"/>
  <c r="D1591" i="1"/>
  <c r="C1591" i="1"/>
  <c r="B1591" i="1"/>
  <c r="A1591" i="1"/>
  <c r="K1590" i="1"/>
  <c r="L1590" i="1" s="1"/>
  <c r="M1590" i="1" s="1"/>
  <c r="Q1590" i="1" s="1"/>
  <c r="J1590" i="1"/>
  <c r="I1590" i="1"/>
  <c r="F1590" i="1"/>
  <c r="E1590" i="1"/>
  <c r="D1590" i="1"/>
  <c r="C1590" i="1"/>
  <c r="B1590" i="1"/>
  <c r="A1590" i="1"/>
  <c r="K1589" i="1"/>
  <c r="L1589" i="1" s="1"/>
  <c r="M1589" i="1" s="1"/>
  <c r="Q1589" i="1" s="1"/>
  <c r="J1589" i="1"/>
  <c r="I1589" i="1"/>
  <c r="F1589" i="1"/>
  <c r="E1589" i="1"/>
  <c r="G1589" i="1" s="1"/>
  <c r="D1589" i="1"/>
  <c r="C1589" i="1"/>
  <c r="B1589" i="1"/>
  <c r="A1589" i="1"/>
  <c r="K1588" i="1"/>
  <c r="L1588" i="1" s="1"/>
  <c r="M1588" i="1" s="1"/>
  <c r="Q1588" i="1" s="1"/>
  <c r="J1588" i="1"/>
  <c r="I1588" i="1"/>
  <c r="F1588" i="1"/>
  <c r="E1588" i="1"/>
  <c r="G1588" i="1" s="1"/>
  <c r="D1588" i="1"/>
  <c r="C1588" i="1"/>
  <c r="B1588" i="1"/>
  <c r="A1588" i="1"/>
  <c r="K1587" i="1"/>
  <c r="L1587" i="1" s="1"/>
  <c r="M1587" i="1" s="1"/>
  <c r="Q1587" i="1" s="1"/>
  <c r="J1587" i="1"/>
  <c r="I1587" i="1"/>
  <c r="F1587" i="1"/>
  <c r="E1587" i="1"/>
  <c r="D1587" i="1"/>
  <c r="C1587" i="1"/>
  <c r="B1587" i="1"/>
  <c r="A1587" i="1"/>
  <c r="K1586" i="1"/>
  <c r="L1586" i="1" s="1"/>
  <c r="M1586" i="1" s="1"/>
  <c r="Q1586" i="1" s="1"/>
  <c r="J1586" i="1"/>
  <c r="I1586" i="1"/>
  <c r="F1586" i="1"/>
  <c r="E1586" i="1"/>
  <c r="G1586" i="1" s="1"/>
  <c r="D1586" i="1"/>
  <c r="C1586" i="1"/>
  <c r="B1586" i="1"/>
  <c r="A1586" i="1"/>
  <c r="K1585" i="1"/>
  <c r="L1585" i="1" s="1"/>
  <c r="M1585" i="1" s="1"/>
  <c r="Q1585" i="1" s="1"/>
  <c r="J1585" i="1"/>
  <c r="I1585" i="1"/>
  <c r="F1585" i="1"/>
  <c r="E1585" i="1"/>
  <c r="D1585" i="1"/>
  <c r="C1585" i="1"/>
  <c r="B1585" i="1"/>
  <c r="A1585" i="1"/>
  <c r="K1584" i="1"/>
  <c r="L1584" i="1" s="1"/>
  <c r="M1584" i="1" s="1"/>
  <c r="Q1584" i="1" s="1"/>
  <c r="J1584" i="1"/>
  <c r="I1584" i="1"/>
  <c r="F1584" i="1"/>
  <c r="E1584" i="1"/>
  <c r="G1584" i="1" s="1"/>
  <c r="D1584" i="1"/>
  <c r="C1584" i="1"/>
  <c r="B1584" i="1"/>
  <c r="A1584" i="1"/>
  <c r="K1583" i="1"/>
  <c r="L1583" i="1" s="1"/>
  <c r="M1583" i="1" s="1"/>
  <c r="Q1583" i="1" s="1"/>
  <c r="J1583" i="1"/>
  <c r="I1583" i="1"/>
  <c r="F1583" i="1"/>
  <c r="E1583" i="1"/>
  <c r="G1583" i="1" s="1"/>
  <c r="D1583" i="1"/>
  <c r="C1583" i="1"/>
  <c r="B1583" i="1"/>
  <c r="A1583" i="1"/>
  <c r="K1582" i="1"/>
  <c r="L1582" i="1" s="1"/>
  <c r="M1582" i="1" s="1"/>
  <c r="Q1582" i="1" s="1"/>
  <c r="J1582" i="1"/>
  <c r="I1582" i="1"/>
  <c r="F1582" i="1"/>
  <c r="E1582" i="1"/>
  <c r="G1582" i="1" s="1"/>
  <c r="D1582" i="1"/>
  <c r="C1582" i="1"/>
  <c r="B1582" i="1"/>
  <c r="A1582" i="1"/>
  <c r="K1581" i="1"/>
  <c r="L1581" i="1" s="1"/>
  <c r="M1581" i="1" s="1"/>
  <c r="Q1581" i="1" s="1"/>
  <c r="J1581" i="1"/>
  <c r="I1581" i="1"/>
  <c r="F1581" i="1"/>
  <c r="E1581" i="1"/>
  <c r="D1581" i="1"/>
  <c r="C1581" i="1"/>
  <c r="B1581" i="1"/>
  <c r="A1581" i="1"/>
  <c r="K1580" i="1"/>
  <c r="L1580" i="1" s="1"/>
  <c r="M1580" i="1" s="1"/>
  <c r="Q1580" i="1" s="1"/>
  <c r="J1580" i="1"/>
  <c r="I1580" i="1"/>
  <c r="F1580" i="1"/>
  <c r="E1580" i="1"/>
  <c r="D1580" i="1"/>
  <c r="C1580" i="1"/>
  <c r="B1580" i="1"/>
  <c r="A1580" i="1"/>
  <c r="K1579" i="1"/>
  <c r="L1579" i="1" s="1"/>
  <c r="M1579" i="1" s="1"/>
  <c r="Q1579" i="1" s="1"/>
  <c r="J1579" i="1"/>
  <c r="I1579" i="1"/>
  <c r="F1579" i="1"/>
  <c r="E1579" i="1"/>
  <c r="D1579" i="1"/>
  <c r="C1579" i="1"/>
  <c r="B1579" i="1"/>
  <c r="A1579" i="1"/>
  <c r="K1578" i="1"/>
  <c r="L1578" i="1" s="1"/>
  <c r="M1578" i="1" s="1"/>
  <c r="Q1578" i="1" s="1"/>
  <c r="J1578" i="1"/>
  <c r="I1578" i="1"/>
  <c r="F1578" i="1"/>
  <c r="E1578" i="1"/>
  <c r="D1578" i="1"/>
  <c r="C1578" i="1"/>
  <c r="B1578" i="1"/>
  <c r="A1578" i="1"/>
  <c r="K1577" i="1"/>
  <c r="L1577" i="1" s="1"/>
  <c r="M1577" i="1" s="1"/>
  <c r="Q1577" i="1" s="1"/>
  <c r="J1577" i="1"/>
  <c r="I1577" i="1"/>
  <c r="F1577" i="1"/>
  <c r="E1577" i="1"/>
  <c r="D1577" i="1"/>
  <c r="C1577" i="1"/>
  <c r="B1577" i="1"/>
  <c r="A1577" i="1"/>
  <c r="K1576" i="1"/>
  <c r="L1576" i="1" s="1"/>
  <c r="M1576" i="1" s="1"/>
  <c r="Q1576" i="1" s="1"/>
  <c r="J1576" i="1"/>
  <c r="I1576" i="1"/>
  <c r="F1576" i="1"/>
  <c r="E1576" i="1"/>
  <c r="D1576" i="1"/>
  <c r="C1576" i="1"/>
  <c r="B1576" i="1"/>
  <c r="A1576" i="1"/>
  <c r="K1575" i="1"/>
  <c r="L1575" i="1" s="1"/>
  <c r="M1575" i="1" s="1"/>
  <c r="Q1575" i="1" s="1"/>
  <c r="J1575" i="1"/>
  <c r="I1575" i="1"/>
  <c r="F1575" i="1"/>
  <c r="E1575" i="1"/>
  <c r="D1575" i="1"/>
  <c r="C1575" i="1"/>
  <c r="B1575" i="1"/>
  <c r="A1575" i="1"/>
  <c r="K1574" i="1"/>
  <c r="L1574" i="1" s="1"/>
  <c r="M1574" i="1" s="1"/>
  <c r="Q1574" i="1" s="1"/>
  <c r="J1574" i="1"/>
  <c r="I1574" i="1"/>
  <c r="F1574" i="1"/>
  <c r="E1574" i="1"/>
  <c r="D1574" i="1"/>
  <c r="C1574" i="1"/>
  <c r="B1574" i="1"/>
  <c r="A1574" i="1"/>
  <c r="K1573" i="1"/>
  <c r="L1573" i="1" s="1"/>
  <c r="M1573" i="1" s="1"/>
  <c r="Q1573" i="1" s="1"/>
  <c r="J1573" i="1"/>
  <c r="I1573" i="1"/>
  <c r="F1573" i="1"/>
  <c r="E1573" i="1"/>
  <c r="G1573" i="1" s="1"/>
  <c r="D1573" i="1"/>
  <c r="C1573" i="1"/>
  <c r="B1573" i="1"/>
  <c r="A1573" i="1"/>
  <c r="K1572" i="1"/>
  <c r="L1572" i="1" s="1"/>
  <c r="M1572" i="1" s="1"/>
  <c r="Q1572" i="1" s="1"/>
  <c r="J1572" i="1"/>
  <c r="I1572" i="1"/>
  <c r="F1572" i="1"/>
  <c r="E1572" i="1"/>
  <c r="D1572" i="1"/>
  <c r="C1572" i="1"/>
  <c r="B1572" i="1"/>
  <c r="A1572" i="1"/>
  <c r="K1571" i="1"/>
  <c r="L1571" i="1" s="1"/>
  <c r="M1571" i="1" s="1"/>
  <c r="Q1571" i="1" s="1"/>
  <c r="J1571" i="1"/>
  <c r="I1571" i="1"/>
  <c r="F1571" i="1"/>
  <c r="E1571" i="1"/>
  <c r="D1571" i="1"/>
  <c r="C1571" i="1"/>
  <c r="B1571" i="1"/>
  <c r="A1571" i="1"/>
  <c r="K1570" i="1"/>
  <c r="L1570" i="1" s="1"/>
  <c r="M1570" i="1" s="1"/>
  <c r="Q1570" i="1" s="1"/>
  <c r="J1570" i="1"/>
  <c r="I1570" i="1"/>
  <c r="F1570" i="1"/>
  <c r="E1570" i="1"/>
  <c r="D1570" i="1"/>
  <c r="C1570" i="1"/>
  <c r="B1570" i="1"/>
  <c r="A1570" i="1"/>
  <c r="K1569" i="1"/>
  <c r="L1569" i="1" s="1"/>
  <c r="M1569" i="1" s="1"/>
  <c r="Q1569" i="1" s="1"/>
  <c r="J1569" i="1"/>
  <c r="I1569" i="1"/>
  <c r="F1569" i="1"/>
  <c r="E1569" i="1"/>
  <c r="G1569" i="1" s="1"/>
  <c r="D1569" i="1"/>
  <c r="C1569" i="1"/>
  <c r="B1569" i="1"/>
  <c r="A1569" i="1"/>
  <c r="K1568" i="1"/>
  <c r="L1568" i="1" s="1"/>
  <c r="M1568" i="1" s="1"/>
  <c r="Q1568" i="1" s="1"/>
  <c r="J1568" i="1"/>
  <c r="I1568" i="1"/>
  <c r="F1568" i="1"/>
  <c r="E1568" i="1"/>
  <c r="G1568" i="1" s="1"/>
  <c r="D1568" i="1"/>
  <c r="C1568" i="1"/>
  <c r="B1568" i="1"/>
  <c r="A1568" i="1"/>
  <c r="K1567" i="1"/>
  <c r="L1567" i="1" s="1"/>
  <c r="M1567" i="1" s="1"/>
  <c r="Q1567" i="1" s="1"/>
  <c r="J1567" i="1"/>
  <c r="I1567" i="1"/>
  <c r="F1567" i="1"/>
  <c r="E1567" i="1"/>
  <c r="G1567" i="1" s="1"/>
  <c r="D1567" i="1"/>
  <c r="C1567" i="1"/>
  <c r="B1567" i="1"/>
  <c r="A1567" i="1"/>
  <c r="K1566" i="1"/>
  <c r="L1566" i="1" s="1"/>
  <c r="M1566" i="1" s="1"/>
  <c r="Q1566" i="1" s="1"/>
  <c r="J1566" i="1"/>
  <c r="I1566" i="1"/>
  <c r="F1566" i="1"/>
  <c r="E1566" i="1"/>
  <c r="D1566" i="1"/>
  <c r="C1566" i="1"/>
  <c r="B1566" i="1"/>
  <c r="A1566" i="1"/>
  <c r="K1565" i="1"/>
  <c r="L1565" i="1" s="1"/>
  <c r="M1565" i="1" s="1"/>
  <c r="Q1565" i="1" s="1"/>
  <c r="J1565" i="1"/>
  <c r="I1565" i="1"/>
  <c r="F1565" i="1"/>
  <c r="E1565" i="1"/>
  <c r="D1565" i="1"/>
  <c r="C1565" i="1"/>
  <c r="B1565" i="1"/>
  <c r="A1565" i="1"/>
  <c r="K1564" i="1"/>
  <c r="L1564" i="1" s="1"/>
  <c r="M1564" i="1" s="1"/>
  <c r="Q1564" i="1" s="1"/>
  <c r="J1564" i="1"/>
  <c r="I1564" i="1"/>
  <c r="F1564" i="1"/>
  <c r="E1564" i="1"/>
  <c r="D1564" i="1"/>
  <c r="C1564" i="1"/>
  <c r="B1564" i="1"/>
  <c r="A1564" i="1"/>
  <c r="K1563" i="1"/>
  <c r="L1563" i="1" s="1"/>
  <c r="M1563" i="1" s="1"/>
  <c r="Q1563" i="1" s="1"/>
  <c r="J1563" i="1"/>
  <c r="I1563" i="1"/>
  <c r="F1563" i="1"/>
  <c r="E1563" i="1"/>
  <c r="D1563" i="1"/>
  <c r="C1563" i="1"/>
  <c r="B1563" i="1"/>
  <c r="A1563" i="1"/>
  <c r="K1562" i="1"/>
  <c r="L1562" i="1" s="1"/>
  <c r="M1562" i="1" s="1"/>
  <c r="Q1562" i="1" s="1"/>
  <c r="J1562" i="1"/>
  <c r="I1562" i="1"/>
  <c r="F1562" i="1"/>
  <c r="E1562" i="1"/>
  <c r="D1562" i="1"/>
  <c r="C1562" i="1"/>
  <c r="B1562" i="1"/>
  <c r="A1562" i="1"/>
  <c r="K1561" i="1"/>
  <c r="L1561" i="1" s="1"/>
  <c r="M1561" i="1" s="1"/>
  <c r="Q1561" i="1" s="1"/>
  <c r="J1561" i="1"/>
  <c r="I1561" i="1"/>
  <c r="F1561" i="1"/>
  <c r="E1561" i="1"/>
  <c r="G1561" i="1" s="1"/>
  <c r="D1561" i="1"/>
  <c r="C1561" i="1"/>
  <c r="B1561" i="1"/>
  <c r="A1561" i="1"/>
  <c r="K1560" i="1"/>
  <c r="L1560" i="1" s="1"/>
  <c r="M1560" i="1" s="1"/>
  <c r="Q1560" i="1" s="1"/>
  <c r="J1560" i="1"/>
  <c r="I1560" i="1"/>
  <c r="F1560" i="1"/>
  <c r="E1560" i="1"/>
  <c r="D1560" i="1"/>
  <c r="C1560" i="1"/>
  <c r="B1560" i="1"/>
  <c r="A1560" i="1"/>
  <c r="K1559" i="1"/>
  <c r="L1559" i="1" s="1"/>
  <c r="M1559" i="1" s="1"/>
  <c r="Q1559" i="1" s="1"/>
  <c r="J1559" i="1"/>
  <c r="I1559" i="1"/>
  <c r="F1559" i="1"/>
  <c r="E1559" i="1"/>
  <c r="G1559" i="1" s="1"/>
  <c r="D1559" i="1"/>
  <c r="C1559" i="1"/>
  <c r="B1559" i="1"/>
  <c r="A1559" i="1"/>
  <c r="K1558" i="1"/>
  <c r="L1558" i="1" s="1"/>
  <c r="M1558" i="1" s="1"/>
  <c r="Q1558" i="1" s="1"/>
  <c r="J1558" i="1"/>
  <c r="I1558" i="1"/>
  <c r="F1558" i="1"/>
  <c r="E1558" i="1"/>
  <c r="D1558" i="1"/>
  <c r="C1558" i="1"/>
  <c r="B1558" i="1"/>
  <c r="A1558" i="1"/>
  <c r="K1557" i="1"/>
  <c r="L1557" i="1" s="1"/>
  <c r="M1557" i="1" s="1"/>
  <c r="Q1557" i="1" s="1"/>
  <c r="J1557" i="1"/>
  <c r="I1557" i="1"/>
  <c r="F1557" i="1"/>
  <c r="E1557" i="1"/>
  <c r="G1557" i="1" s="1"/>
  <c r="D1557" i="1"/>
  <c r="C1557" i="1"/>
  <c r="B1557" i="1"/>
  <c r="A1557" i="1"/>
  <c r="K1556" i="1"/>
  <c r="L1556" i="1" s="1"/>
  <c r="M1556" i="1" s="1"/>
  <c r="Q1556" i="1" s="1"/>
  <c r="J1556" i="1"/>
  <c r="I1556" i="1"/>
  <c r="F1556" i="1"/>
  <c r="E1556" i="1"/>
  <c r="G1556" i="1" s="1"/>
  <c r="D1556" i="1"/>
  <c r="C1556" i="1"/>
  <c r="B1556" i="1"/>
  <c r="A1556" i="1"/>
  <c r="K1555" i="1"/>
  <c r="L1555" i="1" s="1"/>
  <c r="M1555" i="1" s="1"/>
  <c r="Q1555" i="1" s="1"/>
  <c r="J1555" i="1"/>
  <c r="I1555" i="1"/>
  <c r="F1555" i="1"/>
  <c r="E1555" i="1"/>
  <c r="D1555" i="1"/>
  <c r="C1555" i="1"/>
  <c r="B1555" i="1"/>
  <c r="A1555" i="1"/>
  <c r="K1554" i="1"/>
  <c r="L1554" i="1" s="1"/>
  <c r="M1554" i="1" s="1"/>
  <c r="Q1554" i="1" s="1"/>
  <c r="J1554" i="1"/>
  <c r="I1554" i="1"/>
  <c r="F1554" i="1"/>
  <c r="E1554" i="1"/>
  <c r="G1554" i="1" s="1"/>
  <c r="D1554" i="1"/>
  <c r="C1554" i="1"/>
  <c r="B1554" i="1"/>
  <c r="A1554" i="1"/>
  <c r="K1553" i="1"/>
  <c r="L1553" i="1" s="1"/>
  <c r="M1553" i="1" s="1"/>
  <c r="Q1553" i="1" s="1"/>
  <c r="J1553" i="1"/>
  <c r="I1553" i="1"/>
  <c r="F1553" i="1"/>
  <c r="E1553" i="1"/>
  <c r="D1553" i="1"/>
  <c r="C1553" i="1"/>
  <c r="B1553" i="1"/>
  <c r="A1553" i="1"/>
  <c r="K1552" i="1"/>
  <c r="L1552" i="1" s="1"/>
  <c r="M1552" i="1" s="1"/>
  <c r="Q1552" i="1" s="1"/>
  <c r="J1552" i="1"/>
  <c r="I1552" i="1"/>
  <c r="F1552" i="1"/>
  <c r="E1552" i="1"/>
  <c r="G1552" i="1" s="1"/>
  <c r="D1552" i="1"/>
  <c r="C1552" i="1"/>
  <c r="B1552" i="1"/>
  <c r="A1552" i="1"/>
  <c r="K1551" i="1"/>
  <c r="L1551" i="1" s="1"/>
  <c r="M1551" i="1" s="1"/>
  <c r="Q1551" i="1" s="1"/>
  <c r="J1551" i="1"/>
  <c r="I1551" i="1"/>
  <c r="F1551" i="1"/>
  <c r="E1551" i="1"/>
  <c r="G1551" i="1" s="1"/>
  <c r="D1551" i="1"/>
  <c r="C1551" i="1"/>
  <c r="B1551" i="1"/>
  <c r="A1551" i="1"/>
  <c r="K1550" i="1"/>
  <c r="L1550" i="1" s="1"/>
  <c r="M1550" i="1" s="1"/>
  <c r="Q1550" i="1" s="1"/>
  <c r="J1550" i="1"/>
  <c r="I1550" i="1"/>
  <c r="F1550" i="1"/>
  <c r="E1550" i="1"/>
  <c r="G1550" i="1" s="1"/>
  <c r="D1550" i="1"/>
  <c r="C1550" i="1"/>
  <c r="B1550" i="1"/>
  <c r="A1550" i="1"/>
  <c r="K1549" i="1"/>
  <c r="L1549" i="1" s="1"/>
  <c r="M1549" i="1" s="1"/>
  <c r="Q1549" i="1" s="1"/>
  <c r="J1549" i="1"/>
  <c r="I1549" i="1"/>
  <c r="F1549" i="1"/>
  <c r="E1549" i="1"/>
  <c r="D1549" i="1"/>
  <c r="C1549" i="1"/>
  <c r="B1549" i="1"/>
  <c r="A1549" i="1"/>
  <c r="K1548" i="1"/>
  <c r="L1548" i="1" s="1"/>
  <c r="M1548" i="1" s="1"/>
  <c r="Q1548" i="1" s="1"/>
  <c r="J1548" i="1"/>
  <c r="I1548" i="1"/>
  <c r="F1548" i="1"/>
  <c r="E1548" i="1"/>
  <c r="D1548" i="1"/>
  <c r="C1548" i="1"/>
  <c r="B1548" i="1"/>
  <c r="A1548" i="1"/>
  <c r="K1547" i="1"/>
  <c r="L1547" i="1" s="1"/>
  <c r="M1547" i="1" s="1"/>
  <c r="Q1547" i="1" s="1"/>
  <c r="J1547" i="1"/>
  <c r="I1547" i="1"/>
  <c r="F1547" i="1"/>
  <c r="E1547" i="1"/>
  <c r="G1547" i="1" s="1"/>
  <c r="D1547" i="1"/>
  <c r="C1547" i="1"/>
  <c r="B1547" i="1"/>
  <c r="A1547" i="1"/>
  <c r="K1546" i="1"/>
  <c r="L1546" i="1" s="1"/>
  <c r="M1546" i="1" s="1"/>
  <c r="Q1546" i="1" s="1"/>
  <c r="J1546" i="1"/>
  <c r="I1546" i="1"/>
  <c r="F1546" i="1"/>
  <c r="E1546" i="1"/>
  <c r="D1546" i="1"/>
  <c r="C1546" i="1"/>
  <c r="B1546" i="1"/>
  <c r="A1546" i="1"/>
  <c r="K1545" i="1"/>
  <c r="L1545" i="1" s="1"/>
  <c r="M1545" i="1" s="1"/>
  <c r="Q1545" i="1" s="1"/>
  <c r="J1545" i="1"/>
  <c r="I1545" i="1"/>
  <c r="F1545" i="1"/>
  <c r="E1545" i="1"/>
  <c r="D1545" i="1"/>
  <c r="C1545" i="1"/>
  <c r="B1545" i="1"/>
  <c r="A1545" i="1"/>
  <c r="K1544" i="1"/>
  <c r="L1544" i="1" s="1"/>
  <c r="M1544" i="1" s="1"/>
  <c r="Q1544" i="1" s="1"/>
  <c r="J1544" i="1"/>
  <c r="I1544" i="1"/>
  <c r="F1544" i="1"/>
  <c r="E1544" i="1"/>
  <c r="G1544" i="1" s="1"/>
  <c r="D1544" i="1"/>
  <c r="C1544" i="1"/>
  <c r="B1544" i="1"/>
  <c r="A1544" i="1"/>
  <c r="K1543" i="1"/>
  <c r="L1543" i="1" s="1"/>
  <c r="M1543" i="1" s="1"/>
  <c r="Q1543" i="1" s="1"/>
  <c r="J1543" i="1"/>
  <c r="I1543" i="1"/>
  <c r="F1543" i="1"/>
  <c r="E1543" i="1"/>
  <c r="D1543" i="1"/>
  <c r="C1543" i="1"/>
  <c r="B1543" i="1"/>
  <c r="A1543" i="1"/>
  <c r="K1542" i="1"/>
  <c r="L1542" i="1" s="1"/>
  <c r="M1542" i="1" s="1"/>
  <c r="Q1542" i="1" s="1"/>
  <c r="J1542" i="1"/>
  <c r="I1542" i="1"/>
  <c r="F1542" i="1"/>
  <c r="E1542" i="1"/>
  <c r="D1542" i="1"/>
  <c r="C1542" i="1"/>
  <c r="B1542" i="1"/>
  <c r="A1542" i="1"/>
  <c r="K1541" i="1"/>
  <c r="L1541" i="1" s="1"/>
  <c r="M1541" i="1" s="1"/>
  <c r="Q1541" i="1" s="1"/>
  <c r="J1541" i="1"/>
  <c r="I1541" i="1"/>
  <c r="F1541" i="1"/>
  <c r="E1541" i="1"/>
  <c r="D1541" i="1"/>
  <c r="C1541" i="1"/>
  <c r="B1541" i="1"/>
  <c r="A1541" i="1"/>
  <c r="K1540" i="1"/>
  <c r="L1540" i="1" s="1"/>
  <c r="M1540" i="1" s="1"/>
  <c r="Q1540" i="1" s="1"/>
  <c r="J1540" i="1"/>
  <c r="I1540" i="1"/>
  <c r="F1540" i="1"/>
  <c r="E1540" i="1"/>
  <c r="D1540" i="1"/>
  <c r="C1540" i="1"/>
  <c r="B1540" i="1"/>
  <c r="A1540" i="1"/>
  <c r="K1539" i="1"/>
  <c r="L1539" i="1" s="1"/>
  <c r="M1539" i="1" s="1"/>
  <c r="Q1539" i="1" s="1"/>
  <c r="J1539" i="1"/>
  <c r="I1539" i="1"/>
  <c r="F1539" i="1"/>
  <c r="E1539" i="1"/>
  <c r="D1539" i="1"/>
  <c r="C1539" i="1"/>
  <c r="B1539" i="1"/>
  <c r="A1539" i="1"/>
  <c r="K1538" i="1"/>
  <c r="L1538" i="1" s="1"/>
  <c r="M1538" i="1" s="1"/>
  <c r="Q1538" i="1" s="1"/>
  <c r="J1538" i="1"/>
  <c r="I1538" i="1"/>
  <c r="F1538" i="1"/>
  <c r="E1538" i="1"/>
  <c r="D1538" i="1"/>
  <c r="C1538" i="1"/>
  <c r="B1538" i="1"/>
  <c r="A1538" i="1"/>
  <c r="K1537" i="1"/>
  <c r="L1537" i="1" s="1"/>
  <c r="M1537" i="1" s="1"/>
  <c r="Q1537" i="1" s="1"/>
  <c r="J1537" i="1"/>
  <c r="I1537" i="1"/>
  <c r="F1537" i="1"/>
  <c r="E1537" i="1"/>
  <c r="D1537" i="1"/>
  <c r="C1537" i="1"/>
  <c r="B1537" i="1"/>
  <c r="A1537" i="1"/>
  <c r="K1536" i="1"/>
  <c r="L1536" i="1" s="1"/>
  <c r="M1536" i="1" s="1"/>
  <c r="Q1536" i="1" s="1"/>
  <c r="J1536" i="1"/>
  <c r="I1536" i="1"/>
  <c r="F1536" i="1"/>
  <c r="E1536" i="1"/>
  <c r="D1536" i="1"/>
  <c r="C1536" i="1"/>
  <c r="B1536" i="1"/>
  <c r="A1536" i="1"/>
  <c r="K1535" i="1"/>
  <c r="L1535" i="1" s="1"/>
  <c r="M1535" i="1" s="1"/>
  <c r="Q1535" i="1" s="1"/>
  <c r="J1535" i="1"/>
  <c r="I1535" i="1"/>
  <c r="F1535" i="1"/>
  <c r="E1535" i="1"/>
  <c r="G1535" i="1" s="1"/>
  <c r="D1535" i="1"/>
  <c r="C1535" i="1"/>
  <c r="B1535" i="1"/>
  <c r="A1535" i="1"/>
  <c r="K1534" i="1"/>
  <c r="L1534" i="1" s="1"/>
  <c r="M1534" i="1" s="1"/>
  <c r="Q1534" i="1" s="1"/>
  <c r="J1534" i="1"/>
  <c r="I1534" i="1"/>
  <c r="F1534" i="1"/>
  <c r="E1534" i="1"/>
  <c r="D1534" i="1"/>
  <c r="C1534" i="1"/>
  <c r="B1534" i="1"/>
  <c r="A1534" i="1"/>
  <c r="K1533" i="1"/>
  <c r="L1533" i="1" s="1"/>
  <c r="M1533" i="1" s="1"/>
  <c r="Q1533" i="1" s="1"/>
  <c r="J1533" i="1"/>
  <c r="I1533" i="1"/>
  <c r="F1533" i="1"/>
  <c r="E1533" i="1"/>
  <c r="G1533" i="1" s="1"/>
  <c r="D1533" i="1"/>
  <c r="C1533" i="1"/>
  <c r="B1533" i="1"/>
  <c r="A1533" i="1"/>
  <c r="K1532" i="1"/>
  <c r="L1532" i="1" s="1"/>
  <c r="M1532" i="1" s="1"/>
  <c r="Q1532" i="1" s="1"/>
  <c r="J1532" i="1"/>
  <c r="I1532" i="1"/>
  <c r="F1532" i="1"/>
  <c r="E1532" i="1"/>
  <c r="G1532" i="1" s="1"/>
  <c r="D1532" i="1"/>
  <c r="C1532" i="1"/>
  <c r="B1532" i="1"/>
  <c r="A1532" i="1"/>
  <c r="K1531" i="1"/>
  <c r="L1531" i="1" s="1"/>
  <c r="M1531" i="1" s="1"/>
  <c r="Q1531" i="1" s="1"/>
  <c r="J1531" i="1"/>
  <c r="I1531" i="1"/>
  <c r="F1531" i="1"/>
  <c r="E1531" i="1"/>
  <c r="G1531" i="1" s="1"/>
  <c r="D1531" i="1"/>
  <c r="C1531" i="1"/>
  <c r="B1531" i="1"/>
  <c r="A1531" i="1"/>
  <c r="K1530" i="1"/>
  <c r="L1530" i="1" s="1"/>
  <c r="M1530" i="1" s="1"/>
  <c r="Q1530" i="1" s="1"/>
  <c r="J1530" i="1"/>
  <c r="I1530" i="1"/>
  <c r="F1530" i="1"/>
  <c r="E1530" i="1"/>
  <c r="G1530" i="1" s="1"/>
  <c r="D1530" i="1"/>
  <c r="C1530" i="1"/>
  <c r="B1530" i="1"/>
  <c r="A1530" i="1"/>
  <c r="K1529" i="1"/>
  <c r="L1529" i="1" s="1"/>
  <c r="M1529" i="1" s="1"/>
  <c r="Q1529" i="1" s="1"/>
  <c r="J1529" i="1"/>
  <c r="I1529" i="1"/>
  <c r="F1529" i="1"/>
  <c r="E1529" i="1"/>
  <c r="D1529" i="1"/>
  <c r="C1529" i="1"/>
  <c r="B1529" i="1"/>
  <c r="A1529" i="1"/>
  <c r="K1528" i="1"/>
  <c r="L1528" i="1" s="1"/>
  <c r="M1528" i="1" s="1"/>
  <c r="Q1528" i="1" s="1"/>
  <c r="J1528" i="1"/>
  <c r="I1528" i="1"/>
  <c r="F1528" i="1"/>
  <c r="E1528" i="1"/>
  <c r="G1528" i="1" s="1"/>
  <c r="D1528" i="1"/>
  <c r="C1528" i="1"/>
  <c r="B1528" i="1"/>
  <c r="A1528" i="1"/>
  <c r="K1527" i="1"/>
  <c r="L1527" i="1" s="1"/>
  <c r="M1527" i="1" s="1"/>
  <c r="Q1527" i="1" s="1"/>
  <c r="J1527" i="1"/>
  <c r="I1527" i="1"/>
  <c r="F1527" i="1"/>
  <c r="E1527" i="1"/>
  <c r="D1527" i="1"/>
  <c r="C1527" i="1"/>
  <c r="B1527" i="1"/>
  <c r="A1527" i="1"/>
  <c r="K1526" i="1"/>
  <c r="L1526" i="1" s="1"/>
  <c r="M1526" i="1" s="1"/>
  <c r="Q1526" i="1" s="1"/>
  <c r="J1526" i="1"/>
  <c r="I1526" i="1"/>
  <c r="F1526" i="1"/>
  <c r="E1526" i="1"/>
  <c r="D1526" i="1"/>
  <c r="C1526" i="1"/>
  <c r="B1526" i="1"/>
  <c r="A1526" i="1"/>
  <c r="K1525" i="1"/>
  <c r="L1525" i="1" s="1"/>
  <c r="M1525" i="1" s="1"/>
  <c r="Q1525" i="1" s="1"/>
  <c r="J1525" i="1"/>
  <c r="I1525" i="1"/>
  <c r="F1525" i="1"/>
  <c r="E1525" i="1"/>
  <c r="G1525" i="1" s="1"/>
  <c r="D1525" i="1"/>
  <c r="C1525" i="1"/>
  <c r="B1525" i="1"/>
  <c r="A1525" i="1"/>
  <c r="K1524" i="1"/>
  <c r="L1524" i="1" s="1"/>
  <c r="M1524" i="1" s="1"/>
  <c r="Q1524" i="1" s="1"/>
  <c r="J1524" i="1"/>
  <c r="I1524" i="1"/>
  <c r="F1524" i="1"/>
  <c r="E1524" i="1"/>
  <c r="D1524" i="1"/>
  <c r="C1524" i="1"/>
  <c r="B1524" i="1"/>
  <c r="A1524" i="1"/>
  <c r="K1523" i="1"/>
  <c r="L1523" i="1" s="1"/>
  <c r="M1523" i="1" s="1"/>
  <c r="Q1523" i="1" s="1"/>
  <c r="J1523" i="1"/>
  <c r="I1523" i="1"/>
  <c r="F1523" i="1"/>
  <c r="E1523" i="1"/>
  <c r="D1523" i="1"/>
  <c r="C1523" i="1"/>
  <c r="B1523" i="1"/>
  <c r="A1523" i="1"/>
  <c r="K1522" i="1"/>
  <c r="L1522" i="1" s="1"/>
  <c r="M1522" i="1" s="1"/>
  <c r="Q1522" i="1" s="1"/>
  <c r="J1522" i="1"/>
  <c r="I1522" i="1"/>
  <c r="F1522" i="1"/>
  <c r="E1522" i="1"/>
  <c r="D1522" i="1"/>
  <c r="C1522" i="1"/>
  <c r="B1522" i="1"/>
  <c r="A1522" i="1"/>
  <c r="K1521" i="1"/>
  <c r="L1521" i="1" s="1"/>
  <c r="M1521" i="1" s="1"/>
  <c r="Q1521" i="1" s="1"/>
  <c r="J1521" i="1"/>
  <c r="I1521" i="1"/>
  <c r="F1521" i="1"/>
  <c r="E1521" i="1"/>
  <c r="D1521" i="1"/>
  <c r="C1521" i="1"/>
  <c r="B1521" i="1"/>
  <c r="A1521" i="1"/>
  <c r="K1520" i="1"/>
  <c r="L1520" i="1" s="1"/>
  <c r="M1520" i="1" s="1"/>
  <c r="Q1520" i="1" s="1"/>
  <c r="J1520" i="1"/>
  <c r="I1520" i="1"/>
  <c r="F1520" i="1"/>
  <c r="E1520" i="1"/>
  <c r="G1520" i="1" s="1"/>
  <c r="D1520" i="1"/>
  <c r="C1520" i="1"/>
  <c r="B1520" i="1"/>
  <c r="A1520" i="1"/>
  <c r="K1519" i="1"/>
  <c r="L1519" i="1" s="1"/>
  <c r="M1519" i="1" s="1"/>
  <c r="Q1519" i="1" s="1"/>
  <c r="J1519" i="1"/>
  <c r="I1519" i="1"/>
  <c r="F1519" i="1"/>
  <c r="E1519" i="1"/>
  <c r="G1519" i="1" s="1"/>
  <c r="D1519" i="1"/>
  <c r="C1519" i="1"/>
  <c r="B1519" i="1"/>
  <c r="A1519" i="1"/>
  <c r="K1518" i="1"/>
  <c r="L1518" i="1" s="1"/>
  <c r="M1518" i="1" s="1"/>
  <c r="Q1518" i="1" s="1"/>
  <c r="J1518" i="1"/>
  <c r="I1518" i="1"/>
  <c r="F1518" i="1"/>
  <c r="E1518" i="1"/>
  <c r="G1518" i="1" s="1"/>
  <c r="D1518" i="1"/>
  <c r="C1518" i="1"/>
  <c r="B1518" i="1"/>
  <c r="A1518" i="1"/>
  <c r="K1517" i="1"/>
  <c r="L1517" i="1" s="1"/>
  <c r="M1517" i="1" s="1"/>
  <c r="Q1517" i="1" s="1"/>
  <c r="J1517" i="1"/>
  <c r="I1517" i="1"/>
  <c r="F1517" i="1"/>
  <c r="E1517" i="1"/>
  <c r="G1517" i="1" s="1"/>
  <c r="D1517" i="1"/>
  <c r="C1517" i="1"/>
  <c r="B1517" i="1"/>
  <c r="A1517" i="1"/>
  <c r="K1516" i="1"/>
  <c r="L1516" i="1" s="1"/>
  <c r="M1516" i="1" s="1"/>
  <c r="Q1516" i="1" s="1"/>
  <c r="J1516" i="1"/>
  <c r="I1516" i="1"/>
  <c r="F1516" i="1"/>
  <c r="E1516" i="1"/>
  <c r="D1516" i="1"/>
  <c r="C1516" i="1"/>
  <c r="B1516" i="1"/>
  <c r="A1516" i="1"/>
  <c r="K1515" i="1"/>
  <c r="L1515" i="1" s="1"/>
  <c r="M1515" i="1" s="1"/>
  <c r="Q1515" i="1" s="1"/>
  <c r="J1515" i="1"/>
  <c r="I1515" i="1"/>
  <c r="F1515" i="1"/>
  <c r="E1515" i="1"/>
  <c r="D1515" i="1"/>
  <c r="C1515" i="1"/>
  <c r="B1515" i="1"/>
  <c r="A1515" i="1"/>
  <c r="K1514" i="1"/>
  <c r="L1514" i="1" s="1"/>
  <c r="M1514" i="1" s="1"/>
  <c r="Q1514" i="1" s="1"/>
  <c r="J1514" i="1"/>
  <c r="I1514" i="1"/>
  <c r="F1514" i="1"/>
  <c r="E1514" i="1"/>
  <c r="G1514" i="1" s="1"/>
  <c r="D1514" i="1"/>
  <c r="C1514" i="1"/>
  <c r="B1514" i="1"/>
  <c r="A1514" i="1"/>
  <c r="K1513" i="1"/>
  <c r="L1513" i="1" s="1"/>
  <c r="M1513" i="1" s="1"/>
  <c r="Q1513" i="1" s="1"/>
  <c r="J1513" i="1"/>
  <c r="I1513" i="1"/>
  <c r="F1513" i="1"/>
  <c r="E1513" i="1"/>
  <c r="G1513" i="1" s="1"/>
  <c r="D1513" i="1"/>
  <c r="C1513" i="1"/>
  <c r="B1513" i="1"/>
  <c r="A1513" i="1"/>
  <c r="K1512" i="1"/>
  <c r="L1512" i="1" s="1"/>
  <c r="M1512" i="1" s="1"/>
  <c r="Q1512" i="1" s="1"/>
  <c r="J1512" i="1"/>
  <c r="I1512" i="1"/>
  <c r="F1512" i="1"/>
  <c r="E1512" i="1"/>
  <c r="D1512" i="1"/>
  <c r="C1512" i="1"/>
  <c r="B1512" i="1"/>
  <c r="A1512" i="1"/>
  <c r="K1511" i="1"/>
  <c r="L1511" i="1" s="1"/>
  <c r="M1511" i="1" s="1"/>
  <c r="Q1511" i="1" s="1"/>
  <c r="J1511" i="1"/>
  <c r="I1511" i="1"/>
  <c r="F1511" i="1"/>
  <c r="E1511" i="1"/>
  <c r="G1511" i="1" s="1"/>
  <c r="D1511" i="1"/>
  <c r="C1511" i="1"/>
  <c r="B1511" i="1"/>
  <c r="A1511" i="1"/>
  <c r="K1510" i="1"/>
  <c r="L1510" i="1" s="1"/>
  <c r="M1510" i="1" s="1"/>
  <c r="Q1510" i="1" s="1"/>
  <c r="J1510" i="1"/>
  <c r="I1510" i="1"/>
  <c r="F1510" i="1"/>
  <c r="E1510" i="1"/>
  <c r="G1510" i="1" s="1"/>
  <c r="D1510" i="1"/>
  <c r="C1510" i="1"/>
  <c r="B1510" i="1"/>
  <c r="A1510" i="1"/>
  <c r="K1509" i="1"/>
  <c r="L1509" i="1" s="1"/>
  <c r="M1509" i="1" s="1"/>
  <c r="Q1509" i="1" s="1"/>
  <c r="J1509" i="1"/>
  <c r="I1509" i="1"/>
  <c r="F1509" i="1"/>
  <c r="E1509" i="1"/>
  <c r="D1509" i="1"/>
  <c r="C1509" i="1"/>
  <c r="B1509" i="1"/>
  <c r="A1509" i="1"/>
  <c r="K1508" i="1"/>
  <c r="L1508" i="1" s="1"/>
  <c r="M1508" i="1" s="1"/>
  <c r="Q1508" i="1" s="1"/>
  <c r="J1508" i="1"/>
  <c r="I1508" i="1"/>
  <c r="F1508" i="1"/>
  <c r="E1508" i="1"/>
  <c r="D1508" i="1"/>
  <c r="C1508" i="1"/>
  <c r="B1508" i="1"/>
  <c r="A1508" i="1"/>
  <c r="K1507" i="1"/>
  <c r="L1507" i="1" s="1"/>
  <c r="M1507" i="1" s="1"/>
  <c r="Q1507" i="1" s="1"/>
  <c r="J1507" i="1"/>
  <c r="I1507" i="1"/>
  <c r="F1507" i="1"/>
  <c r="E1507" i="1"/>
  <c r="D1507" i="1"/>
  <c r="C1507" i="1"/>
  <c r="B1507" i="1"/>
  <c r="A1507" i="1"/>
  <c r="K1506" i="1"/>
  <c r="L1506" i="1" s="1"/>
  <c r="M1506" i="1" s="1"/>
  <c r="Q1506" i="1" s="1"/>
  <c r="J1506" i="1"/>
  <c r="I1506" i="1"/>
  <c r="F1506" i="1"/>
  <c r="E1506" i="1"/>
  <c r="D1506" i="1"/>
  <c r="C1506" i="1"/>
  <c r="B1506" i="1"/>
  <c r="A1506" i="1"/>
  <c r="K1505" i="1"/>
  <c r="L1505" i="1" s="1"/>
  <c r="M1505" i="1" s="1"/>
  <c r="Q1505" i="1" s="1"/>
  <c r="J1505" i="1"/>
  <c r="I1505" i="1"/>
  <c r="F1505" i="1"/>
  <c r="E1505" i="1"/>
  <c r="D1505" i="1"/>
  <c r="C1505" i="1"/>
  <c r="B1505" i="1"/>
  <c r="A1505" i="1"/>
  <c r="K1504" i="1"/>
  <c r="L1504" i="1" s="1"/>
  <c r="M1504" i="1" s="1"/>
  <c r="Q1504" i="1" s="1"/>
  <c r="J1504" i="1"/>
  <c r="I1504" i="1"/>
  <c r="F1504" i="1"/>
  <c r="E1504" i="1"/>
  <c r="D1504" i="1"/>
  <c r="C1504" i="1"/>
  <c r="B1504" i="1"/>
  <c r="A1504" i="1"/>
  <c r="K1503" i="1"/>
  <c r="L1503" i="1" s="1"/>
  <c r="M1503" i="1" s="1"/>
  <c r="Q1503" i="1" s="1"/>
  <c r="J1503" i="1"/>
  <c r="I1503" i="1"/>
  <c r="F1503" i="1"/>
  <c r="E1503" i="1"/>
  <c r="G1503" i="1" s="1"/>
  <c r="D1503" i="1"/>
  <c r="C1503" i="1"/>
  <c r="B1503" i="1"/>
  <c r="A1503" i="1"/>
  <c r="K1502" i="1"/>
  <c r="L1502" i="1" s="1"/>
  <c r="M1502" i="1" s="1"/>
  <c r="Q1502" i="1" s="1"/>
  <c r="J1502" i="1"/>
  <c r="I1502" i="1"/>
  <c r="F1502" i="1"/>
  <c r="E1502" i="1"/>
  <c r="G1502" i="1" s="1"/>
  <c r="D1502" i="1"/>
  <c r="C1502" i="1"/>
  <c r="B1502" i="1"/>
  <c r="A1502" i="1"/>
  <c r="K1501" i="1"/>
  <c r="L1501" i="1" s="1"/>
  <c r="M1501" i="1" s="1"/>
  <c r="Q1501" i="1" s="1"/>
  <c r="J1501" i="1"/>
  <c r="I1501" i="1"/>
  <c r="F1501" i="1"/>
  <c r="E1501" i="1"/>
  <c r="D1501" i="1"/>
  <c r="C1501" i="1"/>
  <c r="B1501" i="1"/>
  <c r="A1501" i="1"/>
  <c r="K1500" i="1"/>
  <c r="L1500" i="1" s="1"/>
  <c r="M1500" i="1" s="1"/>
  <c r="Q1500" i="1" s="1"/>
  <c r="J1500" i="1"/>
  <c r="I1500" i="1"/>
  <c r="F1500" i="1"/>
  <c r="E1500" i="1"/>
  <c r="D1500" i="1"/>
  <c r="C1500" i="1"/>
  <c r="B1500" i="1"/>
  <c r="A1500" i="1"/>
  <c r="K1499" i="1"/>
  <c r="L1499" i="1" s="1"/>
  <c r="M1499" i="1" s="1"/>
  <c r="Q1499" i="1" s="1"/>
  <c r="J1499" i="1"/>
  <c r="I1499" i="1"/>
  <c r="F1499" i="1"/>
  <c r="E1499" i="1"/>
  <c r="G1499" i="1" s="1"/>
  <c r="D1499" i="1"/>
  <c r="C1499" i="1"/>
  <c r="B1499" i="1"/>
  <c r="A1499" i="1"/>
  <c r="K1498" i="1"/>
  <c r="L1498" i="1" s="1"/>
  <c r="M1498" i="1" s="1"/>
  <c r="Q1498" i="1" s="1"/>
  <c r="J1498" i="1"/>
  <c r="I1498" i="1"/>
  <c r="F1498" i="1"/>
  <c r="E1498" i="1"/>
  <c r="D1498" i="1"/>
  <c r="C1498" i="1"/>
  <c r="B1498" i="1"/>
  <c r="A1498" i="1"/>
  <c r="K1497" i="1"/>
  <c r="L1497" i="1" s="1"/>
  <c r="M1497" i="1" s="1"/>
  <c r="Q1497" i="1" s="1"/>
  <c r="J1497" i="1"/>
  <c r="I1497" i="1"/>
  <c r="F1497" i="1"/>
  <c r="E1497" i="1"/>
  <c r="D1497" i="1"/>
  <c r="C1497" i="1"/>
  <c r="B1497" i="1"/>
  <c r="A1497" i="1"/>
  <c r="K1496" i="1"/>
  <c r="L1496" i="1" s="1"/>
  <c r="M1496" i="1" s="1"/>
  <c r="Q1496" i="1" s="1"/>
  <c r="J1496" i="1"/>
  <c r="I1496" i="1"/>
  <c r="F1496" i="1"/>
  <c r="E1496" i="1"/>
  <c r="D1496" i="1"/>
  <c r="C1496" i="1"/>
  <c r="B1496" i="1"/>
  <c r="A1496" i="1"/>
  <c r="K1495" i="1"/>
  <c r="L1495" i="1" s="1"/>
  <c r="M1495" i="1" s="1"/>
  <c r="Q1495" i="1" s="1"/>
  <c r="J1495" i="1"/>
  <c r="I1495" i="1"/>
  <c r="F1495" i="1"/>
  <c r="E1495" i="1"/>
  <c r="G1495" i="1" s="1"/>
  <c r="D1495" i="1"/>
  <c r="C1495" i="1"/>
  <c r="B1495" i="1"/>
  <c r="A1495" i="1"/>
  <c r="K1494" i="1"/>
  <c r="L1494" i="1" s="1"/>
  <c r="M1494" i="1" s="1"/>
  <c r="Q1494" i="1" s="1"/>
  <c r="J1494" i="1"/>
  <c r="I1494" i="1"/>
  <c r="F1494" i="1"/>
  <c r="E1494" i="1"/>
  <c r="D1494" i="1"/>
  <c r="C1494" i="1"/>
  <c r="B1494" i="1"/>
  <c r="A1494" i="1"/>
  <c r="K1493" i="1"/>
  <c r="L1493" i="1" s="1"/>
  <c r="M1493" i="1" s="1"/>
  <c r="Q1493" i="1" s="1"/>
  <c r="J1493" i="1"/>
  <c r="I1493" i="1"/>
  <c r="F1493" i="1"/>
  <c r="E1493" i="1"/>
  <c r="D1493" i="1"/>
  <c r="C1493" i="1"/>
  <c r="B1493" i="1"/>
  <c r="A1493" i="1"/>
  <c r="K1492" i="1"/>
  <c r="L1492" i="1" s="1"/>
  <c r="M1492" i="1" s="1"/>
  <c r="Q1492" i="1" s="1"/>
  <c r="J1492" i="1"/>
  <c r="I1492" i="1"/>
  <c r="F1492" i="1"/>
  <c r="E1492" i="1"/>
  <c r="G1492" i="1" s="1"/>
  <c r="D1492" i="1"/>
  <c r="C1492" i="1"/>
  <c r="B1492" i="1"/>
  <c r="A1492" i="1"/>
  <c r="K1491" i="1"/>
  <c r="L1491" i="1" s="1"/>
  <c r="M1491" i="1" s="1"/>
  <c r="Q1491" i="1" s="1"/>
  <c r="J1491" i="1"/>
  <c r="I1491" i="1"/>
  <c r="F1491" i="1"/>
  <c r="E1491" i="1"/>
  <c r="D1491" i="1"/>
  <c r="C1491" i="1"/>
  <c r="B1491" i="1"/>
  <c r="A1491" i="1"/>
  <c r="K1490" i="1"/>
  <c r="L1490" i="1" s="1"/>
  <c r="M1490" i="1" s="1"/>
  <c r="Q1490" i="1" s="1"/>
  <c r="J1490" i="1"/>
  <c r="I1490" i="1"/>
  <c r="F1490" i="1"/>
  <c r="E1490" i="1"/>
  <c r="D1490" i="1"/>
  <c r="C1490" i="1"/>
  <c r="B1490" i="1"/>
  <c r="A1490" i="1"/>
  <c r="K1489" i="1"/>
  <c r="L1489" i="1" s="1"/>
  <c r="M1489" i="1" s="1"/>
  <c r="Q1489" i="1" s="1"/>
  <c r="J1489" i="1"/>
  <c r="I1489" i="1"/>
  <c r="F1489" i="1"/>
  <c r="E1489" i="1"/>
  <c r="G1489" i="1" s="1"/>
  <c r="D1489" i="1"/>
  <c r="C1489" i="1"/>
  <c r="B1489" i="1"/>
  <c r="A1489" i="1"/>
  <c r="K1488" i="1"/>
  <c r="L1488" i="1" s="1"/>
  <c r="M1488" i="1" s="1"/>
  <c r="Q1488" i="1" s="1"/>
  <c r="J1488" i="1"/>
  <c r="I1488" i="1"/>
  <c r="F1488" i="1"/>
  <c r="E1488" i="1"/>
  <c r="G1488" i="1" s="1"/>
  <c r="D1488" i="1"/>
  <c r="C1488" i="1"/>
  <c r="B1488" i="1"/>
  <c r="A1488" i="1"/>
  <c r="K1487" i="1"/>
  <c r="L1487" i="1" s="1"/>
  <c r="M1487" i="1" s="1"/>
  <c r="Q1487" i="1" s="1"/>
  <c r="J1487" i="1"/>
  <c r="I1487" i="1"/>
  <c r="F1487" i="1"/>
  <c r="E1487" i="1"/>
  <c r="D1487" i="1"/>
  <c r="C1487" i="1"/>
  <c r="B1487" i="1"/>
  <c r="A1487" i="1"/>
  <c r="K1486" i="1"/>
  <c r="L1486" i="1" s="1"/>
  <c r="M1486" i="1" s="1"/>
  <c r="Q1486" i="1" s="1"/>
  <c r="J1486" i="1"/>
  <c r="I1486" i="1"/>
  <c r="F1486" i="1"/>
  <c r="E1486" i="1"/>
  <c r="D1486" i="1"/>
  <c r="C1486" i="1"/>
  <c r="B1486" i="1"/>
  <c r="A1486" i="1"/>
  <c r="K1485" i="1"/>
  <c r="L1485" i="1" s="1"/>
  <c r="M1485" i="1" s="1"/>
  <c r="Q1485" i="1" s="1"/>
  <c r="J1485" i="1"/>
  <c r="I1485" i="1"/>
  <c r="F1485" i="1"/>
  <c r="E1485" i="1"/>
  <c r="G1485" i="1" s="1"/>
  <c r="D1485" i="1"/>
  <c r="C1485" i="1"/>
  <c r="B1485" i="1"/>
  <c r="A1485" i="1"/>
  <c r="K1484" i="1"/>
  <c r="L1484" i="1" s="1"/>
  <c r="M1484" i="1" s="1"/>
  <c r="Q1484" i="1" s="1"/>
  <c r="J1484" i="1"/>
  <c r="I1484" i="1"/>
  <c r="F1484" i="1"/>
  <c r="E1484" i="1"/>
  <c r="G1484" i="1" s="1"/>
  <c r="D1484" i="1"/>
  <c r="C1484" i="1"/>
  <c r="B1484" i="1"/>
  <c r="A1484" i="1"/>
  <c r="K1483" i="1"/>
  <c r="L1483" i="1" s="1"/>
  <c r="M1483" i="1" s="1"/>
  <c r="Q1483" i="1" s="1"/>
  <c r="J1483" i="1"/>
  <c r="I1483" i="1"/>
  <c r="F1483" i="1"/>
  <c r="E1483" i="1"/>
  <c r="D1483" i="1"/>
  <c r="C1483" i="1"/>
  <c r="B1483" i="1"/>
  <c r="A1483" i="1"/>
  <c r="K1482" i="1"/>
  <c r="L1482" i="1" s="1"/>
  <c r="M1482" i="1" s="1"/>
  <c r="Q1482" i="1" s="1"/>
  <c r="J1482" i="1"/>
  <c r="I1482" i="1"/>
  <c r="F1482" i="1"/>
  <c r="E1482" i="1"/>
  <c r="D1482" i="1"/>
  <c r="C1482" i="1"/>
  <c r="B1482" i="1"/>
  <c r="A1482" i="1"/>
  <c r="K1481" i="1"/>
  <c r="L1481" i="1" s="1"/>
  <c r="M1481" i="1" s="1"/>
  <c r="Q1481" i="1" s="1"/>
  <c r="J1481" i="1"/>
  <c r="I1481" i="1"/>
  <c r="F1481" i="1"/>
  <c r="E1481" i="1"/>
  <c r="D1481" i="1"/>
  <c r="C1481" i="1"/>
  <c r="B1481" i="1"/>
  <c r="A1481" i="1"/>
  <c r="K1480" i="1"/>
  <c r="L1480" i="1" s="1"/>
  <c r="M1480" i="1" s="1"/>
  <c r="Q1480" i="1" s="1"/>
  <c r="J1480" i="1"/>
  <c r="I1480" i="1"/>
  <c r="F1480" i="1"/>
  <c r="E1480" i="1"/>
  <c r="D1480" i="1"/>
  <c r="C1480" i="1"/>
  <c r="B1480" i="1"/>
  <c r="A1480" i="1"/>
  <c r="K1479" i="1"/>
  <c r="L1479" i="1" s="1"/>
  <c r="M1479" i="1" s="1"/>
  <c r="Q1479" i="1" s="1"/>
  <c r="J1479" i="1"/>
  <c r="I1479" i="1"/>
  <c r="F1479" i="1"/>
  <c r="E1479" i="1"/>
  <c r="D1479" i="1"/>
  <c r="C1479" i="1"/>
  <c r="B1479" i="1"/>
  <c r="A1479" i="1"/>
  <c r="K1478" i="1"/>
  <c r="L1478" i="1" s="1"/>
  <c r="M1478" i="1" s="1"/>
  <c r="Q1478" i="1" s="1"/>
  <c r="J1478" i="1"/>
  <c r="I1478" i="1"/>
  <c r="F1478" i="1"/>
  <c r="E1478" i="1"/>
  <c r="D1478" i="1"/>
  <c r="C1478" i="1"/>
  <c r="B1478" i="1"/>
  <c r="A1478" i="1"/>
  <c r="K1477" i="1"/>
  <c r="L1477" i="1" s="1"/>
  <c r="M1477" i="1" s="1"/>
  <c r="Q1477" i="1" s="1"/>
  <c r="J1477" i="1"/>
  <c r="I1477" i="1"/>
  <c r="F1477" i="1"/>
  <c r="E1477" i="1"/>
  <c r="G1477" i="1" s="1"/>
  <c r="D1477" i="1"/>
  <c r="C1477" i="1"/>
  <c r="B1477" i="1"/>
  <c r="A1477" i="1"/>
  <c r="K1476" i="1"/>
  <c r="L1476" i="1" s="1"/>
  <c r="M1476" i="1" s="1"/>
  <c r="Q1476" i="1" s="1"/>
  <c r="J1476" i="1"/>
  <c r="I1476" i="1"/>
  <c r="F1476" i="1"/>
  <c r="E1476" i="1"/>
  <c r="G1476" i="1" s="1"/>
  <c r="D1476" i="1"/>
  <c r="C1476" i="1"/>
  <c r="B1476" i="1"/>
  <c r="A1476" i="1"/>
  <c r="K1475" i="1"/>
  <c r="L1475" i="1" s="1"/>
  <c r="M1475" i="1" s="1"/>
  <c r="Q1475" i="1" s="1"/>
  <c r="J1475" i="1"/>
  <c r="I1475" i="1"/>
  <c r="F1475" i="1"/>
  <c r="E1475" i="1"/>
  <c r="G1475" i="1" s="1"/>
  <c r="D1475" i="1"/>
  <c r="C1475" i="1"/>
  <c r="B1475" i="1"/>
  <c r="A1475" i="1"/>
  <c r="K1474" i="1"/>
  <c r="L1474" i="1" s="1"/>
  <c r="M1474" i="1" s="1"/>
  <c r="Q1474" i="1" s="1"/>
  <c r="J1474" i="1"/>
  <c r="I1474" i="1"/>
  <c r="F1474" i="1"/>
  <c r="E1474" i="1"/>
  <c r="G1474" i="1" s="1"/>
  <c r="D1474" i="1"/>
  <c r="C1474" i="1"/>
  <c r="B1474" i="1"/>
  <c r="A1474" i="1"/>
  <c r="K1473" i="1"/>
  <c r="L1473" i="1" s="1"/>
  <c r="M1473" i="1" s="1"/>
  <c r="Q1473" i="1" s="1"/>
  <c r="J1473" i="1"/>
  <c r="I1473" i="1"/>
  <c r="F1473" i="1"/>
  <c r="E1473" i="1"/>
  <c r="D1473" i="1"/>
  <c r="C1473" i="1"/>
  <c r="B1473" i="1"/>
  <c r="A1473" i="1"/>
  <c r="K1472" i="1"/>
  <c r="L1472" i="1" s="1"/>
  <c r="M1472" i="1" s="1"/>
  <c r="Q1472" i="1" s="1"/>
  <c r="J1472" i="1"/>
  <c r="I1472" i="1"/>
  <c r="F1472" i="1"/>
  <c r="E1472" i="1"/>
  <c r="G1472" i="1" s="1"/>
  <c r="D1472" i="1"/>
  <c r="C1472" i="1"/>
  <c r="B1472" i="1"/>
  <c r="A1472" i="1"/>
  <c r="K1471" i="1"/>
  <c r="L1471" i="1" s="1"/>
  <c r="M1471" i="1" s="1"/>
  <c r="Q1471" i="1" s="1"/>
  <c r="J1471" i="1"/>
  <c r="I1471" i="1"/>
  <c r="F1471" i="1"/>
  <c r="E1471" i="1"/>
  <c r="D1471" i="1"/>
  <c r="C1471" i="1"/>
  <c r="B1471" i="1"/>
  <c r="A1471" i="1"/>
  <c r="K1470" i="1"/>
  <c r="L1470" i="1" s="1"/>
  <c r="M1470" i="1" s="1"/>
  <c r="Q1470" i="1" s="1"/>
  <c r="J1470" i="1"/>
  <c r="I1470" i="1"/>
  <c r="F1470" i="1"/>
  <c r="E1470" i="1"/>
  <c r="D1470" i="1"/>
  <c r="C1470" i="1"/>
  <c r="B1470" i="1"/>
  <c r="A1470" i="1"/>
  <c r="K1469" i="1"/>
  <c r="L1469" i="1" s="1"/>
  <c r="M1469" i="1" s="1"/>
  <c r="Q1469" i="1" s="1"/>
  <c r="J1469" i="1"/>
  <c r="I1469" i="1"/>
  <c r="F1469" i="1"/>
  <c r="E1469" i="1"/>
  <c r="G1469" i="1" s="1"/>
  <c r="D1469" i="1"/>
  <c r="C1469" i="1"/>
  <c r="B1469" i="1"/>
  <c r="A1469" i="1"/>
  <c r="K1468" i="1"/>
  <c r="L1468" i="1" s="1"/>
  <c r="M1468" i="1" s="1"/>
  <c r="Q1468" i="1" s="1"/>
  <c r="J1468" i="1"/>
  <c r="I1468" i="1"/>
  <c r="F1468" i="1"/>
  <c r="E1468" i="1"/>
  <c r="D1468" i="1"/>
  <c r="C1468" i="1"/>
  <c r="B1468" i="1"/>
  <c r="A1468" i="1"/>
  <c r="K1467" i="1"/>
  <c r="L1467" i="1" s="1"/>
  <c r="M1467" i="1" s="1"/>
  <c r="Q1467" i="1" s="1"/>
  <c r="J1467" i="1"/>
  <c r="I1467" i="1"/>
  <c r="F1467" i="1"/>
  <c r="E1467" i="1"/>
  <c r="D1467" i="1"/>
  <c r="C1467" i="1"/>
  <c r="B1467" i="1"/>
  <c r="A1467" i="1"/>
  <c r="K1466" i="1"/>
  <c r="L1466" i="1" s="1"/>
  <c r="M1466" i="1" s="1"/>
  <c r="Q1466" i="1" s="1"/>
  <c r="J1466" i="1"/>
  <c r="I1466" i="1"/>
  <c r="F1466" i="1"/>
  <c r="E1466" i="1"/>
  <c r="D1466" i="1"/>
  <c r="C1466" i="1"/>
  <c r="B1466" i="1"/>
  <c r="A1466" i="1"/>
  <c r="K1465" i="1"/>
  <c r="L1465" i="1" s="1"/>
  <c r="M1465" i="1" s="1"/>
  <c r="Q1465" i="1" s="1"/>
  <c r="J1465" i="1"/>
  <c r="I1465" i="1"/>
  <c r="F1465" i="1"/>
  <c r="E1465" i="1"/>
  <c r="D1465" i="1"/>
  <c r="C1465" i="1"/>
  <c r="B1465" i="1"/>
  <c r="A1465" i="1"/>
  <c r="K1464" i="1"/>
  <c r="L1464" i="1" s="1"/>
  <c r="M1464" i="1" s="1"/>
  <c r="Q1464" i="1" s="1"/>
  <c r="J1464" i="1"/>
  <c r="I1464" i="1"/>
  <c r="F1464" i="1"/>
  <c r="E1464" i="1"/>
  <c r="G1464" i="1" s="1"/>
  <c r="D1464" i="1"/>
  <c r="C1464" i="1"/>
  <c r="B1464" i="1"/>
  <c r="A1464" i="1"/>
  <c r="K1463" i="1"/>
  <c r="L1463" i="1" s="1"/>
  <c r="M1463" i="1" s="1"/>
  <c r="Q1463" i="1" s="1"/>
  <c r="J1463" i="1"/>
  <c r="I1463" i="1"/>
  <c r="F1463" i="1"/>
  <c r="E1463" i="1"/>
  <c r="D1463" i="1"/>
  <c r="C1463" i="1"/>
  <c r="B1463" i="1"/>
  <c r="A1463" i="1"/>
  <c r="K1462" i="1"/>
  <c r="L1462" i="1" s="1"/>
  <c r="M1462" i="1" s="1"/>
  <c r="Q1462" i="1" s="1"/>
  <c r="J1462" i="1"/>
  <c r="I1462" i="1"/>
  <c r="F1462" i="1"/>
  <c r="E1462" i="1"/>
  <c r="D1462" i="1"/>
  <c r="C1462" i="1"/>
  <c r="B1462" i="1"/>
  <c r="A1462" i="1"/>
  <c r="K1461" i="1"/>
  <c r="L1461" i="1" s="1"/>
  <c r="M1461" i="1" s="1"/>
  <c r="Q1461" i="1" s="1"/>
  <c r="J1461" i="1"/>
  <c r="I1461" i="1"/>
  <c r="F1461" i="1"/>
  <c r="E1461" i="1"/>
  <c r="G1461" i="1" s="1"/>
  <c r="D1461" i="1"/>
  <c r="C1461" i="1"/>
  <c r="B1461" i="1"/>
  <c r="A1461" i="1"/>
  <c r="K1460" i="1"/>
  <c r="L1460" i="1" s="1"/>
  <c r="M1460" i="1" s="1"/>
  <c r="Q1460" i="1" s="1"/>
  <c r="J1460" i="1"/>
  <c r="I1460" i="1"/>
  <c r="F1460" i="1"/>
  <c r="E1460" i="1"/>
  <c r="G1460" i="1" s="1"/>
  <c r="D1460" i="1"/>
  <c r="C1460" i="1"/>
  <c r="B1460" i="1"/>
  <c r="A1460" i="1"/>
  <c r="K1459" i="1"/>
  <c r="L1459" i="1" s="1"/>
  <c r="M1459" i="1" s="1"/>
  <c r="Q1459" i="1" s="1"/>
  <c r="J1459" i="1"/>
  <c r="I1459" i="1"/>
  <c r="F1459" i="1"/>
  <c r="E1459" i="1"/>
  <c r="G1459" i="1" s="1"/>
  <c r="D1459" i="1"/>
  <c r="C1459" i="1"/>
  <c r="B1459" i="1"/>
  <c r="A1459" i="1"/>
  <c r="K1458" i="1"/>
  <c r="L1458" i="1" s="1"/>
  <c r="M1458" i="1" s="1"/>
  <c r="Q1458" i="1" s="1"/>
  <c r="J1458" i="1"/>
  <c r="I1458" i="1"/>
  <c r="F1458" i="1"/>
  <c r="E1458" i="1"/>
  <c r="D1458" i="1"/>
  <c r="C1458" i="1"/>
  <c r="B1458" i="1"/>
  <c r="A1458" i="1"/>
  <c r="K1457" i="1"/>
  <c r="L1457" i="1" s="1"/>
  <c r="M1457" i="1" s="1"/>
  <c r="Q1457" i="1" s="1"/>
  <c r="J1457" i="1"/>
  <c r="I1457" i="1"/>
  <c r="F1457" i="1"/>
  <c r="E1457" i="1"/>
  <c r="D1457" i="1"/>
  <c r="C1457" i="1"/>
  <c r="B1457" i="1"/>
  <c r="A1457" i="1"/>
  <c r="K1456" i="1"/>
  <c r="L1456" i="1" s="1"/>
  <c r="M1456" i="1" s="1"/>
  <c r="Q1456" i="1" s="1"/>
  <c r="J1456" i="1"/>
  <c r="I1456" i="1"/>
  <c r="F1456" i="1"/>
  <c r="E1456" i="1"/>
  <c r="D1456" i="1"/>
  <c r="C1456" i="1"/>
  <c r="B1456" i="1"/>
  <c r="A1456" i="1"/>
  <c r="K1455" i="1"/>
  <c r="L1455" i="1" s="1"/>
  <c r="M1455" i="1" s="1"/>
  <c r="Q1455" i="1" s="1"/>
  <c r="J1455" i="1"/>
  <c r="I1455" i="1"/>
  <c r="F1455" i="1"/>
  <c r="E1455" i="1"/>
  <c r="G1455" i="1" s="1"/>
  <c r="D1455" i="1"/>
  <c r="C1455" i="1"/>
  <c r="B1455" i="1"/>
  <c r="A1455" i="1"/>
  <c r="K1454" i="1"/>
  <c r="L1454" i="1" s="1"/>
  <c r="M1454" i="1" s="1"/>
  <c r="Q1454" i="1" s="1"/>
  <c r="J1454" i="1"/>
  <c r="I1454" i="1"/>
  <c r="F1454" i="1"/>
  <c r="E1454" i="1"/>
  <c r="D1454" i="1"/>
  <c r="C1454" i="1"/>
  <c r="B1454" i="1"/>
  <c r="A1454" i="1"/>
  <c r="K1453" i="1"/>
  <c r="L1453" i="1" s="1"/>
  <c r="M1453" i="1" s="1"/>
  <c r="Q1453" i="1" s="1"/>
  <c r="J1453" i="1"/>
  <c r="I1453" i="1"/>
  <c r="F1453" i="1"/>
  <c r="E1453" i="1"/>
  <c r="G1453" i="1" s="1"/>
  <c r="D1453" i="1"/>
  <c r="C1453" i="1"/>
  <c r="B1453" i="1"/>
  <c r="A1453" i="1"/>
  <c r="K1452" i="1"/>
  <c r="L1452" i="1" s="1"/>
  <c r="M1452" i="1" s="1"/>
  <c r="Q1452" i="1" s="1"/>
  <c r="J1452" i="1"/>
  <c r="I1452" i="1"/>
  <c r="F1452" i="1"/>
  <c r="E1452" i="1"/>
  <c r="D1452" i="1"/>
  <c r="C1452" i="1"/>
  <c r="B1452" i="1"/>
  <c r="A1452" i="1"/>
  <c r="K1451" i="1"/>
  <c r="L1451" i="1" s="1"/>
  <c r="M1451" i="1" s="1"/>
  <c r="Q1451" i="1" s="1"/>
  <c r="J1451" i="1"/>
  <c r="I1451" i="1"/>
  <c r="F1451" i="1"/>
  <c r="E1451" i="1"/>
  <c r="D1451" i="1"/>
  <c r="C1451" i="1"/>
  <c r="B1451" i="1"/>
  <c r="A1451" i="1"/>
  <c r="K1450" i="1"/>
  <c r="L1450" i="1" s="1"/>
  <c r="M1450" i="1" s="1"/>
  <c r="Q1450" i="1" s="1"/>
  <c r="J1450" i="1"/>
  <c r="I1450" i="1"/>
  <c r="F1450" i="1"/>
  <c r="E1450" i="1"/>
  <c r="D1450" i="1"/>
  <c r="C1450" i="1"/>
  <c r="B1450" i="1"/>
  <c r="A1450" i="1"/>
  <c r="K1449" i="1"/>
  <c r="L1449" i="1" s="1"/>
  <c r="M1449" i="1" s="1"/>
  <c r="Q1449" i="1" s="1"/>
  <c r="J1449" i="1"/>
  <c r="I1449" i="1"/>
  <c r="F1449" i="1"/>
  <c r="E1449" i="1"/>
  <c r="D1449" i="1"/>
  <c r="C1449" i="1"/>
  <c r="B1449" i="1"/>
  <c r="A1449" i="1"/>
  <c r="K1448" i="1"/>
  <c r="L1448" i="1" s="1"/>
  <c r="M1448" i="1" s="1"/>
  <c r="Q1448" i="1" s="1"/>
  <c r="J1448" i="1"/>
  <c r="I1448" i="1"/>
  <c r="F1448" i="1"/>
  <c r="E1448" i="1"/>
  <c r="D1448" i="1"/>
  <c r="C1448" i="1"/>
  <c r="B1448" i="1"/>
  <c r="A1448" i="1"/>
  <c r="K1447" i="1"/>
  <c r="L1447" i="1" s="1"/>
  <c r="M1447" i="1" s="1"/>
  <c r="Q1447" i="1" s="1"/>
  <c r="J1447" i="1"/>
  <c r="I1447" i="1"/>
  <c r="F1447" i="1"/>
  <c r="E1447" i="1"/>
  <c r="D1447" i="1"/>
  <c r="C1447" i="1"/>
  <c r="B1447" i="1"/>
  <c r="A1447" i="1"/>
  <c r="K1446" i="1"/>
  <c r="L1446" i="1" s="1"/>
  <c r="M1446" i="1" s="1"/>
  <c r="Q1446" i="1" s="1"/>
  <c r="J1446" i="1"/>
  <c r="I1446" i="1"/>
  <c r="F1446" i="1"/>
  <c r="E1446" i="1"/>
  <c r="D1446" i="1"/>
  <c r="C1446" i="1"/>
  <c r="B1446" i="1"/>
  <c r="A1446" i="1"/>
  <c r="K1445" i="1"/>
  <c r="L1445" i="1" s="1"/>
  <c r="M1445" i="1" s="1"/>
  <c r="Q1445" i="1" s="1"/>
  <c r="J1445" i="1"/>
  <c r="I1445" i="1"/>
  <c r="F1445" i="1"/>
  <c r="E1445" i="1"/>
  <c r="D1445" i="1"/>
  <c r="C1445" i="1"/>
  <c r="B1445" i="1"/>
  <c r="A1445" i="1"/>
  <c r="K1444" i="1"/>
  <c r="L1444" i="1" s="1"/>
  <c r="M1444" i="1" s="1"/>
  <c r="Q1444" i="1" s="1"/>
  <c r="J1444" i="1"/>
  <c r="I1444" i="1"/>
  <c r="F1444" i="1"/>
  <c r="E1444" i="1"/>
  <c r="D1444" i="1"/>
  <c r="C1444" i="1"/>
  <c r="B1444" i="1"/>
  <c r="A1444" i="1"/>
  <c r="K1443" i="1"/>
  <c r="L1443" i="1" s="1"/>
  <c r="M1443" i="1" s="1"/>
  <c r="Q1443" i="1" s="1"/>
  <c r="J1443" i="1"/>
  <c r="I1443" i="1"/>
  <c r="F1443" i="1"/>
  <c r="E1443" i="1"/>
  <c r="G1443" i="1" s="1"/>
  <c r="D1443" i="1"/>
  <c r="C1443" i="1"/>
  <c r="B1443" i="1"/>
  <c r="A1443" i="1"/>
  <c r="K1442" i="1"/>
  <c r="L1442" i="1" s="1"/>
  <c r="M1442" i="1" s="1"/>
  <c r="Q1442" i="1" s="1"/>
  <c r="J1442" i="1"/>
  <c r="I1442" i="1"/>
  <c r="F1442" i="1"/>
  <c r="E1442" i="1"/>
  <c r="D1442" i="1"/>
  <c r="C1442" i="1"/>
  <c r="B1442" i="1"/>
  <c r="A1442" i="1"/>
  <c r="K1441" i="1"/>
  <c r="L1441" i="1" s="1"/>
  <c r="M1441" i="1" s="1"/>
  <c r="Q1441" i="1" s="1"/>
  <c r="J1441" i="1"/>
  <c r="I1441" i="1"/>
  <c r="F1441" i="1"/>
  <c r="E1441" i="1"/>
  <c r="G1441" i="1" s="1"/>
  <c r="D1441" i="1"/>
  <c r="C1441" i="1"/>
  <c r="B1441" i="1"/>
  <c r="A1441" i="1"/>
  <c r="K1440" i="1"/>
  <c r="L1440" i="1" s="1"/>
  <c r="M1440" i="1" s="1"/>
  <c r="Q1440" i="1" s="1"/>
  <c r="J1440" i="1"/>
  <c r="I1440" i="1"/>
  <c r="F1440" i="1"/>
  <c r="E1440" i="1"/>
  <c r="G1440" i="1" s="1"/>
  <c r="D1440" i="1"/>
  <c r="C1440" i="1"/>
  <c r="B1440" i="1"/>
  <c r="A1440" i="1"/>
  <c r="K1439" i="1"/>
  <c r="L1439" i="1" s="1"/>
  <c r="M1439" i="1" s="1"/>
  <c r="Q1439" i="1" s="1"/>
  <c r="J1439" i="1"/>
  <c r="I1439" i="1"/>
  <c r="F1439" i="1"/>
  <c r="E1439" i="1"/>
  <c r="G1439" i="1" s="1"/>
  <c r="D1439" i="1"/>
  <c r="C1439" i="1"/>
  <c r="B1439" i="1"/>
  <c r="A1439" i="1"/>
  <c r="K1438" i="1"/>
  <c r="L1438" i="1" s="1"/>
  <c r="M1438" i="1" s="1"/>
  <c r="Q1438" i="1" s="1"/>
  <c r="J1438" i="1"/>
  <c r="I1438" i="1"/>
  <c r="F1438" i="1"/>
  <c r="E1438" i="1"/>
  <c r="D1438" i="1"/>
  <c r="C1438" i="1"/>
  <c r="B1438" i="1"/>
  <c r="A1438" i="1"/>
  <c r="K1437" i="1"/>
  <c r="L1437" i="1" s="1"/>
  <c r="M1437" i="1" s="1"/>
  <c r="Q1437" i="1" s="1"/>
  <c r="J1437" i="1"/>
  <c r="I1437" i="1"/>
  <c r="F1437" i="1"/>
  <c r="E1437" i="1"/>
  <c r="G1437" i="1" s="1"/>
  <c r="D1437" i="1"/>
  <c r="C1437" i="1"/>
  <c r="B1437" i="1"/>
  <c r="A1437" i="1"/>
  <c r="K1436" i="1"/>
  <c r="L1436" i="1" s="1"/>
  <c r="M1436" i="1" s="1"/>
  <c r="Q1436" i="1" s="1"/>
  <c r="J1436" i="1"/>
  <c r="I1436" i="1"/>
  <c r="F1436" i="1"/>
  <c r="E1436" i="1"/>
  <c r="G1436" i="1" s="1"/>
  <c r="D1436" i="1"/>
  <c r="C1436" i="1"/>
  <c r="B1436" i="1"/>
  <c r="A1436" i="1"/>
  <c r="K1435" i="1"/>
  <c r="L1435" i="1" s="1"/>
  <c r="M1435" i="1" s="1"/>
  <c r="Q1435" i="1" s="1"/>
  <c r="J1435" i="1"/>
  <c r="I1435" i="1"/>
  <c r="F1435" i="1"/>
  <c r="E1435" i="1"/>
  <c r="D1435" i="1"/>
  <c r="C1435" i="1"/>
  <c r="B1435" i="1"/>
  <c r="A1435" i="1"/>
  <c r="K1434" i="1"/>
  <c r="L1434" i="1" s="1"/>
  <c r="M1434" i="1" s="1"/>
  <c r="Q1434" i="1" s="1"/>
  <c r="J1434" i="1"/>
  <c r="I1434" i="1"/>
  <c r="F1434" i="1"/>
  <c r="E1434" i="1"/>
  <c r="D1434" i="1"/>
  <c r="C1434" i="1"/>
  <c r="B1434" i="1"/>
  <c r="A1434" i="1"/>
  <c r="K1433" i="1"/>
  <c r="L1433" i="1" s="1"/>
  <c r="M1433" i="1" s="1"/>
  <c r="Q1433" i="1" s="1"/>
  <c r="J1433" i="1"/>
  <c r="I1433" i="1"/>
  <c r="F1433" i="1"/>
  <c r="E1433" i="1"/>
  <c r="D1433" i="1"/>
  <c r="C1433" i="1"/>
  <c r="B1433" i="1"/>
  <c r="A1433" i="1"/>
  <c r="K1432" i="1"/>
  <c r="L1432" i="1" s="1"/>
  <c r="M1432" i="1" s="1"/>
  <c r="Q1432" i="1" s="1"/>
  <c r="J1432" i="1"/>
  <c r="I1432" i="1"/>
  <c r="F1432" i="1"/>
  <c r="E1432" i="1"/>
  <c r="D1432" i="1"/>
  <c r="C1432" i="1"/>
  <c r="B1432" i="1"/>
  <c r="A1432" i="1"/>
  <c r="K1431" i="1"/>
  <c r="L1431" i="1" s="1"/>
  <c r="M1431" i="1" s="1"/>
  <c r="Q1431" i="1" s="1"/>
  <c r="J1431" i="1"/>
  <c r="I1431" i="1"/>
  <c r="F1431" i="1"/>
  <c r="E1431" i="1"/>
  <c r="D1431" i="1"/>
  <c r="C1431" i="1"/>
  <c r="B1431" i="1"/>
  <c r="A1431" i="1"/>
  <c r="K1430" i="1"/>
  <c r="L1430" i="1" s="1"/>
  <c r="M1430" i="1" s="1"/>
  <c r="Q1430" i="1" s="1"/>
  <c r="J1430" i="1"/>
  <c r="I1430" i="1"/>
  <c r="F1430" i="1"/>
  <c r="E1430" i="1"/>
  <c r="D1430" i="1"/>
  <c r="C1430" i="1"/>
  <c r="B1430" i="1"/>
  <c r="A1430" i="1"/>
  <c r="K1429" i="1"/>
  <c r="L1429" i="1" s="1"/>
  <c r="M1429" i="1" s="1"/>
  <c r="Q1429" i="1" s="1"/>
  <c r="J1429" i="1"/>
  <c r="I1429" i="1"/>
  <c r="F1429" i="1"/>
  <c r="E1429" i="1"/>
  <c r="G1429" i="1" s="1"/>
  <c r="D1429" i="1"/>
  <c r="C1429" i="1"/>
  <c r="B1429" i="1"/>
  <c r="A1429" i="1"/>
  <c r="K1428" i="1"/>
  <c r="L1428" i="1" s="1"/>
  <c r="M1428" i="1" s="1"/>
  <c r="Q1428" i="1" s="1"/>
  <c r="J1428" i="1"/>
  <c r="I1428" i="1"/>
  <c r="F1428" i="1"/>
  <c r="E1428" i="1"/>
  <c r="G1428" i="1" s="1"/>
  <c r="D1428" i="1"/>
  <c r="C1428" i="1"/>
  <c r="B1428" i="1"/>
  <c r="A1428" i="1"/>
  <c r="K1427" i="1"/>
  <c r="L1427" i="1" s="1"/>
  <c r="M1427" i="1" s="1"/>
  <c r="Q1427" i="1" s="1"/>
  <c r="J1427" i="1"/>
  <c r="I1427" i="1"/>
  <c r="F1427" i="1"/>
  <c r="E1427" i="1"/>
  <c r="D1427" i="1"/>
  <c r="C1427" i="1"/>
  <c r="B1427" i="1"/>
  <c r="A1427" i="1"/>
  <c r="K1426" i="1"/>
  <c r="L1426" i="1" s="1"/>
  <c r="M1426" i="1" s="1"/>
  <c r="Q1426" i="1" s="1"/>
  <c r="J1426" i="1"/>
  <c r="I1426" i="1"/>
  <c r="F1426" i="1"/>
  <c r="E1426" i="1"/>
  <c r="G1426" i="1" s="1"/>
  <c r="D1426" i="1"/>
  <c r="C1426" i="1"/>
  <c r="B1426" i="1"/>
  <c r="A1426" i="1"/>
  <c r="K1425" i="1"/>
  <c r="L1425" i="1" s="1"/>
  <c r="M1425" i="1" s="1"/>
  <c r="Q1425" i="1" s="1"/>
  <c r="J1425" i="1"/>
  <c r="I1425" i="1"/>
  <c r="F1425" i="1"/>
  <c r="E1425" i="1"/>
  <c r="D1425" i="1"/>
  <c r="C1425" i="1"/>
  <c r="B1425" i="1"/>
  <c r="A1425" i="1"/>
  <c r="K1424" i="1"/>
  <c r="L1424" i="1" s="1"/>
  <c r="M1424" i="1" s="1"/>
  <c r="Q1424" i="1" s="1"/>
  <c r="J1424" i="1"/>
  <c r="I1424" i="1"/>
  <c r="F1424" i="1"/>
  <c r="E1424" i="1"/>
  <c r="G1424" i="1" s="1"/>
  <c r="D1424" i="1"/>
  <c r="C1424" i="1"/>
  <c r="B1424" i="1"/>
  <c r="A1424" i="1"/>
  <c r="K1423" i="1"/>
  <c r="L1423" i="1" s="1"/>
  <c r="M1423" i="1" s="1"/>
  <c r="Q1423" i="1" s="1"/>
  <c r="J1423" i="1"/>
  <c r="I1423" i="1"/>
  <c r="F1423" i="1"/>
  <c r="E1423" i="1"/>
  <c r="G1423" i="1" s="1"/>
  <c r="D1423" i="1"/>
  <c r="C1423" i="1"/>
  <c r="B1423" i="1"/>
  <c r="A1423" i="1"/>
  <c r="K1422" i="1"/>
  <c r="L1422" i="1" s="1"/>
  <c r="M1422" i="1" s="1"/>
  <c r="Q1422" i="1" s="1"/>
  <c r="J1422" i="1"/>
  <c r="I1422" i="1"/>
  <c r="F1422" i="1"/>
  <c r="E1422" i="1"/>
  <c r="G1422" i="1" s="1"/>
  <c r="D1422" i="1"/>
  <c r="C1422" i="1"/>
  <c r="B1422" i="1"/>
  <c r="A1422" i="1"/>
  <c r="K1421" i="1"/>
  <c r="L1421" i="1" s="1"/>
  <c r="M1421" i="1" s="1"/>
  <c r="Q1421" i="1" s="1"/>
  <c r="J1421" i="1"/>
  <c r="I1421" i="1"/>
  <c r="F1421" i="1"/>
  <c r="E1421" i="1"/>
  <c r="D1421" i="1"/>
  <c r="C1421" i="1"/>
  <c r="B1421" i="1"/>
  <c r="A1421" i="1"/>
  <c r="K1420" i="1"/>
  <c r="L1420" i="1" s="1"/>
  <c r="M1420" i="1" s="1"/>
  <c r="Q1420" i="1" s="1"/>
  <c r="J1420" i="1"/>
  <c r="I1420" i="1"/>
  <c r="F1420" i="1"/>
  <c r="E1420" i="1"/>
  <c r="D1420" i="1"/>
  <c r="C1420" i="1"/>
  <c r="B1420" i="1"/>
  <c r="A1420" i="1"/>
  <c r="K1419" i="1"/>
  <c r="L1419" i="1" s="1"/>
  <c r="M1419" i="1" s="1"/>
  <c r="Q1419" i="1" s="1"/>
  <c r="J1419" i="1"/>
  <c r="I1419" i="1"/>
  <c r="F1419" i="1"/>
  <c r="E1419" i="1"/>
  <c r="G1419" i="1" s="1"/>
  <c r="D1419" i="1"/>
  <c r="C1419" i="1"/>
  <c r="B1419" i="1"/>
  <c r="A1419" i="1"/>
  <c r="K1418" i="1"/>
  <c r="L1418" i="1" s="1"/>
  <c r="M1418" i="1" s="1"/>
  <c r="Q1418" i="1" s="1"/>
  <c r="J1418" i="1"/>
  <c r="I1418" i="1"/>
  <c r="F1418" i="1"/>
  <c r="E1418" i="1"/>
  <c r="D1418" i="1"/>
  <c r="C1418" i="1"/>
  <c r="B1418" i="1"/>
  <c r="A1418" i="1"/>
  <c r="K1417" i="1"/>
  <c r="L1417" i="1" s="1"/>
  <c r="M1417" i="1" s="1"/>
  <c r="Q1417" i="1" s="1"/>
  <c r="J1417" i="1"/>
  <c r="I1417" i="1"/>
  <c r="F1417" i="1"/>
  <c r="E1417" i="1"/>
  <c r="G1417" i="1" s="1"/>
  <c r="D1417" i="1"/>
  <c r="C1417" i="1"/>
  <c r="B1417" i="1"/>
  <c r="A1417" i="1"/>
  <c r="K1416" i="1"/>
  <c r="L1416" i="1" s="1"/>
  <c r="M1416" i="1" s="1"/>
  <c r="Q1416" i="1" s="1"/>
  <c r="J1416" i="1"/>
  <c r="I1416" i="1"/>
  <c r="F1416" i="1"/>
  <c r="E1416" i="1"/>
  <c r="G1416" i="1" s="1"/>
  <c r="D1416" i="1"/>
  <c r="C1416" i="1"/>
  <c r="B1416" i="1"/>
  <c r="A1416" i="1"/>
  <c r="K1415" i="1"/>
  <c r="L1415" i="1" s="1"/>
  <c r="M1415" i="1" s="1"/>
  <c r="Q1415" i="1" s="1"/>
  <c r="J1415" i="1"/>
  <c r="I1415" i="1"/>
  <c r="F1415" i="1"/>
  <c r="E1415" i="1"/>
  <c r="D1415" i="1"/>
  <c r="C1415" i="1"/>
  <c r="B1415" i="1"/>
  <c r="A1415" i="1"/>
  <c r="K1414" i="1"/>
  <c r="L1414" i="1" s="1"/>
  <c r="M1414" i="1" s="1"/>
  <c r="Q1414" i="1" s="1"/>
  <c r="J1414" i="1"/>
  <c r="I1414" i="1"/>
  <c r="F1414" i="1"/>
  <c r="E1414" i="1"/>
  <c r="D1414" i="1"/>
  <c r="C1414" i="1"/>
  <c r="B1414" i="1"/>
  <c r="A1414" i="1"/>
  <c r="K1413" i="1"/>
  <c r="L1413" i="1" s="1"/>
  <c r="M1413" i="1" s="1"/>
  <c r="Q1413" i="1" s="1"/>
  <c r="J1413" i="1"/>
  <c r="I1413" i="1"/>
  <c r="F1413" i="1"/>
  <c r="E1413" i="1"/>
  <c r="D1413" i="1"/>
  <c r="C1413" i="1"/>
  <c r="B1413" i="1"/>
  <c r="A1413" i="1"/>
  <c r="K1412" i="1"/>
  <c r="L1412" i="1" s="1"/>
  <c r="M1412" i="1" s="1"/>
  <c r="Q1412" i="1" s="1"/>
  <c r="J1412" i="1"/>
  <c r="I1412" i="1"/>
  <c r="F1412" i="1"/>
  <c r="E1412" i="1"/>
  <c r="G1412" i="1" s="1"/>
  <c r="D1412" i="1"/>
  <c r="C1412" i="1"/>
  <c r="B1412" i="1"/>
  <c r="A1412" i="1"/>
  <c r="K1411" i="1"/>
  <c r="L1411" i="1" s="1"/>
  <c r="M1411" i="1" s="1"/>
  <c r="Q1411" i="1" s="1"/>
  <c r="J1411" i="1"/>
  <c r="I1411" i="1"/>
  <c r="F1411" i="1"/>
  <c r="E1411" i="1"/>
  <c r="G1411" i="1" s="1"/>
  <c r="D1411" i="1"/>
  <c r="C1411" i="1"/>
  <c r="B1411" i="1"/>
  <c r="A1411" i="1"/>
  <c r="K1410" i="1"/>
  <c r="L1410" i="1" s="1"/>
  <c r="M1410" i="1" s="1"/>
  <c r="Q1410" i="1" s="1"/>
  <c r="J1410" i="1"/>
  <c r="I1410" i="1"/>
  <c r="F1410" i="1"/>
  <c r="E1410" i="1"/>
  <c r="G1410" i="1" s="1"/>
  <c r="D1410" i="1"/>
  <c r="C1410" i="1"/>
  <c r="B1410" i="1"/>
  <c r="A1410" i="1"/>
  <c r="K1409" i="1"/>
  <c r="L1409" i="1" s="1"/>
  <c r="M1409" i="1" s="1"/>
  <c r="Q1409" i="1" s="1"/>
  <c r="J1409" i="1"/>
  <c r="I1409" i="1"/>
  <c r="F1409" i="1"/>
  <c r="E1409" i="1"/>
  <c r="D1409" i="1"/>
  <c r="C1409" i="1"/>
  <c r="B1409" i="1"/>
  <c r="A1409" i="1"/>
  <c r="K1408" i="1"/>
  <c r="L1408" i="1" s="1"/>
  <c r="M1408" i="1" s="1"/>
  <c r="Q1408" i="1" s="1"/>
  <c r="J1408" i="1"/>
  <c r="I1408" i="1"/>
  <c r="F1408" i="1"/>
  <c r="E1408" i="1"/>
  <c r="G1408" i="1" s="1"/>
  <c r="D1408" i="1"/>
  <c r="C1408" i="1"/>
  <c r="B1408" i="1"/>
  <c r="A1408" i="1"/>
  <c r="K1407" i="1"/>
  <c r="L1407" i="1" s="1"/>
  <c r="M1407" i="1" s="1"/>
  <c r="Q1407" i="1" s="1"/>
  <c r="J1407" i="1"/>
  <c r="I1407" i="1"/>
  <c r="F1407" i="1"/>
  <c r="E1407" i="1"/>
  <c r="D1407" i="1"/>
  <c r="C1407" i="1"/>
  <c r="B1407" i="1"/>
  <c r="A1407" i="1"/>
  <c r="K1406" i="1"/>
  <c r="L1406" i="1" s="1"/>
  <c r="M1406" i="1" s="1"/>
  <c r="Q1406" i="1" s="1"/>
  <c r="J1406" i="1"/>
  <c r="I1406" i="1"/>
  <c r="F1406" i="1"/>
  <c r="E1406" i="1"/>
  <c r="G1406" i="1" s="1"/>
  <c r="D1406" i="1"/>
  <c r="C1406" i="1"/>
  <c r="B1406" i="1"/>
  <c r="A1406" i="1"/>
  <c r="K1405" i="1"/>
  <c r="L1405" i="1" s="1"/>
  <c r="M1405" i="1" s="1"/>
  <c r="Q1405" i="1" s="1"/>
  <c r="J1405" i="1"/>
  <c r="I1405" i="1"/>
  <c r="F1405" i="1"/>
  <c r="E1405" i="1"/>
  <c r="G1405" i="1" s="1"/>
  <c r="D1405" i="1"/>
  <c r="C1405" i="1"/>
  <c r="B1405" i="1"/>
  <c r="A1405" i="1"/>
  <c r="K1404" i="1"/>
  <c r="L1404" i="1" s="1"/>
  <c r="M1404" i="1" s="1"/>
  <c r="Q1404" i="1" s="1"/>
  <c r="J1404" i="1"/>
  <c r="I1404" i="1"/>
  <c r="F1404" i="1"/>
  <c r="E1404" i="1"/>
  <c r="G1404" i="1" s="1"/>
  <c r="D1404" i="1"/>
  <c r="C1404" i="1"/>
  <c r="B1404" i="1"/>
  <c r="A1404" i="1"/>
  <c r="K1403" i="1"/>
  <c r="L1403" i="1" s="1"/>
  <c r="M1403" i="1" s="1"/>
  <c r="Q1403" i="1" s="1"/>
  <c r="J1403" i="1"/>
  <c r="I1403" i="1"/>
  <c r="F1403" i="1"/>
  <c r="E1403" i="1"/>
  <c r="D1403" i="1"/>
  <c r="C1403" i="1"/>
  <c r="B1403" i="1"/>
  <c r="A1403" i="1"/>
  <c r="K1402" i="1"/>
  <c r="L1402" i="1" s="1"/>
  <c r="M1402" i="1" s="1"/>
  <c r="Q1402" i="1" s="1"/>
  <c r="J1402" i="1"/>
  <c r="I1402" i="1"/>
  <c r="F1402" i="1"/>
  <c r="E1402" i="1"/>
  <c r="G1402" i="1" s="1"/>
  <c r="D1402" i="1"/>
  <c r="C1402" i="1"/>
  <c r="B1402" i="1"/>
  <c r="A1402" i="1"/>
  <c r="K1401" i="1"/>
  <c r="L1401" i="1" s="1"/>
  <c r="M1401" i="1" s="1"/>
  <c r="Q1401" i="1" s="1"/>
  <c r="J1401" i="1"/>
  <c r="I1401" i="1"/>
  <c r="F1401" i="1"/>
  <c r="E1401" i="1"/>
  <c r="D1401" i="1"/>
  <c r="C1401" i="1"/>
  <c r="B1401" i="1"/>
  <c r="A1401" i="1"/>
  <c r="K1400" i="1"/>
  <c r="L1400" i="1" s="1"/>
  <c r="M1400" i="1" s="1"/>
  <c r="Q1400" i="1" s="1"/>
  <c r="J1400" i="1"/>
  <c r="I1400" i="1"/>
  <c r="F1400" i="1"/>
  <c r="E1400" i="1"/>
  <c r="G1400" i="1" s="1"/>
  <c r="D1400" i="1"/>
  <c r="C1400" i="1"/>
  <c r="B1400" i="1"/>
  <c r="A1400" i="1"/>
  <c r="K1399" i="1"/>
  <c r="L1399" i="1" s="1"/>
  <c r="M1399" i="1" s="1"/>
  <c r="Q1399" i="1" s="1"/>
  <c r="J1399" i="1"/>
  <c r="I1399" i="1"/>
  <c r="F1399" i="1"/>
  <c r="E1399" i="1"/>
  <c r="G1399" i="1" s="1"/>
  <c r="D1399" i="1"/>
  <c r="C1399" i="1"/>
  <c r="B1399" i="1"/>
  <c r="A1399" i="1"/>
  <c r="K1398" i="1"/>
  <c r="L1398" i="1" s="1"/>
  <c r="M1398" i="1" s="1"/>
  <c r="Q1398" i="1" s="1"/>
  <c r="J1398" i="1"/>
  <c r="I1398" i="1"/>
  <c r="F1398" i="1"/>
  <c r="E1398" i="1"/>
  <c r="G1398" i="1" s="1"/>
  <c r="D1398" i="1"/>
  <c r="C1398" i="1"/>
  <c r="B1398" i="1"/>
  <c r="A1398" i="1"/>
  <c r="K1397" i="1"/>
  <c r="L1397" i="1" s="1"/>
  <c r="M1397" i="1" s="1"/>
  <c r="Q1397" i="1" s="1"/>
  <c r="J1397" i="1"/>
  <c r="I1397" i="1"/>
  <c r="F1397" i="1"/>
  <c r="E1397" i="1"/>
  <c r="D1397" i="1"/>
  <c r="C1397" i="1"/>
  <c r="B1397" i="1"/>
  <c r="A1397" i="1"/>
  <c r="K1396" i="1"/>
  <c r="L1396" i="1" s="1"/>
  <c r="M1396" i="1" s="1"/>
  <c r="Q1396" i="1" s="1"/>
  <c r="J1396" i="1"/>
  <c r="I1396" i="1"/>
  <c r="F1396" i="1"/>
  <c r="E1396" i="1"/>
  <c r="D1396" i="1"/>
  <c r="C1396" i="1"/>
  <c r="B1396" i="1"/>
  <c r="A1396" i="1"/>
  <c r="K1395" i="1"/>
  <c r="L1395" i="1" s="1"/>
  <c r="M1395" i="1" s="1"/>
  <c r="Q1395" i="1" s="1"/>
  <c r="J1395" i="1"/>
  <c r="I1395" i="1"/>
  <c r="F1395" i="1"/>
  <c r="E1395" i="1"/>
  <c r="D1395" i="1"/>
  <c r="C1395" i="1"/>
  <c r="B1395" i="1"/>
  <c r="A1395" i="1"/>
  <c r="K1394" i="1"/>
  <c r="L1394" i="1" s="1"/>
  <c r="M1394" i="1" s="1"/>
  <c r="Q1394" i="1" s="1"/>
  <c r="J1394" i="1"/>
  <c r="I1394" i="1"/>
  <c r="F1394" i="1"/>
  <c r="E1394" i="1"/>
  <c r="D1394" i="1"/>
  <c r="C1394" i="1"/>
  <c r="B1394" i="1"/>
  <c r="A1394" i="1"/>
  <c r="K1393" i="1"/>
  <c r="L1393" i="1" s="1"/>
  <c r="M1393" i="1" s="1"/>
  <c r="Q1393" i="1" s="1"/>
  <c r="J1393" i="1"/>
  <c r="I1393" i="1"/>
  <c r="F1393" i="1"/>
  <c r="E1393" i="1"/>
  <c r="D1393" i="1"/>
  <c r="C1393" i="1"/>
  <c r="B1393" i="1"/>
  <c r="A1393" i="1"/>
  <c r="K1392" i="1"/>
  <c r="L1392" i="1" s="1"/>
  <c r="M1392" i="1" s="1"/>
  <c r="Q1392" i="1" s="1"/>
  <c r="J1392" i="1"/>
  <c r="I1392" i="1"/>
  <c r="F1392" i="1"/>
  <c r="E1392" i="1"/>
  <c r="G1392" i="1" s="1"/>
  <c r="D1392" i="1"/>
  <c r="C1392" i="1"/>
  <c r="B1392" i="1"/>
  <c r="A1392" i="1"/>
  <c r="K1391" i="1"/>
  <c r="L1391" i="1" s="1"/>
  <c r="M1391" i="1" s="1"/>
  <c r="Q1391" i="1" s="1"/>
  <c r="J1391" i="1"/>
  <c r="I1391" i="1"/>
  <c r="F1391" i="1"/>
  <c r="E1391" i="1"/>
  <c r="G1391" i="1" s="1"/>
  <c r="D1391" i="1"/>
  <c r="C1391" i="1"/>
  <c r="B1391" i="1"/>
  <c r="A1391" i="1"/>
  <c r="K1390" i="1"/>
  <c r="L1390" i="1" s="1"/>
  <c r="M1390" i="1" s="1"/>
  <c r="Q1390" i="1" s="1"/>
  <c r="J1390" i="1"/>
  <c r="I1390" i="1"/>
  <c r="F1390" i="1"/>
  <c r="E1390" i="1"/>
  <c r="D1390" i="1"/>
  <c r="C1390" i="1"/>
  <c r="B1390" i="1"/>
  <c r="A1390" i="1"/>
  <c r="K1389" i="1"/>
  <c r="L1389" i="1" s="1"/>
  <c r="M1389" i="1" s="1"/>
  <c r="Q1389" i="1" s="1"/>
  <c r="J1389" i="1"/>
  <c r="I1389" i="1"/>
  <c r="F1389" i="1"/>
  <c r="E1389" i="1"/>
  <c r="D1389" i="1"/>
  <c r="C1389" i="1"/>
  <c r="B1389" i="1"/>
  <c r="A1389" i="1"/>
  <c r="K1388" i="1"/>
  <c r="L1388" i="1" s="1"/>
  <c r="M1388" i="1" s="1"/>
  <c r="Q1388" i="1" s="1"/>
  <c r="J1388" i="1"/>
  <c r="I1388" i="1"/>
  <c r="F1388" i="1"/>
  <c r="E1388" i="1"/>
  <c r="G1388" i="1" s="1"/>
  <c r="D1388" i="1"/>
  <c r="C1388" i="1"/>
  <c r="B1388" i="1"/>
  <c r="A1388" i="1"/>
  <c r="K1387" i="1"/>
  <c r="L1387" i="1" s="1"/>
  <c r="M1387" i="1" s="1"/>
  <c r="Q1387" i="1" s="1"/>
  <c r="J1387" i="1"/>
  <c r="I1387" i="1"/>
  <c r="F1387" i="1"/>
  <c r="E1387" i="1"/>
  <c r="G1387" i="1" s="1"/>
  <c r="D1387" i="1"/>
  <c r="C1387" i="1"/>
  <c r="B1387" i="1"/>
  <c r="A1387" i="1"/>
  <c r="K1386" i="1"/>
  <c r="L1386" i="1" s="1"/>
  <c r="M1386" i="1" s="1"/>
  <c r="Q1386" i="1" s="1"/>
  <c r="J1386" i="1"/>
  <c r="I1386" i="1"/>
  <c r="F1386" i="1"/>
  <c r="E1386" i="1"/>
  <c r="G1386" i="1" s="1"/>
  <c r="D1386" i="1"/>
  <c r="C1386" i="1"/>
  <c r="B1386" i="1"/>
  <c r="A1386" i="1"/>
  <c r="K1385" i="1"/>
  <c r="L1385" i="1" s="1"/>
  <c r="M1385" i="1" s="1"/>
  <c r="Q1385" i="1" s="1"/>
  <c r="J1385" i="1"/>
  <c r="I1385" i="1"/>
  <c r="F1385" i="1"/>
  <c r="E1385" i="1"/>
  <c r="D1385" i="1"/>
  <c r="C1385" i="1"/>
  <c r="B1385" i="1"/>
  <c r="A1385" i="1"/>
  <c r="K1384" i="1"/>
  <c r="L1384" i="1" s="1"/>
  <c r="M1384" i="1" s="1"/>
  <c r="Q1384" i="1" s="1"/>
  <c r="J1384" i="1"/>
  <c r="I1384" i="1"/>
  <c r="F1384" i="1"/>
  <c r="E1384" i="1"/>
  <c r="G1384" i="1" s="1"/>
  <c r="D1384" i="1"/>
  <c r="C1384" i="1"/>
  <c r="B1384" i="1"/>
  <c r="A1384" i="1"/>
  <c r="K1383" i="1"/>
  <c r="L1383" i="1" s="1"/>
  <c r="M1383" i="1" s="1"/>
  <c r="Q1383" i="1" s="1"/>
  <c r="J1383" i="1"/>
  <c r="I1383" i="1"/>
  <c r="F1383" i="1"/>
  <c r="E1383" i="1"/>
  <c r="D1383" i="1"/>
  <c r="C1383" i="1"/>
  <c r="B1383" i="1"/>
  <c r="A1383" i="1"/>
  <c r="K1382" i="1"/>
  <c r="L1382" i="1" s="1"/>
  <c r="M1382" i="1" s="1"/>
  <c r="Q1382" i="1" s="1"/>
  <c r="J1382" i="1"/>
  <c r="I1382" i="1"/>
  <c r="F1382" i="1"/>
  <c r="E1382" i="1"/>
  <c r="D1382" i="1"/>
  <c r="C1382" i="1"/>
  <c r="B1382" i="1"/>
  <c r="A1382" i="1"/>
  <c r="K1381" i="1"/>
  <c r="L1381" i="1" s="1"/>
  <c r="M1381" i="1" s="1"/>
  <c r="Q1381" i="1" s="1"/>
  <c r="J1381" i="1"/>
  <c r="I1381" i="1"/>
  <c r="F1381" i="1"/>
  <c r="E1381" i="1"/>
  <c r="D1381" i="1"/>
  <c r="C1381" i="1"/>
  <c r="B1381" i="1"/>
  <c r="A1381" i="1"/>
  <c r="K1380" i="1"/>
  <c r="L1380" i="1" s="1"/>
  <c r="M1380" i="1" s="1"/>
  <c r="Q1380" i="1" s="1"/>
  <c r="J1380" i="1"/>
  <c r="I1380" i="1"/>
  <c r="F1380" i="1"/>
  <c r="E1380" i="1"/>
  <c r="D1380" i="1"/>
  <c r="C1380" i="1"/>
  <c r="B1380" i="1"/>
  <c r="A1380" i="1"/>
  <c r="K1379" i="1"/>
  <c r="L1379" i="1" s="1"/>
  <c r="M1379" i="1" s="1"/>
  <c r="Q1379" i="1" s="1"/>
  <c r="J1379" i="1"/>
  <c r="I1379" i="1"/>
  <c r="F1379" i="1"/>
  <c r="E1379" i="1"/>
  <c r="D1379" i="1"/>
  <c r="C1379" i="1"/>
  <c r="B1379" i="1"/>
  <c r="A1379" i="1"/>
  <c r="K1378" i="1"/>
  <c r="L1378" i="1" s="1"/>
  <c r="M1378" i="1" s="1"/>
  <c r="Q1378" i="1" s="1"/>
  <c r="J1378" i="1"/>
  <c r="I1378" i="1"/>
  <c r="F1378" i="1"/>
  <c r="E1378" i="1"/>
  <c r="D1378" i="1"/>
  <c r="C1378" i="1"/>
  <c r="B1378" i="1"/>
  <c r="A1378" i="1"/>
  <c r="K1377" i="1"/>
  <c r="L1377" i="1" s="1"/>
  <c r="M1377" i="1" s="1"/>
  <c r="Q1377" i="1" s="1"/>
  <c r="J1377" i="1"/>
  <c r="I1377" i="1"/>
  <c r="F1377" i="1"/>
  <c r="E1377" i="1"/>
  <c r="D1377" i="1"/>
  <c r="C1377" i="1"/>
  <c r="B1377" i="1"/>
  <c r="A1377" i="1"/>
  <c r="K1376" i="1"/>
  <c r="L1376" i="1" s="1"/>
  <c r="M1376" i="1" s="1"/>
  <c r="Q1376" i="1" s="1"/>
  <c r="J1376" i="1"/>
  <c r="I1376" i="1"/>
  <c r="F1376" i="1"/>
  <c r="E1376" i="1"/>
  <c r="D1376" i="1"/>
  <c r="C1376" i="1"/>
  <c r="B1376" i="1"/>
  <c r="A1376" i="1"/>
  <c r="K1375" i="1"/>
  <c r="L1375" i="1" s="1"/>
  <c r="M1375" i="1" s="1"/>
  <c r="Q1375" i="1" s="1"/>
  <c r="J1375" i="1"/>
  <c r="I1375" i="1"/>
  <c r="F1375" i="1"/>
  <c r="E1375" i="1"/>
  <c r="G1375" i="1" s="1"/>
  <c r="D1375" i="1"/>
  <c r="C1375" i="1"/>
  <c r="B1375" i="1"/>
  <c r="A1375" i="1"/>
  <c r="K1374" i="1"/>
  <c r="L1374" i="1" s="1"/>
  <c r="M1374" i="1" s="1"/>
  <c r="Q1374" i="1" s="1"/>
  <c r="J1374" i="1"/>
  <c r="I1374" i="1"/>
  <c r="F1374" i="1"/>
  <c r="E1374" i="1"/>
  <c r="D1374" i="1"/>
  <c r="C1374" i="1"/>
  <c r="B1374" i="1"/>
  <c r="A1374" i="1"/>
  <c r="K1373" i="1"/>
  <c r="L1373" i="1" s="1"/>
  <c r="M1373" i="1" s="1"/>
  <c r="Q1373" i="1" s="1"/>
  <c r="J1373" i="1"/>
  <c r="I1373" i="1"/>
  <c r="F1373" i="1"/>
  <c r="E1373" i="1"/>
  <c r="D1373" i="1"/>
  <c r="C1373" i="1"/>
  <c r="B1373" i="1"/>
  <c r="A1373" i="1"/>
  <c r="K1372" i="1"/>
  <c r="L1372" i="1" s="1"/>
  <c r="M1372" i="1" s="1"/>
  <c r="Q1372" i="1" s="1"/>
  <c r="J1372" i="1"/>
  <c r="I1372" i="1"/>
  <c r="F1372" i="1"/>
  <c r="E1372" i="1"/>
  <c r="G1372" i="1" s="1"/>
  <c r="D1372" i="1"/>
  <c r="C1372" i="1"/>
  <c r="B1372" i="1"/>
  <c r="A1372" i="1"/>
  <c r="K1371" i="1"/>
  <c r="L1371" i="1" s="1"/>
  <c r="M1371" i="1" s="1"/>
  <c r="Q1371" i="1" s="1"/>
  <c r="J1371" i="1"/>
  <c r="I1371" i="1"/>
  <c r="F1371" i="1"/>
  <c r="E1371" i="1"/>
  <c r="D1371" i="1"/>
  <c r="C1371" i="1"/>
  <c r="B1371" i="1"/>
  <c r="A1371" i="1"/>
  <c r="K1370" i="1"/>
  <c r="L1370" i="1" s="1"/>
  <c r="M1370" i="1" s="1"/>
  <c r="Q1370" i="1" s="1"/>
  <c r="J1370" i="1"/>
  <c r="I1370" i="1"/>
  <c r="F1370" i="1"/>
  <c r="E1370" i="1"/>
  <c r="D1370" i="1"/>
  <c r="C1370" i="1"/>
  <c r="B1370" i="1"/>
  <c r="A1370" i="1"/>
  <c r="K1369" i="1"/>
  <c r="L1369" i="1" s="1"/>
  <c r="M1369" i="1" s="1"/>
  <c r="Q1369" i="1" s="1"/>
  <c r="J1369" i="1"/>
  <c r="I1369" i="1"/>
  <c r="F1369" i="1"/>
  <c r="E1369" i="1"/>
  <c r="D1369" i="1"/>
  <c r="C1369" i="1"/>
  <c r="B1369" i="1"/>
  <c r="A1369" i="1"/>
  <c r="K1368" i="1"/>
  <c r="L1368" i="1" s="1"/>
  <c r="M1368" i="1" s="1"/>
  <c r="Q1368" i="1" s="1"/>
  <c r="J1368" i="1"/>
  <c r="I1368" i="1"/>
  <c r="F1368" i="1"/>
  <c r="E1368" i="1"/>
  <c r="G1368" i="1" s="1"/>
  <c r="D1368" i="1"/>
  <c r="C1368" i="1"/>
  <c r="B1368" i="1"/>
  <c r="A1368" i="1"/>
  <c r="K1367" i="1"/>
  <c r="L1367" i="1" s="1"/>
  <c r="M1367" i="1" s="1"/>
  <c r="Q1367" i="1" s="1"/>
  <c r="J1367" i="1"/>
  <c r="I1367" i="1"/>
  <c r="F1367" i="1"/>
  <c r="E1367" i="1"/>
  <c r="D1367" i="1"/>
  <c r="C1367" i="1"/>
  <c r="B1367" i="1"/>
  <c r="A1367" i="1"/>
  <c r="K1366" i="1"/>
  <c r="L1366" i="1" s="1"/>
  <c r="M1366" i="1" s="1"/>
  <c r="Q1366" i="1" s="1"/>
  <c r="J1366" i="1"/>
  <c r="I1366" i="1"/>
  <c r="F1366" i="1"/>
  <c r="E1366" i="1"/>
  <c r="G1366" i="1" s="1"/>
  <c r="D1366" i="1"/>
  <c r="C1366" i="1"/>
  <c r="B1366" i="1"/>
  <c r="A1366" i="1"/>
  <c r="K1365" i="1"/>
  <c r="L1365" i="1" s="1"/>
  <c r="M1365" i="1" s="1"/>
  <c r="Q1365" i="1" s="1"/>
  <c r="J1365" i="1"/>
  <c r="I1365" i="1"/>
  <c r="F1365" i="1"/>
  <c r="E1365" i="1"/>
  <c r="G1365" i="1" s="1"/>
  <c r="D1365" i="1"/>
  <c r="C1365" i="1"/>
  <c r="B1365" i="1"/>
  <c r="A1365" i="1"/>
  <c r="K1364" i="1"/>
  <c r="L1364" i="1" s="1"/>
  <c r="M1364" i="1" s="1"/>
  <c r="Q1364" i="1" s="1"/>
  <c r="J1364" i="1"/>
  <c r="I1364" i="1"/>
  <c r="F1364" i="1"/>
  <c r="E1364" i="1"/>
  <c r="D1364" i="1"/>
  <c r="C1364" i="1"/>
  <c r="B1364" i="1"/>
  <c r="A1364" i="1"/>
  <c r="K1363" i="1"/>
  <c r="L1363" i="1" s="1"/>
  <c r="M1363" i="1" s="1"/>
  <c r="Q1363" i="1" s="1"/>
  <c r="J1363" i="1"/>
  <c r="I1363" i="1"/>
  <c r="F1363" i="1"/>
  <c r="E1363" i="1"/>
  <c r="D1363" i="1"/>
  <c r="C1363" i="1"/>
  <c r="B1363" i="1"/>
  <c r="A1363" i="1"/>
  <c r="K1362" i="1"/>
  <c r="L1362" i="1" s="1"/>
  <c r="M1362" i="1" s="1"/>
  <c r="Q1362" i="1" s="1"/>
  <c r="J1362" i="1"/>
  <c r="I1362" i="1"/>
  <c r="F1362" i="1"/>
  <c r="E1362" i="1"/>
  <c r="D1362" i="1"/>
  <c r="C1362" i="1"/>
  <c r="B1362" i="1"/>
  <c r="A1362" i="1"/>
  <c r="K1361" i="1"/>
  <c r="L1361" i="1" s="1"/>
  <c r="M1361" i="1" s="1"/>
  <c r="Q1361" i="1" s="1"/>
  <c r="J1361" i="1"/>
  <c r="I1361" i="1"/>
  <c r="F1361" i="1"/>
  <c r="E1361" i="1"/>
  <c r="G1361" i="1" s="1"/>
  <c r="D1361" i="1"/>
  <c r="C1361" i="1"/>
  <c r="B1361" i="1"/>
  <c r="A1361" i="1"/>
  <c r="K1360" i="1"/>
  <c r="L1360" i="1" s="1"/>
  <c r="M1360" i="1" s="1"/>
  <c r="Q1360" i="1" s="1"/>
  <c r="J1360" i="1"/>
  <c r="I1360" i="1"/>
  <c r="F1360" i="1"/>
  <c r="E1360" i="1"/>
  <c r="G1360" i="1" s="1"/>
  <c r="D1360" i="1"/>
  <c r="C1360" i="1"/>
  <c r="B1360" i="1"/>
  <c r="A1360" i="1"/>
  <c r="K1359" i="1"/>
  <c r="L1359" i="1" s="1"/>
  <c r="M1359" i="1" s="1"/>
  <c r="Q1359" i="1" s="1"/>
  <c r="J1359" i="1"/>
  <c r="I1359" i="1"/>
  <c r="F1359" i="1"/>
  <c r="E1359" i="1"/>
  <c r="G1359" i="1" s="1"/>
  <c r="D1359" i="1"/>
  <c r="C1359" i="1"/>
  <c r="B1359" i="1"/>
  <c r="A1359" i="1"/>
  <c r="K1358" i="1"/>
  <c r="L1358" i="1" s="1"/>
  <c r="M1358" i="1" s="1"/>
  <c r="Q1358" i="1" s="1"/>
  <c r="J1358" i="1"/>
  <c r="I1358" i="1"/>
  <c r="F1358" i="1"/>
  <c r="E1358" i="1"/>
  <c r="G1358" i="1" s="1"/>
  <c r="D1358" i="1"/>
  <c r="C1358" i="1"/>
  <c r="B1358" i="1"/>
  <c r="A1358" i="1"/>
  <c r="K1357" i="1"/>
  <c r="L1357" i="1" s="1"/>
  <c r="M1357" i="1" s="1"/>
  <c r="Q1357" i="1" s="1"/>
  <c r="J1357" i="1"/>
  <c r="I1357" i="1"/>
  <c r="F1357" i="1"/>
  <c r="E1357" i="1"/>
  <c r="D1357" i="1"/>
  <c r="C1357" i="1"/>
  <c r="B1357" i="1"/>
  <c r="A1357" i="1"/>
  <c r="K1356" i="1"/>
  <c r="L1356" i="1" s="1"/>
  <c r="M1356" i="1" s="1"/>
  <c r="Q1356" i="1" s="1"/>
  <c r="J1356" i="1"/>
  <c r="I1356" i="1"/>
  <c r="F1356" i="1"/>
  <c r="E1356" i="1"/>
  <c r="D1356" i="1"/>
  <c r="C1356" i="1"/>
  <c r="B1356" i="1"/>
  <c r="A1356" i="1"/>
  <c r="K1355" i="1"/>
  <c r="L1355" i="1" s="1"/>
  <c r="M1355" i="1" s="1"/>
  <c r="Q1355" i="1" s="1"/>
  <c r="J1355" i="1"/>
  <c r="I1355" i="1"/>
  <c r="F1355" i="1"/>
  <c r="E1355" i="1"/>
  <c r="D1355" i="1"/>
  <c r="C1355" i="1"/>
  <c r="B1355" i="1"/>
  <c r="A1355" i="1"/>
  <c r="K1354" i="1"/>
  <c r="L1354" i="1" s="1"/>
  <c r="M1354" i="1" s="1"/>
  <c r="Q1354" i="1" s="1"/>
  <c r="J1354" i="1"/>
  <c r="I1354" i="1"/>
  <c r="F1354" i="1"/>
  <c r="E1354" i="1"/>
  <c r="D1354" i="1"/>
  <c r="C1354" i="1"/>
  <c r="B1354" i="1"/>
  <c r="A1354" i="1"/>
  <c r="K1353" i="1"/>
  <c r="L1353" i="1" s="1"/>
  <c r="M1353" i="1" s="1"/>
  <c r="Q1353" i="1" s="1"/>
  <c r="J1353" i="1"/>
  <c r="I1353" i="1"/>
  <c r="F1353" i="1"/>
  <c r="E1353" i="1"/>
  <c r="D1353" i="1"/>
  <c r="C1353" i="1"/>
  <c r="B1353" i="1"/>
  <c r="A1353" i="1"/>
  <c r="K1352" i="1"/>
  <c r="L1352" i="1" s="1"/>
  <c r="M1352" i="1" s="1"/>
  <c r="Q1352" i="1" s="1"/>
  <c r="J1352" i="1"/>
  <c r="I1352" i="1"/>
  <c r="F1352" i="1"/>
  <c r="E1352" i="1"/>
  <c r="D1352" i="1"/>
  <c r="C1352" i="1"/>
  <c r="B1352" i="1"/>
  <c r="A1352" i="1"/>
  <c r="K1351" i="1"/>
  <c r="L1351" i="1" s="1"/>
  <c r="M1351" i="1" s="1"/>
  <c r="Q1351" i="1" s="1"/>
  <c r="J1351" i="1"/>
  <c r="I1351" i="1"/>
  <c r="F1351" i="1"/>
  <c r="E1351" i="1"/>
  <c r="D1351" i="1"/>
  <c r="C1351" i="1"/>
  <c r="B1351" i="1"/>
  <c r="A1351" i="1"/>
  <c r="K1350" i="1"/>
  <c r="L1350" i="1" s="1"/>
  <c r="M1350" i="1" s="1"/>
  <c r="Q1350" i="1" s="1"/>
  <c r="J1350" i="1"/>
  <c r="I1350" i="1"/>
  <c r="F1350" i="1"/>
  <c r="E1350" i="1"/>
  <c r="D1350" i="1"/>
  <c r="C1350" i="1"/>
  <c r="B1350" i="1"/>
  <c r="A1350" i="1"/>
  <c r="K1349" i="1"/>
  <c r="L1349" i="1" s="1"/>
  <c r="M1349" i="1" s="1"/>
  <c r="Q1349" i="1" s="1"/>
  <c r="J1349" i="1"/>
  <c r="I1349" i="1"/>
  <c r="F1349" i="1"/>
  <c r="E1349" i="1"/>
  <c r="G1349" i="1" s="1"/>
  <c r="D1349" i="1"/>
  <c r="C1349" i="1"/>
  <c r="B1349" i="1"/>
  <c r="A1349" i="1"/>
  <c r="K1348" i="1"/>
  <c r="L1348" i="1" s="1"/>
  <c r="M1348" i="1" s="1"/>
  <c r="Q1348" i="1" s="1"/>
  <c r="J1348" i="1"/>
  <c r="I1348" i="1"/>
  <c r="F1348" i="1"/>
  <c r="E1348" i="1"/>
  <c r="D1348" i="1"/>
  <c r="C1348" i="1"/>
  <c r="B1348" i="1"/>
  <c r="A1348" i="1"/>
  <c r="K1347" i="1"/>
  <c r="L1347" i="1" s="1"/>
  <c r="M1347" i="1" s="1"/>
  <c r="Q1347" i="1" s="1"/>
  <c r="J1347" i="1"/>
  <c r="I1347" i="1"/>
  <c r="F1347" i="1"/>
  <c r="E1347" i="1"/>
  <c r="G1347" i="1" s="1"/>
  <c r="D1347" i="1"/>
  <c r="C1347" i="1"/>
  <c r="B1347" i="1"/>
  <c r="A1347" i="1"/>
  <c r="K1346" i="1"/>
  <c r="L1346" i="1" s="1"/>
  <c r="M1346" i="1" s="1"/>
  <c r="Q1346" i="1" s="1"/>
  <c r="J1346" i="1"/>
  <c r="I1346" i="1"/>
  <c r="F1346" i="1"/>
  <c r="E1346" i="1"/>
  <c r="G1346" i="1" s="1"/>
  <c r="D1346" i="1"/>
  <c r="C1346" i="1"/>
  <c r="B1346" i="1"/>
  <c r="A1346" i="1"/>
  <c r="K1345" i="1"/>
  <c r="L1345" i="1" s="1"/>
  <c r="M1345" i="1" s="1"/>
  <c r="Q1345" i="1" s="1"/>
  <c r="J1345" i="1"/>
  <c r="I1345" i="1"/>
  <c r="F1345" i="1"/>
  <c r="E1345" i="1"/>
  <c r="G1345" i="1" s="1"/>
  <c r="D1345" i="1"/>
  <c r="C1345" i="1"/>
  <c r="B1345" i="1"/>
  <c r="A1345" i="1"/>
  <c r="K1344" i="1"/>
  <c r="L1344" i="1" s="1"/>
  <c r="M1344" i="1" s="1"/>
  <c r="Q1344" i="1" s="1"/>
  <c r="J1344" i="1"/>
  <c r="I1344" i="1"/>
  <c r="F1344" i="1"/>
  <c r="E1344" i="1"/>
  <c r="G1344" i="1" s="1"/>
  <c r="D1344" i="1"/>
  <c r="C1344" i="1"/>
  <c r="B1344" i="1"/>
  <c r="A1344" i="1"/>
  <c r="K1343" i="1"/>
  <c r="L1343" i="1" s="1"/>
  <c r="M1343" i="1" s="1"/>
  <c r="Q1343" i="1" s="1"/>
  <c r="J1343" i="1"/>
  <c r="I1343" i="1"/>
  <c r="F1343" i="1"/>
  <c r="E1343" i="1"/>
  <c r="G1343" i="1" s="1"/>
  <c r="D1343" i="1"/>
  <c r="C1343" i="1"/>
  <c r="B1343" i="1"/>
  <c r="A1343" i="1"/>
  <c r="K1342" i="1"/>
  <c r="L1342" i="1" s="1"/>
  <c r="M1342" i="1" s="1"/>
  <c r="Q1342" i="1" s="1"/>
  <c r="J1342" i="1"/>
  <c r="I1342" i="1"/>
  <c r="F1342" i="1"/>
  <c r="E1342" i="1"/>
  <c r="D1342" i="1"/>
  <c r="C1342" i="1"/>
  <c r="B1342" i="1"/>
  <c r="A1342" i="1"/>
  <c r="K1341" i="1"/>
  <c r="L1341" i="1" s="1"/>
  <c r="M1341" i="1" s="1"/>
  <c r="Q1341" i="1" s="1"/>
  <c r="J1341" i="1"/>
  <c r="I1341" i="1"/>
  <c r="F1341" i="1"/>
  <c r="E1341" i="1"/>
  <c r="D1341" i="1"/>
  <c r="C1341" i="1"/>
  <c r="B1341" i="1"/>
  <c r="A1341" i="1"/>
  <c r="K1340" i="1"/>
  <c r="L1340" i="1" s="1"/>
  <c r="M1340" i="1" s="1"/>
  <c r="Q1340" i="1" s="1"/>
  <c r="J1340" i="1"/>
  <c r="I1340" i="1"/>
  <c r="F1340" i="1"/>
  <c r="E1340" i="1"/>
  <c r="D1340" i="1"/>
  <c r="C1340" i="1"/>
  <c r="B1340" i="1"/>
  <c r="A1340" i="1"/>
  <c r="K1339" i="1"/>
  <c r="L1339" i="1" s="1"/>
  <c r="M1339" i="1" s="1"/>
  <c r="Q1339" i="1" s="1"/>
  <c r="J1339" i="1"/>
  <c r="I1339" i="1"/>
  <c r="F1339" i="1"/>
  <c r="E1339" i="1"/>
  <c r="D1339" i="1"/>
  <c r="C1339" i="1"/>
  <c r="B1339" i="1"/>
  <c r="A1339" i="1"/>
  <c r="K1338" i="1"/>
  <c r="L1338" i="1" s="1"/>
  <c r="M1338" i="1" s="1"/>
  <c r="Q1338" i="1" s="1"/>
  <c r="J1338" i="1"/>
  <c r="I1338" i="1"/>
  <c r="F1338" i="1"/>
  <c r="E1338" i="1"/>
  <c r="G1338" i="1" s="1"/>
  <c r="D1338" i="1"/>
  <c r="C1338" i="1"/>
  <c r="B1338" i="1"/>
  <c r="A1338" i="1"/>
  <c r="K1337" i="1"/>
  <c r="L1337" i="1" s="1"/>
  <c r="M1337" i="1" s="1"/>
  <c r="Q1337" i="1" s="1"/>
  <c r="J1337" i="1"/>
  <c r="I1337" i="1"/>
  <c r="F1337" i="1"/>
  <c r="E1337" i="1"/>
  <c r="D1337" i="1"/>
  <c r="C1337" i="1"/>
  <c r="B1337" i="1"/>
  <c r="A1337" i="1"/>
  <c r="K1336" i="1"/>
  <c r="L1336" i="1" s="1"/>
  <c r="M1336" i="1" s="1"/>
  <c r="Q1336" i="1" s="1"/>
  <c r="J1336" i="1"/>
  <c r="I1336" i="1"/>
  <c r="F1336" i="1"/>
  <c r="E1336" i="1"/>
  <c r="D1336" i="1"/>
  <c r="C1336" i="1"/>
  <c r="B1336" i="1"/>
  <c r="A1336" i="1"/>
  <c r="K1335" i="1"/>
  <c r="L1335" i="1" s="1"/>
  <c r="M1335" i="1" s="1"/>
  <c r="Q1335" i="1" s="1"/>
  <c r="J1335" i="1"/>
  <c r="I1335" i="1"/>
  <c r="F1335" i="1"/>
  <c r="E1335" i="1"/>
  <c r="D1335" i="1"/>
  <c r="C1335" i="1"/>
  <c r="B1335" i="1"/>
  <c r="A1335" i="1"/>
  <c r="K1334" i="1"/>
  <c r="L1334" i="1" s="1"/>
  <c r="M1334" i="1" s="1"/>
  <c r="Q1334" i="1" s="1"/>
  <c r="J1334" i="1"/>
  <c r="I1334" i="1"/>
  <c r="F1334" i="1"/>
  <c r="E1334" i="1"/>
  <c r="D1334" i="1"/>
  <c r="C1334" i="1"/>
  <c r="B1334" i="1"/>
  <c r="A1334" i="1"/>
  <c r="K1333" i="1"/>
  <c r="L1333" i="1" s="1"/>
  <c r="M1333" i="1" s="1"/>
  <c r="Q1333" i="1" s="1"/>
  <c r="J1333" i="1"/>
  <c r="I1333" i="1"/>
  <c r="F1333" i="1"/>
  <c r="E1333" i="1"/>
  <c r="D1333" i="1"/>
  <c r="C1333" i="1"/>
  <c r="B1333" i="1"/>
  <c r="A1333" i="1"/>
  <c r="K1332" i="1"/>
  <c r="L1332" i="1" s="1"/>
  <c r="M1332" i="1" s="1"/>
  <c r="Q1332" i="1" s="1"/>
  <c r="J1332" i="1"/>
  <c r="I1332" i="1"/>
  <c r="F1332" i="1"/>
  <c r="E1332" i="1"/>
  <c r="D1332" i="1"/>
  <c r="C1332" i="1"/>
  <c r="B1332" i="1"/>
  <c r="A1332" i="1"/>
  <c r="K1331" i="1"/>
  <c r="L1331" i="1" s="1"/>
  <c r="M1331" i="1" s="1"/>
  <c r="Q1331" i="1" s="1"/>
  <c r="J1331" i="1"/>
  <c r="I1331" i="1"/>
  <c r="F1331" i="1"/>
  <c r="E1331" i="1"/>
  <c r="D1331" i="1"/>
  <c r="C1331" i="1"/>
  <c r="B1331" i="1"/>
  <c r="A1331" i="1"/>
  <c r="K1330" i="1"/>
  <c r="L1330" i="1" s="1"/>
  <c r="M1330" i="1" s="1"/>
  <c r="Q1330" i="1" s="1"/>
  <c r="J1330" i="1"/>
  <c r="I1330" i="1"/>
  <c r="F1330" i="1"/>
  <c r="E1330" i="1"/>
  <c r="G1330" i="1" s="1"/>
  <c r="D1330" i="1"/>
  <c r="C1330" i="1"/>
  <c r="B1330" i="1"/>
  <c r="A1330" i="1"/>
  <c r="K1329" i="1"/>
  <c r="L1329" i="1" s="1"/>
  <c r="M1329" i="1" s="1"/>
  <c r="Q1329" i="1" s="1"/>
  <c r="J1329" i="1"/>
  <c r="I1329" i="1"/>
  <c r="F1329" i="1"/>
  <c r="E1329" i="1"/>
  <c r="D1329" i="1"/>
  <c r="C1329" i="1"/>
  <c r="B1329" i="1"/>
  <c r="A1329" i="1"/>
  <c r="K1328" i="1"/>
  <c r="L1328" i="1" s="1"/>
  <c r="M1328" i="1" s="1"/>
  <c r="Q1328" i="1" s="1"/>
  <c r="J1328" i="1"/>
  <c r="I1328" i="1"/>
  <c r="F1328" i="1"/>
  <c r="E1328" i="1"/>
  <c r="G1328" i="1" s="1"/>
  <c r="D1328" i="1"/>
  <c r="C1328" i="1"/>
  <c r="B1328" i="1"/>
  <c r="A1328" i="1"/>
  <c r="K1327" i="1"/>
  <c r="L1327" i="1" s="1"/>
  <c r="M1327" i="1" s="1"/>
  <c r="Q1327" i="1" s="1"/>
  <c r="J1327" i="1"/>
  <c r="I1327" i="1"/>
  <c r="F1327" i="1"/>
  <c r="E1327" i="1"/>
  <c r="D1327" i="1"/>
  <c r="C1327" i="1"/>
  <c r="B1327" i="1"/>
  <c r="A1327" i="1"/>
  <c r="K1326" i="1"/>
  <c r="L1326" i="1" s="1"/>
  <c r="M1326" i="1" s="1"/>
  <c r="Q1326" i="1" s="1"/>
  <c r="J1326" i="1"/>
  <c r="I1326" i="1"/>
  <c r="F1326" i="1"/>
  <c r="E1326" i="1"/>
  <c r="D1326" i="1"/>
  <c r="C1326" i="1"/>
  <c r="B1326" i="1"/>
  <c r="A1326" i="1"/>
  <c r="K1325" i="1"/>
  <c r="L1325" i="1" s="1"/>
  <c r="M1325" i="1" s="1"/>
  <c r="Q1325" i="1" s="1"/>
  <c r="J1325" i="1"/>
  <c r="I1325" i="1"/>
  <c r="F1325" i="1"/>
  <c r="E1325" i="1"/>
  <c r="G1325" i="1" s="1"/>
  <c r="D1325" i="1"/>
  <c r="C1325" i="1"/>
  <c r="B1325" i="1"/>
  <c r="A1325" i="1"/>
  <c r="K1324" i="1"/>
  <c r="L1324" i="1" s="1"/>
  <c r="M1324" i="1" s="1"/>
  <c r="Q1324" i="1" s="1"/>
  <c r="J1324" i="1"/>
  <c r="I1324" i="1"/>
  <c r="F1324" i="1"/>
  <c r="E1324" i="1"/>
  <c r="D1324" i="1"/>
  <c r="C1324" i="1"/>
  <c r="B1324" i="1"/>
  <c r="A1324" i="1"/>
  <c r="K1323" i="1"/>
  <c r="L1323" i="1" s="1"/>
  <c r="M1323" i="1" s="1"/>
  <c r="Q1323" i="1" s="1"/>
  <c r="J1323" i="1"/>
  <c r="I1323" i="1"/>
  <c r="F1323" i="1"/>
  <c r="E1323" i="1"/>
  <c r="D1323" i="1"/>
  <c r="C1323" i="1"/>
  <c r="B1323" i="1"/>
  <c r="A1323" i="1"/>
  <c r="K1322" i="1"/>
  <c r="L1322" i="1" s="1"/>
  <c r="M1322" i="1" s="1"/>
  <c r="Q1322" i="1" s="1"/>
  <c r="J1322" i="1"/>
  <c r="I1322" i="1"/>
  <c r="F1322" i="1"/>
  <c r="E1322" i="1"/>
  <c r="G1322" i="1" s="1"/>
  <c r="D1322" i="1"/>
  <c r="C1322" i="1"/>
  <c r="B1322" i="1"/>
  <c r="A1322" i="1"/>
  <c r="K1321" i="1"/>
  <c r="L1321" i="1" s="1"/>
  <c r="M1321" i="1" s="1"/>
  <c r="Q1321" i="1" s="1"/>
  <c r="J1321" i="1"/>
  <c r="I1321" i="1"/>
  <c r="F1321" i="1"/>
  <c r="E1321" i="1"/>
  <c r="D1321" i="1"/>
  <c r="C1321" i="1"/>
  <c r="B1321" i="1"/>
  <c r="A1321" i="1"/>
  <c r="K1320" i="1"/>
  <c r="L1320" i="1" s="1"/>
  <c r="M1320" i="1" s="1"/>
  <c r="Q1320" i="1" s="1"/>
  <c r="J1320" i="1"/>
  <c r="I1320" i="1"/>
  <c r="F1320" i="1"/>
  <c r="E1320" i="1"/>
  <c r="D1320" i="1"/>
  <c r="C1320" i="1"/>
  <c r="B1320" i="1"/>
  <c r="A1320" i="1"/>
  <c r="K1319" i="1"/>
  <c r="L1319" i="1" s="1"/>
  <c r="M1319" i="1" s="1"/>
  <c r="Q1319" i="1" s="1"/>
  <c r="J1319" i="1"/>
  <c r="I1319" i="1"/>
  <c r="F1319" i="1"/>
  <c r="E1319" i="1"/>
  <c r="G1319" i="1" s="1"/>
  <c r="D1319" i="1"/>
  <c r="C1319" i="1"/>
  <c r="B1319" i="1"/>
  <c r="A1319" i="1"/>
  <c r="K1318" i="1"/>
  <c r="L1318" i="1" s="1"/>
  <c r="M1318" i="1" s="1"/>
  <c r="Q1318" i="1" s="1"/>
  <c r="J1318" i="1"/>
  <c r="I1318" i="1"/>
  <c r="F1318" i="1"/>
  <c r="E1318" i="1"/>
  <c r="D1318" i="1"/>
  <c r="C1318" i="1"/>
  <c r="B1318" i="1"/>
  <c r="A1318" i="1"/>
  <c r="K1317" i="1"/>
  <c r="L1317" i="1" s="1"/>
  <c r="M1317" i="1" s="1"/>
  <c r="Q1317" i="1" s="1"/>
  <c r="J1317" i="1"/>
  <c r="I1317" i="1"/>
  <c r="F1317" i="1"/>
  <c r="E1317" i="1"/>
  <c r="G1317" i="1" s="1"/>
  <c r="D1317" i="1"/>
  <c r="C1317" i="1"/>
  <c r="B1317" i="1"/>
  <c r="A1317" i="1"/>
  <c r="K1316" i="1"/>
  <c r="L1316" i="1" s="1"/>
  <c r="M1316" i="1" s="1"/>
  <c r="Q1316" i="1" s="1"/>
  <c r="J1316" i="1"/>
  <c r="I1316" i="1"/>
  <c r="F1316" i="1"/>
  <c r="E1316" i="1"/>
  <c r="D1316" i="1"/>
  <c r="C1316" i="1"/>
  <c r="B1316" i="1"/>
  <c r="A1316" i="1"/>
  <c r="K1315" i="1"/>
  <c r="L1315" i="1" s="1"/>
  <c r="M1315" i="1" s="1"/>
  <c r="Q1315" i="1" s="1"/>
  <c r="J1315" i="1"/>
  <c r="I1315" i="1"/>
  <c r="F1315" i="1"/>
  <c r="E1315" i="1"/>
  <c r="G1315" i="1" s="1"/>
  <c r="D1315" i="1"/>
  <c r="C1315" i="1"/>
  <c r="B1315" i="1"/>
  <c r="A1315" i="1"/>
  <c r="K1314" i="1"/>
  <c r="L1314" i="1" s="1"/>
  <c r="M1314" i="1" s="1"/>
  <c r="Q1314" i="1" s="1"/>
  <c r="J1314" i="1"/>
  <c r="I1314" i="1"/>
  <c r="F1314" i="1"/>
  <c r="E1314" i="1"/>
  <c r="D1314" i="1"/>
  <c r="C1314" i="1"/>
  <c r="B1314" i="1"/>
  <c r="A1314" i="1"/>
  <c r="K1313" i="1"/>
  <c r="L1313" i="1" s="1"/>
  <c r="M1313" i="1" s="1"/>
  <c r="Q1313" i="1" s="1"/>
  <c r="J1313" i="1"/>
  <c r="I1313" i="1"/>
  <c r="F1313" i="1"/>
  <c r="E1313" i="1"/>
  <c r="D1313" i="1"/>
  <c r="C1313" i="1"/>
  <c r="B1313" i="1"/>
  <c r="A1313" i="1"/>
  <c r="K1312" i="1"/>
  <c r="L1312" i="1" s="1"/>
  <c r="M1312" i="1" s="1"/>
  <c r="Q1312" i="1" s="1"/>
  <c r="J1312" i="1"/>
  <c r="I1312" i="1"/>
  <c r="F1312" i="1"/>
  <c r="E1312" i="1"/>
  <c r="G1312" i="1" s="1"/>
  <c r="D1312" i="1"/>
  <c r="C1312" i="1"/>
  <c r="B1312" i="1"/>
  <c r="A1312" i="1"/>
  <c r="K1311" i="1"/>
  <c r="L1311" i="1" s="1"/>
  <c r="M1311" i="1" s="1"/>
  <c r="Q1311" i="1" s="1"/>
  <c r="J1311" i="1"/>
  <c r="I1311" i="1"/>
  <c r="F1311" i="1"/>
  <c r="E1311" i="1"/>
  <c r="G1311" i="1" s="1"/>
  <c r="D1311" i="1"/>
  <c r="C1311" i="1"/>
  <c r="B1311" i="1"/>
  <c r="A1311" i="1"/>
  <c r="K1310" i="1"/>
  <c r="L1310" i="1" s="1"/>
  <c r="M1310" i="1" s="1"/>
  <c r="Q1310" i="1" s="1"/>
  <c r="J1310" i="1"/>
  <c r="I1310" i="1"/>
  <c r="F1310" i="1"/>
  <c r="E1310" i="1"/>
  <c r="D1310" i="1"/>
  <c r="C1310" i="1"/>
  <c r="B1310" i="1"/>
  <c r="A1310" i="1"/>
  <c r="K1309" i="1"/>
  <c r="L1309" i="1" s="1"/>
  <c r="M1309" i="1" s="1"/>
  <c r="Q1309" i="1" s="1"/>
  <c r="J1309" i="1"/>
  <c r="I1309" i="1"/>
  <c r="F1309" i="1"/>
  <c r="E1309" i="1"/>
  <c r="D1309" i="1"/>
  <c r="C1309" i="1"/>
  <c r="B1309" i="1"/>
  <c r="A1309" i="1"/>
  <c r="K1308" i="1"/>
  <c r="L1308" i="1" s="1"/>
  <c r="M1308" i="1" s="1"/>
  <c r="Q1308" i="1" s="1"/>
  <c r="J1308" i="1"/>
  <c r="I1308" i="1"/>
  <c r="F1308" i="1"/>
  <c r="E1308" i="1"/>
  <c r="G1308" i="1" s="1"/>
  <c r="D1308" i="1"/>
  <c r="C1308" i="1"/>
  <c r="B1308" i="1"/>
  <c r="A1308" i="1"/>
  <c r="K1307" i="1"/>
  <c r="L1307" i="1" s="1"/>
  <c r="M1307" i="1" s="1"/>
  <c r="Q1307" i="1" s="1"/>
  <c r="J1307" i="1"/>
  <c r="I1307" i="1"/>
  <c r="F1307" i="1"/>
  <c r="E1307" i="1"/>
  <c r="G1307" i="1" s="1"/>
  <c r="D1307" i="1"/>
  <c r="C1307" i="1"/>
  <c r="B1307" i="1"/>
  <c r="A1307" i="1"/>
  <c r="K1306" i="1"/>
  <c r="L1306" i="1" s="1"/>
  <c r="M1306" i="1" s="1"/>
  <c r="Q1306" i="1" s="1"/>
  <c r="J1306" i="1"/>
  <c r="I1306" i="1"/>
  <c r="F1306" i="1"/>
  <c r="E1306" i="1"/>
  <c r="D1306" i="1"/>
  <c r="C1306" i="1"/>
  <c r="B1306" i="1"/>
  <c r="A1306" i="1"/>
  <c r="K1305" i="1"/>
  <c r="L1305" i="1" s="1"/>
  <c r="M1305" i="1" s="1"/>
  <c r="Q1305" i="1" s="1"/>
  <c r="J1305" i="1"/>
  <c r="I1305" i="1"/>
  <c r="F1305" i="1"/>
  <c r="E1305" i="1"/>
  <c r="D1305" i="1"/>
  <c r="C1305" i="1"/>
  <c r="B1305" i="1"/>
  <c r="A1305" i="1"/>
  <c r="K1304" i="1"/>
  <c r="L1304" i="1" s="1"/>
  <c r="M1304" i="1" s="1"/>
  <c r="Q1304" i="1" s="1"/>
  <c r="J1304" i="1"/>
  <c r="I1304" i="1"/>
  <c r="F1304" i="1"/>
  <c r="E1304" i="1"/>
  <c r="G1304" i="1" s="1"/>
  <c r="D1304" i="1"/>
  <c r="C1304" i="1"/>
  <c r="B1304" i="1"/>
  <c r="A1304" i="1"/>
  <c r="K1303" i="1"/>
  <c r="L1303" i="1" s="1"/>
  <c r="M1303" i="1" s="1"/>
  <c r="Q1303" i="1" s="1"/>
  <c r="J1303" i="1"/>
  <c r="I1303" i="1"/>
  <c r="F1303" i="1"/>
  <c r="E1303" i="1"/>
  <c r="G1303" i="1" s="1"/>
  <c r="D1303" i="1"/>
  <c r="C1303" i="1"/>
  <c r="B1303" i="1"/>
  <c r="A1303" i="1"/>
  <c r="K1302" i="1"/>
  <c r="L1302" i="1" s="1"/>
  <c r="M1302" i="1" s="1"/>
  <c r="Q1302" i="1" s="1"/>
  <c r="J1302" i="1"/>
  <c r="I1302" i="1"/>
  <c r="F1302" i="1"/>
  <c r="E1302" i="1"/>
  <c r="D1302" i="1"/>
  <c r="C1302" i="1"/>
  <c r="B1302" i="1"/>
  <c r="A1302" i="1"/>
  <c r="K1301" i="1"/>
  <c r="L1301" i="1" s="1"/>
  <c r="M1301" i="1" s="1"/>
  <c r="Q1301" i="1" s="1"/>
  <c r="J1301" i="1"/>
  <c r="I1301" i="1"/>
  <c r="F1301" i="1"/>
  <c r="E1301" i="1"/>
  <c r="D1301" i="1"/>
  <c r="C1301" i="1"/>
  <c r="B1301" i="1"/>
  <c r="A1301" i="1"/>
  <c r="K1300" i="1"/>
  <c r="L1300" i="1" s="1"/>
  <c r="M1300" i="1" s="1"/>
  <c r="Q1300" i="1" s="1"/>
  <c r="J1300" i="1"/>
  <c r="I1300" i="1"/>
  <c r="F1300" i="1"/>
  <c r="E1300" i="1"/>
  <c r="G1300" i="1" s="1"/>
  <c r="D1300" i="1"/>
  <c r="C1300" i="1"/>
  <c r="B1300" i="1"/>
  <c r="A1300" i="1"/>
  <c r="K1299" i="1"/>
  <c r="L1299" i="1" s="1"/>
  <c r="M1299" i="1" s="1"/>
  <c r="Q1299" i="1" s="1"/>
  <c r="J1299" i="1"/>
  <c r="I1299" i="1"/>
  <c r="F1299" i="1"/>
  <c r="E1299" i="1"/>
  <c r="D1299" i="1"/>
  <c r="C1299" i="1"/>
  <c r="B1299" i="1"/>
  <c r="A1299" i="1"/>
  <c r="K1298" i="1"/>
  <c r="L1298" i="1" s="1"/>
  <c r="M1298" i="1" s="1"/>
  <c r="Q1298" i="1" s="1"/>
  <c r="J1298" i="1"/>
  <c r="I1298" i="1"/>
  <c r="F1298" i="1"/>
  <c r="E1298" i="1"/>
  <c r="D1298" i="1"/>
  <c r="C1298" i="1"/>
  <c r="B1298" i="1"/>
  <c r="A1298" i="1"/>
  <c r="K1297" i="1"/>
  <c r="L1297" i="1" s="1"/>
  <c r="M1297" i="1" s="1"/>
  <c r="Q1297" i="1" s="1"/>
  <c r="J1297" i="1"/>
  <c r="I1297" i="1"/>
  <c r="F1297" i="1"/>
  <c r="E1297" i="1"/>
  <c r="D1297" i="1"/>
  <c r="C1297" i="1"/>
  <c r="B1297" i="1"/>
  <c r="A1297" i="1"/>
  <c r="K1296" i="1"/>
  <c r="L1296" i="1" s="1"/>
  <c r="M1296" i="1" s="1"/>
  <c r="Q1296" i="1" s="1"/>
  <c r="J1296" i="1"/>
  <c r="I1296" i="1"/>
  <c r="F1296" i="1"/>
  <c r="E1296" i="1"/>
  <c r="D1296" i="1"/>
  <c r="C1296" i="1"/>
  <c r="B1296" i="1"/>
  <c r="A1296" i="1"/>
  <c r="K1295" i="1"/>
  <c r="L1295" i="1" s="1"/>
  <c r="M1295" i="1" s="1"/>
  <c r="Q1295" i="1" s="1"/>
  <c r="J1295" i="1"/>
  <c r="I1295" i="1"/>
  <c r="F1295" i="1"/>
  <c r="E1295" i="1"/>
  <c r="G1295" i="1" s="1"/>
  <c r="D1295" i="1"/>
  <c r="C1295" i="1"/>
  <c r="B1295" i="1"/>
  <c r="A1295" i="1"/>
  <c r="K1294" i="1"/>
  <c r="L1294" i="1" s="1"/>
  <c r="M1294" i="1" s="1"/>
  <c r="Q1294" i="1" s="1"/>
  <c r="J1294" i="1"/>
  <c r="I1294" i="1"/>
  <c r="F1294" i="1"/>
  <c r="E1294" i="1"/>
  <c r="D1294" i="1"/>
  <c r="C1294" i="1"/>
  <c r="B1294" i="1"/>
  <c r="A1294" i="1"/>
  <c r="K1293" i="1"/>
  <c r="L1293" i="1" s="1"/>
  <c r="M1293" i="1" s="1"/>
  <c r="Q1293" i="1" s="1"/>
  <c r="J1293" i="1"/>
  <c r="I1293" i="1"/>
  <c r="F1293" i="1"/>
  <c r="E1293" i="1"/>
  <c r="D1293" i="1"/>
  <c r="C1293" i="1"/>
  <c r="B1293" i="1"/>
  <c r="A1293" i="1"/>
  <c r="K1292" i="1"/>
  <c r="L1292" i="1" s="1"/>
  <c r="M1292" i="1" s="1"/>
  <c r="Q1292" i="1" s="1"/>
  <c r="J1292" i="1"/>
  <c r="I1292" i="1"/>
  <c r="F1292" i="1"/>
  <c r="E1292" i="1"/>
  <c r="D1292" i="1"/>
  <c r="C1292" i="1"/>
  <c r="B1292" i="1"/>
  <c r="A1292" i="1"/>
  <c r="K1291" i="1"/>
  <c r="L1291" i="1" s="1"/>
  <c r="M1291" i="1" s="1"/>
  <c r="Q1291" i="1" s="1"/>
  <c r="J1291" i="1"/>
  <c r="I1291" i="1"/>
  <c r="F1291" i="1"/>
  <c r="E1291" i="1"/>
  <c r="G1291" i="1" s="1"/>
  <c r="D1291" i="1"/>
  <c r="C1291" i="1"/>
  <c r="B1291" i="1"/>
  <c r="A1291" i="1"/>
  <c r="K1290" i="1"/>
  <c r="L1290" i="1" s="1"/>
  <c r="M1290" i="1" s="1"/>
  <c r="Q1290" i="1" s="1"/>
  <c r="J1290" i="1"/>
  <c r="I1290" i="1"/>
  <c r="F1290" i="1"/>
  <c r="E1290" i="1"/>
  <c r="G1290" i="1" s="1"/>
  <c r="D1290" i="1"/>
  <c r="C1290" i="1"/>
  <c r="B1290" i="1"/>
  <c r="A1290" i="1"/>
  <c r="K1289" i="1"/>
  <c r="L1289" i="1" s="1"/>
  <c r="M1289" i="1" s="1"/>
  <c r="Q1289" i="1" s="1"/>
  <c r="J1289" i="1"/>
  <c r="I1289" i="1"/>
  <c r="F1289" i="1"/>
  <c r="E1289" i="1"/>
  <c r="G1289" i="1" s="1"/>
  <c r="D1289" i="1"/>
  <c r="C1289" i="1"/>
  <c r="B1289" i="1"/>
  <c r="A1289" i="1"/>
  <c r="K1288" i="1"/>
  <c r="L1288" i="1" s="1"/>
  <c r="M1288" i="1" s="1"/>
  <c r="Q1288" i="1" s="1"/>
  <c r="J1288" i="1"/>
  <c r="I1288" i="1"/>
  <c r="F1288" i="1"/>
  <c r="E1288" i="1"/>
  <c r="G1288" i="1" s="1"/>
  <c r="D1288" i="1"/>
  <c r="C1288" i="1"/>
  <c r="B1288" i="1"/>
  <c r="A1288" i="1"/>
  <c r="K1287" i="1"/>
  <c r="L1287" i="1" s="1"/>
  <c r="M1287" i="1" s="1"/>
  <c r="Q1287" i="1" s="1"/>
  <c r="J1287" i="1"/>
  <c r="I1287" i="1"/>
  <c r="F1287" i="1"/>
  <c r="E1287" i="1"/>
  <c r="D1287" i="1"/>
  <c r="C1287" i="1"/>
  <c r="B1287" i="1"/>
  <c r="A1287" i="1"/>
  <c r="K1286" i="1"/>
  <c r="L1286" i="1" s="1"/>
  <c r="M1286" i="1" s="1"/>
  <c r="Q1286" i="1" s="1"/>
  <c r="J1286" i="1"/>
  <c r="I1286" i="1"/>
  <c r="F1286" i="1"/>
  <c r="E1286" i="1"/>
  <c r="D1286" i="1"/>
  <c r="C1286" i="1"/>
  <c r="B1286" i="1"/>
  <c r="A1286" i="1"/>
  <c r="K1285" i="1"/>
  <c r="L1285" i="1" s="1"/>
  <c r="M1285" i="1" s="1"/>
  <c r="Q1285" i="1" s="1"/>
  <c r="J1285" i="1"/>
  <c r="I1285" i="1"/>
  <c r="F1285" i="1"/>
  <c r="E1285" i="1"/>
  <c r="D1285" i="1"/>
  <c r="C1285" i="1"/>
  <c r="B1285" i="1"/>
  <c r="A1285" i="1"/>
  <c r="K1284" i="1"/>
  <c r="L1284" i="1" s="1"/>
  <c r="M1284" i="1" s="1"/>
  <c r="Q1284" i="1" s="1"/>
  <c r="J1284" i="1"/>
  <c r="I1284" i="1"/>
  <c r="F1284" i="1"/>
  <c r="E1284" i="1"/>
  <c r="G1284" i="1" s="1"/>
  <c r="D1284" i="1"/>
  <c r="C1284" i="1"/>
  <c r="B1284" i="1"/>
  <c r="A1284" i="1"/>
  <c r="K1283" i="1"/>
  <c r="L1283" i="1" s="1"/>
  <c r="M1283" i="1" s="1"/>
  <c r="Q1283" i="1" s="1"/>
  <c r="J1283" i="1"/>
  <c r="I1283" i="1"/>
  <c r="F1283" i="1"/>
  <c r="E1283" i="1"/>
  <c r="D1283" i="1"/>
  <c r="C1283" i="1"/>
  <c r="B1283" i="1"/>
  <c r="A1283" i="1"/>
  <c r="K1282" i="1"/>
  <c r="L1282" i="1" s="1"/>
  <c r="M1282" i="1" s="1"/>
  <c r="Q1282" i="1" s="1"/>
  <c r="J1282" i="1"/>
  <c r="I1282" i="1"/>
  <c r="F1282" i="1"/>
  <c r="E1282" i="1"/>
  <c r="G1282" i="1" s="1"/>
  <c r="D1282" i="1"/>
  <c r="C1282" i="1"/>
  <c r="B1282" i="1"/>
  <c r="A1282" i="1"/>
  <c r="K1281" i="1"/>
  <c r="L1281" i="1" s="1"/>
  <c r="M1281" i="1" s="1"/>
  <c r="Q1281" i="1" s="1"/>
  <c r="J1281" i="1"/>
  <c r="I1281" i="1"/>
  <c r="F1281" i="1"/>
  <c r="E1281" i="1"/>
  <c r="G1281" i="1" s="1"/>
  <c r="D1281" i="1"/>
  <c r="C1281" i="1"/>
  <c r="B1281" i="1"/>
  <c r="A1281" i="1"/>
  <c r="K1280" i="1"/>
  <c r="L1280" i="1" s="1"/>
  <c r="M1280" i="1" s="1"/>
  <c r="Q1280" i="1" s="1"/>
  <c r="J1280" i="1"/>
  <c r="I1280" i="1"/>
  <c r="F1280" i="1"/>
  <c r="E1280" i="1"/>
  <c r="G1280" i="1" s="1"/>
  <c r="D1280" i="1"/>
  <c r="C1280" i="1"/>
  <c r="B1280" i="1"/>
  <c r="A1280" i="1"/>
  <c r="K1279" i="1"/>
  <c r="L1279" i="1" s="1"/>
  <c r="M1279" i="1" s="1"/>
  <c r="Q1279" i="1" s="1"/>
  <c r="J1279" i="1"/>
  <c r="I1279" i="1"/>
  <c r="F1279" i="1"/>
  <c r="E1279" i="1"/>
  <c r="G1279" i="1" s="1"/>
  <c r="D1279" i="1"/>
  <c r="C1279" i="1"/>
  <c r="B1279" i="1"/>
  <c r="A1279" i="1"/>
  <c r="K1278" i="1"/>
  <c r="L1278" i="1" s="1"/>
  <c r="M1278" i="1" s="1"/>
  <c r="Q1278" i="1" s="1"/>
  <c r="J1278" i="1"/>
  <c r="I1278" i="1"/>
  <c r="F1278" i="1"/>
  <c r="E1278" i="1"/>
  <c r="G1278" i="1" s="1"/>
  <c r="D1278" i="1"/>
  <c r="C1278" i="1"/>
  <c r="B1278" i="1"/>
  <c r="A1278" i="1"/>
  <c r="K1277" i="1"/>
  <c r="L1277" i="1" s="1"/>
  <c r="M1277" i="1" s="1"/>
  <c r="Q1277" i="1" s="1"/>
  <c r="J1277" i="1"/>
  <c r="I1277" i="1"/>
  <c r="F1277" i="1"/>
  <c r="E1277" i="1"/>
  <c r="D1277" i="1"/>
  <c r="C1277" i="1"/>
  <c r="B1277" i="1"/>
  <c r="A1277" i="1"/>
  <c r="K1276" i="1"/>
  <c r="L1276" i="1" s="1"/>
  <c r="M1276" i="1" s="1"/>
  <c r="Q1276" i="1" s="1"/>
  <c r="J1276" i="1"/>
  <c r="I1276" i="1"/>
  <c r="F1276" i="1"/>
  <c r="E1276" i="1"/>
  <c r="G1276" i="1" s="1"/>
  <c r="D1276" i="1"/>
  <c r="C1276" i="1"/>
  <c r="B1276" i="1"/>
  <c r="A1276" i="1"/>
  <c r="K1275" i="1"/>
  <c r="L1275" i="1" s="1"/>
  <c r="M1275" i="1" s="1"/>
  <c r="Q1275" i="1" s="1"/>
  <c r="J1275" i="1"/>
  <c r="I1275" i="1"/>
  <c r="F1275" i="1"/>
  <c r="E1275" i="1"/>
  <c r="D1275" i="1"/>
  <c r="C1275" i="1"/>
  <c r="B1275" i="1"/>
  <c r="A1275" i="1"/>
  <c r="K1274" i="1"/>
  <c r="L1274" i="1" s="1"/>
  <c r="M1274" i="1" s="1"/>
  <c r="Q1274" i="1" s="1"/>
  <c r="J1274" i="1"/>
  <c r="I1274" i="1"/>
  <c r="F1274" i="1"/>
  <c r="E1274" i="1"/>
  <c r="D1274" i="1"/>
  <c r="C1274" i="1"/>
  <c r="B1274" i="1"/>
  <c r="A1274" i="1"/>
  <c r="K1273" i="1"/>
  <c r="L1273" i="1" s="1"/>
  <c r="M1273" i="1" s="1"/>
  <c r="Q1273" i="1" s="1"/>
  <c r="J1273" i="1"/>
  <c r="I1273" i="1"/>
  <c r="F1273" i="1"/>
  <c r="E1273" i="1"/>
  <c r="D1273" i="1"/>
  <c r="C1273" i="1"/>
  <c r="B1273" i="1"/>
  <c r="A1273" i="1"/>
  <c r="K1272" i="1"/>
  <c r="L1272" i="1" s="1"/>
  <c r="M1272" i="1" s="1"/>
  <c r="Q1272" i="1" s="1"/>
  <c r="J1272" i="1"/>
  <c r="I1272" i="1"/>
  <c r="F1272" i="1"/>
  <c r="E1272" i="1"/>
  <c r="D1272" i="1"/>
  <c r="C1272" i="1"/>
  <c r="B1272" i="1"/>
  <c r="A1272" i="1"/>
  <c r="K1271" i="1"/>
  <c r="L1271" i="1" s="1"/>
  <c r="M1271" i="1" s="1"/>
  <c r="Q1271" i="1" s="1"/>
  <c r="J1271" i="1"/>
  <c r="I1271" i="1"/>
  <c r="F1271" i="1"/>
  <c r="E1271" i="1"/>
  <c r="D1271" i="1"/>
  <c r="C1271" i="1"/>
  <c r="B1271" i="1"/>
  <c r="A1271" i="1"/>
  <c r="K1270" i="1"/>
  <c r="L1270" i="1" s="1"/>
  <c r="M1270" i="1" s="1"/>
  <c r="Q1270" i="1" s="1"/>
  <c r="J1270" i="1"/>
  <c r="I1270" i="1"/>
  <c r="F1270" i="1"/>
  <c r="E1270" i="1"/>
  <c r="D1270" i="1"/>
  <c r="C1270" i="1"/>
  <c r="B1270" i="1"/>
  <c r="A1270" i="1"/>
  <c r="K1269" i="1"/>
  <c r="L1269" i="1" s="1"/>
  <c r="M1269" i="1" s="1"/>
  <c r="Q1269" i="1" s="1"/>
  <c r="J1269" i="1"/>
  <c r="I1269" i="1"/>
  <c r="F1269" i="1"/>
  <c r="E1269" i="1"/>
  <c r="G1269" i="1" s="1"/>
  <c r="D1269" i="1"/>
  <c r="C1269" i="1"/>
  <c r="B1269" i="1"/>
  <c r="A1269" i="1"/>
  <c r="K1268" i="1"/>
  <c r="L1268" i="1" s="1"/>
  <c r="M1268" i="1" s="1"/>
  <c r="Q1268" i="1" s="1"/>
  <c r="J1268" i="1"/>
  <c r="I1268" i="1"/>
  <c r="F1268" i="1"/>
  <c r="E1268" i="1"/>
  <c r="G1268" i="1" s="1"/>
  <c r="D1268" i="1"/>
  <c r="C1268" i="1"/>
  <c r="B1268" i="1"/>
  <c r="A1268" i="1"/>
  <c r="K1267" i="1"/>
  <c r="L1267" i="1" s="1"/>
  <c r="M1267" i="1" s="1"/>
  <c r="Q1267" i="1" s="1"/>
  <c r="J1267" i="1"/>
  <c r="I1267" i="1"/>
  <c r="F1267" i="1"/>
  <c r="E1267" i="1"/>
  <c r="D1267" i="1"/>
  <c r="C1267" i="1"/>
  <c r="B1267" i="1"/>
  <c r="A1267" i="1"/>
  <c r="K1266" i="1"/>
  <c r="L1266" i="1" s="1"/>
  <c r="M1266" i="1" s="1"/>
  <c r="Q1266" i="1" s="1"/>
  <c r="J1266" i="1"/>
  <c r="I1266" i="1"/>
  <c r="F1266" i="1"/>
  <c r="E1266" i="1"/>
  <c r="D1266" i="1"/>
  <c r="C1266" i="1"/>
  <c r="B1266" i="1"/>
  <c r="A1266" i="1"/>
  <c r="K1265" i="1"/>
  <c r="L1265" i="1" s="1"/>
  <c r="M1265" i="1" s="1"/>
  <c r="Q1265" i="1" s="1"/>
  <c r="J1265" i="1"/>
  <c r="I1265" i="1"/>
  <c r="F1265" i="1"/>
  <c r="E1265" i="1"/>
  <c r="G1265" i="1" s="1"/>
  <c r="D1265" i="1"/>
  <c r="C1265" i="1"/>
  <c r="B1265" i="1"/>
  <c r="A1265" i="1"/>
  <c r="K1264" i="1"/>
  <c r="L1264" i="1" s="1"/>
  <c r="M1264" i="1" s="1"/>
  <c r="Q1264" i="1" s="1"/>
  <c r="J1264" i="1"/>
  <c r="I1264" i="1"/>
  <c r="F1264" i="1"/>
  <c r="E1264" i="1"/>
  <c r="G1264" i="1" s="1"/>
  <c r="D1264" i="1"/>
  <c r="C1264" i="1"/>
  <c r="B1264" i="1"/>
  <c r="A1264" i="1"/>
  <c r="K1263" i="1"/>
  <c r="L1263" i="1" s="1"/>
  <c r="M1263" i="1" s="1"/>
  <c r="Q1263" i="1" s="1"/>
  <c r="J1263" i="1"/>
  <c r="I1263" i="1"/>
  <c r="F1263" i="1"/>
  <c r="E1263" i="1"/>
  <c r="D1263" i="1"/>
  <c r="C1263" i="1"/>
  <c r="B1263" i="1"/>
  <c r="A1263" i="1"/>
  <c r="K1262" i="1"/>
  <c r="L1262" i="1" s="1"/>
  <c r="M1262" i="1" s="1"/>
  <c r="Q1262" i="1" s="1"/>
  <c r="J1262" i="1"/>
  <c r="I1262" i="1"/>
  <c r="F1262" i="1"/>
  <c r="E1262" i="1"/>
  <c r="D1262" i="1"/>
  <c r="C1262" i="1"/>
  <c r="B1262" i="1"/>
  <c r="A1262" i="1"/>
  <c r="K1261" i="1"/>
  <c r="L1261" i="1" s="1"/>
  <c r="M1261" i="1" s="1"/>
  <c r="Q1261" i="1" s="1"/>
  <c r="J1261" i="1"/>
  <c r="I1261" i="1"/>
  <c r="F1261" i="1"/>
  <c r="E1261" i="1"/>
  <c r="D1261" i="1"/>
  <c r="C1261" i="1"/>
  <c r="B1261" i="1"/>
  <c r="A1261" i="1"/>
  <c r="K1260" i="1"/>
  <c r="L1260" i="1" s="1"/>
  <c r="M1260" i="1" s="1"/>
  <c r="Q1260" i="1" s="1"/>
  <c r="J1260" i="1"/>
  <c r="I1260" i="1"/>
  <c r="F1260" i="1"/>
  <c r="E1260" i="1"/>
  <c r="G1260" i="1" s="1"/>
  <c r="D1260" i="1"/>
  <c r="C1260" i="1"/>
  <c r="B1260" i="1"/>
  <c r="A1260" i="1"/>
  <c r="K1259" i="1"/>
  <c r="L1259" i="1" s="1"/>
  <c r="M1259" i="1" s="1"/>
  <c r="Q1259" i="1" s="1"/>
  <c r="J1259" i="1"/>
  <c r="I1259" i="1"/>
  <c r="F1259" i="1"/>
  <c r="E1259" i="1"/>
  <c r="G1259" i="1" s="1"/>
  <c r="D1259" i="1"/>
  <c r="C1259" i="1"/>
  <c r="B1259" i="1"/>
  <c r="A1259" i="1"/>
  <c r="K1258" i="1"/>
  <c r="L1258" i="1" s="1"/>
  <c r="M1258" i="1" s="1"/>
  <c r="Q1258" i="1" s="1"/>
  <c r="J1258" i="1"/>
  <c r="I1258" i="1"/>
  <c r="F1258" i="1"/>
  <c r="E1258" i="1"/>
  <c r="D1258" i="1"/>
  <c r="C1258" i="1"/>
  <c r="B1258" i="1"/>
  <c r="A1258" i="1"/>
  <c r="K1257" i="1"/>
  <c r="L1257" i="1" s="1"/>
  <c r="M1257" i="1" s="1"/>
  <c r="Q1257" i="1" s="1"/>
  <c r="J1257" i="1"/>
  <c r="I1257" i="1"/>
  <c r="F1257" i="1"/>
  <c r="E1257" i="1"/>
  <c r="D1257" i="1"/>
  <c r="C1257" i="1"/>
  <c r="B1257" i="1"/>
  <c r="A1257" i="1"/>
  <c r="K1256" i="1"/>
  <c r="L1256" i="1" s="1"/>
  <c r="M1256" i="1" s="1"/>
  <c r="Q1256" i="1" s="1"/>
  <c r="J1256" i="1"/>
  <c r="I1256" i="1"/>
  <c r="F1256" i="1"/>
  <c r="E1256" i="1"/>
  <c r="D1256" i="1"/>
  <c r="C1256" i="1"/>
  <c r="B1256" i="1"/>
  <c r="A1256" i="1"/>
  <c r="K1255" i="1"/>
  <c r="L1255" i="1" s="1"/>
  <c r="M1255" i="1" s="1"/>
  <c r="Q1255" i="1" s="1"/>
  <c r="J1255" i="1"/>
  <c r="I1255" i="1"/>
  <c r="F1255" i="1"/>
  <c r="E1255" i="1"/>
  <c r="G1255" i="1" s="1"/>
  <c r="D1255" i="1"/>
  <c r="C1255" i="1"/>
  <c r="B1255" i="1"/>
  <c r="A1255" i="1"/>
  <c r="K1254" i="1"/>
  <c r="L1254" i="1" s="1"/>
  <c r="M1254" i="1" s="1"/>
  <c r="Q1254" i="1" s="1"/>
  <c r="J1254" i="1"/>
  <c r="I1254" i="1"/>
  <c r="F1254" i="1"/>
  <c r="E1254" i="1"/>
  <c r="G1254" i="1" s="1"/>
  <c r="D1254" i="1"/>
  <c r="C1254" i="1"/>
  <c r="B1254" i="1"/>
  <c r="A1254" i="1"/>
  <c r="K1253" i="1"/>
  <c r="L1253" i="1" s="1"/>
  <c r="M1253" i="1" s="1"/>
  <c r="Q1253" i="1" s="1"/>
  <c r="J1253" i="1"/>
  <c r="I1253" i="1"/>
  <c r="F1253" i="1"/>
  <c r="E1253" i="1"/>
  <c r="G1253" i="1" s="1"/>
  <c r="D1253" i="1"/>
  <c r="C1253" i="1"/>
  <c r="B1253" i="1"/>
  <c r="A1253" i="1"/>
  <c r="K1252" i="1"/>
  <c r="L1252" i="1" s="1"/>
  <c r="M1252" i="1" s="1"/>
  <c r="Q1252" i="1" s="1"/>
  <c r="J1252" i="1"/>
  <c r="I1252" i="1"/>
  <c r="F1252" i="1"/>
  <c r="E1252" i="1"/>
  <c r="D1252" i="1"/>
  <c r="C1252" i="1"/>
  <c r="B1252" i="1"/>
  <c r="A1252" i="1"/>
  <c r="K1251" i="1"/>
  <c r="L1251" i="1" s="1"/>
  <c r="M1251" i="1" s="1"/>
  <c r="Q1251" i="1" s="1"/>
  <c r="J1251" i="1"/>
  <c r="I1251" i="1"/>
  <c r="F1251" i="1"/>
  <c r="E1251" i="1"/>
  <c r="D1251" i="1"/>
  <c r="C1251" i="1"/>
  <c r="B1251" i="1"/>
  <c r="A1251" i="1"/>
  <c r="K1250" i="1"/>
  <c r="L1250" i="1" s="1"/>
  <c r="M1250" i="1" s="1"/>
  <c r="Q1250" i="1" s="1"/>
  <c r="J1250" i="1"/>
  <c r="I1250" i="1"/>
  <c r="F1250" i="1"/>
  <c r="E1250" i="1"/>
  <c r="D1250" i="1"/>
  <c r="C1250" i="1"/>
  <c r="B1250" i="1"/>
  <c r="A1250" i="1"/>
  <c r="K1249" i="1"/>
  <c r="L1249" i="1" s="1"/>
  <c r="M1249" i="1" s="1"/>
  <c r="Q1249" i="1" s="1"/>
  <c r="J1249" i="1"/>
  <c r="I1249" i="1"/>
  <c r="F1249" i="1"/>
  <c r="E1249" i="1"/>
  <c r="D1249" i="1"/>
  <c r="C1249" i="1"/>
  <c r="B1249" i="1"/>
  <c r="A1249" i="1"/>
  <c r="K1248" i="1"/>
  <c r="L1248" i="1" s="1"/>
  <c r="M1248" i="1" s="1"/>
  <c r="Q1248" i="1" s="1"/>
  <c r="J1248" i="1"/>
  <c r="I1248" i="1"/>
  <c r="F1248" i="1"/>
  <c r="E1248" i="1"/>
  <c r="G1248" i="1" s="1"/>
  <c r="D1248" i="1"/>
  <c r="C1248" i="1"/>
  <c r="B1248" i="1"/>
  <c r="A1248" i="1"/>
  <c r="K1247" i="1"/>
  <c r="L1247" i="1" s="1"/>
  <c r="M1247" i="1" s="1"/>
  <c r="Q1247" i="1" s="1"/>
  <c r="J1247" i="1"/>
  <c r="I1247" i="1"/>
  <c r="F1247" i="1"/>
  <c r="E1247" i="1"/>
  <c r="D1247" i="1"/>
  <c r="C1247" i="1"/>
  <c r="B1247" i="1"/>
  <c r="A1247" i="1"/>
  <c r="K1246" i="1"/>
  <c r="L1246" i="1" s="1"/>
  <c r="M1246" i="1" s="1"/>
  <c r="Q1246" i="1" s="1"/>
  <c r="J1246" i="1"/>
  <c r="I1246" i="1"/>
  <c r="F1246" i="1"/>
  <c r="E1246" i="1"/>
  <c r="D1246" i="1"/>
  <c r="C1246" i="1"/>
  <c r="B1246" i="1"/>
  <c r="A1246" i="1"/>
  <c r="K1245" i="1"/>
  <c r="L1245" i="1" s="1"/>
  <c r="M1245" i="1" s="1"/>
  <c r="Q1245" i="1" s="1"/>
  <c r="J1245" i="1"/>
  <c r="I1245" i="1"/>
  <c r="F1245" i="1"/>
  <c r="E1245" i="1"/>
  <c r="D1245" i="1"/>
  <c r="C1245" i="1"/>
  <c r="B1245" i="1"/>
  <c r="A1245" i="1"/>
  <c r="K1244" i="1"/>
  <c r="L1244" i="1" s="1"/>
  <c r="M1244" i="1" s="1"/>
  <c r="Q1244" i="1" s="1"/>
  <c r="J1244" i="1"/>
  <c r="I1244" i="1"/>
  <c r="F1244" i="1"/>
  <c r="E1244" i="1"/>
  <c r="D1244" i="1"/>
  <c r="C1244" i="1"/>
  <c r="B1244" i="1"/>
  <c r="A1244" i="1"/>
  <c r="K1243" i="1"/>
  <c r="L1243" i="1" s="1"/>
  <c r="M1243" i="1" s="1"/>
  <c r="Q1243" i="1" s="1"/>
  <c r="J1243" i="1"/>
  <c r="I1243" i="1"/>
  <c r="F1243" i="1"/>
  <c r="E1243" i="1"/>
  <c r="D1243" i="1"/>
  <c r="C1243" i="1"/>
  <c r="B1243" i="1"/>
  <c r="A1243" i="1"/>
  <c r="K1242" i="1"/>
  <c r="L1242" i="1" s="1"/>
  <c r="M1242" i="1" s="1"/>
  <c r="Q1242" i="1" s="1"/>
  <c r="J1242" i="1"/>
  <c r="I1242" i="1"/>
  <c r="F1242" i="1"/>
  <c r="E1242" i="1"/>
  <c r="D1242" i="1"/>
  <c r="C1242" i="1"/>
  <c r="B1242" i="1"/>
  <c r="A1242" i="1"/>
  <c r="K1241" i="1"/>
  <c r="L1241" i="1" s="1"/>
  <c r="M1241" i="1" s="1"/>
  <c r="Q1241" i="1" s="1"/>
  <c r="J1241" i="1"/>
  <c r="I1241" i="1"/>
  <c r="F1241" i="1"/>
  <c r="E1241" i="1"/>
  <c r="D1241" i="1"/>
  <c r="C1241" i="1"/>
  <c r="B1241" i="1"/>
  <c r="A1241" i="1"/>
  <c r="K1240" i="1"/>
  <c r="L1240" i="1" s="1"/>
  <c r="M1240" i="1" s="1"/>
  <c r="Q1240" i="1" s="1"/>
  <c r="J1240" i="1"/>
  <c r="I1240" i="1"/>
  <c r="F1240" i="1"/>
  <c r="E1240" i="1"/>
  <c r="D1240" i="1"/>
  <c r="C1240" i="1"/>
  <c r="B1240" i="1"/>
  <c r="A1240" i="1"/>
  <c r="K1239" i="1"/>
  <c r="L1239" i="1" s="1"/>
  <c r="M1239" i="1" s="1"/>
  <c r="Q1239" i="1" s="1"/>
  <c r="J1239" i="1"/>
  <c r="I1239" i="1"/>
  <c r="F1239" i="1"/>
  <c r="E1239" i="1"/>
  <c r="G1239" i="1" s="1"/>
  <c r="D1239" i="1"/>
  <c r="C1239" i="1"/>
  <c r="B1239" i="1"/>
  <c r="A1239" i="1"/>
  <c r="K1238" i="1"/>
  <c r="L1238" i="1" s="1"/>
  <c r="M1238" i="1" s="1"/>
  <c r="Q1238" i="1" s="1"/>
  <c r="J1238" i="1"/>
  <c r="I1238" i="1"/>
  <c r="F1238" i="1"/>
  <c r="E1238" i="1"/>
  <c r="G1238" i="1" s="1"/>
  <c r="D1238" i="1"/>
  <c r="C1238" i="1"/>
  <c r="B1238" i="1"/>
  <c r="A1238" i="1"/>
  <c r="K1237" i="1"/>
  <c r="L1237" i="1" s="1"/>
  <c r="M1237" i="1" s="1"/>
  <c r="Q1237" i="1" s="1"/>
  <c r="J1237" i="1"/>
  <c r="I1237" i="1"/>
  <c r="F1237" i="1"/>
  <c r="E1237" i="1"/>
  <c r="G1237" i="1" s="1"/>
  <c r="D1237" i="1"/>
  <c r="C1237" i="1"/>
  <c r="B1237" i="1"/>
  <c r="A1237" i="1"/>
  <c r="K1236" i="1"/>
  <c r="L1236" i="1" s="1"/>
  <c r="M1236" i="1" s="1"/>
  <c r="Q1236" i="1" s="1"/>
  <c r="J1236" i="1"/>
  <c r="I1236" i="1"/>
  <c r="F1236" i="1"/>
  <c r="E1236" i="1"/>
  <c r="D1236" i="1"/>
  <c r="C1236" i="1"/>
  <c r="B1236" i="1"/>
  <c r="A1236" i="1"/>
  <c r="K1235" i="1"/>
  <c r="L1235" i="1" s="1"/>
  <c r="M1235" i="1" s="1"/>
  <c r="Q1235" i="1" s="1"/>
  <c r="J1235" i="1"/>
  <c r="I1235" i="1"/>
  <c r="F1235" i="1"/>
  <c r="E1235" i="1"/>
  <c r="D1235" i="1"/>
  <c r="C1235" i="1"/>
  <c r="B1235" i="1"/>
  <c r="A1235" i="1"/>
  <c r="K1234" i="1"/>
  <c r="L1234" i="1" s="1"/>
  <c r="M1234" i="1" s="1"/>
  <c r="Q1234" i="1" s="1"/>
  <c r="J1234" i="1"/>
  <c r="I1234" i="1"/>
  <c r="F1234" i="1"/>
  <c r="E1234" i="1"/>
  <c r="D1234" i="1"/>
  <c r="C1234" i="1"/>
  <c r="B1234" i="1"/>
  <c r="A1234" i="1"/>
  <c r="K1233" i="1"/>
  <c r="L1233" i="1" s="1"/>
  <c r="M1233" i="1" s="1"/>
  <c r="Q1233" i="1" s="1"/>
  <c r="J1233" i="1"/>
  <c r="I1233" i="1"/>
  <c r="F1233" i="1"/>
  <c r="E1233" i="1"/>
  <c r="D1233" i="1"/>
  <c r="C1233" i="1"/>
  <c r="B1233" i="1"/>
  <c r="A1233" i="1"/>
  <c r="K1232" i="1"/>
  <c r="L1232" i="1" s="1"/>
  <c r="M1232" i="1" s="1"/>
  <c r="Q1232" i="1" s="1"/>
  <c r="J1232" i="1"/>
  <c r="I1232" i="1"/>
  <c r="F1232" i="1"/>
  <c r="E1232" i="1"/>
  <c r="D1232" i="1"/>
  <c r="C1232" i="1"/>
  <c r="B1232" i="1"/>
  <c r="A1232" i="1"/>
  <c r="K1231" i="1"/>
  <c r="L1231" i="1" s="1"/>
  <c r="M1231" i="1" s="1"/>
  <c r="Q1231" i="1" s="1"/>
  <c r="J1231" i="1"/>
  <c r="I1231" i="1"/>
  <c r="F1231" i="1"/>
  <c r="E1231" i="1"/>
  <c r="G1231" i="1" s="1"/>
  <c r="D1231" i="1"/>
  <c r="C1231" i="1"/>
  <c r="B1231" i="1"/>
  <c r="A1231" i="1"/>
  <c r="K1230" i="1"/>
  <c r="L1230" i="1" s="1"/>
  <c r="M1230" i="1" s="1"/>
  <c r="Q1230" i="1" s="1"/>
  <c r="J1230" i="1"/>
  <c r="I1230" i="1"/>
  <c r="F1230" i="1"/>
  <c r="E1230" i="1"/>
  <c r="D1230" i="1"/>
  <c r="C1230" i="1"/>
  <c r="B1230" i="1"/>
  <c r="A1230" i="1"/>
  <c r="K1229" i="1"/>
  <c r="L1229" i="1" s="1"/>
  <c r="M1229" i="1" s="1"/>
  <c r="Q1229" i="1" s="1"/>
  <c r="J1229" i="1"/>
  <c r="I1229" i="1"/>
  <c r="F1229" i="1"/>
  <c r="E1229" i="1"/>
  <c r="D1229" i="1"/>
  <c r="C1229" i="1"/>
  <c r="B1229" i="1"/>
  <c r="A1229" i="1"/>
  <c r="K1228" i="1"/>
  <c r="L1228" i="1" s="1"/>
  <c r="M1228" i="1" s="1"/>
  <c r="Q1228" i="1" s="1"/>
  <c r="J1228" i="1"/>
  <c r="I1228" i="1"/>
  <c r="F1228" i="1"/>
  <c r="E1228" i="1"/>
  <c r="D1228" i="1"/>
  <c r="C1228" i="1"/>
  <c r="B1228" i="1"/>
  <c r="A1228" i="1"/>
  <c r="K1227" i="1"/>
  <c r="L1227" i="1" s="1"/>
  <c r="M1227" i="1" s="1"/>
  <c r="Q1227" i="1" s="1"/>
  <c r="J1227" i="1"/>
  <c r="I1227" i="1"/>
  <c r="F1227" i="1"/>
  <c r="E1227" i="1"/>
  <c r="D1227" i="1"/>
  <c r="C1227" i="1"/>
  <c r="B1227" i="1"/>
  <c r="A1227" i="1"/>
  <c r="K1226" i="1"/>
  <c r="L1226" i="1" s="1"/>
  <c r="M1226" i="1" s="1"/>
  <c r="Q1226" i="1" s="1"/>
  <c r="J1226" i="1"/>
  <c r="I1226" i="1"/>
  <c r="F1226" i="1"/>
  <c r="E1226" i="1"/>
  <c r="D1226" i="1"/>
  <c r="C1226" i="1"/>
  <c r="B1226" i="1"/>
  <c r="A1226" i="1"/>
  <c r="K1225" i="1"/>
  <c r="L1225" i="1" s="1"/>
  <c r="M1225" i="1" s="1"/>
  <c r="Q1225" i="1" s="1"/>
  <c r="J1225" i="1"/>
  <c r="I1225" i="1"/>
  <c r="F1225" i="1"/>
  <c r="E1225" i="1"/>
  <c r="G1225" i="1" s="1"/>
  <c r="D1225" i="1"/>
  <c r="C1225" i="1"/>
  <c r="B1225" i="1"/>
  <c r="A1225" i="1"/>
  <c r="K1224" i="1"/>
  <c r="L1224" i="1" s="1"/>
  <c r="M1224" i="1" s="1"/>
  <c r="Q1224" i="1" s="1"/>
  <c r="J1224" i="1"/>
  <c r="I1224" i="1"/>
  <c r="F1224" i="1"/>
  <c r="E1224" i="1"/>
  <c r="G1224" i="1" s="1"/>
  <c r="D1224" i="1"/>
  <c r="C1224" i="1"/>
  <c r="B1224" i="1"/>
  <c r="A1224" i="1"/>
  <c r="K1223" i="1"/>
  <c r="L1223" i="1" s="1"/>
  <c r="M1223" i="1" s="1"/>
  <c r="Q1223" i="1" s="1"/>
  <c r="J1223" i="1"/>
  <c r="I1223" i="1"/>
  <c r="F1223" i="1"/>
  <c r="E1223" i="1"/>
  <c r="G1223" i="1" s="1"/>
  <c r="D1223" i="1"/>
  <c r="C1223" i="1"/>
  <c r="B1223" i="1"/>
  <c r="A1223" i="1"/>
  <c r="K1222" i="1"/>
  <c r="L1222" i="1" s="1"/>
  <c r="M1222" i="1" s="1"/>
  <c r="Q1222" i="1" s="1"/>
  <c r="J1222" i="1"/>
  <c r="I1222" i="1"/>
  <c r="F1222" i="1"/>
  <c r="E1222" i="1"/>
  <c r="D1222" i="1"/>
  <c r="C1222" i="1"/>
  <c r="B1222" i="1"/>
  <c r="A1222" i="1"/>
  <c r="K1221" i="1"/>
  <c r="L1221" i="1" s="1"/>
  <c r="M1221" i="1" s="1"/>
  <c r="Q1221" i="1" s="1"/>
  <c r="J1221" i="1"/>
  <c r="I1221" i="1"/>
  <c r="F1221" i="1"/>
  <c r="E1221" i="1"/>
  <c r="D1221" i="1"/>
  <c r="C1221" i="1"/>
  <c r="B1221" i="1"/>
  <c r="A1221" i="1"/>
  <c r="K1220" i="1"/>
  <c r="L1220" i="1" s="1"/>
  <c r="M1220" i="1" s="1"/>
  <c r="Q1220" i="1" s="1"/>
  <c r="J1220" i="1"/>
  <c r="I1220" i="1"/>
  <c r="F1220" i="1"/>
  <c r="E1220" i="1"/>
  <c r="G1220" i="1" s="1"/>
  <c r="D1220" i="1"/>
  <c r="C1220" i="1"/>
  <c r="B1220" i="1"/>
  <c r="A1220" i="1"/>
  <c r="K1219" i="1"/>
  <c r="L1219" i="1" s="1"/>
  <c r="M1219" i="1" s="1"/>
  <c r="Q1219" i="1" s="1"/>
  <c r="J1219" i="1"/>
  <c r="I1219" i="1"/>
  <c r="F1219" i="1"/>
  <c r="E1219" i="1"/>
  <c r="G1219" i="1" s="1"/>
  <c r="D1219" i="1"/>
  <c r="C1219" i="1"/>
  <c r="B1219" i="1"/>
  <c r="A1219" i="1"/>
  <c r="K1218" i="1"/>
  <c r="L1218" i="1" s="1"/>
  <c r="M1218" i="1" s="1"/>
  <c r="Q1218" i="1" s="1"/>
  <c r="J1218" i="1"/>
  <c r="I1218" i="1"/>
  <c r="F1218" i="1"/>
  <c r="E1218" i="1"/>
  <c r="G1218" i="1" s="1"/>
  <c r="D1218" i="1"/>
  <c r="C1218" i="1"/>
  <c r="B1218" i="1"/>
  <c r="A1218" i="1"/>
  <c r="K1217" i="1"/>
  <c r="L1217" i="1" s="1"/>
  <c r="M1217" i="1" s="1"/>
  <c r="Q1217" i="1" s="1"/>
  <c r="J1217" i="1"/>
  <c r="I1217" i="1"/>
  <c r="F1217" i="1"/>
  <c r="E1217" i="1"/>
  <c r="D1217" i="1"/>
  <c r="C1217" i="1"/>
  <c r="B1217" i="1"/>
  <c r="A1217" i="1"/>
  <c r="K1216" i="1"/>
  <c r="L1216" i="1" s="1"/>
  <c r="M1216" i="1" s="1"/>
  <c r="Q1216" i="1" s="1"/>
  <c r="J1216" i="1"/>
  <c r="I1216" i="1"/>
  <c r="F1216" i="1"/>
  <c r="E1216" i="1"/>
  <c r="G1216" i="1" s="1"/>
  <c r="D1216" i="1"/>
  <c r="C1216" i="1"/>
  <c r="B1216" i="1"/>
  <c r="A1216" i="1"/>
  <c r="K1215" i="1"/>
  <c r="L1215" i="1" s="1"/>
  <c r="M1215" i="1" s="1"/>
  <c r="Q1215" i="1" s="1"/>
  <c r="J1215" i="1"/>
  <c r="I1215" i="1"/>
  <c r="F1215" i="1"/>
  <c r="E1215" i="1"/>
  <c r="G1215" i="1" s="1"/>
  <c r="D1215" i="1"/>
  <c r="C1215" i="1"/>
  <c r="B1215" i="1"/>
  <c r="A1215" i="1"/>
  <c r="K1214" i="1"/>
  <c r="L1214" i="1" s="1"/>
  <c r="M1214" i="1" s="1"/>
  <c r="Q1214" i="1" s="1"/>
  <c r="J1214" i="1"/>
  <c r="I1214" i="1"/>
  <c r="F1214" i="1"/>
  <c r="E1214" i="1"/>
  <c r="G1214" i="1" s="1"/>
  <c r="D1214" i="1"/>
  <c r="C1214" i="1"/>
  <c r="B1214" i="1"/>
  <c r="A1214" i="1"/>
  <c r="K1213" i="1"/>
  <c r="L1213" i="1" s="1"/>
  <c r="M1213" i="1" s="1"/>
  <c r="Q1213" i="1" s="1"/>
  <c r="J1213" i="1"/>
  <c r="I1213" i="1"/>
  <c r="F1213" i="1"/>
  <c r="E1213" i="1"/>
  <c r="D1213" i="1"/>
  <c r="C1213" i="1"/>
  <c r="B1213" i="1"/>
  <c r="A1213" i="1"/>
  <c r="K1212" i="1"/>
  <c r="L1212" i="1" s="1"/>
  <c r="M1212" i="1" s="1"/>
  <c r="Q1212" i="1" s="1"/>
  <c r="J1212" i="1"/>
  <c r="I1212" i="1"/>
  <c r="F1212" i="1"/>
  <c r="E1212" i="1"/>
  <c r="D1212" i="1"/>
  <c r="C1212" i="1"/>
  <c r="B1212" i="1"/>
  <c r="A1212" i="1"/>
  <c r="K1211" i="1"/>
  <c r="L1211" i="1" s="1"/>
  <c r="M1211" i="1" s="1"/>
  <c r="Q1211" i="1" s="1"/>
  <c r="J1211" i="1"/>
  <c r="I1211" i="1"/>
  <c r="F1211" i="1"/>
  <c r="E1211" i="1"/>
  <c r="D1211" i="1"/>
  <c r="C1211" i="1"/>
  <c r="B1211" i="1"/>
  <c r="A1211" i="1"/>
  <c r="K1210" i="1"/>
  <c r="L1210" i="1" s="1"/>
  <c r="M1210" i="1" s="1"/>
  <c r="Q1210" i="1" s="1"/>
  <c r="J1210" i="1"/>
  <c r="I1210" i="1"/>
  <c r="F1210" i="1"/>
  <c r="E1210" i="1"/>
  <c r="D1210" i="1"/>
  <c r="C1210" i="1"/>
  <c r="B1210" i="1"/>
  <c r="A1210" i="1"/>
  <c r="K1209" i="1"/>
  <c r="L1209" i="1" s="1"/>
  <c r="M1209" i="1" s="1"/>
  <c r="Q1209" i="1" s="1"/>
  <c r="J1209" i="1"/>
  <c r="I1209" i="1"/>
  <c r="F1209" i="1"/>
  <c r="E1209" i="1"/>
  <c r="D1209" i="1"/>
  <c r="C1209" i="1"/>
  <c r="B1209" i="1"/>
  <c r="A1209" i="1"/>
  <c r="K1208" i="1"/>
  <c r="L1208" i="1" s="1"/>
  <c r="M1208" i="1" s="1"/>
  <c r="Q1208" i="1" s="1"/>
  <c r="J1208" i="1"/>
  <c r="I1208" i="1"/>
  <c r="F1208" i="1"/>
  <c r="E1208" i="1"/>
  <c r="D1208" i="1"/>
  <c r="C1208" i="1"/>
  <c r="B1208" i="1"/>
  <c r="A1208" i="1"/>
  <c r="K1207" i="1"/>
  <c r="L1207" i="1" s="1"/>
  <c r="M1207" i="1" s="1"/>
  <c r="Q1207" i="1" s="1"/>
  <c r="J1207" i="1"/>
  <c r="I1207" i="1"/>
  <c r="F1207" i="1"/>
  <c r="E1207" i="1"/>
  <c r="D1207" i="1"/>
  <c r="C1207" i="1"/>
  <c r="B1207" i="1"/>
  <c r="A1207" i="1"/>
  <c r="K1206" i="1"/>
  <c r="L1206" i="1" s="1"/>
  <c r="M1206" i="1" s="1"/>
  <c r="Q1206" i="1" s="1"/>
  <c r="J1206" i="1"/>
  <c r="I1206" i="1"/>
  <c r="F1206" i="1"/>
  <c r="E1206" i="1"/>
  <c r="G1206" i="1" s="1"/>
  <c r="D1206" i="1"/>
  <c r="C1206" i="1"/>
  <c r="B1206" i="1"/>
  <c r="A1206" i="1"/>
  <c r="K1205" i="1"/>
  <c r="L1205" i="1" s="1"/>
  <c r="M1205" i="1" s="1"/>
  <c r="Q1205" i="1" s="1"/>
  <c r="J1205" i="1"/>
  <c r="I1205" i="1"/>
  <c r="F1205" i="1"/>
  <c r="E1205" i="1"/>
  <c r="D1205" i="1"/>
  <c r="C1205" i="1"/>
  <c r="B1205" i="1"/>
  <c r="A1205" i="1"/>
  <c r="K1204" i="1"/>
  <c r="L1204" i="1" s="1"/>
  <c r="M1204" i="1" s="1"/>
  <c r="Q1204" i="1" s="1"/>
  <c r="J1204" i="1"/>
  <c r="I1204" i="1"/>
  <c r="F1204" i="1"/>
  <c r="E1204" i="1"/>
  <c r="G1204" i="1" s="1"/>
  <c r="D1204" i="1"/>
  <c r="C1204" i="1"/>
  <c r="B1204" i="1"/>
  <c r="A1204" i="1"/>
  <c r="K1203" i="1"/>
  <c r="L1203" i="1" s="1"/>
  <c r="M1203" i="1" s="1"/>
  <c r="Q1203" i="1" s="1"/>
  <c r="J1203" i="1"/>
  <c r="I1203" i="1"/>
  <c r="F1203" i="1"/>
  <c r="E1203" i="1"/>
  <c r="D1203" i="1"/>
  <c r="C1203" i="1"/>
  <c r="B1203" i="1"/>
  <c r="A1203" i="1"/>
  <c r="K1202" i="1"/>
  <c r="L1202" i="1" s="1"/>
  <c r="M1202" i="1" s="1"/>
  <c r="Q1202" i="1" s="1"/>
  <c r="J1202" i="1"/>
  <c r="I1202" i="1"/>
  <c r="F1202" i="1"/>
  <c r="E1202" i="1"/>
  <c r="D1202" i="1"/>
  <c r="C1202" i="1"/>
  <c r="B1202" i="1"/>
  <c r="A1202" i="1"/>
  <c r="K1201" i="1"/>
  <c r="L1201" i="1" s="1"/>
  <c r="M1201" i="1" s="1"/>
  <c r="Q1201" i="1" s="1"/>
  <c r="J1201" i="1"/>
  <c r="I1201" i="1"/>
  <c r="F1201" i="1"/>
  <c r="E1201" i="1"/>
  <c r="D1201" i="1"/>
  <c r="C1201" i="1"/>
  <c r="B1201" i="1"/>
  <c r="A1201" i="1"/>
  <c r="K1200" i="1"/>
  <c r="L1200" i="1" s="1"/>
  <c r="M1200" i="1" s="1"/>
  <c r="Q1200" i="1" s="1"/>
  <c r="J1200" i="1"/>
  <c r="I1200" i="1"/>
  <c r="F1200" i="1"/>
  <c r="E1200" i="1"/>
  <c r="D1200" i="1"/>
  <c r="C1200" i="1"/>
  <c r="B1200" i="1"/>
  <c r="A1200" i="1"/>
  <c r="K1199" i="1"/>
  <c r="L1199" i="1" s="1"/>
  <c r="M1199" i="1" s="1"/>
  <c r="Q1199" i="1" s="1"/>
  <c r="J1199" i="1"/>
  <c r="I1199" i="1"/>
  <c r="F1199" i="1"/>
  <c r="E1199" i="1"/>
  <c r="D1199" i="1"/>
  <c r="C1199" i="1"/>
  <c r="B1199" i="1"/>
  <c r="A1199" i="1"/>
  <c r="K1198" i="1"/>
  <c r="L1198" i="1" s="1"/>
  <c r="M1198" i="1" s="1"/>
  <c r="Q1198" i="1" s="1"/>
  <c r="J1198" i="1"/>
  <c r="I1198" i="1"/>
  <c r="F1198" i="1"/>
  <c r="E1198" i="1"/>
  <c r="D1198" i="1"/>
  <c r="C1198" i="1"/>
  <c r="B1198" i="1"/>
  <c r="A1198" i="1"/>
  <c r="K1197" i="1"/>
  <c r="L1197" i="1" s="1"/>
  <c r="M1197" i="1" s="1"/>
  <c r="Q1197" i="1" s="1"/>
  <c r="J1197" i="1"/>
  <c r="I1197" i="1"/>
  <c r="F1197" i="1"/>
  <c r="E1197" i="1"/>
  <c r="D1197" i="1"/>
  <c r="C1197" i="1"/>
  <c r="B1197" i="1"/>
  <c r="A1197" i="1"/>
  <c r="K1196" i="1"/>
  <c r="L1196" i="1" s="1"/>
  <c r="M1196" i="1" s="1"/>
  <c r="Q1196" i="1" s="1"/>
  <c r="J1196" i="1"/>
  <c r="I1196" i="1"/>
  <c r="F1196" i="1"/>
  <c r="E1196" i="1"/>
  <c r="G1196" i="1" s="1"/>
  <c r="D1196" i="1"/>
  <c r="C1196" i="1"/>
  <c r="B1196" i="1"/>
  <c r="A1196" i="1"/>
  <c r="K1195" i="1"/>
  <c r="L1195" i="1" s="1"/>
  <c r="M1195" i="1" s="1"/>
  <c r="Q1195" i="1" s="1"/>
  <c r="J1195" i="1"/>
  <c r="I1195" i="1"/>
  <c r="F1195" i="1"/>
  <c r="E1195" i="1"/>
  <c r="D1195" i="1"/>
  <c r="C1195" i="1"/>
  <c r="B1195" i="1"/>
  <c r="A1195" i="1"/>
  <c r="K1194" i="1"/>
  <c r="L1194" i="1" s="1"/>
  <c r="M1194" i="1" s="1"/>
  <c r="Q1194" i="1" s="1"/>
  <c r="J1194" i="1"/>
  <c r="I1194" i="1"/>
  <c r="F1194" i="1"/>
  <c r="E1194" i="1"/>
  <c r="D1194" i="1"/>
  <c r="C1194" i="1"/>
  <c r="B1194" i="1"/>
  <c r="A1194" i="1"/>
  <c r="K1193" i="1"/>
  <c r="L1193" i="1" s="1"/>
  <c r="M1193" i="1" s="1"/>
  <c r="Q1193" i="1" s="1"/>
  <c r="J1193" i="1"/>
  <c r="I1193" i="1"/>
  <c r="F1193" i="1"/>
  <c r="E1193" i="1"/>
  <c r="D1193" i="1"/>
  <c r="C1193" i="1"/>
  <c r="B1193" i="1"/>
  <c r="A1193" i="1"/>
  <c r="K1192" i="1"/>
  <c r="L1192" i="1" s="1"/>
  <c r="M1192" i="1" s="1"/>
  <c r="Q1192" i="1" s="1"/>
  <c r="J1192" i="1"/>
  <c r="I1192" i="1"/>
  <c r="F1192" i="1"/>
  <c r="E1192" i="1"/>
  <c r="G1192" i="1" s="1"/>
  <c r="D1192" i="1"/>
  <c r="C1192" i="1"/>
  <c r="B1192" i="1"/>
  <c r="A1192" i="1"/>
  <c r="K1191" i="1"/>
  <c r="L1191" i="1" s="1"/>
  <c r="M1191" i="1" s="1"/>
  <c r="Q1191" i="1" s="1"/>
  <c r="J1191" i="1"/>
  <c r="I1191" i="1"/>
  <c r="F1191" i="1"/>
  <c r="E1191" i="1"/>
  <c r="D1191" i="1"/>
  <c r="C1191" i="1"/>
  <c r="B1191" i="1"/>
  <c r="A1191" i="1"/>
  <c r="K1190" i="1"/>
  <c r="L1190" i="1" s="1"/>
  <c r="M1190" i="1" s="1"/>
  <c r="Q1190" i="1" s="1"/>
  <c r="J1190" i="1"/>
  <c r="I1190" i="1"/>
  <c r="F1190" i="1"/>
  <c r="E1190" i="1"/>
  <c r="D1190" i="1"/>
  <c r="C1190" i="1"/>
  <c r="B1190" i="1"/>
  <c r="A1190" i="1"/>
  <c r="K1189" i="1"/>
  <c r="L1189" i="1" s="1"/>
  <c r="M1189" i="1" s="1"/>
  <c r="Q1189" i="1" s="1"/>
  <c r="J1189" i="1"/>
  <c r="I1189" i="1"/>
  <c r="F1189" i="1"/>
  <c r="E1189" i="1"/>
  <c r="G1189" i="1" s="1"/>
  <c r="D1189" i="1"/>
  <c r="C1189" i="1"/>
  <c r="B1189" i="1"/>
  <c r="A1189" i="1"/>
  <c r="K1188" i="1"/>
  <c r="L1188" i="1" s="1"/>
  <c r="M1188" i="1" s="1"/>
  <c r="Q1188" i="1" s="1"/>
  <c r="J1188" i="1"/>
  <c r="I1188" i="1"/>
  <c r="F1188" i="1"/>
  <c r="E1188" i="1"/>
  <c r="D1188" i="1"/>
  <c r="C1188" i="1"/>
  <c r="B1188" i="1"/>
  <c r="A1188" i="1"/>
  <c r="K1187" i="1"/>
  <c r="L1187" i="1" s="1"/>
  <c r="M1187" i="1" s="1"/>
  <c r="Q1187" i="1" s="1"/>
  <c r="J1187" i="1"/>
  <c r="I1187" i="1"/>
  <c r="F1187" i="1"/>
  <c r="E1187" i="1"/>
  <c r="G1187" i="1" s="1"/>
  <c r="D1187" i="1"/>
  <c r="C1187" i="1"/>
  <c r="B1187" i="1"/>
  <c r="A1187" i="1"/>
  <c r="K1186" i="1"/>
  <c r="L1186" i="1" s="1"/>
  <c r="M1186" i="1" s="1"/>
  <c r="Q1186" i="1" s="1"/>
  <c r="J1186" i="1"/>
  <c r="I1186" i="1"/>
  <c r="F1186" i="1"/>
  <c r="E1186" i="1"/>
  <c r="D1186" i="1"/>
  <c r="C1186" i="1"/>
  <c r="B1186" i="1"/>
  <c r="A1186" i="1"/>
  <c r="K1185" i="1"/>
  <c r="L1185" i="1" s="1"/>
  <c r="M1185" i="1" s="1"/>
  <c r="Q1185" i="1" s="1"/>
  <c r="J1185" i="1"/>
  <c r="I1185" i="1"/>
  <c r="F1185" i="1"/>
  <c r="E1185" i="1"/>
  <c r="G1185" i="1" s="1"/>
  <c r="D1185" i="1"/>
  <c r="C1185" i="1"/>
  <c r="B1185" i="1"/>
  <c r="A1185" i="1"/>
  <c r="K1184" i="1"/>
  <c r="L1184" i="1" s="1"/>
  <c r="M1184" i="1" s="1"/>
  <c r="Q1184" i="1" s="1"/>
  <c r="J1184" i="1"/>
  <c r="I1184" i="1"/>
  <c r="F1184" i="1"/>
  <c r="E1184" i="1"/>
  <c r="G1184" i="1" s="1"/>
  <c r="D1184" i="1"/>
  <c r="C1184" i="1"/>
  <c r="B1184" i="1"/>
  <c r="A1184" i="1"/>
  <c r="K1183" i="1"/>
  <c r="L1183" i="1" s="1"/>
  <c r="M1183" i="1" s="1"/>
  <c r="Q1183" i="1" s="1"/>
  <c r="J1183" i="1"/>
  <c r="I1183" i="1"/>
  <c r="F1183" i="1"/>
  <c r="E1183" i="1"/>
  <c r="D1183" i="1"/>
  <c r="C1183" i="1"/>
  <c r="B1183" i="1"/>
  <c r="A1183" i="1"/>
  <c r="K1182" i="1"/>
  <c r="L1182" i="1" s="1"/>
  <c r="M1182" i="1" s="1"/>
  <c r="Q1182" i="1" s="1"/>
  <c r="J1182" i="1"/>
  <c r="I1182" i="1"/>
  <c r="F1182" i="1"/>
  <c r="E1182" i="1"/>
  <c r="D1182" i="1"/>
  <c r="C1182" i="1"/>
  <c r="B1182" i="1"/>
  <c r="A1182" i="1"/>
  <c r="K1181" i="1"/>
  <c r="L1181" i="1" s="1"/>
  <c r="M1181" i="1" s="1"/>
  <c r="Q1181" i="1" s="1"/>
  <c r="J1181" i="1"/>
  <c r="I1181" i="1"/>
  <c r="F1181" i="1"/>
  <c r="E1181" i="1"/>
  <c r="D1181" i="1"/>
  <c r="C1181" i="1"/>
  <c r="B1181" i="1"/>
  <c r="A1181" i="1"/>
  <c r="K1180" i="1"/>
  <c r="L1180" i="1" s="1"/>
  <c r="M1180" i="1" s="1"/>
  <c r="Q1180" i="1" s="1"/>
  <c r="J1180" i="1"/>
  <c r="I1180" i="1"/>
  <c r="F1180" i="1"/>
  <c r="E1180" i="1"/>
  <c r="G1180" i="1" s="1"/>
  <c r="D1180" i="1"/>
  <c r="C1180" i="1"/>
  <c r="B1180" i="1"/>
  <c r="A1180" i="1"/>
  <c r="K1179" i="1"/>
  <c r="L1179" i="1" s="1"/>
  <c r="M1179" i="1" s="1"/>
  <c r="Q1179" i="1" s="1"/>
  <c r="J1179" i="1"/>
  <c r="I1179" i="1"/>
  <c r="F1179" i="1"/>
  <c r="E1179" i="1"/>
  <c r="G1179" i="1" s="1"/>
  <c r="D1179" i="1"/>
  <c r="C1179" i="1"/>
  <c r="B1179" i="1"/>
  <c r="A1179" i="1"/>
  <c r="K1178" i="1"/>
  <c r="L1178" i="1" s="1"/>
  <c r="M1178" i="1" s="1"/>
  <c r="Q1178" i="1" s="1"/>
  <c r="J1178" i="1"/>
  <c r="I1178" i="1"/>
  <c r="F1178" i="1"/>
  <c r="E1178" i="1"/>
  <c r="D1178" i="1"/>
  <c r="C1178" i="1"/>
  <c r="B1178" i="1"/>
  <c r="A1178" i="1"/>
  <c r="K1177" i="1"/>
  <c r="L1177" i="1" s="1"/>
  <c r="M1177" i="1" s="1"/>
  <c r="Q1177" i="1" s="1"/>
  <c r="J1177" i="1"/>
  <c r="I1177" i="1"/>
  <c r="F1177" i="1"/>
  <c r="E1177" i="1"/>
  <c r="D1177" i="1"/>
  <c r="C1177" i="1"/>
  <c r="B1177" i="1"/>
  <c r="A1177" i="1"/>
  <c r="K1176" i="1"/>
  <c r="L1176" i="1" s="1"/>
  <c r="M1176" i="1" s="1"/>
  <c r="Q1176" i="1" s="1"/>
  <c r="J1176" i="1"/>
  <c r="I1176" i="1"/>
  <c r="F1176" i="1"/>
  <c r="E1176" i="1"/>
  <c r="G1176" i="1" s="1"/>
  <c r="D1176" i="1"/>
  <c r="C1176" i="1"/>
  <c r="B1176" i="1"/>
  <c r="A1176" i="1"/>
  <c r="K1175" i="1"/>
  <c r="L1175" i="1" s="1"/>
  <c r="M1175" i="1" s="1"/>
  <c r="Q1175" i="1" s="1"/>
  <c r="J1175" i="1"/>
  <c r="I1175" i="1"/>
  <c r="F1175" i="1"/>
  <c r="E1175" i="1"/>
  <c r="D1175" i="1"/>
  <c r="C1175" i="1"/>
  <c r="B1175" i="1"/>
  <c r="A1175" i="1"/>
  <c r="K1174" i="1"/>
  <c r="L1174" i="1" s="1"/>
  <c r="M1174" i="1" s="1"/>
  <c r="Q1174" i="1" s="1"/>
  <c r="J1174" i="1"/>
  <c r="I1174" i="1"/>
  <c r="F1174" i="1"/>
  <c r="E1174" i="1"/>
  <c r="G1174" i="1" s="1"/>
  <c r="D1174" i="1"/>
  <c r="C1174" i="1"/>
  <c r="B1174" i="1"/>
  <c r="A1174" i="1"/>
  <c r="K1173" i="1"/>
  <c r="L1173" i="1" s="1"/>
  <c r="M1173" i="1" s="1"/>
  <c r="Q1173" i="1" s="1"/>
  <c r="J1173" i="1"/>
  <c r="I1173" i="1"/>
  <c r="F1173" i="1"/>
  <c r="E1173" i="1"/>
  <c r="G1173" i="1" s="1"/>
  <c r="D1173" i="1"/>
  <c r="C1173" i="1"/>
  <c r="B1173" i="1"/>
  <c r="A1173" i="1"/>
  <c r="K1172" i="1"/>
  <c r="L1172" i="1" s="1"/>
  <c r="M1172" i="1" s="1"/>
  <c r="Q1172" i="1" s="1"/>
  <c r="J1172" i="1"/>
  <c r="I1172" i="1"/>
  <c r="F1172" i="1"/>
  <c r="E1172" i="1"/>
  <c r="D1172" i="1"/>
  <c r="C1172" i="1"/>
  <c r="B1172" i="1"/>
  <c r="A1172" i="1"/>
  <c r="K1171" i="1"/>
  <c r="L1171" i="1" s="1"/>
  <c r="M1171" i="1" s="1"/>
  <c r="Q1171" i="1" s="1"/>
  <c r="J1171" i="1"/>
  <c r="I1171" i="1"/>
  <c r="F1171" i="1"/>
  <c r="E1171" i="1"/>
  <c r="D1171" i="1"/>
  <c r="C1171" i="1"/>
  <c r="B1171" i="1"/>
  <c r="A1171" i="1"/>
  <c r="K1170" i="1"/>
  <c r="L1170" i="1" s="1"/>
  <c r="M1170" i="1" s="1"/>
  <c r="Q1170" i="1" s="1"/>
  <c r="J1170" i="1"/>
  <c r="I1170" i="1"/>
  <c r="F1170" i="1"/>
  <c r="E1170" i="1"/>
  <c r="D1170" i="1"/>
  <c r="C1170" i="1"/>
  <c r="B1170" i="1"/>
  <c r="A1170" i="1"/>
  <c r="K1169" i="1"/>
  <c r="L1169" i="1" s="1"/>
  <c r="M1169" i="1" s="1"/>
  <c r="Q1169" i="1" s="1"/>
  <c r="J1169" i="1"/>
  <c r="I1169" i="1"/>
  <c r="F1169" i="1"/>
  <c r="E1169" i="1"/>
  <c r="D1169" i="1"/>
  <c r="C1169" i="1"/>
  <c r="B1169" i="1"/>
  <c r="A1169" i="1"/>
  <c r="K1168" i="1"/>
  <c r="L1168" i="1" s="1"/>
  <c r="M1168" i="1" s="1"/>
  <c r="Q1168" i="1" s="1"/>
  <c r="J1168" i="1"/>
  <c r="I1168" i="1"/>
  <c r="F1168" i="1"/>
  <c r="E1168" i="1"/>
  <c r="D1168" i="1"/>
  <c r="C1168" i="1"/>
  <c r="B1168" i="1"/>
  <c r="A1168" i="1"/>
  <c r="K1167" i="1"/>
  <c r="L1167" i="1" s="1"/>
  <c r="M1167" i="1" s="1"/>
  <c r="Q1167" i="1" s="1"/>
  <c r="J1167" i="1"/>
  <c r="I1167" i="1"/>
  <c r="F1167" i="1"/>
  <c r="E1167" i="1"/>
  <c r="G1167" i="1" s="1"/>
  <c r="D1167" i="1"/>
  <c r="C1167" i="1"/>
  <c r="B1167" i="1"/>
  <c r="A1167" i="1"/>
  <c r="K1166" i="1"/>
  <c r="L1166" i="1" s="1"/>
  <c r="M1166" i="1" s="1"/>
  <c r="Q1166" i="1" s="1"/>
  <c r="J1166" i="1"/>
  <c r="I1166" i="1"/>
  <c r="F1166" i="1"/>
  <c r="E1166" i="1"/>
  <c r="D1166" i="1"/>
  <c r="C1166" i="1"/>
  <c r="B1166" i="1"/>
  <c r="A1166" i="1"/>
  <c r="K1165" i="1"/>
  <c r="L1165" i="1" s="1"/>
  <c r="M1165" i="1" s="1"/>
  <c r="Q1165" i="1" s="1"/>
  <c r="J1165" i="1"/>
  <c r="I1165" i="1"/>
  <c r="F1165" i="1"/>
  <c r="E1165" i="1"/>
  <c r="G1165" i="1" s="1"/>
  <c r="D1165" i="1"/>
  <c r="C1165" i="1"/>
  <c r="B1165" i="1"/>
  <c r="A1165" i="1"/>
  <c r="K1164" i="1"/>
  <c r="L1164" i="1" s="1"/>
  <c r="M1164" i="1" s="1"/>
  <c r="Q1164" i="1" s="1"/>
  <c r="J1164" i="1"/>
  <c r="I1164" i="1"/>
  <c r="F1164" i="1"/>
  <c r="E1164" i="1"/>
  <c r="D1164" i="1"/>
  <c r="C1164" i="1"/>
  <c r="B1164" i="1"/>
  <c r="A1164" i="1"/>
  <c r="K1163" i="1"/>
  <c r="L1163" i="1" s="1"/>
  <c r="M1163" i="1" s="1"/>
  <c r="Q1163" i="1" s="1"/>
  <c r="J1163" i="1"/>
  <c r="I1163" i="1"/>
  <c r="F1163" i="1"/>
  <c r="E1163" i="1"/>
  <c r="D1163" i="1"/>
  <c r="C1163" i="1"/>
  <c r="B1163" i="1"/>
  <c r="A1163" i="1"/>
  <c r="K1162" i="1"/>
  <c r="L1162" i="1" s="1"/>
  <c r="M1162" i="1" s="1"/>
  <c r="Q1162" i="1" s="1"/>
  <c r="J1162" i="1"/>
  <c r="I1162" i="1"/>
  <c r="F1162" i="1"/>
  <c r="E1162" i="1"/>
  <c r="D1162" i="1"/>
  <c r="C1162" i="1"/>
  <c r="B1162" i="1"/>
  <c r="A1162" i="1"/>
  <c r="K1161" i="1"/>
  <c r="L1161" i="1" s="1"/>
  <c r="M1161" i="1" s="1"/>
  <c r="Q1161" i="1" s="1"/>
  <c r="J1161" i="1"/>
  <c r="I1161" i="1"/>
  <c r="F1161" i="1"/>
  <c r="E1161" i="1"/>
  <c r="G1161" i="1" s="1"/>
  <c r="D1161" i="1"/>
  <c r="C1161" i="1"/>
  <c r="B1161" i="1"/>
  <c r="A1161" i="1"/>
  <c r="K1160" i="1"/>
  <c r="L1160" i="1" s="1"/>
  <c r="M1160" i="1" s="1"/>
  <c r="Q1160" i="1" s="1"/>
  <c r="J1160" i="1"/>
  <c r="I1160" i="1"/>
  <c r="F1160" i="1"/>
  <c r="E1160" i="1"/>
  <c r="D1160" i="1"/>
  <c r="C1160" i="1"/>
  <c r="B1160" i="1"/>
  <c r="A1160" i="1"/>
  <c r="K1159" i="1"/>
  <c r="L1159" i="1" s="1"/>
  <c r="M1159" i="1" s="1"/>
  <c r="Q1159" i="1" s="1"/>
  <c r="J1159" i="1"/>
  <c r="I1159" i="1"/>
  <c r="F1159" i="1"/>
  <c r="E1159" i="1"/>
  <c r="G1159" i="1" s="1"/>
  <c r="D1159" i="1"/>
  <c r="C1159" i="1"/>
  <c r="B1159" i="1"/>
  <c r="A1159" i="1"/>
  <c r="K1158" i="1"/>
  <c r="L1158" i="1" s="1"/>
  <c r="M1158" i="1" s="1"/>
  <c r="Q1158" i="1" s="1"/>
  <c r="J1158" i="1"/>
  <c r="I1158" i="1"/>
  <c r="F1158" i="1"/>
  <c r="E1158" i="1"/>
  <c r="G1158" i="1" s="1"/>
  <c r="D1158" i="1"/>
  <c r="C1158" i="1"/>
  <c r="B1158" i="1"/>
  <c r="A1158" i="1"/>
  <c r="K1157" i="1"/>
  <c r="L1157" i="1" s="1"/>
  <c r="M1157" i="1" s="1"/>
  <c r="Q1157" i="1" s="1"/>
  <c r="J1157" i="1"/>
  <c r="I1157" i="1"/>
  <c r="F1157" i="1"/>
  <c r="E1157" i="1"/>
  <c r="D1157" i="1"/>
  <c r="C1157" i="1"/>
  <c r="B1157" i="1"/>
  <c r="A1157" i="1"/>
  <c r="K1156" i="1"/>
  <c r="L1156" i="1" s="1"/>
  <c r="M1156" i="1" s="1"/>
  <c r="Q1156" i="1" s="1"/>
  <c r="J1156" i="1"/>
  <c r="I1156" i="1"/>
  <c r="F1156" i="1"/>
  <c r="E1156" i="1"/>
  <c r="D1156" i="1"/>
  <c r="C1156" i="1"/>
  <c r="B1156" i="1"/>
  <c r="A1156" i="1"/>
  <c r="K1155" i="1"/>
  <c r="L1155" i="1" s="1"/>
  <c r="M1155" i="1" s="1"/>
  <c r="Q1155" i="1" s="1"/>
  <c r="J1155" i="1"/>
  <c r="I1155" i="1"/>
  <c r="F1155" i="1"/>
  <c r="E1155" i="1"/>
  <c r="D1155" i="1"/>
  <c r="C1155" i="1"/>
  <c r="B1155" i="1"/>
  <c r="A1155" i="1"/>
  <c r="K1154" i="1"/>
  <c r="L1154" i="1" s="1"/>
  <c r="M1154" i="1" s="1"/>
  <c r="Q1154" i="1" s="1"/>
  <c r="J1154" i="1"/>
  <c r="I1154" i="1"/>
  <c r="F1154" i="1"/>
  <c r="E1154" i="1"/>
  <c r="G1154" i="1" s="1"/>
  <c r="D1154" i="1"/>
  <c r="C1154" i="1"/>
  <c r="B1154" i="1"/>
  <c r="A1154" i="1"/>
  <c r="K1153" i="1"/>
  <c r="L1153" i="1" s="1"/>
  <c r="M1153" i="1" s="1"/>
  <c r="Q1153" i="1" s="1"/>
  <c r="J1153" i="1"/>
  <c r="I1153" i="1"/>
  <c r="F1153" i="1"/>
  <c r="E1153" i="1"/>
  <c r="G1153" i="1" s="1"/>
  <c r="D1153" i="1"/>
  <c r="C1153" i="1"/>
  <c r="B1153" i="1"/>
  <c r="A1153" i="1"/>
  <c r="K1152" i="1"/>
  <c r="L1152" i="1" s="1"/>
  <c r="M1152" i="1" s="1"/>
  <c r="Q1152" i="1" s="1"/>
  <c r="J1152" i="1"/>
  <c r="I1152" i="1"/>
  <c r="F1152" i="1"/>
  <c r="E1152" i="1"/>
  <c r="D1152" i="1"/>
  <c r="C1152" i="1"/>
  <c r="B1152" i="1"/>
  <c r="A1152" i="1"/>
  <c r="K1151" i="1"/>
  <c r="L1151" i="1" s="1"/>
  <c r="M1151" i="1" s="1"/>
  <c r="Q1151" i="1" s="1"/>
  <c r="J1151" i="1"/>
  <c r="I1151" i="1"/>
  <c r="F1151" i="1"/>
  <c r="E1151" i="1"/>
  <c r="D1151" i="1"/>
  <c r="C1151" i="1"/>
  <c r="B1151" i="1"/>
  <c r="A1151" i="1"/>
  <c r="K1150" i="1"/>
  <c r="L1150" i="1" s="1"/>
  <c r="M1150" i="1" s="1"/>
  <c r="Q1150" i="1" s="1"/>
  <c r="J1150" i="1"/>
  <c r="I1150" i="1"/>
  <c r="F1150" i="1"/>
  <c r="E1150" i="1"/>
  <c r="D1150" i="1"/>
  <c r="C1150" i="1"/>
  <c r="B1150" i="1"/>
  <c r="A1150" i="1"/>
  <c r="K1149" i="1"/>
  <c r="L1149" i="1" s="1"/>
  <c r="M1149" i="1" s="1"/>
  <c r="Q1149" i="1" s="1"/>
  <c r="J1149" i="1"/>
  <c r="I1149" i="1"/>
  <c r="F1149" i="1"/>
  <c r="E1149" i="1"/>
  <c r="D1149" i="1"/>
  <c r="C1149" i="1"/>
  <c r="B1149" i="1"/>
  <c r="A1149" i="1"/>
  <c r="K1148" i="1"/>
  <c r="L1148" i="1" s="1"/>
  <c r="M1148" i="1" s="1"/>
  <c r="Q1148" i="1" s="1"/>
  <c r="J1148" i="1"/>
  <c r="I1148" i="1"/>
  <c r="F1148" i="1"/>
  <c r="E1148" i="1"/>
  <c r="G1148" i="1" s="1"/>
  <c r="D1148" i="1"/>
  <c r="C1148" i="1"/>
  <c r="B1148" i="1"/>
  <c r="A1148" i="1"/>
  <c r="K1147" i="1"/>
  <c r="L1147" i="1" s="1"/>
  <c r="M1147" i="1" s="1"/>
  <c r="Q1147" i="1" s="1"/>
  <c r="J1147" i="1"/>
  <c r="I1147" i="1"/>
  <c r="F1147" i="1"/>
  <c r="E1147" i="1"/>
  <c r="D1147" i="1"/>
  <c r="C1147" i="1"/>
  <c r="B1147" i="1"/>
  <c r="A1147" i="1"/>
  <c r="K1146" i="1"/>
  <c r="L1146" i="1" s="1"/>
  <c r="M1146" i="1" s="1"/>
  <c r="Q1146" i="1" s="1"/>
  <c r="J1146" i="1"/>
  <c r="I1146" i="1"/>
  <c r="F1146" i="1"/>
  <c r="E1146" i="1"/>
  <c r="G1146" i="1" s="1"/>
  <c r="D1146" i="1"/>
  <c r="C1146" i="1"/>
  <c r="B1146" i="1"/>
  <c r="A1146" i="1"/>
  <c r="K1145" i="1"/>
  <c r="L1145" i="1" s="1"/>
  <c r="M1145" i="1" s="1"/>
  <c r="Q1145" i="1" s="1"/>
  <c r="J1145" i="1"/>
  <c r="I1145" i="1"/>
  <c r="F1145" i="1"/>
  <c r="E1145" i="1"/>
  <c r="D1145" i="1"/>
  <c r="C1145" i="1"/>
  <c r="B1145" i="1"/>
  <c r="A1145" i="1"/>
  <c r="K1144" i="1"/>
  <c r="L1144" i="1" s="1"/>
  <c r="M1144" i="1" s="1"/>
  <c r="Q1144" i="1" s="1"/>
  <c r="J1144" i="1"/>
  <c r="I1144" i="1"/>
  <c r="F1144" i="1"/>
  <c r="E1144" i="1"/>
  <c r="G1144" i="1" s="1"/>
  <c r="D1144" i="1"/>
  <c r="C1144" i="1"/>
  <c r="B1144" i="1"/>
  <c r="A1144" i="1"/>
  <c r="K1143" i="1"/>
  <c r="L1143" i="1" s="1"/>
  <c r="M1143" i="1" s="1"/>
  <c r="Q1143" i="1" s="1"/>
  <c r="J1143" i="1"/>
  <c r="I1143" i="1"/>
  <c r="F1143" i="1"/>
  <c r="E1143" i="1"/>
  <c r="G1143" i="1" s="1"/>
  <c r="D1143" i="1"/>
  <c r="C1143" i="1"/>
  <c r="B1143" i="1"/>
  <c r="A1143" i="1"/>
  <c r="K1142" i="1"/>
  <c r="L1142" i="1" s="1"/>
  <c r="M1142" i="1" s="1"/>
  <c r="Q1142" i="1" s="1"/>
  <c r="J1142" i="1"/>
  <c r="I1142" i="1"/>
  <c r="F1142" i="1"/>
  <c r="E1142" i="1"/>
  <c r="D1142" i="1"/>
  <c r="C1142" i="1"/>
  <c r="B1142" i="1"/>
  <c r="A1142" i="1"/>
  <c r="K1141" i="1"/>
  <c r="L1141" i="1" s="1"/>
  <c r="M1141" i="1" s="1"/>
  <c r="Q1141" i="1" s="1"/>
  <c r="J1141" i="1"/>
  <c r="I1141" i="1"/>
  <c r="F1141" i="1"/>
  <c r="E1141" i="1"/>
  <c r="D1141" i="1"/>
  <c r="C1141" i="1"/>
  <c r="B1141" i="1"/>
  <c r="A1141" i="1"/>
  <c r="K1140" i="1"/>
  <c r="L1140" i="1" s="1"/>
  <c r="M1140" i="1" s="1"/>
  <c r="Q1140" i="1" s="1"/>
  <c r="J1140" i="1"/>
  <c r="I1140" i="1"/>
  <c r="F1140" i="1"/>
  <c r="E1140" i="1"/>
  <c r="D1140" i="1"/>
  <c r="C1140" i="1"/>
  <c r="B1140" i="1"/>
  <c r="A1140" i="1"/>
  <c r="K1139" i="1"/>
  <c r="L1139" i="1" s="1"/>
  <c r="M1139" i="1" s="1"/>
  <c r="Q1139" i="1" s="1"/>
  <c r="J1139" i="1"/>
  <c r="I1139" i="1"/>
  <c r="F1139" i="1"/>
  <c r="E1139" i="1"/>
  <c r="D1139" i="1"/>
  <c r="C1139" i="1"/>
  <c r="B1139" i="1"/>
  <c r="A1139" i="1"/>
  <c r="K1138" i="1"/>
  <c r="L1138" i="1" s="1"/>
  <c r="M1138" i="1" s="1"/>
  <c r="Q1138" i="1" s="1"/>
  <c r="J1138" i="1"/>
  <c r="I1138" i="1"/>
  <c r="F1138" i="1"/>
  <c r="E1138" i="1"/>
  <c r="D1138" i="1"/>
  <c r="C1138" i="1"/>
  <c r="B1138" i="1"/>
  <c r="A1138" i="1"/>
  <c r="K1137" i="1"/>
  <c r="L1137" i="1" s="1"/>
  <c r="M1137" i="1" s="1"/>
  <c r="Q1137" i="1" s="1"/>
  <c r="J1137" i="1"/>
  <c r="I1137" i="1"/>
  <c r="F1137" i="1"/>
  <c r="E1137" i="1"/>
  <c r="D1137" i="1"/>
  <c r="C1137" i="1"/>
  <c r="B1137" i="1"/>
  <c r="A1137" i="1"/>
  <c r="K1136" i="1"/>
  <c r="L1136" i="1" s="1"/>
  <c r="M1136" i="1" s="1"/>
  <c r="Q1136" i="1" s="1"/>
  <c r="J1136" i="1"/>
  <c r="I1136" i="1"/>
  <c r="F1136" i="1"/>
  <c r="E1136" i="1"/>
  <c r="G1136" i="1" s="1"/>
  <c r="D1136" i="1"/>
  <c r="C1136" i="1"/>
  <c r="B1136" i="1"/>
  <c r="A1136" i="1"/>
  <c r="K1135" i="1"/>
  <c r="L1135" i="1" s="1"/>
  <c r="M1135" i="1" s="1"/>
  <c r="Q1135" i="1" s="1"/>
  <c r="J1135" i="1"/>
  <c r="I1135" i="1"/>
  <c r="F1135" i="1"/>
  <c r="E1135" i="1"/>
  <c r="D1135" i="1"/>
  <c r="C1135" i="1"/>
  <c r="B1135" i="1"/>
  <c r="A1135" i="1"/>
  <c r="K1134" i="1"/>
  <c r="L1134" i="1" s="1"/>
  <c r="M1134" i="1" s="1"/>
  <c r="Q1134" i="1" s="1"/>
  <c r="J1134" i="1"/>
  <c r="I1134" i="1"/>
  <c r="F1134" i="1"/>
  <c r="E1134" i="1"/>
  <c r="D1134" i="1"/>
  <c r="C1134" i="1"/>
  <c r="B1134" i="1"/>
  <c r="A1134" i="1"/>
  <c r="K1133" i="1"/>
  <c r="L1133" i="1" s="1"/>
  <c r="M1133" i="1" s="1"/>
  <c r="Q1133" i="1" s="1"/>
  <c r="J1133" i="1"/>
  <c r="I1133" i="1"/>
  <c r="F1133" i="1"/>
  <c r="E1133" i="1"/>
  <c r="D1133" i="1"/>
  <c r="C1133" i="1"/>
  <c r="B1133" i="1"/>
  <c r="A1133" i="1"/>
  <c r="K1132" i="1"/>
  <c r="L1132" i="1" s="1"/>
  <c r="M1132" i="1" s="1"/>
  <c r="Q1132" i="1" s="1"/>
  <c r="J1132" i="1"/>
  <c r="I1132" i="1"/>
  <c r="F1132" i="1"/>
  <c r="E1132" i="1"/>
  <c r="D1132" i="1"/>
  <c r="C1132" i="1"/>
  <c r="B1132" i="1"/>
  <c r="A1132" i="1"/>
  <c r="K1131" i="1"/>
  <c r="L1131" i="1" s="1"/>
  <c r="M1131" i="1" s="1"/>
  <c r="Q1131" i="1" s="1"/>
  <c r="J1131" i="1"/>
  <c r="I1131" i="1"/>
  <c r="F1131" i="1"/>
  <c r="E1131" i="1"/>
  <c r="G1131" i="1" s="1"/>
  <c r="D1131" i="1"/>
  <c r="C1131" i="1"/>
  <c r="B1131" i="1"/>
  <c r="A1131" i="1"/>
  <c r="K1130" i="1"/>
  <c r="L1130" i="1" s="1"/>
  <c r="M1130" i="1" s="1"/>
  <c r="Q1130" i="1" s="1"/>
  <c r="J1130" i="1"/>
  <c r="I1130" i="1"/>
  <c r="F1130" i="1"/>
  <c r="E1130" i="1"/>
  <c r="D1130" i="1"/>
  <c r="C1130" i="1"/>
  <c r="B1130" i="1"/>
  <c r="A1130" i="1"/>
  <c r="K1129" i="1"/>
  <c r="L1129" i="1" s="1"/>
  <c r="M1129" i="1" s="1"/>
  <c r="Q1129" i="1" s="1"/>
  <c r="J1129" i="1"/>
  <c r="I1129" i="1"/>
  <c r="F1129" i="1"/>
  <c r="E1129" i="1"/>
  <c r="D1129" i="1"/>
  <c r="C1129" i="1"/>
  <c r="B1129" i="1"/>
  <c r="A1129" i="1"/>
  <c r="K1128" i="1"/>
  <c r="L1128" i="1" s="1"/>
  <c r="M1128" i="1" s="1"/>
  <c r="Q1128" i="1" s="1"/>
  <c r="J1128" i="1"/>
  <c r="I1128" i="1"/>
  <c r="F1128" i="1"/>
  <c r="E1128" i="1"/>
  <c r="D1128" i="1"/>
  <c r="C1128" i="1"/>
  <c r="B1128" i="1"/>
  <c r="A1128" i="1"/>
  <c r="K1127" i="1"/>
  <c r="L1127" i="1" s="1"/>
  <c r="M1127" i="1" s="1"/>
  <c r="Q1127" i="1" s="1"/>
  <c r="J1127" i="1"/>
  <c r="I1127" i="1"/>
  <c r="F1127" i="1"/>
  <c r="E1127" i="1"/>
  <c r="D1127" i="1"/>
  <c r="C1127" i="1"/>
  <c r="B1127" i="1"/>
  <c r="A1127" i="1"/>
  <c r="K1126" i="1"/>
  <c r="L1126" i="1" s="1"/>
  <c r="M1126" i="1" s="1"/>
  <c r="Q1126" i="1" s="1"/>
  <c r="J1126" i="1"/>
  <c r="I1126" i="1"/>
  <c r="F1126" i="1"/>
  <c r="E1126" i="1"/>
  <c r="D1126" i="1"/>
  <c r="C1126" i="1"/>
  <c r="B1126" i="1"/>
  <c r="A1126" i="1"/>
  <c r="K1125" i="1"/>
  <c r="L1125" i="1" s="1"/>
  <c r="M1125" i="1" s="1"/>
  <c r="Q1125" i="1" s="1"/>
  <c r="J1125" i="1"/>
  <c r="I1125" i="1"/>
  <c r="F1125" i="1"/>
  <c r="E1125" i="1"/>
  <c r="G1125" i="1" s="1"/>
  <c r="D1125" i="1"/>
  <c r="C1125" i="1"/>
  <c r="B1125" i="1"/>
  <c r="A1125" i="1"/>
  <c r="K1124" i="1"/>
  <c r="L1124" i="1" s="1"/>
  <c r="M1124" i="1" s="1"/>
  <c r="Q1124" i="1" s="1"/>
  <c r="J1124" i="1"/>
  <c r="I1124" i="1"/>
  <c r="F1124" i="1"/>
  <c r="E1124" i="1"/>
  <c r="D1124" i="1"/>
  <c r="C1124" i="1"/>
  <c r="B1124" i="1"/>
  <c r="A1124" i="1"/>
  <c r="K1123" i="1"/>
  <c r="L1123" i="1" s="1"/>
  <c r="M1123" i="1" s="1"/>
  <c r="Q1123" i="1" s="1"/>
  <c r="J1123" i="1"/>
  <c r="I1123" i="1"/>
  <c r="F1123" i="1"/>
  <c r="E1123" i="1"/>
  <c r="G1123" i="1" s="1"/>
  <c r="D1123" i="1"/>
  <c r="C1123" i="1"/>
  <c r="B1123" i="1"/>
  <c r="A1123" i="1"/>
  <c r="K1122" i="1"/>
  <c r="L1122" i="1" s="1"/>
  <c r="M1122" i="1" s="1"/>
  <c r="Q1122" i="1" s="1"/>
  <c r="J1122" i="1"/>
  <c r="I1122" i="1"/>
  <c r="F1122" i="1"/>
  <c r="E1122" i="1"/>
  <c r="D1122" i="1"/>
  <c r="C1122" i="1"/>
  <c r="B1122" i="1"/>
  <c r="A1122" i="1"/>
  <c r="K1121" i="1"/>
  <c r="L1121" i="1" s="1"/>
  <c r="M1121" i="1" s="1"/>
  <c r="Q1121" i="1" s="1"/>
  <c r="J1121" i="1"/>
  <c r="I1121" i="1"/>
  <c r="F1121" i="1"/>
  <c r="E1121" i="1"/>
  <c r="D1121" i="1"/>
  <c r="C1121" i="1"/>
  <c r="B1121" i="1"/>
  <c r="A1121" i="1"/>
  <c r="K1120" i="1"/>
  <c r="L1120" i="1" s="1"/>
  <c r="M1120" i="1" s="1"/>
  <c r="Q1120" i="1" s="1"/>
  <c r="J1120" i="1"/>
  <c r="I1120" i="1"/>
  <c r="F1120" i="1"/>
  <c r="E1120" i="1"/>
  <c r="D1120" i="1"/>
  <c r="C1120" i="1"/>
  <c r="B1120" i="1"/>
  <c r="A1120" i="1"/>
  <c r="K1119" i="1"/>
  <c r="L1119" i="1" s="1"/>
  <c r="M1119" i="1" s="1"/>
  <c r="Q1119" i="1" s="1"/>
  <c r="J1119" i="1"/>
  <c r="I1119" i="1"/>
  <c r="F1119" i="1"/>
  <c r="E1119" i="1"/>
  <c r="D1119" i="1"/>
  <c r="C1119" i="1"/>
  <c r="B1119" i="1"/>
  <c r="A1119" i="1"/>
  <c r="K1118" i="1"/>
  <c r="L1118" i="1" s="1"/>
  <c r="M1118" i="1" s="1"/>
  <c r="Q1118" i="1" s="1"/>
  <c r="J1118" i="1"/>
  <c r="I1118" i="1"/>
  <c r="F1118" i="1"/>
  <c r="E1118" i="1"/>
  <c r="D1118" i="1"/>
  <c r="C1118" i="1"/>
  <c r="B1118" i="1"/>
  <c r="A1118" i="1"/>
  <c r="K1117" i="1"/>
  <c r="L1117" i="1" s="1"/>
  <c r="M1117" i="1" s="1"/>
  <c r="Q1117" i="1" s="1"/>
  <c r="J1117" i="1"/>
  <c r="I1117" i="1"/>
  <c r="F1117" i="1"/>
  <c r="E1117" i="1"/>
  <c r="D1117" i="1"/>
  <c r="C1117" i="1"/>
  <c r="B1117" i="1"/>
  <c r="A1117" i="1"/>
  <c r="K1116" i="1"/>
  <c r="L1116" i="1" s="1"/>
  <c r="M1116" i="1" s="1"/>
  <c r="Q1116" i="1" s="1"/>
  <c r="J1116" i="1"/>
  <c r="I1116" i="1"/>
  <c r="F1116" i="1"/>
  <c r="E1116" i="1"/>
  <c r="D1116" i="1"/>
  <c r="C1116" i="1"/>
  <c r="B1116" i="1"/>
  <c r="A1116" i="1"/>
  <c r="K1115" i="1"/>
  <c r="L1115" i="1" s="1"/>
  <c r="M1115" i="1" s="1"/>
  <c r="Q1115" i="1" s="1"/>
  <c r="J1115" i="1"/>
  <c r="I1115" i="1"/>
  <c r="F1115" i="1"/>
  <c r="E1115" i="1"/>
  <c r="G1115" i="1" s="1"/>
  <c r="D1115" i="1"/>
  <c r="C1115" i="1"/>
  <c r="B1115" i="1"/>
  <c r="A1115" i="1"/>
  <c r="K1114" i="1"/>
  <c r="L1114" i="1" s="1"/>
  <c r="M1114" i="1" s="1"/>
  <c r="Q1114" i="1" s="1"/>
  <c r="J1114" i="1"/>
  <c r="I1114" i="1"/>
  <c r="F1114" i="1"/>
  <c r="E1114" i="1"/>
  <c r="D1114" i="1"/>
  <c r="C1114" i="1"/>
  <c r="B1114" i="1"/>
  <c r="A1114" i="1"/>
  <c r="K1113" i="1"/>
  <c r="L1113" i="1" s="1"/>
  <c r="M1113" i="1" s="1"/>
  <c r="Q1113" i="1" s="1"/>
  <c r="J1113" i="1"/>
  <c r="I1113" i="1"/>
  <c r="F1113" i="1"/>
  <c r="E1113" i="1"/>
  <c r="D1113" i="1"/>
  <c r="C1113" i="1"/>
  <c r="B1113" i="1"/>
  <c r="A1113" i="1"/>
  <c r="K1112" i="1"/>
  <c r="L1112" i="1" s="1"/>
  <c r="M1112" i="1" s="1"/>
  <c r="Q1112" i="1" s="1"/>
  <c r="J1112" i="1"/>
  <c r="I1112" i="1"/>
  <c r="F1112" i="1"/>
  <c r="E1112" i="1"/>
  <c r="G1112" i="1" s="1"/>
  <c r="D1112" i="1"/>
  <c r="C1112" i="1"/>
  <c r="B1112" i="1"/>
  <c r="A1112" i="1"/>
  <c r="K1111" i="1"/>
  <c r="L1111" i="1" s="1"/>
  <c r="M1111" i="1" s="1"/>
  <c r="Q1111" i="1" s="1"/>
  <c r="J1111" i="1"/>
  <c r="I1111" i="1"/>
  <c r="F1111" i="1"/>
  <c r="E1111" i="1"/>
  <c r="D1111" i="1"/>
  <c r="C1111" i="1"/>
  <c r="B1111" i="1"/>
  <c r="A1111" i="1"/>
  <c r="K1110" i="1"/>
  <c r="L1110" i="1" s="1"/>
  <c r="M1110" i="1" s="1"/>
  <c r="Q1110" i="1" s="1"/>
  <c r="J1110" i="1"/>
  <c r="I1110" i="1"/>
  <c r="F1110" i="1"/>
  <c r="E1110" i="1"/>
  <c r="G1110" i="1" s="1"/>
  <c r="D1110" i="1"/>
  <c r="C1110" i="1"/>
  <c r="B1110" i="1"/>
  <c r="A1110" i="1"/>
  <c r="K1109" i="1"/>
  <c r="L1109" i="1" s="1"/>
  <c r="M1109" i="1" s="1"/>
  <c r="Q1109" i="1" s="1"/>
  <c r="J1109" i="1"/>
  <c r="I1109" i="1"/>
  <c r="F1109" i="1"/>
  <c r="E1109" i="1"/>
  <c r="G1109" i="1" s="1"/>
  <c r="D1109" i="1"/>
  <c r="C1109" i="1"/>
  <c r="B1109" i="1"/>
  <c r="A1109" i="1"/>
  <c r="K1108" i="1"/>
  <c r="L1108" i="1" s="1"/>
  <c r="M1108" i="1" s="1"/>
  <c r="Q1108" i="1" s="1"/>
  <c r="J1108" i="1"/>
  <c r="I1108" i="1"/>
  <c r="F1108" i="1"/>
  <c r="E1108" i="1"/>
  <c r="D1108" i="1"/>
  <c r="C1108" i="1"/>
  <c r="B1108" i="1"/>
  <c r="A1108" i="1"/>
  <c r="K1107" i="1"/>
  <c r="L1107" i="1" s="1"/>
  <c r="M1107" i="1" s="1"/>
  <c r="Q1107" i="1" s="1"/>
  <c r="J1107" i="1"/>
  <c r="I1107" i="1"/>
  <c r="F1107" i="1"/>
  <c r="E1107" i="1"/>
  <c r="D1107" i="1"/>
  <c r="C1107" i="1"/>
  <c r="B1107" i="1"/>
  <c r="A1107" i="1"/>
  <c r="K1106" i="1"/>
  <c r="L1106" i="1" s="1"/>
  <c r="M1106" i="1" s="1"/>
  <c r="Q1106" i="1" s="1"/>
  <c r="J1106" i="1"/>
  <c r="I1106" i="1"/>
  <c r="F1106" i="1"/>
  <c r="E1106" i="1"/>
  <c r="G1106" i="1" s="1"/>
  <c r="D1106" i="1"/>
  <c r="C1106" i="1"/>
  <c r="B1106" i="1"/>
  <c r="A1106" i="1"/>
  <c r="K1105" i="1"/>
  <c r="L1105" i="1" s="1"/>
  <c r="M1105" i="1" s="1"/>
  <c r="Q1105" i="1" s="1"/>
  <c r="J1105" i="1"/>
  <c r="I1105" i="1"/>
  <c r="F1105" i="1"/>
  <c r="E1105" i="1"/>
  <c r="D1105" i="1"/>
  <c r="C1105" i="1"/>
  <c r="B1105" i="1"/>
  <c r="A1105" i="1"/>
  <c r="K1104" i="1"/>
  <c r="L1104" i="1" s="1"/>
  <c r="M1104" i="1" s="1"/>
  <c r="Q1104" i="1" s="1"/>
  <c r="J1104" i="1"/>
  <c r="I1104" i="1"/>
  <c r="F1104" i="1"/>
  <c r="E1104" i="1"/>
  <c r="D1104" i="1"/>
  <c r="C1104" i="1"/>
  <c r="B1104" i="1"/>
  <c r="A1104" i="1"/>
  <c r="K1103" i="1"/>
  <c r="L1103" i="1" s="1"/>
  <c r="M1103" i="1" s="1"/>
  <c r="Q1103" i="1" s="1"/>
  <c r="J1103" i="1"/>
  <c r="I1103" i="1"/>
  <c r="F1103" i="1"/>
  <c r="E1103" i="1"/>
  <c r="D1103" i="1"/>
  <c r="C1103" i="1"/>
  <c r="B1103" i="1"/>
  <c r="A1103" i="1"/>
  <c r="K1102" i="1"/>
  <c r="L1102" i="1" s="1"/>
  <c r="M1102" i="1" s="1"/>
  <c r="Q1102" i="1" s="1"/>
  <c r="J1102" i="1"/>
  <c r="I1102" i="1"/>
  <c r="F1102" i="1"/>
  <c r="E1102" i="1"/>
  <c r="G1102" i="1" s="1"/>
  <c r="D1102" i="1"/>
  <c r="C1102" i="1"/>
  <c r="B1102" i="1"/>
  <c r="A1102" i="1"/>
  <c r="K1101" i="1"/>
  <c r="L1101" i="1" s="1"/>
  <c r="M1101" i="1" s="1"/>
  <c r="Q1101" i="1" s="1"/>
  <c r="J1101" i="1"/>
  <c r="I1101" i="1"/>
  <c r="F1101" i="1"/>
  <c r="E1101" i="1"/>
  <c r="G1101" i="1" s="1"/>
  <c r="D1101" i="1"/>
  <c r="C1101" i="1"/>
  <c r="B1101" i="1"/>
  <c r="A1101" i="1"/>
  <c r="K1100" i="1"/>
  <c r="L1100" i="1" s="1"/>
  <c r="M1100" i="1" s="1"/>
  <c r="Q1100" i="1" s="1"/>
  <c r="J1100" i="1"/>
  <c r="I1100" i="1"/>
  <c r="F1100" i="1"/>
  <c r="E1100" i="1"/>
  <c r="G1100" i="1" s="1"/>
  <c r="D1100" i="1"/>
  <c r="C1100" i="1"/>
  <c r="B1100" i="1"/>
  <c r="A1100" i="1"/>
  <c r="K1099" i="1"/>
  <c r="L1099" i="1" s="1"/>
  <c r="M1099" i="1" s="1"/>
  <c r="Q1099" i="1" s="1"/>
  <c r="J1099" i="1"/>
  <c r="I1099" i="1"/>
  <c r="F1099" i="1"/>
  <c r="E1099" i="1"/>
  <c r="G1099" i="1" s="1"/>
  <c r="D1099" i="1"/>
  <c r="C1099" i="1"/>
  <c r="B1099" i="1"/>
  <c r="A1099" i="1"/>
  <c r="K1098" i="1"/>
  <c r="L1098" i="1" s="1"/>
  <c r="M1098" i="1" s="1"/>
  <c r="Q1098" i="1" s="1"/>
  <c r="J1098" i="1"/>
  <c r="I1098" i="1"/>
  <c r="F1098" i="1"/>
  <c r="E1098" i="1"/>
  <c r="G1098" i="1" s="1"/>
  <c r="D1098" i="1"/>
  <c r="C1098" i="1"/>
  <c r="B1098" i="1"/>
  <c r="A1098" i="1"/>
  <c r="K1097" i="1"/>
  <c r="L1097" i="1" s="1"/>
  <c r="M1097" i="1" s="1"/>
  <c r="Q1097" i="1" s="1"/>
  <c r="J1097" i="1"/>
  <c r="I1097" i="1"/>
  <c r="F1097" i="1"/>
  <c r="E1097" i="1"/>
  <c r="D1097" i="1"/>
  <c r="C1097" i="1"/>
  <c r="B1097" i="1"/>
  <c r="A1097" i="1"/>
  <c r="K1096" i="1"/>
  <c r="L1096" i="1" s="1"/>
  <c r="M1096" i="1" s="1"/>
  <c r="Q1096" i="1" s="1"/>
  <c r="J1096" i="1"/>
  <c r="I1096" i="1"/>
  <c r="F1096" i="1"/>
  <c r="E1096" i="1"/>
  <c r="D1096" i="1"/>
  <c r="C1096" i="1"/>
  <c r="B1096" i="1"/>
  <c r="A1096" i="1"/>
  <c r="K1095" i="1"/>
  <c r="L1095" i="1" s="1"/>
  <c r="M1095" i="1" s="1"/>
  <c r="Q1095" i="1" s="1"/>
  <c r="J1095" i="1"/>
  <c r="I1095" i="1"/>
  <c r="F1095" i="1"/>
  <c r="E1095" i="1"/>
  <c r="D1095" i="1"/>
  <c r="C1095" i="1"/>
  <c r="B1095" i="1"/>
  <c r="A1095" i="1"/>
  <c r="K1094" i="1"/>
  <c r="L1094" i="1" s="1"/>
  <c r="M1094" i="1" s="1"/>
  <c r="Q1094" i="1" s="1"/>
  <c r="J1094" i="1"/>
  <c r="I1094" i="1"/>
  <c r="F1094" i="1"/>
  <c r="E1094" i="1"/>
  <c r="D1094" i="1"/>
  <c r="C1094" i="1"/>
  <c r="B1094" i="1"/>
  <c r="A1094" i="1"/>
  <c r="K1093" i="1"/>
  <c r="L1093" i="1" s="1"/>
  <c r="M1093" i="1" s="1"/>
  <c r="Q1093" i="1" s="1"/>
  <c r="J1093" i="1"/>
  <c r="I1093" i="1"/>
  <c r="F1093" i="1"/>
  <c r="E1093" i="1"/>
  <c r="G1093" i="1" s="1"/>
  <c r="D1093" i="1"/>
  <c r="C1093" i="1"/>
  <c r="B1093" i="1"/>
  <c r="A1093" i="1"/>
  <c r="K1092" i="1"/>
  <c r="L1092" i="1" s="1"/>
  <c r="M1092" i="1" s="1"/>
  <c r="Q1092" i="1" s="1"/>
  <c r="J1092" i="1"/>
  <c r="I1092" i="1"/>
  <c r="F1092" i="1"/>
  <c r="E1092" i="1"/>
  <c r="D1092" i="1"/>
  <c r="C1092" i="1"/>
  <c r="B1092" i="1"/>
  <c r="A1092" i="1"/>
  <c r="K1091" i="1"/>
  <c r="L1091" i="1" s="1"/>
  <c r="M1091" i="1" s="1"/>
  <c r="Q1091" i="1" s="1"/>
  <c r="J1091" i="1"/>
  <c r="I1091" i="1"/>
  <c r="F1091" i="1"/>
  <c r="E1091" i="1"/>
  <c r="G1091" i="1" s="1"/>
  <c r="D1091" i="1"/>
  <c r="C1091" i="1"/>
  <c r="B1091" i="1"/>
  <c r="A1091" i="1"/>
  <c r="K1090" i="1"/>
  <c r="L1090" i="1" s="1"/>
  <c r="M1090" i="1" s="1"/>
  <c r="Q1090" i="1" s="1"/>
  <c r="J1090" i="1"/>
  <c r="I1090" i="1"/>
  <c r="F1090" i="1"/>
  <c r="E1090" i="1"/>
  <c r="G1090" i="1" s="1"/>
  <c r="D1090" i="1"/>
  <c r="C1090" i="1"/>
  <c r="B1090" i="1"/>
  <c r="A1090" i="1"/>
  <c r="K1089" i="1"/>
  <c r="L1089" i="1" s="1"/>
  <c r="M1089" i="1" s="1"/>
  <c r="Q1089" i="1" s="1"/>
  <c r="J1089" i="1"/>
  <c r="I1089" i="1"/>
  <c r="F1089" i="1"/>
  <c r="E1089" i="1"/>
  <c r="D1089" i="1"/>
  <c r="C1089" i="1"/>
  <c r="B1089" i="1"/>
  <c r="A1089" i="1"/>
  <c r="K1088" i="1"/>
  <c r="L1088" i="1" s="1"/>
  <c r="M1088" i="1" s="1"/>
  <c r="Q1088" i="1" s="1"/>
  <c r="J1088" i="1"/>
  <c r="I1088" i="1"/>
  <c r="F1088" i="1"/>
  <c r="E1088" i="1"/>
  <c r="D1088" i="1"/>
  <c r="C1088" i="1"/>
  <c r="B1088" i="1"/>
  <c r="A1088" i="1"/>
  <c r="K1087" i="1"/>
  <c r="L1087" i="1" s="1"/>
  <c r="M1087" i="1" s="1"/>
  <c r="Q1087" i="1" s="1"/>
  <c r="J1087" i="1"/>
  <c r="I1087" i="1"/>
  <c r="F1087" i="1"/>
  <c r="E1087" i="1"/>
  <c r="D1087" i="1"/>
  <c r="C1087" i="1"/>
  <c r="B1087" i="1"/>
  <c r="A1087" i="1"/>
  <c r="K1086" i="1"/>
  <c r="L1086" i="1" s="1"/>
  <c r="M1086" i="1" s="1"/>
  <c r="Q1086" i="1" s="1"/>
  <c r="J1086" i="1"/>
  <c r="I1086" i="1"/>
  <c r="F1086" i="1"/>
  <c r="E1086" i="1"/>
  <c r="D1086" i="1"/>
  <c r="C1086" i="1"/>
  <c r="B1086" i="1"/>
  <c r="A1086" i="1"/>
  <c r="K1085" i="1"/>
  <c r="L1085" i="1" s="1"/>
  <c r="M1085" i="1" s="1"/>
  <c r="Q1085" i="1" s="1"/>
  <c r="J1085" i="1"/>
  <c r="I1085" i="1"/>
  <c r="F1085" i="1"/>
  <c r="E1085" i="1"/>
  <c r="G1085" i="1" s="1"/>
  <c r="D1085" i="1"/>
  <c r="C1085" i="1"/>
  <c r="B1085" i="1"/>
  <c r="A1085" i="1"/>
  <c r="K1084" i="1"/>
  <c r="L1084" i="1" s="1"/>
  <c r="M1084" i="1" s="1"/>
  <c r="Q1084" i="1" s="1"/>
  <c r="J1084" i="1"/>
  <c r="I1084" i="1"/>
  <c r="F1084" i="1"/>
  <c r="E1084" i="1"/>
  <c r="D1084" i="1"/>
  <c r="C1084" i="1"/>
  <c r="B1084" i="1"/>
  <c r="A1084" i="1"/>
  <c r="K1083" i="1"/>
  <c r="L1083" i="1" s="1"/>
  <c r="M1083" i="1" s="1"/>
  <c r="Q1083" i="1" s="1"/>
  <c r="J1083" i="1"/>
  <c r="I1083" i="1"/>
  <c r="F1083" i="1"/>
  <c r="E1083" i="1"/>
  <c r="D1083" i="1"/>
  <c r="C1083" i="1"/>
  <c r="B1083" i="1"/>
  <c r="A1083" i="1"/>
  <c r="K1082" i="1"/>
  <c r="L1082" i="1" s="1"/>
  <c r="M1082" i="1" s="1"/>
  <c r="Q1082" i="1" s="1"/>
  <c r="J1082" i="1"/>
  <c r="I1082" i="1"/>
  <c r="F1082" i="1"/>
  <c r="E1082" i="1"/>
  <c r="G1082" i="1" s="1"/>
  <c r="D1082" i="1"/>
  <c r="C1082" i="1"/>
  <c r="B1082" i="1"/>
  <c r="A1082" i="1"/>
  <c r="K1081" i="1"/>
  <c r="L1081" i="1" s="1"/>
  <c r="M1081" i="1" s="1"/>
  <c r="Q1081" i="1" s="1"/>
  <c r="J1081" i="1"/>
  <c r="I1081" i="1"/>
  <c r="F1081" i="1"/>
  <c r="E1081" i="1"/>
  <c r="D1081" i="1"/>
  <c r="C1081" i="1"/>
  <c r="B1081" i="1"/>
  <c r="A1081" i="1"/>
  <c r="K1080" i="1"/>
  <c r="L1080" i="1" s="1"/>
  <c r="M1080" i="1" s="1"/>
  <c r="Q1080" i="1" s="1"/>
  <c r="J1080" i="1"/>
  <c r="I1080" i="1"/>
  <c r="F1080" i="1"/>
  <c r="E1080" i="1"/>
  <c r="D1080" i="1"/>
  <c r="C1080" i="1"/>
  <c r="B1080" i="1"/>
  <c r="A1080" i="1"/>
  <c r="K1079" i="1"/>
  <c r="L1079" i="1" s="1"/>
  <c r="M1079" i="1" s="1"/>
  <c r="Q1079" i="1" s="1"/>
  <c r="J1079" i="1"/>
  <c r="I1079" i="1"/>
  <c r="F1079" i="1"/>
  <c r="E1079" i="1"/>
  <c r="D1079" i="1"/>
  <c r="C1079" i="1"/>
  <c r="B1079" i="1"/>
  <c r="A1079" i="1"/>
  <c r="K1078" i="1"/>
  <c r="L1078" i="1" s="1"/>
  <c r="M1078" i="1" s="1"/>
  <c r="Q1078" i="1" s="1"/>
  <c r="J1078" i="1"/>
  <c r="I1078" i="1"/>
  <c r="F1078" i="1"/>
  <c r="E1078" i="1"/>
  <c r="D1078" i="1"/>
  <c r="C1078" i="1"/>
  <c r="B1078" i="1"/>
  <c r="A1078" i="1"/>
  <c r="K1077" i="1"/>
  <c r="L1077" i="1" s="1"/>
  <c r="M1077" i="1" s="1"/>
  <c r="Q1077" i="1" s="1"/>
  <c r="J1077" i="1"/>
  <c r="I1077" i="1"/>
  <c r="F1077" i="1"/>
  <c r="E1077" i="1"/>
  <c r="D1077" i="1"/>
  <c r="C1077" i="1"/>
  <c r="B1077" i="1"/>
  <c r="A1077" i="1"/>
  <c r="K1076" i="1"/>
  <c r="L1076" i="1" s="1"/>
  <c r="M1076" i="1" s="1"/>
  <c r="Q1076" i="1" s="1"/>
  <c r="J1076" i="1"/>
  <c r="I1076" i="1"/>
  <c r="F1076" i="1"/>
  <c r="E1076" i="1"/>
  <c r="G1076" i="1" s="1"/>
  <c r="D1076" i="1"/>
  <c r="C1076" i="1"/>
  <c r="B1076" i="1"/>
  <c r="A1076" i="1"/>
  <c r="K1075" i="1"/>
  <c r="L1075" i="1" s="1"/>
  <c r="M1075" i="1" s="1"/>
  <c r="Q1075" i="1" s="1"/>
  <c r="J1075" i="1"/>
  <c r="I1075" i="1"/>
  <c r="F1075" i="1"/>
  <c r="E1075" i="1"/>
  <c r="D1075" i="1"/>
  <c r="C1075" i="1"/>
  <c r="B1075" i="1"/>
  <c r="A1075" i="1"/>
  <c r="K1074" i="1"/>
  <c r="L1074" i="1" s="1"/>
  <c r="M1074" i="1" s="1"/>
  <c r="Q1074" i="1" s="1"/>
  <c r="J1074" i="1"/>
  <c r="I1074" i="1"/>
  <c r="F1074" i="1"/>
  <c r="E1074" i="1"/>
  <c r="D1074" i="1"/>
  <c r="C1074" i="1"/>
  <c r="B1074" i="1"/>
  <c r="A1074" i="1"/>
  <c r="K1073" i="1"/>
  <c r="L1073" i="1" s="1"/>
  <c r="M1073" i="1" s="1"/>
  <c r="Q1073" i="1" s="1"/>
  <c r="J1073" i="1"/>
  <c r="I1073" i="1"/>
  <c r="F1073" i="1"/>
  <c r="E1073" i="1"/>
  <c r="D1073" i="1"/>
  <c r="C1073" i="1"/>
  <c r="B1073" i="1"/>
  <c r="A1073" i="1"/>
  <c r="K1072" i="1"/>
  <c r="L1072" i="1" s="1"/>
  <c r="M1072" i="1" s="1"/>
  <c r="Q1072" i="1" s="1"/>
  <c r="J1072" i="1"/>
  <c r="I1072" i="1"/>
  <c r="F1072" i="1"/>
  <c r="E1072" i="1"/>
  <c r="G1072" i="1" s="1"/>
  <c r="D1072" i="1"/>
  <c r="C1072" i="1"/>
  <c r="B1072" i="1"/>
  <c r="A1072" i="1"/>
  <c r="K1071" i="1"/>
  <c r="L1071" i="1" s="1"/>
  <c r="M1071" i="1" s="1"/>
  <c r="Q1071" i="1" s="1"/>
  <c r="J1071" i="1"/>
  <c r="I1071" i="1"/>
  <c r="F1071" i="1"/>
  <c r="E1071" i="1"/>
  <c r="G1071" i="1" s="1"/>
  <c r="D1071" i="1"/>
  <c r="C1071" i="1"/>
  <c r="B1071" i="1"/>
  <c r="A1071" i="1"/>
  <c r="K1070" i="1"/>
  <c r="L1070" i="1" s="1"/>
  <c r="M1070" i="1" s="1"/>
  <c r="Q1070" i="1" s="1"/>
  <c r="J1070" i="1"/>
  <c r="I1070" i="1"/>
  <c r="F1070" i="1"/>
  <c r="E1070" i="1"/>
  <c r="D1070" i="1"/>
  <c r="C1070" i="1"/>
  <c r="B1070" i="1"/>
  <c r="A1070" i="1"/>
  <c r="K1069" i="1"/>
  <c r="L1069" i="1" s="1"/>
  <c r="M1069" i="1" s="1"/>
  <c r="Q1069" i="1" s="1"/>
  <c r="J1069" i="1"/>
  <c r="I1069" i="1"/>
  <c r="F1069" i="1"/>
  <c r="E1069" i="1"/>
  <c r="D1069" i="1"/>
  <c r="C1069" i="1"/>
  <c r="B1069" i="1"/>
  <c r="A1069" i="1"/>
  <c r="K1068" i="1"/>
  <c r="L1068" i="1" s="1"/>
  <c r="M1068" i="1" s="1"/>
  <c r="Q1068" i="1" s="1"/>
  <c r="J1068" i="1"/>
  <c r="I1068" i="1"/>
  <c r="F1068" i="1"/>
  <c r="E1068" i="1"/>
  <c r="D1068" i="1"/>
  <c r="C1068" i="1"/>
  <c r="B1068" i="1"/>
  <c r="A1068" i="1"/>
  <c r="K1067" i="1"/>
  <c r="L1067" i="1" s="1"/>
  <c r="M1067" i="1" s="1"/>
  <c r="Q1067" i="1" s="1"/>
  <c r="J1067" i="1"/>
  <c r="I1067" i="1"/>
  <c r="F1067" i="1"/>
  <c r="E1067" i="1"/>
  <c r="D1067" i="1"/>
  <c r="C1067" i="1"/>
  <c r="B1067" i="1"/>
  <c r="A1067" i="1"/>
  <c r="K1066" i="1"/>
  <c r="L1066" i="1" s="1"/>
  <c r="M1066" i="1" s="1"/>
  <c r="Q1066" i="1" s="1"/>
  <c r="J1066" i="1"/>
  <c r="I1066" i="1"/>
  <c r="F1066" i="1"/>
  <c r="E1066" i="1"/>
  <c r="D1066" i="1"/>
  <c r="C1066" i="1"/>
  <c r="B1066" i="1"/>
  <c r="A1066" i="1"/>
  <c r="K1065" i="1"/>
  <c r="L1065" i="1" s="1"/>
  <c r="M1065" i="1" s="1"/>
  <c r="Q1065" i="1" s="1"/>
  <c r="J1065" i="1"/>
  <c r="I1065" i="1"/>
  <c r="F1065" i="1"/>
  <c r="E1065" i="1"/>
  <c r="G1065" i="1" s="1"/>
  <c r="D1065" i="1"/>
  <c r="C1065" i="1"/>
  <c r="B1065" i="1"/>
  <c r="A1065" i="1"/>
  <c r="K1064" i="1"/>
  <c r="L1064" i="1" s="1"/>
  <c r="M1064" i="1" s="1"/>
  <c r="Q1064" i="1" s="1"/>
  <c r="J1064" i="1"/>
  <c r="I1064" i="1"/>
  <c r="F1064" i="1"/>
  <c r="E1064" i="1"/>
  <c r="G1064" i="1" s="1"/>
  <c r="D1064" i="1"/>
  <c r="C1064" i="1"/>
  <c r="B1064" i="1"/>
  <c r="A1064" i="1"/>
  <c r="K1063" i="1"/>
  <c r="L1063" i="1" s="1"/>
  <c r="M1063" i="1" s="1"/>
  <c r="Q1063" i="1" s="1"/>
  <c r="J1063" i="1"/>
  <c r="I1063" i="1"/>
  <c r="F1063" i="1"/>
  <c r="E1063" i="1"/>
  <c r="G1063" i="1" s="1"/>
  <c r="D1063" i="1"/>
  <c r="C1063" i="1"/>
  <c r="B1063" i="1"/>
  <c r="A1063" i="1"/>
  <c r="K1062" i="1"/>
  <c r="L1062" i="1" s="1"/>
  <c r="M1062" i="1" s="1"/>
  <c r="Q1062" i="1" s="1"/>
  <c r="J1062" i="1"/>
  <c r="I1062" i="1"/>
  <c r="F1062" i="1"/>
  <c r="E1062" i="1"/>
  <c r="G1062" i="1" s="1"/>
  <c r="D1062" i="1"/>
  <c r="C1062" i="1"/>
  <c r="B1062" i="1"/>
  <c r="A1062" i="1"/>
  <c r="K1061" i="1"/>
  <c r="L1061" i="1" s="1"/>
  <c r="M1061" i="1" s="1"/>
  <c r="Q1061" i="1" s="1"/>
  <c r="J1061" i="1"/>
  <c r="I1061" i="1"/>
  <c r="F1061" i="1"/>
  <c r="E1061" i="1"/>
  <c r="G1061" i="1" s="1"/>
  <c r="D1061" i="1"/>
  <c r="C1061" i="1"/>
  <c r="B1061" i="1"/>
  <c r="A1061" i="1"/>
  <c r="K1060" i="1"/>
  <c r="L1060" i="1" s="1"/>
  <c r="M1060" i="1" s="1"/>
  <c r="Q1060" i="1" s="1"/>
  <c r="J1060" i="1"/>
  <c r="I1060" i="1"/>
  <c r="F1060" i="1"/>
  <c r="E1060" i="1"/>
  <c r="D1060" i="1"/>
  <c r="C1060" i="1"/>
  <c r="B1060" i="1"/>
  <c r="A1060" i="1"/>
  <c r="K1059" i="1"/>
  <c r="L1059" i="1" s="1"/>
  <c r="M1059" i="1" s="1"/>
  <c r="Q1059" i="1" s="1"/>
  <c r="J1059" i="1"/>
  <c r="I1059" i="1"/>
  <c r="F1059" i="1"/>
  <c r="E1059" i="1"/>
  <c r="D1059" i="1"/>
  <c r="C1059" i="1"/>
  <c r="B1059" i="1"/>
  <c r="A1059" i="1"/>
  <c r="K1058" i="1"/>
  <c r="L1058" i="1" s="1"/>
  <c r="M1058" i="1" s="1"/>
  <c r="Q1058" i="1" s="1"/>
  <c r="J1058" i="1"/>
  <c r="I1058" i="1"/>
  <c r="F1058" i="1"/>
  <c r="E1058" i="1"/>
  <c r="D1058" i="1"/>
  <c r="C1058" i="1"/>
  <c r="B1058" i="1"/>
  <c r="A1058" i="1"/>
  <c r="K1057" i="1"/>
  <c r="L1057" i="1" s="1"/>
  <c r="M1057" i="1" s="1"/>
  <c r="Q1057" i="1" s="1"/>
  <c r="J1057" i="1"/>
  <c r="I1057" i="1"/>
  <c r="F1057" i="1"/>
  <c r="E1057" i="1"/>
  <c r="D1057" i="1"/>
  <c r="C1057" i="1"/>
  <c r="B1057" i="1"/>
  <c r="A1057" i="1"/>
  <c r="K1056" i="1"/>
  <c r="L1056" i="1" s="1"/>
  <c r="M1056" i="1" s="1"/>
  <c r="Q1056" i="1" s="1"/>
  <c r="J1056" i="1"/>
  <c r="I1056" i="1"/>
  <c r="F1056" i="1"/>
  <c r="E1056" i="1"/>
  <c r="G1056" i="1" s="1"/>
  <c r="D1056" i="1"/>
  <c r="C1056" i="1"/>
  <c r="B1056" i="1"/>
  <c r="A1056" i="1"/>
  <c r="K1055" i="1"/>
  <c r="L1055" i="1" s="1"/>
  <c r="M1055" i="1" s="1"/>
  <c r="Q1055" i="1" s="1"/>
  <c r="J1055" i="1"/>
  <c r="I1055" i="1"/>
  <c r="F1055" i="1"/>
  <c r="E1055" i="1"/>
  <c r="D1055" i="1"/>
  <c r="C1055" i="1"/>
  <c r="B1055" i="1"/>
  <c r="A1055" i="1"/>
  <c r="K1054" i="1"/>
  <c r="L1054" i="1" s="1"/>
  <c r="M1054" i="1" s="1"/>
  <c r="Q1054" i="1" s="1"/>
  <c r="J1054" i="1"/>
  <c r="I1054" i="1"/>
  <c r="F1054" i="1"/>
  <c r="E1054" i="1"/>
  <c r="G1054" i="1" s="1"/>
  <c r="D1054" i="1"/>
  <c r="C1054" i="1"/>
  <c r="B1054" i="1"/>
  <c r="A1054" i="1"/>
  <c r="K1053" i="1"/>
  <c r="L1053" i="1" s="1"/>
  <c r="M1053" i="1" s="1"/>
  <c r="Q1053" i="1" s="1"/>
  <c r="J1053" i="1"/>
  <c r="I1053" i="1"/>
  <c r="F1053" i="1"/>
  <c r="E1053" i="1"/>
  <c r="D1053" i="1"/>
  <c r="C1053" i="1"/>
  <c r="B1053" i="1"/>
  <c r="A1053" i="1"/>
  <c r="K1052" i="1"/>
  <c r="L1052" i="1" s="1"/>
  <c r="M1052" i="1" s="1"/>
  <c r="Q1052" i="1" s="1"/>
  <c r="J1052" i="1"/>
  <c r="I1052" i="1"/>
  <c r="F1052" i="1"/>
  <c r="E1052" i="1"/>
  <c r="D1052" i="1"/>
  <c r="C1052" i="1"/>
  <c r="B1052" i="1"/>
  <c r="A1052" i="1"/>
  <c r="K1051" i="1"/>
  <c r="L1051" i="1" s="1"/>
  <c r="M1051" i="1" s="1"/>
  <c r="Q1051" i="1" s="1"/>
  <c r="J1051" i="1"/>
  <c r="I1051" i="1"/>
  <c r="F1051" i="1"/>
  <c r="E1051" i="1"/>
  <c r="D1051" i="1"/>
  <c r="C1051" i="1"/>
  <c r="B1051" i="1"/>
  <c r="A1051" i="1"/>
  <c r="K1050" i="1"/>
  <c r="L1050" i="1" s="1"/>
  <c r="M1050" i="1" s="1"/>
  <c r="Q1050" i="1" s="1"/>
  <c r="J1050" i="1"/>
  <c r="I1050" i="1"/>
  <c r="F1050" i="1"/>
  <c r="E1050" i="1"/>
  <c r="G1050" i="1" s="1"/>
  <c r="D1050" i="1"/>
  <c r="C1050" i="1"/>
  <c r="B1050" i="1"/>
  <c r="A1050" i="1"/>
  <c r="K1049" i="1"/>
  <c r="L1049" i="1" s="1"/>
  <c r="M1049" i="1" s="1"/>
  <c r="Q1049" i="1" s="1"/>
  <c r="J1049" i="1"/>
  <c r="I1049" i="1"/>
  <c r="F1049" i="1"/>
  <c r="E1049" i="1"/>
  <c r="D1049" i="1"/>
  <c r="C1049" i="1"/>
  <c r="B1049" i="1"/>
  <c r="A1049" i="1"/>
  <c r="K1048" i="1"/>
  <c r="L1048" i="1" s="1"/>
  <c r="M1048" i="1" s="1"/>
  <c r="Q1048" i="1" s="1"/>
  <c r="J1048" i="1"/>
  <c r="I1048" i="1"/>
  <c r="F1048" i="1"/>
  <c r="E1048" i="1"/>
  <c r="D1048" i="1"/>
  <c r="C1048" i="1"/>
  <c r="B1048" i="1"/>
  <c r="A1048" i="1"/>
  <c r="K1047" i="1"/>
  <c r="L1047" i="1" s="1"/>
  <c r="M1047" i="1" s="1"/>
  <c r="Q1047" i="1" s="1"/>
  <c r="J1047" i="1"/>
  <c r="I1047" i="1"/>
  <c r="F1047" i="1"/>
  <c r="E1047" i="1"/>
  <c r="D1047" i="1"/>
  <c r="C1047" i="1"/>
  <c r="B1047" i="1"/>
  <c r="A1047" i="1"/>
  <c r="K1046" i="1"/>
  <c r="L1046" i="1" s="1"/>
  <c r="M1046" i="1" s="1"/>
  <c r="Q1046" i="1" s="1"/>
  <c r="J1046" i="1"/>
  <c r="I1046" i="1"/>
  <c r="F1046" i="1"/>
  <c r="E1046" i="1"/>
  <c r="D1046" i="1"/>
  <c r="C1046" i="1"/>
  <c r="B1046" i="1"/>
  <c r="A1046" i="1"/>
  <c r="K1045" i="1"/>
  <c r="L1045" i="1" s="1"/>
  <c r="M1045" i="1" s="1"/>
  <c r="Q1045" i="1" s="1"/>
  <c r="J1045" i="1"/>
  <c r="I1045" i="1"/>
  <c r="F1045" i="1"/>
  <c r="E1045" i="1"/>
  <c r="G1045" i="1" s="1"/>
  <c r="D1045" i="1"/>
  <c r="C1045" i="1"/>
  <c r="B1045" i="1"/>
  <c r="A1045" i="1"/>
  <c r="K1044" i="1"/>
  <c r="L1044" i="1" s="1"/>
  <c r="M1044" i="1" s="1"/>
  <c r="Q1044" i="1" s="1"/>
  <c r="J1044" i="1"/>
  <c r="I1044" i="1"/>
  <c r="F1044" i="1"/>
  <c r="E1044" i="1"/>
  <c r="D1044" i="1"/>
  <c r="C1044" i="1"/>
  <c r="B1044" i="1"/>
  <c r="A1044" i="1"/>
  <c r="K1043" i="1"/>
  <c r="L1043" i="1" s="1"/>
  <c r="M1043" i="1" s="1"/>
  <c r="Q1043" i="1" s="1"/>
  <c r="J1043" i="1"/>
  <c r="I1043" i="1"/>
  <c r="F1043" i="1"/>
  <c r="E1043" i="1"/>
  <c r="D1043" i="1"/>
  <c r="C1043" i="1"/>
  <c r="B1043" i="1"/>
  <c r="A1043" i="1"/>
  <c r="K1042" i="1"/>
  <c r="L1042" i="1" s="1"/>
  <c r="M1042" i="1" s="1"/>
  <c r="Q1042" i="1" s="1"/>
  <c r="J1042" i="1"/>
  <c r="I1042" i="1"/>
  <c r="F1042" i="1"/>
  <c r="E1042" i="1"/>
  <c r="D1042" i="1"/>
  <c r="C1042" i="1"/>
  <c r="B1042" i="1"/>
  <c r="A1042" i="1"/>
  <c r="K1041" i="1"/>
  <c r="L1041" i="1" s="1"/>
  <c r="M1041" i="1" s="1"/>
  <c r="Q1041" i="1" s="1"/>
  <c r="J1041" i="1"/>
  <c r="I1041" i="1"/>
  <c r="F1041" i="1"/>
  <c r="E1041" i="1"/>
  <c r="G1041" i="1" s="1"/>
  <c r="D1041" i="1"/>
  <c r="C1041" i="1"/>
  <c r="B1041" i="1"/>
  <c r="A1041" i="1"/>
  <c r="K1040" i="1"/>
  <c r="L1040" i="1" s="1"/>
  <c r="M1040" i="1" s="1"/>
  <c r="Q1040" i="1" s="1"/>
  <c r="J1040" i="1"/>
  <c r="I1040" i="1"/>
  <c r="F1040" i="1"/>
  <c r="E1040" i="1"/>
  <c r="D1040" i="1"/>
  <c r="C1040" i="1"/>
  <c r="B1040" i="1"/>
  <c r="A1040" i="1"/>
  <c r="K1039" i="1"/>
  <c r="L1039" i="1" s="1"/>
  <c r="M1039" i="1" s="1"/>
  <c r="Q1039" i="1" s="1"/>
  <c r="J1039" i="1"/>
  <c r="I1039" i="1"/>
  <c r="F1039" i="1"/>
  <c r="E1039" i="1"/>
  <c r="G1039" i="1" s="1"/>
  <c r="D1039" i="1"/>
  <c r="C1039" i="1"/>
  <c r="B1039" i="1"/>
  <c r="A1039" i="1"/>
  <c r="K1038" i="1"/>
  <c r="L1038" i="1" s="1"/>
  <c r="M1038" i="1" s="1"/>
  <c r="Q1038" i="1" s="1"/>
  <c r="J1038" i="1"/>
  <c r="I1038" i="1"/>
  <c r="F1038" i="1"/>
  <c r="E1038" i="1"/>
  <c r="D1038" i="1"/>
  <c r="C1038" i="1"/>
  <c r="B1038" i="1"/>
  <c r="A1038" i="1"/>
  <c r="K1037" i="1"/>
  <c r="L1037" i="1" s="1"/>
  <c r="M1037" i="1" s="1"/>
  <c r="Q1037" i="1" s="1"/>
  <c r="J1037" i="1"/>
  <c r="I1037" i="1"/>
  <c r="F1037" i="1"/>
  <c r="E1037" i="1"/>
  <c r="D1037" i="1"/>
  <c r="C1037" i="1"/>
  <c r="B1037" i="1"/>
  <c r="A1037" i="1"/>
  <c r="K1036" i="1"/>
  <c r="L1036" i="1" s="1"/>
  <c r="M1036" i="1" s="1"/>
  <c r="Q1036" i="1" s="1"/>
  <c r="J1036" i="1"/>
  <c r="I1036" i="1"/>
  <c r="F1036" i="1"/>
  <c r="E1036" i="1"/>
  <c r="G1036" i="1" s="1"/>
  <c r="D1036" i="1"/>
  <c r="C1036" i="1"/>
  <c r="B1036" i="1"/>
  <c r="A1036" i="1"/>
  <c r="K1035" i="1"/>
  <c r="L1035" i="1" s="1"/>
  <c r="M1035" i="1" s="1"/>
  <c r="Q1035" i="1" s="1"/>
  <c r="J1035" i="1"/>
  <c r="I1035" i="1"/>
  <c r="F1035" i="1"/>
  <c r="E1035" i="1"/>
  <c r="D1035" i="1"/>
  <c r="C1035" i="1"/>
  <c r="B1035" i="1"/>
  <c r="A1035" i="1"/>
  <c r="K1034" i="1"/>
  <c r="L1034" i="1" s="1"/>
  <c r="M1034" i="1" s="1"/>
  <c r="Q1034" i="1" s="1"/>
  <c r="J1034" i="1"/>
  <c r="I1034" i="1"/>
  <c r="F1034" i="1"/>
  <c r="E1034" i="1"/>
  <c r="G1034" i="1" s="1"/>
  <c r="D1034" i="1"/>
  <c r="C1034" i="1"/>
  <c r="B1034" i="1"/>
  <c r="A1034" i="1"/>
  <c r="K1033" i="1"/>
  <c r="L1033" i="1" s="1"/>
  <c r="M1033" i="1" s="1"/>
  <c r="Q1033" i="1" s="1"/>
  <c r="J1033" i="1"/>
  <c r="I1033" i="1"/>
  <c r="F1033" i="1"/>
  <c r="E1033" i="1"/>
  <c r="D1033" i="1"/>
  <c r="C1033" i="1"/>
  <c r="B1033" i="1"/>
  <c r="A1033" i="1"/>
  <c r="K1032" i="1"/>
  <c r="L1032" i="1" s="1"/>
  <c r="M1032" i="1" s="1"/>
  <c r="Q1032" i="1" s="1"/>
  <c r="J1032" i="1"/>
  <c r="I1032" i="1"/>
  <c r="F1032" i="1"/>
  <c r="E1032" i="1"/>
  <c r="D1032" i="1"/>
  <c r="C1032" i="1"/>
  <c r="B1032" i="1"/>
  <c r="A1032" i="1"/>
  <c r="K1031" i="1"/>
  <c r="L1031" i="1" s="1"/>
  <c r="M1031" i="1" s="1"/>
  <c r="Q1031" i="1" s="1"/>
  <c r="J1031" i="1"/>
  <c r="I1031" i="1"/>
  <c r="F1031" i="1"/>
  <c r="E1031" i="1"/>
  <c r="D1031" i="1"/>
  <c r="C1031" i="1"/>
  <c r="B1031" i="1"/>
  <c r="A1031" i="1"/>
  <c r="K1030" i="1"/>
  <c r="L1030" i="1" s="1"/>
  <c r="M1030" i="1" s="1"/>
  <c r="Q1030" i="1" s="1"/>
  <c r="J1030" i="1"/>
  <c r="I1030" i="1"/>
  <c r="F1030" i="1"/>
  <c r="E1030" i="1"/>
  <c r="D1030" i="1"/>
  <c r="C1030" i="1"/>
  <c r="B1030" i="1"/>
  <c r="A1030" i="1"/>
  <c r="K1029" i="1"/>
  <c r="L1029" i="1" s="1"/>
  <c r="M1029" i="1" s="1"/>
  <c r="Q1029" i="1" s="1"/>
  <c r="J1029" i="1"/>
  <c r="I1029" i="1"/>
  <c r="F1029" i="1"/>
  <c r="E1029" i="1"/>
  <c r="D1029" i="1"/>
  <c r="C1029" i="1"/>
  <c r="B1029" i="1"/>
  <c r="A1029" i="1"/>
  <c r="K1028" i="1"/>
  <c r="L1028" i="1" s="1"/>
  <c r="M1028" i="1" s="1"/>
  <c r="Q1028" i="1" s="1"/>
  <c r="J1028" i="1"/>
  <c r="I1028" i="1"/>
  <c r="F1028" i="1"/>
  <c r="E1028" i="1"/>
  <c r="D1028" i="1"/>
  <c r="C1028" i="1"/>
  <c r="B1028" i="1"/>
  <c r="A1028" i="1"/>
  <c r="K1027" i="1"/>
  <c r="L1027" i="1" s="1"/>
  <c r="M1027" i="1" s="1"/>
  <c r="Q1027" i="1" s="1"/>
  <c r="J1027" i="1"/>
  <c r="I1027" i="1"/>
  <c r="F1027" i="1"/>
  <c r="E1027" i="1"/>
  <c r="D1027" i="1"/>
  <c r="C1027" i="1"/>
  <c r="B1027" i="1"/>
  <c r="A1027" i="1"/>
  <c r="K1026" i="1"/>
  <c r="L1026" i="1" s="1"/>
  <c r="M1026" i="1" s="1"/>
  <c r="Q1026" i="1" s="1"/>
  <c r="J1026" i="1"/>
  <c r="I1026" i="1"/>
  <c r="F1026" i="1"/>
  <c r="E1026" i="1"/>
  <c r="D1026" i="1"/>
  <c r="C1026" i="1"/>
  <c r="B1026" i="1"/>
  <c r="A1026" i="1"/>
  <c r="K1025" i="1"/>
  <c r="L1025" i="1" s="1"/>
  <c r="M1025" i="1" s="1"/>
  <c r="Q1025" i="1" s="1"/>
  <c r="J1025" i="1"/>
  <c r="I1025" i="1"/>
  <c r="F1025" i="1"/>
  <c r="E1025" i="1"/>
  <c r="D1025" i="1"/>
  <c r="C1025" i="1"/>
  <c r="B1025" i="1"/>
  <c r="A1025" i="1"/>
  <c r="K1024" i="1"/>
  <c r="L1024" i="1" s="1"/>
  <c r="M1024" i="1" s="1"/>
  <c r="Q1024" i="1" s="1"/>
  <c r="J1024" i="1"/>
  <c r="I1024" i="1"/>
  <c r="F1024" i="1"/>
  <c r="E1024" i="1"/>
  <c r="G1024" i="1" s="1"/>
  <c r="D1024" i="1"/>
  <c r="C1024" i="1"/>
  <c r="B1024" i="1"/>
  <c r="A1024" i="1"/>
  <c r="K1023" i="1"/>
  <c r="L1023" i="1" s="1"/>
  <c r="M1023" i="1" s="1"/>
  <c r="Q1023" i="1" s="1"/>
  <c r="J1023" i="1"/>
  <c r="I1023" i="1"/>
  <c r="F1023" i="1"/>
  <c r="E1023" i="1"/>
  <c r="G1023" i="1" s="1"/>
  <c r="D1023" i="1"/>
  <c r="C1023" i="1"/>
  <c r="B1023" i="1"/>
  <c r="A1023" i="1"/>
  <c r="K1022" i="1"/>
  <c r="L1022" i="1" s="1"/>
  <c r="M1022" i="1" s="1"/>
  <c r="Q1022" i="1" s="1"/>
  <c r="J1022" i="1"/>
  <c r="I1022" i="1"/>
  <c r="F1022" i="1"/>
  <c r="E1022" i="1"/>
  <c r="G1022" i="1" s="1"/>
  <c r="D1022" i="1"/>
  <c r="C1022" i="1"/>
  <c r="B1022" i="1"/>
  <c r="A1022" i="1"/>
  <c r="K1021" i="1"/>
  <c r="L1021" i="1" s="1"/>
  <c r="M1021" i="1" s="1"/>
  <c r="Q1021" i="1" s="1"/>
  <c r="J1021" i="1"/>
  <c r="I1021" i="1"/>
  <c r="F1021" i="1"/>
  <c r="E1021" i="1"/>
  <c r="G1021" i="1" s="1"/>
  <c r="D1021" i="1"/>
  <c r="C1021" i="1"/>
  <c r="B1021" i="1"/>
  <c r="A1021" i="1"/>
  <c r="K1020" i="1"/>
  <c r="L1020" i="1" s="1"/>
  <c r="M1020" i="1" s="1"/>
  <c r="Q1020" i="1" s="1"/>
  <c r="J1020" i="1"/>
  <c r="I1020" i="1"/>
  <c r="F1020" i="1"/>
  <c r="E1020" i="1"/>
  <c r="D1020" i="1"/>
  <c r="C1020" i="1"/>
  <c r="B1020" i="1"/>
  <c r="A1020" i="1"/>
  <c r="K1019" i="1"/>
  <c r="L1019" i="1" s="1"/>
  <c r="M1019" i="1" s="1"/>
  <c r="Q1019" i="1" s="1"/>
  <c r="J1019" i="1"/>
  <c r="I1019" i="1"/>
  <c r="F1019" i="1"/>
  <c r="E1019" i="1"/>
  <c r="D1019" i="1"/>
  <c r="C1019" i="1"/>
  <c r="B1019" i="1"/>
  <c r="A1019" i="1"/>
  <c r="K1018" i="1"/>
  <c r="L1018" i="1" s="1"/>
  <c r="M1018" i="1" s="1"/>
  <c r="Q1018" i="1" s="1"/>
  <c r="J1018" i="1"/>
  <c r="I1018" i="1"/>
  <c r="F1018" i="1"/>
  <c r="E1018" i="1"/>
  <c r="D1018" i="1"/>
  <c r="C1018" i="1"/>
  <c r="B1018" i="1"/>
  <c r="A1018" i="1"/>
  <c r="K1017" i="1"/>
  <c r="L1017" i="1" s="1"/>
  <c r="M1017" i="1" s="1"/>
  <c r="Q1017" i="1" s="1"/>
  <c r="J1017" i="1"/>
  <c r="I1017" i="1"/>
  <c r="F1017" i="1"/>
  <c r="E1017" i="1"/>
  <c r="G1017" i="1" s="1"/>
  <c r="D1017" i="1"/>
  <c r="C1017" i="1"/>
  <c r="B1017" i="1"/>
  <c r="A1017" i="1"/>
  <c r="K1016" i="1"/>
  <c r="L1016" i="1" s="1"/>
  <c r="M1016" i="1" s="1"/>
  <c r="Q1016" i="1" s="1"/>
  <c r="J1016" i="1"/>
  <c r="I1016" i="1"/>
  <c r="F1016" i="1"/>
  <c r="E1016" i="1"/>
  <c r="G1016" i="1" s="1"/>
  <c r="D1016" i="1"/>
  <c r="C1016" i="1"/>
  <c r="B1016" i="1"/>
  <c r="A1016" i="1"/>
  <c r="K1015" i="1"/>
  <c r="L1015" i="1" s="1"/>
  <c r="M1015" i="1" s="1"/>
  <c r="Q1015" i="1" s="1"/>
  <c r="J1015" i="1"/>
  <c r="I1015" i="1"/>
  <c r="F1015" i="1"/>
  <c r="E1015" i="1"/>
  <c r="D1015" i="1"/>
  <c r="C1015" i="1"/>
  <c r="B1015" i="1"/>
  <c r="A1015" i="1"/>
  <c r="K1014" i="1"/>
  <c r="L1014" i="1" s="1"/>
  <c r="M1014" i="1" s="1"/>
  <c r="Q1014" i="1" s="1"/>
  <c r="J1014" i="1"/>
  <c r="I1014" i="1"/>
  <c r="F1014" i="1"/>
  <c r="E1014" i="1"/>
  <c r="D1014" i="1"/>
  <c r="C1014" i="1"/>
  <c r="B1014" i="1"/>
  <c r="A1014" i="1"/>
  <c r="K1013" i="1"/>
  <c r="L1013" i="1" s="1"/>
  <c r="M1013" i="1" s="1"/>
  <c r="Q1013" i="1" s="1"/>
  <c r="J1013" i="1"/>
  <c r="I1013" i="1"/>
  <c r="F1013" i="1"/>
  <c r="E1013" i="1"/>
  <c r="D1013" i="1"/>
  <c r="C1013" i="1"/>
  <c r="B1013" i="1"/>
  <c r="A1013" i="1"/>
  <c r="K1012" i="1"/>
  <c r="L1012" i="1" s="1"/>
  <c r="M1012" i="1" s="1"/>
  <c r="Q1012" i="1" s="1"/>
  <c r="J1012" i="1"/>
  <c r="I1012" i="1"/>
  <c r="F1012" i="1"/>
  <c r="E1012" i="1"/>
  <c r="D1012" i="1"/>
  <c r="C1012" i="1"/>
  <c r="B1012" i="1"/>
  <c r="A1012" i="1"/>
  <c r="K1011" i="1"/>
  <c r="L1011" i="1" s="1"/>
  <c r="M1011" i="1" s="1"/>
  <c r="Q1011" i="1" s="1"/>
  <c r="J1011" i="1"/>
  <c r="I1011" i="1"/>
  <c r="F1011" i="1"/>
  <c r="E1011" i="1"/>
  <c r="D1011" i="1"/>
  <c r="C1011" i="1"/>
  <c r="B1011" i="1"/>
  <c r="A1011" i="1"/>
  <c r="K1010" i="1"/>
  <c r="L1010" i="1" s="1"/>
  <c r="M1010" i="1" s="1"/>
  <c r="Q1010" i="1" s="1"/>
  <c r="J1010" i="1"/>
  <c r="I1010" i="1"/>
  <c r="F1010" i="1"/>
  <c r="E1010" i="1"/>
  <c r="D1010" i="1"/>
  <c r="C1010" i="1"/>
  <c r="B1010" i="1"/>
  <c r="A1010" i="1"/>
  <c r="K1009" i="1"/>
  <c r="L1009" i="1" s="1"/>
  <c r="M1009" i="1" s="1"/>
  <c r="Q1009" i="1" s="1"/>
  <c r="J1009" i="1"/>
  <c r="I1009" i="1"/>
  <c r="F1009" i="1"/>
  <c r="E1009" i="1"/>
  <c r="G1009" i="1" s="1"/>
  <c r="D1009" i="1"/>
  <c r="C1009" i="1"/>
  <c r="B1009" i="1"/>
  <c r="A1009" i="1"/>
  <c r="K1008" i="1"/>
  <c r="L1008" i="1" s="1"/>
  <c r="M1008" i="1" s="1"/>
  <c r="Q1008" i="1" s="1"/>
  <c r="J1008" i="1"/>
  <c r="I1008" i="1"/>
  <c r="F1008" i="1"/>
  <c r="E1008" i="1"/>
  <c r="G1008" i="1" s="1"/>
  <c r="D1008" i="1"/>
  <c r="C1008" i="1"/>
  <c r="B1008" i="1"/>
  <c r="A1008" i="1"/>
  <c r="K1007" i="1"/>
  <c r="L1007" i="1" s="1"/>
  <c r="M1007" i="1" s="1"/>
  <c r="Q1007" i="1" s="1"/>
  <c r="J1007" i="1"/>
  <c r="I1007" i="1"/>
  <c r="F1007" i="1"/>
  <c r="E1007" i="1"/>
  <c r="G1007" i="1" s="1"/>
  <c r="D1007" i="1"/>
  <c r="C1007" i="1"/>
  <c r="B1007" i="1"/>
  <c r="A1007" i="1"/>
  <c r="K1006" i="1"/>
  <c r="L1006" i="1" s="1"/>
  <c r="M1006" i="1" s="1"/>
  <c r="Q1006" i="1" s="1"/>
  <c r="J1006" i="1"/>
  <c r="I1006" i="1"/>
  <c r="F1006" i="1"/>
  <c r="E1006" i="1"/>
  <c r="G1006" i="1" s="1"/>
  <c r="D1006" i="1"/>
  <c r="C1006" i="1"/>
  <c r="B1006" i="1"/>
  <c r="A1006" i="1"/>
  <c r="K1005" i="1"/>
  <c r="L1005" i="1" s="1"/>
  <c r="M1005" i="1" s="1"/>
  <c r="Q1005" i="1" s="1"/>
  <c r="J1005" i="1"/>
  <c r="I1005" i="1"/>
  <c r="F1005" i="1"/>
  <c r="E1005" i="1"/>
  <c r="D1005" i="1"/>
  <c r="C1005" i="1"/>
  <c r="B1005" i="1"/>
  <c r="A1005" i="1"/>
  <c r="K1004" i="1"/>
  <c r="L1004" i="1" s="1"/>
  <c r="M1004" i="1" s="1"/>
  <c r="Q1004" i="1" s="1"/>
  <c r="J1004" i="1"/>
  <c r="I1004" i="1"/>
  <c r="F1004" i="1"/>
  <c r="E1004" i="1"/>
  <c r="D1004" i="1"/>
  <c r="C1004" i="1"/>
  <c r="B1004" i="1"/>
  <c r="A1004" i="1"/>
  <c r="K1003" i="1"/>
  <c r="L1003" i="1" s="1"/>
  <c r="M1003" i="1" s="1"/>
  <c r="Q1003" i="1" s="1"/>
  <c r="J1003" i="1"/>
  <c r="I1003" i="1"/>
  <c r="F1003" i="1"/>
  <c r="E1003" i="1"/>
  <c r="D1003" i="1"/>
  <c r="C1003" i="1"/>
  <c r="B1003" i="1"/>
  <c r="A1003" i="1"/>
  <c r="K1002" i="1"/>
  <c r="L1002" i="1" s="1"/>
  <c r="M1002" i="1" s="1"/>
  <c r="Q1002" i="1" s="1"/>
  <c r="J1002" i="1"/>
  <c r="I1002" i="1"/>
  <c r="F1002" i="1"/>
  <c r="E1002" i="1"/>
  <c r="D1002" i="1"/>
  <c r="C1002" i="1"/>
  <c r="B1002" i="1"/>
  <c r="A1002" i="1"/>
  <c r="K1001" i="1"/>
  <c r="L1001" i="1" s="1"/>
  <c r="M1001" i="1" s="1"/>
  <c r="Q1001" i="1" s="1"/>
  <c r="J1001" i="1"/>
  <c r="I1001" i="1"/>
  <c r="F1001" i="1"/>
  <c r="E1001" i="1"/>
  <c r="D1001" i="1"/>
  <c r="C1001" i="1"/>
  <c r="B1001" i="1"/>
  <c r="A1001" i="1"/>
  <c r="K1000" i="1"/>
  <c r="L1000" i="1" s="1"/>
  <c r="M1000" i="1" s="1"/>
  <c r="Q1000" i="1" s="1"/>
  <c r="J1000" i="1"/>
  <c r="I1000" i="1"/>
  <c r="F1000" i="1"/>
  <c r="E1000" i="1"/>
  <c r="G1000" i="1" s="1"/>
  <c r="D1000" i="1"/>
  <c r="C1000" i="1"/>
  <c r="B1000" i="1"/>
  <c r="A1000" i="1"/>
  <c r="K999" i="1"/>
  <c r="L999" i="1" s="1"/>
  <c r="M999" i="1" s="1"/>
  <c r="Q999" i="1" s="1"/>
  <c r="J999" i="1"/>
  <c r="I999" i="1"/>
  <c r="F999" i="1"/>
  <c r="E999" i="1"/>
  <c r="D999" i="1"/>
  <c r="C999" i="1"/>
  <c r="B999" i="1"/>
  <c r="A999" i="1"/>
  <c r="K998" i="1"/>
  <c r="L998" i="1" s="1"/>
  <c r="M998" i="1" s="1"/>
  <c r="Q998" i="1" s="1"/>
  <c r="J998" i="1"/>
  <c r="I998" i="1"/>
  <c r="F998" i="1"/>
  <c r="E998" i="1"/>
  <c r="G998" i="1" s="1"/>
  <c r="D998" i="1"/>
  <c r="C998" i="1"/>
  <c r="B998" i="1"/>
  <c r="A998" i="1"/>
  <c r="K997" i="1"/>
  <c r="L997" i="1" s="1"/>
  <c r="M997" i="1" s="1"/>
  <c r="Q997" i="1" s="1"/>
  <c r="J997" i="1"/>
  <c r="I997" i="1"/>
  <c r="F997" i="1"/>
  <c r="E997" i="1"/>
  <c r="D997" i="1"/>
  <c r="C997" i="1"/>
  <c r="B997" i="1"/>
  <c r="A997" i="1"/>
  <c r="K996" i="1"/>
  <c r="L996" i="1" s="1"/>
  <c r="M996" i="1" s="1"/>
  <c r="Q996" i="1" s="1"/>
  <c r="J996" i="1"/>
  <c r="I996" i="1"/>
  <c r="F996" i="1"/>
  <c r="E996" i="1"/>
  <c r="D996" i="1"/>
  <c r="C996" i="1"/>
  <c r="B996" i="1"/>
  <c r="A996" i="1"/>
  <c r="K995" i="1"/>
  <c r="L995" i="1" s="1"/>
  <c r="M995" i="1" s="1"/>
  <c r="Q995" i="1" s="1"/>
  <c r="J995" i="1"/>
  <c r="I995" i="1"/>
  <c r="F995" i="1"/>
  <c r="E995" i="1"/>
  <c r="D995" i="1"/>
  <c r="C995" i="1"/>
  <c r="B995" i="1"/>
  <c r="A995" i="1"/>
  <c r="K994" i="1"/>
  <c r="L994" i="1" s="1"/>
  <c r="M994" i="1" s="1"/>
  <c r="Q994" i="1" s="1"/>
  <c r="J994" i="1"/>
  <c r="I994" i="1"/>
  <c r="F994" i="1"/>
  <c r="E994" i="1"/>
  <c r="D994" i="1"/>
  <c r="C994" i="1"/>
  <c r="B994" i="1"/>
  <c r="A994" i="1"/>
  <c r="K993" i="1"/>
  <c r="L993" i="1" s="1"/>
  <c r="M993" i="1" s="1"/>
  <c r="Q993" i="1" s="1"/>
  <c r="J993" i="1"/>
  <c r="I993" i="1"/>
  <c r="F993" i="1"/>
  <c r="E993" i="1"/>
  <c r="D993" i="1"/>
  <c r="C993" i="1"/>
  <c r="B993" i="1"/>
  <c r="A993" i="1"/>
  <c r="K992" i="1"/>
  <c r="L992" i="1" s="1"/>
  <c r="M992" i="1" s="1"/>
  <c r="Q992" i="1" s="1"/>
  <c r="J992" i="1"/>
  <c r="I992" i="1"/>
  <c r="F992" i="1"/>
  <c r="E992" i="1"/>
  <c r="D992" i="1"/>
  <c r="C992" i="1"/>
  <c r="B992" i="1"/>
  <c r="A992" i="1"/>
  <c r="K991" i="1"/>
  <c r="L991" i="1" s="1"/>
  <c r="M991" i="1" s="1"/>
  <c r="Q991" i="1" s="1"/>
  <c r="J991" i="1"/>
  <c r="I991" i="1"/>
  <c r="F991" i="1"/>
  <c r="E991" i="1"/>
  <c r="G991" i="1" s="1"/>
  <c r="D991" i="1"/>
  <c r="C991" i="1"/>
  <c r="B991" i="1"/>
  <c r="A991" i="1"/>
  <c r="K990" i="1"/>
  <c r="L990" i="1" s="1"/>
  <c r="M990" i="1" s="1"/>
  <c r="Q990" i="1" s="1"/>
  <c r="J990" i="1"/>
  <c r="I990" i="1"/>
  <c r="F990" i="1"/>
  <c r="E990" i="1"/>
  <c r="D990" i="1"/>
  <c r="C990" i="1"/>
  <c r="B990" i="1"/>
  <c r="A990" i="1"/>
  <c r="K989" i="1"/>
  <c r="L989" i="1" s="1"/>
  <c r="M989" i="1" s="1"/>
  <c r="Q989" i="1" s="1"/>
  <c r="J989" i="1"/>
  <c r="I989" i="1"/>
  <c r="F989" i="1"/>
  <c r="E989" i="1"/>
  <c r="D989" i="1"/>
  <c r="C989" i="1"/>
  <c r="B989" i="1"/>
  <c r="A989" i="1"/>
  <c r="K988" i="1"/>
  <c r="L988" i="1" s="1"/>
  <c r="M988" i="1" s="1"/>
  <c r="Q988" i="1" s="1"/>
  <c r="J988" i="1"/>
  <c r="I988" i="1"/>
  <c r="F988" i="1"/>
  <c r="E988" i="1"/>
  <c r="G988" i="1" s="1"/>
  <c r="D988" i="1"/>
  <c r="C988" i="1"/>
  <c r="B988" i="1"/>
  <c r="A988" i="1"/>
  <c r="K987" i="1"/>
  <c r="L987" i="1" s="1"/>
  <c r="M987" i="1" s="1"/>
  <c r="Q987" i="1" s="1"/>
  <c r="J987" i="1"/>
  <c r="I987" i="1"/>
  <c r="F987" i="1"/>
  <c r="E987" i="1"/>
  <c r="D987" i="1"/>
  <c r="C987" i="1"/>
  <c r="B987" i="1"/>
  <c r="A987" i="1"/>
  <c r="K986" i="1"/>
  <c r="L986" i="1" s="1"/>
  <c r="M986" i="1" s="1"/>
  <c r="Q986" i="1" s="1"/>
  <c r="J986" i="1"/>
  <c r="I986" i="1"/>
  <c r="F986" i="1"/>
  <c r="E986" i="1"/>
  <c r="D986" i="1"/>
  <c r="C986" i="1"/>
  <c r="B986" i="1"/>
  <c r="A986" i="1"/>
  <c r="K985" i="1"/>
  <c r="L985" i="1" s="1"/>
  <c r="M985" i="1" s="1"/>
  <c r="Q985" i="1" s="1"/>
  <c r="J985" i="1"/>
  <c r="I985" i="1"/>
  <c r="F985" i="1"/>
  <c r="E985" i="1"/>
  <c r="D985" i="1"/>
  <c r="C985" i="1"/>
  <c r="B985" i="1"/>
  <c r="A985" i="1"/>
  <c r="K984" i="1"/>
  <c r="L984" i="1" s="1"/>
  <c r="M984" i="1" s="1"/>
  <c r="Q984" i="1" s="1"/>
  <c r="J984" i="1"/>
  <c r="I984" i="1"/>
  <c r="F984" i="1"/>
  <c r="E984" i="1"/>
  <c r="D984" i="1"/>
  <c r="C984" i="1"/>
  <c r="B984" i="1"/>
  <c r="A984" i="1"/>
  <c r="K983" i="1"/>
  <c r="L983" i="1" s="1"/>
  <c r="M983" i="1" s="1"/>
  <c r="Q983" i="1" s="1"/>
  <c r="J983" i="1"/>
  <c r="I983" i="1"/>
  <c r="F983" i="1"/>
  <c r="E983" i="1"/>
  <c r="D983" i="1"/>
  <c r="C983" i="1"/>
  <c r="B983" i="1"/>
  <c r="A983" i="1"/>
  <c r="K982" i="1"/>
  <c r="L982" i="1" s="1"/>
  <c r="M982" i="1" s="1"/>
  <c r="Q982" i="1" s="1"/>
  <c r="J982" i="1"/>
  <c r="I982" i="1"/>
  <c r="F982" i="1"/>
  <c r="E982" i="1"/>
  <c r="G982" i="1" s="1"/>
  <c r="D982" i="1"/>
  <c r="C982" i="1"/>
  <c r="B982" i="1"/>
  <c r="A982" i="1"/>
  <c r="K981" i="1"/>
  <c r="L981" i="1" s="1"/>
  <c r="M981" i="1" s="1"/>
  <c r="Q981" i="1" s="1"/>
  <c r="J981" i="1"/>
  <c r="I981" i="1"/>
  <c r="F981" i="1"/>
  <c r="E981" i="1"/>
  <c r="D981" i="1"/>
  <c r="C981" i="1"/>
  <c r="B981" i="1"/>
  <c r="A981" i="1"/>
  <c r="K980" i="1"/>
  <c r="L980" i="1" s="1"/>
  <c r="M980" i="1" s="1"/>
  <c r="Q980" i="1" s="1"/>
  <c r="J980" i="1"/>
  <c r="I980" i="1"/>
  <c r="F980" i="1"/>
  <c r="E980" i="1"/>
  <c r="D980" i="1"/>
  <c r="C980" i="1"/>
  <c r="B980" i="1"/>
  <c r="A980" i="1"/>
  <c r="K979" i="1"/>
  <c r="L979" i="1" s="1"/>
  <c r="M979" i="1" s="1"/>
  <c r="Q979" i="1" s="1"/>
  <c r="J979" i="1"/>
  <c r="I979" i="1"/>
  <c r="F979" i="1"/>
  <c r="E979" i="1"/>
  <c r="D979" i="1"/>
  <c r="C979" i="1"/>
  <c r="B979" i="1"/>
  <c r="A979" i="1"/>
  <c r="K978" i="1"/>
  <c r="L978" i="1" s="1"/>
  <c r="M978" i="1" s="1"/>
  <c r="Q978" i="1" s="1"/>
  <c r="J978" i="1"/>
  <c r="I978" i="1"/>
  <c r="F978" i="1"/>
  <c r="E978" i="1"/>
  <c r="D978" i="1"/>
  <c r="C978" i="1"/>
  <c r="B978" i="1"/>
  <c r="A978" i="1"/>
  <c r="K977" i="1"/>
  <c r="L977" i="1" s="1"/>
  <c r="M977" i="1" s="1"/>
  <c r="Q977" i="1" s="1"/>
  <c r="J977" i="1"/>
  <c r="I977" i="1"/>
  <c r="F977" i="1"/>
  <c r="E977" i="1"/>
  <c r="G977" i="1" s="1"/>
  <c r="D977" i="1"/>
  <c r="C977" i="1"/>
  <c r="B977" i="1"/>
  <c r="A977" i="1"/>
  <c r="K976" i="1"/>
  <c r="L976" i="1" s="1"/>
  <c r="M976" i="1" s="1"/>
  <c r="Q976" i="1" s="1"/>
  <c r="J976" i="1"/>
  <c r="I976" i="1"/>
  <c r="F976" i="1"/>
  <c r="E976" i="1"/>
  <c r="D976" i="1"/>
  <c r="C976" i="1"/>
  <c r="B976" i="1"/>
  <c r="A976" i="1"/>
  <c r="K975" i="1"/>
  <c r="L975" i="1" s="1"/>
  <c r="M975" i="1" s="1"/>
  <c r="Q975" i="1" s="1"/>
  <c r="J975" i="1"/>
  <c r="I975" i="1"/>
  <c r="F975" i="1"/>
  <c r="E975" i="1"/>
  <c r="G975" i="1" s="1"/>
  <c r="D975" i="1"/>
  <c r="C975" i="1"/>
  <c r="B975" i="1"/>
  <c r="A975" i="1"/>
  <c r="K974" i="1"/>
  <c r="L974" i="1" s="1"/>
  <c r="M974" i="1" s="1"/>
  <c r="Q974" i="1" s="1"/>
  <c r="J974" i="1"/>
  <c r="I974" i="1"/>
  <c r="F974" i="1"/>
  <c r="E974" i="1"/>
  <c r="D974" i="1"/>
  <c r="C974" i="1"/>
  <c r="B974" i="1"/>
  <c r="A974" i="1"/>
  <c r="K973" i="1"/>
  <c r="L973" i="1" s="1"/>
  <c r="M973" i="1" s="1"/>
  <c r="Q973" i="1" s="1"/>
  <c r="J973" i="1"/>
  <c r="I973" i="1"/>
  <c r="F973" i="1"/>
  <c r="E973" i="1"/>
  <c r="D973" i="1"/>
  <c r="C973" i="1"/>
  <c r="B973" i="1"/>
  <c r="A973" i="1"/>
  <c r="K972" i="1"/>
  <c r="L972" i="1" s="1"/>
  <c r="M972" i="1" s="1"/>
  <c r="Q972" i="1" s="1"/>
  <c r="J972" i="1"/>
  <c r="I972" i="1"/>
  <c r="F972" i="1"/>
  <c r="E972" i="1"/>
  <c r="D972" i="1"/>
  <c r="C972" i="1"/>
  <c r="B972" i="1"/>
  <c r="A972" i="1"/>
  <c r="K971" i="1"/>
  <c r="L971" i="1" s="1"/>
  <c r="M971" i="1" s="1"/>
  <c r="Q971" i="1" s="1"/>
  <c r="J971" i="1"/>
  <c r="I971" i="1"/>
  <c r="F971" i="1"/>
  <c r="E971" i="1"/>
  <c r="D971" i="1"/>
  <c r="C971" i="1"/>
  <c r="B971" i="1"/>
  <c r="A971" i="1"/>
  <c r="K970" i="1"/>
  <c r="L970" i="1" s="1"/>
  <c r="M970" i="1" s="1"/>
  <c r="Q970" i="1" s="1"/>
  <c r="J970" i="1"/>
  <c r="I970" i="1"/>
  <c r="F970" i="1"/>
  <c r="E970" i="1"/>
  <c r="D970" i="1"/>
  <c r="C970" i="1"/>
  <c r="B970" i="1"/>
  <c r="A970" i="1"/>
  <c r="K969" i="1"/>
  <c r="L969" i="1" s="1"/>
  <c r="M969" i="1" s="1"/>
  <c r="Q969" i="1" s="1"/>
  <c r="J969" i="1"/>
  <c r="I969" i="1"/>
  <c r="F969" i="1"/>
  <c r="E969" i="1"/>
  <c r="D969" i="1"/>
  <c r="C969" i="1"/>
  <c r="B969" i="1"/>
  <c r="A969" i="1"/>
  <c r="K968" i="1"/>
  <c r="L968" i="1" s="1"/>
  <c r="M968" i="1" s="1"/>
  <c r="Q968" i="1" s="1"/>
  <c r="J968" i="1"/>
  <c r="I968" i="1"/>
  <c r="F968" i="1"/>
  <c r="E968" i="1"/>
  <c r="D968" i="1"/>
  <c r="C968" i="1"/>
  <c r="B968" i="1"/>
  <c r="A968" i="1"/>
  <c r="K967" i="1"/>
  <c r="L967" i="1" s="1"/>
  <c r="M967" i="1" s="1"/>
  <c r="Q967" i="1" s="1"/>
  <c r="J967" i="1"/>
  <c r="I967" i="1"/>
  <c r="F967" i="1"/>
  <c r="E967" i="1"/>
  <c r="D967" i="1"/>
  <c r="C967" i="1"/>
  <c r="B967" i="1"/>
  <c r="A967" i="1"/>
  <c r="K966" i="1"/>
  <c r="L966" i="1" s="1"/>
  <c r="M966" i="1" s="1"/>
  <c r="Q966" i="1" s="1"/>
  <c r="J966" i="1"/>
  <c r="I966" i="1"/>
  <c r="F966" i="1"/>
  <c r="E966" i="1"/>
  <c r="G966" i="1" s="1"/>
  <c r="D966" i="1"/>
  <c r="C966" i="1"/>
  <c r="B966" i="1"/>
  <c r="A966" i="1"/>
  <c r="K965" i="1"/>
  <c r="L965" i="1" s="1"/>
  <c r="M965" i="1" s="1"/>
  <c r="Q965" i="1" s="1"/>
  <c r="J965" i="1"/>
  <c r="I965" i="1"/>
  <c r="F965" i="1"/>
  <c r="E965" i="1"/>
  <c r="D965" i="1"/>
  <c r="C965" i="1"/>
  <c r="B965" i="1"/>
  <c r="A965" i="1"/>
  <c r="K964" i="1"/>
  <c r="L964" i="1" s="1"/>
  <c r="M964" i="1" s="1"/>
  <c r="Q964" i="1" s="1"/>
  <c r="J964" i="1"/>
  <c r="I964" i="1"/>
  <c r="F964" i="1"/>
  <c r="E964" i="1"/>
  <c r="D964" i="1"/>
  <c r="C964" i="1"/>
  <c r="B964" i="1"/>
  <c r="A964" i="1"/>
  <c r="K963" i="1"/>
  <c r="L963" i="1" s="1"/>
  <c r="M963" i="1" s="1"/>
  <c r="Q963" i="1" s="1"/>
  <c r="J963" i="1"/>
  <c r="I963" i="1"/>
  <c r="F963" i="1"/>
  <c r="E963" i="1"/>
  <c r="D963" i="1"/>
  <c r="C963" i="1"/>
  <c r="B963" i="1"/>
  <c r="A963" i="1"/>
  <c r="K962" i="1"/>
  <c r="L962" i="1" s="1"/>
  <c r="M962" i="1" s="1"/>
  <c r="Q962" i="1" s="1"/>
  <c r="J962" i="1"/>
  <c r="I962" i="1"/>
  <c r="F962" i="1"/>
  <c r="E962" i="1"/>
  <c r="D962" i="1"/>
  <c r="C962" i="1"/>
  <c r="B962" i="1"/>
  <c r="A962" i="1"/>
  <c r="K961" i="1"/>
  <c r="L961" i="1" s="1"/>
  <c r="M961" i="1" s="1"/>
  <c r="Q961" i="1" s="1"/>
  <c r="J961" i="1"/>
  <c r="I961" i="1"/>
  <c r="F961" i="1"/>
  <c r="E961" i="1"/>
  <c r="D961" i="1"/>
  <c r="C961" i="1"/>
  <c r="B961" i="1"/>
  <c r="A961" i="1"/>
  <c r="K960" i="1"/>
  <c r="L960" i="1" s="1"/>
  <c r="M960" i="1" s="1"/>
  <c r="Q960" i="1" s="1"/>
  <c r="J960" i="1"/>
  <c r="I960" i="1"/>
  <c r="F960" i="1"/>
  <c r="E960" i="1"/>
  <c r="G960" i="1" s="1"/>
  <c r="D960" i="1"/>
  <c r="C960" i="1"/>
  <c r="B960" i="1"/>
  <c r="A960" i="1"/>
  <c r="K959" i="1"/>
  <c r="L959" i="1" s="1"/>
  <c r="M959" i="1" s="1"/>
  <c r="Q959" i="1" s="1"/>
  <c r="J959" i="1"/>
  <c r="I959" i="1"/>
  <c r="F959" i="1"/>
  <c r="E959" i="1"/>
  <c r="G959" i="1" s="1"/>
  <c r="D959" i="1"/>
  <c r="C959" i="1"/>
  <c r="B959" i="1"/>
  <c r="A959" i="1"/>
  <c r="K958" i="1"/>
  <c r="L958" i="1" s="1"/>
  <c r="M958" i="1" s="1"/>
  <c r="Q958" i="1" s="1"/>
  <c r="J958" i="1"/>
  <c r="I958" i="1"/>
  <c r="F958" i="1"/>
  <c r="E958" i="1"/>
  <c r="D958" i="1"/>
  <c r="C958" i="1"/>
  <c r="B958" i="1"/>
  <c r="A958" i="1"/>
  <c r="K957" i="1"/>
  <c r="L957" i="1" s="1"/>
  <c r="M957" i="1" s="1"/>
  <c r="Q957" i="1" s="1"/>
  <c r="J957" i="1"/>
  <c r="I957" i="1"/>
  <c r="F957" i="1"/>
  <c r="E957" i="1"/>
  <c r="D957" i="1"/>
  <c r="C957" i="1"/>
  <c r="B957" i="1"/>
  <c r="A957" i="1"/>
  <c r="K956" i="1"/>
  <c r="L956" i="1" s="1"/>
  <c r="M956" i="1" s="1"/>
  <c r="Q956" i="1" s="1"/>
  <c r="J956" i="1"/>
  <c r="I956" i="1"/>
  <c r="F956" i="1"/>
  <c r="E956" i="1"/>
  <c r="D956" i="1"/>
  <c r="C956" i="1"/>
  <c r="B956" i="1"/>
  <c r="A956" i="1"/>
  <c r="K955" i="1"/>
  <c r="L955" i="1" s="1"/>
  <c r="M955" i="1" s="1"/>
  <c r="Q955" i="1" s="1"/>
  <c r="J955" i="1"/>
  <c r="I955" i="1"/>
  <c r="F955" i="1"/>
  <c r="E955" i="1"/>
  <c r="D955" i="1"/>
  <c r="C955" i="1"/>
  <c r="B955" i="1"/>
  <c r="A955" i="1"/>
  <c r="K954" i="1"/>
  <c r="L954" i="1" s="1"/>
  <c r="M954" i="1" s="1"/>
  <c r="Q954" i="1" s="1"/>
  <c r="J954" i="1"/>
  <c r="I954" i="1"/>
  <c r="F954" i="1"/>
  <c r="E954" i="1"/>
  <c r="D954" i="1"/>
  <c r="C954" i="1"/>
  <c r="B954" i="1"/>
  <c r="A954" i="1"/>
  <c r="K953" i="1"/>
  <c r="L953" i="1" s="1"/>
  <c r="M953" i="1" s="1"/>
  <c r="Q953" i="1" s="1"/>
  <c r="J953" i="1"/>
  <c r="I953" i="1"/>
  <c r="F953" i="1"/>
  <c r="E953" i="1"/>
  <c r="G953" i="1" s="1"/>
  <c r="D953" i="1"/>
  <c r="C953" i="1"/>
  <c r="B953" i="1"/>
  <c r="A953" i="1"/>
  <c r="K952" i="1"/>
  <c r="L952" i="1" s="1"/>
  <c r="M952" i="1" s="1"/>
  <c r="Q952" i="1" s="1"/>
  <c r="J952" i="1"/>
  <c r="I952" i="1"/>
  <c r="F952" i="1"/>
  <c r="E952" i="1"/>
  <c r="D952" i="1"/>
  <c r="C952" i="1"/>
  <c r="B952" i="1"/>
  <c r="A952" i="1"/>
  <c r="K951" i="1"/>
  <c r="L951" i="1" s="1"/>
  <c r="M951" i="1" s="1"/>
  <c r="Q951" i="1" s="1"/>
  <c r="J951" i="1"/>
  <c r="I951" i="1"/>
  <c r="F951" i="1"/>
  <c r="E951" i="1"/>
  <c r="G951" i="1" s="1"/>
  <c r="D951" i="1"/>
  <c r="C951" i="1"/>
  <c r="B951" i="1"/>
  <c r="A951" i="1"/>
  <c r="K950" i="1"/>
  <c r="L950" i="1" s="1"/>
  <c r="M950" i="1" s="1"/>
  <c r="Q950" i="1" s="1"/>
  <c r="J950" i="1"/>
  <c r="I950" i="1"/>
  <c r="F950" i="1"/>
  <c r="E950" i="1"/>
  <c r="D950" i="1"/>
  <c r="C950" i="1"/>
  <c r="B950" i="1"/>
  <c r="A950" i="1"/>
  <c r="K949" i="1"/>
  <c r="L949" i="1" s="1"/>
  <c r="M949" i="1" s="1"/>
  <c r="Q949" i="1" s="1"/>
  <c r="J949" i="1"/>
  <c r="I949" i="1"/>
  <c r="F949" i="1"/>
  <c r="E949" i="1"/>
  <c r="D949" i="1"/>
  <c r="C949" i="1"/>
  <c r="B949" i="1"/>
  <c r="A949" i="1"/>
  <c r="K948" i="1"/>
  <c r="L948" i="1" s="1"/>
  <c r="M948" i="1" s="1"/>
  <c r="Q948" i="1" s="1"/>
  <c r="J948" i="1"/>
  <c r="I948" i="1"/>
  <c r="F948" i="1"/>
  <c r="E948" i="1"/>
  <c r="D948" i="1"/>
  <c r="C948" i="1"/>
  <c r="B948" i="1"/>
  <c r="A948" i="1"/>
  <c r="K947" i="1"/>
  <c r="L947" i="1" s="1"/>
  <c r="M947" i="1" s="1"/>
  <c r="Q947" i="1" s="1"/>
  <c r="J947" i="1"/>
  <c r="I947" i="1"/>
  <c r="F947" i="1"/>
  <c r="E947" i="1"/>
  <c r="G947" i="1" s="1"/>
  <c r="D947" i="1"/>
  <c r="C947" i="1"/>
  <c r="B947" i="1"/>
  <c r="A947" i="1"/>
  <c r="K946" i="1"/>
  <c r="L946" i="1" s="1"/>
  <c r="M946" i="1" s="1"/>
  <c r="Q946" i="1" s="1"/>
  <c r="J946" i="1"/>
  <c r="I946" i="1"/>
  <c r="F946" i="1"/>
  <c r="E946" i="1"/>
  <c r="D946" i="1"/>
  <c r="C946" i="1"/>
  <c r="B946" i="1"/>
  <c r="A946" i="1"/>
  <c r="K945" i="1"/>
  <c r="L945" i="1" s="1"/>
  <c r="M945" i="1" s="1"/>
  <c r="Q945" i="1" s="1"/>
  <c r="J945" i="1"/>
  <c r="I945" i="1"/>
  <c r="F945" i="1"/>
  <c r="E945" i="1"/>
  <c r="D945" i="1"/>
  <c r="C945" i="1"/>
  <c r="B945" i="1"/>
  <c r="A945" i="1"/>
  <c r="K944" i="1"/>
  <c r="L944" i="1" s="1"/>
  <c r="M944" i="1" s="1"/>
  <c r="Q944" i="1" s="1"/>
  <c r="J944" i="1"/>
  <c r="I944" i="1"/>
  <c r="F944" i="1"/>
  <c r="E944" i="1"/>
  <c r="D944" i="1"/>
  <c r="C944" i="1"/>
  <c r="B944" i="1"/>
  <c r="A944" i="1"/>
  <c r="K943" i="1"/>
  <c r="L943" i="1" s="1"/>
  <c r="M943" i="1" s="1"/>
  <c r="Q943" i="1" s="1"/>
  <c r="J943" i="1"/>
  <c r="I943" i="1"/>
  <c r="F943" i="1"/>
  <c r="E943" i="1"/>
  <c r="D943" i="1"/>
  <c r="C943" i="1"/>
  <c r="B943" i="1"/>
  <c r="A943" i="1"/>
  <c r="K942" i="1"/>
  <c r="L942" i="1" s="1"/>
  <c r="M942" i="1" s="1"/>
  <c r="Q942" i="1" s="1"/>
  <c r="J942" i="1"/>
  <c r="I942" i="1"/>
  <c r="F942" i="1"/>
  <c r="E942" i="1"/>
  <c r="D942" i="1"/>
  <c r="C942" i="1"/>
  <c r="B942" i="1"/>
  <c r="A942" i="1"/>
  <c r="K941" i="1"/>
  <c r="L941" i="1" s="1"/>
  <c r="M941" i="1" s="1"/>
  <c r="Q941" i="1" s="1"/>
  <c r="J941" i="1"/>
  <c r="I941" i="1"/>
  <c r="F941" i="1"/>
  <c r="E941" i="1"/>
  <c r="D941" i="1"/>
  <c r="C941" i="1"/>
  <c r="B941" i="1"/>
  <c r="A941" i="1"/>
  <c r="K940" i="1"/>
  <c r="L940" i="1" s="1"/>
  <c r="M940" i="1" s="1"/>
  <c r="Q940" i="1" s="1"/>
  <c r="J940" i="1"/>
  <c r="I940" i="1"/>
  <c r="F940" i="1"/>
  <c r="E940" i="1"/>
  <c r="G940" i="1" s="1"/>
  <c r="D940" i="1"/>
  <c r="C940" i="1"/>
  <c r="B940" i="1"/>
  <c r="A940" i="1"/>
  <c r="K939" i="1"/>
  <c r="L939" i="1" s="1"/>
  <c r="M939" i="1" s="1"/>
  <c r="Q939" i="1" s="1"/>
  <c r="J939" i="1"/>
  <c r="I939" i="1"/>
  <c r="F939" i="1"/>
  <c r="E939" i="1"/>
  <c r="D939" i="1"/>
  <c r="C939" i="1"/>
  <c r="B939" i="1"/>
  <c r="A939" i="1"/>
  <c r="K938" i="1"/>
  <c r="L938" i="1" s="1"/>
  <c r="M938" i="1" s="1"/>
  <c r="Q938" i="1" s="1"/>
  <c r="J938" i="1"/>
  <c r="I938" i="1"/>
  <c r="F938" i="1"/>
  <c r="E938" i="1"/>
  <c r="D938" i="1"/>
  <c r="C938" i="1"/>
  <c r="B938" i="1"/>
  <c r="A938" i="1"/>
  <c r="K937" i="1"/>
  <c r="L937" i="1" s="1"/>
  <c r="M937" i="1" s="1"/>
  <c r="Q937" i="1" s="1"/>
  <c r="J937" i="1"/>
  <c r="I937" i="1"/>
  <c r="F937" i="1"/>
  <c r="E937" i="1"/>
  <c r="D937" i="1"/>
  <c r="C937" i="1"/>
  <c r="B937" i="1"/>
  <c r="A937" i="1"/>
  <c r="K936" i="1"/>
  <c r="L936" i="1" s="1"/>
  <c r="M936" i="1" s="1"/>
  <c r="Q936" i="1" s="1"/>
  <c r="J936" i="1"/>
  <c r="I936" i="1"/>
  <c r="F936" i="1"/>
  <c r="E936" i="1"/>
  <c r="D936" i="1"/>
  <c r="C936" i="1"/>
  <c r="B936" i="1"/>
  <c r="A936" i="1"/>
  <c r="K935" i="1"/>
  <c r="L935" i="1" s="1"/>
  <c r="M935" i="1" s="1"/>
  <c r="Q935" i="1" s="1"/>
  <c r="J935" i="1"/>
  <c r="I935" i="1"/>
  <c r="F935" i="1"/>
  <c r="E935" i="1"/>
  <c r="D935" i="1"/>
  <c r="C935" i="1"/>
  <c r="B935" i="1"/>
  <c r="A935" i="1"/>
  <c r="K934" i="1"/>
  <c r="L934" i="1" s="1"/>
  <c r="M934" i="1" s="1"/>
  <c r="Q934" i="1" s="1"/>
  <c r="J934" i="1"/>
  <c r="I934" i="1"/>
  <c r="F934" i="1"/>
  <c r="E934" i="1"/>
  <c r="D934" i="1"/>
  <c r="C934" i="1"/>
  <c r="B934" i="1"/>
  <c r="A934" i="1"/>
  <c r="K933" i="1"/>
  <c r="L933" i="1" s="1"/>
  <c r="M933" i="1" s="1"/>
  <c r="Q933" i="1" s="1"/>
  <c r="J933" i="1"/>
  <c r="I933" i="1"/>
  <c r="F933" i="1"/>
  <c r="E933" i="1"/>
  <c r="D933" i="1"/>
  <c r="C933" i="1"/>
  <c r="B933" i="1"/>
  <c r="A933" i="1"/>
  <c r="K932" i="1"/>
  <c r="L932" i="1" s="1"/>
  <c r="M932" i="1" s="1"/>
  <c r="Q932" i="1" s="1"/>
  <c r="J932" i="1"/>
  <c r="I932" i="1"/>
  <c r="F932" i="1"/>
  <c r="E932" i="1"/>
  <c r="G932" i="1" s="1"/>
  <c r="D932" i="1"/>
  <c r="C932" i="1"/>
  <c r="B932" i="1"/>
  <c r="A932" i="1"/>
  <c r="K931" i="1"/>
  <c r="L931" i="1" s="1"/>
  <c r="M931" i="1" s="1"/>
  <c r="Q931" i="1" s="1"/>
  <c r="J931" i="1"/>
  <c r="I931" i="1"/>
  <c r="F931" i="1"/>
  <c r="E931" i="1"/>
  <c r="D931" i="1"/>
  <c r="C931" i="1"/>
  <c r="B931" i="1"/>
  <c r="A931" i="1"/>
  <c r="K930" i="1"/>
  <c r="L930" i="1" s="1"/>
  <c r="M930" i="1" s="1"/>
  <c r="Q930" i="1" s="1"/>
  <c r="J930" i="1"/>
  <c r="I930" i="1"/>
  <c r="F930" i="1"/>
  <c r="E930" i="1"/>
  <c r="G930" i="1" s="1"/>
  <c r="D930" i="1"/>
  <c r="C930" i="1"/>
  <c r="B930" i="1"/>
  <c r="A930" i="1"/>
  <c r="K929" i="1"/>
  <c r="L929" i="1" s="1"/>
  <c r="M929" i="1" s="1"/>
  <c r="Q929" i="1" s="1"/>
  <c r="J929" i="1"/>
  <c r="I929" i="1"/>
  <c r="F929" i="1"/>
  <c r="E929" i="1"/>
  <c r="D929" i="1"/>
  <c r="C929" i="1"/>
  <c r="B929" i="1"/>
  <c r="A929" i="1"/>
  <c r="K928" i="1"/>
  <c r="L928" i="1" s="1"/>
  <c r="M928" i="1" s="1"/>
  <c r="Q928" i="1" s="1"/>
  <c r="J928" i="1"/>
  <c r="I928" i="1"/>
  <c r="F928" i="1"/>
  <c r="E928" i="1"/>
  <c r="D928" i="1"/>
  <c r="C928" i="1"/>
  <c r="B928" i="1"/>
  <c r="A928" i="1"/>
  <c r="K927" i="1"/>
  <c r="L927" i="1" s="1"/>
  <c r="M927" i="1" s="1"/>
  <c r="Q927" i="1" s="1"/>
  <c r="J927" i="1"/>
  <c r="I927" i="1"/>
  <c r="F927" i="1"/>
  <c r="E927" i="1"/>
  <c r="G927" i="1" s="1"/>
  <c r="D927" i="1"/>
  <c r="C927" i="1"/>
  <c r="B927" i="1"/>
  <c r="A927" i="1"/>
  <c r="K926" i="1"/>
  <c r="L926" i="1" s="1"/>
  <c r="M926" i="1" s="1"/>
  <c r="Q926" i="1" s="1"/>
  <c r="J926" i="1"/>
  <c r="I926" i="1"/>
  <c r="F926" i="1"/>
  <c r="E926" i="1"/>
  <c r="D926" i="1"/>
  <c r="C926" i="1"/>
  <c r="B926" i="1"/>
  <c r="A926" i="1"/>
  <c r="K925" i="1"/>
  <c r="L925" i="1" s="1"/>
  <c r="M925" i="1" s="1"/>
  <c r="Q925" i="1" s="1"/>
  <c r="J925" i="1"/>
  <c r="I925" i="1"/>
  <c r="F925" i="1"/>
  <c r="E925" i="1"/>
  <c r="D925" i="1"/>
  <c r="C925" i="1"/>
  <c r="B925" i="1"/>
  <c r="A925" i="1"/>
  <c r="K924" i="1"/>
  <c r="L924" i="1" s="1"/>
  <c r="M924" i="1" s="1"/>
  <c r="Q924" i="1" s="1"/>
  <c r="J924" i="1"/>
  <c r="I924" i="1"/>
  <c r="F924" i="1"/>
  <c r="E924" i="1"/>
  <c r="D924" i="1"/>
  <c r="C924" i="1"/>
  <c r="B924" i="1"/>
  <c r="A924" i="1"/>
  <c r="K923" i="1"/>
  <c r="L923" i="1" s="1"/>
  <c r="M923" i="1" s="1"/>
  <c r="Q923" i="1" s="1"/>
  <c r="J923" i="1"/>
  <c r="I923" i="1"/>
  <c r="F923" i="1"/>
  <c r="E923" i="1"/>
  <c r="D923" i="1"/>
  <c r="C923" i="1"/>
  <c r="B923" i="1"/>
  <c r="A923" i="1"/>
  <c r="K922" i="1"/>
  <c r="L922" i="1" s="1"/>
  <c r="M922" i="1" s="1"/>
  <c r="Q922" i="1" s="1"/>
  <c r="J922" i="1"/>
  <c r="I922" i="1"/>
  <c r="F922" i="1"/>
  <c r="E922" i="1"/>
  <c r="G922" i="1" s="1"/>
  <c r="D922" i="1"/>
  <c r="C922" i="1"/>
  <c r="B922" i="1"/>
  <c r="A922" i="1"/>
  <c r="K921" i="1"/>
  <c r="L921" i="1" s="1"/>
  <c r="M921" i="1" s="1"/>
  <c r="Q921" i="1" s="1"/>
  <c r="J921" i="1"/>
  <c r="I921" i="1"/>
  <c r="F921" i="1"/>
  <c r="E921" i="1"/>
  <c r="D921" i="1"/>
  <c r="C921" i="1"/>
  <c r="B921" i="1"/>
  <c r="A921" i="1"/>
  <c r="K920" i="1"/>
  <c r="L920" i="1" s="1"/>
  <c r="M920" i="1" s="1"/>
  <c r="Q920" i="1" s="1"/>
  <c r="J920" i="1"/>
  <c r="I920" i="1"/>
  <c r="F920" i="1"/>
  <c r="E920" i="1"/>
  <c r="D920" i="1"/>
  <c r="C920" i="1"/>
  <c r="B920" i="1"/>
  <c r="A920" i="1"/>
  <c r="K919" i="1"/>
  <c r="L919" i="1" s="1"/>
  <c r="M919" i="1" s="1"/>
  <c r="Q919" i="1" s="1"/>
  <c r="J919" i="1"/>
  <c r="I919" i="1"/>
  <c r="F919" i="1"/>
  <c r="E919" i="1"/>
  <c r="G919" i="1" s="1"/>
  <c r="D919" i="1"/>
  <c r="C919" i="1"/>
  <c r="B919" i="1"/>
  <c r="A919" i="1"/>
  <c r="K918" i="1"/>
  <c r="L918" i="1" s="1"/>
  <c r="M918" i="1" s="1"/>
  <c r="Q918" i="1" s="1"/>
  <c r="J918" i="1"/>
  <c r="I918" i="1"/>
  <c r="F918" i="1"/>
  <c r="E918" i="1"/>
  <c r="D918" i="1"/>
  <c r="C918" i="1"/>
  <c r="B918" i="1"/>
  <c r="A918" i="1"/>
  <c r="K917" i="1"/>
  <c r="L917" i="1" s="1"/>
  <c r="M917" i="1" s="1"/>
  <c r="Q917" i="1" s="1"/>
  <c r="J917" i="1"/>
  <c r="I917" i="1"/>
  <c r="F917" i="1"/>
  <c r="E917" i="1"/>
  <c r="G917" i="1" s="1"/>
  <c r="D917" i="1"/>
  <c r="C917" i="1"/>
  <c r="B917" i="1"/>
  <c r="A917" i="1"/>
  <c r="K916" i="1"/>
  <c r="L916" i="1" s="1"/>
  <c r="M916" i="1" s="1"/>
  <c r="Q916" i="1" s="1"/>
  <c r="J916" i="1"/>
  <c r="I916" i="1"/>
  <c r="F916" i="1"/>
  <c r="E916" i="1"/>
  <c r="G916" i="1" s="1"/>
  <c r="D916" i="1"/>
  <c r="C916" i="1"/>
  <c r="B916" i="1"/>
  <c r="A916" i="1"/>
  <c r="K915" i="1"/>
  <c r="L915" i="1" s="1"/>
  <c r="M915" i="1" s="1"/>
  <c r="Q915" i="1" s="1"/>
  <c r="J915" i="1"/>
  <c r="I915" i="1"/>
  <c r="F915" i="1"/>
  <c r="E915" i="1"/>
  <c r="D915" i="1"/>
  <c r="C915" i="1"/>
  <c r="B915" i="1"/>
  <c r="A915" i="1"/>
  <c r="K914" i="1"/>
  <c r="L914" i="1" s="1"/>
  <c r="M914" i="1" s="1"/>
  <c r="Q914" i="1" s="1"/>
  <c r="J914" i="1"/>
  <c r="I914" i="1"/>
  <c r="F914" i="1"/>
  <c r="E914" i="1"/>
  <c r="D914" i="1"/>
  <c r="C914" i="1"/>
  <c r="B914" i="1"/>
  <c r="A914" i="1"/>
  <c r="K913" i="1"/>
  <c r="L913" i="1" s="1"/>
  <c r="M913" i="1" s="1"/>
  <c r="Q913" i="1" s="1"/>
  <c r="J913" i="1"/>
  <c r="I913" i="1"/>
  <c r="F913" i="1"/>
  <c r="E913" i="1"/>
  <c r="G913" i="1" s="1"/>
  <c r="D913" i="1"/>
  <c r="C913" i="1"/>
  <c r="B913" i="1"/>
  <c r="A913" i="1"/>
  <c r="K912" i="1"/>
  <c r="L912" i="1" s="1"/>
  <c r="M912" i="1" s="1"/>
  <c r="Q912" i="1" s="1"/>
  <c r="J912" i="1"/>
  <c r="I912" i="1"/>
  <c r="F912" i="1"/>
  <c r="E912" i="1"/>
  <c r="D912" i="1"/>
  <c r="C912" i="1"/>
  <c r="B912" i="1"/>
  <c r="A912" i="1"/>
  <c r="K911" i="1"/>
  <c r="L911" i="1" s="1"/>
  <c r="M911" i="1" s="1"/>
  <c r="Q911" i="1" s="1"/>
  <c r="J911" i="1"/>
  <c r="I911" i="1"/>
  <c r="F911" i="1"/>
  <c r="E911" i="1"/>
  <c r="D911" i="1"/>
  <c r="C911" i="1"/>
  <c r="B911" i="1"/>
  <c r="A911" i="1"/>
  <c r="K910" i="1"/>
  <c r="L910" i="1" s="1"/>
  <c r="M910" i="1" s="1"/>
  <c r="Q910" i="1" s="1"/>
  <c r="J910" i="1"/>
  <c r="I910" i="1"/>
  <c r="F910" i="1"/>
  <c r="E910" i="1"/>
  <c r="G910" i="1" s="1"/>
  <c r="D910" i="1"/>
  <c r="C910" i="1"/>
  <c r="B910" i="1"/>
  <c r="A910" i="1"/>
  <c r="K909" i="1"/>
  <c r="L909" i="1" s="1"/>
  <c r="M909" i="1" s="1"/>
  <c r="Q909" i="1" s="1"/>
  <c r="J909" i="1"/>
  <c r="I909" i="1"/>
  <c r="F909" i="1"/>
  <c r="E909" i="1"/>
  <c r="G909" i="1" s="1"/>
  <c r="D909" i="1"/>
  <c r="C909" i="1"/>
  <c r="B909" i="1"/>
  <c r="A909" i="1"/>
  <c r="K908" i="1"/>
  <c r="L908" i="1" s="1"/>
  <c r="M908" i="1" s="1"/>
  <c r="Q908" i="1" s="1"/>
  <c r="J908" i="1"/>
  <c r="I908" i="1"/>
  <c r="F908" i="1"/>
  <c r="E908" i="1"/>
  <c r="D908" i="1"/>
  <c r="C908" i="1"/>
  <c r="B908" i="1"/>
  <c r="A908" i="1"/>
  <c r="K907" i="1"/>
  <c r="L907" i="1" s="1"/>
  <c r="M907" i="1" s="1"/>
  <c r="Q907" i="1" s="1"/>
  <c r="J907" i="1"/>
  <c r="I907" i="1"/>
  <c r="F907" i="1"/>
  <c r="E907" i="1"/>
  <c r="D907" i="1"/>
  <c r="C907" i="1"/>
  <c r="B907" i="1"/>
  <c r="A907" i="1"/>
  <c r="K906" i="1"/>
  <c r="L906" i="1" s="1"/>
  <c r="M906" i="1" s="1"/>
  <c r="Q906" i="1" s="1"/>
  <c r="J906" i="1"/>
  <c r="I906" i="1"/>
  <c r="F906" i="1"/>
  <c r="E906" i="1"/>
  <c r="G906" i="1" s="1"/>
  <c r="D906" i="1"/>
  <c r="C906" i="1"/>
  <c r="B906" i="1"/>
  <c r="A906" i="1"/>
  <c r="K905" i="1"/>
  <c r="L905" i="1" s="1"/>
  <c r="M905" i="1" s="1"/>
  <c r="Q905" i="1" s="1"/>
  <c r="J905" i="1"/>
  <c r="I905" i="1"/>
  <c r="F905" i="1"/>
  <c r="E905" i="1"/>
  <c r="D905" i="1"/>
  <c r="C905" i="1"/>
  <c r="B905" i="1"/>
  <c r="A905" i="1"/>
  <c r="K904" i="1"/>
  <c r="L904" i="1" s="1"/>
  <c r="M904" i="1" s="1"/>
  <c r="Q904" i="1" s="1"/>
  <c r="J904" i="1"/>
  <c r="I904" i="1"/>
  <c r="F904" i="1"/>
  <c r="E904" i="1"/>
  <c r="D904" i="1"/>
  <c r="C904" i="1"/>
  <c r="B904" i="1"/>
  <c r="A904" i="1"/>
  <c r="K903" i="1"/>
  <c r="L903" i="1" s="1"/>
  <c r="M903" i="1" s="1"/>
  <c r="Q903" i="1" s="1"/>
  <c r="J903" i="1"/>
  <c r="I903" i="1"/>
  <c r="F903" i="1"/>
  <c r="E903" i="1"/>
  <c r="D903" i="1"/>
  <c r="C903" i="1"/>
  <c r="B903" i="1"/>
  <c r="A903" i="1"/>
  <c r="K902" i="1"/>
  <c r="L902" i="1" s="1"/>
  <c r="M902" i="1" s="1"/>
  <c r="Q902" i="1" s="1"/>
  <c r="J902" i="1"/>
  <c r="I902" i="1"/>
  <c r="F902" i="1"/>
  <c r="E902" i="1"/>
  <c r="G902" i="1" s="1"/>
  <c r="D902" i="1"/>
  <c r="C902" i="1"/>
  <c r="B902" i="1"/>
  <c r="A902" i="1"/>
  <c r="K901" i="1"/>
  <c r="L901" i="1" s="1"/>
  <c r="M901" i="1" s="1"/>
  <c r="Q901" i="1" s="1"/>
  <c r="J901" i="1"/>
  <c r="I901" i="1"/>
  <c r="F901" i="1"/>
  <c r="E901" i="1"/>
  <c r="G901" i="1" s="1"/>
  <c r="D901" i="1"/>
  <c r="C901" i="1"/>
  <c r="B901" i="1"/>
  <c r="A901" i="1"/>
  <c r="K900" i="1"/>
  <c r="L900" i="1" s="1"/>
  <c r="M900" i="1" s="1"/>
  <c r="Q900" i="1" s="1"/>
  <c r="J900" i="1"/>
  <c r="I900" i="1"/>
  <c r="F900" i="1"/>
  <c r="E900" i="1"/>
  <c r="G900" i="1" s="1"/>
  <c r="D900" i="1"/>
  <c r="C900" i="1"/>
  <c r="B900" i="1"/>
  <c r="A900" i="1"/>
  <c r="K899" i="1"/>
  <c r="L899" i="1" s="1"/>
  <c r="M899" i="1" s="1"/>
  <c r="Q899" i="1" s="1"/>
  <c r="J899" i="1"/>
  <c r="I899" i="1"/>
  <c r="F899" i="1"/>
  <c r="E899" i="1"/>
  <c r="D899" i="1"/>
  <c r="C899" i="1"/>
  <c r="B899" i="1"/>
  <c r="A899" i="1"/>
  <c r="K898" i="1"/>
  <c r="L898" i="1" s="1"/>
  <c r="M898" i="1" s="1"/>
  <c r="Q898" i="1" s="1"/>
  <c r="J898" i="1"/>
  <c r="I898" i="1"/>
  <c r="F898" i="1"/>
  <c r="E898" i="1"/>
  <c r="G898" i="1" s="1"/>
  <c r="D898" i="1"/>
  <c r="C898" i="1"/>
  <c r="B898" i="1"/>
  <c r="A898" i="1"/>
  <c r="K897" i="1"/>
  <c r="L897" i="1" s="1"/>
  <c r="M897" i="1" s="1"/>
  <c r="Q897" i="1" s="1"/>
  <c r="J897" i="1"/>
  <c r="I897" i="1"/>
  <c r="F897" i="1"/>
  <c r="E897" i="1"/>
  <c r="G897" i="1" s="1"/>
  <c r="D897" i="1"/>
  <c r="C897" i="1"/>
  <c r="B897" i="1"/>
  <c r="A897" i="1"/>
  <c r="K896" i="1"/>
  <c r="L896" i="1" s="1"/>
  <c r="M896" i="1" s="1"/>
  <c r="Q896" i="1" s="1"/>
  <c r="J896" i="1"/>
  <c r="I896" i="1"/>
  <c r="F896" i="1"/>
  <c r="E896" i="1"/>
  <c r="D896" i="1"/>
  <c r="C896" i="1"/>
  <c r="B896" i="1"/>
  <c r="A896" i="1"/>
  <c r="K895" i="1"/>
  <c r="L895" i="1" s="1"/>
  <c r="M895" i="1" s="1"/>
  <c r="Q895" i="1" s="1"/>
  <c r="J895" i="1"/>
  <c r="I895" i="1"/>
  <c r="F895" i="1"/>
  <c r="E895" i="1"/>
  <c r="D895" i="1"/>
  <c r="C895" i="1"/>
  <c r="B895" i="1"/>
  <c r="A895" i="1"/>
  <c r="K894" i="1"/>
  <c r="L894" i="1" s="1"/>
  <c r="M894" i="1" s="1"/>
  <c r="Q894" i="1" s="1"/>
  <c r="J894" i="1"/>
  <c r="I894" i="1"/>
  <c r="F894" i="1"/>
  <c r="E894" i="1"/>
  <c r="D894" i="1"/>
  <c r="C894" i="1"/>
  <c r="B894" i="1"/>
  <c r="A894" i="1"/>
  <c r="K893" i="1"/>
  <c r="L893" i="1" s="1"/>
  <c r="M893" i="1" s="1"/>
  <c r="Q893" i="1" s="1"/>
  <c r="J893" i="1"/>
  <c r="I893" i="1"/>
  <c r="F893" i="1"/>
  <c r="E893" i="1"/>
  <c r="D893" i="1"/>
  <c r="C893" i="1"/>
  <c r="B893" i="1"/>
  <c r="A893" i="1"/>
  <c r="K892" i="1"/>
  <c r="L892" i="1" s="1"/>
  <c r="M892" i="1" s="1"/>
  <c r="Q892" i="1" s="1"/>
  <c r="J892" i="1"/>
  <c r="I892" i="1"/>
  <c r="F892" i="1"/>
  <c r="E892" i="1"/>
  <c r="D892" i="1"/>
  <c r="C892" i="1"/>
  <c r="B892" i="1"/>
  <c r="A892" i="1"/>
  <c r="K891" i="1"/>
  <c r="L891" i="1" s="1"/>
  <c r="M891" i="1" s="1"/>
  <c r="Q891" i="1" s="1"/>
  <c r="J891" i="1"/>
  <c r="I891" i="1"/>
  <c r="F891" i="1"/>
  <c r="E891" i="1"/>
  <c r="D891" i="1"/>
  <c r="C891" i="1"/>
  <c r="B891" i="1"/>
  <c r="A891" i="1"/>
  <c r="K890" i="1"/>
  <c r="L890" i="1" s="1"/>
  <c r="M890" i="1" s="1"/>
  <c r="Q890" i="1" s="1"/>
  <c r="J890" i="1"/>
  <c r="I890" i="1"/>
  <c r="F890" i="1"/>
  <c r="E890" i="1"/>
  <c r="D890" i="1"/>
  <c r="C890" i="1"/>
  <c r="B890" i="1"/>
  <c r="A890" i="1"/>
  <c r="K889" i="1"/>
  <c r="L889" i="1" s="1"/>
  <c r="M889" i="1" s="1"/>
  <c r="Q889" i="1" s="1"/>
  <c r="J889" i="1"/>
  <c r="I889" i="1"/>
  <c r="F889" i="1"/>
  <c r="E889" i="1"/>
  <c r="G889" i="1" s="1"/>
  <c r="D889" i="1"/>
  <c r="C889" i="1"/>
  <c r="B889" i="1"/>
  <c r="A889" i="1"/>
  <c r="K888" i="1"/>
  <c r="L888" i="1" s="1"/>
  <c r="M888" i="1" s="1"/>
  <c r="Q888" i="1" s="1"/>
  <c r="J888" i="1"/>
  <c r="I888" i="1"/>
  <c r="F888" i="1"/>
  <c r="E888" i="1"/>
  <c r="D888" i="1"/>
  <c r="C888" i="1"/>
  <c r="B888" i="1"/>
  <c r="A888" i="1"/>
  <c r="K887" i="1"/>
  <c r="L887" i="1" s="1"/>
  <c r="M887" i="1" s="1"/>
  <c r="Q887" i="1" s="1"/>
  <c r="J887" i="1"/>
  <c r="I887" i="1"/>
  <c r="F887" i="1"/>
  <c r="E887" i="1"/>
  <c r="D887" i="1"/>
  <c r="C887" i="1"/>
  <c r="B887" i="1"/>
  <c r="A887" i="1"/>
  <c r="K886" i="1"/>
  <c r="L886" i="1" s="1"/>
  <c r="M886" i="1" s="1"/>
  <c r="Q886" i="1" s="1"/>
  <c r="J886" i="1"/>
  <c r="I886" i="1"/>
  <c r="F886" i="1"/>
  <c r="E886" i="1"/>
  <c r="D886" i="1"/>
  <c r="C886" i="1"/>
  <c r="B886" i="1"/>
  <c r="A886" i="1"/>
  <c r="K885" i="1"/>
  <c r="L885" i="1" s="1"/>
  <c r="M885" i="1" s="1"/>
  <c r="Q885" i="1" s="1"/>
  <c r="J885" i="1"/>
  <c r="I885" i="1"/>
  <c r="F885" i="1"/>
  <c r="E885" i="1"/>
  <c r="D885" i="1"/>
  <c r="C885" i="1"/>
  <c r="B885" i="1"/>
  <c r="A885" i="1"/>
  <c r="K884" i="1"/>
  <c r="L884" i="1" s="1"/>
  <c r="M884" i="1" s="1"/>
  <c r="Q884" i="1" s="1"/>
  <c r="J884" i="1"/>
  <c r="I884" i="1"/>
  <c r="F884" i="1"/>
  <c r="E884" i="1"/>
  <c r="D884" i="1"/>
  <c r="C884" i="1"/>
  <c r="B884" i="1"/>
  <c r="A884" i="1"/>
  <c r="K883" i="1"/>
  <c r="L883" i="1" s="1"/>
  <c r="M883" i="1" s="1"/>
  <c r="Q883" i="1" s="1"/>
  <c r="J883" i="1"/>
  <c r="I883" i="1"/>
  <c r="F883" i="1"/>
  <c r="E883" i="1"/>
  <c r="D883" i="1"/>
  <c r="C883" i="1"/>
  <c r="B883" i="1"/>
  <c r="A883" i="1"/>
  <c r="K882" i="1"/>
  <c r="L882" i="1" s="1"/>
  <c r="M882" i="1" s="1"/>
  <c r="Q882" i="1" s="1"/>
  <c r="J882" i="1"/>
  <c r="I882" i="1"/>
  <c r="F882" i="1"/>
  <c r="E882" i="1"/>
  <c r="G882" i="1" s="1"/>
  <c r="D882" i="1"/>
  <c r="C882" i="1"/>
  <c r="B882" i="1"/>
  <c r="A882" i="1"/>
  <c r="K881" i="1"/>
  <c r="L881" i="1" s="1"/>
  <c r="M881" i="1" s="1"/>
  <c r="Q881" i="1" s="1"/>
  <c r="J881" i="1"/>
  <c r="I881" i="1"/>
  <c r="F881" i="1"/>
  <c r="E881" i="1"/>
  <c r="D881" i="1"/>
  <c r="C881" i="1"/>
  <c r="B881" i="1"/>
  <c r="A881" i="1"/>
  <c r="K880" i="1"/>
  <c r="L880" i="1" s="1"/>
  <c r="M880" i="1" s="1"/>
  <c r="Q880" i="1" s="1"/>
  <c r="J880" i="1"/>
  <c r="I880" i="1"/>
  <c r="F880" i="1"/>
  <c r="E880" i="1"/>
  <c r="G880" i="1" s="1"/>
  <c r="D880" i="1"/>
  <c r="C880" i="1"/>
  <c r="B880" i="1"/>
  <c r="A880" i="1"/>
  <c r="K879" i="1"/>
  <c r="L879" i="1" s="1"/>
  <c r="M879" i="1" s="1"/>
  <c r="Q879" i="1" s="1"/>
  <c r="J879" i="1"/>
  <c r="I879" i="1"/>
  <c r="F879" i="1"/>
  <c r="E879" i="1"/>
  <c r="G879" i="1" s="1"/>
  <c r="D879" i="1"/>
  <c r="C879" i="1"/>
  <c r="B879" i="1"/>
  <c r="A879" i="1"/>
  <c r="K878" i="1"/>
  <c r="L878" i="1" s="1"/>
  <c r="M878" i="1" s="1"/>
  <c r="Q878" i="1" s="1"/>
  <c r="J878" i="1"/>
  <c r="I878" i="1"/>
  <c r="F878" i="1"/>
  <c r="E878" i="1"/>
  <c r="G878" i="1" s="1"/>
  <c r="D878" i="1"/>
  <c r="C878" i="1"/>
  <c r="B878" i="1"/>
  <c r="A878" i="1"/>
  <c r="K877" i="1"/>
  <c r="L877" i="1" s="1"/>
  <c r="M877" i="1" s="1"/>
  <c r="Q877" i="1" s="1"/>
  <c r="J877" i="1"/>
  <c r="I877" i="1"/>
  <c r="F877" i="1"/>
  <c r="E877" i="1"/>
  <c r="D877" i="1"/>
  <c r="C877" i="1"/>
  <c r="B877" i="1"/>
  <c r="A877" i="1"/>
  <c r="K876" i="1"/>
  <c r="L876" i="1" s="1"/>
  <c r="M876" i="1" s="1"/>
  <c r="Q876" i="1" s="1"/>
  <c r="J876" i="1"/>
  <c r="I876" i="1"/>
  <c r="F876" i="1"/>
  <c r="E876" i="1"/>
  <c r="G876" i="1" s="1"/>
  <c r="D876" i="1"/>
  <c r="C876" i="1"/>
  <c r="B876" i="1"/>
  <c r="A876" i="1"/>
  <c r="K875" i="1"/>
  <c r="L875" i="1" s="1"/>
  <c r="M875" i="1" s="1"/>
  <c r="Q875" i="1" s="1"/>
  <c r="J875" i="1"/>
  <c r="I875" i="1"/>
  <c r="F875" i="1"/>
  <c r="E875" i="1"/>
  <c r="D875" i="1"/>
  <c r="C875" i="1"/>
  <c r="B875" i="1"/>
  <c r="A875" i="1"/>
  <c r="K874" i="1"/>
  <c r="L874" i="1" s="1"/>
  <c r="M874" i="1" s="1"/>
  <c r="Q874" i="1" s="1"/>
  <c r="J874" i="1"/>
  <c r="I874" i="1"/>
  <c r="F874" i="1"/>
  <c r="E874" i="1"/>
  <c r="D874" i="1"/>
  <c r="C874" i="1"/>
  <c r="B874" i="1"/>
  <c r="A874" i="1"/>
  <c r="K873" i="1"/>
  <c r="L873" i="1" s="1"/>
  <c r="M873" i="1" s="1"/>
  <c r="Q873" i="1" s="1"/>
  <c r="J873" i="1"/>
  <c r="I873" i="1"/>
  <c r="F873" i="1"/>
  <c r="E873" i="1"/>
  <c r="D873" i="1"/>
  <c r="C873" i="1"/>
  <c r="B873" i="1"/>
  <c r="A873" i="1"/>
  <c r="K872" i="1"/>
  <c r="L872" i="1" s="1"/>
  <c r="M872" i="1" s="1"/>
  <c r="Q872" i="1" s="1"/>
  <c r="J872" i="1"/>
  <c r="I872" i="1"/>
  <c r="F872" i="1"/>
  <c r="E872" i="1"/>
  <c r="D872" i="1"/>
  <c r="C872" i="1"/>
  <c r="B872" i="1"/>
  <c r="A872" i="1"/>
  <c r="K871" i="1"/>
  <c r="L871" i="1" s="1"/>
  <c r="M871" i="1" s="1"/>
  <c r="Q871" i="1" s="1"/>
  <c r="J871" i="1"/>
  <c r="I871" i="1"/>
  <c r="F871" i="1"/>
  <c r="E871" i="1"/>
  <c r="D871" i="1"/>
  <c r="C871" i="1"/>
  <c r="B871" i="1"/>
  <c r="A871" i="1"/>
  <c r="K870" i="1"/>
  <c r="L870" i="1" s="1"/>
  <c r="M870" i="1" s="1"/>
  <c r="Q870" i="1" s="1"/>
  <c r="J870" i="1"/>
  <c r="I870" i="1"/>
  <c r="F870" i="1"/>
  <c r="E870" i="1"/>
  <c r="D870" i="1"/>
  <c r="C870" i="1"/>
  <c r="B870" i="1"/>
  <c r="A870" i="1"/>
  <c r="K869" i="1"/>
  <c r="L869" i="1" s="1"/>
  <c r="M869" i="1" s="1"/>
  <c r="Q869" i="1" s="1"/>
  <c r="J869" i="1"/>
  <c r="I869" i="1"/>
  <c r="F869" i="1"/>
  <c r="E869" i="1"/>
  <c r="G869" i="1" s="1"/>
  <c r="D869" i="1"/>
  <c r="C869" i="1"/>
  <c r="B869" i="1"/>
  <c r="A869" i="1"/>
  <c r="K868" i="1"/>
  <c r="L868" i="1" s="1"/>
  <c r="M868" i="1" s="1"/>
  <c r="Q868" i="1" s="1"/>
  <c r="J868" i="1"/>
  <c r="I868" i="1"/>
  <c r="F868" i="1"/>
  <c r="E868" i="1"/>
  <c r="G868" i="1" s="1"/>
  <c r="D868" i="1"/>
  <c r="C868" i="1"/>
  <c r="B868" i="1"/>
  <c r="A868" i="1"/>
  <c r="K867" i="1"/>
  <c r="L867" i="1" s="1"/>
  <c r="M867" i="1" s="1"/>
  <c r="Q867" i="1" s="1"/>
  <c r="J867" i="1"/>
  <c r="I867" i="1"/>
  <c r="F867" i="1"/>
  <c r="E867" i="1"/>
  <c r="D867" i="1"/>
  <c r="C867" i="1"/>
  <c r="B867" i="1"/>
  <c r="A867" i="1"/>
  <c r="K866" i="1"/>
  <c r="L866" i="1" s="1"/>
  <c r="M866" i="1" s="1"/>
  <c r="Q866" i="1" s="1"/>
  <c r="J866" i="1"/>
  <c r="I866" i="1"/>
  <c r="F866" i="1"/>
  <c r="E866" i="1"/>
  <c r="D866" i="1"/>
  <c r="C866" i="1"/>
  <c r="B866" i="1"/>
  <c r="A866" i="1"/>
  <c r="K865" i="1"/>
  <c r="L865" i="1" s="1"/>
  <c r="M865" i="1" s="1"/>
  <c r="Q865" i="1" s="1"/>
  <c r="J865" i="1"/>
  <c r="I865" i="1"/>
  <c r="F865" i="1"/>
  <c r="E865" i="1"/>
  <c r="G865" i="1" s="1"/>
  <c r="D865" i="1"/>
  <c r="C865" i="1"/>
  <c r="B865" i="1"/>
  <c r="A865" i="1"/>
  <c r="K864" i="1"/>
  <c r="L864" i="1" s="1"/>
  <c r="M864" i="1" s="1"/>
  <c r="Q864" i="1" s="1"/>
  <c r="J864" i="1"/>
  <c r="I864" i="1"/>
  <c r="F864" i="1"/>
  <c r="E864" i="1"/>
  <c r="D864" i="1"/>
  <c r="C864" i="1"/>
  <c r="B864" i="1"/>
  <c r="A864" i="1"/>
  <c r="K863" i="1"/>
  <c r="L863" i="1" s="1"/>
  <c r="M863" i="1" s="1"/>
  <c r="Q863" i="1" s="1"/>
  <c r="J863" i="1"/>
  <c r="I863" i="1"/>
  <c r="F863" i="1"/>
  <c r="E863" i="1"/>
  <c r="G863" i="1" s="1"/>
  <c r="D863" i="1"/>
  <c r="C863" i="1"/>
  <c r="B863" i="1"/>
  <c r="A863" i="1"/>
  <c r="K862" i="1"/>
  <c r="L862" i="1" s="1"/>
  <c r="M862" i="1" s="1"/>
  <c r="Q862" i="1" s="1"/>
  <c r="J862" i="1"/>
  <c r="I862" i="1"/>
  <c r="F862" i="1"/>
  <c r="E862" i="1"/>
  <c r="D862" i="1"/>
  <c r="C862" i="1"/>
  <c r="B862" i="1"/>
  <c r="A862" i="1"/>
  <c r="K861" i="1"/>
  <c r="L861" i="1" s="1"/>
  <c r="M861" i="1" s="1"/>
  <c r="Q861" i="1" s="1"/>
  <c r="J861" i="1"/>
  <c r="I861" i="1"/>
  <c r="F861" i="1"/>
  <c r="E861" i="1"/>
  <c r="D861" i="1"/>
  <c r="C861" i="1"/>
  <c r="B861" i="1"/>
  <c r="A861" i="1"/>
  <c r="K860" i="1"/>
  <c r="L860" i="1" s="1"/>
  <c r="M860" i="1" s="1"/>
  <c r="Q860" i="1" s="1"/>
  <c r="J860" i="1"/>
  <c r="I860" i="1"/>
  <c r="F860" i="1"/>
  <c r="E860" i="1"/>
  <c r="G860" i="1" s="1"/>
  <c r="D860" i="1"/>
  <c r="C860" i="1"/>
  <c r="B860" i="1"/>
  <c r="A860" i="1"/>
  <c r="K859" i="1"/>
  <c r="L859" i="1" s="1"/>
  <c r="M859" i="1" s="1"/>
  <c r="Q859" i="1" s="1"/>
  <c r="J859" i="1"/>
  <c r="I859" i="1"/>
  <c r="F859" i="1"/>
  <c r="E859" i="1"/>
  <c r="D859" i="1"/>
  <c r="C859" i="1"/>
  <c r="B859" i="1"/>
  <c r="A859" i="1"/>
  <c r="K858" i="1"/>
  <c r="L858" i="1" s="1"/>
  <c r="M858" i="1" s="1"/>
  <c r="Q858" i="1" s="1"/>
  <c r="J858" i="1"/>
  <c r="I858" i="1"/>
  <c r="F858" i="1"/>
  <c r="E858" i="1"/>
  <c r="G858" i="1" s="1"/>
  <c r="D858" i="1"/>
  <c r="C858" i="1"/>
  <c r="B858" i="1"/>
  <c r="A858" i="1"/>
  <c r="K857" i="1"/>
  <c r="L857" i="1" s="1"/>
  <c r="M857" i="1" s="1"/>
  <c r="Q857" i="1" s="1"/>
  <c r="J857" i="1"/>
  <c r="I857" i="1"/>
  <c r="F857" i="1"/>
  <c r="E857" i="1"/>
  <c r="D857" i="1"/>
  <c r="C857" i="1"/>
  <c r="B857" i="1"/>
  <c r="A857" i="1"/>
  <c r="K856" i="1"/>
  <c r="L856" i="1" s="1"/>
  <c r="M856" i="1" s="1"/>
  <c r="Q856" i="1" s="1"/>
  <c r="J856" i="1"/>
  <c r="I856" i="1"/>
  <c r="F856" i="1"/>
  <c r="E856" i="1"/>
  <c r="D856" i="1"/>
  <c r="C856" i="1"/>
  <c r="B856" i="1"/>
  <c r="A856" i="1"/>
  <c r="K855" i="1"/>
  <c r="L855" i="1" s="1"/>
  <c r="M855" i="1" s="1"/>
  <c r="Q855" i="1" s="1"/>
  <c r="J855" i="1"/>
  <c r="I855" i="1"/>
  <c r="F855" i="1"/>
  <c r="E855" i="1"/>
  <c r="D855" i="1"/>
  <c r="C855" i="1"/>
  <c r="B855" i="1"/>
  <c r="A855" i="1"/>
  <c r="K854" i="1"/>
  <c r="L854" i="1" s="1"/>
  <c r="M854" i="1" s="1"/>
  <c r="Q854" i="1" s="1"/>
  <c r="J854" i="1"/>
  <c r="I854" i="1"/>
  <c r="F854" i="1"/>
  <c r="E854" i="1"/>
  <c r="G854" i="1" s="1"/>
  <c r="D854" i="1"/>
  <c r="C854" i="1"/>
  <c r="B854" i="1"/>
  <c r="A854" i="1"/>
  <c r="K853" i="1"/>
  <c r="L853" i="1" s="1"/>
  <c r="M853" i="1" s="1"/>
  <c r="Q853" i="1" s="1"/>
  <c r="J853" i="1"/>
  <c r="I853" i="1"/>
  <c r="F853" i="1"/>
  <c r="E853" i="1"/>
  <c r="D853" i="1"/>
  <c r="C853" i="1"/>
  <c r="B853" i="1"/>
  <c r="A853" i="1"/>
  <c r="K852" i="1"/>
  <c r="L852" i="1" s="1"/>
  <c r="M852" i="1" s="1"/>
  <c r="Q852" i="1" s="1"/>
  <c r="J852" i="1"/>
  <c r="I852" i="1"/>
  <c r="F852" i="1"/>
  <c r="E852" i="1"/>
  <c r="D852" i="1"/>
  <c r="C852" i="1"/>
  <c r="B852" i="1"/>
  <c r="A852" i="1"/>
  <c r="K851" i="1"/>
  <c r="L851" i="1" s="1"/>
  <c r="M851" i="1" s="1"/>
  <c r="Q851" i="1" s="1"/>
  <c r="J851" i="1"/>
  <c r="I851" i="1"/>
  <c r="F851" i="1"/>
  <c r="E851" i="1"/>
  <c r="D851" i="1"/>
  <c r="C851" i="1"/>
  <c r="B851" i="1"/>
  <c r="A851" i="1"/>
  <c r="K850" i="1"/>
  <c r="L850" i="1" s="1"/>
  <c r="M850" i="1" s="1"/>
  <c r="Q850" i="1" s="1"/>
  <c r="J850" i="1"/>
  <c r="I850" i="1"/>
  <c r="F850" i="1"/>
  <c r="E850" i="1"/>
  <c r="D850" i="1"/>
  <c r="C850" i="1"/>
  <c r="B850" i="1"/>
  <c r="A850" i="1"/>
  <c r="K849" i="1"/>
  <c r="L849" i="1" s="1"/>
  <c r="M849" i="1" s="1"/>
  <c r="Q849" i="1" s="1"/>
  <c r="J849" i="1"/>
  <c r="I849" i="1"/>
  <c r="F849" i="1"/>
  <c r="E849" i="1"/>
  <c r="D849" i="1"/>
  <c r="C849" i="1"/>
  <c r="B849" i="1"/>
  <c r="A849" i="1"/>
  <c r="K848" i="1"/>
  <c r="L848" i="1" s="1"/>
  <c r="M848" i="1" s="1"/>
  <c r="Q848" i="1" s="1"/>
  <c r="J848" i="1"/>
  <c r="I848" i="1"/>
  <c r="F848" i="1"/>
  <c r="E848" i="1"/>
  <c r="D848" i="1"/>
  <c r="C848" i="1"/>
  <c r="B848" i="1"/>
  <c r="A848" i="1"/>
  <c r="K847" i="1"/>
  <c r="L847" i="1" s="1"/>
  <c r="M847" i="1" s="1"/>
  <c r="Q847" i="1" s="1"/>
  <c r="J847" i="1"/>
  <c r="I847" i="1"/>
  <c r="F847" i="1"/>
  <c r="E847" i="1"/>
  <c r="G847" i="1" s="1"/>
  <c r="D847" i="1"/>
  <c r="C847" i="1"/>
  <c r="B847" i="1"/>
  <c r="A847" i="1"/>
  <c r="K846" i="1"/>
  <c r="L846" i="1" s="1"/>
  <c r="M846" i="1" s="1"/>
  <c r="Q846" i="1" s="1"/>
  <c r="J846" i="1"/>
  <c r="I846" i="1"/>
  <c r="F846" i="1"/>
  <c r="E846" i="1"/>
  <c r="D846" i="1"/>
  <c r="C846" i="1"/>
  <c r="B846" i="1"/>
  <c r="A846" i="1"/>
  <c r="K845" i="1"/>
  <c r="L845" i="1" s="1"/>
  <c r="M845" i="1" s="1"/>
  <c r="Q845" i="1" s="1"/>
  <c r="J845" i="1"/>
  <c r="I845" i="1"/>
  <c r="F845" i="1"/>
  <c r="E845" i="1"/>
  <c r="D845" i="1"/>
  <c r="C845" i="1"/>
  <c r="B845" i="1"/>
  <c r="A845" i="1"/>
  <c r="K844" i="1"/>
  <c r="L844" i="1" s="1"/>
  <c r="M844" i="1" s="1"/>
  <c r="Q844" i="1" s="1"/>
  <c r="J844" i="1"/>
  <c r="I844" i="1"/>
  <c r="F844" i="1"/>
  <c r="E844" i="1"/>
  <c r="D844" i="1"/>
  <c r="C844" i="1"/>
  <c r="B844" i="1"/>
  <c r="A844" i="1"/>
  <c r="K843" i="1"/>
  <c r="L843" i="1" s="1"/>
  <c r="M843" i="1" s="1"/>
  <c r="Q843" i="1" s="1"/>
  <c r="J843" i="1"/>
  <c r="I843" i="1"/>
  <c r="F843" i="1"/>
  <c r="E843" i="1"/>
  <c r="D843" i="1"/>
  <c r="C843" i="1"/>
  <c r="B843" i="1"/>
  <c r="A843" i="1"/>
  <c r="K842" i="1"/>
  <c r="L842" i="1" s="1"/>
  <c r="M842" i="1" s="1"/>
  <c r="Q842" i="1" s="1"/>
  <c r="J842" i="1"/>
  <c r="I842" i="1"/>
  <c r="F842" i="1"/>
  <c r="E842" i="1"/>
  <c r="D842" i="1"/>
  <c r="C842" i="1"/>
  <c r="B842" i="1"/>
  <c r="A842" i="1"/>
  <c r="K841" i="1"/>
  <c r="L841" i="1" s="1"/>
  <c r="M841" i="1" s="1"/>
  <c r="Q841" i="1" s="1"/>
  <c r="J841" i="1"/>
  <c r="I841" i="1"/>
  <c r="F841" i="1"/>
  <c r="E841" i="1"/>
  <c r="D841" i="1"/>
  <c r="C841" i="1"/>
  <c r="B841" i="1"/>
  <c r="A841" i="1"/>
  <c r="K840" i="1"/>
  <c r="L840" i="1" s="1"/>
  <c r="M840" i="1" s="1"/>
  <c r="Q840" i="1" s="1"/>
  <c r="J840" i="1"/>
  <c r="I840" i="1"/>
  <c r="F840" i="1"/>
  <c r="E840" i="1"/>
  <c r="G840" i="1" s="1"/>
  <c r="D840" i="1"/>
  <c r="C840" i="1"/>
  <c r="B840" i="1"/>
  <c r="A840" i="1"/>
  <c r="K839" i="1"/>
  <c r="L839" i="1" s="1"/>
  <c r="M839" i="1" s="1"/>
  <c r="Q839" i="1" s="1"/>
  <c r="J839" i="1"/>
  <c r="I839" i="1"/>
  <c r="F839" i="1"/>
  <c r="E839" i="1"/>
  <c r="D839" i="1"/>
  <c r="C839" i="1"/>
  <c r="B839" i="1"/>
  <c r="A839" i="1"/>
  <c r="K838" i="1"/>
  <c r="L838" i="1" s="1"/>
  <c r="M838" i="1" s="1"/>
  <c r="Q838" i="1" s="1"/>
  <c r="J838" i="1"/>
  <c r="I838" i="1"/>
  <c r="F838" i="1"/>
  <c r="E838" i="1"/>
  <c r="D838" i="1"/>
  <c r="C838" i="1"/>
  <c r="B838" i="1"/>
  <c r="A838" i="1"/>
  <c r="K837" i="1"/>
  <c r="L837" i="1" s="1"/>
  <c r="M837" i="1" s="1"/>
  <c r="Q837" i="1" s="1"/>
  <c r="J837" i="1"/>
  <c r="I837" i="1"/>
  <c r="F837" i="1"/>
  <c r="E837" i="1"/>
  <c r="D837" i="1"/>
  <c r="C837" i="1"/>
  <c r="B837" i="1"/>
  <c r="A837" i="1"/>
  <c r="K836" i="1"/>
  <c r="L836" i="1" s="1"/>
  <c r="M836" i="1" s="1"/>
  <c r="Q836" i="1" s="1"/>
  <c r="J836" i="1"/>
  <c r="I836" i="1"/>
  <c r="F836" i="1"/>
  <c r="E836" i="1"/>
  <c r="D836" i="1"/>
  <c r="C836" i="1"/>
  <c r="B836" i="1"/>
  <c r="A836" i="1"/>
  <c r="K835" i="1"/>
  <c r="L835" i="1" s="1"/>
  <c r="M835" i="1" s="1"/>
  <c r="Q835" i="1" s="1"/>
  <c r="J835" i="1"/>
  <c r="I835" i="1"/>
  <c r="F835" i="1"/>
  <c r="E835" i="1"/>
  <c r="G835" i="1" s="1"/>
  <c r="D835" i="1"/>
  <c r="C835" i="1"/>
  <c r="B835" i="1"/>
  <c r="A835" i="1"/>
  <c r="K834" i="1"/>
  <c r="L834" i="1" s="1"/>
  <c r="M834" i="1" s="1"/>
  <c r="Q834" i="1" s="1"/>
  <c r="J834" i="1"/>
  <c r="I834" i="1"/>
  <c r="F834" i="1"/>
  <c r="E834" i="1"/>
  <c r="D834" i="1"/>
  <c r="C834" i="1"/>
  <c r="B834" i="1"/>
  <c r="A834" i="1"/>
  <c r="K833" i="1"/>
  <c r="L833" i="1" s="1"/>
  <c r="M833" i="1" s="1"/>
  <c r="Q833" i="1" s="1"/>
  <c r="J833" i="1"/>
  <c r="I833" i="1"/>
  <c r="F833" i="1"/>
  <c r="E833" i="1"/>
  <c r="D833" i="1"/>
  <c r="C833" i="1"/>
  <c r="B833" i="1"/>
  <c r="A833" i="1"/>
  <c r="K832" i="1"/>
  <c r="L832" i="1" s="1"/>
  <c r="M832" i="1" s="1"/>
  <c r="Q832" i="1" s="1"/>
  <c r="J832" i="1"/>
  <c r="I832" i="1"/>
  <c r="F832" i="1"/>
  <c r="E832" i="1"/>
  <c r="G832" i="1" s="1"/>
  <c r="D832" i="1"/>
  <c r="C832" i="1"/>
  <c r="B832" i="1"/>
  <c r="A832" i="1"/>
  <c r="K831" i="1"/>
  <c r="L831" i="1" s="1"/>
  <c r="M831" i="1" s="1"/>
  <c r="Q831" i="1" s="1"/>
  <c r="J831" i="1"/>
  <c r="I831" i="1"/>
  <c r="F831" i="1"/>
  <c r="E831" i="1"/>
  <c r="G831" i="1" s="1"/>
  <c r="D831" i="1"/>
  <c r="C831" i="1"/>
  <c r="B831" i="1"/>
  <c r="A831" i="1"/>
  <c r="K830" i="1"/>
  <c r="L830" i="1" s="1"/>
  <c r="M830" i="1" s="1"/>
  <c r="Q830" i="1" s="1"/>
  <c r="J830" i="1"/>
  <c r="I830" i="1"/>
  <c r="F830" i="1"/>
  <c r="E830" i="1"/>
  <c r="D830" i="1"/>
  <c r="C830" i="1"/>
  <c r="B830" i="1"/>
  <c r="A830" i="1"/>
  <c r="K829" i="1"/>
  <c r="L829" i="1" s="1"/>
  <c r="M829" i="1" s="1"/>
  <c r="Q829" i="1" s="1"/>
  <c r="J829" i="1"/>
  <c r="I829" i="1"/>
  <c r="F829" i="1"/>
  <c r="E829" i="1"/>
  <c r="D829" i="1"/>
  <c r="C829" i="1"/>
  <c r="B829" i="1"/>
  <c r="A829" i="1"/>
  <c r="K828" i="1"/>
  <c r="L828" i="1" s="1"/>
  <c r="M828" i="1" s="1"/>
  <c r="Q828" i="1" s="1"/>
  <c r="J828" i="1"/>
  <c r="I828" i="1"/>
  <c r="F828" i="1"/>
  <c r="E828" i="1"/>
  <c r="D828" i="1"/>
  <c r="C828" i="1"/>
  <c r="B828" i="1"/>
  <c r="A828" i="1"/>
  <c r="K827" i="1"/>
  <c r="L827" i="1" s="1"/>
  <c r="M827" i="1" s="1"/>
  <c r="Q827" i="1" s="1"/>
  <c r="J827" i="1"/>
  <c r="I827" i="1"/>
  <c r="F827" i="1"/>
  <c r="E827" i="1"/>
  <c r="D827" i="1"/>
  <c r="C827" i="1"/>
  <c r="B827" i="1"/>
  <c r="A827" i="1"/>
  <c r="K826" i="1"/>
  <c r="L826" i="1" s="1"/>
  <c r="M826" i="1" s="1"/>
  <c r="Q826" i="1" s="1"/>
  <c r="J826" i="1"/>
  <c r="I826" i="1"/>
  <c r="F826" i="1"/>
  <c r="E826" i="1"/>
  <c r="D826" i="1"/>
  <c r="C826" i="1"/>
  <c r="B826" i="1"/>
  <c r="A826" i="1"/>
  <c r="K825" i="1"/>
  <c r="L825" i="1" s="1"/>
  <c r="M825" i="1" s="1"/>
  <c r="Q825" i="1" s="1"/>
  <c r="J825" i="1"/>
  <c r="I825" i="1"/>
  <c r="F825" i="1"/>
  <c r="E825" i="1"/>
  <c r="D825" i="1"/>
  <c r="C825" i="1"/>
  <c r="B825" i="1"/>
  <c r="A825" i="1"/>
  <c r="K824" i="1"/>
  <c r="L824" i="1" s="1"/>
  <c r="M824" i="1" s="1"/>
  <c r="Q824" i="1" s="1"/>
  <c r="J824" i="1"/>
  <c r="I824" i="1"/>
  <c r="F824" i="1"/>
  <c r="E824" i="1"/>
  <c r="D824" i="1"/>
  <c r="C824" i="1"/>
  <c r="B824" i="1"/>
  <c r="A824" i="1"/>
  <c r="K823" i="1"/>
  <c r="L823" i="1" s="1"/>
  <c r="M823" i="1" s="1"/>
  <c r="Q823" i="1" s="1"/>
  <c r="J823" i="1"/>
  <c r="I823" i="1"/>
  <c r="F823" i="1"/>
  <c r="E823" i="1"/>
  <c r="G823" i="1" s="1"/>
  <c r="D823" i="1"/>
  <c r="C823" i="1"/>
  <c r="B823" i="1"/>
  <c r="A823" i="1"/>
  <c r="K822" i="1"/>
  <c r="L822" i="1" s="1"/>
  <c r="M822" i="1" s="1"/>
  <c r="Q822" i="1" s="1"/>
  <c r="J822" i="1"/>
  <c r="I822" i="1"/>
  <c r="F822" i="1"/>
  <c r="E822" i="1"/>
  <c r="G822" i="1" s="1"/>
  <c r="D822" i="1"/>
  <c r="C822" i="1"/>
  <c r="B822" i="1"/>
  <c r="A822" i="1"/>
  <c r="K821" i="1"/>
  <c r="L821" i="1" s="1"/>
  <c r="M821" i="1" s="1"/>
  <c r="Q821" i="1" s="1"/>
  <c r="J821" i="1"/>
  <c r="I821" i="1"/>
  <c r="F821" i="1"/>
  <c r="E821" i="1"/>
  <c r="D821" i="1"/>
  <c r="C821" i="1"/>
  <c r="B821" i="1"/>
  <c r="A821" i="1"/>
  <c r="K820" i="1"/>
  <c r="L820" i="1" s="1"/>
  <c r="M820" i="1" s="1"/>
  <c r="Q820" i="1" s="1"/>
  <c r="J820" i="1"/>
  <c r="I820" i="1"/>
  <c r="F820" i="1"/>
  <c r="E820" i="1"/>
  <c r="D820" i="1"/>
  <c r="C820" i="1"/>
  <c r="B820" i="1"/>
  <c r="A820" i="1"/>
  <c r="K819" i="1"/>
  <c r="L819" i="1" s="1"/>
  <c r="M819" i="1" s="1"/>
  <c r="Q819" i="1" s="1"/>
  <c r="J819" i="1"/>
  <c r="I819" i="1"/>
  <c r="F819" i="1"/>
  <c r="E819" i="1"/>
  <c r="D819" i="1"/>
  <c r="C819" i="1"/>
  <c r="B819" i="1"/>
  <c r="A819" i="1"/>
  <c r="K818" i="1"/>
  <c r="L818" i="1" s="1"/>
  <c r="M818" i="1" s="1"/>
  <c r="Q818" i="1" s="1"/>
  <c r="J818" i="1"/>
  <c r="I818" i="1"/>
  <c r="F818" i="1"/>
  <c r="E818" i="1"/>
  <c r="G818" i="1" s="1"/>
  <c r="D818" i="1"/>
  <c r="C818" i="1"/>
  <c r="B818" i="1"/>
  <c r="A818" i="1"/>
  <c r="K817" i="1"/>
  <c r="L817" i="1" s="1"/>
  <c r="M817" i="1" s="1"/>
  <c r="Q817" i="1" s="1"/>
  <c r="J817" i="1"/>
  <c r="I817" i="1"/>
  <c r="F817" i="1"/>
  <c r="E817" i="1"/>
  <c r="D817" i="1"/>
  <c r="C817" i="1"/>
  <c r="B817" i="1"/>
  <c r="A817" i="1"/>
  <c r="K816" i="1"/>
  <c r="L816" i="1" s="1"/>
  <c r="M816" i="1" s="1"/>
  <c r="Q816" i="1" s="1"/>
  <c r="J816" i="1"/>
  <c r="I816" i="1"/>
  <c r="F816" i="1"/>
  <c r="E816" i="1"/>
  <c r="D816" i="1"/>
  <c r="C816" i="1"/>
  <c r="B816" i="1"/>
  <c r="A816" i="1"/>
  <c r="K815" i="1"/>
  <c r="L815" i="1" s="1"/>
  <c r="M815" i="1" s="1"/>
  <c r="Q815" i="1" s="1"/>
  <c r="J815" i="1"/>
  <c r="I815" i="1"/>
  <c r="F815" i="1"/>
  <c r="E815" i="1"/>
  <c r="D815" i="1"/>
  <c r="C815" i="1"/>
  <c r="B815" i="1"/>
  <c r="A815" i="1"/>
  <c r="K814" i="1"/>
  <c r="L814" i="1" s="1"/>
  <c r="M814" i="1" s="1"/>
  <c r="Q814" i="1" s="1"/>
  <c r="J814" i="1"/>
  <c r="I814" i="1"/>
  <c r="F814" i="1"/>
  <c r="E814" i="1"/>
  <c r="G814" i="1" s="1"/>
  <c r="D814" i="1"/>
  <c r="C814" i="1"/>
  <c r="B814" i="1"/>
  <c r="A814" i="1"/>
  <c r="K813" i="1"/>
  <c r="L813" i="1" s="1"/>
  <c r="M813" i="1" s="1"/>
  <c r="Q813" i="1" s="1"/>
  <c r="J813" i="1"/>
  <c r="I813" i="1"/>
  <c r="F813" i="1"/>
  <c r="E813" i="1"/>
  <c r="G813" i="1" s="1"/>
  <c r="D813" i="1"/>
  <c r="C813" i="1"/>
  <c r="B813" i="1"/>
  <c r="A813" i="1"/>
  <c r="K812" i="1"/>
  <c r="L812" i="1" s="1"/>
  <c r="M812" i="1" s="1"/>
  <c r="Q812" i="1" s="1"/>
  <c r="J812" i="1"/>
  <c r="I812" i="1"/>
  <c r="F812" i="1"/>
  <c r="E812" i="1"/>
  <c r="D812" i="1"/>
  <c r="C812" i="1"/>
  <c r="B812" i="1"/>
  <c r="A812" i="1"/>
  <c r="K811" i="1"/>
  <c r="L811" i="1" s="1"/>
  <c r="M811" i="1" s="1"/>
  <c r="Q811" i="1" s="1"/>
  <c r="J811" i="1"/>
  <c r="I811" i="1"/>
  <c r="F811" i="1"/>
  <c r="E811" i="1"/>
  <c r="D811" i="1"/>
  <c r="C811" i="1"/>
  <c r="B811" i="1"/>
  <c r="A811" i="1"/>
  <c r="K810" i="1"/>
  <c r="L810" i="1" s="1"/>
  <c r="M810" i="1" s="1"/>
  <c r="Q810" i="1" s="1"/>
  <c r="J810" i="1"/>
  <c r="I810" i="1"/>
  <c r="F810" i="1"/>
  <c r="E810" i="1"/>
  <c r="D810" i="1"/>
  <c r="C810" i="1"/>
  <c r="B810" i="1"/>
  <c r="A810" i="1"/>
  <c r="K809" i="1"/>
  <c r="L809" i="1" s="1"/>
  <c r="M809" i="1" s="1"/>
  <c r="Q809" i="1" s="1"/>
  <c r="J809" i="1"/>
  <c r="I809" i="1"/>
  <c r="F809" i="1"/>
  <c r="E809" i="1"/>
  <c r="D809" i="1"/>
  <c r="C809" i="1"/>
  <c r="B809" i="1"/>
  <c r="A809" i="1"/>
  <c r="K808" i="1"/>
  <c r="L808" i="1" s="1"/>
  <c r="M808" i="1" s="1"/>
  <c r="Q808" i="1" s="1"/>
  <c r="J808" i="1"/>
  <c r="I808" i="1"/>
  <c r="F808" i="1"/>
  <c r="E808" i="1"/>
  <c r="G808" i="1" s="1"/>
  <c r="D808" i="1"/>
  <c r="C808" i="1"/>
  <c r="B808" i="1"/>
  <c r="A808" i="1"/>
  <c r="K807" i="1"/>
  <c r="L807" i="1" s="1"/>
  <c r="M807" i="1" s="1"/>
  <c r="Q807" i="1" s="1"/>
  <c r="J807" i="1"/>
  <c r="I807" i="1"/>
  <c r="F807" i="1"/>
  <c r="E807" i="1"/>
  <c r="D807" i="1"/>
  <c r="C807" i="1"/>
  <c r="B807" i="1"/>
  <c r="A807" i="1"/>
  <c r="K806" i="1"/>
  <c r="L806" i="1" s="1"/>
  <c r="M806" i="1" s="1"/>
  <c r="Q806" i="1" s="1"/>
  <c r="J806" i="1"/>
  <c r="I806" i="1"/>
  <c r="F806" i="1"/>
  <c r="E806" i="1"/>
  <c r="D806" i="1"/>
  <c r="C806" i="1"/>
  <c r="B806" i="1"/>
  <c r="A806" i="1"/>
  <c r="K805" i="1"/>
  <c r="L805" i="1" s="1"/>
  <c r="M805" i="1" s="1"/>
  <c r="Q805" i="1" s="1"/>
  <c r="J805" i="1"/>
  <c r="I805" i="1"/>
  <c r="F805" i="1"/>
  <c r="E805" i="1"/>
  <c r="D805" i="1"/>
  <c r="C805" i="1"/>
  <c r="B805" i="1"/>
  <c r="A805" i="1"/>
  <c r="K804" i="1"/>
  <c r="L804" i="1" s="1"/>
  <c r="M804" i="1" s="1"/>
  <c r="Q804" i="1" s="1"/>
  <c r="J804" i="1"/>
  <c r="I804" i="1"/>
  <c r="F804" i="1"/>
  <c r="E804" i="1"/>
  <c r="D804" i="1"/>
  <c r="C804" i="1"/>
  <c r="B804" i="1"/>
  <c r="A804" i="1"/>
  <c r="K803" i="1"/>
  <c r="L803" i="1" s="1"/>
  <c r="M803" i="1" s="1"/>
  <c r="Q803" i="1" s="1"/>
  <c r="J803" i="1"/>
  <c r="I803" i="1"/>
  <c r="F803" i="1"/>
  <c r="E803" i="1"/>
  <c r="D803" i="1"/>
  <c r="C803" i="1"/>
  <c r="B803" i="1"/>
  <c r="A803" i="1"/>
  <c r="K802" i="1"/>
  <c r="L802" i="1" s="1"/>
  <c r="M802" i="1" s="1"/>
  <c r="Q802" i="1" s="1"/>
  <c r="J802" i="1"/>
  <c r="I802" i="1"/>
  <c r="F802" i="1"/>
  <c r="E802" i="1"/>
  <c r="G802" i="1" s="1"/>
  <c r="D802" i="1"/>
  <c r="C802" i="1"/>
  <c r="B802" i="1"/>
  <c r="A802" i="1"/>
  <c r="K801" i="1"/>
  <c r="L801" i="1" s="1"/>
  <c r="M801" i="1" s="1"/>
  <c r="Q801" i="1" s="1"/>
  <c r="J801" i="1"/>
  <c r="I801" i="1"/>
  <c r="F801" i="1"/>
  <c r="E801" i="1"/>
  <c r="D801" i="1"/>
  <c r="C801" i="1"/>
  <c r="B801" i="1"/>
  <c r="A801" i="1"/>
  <c r="K800" i="1"/>
  <c r="L800" i="1" s="1"/>
  <c r="M800" i="1" s="1"/>
  <c r="Q800" i="1" s="1"/>
  <c r="J800" i="1"/>
  <c r="I800" i="1"/>
  <c r="F800" i="1"/>
  <c r="E800" i="1"/>
  <c r="D800" i="1"/>
  <c r="C800" i="1"/>
  <c r="B800" i="1"/>
  <c r="A800" i="1"/>
  <c r="K799" i="1"/>
  <c r="L799" i="1" s="1"/>
  <c r="M799" i="1" s="1"/>
  <c r="Q799" i="1" s="1"/>
  <c r="J799" i="1"/>
  <c r="I799" i="1"/>
  <c r="F799" i="1"/>
  <c r="E799" i="1"/>
  <c r="D799" i="1"/>
  <c r="C799" i="1"/>
  <c r="B799" i="1"/>
  <c r="A799" i="1"/>
  <c r="K798" i="1"/>
  <c r="L798" i="1" s="1"/>
  <c r="M798" i="1" s="1"/>
  <c r="Q798" i="1" s="1"/>
  <c r="J798" i="1"/>
  <c r="I798" i="1"/>
  <c r="F798" i="1"/>
  <c r="E798" i="1"/>
  <c r="D798" i="1"/>
  <c r="C798" i="1"/>
  <c r="B798" i="1"/>
  <c r="A798" i="1"/>
  <c r="K797" i="1"/>
  <c r="L797" i="1" s="1"/>
  <c r="M797" i="1" s="1"/>
  <c r="Q797" i="1" s="1"/>
  <c r="J797" i="1"/>
  <c r="I797" i="1"/>
  <c r="F797" i="1"/>
  <c r="E797" i="1"/>
  <c r="D797" i="1"/>
  <c r="C797" i="1"/>
  <c r="B797" i="1"/>
  <c r="A797" i="1"/>
  <c r="K796" i="1"/>
  <c r="L796" i="1" s="1"/>
  <c r="M796" i="1" s="1"/>
  <c r="Q796" i="1" s="1"/>
  <c r="J796" i="1"/>
  <c r="I796" i="1"/>
  <c r="F796" i="1"/>
  <c r="E796" i="1"/>
  <c r="G796" i="1" s="1"/>
  <c r="D796" i="1"/>
  <c r="C796" i="1"/>
  <c r="B796" i="1"/>
  <c r="A796" i="1"/>
  <c r="K795" i="1"/>
  <c r="L795" i="1" s="1"/>
  <c r="M795" i="1" s="1"/>
  <c r="Q795" i="1" s="1"/>
  <c r="J795" i="1"/>
  <c r="I795" i="1"/>
  <c r="F795" i="1"/>
  <c r="E795" i="1"/>
  <c r="D795" i="1"/>
  <c r="C795" i="1"/>
  <c r="B795" i="1"/>
  <c r="A795" i="1"/>
  <c r="K794" i="1"/>
  <c r="L794" i="1" s="1"/>
  <c r="M794" i="1" s="1"/>
  <c r="Q794" i="1" s="1"/>
  <c r="J794" i="1"/>
  <c r="I794" i="1"/>
  <c r="F794" i="1"/>
  <c r="E794" i="1"/>
  <c r="D794" i="1"/>
  <c r="C794" i="1"/>
  <c r="B794" i="1"/>
  <c r="A794" i="1"/>
  <c r="K793" i="1"/>
  <c r="L793" i="1" s="1"/>
  <c r="M793" i="1" s="1"/>
  <c r="Q793" i="1" s="1"/>
  <c r="J793" i="1"/>
  <c r="I793" i="1"/>
  <c r="F793" i="1"/>
  <c r="E793" i="1"/>
  <c r="D793" i="1"/>
  <c r="C793" i="1"/>
  <c r="B793" i="1"/>
  <c r="A793" i="1"/>
  <c r="K792" i="1"/>
  <c r="L792" i="1" s="1"/>
  <c r="M792" i="1" s="1"/>
  <c r="Q792" i="1" s="1"/>
  <c r="J792" i="1"/>
  <c r="I792" i="1"/>
  <c r="F792" i="1"/>
  <c r="E792" i="1"/>
  <c r="D792" i="1"/>
  <c r="C792" i="1"/>
  <c r="B792" i="1"/>
  <c r="A792" i="1"/>
  <c r="K791" i="1"/>
  <c r="L791" i="1" s="1"/>
  <c r="M791" i="1" s="1"/>
  <c r="Q791" i="1" s="1"/>
  <c r="J791" i="1"/>
  <c r="I791" i="1"/>
  <c r="F791" i="1"/>
  <c r="E791" i="1"/>
  <c r="D791" i="1"/>
  <c r="C791" i="1"/>
  <c r="B791" i="1"/>
  <c r="A791" i="1"/>
  <c r="K790" i="1"/>
  <c r="L790" i="1" s="1"/>
  <c r="M790" i="1" s="1"/>
  <c r="Q790" i="1" s="1"/>
  <c r="J790" i="1"/>
  <c r="I790" i="1"/>
  <c r="F790" i="1"/>
  <c r="E790" i="1"/>
  <c r="D790" i="1"/>
  <c r="C790" i="1"/>
  <c r="B790" i="1"/>
  <c r="A790" i="1"/>
  <c r="K789" i="1"/>
  <c r="L789" i="1" s="1"/>
  <c r="M789" i="1" s="1"/>
  <c r="Q789" i="1" s="1"/>
  <c r="J789" i="1"/>
  <c r="I789" i="1"/>
  <c r="F789" i="1"/>
  <c r="E789" i="1"/>
  <c r="D789" i="1"/>
  <c r="C789" i="1"/>
  <c r="B789" i="1"/>
  <c r="A789" i="1"/>
  <c r="K788" i="1"/>
  <c r="L788" i="1" s="1"/>
  <c r="M788" i="1" s="1"/>
  <c r="Q788" i="1" s="1"/>
  <c r="J788" i="1"/>
  <c r="I788" i="1"/>
  <c r="F788" i="1"/>
  <c r="E788" i="1"/>
  <c r="D788" i="1"/>
  <c r="C788" i="1"/>
  <c r="B788" i="1"/>
  <c r="A788" i="1"/>
  <c r="K787" i="1"/>
  <c r="L787" i="1" s="1"/>
  <c r="M787" i="1" s="1"/>
  <c r="Q787" i="1" s="1"/>
  <c r="J787" i="1"/>
  <c r="I787" i="1"/>
  <c r="F787" i="1"/>
  <c r="E787" i="1"/>
  <c r="D787" i="1"/>
  <c r="C787" i="1"/>
  <c r="B787" i="1"/>
  <c r="A787" i="1"/>
  <c r="K786" i="1"/>
  <c r="L786" i="1" s="1"/>
  <c r="M786" i="1" s="1"/>
  <c r="Q786" i="1" s="1"/>
  <c r="J786" i="1"/>
  <c r="I786" i="1"/>
  <c r="F786" i="1"/>
  <c r="E786" i="1"/>
  <c r="G786" i="1" s="1"/>
  <c r="D786" i="1"/>
  <c r="C786" i="1"/>
  <c r="B786" i="1"/>
  <c r="A786" i="1"/>
  <c r="K785" i="1"/>
  <c r="L785" i="1" s="1"/>
  <c r="M785" i="1" s="1"/>
  <c r="Q785" i="1" s="1"/>
  <c r="J785" i="1"/>
  <c r="I785" i="1"/>
  <c r="F785" i="1"/>
  <c r="E785" i="1"/>
  <c r="G785" i="1" s="1"/>
  <c r="D785" i="1"/>
  <c r="C785" i="1"/>
  <c r="B785" i="1"/>
  <c r="A785" i="1"/>
  <c r="K784" i="1"/>
  <c r="L784" i="1" s="1"/>
  <c r="M784" i="1" s="1"/>
  <c r="Q784" i="1" s="1"/>
  <c r="J784" i="1"/>
  <c r="I784" i="1"/>
  <c r="F784" i="1"/>
  <c r="E784" i="1"/>
  <c r="D784" i="1"/>
  <c r="C784" i="1"/>
  <c r="B784" i="1"/>
  <c r="A784" i="1"/>
  <c r="K783" i="1"/>
  <c r="L783" i="1" s="1"/>
  <c r="M783" i="1" s="1"/>
  <c r="Q783" i="1" s="1"/>
  <c r="J783" i="1"/>
  <c r="I783" i="1"/>
  <c r="F783" i="1"/>
  <c r="E783" i="1"/>
  <c r="D783" i="1"/>
  <c r="C783" i="1"/>
  <c r="B783" i="1"/>
  <c r="A783" i="1"/>
  <c r="K782" i="1"/>
  <c r="L782" i="1" s="1"/>
  <c r="M782" i="1" s="1"/>
  <c r="Q782" i="1" s="1"/>
  <c r="J782" i="1"/>
  <c r="I782" i="1"/>
  <c r="F782" i="1"/>
  <c r="E782" i="1"/>
  <c r="D782" i="1"/>
  <c r="C782" i="1"/>
  <c r="B782" i="1"/>
  <c r="A782" i="1"/>
  <c r="K781" i="1"/>
  <c r="L781" i="1" s="1"/>
  <c r="M781" i="1" s="1"/>
  <c r="Q781" i="1" s="1"/>
  <c r="J781" i="1"/>
  <c r="I781" i="1"/>
  <c r="F781" i="1"/>
  <c r="E781" i="1"/>
  <c r="D781" i="1"/>
  <c r="C781" i="1"/>
  <c r="B781" i="1"/>
  <c r="A781" i="1"/>
  <c r="K780" i="1"/>
  <c r="L780" i="1" s="1"/>
  <c r="M780" i="1" s="1"/>
  <c r="Q780" i="1" s="1"/>
  <c r="J780" i="1"/>
  <c r="I780" i="1"/>
  <c r="F780" i="1"/>
  <c r="E780" i="1"/>
  <c r="D780" i="1"/>
  <c r="C780" i="1"/>
  <c r="B780" i="1"/>
  <c r="A780" i="1"/>
  <c r="K779" i="1"/>
  <c r="L779" i="1" s="1"/>
  <c r="M779" i="1" s="1"/>
  <c r="Q779" i="1" s="1"/>
  <c r="J779" i="1"/>
  <c r="I779" i="1"/>
  <c r="F779" i="1"/>
  <c r="E779" i="1"/>
  <c r="D779" i="1"/>
  <c r="C779" i="1"/>
  <c r="B779" i="1"/>
  <c r="A779" i="1"/>
  <c r="K778" i="1"/>
  <c r="L778" i="1" s="1"/>
  <c r="M778" i="1" s="1"/>
  <c r="Q778" i="1" s="1"/>
  <c r="J778" i="1"/>
  <c r="I778" i="1"/>
  <c r="F778" i="1"/>
  <c r="E778" i="1"/>
  <c r="D778" i="1"/>
  <c r="C778" i="1"/>
  <c r="B778" i="1"/>
  <c r="A778" i="1"/>
  <c r="K777" i="1"/>
  <c r="L777" i="1" s="1"/>
  <c r="M777" i="1" s="1"/>
  <c r="Q777" i="1" s="1"/>
  <c r="J777" i="1"/>
  <c r="I777" i="1"/>
  <c r="F777" i="1"/>
  <c r="E777" i="1"/>
  <c r="D777" i="1"/>
  <c r="C777" i="1"/>
  <c r="B777" i="1"/>
  <c r="A777" i="1"/>
  <c r="K776" i="1"/>
  <c r="L776" i="1" s="1"/>
  <c r="M776" i="1" s="1"/>
  <c r="Q776" i="1" s="1"/>
  <c r="J776" i="1"/>
  <c r="I776" i="1"/>
  <c r="F776" i="1"/>
  <c r="E776" i="1"/>
  <c r="G776" i="1" s="1"/>
  <c r="D776" i="1"/>
  <c r="C776" i="1"/>
  <c r="B776" i="1"/>
  <c r="A776" i="1"/>
  <c r="K775" i="1"/>
  <c r="L775" i="1" s="1"/>
  <c r="M775" i="1" s="1"/>
  <c r="Q775" i="1" s="1"/>
  <c r="J775" i="1"/>
  <c r="I775" i="1"/>
  <c r="F775" i="1"/>
  <c r="E775" i="1"/>
  <c r="G775" i="1" s="1"/>
  <c r="D775" i="1"/>
  <c r="C775" i="1"/>
  <c r="B775" i="1"/>
  <c r="A775" i="1"/>
  <c r="K774" i="1"/>
  <c r="L774" i="1" s="1"/>
  <c r="M774" i="1" s="1"/>
  <c r="Q774" i="1" s="1"/>
  <c r="J774" i="1"/>
  <c r="I774" i="1"/>
  <c r="F774" i="1"/>
  <c r="E774" i="1"/>
  <c r="D774" i="1"/>
  <c r="C774" i="1"/>
  <c r="B774" i="1"/>
  <c r="A774" i="1"/>
  <c r="K773" i="1"/>
  <c r="L773" i="1" s="1"/>
  <c r="M773" i="1" s="1"/>
  <c r="Q773" i="1" s="1"/>
  <c r="J773" i="1"/>
  <c r="I773" i="1"/>
  <c r="F773" i="1"/>
  <c r="E773" i="1"/>
  <c r="D773" i="1"/>
  <c r="C773" i="1"/>
  <c r="B773" i="1"/>
  <c r="A773" i="1"/>
  <c r="K772" i="1"/>
  <c r="L772" i="1" s="1"/>
  <c r="M772" i="1" s="1"/>
  <c r="Q772" i="1" s="1"/>
  <c r="J772" i="1"/>
  <c r="I772" i="1"/>
  <c r="F772" i="1"/>
  <c r="E772" i="1"/>
  <c r="G772" i="1" s="1"/>
  <c r="D772" i="1"/>
  <c r="C772" i="1"/>
  <c r="B772" i="1"/>
  <c r="A772" i="1"/>
  <c r="K771" i="1"/>
  <c r="L771" i="1" s="1"/>
  <c r="M771" i="1" s="1"/>
  <c r="Q771" i="1" s="1"/>
  <c r="J771" i="1"/>
  <c r="I771" i="1"/>
  <c r="F771" i="1"/>
  <c r="E771" i="1"/>
  <c r="G771" i="1" s="1"/>
  <c r="D771" i="1"/>
  <c r="C771" i="1"/>
  <c r="B771" i="1"/>
  <c r="A771" i="1"/>
  <c r="K770" i="1"/>
  <c r="L770" i="1" s="1"/>
  <c r="M770" i="1" s="1"/>
  <c r="Q770" i="1" s="1"/>
  <c r="J770" i="1"/>
  <c r="I770" i="1"/>
  <c r="F770" i="1"/>
  <c r="E770" i="1"/>
  <c r="G770" i="1" s="1"/>
  <c r="D770" i="1"/>
  <c r="C770" i="1"/>
  <c r="B770" i="1"/>
  <c r="A770" i="1"/>
  <c r="K769" i="1"/>
  <c r="L769" i="1" s="1"/>
  <c r="M769" i="1" s="1"/>
  <c r="Q769" i="1" s="1"/>
  <c r="J769" i="1"/>
  <c r="I769" i="1"/>
  <c r="F769" i="1"/>
  <c r="E769" i="1"/>
  <c r="D769" i="1"/>
  <c r="C769" i="1"/>
  <c r="B769" i="1"/>
  <c r="A769" i="1"/>
  <c r="K768" i="1"/>
  <c r="L768" i="1" s="1"/>
  <c r="M768" i="1" s="1"/>
  <c r="Q768" i="1" s="1"/>
  <c r="J768" i="1"/>
  <c r="I768" i="1"/>
  <c r="F768" i="1"/>
  <c r="E768" i="1"/>
  <c r="D768" i="1"/>
  <c r="C768" i="1"/>
  <c r="B768" i="1"/>
  <c r="A768" i="1"/>
  <c r="K767" i="1"/>
  <c r="L767" i="1" s="1"/>
  <c r="M767" i="1" s="1"/>
  <c r="Q767" i="1" s="1"/>
  <c r="J767" i="1"/>
  <c r="I767" i="1"/>
  <c r="F767" i="1"/>
  <c r="E767" i="1"/>
  <c r="D767" i="1"/>
  <c r="C767" i="1"/>
  <c r="B767" i="1"/>
  <c r="A767" i="1"/>
  <c r="K766" i="1"/>
  <c r="L766" i="1" s="1"/>
  <c r="M766" i="1" s="1"/>
  <c r="Q766" i="1" s="1"/>
  <c r="J766" i="1"/>
  <c r="I766" i="1"/>
  <c r="F766" i="1"/>
  <c r="E766" i="1"/>
  <c r="D766" i="1"/>
  <c r="C766" i="1"/>
  <c r="B766" i="1"/>
  <c r="A766" i="1"/>
  <c r="K765" i="1"/>
  <c r="L765" i="1" s="1"/>
  <c r="M765" i="1" s="1"/>
  <c r="Q765" i="1" s="1"/>
  <c r="J765" i="1"/>
  <c r="I765" i="1"/>
  <c r="F765" i="1"/>
  <c r="E765" i="1"/>
  <c r="D765" i="1"/>
  <c r="C765" i="1"/>
  <c r="B765" i="1"/>
  <c r="A765" i="1"/>
  <c r="K764" i="1"/>
  <c r="L764" i="1" s="1"/>
  <c r="M764" i="1" s="1"/>
  <c r="Q764" i="1" s="1"/>
  <c r="J764" i="1"/>
  <c r="I764" i="1"/>
  <c r="F764" i="1"/>
  <c r="E764" i="1"/>
  <c r="G764" i="1" s="1"/>
  <c r="D764" i="1"/>
  <c r="C764" i="1"/>
  <c r="B764" i="1"/>
  <c r="A764" i="1"/>
  <c r="K763" i="1"/>
  <c r="L763" i="1" s="1"/>
  <c r="M763" i="1" s="1"/>
  <c r="Q763" i="1" s="1"/>
  <c r="J763" i="1"/>
  <c r="I763" i="1"/>
  <c r="F763" i="1"/>
  <c r="E763" i="1"/>
  <c r="G763" i="1" s="1"/>
  <c r="D763" i="1"/>
  <c r="C763" i="1"/>
  <c r="B763" i="1"/>
  <c r="A763" i="1"/>
  <c r="K762" i="1"/>
  <c r="L762" i="1" s="1"/>
  <c r="M762" i="1" s="1"/>
  <c r="Q762" i="1" s="1"/>
  <c r="J762" i="1"/>
  <c r="I762" i="1"/>
  <c r="F762" i="1"/>
  <c r="E762" i="1"/>
  <c r="D762" i="1"/>
  <c r="C762" i="1"/>
  <c r="B762" i="1"/>
  <c r="A762" i="1"/>
  <c r="K761" i="1"/>
  <c r="L761" i="1" s="1"/>
  <c r="M761" i="1" s="1"/>
  <c r="Q761" i="1" s="1"/>
  <c r="J761" i="1"/>
  <c r="I761" i="1"/>
  <c r="F761" i="1"/>
  <c r="E761" i="1"/>
  <c r="D761" i="1"/>
  <c r="C761" i="1"/>
  <c r="B761" i="1"/>
  <c r="A761" i="1"/>
  <c r="K760" i="1"/>
  <c r="L760" i="1" s="1"/>
  <c r="M760" i="1" s="1"/>
  <c r="Q760" i="1" s="1"/>
  <c r="J760" i="1"/>
  <c r="I760" i="1"/>
  <c r="F760" i="1"/>
  <c r="E760" i="1"/>
  <c r="D760" i="1"/>
  <c r="C760" i="1"/>
  <c r="B760" i="1"/>
  <c r="A760" i="1"/>
  <c r="K759" i="1"/>
  <c r="L759" i="1" s="1"/>
  <c r="M759" i="1" s="1"/>
  <c r="Q759" i="1" s="1"/>
  <c r="J759" i="1"/>
  <c r="I759" i="1"/>
  <c r="F759" i="1"/>
  <c r="E759" i="1"/>
  <c r="G759" i="1" s="1"/>
  <c r="D759" i="1"/>
  <c r="C759" i="1"/>
  <c r="B759" i="1"/>
  <c r="A759" i="1"/>
  <c r="K758" i="1"/>
  <c r="L758" i="1" s="1"/>
  <c r="M758" i="1" s="1"/>
  <c r="Q758" i="1" s="1"/>
  <c r="J758" i="1"/>
  <c r="I758" i="1"/>
  <c r="F758" i="1"/>
  <c r="E758" i="1"/>
  <c r="D758" i="1"/>
  <c r="C758" i="1"/>
  <c r="B758" i="1"/>
  <c r="A758" i="1"/>
  <c r="K757" i="1"/>
  <c r="L757" i="1" s="1"/>
  <c r="M757" i="1" s="1"/>
  <c r="Q757" i="1" s="1"/>
  <c r="J757" i="1"/>
  <c r="I757" i="1"/>
  <c r="F757" i="1"/>
  <c r="E757" i="1"/>
  <c r="D757" i="1"/>
  <c r="C757" i="1"/>
  <c r="B757" i="1"/>
  <c r="A757" i="1"/>
  <c r="K756" i="1"/>
  <c r="L756" i="1" s="1"/>
  <c r="M756" i="1" s="1"/>
  <c r="Q756" i="1" s="1"/>
  <c r="J756" i="1"/>
  <c r="I756" i="1"/>
  <c r="F756" i="1"/>
  <c r="E756" i="1"/>
  <c r="D756" i="1"/>
  <c r="C756" i="1"/>
  <c r="B756" i="1"/>
  <c r="A756" i="1"/>
  <c r="K755" i="1"/>
  <c r="L755" i="1" s="1"/>
  <c r="M755" i="1" s="1"/>
  <c r="Q755" i="1" s="1"/>
  <c r="J755" i="1"/>
  <c r="I755" i="1"/>
  <c r="F755" i="1"/>
  <c r="E755" i="1"/>
  <c r="D755" i="1"/>
  <c r="C755" i="1"/>
  <c r="B755" i="1"/>
  <c r="A755" i="1"/>
  <c r="K754" i="1"/>
  <c r="L754" i="1" s="1"/>
  <c r="M754" i="1" s="1"/>
  <c r="Q754" i="1" s="1"/>
  <c r="J754" i="1"/>
  <c r="I754" i="1"/>
  <c r="F754" i="1"/>
  <c r="E754" i="1"/>
  <c r="D754" i="1"/>
  <c r="C754" i="1"/>
  <c r="B754" i="1"/>
  <c r="A754" i="1"/>
  <c r="K753" i="1"/>
  <c r="L753" i="1" s="1"/>
  <c r="M753" i="1" s="1"/>
  <c r="Q753" i="1" s="1"/>
  <c r="J753" i="1"/>
  <c r="I753" i="1"/>
  <c r="F753" i="1"/>
  <c r="E753" i="1"/>
  <c r="D753" i="1"/>
  <c r="C753" i="1"/>
  <c r="B753" i="1"/>
  <c r="A753" i="1"/>
  <c r="K752" i="1"/>
  <c r="L752" i="1" s="1"/>
  <c r="M752" i="1" s="1"/>
  <c r="Q752" i="1" s="1"/>
  <c r="J752" i="1"/>
  <c r="I752" i="1"/>
  <c r="F752" i="1"/>
  <c r="E752" i="1"/>
  <c r="D752" i="1"/>
  <c r="C752" i="1"/>
  <c r="B752" i="1"/>
  <c r="A752" i="1"/>
  <c r="K751" i="1"/>
  <c r="L751" i="1" s="1"/>
  <c r="M751" i="1" s="1"/>
  <c r="Q751" i="1" s="1"/>
  <c r="J751" i="1"/>
  <c r="I751" i="1"/>
  <c r="F751" i="1"/>
  <c r="E751" i="1"/>
  <c r="D751" i="1"/>
  <c r="C751" i="1"/>
  <c r="B751" i="1"/>
  <c r="A751" i="1"/>
  <c r="K750" i="1"/>
  <c r="L750" i="1" s="1"/>
  <c r="M750" i="1" s="1"/>
  <c r="Q750" i="1" s="1"/>
  <c r="J750" i="1"/>
  <c r="I750" i="1"/>
  <c r="F750" i="1"/>
  <c r="E750" i="1"/>
  <c r="D750" i="1"/>
  <c r="C750" i="1"/>
  <c r="B750" i="1"/>
  <c r="A750" i="1"/>
  <c r="K749" i="1"/>
  <c r="L749" i="1" s="1"/>
  <c r="M749" i="1" s="1"/>
  <c r="Q749" i="1" s="1"/>
  <c r="J749" i="1"/>
  <c r="I749" i="1"/>
  <c r="F749" i="1"/>
  <c r="E749" i="1"/>
  <c r="D749" i="1"/>
  <c r="C749" i="1"/>
  <c r="B749" i="1"/>
  <c r="A749" i="1"/>
  <c r="K748" i="1"/>
  <c r="L748" i="1" s="1"/>
  <c r="M748" i="1" s="1"/>
  <c r="Q748" i="1" s="1"/>
  <c r="J748" i="1"/>
  <c r="I748" i="1"/>
  <c r="F748" i="1"/>
  <c r="E748" i="1"/>
  <c r="D748" i="1"/>
  <c r="C748" i="1"/>
  <c r="B748" i="1"/>
  <c r="A748" i="1"/>
  <c r="K747" i="1"/>
  <c r="L747" i="1" s="1"/>
  <c r="M747" i="1" s="1"/>
  <c r="Q747" i="1" s="1"/>
  <c r="J747" i="1"/>
  <c r="I747" i="1"/>
  <c r="F747" i="1"/>
  <c r="E747" i="1"/>
  <c r="G747" i="1" s="1"/>
  <c r="D747" i="1"/>
  <c r="C747" i="1"/>
  <c r="B747" i="1"/>
  <c r="A747" i="1"/>
  <c r="K746" i="1"/>
  <c r="L746" i="1" s="1"/>
  <c r="M746" i="1" s="1"/>
  <c r="Q746" i="1" s="1"/>
  <c r="J746" i="1"/>
  <c r="I746" i="1"/>
  <c r="F746" i="1"/>
  <c r="E746" i="1"/>
  <c r="G746" i="1" s="1"/>
  <c r="D746" i="1"/>
  <c r="C746" i="1"/>
  <c r="B746" i="1"/>
  <c r="A746" i="1"/>
  <c r="K745" i="1"/>
  <c r="L745" i="1" s="1"/>
  <c r="M745" i="1" s="1"/>
  <c r="Q745" i="1" s="1"/>
  <c r="J745" i="1"/>
  <c r="I745" i="1"/>
  <c r="F745" i="1"/>
  <c r="E745" i="1"/>
  <c r="D745" i="1"/>
  <c r="C745" i="1"/>
  <c r="B745" i="1"/>
  <c r="A745" i="1"/>
  <c r="K744" i="1"/>
  <c r="L744" i="1" s="1"/>
  <c r="M744" i="1" s="1"/>
  <c r="Q744" i="1" s="1"/>
  <c r="J744" i="1"/>
  <c r="I744" i="1"/>
  <c r="F744" i="1"/>
  <c r="E744" i="1"/>
  <c r="G744" i="1" s="1"/>
  <c r="D744" i="1"/>
  <c r="C744" i="1"/>
  <c r="B744" i="1"/>
  <c r="A744" i="1"/>
  <c r="K743" i="1"/>
  <c r="L743" i="1" s="1"/>
  <c r="M743" i="1" s="1"/>
  <c r="Q743" i="1" s="1"/>
  <c r="J743" i="1"/>
  <c r="I743" i="1"/>
  <c r="F743" i="1"/>
  <c r="E743" i="1"/>
  <c r="D743" i="1"/>
  <c r="C743" i="1"/>
  <c r="B743" i="1"/>
  <c r="A743" i="1"/>
  <c r="K742" i="1"/>
  <c r="L742" i="1" s="1"/>
  <c r="M742" i="1" s="1"/>
  <c r="Q742" i="1" s="1"/>
  <c r="J742" i="1"/>
  <c r="I742" i="1"/>
  <c r="F742" i="1"/>
  <c r="E742" i="1"/>
  <c r="G742" i="1" s="1"/>
  <c r="D742" i="1"/>
  <c r="C742" i="1"/>
  <c r="B742" i="1"/>
  <c r="A742" i="1"/>
  <c r="K741" i="1"/>
  <c r="L741" i="1" s="1"/>
  <c r="M741" i="1" s="1"/>
  <c r="Q741" i="1" s="1"/>
  <c r="J741" i="1"/>
  <c r="I741" i="1"/>
  <c r="F741" i="1"/>
  <c r="E741" i="1"/>
  <c r="D741" i="1"/>
  <c r="C741" i="1"/>
  <c r="B741" i="1"/>
  <c r="A741" i="1"/>
  <c r="K740" i="1"/>
  <c r="L740" i="1" s="1"/>
  <c r="M740" i="1" s="1"/>
  <c r="Q740" i="1" s="1"/>
  <c r="J740" i="1"/>
  <c r="I740" i="1"/>
  <c r="F740" i="1"/>
  <c r="E740" i="1"/>
  <c r="G740" i="1" s="1"/>
  <c r="D740" i="1"/>
  <c r="C740" i="1"/>
  <c r="B740" i="1"/>
  <c r="A740" i="1"/>
  <c r="K739" i="1"/>
  <c r="L739" i="1" s="1"/>
  <c r="M739" i="1" s="1"/>
  <c r="Q739" i="1" s="1"/>
  <c r="J739" i="1"/>
  <c r="I739" i="1"/>
  <c r="F739" i="1"/>
  <c r="E739" i="1"/>
  <c r="D739" i="1"/>
  <c r="C739" i="1"/>
  <c r="B739" i="1"/>
  <c r="A739" i="1"/>
  <c r="K738" i="1"/>
  <c r="L738" i="1" s="1"/>
  <c r="M738" i="1" s="1"/>
  <c r="Q738" i="1" s="1"/>
  <c r="J738" i="1"/>
  <c r="I738" i="1"/>
  <c r="F738" i="1"/>
  <c r="E738" i="1"/>
  <c r="D738" i="1"/>
  <c r="C738" i="1"/>
  <c r="B738" i="1"/>
  <c r="A738" i="1"/>
  <c r="K737" i="1"/>
  <c r="L737" i="1" s="1"/>
  <c r="M737" i="1" s="1"/>
  <c r="Q737" i="1" s="1"/>
  <c r="J737" i="1"/>
  <c r="I737" i="1"/>
  <c r="F737" i="1"/>
  <c r="E737" i="1"/>
  <c r="D737" i="1"/>
  <c r="C737" i="1"/>
  <c r="B737" i="1"/>
  <c r="A737" i="1"/>
  <c r="K736" i="1"/>
  <c r="L736" i="1" s="1"/>
  <c r="M736" i="1" s="1"/>
  <c r="Q736" i="1" s="1"/>
  <c r="J736" i="1"/>
  <c r="I736" i="1"/>
  <c r="F736" i="1"/>
  <c r="E736" i="1"/>
  <c r="G736" i="1" s="1"/>
  <c r="D736" i="1"/>
  <c r="C736" i="1"/>
  <c r="B736" i="1"/>
  <c r="A736" i="1"/>
  <c r="K735" i="1"/>
  <c r="L735" i="1" s="1"/>
  <c r="M735" i="1" s="1"/>
  <c r="Q735" i="1" s="1"/>
  <c r="J735" i="1"/>
  <c r="I735" i="1"/>
  <c r="F735" i="1"/>
  <c r="E735" i="1"/>
  <c r="D735" i="1"/>
  <c r="C735" i="1"/>
  <c r="B735" i="1"/>
  <c r="A735" i="1"/>
  <c r="K734" i="1"/>
  <c r="L734" i="1" s="1"/>
  <c r="M734" i="1" s="1"/>
  <c r="Q734" i="1" s="1"/>
  <c r="J734" i="1"/>
  <c r="I734" i="1"/>
  <c r="F734" i="1"/>
  <c r="E734" i="1"/>
  <c r="G734" i="1" s="1"/>
  <c r="D734" i="1"/>
  <c r="C734" i="1"/>
  <c r="B734" i="1"/>
  <c r="A734" i="1"/>
  <c r="K733" i="1"/>
  <c r="L733" i="1" s="1"/>
  <c r="M733" i="1" s="1"/>
  <c r="Q733" i="1" s="1"/>
  <c r="J733" i="1"/>
  <c r="I733" i="1"/>
  <c r="F733" i="1"/>
  <c r="E733" i="1"/>
  <c r="G733" i="1" s="1"/>
  <c r="D733" i="1"/>
  <c r="C733" i="1"/>
  <c r="B733" i="1"/>
  <c r="A733" i="1"/>
  <c r="K732" i="1"/>
  <c r="L732" i="1" s="1"/>
  <c r="M732" i="1" s="1"/>
  <c r="Q732" i="1" s="1"/>
  <c r="J732" i="1"/>
  <c r="I732" i="1"/>
  <c r="F732" i="1"/>
  <c r="E732" i="1"/>
  <c r="D732" i="1"/>
  <c r="C732" i="1"/>
  <c r="B732" i="1"/>
  <c r="A732" i="1"/>
  <c r="K731" i="1"/>
  <c r="L731" i="1" s="1"/>
  <c r="M731" i="1" s="1"/>
  <c r="Q731" i="1" s="1"/>
  <c r="J731" i="1"/>
  <c r="I731" i="1"/>
  <c r="F731" i="1"/>
  <c r="E731" i="1"/>
  <c r="D731" i="1"/>
  <c r="C731" i="1"/>
  <c r="B731" i="1"/>
  <c r="A731" i="1"/>
  <c r="K730" i="1"/>
  <c r="L730" i="1" s="1"/>
  <c r="M730" i="1" s="1"/>
  <c r="Q730" i="1" s="1"/>
  <c r="J730" i="1"/>
  <c r="I730" i="1"/>
  <c r="F730" i="1"/>
  <c r="E730" i="1"/>
  <c r="D730" i="1"/>
  <c r="C730" i="1"/>
  <c r="B730" i="1"/>
  <c r="A730" i="1"/>
  <c r="K729" i="1"/>
  <c r="L729" i="1" s="1"/>
  <c r="M729" i="1" s="1"/>
  <c r="Q729" i="1" s="1"/>
  <c r="J729" i="1"/>
  <c r="I729" i="1"/>
  <c r="F729" i="1"/>
  <c r="E729" i="1"/>
  <c r="D729" i="1"/>
  <c r="C729" i="1"/>
  <c r="B729" i="1"/>
  <c r="A729" i="1"/>
  <c r="K728" i="1"/>
  <c r="L728" i="1" s="1"/>
  <c r="M728" i="1" s="1"/>
  <c r="Q728" i="1" s="1"/>
  <c r="J728" i="1"/>
  <c r="I728" i="1"/>
  <c r="F728" i="1"/>
  <c r="E728" i="1"/>
  <c r="D728" i="1"/>
  <c r="C728" i="1"/>
  <c r="B728" i="1"/>
  <c r="A728" i="1"/>
  <c r="K727" i="1"/>
  <c r="L727" i="1" s="1"/>
  <c r="M727" i="1" s="1"/>
  <c r="Q727" i="1" s="1"/>
  <c r="J727" i="1"/>
  <c r="I727" i="1"/>
  <c r="F727" i="1"/>
  <c r="E727" i="1"/>
  <c r="D727" i="1"/>
  <c r="C727" i="1"/>
  <c r="B727" i="1"/>
  <c r="A727" i="1"/>
  <c r="K726" i="1"/>
  <c r="L726" i="1" s="1"/>
  <c r="M726" i="1" s="1"/>
  <c r="Q726" i="1" s="1"/>
  <c r="J726" i="1"/>
  <c r="I726" i="1"/>
  <c r="F726" i="1"/>
  <c r="E726" i="1"/>
  <c r="G726" i="1" s="1"/>
  <c r="D726" i="1"/>
  <c r="C726" i="1"/>
  <c r="B726" i="1"/>
  <c r="A726" i="1"/>
  <c r="K725" i="1"/>
  <c r="L725" i="1" s="1"/>
  <c r="M725" i="1" s="1"/>
  <c r="Q725" i="1" s="1"/>
  <c r="J725" i="1"/>
  <c r="I725" i="1"/>
  <c r="F725" i="1"/>
  <c r="E725" i="1"/>
  <c r="G725" i="1" s="1"/>
  <c r="D725" i="1"/>
  <c r="C725" i="1"/>
  <c r="B725" i="1"/>
  <c r="A725" i="1"/>
  <c r="K724" i="1"/>
  <c r="L724" i="1" s="1"/>
  <c r="M724" i="1" s="1"/>
  <c r="Q724" i="1" s="1"/>
  <c r="J724" i="1"/>
  <c r="I724" i="1"/>
  <c r="F724" i="1"/>
  <c r="E724" i="1"/>
  <c r="G724" i="1" s="1"/>
  <c r="D724" i="1"/>
  <c r="C724" i="1"/>
  <c r="B724" i="1"/>
  <c r="A724" i="1"/>
  <c r="K723" i="1"/>
  <c r="L723" i="1" s="1"/>
  <c r="M723" i="1" s="1"/>
  <c r="Q723" i="1" s="1"/>
  <c r="J723" i="1"/>
  <c r="I723" i="1"/>
  <c r="F723" i="1"/>
  <c r="E723" i="1"/>
  <c r="D723" i="1"/>
  <c r="C723" i="1"/>
  <c r="B723" i="1"/>
  <c r="A723" i="1"/>
  <c r="K722" i="1"/>
  <c r="L722" i="1" s="1"/>
  <c r="M722" i="1" s="1"/>
  <c r="Q722" i="1" s="1"/>
  <c r="J722" i="1"/>
  <c r="I722" i="1"/>
  <c r="F722" i="1"/>
  <c r="E722" i="1"/>
  <c r="D722" i="1"/>
  <c r="C722" i="1"/>
  <c r="B722" i="1"/>
  <c r="A722" i="1"/>
  <c r="K721" i="1"/>
  <c r="L721" i="1" s="1"/>
  <c r="M721" i="1" s="1"/>
  <c r="Q721" i="1" s="1"/>
  <c r="J721" i="1"/>
  <c r="I721" i="1"/>
  <c r="F721" i="1"/>
  <c r="E721" i="1"/>
  <c r="D721" i="1"/>
  <c r="C721" i="1"/>
  <c r="B721" i="1"/>
  <c r="A721" i="1"/>
  <c r="K720" i="1"/>
  <c r="L720" i="1" s="1"/>
  <c r="M720" i="1" s="1"/>
  <c r="Q720" i="1" s="1"/>
  <c r="J720" i="1"/>
  <c r="I720" i="1"/>
  <c r="F720" i="1"/>
  <c r="E720" i="1"/>
  <c r="G720" i="1" s="1"/>
  <c r="D720" i="1"/>
  <c r="C720" i="1"/>
  <c r="B720" i="1"/>
  <c r="A720" i="1"/>
  <c r="K719" i="1"/>
  <c r="L719" i="1" s="1"/>
  <c r="M719" i="1" s="1"/>
  <c r="Q719" i="1" s="1"/>
  <c r="J719" i="1"/>
  <c r="I719" i="1"/>
  <c r="F719" i="1"/>
  <c r="E719" i="1"/>
  <c r="D719" i="1"/>
  <c r="C719" i="1"/>
  <c r="B719" i="1"/>
  <c r="A719" i="1"/>
  <c r="K718" i="1"/>
  <c r="L718" i="1" s="1"/>
  <c r="M718" i="1" s="1"/>
  <c r="Q718" i="1" s="1"/>
  <c r="J718" i="1"/>
  <c r="I718" i="1"/>
  <c r="F718" i="1"/>
  <c r="E718" i="1"/>
  <c r="D718" i="1"/>
  <c r="C718" i="1"/>
  <c r="B718" i="1"/>
  <c r="A718" i="1"/>
  <c r="K717" i="1"/>
  <c r="L717" i="1" s="1"/>
  <c r="M717" i="1" s="1"/>
  <c r="Q717" i="1" s="1"/>
  <c r="J717" i="1"/>
  <c r="I717" i="1"/>
  <c r="F717" i="1"/>
  <c r="E717" i="1"/>
  <c r="D717" i="1"/>
  <c r="C717" i="1"/>
  <c r="B717" i="1"/>
  <c r="A717" i="1"/>
  <c r="K716" i="1"/>
  <c r="L716" i="1" s="1"/>
  <c r="M716" i="1" s="1"/>
  <c r="Q716" i="1" s="1"/>
  <c r="J716" i="1"/>
  <c r="I716" i="1"/>
  <c r="F716" i="1"/>
  <c r="E716" i="1"/>
  <c r="G716" i="1" s="1"/>
  <c r="D716" i="1"/>
  <c r="C716" i="1"/>
  <c r="B716" i="1"/>
  <c r="A716" i="1"/>
  <c r="K715" i="1"/>
  <c r="L715" i="1" s="1"/>
  <c r="M715" i="1" s="1"/>
  <c r="Q715" i="1" s="1"/>
  <c r="J715" i="1"/>
  <c r="I715" i="1"/>
  <c r="F715" i="1"/>
  <c r="E715" i="1"/>
  <c r="G715" i="1" s="1"/>
  <c r="D715" i="1"/>
  <c r="C715" i="1"/>
  <c r="B715" i="1"/>
  <c r="A715" i="1"/>
  <c r="K714" i="1"/>
  <c r="L714" i="1" s="1"/>
  <c r="M714" i="1" s="1"/>
  <c r="Q714" i="1" s="1"/>
  <c r="J714" i="1"/>
  <c r="I714" i="1"/>
  <c r="F714" i="1"/>
  <c r="E714" i="1"/>
  <c r="D714" i="1"/>
  <c r="C714" i="1"/>
  <c r="B714" i="1"/>
  <c r="A714" i="1"/>
  <c r="K713" i="1"/>
  <c r="L713" i="1" s="1"/>
  <c r="M713" i="1" s="1"/>
  <c r="Q713" i="1" s="1"/>
  <c r="J713" i="1"/>
  <c r="I713" i="1"/>
  <c r="F713" i="1"/>
  <c r="E713" i="1"/>
  <c r="D713" i="1"/>
  <c r="C713" i="1"/>
  <c r="B713" i="1"/>
  <c r="A713" i="1"/>
  <c r="K712" i="1"/>
  <c r="L712" i="1" s="1"/>
  <c r="M712" i="1" s="1"/>
  <c r="Q712" i="1" s="1"/>
  <c r="J712" i="1"/>
  <c r="I712" i="1"/>
  <c r="F712" i="1"/>
  <c r="E712" i="1"/>
  <c r="D712" i="1"/>
  <c r="C712" i="1"/>
  <c r="B712" i="1"/>
  <c r="A712" i="1"/>
  <c r="K711" i="1"/>
  <c r="L711" i="1" s="1"/>
  <c r="M711" i="1" s="1"/>
  <c r="Q711" i="1" s="1"/>
  <c r="J711" i="1"/>
  <c r="I711" i="1"/>
  <c r="F711" i="1"/>
  <c r="E711" i="1"/>
  <c r="D711" i="1"/>
  <c r="C711" i="1"/>
  <c r="B711" i="1"/>
  <c r="A711" i="1"/>
  <c r="K710" i="1"/>
  <c r="L710" i="1" s="1"/>
  <c r="M710" i="1" s="1"/>
  <c r="Q710" i="1" s="1"/>
  <c r="J710" i="1"/>
  <c r="I710" i="1"/>
  <c r="F710" i="1"/>
  <c r="E710" i="1"/>
  <c r="D710" i="1"/>
  <c r="C710" i="1"/>
  <c r="B710" i="1"/>
  <c r="A710" i="1"/>
  <c r="K709" i="1"/>
  <c r="L709" i="1" s="1"/>
  <c r="M709" i="1" s="1"/>
  <c r="Q709" i="1" s="1"/>
  <c r="J709" i="1"/>
  <c r="I709" i="1"/>
  <c r="F709" i="1"/>
  <c r="E709" i="1"/>
  <c r="D709" i="1"/>
  <c r="C709" i="1"/>
  <c r="B709" i="1"/>
  <c r="A709" i="1"/>
  <c r="K708" i="1"/>
  <c r="L708" i="1" s="1"/>
  <c r="M708" i="1" s="1"/>
  <c r="Q708" i="1" s="1"/>
  <c r="J708" i="1"/>
  <c r="I708" i="1"/>
  <c r="F708" i="1"/>
  <c r="E708" i="1"/>
  <c r="D708" i="1"/>
  <c r="C708" i="1"/>
  <c r="B708" i="1"/>
  <c r="A708" i="1"/>
  <c r="K707" i="1"/>
  <c r="L707" i="1" s="1"/>
  <c r="M707" i="1" s="1"/>
  <c r="Q707" i="1" s="1"/>
  <c r="J707" i="1"/>
  <c r="I707" i="1"/>
  <c r="F707" i="1"/>
  <c r="E707" i="1"/>
  <c r="D707" i="1"/>
  <c r="C707" i="1"/>
  <c r="B707" i="1"/>
  <c r="A707" i="1"/>
  <c r="K706" i="1"/>
  <c r="L706" i="1" s="1"/>
  <c r="M706" i="1" s="1"/>
  <c r="Q706" i="1" s="1"/>
  <c r="J706" i="1"/>
  <c r="I706" i="1"/>
  <c r="F706" i="1"/>
  <c r="E706" i="1"/>
  <c r="G706" i="1" s="1"/>
  <c r="D706" i="1"/>
  <c r="C706" i="1"/>
  <c r="B706" i="1"/>
  <c r="A706" i="1"/>
  <c r="K705" i="1"/>
  <c r="L705" i="1" s="1"/>
  <c r="M705" i="1" s="1"/>
  <c r="Q705" i="1" s="1"/>
  <c r="J705" i="1"/>
  <c r="I705" i="1"/>
  <c r="F705" i="1"/>
  <c r="E705" i="1"/>
  <c r="D705" i="1"/>
  <c r="C705" i="1"/>
  <c r="B705" i="1"/>
  <c r="A705" i="1"/>
  <c r="K704" i="1"/>
  <c r="L704" i="1" s="1"/>
  <c r="M704" i="1" s="1"/>
  <c r="Q704" i="1" s="1"/>
  <c r="J704" i="1"/>
  <c r="I704" i="1"/>
  <c r="F704" i="1"/>
  <c r="E704" i="1"/>
  <c r="D704" i="1"/>
  <c r="C704" i="1"/>
  <c r="B704" i="1"/>
  <c r="A704" i="1"/>
  <c r="K703" i="1"/>
  <c r="L703" i="1" s="1"/>
  <c r="M703" i="1" s="1"/>
  <c r="Q703" i="1" s="1"/>
  <c r="J703" i="1"/>
  <c r="I703" i="1"/>
  <c r="F703" i="1"/>
  <c r="E703" i="1"/>
  <c r="D703" i="1"/>
  <c r="C703" i="1"/>
  <c r="B703" i="1"/>
  <c r="A703" i="1"/>
  <c r="K702" i="1"/>
  <c r="L702" i="1" s="1"/>
  <c r="M702" i="1" s="1"/>
  <c r="Q702" i="1" s="1"/>
  <c r="J702" i="1"/>
  <c r="I702" i="1"/>
  <c r="F702" i="1"/>
  <c r="E702" i="1"/>
  <c r="G702" i="1" s="1"/>
  <c r="D702" i="1"/>
  <c r="C702" i="1"/>
  <c r="B702" i="1"/>
  <c r="A702" i="1"/>
  <c r="K701" i="1"/>
  <c r="L701" i="1" s="1"/>
  <c r="M701" i="1" s="1"/>
  <c r="Q701" i="1" s="1"/>
  <c r="J701" i="1"/>
  <c r="I701" i="1"/>
  <c r="F701" i="1"/>
  <c r="E701" i="1"/>
  <c r="D701" i="1"/>
  <c r="C701" i="1"/>
  <c r="B701" i="1"/>
  <c r="A701" i="1"/>
  <c r="K700" i="1"/>
  <c r="L700" i="1" s="1"/>
  <c r="M700" i="1" s="1"/>
  <c r="Q700" i="1" s="1"/>
  <c r="J700" i="1"/>
  <c r="I700" i="1"/>
  <c r="F700" i="1"/>
  <c r="E700" i="1"/>
  <c r="D700" i="1"/>
  <c r="C700" i="1"/>
  <c r="B700" i="1"/>
  <c r="A700" i="1"/>
  <c r="K699" i="1"/>
  <c r="L699" i="1" s="1"/>
  <c r="M699" i="1" s="1"/>
  <c r="Q699" i="1" s="1"/>
  <c r="J699" i="1"/>
  <c r="I699" i="1"/>
  <c r="F699" i="1"/>
  <c r="E699" i="1"/>
  <c r="G699" i="1" s="1"/>
  <c r="D699" i="1"/>
  <c r="C699" i="1"/>
  <c r="B699" i="1"/>
  <c r="A699" i="1"/>
  <c r="K698" i="1"/>
  <c r="L698" i="1" s="1"/>
  <c r="M698" i="1" s="1"/>
  <c r="Q698" i="1" s="1"/>
  <c r="J698" i="1"/>
  <c r="I698" i="1"/>
  <c r="F698" i="1"/>
  <c r="E698" i="1"/>
  <c r="D698" i="1"/>
  <c r="C698" i="1"/>
  <c r="B698" i="1"/>
  <c r="A698" i="1"/>
  <c r="K697" i="1"/>
  <c r="L697" i="1" s="1"/>
  <c r="M697" i="1" s="1"/>
  <c r="Q697" i="1" s="1"/>
  <c r="J697" i="1"/>
  <c r="I697" i="1"/>
  <c r="F697" i="1"/>
  <c r="E697" i="1"/>
  <c r="G697" i="1" s="1"/>
  <c r="D697" i="1"/>
  <c r="C697" i="1"/>
  <c r="B697" i="1"/>
  <c r="A697" i="1"/>
  <c r="K696" i="1"/>
  <c r="L696" i="1" s="1"/>
  <c r="M696" i="1" s="1"/>
  <c r="Q696" i="1" s="1"/>
  <c r="J696" i="1"/>
  <c r="I696" i="1"/>
  <c r="F696" i="1"/>
  <c r="E696" i="1"/>
  <c r="G696" i="1" s="1"/>
  <c r="D696" i="1"/>
  <c r="C696" i="1"/>
  <c r="B696" i="1"/>
  <c r="A696" i="1"/>
  <c r="K695" i="1"/>
  <c r="L695" i="1" s="1"/>
  <c r="M695" i="1" s="1"/>
  <c r="Q695" i="1" s="1"/>
  <c r="J695" i="1"/>
  <c r="I695" i="1"/>
  <c r="F695" i="1"/>
  <c r="E695" i="1"/>
  <c r="D695" i="1"/>
  <c r="C695" i="1"/>
  <c r="B695" i="1"/>
  <c r="A695" i="1"/>
  <c r="K694" i="1"/>
  <c r="L694" i="1" s="1"/>
  <c r="M694" i="1" s="1"/>
  <c r="Q694" i="1" s="1"/>
  <c r="J694" i="1"/>
  <c r="I694" i="1"/>
  <c r="F694" i="1"/>
  <c r="E694" i="1"/>
  <c r="G694" i="1" s="1"/>
  <c r="D694" i="1"/>
  <c r="C694" i="1"/>
  <c r="B694" i="1"/>
  <c r="A694" i="1"/>
  <c r="K693" i="1"/>
  <c r="L693" i="1" s="1"/>
  <c r="M693" i="1" s="1"/>
  <c r="Q693" i="1" s="1"/>
  <c r="J693" i="1"/>
  <c r="I693" i="1"/>
  <c r="F693" i="1"/>
  <c r="E693" i="1"/>
  <c r="D693" i="1"/>
  <c r="C693" i="1"/>
  <c r="B693" i="1"/>
  <c r="A693" i="1"/>
  <c r="K692" i="1"/>
  <c r="L692" i="1" s="1"/>
  <c r="M692" i="1" s="1"/>
  <c r="Q692" i="1" s="1"/>
  <c r="J692" i="1"/>
  <c r="I692" i="1"/>
  <c r="F692" i="1"/>
  <c r="E692" i="1"/>
  <c r="D692" i="1"/>
  <c r="C692" i="1"/>
  <c r="B692" i="1"/>
  <c r="A692" i="1"/>
  <c r="K691" i="1"/>
  <c r="L691" i="1" s="1"/>
  <c r="M691" i="1" s="1"/>
  <c r="Q691" i="1" s="1"/>
  <c r="J691" i="1"/>
  <c r="I691" i="1"/>
  <c r="F691" i="1"/>
  <c r="E691" i="1"/>
  <c r="G691" i="1" s="1"/>
  <c r="D691" i="1"/>
  <c r="C691" i="1"/>
  <c r="B691" i="1"/>
  <c r="A691" i="1"/>
  <c r="K690" i="1"/>
  <c r="L690" i="1" s="1"/>
  <c r="M690" i="1" s="1"/>
  <c r="Q690" i="1" s="1"/>
  <c r="J690" i="1"/>
  <c r="I690" i="1"/>
  <c r="F690" i="1"/>
  <c r="E690" i="1"/>
  <c r="D690" i="1"/>
  <c r="C690" i="1"/>
  <c r="B690" i="1"/>
  <c r="A690" i="1"/>
  <c r="K689" i="1"/>
  <c r="L689" i="1" s="1"/>
  <c r="M689" i="1" s="1"/>
  <c r="Q689" i="1" s="1"/>
  <c r="J689" i="1"/>
  <c r="I689" i="1"/>
  <c r="F689" i="1"/>
  <c r="E689" i="1"/>
  <c r="D689" i="1"/>
  <c r="C689" i="1"/>
  <c r="B689" i="1"/>
  <c r="A689" i="1"/>
  <c r="K688" i="1"/>
  <c r="L688" i="1" s="1"/>
  <c r="M688" i="1" s="1"/>
  <c r="Q688" i="1" s="1"/>
  <c r="J688" i="1"/>
  <c r="I688" i="1"/>
  <c r="F688" i="1"/>
  <c r="E688" i="1"/>
  <c r="D688" i="1"/>
  <c r="C688" i="1"/>
  <c r="B688" i="1"/>
  <c r="A688" i="1"/>
  <c r="K687" i="1"/>
  <c r="L687" i="1" s="1"/>
  <c r="M687" i="1" s="1"/>
  <c r="Q687" i="1" s="1"/>
  <c r="J687" i="1"/>
  <c r="I687" i="1"/>
  <c r="F687" i="1"/>
  <c r="E687" i="1"/>
  <c r="G687" i="1" s="1"/>
  <c r="D687" i="1"/>
  <c r="C687" i="1"/>
  <c r="B687" i="1"/>
  <c r="A687" i="1"/>
  <c r="K686" i="1"/>
  <c r="L686" i="1" s="1"/>
  <c r="M686" i="1" s="1"/>
  <c r="Q686" i="1" s="1"/>
  <c r="J686" i="1"/>
  <c r="I686" i="1"/>
  <c r="F686" i="1"/>
  <c r="E686" i="1"/>
  <c r="D686" i="1"/>
  <c r="C686" i="1"/>
  <c r="B686" i="1"/>
  <c r="A686" i="1"/>
  <c r="K685" i="1"/>
  <c r="L685" i="1" s="1"/>
  <c r="M685" i="1" s="1"/>
  <c r="Q685" i="1" s="1"/>
  <c r="J685" i="1"/>
  <c r="I685" i="1"/>
  <c r="F685" i="1"/>
  <c r="E685" i="1"/>
  <c r="G685" i="1" s="1"/>
  <c r="D685" i="1"/>
  <c r="C685" i="1"/>
  <c r="B685" i="1"/>
  <c r="A685" i="1"/>
  <c r="K684" i="1"/>
  <c r="L684" i="1" s="1"/>
  <c r="M684" i="1" s="1"/>
  <c r="Q684" i="1" s="1"/>
  <c r="J684" i="1"/>
  <c r="I684" i="1"/>
  <c r="F684" i="1"/>
  <c r="E684" i="1"/>
  <c r="D684" i="1"/>
  <c r="C684" i="1"/>
  <c r="B684" i="1"/>
  <c r="A684" i="1"/>
  <c r="K683" i="1"/>
  <c r="L683" i="1" s="1"/>
  <c r="M683" i="1" s="1"/>
  <c r="Q683" i="1" s="1"/>
  <c r="J683" i="1"/>
  <c r="I683" i="1"/>
  <c r="F683" i="1"/>
  <c r="E683" i="1"/>
  <c r="G683" i="1" s="1"/>
  <c r="D683" i="1"/>
  <c r="C683" i="1"/>
  <c r="B683" i="1"/>
  <c r="A683" i="1"/>
  <c r="K682" i="1"/>
  <c r="L682" i="1" s="1"/>
  <c r="M682" i="1" s="1"/>
  <c r="Q682" i="1" s="1"/>
  <c r="J682" i="1"/>
  <c r="I682" i="1"/>
  <c r="F682" i="1"/>
  <c r="E682" i="1"/>
  <c r="G682" i="1" s="1"/>
  <c r="D682" i="1"/>
  <c r="C682" i="1"/>
  <c r="B682" i="1"/>
  <c r="A682" i="1"/>
  <c r="K681" i="1"/>
  <c r="L681" i="1" s="1"/>
  <c r="M681" i="1" s="1"/>
  <c r="Q681" i="1" s="1"/>
  <c r="J681" i="1"/>
  <c r="I681" i="1"/>
  <c r="F681" i="1"/>
  <c r="E681" i="1"/>
  <c r="D681" i="1"/>
  <c r="C681" i="1"/>
  <c r="B681" i="1"/>
  <c r="A681" i="1"/>
  <c r="K680" i="1"/>
  <c r="L680" i="1" s="1"/>
  <c r="M680" i="1" s="1"/>
  <c r="Q680" i="1" s="1"/>
  <c r="J680" i="1"/>
  <c r="I680" i="1"/>
  <c r="F680" i="1"/>
  <c r="E680" i="1"/>
  <c r="G680" i="1" s="1"/>
  <c r="D680" i="1"/>
  <c r="C680" i="1"/>
  <c r="B680" i="1"/>
  <c r="A680" i="1"/>
  <c r="K679" i="1"/>
  <c r="L679" i="1" s="1"/>
  <c r="M679" i="1" s="1"/>
  <c r="Q679" i="1" s="1"/>
  <c r="J679" i="1"/>
  <c r="I679" i="1"/>
  <c r="F679" i="1"/>
  <c r="E679" i="1"/>
  <c r="D679" i="1"/>
  <c r="C679" i="1"/>
  <c r="B679" i="1"/>
  <c r="A679" i="1"/>
  <c r="K678" i="1"/>
  <c r="L678" i="1" s="1"/>
  <c r="M678" i="1" s="1"/>
  <c r="Q678" i="1" s="1"/>
  <c r="J678" i="1"/>
  <c r="I678" i="1"/>
  <c r="F678" i="1"/>
  <c r="E678" i="1"/>
  <c r="G678" i="1" s="1"/>
  <c r="D678" i="1"/>
  <c r="C678" i="1"/>
  <c r="B678" i="1"/>
  <c r="A678" i="1"/>
  <c r="K677" i="1"/>
  <c r="L677" i="1" s="1"/>
  <c r="M677" i="1" s="1"/>
  <c r="Q677" i="1" s="1"/>
  <c r="J677" i="1"/>
  <c r="I677" i="1"/>
  <c r="F677" i="1"/>
  <c r="E677" i="1"/>
  <c r="D677" i="1"/>
  <c r="C677" i="1"/>
  <c r="B677" i="1"/>
  <c r="A677" i="1"/>
  <c r="K676" i="1"/>
  <c r="L676" i="1" s="1"/>
  <c r="M676" i="1" s="1"/>
  <c r="Q676" i="1" s="1"/>
  <c r="J676" i="1"/>
  <c r="I676" i="1"/>
  <c r="F676" i="1"/>
  <c r="E676" i="1"/>
  <c r="D676" i="1"/>
  <c r="C676" i="1"/>
  <c r="B676" i="1"/>
  <c r="A676" i="1"/>
  <c r="K675" i="1"/>
  <c r="L675" i="1" s="1"/>
  <c r="M675" i="1" s="1"/>
  <c r="Q675" i="1" s="1"/>
  <c r="J675" i="1"/>
  <c r="I675" i="1"/>
  <c r="F675" i="1"/>
  <c r="E675" i="1"/>
  <c r="G675" i="1" s="1"/>
  <c r="D675" i="1"/>
  <c r="C675" i="1"/>
  <c r="B675" i="1"/>
  <c r="A675" i="1"/>
  <c r="K674" i="1"/>
  <c r="L674" i="1" s="1"/>
  <c r="M674" i="1" s="1"/>
  <c r="Q674" i="1" s="1"/>
  <c r="J674" i="1"/>
  <c r="I674" i="1"/>
  <c r="F674" i="1"/>
  <c r="E674" i="1"/>
  <c r="D674" i="1"/>
  <c r="C674" i="1"/>
  <c r="B674" i="1"/>
  <c r="A674" i="1"/>
  <c r="K673" i="1"/>
  <c r="L673" i="1" s="1"/>
  <c r="M673" i="1" s="1"/>
  <c r="Q673" i="1" s="1"/>
  <c r="J673" i="1"/>
  <c r="I673" i="1"/>
  <c r="F673" i="1"/>
  <c r="E673" i="1"/>
  <c r="G673" i="1" s="1"/>
  <c r="D673" i="1"/>
  <c r="C673" i="1"/>
  <c r="B673" i="1"/>
  <c r="A673" i="1"/>
  <c r="K672" i="1"/>
  <c r="L672" i="1" s="1"/>
  <c r="M672" i="1" s="1"/>
  <c r="Q672" i="1" s="1"/>
  <c r="J672" i="1"/>
  <c r="I672" i="1"/>
  <c r="F672" i="1"/>
  <c r="E672" i="1"/>
  <c r="G672" i="1" s="1"/>
  <c r="D672" i="1"/>
  <c r="C672" i="1"/>
  <c r="B672" i="1"/>
  <c r="A672" i="1"/>
  <c r="K671" i="1"/>
  <c r="L671" i="1" s="1"/>
  <c r="M671" i="1" s="1"/>
  <c r="Q671" i="1" s="1"/>
  <c r="J671" i="1"/>
  <c r="I671" i="1"/>
  <c r="F671" i="1"/>
  <c r="E671" i="1"/>
  <c r="D671" i="1"/>
  <c r="C671" i="1"/>
  <c r="B671" i="1"/>
  <c r="A671" i="1"/>
  <c r="K670" i="1"/>
  <c r="L670" i="1" s="1"/>
  <c r="M670" i="1" s="1"/>
  <c r="Q670" i="1" s="1"/>
  <c r="J670" i="1"/>
  <c r="I670" i="1"/>
  <c r="F670" i="1"/>
  <c r="E670" i="1"/>
  <c r="D670" i="1"/>
  <c r="C670" i="1"/>
  <c r="B670" i="1"/>
  <c r="A670" i="1"/>
  <c r="K669" i="1"/>
  <c r="L669" i="1" s="1"/>
  <c r="M669" i="1" s="1"/>
  <c r="Q669" i="1" s="1"/>
  <c r="J669" i="1"/>
  <c r="I669" i="1"/>
  <c r="F669" i="1"/>
  <c r="E669" i="1"/>
  <c r="D669" i="1"/>
  <c r="C669" i="1"/>
  <c r="B669" i="1"/>
  <c r="A669" i="1"/>
  <c r="K668" i="1"/>
  <c r="L668" i="1" s="1"/>
  <c r="M668" i="1" s="1"/>
  <c r="Q668" i="1" s="1"/>
  <c r="J668" i="1"/>
  <c r="I668" i="1"/>
  <c r="F668" i="1"/>
  <c r="E668" i="1"/>
  <c r="D668" i="1"/>
  <c r="C668" i="1"/>
  <c r="B668" i="1"/>
  <c r="A668" i="1"/>
  <c r="K667" i="1"/>
  <c r="L667" i="1" s="1"/>
  <c r="M667" i="1" s="1"/>
  <c r="Q667" i="1" s="1"/>
  <c r="J667" i="1"/>
  <c r="I667" i="1"/>
  <c r="F667" i="1"/>
  <c r="E667" i="1"/>
  <c r="D667" i="1"/>
  <c r="C667" i="1"/>
  <c r="B667" i="1"/>
  <c r="A667" i="1"/>
  <c r="K666" i="1"/>
  <c r="L666" i="1" s="1"/>
  <c r="M666" i="1" s="1"/>
  <c r="Q666" i="1" s="1"/>
  <c r="J666" i="1"/>
  <c r="I666" i="1"/>
  <c r="F666" i="1"/>
  <c r="E666" i="1"/>
  <c r="D666" i="1"/>
  <c r="C666" i="1"/>
  <c r="B666" i="1"/>
  <c r="A666" i="1"/>
  <c r="K665" i="1"/>
  <c r="L665" i="1" s="1"/>
  <c r="M665" i="1" s="1"/>
  <c r="Q665" i="1" s="1"/>
  <c r="J665" i="1"/>
  <c r="I665" i="1"/>
  <c r="F665" i="1"/>
  <c r="E665" i="1"/>
  <c r="G665" i="1" s="1"/>
  <c r="D665" i="1"/>
  <c r="C665" i="1"/>
  <c r="B665" i="1"/>
  <c r="A665" i="1"/>
  <c r="K664" i="1"/>
  <c r="L664" i="1" s="1"/>
  <c r="M664" i="1" s="1"/>
  <c r="Q664" i="1" s="1"/>
  <c r="J664" i="1"/>
  <c r="I664" i="1"/>
  <c r="F664" i="1"/>
  <c r="E664" i="1"/>
  <c r="G664" i="1" s="1"/>
  <c r="D664" i="1"/>
  <c r="C664" i="1"/>
  <c r="B664" i="1"/>
  <c r="A664" i="1"/>
  <c r="K663" i="1"/>
  <c r="L663" i="1" s="1"/>
  <c r="M663" i="1" s="1"/>
  <c r="Q663" i="1" s="1"/>
  <c r="J663" i="1"/>
  <c r="I663" i="1"/>
  <c r="F663" i="1"/>
  <c r="E663" i="1"/>
  <c r="D663" i="1"/>
  <c r="C663" i="1"/>
  <c r="B663" i="1"/>
  <c r="A663" i="1"/>
  <c r="K662" i="1"/>
  <c r="L662" i="1" s="1"/>
  <c r="M662" i="1" s="1"/>
  <c r="Q662" i="1" s="1"/>
  <c r="J662" i="1"/>
  <c r="I662" i="1"/>
  <c r="F662" i="1"/>
  <c r="E662" i="1"/>
  <c r="G662" i="1" s="1"/>
  <c r="D662" i="1"/>
  <c r="C662" i="1"/>
  <c r="B662" i="1"/>
  <c r="A662" i="1"/>
  <c r="K661" i="1"/>
  <c r="L661" i="1" s="1"/>
  <c r="M661" i="1" s="1"/>
  <c r="Q661" i="1" s="1"/>
  <c r="J661" i="1"/>
  <c r="I661" i="1"/>
  <c r="F661" i="1"/>
  <c r="E661" i="1"/>
  <c r="D661" i="1"/>
  <c r="C661" i="1"/>
  <c r="B661" i="1"/>
  <c r="A661" i="1"/>
  <c r="K660" i="1"/>
  <c r="L660" i="1" s="1"/>
  <c r="M660" i="1" s="1"/>
  <c r="Q660" i="1" s="1"/>
  <c r="J660" i="1"/>
  <c r="I660" i="1"/>
  <c r="F660" i="1"/>
  <c r="E660" i="1"/>
  <c r="D660" i="1"/>
  <c r="C660" i="1"/>
  <c r="B660" i="1"/>
  <c r="A660" i="1"/>
  <c r="K659" i="1"/>
  <c r="L659" i="1" s="1"/>
  <c r="M659" i="1" s="1"/>
  <c r="Q659" i="1" s="1"/>
  <c r="J659" i="1"/>
  <c r="I659" i="1"/>
  <c r="F659" i="1"/>
  <c r="E659" i="1"/>
  <c r="D659" i="1"/>
  <c r="C659" i="1"/>
  <c r="B659" i="1"/>
  <c r="A659" i="1"/>
  <c r="K658" i="1"/>
  <c r="L658" i="1" s="1"/>
  <c r="M658" i="1" s="1"/>
  <c r="Q658" i="1" s="1"/>
  <c r="J658" i="1"/>
  <c r="I658" i="1"/>
  <c r="F658" i="1"/>
  <c r="E658" i="1"/>
  <c r="D658" i="1"/>
  <c r="C658" i="1"/>
  <c r="B658" i="1"/>
  <c r="A658" i="1"/>
  <c r="K657" i="1"/>
  <c r="L657" i="1" s="1"/>
  <c r="M657" i="1" s="1"/>
  <c r="Q657" i="1" s="1"/>
  <c r="J657" i="1"/>
  <c r="I657" i="1"/>
  <c r="F657" i="1"/>
  <c r="E657" i="1"/>
  <c r="G657" i="1" s="1"/>
  <c r="D657" i="1"/>
  <c r="C657" i="1"/>
  <c r="B657" i="1"/>
  <c r="A657" i="1"/>
  <c r="K656" i="1"/>
  <c r="L656" i="1" s="1"/>
  <c r="M656" i="1" s="1"/>
  <c r="Q656" i="1" s="1"/>
  <c r="J656" i="1"/>
  <c r="I656" i="1"/>
  <c r="F656" i="1"/>
  <c r="E656" i="1"/>
  <c r="D656" i="1"/>
  <c r="C656" i="1"/>
  <c r="B656" i="1"/>
  <c r="A656" i="1"/>
  <c r="K655" i="1"/>
  <c r="L655" i="1" s="1"/>
  <c r="M655" i="1" s="1"/>
  <c r="Q655" i="1" s="1"/>
  <c r="J655" i="1"/>
  <c r="I655" i="1"/>
  <c r="F655" i="1"/>
  <c r="E655" i="1"/>
  <c r="G655" i="1" s="1"/>
  <c r="D655" i="1"/>
  <c r="C655" i="1"/>
  <c r="B655" i="1"/>
  <c r="A655" i="1"/>
  <c r="K654" i="1"/>
  <c r="L654" i="1" s="1"/>
  <c r="M654" i="1" s="1"/>
  <c r="Q654" i="1" s="1"/>
  <c r="J654" i="1"/>
  <c r="I654" i="1"/>
  <c r="F654" i="1"/>
  <c r="E654" i="1"/>
  <c r="G654" i="1" s="1"/>
  <c r="D654" i="1"/>
  <c r="C654" i="1"/>
  <c r="B654" i="1"/>
  <c r="A654" i="1"/>
  <c r="K653" i="1"/>
  <c r="L653" i="1" s="1"/>
  <c r="M653" i="1" s="1"/>
  <c r="Q653" i="1" s="1"/>
  <c r="J653" i="1"/>
  <c r="I653" i="1"/>
  <c r="F653" i="1"/>
  <c r="E653" i="1"/>
  <c r="D653" i="1"/>
  <c r="C653" i="1"/>
  <c r="B653" i="1"/>
  <c r="A653" i="1"/>
  <c r="K652" i="1"/>
  <c r="L652" i="1" s="1"/>
  <c r="M652" i="1" s="1"/>
  <c r="Q652" i="1" s="1"/>
  <c r="J652" i="1"/>
  <c r="I652" i="1"/>
  <c r="F652" i="1"/>
  <c r="E652" i="1"/>
  <c r="G652" i="1" s="1"/>
  <c r="D652" i="1"/>
  <c r="C652" i="1"/>
  <c r="B652" i="1"/>
  <c r="A652" i="1"/>
  <c r="K651" i="1"/>
  <c r="L651" i="1" s="1"/>
  <c r="M651" i="1" s="1"/>
  <c r="Q651" i="1" s="1"/>
  <c r="J651" i="1"/>
  <c r="I651" i="1"/>
  <c r="F651" i="1"/>
  <c r="E651" i="1"/>
  <c r="G651" i="1" s="1"/>
  <c r="D651" i="1"/>
  <c r="C651" i="1"/>
  <c r="B651" i="1"/>
  <c r="A651" i="1"/>
  <c r="K650" i="1"/>
  <c r="L650" i="1" s="1"/>
  <c r="M650" i="1" s="1"/>
  <c r="Q650" i="1" s="1"/>
  <c r="J650" i="1"/>
  <c r="I650" i="1"/>
  <c r="F650" i="1"/>
  <c r="E650" i="1"/>
  <c r="G650" i="1" s="1"/>
  <c r="D650" i="1"/>
  <c r="C650" i="1"/>
  <c r="B650" i="1"/>
  <c r="A650" i="1"/>
  <c r="K649" i="1"/>
  <c r="L649" i="1" s="1"/>
  <c r="M649" i="1" s="1"/>
  <c r="Q649" i="1" s="1"/>
  <c r="J649" i="1"/>
  <c r="I649" i="1"/>
  <c r="F649" i="1"/>
  <c r="E649" i="1"/>
  <c r="G649" i="1" s="1"/>
  <c r="D649" i="1"/>
  <c r="C649" i="1"/>
  <c r="B649" i="1"/>
  <c r="A649" i="1"/>
  <c r="K648" i="1"/>
  <c r="L648" i="1" s="1"/>
  <c r="M648" i="1" s="1"/>
  <c r="Q648" i="1" s="1"/>
  <c r="J648" i="1"/>
  <c r="I648" i="1"/>
  <c r="F648" i="1"/>
  <c r="E648" i="1"/>
  <c r="G648" i="1" s="1"/>
  <c r="D648" i="1"/>
  <c r="C648" i="1"/>
  <c r="B648" i="1"/>
  <c r="A648" i="1"/>
  <c r="K647" i="1"/>
  <c r="L647" i="1" s="1"/>
  <c r="M647" i="1" s="1"/>
  <c r="Q647" i="1" s="1"/>
  <c r="J647" i="1"/>
  <c r="I647" i="1"/>
  <c r="F647" i="1"/>
  <c r="E647" i="1"/>
  <c r="G647" i="1" s="1"/>
  <c r="D647" i="1"/>
  <c r="C647" i="1"/>
  <c r="B647" i="1"/>
  <c r="A647" i="1"/>
  <c r="K646" i="1"/>
  <c r="L646" i="1" s="1"/>
  <c r="M646" i="1" s="1"/>
  <c r="Q646" i="1" s="1"/>
  <c r="J646" i="1"/>
  <c r="I646" i="1"/>
  <c r="F646" i="1"/>
  <c r="E646" i="1"/>
  <c r="D646" i="1"/>
  <c r="C646" i="1"/>
  <c r="B646" i="1"/>
  <c r="A646" i="1"/>
  <c r="K645" i="1"/>
  <c r="L645" i="1" s="1"/>
  <c r="M645" i="1" s="1"/>
  <c r="Q645" i="1" s="1"/>
  <c r="J645" i="1"/>
  <c r="I645" i="1"/>
  <c r="F645" i="1"/>
  <c r="E645" i="1"/>
  <c r="G645" i="1" s="1"/>
  <c r="D645" i="1"/>
  <c r="C645" i="1"/>
  <c r="B645" i="1"/>
  <c r="A645" i="1"/>
  <c r="K644" i="1"/>
  <c r="L644" i="1" s="1"/>
  <c r="M644" i="1" s="1"/>
  <c r="Q644" i="1" s="1"/>
  <c r="J644" i="1"/>
  <c r="I644" i="1"/>
  <c r="F644" i="1"/>
  <c r="E644" i="1"/>
  <c r="D644" i="1"/>
  <c r="C644" i="1"/>
  <c r="B644" i="1"/>
  <c r="A644" i="1"/>
  <c r="K643" i="1"/>
  <c r="L643" i="1" s="1"/>
  <c r="M643" i="1" s="1"/>
  <c r="Q643" i="1" s="1"/>
  <c r="J643" i="1"/>
  <c r="I643" i="1"/>
  <c r="F643" i="1"/>
  <c r="E643" i="1"/>
  <c r="G643" i="1" s="1"/>
  <c r="D643" i="1"/>
  <c r="C643" i="1"/>
  <c r="B643" i="1"/>
  <c r="A643" i="1"/>
  <c r="K642" i="1"/>
  <c r="L642" i="1" s="1"/>
  <c r="M642" i="1" s="1"/>
  <c r="Q642" i="1" s="1"/>
  <c r="J642" i="1"/>
  <c r="I642" i="1"/>
  <c r="F642" i="1"/>
  <c r="E642" i="1"/>
  <c r="D642" i="1"/>
  <c r="C642" i="1"/>
  <c r="B642" i="1"/>
  <c r="A642" i="1"/>
  <c r="K641" i="1"/>
  <c r="L641" i="1" s="1"/>
  <c r="M641" i="1" s="1"/>
  <c r="Q641" i="1" s="1"/>
  <c r="J641" i="1"/>
  <c r="I641" i="1"/>
  <c r="F641" i="1"/>
  <c r="E641" i="1"/>
  <c r="G641" i="1" s="1"/>
  <c r="D641" i="1"/>
  <c r="C641" i="1"/>
  <c r="B641" i="1"/>
  <c r="A641" i="1"/>
  <c r="K640" i="1"/>
  <c r="L640" i="1" s="1"/>
  <c r="M640" i="1" s="1"/>
  <c r="Q640" i="1" s="1"/>
  <c r="J640" i="1"/>
  <c r="I640" i="1"/>
  <c r="F640" i="1"/>
  <c r="E640" i="1"/>
  <c r="G640" i="1" s="1"/>
  <c r="D640" i="1"/>
  <c r="C640" i="1"/>
  <c r="B640" i="1"/>
  <c r="A640" i="1"/>
  <c r="K639" i="1"/>
  <c r="L639" i="1" s="1"/>
  <c r="M639" i="1" s="1"/>
  <c r="Q639" i="1" s="1"/>
  <c r="J639" i="1"/>
  <c r="I639" i="1"/>
  <c r="F639" i="1"/>
  <c r="E639" i="1"/>
  <c r="D639" i="1"/>
  <c r="C639" i="1"/>
  <c r="B639" i="1"/>
  <c r="A639" i="1"/>
  <c r="K638" i="1"/>
  <c r="L638" i="1" s="1"/>
  <c r="M638" i="1" s="1"/>
  <c r="Q638" i="1" s="1"/>
  <c r="J638" i="1"/>
  <c r="I638" i="1"/>
  <c r="F638" i="1"/>
  <c r="E638" i="1"/>
  <c r="D638" i="1"/>
  <c r="C638" i="1"/>
  <c r="B638" i="1"/>
  <c r="A638" i="1"/>
  <c r="K637" i="1"/>
  <c r="L637" i="1" s="1"/>
  <c r="M637" i="1" s="1"/>
  <c r="Q637" i="1" s="1"/>
  <c r="J637" i="1"/>
  <c r="I637" i="1"/>
  <c r="F637" i="1"/>
  <c r="E637" i="1"/>
  <c r="D637" i="1"/>
  <c r="C637" i="1"/>
  <c r="B637" i="1"/>
  <c r="A637" i="1"/>
  <c r="K636" i="1"/>
  <c r="L636" i="1" s="1"/>
  <c r="M636" i="1" s="1"/>
  <c r="Q636" i="1" s="1"/>
  <c r="J636" i="1"/>
  <c r="I636" i="1"/>
  <c r="F636" i="1"/>
  <c r="E636" i="1"/>
  <c r="D636" i="1"/>
  <c r="C636" i="1"/>
  <c r="B636" i="1"/>
  <c r="A636" i="1"/>
  <c r="K635" i="1"/>
  <c r="L635" i="1" s="1"/>
  <c r="M635" i="1" s="1"/>
  <c r="Q635" i="1" s="1"/>
  <c r="J635" i="1"/>
  <c r="I635" i="1"/>
  <c r="F635" i="1"/>
  <c r="E635" i="1"/>
  <c r="D635" i="1"/>
  <c r="C635" i="1"/>
  <c r="B635" i="1"/>
  <c r="A635" i="1"/>
  <c r="K634" i="1"/>
  <c r="L634" i="1" s="1"/>
  <c r="M634" i="1" s="1"/>
  <c r="Q634" i="1" s="1"/>
  <c r="J634" i="1"/>
  <c r="I634" i="1"/>
  <c r="F634" i="1"/>
  <c r="E634" i="1"/>
  <c r="G634" i="1" s="1"/>
  <c r="D634" i="1"/>
  <c r="C634" i="1"/>
  <c r="B634" i="1"/>
  <c r="A634" i="1"/>
  <c r="K633" i="1"/>
  <c r="L633" i="1" s="1"/>
  <c r="M633" i="1" s="1"/>
  <c r="Q633" i="1" s="1"/>
  <c r="J633" i="1"/>
  <c r="I633" i="1"/>
  <c r="F633" i="1"/>
  <c r="E633" i="1"/>
  <c r="D633" i="1"/>
  <c r="C633" i="1"/>
  <c r="B633" i="1"/>
  <c r="A633" i="1"/>
  <c r="K632" i="1"/>
  <c r="L632" i="1" s="1"/>
  <c r="M632" i="1" s="1"/>
  <c r="Q632" i="1" s="1"/>
  <c r="J632" i="1"/>
  <c r="I632" i="1"/>
  <c r="F632" i="1"/>
  <c r="E632" i="1"/>
  <c r="D632" i="1"/>
  <c r="C632" i="1"/>
  <c r="B632" i="1"/>
  <c r="A632" i="1"/>
  <c r="K631" i="1"/>
  <c r="L631" i="1" s="1"/>
  <c r="M631" i="1" s="1"/>
  <c r="Q631" i="1" s="1"/>
  <c r="J631" i="1"/>
  <c r="I631" i="1"/>
  <c r="F631" i="1"/>
  <c r="E631" i="1"/>
  <c r="D631" i="1"/>
  <c r="C631" i="1"/>
  <c r="B631" i="1"/>
  <c r="A631" i="1"/>
  <c r="K630" i="1"/>
  <c r="L630" i="1" s="1"/>
  <c r="M630" i="1" s="1"/>
  <c r="Q630" i="1" s="1"/>
  <c r="J630" i="1"/>
  <c r="I630" i="1"/>
  <c r="F630" i="1"/>
  <c r="E630" i="1"/>
  <c r="D630" i="1"/>
  <c r="C630" i="1"/>
  <c r="B630" i="1"/>
  <c r="A630" i="1"/>
  <c r="K629" i="1"/>
  <c r="L629" i="1" s="1"/>
  <c r="M629" i="1" s="1"/>
  <c r="Q629" i="1" s="1"/>
  <c r="J629" i="1"/>
  <c r="I629" i="1"/>
  <c r="F629" i="1"/>
  <c r="E629" i="1"/>
  <c r="G629" i="1" s="1"/>
  <c r="D629" i="1"/>
  <c r="C629" i="1"/>
  <c r="B629" i="1"/>
  <c r="A629" i="1"/>
  <c r="K628" i="1"/>
  <c r="L628" i="1" s="1"/>
  <c r="M628" i="1" s="1"/>
  <c r="Q628" i="1" s="1"/>
  <c r="J628" i="1"/>
  <c r="I628" i="1"/>
  <c r="F628" i="1"/>
  <c r="E628" i="1"/>
  <c r="G628" i="1" s="1"/>
  <c r="D628" i="1"/>
  <c r="C628" i="1"/>
  <c r="B628" i="1"/>
  <c r="A628" i="1"/>
  <c r="K627" i="1"/>
  <c r="L627" i="1" s="1"/>
  <c r="M627" i="1" s="1"/>
  <c r="Q627" i="1" s="1"/>
  <c r="J627" i="1"/>
  <c r="I627" i="1"/>
  <c r="F627" i="1"/>
  <c r="E627" i="1"/>
  <c r="D627" i="1"/>
  <c r="C627" i="1"/>
  <c r="B627" i="1"/>
  <c r="A627" i="1"/>
  <c r="K626" i="1"/>
  <c r="L626" i="1" s="1"/>
  <c r="M626" i="1" s="1"/>
  <c r="Q626" i="1" s="1"/>
  <c r="J626" i="1"/>
  <c r="I626" i="1"/>
  <c r="F626" i="1"/>
  <c r="E626" i="1"/>
  <c r="D626" i="1"/>
  <c r="C626" i="1"/>
  <c r="B626" i="1"/>
  <c r="A626" i="1"/>
  <c r="K625" i="1"/>
  <c r="L625" i="1" s="1"/>
  <c r="M625" i="1" s="1"/>
  <c r="Q625" i="1" s="1"/>
  <c r="J625" i="1"/>
  <c r="I625" i="1"/>
  <c r="F625" i="1"/>
  <c r="E625" i="1"/>
  <c r="G625" i="1" s="1"/>
  <c r="D625" i="1"/>
  <c r="C625" i="1"/>
  <c r="B625" i="1"/>
  <c r="A625" i="1"/>
  <c r="K624" i="1"/>
  <c r="L624" i="1" s="1"/>
  <c r="M624" i="1" s="1"/>
  <c r="Q624" i="1" s="1"/>
  <c r="J624" i="1"/>
  <c r="I624" i="1"/>
  <c r="F624" i="1"/>
  <c r="E624" i="1"/>
  <c r="G624" i="1" s="1"/>
  <c r="D624" i="1"/>
  <c r="C624" i="1"/>
  <c r="B624" i="1"/>
  <c r="A624" i="1"/>
  <c r="K623" i="1"/>
  <c r="L623" i="1" s="1"/>
  <c r="M623" i="1" s="1"/>
  <c r="Q623" i="1" s="1"/>
  <c r="J623" i="1"/>
  <c r="I623" i="1"/>
  <c r="F623" i="1"/>
  <c r="E623" i="1"/>
  <c r="G623" i="1" s="1"/>
  <c r="D623" i="1"/>
  <c r="C623" i="1"/>
  <c r="B623" i="1"/>
  <c r="A623" i="1"/>
  <c r="K622" i="1"/>
  <c r="L622" i="1" s="1"/>
  <c r="M622" i="1" s="1"/>
  <c r="Q622" i="1" s="1"/>
  <c r="J622" i="1"/>
  <c r="I622" i="1"/>
  <c r="F622" i="1"/>
  <c r="E622" i="1"/>
  <c r="D622" i="1"/>
  <c r="C622" i="1"/>
  <c r="B622" i="1"/>
  <c r="A622" i="1"/>
  <c r="K621" i="1"/>
  <c r="L621" i="1" s="1"/>
  <c r="M621" i="1" s="1"/>
  <c r="Q621" i="1" s="1"/>
  <c r="J621" i="1"/>
  <c r="I621" i="1"/>
  <c r="F621" i="1"/>
  <c r="E621" i="1"/>
  <c r="G621" i="1" s="1"/>
  <c r="D621" i="1"/>
  <c r="C621" i="1"/>
  <c r="B621" i="1"/>
  <c r="A621" i="1"/>
  <c r="K620" i="1"/>
  <c r="L620" i="1" s="1"/>
  <c r="M620" i="1" s="1"/>
  <c r="Q620" i="1" s="1"/>
  <c r="J620" i="1"/>
  <c r="I620" i="1"/>
  <c r="F620" i="1"/>
  <c r="E620" i="1"/>
  <c r="D620" i="1"/>
  <c r="C620" i="1"/>
  <c r="B620" i="1"/>
  <c r="A620" i="1"/>
  <c r="K619" i="1"/>
  <c r="L619" i="1" s="1"/>
  <c r="M619" i="1" s="1"/>
  <c r="Q619" i="1" s="1"/>
  <c r="J619" i="1"/>
  <c r="I619" i="1"/>
  <c r="F619" i="1"/>
  <c r="E619" i="1"/>
  <c r="D619" i="1"/>
  <c r="C619" i="1"/>
  <c r="B619" i="1"/>
  <c r="A619" i="1"/>
  <c r="K618" i="1"/>
  <c r="L618" i="1" s="1"/>
  <c r="M618" i="1" s="1"/>
  <c r="Q618" i="1" s="1"/>
  <c r="J618" i="1"/>
  <c r="I618" i="1"/>
  <c r="F618" i="1"/>
  <c r="E618" i="1"/>
  <c r="G618" i="1" s="1"/>
  <c r="D618" i="1"/>
  <c r="C618" i="1"/>
  <c r="B618" i="1"/>
  <c r="A618" i="1"/>
  <c r="K617" i="1"/>
  <c r="L617" i="1" s="1"/>
  <c r="M617" i="1" s="1"/>
  <c r="Q617" i="1" s="1"/>
  <c r="J617" i="1"/>
  <c r="I617" i="1"/>
  <c r="F617" i="1"/>
  <c r="E617" i="1"/>
  <c r="G617" i="1" s="1"/>
  <c r="D617" i="1"/>
  <c r="C617" i="1"/>
  <c r="B617" i="1"/>
  <c r="A617" i="1"/>
  <c r="K616" i="1"/>
  <c r="L616" i="1" s="1"/>
  <c r="M616" i="1" s="1"/>
  <c r="Q616" i="1" s="1"/>
  <c r="J616" i="1"/>
  <c r="I616" i="1"/>
  <c r="F616" i="1"/>
  <c r="E616" i="1"/>
  <c r="D616" i="1"/>
  <c r="C616" i="1"/>
  <c r="B616" i="1"/>
  <c r="A616" i="1"/>
  <c r="K615" i="1"/>
  <c r="L615" i="1" s="1"/>
  <c r="M615" i="1" s="1"/>
  <c r="Q615" i="1" s="1"/>
  <c r="J615" i="1"/>
  <c r="I615" i="1"/>
  <c r="F615" i="1"/>
  <c r="E615" i="1"/>
  <c r="D615" i="1"/>
  <c r="C615" i="1"/>
  <c r="B615" i="1"/>
  <c r="A615" i="1"/>
  <c r="K614" i="1"/>
  <c r="L614" i="1" s="1"/>
  <c r="M614" i="1" s="1"/>
  <c r="Q614" i="1" s="1"/>
  <c r="J614" i="1"/>
  <c r="I614" i="1"/>
  <c r="F614" i="1"/>
  <c r="E614" i="1"/>
  <c r="D614" i="1"/>
  <c r="C614" i="1"/>
  <c r="B614" i="1"/>
  <c r="A614" i="1"/>
  <c r="K613" i="1"/>
  <c r="L613" i="1" s="1"/>
  <c r="M613" i="1" s="1"/>
  <c r="Q613" i="1" s="1"/>
  <c r="J613" i="1"/>
  <c r="I613" i="1"/>
  <c r="F613" i="1"/>
  <c r="E613" i="1"/>
  <c r="D613" i="1"/>
  <c r="C613" i="1"/>
  <c r="B613" i="1"/>
  <c r="A613" i="1"/>
  <c r="K612" i="1"/>
  <c r="L612" i="1" s="1"/>
  <c r="M612" i="1" s="1"/>
  <c r="Q612" i="1" s="1"/>
  <c r="J612" i="1"/>
  <c r="I612" i="1"/>
  <c r="F612" i="1"/>
  <c r="E612" i="1"/>
  <c r="D612" i="1"/>
  <c r="C612" i="1"/>
  <c r="B612" i="1"/>
  <c r="A612" i="1"/>
  <c r="K611" i="1"/>
  <c r="L611" i="1" s="1"/>
  <c r="M611" i="1" s="1"/>
  <c r="Q611" i="1" s="1"/>
  <c r="J611" i="1"/>
  <c r="I611" i="1"/>
  <c r="F611" i="1"/>
  <c r="E611" i="1"/>
  <c r="G611" i="1" s="1"/>
  <c r="D611" i="1"/>
  <c r="C611" i="1"/>
  <c r="B611" i="1"/>
  <c r="A611" i="1"/>
  <c r="K610" i="1"/>
  <c r="L610" i="1" s="1"/>
  <c r="M610" i="1" s="1"/>
  <c r="Q610" i="1" s="1"/>
  <c r="J610" i="1"/>
  <c r="I610" i="1"/>
  <c r="F610" i="1"/>
  <c r="E610" i="1"/>
  <c r="D610" i="1"/>
  <c r="C610" i="1"/>
  <c r="B610" i="1"/>
  <c r="A610" i="1"/>
  <c r="K609" i="1"/>
  <c r="L609" i="1" s="1"/>
  <c r="M609" i="1" s="1"/>
  <c r="Q609" i="1" s="1"/>
  <c r="J609" i="1"/>
  <c r="I609" i="1"/>
  <c r="F609" i="1"/>
  <c r="E609" i="1"/>
  <c r="D609" i="1"/>
  <c r="C609" i="1"/>
  <c r="B609" i="1"/>
  <c r="A609" i="1"/>
  <c r="K608" i="1"/>
  <c r="L608" i="1" s="1"/>
  <c r="M608" i="1" s="1"/>
  <c r="Q608" i="1" s="1"/>
  <c r="J608" i="1"/>
  <c r="I608" i="1"/>
  <c r="F608" i="1"/>
  <c r="E608" i="1"/>
  <c r="G608" i="1" s="1"/>
  <c r="D608" i="1"/>
  <c r="C608" i="1"/>
  <c r="B608" i="1"/>
  <c r="A608" i="1"/>
  <c r="K607" i="1"/>
  <c r="L607" i="1" s="1"/>
  <c r="M607" i="1" s="1"/>
  <c r="Q607" i="1" s="1"/>
  <c r="J607" i="1"/>
  <c r="I607" i="1"/>
  <c r="F607" i="1"/>
  <c r="E607" i="1"/>
  <c r="D607" i="1"/>
  <c r="C607" i="1"/>
  <c r="B607" i="1"/>
  <c r="A607" i="1"/>
  <c r="K606" i="1"/>
  <c r="L606" i="1" s="1"/>
  <c r="M606" i="1" s="1"/>
  <c r="Q606" i="1" s="1"/>
  <c r="J606" i="1"/>
  <c r="I606" i="1"/>
  <c r="F606" i="1"/>
  <c r="E606" i="1"/>
  <c r="D606" i="1"/>
  <c r="C606" i="1"/>
  <c r="B606" i="1"/>
  <c r="A606" i="1"/>
  <c r="K605" i="1"/>
  <c r="L605" i="1" s="1"/>
  <c r="M605" i="1" s="1"/>
  <c r="Q605" i="1" s="1"/>
  <c r="J605" i="1"/>
  <c r="I605" i="1"/>
  <c r="F605" i="1"/>
  <c r="E605" i="1"/>
  <c r="G605" i="1" s="1"/>
  <c r="D605" i="1"/>
  <c r="C605" i="1"/>
  <c r="B605" i="1"/>
  <c r="A605" i="1"/>
  <c r="K604" i="1"/>
  <c r="L604" i="1" s="1"/>
  <c r="M604" i="1" s="1"/>
  <c r="Q604" i="1" s="1"/>
  <c r="J604" i="1"/>
  <c r="I604" i="1"/>
  <c r="F604" i="1"/>
  <c r="E604" i="1"/>
  <c r="G604" i="1" s="1"/>
  <c r="D604" i="1"/>
  <c r="C604" i="1"/>
  <c r="B604" i="1"/>
  <c r="A604" i="1"/>
  <c r="K603" i="1"/>
  <c r="L603" i="1" s="1"/>
  <c r="M603" i="1" s="1"/>
  <c r="Q603" i="1" s="1"/>
  <c r="J603" i="1"/>
  <c r="I603" i="1"/>
  <c r="F603" i="1"/>
  <c r="E603" i="1"/>
  <c r="D603" i="1"/>
  <c r="C603" i="1"/>
  <c r="B603" i="1"/>
  <c r="A603" i="1"/>
  <c r="K602" i="1"/>
  <c r="L602" i="1" s="1"/>
  <c r="M602" i="1" s="1"/>
  <c r="Q602" i="1" s="1"/>
  <c r="J602" i="1"/>
  <c r="I602" i="1"/>
  <c r="F602" i="1"/>
  <c r="E602" i="1"/>
  <c r="G602" i="1" s="1"/>
  <c r="D602" i="1"/>
  <c r="C602" i="1"/>
  <c r="B602" i="1"/>
  <c r="A602" i="1"/>
  <c r="K601" i="1"/>
  <c r="L601" i="1" s="1"/>
  <c r="M601" i="1" s="1"/>
  <c r="Q601" i="1" s="1"/>
  <c r="J601" i="1"/>
  <c r="I601" i="1"/>
  <c r="F601" i="1"/>
  <c r="E601" i="1"/>
  <c r="G601" i="1" s="1"/>
  <c r="D601" i="1"/>
  <c r="C601" i="1"/>
  <c r="B601" i="1"/>
  <c r="A601" i="1"/>
  <c r="K600" i="1"/>
  <c r="L600" i="1" s="1"/>
  <c r="M600" i="1" s="1"/>
  <c r="Q600" i="1" s="1"/>
  <c r="J600" i="1"/>
  <c r="I600" i="1"/>
  <c r="F600" i="1"/>
  <c r="E600" i="1"/>
  <c r="D600" i="1"/>
  <c r="C600" i="1"/>
  <c r="B600" i="1"/>
  <c r="A600" i="1"/>
  <c r="K599" i="1"/>
  <c r="L599" i="1" s="1"/>
  <c r="M599" i="1" s="1"/>
  <c r="Q599" i="1" s="1"/>
  <c r="J599" i="1"/>
  <c r="I599" i="1"/>
  <c r="F599" i="1"/>
  <c r="E599" i="1"/>
  <c r="D599" i="1"/>
  <c r="C599" i="1"/>
  <c r="B599" i="1"/>
  <c r="A599" i="1"/>
  <c r="K598" i="1"/>
  <c r="L598" i="1" s="1"/>
  <c r="M598" i="1" s="1"/>
  <c r="Q598" i="1" s="1"/>
  <c r="J598" i="1"/>
  <c r="I598" i="1"/>
  <c r="F598" i="1"/>
  <c r="E598" i="1"/>
  <c r="G598" i="1" s="1"/>
  <c r="D598" i="1"/>
  <c r="C598" i="1"/>
  <c r="B598" i="1"/>
  <c r="A598" i="1"/>
  <c r="K597" i="1"/>
  <c r="L597" i="1" s="1"/>
  <c r="M597" i="1" s="1"/>
  <c r="Q597" i="1" s="1"/>
  <c r="J597" i="1"/>
  <c r="I597" i="1"/>
  <c r="F597" i="1"/>
  <c r="E597" i="1"/>
  <c r="G597" i="1" s="1"/>
  <c r="D597" i="1"/>
  <c r="C597" i="1"/>
  <c r="B597" i="1"/>
  <c r="A597" i="1"/>
  <c r="K596" i="1"/>
  <c r="L596" i="1" s="1"/>
  <c r="M596" i="1" s="1"/>
  <c r="Q596" i="1" s="1"/>
  <c r="J596" i="1"/>
  <c r="I596" i="1"/>
  <c r="F596" i="1"/>
  <c r="E596" i="1"/>
  <c r="D596" i="1"/>
  <c r="C596" i="1"/>
  <c r="B596" i="1"/>
  <c r="A596" i="1"/>
  <c r="K595" i="1"/>
  <c r="L595" i="1" s="1"/>
  <c r="M595" i="1" s="1"/>
  <c r="Q595" i="1" s="1"/>
  <c r="J595" i="1"/>
  <c r="I595" i="1"/>
  <c r="F595" i="1"/>
  <c r="E595" i="1"/>
  <c r="D595" i="1"/>
  <c r="C595" i="1"/>
  <c r="B595" i="1"/>
  <c r="A595" i="1"/>
  <c r="K594" i="1"/>
  <c r="L594" i="1" s="1"/>
  <c r="M594" i="1" s="1"/>
  <c r="Q594" i="1" s="1"/>
  <c r="J594" i="1"/>
  <c r="I594" i="1"/>
  <c r="F594" i="1"/>
  <c r="E594" i="1"/>
  <c r="D594" i="1"/>
  <c r="C594" i="1"/>
  <c r="B594" i="1"/>
  <c r="A594" i="1"/>
  <c r="K593" i="1"/>
  <c r="L593" i="1" s="1"/>
  <c r="M593" i="1" s="1"/>
  <c r="Q593" i="1" s="1"/>
  <c r="J593" i="1"/>
  <c r="I593" i="1"/>
  <c r="F593" i="1"/>
  <c r="E593" i="1"/>
  <c r="D593" i="1"/>
  <c r="C593" i="1"/>
  <c r="B593" i="1"/>
  <c r="A593" i="1"/>
  <c r="K592" i="1"/>
  <c r="L592" i="1" s="1"/>
  <c r="M592" i="1" s="1"/>
  <c r="Q592" i="1" s="1"/>
  <c r="J592" i="1"/>
  <c r="I592" i="1"/>
  <c r="F592" i="1"/>
  <c r="E592" i="1"/>
  <c r="D592" i="1"/>
  <c r="C592" i="1"/>
  <c r="B592" i="1"/>
  <c r="A592" i="1"/>
  <c r="K591" i="1"/>
  <c r="L591" i="1" s="1"/>
  <c r="M591" i="1" s="1"/>
  <c r="Q591" i="1" s="1"/>
  <c r="J591" i="1"/>
  <c r="I591" i="1"/>
  <c r="F591" i="1"/>
  <c r="E591" i="1"/>
  <c r="G591" i="1" s="1"/>
  <c r="D591" i="1"/>
  <c r="C591" i="1"/>
  <c r="B591" i="1"/>
  <c r="A591" i="1"/>
  <c r="K590" i="1"/>
  <c r="L590" i="1" s="1"/>
  <c r="M590" i="1" s="1"/>
  <c r="Q590" i="1" s="1"/>
  <c r="J590" i="1"/>
  <c r="I590" i="1"/>
  <c r="F590" i="1"/>
  <c r="E590" i="1"/>
  <c r="G590" i="1" s="1"/>
  <c r="D590" i="1"/>
  <c r="C590" i="1"/>
  <c r="B590" i="1"/>
  <c r="A590" i="1"/>
  <c r="K589" i="1"/>
  <c r="L589" i="1" s="1"/>
  <c r="M589" i="1" s="1"/>
  <c r="Q589" i="1" s="1"/>
  <c r="J589" i="1"/>
  <c r="I589" i="1"/>
  <c r="F589" i="1"/>
  <c r="E589" i="1"/>
  <c r="D589" i="1"/>
  <c r="C589" i="1"/>
  <c r="B589" i="1"/>
  <c r="A589" i="1"/>
  <c r="K588" i="1"/>
  <c r="L588" i="1" s="1"/>
  <c r="M588" i="1" s="1"/>
  <c r="Q588" i="1" s="1"/>
  <c r="J588" i="1"/>
  <c r="I588" i="1"/>
  <c r="F588" i="1"/>
  <c r="E588" i="1"/>
  <c r="G588" i="1" s="1"/>
  <c r="D588" i="1"/>
  <c r="C588" i="1"/>
  <c r="B588" i="1"/>
  <c r="A588" i="1"/>
  <c r="K587" i="1"/>
  <c r="L587" i="1" s="1"/>
  <c r="M587" i="1" s="1"/>
  <c r="Q587" i="1" s="1"/>
  <c r="J587" i="1"/>
  <c r="I587" i="1"/>
  <c r="F587" i="1"/>
  <c r="E587" i="1"/>
  <c r="D587" i="1"/>
  <c r="C587" i="1"/>
  <c r="B587" i="1"/>
  <c r="A587" i="1"/>
  <c r="K586" i="1"/>
  <c r="L586" i="1" s="1"/>
  <c r="M586" i="1" s="1"/>
  <c r="Q586" i="1" s="1"/>
  <c r="J586" i="1"/>
  <c r="I586" i="1"/>
  <c r="F586" i="1"/>
  <c r="E586" i="1"/>
  <c r="D586" i="1"/>
  <c r="C586" i="1"/>
  <c r="B586" i="1"/>
  <c r="A586" i="1"/>
  <c r="K585" i="1"/>
  <c r="L585" i="1" s="1"/>
  <c r="M585" i="1" s="1"/>
  <c r="Q585" i="1" s="1"/>
  <c r="J585" i="1"/>
  <c r="I585" i="1"/>
  <c r="F585" i="1"/>
  <c r="E585" i="1"/>
  <c r="G585" i="1" s="1"/>
  <c r="D585" i="1"/>
  <c r="C585" i="1"/>
  <c r="B585" i="1"/>
  <c r="A585" i="1"/>
  <c r="K584" i="1"/>
  <c r="L584" i="1" s="1"/>
  <c r="M584" i="1" s="1"/>
  <c r="Q584" i="1" s="1"/>
  <c r="J584" i="1"/>
  <c r="I584" i="1"/>
  <c r="F584" i="1"/>
  <c r="E584" i="1"/>
  <c r="D584" i="1"/>
  <c r="C584" i="1"/>
  <c r="B584" i="1"/>
  <c r="A584" i="1"/>
  <c r="K583" i="1"/>
  <c r="L583" i="1" s="1"/>
  <c r="M583" i="1" s="1"/>
  <c r="Q583" i="1" s="1"/>
  <c r="J583" i="1"/>
  <c r="I583" i="1"/>
  <c r="F583" i="1"/>
  <c r="E583" i="1"/>
  <c r="D583" i="1"/>
  <c r="C583" i="1"/>
  <c r="B583" i="1"/>
  <c r="A583" i="1"/>
  <c r="K582" i="1"/>
  <c r="L582" i="1" s="1"/>
  <c r="M582" i="1" s="1"/>
  <c r="Q582" i="1" s="1"/>
  <c r="J582" i="1"/>
  <c r="I582" i="1"/>
  <c r="F582" i="1"/>
  <c r="E582" i="1"/>
  <c r="D582" i="1"/>
  <c r="C582" i="1"/>
  <c r="B582" i="1"/>
  <c r="A582" i="1"/>
  <c r="K581" i="1"/>
  <c r="L581" i="1" s="1"/>
  <c r="M581" i="1" s="1"/>
  <c r="Q581" i="1" s="1"/>
  <c r="J581" i="1"/>
  <c r="I581" i="1"/>
  <c r="F581" i="1"/>
  <c r="E581" i="1"/>
  <c r="D581" i="1"/>
  <c r="C581" i="1"/>
  <c r="B581" i="1"/>
  <c r="A581" i="1"/>
  <c r="K580" i="1"/>
  <c r="L580" i="1" s="1"/>
  <c r="M580" i="1" s="1"/>
  <c r="Q580" i="1" s="1"/>
  <c r="J580" i="1"/>
  <c r="I580" i="1"/>
  <c r="F580" i="1"/>
  <c r="E580" i="1"/>
  <c r="D580" i="1"/>
  <c r="C580" i="1"/>
  <c r="B580" i="1"/>
  <c r="A580" i="1"/>
  <c r="K579" i="1"/>
  <c r="L579" i="1" s="1"/>
  <c r="M579" i="1" s="1"/>
  <c r="Q579" i="1" s="1"/>
  <c r="J579" i="1"/>
  <c r="I579" i="1"/>
  <c r="F579" i="1"/>
  <c r="E579" i="1"/>
  <c r="D579" i="1"/>
  <c r="C579" i="1"/>
  <c r="B579" i="1"/>
  <c r="A579" i="1"/>
  <c r="K578" i="1"/>
  <c r="L578" i="1" s="1"/>
  <c r="M578" i="1" s="1"/>
  <c r="Q578" i="1" s="1"/>
  <c r="J578" i="1"/>
  <c r="I578" i="1"/>
  <c r="F578" i="1"/>
  <c r="E578" i="1"/>
  <c r="G578" i="1" s="1"/>
  <c r="D578" i="1"/>
  <c r="C578" i="1"/>
  <c r="B578" i="1"/>
  <c r="A578" i="1"/>
  <c r="K577" i="1"/>
  <c r="L577" i="1" s="1"/>
  <c r="M577" i="1" s="1"/>
  <c r="Q577" i="1" s="1"/>
  <c r="J577" i="1"/>
  <c r="I577" i="1"/>
  <c r="F577" i="1"/>
  <c r="E577" i="1"/>
  <c r="D577" i="1"/>
  <c r="C577" i="1"/>
  <c r="B577" i="1"/>
  <c r="A577" i="1"/>
  <c r="K576" i="1"/>
  <c r="L576" i="1" s="1"/>
  <c r="M576" i="1" s="1"/>
  <c r="Q576" i="1" s="1"/>
  <c r="J576" i="1"/>
  <c r="I576" i="1"/>
  <c r="F576" i="1"/>
  <c r="E576" i="1"/>
  <c r="G576" i="1" s="1"/>
  <c r="D576" i="1"/>
  <c r="C576" i="1"/>
  <c r="B576" i="1"/>
  <c r="A576" i="1"/>
  <c r="K575" i="1"/>
  <c r="L575" i="1" s="1"/>
  <c r="M575" i="1" s="1"/>
  <c r="Q575" i="1" s="1"/>
  <c r="J575" i="1"/>
  <c r="I575" i="1"/>
  <c r="F575" i="1"/>
  <c r="E575" i="1"/>
  <c r="G575" i="1" s="1"/>
  <c r="D575" i="1"/>
  <c r="C575" i="1"/>
  <c r="B575" i="1"/>
  <c r="A575" i="1"/>
  <c r="K574" i="1"/>
  <c r="L574" i="1" s="1"/>
  <c r="M574" i="1" s="1"/>
  <c r="Q574" i="1" s="1"/>
  <c r="J574" i="1"/>
  <c r="I574" i="1"/>
  <c r="F574" i="1"/>
  <c r="E574" i="1"/>
  <c r="G574" i="1" s="1"/>
  <c r="D574" i="1"/>
  <c r="C574" i="1"/>
  <c r="B574" i="1"/>
  <c r="A574" i="1"/>
  <c r="K573" i="1"/>
  <c r="L573" i="1" s="1"/>
  <c r="M573" i="1" s="1"/>
  <c r="Q573" i="1" s="1"/>
  <c r="J573" i="1"/>
  <c r="I573" i="1"/>
  <c r="F573" i="1"/>
  <c r="E573" i="1"/>
  <c r="G573" i="1" s="1"/>
  <c r="D573" i="1"/>
  <c r="C573" i="1"/>
  <c r="B573" i="1"/>
  <c r="A573" i="1"/>
  <c r="K572" i="1"/>
  <c r="L572" i="1" s="1"/>
  <c r="M572" i="1" s="1"/>
  <c r="Q572" i="1" s="1"/>
  <c r="J572" i="1"/>
  <c r="I572" i="1"/>
  <c r="F572" i="1"/>
  <c r="E572" i="1"/>
  <c r="D572" i="1"/>
  <c r="C572" i="1"/>
  <c r="B572" i="1"/>
  <c r="A572" i="1"/>
  <c r="K571" i="1"/>
  <c r="L571" i="1" s="1"/>
  <c r="M571" i="1" s="1"/>
  <c r="Q571" i="1" s="1"/>
  <c r="J571" i="1"/>
  <c r="I571" i="1"/>
  <c r="F571" i="1"/>
  <c r="E571" i="1"/>
  <c r="G571" i="1" s="1"/>
  <c r="D571" i="1"/>
  <c r="C571" i="1"/>
  <c r="B571" i="1"/>
  <c r="A571" i="1"/>
  <c r="K570" i="1"/>
  <c r="L570" i="1" s="1"/>
  <c r="M570" i="1" s="1"/>
  <c r="Q570" i="1" s="1"/>
  <c r="J570" i="1"/>
  <c r="I570" i="1"/>
  <c r="F570" i="1"/>
  <c r="E570" i="1"/>
  <c r="D570" i="1"/>
  <c r="C570" i="1"/>
  <c r="B570" i="1"/>
  <c r="A570" i="1"/>
  <c r="K569" i="1"/>
  <c r="L569" i="1" s="1"/>
  <c r="M569" i="1" s="1"/>
  <c r="Q569" i="1" s="1"/>
  <c r="J569" i="1"/>
  <c r="I569" i="1"/>
  <c r="F569" i="1"/>
  <c r="E569" i="1"/>
  <c r="D569" i="1"/>
  <c r="C569" i="1"/>
  <c r="B569" i="1"/>
  <c r="A569" i="1"/>
  <c r="K568" i="1"/>
  <c r="L568" i="1" s="1"/>
  <c r="M568" i="1" s="1"/>
  <c r="Q568" i="1" s="1"/>
  <c r="J568" i="1"/>
  <c r="I568" i="1"/>
  <c r="F568" i="1"/>
  <c r="E568" i="1"/>
  <c r="G568" i="1" s="1"/>
  <c r="D568" i="1"/>
  <c r="C568" i="1"/>
  <c r="B568" i="1"/>
  <c r="A568" i="1"/>
  <c r="K567" i="1"/>
  <c r="L567" i="1" s="1"/>
  <c r="M567" i="1" s="1"/>
  <c r="Q567" i="1" s="1"/>
  <c r="J567" i="1"/>
  <c r="I567" i="1"/>
  <c r="F567" i="1"/>
  <c r="E567" i="1"/>
  <c r="G567" i="1" s="1"/>
  <c r="D567" i="1"/>
  <c r="C567" i="1"/>
  <c r="B567" i="1"/>
  <c r="A567" i="1"/>
  <c r="K566" i="1"/>
  <c r="L566" i="1" s="1"/>
  <c r="M566" i="1" s="1"/>
  <c r="Q566" i="1" s="1"/>
  <c r="J566" i="1"/>
  <c r="I566" i="1"/>
  <c r="F566" i="1"/>
  <c r="E566" i="1"/>
  <c r="D566" i="1"/>
  <c r="C566" i="1"/>
  <c r="B566" i="1"/>
  <c r="A566" i="1"/>
  <c r="K565" i="1"/>
  <c r="L565" i="1" s="1"/>
  <c r="M565" i="1" s="1"/>
  <c r="Q565" i="1" s="1"/>
  <c r="J565" i="1"/>
  <c r="I565" i="1"/>
  <c r="F565" i="1"/>
  <c r="E565" i="1"/>
  <c r="D565" i="1"/>
  <c r="C565" i="1"/>
  <c r="B565" i="1"/>
  <c r="A565" i="1"/>
  <c r="K564" i="1"/>
  <c r="L564" i="1" s="1"/>
  <c r="M564" i="1" s="1"/>
  <c r="Q564" i="1" s="1"/>
  <c r="J564" i="1"/>
  <c r="I564" i="1"/>
  <c r="F564" i="1"/>
  <c r="E564" i="1"/>
  <c r="G564" i="1" s="1"/>
  <c r="D564" i="1"/>
  <c r="C564" i="1"/>
  <c r="B564" i="1"/>
  <c r="A564" i="1"/>
  <c r="K563" i="1"/>
  <c r="L563" i="1" s="1"/>
  <c r="M563" i="1" s="1"/>
  <c r="Q563" i="1" s="1"/>
  <c r="J563" i="1"/>
  <c r="I563" i="1"/>
  <c r="F563" i="1"/>
  <c r="E563" i="1"/>
  <c r="G563" i="1" s="1"/>
  <c r="D563" i="1"/>
  <c r="C563" i="1"/>
  <c r="B563" i="1"/>
  <c r="A563" i="1"/>
  <c r="K562" i="1"/>
  <c r="L562" i="1" s="1"/>
  <c r="M562" i="1" s="1"/>
  <c r="Q562" i="1" s="1"/>
  <c r="J562" i="1"/>
  <c r="I562" i="1"/>
  <c r="F562" i="1"/>
  <c r="E562" i="1"/>
  <c r="D562" i="1"/>
  <c r="C562" i="1"/>
  <c r="B562" i="1"/>
  <c r="A562" i="1"/>
  <c r="K561" i="1"/>
  <c r="L561" i="1" s="1"/>
  <c r="M561" i="1" s="1"/>
  <c r="Q561" i="1" s="1"/>
  <c r="J561" i="1"/>
  <c r="I561" i="1"/>
  <c r="F561" i="1"/>
  <c r="E561" i="1"/>
  <c r="D561" i="1"/>
  <c r="C561" i="1"/>
  <c r="B561" i="1"/>
  <c r="A561" i="1"/>
  <c r="K560" i="1"/>
  <c r="L560" i="1" s="1"/>
  <c r="M560" i="1" s="1"/>
  <c r="Q560" i="1" s="1"/>
  <c r="J560" i="1"/>
  <c r="I560" i="1"/>
  <c r="F560" i="1"/>
  <c r="E560" i="1"/>
  <c r="G560" i="1" s="1"/>
  <c r="D560" i="1"/>
  <c r="C560" i="1"/>
  <c r="B560" i="1"/>
  <c r="A560" i="1"/>
  <c r="K559" i="1"/>
  <c r="L559" i="1" s="1"/>
  <c r="M559" i="1" s="1"/>
  <c r="Q559" i="1" s="1"/>
  <c r="J559" i="1"/>
  <c r="I559" i="1"/>
  <c r="F559" i="1"/>
  <c r="E559" i="1"/>
  <c r="D559" i="1"/>
  <c r="C559" i="1"/>
  <c r="B559" i="1"/>
  <c r="A559" i="1"/>
  <c r="K558" i="1"/>
  <c r="L558" i="1" s="1"/>
  <c r="M558" i="1" s="1"/>
  <c r="Q558" i="1" s="1"/>
  <c r="J558" i="1"/>
  <c r="I558" i="1"/>
  <c r="F558" i="1"/>
  <c r="E558" i="1"/>
  <c r="D558" i="1"/>
  <c r="C558" i="1"/>
  <c r="B558" i="1"/>
  <c r="A558" i="1"/>
  <c r="K557" i="1"/>
  <c r="L557" i="1" s="1"/>
  <c r="M557" i="1" s="1"/>
  <c r="Q557" i="1" s="1"/>
  <c r="J557" i="1"/>
  <c r="I557" i="1"/>
  <c r="F557" i="1"/>
  <c r="E557" i="1"/>
  <c r="D557" i="1"/>
  <c r="C557" i="1"/>
  <c r="B557" i="1"/>
  <c r="A557" i="1"/>
  <c r="K556" i="1"/>
  <c r="L556" i="1" s="1"/>
  <c r="M556" i="1" s="1"/>
  <c r="Q556" i="1" s="1"/>
  <c r="J556" i="1"/>
  <c r="I556" i="1"/>
  <c r="F556" i="1"/>
  <c r="E556" i="1"/>
  <c r="D556" i="1"/>
  <c r="C556" i="1"/>
  <c r="B556" i="1"/>
  <c r="A556" i="1"/>
  <c r="K555" i="1"/>
  <c r="L555" i="1" s="1"/>
  <c r="M555" i="1" s="1"/>
  <c r="Q555" i="1" s="1"/>
  <c r="J555" i="1"/>
  <c r="I555" i="1"/>
  <c r="F555" i="1"/>
  <c r="E555" i="1"/>
  <c r="D555" i="1"/>
  <c r="C555" i="1"/>
  <c r="B555" i="1"/>
  <c r="A555" i="1"/>
  <c r="K554" i="1"/>
  <c r="L554" i="1" s="1"/>
  <c r="M554" i="1" s="1"/>
  <c r="Q554" i="1" s="1"/>
  <c r="J554" i="1"/>
  <c r="I554" i="1"/>
  <c r="F554" i="1"/>
  <c r="E554" i="1"/>
  <c r="G554" i="1" s="1"/>
  <c r="D554" i="1"/>
  <c r="C554" i="1"/>
  <c r="B554" i="1"/>
  <c r="A554" i="1"/>
  <c r="K553" i="1"/>
  <c r="L553" i="1" s="1"/>
  <c r="M553" i="1" s="1"/>
  <c r="Q553" i="1" s="1"/>
  <c r="J553" i="1"/>
  <c r="I553" i="1"/>
  <c r="F553" i="1"/>
  <c r="E553" i="1"/>
  <c r="D553" i="1"/>
  <c r="C553" i="1"/>
  <c r="B553" i="1"/>
  <c r="A553" i="1"/>
  <c r="K552" i="1"/>
  <c r="L552" i="1" s="1"/>
  <c r="M552" i="1" s="1"/>
  <c r="Q552" i="1" s="1"/>
  <c r="J552" i="1"/>
  <c r="I552" i="1"/>
  <c r="F552" i="1"/>
  <c r="E552" i="1"/>
  <c r="G552" i="1" s="1"/>
  <c r="D552" i="1"/>
  <c r="C552" i="1"/>
  <c r="B552" i="1"/>
  <c r="A552" i="1"/>
  <c r="K551" i="1"/>
  <c r="L551" i="1" s="1"/>
  <c r="M551" i="1" s="1"/>
  <c r="Q551" i="1" s="1"/>
  <c r="J551" i="1"/>
  <c r="I551" i="1"/>
  <c r="F551" i="1"/>
  <c r="E551" i="1"/>
  <c r="D551" i="1"/>
  <c r="C551" i="1"/>
  <c r="B551" i="1"/>
  <c r="A551" i="1"/>
  <c r="K550" i="1"/>
  <c r="L550" i="1" s="1"/>
  <c r="M550" i="1" s="1"/>
  <c r="Q550" i="1" s="1"/>
  <c r="J550" i="1"/>
  <c r="I550" i="1"/>
  <c r="F550" i="1"/>
  <c r="E550" i="1"/>
  <c r="D550" i="1"/>
  <c r="C550" i="1"/>
  <c r="B550" i="1"/>
  <c r="A550" i="1"/>
  <c r="K549" i="1"/>
  <c r="L549" i="1" s="1"/>
  <c r="M549" i="1" s="1"/>
  <c r="Q549" i="1" s="1"/>
  <c r="J549" i="1"/>
  <c r="I549" i="1"/>
  <c r="F549" i="1"/>
  <c r="E549" i="1"/>
  <c r="G549" i="1" s="1"/>
  <c r="D549" i="1"/>
  <c r="C549" i="1"/>
  <c r="B549" i="1"/>
  <c r="A549" i="1"/>
  <c r="K548" i="1"/>
  <c r="L548" i="1" s="1"/>
  <c r="M548" i="1" s="1"/>
  <c r="Q548" i="1" s="1"/>
  <c r="J548" i="1"/>
  <c r="I548" i="1"/>
  <c r="F548" i="1"/>
  <c r="E548" i="1"/>
  <c r="D548" i="1"/>
  <c r="C548" i="1"/>
  <c r="B548" i="1"/>
  <c r="A548" i="1"/>
  <c r="K547" i="1"/>
  <c r="L547" i="1" s="1"/>
  <c r="M547" i="1" s="1"/>
  <c r="Q547" i="1" s="1"/>
  <c r="J547" i="1"/>
  <c r="I547" i="1"/>
  <c r="F547" i="1"/>
  <c r="E547" i="1"/>
  <c r="G547" i="1" s="1"/>
  <c r="D547" i="1"/>
  <c r="C547" i="1"/>
  <c r="B547" i="1"/>
  <c r="A547" i="1"/>
  <c r="K546" i="1"/>
  <c r="L546" i="1" s="1"/>
  <c r="M546" i="1" s="1"/>
  <c r="Q546" i="1" s="1"/>
  <c r="J546" i="1"/>
  <c r="I546" i="1"/>
  <c r="F546" i="1"/>
  <c r="E546" i="1"/>
  <c r="G546" i="1" s="1"/>
  <c r="D546" i="1"/>
  <c r="C546" i="1"/>
  <c r="B546" i="1"/>
  <c r="A546" i="1"/>
  <c r="K545" i="1"/>
  <c r="L545" i="1" s="1"/>
  <c r="M545" i="1" s="1"/>
  <c r="Q545" i="1" s="1"/>
  <c r="J545" i="1"/>
  <c r="I545" i="1"/>
  <c r="F545" i="1"/>
  <c r="E545" i="1"/>
  <c r="G545" i="1" s="1"/>
  <c r="D545" i="1"/>
  <c r="C545" i="1"/>
  <c r="B545" i="1"/>
  <c r="A545" i="1"/>
  <c r="K544" i="1"/>
  <c r="L544" i="1" s="1"/>
  <c r="M544" i="1" s="1"/>
  <c r="Q544" i="1" s="1"/>
  <c r="J544" i="1"/>
  <c r="I544" i="1"/>
  <c r="F544" i="1"/>
  <c r="E544" i="1"/>
  <c r="G544" i="1" s="1"/>
  <c r="D544" i="1"/>
  <c r="C544" i="1"/>
  <c r="B544" i="1"/>
  <c r="A544" i="1"/>
  <c r="K543" i="1"/>
  <c r="L543" i="1" s="1"/>
  <c r="M543" i="1" s="1"/>
  <c r="Q543" i="1" s="1"/>
  <c r="J543" i="1"/>
  <c r="I543" i="1"/>
  <c r="F543" i="1"/>
  <c r="E543" i="1"/>
  <c r="G543" i="1" s="1"/>
  <c r="D543" i="1"/>
  <c r="C543" i="1"/>
  <c r="B543" i="1"/>
  <c r="A543" i="1"/>
  <c r="K542" i="1"/>
  <c r="L542" i="1" s="1"/>
  <c r="M542" i="1" s="1"/>
  <c r="Q542" i="1" s="1"/>
  <c r="J542" i="1"/>
  <c r="I542" i="1"/>
  <c r="F542" i="1"/>
  <c r="E542" i="1"/>
  <c r="D542" i="1"/>
  <c r="C542" i="1"/>
  <c r="B542" i="1"/>
  <c r="A542" i="1"/>
  <c r="K541" i="1"/>
  <c r="L541" i="1" s="1"/>
  <c r="M541" i="1" s="1"/>
  <c r="Q541" i="1" s="1"/>
  <c r="J541" i="1"/>
  <c r="I541" i="1"/>
  <c r="F541" i="1"/>
  <c r="E541" i="1"/>
  <c r="D541" i="1"/>
  <c r="C541" i="1"/>
  <c r="B541" i="1"/>
  <c r="A541" i="1"/>
  <c r="K540" i="1"/>
  <c r="L540" i="1" s="1"/>
  <c r="M540" i="1" s="1"/>
  <c r="Q540" i="1" s="1"/>
  <c r="J540" i="1"/>
  <c r="I540" i="1"/>
  <c r="F540" i="1"/>
  <c r="E540" i="1"/>
  <c r="D540" i="1"/>
  <c r="C540" i="1"/>
  <c r="B540" i="1"/>
  <c r="A540" i="1"/>
  <c r="K539" i="1"/>
  <c r="L539" i="1" s="1"/>
  <c r="M539" i="1" s="1"/>
  <c r="Q539" i="1" s="1"/>
  <c r="J539" i="1"/>
  <c r="I539" i="1"/>
  <c r="F539" i="1"/>
  <c r="E539" i="1"/>
  <c r="D539" i="1"/>
  <c r="C539" i="1"/>
  <c r="B539" i="1"/>
  <c r="A539" i="1"/>
  <c r="K538" i="1"/>
  <c r="L538" i="1" s="1"/>
  <c r="M538" i="1" s="1"/>
  <c r="Q538" i="1" s="1"/>
  <c r="J538" i="1"/>
  <c r="I538" i="1"/>
  <c r="F538" i="1"/>
  <c r="E538" i="1"/>
  <c r="G538" i="1" s="1"/>
  <c r="D538" i="1"/>
  <c r="C538" i="1"/>
  <c r="B538" i="1"/>
  <c r="A538" i="1"/>
  <c r="K537" i="1"/>
  <c r="L537" i="1" s="1"/>
  <c r="M537" i="1" s="1"/>
  <c r="Q537" i="1" s="1"/>
  <c r="J537" i="1"/>
  <c r="I537" i="1"/>
  <c r="F537" i="1"/>
  <c r="E537" i="1"/>
  <c r="D537" i="1"/>
  <c r="C537" i="1"/>
  <c r="B537" i="1"/>
  <c r="A537" i="1"/>
  <c r="K536" i="1"/>
  <c r="L536" i="1" s="1"/>
  <c r="M536" i="1" s="1"/>
  <c r="Q536" i="1" s="1"/>
  <c r="J536" i="1"/>
  <c r="I536" i="1"/>
  <c r="F536" i="1"/>
  <c r="E536" i="1"/>
  <c r="D536" i="1"/>
  <c r="C536" i="1"/>
  <c r="B536" i="1"/>
  <c r="A536" i="1"/>
  <c r="K535" i="1"/>
  <c r="L535" i="1" s="1"/>
  <c r="M535" i="1" s="1"/>
  <c r="Q535" i="1" s="1"/>
  <c r="J535" i="1"/>
  <c r="I535" i="1"/>
  <c r="F535" i="1"/>
  <c r="E535" i="1"/>
  <c r="D535" i="1"/>
  <c r="C535" i="1"/>
  <c r="B535" i="1"/>
  <c r="A535" i="1"/>
  <c r="K534" i="1"/>
  <c r="L534" i="1" s="1"/>
  <c r="M534" i="1" s="1"/>
  <c r="Q534" i="1" s="1"/>
  <c r="J534" i="1"/>
  <c r="I534" i="1"/>
  <c r="F534" i="1"/>
  <c r="E534" i="1"/>
  <c r="D534" i="1"/>
  <c r="C534" i="1"/>
  <c r="B534" i="1"/>
  <c r="A534" i="1"/>
  <c r="K533" i="1"/>
  <c r="L533" i="1" s="1"/>
  <c r="M533" i="1" s="1"/>
  <c r="Q533" i="1" s="1"/>
  <c r="J533" i="1"/>
  <c r="I533" i="1"/>
  <c r="F533" i="1"/>
  <c r="E533" i="1"/>
  <c r="G533" i="1" s="1"/>
  <c r="D533" i="1"/>
  <c r="C533" i="1"/>
  <c r="B533" i="1"/>
  <c r="A533" i="1"/>
  <c r="K532" i="1"/>
  <c r="L532" i="1" s="1"/>
  <c r="M532" i="1" s="1"/>
  <c r="Q532" i="1" s="1"/>
  <c r="J532" i="1"/>
  <c r="I532" i="1"/>
  <c r="F532" i="1"/>
  <c r="E532" i="1"/>
  <c r="D532" i="1"/>
  <c r="C532" i="1"/>
  <c r="B532" i="1"/>
  <c r="A532" i="1"/>
  <c r="K531" i="1"/>
  <c r="L531" i="1" s="1"/>
  <c r="M531" i="1" s="1"/>
  <c r="Q531" i="1" s="1"/>
  <c r="J531" i="1"/>
  <c r="I531" i="1"/>
  <c r="F531" i="1"/>
  <c r="E531" i="1"/>
  <c r="D531" i="1"/>
  <c r="C531" i="1"/>
  <c r="B531" i="1"/>
  <c r="A531" i="1"/>
  <c r="K530" i="1"/>
  <c r="L530" i="1" s="1"/>
  <c r="M530" i="1" s="1"/>
  <c r="Q530" i="1" s="1"/>
  <c r="J530" i="1"/>
  <c r="I530" i="1"/>
  <c r="F530" i="1"/>
  <c r="E530" i="1"/>
  <c r="D530" i="1"/>
  <c r="C530" i="1"/>
  <c r="B530" i="1"/>
  <c r="A530" i="1"/>
  <c r="K529" i="1"/>
  <c r="L529" i="1" s="1"/>
  <c r="M529" i="1" s="1"/>
  <c r="Q529" i="1" s="1"/>
  <c r="J529" i="1"/>
  <c r="I529" i="1"/>
  <c r="F529" i="1"/>
  <c r="E529" i="1"/>
  <c r="D529" i="1"/>
  <c r="C529" i="1"/>
  <c r="B529" i="1"/>
  <c r="A529" i="1"/>
  <c r="K528" i="1"/>
  <c r="L528" i="1" s="1"/>
  <c r="M528" i="1" s="1"/>
  <c r="Q528" i="1" s="1"/>
  <c r="J528" i="1"/>
  <c r="I528" i="1"/>
  <c r="F528" i="1"/>
  <c r="E528" i="1"/>
  <c r="D528" i="1"/>
  <c r="C528" i="1"/>
  <c r="B528" i="1"/>
  <c r="A528" i="1"/>
  <c r="K527" i="1"/>
  <c r="L527" i="1" s="1"/>
  <c r="M527" i="1" s="1"/>
  <c r="Q527" i="1" s="1"/>
  <c r="J527" i="1"/>
  <c r="I527" i="1"/>
  <c r="F527" i="1"/>
  <c r="E527" i="1"/>
  <c r="D527" i="1"/>
  <c r="C527" i="1"/>
  <c r="B527" i="1"/>
  <c r="A527" i="1"/>
  <c r="K526" i="1"/>
  <c r="L526" i="1" s="1"/>
  <c r="M526" i="1" s="1"/>
  <c r="Q526" i="1" s="1"/>
  <c r="J526" i="1"/>
  <c r="I526" i="1"/>
  <c r="F526" i="1"/>
  <c r="E526" i="1"/>
  <c r="D526" i="1"/>
  <c r="C526" i="1"/>
  <c r="B526" i="1"/>
  <c r="A526" i="1"/>
  <c r="K525" i="1"/>
  <c r="L525" i="1" s="1"/>
  <c r="M525" i="1" s="1"/>
  <c r="Q525" i="1" s="1"/>
  <c r="J525" i="1"/>
  <c r="I525" i="1"/>
  <c r="F525" i="1"/>
  <c r="E525" i="1"/>
  <c r="G525" i="1" s="1"/>
  <c r="D525" i="1"/>
  <c r="C525" i="1"/>
  <c r="B525" i="1"/>
  <c r="A525" i="1"/>
  <c r="K524" i="1"/>
  <c r="L524" i="1" s="1"/>
  <c r="M524" i="1" s="1"/>
  <c r="Q524" i="1" s="1"/>
  <c r="J524" i="1"/>
  <c r="I524" i="1"/>
  <c r="F524" i="1"/>
  <c r="E524" i="1"/>
  <c r="D524" i="1"/>
  <c r="C524" i="1"/>
  <c r="B524" i="1"/>
  <c r="A524" i="1"/>
  <c r="K523" i="1"/>
  <c r="L523" i="1" s="1"/>
  <c r="M523" i="1" s="1"/>
  <c r="Q523" i="1" s="1"/>
  <c r="J523" i="1"/>
  <c r="I523" i="1"/>
  <c r="F523" i="1"/>
  <c r="E523" i="1"/>
  <c r="D523" i="1"/>
  <c r="C523" i="1"/>
  <c r="B523" i="1"/>
  <c r="A523" i="1"/>
  <c r="K522" i="1"/>
  <c r="L522" i="1" s="1"/>
  <c r="M522" i="1" s="1"/>
  <c r="Q522" i="1" s="1"/>
  <c r="J522" i="1"/>
  <c r="I522" i="1"/>
  <c r="F522" i="1"/>
  <c r="E522" i="1"/>
  <c r="D522" i="1"/>
  <c r="C522" i="1"/>
  <c r="B522" i="1"/>
  <c r="A522" i="1"/>
  <c r="K521" i="1"/>
  <c r="L521" i="1" s="1"/>
  <c r="M521" i="1" s="1"/>
  <c r="Q521" i="1" s="1"/>
  <c r="J521" i="1"/>
  <c r="I521" i="1"/>
  <c r="F521" i="1"/>
  <c r="E521" i="1"/>
  <c r="D521" i="1"/>
  <c r="C521" i="1"/>
  <c r="B521" i="1"/>
  <c r="A521" i="1"/>
  <c r="K520" i="1"/>
  <c r="L520" i="1" s="1"/>
  <c r="M520" i="1" s="1"/>
  <c r="Q520" i="1" s="1"/>
  <c r="J520" i="1"/>
  <c r="I520" i="1"/>
  <c r="F520" i="1"/>
  <c r="E520" i="1"/>
  <c r="G520" i="1" s="1"/>
  <c r="D520" i="1"/>
  <c r="C520" i="1"/>
  <c r="B520" i="1"/>
  <c r="A520" i="1"/>
  <c r="K519" i="1"/>
  <c r="L519" i="1" s="1"/>
  <c r="M519" i="1" s="1"/>
  <c r="Q519" i="1" s="1"/>
  <c r="J519" i="1"/>
  <c r="I519" i="1"/>
  <c r="F519" i="1"/>
  <c r="E519" i="1"/>
  <c r="G519" i="1" s="1"/>
  <c r="D519" i="1"/>
  <c r="C519" i="1"/>
  <c r="B519" i="1"/>
  <c r="A519" i="1"/>
  <c r="K518" i="1"/>
  <c r="L518" i="1" s="1"/>
  <c r="M518" i="1" s="1"/>
  <c r="Q518" i="1" s="1"/>
  <c r="J518" i="1"/>
  <c r="I518" i="1"/>
  <c r="F518" i="1"/>
  <c r="E518" i="1"/>
  <c r="G518" i="1" s="1"/>
  <c r="D518" i="1"/>
  <c r="C518" i="1"/>
  <c r="B518" i="1"/>
  <c r="A518" i="1"/>
  <c r="K517" i="1"/>
  <c r="L517" i="1" s="1"/>
  <c r="M517" i="1" s="1"/>
  <c r="Q517" i="1" s="1"/>
  <c r="J517" i="1"/>
  <c r="I517" i="1"/>
  <c r="F517" i="1"/>
  <c r="E517" i="1"/>
  <c r="D517" i="1"/>
  <c r="C517" i="1"/>
  <c r="B517" i="1"/>
  <c r="A517" i="1"/>
  <c r="K516" i="1"/>
  <c r="L516" i="1" s="1"/>
  <c r="M516" i="1" s="1"/>
  <c r="Q516" i="1" s="1"/>
  <c r="J516" i="1"/>
  <c r="I516" i="1"/>
  <c r="F516" i="1"/>
  <c r="E516" i="1"/>
  <c r="G516" i="1" s="1"/>
  <c r="D516" i="1"/>
  <c r="C516" i="1"/>
  <c r="B516" i="1"/>
  <c r="A516" i="1"/>
  <c r="K515" i="1"/>
  <c r="L515" i="1" s="1"/>
  <c r="M515" i="1" s="1"/>
  <c r="Q515" i="1" s="1"/>
  <c r="J515" i="1"/>
  <c r="I515" i="1"/>
  <c r="F515" i="1"/>
  <c r="E515" i="1"/>
  <c r="G515" i="1" s="1"/>
  <c r="D515" i="1"/>
  <c r="C515" i="1"/>
  <c r="B515" i="1"/>
  <c r="A515" i="1"/>
  <c r="K514" i="1"/>
  <c r="L514" i="1" s="1"/>
  <c r="M514" i="1" s="1"/>
  <c r="Q514" i="1" s="1"/>
  <c r="J514" i="1"/>
  <c r="I514" i="1"/>
  <c r="F514" i="1"/>
  <c r="E514" i="1"/>
  <c r="D514" i="1"/>
  <c r="C514" i="1"/>
  <c r="B514" i="1"/>
  <c r="A514" i="1"/>
  <c r="K513" i="1"/>
  <c r="L513" i="1" s="1"/>
  <c r="M513" i="1" s="1"/>
  <c r="Q513" i="1" s="1"/>
  <c r="J513" i="1"/>
  <c r="I513" i="1"/>
  <c r="F513" i="1"/>
  <c r="E513" i="1"/>
  <c r="G513" i="1" s="1"/>
  <c r="D513" i="1"/>
  <c r="C513" i="1"/>
  <c r="B513" i="1"/>
  <c r="A513" i="1"/>
  <c r="K512" i="1"/>
  <c r="L512" i="1" s="1"/>
  <c r="M512" i="1" s="1"/>
  <c r="Q512" i="1" s="1"/>
  <c r="J512" i="1"/>
  <c r="I512" i="1"/>
  <c r="F512" i="1"/>
  <c r="E512" i="1"/>
  <c r="G512" i="1" s="1"/>
  <c r="D512" i="1"/>
  <c r="C512" i="1"/>
  <c r="B512" i="1"/>
  <c r="A512" i="1"/>
  <c r="K511" i="1"/>
  <c r="L511" i="1" s="1"/>
  <c r="M511" i="1" s="1"/>
  <c r="Q511" i="1" s="1"/>
  <c r="J511" i="1"/>
  <c r="I511" i="1"/>
  <c r="F511" i="1"/>
  <c r="E511" i="1"/>
  <c r="G511" i="1" s="1"/>
  <c r="D511" i="1"/>
  <c r="C511" i="1"/>
  <c r="B511" i="1"/>
  <c r="A511" i="1"/>
  <c r="K510" i="1"/>
  <c r="L510" i="1" s="1"/>
  <c r="M510" i="1" s="1"/>
  <c r="Q510" i="1" s="1"/>
  <c r="J510" i="1"/>
  <c r="I510" i="1"/>
  <c r="F510" i="1"/>
  <c r="E510" i="1"/>
  <c r="G510" i="1" s="1"/>
  <c r="D510" i="1"/>
  <c r="C510" i="1"/>
  <c r="B510" i="1"/>
  <c r="A510" i="1"/>
  <c r="K509" i="1"/>
  <c r="L509" i="1" s="1"/>
  <c r="M509" i="1" s="1"/>
  <c r="Q509" i="1" s="1"/>
  <c r="J509" i="1"/>
  <c r="I509" i="1"/>
  <c r="F509" i="1"/>
  <c r="E509" i="1"/>
  <c r="D509" i="1"/>
  <c r="C509" i="1"/>
  <c r="B509" i="1"/>
  <c r="A509" i="1"/>
  <c r="K508" i="1"/>
  <c r="L508" i="1" s="1"/>
  <c r="M508" i="1" s="1"/>
  <c r="Q508" i="1" s="1"/>
  <c r="J508" i="1"/>
  <c r="I508" i="1"/>
  <c r="F508" i="1"/>
  <c r="E508" i="1"/>
  <c r="D508" i="1"/>
  <c r="C508" i="1"/>
  <c r="B508" i="1"/>
  <c r="A508" i="1"/>
  <c r="K507" i="1"/>
  <c r="L507" i="1" s="1"/>
  <c r="M507" i="1" s="1"/>
  <c r="Q507" i="1" s="1"/>
  <c r="J507" i="1"/>
  <c r="I507" i="1"/>
  <c r="F507" i="1"/>
  <c r="E507" i="1"/>
  <c r="D507" i="1"/>
  <c r="C507" i="1"/>
  <c r="B507" i="1"/>
  <c r="A507" i="1"/>
  <c r="K506" i="1"/>
  <c r="L506" i="1" s="1"/>
  <c r="M506" i="1" s="1"/>
  <c r="Q506" i="1" s="1"/>
  <c r="J506" i="1"/>
  <c r="I506" i="1"/>
  <c r="F506" i="1"/>
  <c r="E506" i="1"/>
  <c r="G506" i="1" s="1"/>
  <c r="D506" i="1"/>
  <c r="C506" i="1"/>
  <c r="B506" i="1"/>
  <c r="A506" i="1"/>
  <c r="K505" i="1"/>
  <c r="L505" i="1" s="1"/>
  <c r="M505" i="1" s="1"/>
  <c r="Q505" i="1" s="1"/>
  <c r="J505" i="1"/>
  <c r="I505" i="1"/>
  <c r="F505" i="1"/>
  <c r="E505" i="1"/>
  <c r="D505" i="1"/>
  <c r="C505" i="1"/>
  <c r="B505" i="1"/>
  <c r="A505" i="1"/>
  <c r="K504" i="1"/>
  <c r="L504" i="1" s="1"/>
  <c r="M504" i="1" s="1"/>
  <c r="Q504" i="1" s="1"/>
  <c r="J504" i="1"/>
  <c r="I504" i="1"/>
  <c r="F504" i="1"/>
  <c r="E504" i="1"/>
  <c r="G504" i="1" s="1"/>
  <c r="D504" i="1"/>
  <c r="C504" i="1"/>
  <c r="B504" i="1"/>
  <c r="A504" i="1"/>
  <c r="K503" i="1"/>
  <c r="L503" i="1" s="1"/>
  <c r="M503" i="1" s="1"/>
  <c r="Q503" i="1" s="1"/>
  <c r="J503" i="1"/>
  <c r="I503" i="1"/>
  <c r="F503" i="1"/>
  <c r="E503" i="1"/>
  <c r="G503" i="1" s="1"/>
  <c r="D503" i="1"/>
  <c r="C503" i="1"/>
  <c r="B503" i="1"/>
  <c r="A503" i="1"/>
  <c r="K502" i="1"/>
  <c r="L502" i="1" s="1"/>
  <c r="M502" i="1" s="1"/>
  <c r="Q502" i="1" s="1"/>
  <c r="J502" i="1"/>
  <c r="I502" i="1"/>
  <c r="F502" i="1"/>
  <c r="E502" i="1"/>
  <c r="G502" i="1" s="1"/>
  <c r="D502" i="1"/>
  <c r="C502" i="1"/>
  <c r="B502" i="1"/>
  <c r="A502" i="1"/>
  <c r="K501" i="1"/>
  <c r="L501" i="1" s="1"/>
  <c r="M501" i="1" s="1"/>
  <c r="Q501" i="1" s="1"/>
  <c r="J501" i="1"/>
  <c r="I501" i="1"/>
  <c r="F501" i="1"/>
  <c r="E501" i="1"/>
  <c r="G501" i="1" s="1"/>
  <c r="D501" i="1"/>
  <c r="C501" i="1"/>
  <c r="B501" i="1"/>
  <c r="A501" i="1"/>
  <c r="K500" i="1"/>
  <c r="L500" i="1" s="1"/>
  <c r="M500" i="1" s="1"/>
  <c r="Q500" i="1" s="1"/>
  <c r="J500" i="1"/>
  <c r="I500" i="1"/>
  <c r="F500" i="1"/>
  <c r="E500" i="1"/>
  <c r="G500" i="1" s="1"/>
  <c r="D500" i="1"/>
  <c r="C500" i="1"/>
  <c r="B500" i="1"/>
  <c r="A500" i="1"/>
  <c r="K499" i="1"/>
  <c r="L499" i="1" s="1"/>
  <c r="M499" i="1" s="1"/>
  <c r="Q499" i="1" s="1"/>
  <c r="J499" i="1"/>
  <c r="I499" i="1"/>
  <c r="F499" i="1"/>
  <c r="E499" i="1"/>
  <c r="G499" i="1" s="1"/>
  <c r="D499" i="1"/>
  <c r="C499" i="1"/>
  <c r="B499" i="1"/>
  <c r="A499" i="1"/>
  <c r="K498" i="1"/>
  <c r="L498" i="1" s="1"/>
  <c r="M498" i="1" s="1"/>
  <c r="Q498" i="1" s="1"/>
  <c r="J498" i="1"/>
  <c r="I498" i="1"/>
  <c r="F498" i="1"/>
  <c r="E498" i="1"/>
  <c r="D498" i="1"/>
  <c r="C498" i="1"/>
  <c r="B498" i="1"/>
  <c r="A498" i="1"/>
  <c r="K497" i="1"/>
  <c r="L497" i="1" s="1"/>
  <c r="M497" i="1" s="1"/>
  <c r="Q497" i="1" s="1"/>
  <c r="J497" i="1"/>
  <c r="I497" i="1"/>
  <c r="F497" i="1"/>
  <c r="E497" i="1"/>
  <c r="G497" i="1" s="1"/>
  <c r="D497" i="1"/>
  <c r="C497" i="1"/>
  <c r="B497" i="1"/>
  <c r="A497" i="1"/>
  <c r="K496" i="1"/>
  <c r="L496" i="1" s="1"/>
  <c r="M496" i="1" s="1"/>
  <c r="Q496" i="1" s="1"/>
  <c r="J496" i="1"/>
  <c r="I496" i="1"/>
  <c r="F496" i="1"/>
  <c r="E496" i="1"/>
  <c r="G496" i="1" s="1"/>
  <c r="D496" i="1"/>
  <c r="C496" i="1"/>
  <c r="B496" i="1"/>
  <c r="A496" i="1"/>
  <c r="K495" i="1"/>
  <c r="L495" i="1" s="1"/>
  <c r="M495" i="1" s="1"/>
  <c r="Q495" i="1" s="1"/>
  <c r="J495" i="1"/>
  <c r="I495" i="1"/>
  <c r="F495" i="1"/>
  <c r="E495" i="1"/>
  <c r="D495" i="1"/>
  <c r="C495" i="1"/>
  <c r="B495" i="1"/>
  <c r="A495" i="1"/>
  <c r="K494" i="1"/>
  <c r="L494" i="1" s="1"/>
  <c r="M494" i="1" s="1"/>
  <c r="Q494" i="1" s="1"/>
  <c r="J494" i="1"/>
  <c r="I494" i="1"/>
  <c r="F494" i="1"/>
  <c r="E494" i="1"/>
  <c r="D494" i="1"/>
  <c r="C494" i="1"/>
  <c r="B494" i="1"/>
  <c r="A494" i="1"/>
  <c r="K493" i="1"/>
  <c r="L493" i="1" s="1"/>
  <c r="M493" i="1" s="1"/>
  <c r="Q493" i="1" s="1"/>
  <c r="J493" i="1"/>
  <c r="I493" i="1"/>
  <c r="F493" i="1"/>
  <c r="E493" i="1"/>
  <c r="G493" i="1" s="1"/>
  <c r="D493" i="1"/>
  <c r="C493" i="1"/>
  <c r="B493" i="1"/>
  <c r="A493" i="1"/>
  <c r="K492" i="1"/>
  <c r="L492" i="1" s="1"/>
  <c r="M492" i="1" s="1"/>
  <c r="Q492" i="1" s="1"/>
  <c r="J492" i="1"/>
  <c r="I492" i="1"/>
  <c r="F492" i="1"/>
  <c r="E492" i="1"/>
  <c r="G492" i="1" s="1"/>
  <c r="D492" i="1"/>
  <c r="C492" i="1"/>
  <c r="B492" i="1"/>
  <c r="A492" i="1"/>
  <c r="K491" i="1"/>
  <c r="L491" i="1" s="1"/>
  <c r="M491" i="1" s="1"/>
  <c r="Q491" i="1" s="1"/>
  <c r="J491" i="1"/>
  <c r="I491" i="1"/>
  <c r="F491" i="1"/>
  <c r="E491" i="1"/>
  <c r="D491" i="1"/>
  <c r="C491" i="1"/>
  <c r="B491" i="1"/>
  <c r="A491" i="1"/>
  <c r="K490" i="1"/>
  <c r="L490" i="1" s="1"/>
  <c r="M490" i="1" s="1"/>
  <c r="Q490" i="1" s="1"/>
  <c r="J490" i="1"/>
  <c r="I490" i="1"/>
  <c r="F490" i="1"/>
  <c r="E490" i="1"/>
  <c r="G490" i="1" s="1"/>
  <c r="D490" i="1"/>
  <c r="C490" i="1"/>
  <c r="B490" i="1"/>
  <c r="A490" i="1"/>
  <c r="K489" i="1"/>
  <c r="L489" i="1" s="1"/>
  <c r="M489" i="1" s="1"/>
  <c r="Q489" i="1" s="1"/>
  <c r="J489" i="1"/>
  <c r="I489" i="1"/>
  <c r="F489" i="1"/>
  <c r="E489" i="1"/>
  <c r="D489" i="1"/>
  <c r="C489" i="1"/>
  <c r="B489" i="1"/>
  <c r="A489" i="1"/>
  <c r="K488" i="1"/>
  <c r="L488" i="1" s="1"/>
  <c r="M488" i="1" s="1"/>
  <c r="Q488" i="1" s="1"/>
  <c r="J488" i="1"/>
  <c r="I488" i="1"/>
  <c r="F488" i="1"/>
  <c r="E488" i="1"/>
  <c r="D488" i="1"/>
  <c r="C488" i="1"/>
  <c r="B488" i="1"/>
  <c r="A488" i="1"/>
  <c r="K487" i="1"/>
  <c r="L487" i="1" s="1"/>
  <c r="M487" i="1" s="1"/>
  <c r="Q487" i="1" s="1"/>
  <c r="J487" i="1"/>
  <c r="I487" i="1"/>
  <c r="F487" i="1"/>
  <c r="E487" i="1"/>
  <c r="G487" i="1" s="1"/>
  <c r="D487" i="1"/>
  <c r="C487" i="1"/>
  <c r="B487" i="1"/>
  <c r="A487" i="1"/>
  <c r="K486" i="1"/>
  <c r="L486" i="1" s="1"/>
  <c r="M486" i="1" s="1"/>
  <c r="Q486" i="1" s="1"/>
  <c r="J486" i="1"/>
  <c r="I486" i="1"/>
  <c r="F486" i="1"/>
  <c r="E486" i="1"/>
  <c r="G486" i="1" s="1"/>
  <c r="D486" i="1"/>
  <c r="C486" i="1"/>
  <c r="B486" i="1"/>
  <c r="A486" i="1"/>
  <c r="K485" i="1"/>
  <c r="L485" i="1" s="1"/>
  <c r="M485" i="1" s="1"/>
  <c r="Q485" i="1" s="1"/>
  <c r="J485" i="1"/>
  <c r="I485" i="1"/>
  <c r="F485" i="1"/>
  <c r="E485" i="1"/>
  <c r="G485" i="1" s="1"/>
  <c r="D485" i="1"/>
  <c r="C485" i="1"/>
  <c r="B485" i="1"/>
  <c r="A485" i="1"/>
  <c r="K484" i="1"/>
  <c r="L484" i="1" s="1"/>
  <c r="M484" i="1" s="1"/>
  <c r="Q484" i="1" s="1"/>
  <c r="J484" i="1"/>
  <c r="I484" i="1"/>
  <c r="F484" i="1"/>
  <c r="E484" i="1"/>
  <c r="D484" i="1"/>
  <c r="C484" i="1"/>
  <c r="B484" i="1"/>
  <c r="A484" i="1"/>
  <c r="K483" i="1"/>
  <c r="L483" i="1" s="1"/>
  <c r="M483" i="1" s="1"/>
  <c r="Q483" i="1" s="1"/>
  <c r="J483" i="1"/>
  <c r="I483" i="1"/>
  <c r="F483" i="1"/>
  <c r="E483" i="1"/>
  <c r="D483" i="1"/>
  <c r="C483" i="1"/>
  <c r="B483" i="1"/>
  <c r="A483" i="1"/>
  <c r="K482" i="1"/>
  <c r="L482" i="1" s="1"/>
  <c r="M482" i="1" s="1"/>
  <c r="Q482" i="1" s="1"/>
  <c r="J482" i="1"/>
  <c r="I482" i="1"/>
  <c r="F482" i="1"/>
  <c r="E482" i="1"/>
  <c r="D482" i="1"/>
  <c r="C482" i="1"/>
  <c r="B482" i="1"/>
  <c r="A482" i="1"/>
  <c r="K481" i="1"/>
  <c r="L481" i="1" s="1"/>
  <c r="M481" i="1" s="1"/>
  <c r="Q481" i="1" s="1"/>
  <c r="J481" i="1"/>
  <c r="I481" i="1"/>
  <c r="F481" i="1"/>
  <c r="E481" i="1"/>
  <c r="D481" i="1"/>
  <c r="C481" i="1"/>
  <c r="B481" i="1"/>
  <c r="A481" i="1"/>
  <c r="K480" i="1"/>
  <c r="L480" i="1" s="1"/>
  <c r="M480" i="1" s="1"/>
  <c r="Q480" i="1" s="1"/>
  <c r="J480" i="1"/>
  <c r="I480" i="1"/>
  <c r="F480" i="1"/>
  <c r="E480" i="1"/>
  <c r="G480" i="1" s="1"/>
  <c r="D480" i="1"/>
  <c r="C480" i="1"/>
  <c r="B480" i="1"/>
  <c r="A480" i="1"/>
  <c r="K479" i="1"/>
  <c r="L479" i="1" s="1"/>
  <c r="M479" i="1" s="1"/>
  <c r="Q479" i="1" s="1"/>
  <c r="J479" i="1"/>
  <c r="I479" i="1"/>
  <c r="F479" i="1"/>
  <c r="E479" i="1"/>
  <c r="G479" i="1" s="1"/>
  <c r="D479" i="1"/>
  <c r="C479" i="1"/>
  <c r="B479" i="1"/>
  <c r="A479" i="1"/>
  <c r="K478" i="1"/>
  <c r="L478" i="1" s="1"/>
  <c r="M478" i="1" s="1"/>
  <c r="Q478" i="1" s="1"/>
  <c r="J478" i="1"/>
  <c r="I478" i="1"/>
  <c r="F478" i="1"/>
  <c r="E478" i="1"/>
  <c r="G478" i="1" s="1"/>
  <c r="D478" i="1"/>
  <c r="C478" i="1"/>
  <c r="B478" i="1"/>
  <c r="A478" i="1"/>
  <c r="K477" i="1"/>
  <c r="L477" i="1" s="1"/>
  <c r="M477" i="1" s="1"/>
  <c r="Q477" i="1" s="1"/>
  <c r="J477" i="1"/>
  <c r="I477" i="1"/>
  <c r="F477" i="1"/>
  <c r="E477" i="1"/>
  <c r="D477" i="1"/>
  <c r="C477" i="1"/>
  <c r="B477" i="1"/>
  <c r="A477" i="1"/>
  <c r="K476" i="1"/>
  <c r="L476" i="1" s="1"/>
  <c r="M476" i="1" s="1"/>
  <c r="Q476" i="1" s="1"/>
  <c r="J476" i="1"/>
  <c r="I476" i="1"/>
  <c r="F476" i="1"/>
  <c r="E476" i="1"/>
  <c r="G476" i="1" s="1"/>
  <c r="D476" i="1"/>
  <c r="C476" i="1"/>
  <c r="B476" i="1"/>
  <c r="A476" i="1"/>
  <c r="K475" i="1"/>
  <c r="L475" i="1" s="1"/>
  <c r="M475" i="1" s="1"/>
  <c r="Q475" i="1" s="1"/>
  <c r="J475" i="1"/>
  <c r="I475" i="1"/>
  <c r="F475" i="1"/>
  <c r="E475" i="1"/>
  <c r="G475" i="1" s="1"/>
  <c r="D475" i="1"/>
  <c r="C475" i="1"/>
  <c r="B475" i="1"/>
  <c r="A475" i="1"/>
  <c r="K474" i="1"/>
  <c r="L474" i="1" s="1"/>
  <c r="M474" i="1" s="1"/>
  <c r="Q474" i="1" s="1"/>
  <c r="J474" i="1"/>
  <c r="I474" i="1"/>
  <c r="F474" i="1"/>
  <c r="E474" i="1"/>
  <c r="D474" i="1"/>
  <c r="C474" i="1"/>
  <c r="B474" i="1"/>
  <c r="A474" i="1"/>
  <c r="K473" i="1"/>
  <c r="L473" i="1" s="1"/>
  <c r="M473" i="1" s="1"/>
  <c r="Q473" i="1" s="1"/>
  <c r="J473" i="1"/>
  <c r="I473" i="1"/>
  <c r="F473" i="1"/>
  <c r="E473" i="1"/>
  <c r="D473" i="1"/>
  <c r="C473" i="1"/>
  <c r="B473" i="1"/>
  <c r="A473" i="1"/>
  <c r="K472" i="1"/>
  <c r="L472" i="1" s="1"/>
  <c r="M472" i="1" s="1"/>
  <c r="Q472" i="1" s="1"/>
  <c r="J472" i="1"/>
  <c r="I472" i="1"/>
  <c r="F472" i="1"/>
  <c r="E472" i="1"/>
  <c r="D472" i="1"/>
  <c r="C472" i="1"/>
  <c r="B472" i="1"/>
  <c r="A472" i="1"/>
  <c r="K471" i="1"/>
  <c r="L471" i="1" s="1"/>
  <c r="M471" i="1" s="1"/>
  <c r="Q471" i="1" s="1"/>
  <c r="J471" i="1"/>
  <c r="I471" i="1"/>
  <c r="F471" i="1"/>
  <c r="E471" i="1"/>
  <c r="G471" i="1" s="1"/>
  <c r="D471" i="1"/>
  <c r="C471" i="1"/>
  <c r="B471" i="1"/>
  <c r="A471" i="1"/>
  <c r="K470" i="1"/>
  <c r="L470" i="1" s="1"/>
  <c r="M470" i="1" s="1"/>
  <c r="Q470" i="1" s="1"/>
  <c r="J470" i="1"/>
  <c r="I470" i="1"/>
  <c r="F470" i="1"/>
  <c r="E470" i="1"/>
  <c r="D470" i="1"/>
  <c r="C470" i="1"/>
  <c r="B470" i="1"/>
  <c r="A470" i="1"/>
  <c r="K469" i="1"/>
  <c r="L469" i="1" s="1"/>
  <c r="M469" i="1" s="1"/>
  <c r="Q469" i="1" s="1"/>
  <c r="J469" i="1"/>
  <c r="I469" i="1"/>
  <c r="F469" i="1"/>
  <c r="E469" i="1"/>
  <c r="D469" i="1"/>
  <c r="C469" i="1"/>
  <c r="B469" i="1"/>
  <c r="A469" i="1"/>
  <c r="K468" i="1"/>
  <c r="L468" i="1" s="1"/>
  <c r="M468" i="1" s="1"/>
  <c r="Q468" i="1" s="1"/>
  <c r="J468" i="1"/>
  <c r="I468" i="1"/>
  <c r="F468" i="1"/>
  <c r="E468" i="1"/>
  <c r="D468" i="1"/>
  <c r="C468" i="1"/>
  <c r="B468" i="1"/>
  <c r="A468" i="1"/>
  <c r="K467" i="1"/>
  <c r="L467" i="1" s="1"/>
  <c r="M467" i="1" s="1"/>
  <c r="Q467" i="1" s="1"/>
  <c r="J467" i="1"/>
  <c r="I467" i="1"/>
  <c r="F467" i="1"/>
  <c r="E467" i="1"/>
  <c r="D467" i="1"/>
  <c r="C467" i="1"/>
  <c r="B467" i="1"/>
  <c r="A467" i="1"/>
  <c r="K466" i="1"/>
  <c r="L466" i="1" s="1"/>
  <c r="M466" i="1" s="1"/>
  <c r="Q466" i="1" s="1"/>
  <c r="J466" i="1"/>
  <c r="I466" i="1"/>
  <c r="F466" i="1"/>
  <c r="E466" i="1"/>
  <c r="G466" i="1" s="1"/>
  <c r="D466" i="1"/>
  <c r="C466" i="1"/>
  <c r="B466" i="1"/>
  <c r="A466" i="1"/>
  <c r="K465" i="1"/>
  <c r="L465" i="1" s="1"/>
  <c r="M465" i="1" s="1"/>
  <c r="Q465" i="1" s="1"/>
  <c r="J465" i="1"/>
  <c r="I465" i="1"/>
  <c r="F465" i="1"/>
  <c r="E465" i="1"/>
  <c r="G465" i="1" s="1"/>
  <c r="D465" i="1"/>
  <c r="C465" i="1"/>
  <c r="B465" i="1"/>
  <c r="A465" i="1"/>
  <c r="K464" i="1"/>
  <c r="L464" i="1" s="1"/>
  <c r="M464" i="1" s="1"/>
  <c r="Q464" i="1" s="1"/>
  <c r="J464" i="1"/>
  <c r="I464" i="1"/>
  <c r="F464" i="1"/>
  <c r="E464" i="1"/>
  <c r="G464" i="1" s="1"/>
  <c r="D464" i="1"/>
  <c r="C464" i="1"/>
  <c r="B464" i="1"/>
  <c r="A464" i="1"/>
  <c r="K463" i="1"/>
  <c r="L463" i="1" s="1"/>
  <c r="M463" i="1" s="1"/>
  <c r="Q463" i="1" s="1"/>
  <c r="J463" i="1"/>
  <c r="I463" i="1"/>
  <c r="F463" i="1"/>
  <c r="E463" i="1"/>
  <c r="D463" i="1"/>
  <c r="C463" i="1"/>
  <c r="B463" i="1"/>
  <c r="A463" i="1"/>
  <c r="K462" i="1"/>
  <c r="L462" i="1" s="1"/>
  <c r="M462" i="1" s="1"/>
  <c r="Q462" i="1" s="1"/>
  <c r="J462" i="1"/>
  <c r="I462" i="1"/>
  <c r="F462" i="1"/>
  <c r="E462" i="1"/>
  <c r="D462" i="1"/>
  <c r="C462" i="1"/>
  <c r="B462" i="1"/>
  <c r="A462" i="1"/>
  <c r="K461" i="1"/>
  <c r="L461" i="1" s="1"/>
  <c r="M461" i="1" s="1"/>
  <c r="Q461" i="1" s="1"/>
  <c r="J461" i="1"/>
  <c r="I461" i="1"/>
  <c r="F461" i="1"/>
  <c r="E461" i="1"/>
  <c r="G461" i="1" s="1"/>
  <c r="D461" i="1"/>
  <c r="C461" i="1"/>
  <c r="B461" i="1"/>
  <c r="A461" i="1"/>
  <c r="K460" i="1"/>
  <c r="L460" i="1" s="1"/>
  <c r="M460" i="1" s="1"/>
  <c r="Q460" i="1" s="1"/>
  <c r="J460" i="1"/>
  <c r="I460" i="1"/>
  <c r="F460" i="1"/>
  <c r="E460" i="1"/>
  <c r="G460" i="1" s="1"/>
  <c r="D460" i="1"/>
  <c r="C460" i="1"/>
  <c r="B460" i="1"/>
  <c r="A460" i="1"/>
  <c r="K459" i="1"/>
  <c r="L459" i="1" s="1"/>
  <c r="M459" i="1" s="1"/>
  <c r="Q459" i="1" s="1"/>
  <c r="J459" i="1"/>
  <c r="I459" i="1"/>
  <c r="F459" i="1"/>
  <c r="E459" i="1"/>
  <c r="G459" i="1" s="1"/>
  <c r="D459" i="1"/>
  <c r="C459" i="1"/>
  <c r="B459" i="1"/>
  <c r="A459" i="1"/>
  <c r="K458" i="1"/>
  <c r="L458" i="1" s="1"/>
  <c r="M458" i="1" s="1"/>
  <c r="Q458" i="1" s="1"/>
  <c r="J458" i="1"/>
  <c r="I458" i="1"/>
  <c r="F458" i="1"/>
  <c r="E458" i="1"/>
  <c r="G458" i="1" s="1"/>
  <c r="D458" i="1"/>
  <c r="C458" i="1"/>
  <c r="B458" i="1"/>
  <c r="A458" i="1"/>
  <c r="K457" i="1"/>
  <c r="L457" i="1" s="1"/>
  <c r="M457" i="1" s="1"/>
  <c r="Q457" i="1" s="1"/>
  <c r="J457" i="1"/>
  <c r="I457" i="1"/>
  <c r="F457" i="1"/>
  <c r="E457" i="1"/>
  <c r="G457" i="1" s="1"/>
  <c r="D457" i="1"/>
  <c r="C457" i="1"/>
  <c r="B457" i="1"/>
  <c r="A457" i="1"/>
  <c r="K456" i="1"/>
  <c r="L456" i="1" s="1"/>
  <c r="M456" i="1" s="1"/>
  <c r="Q456" i="1" s="1"/>
  <c r="J456" i="1"/>
  <c r="I456" i="1"/>
  <c r="F456" i="1"/>
  <c r="E456" i="1"/>
  <c r="D456" i="1"/>
  <c r="C456" i="1"/>
  <c r="B456" i="1"/>
  <c r="A456" i="1"/>
  <c r="K455" i="1"/>
  <c r="L455" i="1" s="1"/>
  <c r="M455" i="1" s="1"/>
  <c r="Q455" i="1" s="1"/>
  <c r="J455" i="1"/>
  <c r="I455" i="1"/>
  <c r="F455" i="1"/>
  <c r="E455" i="1"/>
  <c r="D455" i="1"/>
  <c r="C455" i="1"/>
  <c r="B455" i="1"/>
  <c r="A455" i="1"/>
  <c r="K454" i="1"/>
  <c r="L454" i="1" s="1"/>
  <c r="M454" i="1" s="1"/>
  <c r="Q454" i="1" s="1"/>
  <c r="J454" i="1"/>
  <c r="I454" i="1"/>
  <c r="F454" i="1"/>
  <c r="E454" i="1"/>
  <c r="D454" i="1"/>
  <c r="C454" i="1"/>
  <c r="B454" i="1"/>
  <c r="A454" i="1"/>
  <c r="K453" i="1"/>
  <c r="L453" i="1" s="1"/>
  <c r="M453" i="1" s="1"/>
  <c r="Q453" i="1" s="1"/>
  <c r="J453" i="1"/>
  <c r="I453" i="1"/>
  <c r="F453" i="1"/>
  <c r="E453" i="1"/>
  <c r="D453" i="1"/>
  <c r="C453" i="1"/>
  <c r="B453" i="1"/>
  <c r="A453" i="1"/>
  <c r="K452" i="1"/>
  <c r="L452" i="1" s="1"/>
  <c r="M452" i="1" s="1"/>
  <c r="Q452" i="1" s="1"/>
  <c r="J452" i="1"/>
  <c r="I452" i="1"/>
  <c r="F452" i="1"/>
  <c r="E452" i="1"/>
  <c r="D452" i="1"/>
  <c r="C452" i="1"/>
  <c r="B452" i="1"/>
  <c r="A452" i="1"/>
  <c r="K451" i="1"/>
  <c r="L451" i="1" s="1"/>
  <c r="M451" i="1" s="1"/>
  <c r="Q451" i="1" s="1"/>
  <c r="J451" i="1"/>
  <c r="I451" i="1"/>
  <c r="F451" i="1"/>
  <c r="E451" i="1"/>
  <c r="D451" i="1"/>
  <c r="C451" i="1"/>
  <c r="B451" i="1"/>
  <c r="A451" i="1"/>
  <c r="K450" i="1"/>
  <c r="L450" i="1" s="1"/>
  <c r="M450" i="1" s="1"/>
  <c r="Q450" i="1" s="1"/>
  <c r="J450" i="1"/>
  <c r="I450" i="1"/>
  <c r="F450" i="1"/>
  <c r="E450" i="1"/>
  <c r="G450" i="1" s="1"/>
  <c r="D450" i="1"/>
  <c r="C450" i="1"/>
  <c r="B450" i="1"/>
  <c r="A450" i="1"/>
  <c r="K449" i="1"/>
  <c r="L449" i="1" s="1"/>
  <c r="M449" i="1" s="1"/>
  <c r="Q449" i="1" s="1"/>
  <c r="J449" i="1"/>
  <c r="I449" i="1"/>
  <c r="F449" i="1"/>
  <c r="E449" i="1"/>
  <c r="D449" i="1"/>
  <c r="C449" i="1"/>
  <c r="B449" i="1"/>
  <c r="A449" i="1"/>
  <c r="K448" i="1"/>
  <c r="L448" i="1" s="1"/>
  <c r="M448" i="1" s="1"/>
  <c r="Q448" i="1" s="1"/>
  <c r="J448" i="1"/>
  <c r="I448" i="1"/>
  <c r="F448" i="1"/>
  <c r="E448" i="1"/>
  <c r="G448" i="1" s="1"/>
  <c r="D448" i="1"/>
  <c r="C448" i="1"/>
  <c r="B448" i="1"/>
  <c r="A448" i="1"/>
  <c r="K447" i="1"/>
  <c r="L447" i="1" s="1"/>
  <c r="M447" i="1" s="1"/>
  <c r="Q447" i="1" s="1"/>
  <c r="J447" i="1"/>
  <c r="I447" i="1"/>
  <c r="F447" i="1"/>
  <c r="E447" i="1"/>
  <c r="G447" i="1" s="1"/>
  <c r="D447" i="1"/>
  <c r="C447" i="1"/>
  <c r="B447" i="1"/>
  <c r="A447" i="1"/>
  <c r="K446" i="1"/>
  <c r="L446" i="1" s="1"/>
  <c r="M446" i="1" s="1"/>
  <c r="Q446" i="1" s="1"/>
  <c r="J446" i="1"/>
  <c r="I446" i="1"/>
  <c r="F446" i="1"/>
  <c r="E446" i="1"/>
  <c r="G446" i="1" s="1"/>
  <c r="D446" i="1"/>
  <c r="C446" i="1"/>
  <c r="B446" i="1"/>
  <c r="A446" i="1"/>
  <c r="K445" i="1"/>
  <c r="L445" i="1" s="1"/>
  <c r="M445" i="1" s="1"/>
  <c r="Q445" i="1" s="1"/>
  <c r="J445" i="1"/>
  <c r="I445" i="1"/>
  <c r="F445" i="1"/>
  <c r="E445" i="1"/>
  <c r="D445" i="1"/>
  <c r="C445" i="1"/>
  <c r="B445" i="1"/>
  <c r="A445" i="1"/>
  <c r="K444" i="1"/>
  <c r="L444" i="1" s="1"/>
  <c r="M444" i="1" s="1"/>
  <c r="Q444" i="1" s="1"/>
  <c r="J444" i="1"/>
  <c r="I444" i="1"/>
  <c r="F444" i="1"/>
  <c r="E444" i="1"/>
  <c r="D444" i="1"/>
  <c r="C444" i="1"/>
  <c r="B444" i="1"/>
  <c r="A444" i="1"/>
  <c r="K443" i="1"/>
  <c r="L443" i="1" s="1"/>
  <c r="M443" i="1" s="1"/>
  <c r="Q443" i="1" s="1"/>
  <c r="J443" i="1"/>
  <c r="I443" i="1"/>
  <c r="F443" i="1"/>
  <c r="E443" i="1"/>
  <c r="D443" i="1"/>
  <c r="C443" i="1"/>
  <c r="B443" i="1"/>
  <c r="A443" i="1"/>
  <c r="K442" i="1"/>
  <c r="L442" i="1" s="1"/>
  <c r="M442" i="1" s="1"/>
  <c r="Q442" i="1" s="1"/>
  <c r="J442" i="1"/>
  <c r="I442" i="1"/>
  <c r="F442" i="1"/>
  <c r="E442" i="1"/>
  <c r="D442" i="1"/>
  <c r="C442" i="1"/>
  <c r="B442" i="1"/>
  <c r="A442" i="1"/>
  <c r="K441" i="1"/>
  <c r="L441" i="1" s="1"/>
  <c r="M441" i="1" s="1"/>
  <c r="Q441" i="1" s="1"/>
  <c r="J441" i="1"/>
  <c r="I441" i="1"/>
  <c r="F441" i="1"/>
  <c r="E441" i="1"/>
  <c r="G441" i="1" s="1"/>
  <c r="D441" i="1"/>
  <c r="C441" i="1"/>
  <c r="B441" i="1"/>
  <c r="A441" i="1"/>
  <c r="K440" i="1"/>
  <c r="L440" i="1" s="1"/>
  <c r="M440" i="1" s="1"/>
  <c r="Q440" i="1" s="1"/>
  <c r="J440" i="1"/>
  <c r="I440" i="1"/>
  <c r="F440" i="1"/>
  <c r="E440" i="1"/>
  <c r="D440" i="1"/>
  <c r="C440" i="1"/>
  <c r="B440" i="1"/>
  <c r="A440" i="1"/>
  <c r="K439" i="1"/>
  <c r="L439" i="1" s="1"/>
  <c r="M439" i="1" s="1"/>
  <c r="Q439" i="1" s="1"/>
  <c r="J439" i="1"/>
  <c r="I439" i="1"/>
  <c r="F439" i="1"/>
  <c r="E439" i="1"/>
  <c r="D439" i="1"/>
  <c r="C439" i="1"/>
  <c r="B439" i="1"/>
  <c r="A439" i="1"/>
  <c r="K438" i="1"/>
  <c r="L438" i="1" s="1"/>
  <c r="M438" i="1" s="1"/>
  <c r="Q438" i="1" s="1"/>
  <c r="J438" i="1"/>
  <c r="I438" i="1"/>
  <c r="F438" i="1"/>
  <c r="E438" i="1"/>
  <c r="D438" i="1"/>
  <c r="C438" i="1"/>
  <c r="B438" i="1"/>
  <c r="A438" i="1"/>
  <c r="K437" i="1"/>
  <c r="L437" i="1" s="1"/>
  <c r="M437" i="1" s="1"/>
  <c r="Q437" i="1" s="1"/>
  <c r="J437" i="1"/>
  <c r="I437" i="1"/>
  <c r="F437" i="1"/>
  <c r="E437" i="1"/>
  <c r="D437" i="1"/>
  <c r="C437" i="1"/>
  <c r="B437" i="1"/>
  <c r="A437" i="1"/>
  <c r="K436" i="1"/>
  <c r="L436" i="1" s="1"/>
  <c r="M436" i="1" s="1"/>
  <c r="Q436" i="1" s="1"/>
  <c r="J436" i="1"/>
  <c r="I436" i="1"/>
  <c r="F436" i="1"/>
  <c r="E436" i="1"/>
  <c r="D436" i="1"/>
  <c r="C436" i="1"/>
  <c r="B436" i="1"/>
  <c r="A436" i="1"/>
  <c r="K435" i="1"/>
  <c r="L435" i="1" s="1"/>
  <c r="M435" i="1" s="1"/>
  <c r="Q435" i="1" s="1"/>
  <c r="J435" i="1"/>
  <c r="I435" i="1"/>
  <c r="F435" i="1"/>
  <c r="E435" i="1"/>
  <c r="D435" i="1"/>
  <c r="C435" i="1"/>
  <c r="B435" i="1"/>
  <c r="A435" i="1"/>
  <c r="K434" i="1"/>
  <c r="L434" i="1" s="1"/>
  <c r="M434" i="1" s="1"/>
  <c r="Q434" i="1" s="1"/>
  <c r="J434" i="1"/>
  <c r="I434" i="1"/>
  <c r="F434" i="1"/>
  <c r="E434" i="1"/>
  <c r="G434" i="1" s="1"/>
  <c r="D434" i="1"/>
  <c r="C434" i="1"/>
  <c r="B434" i="1"/>
  <c r="A434" i="1"/>
  <c r="K433" i="1"/>
  <c r="L433" i="1" s="1"/>
  <c r="M433" i="1" s="1"/>
  <c r="Q433" i="1" s="1"/>
  <c r="J433" i="1"/>
  <c r="I433" i="1"/>
  <c r="F433" i="1"/>
  <c r="E433" i="1"/>
  <c r="G433" i="1" s="1"/>
  <c r="D433" i="1"/>
  <c r="C433" i="1"/>
  <c r="B433" i="1"/>
  <c r="A433" i="1"/>
  <c r="K432" i="1"/>
  <c r="L432" i="1" s="1"/>
  <c r="M432" i="1" s="1"/>
  <c r="Q432" i="1" s="1"/>
  <c r="J432" i="1"/>
  <c r="I432" i="1"/>
  <c r="F432" i="1"/>
  <c r="E432" i="1"/>
  <c r="G432" i="1" s="1"/>
  <c r="D432" i="1"/>
  <c r="C432" i="1"/>
  <c r="B432" i="1"/>
  <c r="A432" i="1"/>
  <c r="K431" i="1"/>
  <c r="L431" i="1" s="1"/>
  <c r="M431" i="1" s="1"/>
  <c r="Q431" i="1" s="1"/>
  <c r="J431" i="1"/>
  <c r="I431" i="1"/>
  <c r="F431" i="1"/>
  <c r="E431" i="1"/>
  <c r="D431" i="1"/>
  <c r="C431" i="1"/>
  <c r="B431" i="1"/>
  <c r="A431" i="1"/>
  <c r="K430" i="1"/>
  <c r="L430" i="1" s="1"/>
  <c r="M430" i="1" s="1"/>
  <c r="Q430" i="1" s="1"/>
  <c r="J430" i="1"/>
  <c r="I430" i="1"/>
  <c r="F430" i="1"/>
  <c r="E430" i="1"/>
  <c r="G430" i="1" s="1"/>
  <c r="D430" i="1"/>
  <c r="C430" i="1"/>
  <c r="B430" i="1"/>
  <c r="A430" i="1"/>
  <c r="K429" i="1"/>
  <c r="L429" i="1" s="1"/>
  <c r="M429" i="1" s="1"/>
  <c r="Q429" i="1" s="1"/>
  <c r="J429" i="1"/>
  <c r="I429" i="1"/>
  <c r="F429" i="1"/>
  <c r="E429" i="1"/>
  <c r="G429" i="1" s="1"/>
  <c r="D429" i="1"/>
  <c r="C429" i="1"/>
  <c r="B429" i="1"/>
  <c r="A429" i="1"/>
  <c r="K428" i="1"/>
  <c r="L428" i="1" s="1"/>
  <c r="M428" i="1" s="1"/>
  <c r="Q428" i="1" s="1"/>
  <c r="J428" i="1"/>
  <c r="I428" i="1"/>
  <c r="F428" i="1"/>
  <c r="E428" i="1"/>
  <c r="D428" i="1"/>
  <c r="C428" i="1"/>
  <c r="B428" i="1"/>
  <c r="A428" i="1"/>
  <c r="K427" i="1"/>
  <c r="L427" i="1" s="1"/>
  <c r="M427" i="1" s="1"/>
  <c r="Q427" i="1" s="1"/>
  <c r="J427" i="1"/>
  <c r="I427" i="1"/>
  <c r="F427" i="1"/>
  <c r="E427" i="1"/>
  <c r="D427" i="1"/>
  <c r="C427" i="1"/>
  <c r="B427" i="1"/>
  <c r="A427" i="1"/>
  <c r="K426" i="1"/>
  <c r="L426" i="1" s="1"/>
  <c r="M426" i="1" s="1"/>
  <c r="Q426" i="1" s="1"/>
  <c r="J426" i="1"/>
  <c r="I426" i="1"/>
  <c r="F426" i="1"/>
  <c r="E426" i="1"/>
  <c r="G426" i="1" s="1"/>
  <c r="D426" i="1"/>
  <c r="C426" i="1"/>
  <c r="B426" i="1"/>
  <c r="A426" i="1"/>
  <c r="K425" i="1"/>
  <c r="L425" i="1" s="1"/>
  <c r="M425" i="1" s="1"/>
  <c r="Q425" i="1" s="1"/>
  <c r="J425" i="1"/>
  <c r="I425" i="1"/>
  <c r="F425" i="1"/>
  <c r="E425" i="1"/>
  <c r="D425" i="1"/>
  <c r="C425" i="1"/>
  <c r="B425" i="1"/>
  <c r="A425" i="1"/>
  <c r="K424" i="1"/>
  <c r="L424" i="1" s="1"/>
  <c r="M424" i="1" s="1"/>
  <c r="Q424" i="1" s="1"/>
  <c r="J424" i="1"/>
  <c r="I424" i="1"/>
  <c r="F424" i="1"/>
  <c r="E424" i="1"/>
  <c r="D424" i="1"/>
  <c r="C424" i="1"/>
  <c r="B424" i="1"/>
  <c r="A424" i="1"/>
  <c r="K423" i="1"/>
  <c r="L423" i="1" s="1"/>
  <c r="M423" i="1" s="1"/>
  <c r="Q423" i="1" s="1"/>
  <c r="J423" i="1"/>
  <c r="I423" i="1"/>
  <c r="F423" i="1"/>
  <c r="E423" i="1"/>
  <c r="G423" i="1" s="1"/>
  <c r="D423" i="1"/>
  <c r="C423" i="1"/>
  <c r="B423" i="1"/>
  <c r="A423" i="1"/>
  <c r="K422" i="1"/>
  <c r="L422" i="1" s="1"/>
  <c r="M422" i="1" s="1"/>
  <c r="Q422" i="1" s="1"/>
  <c r="J422" i="1"/>
  <c r="I422" i="1"/>
  <c r="F422" i="1"/>
  <c r="E422" i="1"/>
  <c r="D422" i="1"/>
  <c r="C422" i="1"/>
  <c r="B422" i="1"/>
  <c r="A422" i="1"/>
  <c r="K421" i="1"/>
  <c r="L421" i="1" s="1"/>
  <c r="M421" i="1" s="1"/>
  <c r="Q421" i="1" s="1"/>
  <c r="J421" i="1"/>
  <c r="I421" i="1"/>
  <c r="F421" i="1"/>
  <c r="E421" i="1"/>
  <c r="D421" i="1"/>
  <c r="C421" i="1"/>
  <c r="B421" i="1"/>
  <c r="A421" i="1"/>
  <c r="K420" i="1"/>
  <c r="L420" i="1" s="1"/>
  <c r="M420" i="1" s="1"/>
  <c r="Q420" i="1" s="1"/>
  <c r="J420" i="1"/>
  <c r="I420" i="1"/>
  <c r="F420" i="1"/>
  <c r="E420" i="1"/>
  <c r="D420" i="1"/>
  <c r="C420" i="1"/>
  <c r="B420" i="1"/>
  <c r="A420" i="1"/>
  <c r="K419" i="1"/>
  <c r="L419" i="1" s="1"/>
  <c r="M419" i="1" s="1"/>
  <c r="Q419" i="1" s="1"/>
  <c r="J419" i="1"/>
  <c r="I419" i="1"/>
  <c r="F419" i="1"/>
  <c r="E419" i="1"/>
  <c r="G419" i="1" s="1"/>
  <c r="D419" i="1"/>
  <c r="C419" i="1"/>
  <c r="B419" i="1"/>
  <c r="A419" i="1"/>
  <c r="K418" i="1"/>
  <c r="L418" i="1" s="1"/>
  <c r="M418" i="1" s="1"/>
  <c r="Q418" i="1" s="1"/>
  <c r="J418" i="1"/>
  <c r="I418" i="1"/>
  <c r="F418" i="1"/>
  <c r="E418" i="1"/>
  <c r="D418" i="1"/>
  <c r="C418" i="1"/>
  <c r="B418" i="1"/>
  <c r="A418" i="1"/>
  <c r="K417" i="1"/>
  <c r="L417" i="1" s="1"/>
  <c r="M417" i="1" s="1"/>
  <c r="Q417" i="1" s="1"/>
  <c r="J417" i="1"/>
  <c r="I417" i="1"/>
  <c r="F417" i="1"/>
  <c r="E417" i="1"/>
  <c r="D417" i="1"/>
  <c r="C417" i="1"/>
  <c r="B417" i="1"/>
  <c r="A417" i="1"/>
  <c r="K416" i="1"/>
  <c r="L416" i="1" s="1"/>
  <c r="M416" i="1" s="1"/>
  <c r="Q416" i="1" s="1"/>
  <c r="J416" i="1"/>
  <c r="I416" i="1"/>
  <c r="F416" i="1"/>
  <c r="E416" i="1"/>
  <c r="D416" i="1"/>
  <c r="C416" i="1"/>
  <c r="B416" i="1"/>
  <c r="A416" i="1"/>
  <c r="K415" i="1"/>
  <c r="L415" i="1" s="1"/>
  <c r="M415" i="1" s="1"/>
  <c r="Q415" i="1" s="1"/>
  <c r="J415" i="1"/>
  <c r="I415" i="1"/>
  <c r="F415" i="1"/>
  <c r="E415" i="1"/>
  <c r="G415" i="1" s="1"/>
  <c r="D415" i="1"/>
  <c r="C415" i="1"/>
  <c r="B415" i="1"/>
  <c r="A415" i="1"/>
  <c r="K414" i="1"/>
  <c r="L414" i="1" s="1"/>
  <c r="M414" i="1" s="1"/>
  <c r="Q414" i="1" s="1"/>
  <c r="J414" i="1"/>
  <c r="I414" i="1"/>
  <c r="F414" i="1"/>
  <c r="E414" i="1"/>
  <c r="D414" i="1"/>
  <c r="C414" i="1"/>
  <c r="B414" i="1"/>
  <c r="A414" i="1"/>
  <c r="K413" i="1"/>
  <c r="L413" i="1" s="1"/>
  <c r="M413" i="1" s="1"/>
  <c r="Q413" i="1" s="1"/>
  <c r="J413" i="1"/>
  <c r="I413" i="1"/>
  <c r="F413" i="1"/>
  <c r="E413" i="1"/>
  <c r="D413" i="1"/>
  <c r="C413" i="1"/>
  <c r="B413" i="1"/>
  <c r="A413" i="1"/>
  <c r="K412" i="1"/>
  <c r="L412" i="1" s="1"/>
  <c r="M412" i="1" s="1"/>
  <c r="Q412" i="1" s="1"/>
  <c r="J412" i="1"/>
  <c r="I412" i="1"/>
  <c r="F412" i="1"/>
  <c r="E412" i="1"/>
  <c r="D412" i="1"/>
  <c r="C412" i="1"/>
  <c r="B412" i="1"/>
  <c r="A412" i="1"/>
  <c r="K411" i="1"/>
  <c r="L411" i="1" s="1"/>
  <c r="M411" i="1" s="1"/>
  <c r="Q411" i="1" s="1"/>
  <c r="J411" i="1"/>
  <c r="I411" i="1"/>
  <c r="F411" i="1"/>
  <c r="E411" i="1"/>
  <c r="G411" i="1" s="1"/>
  <c r="D411" i="1"/>
  <c r="C411" i="1"/>
  <c r="B411" i="1"/>
  <c r="A411" i="1"/>
  <c r="K410" i="1"/>
  <c r="L410" i="1" s="1"/>
  <c r="M410" i="1" s="1"/>
  <c r="Q410" i="1" s="1"/>
  <c r="J410" i="1"/>
  <c r="I410" i="1"/>
  <c r="F410" i="1"/>
  <c r="E410" i="1"/>
  <c r="G410" i="1" s="1"/>
  <c r="D410" i="1"/>
  <c r="C410" i="1"/>
  <c r="B410" i="1"/>
  <c r="A410" i="1"/>
  <c r="K409" i="1"/>
  <c r="L409" i="1" s="1"/>
  <c r="M409" i="1" s="1"/>
  <c r="Q409" i="1" s="1"/>
  <c r="J409" i="1"/>
  <c r="I409" i="1"/>
  <c r="F409" i="1"/>
  <c r="E409" i="1"/>
  <c r="G409" i="1" s="1"/>
  <c r="D409" i="1"/>
  <c r="C409" i="1"/>
  <c r="B409" i="1"/>
  <c r="A409" i="1"/>
  <c r="K408" i="1"/>
  <c r="L408" i="1" s="1"/>
  <c r="M408" i="1" s="1"/>
  <c r="Q408" i="1" s="1"/>
  <c r="J408" i="1"/>
  <c r="I408" i="1"/>
  <c r="F408" i="1"/>
  <c r="E408" i="1"/>
  <c r="D408" i="1"/>
  <c r="C408" i="1"/>
  <c r="B408" i="1"/>
  <c r="A408" i="1"/>
  <c r="K407" i="1"/>
  <c r="L407" i="1" s="1"/>
  <c r="M407" i="1" s="1"/>
  <c r="Q407" i="1" s="1"/>
  <c r="J407" i="1"/>
  <c r="I407" i="1"/>
  <c r="F407" i="1"/>
  <c r="E407" i="1"/>
  <c r="G407" i="1" s="1"/>
  <c r="D407" i="1"/>
  <c r="C407" i="1"/>
  <c r="B407" i="1"/>
  <c r="A407" i="1"/>
  <c r="K406" i="1"/>
  <c r="L406" i="1" s="1"/>
  <c r="M406" i="1" s="1"/>
  <c r="Q406" i="1" s="1"/>
  <c r="J406" i="1"/>
  <c r="I406" i="1"/>
  <c r="F406" i="1"/>
  <c r="E406" i="1"/>
  <c r="D406" i="1"/>
  <c r="C406" i="1"/>
  <c r="B406" i="1"/>
  <c r="A406" i="1"/>
  <c r="K405" i="1"/>
  <c r="L405" i="1" s="1"/>
  <c r="M405" i="1" s="1"/>
  <c r="Q405" i="1" s="1"/>
  <c r="J405" i="1"/>
  <c r="I405" i="1"/>
  <c r="F405" i="1"/>
  <c r="E405" i="1"/>
  <c r="D405" i="1"/>
  <c r="C405" i="1"/>
  <c r="B405" i="1"/>
  <c r="A405" i="1"/>
  <c r="K404" i="1"/>
  <c r="L404" i="1" s="1"/>
  <c r="M404" i="1" s="1"/>
  <c r="Q404" i="1" s="1"/>
  <c r="J404" i="1"/>
  <c r="I404" i="1"/>
  <c r="F404" i="1"/>
  <c r="E404" i="1"/>
  <c r="D404" i="1"/>
  <c r="C404" i="1"/>
  <c r="B404" i="1"/>
  <c r="A404" i="1"/>
  <c r="K403" i="1"/>
  <c r="L403" i="1" s="1"/>
  <c r="M403" i="1" s="1"/>
  <c r="Q403" i="1" s="1"/>
  <c r="J403" i="1"/>
  <c r="I403" i="1"/>
  <c r="F403" i="1"/>
  <c r="E403" i="1"/>
  <c r="D403" i="1"/>
  <c r="C403" i="1"/>
  <c r="B403" i="1"/>
  <c r="A403" i="1"/>
  <c r="K402" i="1"/>
  <c r="L402" i="1" s="1"/>
  <c r="M402" i="1" s="1"/>
  <c r="Q402" i="1" s="1"/>
  <c r="J402" i="1"/>
  <c r="I402" i="1"/>
  <c r="F402" i="1"/>
  <c r="E402" i="1"/>
  <c r="D402" i="1"/>
  <c r="C402" i="1"/>
  <c r="B402" i="1"/>
  <c r="A402" i="1"/>
  <c r="K401" i="1"/>
  <c r="L401" i="1" s="1"/>
  <c r="M401" i="1" s="1"/>
  <c r="Q401" i="1" s="1"/>
  <c r="J401" i="1"/>
  <c r="I401" i="1"/>
  <c r="F401" i="1"/>
  <c r="E401" i="1"/>
  <c r="D401" i="1"/>
  <c r="C401" i="1"/>
  <c r="B401" i="1"/>
  <c r="A401" i="1"/>
  <c r="K400" i="1"/>
  <c r="L400" i="1" s="1"/>
  <c r="M400" i="1" s="1"/>
  <c r="Q400" i="1" s="1"/>
  <c r="J400" i="1"/>
  <c r="I400" i="1"/>
  <c r="F400" i="1"/>
  <c r="E400" i="1"/>
  <c r="G400" i="1" s="1"/>
  <c r="D400" i="1"/>
  <c r="C400" i="1"/>
  <c r="B400" i="1"/>
  <c r="A400" i="1"/>
  <c r="K399" i="1"/>
  <c r="L399" i="1" s="1"/>
  <c r="M399" i="1" s="1"/>
  <c r="Q399" i="1" s="1"/>
  <c r="J399" i="1"/>
  <c r="I399" i="1"/>
  <c r="F399" i="1"/>
  <c r="E399" i="1"/>
  <c r="D399" i="1"/>
  <c r="C399" i="1"/>
  <c r="B399" i="1"/>
  <c r="A399" i="1"/>
  <c r="K398" i="1"/>
  <c r="L398" i="1" s="1"/>
  <c r="M398" i="1" s="1"/>
  <c r="Q398" i="1" s="1"/>
  <c r="J398" i="1"/>
  <c r="I398" i="1"/>
  <c r="F398" i="1"/>
  <c r="E398" i="1"/>
  <c r="D398" i="1"/>
  <c r="C398" i="1"/>
  <c r="B398" i="1"/>
  <c r="A398" i="1"/>
  <c r="K397" i="1"/>
  <c r="L397" i="1" s="1"/>
  <c r="M397" i="1" s="1"/>
  <c r="Q397" i="1" s="1"/>
  <c r="J397" i="1"/>
  <c r="I397" i="1"/>
  <c r="F397" i="1"/>
  <c r="E397" i="1"/>
  <c r="D397" i="1"/>
  <c r="C397" i="1"/>
  <c r="B397" i="1"/>
  <c r="A397" i="1"/>
  <c r="K396" i="1"/>
  <c r="L396" i="1" s="1"/>
  <c r="M396" i="1" s="1"/>
  <c r="Q396" i="1" s="1"/>
  <c r="J396" i="1"/>
  <c r="I396" i="1"/>
  <c r="F396" i="1"/>
  <c r="E396" i="1"/>
  <c r="D396" i="1"/>
  <c r="C396" i="1"/>
  <c r="B396" i="1"/>
  <c r="A396" i="1"/>
  <c r="K395" i="1"/>
  <c r="L395" i="1" s="1"/>
  <c r="M395" i="1" s="1"/>
  <c r="Q395" i="1" s="1"/>
  <c r="J395" i="1"/>
  <c r="I395" i="1"/>
  <c r="F395" i="1"/>
  <c r="E395" i="1"/>
  <c r="D395" i="1"/>
  <c r="C395" i="1"/>
  <c r="B395" i="1"/>
  <c r="A395" i="1"/>
  <c r="K394" i="1"/>
  <c r="L394" i="1" s="1"/>
  <c r="M394" i="1" s="1"/>
  <c r="Q394" i="1" s="1"/>
  <c r="J394" i="1"/>
  <c r="I394" i="1"/>
  <c r="F394" i="1"/>
  <c r="E394" i="1"/>
  <c r="G394" i="1" s="1"/>
  <c r="D394" i="1"/>
  <c r="C394" i="1"/>
  <c r="B394" i="1"/>
  <c r="A394" i="1"/>
  <c r="K393" i="1"/>
  <c r="L393" i="1" s="1"/>
  <c r="M393" i="1" s="1"/>
  <c r="Q393" i="1" s="1"/>
  <c r="J393" i="1"/>
  <c r="I393" i="1"/>
  <c r="F393" i="1"/>
  <c r="E393" i="1"/>
  <c r="G393" i="1" s="1"/>
  <c r="D393" i="1"/>
  <c r="C393" i="1"/>
  <c r="B393" i="1"/>
  <c r="A393" i="1"/>
  <c r="K392" i="1"/>
  <c r="L392" i="1" s="1"/>
  <c r="M392" i="1" s="1"/>
  <c r="Q392" i="1" s="1"/>
  <c r="J392" i="1"/>
  <c r="I392" i="1"/>
  <c r="F392" i="1"/>
  <c r="E392" i="1"/>
  <c r="D392" i="1"/>
  <c r="C392" i="1"/>
  <c r="B392" i="1"/>
  <c r="A392" i="1"/>
  <c r="K391" i="1"/>
  <c r="L391" i="1" s="1"/>
  <c r="M391" i="1" s="1"/>
  <c r="Q391" i="1" s="1"/>
  <c r="J391" i="1"/>
  <c r="I391" i="1"/>
  <c r="F391" i="1"/>
  <c r="E391" i="1"/>
  <c r="G391" i="1" s="1"/>
  <c r="D391" i="1"/>
  <c r="C391" i="1"/>
  <c r="B391" i="1"/>
  <c r="A391" i="1"/>
  <c r="K390" i="1"/>
  <c r="L390" i="1" s="1"/>
  <c r="M390" i="1" s="1"/>
  <c r="Q390" i="1" s="1"/>
  <c r="J390" i="1"/>
  <c r="I390" i="1"/>
  <c r="F390" i="1"/>
  <c r="E390" i="1"/>
  <c r="D390" i="1"/>
  <c r="C390" i="1"/>
  <c r="B390" i="1"/>
  <c r="A390" i="1"/>
  <c r="K389" i="1"/>
  <c r="L389" i="1" s="1"/>
  <c r="M389" i="1" s="1"/>
  <c r="Q389" i="1" s="1"/>
  <c r="J389" i="1"/>
  <c r="I389" i="1"/>
  <c r="F389" i="1"/>
  <c r="E389" i="1"/>
  <c r="D389" i="1"/>
  <c r="C389" i="1"/>
  <c r="B389" i="1"/>
  <c r="A389" i="1"/>
  <c r="K388" i="1"/>
  <c r="L388" i="1" s="1"/>
  <c r="M388" i="1" s="1"/>
  <c r="Q388" i="1" s="1"/>
  <c r="J388" i="1"/>
  <c r="I388" i="1"/>
  <c r="F388" i="1"/>
  <c r="E388" i="1"/>
  <c r="G388" i="1" s="1"/>
  <c r="D388" i="1"/>
  <c r="C388" i="1"/>
  <c r="B388" i="1"/>
  <c r="A388" i="1"/>
  <c r="K387" i="1"/>
  <c r="L387" i="1" s="1"/>
  <c r="M387" i="1" s="1"/>
  <c r="Q387" i="1" s="1"/>
  <c r="J387" i="1"/>
  <c r="I387" i="1"/>
  <c r="F387" i="1"/>
  <c r="E387" i="1"/>
  <c r="D387" i="1"/>
  <c r="C387" i="1"/>
  <c r="B387" i="1"/>
  <c r="A387" i="1"/>
  <c r="K386" i="1"/>
  <c r="L386" i="1" s="1"/>
  <c r="M386" i="1" s="1"/>
  <c r="Q386" i="1" s="1"/>
  <c r="J386" i="1"/>
  <c r="I386" i="1"/>
  <c r="F386" i="1"/>
  <c r="E386" i="1"/>
  <c r="G386" i="1" s="1"/>
  <c r="D386" i="1"/>
  <c r="C386" i="1"/>
  <c r="B386" i="1"/>
  <c r="A386" i="1"/>
  <c r="K385" i="1"/>
  <c r="L385" i="1" s="1"/>
  <c r="M385" i="1" s="1"/>
  <c r="Q385" i="1" s="1"/>
  <c r="J385" i="1"/>
  <c r="I385" i="1"/>
  <c r="F385" i="1"/>
  <c r="E385" i="1"/>
  <c r="D385" i="1"/>
  <c r="C385" i="1"/>
  <c r="B385" i="1"/>
  <c r="A385" i="1"/>
  <c r="K384" i="1"/>
  <c r="L384" i="1" s="1"/>
  <c r="M384" i="1" s="1"/>
  <c r="Q384" i="1" s="1"/>
  <c r="J384" i="1"/>
  <c r="I384" i="1"/>
  <c r="F384" i="1"/>
  <c r="E384" i="1"/>
  <c r="G384" i="1" s="1"/>
  <c r="D384" i="1"/>
  <c r="C384" i="1"/>
  <c r="B384" i="1"/>
  <c r="A384" i="1"/>
  <c r="K383" i="1"/>
  <c r="L383" i="1" s="1"/>
  <c r="M383" i="1" s="1"/>
  <c r="Q383" i="1" s="1"/>
  <c r="J383" i="1"/>
  <c r="I383" i="1"/>
  <c r="F383" i="1"/>
  <c r="E383" i="1"/>
  <c r="G383" i="1" s="1"/>
  <c r="D383" i="1"/>
  <c r="C383" i="1"/>
  <c r="B383" i="1"/>
  <c r="A383" i="1"/>
  <c r="K382" i="1"/>
  <c r="L382" i="1" s="1"/>
  <c r="M382" i="1" s="1"/>
  <c r="Q382" i="1" s="1"/>
  <c r="J382" i="1"/>
  <c r="I382" i="1"/>
  <c r="F382" i="1"/>
  <c r="E382" i="1"/>
  <c r="G382" i="1" s="1"/>
  <c r="D382" i="1"/>
  <c r="C382" i="1"/>
  <c r="B382" i="1"/>
  <c r="A382" i="1"/>
  <c r="K381" i="1"/>
  <c r="L381" i="1" s="1"/>
  <c r="M381" i="1" s="1"/>
  <c r="Q381" i="1" s="1"/>
  <c r="J381" i="1"/>
  <c r="I381" i="1"/>
  <c r="F381" i="1"/>
  <c r="E381" i="1"/>
  <c r="D381" i="1"/>
  <c r="C381" i="1"/>
  <c r="B381" i="1"/>
  <c r="A381" i="1"/>
  <c r="K380" i="1"/>
  <c r="L380" i="1" s="1"/>
  <c r="M380" i="1" s="1"/>
  <c r="Q380" i="1" s="1"/>
  <c r="J380" i="1"/>
  <c r="I380" i="1"/>
  <c r="F380" i="1"/>
  <c r="E380" i="1"/>
  <c r="G380" i="1" s="1"/>
  <c r="D380" i="1"/>
  <c r="C380" i="1"/>
  <c r="B380" i="1"/>
  <c r="A380" i="1"/>
  <c r="K379" i="1"/>
  <c r="L379" i="1" s="1"/>
  <c r="M379" i="1" s="1"/>
  <c r="Q379" i="1" s="1"/>
  <c r="J379" i="1"/>
  <c r="I379" i="1"/>
  <c r="F379" i="1"/>
  <c r="E379" i="1"/>
  <c r="D379" i="1"/>
  <c r="C379" i="1"/>
  <c r="B379" i="1"/>
  <c r="A379" i="1"/>
  <c r="K378" i="1"/>
  <c r="L378" i="1" s="1"/>
  <c r="M378" i="1" s="1"/>
  <c r="Q378" i="1" s="1"/>
  <c r="J378" i="1"/>
  <c r="I378" i="1"/>
  <c r="F378" i="1"/>
  <c r="E378" i="1"/>
  <c r="D378" i="1"/>
  <c r="C378" i="1"/>
  <c r="B378" i="1"/>
  <c r="A378" i="1"/>
  <c r="K377" i="1"/>
  <c r="L377" i="1" s="1"/>
  <c r="M377" i="1" s="1"/>
  <c r="Q377" i="1" s="1"/>
  <c r="J377" i="1"/>
  <c r="I377" i="1"/>
  <c r="F377" i="1"/>
  <c r="E377" i="1"/>
  <c r="D377" i="1"/>
  <c r="C377" i="1"/>
  <c r="B377" i="1"/>
  <c r="A377" i="1"/>
  <c r="K376" i="1"/>
  <c r="L376" i="1" s="1"/>
  <c r="M376" i="1" s="1"/>
  <c r="Q376" i="1" s="1"/>
  <c r="J376" i="1"/>
  <c r="I376" i="1"/>
  <c r="F376" i="1"/>
  <c r="E376" i="1"/>
  <c r="D376" i="1"/>
  <c r="C376" i="1"/>
  <c r="B376" i="1"/>
  <c r="A376" i="1"/>
  <c r="K375" i="1"/>
  <c r="L375" i="1" s="1"/>
  <c r="M375" i="1" s="1"/>
  <c r="Q375" i="1" s="1"/>
  <c r="J375" i="1"/>
  <c r="I375" i="1"/>
  <c r="F375" i="1"/>
  <c r="E375" i="1"/>
  <c r="G375" i="1" s="1"/>
  <c r="D375" i="1"/>
  <c r="C375" i="1"/>
  <c r="B375" i="1"/>
  <c r="A375" i="1"/>
  <c r="K374" i="1"/>
  <c r="L374" i="1" s="1"/>
  <c r="M374" i="1" s="1"/>
  <c r="Q374" i="1" s="1"/>
  <c r="J374" i="1"/>
  <c r="I374" i="1"/>
  <c r="F374" i="1"/>
  <c r="E374" i="1"/>
  <c r="D374" i="1"/>
  <c r="C374" i="1"/>
  <c r="B374" i="1"/>
  <c r="A374" i="1"/>
  <c r="K373" i="1"/>
  <c r="L373" i="1" s="1"/>
  <c r="M373" i="1" s="1"/>
  <c r="Q373" i="1" s="1"/>
  <c r="J373" i="1"/>
  <c r="I373" i="1"/>
  <c r="F373" i="1"/>
  <c r="E373" i="1"/>
  <c r="G373" i="1" s="1"/>
  <c r="D373" i="1"/>
  <c r="C373" i="1"/>
  <c r="B373" i="1"/>
  <c r="A373" i="1"/>
  <c r="K372" i="1"/>
  <c r="L372" i="1" s="1"/>
  <c r="M372" i="1" s="1"/>
  <c r="Q372" i="1" s="1"/>
  <c r="J372" i="1"/>
  <c r="I372" i="1"/>
  <c r="F372" i="1"/>
  <c r="E372" i="1"/>
  <c r="D372" i="1"/>
  <c r="C372" i="1"/>
  <c r="B372" i="1"/>
  <c r="A372" i="1"/>
  <c r="K371" i="1"/>
  <c r="L371" i="1" s="1"/>
  <c r="M371" i="1" s="1"/>
  <c r="Q371" i="1" s="1"/>
  <c r="J371" i="1"/>
  <c r="I371" i="1"/>
  <c r="F371" i="1"/>
  <c r="E371" i="1"/>
  <c r="D371" i="1"/>
  <c r="C371" i="1"/>
  <c r="B371" i="1"/>
  <c r="A371" i="1"/>
  <c r="K370" i="1"/>
  <c r="L370" i="1" s="1"/>
  <c r="M370" i="1" s="1"/>
  <c r="Q370" i="1" s="1"/>
  <c r="J370" i="1"/>
  <c r="I370" i="1"/>
  <c r="F370" i="1"/>
  <c r="E370" i="1"/>
  <c r="D370" i="1"/>
  <c r="C370" i="1"/>
  <c r="B370" i="1"/>
  <c r="A370" i="1"/>
  <c r="K369" i="1"/>
  <c r="L369" i="1" s="1"/>
  <c r="M369" i="1" s="1"/>
  <c r="Q369" i="1" s="1"/>
  <c r="J369" i="1"/>
  <c r="I369" i="1"/>
  <c r="F369" i="1"/>
  <c r="E369" i="1"/>
  <c r="D369" i="1"/>
  <c r="C369" i="1"/>
  <c r="B369" i="1"/>
  <c r="A369" i="1"/>
  <c r="K368" i="1"/>
  <c r="L368" i="1" s="1"/>
  <c r="M368" i="1" s="1"/>
  <c r="Q368" i="1" s="1"/>
  <c r="J368" i="1"/>
  <c r="I368" i="1"/>
  <c r="F368" i="1"/>
  <c r="E368" i="1"/>
  <c r="D368" i="1"/>
  <c r="C368" i="1"/>
  <c r="B368" i="1"/>
  <c r="A368" i="1"/>
  <c r="K367" i="1"/>
  <c r="L367" i="1" s="1"/>
  <c r="M367" i="1" s="1"/>
  <c r="Q367" i="1" s="1"/>
  <c r="J367" i="1"/>
  <c r="I367" i="1"/>
  <c r="F367" i="1"/>
  <c r="E367" i="1"/>
  <c r="G367" i="1" s="1"/>
  <c r="D367" i="1"/>
  <c r="C367" i="1"/>
  <c r="B367" i="1"/>
  <c r="A367" i="1"/>
  <c r="K366" i="1"/>
  <c r="L366" i="1" s="1"/>
  <c r="M366" i="1" s="1"/>
  <c r="Q366" i="1" s="1"/>
  <c r="J366" i="1"/>
  <c r="I366" i="1"/>
  <c r="F366" i="1"/>
  <c r="E366" i="1"/>
  <c r="G366" i="1" s="1"/>
  <c r="D366" i="1"/>
  <c r="C366" i="1"/>
  <c r="B366" i="1"/>
  <c r="A366" i="1"/>
  <c r="K365" i="1"/>
  <c r="L365" i="1" s="1"/>
  <c r="M365" i="1" s="1"/>
  <c r="Q365" i="1" s="1"/>
  <c r="J365" i="1"/>
  <c r="I365" i="1"/>
  <c r="F365" i="1"/>
  <c r="E365" i="1"/>
  <c r="G365" i="1" s="1"/>
  <c r="D365" i="1"/>
  <c r="C365" i="1"/>
  <c r="B365" i="1"/>
  <c r="A365" i="1"/>
  <c r="K364" i="1"/>
  <c r="L364" i="1" s="1"/>
  <c r="M364" i="1" s="1"/>
  <c r="Q364" i="1" s="1"/>
  <c r="J364" i="1"/>
  <c r="I364" i="1"/>
  <c r="F364" i="1"/>
  <c r="E364" i="1"/>
  <c r="G364" i="1" s="1"/>
  <c r="D364" i="1"/>
  <c r="C364" i="1"/>
  <c r="B364" i="1"/>
  <c r="A364" i="1"/>
  <c r="K363" i="1"/>
  <c r="L363" i="1" s="1"/>
  <c r="M363" i="1" s="1"/>
  <c r="Q363" i="1" s="1"/>
  <c r="J363" i="1"/>
  <c r="I363" i="1"/>
  <c r="F363" i="1"/>
  <c r="E363" i="1"/>
  <c r="D363" i="1"/>
  <c r="C363" i="1"/>
  <c r="B363" i="1"/>
  <c r="A363" i="1"/>
  <c r="K362" i="1"/>
  <c r="L362" i="1" s="1"/>
  <c r="M362" i="1" s="1"/>
  <c r="Q362" i="1" s="1"/>
  <c r="J362" i="1"/>
  <c r="I362" i="1"/>
  <c r="F362" i="1"/>
  <c r="E362" i="1"/>
  <c r="D362" i="1"/>
  <c r="C362" i="1"/>
  <c r="B362" i="1"/>
  <c r="A362" i="1"/>
  <c r="K361" i="1"/>
  <c r="L361" i="1" s="1"/>
  <c r="M361" i="1" s="1"/>
  <c r="Q361" i="1" s="1"/>
  <c r="J361" i="1"/>
  <c r="I361" i="1"/>
  <c r="F361" i="1"/>
  <c r="E361" i="1"/>
  <c r="G361" i="1" s="1"/>
  <c r="D361" i="1"/>
  <c r="C361" i="1"/>
  <c r="B361" i="1"/>
  <c r="A361" i="1"/>
  <c r="K360" i="1"/>
  <c r="L360" i="1" s="1"/>
  <c r="M360" i="1" s="1"/>
  <c r="Q360" i="1" s="1"/>
  <c r="J360" i="1"/>
  <c r="I360" i="1"/>
  <c r="F360" i="1"/>
  <c r="E360" i="1"/>
  <c r="G360" i="1" s="1"/>
  <c r="D360" i="1"/>
  <c r="C360" i="1"/>
  <c r="B360" i="1"/>
  <c r="A360" i="1"/>
  <c r="K359" i="1"/>
  <c r="L359" i="1" s="1"/>
  <c r="M359" i="1" s="1"/>
  <c r="Q359" i="1" s="1"/>
  <c r="J359" i="1"/>
  <c r="I359" i="1"/>
  <c r="F359" i="1"/>
  <c r="E359" i="1"/>
  <c r="D359" i="1"/>
  <c r="C359" i="1"/>
  <c r="B359" i="1"/>
  <c r="A359" i="1"/>
  <c r="K358" i="1"/>
  <c r="L358" i="1" s="1"/>
  <c r="M358" i="1" s="1"/>
  <c r="Q358" i="1" s="1"/>
  <c r="J358" i="1"/>
  <c r="I358" i="1"/>
  <c r="F358" i="1"/>
  <c r="E358" i="1"/>
  <c r="G358" i="1" s="1"/>
  <c r="D358" i="1"/>
  <c r="C358" i="1"/>
  <c r="B358" i="1"/>
  <c r="A358" i="1"/>
  <c r="K357" i="1"/>
  <c r="L357" i="1" s="1"/>
  <c r="M357" i="1" s="1"/>
  <c r="Q357" i="1" s="1"/>
  <c r="J357" i="1"/>
  <c r="I357" i="1"/>
  <c r="F357" i="1"/>
  <c r="E357" i="1"/>
  <c r="D357" i="1"/>
  <c r="C357" i="1"/>
  <c r="B357" i="1"/>
  <c r="A357" i="1"/>
  <c r="K356" i="1"/>
  <c r="L356" i="1" s="1"/>
  <c r="M356" i="1" s="1"/>
  <c r="Q356" i="1" s="1"/>
  <c r="J356" i="1"/>
  <c r="I356" i="1"/>
  <c r="F356" i="1"/>
  <c r="E356" i="1"/>
  <c r="D356" i="1"/>
  <c r="C356" i="1"/>
  <c r="B356" i="1"/>
  <c r="A356" i="1"/>
  <c r="K355" i="1"/>
  <c r="L355" i="1" s="1"/>
  <c r="M355" i="1" s="1"/>
  <c r="Q355" i="1" s="1"/>
  <c r="J355" i="1"/>
  <c r="I355" i="1"/>
  <c r="F355" i="1"/>
  <c r="E355" i="1"/>
  <c r="D355" i="1"/>
  <c r="C355" i="1"/>
  <c r="B355" i="1"/>
  <c r="A355" i="1"/>
  <c r="K354" i="1"/>
  <c r="L354" i="1" s="1"/>
  <c r="M354" i="1" s="1"/>
  <c r="Q354" i="1" s="1"/>
  <c r="J354" i="1"/>
  <c r="I354" i="1"/>
  <c r="F354" i="1"/>
  <c r="E354" i="1"/>
  <c r="D354" i="1"/>
  <c r="C354" i="1"/>
  <c r="B354" i="1"/>
  <c r="A354" i="1"/>
  <c r="K353" i="1"/>
  <c r="L353" i="1" s="1"/>
  <c r="M353" i="1" s="1"/>
  <c r="Q353" i="1" s="1"/>
  <c r="J353" i="1"/>
  <c r="I353" i="1"/>
  <c r="F353" i="1"/>
  <c r="E353" i="1"/>
  <c r="D353" i="1"/>
  <c r="C353" i="1"/>
  <c r="B353" i="1"/>
  <c r="A353" i="1"/>
  <c r="K352" i="1"/>
  <c r="L352" i="1" s="1"/>
  <c r="M352" i="1" s="1"/>
  <c r="Q352" i="1" s="1"/>
  <c r="J352" i="1"/>
  <c r="I352" i="1"/>
  <c r="F352" i="1"/>
  <c r="E352" i="1"/>
  <c r="D352" i="1"/>
  <c r="C352" i="1"/>
  <c r="B352" i="1"/>
  <c r="A352" i="1"/>
  <c r="K351" i="1"/>
  <c r="L351" i="1" s="1"/>
  <c r="M351" i="1" s="1"/>
  <c r="Q351" i="1" s="1"/>
  <c r="J351" i="1"/>
  <c r="I351" i="1"/>
  <c r="F351" i="1"/>
  <c r="E351" i="1"/>
  <c r="D351" i="1"/>
  <c r="C351" i="1"/>
  <c r="B351" i="1"/>
  <c r="A351" i="1"/>
  <c r="K350" i="1"/>
  <c r="L350" i="1" s="1"/>
  <c r="M350" i="1" s="1"/>
  <c r="Q350" i="1" s="1"/>
  <c r="J350" i="1"/>
  <c r="I350" i="1"/>
  <c r="F350" i="1"/>
  <c r="E350" i="1"/>
  <c r="D350" i="1"/>
  <c r="C350" i="1"/>
  <c r="B350" i="1"/>
  <c r="A350" i="1"/>
  <c r="K349" i="1"/>
  <c r="L349" i="1" s="1"/>
  <c r="M349" i="1" s="1"/>
  <c r="Q349" i="1" s="1"/>
  <c r="J349" i="1"/>
  <c r="I349" i="1"/>
  <c r="F349" i="1"/>
  <c r="E349" i="1"/>
  <c r="G349" i="1" s="1"/>
  <c r="D349" i="1"/>
  <c r="C349" i="1"/>
  <c r="B349" i="1"/>
  <c r="A349" i="1"/>
  <c r="K348" i="1"/>
  <c r="L348" i="1" s="1"/>
  <c r="M348" i="1" s="1"/>
  <c r="Q348" i="1" s="1"/>
  <c r="J348" i="1"/>
  <c r="I348" i="1"/>
  <c r="F348" i="1"/>
  <c r="E348" i="1"/>
  <c r="D348" i="1"/>
  <c r="C348" i="1"/>
  <c r="B348" i="1"/>
  <c r="A348" i="1"/>
  <c r="K347" i="1"/>
  <c r="L347" i="1" s="1"/>
  <c r="M347" i="1" s="1"/>
  <c r="Q347" i="1" s="1"/>
  <c r="J347" i="1"/>
  <c r="I347" i="1"/>
  <c r="F347" i="1"/>
  <c r="E347" i="1"/>
  <c r="G347" i="1" s="1"/>
  <c r="D347" i="1"/>
  <c r="C347" i="1"/>
  <c r="B347" i="1"/>
  <c r="A347" i="1"/>
  <c r="K346" i="1"/>
  <c r="L346" i="1" s="1"/>
  <c r="M346" i="1" s="1"/>
  <c r="Q346" i="1" s="1"/>
  <c r="J346" i="1"/>
  <c r="I346" i="1"/>
  <c r="F346" i="1"/>
  <c r="E346" i="1"/>
  <c r="D346" i="1"/>
  <c r="C346" i="1"/>
  <c r="B346" i="1"/>
  <c r="A346" i="1"/>
  <c r="K345" i="1"/>
  <c r="L345" i="1" s="1"/>
  <c r="M345" i="1" s="1"/>
  <c r="Q345" i="1" s="1"/>
  <c r="J345" i="1"/>
  <c r="I345" i="1"/>
  <c r="F345" i="1"/>
  <c r="E345" i="1"/>
  <c r="D345" i="1"/>
  <c r="C345" i="1"/>
  <c r="B345" i="1"/>
  <c r="A345" i="1"/>
  <c r="K344" i="1"/>
  <c r="L344" i="1" s="1"/>
  <c r="M344" i="1" s="1"/>
  <c r="Q344" i="1" s="1"/>
  <c r="J344" i="1"/>
  <c r="I344" i="1"/>
  <c r="F344" i="1"/>
  <c r="E344" i="1"/>
  <c r="G344" i="1" s="1"/>
  <c r="D344" i="1"/>
  <c r="C344" i="1"/>
  <c r="B344" i="1"/>
  <c r="A344" i="1"/>
  <c r="K343" i="1"/>
  <c r="L343" i="1" s="1"/>
  <c r="M343" i="1" s="1"/>
  <c r="Q343" i="1" s="1"/>
  <c r="J343" i="1"/>
  <c r="I343" i="1"/>
  <c r="F343" i="1"/>
  <c r="E343" i="1"/>
  <c r="D343" i="1"/>
  <c r="C343" i="1"/>
  <c r="B343" i="1"/>
  <c r="A343" i="1"/>
  <c r="K342" i="1"/>
  <c r="L342" i="1" s="1"/>
  <c r="M342" i="1" s="1"/>
  <c r="Q342" i="1" s="1"/>
  <c r="J342" i="1"/>
  <c r="I342" i="1"/>
  <c r="F342" i="1"/>
  <c r="E342" i="1"/>
  <c r="D342" i="1"/>
  <c r="C342" i="1"/>
  <c r="B342" i="1"/>
  <c r="A342" i="1"/>
  <c r="K341" i="1"/>
  <c r="L341" i="1" s="1"/>
  <c r="M341" i="1" s="1"/>
  <c r="Q341" i="1" s="1"/>
  <c r="J341" i="1"/>
  <c r="I341" i="1"/>
  <c r="F341" i="1"/>
  <c r="E341" i="1"/>
  <c r="G341" i="1" s="1"/>
  <c r="D341" i="1"/>
  <c r="C341" i="1"/>
  <c r="B341" i="1"/>
  <c r="A341" i="1"/>
  <c r="K340" i="1"/>
  <c r="L340" i="1" s="1"/>
  <c r="M340" i="1" s="1"/>
  <c r="Q340" i="1" s="1"/>
  <c r="J340" i="1"/>
  <c r="I340" i="1"/>
  <c r="F340" i="1"/>
  <c r="E340" i="1"/>
  <c r="D340" i="1"/>
  <c r="C340" i="1"/>
  <c r="B340" i="1"/>
  <c r="A340" i="1"/>
  <c r="K339" i="1"/>
  <c r="L339" i="1" s="1"/>
  <c r="M339" i="1" s="1"/>
  <c r="Q339" i="1" s="1"/>
  <c r="J339" i="1"/>
  <c r="I339" i="1"/>
  <c r="F339" i="1"/>
  <c r="E339" i="1"/>
  <c r="G339" i="1" s="1"/>
  <c r="D339" i="1"/>
  <c r="C339" i="1"/>
  <c r="B339" i="1"/>
  <c r="A339" i="1"/>
  <c r="K338" i="1"/>
  <c r="L338" i="1" s="1"/>
  <c r="M338" i="1" s="1"/>
  <c r="Q338" i="1" s="1"/>
  <c r="J338" i="1"/>
  <c r="I338" i="1"/>
  <c r="F338" i="1"/>
  <c r="E338" i="1"/>
  <c r="D338" i="1"/>
  <c r="C338" i="1"/>
  <c r="B338" i="1"/>
  <c r="A338" i="1"/>
  <c r="K337" i="1"/>
  <c r="L337" i="1" s="1"/>
  <c r="M337" i="1" s="1"/>
  <c r="Q337" i="1" s="1"/>
  <c r="J337" i="1"/>
  <c r="I337" i="1"/>
  <c r="F337" i="1"/>
  <c r="E337" i="1"/>
  <c r="D337" i="1"/>
  <c r="C337" i="1"/>
  <c r="B337" i="1"/>
  <c r="A337" i="1"/>
  <c r="K336" i="1"/>
  <c r="L336" i="1" s="1"/>
  <c r="M336" i="1" s="1"/>
  <c r="Q336" i="1" s="1"/>
  <c r="J336" i="1"/>
  <c r="I336" i="1"/>
  <c r="F336" i="1"/>
  <c r="E336" i="1"/>
  <c r="G336" i="1" s="1"/>
  <c r="D336" i="1"/>
  <c r="C336" i="1"/>
  <c r="B336" i="1"/>
  <c r="A336" i="1"/>
  <c r="K335" i="1"/>
  <c r="L335" i="1" s="1"/>
  <c r="M335" i="1" s="1"/>
  <c r="Q335" i="1" s="1"/>
  <c r="J335" i="1"/>
  <c r="I335" i="1"/>
  <c r="F335" i="1"/>
  <c r="E335" i="1"/>
  <c r="D335" i="1"/>
  <c r="C335" i="1"/>
  <c r="B335" i="1"/>
  <c r="A335" i="1"/>
  <c r="K334" i="1"/>
  <c r="L334" i="1" s="1"/>
  <c r="M334" i="1" s="1"/>
  <c r="Q334" i="1" s="1"/>
  <c r="J334" i="1"/>
  <c r="I334" i="1"/>
  <c r="F334" i="1"/>
  <c r="E334" i="1"/>
  <c r="D334" i="1"/>
  <c r="C334" i="1"/>
  <c r="B334" i="1"/>
  <c r="A334" i="1"/>
  <c r="K333" i="1"/>
  <c r="L333" i="1" s="1"/>
  <c r="M333" i="1" s="1"/>
  <c r="Q333" i="1" s="1"/>
  <c r="J333" i="1"/>
  <c r="I333" i="1"/>
  <c r="F333" i="1"/>
  <c r="E333" i="1"/>
  <c r="G333" i="1" s="1"/>
  <c r="D333" i="1"/>
  <c r="C333" i="1"/>
  <c r="B333" i="1"/>
  <c r="A333" i="1"/>
  <c r="K332" i="1"/>
  <c r="L332" i="1" s="1"/>
  <c r="M332" i="1" s="1"/>
  <c r="Q332" i="1" s="1"/>
  <c r="J332" i="1"/>
  <c r="I332" i="1"/>
  <c r="F332" i="1"/>
  <c r="E332" i="1"/>
  <c r="D332" i="1"/>
  <c r="C332" i="1"/>
  <c r="B332" i="1"/>
  <c r="A332" i="1"/>
  <c r="K331" i="1"/>
  <c r="L331" i="1" s="1"/>
  <c r="M331" i="1" s="1"/>
  <c r="Q331" i="1" s="1"/>
  <c r="J331" i="1"/>
  <c r="I331" i="1"/>
  <c r="F331" i="1"/>
  <c r="E331" i="1"/>
  <c r="D331" i="1"/>
  <c r="C331" i="1"/>
  <c r="B331" i="1"/>
  <c r="A331" i="1"/>
  <c r="K330" i="1"/>
  <c r="L330" i="1" s="1"/>
  <c r="M330" i="1" s="1"/>
  <c r="Q330" i="1" s="1"/>
  <c r="J330" i="1"/>
  <c r="I330" i="1"/>
  <c r="F330" i="1"/>
  <c r="E330" i="1"/>
  <c r="D330" i="1"/>
  <c r="C330" i="1"/>
  <c r="B330" i="1"/>
  <c r="A330" i="1"/>
  <c r="K329" i="1"/>
  <c r="L329" i="1" s="1"/>
  <c r="M329" i="1" s="1"/>
  <c r="Q329" i="1" s="1"/>
  <c r="J329" i="1"/>
  <c r="I329" i="1"/>
  <c r="F329" i="1"/>
  <c r="E329" i="1"/>
  <c r="D329" i="1"/>
  <c r="C329" i="1"/>
  <c r="B329" i="1"/>
  <c r="A329" i="1"/>
  <c r="K328" i="1"/>
  <c r="L328" i="1" s="1"/>
  <c r="M328" i="1" s="1"/>
  <c r="Q328" i="1" s="1"/>
  <c r="J328" i="1"/>
  <c r="I328" i="1"/>
  <c r="F328" i="1"/>
  <c r="E328" i="1"/>
  <c r="G328" i="1" s="1"/>
  <c r="D328" i="1"/>
  <c r="C328" i="1"/>
  <c r="B328" i="1"/>
  <c r="A328" i="1"/>
  <c r="K327" i="1"/>
  <c r="L327" i="1" s="1"/>
  <c r="M327" i="1" s="1"/>
  <c r="Q327" i="1" s="1"/>
  <c r="J327" i="1"/>
  <c r="I327" i="1"/>
  <c r="F327" i="1"/>
  <c r="E327" i="1"/>
  <c r="D327" i="1"/>
  <c r="C327" i="1"/>
  <c r="B327" i="1"/>
  <c r="A327" i="1"/>
  <c r="K326" i="1"/>
  <c r="L326" i="1" s="1"/>
  <c r="M326" i="1" s="1"/>
  <c r="Q326" i="1" s="1"/>
  <c r="J326" i="1"/>
  <c r="I326" i="1"/>
  <c r="F326" i="1"/>
  <c r="E326" i="1"/>
  <c r="G326" i="1" s="1"/>
  <c r="D326" i="1"/>
  <c r="C326" i="1"/>
  <c r="B326" i="1"/>
  <c r="A326" i="1"/>
  <c r="K325" i="1"/>
  <c r="L325" i="1" s="1"/>
  <c r="M325" i="1" s="1"/>
  <c r="Q325" i="1" s="1"/>
  <c r="J325" i="1"/>
  <c r="I325" i="1"/>
  <c r="F325" i="1"/>
  <c r="E325" i="1"/>
  <c r="G325" i="1" s="1"/>
  <c r="D325" i="1"/>
  <c r="C325" i="1"/>
  <c r="B325" i="1"/>
  <c r="A325" i="1"/>
  <c r="K324" i="1"/>
  <c r="L324" i="1" s="1"/>
  <c r="M324" i="1" s="1"/>
  <c r="Q324" i="1" s="1"/>
  <c r="J324" i="1"/>
  <c r="I324" i="1"/>
  <c r="F324" i="1"/>
  <c r="E324" i="1"/>
  <c r="D324" i="1"/>
  <c r="C324" i="1"/>
  <c r="B324" i="1"/>
  <c r="A324" i="1"/>
  <c r="K323" i="1"/>
  <c r="L323" i="1" s="1"/>
  <c r="M323" i="1" s="1"/>
  <c r="Q323" i="1" s="1"/>
  <c r="J323" i="1"/>
  <c r="I323" i="1"/>
  <c r="F323" i="1"/>
  <c r="E323" i="1"/>
  <c r="D323" i="1"/>
  <c r="C323" i="1"/>
  <c r="B323" i="1"/>
  <c r="A323" i="1"/>
  <c r="K322" i="1"/>
  <c r="L322" i="1" s="1"/>
  <c r="M322" i="1" s="1"/>
  <c r="Q322" i="1" s="1"/>
  <c r="J322" i="1"/>
  <c r="I322" i="1"/>
  <c r="F322" i="1"/>
  <c r="E322" i="1"/>
  <c r="G322" i="1" s="1"/>
  <c r="D322" i="1"/>
  <c r="C322" i="1"/>
  <c r="B322" i="1"/>
  <c r="A322" i="1"/>
  <c r="K321" i="1"/>
  <c r="L321" i="1" s="1"/>
  <c r="M321" i="1" s="1"/>
  <c r="Q321" i="1" s="1"/>
  <c r="J321" i="1"/>
  <c r="I321" i="1"/>
  <c r="F321" i="1"/>
  <c r="E321" i="1"/>
  <c r="G321" i="1" s="1"/>
  <c r="D321" i="1"/>
  <c r="C321" i="1"/>
  <c r="B321" i="1"/>
  <c r="A321" i="1"/>
  <c r="K320" i="1"/>
  <c r="L320" i="1" s="1"/>
  <c r="M320" i="1" s="1"/>
  <c r="Q320" i="1" s="1"/>
  <c r="J320" i="1"/>
  <c r="I320" i="1"/>
  <c r="F320" i="1"/>
  <c r="E320" i="1"/>
  <c r="G320" i="1" s="1"/>
  <c r="D320" i="1"/>
  <c r="C320" i="1"/>
  <c r="B320" i="1"/>
  <c r="A320" i="1"/>
  <c r="K319" i="1"/>
  <c r="L319" i="1" s="1"/>
  <c r="M319" i="1" s="1"/>
  <c r="Q319" i="1" s="1"/>
  <c r="J319" i="1"/>
  <c r="I319" i="1"/>
  <c r="F319" i="1"/>
  <c r="E319" i="1"/>
  <c r="D319" i="1"/>
  <c r="C319" i="1"/>
  <c r="B319" i="1"/>
  <c r="A319" i="1"/>
  <c r="K318" i="1"/>
  <c r="L318" i="1" s="1"/>
  <c r="M318" i="1" s="1"/>
  <c r="Q318" i="1" s="1"/>
  <c r="J318" i="1"/>
  <c r="I318" i="1"/>
  <c r="F318" i="1"/>
  <c r="E318" i="1"/>
  <c r="G318" i="1" s="1"/>
  <c r="D318" i="1"/>
  <c r="C318" i="1"/>
  <c r="B318" i="1"/>
  <c r="A318" i="1"/>
  <c r="K317" i="1"/>
  <c r="L317" i="1" s="1"/>
  <c r="M317" i="1" s="1"/>
  <c r="Q317" i="1" s="1"/>
  <c r="J317" i="1"/>
  <c r="I317" i="1"/>
  <c r="F317" i="1"/>
  <c r="E317" i="1"/>
  <c r="G317" i="1" s="1"/>
  <c r="D317" i="1"/>
  <c r="C317" i="1"/>
  <c r="B317" i="1"/>
  <c r="A317" i="1"/>
  <c r="K316" i="1"/>
  <c r="L316" i="1" s="1"/>
  <c r="M316" i="1" s="1"/>
  <c r="Q316" i="1" s="1"/>
  <c r="J316" i="1"/>
  <c r="I316" i="1"/>
  <c r="F316" i="1"/>
  <c r="E316" i="1"/>
  <c r="G316" i="1" s="1"/>
  <c r="D316" i="1"/>
  <c r="C316" i="1"/>
  <c r="B316" i="1"/>
  <c r="A316" i="1"/>
  <c r="K315" i="1"/>
  <c r="L315" i="1" s="1"/>
  <c r="M315" i="1" s="1"/>
  <c r="Q315" i="1" s="1"/>
  <c r="J315" i="1"/>
  <c r="I315" i="1"/>
  <c r="F315" i="1"/>
  <c r="E315" i="1"/>
  <c r="G315" i="1" s="1"/>
  <c r="D315" i="1"/>
  <c r="C315" i="1"/>
  <c r="B315" i="1"/>
  <c r="A315" i="1"/>
  <c r="K314" i="1"/>
  <c r="L314" i="1" s="1"/>
  <c r="M314" i="1" s="1"/>
  <c r="Q314" i="1" s="1"/>
  <c r="J314" i="1"/>
  <c r="I314" i="1"/>
  <c r="F314" i="1"/>
  <c r="E314" i="1"/>
  <c r="G314" i="1" s="1"/>
  <c r="D314" i="1"/>
  <c r="C314" i="1"/>
  <c r="B314" i="1"/>
  <c r="A314" i="1"/>
  <c r="K313" i="1"/>
  <c r="L313" i="1" s="1"/>
  <c r="M313" i="1" s="1"/>
  <c r="Q313" i="1" s="1"/>
  <c r="J313" i="1"/>
  <c r="I313" i="1"/>
  <c r="F313" i="1"/>
  <c r="E313" i="1"/>
  <c r="D313" i="1"/>
  <c r="C313" i="1"/>
  <c r="B313" i="1"/>
  <c r="A313" i="1"/>
  <c r="K312" i="1"/>
  <c r="L312" i="1" s="1"/>
  <c r="M312" i="1" s="1"/>
  <c r="Q312" i="1" s="1"/>
  <c r="J312" i="1"/>
  <c r="I312" i="1"/>
  <c r="F312" i="1"/>
  <c r="E312" i="1"/>
  <c r="G312" i="1" s="1"/>
  <c r="D312" i="1"/>
  <c r="C312" i="1"/>
  <c r="B312" i="1"/>
  <c r="A312" i="1"/>
  <c r="K311" i="1"/>
  <c r="L311" i="1" s="1"/>
  <c r="M311" i="1" s="1"/>
  <c r="Q311" i="1" s="1"/>
  <c r="J311" i="1"/>
  <c r="I311" i="1"/>
  <c r="F311" i="1"/>
  <c r="E311" i="1"/>
  <c r="D311" i="1"/>
  <c r="C311" i="1"/>
  <c r="B311" i="1"/>
  <c r="A311" i="1"/>
  <c r="K310" i="1"/>
  <c r="L310" i="1" s="1"/>
  <c r="M310" i="1" s="1"/>
  <c r="Q310" i="1" s="1"/>
  <c r="J310" i="1"/>
  <c r="I310" i="1"/>
  <c r="F310" i="1"/>
  <c r="E310" i="1"/>
  <c r="D310" i="1"/>
  <c r="C310" i="1"/>
  <c r="B310" i="1"/>
  <c r="A310" i="1"/>
  <c r="K309" i="1"/>
  <c r="L309" i="1" s="1"/>
  <c r="M309" i="1" s="1"/>
  <c r="Q309" i="1" s="1"/>
  <c r="J309" i="1"/>
  <c r="I309" i="1"/>
  <c r="F309" i="1"/>
  <c r="E309" i="1"/>
  <c r="G309" i="1" s="1"/>
  <c r="D309" i="1"/>
  <c r="C309" i="1"/>
  <c r="B309" i="1"/>
  <c r="A309" i="1"/>
  <c r="K308" i="1"/>
  <c r="L308" i="1" s="1"/>
  <c r="M308" i="1" s="1"/>
  <c r="Q308" i="1" s="1"/>
  <c r="J308" i="1"/>
  <c r="I308" i="1"/>
  <c r="F308" i="1"/>
  <c r="E308" i="1"/>
  <c r="G308" i="1" s="1"/>
  <c r="D308" i="1"/>
  <c r="C308" i="1"/>
  <c r="B308" i="1"/>
  <c r="A308" i="1"/>
  <c r="K307" i="1"/>
  <c r="L307" i="1" s="1"/>
  <c r="M307" i="1" s="1"/>
  <c r="Q307" i="1" s="1"/>
  <c r="J307" i="1"/>
  <c r="I307" i="1"/>
  <c r="F307" i="1"/>
  <c r="E307" i="1"/>
  <c r="G307" i="1" s="1"/>
  <c r="D307" i="1"/>
  <c r="C307" i="1"/>
  <c r="B307" i="1"/>
  <c r="A307" i="1"/>
  <c r="K306" i="1"/>
  <c r="L306" i="1" s="1"/>
  <c r="M306" i="1" s="1"/>
  <c r="Q306" i="1" s="1"/>
  <c r="J306" i="1"/>
  <c r="I306" i="1"/>
  <c r="F306" i="1"/>
  <c r="E306" i="1"/>
  <c r="D306" i="1"/>
  <c r="C306" i="1"/>
  <c r="B306" i="1"/>
  <c r="A306" i="1"/>
  <c r="K305" i="1"/>
  <c r="L305" i="1" s="1"/>
  <c r="M305" i="1" s="1"/>
  <c r="Q305" i="1" s="1"/>
  <c r="J305" i="1"/>
  <c r="I305" i="1"/>
  <c r="F305" i="1"/>
  <c r="E305" i="1"/>
  <c r="D305" i="1"/>
  <c r="C305" i="1"/>
  <c r="B305" i="1"/>
  <c r="A305" i="1"/>
  <c r="K304" i="1"/>
  <c r="L304" i="1" s="1"/>
  <c r="M304" i="1" s="1"/>
  <c r="Q304" i="1" s="1"/>
  <c r="J304" i="1"/>
  <c r="I304" i="1"/>
  <c r="F304" i="1"/>
  <c r="E304" i="1"/>
  <c r="G304" i="1" s="1"/>
  <c r="D304" i="1"/>
  <c r="C304" i="1"/>
  <c r="B304" i="1"/>
  <c r="A304" i="1"/>
  <c r="K303" i="1"/>
  <c r="L303" i="1" s="1"/>
  <c r="M303" i="1" s="1"/>
  <c r="Q303" i="1" s="1"/>
  <c r="J303" i="1"/>
  <c r="I303" i="1"/>
  <c r="F303" i="1"/>
  <c r="E303" i="1"/>
  <c r="G303" i="1" s="1"/>
  <c r="D303" i="1"/>
  <c r="C303" i="1"/>
  <c r="B303" i="1"/>
  <c r="A303" i="1"/>
  <c r="K302" i="1"/>
  <c r="L302" i="1" s="1"/>
  <c r="M302" i="1" s="1"/>
  <c r="Q302" i="1" s="1"/>
  <c r="J302" i="1"/>
  <c r="I302" i="1"/>
  <c r="F302" i="1"/>
  <c r="E302" i="1"/>
  <c r="G302" i="1" s="1"/>
  <c r="D302" i="1"/>
  <c r="C302" i="1"/>
  <c r="B302" i="1"/>
  <c r="A302" i="1"/>
  <c r="K301" i="1"/>
  <c r="L301" i="1" s="1"/>
  <c r="M301" i="1" s="1"/>
  <c r="Q301" i="1" s="1"/>
  <c r="J301" i="1"/>
  <c r="I301" i="1"/>
  <c r="F301" i="1"/>
  <c r="E301" i="1"/>
  <c r="D301" i="1"/>
  <c r="C301" i="1"/>
  <c r="B301" i="1"/>
  <c r="A301" i="1"/>
  <c r="K300" i="1"/>
  <c r="L300" i="1" s="1"/>
  <c r="M300" i="1" s="1"/>
  <c r="Q300" i="1" s="1"/>
  <c r="J300" i="1"/>
  <c r="I300" i="1"/>
  <c r="F300" i="1"/>
  <c r="E300" i="1"/>
  <c r="G300" i="1" s="1"/>
  <c r="D300" i="1"/>
  <c r="C300" i="1"/>
  <c r="B300" i="1"/>
  <c r="A300" i="1"/>
  <c r="K299" i="1"/>
  <c r="L299" i="1" s="1"/>
  <c r="M299" i="1" s="1"/>
  <c r="Q299" i="1" s="1"/>
  <c r="J299" i="1"/>
  <c r="I299" i="1"/>
  <c r="F299" i="1"/>
  <c r="E299" i="1"/>
  <c r="D299" i="1"/>
  <c r="C299" i="1"/>
  <c r="B299" i="1"/>
  <c r="A299" i="1"/>
  <c r="K298" i="1"/>
  <c r="L298" i="1" s="1"/>
  <c r="M298" i="1" s="1"/>
  <c r="Q298" i="1" s="1"/>
  <c r="J298" i="1"/>
  <c r="I298" i="1"/>
  <c r="F298" i="1"/>
  <c r="E298" i="1"/>
  <c r="G298" i="1" s="1"/>
  <c r="D298" i="1"/>
  <c r="C298" i="1"/>
  <c r="B298" i="1"/>
  <c r="A298" i="1"/>
  <c r="K297" i="1"/>
  <c r="L297" i="1" s="1"/>
  <c r="M297" i="1" s="1"/>
  <c r="Q297" i="1" s="1"/>
  <c r="J297" i="1"/>
  <c r="I297" i="1"/>
  <c r="F297" i="1"/>
  <c r="E297" i="1"/>
  <c r="D297" i="1"/>
  <c r="C297" i="1"/>
  <c r="B297" i="1"/>
  <c r="A297" i="1"/>
  <c r="K296" i="1"/>
  <c r="L296" i="1" s="1"/>
  <c r="M296" i="1" s="1"/>
  <c r="Q296" i="1" s="1"/>
  <c r="J296" i="1"/>
  <c r="I296" i="1"/>
  <c r="F296" i="1"/>
  <c r="E296" i="1"/>
  <c r="D296" i="1"/>
  <c r="C296" i="1"/>
  <c r="B296" i="1"/>
  <c r="A296" i="1"/>
  <c r="K295" i="1"/>
  <c r="L295" i="1" s="1"/>
  <c r="M295" i="1" s="1"/>
  <c r="Q295" i="1" s="1"/>
  <c r="J295" i="1"/>
  <c r="I295" i="1"/>
  <c r="F295" i="1"/>
  <c r="E295" i="1"/>
  <c r="D295" i="1"/>
  <c r="C295" i="1"/>
  <c r="B295" i="1"/>
  <c r="A295" i="1"/>
  <c r="K294" i="1"/>
  <c r="L294" i="1" s="1"/>
  <c r="M294" i="1" s="1"/>
  <c r="Q294" i="1" s="1"/>
  <c r="J294" i="1"/>
  <c r="I294" i="1"/>
  <c r="F294" i="1"/>
  <c r="E294" i="1"/>
  <c r="D294" i="1"/>
  <c r="C294" i="1"/>
  <c r="B294" i="1"/>
  <c r="A294" i="1"/>
  <c r="K293" i="1"/>
  <c r="L293" i="1" s="1"/>
  <c r="M293" i="1" s="1"/>
  <c r="Q293" i="1" s="1"/>
  <c r="J293" i="1"/>
  <c r="I293" i="1"/>
  <c r="F293" i="1"/>
  <c r="E293" i="1"/>
  <c r="D293" i="1"/>
  <c r="C293" i="1"/>
  <c r="B293" i="1"/>
  <c r="A293" i="1"/>
  <c r="K292" i="1"/>
  <c r="L292" i="1" s="1"/>
  <c r="M292" i="1" s="1"/>
  <c r="Q292" i="1" s="1"/>
  <c r="J292" i="1"/>
  <c r="I292" i="1"/>
  <c r="F292" i="1"/>
  <c r="E292" i="1"/>
  <c r="D292" i="1"/>
  <c r="C292" i="1"/>
  <c r="B292" i="1"/>
  <c r="A292" i="1"/>
  <c r="K291" i="1"/>
  <c r="L291" i="1" s="1"/>
  <c r="M291" i="1" s="1"/>
  <c r="Q291" i="1" s="1"/>
  <c r="J291" i="1"/>
  <c r="I291" i="1"/>
  <c r="F291" i="1"/>
  <c r="E291" i="1"/>
  <c r="D291" i="1"/>
  <c r="C291" i="1"/>
  <c r="B291" i="1"/>
  <c r="A291" i="1"/>
  <c r="K290" i="1"/>
  <c r="L290" i="1" s="1"/>
  <c r="M290" i="1" s="1"/>
  <c r="Q290" i="1" s="1"/>
  <c r="J290" i="1"/>
  <c r="I290" i="1"/>
  <c r="F290" i="1"/>
  <c r="E290" i="1"/>
  <c r="D290" i="1"/>
  <c r="C290" i="1"/>
  <c r="B290" i="1"/>
  <c r="A290" i="1"/>
  <c r="K289" i="1"/>
  <c r="L289" i="1" s="1"/>
  <c r="M289" i="1" s="1"/>
  <c r="Q289" i="1" s="1"/>
  <c r="J289" i="1"/>
  <c r="I289" i="1"/>
  <c r="F289" i="1"/>
  <c r="E289" i="1"/>
  <c r="G289" i="1" s="1"/>
  <c r="D289" i="1"/>
  <c r="C289" i="1"/>
  <c r="B289" i="1"/>
  <c r="A289" i="1"/>
  <c r="K288" i="1"/>
  <c r="L288" i="1" s="1"/>
  <c r="M288" i="1" s="1"/>
  <c r="Q288" i="1" s="1"/>
  <c r="J288" i="1"/>
  <c r="I288" i="1"/>
  <c r="F288" i="1"/>
  <c r="E288" i="1"/>
  <c r="D288" i="1"/>
  <c r="C288" i="1"/>
  <c r="B288" i="1"/>
  <c r="A288" i="1"/>
  <c r="K287" i="1"/>
  <c r="L287" i="1" s="1"/>
  <c r="M287" i="1" s="1"/>
  <c r="Q287" i="1" s="1"/>
  <c r="J287" i="1"/>
  <c r="I287" i="1"/>
  <c r="F287" i="1"/>
  <c r="E287" i="1"/>
  <c r="D287" i="1"/>
  <c r="C287" i="1"/>
  <c r="B287" i="1"/>
  <c r="A287" i="1"/>
  <c r="K286" i="1"/>
  <c r="L286" i="1" s="1"/>
  <c r="M286" i="1" s="1"/>
  <c r="Q286" i="1" s="1"/>
  <c r="J286" i="1"/>
  <c r="I286" i="1"/>
  <c r="F286" i="1"/>
  <c r="E286" i="1"/>
  <c r="G286" i="1" s="1"/>
  <c r="D286" i="1"/>
  <c r="C286" i="1"/>
  <c r="B286" i="1"/>
  <c r="A286" i="1"/>
  <c r="K285" i="1"/>
  <c r="L285" i="1" s="1"/>
  <c r="M285" i="1" s="1"/>
  <c r="Q285" i="1" s="1"/>
  <c r="J285" i="1"/>
  <c r="I285" i="1"/>
  <c r="F285" i="1"/>
  <c r="E285" i="1"/>
  <c r="D285" i="1"/>
  <c r="C285" i="1"/>
  <c r="B285" i="1"/>
  <c r="A285" i="1"/>
  <c r="K284" i="1"/>
  <c r="L284" i="1" s="1"/>
  <c r="M284" i="1" s="1"/>
  <c r="Q284" i="1" s="1"/>
  <c r="J284" i="1"/>
  <c r="I284" i="1"/>
  <c r="F284" i="1"/>
  <c r="E284" i="1"/>
  <c r="G284" i="1" s="1"/>
  <c r="D284" i="1"/>
  <c r="C284" i="1"/>
  <c r="B284" i="1"/>
  <c r="A284" i="1"/>
  <c r="K283" i="1"/>
  <c r="L283" i="1" s="1"/>
  <c r="M283" i="1" s="1"/>
  <c r="Q283" i="1" s="1"/>
  <c r="J283" i="1"/>
  <c r="I283" i="1"/>
  <c r="F283" i="1"/>
  <c r="E283" i="1"/>
  <c r="D283" i="1"/>
  <c r="C283" i="1"/>
  <c r="B283" i="1"/>
  <c r="A283" i="1"/>
  <c r="K282" i="1"/>
  <c r="L282" i="1" s="1"/>
  <c r="M282" i="1" s="1"/>
  <c r="Q282" i="1" s="1"/>
  <c r="J282" i="1"/>
  <c r="I282" i="1"/>
  <c r="F282" i="1"/>
  <c r="E282" i="1"/>
  <c r="G282" i="1" s="1"/>
  <c r="D282" i="1"/>
  <c r="C282" i="1"/>
  <c r="B282" i="1"/>
  <c r="A282" i="1"/>
  <c r="K281" i="1"/>
  <c r="L281" i="1" s="1"/>
  <c r="M281" i="1" s="1"/>
  <c r="Q281" i="1" s="1"/>
  <c r="J281" i="1"/>
  <c r="I281" i="1"/>
  <c r="F281" i="1"/>
  <c r="E281" i="1"/>
  <c r="D281" i="1"/>
  <c r="C281" i="1"/>
  <c r="B281" i="1"/>
  <c r="A281" i="1"/>
  <c r="K280" i="1"/>
  <c r="L280" i="1" s="1"/>
  <c r="M280" i="1" s="1"/>
  <c r="Q280" i="1" s="1"/>
  <c r="J280" i="1"/>
  <c r="I280" i="1"/>
  <c r="F280" i="1"/>
  <c r="E280" i="1"/>
  <c r="G280" i="1" s="1"/>
  <c r="D280" i="1"/>
  <c r="C280" i="1"/>
  <c r="B280" i="1"/>
  <c r="A280" i="1"/>
  <c r="K279" i="1"/>
  <c r="L279" i="1" s="1"/>
  <c r="M279" i="1" s="1"/>
  <c r="Q279" i="1" s="1"/>
  <c r="J279" i="1"/>
  <c r="I279" i="1"/>
  <c r="F279" i="1"/>
  <c r="E279" i="1"/>
  <c r="D279" i="1"/>
  <c r="C279" i="1"/>
  <c r="B279" i="1"/>
  <c r="A279" i="1"/>
  <c r="K278" i="1"/>
  <c r="L278" i="1" s="1"/>
  <c r="M278" i="1" s="1"/>
  <c r="Q278" i="1" s="1"/>
  <c r="J278" i="1"/>
  <c r="I278" i="1"/>
  <c r="F278" i="1"/>
  <c r="E278" i="1"/>
  <c r="D278" i="1"/>
  <c r="C278" i="1"/>
  <c r="B278" i="1"/>
  <c r="A278" i="1"/>
  <c r="K277" i="1"/>
  <c r="L277" i="1" s="1"/>
  <c r="M277" i="1" s="1"/>
  <c r="Q277" i="1" s="1"/>
  <c r="J277" i="1"/>
  <c r="I277" i="1"/>
  <c r="F277" i="1"/>
  <c r="E277" i="1"/>
  <c r="D277" i="1"/>
  <c r="C277" i="1"/>
  <c r="B277" i="1"/>
  <c r="A277" i="1"/>
  <c r="K276" i="1"/>
  <c r="L276" i="1" s="1"/>
  <c r="M276" i="1" s="1"/>
  <c r="Q276" i="1" s="1"/>
  <c r="J276" i="1"/>
  <c r="I276" i="1"/>
  <c r="F276" i="1"/>
  <c r="E276" i="1"/>
  <c r="G276" i="1" s="1"/>
  <c r="D276" i="1"/>
  <c r="C276" i="1"/>
  <c r="B276" i="1"/>
  <c r="A276" i="1"/>
  <c r="K275" i="1"/>
  <c r="L275" i="1" s="1"/>
  <c r="M275" i="1" s="1"/>
  <c r="Q275" i="1" s="1"/>
  <c r="J275" i="1"/>
  <c r="I275" i="1"/>
  <c r="F275" i="1"/>
  <c r="E275" i="1"/>
  <c r="D275" i="1"/>
  <c r="C275" i="1"/>
  <c r="B275" i="1"/>
  <c r="A275" i="1"/>
  <c r="K274" i="1"/>
  <c r="L274" i="1" s="1"/>
  <c r="M274" i="1" s="1"/>
  <c r="Q274" i="1" s="1"/>
  <c r="J274" i="1"/>
  <c r="I274" i="1"/>
  <c r="F274" i="1"/>
  <c r="E274" i="1"/>
  <c r="D274" i="1"/>
  <c r="C274" i="1"/>
  <c r="B274" i="1"/>
  <c r="A274" i="1"/>
  <c r="K273" i="1"/>
  <c r="L273" i="1" s="1"/>
  <c r="M273" i="1" s="1"/>
  <c r="Q273" i="1" s="1"/>
  <c r="J273" i="1"/>
  <c r="I273" i="1"/>
  <c r="F273" i="1"/>
  <c r="E273" i="1"/>
  <c r="G273" i="1" s="1"/>
  <c r="D273" i="1"/>
  <c r="C273" i="1"/>
  <c r="B273" i="1"/>
  <c r="A273" i="1"/>
  <c r="K272" i="1"/>
  <c r="L272" i="1" s="1"/>
  <c r="M272" i="1" s="1"/>
  <c r="Q272" i="1" s="1"/>
  <c r="J272" i="1"/>
  <c r="I272" i="1"/>
  <c r="F272" i="1"/>
  <c r="E272" i="1"/>
  <c r="G272" i="1" s="1"/>
  <c r="D272" i="1"/>
  <c r="C272" i="1"/>
  <c r="B272" i="1"/>
  <c r="A272" i="1"/>
  <c r="K271" i="1"/>
  <c r="L271" i="1" s="1"/>
  <c r="M271" i="1" s="1"/>
  <c r="Q271" i="1" s="1"/>
  <c r="J271" i="1"/>
  <c r="I271" i="1"/>
  <c r="F271" i="1"/>
  <c r="E271" i="1"/>
  <c r="G271" i="1" s="1"/>
  <c r="D271" i="1"/>
  <c r="C271" i="1"/>
  <c r="B271" i="1"/>
  <c r="A271" i="1"/>
  <c r="K270" i="1"/>
  <c r="L270" i="1" s="1"/>
  <c r="M270" i="1" s="1"/>
  <c r="Q270" i="1" s="1"/>
  <c r="J270" i="1"/>
  <c r="I270" i="1"/>
  <c r="F270" i="1"/>
  <c r="E270" i="1"/>
  <c r="G270" i="1" s="1"/>
  <c r="D270" i="1"/>
  <c r="C270" i="1"/>
  <c r="B270" i="1"/>
  <c r="A270" i="1"/>
  <c r="K269" i="1"/>
  <c r="L269" i="1" s="1"/>
  <c r="M269" i="1" s="1"/>
  <c r="Q269" i="1" s="1"/>
  <c r="J269" i="1"/>
  <c r="I269" i="1"/>
  <c r="F269" i="1"/>
  <c r="E269" i="1"/>
  <c r="G269" i="1" s="1"/>
  <c r="D269" i="1"/>
  <c r="C269" i="1"/>
  <c r="B269" i="1"/>
  <c r="A269" i="1"/>
  <c r="K268" i="1"/>
  <c r="L268" i="1" s="1"/>
  <c r="M268" i="1" s="1"/>
  <c r="Q268" i="1" s="1"/>
  <c r="J268" i="1"/>
  <c r="I268" i="1"/>
  <c r="F268" i="1"/>
  <c r="E268" i="1"/>
  <c r="G268" i="1" s="1"/>
  <c r="D268" i="1"/>
  <c r="C268" i="1"/>
  <c r="B268" i="1"/>
  <c r="A268" i="1"/>
  <c r="K267" i="1"/>
  <c r="L267" i="1" s="1"/>
  <c r="M267" i="1" s="1"/>
  <c r="Q267" i="1" s="1"/>
  <c r="J267" i="1"/>
  <c r="I267" i="1"/>
  <c r="F267" i="1"/>
  <c r="E267" i="1"/>
  <c r="D267" i="1"/>
  <c r="C267" i="1"/>
  <c r="B267" i="1"/>
  <c r="A267" i="1"/>
  <c r="K266" i="1"/>
  <c r="L266" i="1" s="1"/>
  <c r="M266" i="1" s="1"/>
  <c r="Q266" i="1" s="1"/>
  <c r="J266" i="1"/>
  <c r="I266" i="1"/>
  <c r="F266" i="1"/>
  <c r="E266" i="1"/>
  <c r="G266" i="1" s="1"/>
  <c r="D266" i="1"/>
  <c r="C266" i="1"/>
  <c r="B266" i="1"/>
  <c r="A266" i="1"/>
  <c r="K265" i="1"/>
  <c r="L265" i="1" s="1"/>
  <c r="M265" i="1" s="1"/>
  <c r="Q265" i="1" s="1"/>
  <c r="J265" i="1"/>
  <c r="I265" i="1"/>
  <c r="F265" i="1"/>
  <c r="E265" i="1"/>
  <c r="D265" i="1"/>
  <c r="C265" i="1"/>
  <c r="B265" i="1"/>
  <c r="A265" i="1"/>
  <c r="K264" i="1"/>
  <c r="L264" i="1" s="1"/>
  <c r="M264" i="1" s="1"/>
  <c r="Q264" i="1" s="1"/>
  <c r="J264" i="1"/>
  <c r="I264" i="1"/>
  <c r="F264" i="1"/>
  <c r="E264" i="1"/>
  <c r="D264" i="1"/>
  <c r="C264" i="1"/>
  <c r="B264" i="1"/>
  <c r="A264" i="1"/>
  <c r="K263" i="1"/>
  <c r="L263" i="1" s="1"/>
  <c r="M263" i="1" s="1"/>
  <c r="Q263" i="1" s="1"/>
  <c r="J263" i="1"/>
  <c r="I263" i="1"/>
  <c r="F263" i="1"/>
  <c r="E263" i="1"/>
  <c r="D263" i="1"/>
  <c r="C263" i="1"/>
  <c r="B263" i="1"/>
  <c r="A263" i="1"/>
  <c r="K262" i="1"/>
  <c r="L262" i="1" s="1"/>
  <c r="M262" i="1" s="1"/>
  <c r="Q262" i="1" s="1"/>
  <c r="J262" i="1"/>
  <c r="I262" i="1"/>
  <c r="F262" i="1"/>
  <c r="E262" i="1"/>
  <c r="D262" i="1"/>
  <c r="C262" i="1"/>
  <c r="B262" i="1"/>
  <c r="A262" i="1"/>
  <c r="K261" i="1"/>
  <c r="L261" i="1" s="1"/>
  <c r="M261" i="1" s="1"/>
  <c r="Q261" i="1" s="1"/>
  <c r="J261" i="1"/>
  <c r="I261" i="1"/>
  <c r="F261" i="1"/>
  <c r="E261" i="1"/>
  <c r="D261" i="1"/>
  <c r="C261" i="1"/>
  <c r="B261" i="1"/>
  <c r="A261" i="1"/>
  <c r="K260" i="1"/>
  <c r="L260" i="1" s="1"/>
  <c r="M260" i="1" s="1"/>
  <c r="Q260" i="1" s="1"/>
  <c r="J260" i="1"/>
  <c r="I260" i="1"/>
  <c r="F260" i="1"/>
  <c r="E260" i="1"/>
  <c r="D260" i="1"/>
  <c r="C260" i="1"/>
  <c r="B260" i="1"/>
  <c r="A260" i="1"/>
  <c r="K259" i="1"/>
  <c r="L259" i="1" s="1"/>
  <c r="M259" i="1" s="1"/>
  <c r="Q259" i="1" s="1"/>
  <c r="J259" i="1"/>
  <c r="I259" i="1"/>
  <c r="F259" i="1"/>
  <c r="E259" i="1"/>
  <c r="D259" i="1"/>
  <c r="C259" i="1"/>
  <c r="B259" i="1"/>
  <c r="A259" i="1"/>
  <c r="K258" i="1"/>
  <c r="L258" i="1" s="1"/>
  <c r="M258" i="1" s="1"/>
  <c r="Q258" i="1" s="1"/>
  <c r="J258" i="1"/>
  <c r="I258" i="1"/>
  <c r="F258" i="1"/>
  <c r="E258" i="1"/>
  <c r="G258" i="1" s="1"/>
  <c r="D258" i="1"/>
  <c r="C258" i="1"/>
  <c r="B258" i="1"/>
  <c r="A258" i="1"/>
  <c r="K257" i="1"/>
  <c r="L257" i="1" s="1"/>
  <c r="M257" i="1" s="1"/>
  <c r="Q257" i="1" s="1"/>
  <c r="J257" i="1"/>
  <c r="I257" i="1"/>
  <c r="F257" i="1"/>
  <c r="E257" i="1"/>
  <c r="G257" i="1" s="1"/>
  <c r="D257" i="1"/>
  <c r="C257" i="1"/>
  <c r="B257" i="1"/>
  <c r="A257" i="1"/>
  <c r="K256" i="1"/>
  <c r="L256" i="1" s="1"/>
  <c r="M256" i="1" s="1"/>
  <c r="Q256" i="1" s="1"/>
  <c r="J256" i="1"/>
  <c r="I256" i="1"/>
  <c r="F256" i="1"/>
  <c r="E256" i="1"/>
  <c r="G256" i="1" s="1"/>
  <c r="D256" i="1"/>
  <c r="C256" i="1"/>
  <c r="B256" i="1"/>
  <c r="A256" i="1"/>
  <c r="K255" i="1"/>
  <c r="L255" i="1" s="1"/>
  <c r="M255" i="1" s="1"/>
  <c r="Q255" i="1" s="1"/>
  <c r="J255" i="1"/>
  <c r="I255" i="1"/>
  <c r="F255" i="1"/>
  <c r="E255" i="1"/>
  <c r="D255" i="1"/>
  <c r="C255" i="1"/>
  <c r="B255" i="1"/>
  <c r="A255" i="1"/>
  <c r="K254" i="1"/>
  <c r="L254" i="1" s="1"/>
  <c r="M254" i="1" s="1"/>
  <c r="Q254" i="1" s="1"/>
  <c r="J254" i="1"/>
  <c r="I254" i="1"/>
  <c r="F254" i="1"/>
  <c r="E254" i="1"/>
  <c r="D254" i="1"/>
  <c r="C254" i="1"/>
  <c r="B254" i="1"/>
  <c r="A254" i="1"/>
  <c r="K253" i="1"/>
  <c r="L253" i="1" s="1"/>
  <c r="M253" i="1" s="1"/>
  <c r="Q253" i="1" s="1"/>
  <c r="J253" i="1"/>
  <c r="I253" i="1"/>
  <c r="F253" i="1"/>
  <c r="E253" i="1"/>
  <c r="D253" i="1"/>
  <c r="C253" i="1"/>
  <c r="B253" i="1"/>
  <c r="A253" i="1"/>
  <c r="K252" i="1"/>
  <c r="L252" i="1" s="1"/>
  <c r="M252" i="1" s="1"/>
  <c r="Q252" i="1" s="1"/>
  <c r="J252" i="1"/>
  <c r="I252" i="1"/>
  <c r="F252" i="1"/>
  <c r="E252" i="1"/>
  <c r="G252" i="1" s="1"/>
  <c r="D252" i="1"/>
  <c r="C252" i="1"/>
  <c r="B252" i="1"/>
  <c r="A252" i="1"/>
  <c r="K251" i="1"/>
  <c r="L251" i="1" s="1"/>
  <c r="M251" i="1" s="1"/>
  <c r="Q251" i="1" s="1"/>
  <c r="J251" i="1"/>
  <c r="I251" i="1"/>
  <c r="F251" i="1"/>
  <c r="E251" i="1"/>
  <c r="G251" i="1" s="1"/>
  <c r="D251" i="1"/>
  <c r="C251" i="1"/>
  <c r="B251" i="1"/>
  <c r="A251" i="1"/>
  <c r="K250" i="1"/>
  <c r="L250" i="1" s="1"/>
  <c r="M250" i="1" s="1"/>
  <c r="Q250" i="1" s="1"/>
  <c r="J250" i="1"/>
  <c r="I250" i="1"/>
  <c r="F250" i="1"/>
  <c r="E250" i="1"/>
  <c r="D250" i="1"/>
  <c r="C250" i="1"/>
  <c r="B250" i="1"/>
  <c r="A250" i="1"/>
  <c r="K249" i="1"/>
  <c r="L249" i="1" s="1"/>
  <c r="M249" i="1" s="1"/>
  <c r="Q249" i="1" s="1"/>
  <c r="J249" i="1"/>
  <c r="I249" i="1"/>
  <c r="F249" i="1"/>
  <c r="E249" i="1"/>
  <c r="G249" i="1" s="1"/>
  <c r="D249" i="1"/>
  <c r="C249" i="1"/>
  <c r="B249" i="1"/>
  <c r="A249" i="1"/>
  <c r="K248" i="1"/>
  <c r="L248" i="1" s="1"/>
  <c r="M248" i="1" s="1"/>
  <c r="Q248" i="1" s="1"/>
  <c r="J248" i="1"/>
  <c r="I248" i="1"/>
  <c r="F248" i="1"/>
  <c r="E248" i="1"/>
  <c r="D248" i="1"/>
  <c r="C248" i="1"/>
  <c r="B248" i="1"/>
  <c r="A248" i="1"/>
  <c r="K247" i="1"/>
  <c r="L247" i="1" s="1"/>
  <c r="M247" i="1" s="1"/>
  <c r="Q247" i="1" s="1"/>
  <c r="J247" i="1"/>
  <c r="I247" i="1"/>
  <c r="F247" i="1"/>
  <c r="E247" i="1"/>
  <c r="G247" i="1" s="1"/>
  <c r="D247" i="1"/>
  <c r="C247" i="1"/>
  <c r="B247" i="1"/>
  <c r="A247" i="1"/>
  <c r="K246" i="1"/>
  <c r="L246" i="1" s="1"/>
  <c r="M246" i="1" s="1"/>
  <c r="Q246" i="1" s="1"/>
  <c r="J246" i="1"/>
  <c r="I246" i="1"/>
  <c r="F246" i="1"/>
  <c r="E246" i="1"/>
  <c r="D246" i="1"/>
  <c r="C246" i="1"/>
  <c r="B246" i="1"/>
  <c r="A246" i="1"/>
  <c r="K245" i="1"/>
  <c r="L245" i="1" s="1"/>
  <c r="M245" i="1" s="1"/>
  <c r="Q245" i="1" s="1"/>
  <c r="J245" i="1"/>
  <c r="I245" i="1"/>
  <c r="F245" i="1"/>
  <c r="E245" i="1"/>
  <c r="D245" i="1"/>
  <c r="C245" i="1"/>
  <c r="B245" i="1"/>
  <c r="A245" i="1"/>
  <c r="K244" i="1"/>
  <c r="L244" i="1" s="1"/>
  <c r="M244" i="1" s="1"/>
  <c r="Q244" i="1" s="1"/>
  <c r="J244" i="1"/>
  <c r="I244" i="1"/>
  <c r="F244" i="1"/>
  <c r="E244" i="1"/>
  <c r="G244" i="1" s="1"/>
  <c r="D244" i="1"/>
  <c r="C244" i="1"/>
  <c r="B244" i="1"/>
  <c r="A244" i="1"/>
  <c r="K243" i="1"/>
  <c r="L243" i="1" s="1"/>
  <c r="M243" i="1" s="1"/>
  <c r="Q243" i="1" s="1"/>
  <c r="J243" i="1"/>
  <c r="I243" i="1"/>
  <c r="F243" i="1"/>
  <c r="E243" i="1"/>
  <c r="D243" i="1"/>
  <c r="C243" i="1"/>
  <c r="B243" i="1"/>
  <c r="A243" i="1"/>
  <c r="K242" i="1"/>
  <c r="L242" i="1" s="1"/>
  <c r="M242" i="1" s="1"/>
  <c r="Q242" i="1" s="1"/>
  <c r="J242" i="1"/>
  <c r="I242" i="1"/>
  <c r="F242" i="1"/>
  <c r="E242" i="1"/>
  <c r="G242" i="1" s="1"/>
  <c r="D242" i="1"/>
  <c r="C242" i="1"/>
  <c r="B242" i="1"/>
  <c r="A242" i="1"/>
  <c r="K241" i="1"/>
  <c r="L241" i="1" s="1"/>
  <c r="M241" i="1" s="1"/>
  <c r="Q241" i="1" s="1"/>
  <c r="J241" i="1"/>
  <c r="I241" i="1"/>
  <c r="F241" i="1"/>
  <c r="E241" i="1"/>
  <c r="D241" i="1"/>
  <c r="C241" i="1"/>
  <c r="B241" i="1"/>
  <c r="A241" i="1"/>
  <c r="K240" i="1"/>
  <c r="L240" i="1" s="1"/>
  <c r="M240" i="1" s="1"/>
  <c r="Q240" i="1" s="1"/>
  <c r="J240" i="1"/>
  <c r="I240" i="1"/>
  <c r="F240" i="1"/>
  <c r="E240" i="1"/>
  <c r="G240" i="1" s="1"/>
  <c r="D240" i="1"/>
  <c r="C240" i="1"/>
  <c r="B240" i="1"/>
  <c r="A240" i="1"/>
  <c r="K239" i="1"/>
  <c r="L239" i="1" s="1"/>
  <c r="M239" i="1" s="1"/>
  <c r="Q239" i="1" s="1"/>
  <c r="J239" i="1"/>
  <c r="I239" i="1"/>
  <c r="F239" i="1"/>
  <c r="E239" i="1"/>
  <c r="D239" i="1"/>
  <c r="C239" i="1"/>
  <c r="B239" i="1"/>
  <c r="A239" i="1"/>
  <c r="K238" i="1"/>
  <c r="L238" i="1" s="1"/>
  <c r="M238" i="1" s="1"/>
  <c r="Q238" i="1" s="1"/>
  <c r="J238" i="1"/>
  <c r="I238" i="1"/>
  <c r="F238" i="1"/>
  <c r="E238" i="1"/>
  <c r="D238" i="1"/>
  <c r="C238" i="1"/>
  <c r="B238" i="1"/>
  <c r="A238" i="1"/>
  <c r="K237" i="1"/>
  <c r="L237" i="1" s="1"/>
  <c r="M237" i="1" s="1"/>
  <c r="Q237" i="1" s="1"/>
  <c r="J237" i="1"/>
  <c r="I237" i="1"/>
  <c r="F237" i="1"/>
  <c r="E237" i="1"/>
  <c r="D237" i="1"/>
  <c r="C237" i="1"/>
  <c r="B237" i="1"/>
  <c r="A237" i="1"/>
  <c r="K236" i="1"/>
  <c r="L236" i="1" s="1"/>
  <c r="M236" i="1" s="1"/>
  <c r="Q236" i="1" s="1"/>
  <c r="J236" i="1"/>
  <c r="I236" i="1"/>
  <c r="F236" i="1"/>
  <c r="E236" i="1"/>
  <c r="D236" i="1"/>
  <c r="C236" i="1"/>
  <c r="B236" i="1"/>
  <c r="A236" i="1"/>
  <c r="K235" i="1"/>
  <c r="L235" i="1" s="1"/>
  <c r="M235" i="1" s="1"/>
  <c r="Q235" i="1" s="1"/>
  <c r="J235" i="1"/>
  <c r="I235" i="1"/>
  <c r="F235" i="1"/>
  <c r="E235" i="1"/>
  <c r="D235" i="1"/>
  <c r="C235" i="1"/>
  <c r="B235" i="1"/>
  <c r="A235" i="1"/>
  <c r="K234" i="1"/>
  <c r="L234" i="1" s="1"/>
  <c r="M234" i="1" s="1"/>
  <c r="Q234" i="1" s="1"/>
  <c r="J234" i="1"/>
  <c r="I234" i="1"/>
  <c r="F234" i="1"/>
  <c r="E234" i="1"/>
  <c r="G234" i="1" s="1"/>
  <c r="D234" i="1"/>
  <c r="C234" i="1"/>
  <c r="B234" i="1"/>
  <c r="A234" i="1"/>
  <c r="K233" i="1"/>
  <c r="L233" i="1" s="1"/>
  <c r="M233" i="1" s="1"/>
  <c r="Q233" i="1" s="1"/>
  <c r="J233" i="1"/>
  <c r="I233" i="1"/>
  <c r="F233" i="1"/>
  <c r="E233" i="1"/>
  <c r="G233" i="1" s="1"/>
  <c r="D233" i="1"/>
  <c r="C233" i="1"/>
  <c r="B233" i="1"/>
  <c r="A233" i="1"/>
  <c r="K232" i="1"/>
  <c r="L232" i="1" s="1"/>
  <c r="M232" i="1" s="1"/>
  <c r="Q232" i="1" s="1"/>
  <c r="J232" i="1"/>
  <c r="I232" i="1"/>
  <c r="F232" i="1"/>
  <c r="E232" i="1"/>
  <c r="D232" i="1"/>
  <c r="C232" i="1"/>
  <c r="B232" i="1"/>
  <c r="A232" i="1"/>
  <c r="K231" i="1"/>
  <c r="L231" i="1" s="1"/>
  <c r="M231" i="1" s="1"/>
  <c r="Q231" i="1" s="1"/>
  <c r="J231" i="1"/>
  <c r="I231" i="1"/>
  <c r="F231" i="1"/>
  <c r="E231" i="1"/>
  <c r="D231" i="1"/>
  <c r="C231" i="1"/>
  <c r="B231" i="1"/>
  <c r="A231" i="1"/>
  <c r="K230" i="1"/>
  <c r="L230" i="1" s="1"/>
  <c r="M230" i="1" s="1"/>
  <c r="Q230" i="1" s="1"/>
  <c r="J230" i="1"/>
  <c r="I230" i="1"/>
  <c r="F230" i="1"/>
  <c r="E230" i="1"/>
  <c r="D230" i="1"/>
  <c r="C230" i="1"/>
  <c r="B230" i="1"/>
  <c r="A230" i="1"/>
  <c r="K229" i="1"/>
  <c r="L229" i="1" s="1"/>
  <c r="M229" i="1" s="1"/>
  <c r="Q229" i="1" s="1"/>
  <c r="J229" i="1"/>
  <c r="I229" i="1"/>
  <c r="F229" i="1"/>
  <c r="E229" i="1"/>
  <c r="D229" i="1"/>
  <c r="C229" i="1"/>
  <c r="B229" i="1"/>
  <c r="A229" i="1"/>
  <c r="K228" i="1"/>
  <c r="L228" i="1" s="1"/>
  <c r="M228" i="1" s="1"/>
  <c r="Q228" i="1" s="1"/>
  <c r="J228" i="1"/>
  <c r="I228" i="1"/>
  <c r="F228" i="1"/>
  <c r="E228" i="1"/>
  <c r="D228" i="1"/>
  <c r="C228" i="1"/>
  <c r="B228" i="1"/>
  <c r="A228" i="1"/>
  <c r="K227" i="1"/>
  <c r="L227" i="1" s="1"/>
  <c r="M227" i="1" s="1"/>
  <c r="Q227" i="1" s="1"/>
  <c r="J227" i="1"/>
  <c r="I227" i="1"/>
  <c r="F227" i="1"/>
  <c r="E227" i="1"/>
  <c r="G227" i="1" s="1"/>
  <c r="D227" i="1"/>
  <c r="C227" i="1"/>
  <c r="B227" i="1"/>
  <c r="A227" i="1"/>
  <c r="K226" i="1"/>
  <c r="L226" i="1" s="1"/>
  <c r="M226" i="1" s="1"/>
  <c r="Q226" i="1" s="1"/>
  <c r="J226" i="1"/>
  <c r="I226" i="1"/>
  <c r="F226" i="1"/>
  <c r="E226" i="1"/>
  <c r="G226" i="1" s="1"/>
  <c r="D226" i="1"/>
  <c r="C226" i="1"/>
  <c r="B226" i="1"/>
  <c r="A226" i="1"/>
  <c r="K225" i="1"/>
  <c r="L225" i="1" s="1"/>
  <c r="M225" i="1" s="1"/>
  <c r="Q225" i="1" s="1"/>
  <c r="J225" i="1"/>
  <c r="I225" i="1"/>
  <c r="F225" i="1"/>
  <c r="E225" i="1"/>
  <c r="D225" i="1"/>
  <c r="C225" i="1"/>
  <c r="B225" i="1"/>
  <c r="A225" i="1"/>
  <c r="K224" i="1"/>
  <c r="L224" i="1" s="1"/>
  <c r="M224" i="1" s="1"/>
  <c r="Q224" i="1" s="1"/>
  <c r="J224" i="1"/>
  <c r="I224" i="1"/>
  <c r="F224" i="1"/>
  <c r="E224" i="1"/>
  <c r="D224" i="1"/>
  <c r="C224" i="1"/>
  <c r="B224" i="1"/>
  <c r="A224" i="1"/>
  <c r="K223" i="1"/>
  <c r="L223" i="1" s="1"/>
  <c r="M223" i="1" s="1"/>
  <c r="Q223" i="1" s="1"/>
  <c r="J223" i="1"/>
  <c r="I223" i="1"/>
  <c r="F223" i="1"/>
  <c r="E223" i="1"/>
  <c r="G223" i="1" s="1"/>
  <c r="D223" i="1"/>
  <c r="C223" i="1"/>
  <c r="B223" i="1"/>
  <c r="A223" i="1"/>
  <c r="K222" i="1"/>
  <c r="L222" i="1" s="1"/>
  <c r="M222" i="1" s="1"/>
  <c r="Q222" i="1" s="1"/>
  <c r="J222" i="1"/>
  <c r="I222" i="1"/>
  <c r="F222" i="1"/>
  <c r="E222" i="1"/>
  <c r="G222" i="1" s="1"/>
  <c r="D222" i="1"/>
  <c r="C222" i="1"/>
  <c r="B222" i="1"/>
  <c r="A222" i="1"/>
  <c r="K221" i="1"/>
  <c r="L221" i="1" s="1"/>
  <c r="M221" i="1" s="1"/>
  <c r="Q221" i="1" s="1"/>
  <c r="J221" i="1"/>
  <c r="I221" i="1"/>
  <c r="F221" i="1"/>
  <c r="E221" i="1"/>
  <c r="D221" i="1"/>
  <c r="C221" i="1"/>
  <c r="B221" i="1"/>
  <c r="A221" i="1"/>
  <c r="K220" i="1"/>
  <c r="L220" i="1" s="1"/>
  <c r="M220" i="1" s="1"/>
  <c r="Q220" i="1" s="1"/>
  <c r="J220" i="1"/>
  <c r="I220" i="1"/>
  <c r="F220" i="1"/>
  <c r="E220" i="1"/>
  <c r="D220" i="1"/>
  <c r="C220" i="1"/>
  <c r="B220" i="1"/>
  <c r="A220" i="1"/>
  <c r="K219" i="1"/>
  <c r="L219" i="1" s="1"/>
  <c r="M219" i="1" s="1"/>
  <c r="Q219" i="1" s="1"/>
  <c r="J219" i="1"/>
  <c r="I219" i="1"/>
  <c r="F219" i="1"/>
  <c r="E219" i="1"/>
  <c r="G219" i="1" s="1"/>
  <c r="D219" i="1"/>
  <c r="C219" i="1"/>
  <c r="B219" i="1"/>
  <c r="A219" i="1"/>
  <c r="K218" i="1"/>
  <c r="L218" i="1" s="1"/>
  <c r="M218" i="1" s="1"/>
  <c r="Q218" i="1" s="1"/>
  <c r="J218" i="1"/>
  <c r="I218" i="1"/>
  <c r="F218" i="1"/>
  <c r="E218" i="1"/>
  <c r="D218" i="1"/>
  <c r="C218" i="1"/>
  <c r="B218" i="1"/>
  <c r="A218" i="1"/>
  <c r="K217" i="1"/>
  <c r="L217" i="1" s="1"/>
  <c r="M217" i="1" s="1"/>
  <c r="Q217" i="1" s="1"/>
  <c r="J217" i="1"/>
  <c r="I217" i="1"/>
  <c r="F217" i="1"/>
  <c r="E217" i="1"/>
  <c r="D217" i="1"/>
  <c r="C217" i="1"/>
  <c r="B217" i="1"/>
  <c r="A217" i="1"/>
  <c r="K216" i="1"/>
  <c r="L216" i="1" s="1"/>
  <c r="M216" i="1" s="1"/>
  <c r="Q216" i="1" s="1"/>
  <c r="J216" i="1"/>
  <c r="I216" i="1"/>
  <c r="F216" i="1"/>
  <c r="E216" i="1"/>
  <c r="G216" i="1" s="1"/>
  <c r="D216" i="1"/>
  <c r="C216" i="1"/>
  <c r="B216" i="1"/>
  <c r="A216" i="1"/>
  <c r="K215" i="1"/>
  <c r="L215" i="1" s="1"/>
  <c r="M215" i="1" s="1"/>
  <c r="Q215" i="1" s="1"/>
  <c r="J215" i="1"/>
  <c r="I215" i="1"/>
  <c r="F215" i="1"/>
  <c r="E215" i="1"/>
  <c r="D215" i="1"/>
  <c r="C215" i="1"/>
  <c r="B215" i="1"/>
  <c r="A215" i="1"/>
  <c r="K214" i="1"/>
  <c r="L214" i="1" s="1"/>
  <c r="M214" i="1" s="1"/>
  <c r="Q214" i="1" s="1"/>
  <c r="J214" i="1"/>
  <c r="I214" i="1"/>
  <c r="F214" i="1"/>
  <c r="E214" i="1"/>
  <c r="D214" i="1"/>
  <c r="C214" i="1"/>
  <c r="B214" i="1"/>
  <c r="A214" i="1"/>
  <c r="K213" i="1"/>
  <c r="L213" i="1" s="1"/>
  <c r="M213" i="1" s="1"/>
  <c r="Q213" i="1" s="1"/>
  <c r="J213" i="1"/>
  <c r="I213" i="1"/>
  <c r="F213" i="1"/>
  <c r="E213" i="1"/>
  <c r="G213" i="1" s="1"/>
  <c r="D213" i="1"/>
  <c r="C213" i="1"/>
  <c r="B213" i="1"/>
  <c r="A213" i="1"/>
  <c r="K212" i="1"/>
  <c r="L212" i="1" s="1"/>
  <c r="M212" i="1" s="1"/>
  <c r="Q212" i="1" s="1"/>
  <c r="J212" i="1"/>
  <c r="I212" i="1"/>
  <c r="F212" i="1"/>
  <c r="E212" i="1"/>
  <c r="D212" i="1"/>
  <c r="C212" i="1"/>
  <c r="B212" i="1"/>
  <c r="A212" i="1"/>
  <c r="K211" i="1"/>
  <c r="L211" i="1" s="1"/>
  <c r="M211" i="1" s="1"/>
  <c r="Q211" i="1" s="1"/>
  <c r="J211" i="1"/>
  <c r="I211" i="1"/>
  <c r="F211" i="1"/>
  <c r="E211" i="1"/>
  <c r="D211" i="1"/>
  <c r="C211" i="1"/>
  <c r="B211" i="1"/>
  <c r="A211" i="1"/>
  <c r="K210" i="1"/>
  <c r="L210" i="1" s="1"/>
  <c r="M210" i="1" s="1"/>
  <c r="Q210" i="1" s="1"/>
  <c r="J210" i="1"/>
  <c r="I210" i="1"/>
  <c r="F210" i="1"/>
  <c r="E210" i="1"/>
  <c r="G210" i="1" s="1"/>
  <c r="D210" i="1"/>
  <c r="C210" i="1"/>
  <c r="B210" i="1"/>
  <c r="A210" i="1"/>
  <c r="K209" i="1"/>
  <c r="L209" i="1" s="1"/>
  <c r="M209" i="1" s="1"/>
  <c r="Q209" i="1" s="1"/>
  <c r="J209" i="1"/>
  <c r="I209" i="1"/>
  <c r="F209" i="1"/>
  <c r="E209" i="1"/>
  <c r="D209" i="1"/>
  <c r="C209" i="1"/>
  <c r="B209" i="1"/>
  <c r="A209" i="1"/>
  <c r="K208" i="1"/>
  <c r="L208" i="1" s="1"/>
  <c r="M208" i="1" s="1"/>
  <c r="Q208" i="1" s="1"/>
  <c r="J208" i="1"/>
  <c r="I208" i="1"/>
  <c r="F208" i="1"/>
  <c r="E208" i="1"/>
  <c r="D208" i="1"/>
  <c r="C208" i="1"/>
  <c r="B208" i="1"/>
  <c r="A208" i="1"/>
  <c r="K207" i="1"/>
  <c r="L207" i="1" s="1"/>
  <c r="M207" i="1" s="1"/>
  <c r="Q207" i="1" s="1"/>
  <c r="J207" i="1"/>
  <c r="I207" i="1"/>
  <c r="F207" i="1"/>
  <c r="E207" i="1"/>
  <c r="G207" i="1" s="1"/>
  <c r="D207" i="1"/>
  <c r="C207" i="1"/>
  <c r="B207" i="1"/>
  <c r="A207" i="1"/>
  <c r="K206" i="1"/>
  <c r="L206" i="1" s="1"/>
  <c r="M206" i="1" s="1"/>
  <c r="Q206" i="1" s="1"/>
  <c r="J206" i="1"/>
  <c r="I206" i="1"/>
  <c r="F206" i="1"/>
  <c r="E206" i="1"/>
  <c r="G206" i="1" s="1"/>
  <c r="D206" i="1"/>
  <c r="C206" i="1"/>
  <c r="B206" i="1"/>
  <c r="A206" i="1"/>
  <c r="K205" i="1"/>
  <c r="L205" i="1" s="1"/>
  <c r="M205" i="1" s="1"/>
  <c r="Q205" i="1" s="1"/>
  <c r="J205" i="1"/>
  <c r="I205" i="1"/>
  <c r="F205" i="1"/>
  <c r="E205" i="1"/>
  <c r="G205" i="1" s="1"/>
  <c r="D205" i="1"/>
  <c r="C205" i="1"/>
  <c r="B205" i="1"/>
  <c r="A205" i="1"/>
  <c r="K204" i="1"/>
  <c r="L204" i="1" s="1"/>
  <c r="M204" i="1" s="1"/>
  <c r="Q204" i="1" s="1"/>
  <c r="J204" i="1"/>
  <c r="I204" i="1"/>
  <c r="F204" i="1"/>
  <c r="E204" i="1"/>
  <c r="G204" i="1" s="1"/>
  <c r="D204" i="1"/>
  <c r="C204" i="1"/>
  <c r="B204" i="1"/>
  <c r="A204" i="1"/>
  <c r="K203" i="1"/>
  <c r="L203" i="1" s="1"/>
  <c r="M203" i="1" s="1"/>
  <c r="Q203" i="1" s="1"/>
  <c r="J203" i="1"/>
  <c r="I203" i="1"/>
  <c r="F203" i="1"/>
  <c r="E203" i="1"/>
  <c r="D203" i="1"/>
  <c r="C203" i="1"/>
  <c r="B203" i="1"/>
  <c r="A203" i="1"/>
  <c r="K202" i="1"/>
  <c r="L202" i="1" s="1"/>
  <c r="M202" i="1" s="1"/>
  <c r="Q202" i="1" s="1"/>
  <c r="J202" i="1"/>
  <c r="I202" i="1"/>
  <c r="F202" i="1"/>
  <c r="E202" i="1"/>
  <c r="G202" i="1" s="1"/>
  <c r="D202" i="1"/>
  <c r="C202" i="1"/>
  <c r="B202" i="1"/>
  <c r="A202" i="1"/>
  <c r="K201" i="1"/>
  <c r="L201" i="1" s="1"/>
  <c r="M201" i="1" s="1"/>
  <c r="Q201" i="1" s="1"/>
  <c r="J201" i="1"/>
  <c r="I201" i="1"/>
  <c r="F201" i="1"/>
  <c r="E201" i="1"/>
  <c r="D201" i="1"/>
  <c r="C201" i="1"/>
  <c r="B201" i="1"/>
  <c r="A201" i="1"/>
  <c r="K200" i="1"/>
  <c r="L200" i="1" s="1"/>
  <c r="M200" i="1" s="1"/>
  <c r="Q200" i="1" s="1"/>
  <c r="J200" i="1"/>
  <c r="I200" i="1"/>
  <c r="F200" i="1"/>
  <c r="E200" i="1"/>
  <c r="G200" i="1" s="1"/>
  <c r="D200" i="1"/>
  <c r="C200" i="1"/>
  <c r="B200" i="1"/>
  <c r="A200" i="1"/>
  <c r="K199" i="1"/>
  <c r="L199" i="1" s="1"/>
  <c r="M199" i="1" s="1"/>
  <c r="Q199" i="1" s="1"/>
  <c r="J199" i="1"/>
  <c r="I199" i="1"/>
  <c r="F199" i="1"/>
  <c r="E199" i="1"/>
  <c r="G199" i="1" s="1"/>
  <c r="D199" i="1"/>
  <c r="C199" i="1"/>
  <c r="B199" i="1"/>
  <c r="A199" i="1"/>
  <c r="K198" i="1"/>
  <c r="L198" i="1" s="1"/>
  <c r="M198" i="1" s="1"/>
  <c r="Q198" i="1" s="1"/>
  <c r="J198" i="1"/>
  <c r="I198" i="1"/>
  <c r="F198" i="1"/>
  <c r="E198" i="1"/>
  <c r="D198" i="1"/>
  <c r="C198" i="1"/>
  <c r="B198" i="1"/>
  <c r="A198" i="1"/>
  <c r="K197" i="1"/>
  <c r="L197" i="1" s="1"/>
  <c r="M197" i="1" s="1"/>
  <c r="Q197" i="1" s="1"/>
  <c r="J197" i="1"/>
  <c r="I197" i="1"/>
  <c r="F197" i="1"/>
  <c r="E197" i="1"/>
  <c r="D197" i="1"/>
  <c r="C197" i="1"/>
  <c r="B197" i="1"/>
  <c r="A197" i="1"/>
  <c r="K196" i="1"/>
  <c r="L196" i="1" s="1"/>
  <c r="M196" i="1" s="1"/>
  <c r="Q196" i="1" s="1"/>
  <c r="J196" i="1"/>
  <c r="I196" i="1"/>
  <c r="F196" i="1"/>
  <c r="E196" i="1"/>
  <c r="G196" i="1" s="1"/>
  <c r="D196" i="1"/>
  <c r="C196" i="1"/>
  <c r="B196" i="1"/>
  <c r="A196" i="1"/>
  <c r="K195" i="1"/>
  <c r="L195" i="1" s="1"/>
  <c r="M195" i="1" s="1"/>
  <c r="Q195" i="1" s="1"/>
  <c r="J195" i="1"/>
  <c r="I195" i="1"/>
  <c r="F195" i="1"/>
  <c r="E195" i="1"/>
  <c r="G195" i="1" s="1"/>
  <c r="D195" i="1"/>
  <c r="C195" i="1"/>
  <c r="B195" i="1"/>
  <c r="A195" i="1"/>
  <c r="K194" i="1"/>
  <c r="L194" i="1" s="1"/>
  <c r="M194" i="1" s="1"/>
  <c r="Q194" i="1" s="1"/>
  <c r="J194" i="1"/>
  <c r="I194" i="1"/>
  <c r="F194" i="1"/>
  <c r="E194" i="1"/>
  <c r="G194" i="1" s="1"/>
  <c r="D194" i="1"/>
  <c r="C194" i="1"/>
  <c r="B194" i="1"/>
  <c r="A194" i="1"/>
  <c r="K193" i="1"/>
  <c r="L193" i="1" s="1"/>
  <c r="M193" i="1" s="1"/>
  <c r="Q193" i="1" s="1"/>
  <c r="J193" i="1"/>
  <c r="I193" i="1"/>
  <c r="F193" i="1"/>
  <c r="E193" i="1"/>
  <c r="D193" i="1"/>
  <c r="C193" i="1"/>
  <c r="B193" i="1"/>
  <c r="A193" i="1"/>
  <c r="K192" i="1"/>
  <c r="L192" i="1" s="1"/>
  <c r="M192" i="1" s="1"/>
  <c r="Q192" i="1" s="1"/>
  <c r="J192" i="1"/>
  <c r="I192" i="1"/>
  <c r="F192" i="1"/>
  <c r="E192" i="1"/>
  <c r="D192" i="1"/>
  <c r="C192" i="1"/>
  <c r="B192" i="1"/>
  <c r="A192" i="1"/>
  <c r="K191" i="1"/>
  <c r="L191" i="1" s="1"/>
  <c r="M191" i="1" s="1"/>
  <c r="Q191" i="1" s="1"/>
  <c r="J191" i="1"/>
  <c r="I191" i="1"/>
  <c r="F191" i="1"/>
  <c r="E191" i="1"/>
  <c r="D191" i="1"/>
  <c r="C191" i="1"/>
  <c r="B191" i="1"/>
  <c r="A191" i="1"/>
  <c r="K190" i="1"/>
  <c r="L190" i="1" s="1"/>
  <c r="M190" i="1" s="1"/>
  <c r="Q190" i="1" s="1"/>
  <c r="J190" i="1"/>
  <c r="I190" i="1"/>
  <c r="F190" i="1"/>
  <c r="E190" i="1"/>
  <c r="D190" i="1"/>
  <c r="C190" i="1"/>
  <c r="B190" i="1"/>
  <c r="A190" i="1"/>
  <c r="K189" i="1"/>
  <c r="L189" i="1" s="1"/>
  <c r="M189" i="1" s="1"/>
  <c r="Q189" i="1" s="1"/>
  <c r="J189" i="1"/>
  <c r="I189" i="1"/>
  <c r="F189" i="1"/>
  <c r="E189" i="1"/>
  <c r="G189" i="1" s="1"/>
  <c r="D189" i="1"/>
  <c r="C189" i="1"/>
  <c r="B189" i="1"/>
  <c r="A189" i="1"/>
  <c r="K188" i="1"/>
  <c r="L188" i="1" s="1"/>
  <c r="M188" i="1" s="1"/>
  <c r="Q188" i="1" s="1"/>
  <c r="J188" i="1"/>
  <c r="I188" i="1"/>
  <c r="F188" i="1"/>
  <c r="E188" i="1"/>
  <c r="D188" i="1"/>
  <c r="C188" i="1"/>
  <c r="B188" i="1"/>
  <c r="A188" i="1"/>
  <c r="K187" i="1"/>
  <c r="L187" i="1" s="1"/>
  <c r="M187" i="1" s="1"/>
  <c r="Q187" i="1" s="1"/>
  <c r="J187" i="1"/>
  <c r="I187" i="1"/>
  <c r="F187" i="1"/>
  <c r="E187" i="1"/>
  <c r="D187" i="1"/>
  <c r="C187" i="1"/>
  <c r="B187" i="1"/>
  <c r="A187" i="1"/>
  <c r="K186" i="1"/>
  <c r="L186" i="1" s="1"/>
  <c r="M186" i="1" s="1"/>
  <c r="Q186" i="1" s="1"/>
  <c r="J186" i="1"/>
  <c r="I186" i="1"/>
  <c r="F186" i="1"/>
  <c r="E186" i="1"/>
  <c r="D186" i="1"/>
  <c r="C186" i="1"/>
  <c r="B186" i="1"/>
  <c r="A186" i="1"/>
  <c r="K185" i="1"/>
  <c r="L185" i="1" s="1"/>
  <c r="M185" i="1" s="1"/>
  <c r="Q185" i="1" s="1"/>
  <c r="J185" i="1"/>
  <c r="I185" i="1"/>
  <c r="F185" i="1"/>
  <c r="E185" i="1"/>
  <c r="D185" i="1"/>
  <c r="C185" i="1"/>
  <c r="B185" i="1"/>
  <c r="A185" i="1"/>
  <c r="K184" i="1"/>
  <c r="L184" i="1" s="1"/>
  <c r="M184" i="1" s="1"/>
  <c r="Q184" i="1" s="1"/>
  <c r="J184" i="1"/>
  <c r="I184" i="1"/>
  <c r="F184" i="1"/>
  <c r="E184" i="1"/>
  <c r="D184" i="1"/>
  <c r="C184" i="1"/>
  <c r="B184" i="1"/>
  <c r="A184" i="1"/>
  <c r="K183" i="1"/>
  <c r="L183" i="1" s="1"/>
  <c r="M183" i="1" s="1"/>
  <c r="Q183" i="1" s="1"/>
  <c r="J183" i="1"/>
  <c r="I183" i="1"/>
  <c r="F183" i="1"/>
  <c r="E183" i="1"/>
  <c r="D183" i="1"/>
  <c r="C183" i="1"/>
  <c r="B183" i="1"/>
  <c r="A183" i="1"/>
  <c r="K182" i="1"/>
  <c r="L182" i="1" s="1"/>
  <c r="M182" i="1" s="1"/>
  <c r="Q182" i="1" s="1"/>
  <c r="J182" i="1"/>
  <c r="I182" i="1"/>
  <c r="F182" i="1"/>
  <c r="E182" i="1"/>
  <c r="G182" i="1" s="1"/>
  <c r="D182" i="1"/>
  <c r="C182" i="1"/>
  <c r="B182" i="1"/>
  <c r="A182" i="1"/>
  <c r="K181" i="1"/>
  <c r="L181" i="1" s="1"/>
  <c r="M181" i="1" s="1"/>
  <c r="Q181" i="1" s="1"/>
  <c r="J181" i="1"/>
  <c r="I181" i="1"/>
  <c r="F181" i="1"/>
  <c r="E181" i="1"/>
  <c r="D181" i="1"/>
  <c r="C181" i="1"/>
  <c r="B181" i="1"/>
  <c r="A181" i="1"/>
  <c r="K180" i="1"/>
  <c r="L180" i="1" s="1"/>
  <c r="M180" i="1" s="1"/>
  <c r="Q180" i="1" s="1"/>
  <c r="J180" i="1"/>
  <c r="I180" i="1"/>
  <c r="F180" i="1"/>
  <c r="E180" i="1"/>
  <c r="D180" i="1"/>
  <c r="C180" i="1"/>
  <c r="B180" i="1"/>
  <c r="A180" i="1"/>
  <c r="K179" i="1"/>
  <c r="L179" i="1" s="1"/>
  <c r="M179" i="1" s="1"/>
  <c r="Q179" i="1" s="1"/>
  <c r="J179" i="1"/>
  <c r="I179" i="1"/>
  <c r="F179" i="1"/>
  <c r="E179" i="1"/>
  <c r="D179" i="1"/>
  <c r="C179" i="1"/>
  <c r="B179" i="1"/>
  <c r="A179" i="1"/>
  <c r="K178" i="1"/>
  <c r="L178" i="1" s="1"/>
  <c r="M178" i="1" s="1"/>
  <c r="Q178" i="1" s="1"/>
  <c r="J178" i="1"/>
  <c r="I178" i="1"/>
  <c r="F178" i="1"/>
  <c r="E178" i="1"/>
  <c r="D178" i="1"/>
  <c r="C178" i="1"/>
  <c r="B178" i="1"/>
  <c r="A178" i="1"/>
  <c r="K177" i="1"/>
  <c r="L177" i="1" s="1"/>
  <c r="M177" i="1" s="1"/>
  <c r="Q177" i="1" s="1"/>
  <c r="J177" i="1"/>
  <c r="I177" i="1"/>
  <c r="F177" i="1"/>
  <c r="E177" i="1"/>
  <c r="G177" i="1" s="1"/>
  <c r="D177" i="1"/>
  <c r="C177" i="1"/>
  <c r="B177" i="1"/>
  <c r="A177" i="1"/>
  <c r="K176" i="1"/>
  <c r="L176" i="1" s="1"/>
  <c r="M176" i="1" s="1"/>
  <c r="Q176" i="1" s="1"/>
  <c r="J176" i="1"/>
  <c r="I176" i="1"/>
  <c r="F176" i="1"/>
  <c r="E176" i="1"/>
  <c r="D176" i="1"/>
  <c r="C176" i="1"/>
  <c r="B176" i="1"/>
  <c r="A176" i="1"/>
  <c r="K175" i="1"/>
  <c r="L175" i="1" s="1"/>
  <c r="M175" i="1" s="1"/>
  <c r="Q175" i="1" s="1"/>
  <c r="J175" i="1"/>
  <c r="I175" i="1"/>
  <c r="F175" i="1"/>
  <c r="E175" i="1"/>
  <c r="G175" i="1" s="1"/>
  <c r="D175" i="1"/>
  <c r="C175" i="1"/>
  <c r="B175" i="1"/>
  <c r="A175" i="1"/>
  <c r="K174" i="1"/>
  <c r="L174" i="1" s="1"/>
  <c r="M174" i="1" s="1"/>
  <c r="Q174" i="1" s="1"/>
  <c r="J174" i="1"/>
  <c r="I174" i="1"/>
  <c r="F174" i="1"/>
  <c r="E174" i="1"/>
  <c r="D174" i="1"/>
  <c r="C174" i="1"/>
  <c r="B174" i="1"/>
  <c r="A174" i="1"/>
  <c r="K173" i="1"/>
  <c r="L173" i="1" s="1"/>
  <c r="M173" i="1" s="1"/>
  <c r="Q173" i="1" s="1"/>
  <c r="J173" i="1"/>
  <c r="I173" i="1"/>
  <c r="F173" i="1"/>
  <c r="E173" i="1"/>
  <c r="D173" i="1"/>
  <c r="C173" i="1"/>
  <c r="B173" i="1"/>
  <c r="A173" i="1"/>
  <c r="K172" i="1"/>
  <c r="L172" i="1" s="1"/>
  <c r="M172" i="1" s="1"/>
  <c r="Q172" i="1" s="1"/>
  <c r="J172" i="1"/>
  <c r="I172" i="1"/>
  <c r="F172" i="1"/>
  <c r="E172" i="1"/>
  <c r="D172" i="1"/>
  <c r="C172" i="1"/>
  <c r="B172" i="1"/>
  <c r="A172" i="1"/>
  <c r="K171" i="1"/>
  <c r="L171" i="1" s="1"/>
  <c r="M171" i="1" s="1"/>
  <c r="Q171" i="1" s="1"/>
  <c r="J171" i="1"/>
  <c r="I171" i="1"/>
  <c r="F171" i="1"/>
  <c r="E171" i="1"/>
  <c r="D171" i="1"/>
  <c r="C171" i="1"/>
  <c r="B171" i="1"/>
  <c r="A171" i="1"/>
  <c r="K170" i="1"/>
  <c r="L170" i="1" s="1"/>
  <c r="M170" i="1" s="1"/>
  <c r="Q170" i="1" s="1"/>
  <c r="J170" i="1"/>
  <c r="I170" i="1"/>
  <c r="F170" i="1"/>
  <c r="E170" i="1"/>
  <c r="D170" i="1"/>
  <c r="C170" i="1"/>
  <c r="B170" i="1"/>
  <c r="A170" i="1"/>
  <c r="K169" i="1"/>
  <c r="L169" i="1" s="1"/>
  <c r="M169" i="1" s="1"/>
  <c r="Q169" i="1" s="1"/>
  <c r="J169" i="1"/>
  <c r="I169" i="1"/>
  <c r="F169" i="1"/>
  <c r="E169" i="1"/>
  <c r="D169" i="1"/>
  <c r="C169" i="1"/>
  <c r="B169" i="1"/>
  <c r="A169" i="1"/>
  <c r="K168" i="1"/>
  <c r="L168" i="1" s="1"/>
  <c r="M168" i="1" s="1"/>
  <c r="Q168" i="1" s="1"/>
  <c r="J168" i="1"/>
  <c r="I168" i="1"/>
  <c r="F168" i="1"/>
  <c r="E168" i="1"/>
  <c r="D168" i="1"/>
  <c r="C168" i="1"/>
  <c r="B168" i="1"/>
  <c r="A168" i="1"/>
  <c r="K167" i="1"/>
  <c r="L167" i="1" s="1"/>
  <c r="M167" i="1" s="1"/>
  <c r="Q167" i="1" s="1"/>
  <c r="J167" i="1"/>
  <c r="I167" i="1"/>
  <c r="F167" i="1"/>
  <c r="E167" i="1"/>
  <c r="D167" i="1"/>
  <c r="C167" i="1"/>
  <c r="B167" i="1"/>
  <c r="A167" i="1"/>
  <c r="K166" i="1"/>
  <c r="L166" i="1" s="1"/>
  <c r="M166" i="1" s="1"/>
  <c r="Q166" i="1" s="1"/>
  <c r="J166" i="1"/>
  <c r="I166" i="1"/>
  <c r="F166" i="1"/>
  <c r="E166" i="1"/>
  <c r="D166" i="1"/>
  <c r="C166" i="1"/>
  <c r="B166" i="1"/>
  <c r="A166" i="1"/>
  <c r="K165" i="1"/>
  <c r="L165" i="1" s="1"/>
  <c r="M165" i="1" s="1"/>
  <c r="Q165" i="1" s="1"/>
  <c r="J165" i="1"/>
  <c r="I165" i="1"/>
  <c r="F165" i="1"/>
  <c r="E165" i="1"/>
  <c r="G165" i="1" s="1"/>
  <c r="D165" i="1"/>
  <c r="C165" i="1"/>
  <c r="B165" i="1"/>
  <c r="A165" i="1"/>
  <c r="K164" i="1"/>
  <c r="L164" i="1" s="1"/>
  <c r="M164" i="1" s="1"/>
  <c r="Q164" i="1" s="1"/>
  <c r="J164" i="1"/>
  <c r="I164" i="1"/>
  <c r="F164" i="1"/>
  <c r="E164" i="1"/>
  <c r="D164" i="1"/>
  <c r="C164" i="1"/>
  <c r="B164" i="1"/>
  <c r="A164" i="1"/>
  <c r="K163" i="1"/>
  <c r="L163" i="1" s="1"/>
  <c r="M163" i="1" s="1"/>
  <c r="Q163" i="1" s="1"/>
  <c r="J163" i="1"/>
  <c r="I163" i="1"/>
  <c r="F163" i="1"/>
  <c r="E163" i="1"/>
  <c r="D163" i="1"/>
  <c r="C163" i="1"/>
  <c r="B163" i="1"/>
  <c r="A163" i="1"/>
  <c r="K162" i="1"/>
  <c r="L162" i="1" s="1"/>
  <c r="M162" i="1" s="1"/>
  <c r="Q162" i="1" s="1"/>
  <c r="J162" i="1"/>
  <c r="I162" i="1"/>
  <c r="F162" i="1"/>
  <c r="E162" i="1"/>
  <c r="D162" i="1"/>
  <c r="C162" i="1"/>
  <c r="B162" i="1"/>
  <c r="A162" i="1"/>
  <c r="K161" i="1"/>
  <c r="L161" i="1" s="1"/>
  <c r="M161" i="1" s="1"/>
  <c r="Q161" i="1" s="1"/>
  <c r="J161" i="1"/>
  <c r="I161" i="1"/>
  <c r="F161" i="1"/>
  <c r="E161" i="1"/>
  <c r="D161" i="1"/>
  <c r="C161" i="1"/>
  <c r="B161" i="1"/>
  <c r="A161" i="1"/>
  <c r="K160" i="1"/>
  <c r="L160" i="1" s="1"/>
  <c r="M160" i="1" s="1"/>
  <c r="Q160" i="1" s="1"/>
  <c r="J160" i="1"/>
  <c r="I160" i="1"/>
  <c r="F160" i="1"/>
  <c r="E160" i="1"/>
  <c r="G160" i="1" s="1"/>
  <c r="D160" i="1"/>
  <c r="C160" i="1"/>
  <c r="B160" i="1"/>
  <c r="A160" i="1"/>
  <c r="K159" i="1"/>
  <c r="L159" i="1" s="1"/>
  <c r="M159" i="1" s="1"/>
  <c r="Q159" i="1" s="1"/>
  <c r="J159" i="1"/>
  <c r="I159" i="1"/>
  <c r="F159" i="1"/>
  <c r="E159" i="1"/>
  <c r="D159" i="1"/>
  <c r="C159" i="1"/>
  <c r="B159" i="1"/>
  <c r="A159" i="1"/>
  <c r="K158" i="1"/>
  <c r="L158" i="1" s="1"/>
  <c r="M158" i="1" s="1"/>
  <c r="Q158" i="1" s="1"/>
  <c r="J158" i="1"/>
  <c r="I158" i="1"/>
  <c r="F158" i="1"/>
  <c r="E158" i="1"/>
  <c r="D158" i="1"/>
  <c r="C158" i="1"/>
  <c r="B158" i="1"/>
  <c r="A158" i="1"/>
  <c r="K157" i="1"/>
  <c r="L157" i="1" s="1"/>
  <c r="M157" i="1" s="1"/>
  <c r="Q157" i="1" s="1"/>
  <c r="J157" i="1"/>
  <c r="I157" i="1"/>
  <c r="F157" i="1"/>
  <c r="E157" i="1"/>
  <c r="D157" i="1"/>
  <c r="C157" i="1"/>
  <c r="B157" i="1"/>
  <c r="A157" i="1"/>
  <c r="K156" i="1"/>
  <c r="L156" i="1" s="1"/>
  <c r="M156" i="1" s="1"/>
  <c r="Q156" i="1" s="1"/>
  <c r="J156" i="1"/>
  <c r="I156" i="1"/>
  <c r="F156" i="1"/>
  <c r="E156" i="1"/>
  <c r="D156" i="1"/>
  <c r="C156" i="1"/>
  <c r="B156" i="1"/>
  <c r="A156" i="1"/>
  <c r="K155" i="1"/>
  <c r="L155" i="1" s="1"/>
  <c r="M155" i="1" s="1"/>
  <c r="Q155" i="1" s="1"/>
  <c r="J155" i="1"/>
  <c r="I155" i="1"/>
  <c r="F155" i="1"/>
  <c r="E155" i="1"/>
  <c r="G155" i="1" s="1"/>
  <c r="D155" i="1"/>
  <c r="C155" i="1"/>
  <c r="B155" i="1"/>
  <c r="A155" i="1"/>
  <c r="K154" i="1"/>
  <c r="L154" i="1" s="1"/>
  <c r="M154" i="1" s="1"/>
  <c r="Q154" i="1" s="1"/>
  <c r="J154" i="1"/>
  <c r="I154" i="1"/>
  <c r="F154" i="1"/>
  <c r="E154" i="1"/>
  <c r="D154" i="1"/>
  <c r="C154" i="1"/>
  <c r="B154" i="1"/>
  <c r="A154" i="1"/>
  <c r="K153" i="1"/>
  <c r="L153" i="1" s="1"/>
  <c r="M153" i="1" s="1"/>
  <c r="Q153" i="1" s="1"/>
  <c r="J153" i="1"/>
  <c r="I153" i="1"/>
  <c r="F153" i="1"/>
  <c r="E153" i="1"/>
  <c r="D153" i="1"/>
  <c r="C153" i="1"/>
  <c r="B153" i="1"/>
  <c r="A153" i="1"/>
  <c r="K152" i="1"/>
  <c r="L152" i="1" s="1"/>
  <c r="M152" i="1" s="1"/>
  <c r="Q152" i="1" s="1"/>
  <c r="J152" i="1"/>
  <c r="I152" i="1"/>
  <c r="F152" i="1"/>
  <c r="E152" i="1"/>
  <c r="D152" i="1"/>
  <c r="C152" i="1"/>
  <c r="B152" i="1"/>
  <c r="A152" i="1"/>
  <c r="K151" i="1"/>
  <c r="L151" i="1" s="1"/>
  <c r="M151" i="1" s="1"/>
  <c r="Q151" i="1" s="1"/>
  <c r="J151" i="1"/>
  <c r="I151" i="1"/>
  <c r="F151" i="1"/>
  <c r="E151" i="1"/>
  <c r="D151" i="1"/>
  <c r="C151" i="1"/>
  <c r="B151" i="1"/>
  <c r="A151" i="1"/>
  <c r="K150" i="1"/>
  <c r="L150" i="1" s="1"/>
  <c r="M150" i="1" s="1"/>
  <c r="Q150" i="1" s="1"/>
  <c r="J150" i="1"/>
  <c r="I150" i="1"/>
  <c r="F150" i="1"/>
  <c r="E150" i="1"/>
  <c r="D150" i="1"/>
  <c r="C150" i="1"/>
  <c r="B150" i="1"/>
  <c r="A150" i="1"/>
  <c r="K149" i="1"/>
  <c r="L149" i="1" s="1"/>
  <c r="M149" i="1" s="1"/>
  <c r="Q149" i="1" s="1"/>
  <c r="J149" i="1"/>
  <c r="I149" i="1"/>
  <c r="F149" i="1"/>
  <c r="E149" i="1"/>
  <c r="G149" i="1" s="1"/>
  <c r="D149" i="1"/>
  <c r="C149" i="1"/>
  <c r="B149" i="1"/>
  <c r="A149" i="1"/>
  <c r="K148" i="1"/>
  <c r="L148" i="1" s="1"/>
  <c r="M148" i="1" s="1"/>
  <c r="Q148" i="1" s="1"/>
  <c r="J148" i="1"/>
  <c r="I148" i="1"/>
  <c r="F148" i="1"/>
  <c r="E148" i="1"/>
  <c r="G148" i="1" s="1"/>
  <c r="D148" i="1"/>
  <c r="C148" i="1"/>
  <c r="B148" i="1"/>
  <c r="A148" i="1"/>
  <c r="K147" i="1"/>
  <c r="L147" i="1" s="1"/>
  <c r="M147" i="1" s="1"/>
  <c r="Q147" i="1" s="1"/>
  <c r="J147" i="1"/>
  <c r="I147" i="1"/>
  <c r="F147" i="1"/>
  <c r="E147" i="1"/>
  <c r="D147" i="1"/>
  <c r="C147" i="1"/>
  <c r="B147" i="1"/>
  <c r="A147" i="1"/>
  <c r="K146" i="1"/>
  <c r="L146" i="1" s="1"/>
  <c r="M146" i="1" s="1"/>
  <c r="Q146" i="1" s="1"/>
  <c r="J146" i="1"/>
  <c r="I146" i="1"/>
  <c r="F146" i="1"/>
  <c r="E146" i="1"/>
  <c r="D146" i="1"/>
  <c r="C146" i="1"/>
  <c r="B146" i="1"/>
  <c r="A146" i="1"/>
  <c r="K145" i="1"/>
  <c r="L145" i="1" s="1"/>
  <c r="M145" i="1" s="1"/>
  <c r="Q145" i="1" s="1"/>
  <c r="J145" i="1"/>
  <c r="I145" i="1"/>
  <c r="F145" i="1"/>
  <c r="E145" i="1"/>
  <c r="D145" i="1"/>
  <c r="C145" i="1"/>
  <c r="B145" i="1"/>
  <c r="A145" i="1"/>
  <c r="K144" i="1"/>
  <c r="L144" i="1" s="1"/>
  <c r="M144" i="1" s="1"/>
  <c r="Q144" i="1" s="1"/>
  <c r="J144" i="1"/>
  <c r="I144" i="1"/>
  <c r="F144" i="1"/>
  <c r="E144" i="1"/>
  <c r="G144" i="1" s="1"/>
  <c r="D144" i="1"/>
  <c r="C144" i="1"/>
  <c r="B144" i="1"/>
  <c r="A144" i="1"/>
  <c r="K143" i="1"/>
  <c r="L143" i="1" s="1"/>
  <c r="M143" i="1" s="1"/>
  <c r="Q143" i="1" s="1"/>
  <c r="J143" i="1"/>
  <c r="I143" i="1"/>
  <c r="F143" i="1"/>
  <c r="E143" i="1"/>
  <c r="D143" i="1"/>
  <c r="C143" i="1"/>
  <c r="B143" i="1"/>
  <c r="A143" i="1"/>
  <c r="K142" i="1"/>
  <c r="L142" i="1" s="1"/>
  <c r="M142" i="1" s="1"/>
  <c r="Q142" i="1" s="1"/>
  <c r="J142" i="1"/>
  <c r="I142" i="1"/>
  <c r="F142" i="1"/>
  <c r="E142" i="1"/>
  <c r="D142" i="1"/>
  <c r="C142" i="1"/>
  <c r="B142" i="1"/>
  <c r="A142" i="1"/>
  <c r="K141" i="1"/>
  <c r="L141" i="1" s="1"/>
  <c r="M141" i="1" s="1"/>
  <c r="Q141" i="1" s="1"/>
  <c r="J141" i="1"/>
  <c r="I141" i="1"/>
  <c r="F141" i="1"/>
  <c r="E141" i="1"/>
  <c r="D141" i="1"/>
  <c r="C141" i="1"/>
  <c r="B141" i="1"/>
  <c r="A141" i="1"/>
  <c r="K140" i="1"/>
  <c r="L140" i="1" s="1"/>
  <c r="M140" i="1" s="1"/>
  <c r="Q140" i="1" s="1"/>
  <c r="J140" i="1"/>
  <c r="I140" i="1"/>
  <c r="F140" i="1"/>
  <c r="E140" i="1"/>
  <c r="D140" i="1"/>
  <c r="C140" i="1"/>
  <c r="B140" i="1"/>
  <c r="A140" i="1"/>
  <c r="K139" i="1"/>
  <c r="L139" i="1" s="1"/>
  <c r="M139" i="1" s="1"/>
  <c r="Q139" i="1" s="1"/>
  <c r="J139" i="1"/>
  <c r="I139" i="1"/>
  <c r="F139" i="1"/>
  <c r="E139" i="1"/>
  <c r="D139" i="1"/>
  <c r="C139" i="1"/>
  <c r="B139" i="1"/>
  <c r="A139" i="1"/>
  <c r="K138" i="1"/>
  <c r="L138" i="1" s="1"/>
  <c r="M138" i="1" s="1"/>
  <c r="Q138" i="1" s="1"/>
  <c r="J138" i="1"/>
  <c r="I138" i="1"/>
  <c r="F138" i="1"/>
  <c r="E138" i="1"/>
  <c r="G138" i="1" s="1"/>
  <c r="D138" i="1"/>
  <c r="C138" i="1"/>
  <c r="B138" i="1"/>
  <c r="A138" i="1"/>
  <c r="K137" i="1"/>
  <c r="L137" i="1" s="1"/>
  <c r="M137" i="1" s="1"/>
  <c r="Q137" i="1" s="1"/>
  <c r="J137" i="1"/>
  <c r="I137" i="1"/>
  <c r="F137" i="1"/>
  <c r="E137" i="1"/>
  <c r="D137" i="1"/>
  <c r="C137" i="1"/>
  <c r="B137" i="1"/>
  <c r="A137" i="1"/>
  <c r="K136" i="1"/>
  <c r="L136" i="1" s="1"/>
  <c r="M136" i="1" s="1"/>
  <c r="Q136" i="1" s="1"/>
  <c r="J136" i="1"/>
  <c r="I136" i="1"/>
  <c r="F136" i="1"/>
  <c r="E136" i="1"/>
  <c r="D136" i="1"/>
  <c r="C136" i="1"/>
  <c r="B136" i="1"/>
  <c r="A136" i="1"/>
  <c r="K135" i="1"/>
  <c r="L135" i="1" s="1"/>
  <c r="M135" i="1" s="1"/>
  <c r="Q135" i="1" s="1"/>
  <c r="J135" i="1"/>
  <c r="I135" i="1"/>
  <c r="F135" i="1"/>
  <c r="E135" i="1"/>
  <c r="G135" i="1" s="1"/>
  <c r="D135" i="1"/>
  <c r="C135" i="1"/>
  <c r="B135" i="1"/>
  <c r="A135" i="1"/>
  <c r="K134" i="1"/>
  <c r="L134" i="1" s="1"/>
  <c r="M134" i="1" s="1"/>
  <c r="Q134" i="1" s="1"/>
  <c r="J134" i="1"/>
  <c r="I134" i="1"/>
  <c r="F134" i="1"/>
  <c r="E134" i="1"/>
  <c r="D134" i="1"/>
  <c r="C134" i="1"/>
  <c r="B134" i="1"/>
  <c r="A134" i="1"/>
  <c r="K133" i="1"/>
  <c r="L133" i="1" s="1"/>
  <c r="M133" i="1" s="1"/>
  <c r="Q133" i="1" s="1"/>
  <c r="J133" i="1"/>
  <c r="I133" i="1"/>
  <c r="F133" i="1"/>
  <c r="E133" i="1"/>
  <c r="D133" i="1"/>
  <c r="C133" i="1"/>
  <c r="B133" i="1"/>
  <c r="A133" i="1"/>
  <c r="K132" i="1"/>
  <c r="L132" i="1" s="1"/>
  <c r="M132" i="1" s="1"/>
  <c r="Q132" i="1" s="1"/>
  <c r="J132" i="1"/>
  <c r="I132" i="1"/>
  <c r="F132" i="1"/>
  <c r="E132" i="1"/>
  <c r="G132" i="1" s="1"/>
  <c r="D132" i="1"/>
  <c r="C132" i="1"/>
  <c r="B132" i="1"/>
  <c r="A132" i="1"/>
  <c r="K131" i="1"/>
  <c r="L131" i="1" s="1"/>
  <c r="M131" i="1" s="1"/>
  <c r="Q131" i="1" s="1"/>
  <c r="J131" i="1"/>
  <c r="I131" i="1"/>
  <c r="F131" i="1"/>
  <c r="E131" i="1"/>
  <c r="D131" i="1"/>
  <c r="C131" i="1"/>
  <c r="B131" i="1"/>
  <c r="A131" i="1"/>
  <c r="K130" i="1"/>
  <c r="L130" i="1" s="1"/>
  <c r="M130" i="1" s="1"/>
  <c r="Q130" i="1" s="1"/>
  <c r="J130" i="1"/>
  <c r="I130" i="1"/>
  <c r="F130" i="1"/>
  <c r="E130" i="1"/>
  <c r="G130" i="1" s="1"/>
  <c r="D130" i="1"/>
  <c r="C130" i="1"/>
  <c r="B130" i="1"/>
  <c r="A130" i="1"/>
  <c r="K129" i="1"/>
  <c r="L129" i="1" s="1"/>
  <c r="M129" i="1" s="1"/>
  <c r="Q129" i="1" s="1"/>
  <c r="J129" i="1"/>
  <c r="I129" i="1"/>
  <c r="F129" i="1"/>
  <c r="E129" i="1"/>
  <c r="D129" i="1"/>
  <c r="C129" i="1"/>
  <c r="B129" i="1"/>
  <c r="A129" i="1"/>
  <c r="K128" i="1"/>
  <c r="L128" i="1" s="1"/>
  <c r="M128" i="1" s="1"/>
  <c r="Q128" i="1" s="1"/>
  <c r="J128" i="1"/>
  <c r="I128" i="1"/>
  <c r="F128" i="1"/>
  <c r="E128" i="1"/>
  <c r="G128" i="1" s="1"/>
  <c r="D128" i="1"/>
  <c r="C128" i="1"/>
  <c r="B128" i="1"/>
  <c r="A128" i="1"/>
  <c r="K127" i="1"/>
  <c r="L127" i="1" s="1"/>
  <c r="M127" i="1" s="1"/>
  <c r="Q127" i="1" s="1"/>
  <c r="J127" i="1"/>
  <c r="I127" i="1"/>
  <c r="F127" i="1"/>
  <c r="E127" i="1"/>
  <c r="G127" i="1" s="1"/>
  <c r="D127" i="1"/>
  <c r="C127" i="1"/>
  <c r="B127" i="1"/>
  <c r="A127" i="1"/>
  <c r="K126" i="1"/>
  <c r="L126" i="1" s="1"/>
  <c r="M126" i="1" s="1"/>
  <c r="Q126" i="1" s="1"/>
  <c r="J126" i="1"/>
  <c r="I126" i="1"/>
  <c r="F126" i="1"/>
  <c r="E126" i="1"/>
  <c r="D126" i="1"/>
  <c r="C126" i="1"/>
  <c r="B126" i="1"/>
  <c r="A126" i="1"/>
  <c r="K125" i="1"/>
  <c r="L125" i="1" s="1"/>
  <c r="M125" i="1" s="1"/>
  <c r="Q125" i="1" s="1"/>
  <c r="J125" i="1"/>
  <c r="I125" i="1"/>
  <c r="F125" i="1"/>
  <c r="E125" i="1"/>
  <c r="D125" i="1"/>
  <c r="C125" i="1"/>
  <c r="B125" i="1"/>
  <c r="A125" i="1"/>
  <c r="K124" i="1"/>
  <c r="L124" i="1" s="1"/>
  <c r="M124" i="1" s="1"/>
  <c r="Q124" i="1" s="1"/>
  <c r="J124" i="1"/>
  <c r="I124" i="1"/>
  <c r="F124" i="1"/>
  <c r="E124" i="1"/>
  <c r="D124" i="1"/>
  <c r="C124" i="1"/>
  <c r="B124" i="1"/>
  <c r="A124" i="1"/>
  <c r="K123" i="1"/>
  <c r="L123" i="1" s="1"/>
  <c r="M123" i="1" s="1"/>
  <c r="Q123" i="1" s="1"/>
  <c r="J123" i="1"/>
  <c r="I123" i="1"/>
  <c r="F123" i="1"/>
  <c r="E123" i="1"/>
  <c r="D123" i="1"/>
  <c r="C123" i="1"/>
  <c r="B123" i="1"/>
  <c r="A123" i="1"/>
  <c r="K122" i="1"/>
  <c r="L122" i="1" s="1"/>
  <c r="M122" i="1" s="1"/>
  <c r="Q122" i="1" s="1"/>
  <c r="J122" i="1"/>
  <c r="I122" i="1"/>
  <c r="F122" i="1"/>
  <c r="E122" i="1"/>
  <c r="D122" i="1"/>
  <c r="C122" i="1"/>
  <c r="B122" i="1"/>
  <c r="A122" i="1"/>
  <c r="K121" i="1"/>
  <c r="L121" i="1" s="1"/>
  <c r="M121" i="1" s="1"/>
  <c r="Q121" i="1" s="1"/>
  <c r="J121" i="1"/>
  <c r="I121" i="1"/>
  <c r="F121" i="1"/>
  <c r="E121" i="1"/>
  <c r="D121" i="1"/>
  <c r="C121" i="1"/>
  <c r="B121" i="1"/>
  <c r="A121" i="1"/>
  <c r="K120" i="1"/>
  <c r="L120" i="1" s="1"/>
  <c r="M120" i="1" s="1"/>
  <c r="Q120" i="1" s="1"/>
  <c r="J120" i="1"/>
  <c r="I120" i="1"/>
  <c r="F120" i="1"/>
  <c r="E120" i="1"/>
  <c r="D120" i="1"/>
  <c r="C120" i="1"/>
  <c r="B120" i="1"/>
  <c r="A120" i="1"/>
  <c r="K119" i="1"/>
  <c r="L119" i="1" s="1"/>
  <c r="M119" i="1" s="1"/>
  <c r="Q119" i="1" s="1"/>
  <c r="J119" i="1"/>
  <c r="I119" i="1"/>
  <c r="F119" i="1"/>
  <c r="E119" i="1"/>
  <c r="D119" i="1"/>
  <c r="C119" i="1"/>
  <c r="B119" i="1"/>
  <c r="A119" i="1"/>
  <c r="K118" i="1"/>
  <c r="L118" i="1" s="1"/>
  <c r="M118" i="1" s="1"/>
  <c r="Q118" i="1" s="1"/>
  <c r="J118" i="1"/>
  <c r="I118" i="1"/>
  <c r="F118" i="1"/>
  <c r="E118" i="1"/>
  <c r="D118" i="1"/>
  <c r="C118" i="1"/>
  <c r="B118" i="1"/>
  <c r="A118" i="1"/>
  <c r="K117" i="1"/>
  <c r="L117" i="1" s="1"/>
  <c r="M117" i="1" s="1"/>
  <c r="Q117" i="1" s="1"/>
  <c r="J117" i="1"/>
  <c r="I117" i="1"/>
  <c r="F117" i="1"/>
  <c r="E117" i="1"/>
  <c r="D117" i="1"/>
  <c r="C117" i="1"/>
  <c r="B117" i="1"/>
  <c r="A117" i="1"/>
  <c r="K116" i="1"/>
  <c r="L116" i="1" s="1"/>
  <c r="M116" i="1" s="1"/>
  <c r="Q116" i="1" s="1"/>
  <c r="J116" i="1"/>
  <c r="I116" i="1"/>
  <c r="F116" i="1"/>
  <c r="E116" i="1"/>
  <c r="D116" i="1"/>
  <c r="C116" i="1"/>
  <c r="B116" i="1"/>
  <c r="A116" i="1"/>
  <c r="K115" i="1"/>
  <c r="L115" i="1" s="1"/>
  <c r="M115" i="1" s="1"/>
  <c r="Q115" i="1" s="1"/>
  <c r="J115" i="1"/>
  <c r="I115" i="1"/>
  <c r="F115" i="1"/>
  <c r="E115" i="1"/>
  <c r="D115" i="1"/>
  <c r="C115" i="1"/>
  <c r="B115" i="1"/>
  <c r="A115" i="1"/>
  <c r="K114" i="1"/>
  <c r="L114" i="1" s="1"/>
  <c r="M114" i="1" s="1"/>
  <c r="Q114" i="1" s="1"/>
  <c r="J114" i="1"/>
  <c r="I114" i="1"/>
  <c r="F114" i="1"/>
  <c r="E114" i="1"/>
  <c r="D114" i="1"/>
  <c r="C114" i="1"/>
  <c r="B114" i="1"/>
  <c r="A114" i="1"/>
  <c r="K113" i="1"/>
  <c r="L113" i="1" s="1"/>
  <c r="M113" i="1" s="1"/>
  <c r="Q113" i="1" s="1"/>
  <c r="J113" i="1"/>
  <c r="I113" i="1"/>
  <c r="F113" i="1"/>
  <c r="E113" i="1"/>
  <c r="D113" i="1"/>
  <c r="C113" i="1"/>
  <c r="B113" i="1"/>
  <c r="A113" i="1"/>
  <c r="K112" i="1"/>
  <c r="L112" i="1" s="1"/>
  <c r="M112" i="1" s="1"/>
  <c r="Q112" i="1" s="1"/>
  <c r="J112" i="1"/>
  <c r="I112" i="1"/>
  <c r="F112" i="1"/>
  <c r="E112" i="1"/>
  <c r="D112" i="1"/>
  <c r="C112" i="1"/>
  <c r="B112" i="1"/>
  <c r="A112" i="1"/>
  <c r="K111" i="1"/>
  <c r="L111" i="1" s="1"/>
  <c r="M111" i="1" s="1"/>
  <c r="Q111" i="1" s="1"/>
  <c r="J111" i="1"/>
  <c r="I111" i="1"/>
  <c r="F111" i="1"/>
  <c r="E111" i="1"/>
  <c r="G111" i="1" s="1"/>
  <c r="D111" i="1"/>
  <c r="C111" i="1"/>
  <c r="B111" i="1"/>
  <c r="A111" i="1"/>
  <c r="K110" i="1"/>
  <c r="L110" i="1" s="1"/>
  <c r="M110" i="1" s="1"/>
  <c r="Q110" i="1" s="1"/>
  <c r="J110" i="1"/>
  <c r="I110" i="1"/>
  <c r="F110" i="1"/>
  <c r="E110" i="1"/>
  <c r="G110" i="1" s="1"/>
  <c r="D110" i="1"/>
  <c r="C110" i="1"/>
  <c r="B110" i="1"/>
  <c r="A110" i="1"/>
  <c r="K109" i="1"/>
  <c r="L109" i="1" s="1"/>
  <c r="M109" i="1" s="1"/>
  <c r="Q109" i="1" s="1"/>
  <c r="J109" i="1"/>
  <c r="I109" i="1"/>
  <c r="F109" i="1"/>
  <c r="E109" i="1"/>
  <c r="D109" i="1"/>
  <c r="C109" i="1"/>
  <c r="B109" i="1"/>
  <c r="A109" i="1"/>
  <c r="K108" i="1"/>
  <c r="L108" i="1" s="1"/>
  <c r="M108" i="1" s="1"/>
  <c r="Q108" i="1" s="1"/>
  <c r="J108" i="1"/>
  <c r="I108" i="1"/>
  <c r="F108" i="1"/>
  <c r="E108" i="1"/>
  <c r="D108" i="1"/>
  <c r="C108" i="1"/>
  <c r="B108" i="1"/>
  <c r="A108" i="1"/>
  <c r="K107" i="1"/>
  <c r="L107" i="1" s="1"/>
  <c r="M107" i="1" s="1"/>
  <c r="Q107" i="1" s="1"/>
  <c r="J107" i="1"/>
  <c r="I107" i="1"/>
  <c r="F107" i="1"/>
  <c r="E107" i="1"/>
  <c r="G107" i="1" s="1"/>
  <c r="D107" i="1"/>
  <c r="C107" i="1"/>
  <c r="B107" i="1"/>
  <c r="A107" i="1"/>
  <c r="K106" i="1"/>
  <c r="L106" i="1" s="1"/>
  <c r="M106" i="1" s="1"/>
  <c r="Q106" i="1" s="1"/>
  <c r="J106" i="1"/>
  <c r="I106" i="1"/>
  <c r="F106" i="1"/>
  <c r="E106" i="1"/>
  <c r="D106" i="1"/>
  <c r="C106" i="1"/>
  <c r="B106" i="1"/>
  <c r="A106" i="1"/>
  <c r="K105" i="1"/>
  <c r="L105" i="1" s="1"/>
  <c r="M105" i="1" s="1"/>
  <c r="Q105" i="1" s="1"/>
  <c r="J105" i="1"/>
  <c r="I105" i="1"/>
  <c r="F105" i="1"/>
  <c r="E105" i="1"/>
  <c r="D105" i="1"/>
  <c r="C105" i="1"/>
  <c r="B105" i="1"/>
  <c r="A105" i="1"/>
  <c r="K104" i="1"/>
  <c r="L104" i="1" s="1"/>
  <c r="M104" i="1" s="1"/>
  <c r="Q104" i="1" s="1"/>
  <c r="J104" i="1"/>
  <c r="I104" i="1"/>
  <c r="F104" i="1"/>
  <c r="E104" i="1"/>
  <c r="D104" i="1"/>
  <c r="C104" i="1"/>
  <c r="B104" i="1"/>
  <c r="A104" i="1"/>
  <c r="K103" i="1"/>
  <c r="L103" i="1" s="1"/>
  <c r="M103" i="1" s="1"/>
  <c r="Q103" i="1" s="1"/>
  <c r="J103" i="1"/>
  <c r="I103" i="1"/>
  <c r="F103" i="1"/>
  <c r="E103" i="1"/>
  <c r="D103" i="1"/>
  <c r="C103" i="1"/>
  <c r="B103" i="1"/>
  <c r="A103" i="1"/>
  <c r="K102" i="1"/>
  <c r="L102" i="1" s="1"/>
  <c r="M102" i="1" s="1"/>
  <c r="Q102" i="1" s="1"/>
  <c r="J102" i="1"/>
  <c r="I102" i="1"/>
  <c r="F102" i="1"/>
  <c r="E102" i="1"/>
  <c r="D102" i="1"/>
  <c r="C102" i="1"/>
  <c r="B102" i="1"/>
  <c r="A102" i="1"/>
  <c r="K101" i="1"/>
  <c r="L101" i="1" s="1"/>
  <c r="M101" i="1" s="1"/>
  <c r="Q101" i="1" s="1"/>
  <c r="J101" i="1"/>
  <c r="I101" i="1"/>
  <c r="F101" i="1"/>
  <c r="E101" i="1"/>
  <c r="D101" i="1"/>
  <c r="C101" i="1"/>
  <c r="B101" i="1"/>
  <c r="A101" i="1"/>
  <c r="K100" i="1"/>
  <c r="L100" i="1" s="1"/>
  <c r="M100" i="1" s="1"/>
  <c r="Q100" i="1" s="1"/>
  <c r="J100" i="1"/>
  <c r="I100" i="1"/>
  <c r="F100" i="1"/>
  <c r="E100" i="1"/>
  <c r="D100" i="1"/>
  <c r="C100" i="1"/>
  <c r="B100" i="1"/>
  <c r="A100" i="1"/>
  <c r="K99" i="1"/>
  <c r="L99" i="1" s="1"/>
  <c r="M99" i="1" s="1"/>
  <c r="Q99" i="1" s="1"/>
  <c r="J99" i="1"/>
  <c r="I99" i="1"/>
  <c r="F99" i="1"/>
  <c r="E99" i="1"/>
  <c r="G99" i="1" s="1"/>
  <c r="D99" i="1"/>
  <c r="C99" i="1"/>
  <c r="B99" i="1"/>
  <c r="A99" i="1"/>
  <c r="K98" i="1"/>
  <c r="L98" i="1" s="1"/>
  <c r="M98" i="1" s="1"/>
  <c r="Q98" i="1" s="1"/>
  <c r="J98" i="1"/>
  <c r="I98" i="1"/>
  <c r="F98" i="1"/>
  <c r="E98" i="1"/>
  <c r="G98" i="1" s="1"/>
  <c r="D98" i="1"/>
  <c r="C98" i="1"/>
  <c r="B98" i="1"/>
  <c r="A98" i="1"/>
  <c r="K97" i="1"/>
  <c r="L97" i="1" s="1"/>
  <c r="M97" i="1" s="1"/>
  <c r="Q97" i="1" s="1"/>
  <c r="J97" i="1"/>
  <c r="I97" i="1"/>
  <c r="F97" i="1"/>
  <c r="E97" i="1"/>
  <c r="D97" i="1"/>
  <c r="C97" i="1"/>
  <c r="B97" i="1"/>
  <c r="A97" i="1"/>
  <c r="K96" i="1"/>
  <c r="L96" i="1" s="1"/>
  <c r="M96" i="1" s="1"/>
  <c r="Q96" i="1" s="1"/>
  <c r="J96" i="1"/>
  <c r="I96" i="1"/>
  <c r="F96" i="1"/>
  <c r="E96" i="1"/>
  <c r="G96" i="1" s="1"/>
  <c r="D96" i="1"/>
  <c r="C96" i="1"/>
  <c r="B96" i="1"/>
  <c r="A96" i="1"/>
  <c r="K95" i="1"/>
  <c r="L95" i="1" s="1"/>
  <c r="M95" i="1" s="1"/>
  <c r="Q95" i="1" s="1"/>
  <c r="J95" i="1"/>
  <c r="I95" i="1"/>
  <c r="F95" i="1"/>
  <c r="E95" i="1"/>
  <c r="G95" i="1" s="1"/>
  <c r="D95" i="1"/>
  <c r="C95" i="1"/>
  <c r="B95" i="1"/>
  <c r="A95" i="1"/>
  <c r="K94" i="1"/>
  <c r="L94" i="1" s="1"/>
  <c r="M94" i="1" s="1"/>
  <c r="Q94" i="1" s="1"/>
  <c r="J94" i="1"/>
  <c r="I94" i="1"/>
  <c r="F94" i="1"/>
  <c r="E94" i="1"/>
  <c r="D94" i="1"/>
  <c r="C94" i="1"/>
  <c r="B94" i="1"/>
  <c r="A94" i="1"/>
  <c r="K93" i="1"/>
  <c r="L93" i="1" s="1"/>
  <c r="M93" i="1" s="1"/>
  <c r="Q93" i="1" s="1"/>
  <c r="J93" i="1"/>
  <c r="I93" i="1"/>
  <c r="F93" i="1"/>
  <c r="E93" i="1"/>
  <c r="D93" i="1"/>
  <c r="C93" i="1"/>
  <c r="B93" i="1"/>
  <c r="A93" i="1"/>
  <c r="K92" i="1"/>
  <c r="L92" i="1" s="1"/>
  <c r="M92" i="1" s="1"/>
  <c r="Q92" i="1" s="1"/>
  <c r="J92" i="1"/>
  <c r="I92" i="1"/>
  <c r="F92" i="1"/>
  <c r="E92" i="1"/>
  <c r="D92" i="1"/>
  <c r="C92" i="1"/>
  <c r="B92" i="1"/>
  <c r="A92" i="1"/>
  <c r="K91" i="1"/>
  <c r="L91" i="1" s="1"/>
  <c r="M91" i="1" s="1"/>
  <c r="Q91" i="1" s="1"/>
  <c r="J91" i="1"/>
  <c r="I91" i="1"/>
  <c r="F91" i="1"/>
  <c r="E91" i="1"/>
  <c r="D91" i="1"/>
  <c r="C91" i="1"/>
  <c r="B91" i="1"/>
  <c r="A91" i="1"/>
  <c r="K90" i="1"/>
  <c r="L90" i="1" s="1"/>
  <c r="M90" i="1" s="1"/>
  <c r="Q90" i="1" s="1"/>
  <c r="J90" i="1"/>
  <c r="I90" i="1"/>
  <c r="F90" i="1"/>
  <c r="E90" i="1"/>
  <c r="D90" i="1"/>
  <c r="C90" i="1"/>
  <c r="B90" i="1"/>
  <c r="A90" i="1"/>
  <c r="K89" i="1"/>
  <c r="L89" i="1" s="1"/>
  <c r="M89" i="1" s="1"/>
  <c r="Q89" i="1" s="1"/>
  <c r="J89" i="1"/>
  <c r="I89" i="1"/>
  <c r="F89" i="1"/>
  <c r="E89" i="1"/>
  <c r="G89" i="1" s="1"/>
  <c r="D89" i="1"/>
  <c r="C89" i="1"/>
  <c r="B89" i="1"/>
  <c r="A89" i="1"/>
  <c r="K88" i="1"/>
  <c r="L88" i="1" s="1"/>
  <c r="M88" i="1" s="1"/>
  <c r="Q88" i="1" s="1"/>
  <c r="J88" i="1"/>
  <c r="I88" i="1"/>
  <c r="F88" i="1"/>
  <c r="E88" i="1"/>
  <c r="D88" i="1"/>
  <c r="C88" i="1"/>
  <c r="B88" i="1"/>
  <c r="A88" i="1"/>
  <c r="K87" i="1"/>
  <c r="L87" i="1" s="1"/>
  <c r="M87" i="1" s="1"/>
  <c r="Q87" i="1" s="1"/>
  <c r="J87" i="1"/>
  <c r="I87" i="1"/>
  <c r="F87" i="1"/>
  <c r="E87" i="1"/>
  <c r="D87" i="1"/>
  <c r="C87" i="1"/>
  <c r="B87" i="1"/>
  <c r="A87" i="1"/>
  <c r="K86" i="1"/>
  <c r="L86" i="1" s="1"/>
  <c r="M86" i="1" s="1"/>
  <c r="Q86" i="1" s="1"/>
  <c r="J86" i="1"/>
  <c r="I86" i="1"/>
  <c r="F86" i="1"/>
  <c r="E86" i="1"/>
  <c r="D86" i="1"/>
  <c r="C86" i="1"/>
  <c r="B86" i="1"/>
  <c r="A86" i="1"/>
  <c r="K85" i="1"/>
  <c r="L85" i="1" s="1"/>
  <c r="M85" i="1" s="1"/>
  <c r="Q85" i="1" s="1"/>
  <c r="J85" i="1"/>
  <c r="I85" i="1"/>
  <c r="F85" i="1"/>
  <c r="E85" i="1"/>
  <c r="D85" i="1"/>
  <c r="C85" i="1"/>
  <c r="B85" i="1"/>
  <c r="A85" i="1"/>
  <c r="K84" i="1"/>
  <c r="L84" i="1" s="1"/>
  <c r="M84" i="1" s="1"/>
  <c r="Q84" i="1" s="1"/>
  <c r="J84" i="1"/>
  <c r="I84" i="1"/>
  <c r="F84" i="1"/>
  <c r="E84" i="1"/>
  <c r="D84" i="1"/>
  <c r="C84" i="1"/>
  <c r="B84" i="1"/>
  <c r="A84" i="1"/>
  <c r="K83" i="1"/>
  <c r="L83" i="1" s="1"/>
  <c r="M83" i="1" s="1"/>
  <c r="Q83" i="1" s="1"/>
  <c r="J83" i="1"/>
  <c r="I83" i="1"/>
  <c r="F83" i="1"/>
  <c r="E83" i="1"/>
  <c r="D83" i="1"/>
  <c r="C83" i="1"/>
  <c r="B83" i="1"/>
  <c r="A83" i="1"/>
  <c r="K82" i="1"/>
  <c r="L82" i="1" s="1"/>
  <c r="M82" i="1" s="1"/>
  <c r="Q82" i="1" s="1"/>
  <c r="J82" i="1"/>
  <c r="I82" i="1"/>
  <c r="F82" i="1"/>
  <c r="E82" i="1"/>
  <c r="D82" i="1"/>
  <c r="C82" i="1"/>
  <c r="B82" i="1"/>
  <c r="A82" i="1"/>
  <c r="K81" i="1"/>
  <c r="L81" i="1" s="1"/>
  <c r="M81" i="1" s="1"/>
  <c r="Q81" i="1" s="1"/>
  <c r="J81" i="1"/>
  <c r="I81" i="1"/>
  <c r="F81" i="1"/>
  <c r="E81" i="1"/>
  <c r="D81" i="1"/>
  <c r="C81" i="1"/>
  <c r="B81" i="1"/>
  <c r="A81" i="1"/>
  <c r="K80" i="1"/>
  <c r="L80" i="1" s="1"/>
  <c r="M80" i="1" s="1"/>
  <c r="Q80" i="1" s="1"/>
  <c r="J80" i="1"/>
  <c r="I80" i="1"/>
  <c r="F80" i="1"/>
  <c r="E80" i="1"/>
  <c r="D80" i="1"/>
  <c r="C80" i="1"/>
  <c r="B80" i="1"/>
  <c r="A80" i="1"/>
  <c r="K79" i="1"/>
  <c r="L79" i="1" s="1"/>
  <c r="M79" i="1" s="1"/>
  <c r="Q79" i="1" s="1"/>
  <c r="J79" i="1"/>
  <c r="I79" i="1"/>
  <c r="F79" i="1"/>
  <c r="E79" i="1"/>
  <c r="D79" i="1"/>
  <c r="C79" i="1"/>
  <c r="B79" i="1"/>
  <c r="A79" i="1"/>
  <c r="K78" i="1"/>
  <c r="L78" i="1" s="1"/>
  <c r="M78" i="1" s="1"/>
  <c r="Q78" i="1" s="1"/>
  <c r="J78" i="1"/>
  <c r="I78" i="1"/>
  <c r="F78" i="1"/>
  <c r="E78" i="1"/>
  <c r="G78" i="1" s="1"/>
  <c r="D78" i="1"/>
  <c r="C78" i="1"/>
  <c r="B78" i="1"/>
  <c r="A78" i="1"/>
  <c r="K77" i="1"/>
  <c r="L77" i="1" s="1"/>
  <c r="M77" i="1" s="1"/>
  <c r="Q77" i="1" s="1"/>
  <c r="J77" i="1"/>
  <c r="I77" i="1"/>
  <c r="F77" i="1"/>
  <c r="E77" i="1"/>
  <c r="G77" i="1" s="1"/>
  <c r="D77" i="1"/>
  <c r="C77" i="1"/>
  <c r="B77" i="1"/>
  <c r="A77" i="1"/>
  <c r="K76" i="1"/>
  <c r="L76" i="1" s="1"/>
  <c r="M76" i="1" s="1"/>
  <c r="Q76" i="1" s="1"/>
  <c r="J76" i="1"/>
  <c r="I76" i="1"/>
  <c r="F76" i="1"/>
  <c r="E76" i="1"/>
  <c r="D76" i="1"/>
  <c r="C76" i="1"/>
  <c r="B76" i="1"/>
  <c r="A76" i="1"/>
  <c r="K75" i="1"/>
  <c r="L75" i="1" s="1"/>
  <c r="M75" i="1" s="1"/>
  <c r="Q75" i="1" s="1"/>
  <c r="J75" i="1"/>
  <c r="I75" i="1"/>
  <c r="F75" i="1"/>
  <c r="E75" i="1"/>
  <c r="D75" i="1"/>
  <c r="C75" i="1"/>
  <c r="B75" i="1"/>
  <c r="A75" i="1"/>
  <c r="K74" i="1"/>
  <c r="L74" i="1" s="1"/>
  <c r="M74" i="1" s="1"/>
  <c r="Q74" i="1" s="1"/>
  <c r="J74" i="1"/>
  <c r="I74" i="1"/>
  <c r="F74" i="1"/>
  <c r="E74" i="1"/>
  <c r="D74" i="1"/>
  <c r="C74" i="1"/>
  <c r="B74" i="1"/>
  <c r="A74" i="1"/>
  <c r="K73" i="1"/>
  <c r="L73" i="1" s="1"/>
  <c r="M73" i="1" s="1"/>
  <c r="Q73" i="1" s="1"/>
  <c r="J73" i="1"/>
  <c r="I73" i="1"/>
  <c r="F73" i="1"/>
  <c r="E73" i="1"/>
  <c r="G73" i="1" s="1"/>
  <c r="D73" i="1"/>
  <c r="C73" i="1"/>
  <c r="B73" i="1"/>
  <c r="A73" i="1"/>
  <c r="K72" i="1"/>
  <c r="L72" i="1" s="1"/>
  <c r="M72" i="1" s="1"/>
  <c r="Q72" i="1" s="1"/>
  <c r="J72" i="1"/>
  <c r="I72" i="1"/>
  <c r="F72" i="1"/>
  <c r="E72" i="1"/>
  <c r="D72" i="1"/>
  <c r="C72" i="1"/>
  <c r="B72" i="1"/>
  <c r="A72" i="1"/>
  <c r="K71" i="1"/>
  <c r="L71" i="1" s="1"/>
  <c r="M71" i="1" s="1"/>
  <c r="Q71" i="1" s="1"/>
  <c r="J71" i="1"/>
  <c r="I71" i="1"/>
  <c r="F71" i="1"/>
  <c r="E71" i="1"/>
  <c r="D71" i="1"/>
  <c r="C71" i="1"/>
  <c r="B71" i="1"/>
  <c r="A71" i="1"/>
  <c r="K70" i="1"/>
  <c r="L70" i="1" s="1"/>
  <c r="M70" i="1" s="1"/>
  <c r="Q70" i="1" s="1"/>
  <c r="J70" i="1"/>
  <c r="I70" i="1"/>
  <c r="F70" i="1"/>
  <c r="E70" i="1"/>
  <c r="G70" i="1" s="1"/>
  <c r="D70" i="1"/>
  <c r="C70" i="1"/>
  <c r="B70" i="1"/>
  <c r="A70" i="1"/>
  <c r="K69" i="1"/>
  <c r="L69" i="1" s="1"/>
  <c r="M69" i="1" s="1"/>
  <c r="Q69" i="1" s="1"/>
  <c r="J69" i="1"/>
  <c r="I69" i="1"/>
  <c r="F69" i="1"/>
  <c r="E69" i="1"/>
  <c r="G69" i="1" s="1"/>
  <c r="D69" i="1"/>
  <c r="C69" i="1"/>
  <c r="B69" i="1"/>
  <c r="A69" i="1"/>
  <c r="K68" i="1"/>
  <c r="L68" i="1" s="1"/>
  <c r="M68" i="1" s="1"/>
  <c r="Q68" i="1" s="1"/>
  <c r="J68" i="1"/>
  <c r="I68" i="1"/>
  <c r="F68" i="1"/>
  <c r="E68" i="1"/>
  <c r="D68" i="1"/>
  <c r="C68" i="1"/>
  <c r="B68" i="1"/>
  <c r="A68" i="1"/>
  <c r="K67" i="1"/>
  <c r="L67" i="1" s="1"/>
  <c r="M67" i="1" s="1"/>
  <c r="Q67" i="1" s="1"/>
  <c r="J67" i="1"/>
  <c r="I67" i="1"/>
  <c r="F67" i="1"/>
  <c r="E67" i="1"/>
  <c r="D67" i="1"/>
  <c r="C67" i="1"/>
  <c r="B67" i="1"/>
  <c r="A67" i="1"/>
  <c r="K66" i="1"/>
  <c r="L66" i="1" s="1"/>
  <c r="M66" i="1" s="1"/>
  <c r="Q66" i="1" s="1"/>
  <c r="J66" i="1"/>
  <c r="I66" i="1"/>
  <c r="F66" i="1"/>
  <c r="E66" i="1"/>
  <c r="D66" i="1"/>
  <c r="C66" i="1"/>
  <c r="B66" i="1"/>
  <c r="A66" i="1"/>
  <c r="K65" i="1"/>
  <c r="L65" i="1" s="1"/>
  <c r="M65" i="1" s="1"/>
  <c r="Q65" i="1" s="1"/>
  <c r="J65" i="1"/>
  <c r="I65" i="1"/>
  <c r="F65" i="1"/>
  <c r="E65" i="1"/>
  <c r="G65" i="1" s="1"/>
  <c r="D65" i="1"/>
  <c r="C65" i="1"/>
  <c r="B65" i="1"/>
  <c r="A65" i="1"/>
  <c r="K64" i="1"/>
  <c r="L64" i="1" s="1"/>
  <c r="M64" i="1" s="1"/>
  <c r="Q64" i="1" s="1"/>
  <c r="J64" i="1"/>
  <c r="I64" i="1"/>
  <c r="F64" i="1"/>
  <c r="E64" i="1"/>
  <c r="G64" i="1" s="1"/>
  <c r="D64" i="1"/>
  <c r="C64" i="1"/>
  <c r="B64" i="1"/>
  <c r="A64" i="1"/>
  <c r="K63" i="1"/>
  <c r="L63" i="1" s="1"/>
  <c r="M63" i="1" s="1"/>
  <c r="Q63" i="1" s="1"/>
  <c r="J63" i="1"/>
  <c r="I63" i="1"/>
  <c r="F63" i="1"/>
  <c r="E63" i="1"/>
  <c r="G63" i="1" s="1"/>
  <c r="D63" i="1"/>
  <c r="C63" i="1"/>
  <c r="B63" i="1"/>
  <c r="A63" i="1"/>
  <c r="K62" i="1"/>
  <c r="L62" i="1" s="1"/>
  <c r="M62" i="1" s="1"/>
  <c r="Q62" i="1" s="1"/>
  <c r="J62" i="1"/>
  <c r="I62" i="1"/>
  <c r="F62" i="1"/>
  <c r="E62" i="1"/>
  <c r="G62" i="1" s="1"/>
  <c r="D62" i="1"/>
  <c r="C62" i="1"/>
  <c r="B62" i="1"/>
  <c r="A62" i="1"/>
  <c r="K61" i="1"/>
  <c r="L61" i="1" s="1"/>
  <c r="M61" i="1" s="1"/>
  <c r="Q61" i="1" s="1"/>
  <c r="J61" i="1"/>
  <c r="I61" i="1"/>
  <c r="F61" i="1"/>
  <c r="E61" i="1"/>
  <c r="D61" i="1"/>
  <c r="C61" i="1"/>
  <c r="B61" i="1"/>
  <c r="A61" i="1"/>
  <c r="K60" i="1"/>
  <c r="L60" i="1" s="1"/>
  <c r="M60" i="1" s="1"/>
  <c r="Q60" i="1" s="1"/>
  <c r="J60" i="1"/>
  <c r="I60" i="1"/>
  <c r="F60" i="1"/>
  <c r="E60" i="1"/>
  <c r="G60" i="1" s="1"/>
  <c r="D60" i="1"/>
  <c r="C60" i="1"/>
  <c r="B60" i="1"/>
  <c r="A60" i="1"/>
  <c r="K59" i="1"/>
  <c r="L59" i="1" s="1"/>
  <c r="M59" i="1" s="1"/>
  <c r="Q59" i="1" s="1"/>
  <c r="J59" i="1"/>
  <c r="I59" i="1"/>
  <c r="F59" i="1"/>
  <c r="E59" i="1"/>
  <c r="D59" i="1"/>
  <c r="C59" i="1"/>
  <c r="B59" i="1"/>
  <c r="A59" i="1"/>
  <c r="K58" i="1"/>
  <c r="L58" i="1" s="1"/>
  <c r="M58" i="1" s="1"/>
  <c r="Q58" i="1" s="1"/>
  <c r="J58" i="1"/>
  <c r="I58" i="1"/>
  <c r="F58" i="1"/>
  <c r="E58" i="1"/>
  <c r="D58" i="1"/>
  <c r="C58" i="1"/>
  <c r="B58" i="1"/>
  <c r="A58" i="1"/>
  <c r="K57" i="1"/>
  <c r="L57" i="1" s="1"/>
  <c r="M57" i="1" s="1"/>
  <c r="Q57" i="1" s="1"/>
  <c r="J57" i="1"/>
  <c r="I57" i="1"/>
  <c r="F57" i="1"/>
  <c r="E57" i="1"/>
  <c r="G57" i="1" s="1"/>
  <c r="D57" i="1"/>
  <c r="C57" i="1"/>
  <c r="B57" i="1"/>
  <c r="A57" i="1"/>
  <c r="K56" i="1"/>
  <c r="L56" i="1" s="1"/>
  <c r="M56" i="1" s="1"/>
  <c r="Q56" i="1" s="1"/>
  <c r="J56" i="1"/>
  <c r="I56" i="1"/>
  <c r="F56" i="1"/>
  <c r="E56" i="1"/>
  <c r="D56" i="1"/>
  <c r="C56" i="1"/>
  <c r="B56" i="1"/>
  <c r="A56" i="1"/>
  <c r="K55" i="1"/>
  <c r="L55" i="1" s="1"/>
  <c r="M55" i="1" s="1"/>
  <c r="Q55" i="1" s="1"/>
  <c r="J55" i="1"/>
  <c r="I55" i="1"/>
  <c r="F55" i="1"/>
  <c r="E55" i="1"/>
  <c r="G55" i="1" s="1"/>
  <c r="D55" i="1"/>
  <c r="C55" i="1"/>
  <c r="B55" i="1"/>
  <c r="A55" i="1"/>
  <c r="K54" i="1"/>
  <c r="L54" i="1" s="1"/>
  <c r="M54" i="1" s="1"/>
  <c r="Q54" i="1" s="1"/>
  <c r="J54" i="1"/>
  <c r="I54" i="1"/>
  <c r="F54" i="1"/>
  <c r="E54" i="1"/>
  <c r="G54" i="1" s="1"/>
  <c r="D54" i="1"/>
  <c r="C54" i="1"/>
  <c r="B54" i="1"/>
  <c r="A54" i="1"/>
  <c r="K53" i="1"/>
  <c r="L53" i="1" s="1"/>
  <c r="M53" i="1" s="1"/>
  <c r="Q53" i="1" s="1"/>
  <c r="J53" i="1"/>
  <c r="I53" i="1"/>
  <c r="F53" i="1"/>
  <c r="E53" i="1"/>
  <c r="G53" i="1" s="1"/>
  <c r="D53" i="1"/>
  <c r="C53" i="1"/>
  <c r="B53" i="1"/>
  <c r="A53" i="1"/>
  <c r="K52" i="1"/>
  <c r="L52" i="1" s="1"/>
  <c r="M52" i="1" s="1"/>
  <c r="Q52" i="1" s="1"/>
  <c r="J52" i="1"/>
  <c r="I52" i="1"/>
  <c r="F52" i="1"/>
  <c r="E52" i="1"/>
  <c r="D52" i="1"/>
  <c r="C52" i="1"/>
  <c r="B52" i="1"/>
  <c r="A52" i="1"/>
  <c r="K51" i="1"/>
  <c r="L51" i="1" s="1"/>
  <c r="M51" i="1" s="1"/>
  <c r="Q51" i="1" s="1"/>
  <c r="J51" i="1"/>
  <c r="I51" i="1"/>
  <c r="F51" i="1"/>
  <c r="E51" i="1"/>
  <c r="D51" i="1"/>
  <c r="C51" i="1"/>
  <c r="B51" i="1"/>
  <c r="A51" i="1"/>
  <c r="K50" i="1"/>
  <c r="L50" i="1" s="1"/>
  <c r="M50" i="1" s="1"/>
  <c r="Q50" i="1" s="1"/>
  <c r="J50" i="1"/>
  <c r="I50" i="1"/>
  <c r="F50" i="1"/>
  <c r="E50" i="1"/>
  <c r="D50" i="1"/>
  <c r="C50" i="1"/>
  <c r="B50" i="1"/>
  <c r="A50" i="1"/>
  <c r="K49" i="1"/>
  <c r="L49" i="1" s="1"/>
  <c r="M49" i="1" s="1"/>
  <c r="Q49" i="1" s="1"/>
  <c r="J49" i="1"/>
  <c r="I49" i="1"/>
  <c r="F49" i="1"/>
  <c r="E49" i="1"/>
  <c r="D49" i="1"/>
  <c r="C49" i="1"/>
  <c r="B49" i="1"/>
  <c r="A49" i="1"/>
  <c r="K48" i="1"/>
  <c r="L48" i="1" s="1"/>
  <c r="M48" i="1" s="1"/>
  <c r="Q48" i="1" s="1"/>
  <c r="J48" i="1"/>
  <c r="I48" i="1"/>
  <c r="F48" i="1"/>
  <c r="E48" i="1"/>
  <c r="G48" i="1" s="1"/>
  <c r="D48" i="1"/>
  <c r="C48" i="1"/>
  <c r="B48" i="1"/>
  <c r="A48" i="1"/>
  <c r="K47" i="1"/>
  <c r="L47" i="1" s="1"/>
  <c r="M47" i="1" s="1"/>
  <c r="Q47" i="1" s="1"/>
  <c r="J47" i="1"/>
  <c r="I47" i="1"/>
  <c r="F47" i="1"/>
  <c r="E47" i="1"/>
  <c r="G47" i="1" s="1"/>
  <c r="D47" i="1"/>
  <c r="C47" i="1"/>
  <c r="B47" i="1"/>
  <c r="A47" i="1"/>
  <c r="K46" i="1"/>
  <c r="L46" i="1" s="1"/>
  <c r="M46" i="1" s="1"/>
  <c r="Q46" i="1" s="1"/>
  <c r="J46" i="1"/>
  <c r="I46" i="1"/>
  <c r="F46" i="1"/>
  <c r="E46" i="1"/>
  <c r="G46" i="1" s="1"/>
  <c r="D46" i="1"/>
  <c r="C46" i="1"/>
  <c r="B46" i="1"/>
  <c r="A46" i="1"/>
  <c r="K45" i="1"/>
  <c r="L45" i="1" s="1"/>
  <c r="M45" i="1" s="1"/>
  <c r="Q45" i="1" s="1"/>
  <c r="J45" i="1"/>
  <c r="I45" i="1"/>
  <c r="F45" i="1"/>
  <c r="E45" i="1"/>
  <c r="D45" i="1"/>
  <c r="C45" i="1"/>
  <c r="B45" i="1"/>
  <c r="A45" i="1"/>
  <c r="K44" i="1"/>
  <c r="L44" i="1" s="1"/>
  <c r="M44" i="1" s="1"/>
  <c r="Q44" i="1" s="1"/>
  <c r="J44" i="1"/>
  <c r="I44" i="1"/>
  <c r="F44" i="1"/>
  <c r="E44" i="1"/>
  <c r="G44" i="1" s="1"/>
  <c r="D44" i="1"/>
  <c r="C44" i="1"/>
  <c r="B44" i="1"/>
  <c r="A44" i="1"/>
  <c r="K43" i="1"/>
  <c r="L43" i="1" s="1"/>
  <c r="M43" i="1" s="1"/>
  <c r="Q43" i="1" s="1"/>
  <c r="J43" i="1"/>
  <c r="I43" i="1"/>
  <c r="F43" i="1"/>
  <c r="E43" i="1"/>
  <c r="G43" i="1" s="1"/>
  <c r="D43" i="1"/>
  <c r="C43" i="1"/>
  <c r="B43" i="1"/>
  <c r="A43" i="1"/>
  <c r="K42" i="1"/>
  <c r="L42" i="1" s="1"/>
  <c r="M42" i="1" s="1"/>
  <c r="Q42" i="1" s="1"/>
  <c r="J42" i="1"/>
  <c r="I42" i="1"/>
  <c r="F42" i="1"/>
  <c r="E42" i="1"/>
  <c r="G42" i="1" s="1"/>
  <c r="D42" i="1"/>
  <c r="C42" i="1"/>
  <c r="B42" i="1"/>
  <c r="A42" i="1"/>
  <c r="K41" i="1"/>
  <c r="L41" i="1" s="1"/>
  <c r="M41" i="1" s="1"/>
  <c r="Q41" i="1" s="1"/>
  <c r="J41" i="1"/>
  <c r="I41" i="1"/>
  <c r="F41" i="1"/>
  <c r="E41" i="1"/>
  <c r="G41" i="1" s="1"/>
  <c r="D41" i="1"/>
  <c r="C41" i="1"/>
  <c r="B41" i="1"/>
  <c r="A41" i="1"/>
  <c r="K40" i="1"/>
  <c r="L40" i="1" s="1"/>
  <c r="M40" i="1" s="1"/>
  <c r="Q40" i="1" s="1"/>
  <c r="J40" i="1"/>
  <c r="I40" i="1"/>
  <c r="F40" i="1"/>
  <c r="E40" i="1"/>
  <c r="D40" i="1"/>
  <c r="C40" i="1"/>
  <c r="B40" i="1"/>
  <c r="A40" i="1"/>
  <c r="K39" i="1"/>
  <c r="L39" i="1" s="1"/>
  <c r="M39" i="1" s="1"/>
  <c r="Q39" i="1" s="1"/>
  <c r="J39" i="1"/>
  <c r="I39" i="1"/>
  <c r="F39" i="1"/>
  <c r="E39" i="1"/>
  <c r="G39" i="1" s="1"/>
  <c r="D39" i="1"/>
  <c r="C39" i="1"/>
  <c r="B39" i="1"/>
  <c r="A39" i="1"/>
  <c r="K38" i="1"/>
  <c r="L38" i="1" s="1"/>
  <c r="M38" i="1" s="1"/>
  <c r="Q38" i="1" s="1"/>
  <c r="J38" i="1"/>
  <c r="I38" i="1"/>
  <c r="F38" i="1"/>
  <c r="E38" i="1"/>
  <c r="D38" i="1"/>
  <c r="C38" i="1"/>
  <c r="B38" i="1"/>
  <c r="A38" i="1"/>
  <c r="K37" i="1"/>
  <c r="L37" i="1" s="1"/>
  <c r="M37" i="1" s="1"/>
  <c r="Q37" i="1" s="1"/>
  <c r="J37" i="1"/>
  <c r="I37" i="1"/>
  <c r="F37" i="1"/>
  <c r="E37" i="1"/>
  <c r="D37" i="1"/>
  <c r="C37" i="1"/>
  <c r="B37" i="1"/>
  <c r="A37" i="1"/>
  <c r="K36" i="1"/>
  <c r="L36" i="1" s="1"/>
  <c r="M36" i="1" s="1"/>
  <c r="Q36" i="1" s="1"/>
  <c r="J36" i="1"/>
  <c r="I36" i="1"/>
  <c r="F36" i="1"/>
  <c r="E36" i="1"/>
  <c r="G36" i="1" s="1"/>
  <c r="D36" i="1"/>
  <c r="C36" i="1"/>
  <c r="B36" i="1"/>
  <c r="A36" i="1"/>
  <c r="K35" i="1"/>
  <c r="L35" i="1" s="1"/>
  <c r="M35" i="1" s="1"/>
  <c r="Q35" i="1" s="1"/>
  <c r="J35" i="1"/>
  <c r="I35" i="1"/>
  <c r="F35" i="1"/>
  <c r="E35" i="1"/>
  <c r="G35" i="1" s="1"/>
  <c r="D35" i="1"/>
  <c r="C35" i="1"/>
  <c r="B35" i="1"/>
  <c r="A35" i="1"/>
  <c r="K34" i="1"/>
  <c r="L34" i="1" s="1"/>
  <c r="M34" i="1" s="1"/>
  <c r="Q34" i="1" s="1"/>
  <c r="J34" i="1"/>
  <c r="I34" i="1"/>
  <c r="F34" i="1"/>
  <c r="E34" i="1"/>
  <c r="D34" i="1"/>
  <c r="C34" i="1"/>
  <c r="B34" i="1"/>
  <c r="A34" i="1"/>
  <c r="K33" i="1"/>
  <c r="L33" i="1" s="1"/>
  <c r="M33" i="1" s="1"/>
  <c r="Q33" i="1" s="1"/>
  <c r="J33" i="1"/>
  <c r="I33" i="1"/>
  <c r="F33" i="1"/>
  <c r="E33" i="1"/>
  <c r="G33" i="1" s="1"/>
  <c r="D33" i="1"/>
  <c r="C33" i="1"/>
  <c r="B33" i="1"/>
  <c r="A33" i="1"/>
  <c r="K32" i="1"/>
  <c r="L32" i="1" s="1"/>
  <c r="M32" i="1" s="1"/>
  <c r="Q32" i="1" s="1"/>
  <c r="J32" i="1"/>
  <c r="I32" i="1"/>
  <c r="F32" i="1"/>
  <c r="E32" i="1"/>
  <c r="D32" i="1"/>
  <c r="C32" i="1"/>
  <c r="B32" i="1"/>
  <c r="A32" i="1"/>
  <c r="K31" i="1"/>
  <c r="L31" i="1" s="1"/>
  <c r="M31" i="1" s="1"/>
  <c r="Q31" i="1" s="1"/>
  <c r="J31" i="1"/>
  <c r="I31" i="1"/>
  <c r="F31" i="1"/>
  <c r="E31" i="1"/>
  <c r="G31" i="1" s="1"/>
  <c r="D31" i="1"/>
  <c r="C31" i="1"/>
  <c r="B31" i="1"/>
  <c r="A31" i="1"/>
  <c r="K30" i="1"/>
  <c r="L30" i="1" s="1"/>
  <c r="M30" i="1" s="1"/>
  <c r="Q30" i="1" s="1"/>
  <c r="J30" i="1"/>
  <c r="I30" i="1"/>
  <c r="F30" i="1"/>
  <c r="E30" i="1"/>
  <c r="D30" i="1"/>
  <c r="C30" i="1"/>
  <c r="B30" i="1"/>
  <c r="A30" i="1"/>
  <c r="K29" i="1"/>
  <c r="L29" i="1" s="1"/>
  <c r="M29" i="1" s="1"/>
  <c r="Q29" i="1" s="1"/>
  <c r="J29" i="1"/>
  <c r="I29" i="1"/>
  <c r="F29" i="1"/>
  <c r="E29" i="1"/>
  <c r="G29" i="1" s="1"/>
  <c r="D29" i="1"/>
  <c r="C29" i="1"/>
  <c r="B29" i="1"/>
  <c r="A29" i="1"/>
  <c r="K28" i="1"/>
  <c r="L28" i="1" s="1"/>
  <c r="M28" i="1" s="1"/>
  <c r="Q28" i="1" s="1"/>
  <c r="J28" i="1"/>
  <c r="I28" i="1"/>
  <c r="F28" i="1"/>
  <c r="E28" i="1"/>
  <c r="G28" i="1" s="1"/>
  <c r="D28" i="1"/>
  <c r="C28" i="1"/>
  <c r="B28" i="1"/>
  <c r="A28" i="1"/>
  <c r="K27" i="1"/>
  <c r="L27" i="1" s="1"/>
  <c r="M27" i="1" s="1"/>
  <c r="Q27" i="1" s="1"/>
  <c r="J27" i="1"/>
  <c r="I27" i="1"/>
  <c r="F27" i="1"/>
  <c r="E27" i="1"/>
  <c r="G27" i="1" s="1"/>
  <c r="D27" i="1"/>
  <c r="C27" i="1"/>
  <c r="B27" i="1"/>
  <c r="A27" i="1"/>
  <c r="K26" i="1"/>
  <c r="L26" i="1" s="1"/>
  <c r="M26" i="1" s="1"/>
  <c r="Q26" i="1" s="1"/>
  <c r="J26" i="1"/>
  <c r="I26" i="1"/>
  <c r="F26" i="1"/>
  <c r="E26" i="1"/>
  <c r="D26" i="1"/>
  <c r="C26" i="1"/>
  <c r="B26" i="1"/>
  <c r="A26" i="1"/>
  <c r="K25" i="1"/>
  <c r="L25" i="1" s="1"/>
  <c r="M25" i="1" s="1"/>
  <c r="Q25" i="1" s="1"/>
  <c r="J25" i="1"/>
  <c r="I25" i="1"/>
  <c r="F25" i="1"/>
  <c r="E25" i="1"/>
  <c r="D25" i="1"/>
  <c r="C25" i="1"/>
  <c r="B25" i="1"/>
  <c r="A25" i="1"/>
  <c r="K24" i="1"/>
  <c r="L24" i="1" s="1"/>
  <c r="M24" i="1" s="1"/>
  <c r="Q24" i="1" s="1"/>
  <c r="J24" i="1"/>
  <c r="I24" i="1"/>
  <c r="F24" i="1"/>
  <c r="E24" i="1"/>
  <c r="D24" i="1"/>
  <c r="C24" i="1"/>
  <c r="B24" i="1"/>
  <c r="A24" i="1"/>
  <c r="K23" i="1"/>
  <c r="L23" i="1" s="1"/>
  <c r="M23" i="1" s="1"/>
  <c r="Q23" i="1" s="1"/>
  <c r="J23" i="1"/>
  <c r="I23" i="1"/>
  <c r="F23" i="1"/>
  <c r="E23" i="1"/>
  <c r="D23" i="1"/>
  <c r="C23" i="1"/>
  <c r="B23" i="1"/>
  <c r="A23" i="1"/>
  <c r="K22" i="1"/>
  <c r="L22" i="1" s="1"/>
  <c r="M22" i="1" s="1"/>
  <c r="Q22" i="1" s="1"/>
  <c r="J22" i="1"/>
  <c r="I22" i="1"/>
  <c r="F22" i="1"/>
  <c r="E22" i="1"/>
  <c r="D22" i="1"/>
  <c r="C22" i="1"/>
  <c r="B22" i="1"/>
  <c r="A22" i="1"/>
  <c r="K21" i="1"/>
  <c r="L21" i="1" s="1"/>
  <c r="M21" i="1" s="1"/>
  <c r="Q21" i="1" s="1"/>
  <c r="J21" i="1"/>
  <c r="I21" i="1"/>
  <c r="F21" i="1"/>
  <c r="E21" i="1"/>
  <c r="D21" i="1"/>
  <c r="C21" i="1"/>
  <c r="B21" i="1"/>
  <c r="A21" i="1"/>
  <c r="K20" i="1"/>
  <c r="L20" i="1" s="1"/>
  <c r="M20" i="1" s="1"/>
  <c r="Q20" i="1" s="1"/>
  <c r="J20" i="1"/>
  <c r="I20" i="1"/>
  <c r="F20" i="1"/>
  <c r="E20" i="1"/>
  <c r="D20" i="1"/>
  <c r="C20" i="1"/>
  <c r="B20" i="1"/>
  <c r="A20" i="1"/>
  <c r="K19" i="1"/>
  <c r="L19" i="1" s="1"/>
  <c r="M19" i="1" s="1"/>
  <c r="Q19" i="1" s="1"/>
  <c r="J19" i="1"/>
  <c r="I19" i="1"/>
  <c r="F19" i="1"/>
  <c r="E19" i="1"/>
  <c r="D19" i="1"/>
  <c r="C19" i="1"/>
  <c r="B19" i="1"/>
  <c r="A19" i="1"/>
  <c r="K18" i="1"/>
  <c r="L18" i="1" s="1"/>
  <c r="M18" i="1" s="1"/>
  <c r="Q18" i="1" s="1"/>
  <c r="J18" i="1"/>
  <c r="I18" i="1"/>
  <c r="F18" i="1"/>
  <c r="E18" i="1"/>
  <c r="D18" i="1"/>
  <c r="C18" i="1"/>
  <c r="B18" i="1"/>
  <c r="A18" i="1"/>
  <c r="K17" i="1"/>
  <c r="L17" i="1" s="1"/>
  <c r="M17" i="1" s="1"/>
  <c r="Q17" i="1" s="1"/>
  <c r="J17" i="1"/>
  <c r="I17" i="1"/>
  <c r="F17" i="1"/>
  <c r="E17" i="1"/>
  <c r="D17" i="1"/>
  <c r="C17" i="1"/>
  <c r="B17" i="1"/>
  <c r="A17" i="1"/>
  <c r="K16" i="1"/>
  <c r="L16" i="1" s="1"/>
  <c r="M16" i="1" s="1"/>
  <c r="Q16" i="1" s="1"/>
  <c r="J16" i="1"/>
  <c r="I16" i="1"/>
  <c r="F16" i="1"/>
  <c r="E16" i="1"/>
  <c r="G16" i="1" s="1"/>
  <c r="D16" i="1"/>
  <c r="C16" i="1"/>
  <c r="B16" i="1"/>
  <c r="A16" i="1"/>
  <c r="K15" i="1"/>
  <c r="L15" i="1" s="1"/>
  <c r="M15" i="1" s="1"/>
  <c r="Q15" i="1" s="1"/>
  <c r="J15" i="1"/>
  <c r="I15" i="1"/>
  <c r="F15" i="1"/>
  <c r="E15" i="1"/>
  <c r="D15" i="1"/>
  <c r="C15" i="1"/>
  <c r="B15" i="1"/>
  <c r="A15" i="1"/>
  <c r="K14" i="1"/>
  <c r="L14" i="1" s="1"/>
  <c r="M14" i="1" s="1"/>
  <c r="Q14" i="1" s="1"/>
  <c r="J14" i="1"/>
  <c r="I14" i="1"/>
  <c r="F14" i="1"/>
  <c r="E14" i="1"/>
  <c r="G14" i="1" s="1"/>
  <c r="D14" i="1"/>
  <c r="C14" i="1"/>
  <c r="B14" i="1"/>
  <c r="A14" i="1"/>
  <c r="K13" i="1"/>
  <c r="L13" i="1" s="1"/>
  <c r="M13" i="1" s="1"/>
  <c r="Q13" i="1" s="1"/>
  <c r="J13" i="1"/>
  <c r="I13" i="1"/>
  <c r="F13" i="1"/>
  <c r="E13" i="1"/>
  <c r="D13" i="1"/>
  <c r="C13" i="1"/>
  <c r="B13" i="1"/>
  <c r="A13" i="1"/>
  <c r="K12" i="1"/>
  <c r="L12" i="1" s="1"/>
  <c r="M12" i="1" s="1"/>
  <c r="Q12" i="1" s="1"/>
  <c r="J12" i="1"/>
  <c r="I12" i="1"/>
  <c r="F12" i="1"/>
  <c r="E12" i="1"/>
  <c r="D12" i="1"/>
  <c r="C12" i="1"/>
  <c r="B12" i="1"/>
  <c r="A12" i="1"/>
  <c r="K11" i="1"/>
  <c r="L11" i="1" s="1"/>
  <c r="M11" i="1" s="1"/>
  <c r="Q11" i="1" s="1"/>
  <c r="J11" i="1"/>
  <c r="I11" i="1"/>
  <c r="F11" i="1"/>
  <c r="E11" i="1"/>
  <c r="D11" i="1"/>
  <c r="C11" i="1"/>
  <c r="B11" i="1"/>
  <c r="A11" i="1"/>
  <c r="K10" i="1"/>
  <c r="L10" i="1" s="1"/>
  <c r="M10" i="1" s="1"/>
  <c r="Q10" i="1" s="1"/>
  <c r="J10" i="1"/>
  <c r="I10" i="1"/>
  <c r="F10" i="1"/>
  <c r="E10" i="1"/>
  <c r="D10" i="1"/>
  <c r="C10" i="1"/>
  <c r="B10" i="1"/>
  <c r="A10" i="1"/>
  <c r="K9" i="1"/>
  <c r="L9" i="1" s="1"/>
  <c r="M9" i="1" s="1"/>
  <c r="Q9" i="1" s="1"/>
  <c r="J9" i="1"/>
  <c r="I9" i="1"/>
  <c r="F9" i="1"/>
  <c r="E9" i="1"/>
  <c r="D9" i="1"/>
  <c r="C9" i="1"/>
  <c r="B9" i="1"/>
  <c r="A9" i="1"/>
  <c r="K8" i="1"/>
  <c r="L8" i="1" s="1"/>
  <c r="M8" i="1" s="1"/>
  <c r="Q8" i="1" s="1"/>
  <c r="J8" i="1"/>
  <c r="I8" i="1"/>
  <c r="F8" i="1"/>
  <c r="E8" i="1"/>
  <c r="G8" i="1" s="1"/>
  <c r="D8" i="1"/>
  <c r="C8" i="1"/>
  <c r="B8" i="1"/>
  <c r="A8" i="1"/>
  <c r="K7" i="1"/>
  <c r="L7" i="1" s="1"/>
  <c r="M7" i="1" s="1"/>
  <c r="Q7" i="1" s="1"/>
  <c r="J7" i="1"/>
  <c r="I7" i="1"/>
  <c r="F7" i="1"/>
  <c r="E7" i="1"/>
  <c r="D7" i="1"/>
  <c r="C7" i="1"/>
  <c r="B7" i="1"/>
  <c r="A7" i="1"/>
  <c r="K6" i="1"/>
  <c r="L6" i="1" s="1"/>
  <c r="M6" i="1" s="1"/>
  <c r="Q6" i="1" s="1"/>
  <c r="J6" i="1"/>
  <c r="I6" i="1"/>
  <c r="F6" i="1"/>
  <c r="E6" i="1"/>
  <c r="G6" i="1" s="1"/>
  <c r="D6" i="1"/>
  <c r="C6" i="1"/>
  <c r="B6" i="1"/>
  <c r="A6" i="1"/>
  <c r="K5" i="1"/>
  <c r="L5" i="1" s="1"/>
  <c r="M5" i="1" s="1"/>
  <c r="Q5" i="1" s="1"/>
  <c r="J5" i="1"/>
  <c r="I5" i="1"/>
  <c r="F5" i="1"/>
  <c r="E5" i="1"/>
  <c r="D5" i="1"/>
  <c r="C5" i="1"/>
  <c r="B5" i="1"/>
  <c r="A5" i="1"/>
  <c r="K4" i="1"/>
  <c r="L4" i="1" s="1"/>
  <c r="M4" i="1" s="1"/>
  <c r="Q4" i="1" s="1"/>
  <c r="J4" i="1"/>
  <c r="I4" i="1"/>
  <c r="F4" i="1"/>
  <c r="E4" i="1"/>
  <c r="G4" i="1" s="1"/>
  <c r="D4" i="1"/>
  <c r="C4" i="1"/>
  <c r="B4" i="1"/>
  <c r="A4" i="1"/>
  <c r="K3" i="1"/>
  <c r="L3" i="1" s="1"/>
  <c r="M3" i="1" s="1"/>
  <c r="Q3" i="1" s="1"/>
  <c r="J3" i="1"/>
  <c r="I3" i="1"/>
  <c r="F3" i="1"/>
  <c r="E3" i="1"/>
  <c r="D3" i="1"/>
  <c r="C3" i="1"/>
  <c r="B3" i="1"/>
  <c r="A3" i="1"/>
  <c r="G8642" i="1" l="1"/>
  <c r="G7136" i="1"/>
  <c r="G7021" i="1"/>
  <c r="G6953" i="1"/>
  <c r="G5890" i="1"/>
  <c r="G5838" i="1"/>
  <c r="G5728" i="1"/>
  <c r="G5509" i="1"/>
  <c r="G5131" i="1"/>
  <c r="G4388" i="1"/>
  <c r="G4017" i="1"/>
  <c r="G3921" i="1"/>
  <c r="G3591" i="1"/>
  <c r="G3582" i="1"/>
  <c r="G1947" i="1"/>
  <c r="G8696" i="1"/>
  <c r="G5883" i="1"/>
  <c r="G5851" i="1"/>
  <c r="G5443" i="1"/>
  <c r="G5410" i="1"/>
  <c r="G3526" i="1"/>
  <c r="G7330" i="1"/>
  <c r="G5870" i="1"/>
  <c r="G5736" i="1"/>
  <c r="G5601" i="1"/>
  <c r="G5149" i="1"/>
  <c r="G4772" i="1"/>
  <c r="G4598" i="1"/>
  <c r="G2838" i="1"/>
  <c r="G7564" i="1"/>
  <c r="G7084" i="1"/>
  <c r="G7048" i="1"/>
  <c r="G3452" i="1"/>
  <c r="G2988" i="1"/>
  <c r="G2912" i="1"/>
  <c r="G2570" i="1"/>
  <c r="G4950" i="1"/>
  <c r="G3530" i="1"/>
  <c r="G3407" i="1"/>
  <c r="G7548" i="1"/>
  <c r="H7548" i="1" s="1"/>
  <c r="N7548" i="1" s="1"/>
  <c r="O7548" i="1" s="1"/>
  <c r="P7548" i="1" s="1"/>
  <c r="G7507" i="1"/>
  <c r="H7507" i="1" s="1"/>
  <c r="N7507" i="1" s="1"/>
  <c r="O7507" i="1" s="1"/>
  <c r="P7507" i="1" s="1"/>
  <c r="G6292" i="1"/>
  <c r="G6280" i="1"/>
  <c r="G4939" i="1"/>
  <c r="H4939" i="1" s="1"/>
  <c r="N4939" i="1" s="1"/>
  <c r="O4939" i="1" s="1"/>
  <c r="P4939" i="1" s="1"/>
  <c r="G4550" i="1"/>
  <c r="H4550" i="1" s="1"/>
  <c r="N4550" i="1" s="1"/>
  <c r="O4550" i="1" s="1"/>
  <c r="P4550" i="1" s="1"/>
  <c r="G4071" i="1"/>
  <c r="H4071" i="1" s="1"/>
  <c r="N4071" i="1" s="1"/>
  <c r="O4071" i="1" s="1"/>
  <c r="P4071" i="1" s="1"/>
  <c r="G3996" i="1"/>
  <c r="H3996" i="1" s="1"/>
  <c r="N3996" i="1" s="1"/>
  <c r="O3996" i="1" s="1"/>
  <c r="P3996" i="1" s="1"/>
  <c r="G3648" i="1"/>
  <c r="H3648" i="1" s="1"/>
  <c r="N3648" i="1" s="1"/>
  <c r="O3648" i="1" s="1"/>
  <c r="P3648" i="1" s="1"/>
  <c r="G3647" i="1"/>
  <c r="H3647" i="1" s="1"/>
  <c r="N3647" i="1" s="1"/>
  <c r="O3647" i="1" s="1"/>
  <c r="P3647" i="1" s="1"/>
  <c r="G3639" i="1"/>
  <c r="H3639" i="1" s="1"/>
  <c r="N3639" i="1" s="1"/>
  <c r="O3639" i="1" s="1"/>
  <c r="P3639" i="1" s="1"/>
  <c r="G3633" i="1"/>
  <c r="H3633" i="1" s="1"/>
  <c r="N3633" i="1" s="1"/>
  <c r="O3633" i="1" s="1"/>
  <c r="P3633" i="1" s="1"/>
  <c r="G3519" i="1"/>
  <c r="G3518" i="1"/>
  <c r="G3487" i="1"/>
  <c r="G3390" i="1"/>
  <c r="H3390" i="1" s="1"/>
  <c r="N3390" i="1" s="1"/>
  <c r="O3390" i="1" s="1"/>
  <c r="P3390" i="1" s="1"/>
  <c r="G3300" i="1"/>
  <c r="H3300" i="1" s="1"/>
  <c r="N3300" i="1" s="1"/>
  <c r="O3300" i="1" s="1"/>
  <c r="P3300" i="1" s="1"/>
  <c r="G3263" i="1"/>
  <c r="H3263" i="1" s="1"/>
  <c r="N3263" i="1" s="1"/>
  <c r="O3263" i="1" s="1"/>
  <c r="P3263" i="1" s="1"/>
  <c r="G3254" i="1"/>
  <c r="H3254" i="1" s="1"/>
  <c r="N3254" i="1" s="1"/>
  <c r="O3254" i="1" s="1"/>
  <c r="P3254" i="1" s="1"/>
  <c r="G1843" i="1"/>
  <c r="H1843" i="1" s="1"/>
  <c r="N1843" i="1" s="1"/>
  <c r="O1843" i="1" s="1"/>
  <c r="P1843" i="1" s="1"/>
  <c r="G7031" i="1"/>
  <c r="H7031" i="1" s="1"/>
  <c r="N7031" i="1" s="1"/>
  <c r="O7031" i="1" s="1"/>
  <c r="P7031" i="1" s="1"/>
  <c r="G6493" i="1"/>
  <c r="G6412" i="1"/>
  <c r="G6136" i="1"/>
  <c r="G5931" i="1"/>
  <c r="G5530" i="1"/>
  <c r="G4574" i="1"/>
  <c r="H4574" i="1" s="1"/>
  <c r="N4574" i="1" s="1"/>
  <c r="O4574" i="1" s="1"/>
  <c r="P4574" i="1" s="1"/>
  <c r="G4502" i="1"/>
  <c r="H4502" i="1" s="1"/>
  <c r="N4502" i="1" s="1"/>
  <c r="O4502" i="1" s="1"/>
  <c r="P4502" i="1" s="1"/>
  <c r="G4016" i="1"/>
  <c r="H4016" i="1" s="1"/>
  <c r="N4016" i="1" s="1"/>
  <c r="O4016" i="1" s="1"/>
  <c r="P4016" i="1" s="1"/>
  <c r="G3842" i="1"/>
  <c r="H3842" i="1" s="1"/>
  <c r="N3842" i="1" s="1"/>
  <c r="O3842" i="1" s="1"/>
  <c r="P3842" i="1" s="1"/>
  <c r="G3781" i="1"/>
  <c r="H3781" i="1" s="1"/>
  <c r="N3781" i="1" s="1"/>
  <c r="O3781" i="1" s="1"/>
  <c r="P3781" i="1" s="1"/>
  <c r="G3719" i="1"/>
  <c r="H3719" i="1" s="1"/>
  <c r="N3719" i="1" s="1"/>
  <c r="O3719" i="1" s="1"/>
  <c r="P3719" i="1" s="1"/>
  <c r="G3681" i="1"/>
  <c r="H3681" i="1" s="1"/>
  <c r="N3681" i="1" s="1"/>
  <c r="O3681" i="1" s="1"/>
  <c r="P3681" i="1" s="1"/>
  <c r="G3528" i="1"/>
  <c r="G7238" i="1"/>
  <c r="H7238" i="1" s="1"/>
  <c r="N7238" i="1" s="1"/>
  <c r="O7238" i="1" s="1"/>
  <c r="P7238" i="1" s="1"/>
  <c r="G6717" i="1"/>
  <c r="G6313" i="1"/>
  <c r="G5357" i="1"/>
  <c r="G4797" i="1"/>
  <c r="H4797" i="1" s="1"/>
  <c r="N4797" i="1" s="1"/>
  <c r="O4797" i="1" s="1"/>
  <c r="P4797" i="1" s="1"/>
  <c r="G4577" i="1"/>
  <c r="H4577" i="1" s="1"/>
  <c r="N4577" i="1" s="1"/>
  <c r="O4577" i="1" s="1"/>
  <c r="P4577" i="1" s="1"/>
  <c r="G4343" i="1"/>
  <c r="H4343" i="1" s="1"/>
  <c r="N4343" i="1" s="1"/>
  <c r="O4343" i="1" s="1"/>
  <c r="P4343" i="1" s="1"/>
  <c r="G4306" i="1"/>
  <c r="H4306" i="1" s="1"/>
  <c r="N4306" i="1" s="1"/>
  <c r="O4306" i="1" s="1"/>
  <c r="P4306" i="1" s="1"/>
  <c r="G4213" i="1"/>
  <c r="H4213" i="1" s="1"/>
  <c r="N4213" i="1" s="1"/>
  <c r="O4213" i="1" s="1"/>
  <c r="P4213" i="1" s="1"/>
  <c r="G7573" i="1"/>
  <c r="H7573" i="1" s="1"/>
  <c r="N7573" i="1" s="1"/>
  <c r="O7573" i="1" s="1"/>
  <c r="P7573" i="1" s="1"/>
  <c r="G7517" i="1"/>
  <c r="H7517" i="1" s="1"/>
  <c r="N7517" i="1" s="1"/>
  <c r="O7517" i="1" s="1"/>
  <c r="P7517" i="1" s="1"/>
  <c r="G6872" i="1"/>
  <c r="G6014" i="1"/>
  <c r="G5967" i="1"/>
  <c r="G5684" i="1"/>
  <c r="G3680" i="1"/>
  <c r="H3680" i="1" s="1"/>
  <c r="N3680" i="1" s="1"/>
  <c r="O3680" i="1" s="1"/>
  <c r="P3680" i="1" s="1"/>
  <c r="G3674" i="1"/>
  <c r="H3674" i="1" s="1"/>
  <c r="N3674" i="1" s="1"/>
  <c r="O3674" i="1" s="1"/>
  <c r="P3674" i="1" s="1"/>
  <c r="G3653" i="1"/>
  <c r="H3653" i="1" s="1"/>
  <c r="N3653" i="1" s="1"/>
  <c r="O3653" i="1" s="1"/>
  <c r="P3653" i="1" s="1"/>
  <c r="G3588" i="1"/>
  <c r="H3588" i="1" s="1"/>
  <c r="N3588" i="1" s="1"/>
  <c r="O3588" i="1" s="1"/>
  <c r="P3588" i="1" s="1"/>
  <c r="G3571" i="1"/>
  <c r="H3571" i="1" s="1"/>
  <c r="N3571" i="1" s="1"/>
  <c r="O3571" i="1" s="1"/>
  <c r="P3571" i="1" s="1"/>
  <c r="G3551" i="1"/>
  <c r="G3461" i="1"/>
  <c r="G3440" i="1"/>
  <c r="G3394" i="1"/>
  <c r="H3394" i="1" s="1"/>
  <c r="N3394" i="1" s="1"/>
  <c r="O3394" i="1" s="1"/>
  <c r="P3394" i="1" s="1"/>
  <c r="G3389" i="1"/>
  <c r="H3389" i="1" s="1"/>
  <c r="N3389" i="1" s="1"/>
  <c r="O3389" i="1" s="1"/>
  <c r="P3389" i="1" s="1"/>
  <c r="G3378" i="1"/>
  <c r="H3378" i="1" s="1"/>
  <c r="N3378" i="1" s="1"/>
  <c r="O3378" i="1" s="1"/>
  <c r="P3378" i="1" s="1"/>
  <c r="G3365" i="1"/>
  <c r="H3365" i="1" s="1"/>
  <c r="N3365" i="1" s="1"/>
  <c r="O3365" i="1" s="1"/>
  <c r="P3365" i="1" s="1"/>
  <c r="G3343" i="1"/>
  <c r="H3343" i="1" s="1"/>
  <c r="N3343" i="1" s="1"/>
  <c r="O3343" i="1" s="1"/>
  <c r="P3343" i="1" s="1"/>
  <c r="G3339" i="1"/>
  <c r="H3339" i="1" s="1"/>
  <c r="N3339" i="1" s="1"/>
  <c r="O3339" i="1" s="1"/>
  <c r="P3339" i="1" s="1"/>
  <c r="G3316" i="1"/>
  <c r="H3316" i="1" s="1"/>
  <c r="N3316" i="1" s="1"/>
  <c r="O3316" i="1" s="1"/>
  <c r="P3316" i="1" s="1"/>
  <c r="G3296" i="1"/>
  <c r="H3296" i="1" s="1"/>
  <c r="N3296" i="1" s="1"/>
  <c r="O3296" i="1" s="1"/>
  <c r="P3296" i="1" s="1"/>
  <c r="G3272" i="1"/>
  <c r="H3272" i="1" s="1"/>
  <c r="N3272" i="1" s="1"/>
  <c r="O3272" i="1" s="1"/>
  <c r="P3272" i="1" s="1"/>
  <c r="G3264" i="1"/>
  <c r="H3264" i="1" s="1"/>
  <c r="N3264" i="1" s="1"/>
  <c r="O3264" i="1" s="1"/>
  <c r="P3264" i="1" s="1"/>
  <c r="G3236" i="1"/>
  <c r="H3236" i="1" s="1"/>
  <c r="N3236" i="1" s="1"/>
  <c r="O3236" i="1" s="1"/>
  <c r="P3236" i="1" s="1"/>
  <c r="G3224" i="1"/>
  <c r="H3224" i="1" s="1"/>
  <c r="N3224" i="1" s="1"/>
  <c r="O3224" i="1" s="1"/>
  <c r="P3224" i="1" s="1"/>
  <c r="G3215" i="1"/>
  <c r="H3215" i="1" s="1"/>
  <c r="N3215" i="1" s="1"/>
  <c r="O3215" i="1" s="1"/>
  <c r="P3215" i="1" s="1"/>
  <c r="G2004" i="1"/>
  <c r="H2004" i="1" s="1"/>
  <c r="N2004" i="1" s="1"/>
  <c r="O2004" i="1" s="1"/>
  <c r="P2004" i="1" s="1"/>
  <c r="G1575" i="1"/>
  <c r="H1575" i="1" s="1"/>
  <c r="N1575" i="1" s="1"/>
  <c r="O1575" i="1" s="1"/>
  <c r="P1575" i="1" s="1"/>
  <c r="G1324" i="1"/>
  <c r="H1324" i="1" s="1"/>
  <c r="N1324" i="1" s="1"/>
  <c r="O1324" i="1" s="1"/>
  <c r="P1324" i="1" s="1"/>
  <c r="G581" i="1"/>
  <c r="H581" i="1" s="1"/>
  <c r="N581" i="1" s="1"/>
  <c r="O581" i="1" s="1"/>
  <c r="P581" i="1" s="1"/>
  <c r="G6523" i="1"/>
  <c r="H6523" i="1" s="1"/>
  <c r="N6523" i="1" s="1"/>
  <c r="O6523" i="1" s="1"/>
  <c r="P6523" i="1" s="1"/>
  <c r="G6429" i="1"/>
  <c r="H6429" i="1" s="1"/>
  <c r="N6429" i="1" s="1"/>
  <c r="O6429" i="1" s="1"/>
  <c r="P6429" i="1" s="1"/>
  <c r="G6385" i="1"/>
  <c r="H6385" i="1" s="1"/>
  <c r="N6385" i="1" s="1"/>
  <c r="O6385" i="1" s="1"/>
  <c r="P6385" i="1" s="1"/>
  <c r="G5821" i="1"/>
  <c r="H5821" i="1" s="1"/>
  <c r="N5821" i="1" s="1"/>
  <c r="O5821" i="1" s="1"/>
  <c r="P5821" i="1" s="1"/>
  <c r="G4758" i="1"/>
  <c r="H4758" i="1" s="1"/>
  <c r="N4758" i="1" s="1"/>
  <c r="O4758" i="1" s="1"/>
  <c r="P4758" i="1" s="1"/>
  <c r="G4384" i="1"/>
  <c r="H4384" i="1" s="1"/>
  <c r="N4384" i="1" s="1"/>
  <c r="O4384" i="1" s="1"/>
  <c r="P4384" i="1" s="1"/>
  <c r="G4074" i="1"/>
  <c r="H4074" i="1" s="1"/>
  <c r="N4074" i="1" s="1"/>
  <c r="O4074" i="1" s="1"/>
  <c r="P4074" i="1" s="1"/>
  <c r="G3589" i="1"/>
  <c r="H3589" i="1" s="1"/>
  <c r="N3589" i="1" s="1"/>
  <c r="O3589" i="1" s="1"/>
  <c r="P3589" i="1" s="1"/>
  <c r="G3549" i="1"/>
  <c r="H3549" i="1" s="1"/>
  <c r="N3549" i="1" s="1"/>
  <c r="O3549" i="1" s="1"/>
  <c r="P3549" i="1" s="1"/>
  <c r="G7304" i="1"/>
  <c r="H7304" i="1" s="1"/>
  <c r="N7304" i="1" s="1"/>
  <c r="O7304" i="1" s="1"/>
  <c r="P7304" i="1" s="1"/>
  <c r="G6954" i="1"/>
  <c r="H6954" i="1" s="1"/>
  <c r="N6954" i="1" s="1"/>
  <c r="O6954" i="1" s="1"/>
  <c r="P6954" i="1" s="1"/>
  <c r="G5574" i="1"/>
  <c r="H5574" i="1" s="1"/>
  <c r="N5574" i="1" s="1"/>
  <c r="O5574" i="1" s="1"/>
  <c r="P5574" i="1" s="1"/>
  <c r="G4827" i="1"/>
  <c r="H4827" i="1" s="1"/>
  <c r="N4827" i="1" s="1"/>
  <c r="O4827" i="1" s="1"/>
  <c r="P4827" i="1" s="1"/>
  <c r="G4451" i="1"/>
  <c r="H4451" i="1" s="1"/>
  <c r="N4451" i="1" s="1"/>
  <c r="O4451" i="1" s="1"/>
  <c r="P4451" i="1" s="1"/>
  <c r="G4230" i="1"/>
  <c r="H4230" i="1" s="1"/>
  <c r="N4230" i="1" s="1"/>
  <c r="O4230" i="1" s="1"/>
  <c r="P4230" i="1" s="1"/>
  <c r="G3978" i="1"/>
  <c r="H3978" i="1" s="1"/>
  <c r="N3978" i="1" s="1"/>
  <c r="O3978" i="1" s="1"/>
  <c r="P3978" i="1" s="1"/>
  <c r="G7552" i="1"/>
  <c r="H7552" i="1" s="1"/>
  <c r="N7552" i="1" s="1"/>
  <c r="O7552" i="1" s="1"/>
  <c r="P7552" i="1" s="1"/>
  <c r="G7257" i="1"/>
  <c r="H7257" i="1" s="1"/>
  <c r="N7257" i="1" s="1"/>
  <c r="O7257" i="1" s="1"/>
  <c r="P7257" i="1" s="1"/>
  <c r="G6541" i="1"/>
  <c r="H6541" i="1" s="1"/>
  <c r="N6541" i="1" s="1"/>
  <c r="O6541" i="1" s="1"/>
  <c r="P6541" i="1" s="1"/>
  <c r="G5832" i="1"/>
  <c r="H5832" i="1" s="1"/>
  <c r="N5832" i="1" s="1"/>
  <c r="O5832" i="1" s="1"/>
  <c r="P5832" i="1" s="1"/>
  <c r="G5145" i="1"/>
  <c r="H5145" i="1" s="1"/>
  <c r="N5145" i="1" s="1"/>
  <c r="O5145" i="1" s="1"/>
  <c r="P5145" i="1" s="1"/>
  <c r="G4039" i="1"/>
  <c r="H4039" i="1" s="1"/>
  <c r="N4039" i="1" s="1"/>
  <c r="O4039" i="1" s="1"/>
  <c r="P4039" i="1" s="1"/>
  <c r="G3873" i="1"/>
  <c r="H3873" i="1" s="1"/>
  <c r="N3873" i="1" s="1"/>
  <c r="O3873" i="1" s="1"/>
  <c r="P3873" i="1" s="1"/>
  <c r="G3764" i="1"/>
  <c r="H3764" i="1" s="1"/>
  <c r="N3764" i="1" s="1"/>
  <c r="O3764" i="1" s="1"/>
  <c r="P3764" i="1" s="1"/>
  <c r="G3747" i="1"/>
  <c r="H3747" i="1" s="1"/>
  <c r="N3747" i="1" s="1"/>
  <c r="O3747" i="1" s="1"/>
  <c r="P3747" i="1" s="1"/>
  <c r="G3726" i="1"/>
  <c r="H3726" i="1" s="1"/>
  <c r="N3726" i="1" s="1"/>
  <c r="O3726" i="1" s="1"/>
  <c r="P3726" i="1" s="1"/>
  <c r="G3714" i="1"/>
  <c r="H3714" i="1" s="1"/>
  <c r="N3714" i="1" s="1"/>
  <c r="O3714" i="1" s="1"/>
  <c r="P3714" i="1" s="1"/>
  <c r="G3581" i="1"/>
  <c r="H3581" i="1" s="1"/>
  <c r="N3581" i="1" s="1"/>
  <c r="O3581" i="1" s="1"/>
  <c r="P3581" i="1" s="1"/>
  <c r="G3579" i="1"/>
  <c r="H3579" i="1" s="1"/>
  <c r="N3579" i="1" s="1"/>
  <c r="O3579" i="1" s="1"/>
  <c r="P3579" i="1" s="1"/>
  <c r="G3496" i="1"/>
  <c r="H3496" i="1" s="1"/>
  <c r="N3496" i="1" s="1"/>
  <c r="O3496" i="1" s="1"/>
  <c r="P3496" i="1" s="1"/>
  <c r="G3493" i="1"/>
  <c r="H3493" i="1" s="1"/>
  <c r="N3493" i="1" s="1"/>
  <c r="O3493" i="1" s="1"/>
  <c r="P3493" i="1" s="1"/>
  <c r="G3462" i="1"/>
  <c r="H3462" i="1" s="1"/>
  <c r="N3462" i="1" s="1"/>
  <c r="O3462" i="1" s="1"/>
  <c r="P3462" i="1" s="1"/>
  <c r="G3458" i="1"/>
  <c r="H3458" i="1" s="1"/>
  <c r="N3458" i="1" s="1"/>
  <c r="O3458" i="1" s="1"/>
  <c r="P3458" i="1" s="1"/>
  <c r="G3358" i="1"/>
  <c r="H3358" i="1" s="1"/>
  <c r="N3358" i="1" s="1"/>
  <c r="O3358" i="1" s="1"/>
  <c r="P3358" i="1" s="1"/>
  <c r="G5205" i="1"/>
  <c r="H5205" i="1" s="1"/>
  <c r="N5205" i="1" s="1"/>
  <c r="O5205" i="1" s="1"/>
  <c r="P5205" i="1" s="1"/>
  <c r="G4693" i="1"/>
  <c r="H4693" i="1" s="1"/>
  <c r="N4693" i="1" s="1"/>
  <c r="O4693" i="1" s="1"/>
  <c r="P4693" i="1" s="1"/>
  <c r="G4094" i="1"/>
  <c r="H4094" i="1" s="1"/>
  <c r="N4094" i="1" s="1"/>
  <c r="O4094" i="1" s="1"/>
  <c r="P4094" i="1" s="1"/>
  <c r="G3965" i="1"/>
  <c r="H3965" i="1" s="1"/>
  <c r="N3965" i="1" s="1"/>
  <c r="O3965" i="1" s="1"/>
  <c r="P3965" i="1" s="1"/>
  <c r="G3772" i="1"/>
  <c r="H3772" i="1" s="1"/>
  <c r="N3772" i="1" s="1"/>
  <c r="O3772" i="1" s="1"/>
  <c r="P3772" i="1" s="1"/>
  <c r="G3686" i="1"/>
  <c r="H3686" i="1" s="1"/>
  <c r="N3686" i="1" s="1"/>
  <c r="O3686" i="1" s="1"/>
  <c r="P3686" i="1" s="1"/>
  <c r="G3669" i="1"/>
  <c r="H3669" i="1" s="1"/>
  <c r="N3669" i="1" s="1"/>
  <c r="O3669" i="1" s="1"/>
  <c r="P3669" i="1" s="1"/>
  <c r="G3667" i="1"/>
  <c r="H3667" i="1" s="1"/>
  <c r="N3667" i="1" s="1"/>
  <c r="O3667" i="1" s="1"/>
  <c r="P3667" i="1" s="1"/>
  <c r="G3635" i="1"/>
  <c r="H3635" i="1" s="1"/>
  <c r="N3635" i="1" s="1"/>
  <c r="O3635" i="1" s="1"/>
  <c r="P3635" i="1" s="1"/>
  <c r="G3597" i="1"/>
  <c r="H3597" i="1" s="1"/>
  <c r="N3597" i="1" s="1"/>
  <c r="O3597" i="1" s="1"/>
  <c r="P3597" i="1" s="1"/>
  <c r="G3567" i="1"/>
  <c r="H3567" i="1" s="1"/>
  <c r="N3567" i="1" s="1"/>
  <c r="O3567" i="1" s="1"/>
  <c r="P3567" i="1" s="1"/>
  <c r="G3432" i="1"/>
  <c r="H3432" i="1" s="1"/>
  <c r="N3432" i="1" s="1"/>
  <c r="O3432" i="1" s="1"/>
  <c r="P3432" i="1" s="1"/>
  <c r="G3411" i="1"/>
  <c r="H3411" i="1" s="1"/>
  <c r="N3411" i="1" s="1"/>
  <c r="O3411" i="1" s="1"/>
  <c r="P3411" i="1" s="1"/>
  <c r="G3404" i="1"/>
  <c r="H3404" i="1" s="1"/>
  <c r="N3404" i="1" s="1"/>
  <c r="O3404" i="1" s="1"/>
  <c r="P3404" i="1" s="1"/>
  <c r="G3398" i="1"/>
  <c r="H3398" i="1" s="1"/>
  <c r="N3398" i="1" s="1"/>
  <c r="O3398" i="1" s="1"/>
  <c r="P3398" i="1" s="1"/>
  <c r="G3362" i="1"/>
  <c r="H3362" i="1" s="1"/>
  <c r="N3362" i="1" s="1"/>
  <c r="O3362" i="1" s="1"/>
  <c r="P3362" i="1" s="1"/>
  <c r="G3347" i="1"/>
  <c r="H3347" i="1" s="1"/>
  <c r="N3347" i="1" s="1"/>
  <c r="O3347" i="1" s="1"/>
  <c r="P3347" i="1" s="1"/>
  <c r="G3334" i="1"/>
  <c r="H3334" i="1" s="1"/>
  <c r="N3334" i="1" s="1"/>
  <c r="O3334" i="1" s="1"/>
  <c r="P3334" i="1" s="1"/>
  <c r="G3322" i="1"/>
  <c r="H3322" i="1" s="1"/>
  <c r="N3322" i="1" s="1"/>
  <c r="O3322" i="1" s="1"/>
  <c r="P3322" i="1" s="1"/>
  <c r="G3314" i="1"/>
  <c r="H3314" i="1" s="1"/>
  <c r="N3314" i="1" s="1"/>
  <c r="O3314" i="1" s="1"/>
  <c r="P3314" i="1" s="1"/>
  <c r="G3270" i="1"/>
  <c r="H3270" i="1" s="1"/>
  <c r="N3270" i="1" s="1"/>
  <c r="O3270" i="1" s="1"/>
  <c r="P3270" i="1" s="1"/>
  <c r="G3261" i="1"/>
  <c r="H3261" i="1" s="1"/>
  <c r="N3261" i="1" s="1"/>
  <c r="O3261" i="1" s="1"/>
  <c r="P3261" i="1" s="1"/>
  <c r="G3246" i="1"/>
  <c r="H3246" i="1" s="1"/>
  <c r="N3246" i="1" s="1"/>
  <c r="O3246" i="1" s="1"/>
  <c r="P3246" i="1" s="1"/>
  <c r="G2957" i="1"/>
  <c r="H2957" i="1" s="1"/>
  <c r="N2957" i="1" s="1"/>
  <c r="O2957" i="1" s="1"/>
  <c r="P2957" i="1" s="1"/>
  <c r="G3070" i="1"/>
  <c r="H3070" i="1" s="1"/>
  <c r="N3070" i="1" s="1"/>
  <c r="O3070" i="1" s="1"/>
  <c r="P3070" i="1" s="1"/>
  <c r="G3054" i="1"/>
  <c r="H3054" i="1" s="1"/>
  <c r="N3054" i="1" s="1"/>
  <c r="O3054" i="1" s="1"/>
  <c r="P3054" i="1" s="1"/>
  <c r="G2761" i="1"/>
  <c r="H2761" i="1" s="1"/>
  <c r="N2761" i="1" s="1"/>
  <c r="O2761" i="1" s="1"/>
  <c r="P2761" i="1" s="1"/>
  <c r="G1348" i="1"/>
  <c r="H1348" i="1" s="1"/>
  <c r="N1348" i="1" s="1"/>
  <c r="O1348" i="1" s="1"/>
  <c r="P1348" i="1" s="1"/>
  <c r="G1277" i="1"/>
  <c r="H1277" i="1" s="1"/>
  <c r="N1277" i="1" s="1"/>
  <c r="O1277" i="1" s="1"/>
  <c r="P1277" i="1" s="1"/>
  <c r="G4662" i="1"/>
  <c r="H4662" i="1" s="1"/>
  <c r="N4662" i="1" s="1"/>
  <c r="O4662" i="1" s="1"/>
  <c r="P4662" i="1" s="1"/>
  <c r="G4168" i="1"/>
  <c r="H4168" i="1" s="1"/>
  <c r="N4168" i="1" s="1"/>
  <c r="O4168" i="1" s="1"/>
  <c r="P4168" i="1" s="1"/>
  <c r="G3216" i="1"/>
  <c r="H3216" i="1" s="1"/>
  <c r="N3216" i="1" s="1"/>
  <c r="O3216" i="1" s="1"/>
  <c r="P3216" i="1" s="1"/>
  <c r="G2766" i="1"/>
  <c r="H2766" i="1" s="1"/>
  <c r="N2766" i="1" s="1"/>
  <c r="O2766" i="1" s="1"/>
  <c r="P2766" i="1" s="1"/>
  <c r="G2728" i="1"/>
  <c r="H2728" i="1" s="1"/>
  <c r="N2728" i="1" s="1"/>
  <c r="O2728" i="1" s="1"/>
  <c r="P2728" i="1" s="1"/>
  <c r="G2220" i="1"/>
  <c r="H2220" i="1" s="1"/>
  <c r="N2220" i="1" s="1"/>
  <c r="O2220" i="1" s="1"/>
  <c r="P2220" i="1" s="1"/>
  <c r="G2205" i="1"/>
  <c r="H2205" i="1" s="1"/>
  <c r="N2205" i="1" s="1"/>
  <c r="O2205" i="1" s="1"/>
  <c r="P2205" i="1" s="1"/>
  <c r="G9395" i="1"/>
  <c r="H9395" i="1" s="1"/>
  <c r="N9395" i="1" s="1"/>
  <c r="O9395" i="1" s="1"/>
  <c r="P9395" i="1" s="1"/>
  <c r="G8059" i="1"/>
  <c r="H8059" i="1" s="1"/>
  <c r="N8059" i="1" s="1"/>
  <c r="O8059" i="1" s="1"/>
  <c r="P8059" i="1" s="1"/>
  <c r="G7999" i="1"/>
  <c r="H7999" i="1" s="1"/>
  <c r="N7999" i="1" s="1"/>
  <c r="O7999" i="1" s="1"/>
  <c r="P7999" i="1" s="1"/>
  <c r="G4214" i="1"/>
  <c r="H4214" i="1" s="1"/>
  <c r="N4214" i="1" s="1"/>
  <c r="O4214" i="1" s="1"/>
  <c r="P4214" i="1" s="1"/>
  <c r="G3392" i="1"/>
  <c r="H3392" i="1" s="1"/>
  <c r="N3392" i="1" s="1"/>
  <c r="O3392" i="1" s="1"/>
  <c r="P3392" i="1" s="1"/>
  <c r="G2538" i="1"/>
  <c r="H2538" i="1" s="1"/>
  <c r="N2538" i="1" s="1"/>
  <c r="O2538" i="1" s="1"/>
  <c r="P2538" i="1" s="1"/>
  <c r="G1928" i="1"/>
  <c r="H1928" i="1" s="1"/>
  <c r="N1928" i="1" s="1"/>
  <c r="O1928" i="1" s="1"/>
  <c r="P1928" i="1" s="1"/>
  <c r="G4527" i="1"/>
  <c r="H4527" i="1" s="1"/>
  <c r="N4527" i="1" s="1"/>
  <c r="O4527" i="1" s="1"/>
  <c r="P4527" i="1" s="1"/>
  <c r="G4484" i="1"/>
  <c r="H4484" i="1" s="1"/>
  <c r="N4484" i="1" s="1"/>
  <c r="O4484" i="1" s="1"/>
  <c r="P4484" i="1" s="1"/>
  <c r="G4093" i="1"/>
  <c r="H4093" i="1" s="1"/>
  <c r="N4093" i="1" s="1"/>
  <c r="O4093" i="1" s="1"/>
  <c r="P4093" i="1" s="1"/>
  <c r="G3128" i="1"/>
  <c r="H3128" i="1" s="1"/>
  <c r="N3128" i="1" s="1"/>
  <c r="O3128" i="1" s="1"/>
  <c r="P3128" i="1" s="1"/>
  <c r="G2566" i="1"/>
  <c r="H2566" i="1" s="1"/>
  <c r="N2566" i="1" s="1"/>
  <c r="O2566" i="1" s="1"/>
  <c r="P2566" i="1" s="1"/>
  <c r="G6190" i="1"/>
  <c r="H6190" i="1" s="1"/>
  <c r="N6190" i="1" s="1"/>
  <c r="O6190" i="1" s="1"/>
  <c r="P6190" i="1" s="1"/>
  <c r="G5534" i="1"/>
  <c r="H5534" i="1" s="1"/>
  <c r="N5534" i="1" s="1"/>
  <c r="O5534" i="1" s="1"/>
  <c r="P5534" i="1" s="1"/>
  <c r="G4565" i="1"/>
  <c r="H4565" i="1" s="1"/>
  <c r="N4565" i="1" s="1"/>
  <c r="O4565" i="1" s="1"/>
  <c r="P4565" i="1" s="1"/>
  <c r="G7490" i="1"/>
  <c r="H7490" i="1" s="1"/>
  <c r="N7490" i="1" s="1"/>
  <c r="O7490" i="1" s="1"/>
  <c r="P7490" i="1" s="1"/>
  <c r="G7177" i="1"/>
  <c r="H7177" i="1" s="1"/>
  <c r="N7177" i="1" s="1"/>
  <c r="O7177" i="1" s="1"/>
  <c r="P7177" i="1" s="1"/>
  <c r="G7166" i="1"/>
  <c r="H7166" i="1" s="1"/>
  <c r="N7166" i="1" s="1"/>
  <c r="O7166" i="1" s="1"/>
  <c r="P7166" i="1" s="1"/>
  <c r="G7068" i="1"/>
  <c r="H7068" i="1" s="1"/>
  <c r="N7068" i="1" s="1"/>
  <c r="O7068" i="1" s="1"/>
  <c r="P7068" i="1" s="1"/>
  <c r="G7037" i="1"/>
  <c r="H7037" i="1" s="1"/>
  <c r="N7037" i="1" s="1"/>
  <c r="O7037" i="1" s="1"/>
  <c r="P7037" i="1" s="1"/>
  <c r="G6782" i="1"/>
  <c r="H6782" i="1" s="1"/>
  <c r="N6782" i="1" s="1"/>
  <c r="O6782" i="1" s="1"/>
  <c r="P6782" i="1" s="1"/>
  <c r="G6778" i="1"/>
  <c r="H6778" i="1" s="1"/>
  <c r="N6778" i="1" s="1"/>
  <c r="O6778" i="1" s="1"/>
  <c r="P6778" i="1" s="1"/>
  <c r="G6668" i="1"/>
  <c r="H6668" i="1" s="1"/>
  <c r="N6668" i="1" s="1"/>
  <c r="O6668" i="1" s="1"/>
  <c r="P6668" i="1" s="1"/>
  <c r="G6593" i="1"/>
  <c r="H6593" i="1" s="1"/>
  <c r="N6593" i="1" s="1"/>
  <c r="O6593" i="1" s="1"/>
  <c r="P6593" i="1" s="1"/>
  <c r="G6274" i="1"/>
  <c r="H6274" i="1" s="1"/>
  <c r="N6274" i="1" s="1"/>
  <c r="O6274" i="1" s="1"/>
  <c r="P6274" i="1" s="1"/>
  <c r="G3091" i="1"/>
  <c r="H3091" i="1" s="1"/>
  <c r="N3091" i="1" s="1"/>
  <c r="O3091" i="1" s="1"/>
  <c r="P3091" i="1" s="1"/>
  <c r="G2343" i="1"/>
  <c r="H2343" i="1" s="1"/>
  <c r="N2343" i="1" s="1"/>
  <c r="O2343" i="1" s="1"/>
  <c r="P2343" i="1" s="1"/>
  <c r="G580" i="1"/>
  <c r="H580" i="1" s="1"/>
  <c r="N580" i="1" s="1"/>
  <c r="O580" i="1" s="1"/>
  <c r="P580" i="1" s="1"/>
  <c r="G417" i="1"/>
  <c r="H417" i="1" s="1"/>
  <c r="N417" i="1" s="1"/>
  <c r="O417" i="1" s="1"/>
  <c r="P417" i="1" s="1"/>
  <c r="G8820" i="1"/>
  <c r="H8820" i="1" s="1"/>
  <c r="N8820" i="1" s="1"/>
  <c r="O8820" i="1" s="1"/>
  <c r="P8820" i="1" s="1"/>
  <c r="G7179" i="1"/>
  <c r="H7179" i="1" s="1"/>
  <c r="N7179" i="1" s="1"/>
  <c r="O7179" i="1" s="1"/>
  <c r="P7179" i="1" s="1"/>
  <c r="G7099" i="1"/>
  <c r="H7099" i="1" s="1"/>
  <c r="N7099" i="1" s="1"/>
  <c r="O7099" i="1" s="1"/>
  <c r="P7099" i="1" s="1"/>
  <c r="G6777" i="1"/>
  <c r="H6777" i="1" s="1"/>
  <c r="N6777" i="1" s="1"/>
  <c r="O6777" i="1" s="1"/>
  <c r="P6777" i="1" s="1"/>
  <c r="G6755" i="1"/>
  <c r="H6755" i="1" s="1"/>
  <c r="N6755" i="1" s="1"/>
  <c r="O6755" i="1" s="1"/>
  <c r="P6755" i="1" s="1"/>
  <c r="G6696" i="1"/>
  <c r="H6696" i="1" s="1"/>
  <c r="N6696" i="1" s="1"/>
  <c r="O6696" i="1" s="1"/>
  <c r="P6696" i="1" s="1"/>
  <c r="G6673" i="1"/>
  <c r="H6673" i="1" s="1"/>
  <c r="N6673" i="1" s="1"/>
  <c r="O6673" i="1" s="1"/>
  <c r="P6673" i="1" s="1"/>
  <c r="G6650" i="1"/>
  <c r="H6650" i="1" s="1"/>
  <c r="N6650" i="1" s="1"/>
  <c r="O6650" i="1" s="1"/>
  <c r="P6650" i="1" s="1"/>
  <c r="G5830" i="1"/>
  <c r="H5830" i="1" s="1"/>
  <c r="N5830" i="1" s="1"/>
  <c r="O5830" i="1" s="1"/>
  <c r="P5830" i="1" s="1"/>
  <c r="G3586" i="1"/>
  <c r="H3586" i="1" s="1"/>
  <c r="N3586" i="1" s="1"/>
  <c r="O3586" i="1" s="1"/>
  <c r="P3586" i="1" s="1"/>
  <c r="G2067" i="1"/>
  <c r="H2067" i="1" s="1"/>
  <c r="N2067" i="1" s="1"/>
  <c r="O2067" i="1" s="1"/>
  <c r="P2067" i="1" s="1"/>
  <c r="G1783" i="1"/>
  <c r="H1783" i="1" s="1"/>
  <c r="N1783" i="1" s="1"/>
  <c r="O1783" i="1" s="1"/>
  <c r="P1783" i="1" s="1"/>
  <c r="G1095" i="1"/>
  <c r="H1095" i="1" s="1"/>
  <c r="N1095" i="1" s="1"/>
  <c r="O1095" i="1" s="1"/>
  <c r="P1095" i="1" s="1"/>
  <c r="G974" i="1"/>
  <c r="H974" i="1" s="1"/>
  <c r="N974" i="1" s="1"/>
  <c r="O974" i="1" s="1"/>
  <c r="P974" i="1" s="1"/>
  <c r="G438" i="1"/>
  <c r="H438" i="1" s="1"/>
  <c r="N438" i="1" s="1"/>
  <c r="O438" i="1" s="1"/>
  <c r="P438" i="1" s="1"/>
  <c r="G8788" i="1"/>
  <c r="H8788" i="1" s="1"/>
  <c r="N8788" i="1" s="1"/>
  <c r="O8788" i="1" s="1"/>
  <c r="P8788" i="1" s="1"/>
  <c r="G7492" i="1"/>
  <c r="H7492" i="1" s="1"/>
  <c r="N7492" i="1" s="1"/>
  <c r="O7492" i="1" s="1"/>
  <c r="P7492" i="1" s="1"/>
  <c r="G7486" i="1"/>
  <c r="H7486" i="1" s="1"/>
  <c r="N7486" i="1" s="1"/>
  <c r="O7486" i="1" s="1"/>
  <c r="P7486" i="1" s="1"/>
  <c r="G7217" i="1"/>
  <c r="H7217" i="1" s="1"/>
  <c r="N7217" i="1" s="1"/>
  <c r="O7217" i="1" s="1"/>
  <c r="P7217" i="1" s="1"/>
  <c r="G7144" i="1"/>
  <c r="H7144" i="1" s="1"/>
  <c r="N7144" i="1" s="1"/>
  <c r="O7144" i="1" s="1"/>
  <c r="P7144" i="1" s="1"/>
  <c r="G7095" i="1"/>
  <c r="H7095" i="1" s="1"/>
  <c r="N7095" i="1" s="1"/>
  <c r="O7095" i="1" s="1"/>
  <c r="P7095" i="1" s="1"/>
  <c r="G6996" i="1"/>
  <c r="H6996" i="1" s="1"/>
  <c r="N6996" i="1" s="1"/>
  <c r="O6996" i="1" s="1"/>
  <c r="P6996" i="1" s="1"/>
  <c r="G6945" i="1"/>
  <c r="H6945" i="1" s="1"/>
  <c r="N6945" i="1" s="1"/>
  <c r="O6945" i="1" s="1"/>
  <c r="P6945" i="1" s="1"/>
  <c r="G6792" i="1"/>
  <c r="H6792" i="1" s="1"/>
  <c r="N6792" i="1" s="1"/>
  <c r="O6792" i="1" s="1"/>
  <c r="P6792" i="1" s="1"/>
  <c r="G6709" i="1"/>
  <c r="H6709" i="1" s="1"/>
  <c r="N6709" i="1" s="1"/>
  <c r="O6709" i="1" s="1"/>
  <c r="P6709" i="1" s="1"/>
  <c r="G6674" i="1"/>
  <c r="H6674" i="1" s="1"/>
  <c r="N6674" i="1" s="1"/>
  <c r="O6674" i="1" s="1"/>
  <c r="P6674" i="1" s="1"/>
  <c r="G6655" i="1"/>
  <c r="H6655" i="1" s="1"/>
  <c r="N6655" i="1" s="1"/>
  <c r="O6655" i="1" s="1"/>
  <c r="P6655" i="1" s="1"/>
  <c r="G6507" i="1"/>
  <c r="H6507" i="1" s="1"/>
  <c r="N6507" i="1" s="1"/>
  <c r="O6507" i="1" s="1"/>
  <c r="P6507" i="1" s="1"/>
  <c r="G5992" i="1"/>
  <c r="H5992" i="1" s="1"/>
  <c r="N5992" i="1" s="1"/>
  <c r="O5992" i="1" s="1"/>
  <c r="P5992" i="1" s="1"/>
  <c r="G5447" i="1"/>
  <c r="H5447" i="1" s="1"/>
  <c r="N5447" i="1" s="1"/>
  <c r="O5447" i="1" s="1"/>
  <c r="P5447" i="1" s="1"/>
  <c r="G5403" i="1"/>
  <c r="H5403" i="1" s="1"/>
  <c r="N5403" i="1" s="1"/>
  <c r="O5403" i="1" s="1"/>
  <c r="P5403" i="1" s="1"/>
  <c r="G5388" i="1"/>
  <c r="H5388" i="1" s="1"/>
  <c r="N5388" i="1" s="1"/>
  <c r="O5388" i="1" s="1"/>
  <c r="P5388" i="1" s="1"/>
  <c r="G5308" i="1"/>
  <c r="H5308" i="1" s="1"/>
  <c r="N5308" i="1" s="1"/>
  <c r="O5308" i="1" s="1"/>
  <c r="P5308" i="1" s="1"/>
  <c r="G5203" i="1"/>
  <c r="H5203" i="1" s="1"/>
  <c r="N5203" i="1" s="1"/>
  <c r="O5203" i="1" s="1"/>
  <c r="P5203" i="1" s="1"/>
  <c r="G5033" i="1"/>
  <c r="H5033" i="1" s="1"/>
  <c r="N5033" i="1" s="1"/>
  <c r="O5033" i="1" s="1"/>
  <c r="P5033" i="1" s="1"/>
  <c r="G4798" i="1"/>
  <c r="H4798" i="1" s="1"/>
  <c r="N4798" i="1" s="1"/>
  <c r="O4798" i="1" s="1"/>
  <c r="P4798" i="1" s="1"/>
  <c r="G2516" i="1"/>
  <c r="H2516" i="1" s="1"/>
  <c r="N2516" i="1" s="1"/>
  <c r="O2516" i="1" s="1"/>
  <c r="P2516" i="1" s="1"/>
  <c r="G2337" i="1"/>
  <c r="H2337" i="1" s="1"/>
  <c r="N2337" i="1" s="1"/>
  <c r="O2337" i="1" s="1"/>
  <c r="P2337" i="1" s="1"/>
  <c r="G1835" i="1"/>
  <c r="H1835" i="1" s="1"/>
  <c r="N1835" i="1" s="1"/>
  <c r="O1835" i="1" s="1"/>
  <c r="P1835" i="1" s="1"/>
  <c r="G984" i="1"/>
  <c r="H984" i="1" s="1"/>
  <c r="N984" i="1" s="1"/>
  <c r="O984" i="1" s="1"/>
  <c r="P984" i="1" s="1"/>
  <c r="G7196" i="1"/>
  <c r="H7196" i="1" s="1"/>
  <c r="N7196" i="1" s="1"/>
  <c r="O7196" i="1" s="1"/>
  <c r="P7196" i="1" s="1"/>
  <c r="G7040" i="1"/>
  <c r="H7040" i="1" s="1"/>
  <c r="N7040" i="1" s="1"/>
  <c r="O7040" i="1" s="1"/>
  <c r="P7040" i="1" s="1"/>
  <c r="G7000" i="1"/>
  <c r="H7000" i="1" s="1"/>
  <c r="N7000" i="1" s="1"/>
  <c r="O7000" i="1" s="1"/>
  <c r="P7000" i="1" s="1"/>
  <c r="G6770" i="1"/>
  <c r="H6770" i="1" s="1"/>
  <c r="N6770" i="1" s="1"/>
  <c r="O6770" i="1" s="1"/>
  <c r="P6770" i="1" s="1"/>
  <c r="G6763" i="1"/>
  <c r="H6763" i="1" s="1"/>
  <c r="N6763" i="1" s="1"/>
  <c r="O6763" i="1" s="1"/>
  <c r="P6763" i="1" s="1"/>
  <c r="G6747" i="1"/>
  <c r="H6747" i="1" s="1"/>
  <c r="N6747" i="1" s="1"/>
  <c r="O6747" i="1" s="1"/>
  <c r="P6747" i="1" s="1"/>
  <c r="G6704" i="1"/>
  <c r="H6704" i="1" s="1"/>
  <c r="N6704" i="1" s="1"/>
  <c r="O6704" i="1" s="1"/>
  <c r="P6704" i="1" s="1"/>
  <c r="G6203" i="1"/>
  <c r="H6203" i="1" s="1"/>
  <c r="N6203" i="1" s="1"/>
  <c r="O6203" i="1" s="1"/>
  <c r="P6203" i="1" s="1"/>
  <c r="G2713" i="1"/>
  <c r="H2713" i="1" s="1"/>
  <c r="N2713" i="1" s="1"/>
  <c r="O2713" i="1" s="1"/>
  <c r="P2713" i="1" s="1"/>
  <c r="G6077" i="1"/>
  <c r="H6077" i="1" s="1"/>
  <c r="N6077" i="1" s="1"/>
  <c r="O6077" i="1" s="1"/>
  <c r="P6077" i="1" s="1"/>
  <c r="G4969" i="1"/>
  <c r="H4969" i="1" s="1"/>
  <c r="N4969" i="1" s="1"/>
  <c r="O4969" i="1" s="1"/>
  <c r="P4969" i="1" s="1"/>
  <c r="G4829" i="1"/>
  <c r="H4829" i="1" s="1"/>
  <c r="N4829" i="1" s="1"/>
  <c r="O4829" i="1" s="1"/>
  <c r="P4829" i="1" s="1"/>
  <c r="G3399" i="1"/>
  <c r="H3399" i="1" s="1"/>
  <c r="N3399" i="1" s="1"/>
  <c r="O3399" i="1" s="1"/>
  <c r="P3399" i="1" s="1"/>
  <c r="G2314" i="1"/>
  <c r="H2314" i="1" s="1"/>
  <c r="N2314" i="1" s="1"/>
  <c r="O2314" i="1" s="1"/>
  <c r="P2314" i="1" s="1"/>
  <c r="G1389" i="1"/>
  <c r="H1389" i="1" s="1"/>
  <c r="N1389" i="1" s="1"/>
  <c r="O1389" i="1" s="1"/>
  <c r="P1389" i="1" s="1"/>
  <c r="G6571" i="1"/>
  <c r="H6571" i="1" s="1"/>
  <c r="N6571" i="1" s="1"/>
  <c r="O6571" i="1" s="1"/>
  <c r="P6571" i="1" s="1"/>
  <c r="G6519" i="1"/>
  <c r="H6519" i="1" s="1"/>
  <c r="N6519" i="1" s="1"/>
  <c r="O6519" i="1" s="1"/>
  <c r="P6519" i="1" s="1"/>
  <c r="G4390" i="1"/>
  <c r="H4390" i="1" s="1"/>
  <c r="N4390" i="1" s="1"/>
  <c r="O4390" i="1" s="1"/>
  <c r="P4390" i="1" s="1"/>
  <c r="G4183" i="1"/>
  <c r="H4183" i="1" s="1"/>
  <c r="N4183" i="1" s="1"/>
  <c r="O4183" i="1" s="1"/>
  <c r="P4183" i="1" s="1"/>
  <c r="G3489" i="1"/>
  <c r="H3489" i="1" s="1"/>
  <c r="N3489" i="1" s="1"/>
  <c r="O3489" i="1" s="1"/>
  <c r="P3489" i="1" s="1"/>
  <c r="G996" i="1"/>
  <c r="H996" i="1" s="1"/>
  <c r="N996" i="1" s="1"/>
  <c r="O996" i="1" s="1"/>
  <c r="P996" i="1" s="1"/>
  <c r="G6649" i="1"/>
  <c r="H6649" i="1" s="1"/>
  <c r="N6649" i="1" s="1"/>
  <c r="O6649" i="1" s="1"/>
  <c r="P6649" i="1" s="1"/>
  <c r="G6513" i="1"/>
  <c r="H6513" i="1" s="1"/>
  <c r="N6513" i="1" s="1"/>
  <c r="O6513" i="1" s="1"/>
  <c r="P6513" i="1" s="1"/>
  <c r="G6376" i="1"/>
  <c r="H6376" i="1" s="1"/>
  <c r="N6376" i="1" s="1"/>
  <c r="O6376" i="1" s="1"/>
  <c r="P6376" i="1" s="1"/>
  <c r="G4844" i="1"/>
  <c r="H4844" i="1" s="1"/>
  <c r="N4844" i="1" s="1"/>
  <c r="O4844" i="1" s="1"/>
  <c r="P4844" i="1" s="1"/>
  <c r="G4580" i="1"/>
  <c r="H4580" i="1" s="1"/>
  <c r="N4580" i="1" s="1"/>
  <c r="O4580" i="1" s="1"/>
  <c r="P4580" i="1" s="1"/>
  <c r="G4195" i="1"/>
  <c r="H4195" i="1" s="1"/>
  <c r="N4195" i="1" s="1"/>
  <c r="O4195" i="1" s="1"/>
  <c r="P4195" i="1" s="1"/>
  <c r="G1841" i="1"/>
  <c r="H1841" i="1" s="1"/>
  <c r="N1841" i="1" s="1"/>
  <c r="O1841" i="1" s="1"/>
  <c r="P1841" i="1" s="1"/>
  <c r="G1812" i="1"/>
  <c r="H1812" i="1" s="1"/>
  <c r="N1812" i="1" s="1"/>
  <c r="O1812" i="1" s="1"/>
  <c r="P1812" i="1" s="1"/>
  <c r="G1766" i="1"/>
  <c r="H1766" i="1" s="1"/>
  <c r="N1766" i="1" s="1"/>
  <c r="O1766" i="1" s="1"/>
  <c r="P1766" i="1" s="1"/>
  <c r="G1467" i="1"/>
  <c r="H1467" i="1" s="1"/>
  <c r="N1467" i="1" s="1"/>
  <c r="O1467" i="1" s="1"/>
  <c r="P1467" i="1" s="1"/>
  <c r="G1380" i="1"/>
  <c r="H1380" i="1" s="1"/>
  <c r="N1380" i="1" s="1"/>
  <c r="O1380" i="1" s="1"/>
  <c r="P1380" i="1" s="1"/>
  <c r="G1377" i="1"/>
  <c r="H1377" i="1" s="1"/>
  <c r="N1377" i="1" s="1"/>
  <c r="O1377" i="1" s="1"/>
  <c r="P1377" i="1" s="1"/>
  <c r="G9" i="1"/>
  <c r="H9" i="1" s="1"/>
  <c r="N9" i="1" s="1"/>
  <c r="O9" i="1" s="1"/>
  <c r="P9" i="1" s="1"/>
  <c r="G6451" i="1"/>
  <c r="H6451" i="1" s="1"/>
  <c r="N6451" i="1" s="1"/>
  <c r="O6451" i="1" s="1"/>
  <c r="P6451" i="1" s="1"/>
  <c r="G6340" i="1"/>
  <c r="H6340" i="1" s="1"/>
  <c r="N6340" i="1" s="1"/>
  <c r="O6340" i="1" s="1"/>
  <c r="P6340" i="1" s="1"/>
  <c r="G3640" i="1"/>
  <c r="H3640" i="1" s="1"/>
  <c r="N3640" i="1" s="1"/>
  <c r="O3640" i="1" s="1"/>
  <c r="P3640" i="1" s="1"/>
  <c r="G3329" i="1"/>
  <c r="H3329" i="1" s="1"/>
  <c r="N3329" i="1" s="1"/>
  <c r="O3329" i="1" s="1"/>
  <c r="P3329" i="1" s="1"/>
  <c r="G6857" i="1"/>
  <c r="H6857" i="1" s="1"/>
  <c r="N6857" i="1" s="1"/>
  <c r="O6857" i="1" s="1"/>
  <c r="P6857" i="1" s="1"/>
  <c r="G3066" i="1"/>
  <c r="H3066" i="1" s="1"/>
  <c r="N3066" i="1" s="1"/>
  <c r="O3066" i="1" s="1"/>
  <c r="P3066" i="1" s="1"/>
  <c r="G311" i="1"/>
  <c r="H311" i="1" s="1"/>
  <c r="N311" i="1" s="1"/>
  <c r="O311" i="1" s="1"/>
  <c r="P311" i="1" s="1"/>
  <c r="G38" i="1"/>
  <c r="H38" i="1" s="1"/>
  <c r="N38" i="1" s="1"/>
  <c r="O38" i="1" s="1"/>
  <c r="P38" i="1" s="1"/>
  <c r="G3227" i="1"/>
  <c r="H3227" i="1" s="1"/>
  <c r="N3227" i="1" s="1"/>
  <c r="O3227" i="1" s="1"/>
  <c r="P3227" i="1" s="1"/>
  <c r="G1507" i="1"/>
  <c r="H1507" i="1" s="1"/>
  <c r="N1507" i="1" s="1"/>
  <c r="O1507" i="1" s="1"/>
  <c r="P1507" i="1" s="1"/>
  <c r="G6964" i="1"/>
  <c r="H6964" i="1" s="1"/>
  <c r="N6964" i="1" s="1"/>
  <c r="O6964" i="1" s="1"/>
  <c r="P6964" i="1" s="1"/>
  <c r="G6901" i="1"/>
  <c r="H6901" i="1" s="1"/>
  <c r="N6901" i="1" s="1"/>
  <c r="O6901" i="1" s="1"/>
  <c r="P6901" i="1" s="1"/>
  <c r="G5495" i="1"/>
  <c r="H5495" i="1" s="1"/>
  <c r="N5495" i="1" s="1"/>
  <c r="O5495" i="1" s="1"/>
  <c r="P5495" i="1" s="1"/>
  <c r="G5098" i="1"/>
  <c r="H5098" i="1" s="1"/>
  <c r="N5098" i="1" s="1"/>
  <c r="O5098" i="1" s="1"/>
  <c r="P5098" i="1" s="1"/>
  <c r="G4434" i="1"/>
  <c r="H4434" i="1" s="1"/>
  <c r="N4434" i="1" s="1"/>
  <c r="O4434" i="1" s="1"/>
  <c r="P4434" i="1" s="1"/>
  <c r="G4109" i="1"/>
  <c r="H4109" i="1" s="1"/>
  <c r="N4109" i="1" s="1"/>
  <c r="O4109" i="1" s="1"/>
  <c r="P4109" i="1" s="1"/>
  <c r="G5237" i="1"/>
  <c r="H5237" i="1" s="1"/>
  <c r="N5237" i="1" s="1"/>
  <c r="O5237" i="1" s="1"/>
  <c r="P5237" i="1" s="1"/>
  <c r="G4603" i="1"/>
  <c r="H4603" i="1" s="1"/>
  <c r="N4603" i="1" s="1"/>
  <c r="O4603" i="1" s="1"/>
  <c r="P4603" i="1" s="1"/>
  <c r="G4518" i="1"/>
  <c r="H4518" i="1" s="1"/>
  <c r="N4518" i="1" s="1"/>
  <c r="O4518" i="1" s="1"/>
  <c r="P4518" i="1" s="1"/>
  <c r="G4204" i="1"/>
  <c r="H4204" i="1" s="1"/>
  <c r="N4204" i="1" s="1"/>
  <c r="O4204" i="1" s="1"/>
  <c r="P4204" i="1" s="1"/>
  <c r="G1213" i="1"/>
  <c r="H1213" i="1" s="1"/>
  <c r="N1213" i="1" s="1"/>
  <c r="O1213" i="1" s="1"/>
  <c r="P1213" i="1" s="1"/>
  <c r="G6940" i="1"/>
  <c r="H6940" i="1" s="1"/>
  <c r="N6940" i="1" s="1"/>
  <c r="O6940" i="1" s="1"/>
  <c r="P6940" i="1" s="1"/>
  <c r="G6041" i="1"/>
  <c r="H6041" i="1" s="1"/>
  <c r="N6041" i="1" s="1"/>
  <c r="O6041" i="1" s="1"/>
  <c r="P6041" i="1" s="1"/>
  <c r="G6005" i="1"/>
  <c r="H6005" i="1" s="1"/>
  <c r="N6005" i="1" s="1"/>
  <c r="O6005" i="1" s="1"/>
  <c r="P6005" i="1" s="1"/>
  <c r="G5865" i="1"/>
  <c r="H5865" i="1" s="1"/>
  <c r="N5865" i="1" s="1"/>
  <c r="O5865" i="1" s="1"/>
  <c r="P5865" i="1" s="1"/>
  <c r="G5249" i="1"/>
  <c r="H5249" i="1" s="1"/>
  <c r="N5249" i="1" s="1"/>
  <c r="O5249" i="1" s="1"/>
  <c r="P5249" i="1" s="1"/>
  <c r="G5127" i="1"/>
  <c r="H5127" i="1" s="1"/>
  <c r="N5127" i="1" s="1"/>
  <c r="O5127" i="1" s="1"/>
  <c r="P5127" i="1" s="1"/>
  <c r="G3323" i="1"/>
  <c r="H3323" i="1" s="1"/>
  <c r="N3323" i="1" s="1"/>
  <c r="O3323" i="1" s="1"/>
  <c r="P3323" i="1" s="1"/>
  <c r="G3192" i="1"/>
  <c r="H3192" i="1" s="1"/>
  <c r="N3192" i="1" s="1"/>
  <c r="O3192" i="1" s="1"/>
  <c r="P3192" i="1" s="1"/>
  <c r="G2616" i="1"/>
  <c r="H2616" i="1" s="1"/>
  <c r="N2616" i="1" s="1"/>
  <c r="O2616" i="1" s="1"/>
  <c r="P2616" i="1" s="1"/>
  <c r="G4076" i="1"/>
  <c r="H4076" i="1" s="1"/>
  <c r="N4076" i="1" s="1"/>
  <c r="O4076" i="1" s="1"/>
  <c r="P4076" i="1" s="1"/>
  <c r="G2834" i="1"/>
  <c r="H2834" i="1" s="1"/>
  <c r="N2834" i="1" s="1"/>
  <c r="O2834" i="1" s="1"/>
  <c r="P2834" i="1" s="1"/>
  <c r="G1605" i="1"/>
  <c r="H1605" i="1" s="1"/>
  <c r="N1605" i="1" s="1"/>
  <c r="O1605" i="1" s="1"/>
  <c r="P1605" i="1" s="1"/>
  <c r="G542" i="1"/>
  <c r="H542" i="1" s="1"/>
  <c r="N542" i="1" s="1"/>
  <c r="O542" i="1" s="1"/>
  <c r="P542" i="1" s="1"/>
  <c r="G232" i="1"/>
  <c r="H232" i="1" s="1"/>
  <c r="N232" i="1" s="1"/>
  <c r="O232" i="1" s="1"/>
  <c r="P232" i="1" s="1"/>
  <c r="G6948" i="1"/>
  <c r="H6948" i="1" s="1"/>
  <c r="N6948" i="1" s="1"/>
  <c r="O6948" i="1" s="1"/>
  <c r="P6948" i="1" s="1"/>
  <c r="G6653" i="1"/>
  <c r="H6653" i="1" s="1"/>
  <c r="N6653" i="1" s="1"/>
  <c r="O6653" i="1" s="1"/>
  <c r="P6653" i="1" s="1"/>
  <c r="G6652" i="1"/>
  <c r="H6652" i="1" s="1"/>
  <c r="N6652" i="1" s="1"/>
  <c r="O6652" i="1" s="1"/>
  <c r="P6652" i="1" s="1"/>
  <c r="G6544" i="1"/>
  <c r="H6544" i="1" s="1"/>
  <c r="N6544" i="1" s="1"/>
  <c r="O6544" i="1" s="1"/>
  <c r="P6544" i="1" s="1"/>
  <c r="G4696" i="1"/>
  <c r="H4696" i="1" s="1"/>
  <c r="N4696" i="1" s="1"/>
  <c r="O4696" i="1" s="1"/>
  <c r="P4696" i="1" s="1"/>
  <c r="G1407" i="1"/>
  <c r="H1407" i="1" s="1"/>
  <c r="N1407" i="1" s="1"/>
  <c r="O1407" i="1" s="1"/>
  <c r="P1407" i="1" s="1"/>
  <c r="G408" i="1"/>
  <c r="H408" i="1" s="1"/>
  <c r="N408" i="1" s="1"/>
  <c r="O408" i="1" s="1"/>
  <c r="P408" i="1" s="1"/>
  <c r="G6905" i="1"/>
  <c r="H6905" i="1" s="1"/>
  <c r="N6905" i="1" s="1"/>
  <c r="O6905" i="1" s="1"/>
  <c r="P6905" i="1" s="1"/>
  <c r="G6426" i="1"/>
  <c r="H6426" i="1" s="1"/>
  <c r="N6426" i="1" s="1"/>
  <c r="O6426" i="1" s="1"/>
  <c r="P6426" i="1" s="1"/>
  <c r="G5423" i="1"/>
  <c r="H5423" i="1" s="1"/>
  <c r="N5423" i="1" s="1"/>
  <c r="O5423" i="1" s="1"/>
  <c r="P5423" i="1" s="1"/>
  <c r="G5272" i="1"/>
  <c r="H5272" i="1" s="1"/>
  <c r="N5272" i="1" s="1"/>
  <c r="O5272" i="1" s="1"/>
  <c r="P5272" i="1" s="1"/>
  <c r="G4131" i="1"/>
  <c r="H4131" i="1" s="1"/>
  <c r="N4131" i="1" s="1"/>
  <c r="O4131" i="1" s="1"/>
  <c r="P4131" i="1" s="1"/>
  <c r="G4059" i="1"/>
  <c r="H4059" i="1" s="1"/>
  <c r="N4059" i="1" s="1"/>
  <c r="O4059" i="1" s="1"/>
  <c r="P4059" i="1" s="1"/>
  <c r="G1828" i="1"/>
  <c r="H1828" i="1" s="1"/>
  <c r="N1828" i="1" s="1"/>
  <c r="O1828" i="1" s="1"/>
  <c r="P1828" i="1" s="1"/>
  <c r="G2499" i="1"/>
  <c r="H2499" i="1" s="1"/>
  <c r="N2499" i="1" s="1"/>
  <c r="O2499" i="1" s="1"/>
  <c r="P2499" i="1" s="1"/>
  <c r="G1745" i="1"/>
  <c r="H1745" i="1" s="1"/>
  <c r="N1745" i="1" s="1"/>
  <c r="O1745" i="1" s="1"/>
  <c r="P1745" i="1" s="1"/>
  <c r="G1240" i="1"/>
  <c r="H1240" i="1" s="1"/>
  <c r="N1240" i="1" s="1"/>
  <c r="O1240" i="1" s="1"/>
  <c r="P1240" i="1" s="1"/>
  <c r="G1236" i="1"/>
  <c r="H1236" i="1" s="1"/>
  <c r="N1236" i="1" s="1"/>
  <c r="O1236" i="1" s="1"/>
  <c r="P1236" i="1" s="1"/>
  <c r="G1183" i="1"/>
  <c r="H1183" i="1" s="1"/>
  <c r="N1183" i="1" s="1"/>
  <c r="O1183" i="1" s="1"/>
  <c r="P1183" i="1" s="1"/>
  <c r="G1181" i="1"/>
  <c r="H1181" i="1" s="1"/>
  <c r="N1181" i="1" s="1"/>
  <c r="O1181" i="1" s="1"/>
  <c r="P1181" i="1" s="1"/>
  <c r="G1135" i="1"/>
  <c r="H1135" i="1" s="1"/>
  <c r="N1135" i="1" s="1"/>
  <c r="O1135" i="1" s="1"/>
  <c r="P1135" i="1" s="1"/>
  <c r="G1122" i="1"/>
  <c r="H1122" i="1" s="1"/>
  <c r="N1122" i="1" s="1"/>
  <c r="O1122" i="1" s="1"/>
  <c r="P1122" i="1" s="1"/>
  <c r="G1116" i="1"/>
  <c r="H1116" i="1" s="1"/>
  <c r="N1116" i="1" s="1"/>
  <c r="O1116" i="1" s="1"/>
  <c r="P1116" i="1" s="1"/>
  <c r="G1113" i="1"/>
  <c r="H1113" i="1" s="1"/>
  <c r="N1113" i="1" s="1"/>
  <c r="O1113" i="1" s="1"/>
  <c r="P1113" i="1" s="1"/>
  <c r="G1089" i="1"/>
  <c r="H1089" i="1" s="1"/>
  <c r="N1089" i="1" s="1"/>
  <c r="O1089" i="1" s="1"/>
  <c r="P1089" i="1" s="1"/>
  <c r="G1079" i="1"/>
  <c r="H1079" i="1" s="1"/>
  <c r="N1079" i="1" s="1"/>
  <c r="O1079" i="1" s="1"/>
  <c r="P1079" i="1" s="1"/>
  <c r="G1075" i="1"/>
  <c r="H1075" i="1" s="1"/>
  <c r="N1075" i="1" s="1"/>
  <c r="O1075" i="1" s="1"/>
  <c r="P1075" i="1" s="1"/>
  <c r="G1059" i="1"/>
  <c r="H1059" i="1" s="1"/>
  <c r="N1059" i="1" s="1"/>
  <c r="O1059" i="1" s="1"/>
  <c r="P1059" i="1" s="1"/>
  <c r="G1037" i="1"/>
  <c r="H1037" i="1" s="1"/>
  <c r="N1037" i="1" s="1"/>
  <c r="O1037" i="1" s="1"/>
  <c r="P1037" i="1" s="1"/>
  <c r="G1028" i="1"/>
  <c r="H1028" i="1" s="1"/>
  <c r="N1028" i="1" s="1"/>
  <c r="O1028" i="1" s="1"/>
  <c r="P1028" i="1" s="1"/>
  <c r="G997" i="1"/>
  <c r="H997" i="1" s="1"/>
  <c r="N997" i="1" s="1"/>
  <c r="O997" i="1" s="1"/>
  <c r="P997" i="1" s="1"/>
  <c r="G994" i="1"/>
  <c r="H994" i="1" s="1"/>
  <c r="N994" i="1" s="1"/>
  <c r="O994" i="1" s="1"/>
  <c r="P994" i="1" s="1"/>
  <c r="G956" i="1"/>
  <c r="H956" i="1" s="1"/>
  <c r="N956" i="1" s="1"/>
  <c r="O956" i="1" s="1"/>
  <c r="P956" i="1" s="1"/>
  <c r="G938" i="1"/>
  <c r="H938" i="1" s="1"/>
  <c r="N938" i="1" s="1"/>
  <c r="O938" i="1" s="1"/>
  <c r="P938" i="1" s="1"/>
  <c r="G904" i="1"/>
  <c r="H904" i="1" s="1"/>
  <c r="N904" i="1" s="1"/>
  <c r="O904" i="1" s="1"/>
  <c r="P904" i="1" s="1"/>
  <c r="G896" i="1"/>
  <c r="H896" i="1" s="1"/>
  <c r="N896" i="1" s="1"/>
  <c r="O896" i="1" s="1"/>
  <c r="P896" i="1" s="1"/>
  <c r="G892" i="1"/>
  <c r="H892" i="1" s="1"/>
  <c r="N892" i="1" s="1"/>
  <c r="O892" i="1" s="1"/>
  <c r="P892" i="1" s="1"/>
  <c r="G885" i="1"/>
  <c r="H885" i="1" s="1"/>
  <c r="N885" i="1" s="1"/>
  <c r="O885" i="1" s="1"/>
  <c r="P885" i="1" s="1"/>
  <c r="G853" i="1"/>
  <c r="H853" i="1" s="1"/>
  <c r="N853" i="1" s="1"/>
  <c r="O853" i="1" s="1"/>
  <c r="P853" i="1" s="1"/>
  <c r="G848" i="1"/>
  <c r="H848" i="1" s="1"/>
  <c r="N848" i="1" s="1"/>
  <c r="O848" i="1" s="1"/>
  <c r="P848" i="1" s="1"/>
  <c r="G841" i="1"/>
  <c r="H841" i="1" s="1"/>
  <c r="N841" i="1" s="1"/>
  <c r="O841" i="1" s="1"/>
  <c r="P841" i="1" s="1"/>
  <c r="G816" i="1"/>
  <c r="H816" i="1" s="1"/>
  <c r="N816" i="1" s="1"/>
  <c r="O816" i="1" s="1"/>
  <c r="P816" i="1" s="1"/>
  <c r="G810" i="1"/>
  <c r="H810" i="1" s="1"/>
  <c r="N810" i="1" s="1"/>
  <c r="O810" i="1" s="1"/>
  <c r="P810" i="1" s="1"/>
  <c r="G4507" i="1"/>
  <c r="H4507" i="1" s="1"/>
  <c r="N4507" i="1" s="1"/>
  <c r="O4507" i="1" s="1"/>
  <c r="P4507" i="1" s="1"/>
  <c r="G3321" i="1"/>
  <c r="H3321" i="1" s="1"/>
  <c r="N3321" i="1" s="1"/>
  <c r="O3321" i="1" s="1"/>
  <c r="P3321" i="1" s="1"/>
  <c r="G2009" i="1"/>
  <c r="H2009" i="1" s="1"/>
  <c r="N2009" i="1" s="1"/>
  <c r="O2009" i="1" s="1"/>
  <c r="P2009" i="1" s="1"/>
  <c r="G1267" i="1"/>
  <c r="H1267" i="1" s="1"/>
  <c r="N1267" i="1" s="1"/>
  <c r="O1267" i="1" s="1"/>
  <c r="P1267" i="1" s="1"/>
  <c r="G1257" i="1"/>
  <c r="H1257" i="1" s="1"/>
  <c r="N1257" i="1" s="1"/>
  <c r="O1257" i="1" s="1"/>
  <c r="P1257" i="1" s="1"/>
  <c r="G1227" i="1"/>
  <c r="H1227" i="1" s="1"/>
  <c r="N1227" i="1" s="1"/>
  <c r="O1227" i="1" s="1"/>
  <c r="P1227" i="1" s="1"/>
  <c r="G1207" i="1"/>
  <c r="H1207" i="1" s="1"/>
  <c r="N1207" i="1" s="1"/>
  <c r="O1207" i="1" s="1"/>
  <c r="P1207" i="1" s="1"/>
  <c r="G1200" i="1"/>
  <c r="H1200" i="1" s="1"/>
  <c r="N1200" i="1" s="1"/>
  <c r="O1200" i="1" s="1"/>
  <c r="P1200" i="1" s="1"/>
  <c r="G1195" i="1"/>
  <c r="H1195" i="1" s="1"/>
  <c r="N1195" i="1" s="1"/>
  <c r="O1195" i="1" s="1"/>
  <c r="P1195" i="1" s="1"/>
  <c r="G1182" i="1"/>
  <c r="H1182" i="1" s="1"/>
  <c r="N1182" i="1" s="1"/>
  <c r="O1182" i="1" s="1"/>
  <c r="P1182" i="1" s="1"/>
  <c r="G1127" i="1"/>
  <c r="H1127" i="1" s="1"/>
  <c r="N1127" i="1" s="1"/>
  <c r="O1127" i="1" s="1"/>
  <c r="P1127" i="1" s="1"/>
  <c r="G1111" i="1"/>
  <c r="H1111" i="1" s="1"/>
  <c r="N1111" i="1" s="1"/>
  <c r="O1111" i="1" s="1"/>
  <c r="P1111" i="1" s="1"/>
  <c r="G1107" i="1"/>
  <c r="H1107" i="1" s="1"/>
  <c r="N1107" i="1" s="1"/>
  <c r="O1107" i="1" s="1"/>
  <c r="P1107" i="1" s="1"/>
  <c r="G1103" i="1"/>
  <c r="H1103" i="1" s="1"/>
  <c r="N1103" i="1" s="1"/>
  <c r="O1103" i="1" s="1"/>
  <c r="P1103" i="1" s="1"/>
  <c r="G1087" i="1"/>
  <c r="H1087" i="1" s="1"/>
  <c r="N1087" i="1" s="1"/>
  <c r="O1087" i="1" s="1"/>
  <c r="P1087" i="1" s="1"/>
  <c r="G1052" i="1"/>
  <c r="H1052" i="1" s="1"/>
  <c r="N1052" i="1" s="1"/>
  <c r="O1052" i="1" s="1"/>
  <c r="P1052" i="1" s="1"/>
  <c r="G1019" i="1"/>
  <c r="H1019" i="1" s="1"/>
  <c r="N1019" i="1" s="1"/>
  <c r="O1019" i="1" s="1"/>
  <c r="P1019" i="1" s="1"/>
  <c r="G1010" i="1"/>
  <c r="H1010" i="1" s="1"/>
  <c r="N1010" i="1" s="1"/>
  <c r="O1010" i="1" s="1"/>
  <c r="P1010" i="1" s="1"/>
  <c r="G1001" i="1"/>
  <c r="H1001" i="1" s="1"/>
  <c r="N1001" i="1" s="1"/>
  <c r="O1001" i="1" s="1"/>
  <c r="P1001" i="1" s="1"/>
  <c r="G990" i="1"/>
  <c r="H990" i="1" s="1"/>
  <c r="N990" i="1" s="1"/>
  <c r="O990" i="1" s="1"/>
  <c r="P990" i="1" s="1"/>
  <c r="G989" i="1"/>
  <c r="H989" i="1" s="1"/>
  <c r="N989" i="1" s="1"/>
  <c r="O989" i="1" s="1"/>
  <c r="P989" i="1" s="1"/>
  <c r="G987" i="1"/>
  <c r="H987" i="1" s="1"/>
  <c r="N987" i="1" s="1"/>
  <c r="O987" i="1" s="1"/>
  <c r="P987" i="1" s="1"/>
  <c r="G976" i="1"/>
  <c r="H976" i="1" s="1"/>
  <c r="N976" i="1" s="1"/>
  <c r="O976" i="1" s="1"/>
  <c r="P976" i="1" s="1"/>
  <c r="G971" i="1"/>
  <c r="H971" i="1" s="1"/>
  <c r="N971" i="1" s="1"/>
  <c r="O971" i="1" s="1"/>
  <c r="P971" i="1" s="1"/>
  <c r="G962" i="1"/>
  <c r="H962" i="1" s="1"/>
  <c r="N962" i="1" s="1"/>
  <c r="O962" i="1" s="1"/>
  <c r="P962" i="1" s="1"/>
  <c r="G949" i="1"/>
  <c r="H949" i="1" s="1"/>
  <c r="N949" i="1" s="1"/>
  <c r="O949" i="1" s="1"/>
  <c r="P949" i="1" s="1"/>
  <c r="G895" i="1"/>
  <c r="H895" i="1" s="1"/>
  <c r="N895" i="1" s="1"/>
  <c r="O895" i="1" s="1"/>
  <c r="P895" i="1" s="1"/>
  <c r="G891" i="1"/>
  <c r="H891" i="1" s="1"/>
  <c r="N891" i="1" s="1"/>
  <c r="O891" i="1" s="1"/>
  <c r="P891" i="1" s="1"/>
  <c r="G874" i="1"/>
  <c r="H874" i="1" s="1"/>
  <c r="N874" i="1" s="1"/>
  <c r="O874" i="1" s="1"/>
  <c r="P874" i="1" s="1"/>
  <c r="G833" i="1"/>
  <c r="H833" i="1" s="1"/>
  <c r="N833" i="1" s="1"/>
  <c r="O833" i="1" s="1"/>
  <c r="P833" i="1" s="1"/>
  <c r="G821" i="1"/>
  <c r="H821" i="1" s="1"/>
  <c r="N821" i="1" s="1"/>
  <c r="O821" i="1" s="1"/>
  <c r="P821" i="1" s="1"/>
  <c r="G13" i="1"/>
  <c r="H13" i="1" s="1"/>
  <c r="N13" i="1" s="1"/>
  <c r="O13" i="1" s="1"/>
  <c r="P13" i="1" s="1"/>
  <c r="G557" i="1"/>
  <c r="H557" i="1" s="1"/>
  <c r="N557" i="1" s="1"/>
  <c r="O557" i="1" s="1"/>
  <c r="P557" i="1" s="1"/>
  <c r="G783" i="1"/>
  <c r="H783" i="1" s="1"/>
  <c r="N783" i="1" s="1"/>
  <c r="O783" i="1" s="1"/>
  <c r="P783" i="1" s="1"/>
  <c r="G523" i="1"/>
  <c r="H523" i="1" s="1"/>
  <c r="N523" i="1" s="1"/>
  <c r="O523" i="1" s="1"/>
  <c r="P523" i="1" s="1"/>
  <c r="G68" i="1"/>
  <c r="H68" i="1" s="1"/>
  <c r="N68" i="1" s="1"/>
  <c r="O68" i="1" s="1"/>
  <c r="P68" i="1" s="1"/>
  <c r="G8378" i="1"/>
  <c r="H8378" i="1" s="1"/>
  <c r="N8378" i="1" s="1"/>
  <c r="O8378" i="1" s="1"/>
  <c r="P8378" i="1" s="1"/>
  <c r="G7798" i="1"/>
  <c r="H7798" i="1" s="1"/>
  <c r="N7798" i="1" s="1"/>
  <c r="O7798" i="1" s="1"/>
  <c r="P7798" i="1" s="1"/>
  <c r="G7772" i="1"/>
  <c r="H7772" i="1" s="1"/>
  <c r="N7772" i="1" s="1"/>
  <c r="O7772" i="1" s="1"/>
  <c r="P7772" i="1" s="1"/>
  <c r="G7636" i="1"/>
  <c r="H7636" i="1" s="1"/>
  <c r="N7636" i="1" s="1"/>
  <c r="O7636" i="1" s="1"/>
  <c r="P7636" i="1" s="1"/>
  <c r="G8426" i="1"/>
  <c r="H8426" i="1" s="1"/>
  <c r="N8426" i="1" s="1"/>
  <c r="O8426" i="1" s="1"/>
  <c r="P8426" i="1" s="1"/>
  <c r="G8345" i="1"/>
  <c r="H8345" i="1" s="1"/>
  <c r="N8345" i="1" s="1"/>
  <c r="O8345" i="1" s="1"/>
  <c r="P8345" i="1" s="1"/>
  <c r="G8313" i="1"/>
  <c r="H8313" i="1" s="1"/>
  <c r="N8313" i="1" s="1"/>
  <c r="O8313" i="1" s="1"/>
  <c r="P8313" i="1" s="1"/>
  <c r="G8181" i="1"/>
  <c r="H8181" i="1" s="1"/>
  <c r="N8181" i="1" s="1"/>
  <c r="O8181" i="1" s="1"/>
  <c r="P8181" i="1" s="1"/>
  <c r="G7429" i="1"/>
  <c r="H7429" i="1" s="1"/>
  <c r="N7429" i="1" s="1"/>
  <c r="O7429" i="1" s="1"/>
  <c r="P7429" i="1" s="1"/>
  <c r="G7382" i="1"/>
  <c r="H7382" i="1" s="1"/>
  <c r="N7382" i="1" s="1"/>
  <c r="O7382" i="1" s="1"/>
  <c r="P7382" i="1" s="1"/>
  <c r="G7205" i="1"/>
  <c r="H7205" i="1" s="1"/>
  <c r="N7205" i="1" s="1"/>
  <c r="O7205" i="1" s="1"/>
  <c r="P7205" i="1" s="1"/>
  <c r="G4104" i="1"/>
  <c r="H4104" i="1" s="1"/>
  <c r="N4104" i="1" s="1"/>
  <c r="O4104" i="1" s="1"/>
  <c r="P4104" i="1" s="1"/>
  <c r="G3593" i="1"/>
  <c r="H3593" i="1" s="1"/>
  <c r="N3593" i="1" s="1"/>
  <c r="O3593" i="1" s="1"/>
  <c r="P3593" i="1" s="1"/>
  <c r="G8356" i="1"/>
  <c r="H8356" i="1" s="1"/>
  <c r="N8356" i="1" s="1"/>
  <c r="O8356" i="1" s="1"/>
  <c r="P8356" i="1" s="1"/>
  <c r="G8305" i="1"/>
  <c r="H8305" i="1" s="1"/>
  <c r="N8305" i="1" s="1"/>
  <c r="O8305" i="1" s="1"/>
  <c r="P8305" i="1" s="1"/>
  <c r="G8119" i="1"/>
  <c r="H8119" i="1" s="1"/>
  <c r="N8119" i="1" s="1"/>
  <c r="O8119" i="1" s="1"/>
  <c r="P8119" i="1" s="1"/>
  <c r="G7577" i="1"/>
  <c r="H7577" i="1" s="1"/>
  <c r="N7577" i="1" s="1"/>
  <c r="O7577" i="1" s="1"/>
  <c r="P7577" i="1" s="1"/>
  <c r="G7543" i="1"/>
  <c r="H7543" i="1" s="1"/>
  <c r="N7543" i="1" s="1"/>
  <c r="O7543" i="1" s="1"/>
  <c r="P7543" i="1" s="1"/>
  <c r="G7451" i="1"/>
  <c r="H7451" i="1" s="1"/>
  <c r="N7451" i="1" s="1"/>
  <c r="O7451" i="1" s="1"/>
  <c r="P7451" i="1" s="1"/>
  <c r="G7114" i="1"/>
  <c r="H7114" i="1" s="1"/>
  <c r="N7114" i="1" s="1"/>
  <c r="O7114" i="1" s="1"/>
  <c r="P7114" i="1" s="1"/>
  <c r="G4328" i="1"/>
  <c r="H4328" i="1" s="1"/>
  <c r="N4328" i="1" s="1"/>
  <c r="O4328" i="1" s="1"/>
  <c r="P4328" i="1" s="1"/>
  <c r="G4236" i="1"/>
  <c r="H4236" i="1" s="1"/>
  <c r="N4236" i="1" s="1"/>
  <c r="O4236" i="1" s="1"/>
  <c r="P4236" i="1" s="1"/>
  <c r="G5365" i="1"/>
  <c r="H5365" i="1" s="1"/>
  <c r="N5365" i="1" s="1"/>
  <c r="O5365" i="1" s="1"/>
  <c r="P5365" i="1" s="1"/>
  <c r="G4652" i="1"/>
  <c r="H4652" i="1" s="1"/>
  <c r="N4652" i="1" s="1"/>
  <c r="O4652" i="1" s="1"/>
  <c r="P4652" i="1" s="1"/>
  <c r="G3806" i="1"/>
  <c r="H3806" i="1" s="1"/>
  <c r="N3806" i="1" s="1"/>
  <c r="O3806" i="1" s="1"/>
  <c r="P3806" i="1" s="1"/>
  <c r="G6941" i="1"/>
  <c r="H6941" i="1" s="1"/>
  <c r="N6941" i="1" s="1"/>
  <c r="O6941" i="1" s="1"/>
  <c r="P6941" i="1" s="1"/>
  <c r="G4468" i="1"/>
  <c r="H4468" i="1" s="1"/>
  <c r="N4468" i="1" s="1"/>
  <c r="O4468" i="1" s="1"/>
  <c r="P4468" i="1" s="1"/>
  <c r="G4312" i="1"/>
  <c r="H4312" i="1" s="1"/>
  <c r="N4312" i="1" s="1"/>
  <c r="O4312" i="1" s="1"/>
  <c r="P4312" i="1" s="1"/>
  <c r="G4003" i="1"/>
  <c r="H4003" i="1" s="1"/>
  <c r="N4003" i="1" s="1"/>
  <c r="O4003" i="1" s="1"/>
  <c r="P4003" i="1" s="1"/>
  <c r="G3843" i="1"/>
  <c r="H3843" i="1" s="1"/>
  <c r="N3843" i="1" s="1"/>
  <c r="O3843" i="1" s="1"/>
  <c r="P3843" i="1" s="1"/>
  <c r="G3533" i="1"/>
  <c r="H3533" i="1" s="1"/>
  <c r="N3533" i="1" s="1"/>
  <c r="O3533" i="1" s="1"/>
  <c r="P3533" i="1" s="1"/>
  <c r="G3151" i="1"/>
  <c r="H3151" i="1" s="1"/>
  <c r="N3151" i="1" s="1"/>
  <c r="O3151" i="1" s="1"/>
  <c r="P3151" i="1" s="1"/>
  <c r="G2877" i="1"/>
  <c r="H2877" i="1" s="1"/>
  <c r="N2877" i="1" s="1"/>
  <c r="O2877" i="1" s="1"/>
  <c r="P2877" i="1" s="1"/>
  <c r="G2285" i="1"/>
  <c r="H2285" i="1" s="1"/>
  <c r="N2285" i="1" s="1"/>
  <c r="O2285" i="1" s="1"/>
  <c r="P2285" i="1" s="1"/>
  <c r="G2200" i="1"/>
  <c r="H2200" i="1" s="1"/>
  <c r="N2200" i="1" s="1"/>
  <c r="O2200" i="1" s="1"/>
  <c r="P2200" i="1" s="1"/>
  <c r="G5296" i="1"/>
  <c r="H5296" i="1" s="1"/>
  <c r="N5296" i="1" s="1"/>
  <c r="O5296" i="1" s="1"/>
  <c r="P5296" i="1" s="1"/>
  <c r="G4112" i="1"/>
  <c r="H4112" i="1" s="1"/>
  <c r="N4112" i="1" s="1"/>
  <c r="O4112" i="1" s="1"/>
  <c r="P4112" i="1" s="1"/>
  <c r="G3576" i="1"/>
  <c r="H3576" i="1" s="1"/>
  <c r="N3576" i="1" s="1"/>
  <c r="O3576" i="1" s="1"/>
  <c r="P3576" i="1" s="1"/>
  <c r="G2542" i="1"/>
  <c r="H2542" i="1" s="1"/>
  <c r="N2542" i="1" s="1"/>
  <c r="O2542" i="1" s="1"/>
  <c r="P2542" i="1" s="1"/>
  <c r="G5112" i="1"/>
  <c r="H5112" i="1" s="1"/>
  <c r="N5112" i="1" s="1"/>
  <c r="O5112" i="1" s="1"/>
  <c r="P5112" i="1" s="1"/>
  <c r="G5004" i="1"/>
  <c r="H5004" i="1" s="1"/>
  <c r="N5004" i="1" s="1"/>
  <c r="O5004" i="1" s="1"/>
  <c r="P5004" i="1" s="1"/>
  <c r="G3713" i="1"/>
  <c r="H3713" i="1" s="1"/>
  <c r="N3713" i="1" s="1"/>
  <c r="O3713" i="1" s="1"/>
  <c r="P3713" i="1" s="1"/>
  <c r="G3146" i="1"/>
  <c r="H3146" i="1" s="1"/>
  <c r="N3146" i="1" s="1"/>
  <c r="O3146" i="1" s="1"/>
  <c r="P3146" i="1" s="1"/>
  <c r="G7840" i="1"/>
  <c r="H7840" i="1" s="1"/>
  <c r="N7840" i="1" s="1"/>
  <c r="O7840" i="1" s="1"/>
  <c r="P7840" i="1" s="1"/>
  <c r="G7769" i="1"/>
  <c r="H7769" i="1" s="1"/>
  <c r="N7769" i="1" s="1"/>
  <c r="O7769" i="1" s="1"/>
  <c r="P7769" i="1" s="1"/>
  <c r="G7732" i="1"/>
  <c r="H7732" i="1" s="1"/>
  <c r="N7732" i="1" s="1"/>
  <c r="O7732" i="1" s="1"/>
  <c r="P7732" i="1" s="1"/>
  <c r="G6349" i="1"/>
  <c r="H6349" i="1" s="1"/>
  <c r="N6349" i="1" s="1"/>
  <c r="O6349" i="1" s="1"/>
  <c r="P6349" i="1" s="1"/>
  <c r="G6323" i="1"/>
  <c r="H6323" i="1" s="1"/>
  <c r="N6323" i="1" s="1"/>
  <c r="O6323" i="1" s="1"/>
  <c r="P6323" i="1" s="1"/>
  <c r="G5791" i="1"/>
  <c r="H5791" i="1" s="1"/>
  <c r="N5791" i="1" s="1"/>
  <c r="O5791" i="1" s="1"/>
  <c r="P5791" i="1" s="1"/>
  <c r="G5555" i="1"/>
  <c r="H5555" i="1" s="1"/>
  <c r="N5555" i="1" s="1"/>
  <c r="O5555" i="1" s="1"/>
  <c r="P5555" i="1" s="1"/>
  <c r="G1318" i="1"/>
  <c r="H1318" i="1" s="1"/>
  <c r="N1318" i="1" s="1"/>
  <c r="O1318" i="1" s="1"/>
  <c r="P1318" i="1" s="1"/>
  <c r="G30" i="1"/>
  <c r="H30" i="1" s="1"/>
  <c r="N30" i="1" s="1"/>
  <c r="O30" i="1" s="1"/>
  <c r="P30" i="1" s="1"/>
  <c r="G24" i="1"/>
  <c r="H24" i="1" s="1"/>
  <c r="N24" i="1" s="1"/>
  <c r="O24" i="1" s="1"/>
  <c r="P24" i="1" s="1"/>
  <c r="G19" i="1"/>
  <c r="H19" i="1" s="1"/>
  <c r="N19" i="1" s="1"/>
  <c r="O19" i="1" s="1"/>
  <c r="P19" i="1" s="1"/>
  <c r="G6124" i="1"/>
  <c r="H6124" i="1" s="1"/>
  <c r="N6124" i="1" s="1"/>
  <c r="O6124" i="1" s="1"/>
  <c r="P6124" i="1" s="1"/>
  <c r="G1592" i="1"/>
  <c r="H1592" i="1" s="1"/>
  <c r="N1592" i="1" s="1"/>
  <c r="O1592" i="1" s="1"/>
  <c r="P1592" i="1" s="1"/>
  <c r="G1242" i="1"/>
  <c r="H1242" i="1" s="1"/>
  <c r="N1242" i="1" s="1"/>
  <c r="O1242" i="1" s="1"/>
  <c r="P1242" i="1" s="1"/>
  <c r="G8786" i="1"/>
  <c r="H8786" i="1" s="1"/>
  <c r="N8786" i="1" s="1"/>
  <c r="O8786" i="1" s="1"/>
  <c r="P8786" i="1" s="1"/>
  <c r="G5316" i="1"/>
  <c r="H5316" i="1" s="1"/>
  <c r="N5316" i="1" s="1"/>
  <c r="O5316" i="1" s="1"/>
  <c r="P5316" i="1" s="1"/>
  <c r="G3808" i="1"/>
  <c r="H3808" i="1" s="1"/>
  <c r="N3808" i="1" s="1"/>
  <c r="O3808" i="1" s="1"/>
  <c r="P3808" i="1" s="1"/>
  <c r="G2577" i="1"/>
  <c r="H2577" i="1" s="1"/>
  <c r="N2577" i="1" s="1"/>
  <c r="O2577" i="1" s="1"/>
  <c r="P2577" i="1" s="1"/>
  <c r="G1129" i="1"/>
  <c r="H1129" i="1" s="1"/>
  <c r="N1129" i="1" s="1"/>
  <c r="O1129" i="1" s="1"/>
  <c r="P1129" i="1" s="1"/>
  <c r="G1120" i="1"/>
  <c r="H1120" i="1" s="1"/>
  <c r="N1120" i="1" s="1"/>
  <c r="O1120" i="1" s="1"/>
  <c r="P1120" i="1" s="1"/>
  <c r="G861" i="1"/>
  <c r="H861" i="1" s="1"/>
  <c r="N861" i="1" s="1"/>
  <c r="O861" i="1" s="1"/>
  <c r="P861" i="1" s="1"/>
  <c r="G7799" i="1"/>
  <c r="H7799" i="1" s="1"/>
  <c r="N7799" i="1" s="1"/>
  <c r="O7799" i="1" s="1"/>
  <c r="P7799" i="1" s="1"/>
  <c r="G6409" i="1"/>
  <c r="H6409" i="1" s="1"/>
  <c r="N6409" i="1" s="1"/>
  <c r="O6409" i="1" s="1"/>
  <c r="P6409" i="1" s="1"/>
  <c r="G6380" i="1"/>
  <c r="H6380" i="1" s="1"/>
  <c r="N6380" i="1" s="1"/>
  <c r="O6380" i="1" s="1"/>
  <c r="P6380" i="1" s="1"/>
  <c r="G4323" i="1"/>
  <c r="H4323" i="1" s="1"/>
  <c r="N4323" i="1" s="1"/>
  <c r="O4323" i="1" s="1"/>
  <c r="P4323" i="1" s="1"/>
  <c r="G4079" i="1"/>
  <c r="H4079" i="1" s="1"/>
  <c r="N4079" i="1" s="1"/>
  <c r="O4079" i="1" s="1"/>
  <c r="P4079" i="1" s="1"/>
  <c r="G790" i="1"/>
  <c r="H790" i="1" s="1"/>
  <c r="N790" i="1" s="1"/>
  <c r="O790" i="1" s="1"/>
  <c r="P790" i="1" s="1"/>
  <c r="G2511" i="1"/>
  <c r="H2511" i="1" s="1"/>
  <c r="N2511" i="1" s="1"/>
  <c r="O2511" i="1" s="1"/>
  <c r="P2511" i="1" s="1"/>
  <c r="G2377" i="1"/>
  <c r="H2377" i="1" s="1"/>
  <c r="N2377" i="1" s="1"/>
  <c r="O2377" i="1" s="1"/>
  <c r="P2377" i="1" s="1"/>
  <c r="G1169" i="1"/>
  <c r="H1169" i="1" s="1"/>
  <c r="N1169" i="1" s="1"/>
  <c r="O1169" i="1" s="1"/>
  <c r="P1169" i="1" s="1"/>
  <c r="G681" i="1"/>
  <c r="H681" i="1" s="1"/>
  <c r="N681" i="1" s="1"/>
  <c r="O681" i="1" s="1"/>
  <c r="P681" i="1" s="1"/>
  <c r="G374" i="1"/>
  <c r="H374" i="1" s="1"/>
  <c r="N374" i="1" s="1"/>
  <c r="O374" i="1" s="1"/>
  <c r="P374" i="1" s="1"/>
  <c r="G5985" i="1"/>
  <c r="H5985" i="1" s="1"/>
  <c r="N5985" i="1" s="1"/>
  <c r="O5985" i="1" s="1"/>
  <c r="P5985" i="1" s="1"/>
  <c r="G4021" i="1"/>
  <c r="H4021" i="1" s="1"/>
  <c r="N4021" i="1" s="1"/>
  <c r="O4021" i="1" s="1"/>
  <c r="P4021" i="1" s="1"/>
  <c r="G3915" i="1"/>
  <c r="H3915" i="1" s="1"/>
  <c r="N3915" i="1" s="1"/>
  <c r="O3915" i="1" s="1"/>
  <c r="P3915" i="1" s="1"/>
  <c r="G3247" i="1"/>
  <c r="H3247" i="1" s="1"/>
  <c r="N3247" i="1" s="1"/>
  <c r="O3247" i="1" s="1"/>
  <c r="P3247" i="1" s="1"/>
  <c r="G1356" i="1"/>
  <c r="H1356" i="1" s="1"/>
  <c r="N1356" i="1" s="1"/>
  <c r="O1356" i="1" s="1"/>
  <c r="P1356" i="1" s="1"/>
  <c r="G527" i="1"/>
  <c r="H527" i="1" s="1"/>
  <c r="N527" i="1" s="1"/>
  <c r="O527" i="1" s="1"/>
  <c r="P527" i="1" s="1"/>
  <c r="G8215" i="1"/>
  <c r="H8215" i="1" s="1"/>
  <c r="N8215" i="1" s="1"/>
  <c r="O8215" i="1" s="1"/>
  <c r="P8215" i="1" s="1"/>
  <c r="G2985" i="1"/>
  <c r="H2985" i="1" s="1"/>
  <c r="N2985" i="1" s="1"/>
  <c r="O2985" i="1" s="1"/>
  <c r="P2985" i="1" s="1"/>
  <c r="G958" i="1"/>
  <c r="H958" i="1" s="1"/>
  <c r="N958" i="1" s="1"/>
  <c r="O958" i="1" s="1"/>
  <c r="P958" i="1" s="1"/>
  <c r="G3950" i="1"/>
  <c r="H3950" i="1" s="1"/>
  <c r="N3950" i="1" s="1"/>
  <c r="O3950" i="1" s="1"/>
  <c r="P3950" i="1" s="1"/>
  <c r="G2026" i="1"/>
  <c r="H2026" i="1" s="1"/>
  <c r="N2026" i="1" s="1"/>
  <c r="O2026" i="1" s="1"/>
  <c r="P2026" i="1" s="1"/>
  <c r="G8308" i="1"/>
  <c r="H8308" i="1" s="1"/>
  <c r="N8308" i="1" s="1"/>
  <c r="O8308" i="1" s="1"/>
  <c r="P8308" i="1" s="1"/>
  <c r="G1922" i="1"/>
  <c r="H1922" i="1" s="1"/>
  <c r="N1922" i="1" s="1"/>
  <c r="O1922" i="1" s="1"/>
  <c r="P1922" i="1" s="1"/>
  <c r="G1202" i="1"/>
  <c r="H1202" i="1" s="1"/>
  <c r="N1202" i="1" s="1"/>
  <c r="O1202" i="1" s="1"/>
  <c r="P1202" i="1" s="1"/>
  <c r="G3804" i="1"/>
  <c r="H3804" i="1" s="1"/>
  <c r="N3804" i="1" s="1"/>
  <c r="O3804" i="1" s="1"/>
  <c r="P3804" i="1" s="1"/>
  <c r="G6186" i="1"/>
  <c r="H6186" i="1" s="1"/>
  <c r="N6186" i="1" s="1"/>
  <c r="O6186" i="1" s="1"/>
  <c r="P6186" i="1" s="1"/>
  <c r="G2493" i="1"/>
  <c r="H2493" i="1" s="1"/>
  <c r="N2493" i="1" s="1"/>
  <c r="O2493" i="1" s="1"/>
  <c r="P2493" i="1" s="1"/>
  <c r="G6184" i="1"/>
  <c r="H6184" i="1" s="1"/>
  <c r="N6184" i="1" s="1"/>
  <c r="O6184" i="1" s="1"/>
  <c r="P6184" i="1" s="1"/>
  <c r="G5902" i="1"/>
  <c r="H5902" i="1" s="1"/>
  <c r="N5902" i="1" s="1"/>
  <c r="O5902" i="1" s="1"/>
  <c r="P5902" i="1" s="1"/>
  <c r="G3087" i="1"/>
  <c r="H3087" i="1" s="1"/>
  <c r="N3087" i="1" s="1"/>
  <c r="O3087" i="1" s="1"/>
  <c r="P3087" i="1" s="1"/>
  <c r="G2169" i="1"/>
  <c r="H2169" i="1" s="1"/>
  <c r="N2169" i="1" s="1"/>
  <c r="O2169" i="1" s="1"/>
  <c r="P2169" i="1" s="1"/>
  <c r="G2117" i="1"/>
  <c r="H2117" i="1" s="1"/>
  <c r="N2117" i="1" s="1"/>
  <c r="O2117" i="1" s="1"/>
  <c r="P2117" i="1" s="1"/>
  <c r="G1953" i="1"/>
  <c r="H1953" i="1" s="1"/>
  <c r="N1953" i="1" s="1"/>
  <c r="O1953" i="1" s="1"/>
  <c r="P1953" i="1" s="1"/>
  <c r="G1870" i="1"/>
  <c r="H1870" i="1" s="1"/>
  <c r="N1870" i="1" s="1"/>
  <c r="O1870" i="1" s="1"/>
  <c r="P1870" i="1" s="1"/>
  <c r="G1860" i="1"/>
  <c r="H1860" i="1" s="1"/>
  <c r="N1860" i="1" s="1"/>
  <c r="O1860" i="1" s="1"/>
  <c r="P1860" i="1" s="1"/>
  <c r="G1725" i="1"/>
  <c r="H1725" i="1" s="1"/>
  <c r="N1725" i="1" s="1"/>
  <c r="O1725" i="1" s="1"/>
  <c r="P1725" i="1" s="1"/>
  <c r="G1601" i="1"/>
  <c r="H1601" i="1" s="1"/>
  <c r="N1601" i="1" s="1"/>
  <c r="O1601" i="1" s="1"/>
  <c r="P1601" i="1" s="1"/>
  <c r="G1523" i="1"/>
  <c r="H1523" i="1" s="1"/>
  <c r="N1523" i="1" s="1"/>
  <c r="O1523" i="1" s="1"/>
  <c r="P1523" i="1" s="1"/>
  <c r="G1256" i="1"/>
  <c r="H1256" i="1" s="1"/>
  <c r="N1256" i="1" s="1"/>
  <c r="O1256" i="1" s="1"/>
  <c r="P1256" i="1" s="1"/>
  <c r="G1133" i="1"/>
  <c r="H1133" i="1" s="1"/>
  <c r="N1133" i="1" s="1"/>
  <c r="O1133" i="1" s="1"/>
  <c r="P1133" i="1" s="1"/>
  <c r="G1130" i="1"/>
  <c r="H1130" i="1" s="1"/>
  <c r="N1130" i="1" s="1"/>
  <c r="O1130" i="1" s="1"/>
  <c r="P1130" i="1" s="1"/>
  <c r="G2484" i="1"/>
  <c r="H2484" i="1" s="1"/>
  <c r="N2484" i="1" s="1"/>
  <c r="O2484" i="1" s="1"/>
  <c r="P2484" i="1" s="1"/>
  <c r="G2066" i="1"/>
  <c r="H2066" i="1" s="1"/>
  <c r="N2066" i="1" s="1"/>
  <c r="O2066" i="1" s="1"/>
  <c r="P2066" i="1" s="1"/>
  <c r="G1874" i="1"/>
  <c r="H1874" i="1" s="1"/>
  <c r="N1874" i="1" s="1"/>
  <c r="O1874" i="1" s="1"/>
  <c r="P1874" i="1" s="1"/>
  <c r="G1713" i="1"/>
  <c r="H1713" i="1" s="1"/>
  <c r="N1713" i="1" s="1"/>
  <c r="O1713" i="1" s="1"/>
  <c r="P1713" i="1" s="1"/>
  <c r="G1630" i="1"/>
  <c r="H1630" i="1" s="1"/>
  <c r="N1630" i="1" s="1"/>
  <c r="O1630" i="1" s="1"/>
  <c r="P1630" i="1" s="1"/>
  <c r="G1506" i="1"/>
  <c r="H1506" i="1" s="1"/>
  <c r="N1506" i="1" s="1"/>
  <c r="O1506" i="1" s="1"/>
  <c r="P1506" i="1" s="1"/>
  <c r="G1401" i="1"/>
  <c r="H1401" i="1" s="1"/>
  <c r="N1401" i="1" s="1"/>
  <c r="O1401" i="1" s="1"/>
  <c r="P1401" i="1" s="1"/>
  <c r="G1114" i="1"/>
  <c r="H1114" i="1" s="1"/>
  <c r="N1114" i="1" s="1"/>
  <c r="O1114" i="1" s="1"/>
  <c r="P1114" i="1" s="1"/>
  <c r="G1025" i="1"/>
  <c r="H1025" i="1" s="1"/>
  <c r="N1025" i="1" s="1"/>
  <c r="O1025" i="1" s="1"/>
  <c r="P1025" i="1" s="1"/>
  <c r="G1004" i="1"/>
  <c r="H1004" i="1" s="1"/>
  <c r="N1004" i="1" s="1"/>
  <c r="O1004" i="1" s="1"/>
  <c r="P1004" i="1" s="1"/>
  <c r="G881" i="1"/>
  <c r="H881" i="1" s="1"/>
  <c r="N881" i="1" s="1"/>
  <c r="O881" i="1" s="1"/>
  <c r="P881" i="1" s="1"/>
  <c r="G582" i="1"/>
  <c r="H582" i="1" s="1"/>
  <c r="N582" i="1" s="1"/>
  <c r="O582" i="1" s="1"/>
  <c r="P582" i="1" s="1"/>
  <c r="G8785" i="1"/>
  <c r="H8785" i="1" s="1"/>
  <c r="N8785" i="1" s="1"/>
  <c r="O8785" i="1" s="1"/>
  <c r="P8785" i="1" s="1"/>
  <c r="G6233" i="1"/>
  <c r="H6233" i="1" s="1"/>
  <c r="N6233" i="1" s="1"/>
  <c r="O6233" i="1" s="1"/>
  <c r="P6233" i="1" s="1"/>
  <c r="G5819" i="1"/>
  <c r="H5819" i="1" s="1"/>
  <c r="N5819" i="1" s="1"/>
  <c r="O5819" i="1" s="1"/>
  <c r="P5819" i="1" s="1"/>
  <c r="G2251" i="1"/>
  <c r="H2251" i="1" s="1"/>
  <c r="N2251" i="1" s="1"/>
  <c r="O2251" i="1" s="1"/>
  <c r="P2251" i="1" s="1"/>
  <c r="G2217" i="1"/>
  <c r="H2217" i="1" s="1"/>
  <c r="N2217" i="1" s="1"/>
  <c r="O2217" i="1" s="1"/>
  <c r="P2217" i="1" s="1"/>
  <c r="G1972" i="1"/>
  <c r="H1972" i="1" s="1"/>
  <c r="N1972" i="1" s="1"/>
  <c r="O1972" i="1" s="1"/>
  <c r="P1972" i="1" s="1"/>
  <c r="G1944" i="1"/>
  <c r="H1944" i="1" s="1"/>
  <c r="N1944" i="1" s="1"/>
  <c r="O1944" i="1" s="1"/>
  <c r="P1944" i="1" s="1"/>
  <c r="G1894" i="1"/>
  <c r="H1894" i="1" s="1"/>
  <c r="N1894" i="1" s="1"/>
  <c r="O1894" i="1" s="1"/>
  <c r="P1894" i="1" s="1"/>
  <c r="G1854" i="1"/>
  <c r="H1854" i="1" s="1"/>
  <c r="N1854" i="1" s="1"/>
  <c r="O1854" i="1" s="1"/>
  <c r="P1854" i="1" s="1"/>
  <c r="G1823" i="1"/>
  <c r="H1823" i="1" s="1"/>
  <c r="N1823" i="1" s="1"/>
  <c r="O1823" i="1" s="1"/>
  <c r="P1823" i="1" s="1"/>
  <c r="G1594" i="1"/>
  <c r="H1594" i="1" s="1"/>
  <c r="N1594" i="1" s="1"/>
  <c r="O1594" i="1" s="1"/>
  <c r="P1594" i="1" s="1"/>
  <c r="G1522" i="1"/>
  <c r="H1522" i="1" s="1"/>
  <c r="N1522" i="1" s="1"/>
  <c r="O1522" i="1" s="1"/>
  <c r="P1522" i="1" s="1"/>
  <c r="G1245" i="1"/>
  <c r="H1245" i="1" s="1"/>
  <c r="N1245" i="1" s="1"/>
  <c r="O1245" i="1" s="1"/>
  <c r="P1245" i="1" s="1"/>
  <c r="G1157" i="1"/>
  <c r="H1157" i="1" s="1"/>
  <c r="N1157" i="1" s="1"/>
  <c r="O1157" i="1" s="1"/>
  <c r="P1157" i="1" s="1"/>
  <c r="G708" i="1"/>
  <c r="H708" i="1" s="1"/>
  <c r="N708" i="1" s="1"/>
  <c r="O708" i="1" s="1"/>
  <c r="P708" i="1" s="1"/>
  <c r="G705" i="1"/>
  <c r="H705" i="1" s="1"/>
  <c r="N705" i="1" s="1"/>
  <c r="O705" i="1" s="1"/>
  <c r="P705" i="1" s="1"/>
  <c r="G620" i="1"/>
  <c r="H620" i="1" s="1"/>
  <c r="N620" i="1" s="1"/>
  <c r="O620" i="1" s="1"/>
  <c r="P620" i="1" s="1"/>
  <c r="G443" i="1"/>
  <c r="H443" i="1" s="1"/>
  <c r="N443" i="1" s="1"/>
  <c r="O443" i="1" s="1"/>
  <c r="P443" i="1" s="1"/>
  <c r="G2732" i="1"/>
  <c r="H2732" i="1" s="1"/>
  <c r="N2732" i="1" s="1"/>
  <c r="O2732" i="1" s="1"/>
  <c r="P2732" i="1" s="1"/>
  <c r="G2709" i="1"/>
  <c r="H2709" i="1" s="1"/>
  <c r="N2709" i="1" s="1"/>
  <c r="O2709" i="1" s="1"/>
  <c r="P2709" i="1" s="1"/>
  <c r="G1694" i="1"/>
  <c r="H1694" i="1" s="1"/>
  <c r="N1694" i="1" s="1"/>
  <c r="O1694" i="1" s="1"/>
  <c r="P1694" i="1" s="1"/>
  <c r="G1580" i="1"/>
  <c r="H1580" i="1" s="1"/>
  <c r="N1580" i="1" s="1"/>
  <c r="O1580" i="1" s="1"/>
  <c r="P1580" i="1" s="1"/>
  <c r="G1393" i="1"/>
  <c r="H1393" i="1" s="1"/>
  <c r="N1393" i="1" s="1"/>
  <c r="O1393" i="1" s="1"/>
  <c r="P1393" i="1" s="1"/>
  <c r="G877" i="1"/>
  <c r="H877" i="1" s="1"/>
  <c r="N877" i="1" s="1"/>
  <c r="O877" i="1" s="1"/>
  <c r="P877" i="1" s="1"/>
  <c r="G820" i="1"/>
  <c r="H820" i="1" s="1"/>
  <c r="N820" i="1" s="1"/>
  <c r="O820" i="1" s="1"/>
  <c r="P820" i="1" s="1"/>
  <c r="G760" i="1"/>
  <c r="H760" i="1" s="1"/>
  <c r="N760" i="1" s="1"/>
  <c r="O760" i="1" s="1"/>
  <c r="P760" i="1" s="1"/>
  <c r="G603" i="1"/>
  <c r="H603" i="1" s="1"/>
  <c r="N603" i="1" s="1"/>
  <c r="O603" i="1" s="1"/>
  <c r="P603" i="1" s="1"/>
  <c r="G116" i="1"/>
  <c r="H116" i="1" s="1"/>
  <c r="N116" i="1" s="1"/>
  <c r="O116" i="1" s="1"/>
  <c r="P116" i="1" s="1"/>
  <c r="G7015" i="1"/>
  <c r="H7015" i="1" s="1"/>
  <c r="N7015" i="1" s="1"/>
  <c r="O7015" i="1" s="1"/>
  <c r="P7015" i="1" s="1"/>
  <c r="G6087" i="1"/>
  <c r="H6087" i="1" s="1"/>
  <c r="N6087" i="1" s="1"/>
  <c r="O6087" i="1" s="1"/>
  <c r="P6087" i="1" s="1"/>
  <c r="G3928" i="1"/>
  <c r="H3928" i="1" s="1"/>
  <c r="N3928" i="1" s="1"/>
  <c r="O3928" i="1" s="1"/>
  <c r="P3928" i="1" s="1"/>
  <c r="G1438" i="1"/>
  <c r="H1438" i="1" s="1"/>
  <c r="N1438" i="1" s="1"/>
  <c r="O1438" i="1" s="1"/>
  <c r="P1438" i="1" s="1"/>
  <c r="G1371" i="1"/>
  <c r="H1371" i="1" s="1"/>
  <c r="N1371" i="1" s="1"/>
  <c r="O1371" i="1" s="1"/>
  <c r="P1371" i="1" s="1"/>
  <c r="G1333" i="1"/>
  <c r="H1333" i="1" s="1"/>
  <c r="N1333" i="1" s="1"/>
  <c r="O1333" i="1" s="1"/>
  <c r="P1333" i="1" s="1"/>
  <c r="G963" i="1"/>
  <c r="H963" i="1" s="1"/>
  <c r="N963" i="1" s="1"/>
  <c r="O963" i="1" s="1"/>
  <c r="P963" i="1" s="1"/>
  <c r="G679" i="1"/>
  <c r="H679" i="1" s="1"/>
  <c r="N679" i="1" s="1"/>
  <c r="O679" i="1" s="1"/>
  <c r="P679" i="1" s="1"/>
  <c r="G6691" i="1"/>
  <c r="H6691" i="1" s="1"/>
  <c r="N6691" i="1" s="1"/>
  <c r="O6691" i="1" s="1"/>
  <c r="P6691" i="1" s="1"/>
  <c r="G6382" i="1"/>
  <c r="H6382" i="1" s="1"/>
  <c r="N6382" i="1" s="1"/>
  <c r="O6382" i="1" s="1"/>
  <c r="P6382" i="1" s="1"/>
  <c r="G6019" i="1"/>
  <c r="H6019" i="1" s="1"/>
  <c r="N6019" i="1" s="1"/>
  <c r="O6019" i="1" s="1"/>
  <c r="P6019" i="1" s="1"/>
  <c r="G4058" i="1"/>
  <c r="H4058" i="1" s="1"/>
  <c r="N4058" i="1" s="1"/>
  <c r="O4058" i="1" s="1"/>
  <c r="P4058" i="1" s="1"/>
  <c r="G2438" i="1"/>
  <c r="H2438" i="1" s="1"/>
  <c r="N2438" i="1" s="1"/>
  <c r="O2438" i="1" s="1"/>
  <c r="P2438" i="1" s="1"/>
  <c r="G2288" i="1"/>
  <c r="H2288" i="1" s="1"/>
  <c r="N2288" i="1" s="1"/>
  <c r="O2288" i="1" s="1"/>
  <c r="P2288" i="1" s="1"/>
  <c r="G2052" i="1"/>
  <c r="H2052" i="1" s="1"/>
  <c r="N2052" i="1" s="1"/>
  <c r="O2052" i="1" s="1"/>
  <c r="P2052" i="1" s="1"/>
  <c r="G1918" i="1"/>
  <c r="H1918" i="1" s="1"/>
  <c r="N1918" i="1" s="1"/>
  <c r="O1918" i="1" s="1"/>
  <c r="P1918" i="1" s="1"/>
  <c r="G1800" i="1"/>
  <c r="H1800" i="1" s="1"/>
  <c r="N1800" i="1" s="1"/>
  <c r="O1800" i="1" s="1"/>
  <c r="P1800" i="1" s="1"/>
  <c r="G1687" i="1"/>
  <c r="H1687" i="1" s="1"/>
  <c r="N1687" i="1" s="1"/>
  <c r="O1687" i="1" s="1"/>
  <c r="P1687" i="1" s="1"/>
  <c r="G1664" i="1"/>
  <c r="H1664" i="1" s="1"/>
  <c r="N1664" i="1" s="1"/>
  <c r="O1664" i="1" s="1"/>
  <c r="P1664" i="1" s="1"/>
  <c r="G1571" i="1"/>
  <c r="H1571" i="1" s="1"/>
  <c r="N1571" i="1" s="1"/>
  <c r="O1571" i="1" s="1"/>
  <c r="P1571" i="1" s="1"/>
  <c r="G1452" i="1"/>
  <c r="H1452" i="1" s="1"/>
  <c r="N1452" i="1" s="1"/>
  <c r="O1452" i="1" s="1"/>
  <c r="P1452" i="1" s="1"/>
  <c r="G961" i="1"/>
  <c r="H961" i="1" s="1"/>
  <c r="N961" i="1" s="1"/>
  <c r="O961" i="1" s="1"/>
  <c r="P961" i="1" s="1"/>
  <c r="G698" i="1"/>
  <c r="H698" i="1" s="1"/>
  <c r="N698" i="1" s="1"/>
  <c r="O698" i="1" s="1"/>
  <c r="P698" i="1" s="1"/>
  <c r="G638" i="1"/>
  <c r="H638" i="1" s="1"/>
  <c r="N638" i="1" s="1"/>
  <c r="O638" i="1" s="1"/>
  <c r="P638" i="1" s="1"/>
  <c r="G230" i="1"/>
  <c r="H230" i="1" s="1"/>
  <c r="N230" i="1" s="1"/>
  <c r="O230" i="1" s="1"/>
  <c r="P230" i="1" s="1"/>
  <c r="G3716" i="1"/>
  <c r="H3716" i="1" s="1"/>
  <c r="N3716" i="1" s="1"/>
  <c r="O3716" i="1" s="1"/>
  <c r="P3716" i="1" s="1"/>
  <c r="G2258" i="1"/>
  <c r="H2258" i="1" s="1"/>
  <c r="N2258" i="1" s="1"/>
  <c r="O2258" i="1" s="1"/>
  <c r="P2258" i="1" s="1"/>
  <c r="G1806" i="1"/>
  <c r="H1806" i="1" s="1"/>
  <c r="N1806" i="1" s="1"/>
  <c r="O1806" i="1" s="1"/>
  <c r="P1806" i="1" s="1"/>
  <c r="G1773" i="1"/>
  <c r="H1773" i="1" s="1"/>
  <c r="N1773" i="1" s="1"/>
  <c r="O1773" i="1" s="1"/>
  <c r="P1773" i="1" s="1"/>
  <c r="G1705" i="1"/>
  <c r="H1705" i="1" s="1"/>
  <c r="N1705" i="1" s="1"/>
  <c r="O1705" i="1" s="1"/>
  <c r="P1705" i="1" s="1"/>
  <c r="G1679" i="1"/>
  <c r="H1679" i="1" s="1"/>
  <c r="N1679" i="1" s="1"/>
  <c r="O1679" i="1" s="1"/>
  <c r="P1679" i="1" s="1"/>
  <c r="G1480" i="1"/>
  <c r="H1480" i="1" s="1"/>
  <c r="N1480" i="1" s="1"/>
  <c r="O1480" i="1" s="1"/>
  <c r="P1480" i="1" s="1"/>
  <c r="G1341" i="1"/>
  <c r="H1341" i="1" s="1"/>
  <c r="N1341" i="1" s="1"/>
  <c r="O1341" i="1" s="1"/>
  <c r="P1341" i="1" s="1"/>
  <c r="G1035" i="1"/>
  <c r="H1035" i="1" s="1"/>
  <c r="N1035" i="1" s="1"/>
  <c r="O1035" i="1" s="1"/>
  <c r="P1035" i="1" s="1"/>
  <c r="G809" i="1"/>
  <c r="H809" i="1" s="1"/>
  <c r="N809" i="1" s="1"/>
  <c r="O809" i="1" s="1"/>
  <c r="P809" i="1" s="1"/>
  <c r="G1543" i="1"/>
  <c r="H1543" i="1" s="1"/>
  <c r="N1543" i="1" s="1"/>
  <c r="O1543" i="1" s="1"/>
  <c r="P1543" i="1" s="1"/>
  <c r="G1465" i="1"/>
  <c r="H1465" i="1" s="1"/>
  <c r="N1465" i="1" s="1"/>
  <c r="O1465" i="1" s="1"/>
  <c r="P1465" i="1" s="1"/>
  <c r="G1194" i="1"/>
  <c r="H1194" i="1" s="1"/>
  <c r="N1194" i="1" s="1"/>
  <c r="O1194" i="1" s="1"/>
  <c r="P1194" i="1" s="1"/>
  <c r="G850" i="1"/>
  <c r="H850" i="1" s="1"/>
  <c r="N850" i="1" s="1"/>
  <c r="O850" i="1" s="1"/>
  <c r="P850" i="1" s="1"/>
  <c r="G170" i="1"/>
  <c r="H170" i="1" s="1"/>
  <c r="N170" i="1" s="1"/>
  <c r="O170" i="1" s="1"/>
  <c r="P170" i="1" s="1"/>
  <c r="G2062" i="1"/>
  <c r="H2062" i="1" s="1"/>
  <c r="N2062" i="1" s="1"/>
  <c r="O2062" i="1" s="1"/>
  <c r="P2062" i="1" s="1"/>
  <c r="G1540" i="1"/>
  <c r="H1540" i="1" s="1"/>
  <c r="N1540" i="1" s="1"/>
  <c r="O1540" i="1" s="1"/>
  <c r="P1540" i="1" s="1"/>
  <c r="G1362" i="1"/>
  <c r="H1362" i="1" s="1"/>
  <c r="N1362" i="1" s="1"/>
  <c r="O1362" i="1" s="1"/>
  <c r="P1362" i="1" s="1"/>
  <c r="G1296" i="1"/>
  <c r="H1296" i="1" s="1"/>
  <c r="N1296" i="1" s="1"/>
  <c r="O1296" i="1" s="1"/>
  <c r="P1296" i="1" s="1"/>
  <c r="G1258" i="1"/>
  <c r="H1258" i="1" s="1"/>
  <c r="N1258" i="1" s="1"/>
  <c r="O1258" i="1" s="1"/>
  <c r="P1258" i="1" s="1"/>
  <c r="G1147" i="1"/>
  <c r="H1147" i="1" s="1"/>
  <c r="N1147" i="1" s="1"/>
  <c r="O1147" i="1" s="1"/>
  <c r="P1147" i="1" s="1"/>
  <c r="G769" i="1"/>
  <c r="H769" i="1" s="1"/>
  <c r="N769" i="1" s="1"/>
  <c r="O769" i="1" s="1"/>
  <c r="P769" i="1" s="1"/>
  <c r="G354" i="1"/>
  <c r="H354" i="1" s="1"/>
  <c r="N354" i="1" s="1"/>
  <c r="O354" i="1" s="1"/>
  <c r="P354" i="1" s="1"/>
  <c r="G3201" i="1"/>
  <c r="H3201" i="1" s="1"/>
  <c r="N3201" i="1" s="1"/>
  <c r="O3201" i="1" s="1"/>
  <c r="P3201" i="1" s="1"/>
  <c r="G2892" i="1"/>
  <c r="H2892" i="1" s="1"/>
  <c r="N2892" i="1" s="1"/>
  <c r="O2892" i="1" s="1"/>
  <c r="P2892" i="1" s="1"/>
  <c r="G2464" i="1"/>
  <c r="H2464" i="1" s="1"/>
  <c r="N2464" i="1" s="1"/>
  <c r="O2464" i="1" s="1"/>
  <c r="P2464" i="1" s="1"/>
  <c r="G1527" i="1"/>
  <c r="H1527" i="1" s="1"/>
  <c r="N1527" i="1" s="1"/>
  <c r="O1527" i="1" s="1"/>
  <c r="P1527" i="1" s="1"/>
  <c r="G1471" i="1"/>
  <c r="H1471" i="1" s="1"/>
  <c r="N1471" i="1" s="1"/>
  <c r="O1471" i="1" s="1"/>
  <c r="P1471" i="1" s="1"/>
  <c r="G1043" i="1"/>
  <c r="H1043" i="1" s="1"/>
  <c r="N1043" i="1" s="1"/>
  <c r="O1043" i="1" s="1"/>
  <c r="P1043" i="1" s="1"/>
  <c r="G521" i="1"/>
  <c r="H521" i="1" s="1"/>
  <c r="N521" i="1" s="1"/>
  <c r="O521" i="1" s="1"/>
  <c r="P521" i="1" s="1"/>
  <c r="G4459" i="1"/>
  <c r="H4459" i="1" s="1"/>
  <c r="N4459" i="1" s="1"/>
  <c r="O4459" i="1" s="1"/>
  <c r="P4459" i="1" s="1"/>
  <c r="G1217" i="1"/>
  <c r="H1217" i="1" s="1"/>
  <c r="N1217" i="1" s="1"/>
  <c r="O1217" i="1" s="1"/>
  <c r="P1217" i="1" s="1"/>
  <c r="G1132" i="1"/>
  <c r="H1132" i="1" s="1"/>
  <c r="N1132" i="1" s="1"/>
  <c r="O1132" i="1" s="1"/>
  <c r="P1132" i="1" s="1"/>
  <c r="G416" i="1"/>
  <c r="H416" i="1" s="1"/>
  <c r="N416" i="1" s="1"/>
  <c r="O416" i="1" s="1"/>
  <c r="P416" i="1" s="1"/>
  <c r="G1735" i="1"/>
  <c r="H1735" i="1" s="1"/>
  <c r="N1735" i="1" s="1"/>
  <c r="O1735" i="1" s="1"/>
  <c r="P1735" i="1" s="1"/>
  <c r="G1555" i="1"/>
  <c r="H1555" i="1" s="1"/>
  <c r="N1555" i="1" s="1"/>
  <c r="O1555" i="1" s="1"/>
  <c r="P1555" i="1" s="1"/>
  <c r="G941" i="1"/>
  <c r="H941" i="1" s="1"/>
  <c r="N941" i="1" s="1"/>
  <c r="O941" i="1" s="1"/>
  <c r="P941" i="1" s="1"/>
  <c r="G717" i="1"/>
  <c r="H717" i="1" s="1"/>
  <c r="N717" i="1" s="1"/>
  <c r="O717" i="1" s="1"/>
  <c r="P717" i="1" s="1"/>
  <c r="G297" i="1"/>
  <c r="H297" i="1" s="1"/>
  <c r="N297" i="1" s="1"/>
  <c r="O297" i="1" s="1"/>
  <c r="P297" i="1" s="1"/>
  <c r="G80" i="1"/>
  <c r="H80" i="1" s="1"/>
  <c r="N80" i="1" s="1"/>
  <c r="O80" i="1" s="1"/>
  <c r="P80" i="1" s="1"/>
  <c r="G6318" i="1"/>
  <c r="H6318" i="1" s="1"/>
  <c r="N6318" i="1" s="1"/>
  <c r="O6318" i="1" s="1"/>
  <c r="P6318" i="1" s="1"/>
  <c r="G3513" i="1"/>
  <c r="H3513" i="1" s="1"/>
  <c r="N3513" i="1" s="1"/>
  <c r="O3513" i="1" s="1"/>
  <c r="P3513" i="1" s="1"/>
  <c r="G1577" i="1"/>
  <c r="H1577" i="1" s="1"/>
  <c r="N1577" i="1" s="1"/>
  <c r="O1577" i="1" s="1"/>
  <c r="P1577" i="1" s="1"/>
  <c r="G2012" i="1"/>
  <c r="H2012" i="1" s="1"/>
  <c r="N2012" i="1" s="1"/>
  <c r="O2012" i="1" s="1"/>
  <c r="P2012" i="1" s="1"/>
  <c r="G1682" i="1"/>
  <c r="H1682" i="1" s="1"/>
  <c r="N1682" i="1" s="1"/>
  <c r="O1682" i="1" s="1"/>
  <c r="P1682" i="1" s="1"/>
  <c r="G1563" i="1"/>
  <c r="H1563" i="1" s="1"/>
  <c r="N1563" i="1" s="1"/>
  <c r="O1563" i="1" s="1"/>
  <c r="P1563" i="1" s="1"/>
  <c r="G1247" i="1"/>
  <c r="H1247" i="1" s="1"/>
  <c r="N1247" i="1" s="1"/>
  <c r="O1247" i="1" s="1"/>
  <c r="P1247" i="1" s="1"/>
  <c r="G1066" i="1"/>
  <c r="H1066" i="1" s="1"/>
  <c r="N1066" i="1" s="1"/>
  <c r="O1066" i="1" s="1"/>
  <c r="P1066" i="1" s="1"/>
  <c r="G566" i="1"/>
  <c r="H566" i="1" s="1"/>
  <c r="N566" i="1" s="1"/>
  <c r="O566" i="1" s="1"/>
  <c r="P566" i="1" s="1"/>
  <c r="G562" i="1"/>
  <c r="H562" i="1" s="1"/>
  <c r="N562" i="1" s="1"/>
  <c r="O562" i="1" s="1"/>
  <c r="P562" i="1" s="1"/>
  <c r="G306" i="1"/>
  <c r="H306" i="1" s="1"/>
  <c r="N306" i="1" s="1"/>
  <c r="O306" i="1" s="1"/>
  <c r="P306" i="1" s="1"/>
  <c r="G6659" i="1"/>
  <c r="H6659" i="1" s="1"/>
  <c r="N6659" i="1" s="1"/>
  <c r="O6659" i="1" s="1"/>
  <c r="P6659" i="1" s="1"/>
  <c r="G6261" i="1"/>
  <c r="H6261" i="1" s="1"/>
  <c r="N6261" i="1" s="1"/>
  <c r="O6261" i="1" s="1"/>
  <c r="P6261" i="1" s="1"/>
  <c r="G4243" i="1"/>
  <c r="H4243" i="1" s="1"/>
  <c r="N4243" i="1" s="1"/>
  <c r="O4243" i="1" s="1"/>
  <c r="P4243" i="1" s="1"/>
  <c r="G3045" i="1"/>
  <c r="H3045" i="1" s="1"/>
  <c r="N3045" i="1" s="1"/>
  <c r="O3045" i="1" s="1"/>
  <c r="P3045" i="1" s="1"/>
  <c r="G2779" i="1"/>
  <c r="H2779" i="1" s="1"/>
  <c r="N2779" i="1" s="1"/>
  <c r="O2779" i="1" s="1"/>
  <c r="P2779" i="1" s="1"/>
  <c r="G94" i="1"/>
  <c r="H94" i="1" s="1"/>
  <c r="N94" i="1" s="1"/>
  <c r="O94" i="1" s="1"/>
  <c r="P94" i="1" s="1"/>
  <c r="G8899" i="1"/>
  <c r="H8899" i="1" s="1"/>
  <c r="N8899" i="1" s="1"/>
  <c r="O8899" i="1" s="1"/>
  <c r="P8899" i="1" s="1"/>
  <c r="G6682" i="1"/>
  <c r="H6682" i="1" s="1"/>
  <c r="N6682" i="1" s="1"/>
  <c r="O6682" i="1" s="1"/>
  <c r="P6682" i="1" s="1"/>
  <c r="G4562" i="1"/>
  <c r="H4562" i="1" s="1"/>
  <c r="N4562" i="1" s="1"/>
  <c r="O4562" i="1" s="1"/>
  <c r="P4562" i="1" s="1"/>
  <c r="G4218" i="1"/>
  <c r="H4218" i="1" s="1"/>
  <c r="N4218" i="1" s="1"/>
  <c r="O4218" i="1" s="1"/>
  <c r="P4218" i="1" s="1"/>
  <c r="G2746" i="1"/>
  <c r="H2746" i="1" s="1"/>
  <c r="N2746" i="1" s="1"/>
  <c r="O2746" i="1" s="1"/>
  <c r="P2746" i="1" s="1"/>
  <c r="G1262" i="1"/>
  <c r="H1262" i="1" s="1"/>
  <c r="N1262" i="1" s="1"/>
  <c r="O1262" i="1" s="1"/>
  <c r="P1262" i="1" s="1"/>
  <c r="G5820" i="1"/>
  <c r="H5820" i="1" s="1"/>
  <c r="N5820" i="1" s="1"/>
  <c r="O5820" i="1" s="1"/>
  <c r="P5820" i="1" s="1"/>
  <c r="G5710" i="1"/>
  <c r="H5710" i="1" s="1"/>
  <c r="N5710" i="1" s="1"/>
  <c r="O5710" i="1" s="1"/>
  <c r="P5710" i="1" s="1"/>
  <c r="G5369" i="1"/>
  <c r="H5369" i="1" s="1"/>
  <c r="N5369" i="1" s="1"/>
  <c r="O5369" i="1" s="1"/>
  <c r="P5369" i="1" s="1"/>
  <c r="G5355" i="1"/>
  <c r="H5355" i="1" s="1"/>
  <c r="N5355" i="1" s="1"/>
  <c r="O5355" i="1" s="1"/>
  <c r="P5355" i="1" s="1"/>
  <c r="G3901" i="1"/>
  <c r="H3901" i="1" s="1"/>
  <c r="N3901" i="1" s="1"/>
  <c r="O3901" i="1" s="1"/>
  <c r="P3901" i="1" s="1"/>
  <c r="G8175" i="1"/>
  <c r="H8175" i="1" s="1"/>
  <c r="N8175" i="1" s="1"/>
  <c r="O8175" i="1" s="1"/>
  <c r="P8175" i="1" s="1"/>
  <c r="G6871" i="1"/>
  <c r="H6871" i="1" s="1"/>
  <c r="N6871" i="1" s="1"/>
  <c r="O6871" i="1" s="1"/>
  <c r="P6871" i="1" s="1"/>
  <c r="G6232" i="1"/>
  <c r="H6232" i="1" s="1"/>
  <c r="N6232" i="1" s="1"/>
  <c r="O6232" i="1" s="1"/>
  <c r="P6232" i="1" s="1"/>
  <c r="G5772" i="1"/>
  <c r="H5772" i="1" s="1"/>
  <c r="N5772" i="1" s="1"/>
  <c r="O5772" i="1" s="1"/>
  <c r="P5772" i="1" s="1"/>
  <c r="G5307" i="1"/>
  <c r="H5307" i="1" s="1"/>
  <c r="N5307" i="1" s="1"/>
  <c r="O5307" i="1" s="1"/>
  <c r="P5307" i="1" s="1"/>
  <c r="G3828" i="1"/>
  <c r="H3828" i="1" s="1"/>
  <c r="N3828" i="1" s="1"/>
  <c r="O3828" i="1" s="1"/>
  <c r="P3828" i="1" s="1"/>
  <c r="G2482" i="1"/>
  <c r="H2482" i="1" s="1"/>
  <c r="N2482" i="1" s="1"/>
  <c r="O2482" i="1" s="1"/>
  <c r="P2482" i="1" s="1"/>
  <c r="G87" i="1"/>
  <c r="H87" i="1" s="1"/>
  <c r="N87" i="1" s="1"/>
  <c r="O87" i="1" s="1"/>
  <c r="P87" i="1" s="1"/>
  <c r="G6379" i="1"/>
  <c r="H6379" i="1" s="1"/>
  <c r="N6379" i="1" s="1"/>
  <c r="O6379" i="1" s="1"/>
  <c r="P6379" i="1" s="1"/>
  <c r="G3194" i="1"/>
  <c r="H3194" i="1" s="1"/>
  <c r="N3194" i="1" s="1"/>
  <c r="O3194" i="1" s="1"/>
  <c r="P3194" i="1" s="1"/>
  <c r="G1565" i="1"/>
  <c r="H1565" i="1" s="1"/>
  <c r="N1565" i="1" s="1"/>
  <c r="O1565" i="1" s="1"/>
  <c r="P1565" i="1" s="1"/>
  <c r="G1209" i="1"/>
  <c r="H1209" i="1" s="1"/>
  <c r="N1209" i="1" s="1"/>
  <c r="O1209" i="1" s="1"/>
  <c r="P1209" i="1" s="1"/>
  <c r="G1057" i="1"/>
  <c r="H1057" i="1" s="1"/>
  <c r="N1057" i="1" s="1"/>
  <c r="O1057" i="1" s="1"/>
  <c r="P1057" i="1" s="1"/>
  <c r="G1013" i="1"/>
  <c r="H1013" i="1" s="1"/>
  <c r="N1013" i="1" s="1"/>
  <c r="O1013" i="1" s="1"/>
  <c r="P1013" i="1" s="1"/>
  <c r="G531" i="1"/>
  <c r="H531" i="1" s="1"/>
  <c r="N531" i="1" s="1"/>
  <c r="O531" i="1" s="1"/>
  <c r="P531" i="1" s="1"/>
  <c r="G403" i="1"/>
  <c r="H403" i="1" s="1"/>
  <c r="N403" i="1" s="1"/>
  <c r="O403" i="1" s="1"/>
  <c r="P403" i="1" s="1"/>
  <c r="G193" i="1"/>
  <c r="H193" i="1" s="1"/>
  <c r="N193" i="1" s="1"/>
  <c r="O193" i="1" s="1"/>
  <c r="P193" i="1" s="1"/>
  <c r="G3891" i="1"/>
  <c r="H3891" i="1" s="1"/>
  <c r="N3891" i="1" s="1"/>
  <c r="O3891" i="1" s="1"/>
  <c r="P3891" i="1" s="1"/>
  <c r="G7499" i="1"/>
  <c r="H7499" i="1" s="1"/>
  <c r="N7499" i="1" s="1"/>
  <c r="O7499" i="1" s="1"/>
  <c r="P7499" i="1" s="1"/>
  <c r="G6950" i="1"/>
  <c r="H6950" i="1" s="1"/>
  <c r="N6950" i="1" s="1"/>
  <c r="O6950" i="1" s="1"/>
  <c r="P6950" i="1" s="1"/>
  <c r="G5998" i="1"/>
  <c r="H5998" i="1" s="1"/>
  <c r="N5998" i="1" s="1"/>
  <c r="O5998" i="1" s="1"/>
  <c r="P5998" i="1" s="1"/>
  <c r="G4247" i="1"/>
  <c r="H4247" i="1" s="1"/>
  <c r="N4247" i="1" s="1"/>
  <c r="O4247" i="1" s="1"/>
  <c r="P4247" i="1" s="1"/>
  <c r="G3902" i="1"/>
  <c r="H3902" i="1" s="1"/>
  <c r="N3902" i="1" s="1"/>
  <c r="O3902" i="1" s="1"/>
  <c r="P3902" i="1" s="1"/>
  <c r="G1354" i="1"/>
  <c r="H1354" i="1" s="1"/>
  <c r="N1354" i="1" s="1"/>
  <c r="O1354" i="1" s="1"/>
  <c r="P1354" i="1" s="1"/>
  <c r="G767" i="1"/>
  <c r="H767" i="1" s="1"/>
  <c r="N767" i="1" s="1"/>
  <c r="O767" i="1" s="1"/>
  <c r="P767" i="1" s="1"/>
  <c r="G405" i="1"/>
  <c r="H405" i="1" s="1"/>
  <c r="N405" i="1" s="1"/>
  <c r="O405" i="1" s="1"/>
  <c r="P405" i="1" s="1"/>
  <c r="G158" i="1"/>
  <c r="H158" i="1" s="1"/>
  <c r="N158" i="1" s="1"/>
  <c r="O158" i="1" s="1"/>
  <c r="P158" i="1" s="1"/>
  <c r="G7024" i="1"/>
  <c r="H7024" i="1" s="1"/>
  <c r="N7024" i="1" s="1"/>
  <c r="O7024" i="1" s="1"/>
  <c r="P7024" i="1" s="1"/>
  <c r="G6934" i="1"/>
  <c r="H6934" i="1" s="1"/>
  <c r="N6934" i="1" s="1"/>
  <c r="O6934" i="1" s="1"/>
  <c r="P6934" i="1" s="1"/>
  <c r="G6930" i="1"/>
  <c r="H6930" i="1" s="1"/>
  <c r="N6930" i="1" s="1"/>
  <c r="O6930" i="1" s="1"/>
  <c r="P6930" i="1" s="1"/>
  <c r="G6707" i="1"/>
  <c r="H6707" i="1" s="1"/>
  <c r="N6707" i="1" s="1"/>
  <c r="O6707" i="1" s="1"/>
  <c r="P6707" i="1" s="1"/>
  <c r="G6357" i="1"/>
  <c r="H6357" i="1" s="1"/>
  <c r="N6357" i="1" s="1"/>
  <c r="O6357" i="1" s="1"/>
  <c r="P6357" i="1" s="1"/>
  <c r="G5959" i="1"/>
  <c r="H5959" i="1" s="1"/>
  <c r="N5959" i="1" s="1"/>
  <c r="O5959" i="1" s="1"/>
  <c r="P5959" i="1" s="1"/>
  <c r="G5577" i="1"/>
  <c r="H5577" i="1" s="1"/>
  <c r="N5577" i="1" s="1"/>
  <c r="O5577" i="1" s="1"/>
  <c r="P5577" i="1" s="1"/>
  <c r="G3283" i="1"/>
  <c r="H3283" i="1" s="1"/>
  <c r="N3283" i="1" s="1"/>
  <c r="O3283" i="1" s="1"/>
  <c r="P3283" i="1" s="1"/>
  <c r="G3020" i="1"/>
  <c r="H3020" i="1" s="1"/>
  <c r="N3020" i="1" s="1"/>
  <c r="O3020" i="1" s="1"/>
  <c r="P3020" i="1" s="1"/>
  <c r="G414" i="1"/>
  <c r="H414" i="1" s="1"/>
  <c r="N414" i="1" s="1"/>
  <c r="O414" i="1" s="1"/>
  <c r="P414" i="1" s="1"/>
  <c r="G15" i="1"/>
  <c r="H15" i="1" s="1"/>
  <c r="N15" i="1" s="1"/>
  <c r="O15" i="1" s="1"/>
  <c r="P15" i="1" s="1"/>
  <c r="G6898" i="1"/>
  <c r="H6898" i="1" s="1"/>
  <c r="N6898" i="1" s="1"/>
  <c r="O6898" i="1" s="1"/>
  <c r="P6898" i="1" s="1"/>
  <c r="G6130" i="1"/>
  <c r="H6130" i="1" s="1"/>
  <c r="N6130" i="1" s="1"/>
  <c r="O6130" i="1" s="1"/>
  <c r="P6130" i="1" s="1"/>
  <c r="G5756" i="1"/>
  <c r="H5756" i="1" s="1"/>
  <c r="N5756" i="1" s="1"/>
  <c r="O5756" i="1" s="1"/>
  <c r="P5756" i="1" s="1"/>
  <c r="G5438" i="1"/>
  <c r="H5438" i="1" s="1"/>
  <c r="N5438" i="1" s="1"/>
  <c r="O5438" i="1" s="1"/>
  <c r="P5438" i="1" s="1"/>
  <c r="G5193" i="1"/>
  <c r="H5193" i="1" s="1"/>
  <c r="N5193" i="1" s="1"/>
  <c r="O5193" i="1" s="1"/>
  <c r="P5193" i="1" s="1"/>
  <c r="G4495" i="1"/>
  <c r="H4495" i="1" s="1"/>
  <c r="N4495" i="1" s="1"/>
  <c r="O4495" i="1" s="1"/>
  <c r="P4495" i="1" s="1"/>
  <c r="G3160" i="1"/>
  <c r="H3160" i="1" s="1"/>
  <c r="N3160" i="1" s="1"/>
  <c r="O3160" i="1" s="1"/>
  <c r="P3160" i="1" s="1"/>
  <c r="G777" i="1"/>
  <c r="H777" i="1" s="1"/>
  <c r="N777" i="1" s="1"/>
  <c r="O777" i="1" s="1"/>
  <c r="P777" i="1" s="1"/>
  <c r="G2685" i="1"/>
  <c r="H2685" i="1" s="1"/>
  <c r="N2685" i="1" s="1"/>
  <c r="O2685" i="1" s="1"/>
  <c r="P2685" i="1" s="1"/>
  <c r="G454" i="1"/>
  <c r="H454" i="1" s="1"/>
  <c r="N454" i="1" s="1"/>
  <c r="O454" i="1" s="1"/>
  <c r="P454" i="1" s="1"/>
  <c r="G436" i="1"/>
  <c r="H436" i="1" s="1"/>
  <c r="N436" i="1" s="1"/>
  <c r="O436" i="1" s="1"/>
  <c r="P436" i="1" s="1"/>
  <c r="G6811" i="1"/>
  <c r="H6811" i="1" s="1"/>
  <c r="N6811" i="1" s="1"/>
  <c r="O6811" i="1" s="1"/>
  <c r="P6811" i="1" s="1"/>
  <c r="G6725" i="1"/>
  <c r="H6725" i="1" s="1"/>
  <c r="N6725" i="1" s="1"/>
  <c r="O6725" i="1" s="1"/>
  <c r="P6725" i="1" s="1"/>
  <c r="G6698" i="1"/>
  <c r="H6698" i="1" s="1"/>
  <c r="N6698" i="1" s="1"/>
  <c r="O6698" i="1" s="1"/>
  <c r="P6698" i="1" s="1"/>
  <c r="G6447" i="1"/>
  <c r="H6447" i="1" s="1"/>
  <c r="N6447" i="1" s="1"/>
  <c r="O6447" i="1" s="1"/>
  <c r="P6447" i="1" s="1"/>
  <c r="G3416" i="1"/>
  <c r="H3416" i="1" s="1"/>
  <c r="N3416" i="1" s="1"/>
  <c r="O3416" i="1" s="1"/>
  <c r="P3416" i="1" s="1"/>
  <c r="G2465" i="1"/>
  <c r="H2465" i="1" s="1"/>
  <c r="N2465" i="1" s="1"/>
  <c r="O2465" i="1" s="1"/>
  <c r="P2465" i="1" s="1"/>
  <c r="G1772" i="1"/>
  <c r="H1772" i="1" s="1"/>
  <c r="N1772" i="1" s="1"/>
  <c r="O1772" i="1" s="1"/>
  <c r="P1772" i="1" s="1"/>
  <c r="G1716" i="1"/>
  <c r="H1716" i="1" s="1"/>
  <c r="N1716" i="1" s="1"/>
  <c r="O1716" i="1" s="1"/>
  <c r="P1716" i="1" s="1"/>
  <c r="G1672" i="1"/>
  <c r="H1672" i="1" s="1"/>
  <c r="N1672" i="1" s="1"/>
  <c r="O1672" i="1" s="1"/>
  <c r="P1672" i="1" s="1"/>
  <c r="G1670" i="1"/>
  <c r="H1670" i="1" s="1"/>
  <c r="N1670" i="1" s="1"/>
  <c r="O1670" i="1" s="1"/>
  <c r="P1670" i="1" s="1"/>
  <c r="G1616" i="1"/>
  <c r="H1616" i="1" s="1"/>
  <c r="N1616" i="1" s="1"/>
  <c r="O1616" i="1" s="1"/>
  <c r="P1616" i="1" s="1"/>
  <c r="G1483" i="1"/>
  <c r="H1483" i="1" s="1"/>
  <c r="N1483" i="1" s="1"/>
  <c r="O1483" i="1" s="1"/>
  <c r="P1483" i="1" s="1"/>
  <c r="G1457" i="1"/>
  <c r="H1457" i="1" s="1"/>
  <c r="N1457" i="1" s="1"/>
  <c r="O1457" i="1" s="1"/>
  <c r="P1457" i="1" s="1"/>
  <c r="G1336" i="1"/>
  <c r="H1336" i="1" s="1"/>
  <c r="N1336" i="1" s="1"/>
  <c r="O1336" i="1" s="1"/>
  <c r="P1336" i="1" s="1"/>
  <c r="G1166" i="1"/>
  <c r="H1166" i="1" s="1"/>
  <c r="N1166" i="1" s="1"/>
  <c r="O1166" i="1" s="1"/>
  <c r="P1166" i="1" s="1"/>
  <c r="G828" i="1"/>
  <c r="H828" i="1" s="1"/>
  <c r="N828" i="1" s="1"/>
  <c r="O828" i="1" s="1"/>
  <c r="P828" i="1" s="1"/>
  <c r="G815" i="1"/>
  <c r="H815" i="1" s="1"/>
  <c r="N815" i="1" s="1"/>
  <c r="O815" i="1" s="1"/>
  <c r="P815" i="1" s="1"/>
  <c r="G6697" i="1"/>
  <c r="H6697" i="1" s="1"/>
  <c r="N6697" i="1" s="1"/>
  <c r="O6697" i="1" s="1"/>
  <c r="P6697" i="1" s="1"/>
  <c r="G6403" i="1"/>
  <c r="H6403" i="1" s="1"/>
  <c r="N6403" i="1" s="1"/>
  <c r="O6403" i="1" s="1"/>
  <c r="P6403" i="1" s="1"/>
  <c r="G4548" i="1"/>
  <c r="H4548" i="1" s="1"/>
  <c r="N4548" i="1" s="1"/>
  <c r="O4548" i="1" s="1"/>
  <c r="P4548" i="1" s="1"/>
  <c r="G3207" i="1"/>
  <c r="H3207" i="1" s="1"/>
  <c r="N3207" i="1" s="1"/>
  <c r="O3207" i="1" s="1"/>
  <c r="P3207" i="1" s="1"/>
  <c r="G2406" i="1"/>
  <c r="H2406" i="1" s="1"/>
  <c r="N2406" i="1" s="1"/>
  <c r="O2406" i="1" s="1"/>
  <c r="P2406" i="1" s="1"/>
  <c r="G2273" i="1"/>
  <c r="H2273" i="1" s="1"/>
  <c r="N2273" i="1" s="1"/>
  <c r="O2273" i="1" s="1"/>
  <c r="P2273" i="1" s="1"/>
  <c r="G1792" i="1"/>
  <c r="H1792" i="1" s="1"/>
  <c r="N1792" i="1" s="1"/>
  <c r="O1792" i="1" s="1"/>
  <c r="P1792" i="1" s="1"/>
  <c r="G1784" i="1"/>
  <c r="H1784" i="1" s="1"/>
  <c r="N1784" i="1" s="1"/>
  <c r="O1784" i="1" s="1"/>
  <c r="P1784" i="1" s="1"/>
  <c r="G1729" i="1"/>
  <c r="H1729" i="1" s="1"/>
  <c r="N1729" i="1" s="1"/>
  <c r="O1729" i="1" s="1"/>
  <c r="P1729" i="1" s="1"/>
  <c r="G1578" i="1"/>
  <c r="H1578" i="1" s="1"/>
  <c r="N1578" i="1" s="1"/>
  <c r="O1578" i="1" s="1"/>
  <c r="P1578" i="1" s="1"/>
  <c r="G1456" i="1"/>
  <c r="H1456" i="1" s="1"/>
  <c r="N1456" i="1" s="1"/>
  <c r="O1456" i="1" s="1"/>
  <c r="P1456" i="1" s="1"/>
  <c r="G1385" i="1"/>
  <c r="H1385" i="1" s="1"/>
  <c r="N1385" i="1" s="1"/>
  <c r="O1385" i="1" s="1"/>
  <c r="P1385" i="1" s="1"/>
  <c r="G1363" i="1"/>
  <c r="H1363" i="1" s="1"/>
  <c r="N1363" i="1" s="1"/>
  <c r="O1363" i="1" s="1"/>
  <c r="P1363" i="1" s="1"/>
  <c r="G1301" i="1"/>
  <c r="H1301" i="1" s="1"/>
  <c r="N1301" i="1" s="1"/>
  <c r="O1301" i="1" s="1"/>
  <c r="P1301" i="1" s="1"/>
  <c r="G1232" i="1"/>
  <c r="H1232" i="1" s="1"/>
  <c r="N1232" i="1" s="1"/>
  <c r="O1232" i="1" s="1"/>
  <c r="P1232" i="1" s="1"/>
  <c r="G1222" i="1"/>
  <c r="H1222" i="1" s="1"/>
  <c r="N1222" i="1" s="1"/>
  <c r="O1222" i="1" s="1"/>
  <c r="P1222" i="1" s="1"/>
  <c r="G1208" i="1"/>
  <c r="H1208" i="1" s="1"/>
  <c r="N1208" i="1" s="1"/>
  <c r="O1208" i="1" s="1"/>
  <c r="P1208" i="1" s="1"/>
  <c r="G1198" i="1"/>
  <c r="H1198" i="1" s="1"/>
  <c r="N1198" i="1" s="1"/>
  <c r="O1198" i="1" s="1"/>
  <c r="P1198" i="1" s="1"/>
  <c r="G1138" i="1"/>
  <c r="H1138" i="1" s="1"/>
  <c r="N1138" i="1" s="1"/>
  <c r="O1138" i="1" s="1"/>
  <c r="P1138" i="1" s="1"/>
  <c r="G1078" i="1"/>
  <c r="H1078" i="1" s="1"/>
  <c r="N1078" i="1" s="1"/>
  <c r="O1078" i="1" s="1"/>
  <c r="P1078" i="1" s="1"/>
  <c r="G1042" i="1"/>
  <c r="H1042" i="1" s="1"/>
  <c r="N1042" i="1" s="1"/>
  <c r="O1042" i="1" s="1"/>
  <c r="P1042" i="1" s="1"/>
  <c r="G1033" i="1"/>
  <c r="H1033" i="1" s="1"/>
  <c r="N1033" i="1" s="1"/>
  <c r="O1033" i="1" s="1"/>
  <c r="P1033" i="1" s="1"/>
  <c r="G925" i="1"/>
  <c r="H925" i="1" s="1"/>
  <c r="N925" i="1" s="1"/>
  <c r="O925" i="1" s="1"/>
  <c r="P925" i="1" s="1"/>
  <c r="G884" i="1"/>
  <c r="H884" i="1" s="1"/>
  <c r="N884" i="1" s="1"/>
  <c r="O884" i="1" s="1"/>
  <c r="P884" i="1" s="1"/>
  <c r="G721" i="1"/>
  <c r="H721" i="1" s="1"/>
  <c r="N721" i="1" s="1"/>
  <c r="O721" i="1" s="1"/>
  <c r="P721" i="1" s="1"/>
  <c r="G6966" i="1"/>
  <c r="H6966" i="1" s="1"/>
  <c r="N6966" i="1" s="1"/>
  <c r="O6966" i="1" s="1"/>
  <c r="P6966" i="1" s="1"/>
  <c r="G6690" i="1"/>
  <c r="H6690" i="1" s="1"/>
  <c r="N6690" i="1" s="1"/>
  <c r="O6690" i="1" s="1"/>
  <c r="P6690" i="1" s="1"/>
  <c r="G6508" i="1"/>
  <c r="H6508" i="1" s="1"/>
  <c r="N6508" i="1" s="1"/>
  <c r="O6508" i="1" s="1"/>
  <c r="P6508" i="1" s="1"/>
  <c r="G4632" i="1"/>
  <c r="H4632" i="1" s="1"/>
  <c r="N4632" i="1" s="1"/>
  <c r="O4632" i="1" s="1"/>
  <c r="P4632" i="1" s="1"/>
  <c r="G2257" i="1"/>
  <c r="H2257" i="1" s="1"/>
  <c r="N2257" i="1" s="1"/>
  <c r="O2257" i="1" s="1"/>
  <c r="P2257" i="1" s="1"/>
  <c r="G2072" i="1"/>
  <c r="H2072" i="1" s="1"/>
  <c r="N2072" i="1" s="1"/>
  <c r="O2072" i="1" s="1"/>
  <c r="P2072" i="1" s="1"/>
  <c r="G2060" i="1"/>
  <c r="H2060" i="1" s="1"/>
  <c r="N2060" i="1" s="1"/>
  <c r="O2060" i="1" s="1"/>
  <c r="P2060" i="1" s="1"/>
  <c r="G2027" i="1"/>
  <c r="H2027" i="1" s="1"/>
  <c r="N2027" i="1" s="1"/>
  <c r="O2027" i="1" s="1"/>
  <c r="P2027" i="1" s="1"/>
  <c r="G1926" i="1"/>
  <c r="H1926" i="1" s="1"/>
  <c r="N1926" i="1" s="1"/>
  <c r="O1926" i="1" s="1"/>
  <c r="P1926" i="1" s="1"/>
  <c r="G1811" i="1"/>
  <c r="H1811" i="1" s="1"/>
  <c r="N1811" i="1" s="1"/>
  <c r="O1811" i="1" s="1"/>
  <c r="P1811" i="1" s="1"/>
  <c r="G1711" i="1"/>
  <c r="H1711" i="1" s="1"/>
  <c r="N1711" i="1" s="1"/>
  <c r="O1711" i="1" s="1"/>
  <c r="P1711" i="1" s="1"/>
  <c r="G1690" i="1"/>
  <c r="H1690" i="1" s="1"/>
  <c r="N1690" i="1" s="1"/>
  <c r="O1690" i="1" s="1"/>
  <c r="P1690" i="1" s="1"/>
  <c r="G1663" i="1"/>
  <c r="H1663" i="1" s="1"/>
  <c r="N1663" i="1" s="1"/>
  <c r="O1663" i="1" s="1"/>
  <c r="P1663" i="1" s="1"/>
  <c r="G1600" i="1"/>
  <c r="H1600" i="1" s="1"/>
  <c r="N1600" i="1" s="1"/>
  <c r="O1600" i="1" s="1"/>
  <c r="P1600" i="1" s="1"/>
  <c r="G1599" i="1"/>
  <c r="H1599" i="1" s="1"/>
  <c r="N1599" i="1" s="1"/>
  <c r="O1599" i="1" s="1"/>
  <c r="P1599" i="1" s="1"/>
  <c r="G1141" i="1"/>
  <c r="H1141" i="1" s="1"/>
  <c r="N1141" i="1" s="1"/>
  <c r="O1141" i="1" s="1"/>
  <c r="P1141" i="1" s="1"/>
  <c r="G915" i="1"/>
  <c r="H915" i="1" s="1"/>
  <c r="N915" i="1" s="1"/>
  <c r="O915" i="1" s="1"/>
  <c r="P915" i="1" s="1"/>
  <c r="G866" i="1"/>
  <c r="H866" i="1" s="1"/>
  <c r="N866" i="1" s="1"/>
  <c r="O866" i="1" s="1"/>
  <c r="P866" i="1" s="1"/>
  <c r="G714" i="1"/>
  <c r="H714" i="1" s="1"/>
  <c r="N714" i="1" s="1"/>
  <c r="O714" i="1" s="1"/>
  <c r="P714" i="1" s="1"/>
  <c r="G689" i="1"/>
  <c r="H689" i="1" s="1"/>
  <c r="N689" i="1" s="1"/>
  <c r="O689" i="1" s="1"/>
  <c r="P689" i="1" s="1"/>
  <c r="G686" i="1"/>
  <c r="H686" i="1" s="1"/>
  <c r="N686" i="1" s="1"/>
  <c r="O686" i="1" s="1"/>
  <c r="P686" i="1" s="1"/>
  <c r="G152" i="1"/>
  <c r="H152" i="1" s="1"/>
  <c r="N152" i="1" s="1"/>
  <c r="O152" i="1" s="1"/>
  <c r="P152" i="1" s="1"/>
  <c r="G1846" i="1"/>
  <c r="H1846" i="1" s="1"/>
  <c r="N1846" i="1" s="1"/>
  <c r="O1846" i="1" s="1"/>
  <c r="P1846" i="1" s="1"/>
  <c r="G1819" i="1"/>
  <c r="H1819" i="1" s="1"/>
  <c r="N1819" i="1" s="1"/>
  <c r="O1819" i="1" s="1"/>
  <c r="P1819" i="1" s="1"/>
  <c r="G1327" i="1"/>
  <c r="H1327" i="1" s="1"/>
  <c r="N1327" i="1" s="1"/>
  <c r="O1327" i="1" s="1"/>
  <c r="P1327" i="1" s="1"/>
  <c r="G1305" i="1"/>
  <c r="H1305" i="1" s="1"/>
  <c r="N1305" i="1" s="1"/>
  <c r="O1305" i="1" s="1"/>
  <c r="P1305" i="1" s="1"/>
  <c r="G1137" i="1"/>
  <c r="H1137" i="1" s="1"/>
  <c r="N1137" i="1" s="1"/>
  <c r="O1137" i="1" s="1"/>
  <c r="P1137" i="1" s="1"/>
  <c r="G939" i="1"/>
  <c r="H939" i="1" s="1"/>
  <c r="N939" i="1" s="1"/>
  <c r="O939" i="1" s="1"/>
  <c r="P939" i="1" s="1"/>
  <c r="G748" i="1"/>
  <c r="H748" i="1" s="1"/>
  <c r="N748" i="1" s="1"/>
  <c r="O748" i="1" s="1"/>
  <c r="P748" i="1" s="1"/>
  <c r="G745" i="1"/>
  <c r="H745" i="1" s="1"/>
  <c r="N745" i="1" s="1"/>
  <c r="O745" i="1" s="1"/>
  <c r="P745" i="1" s="1"/>
  <c r="G709" i="1"/>
  <c r="H709" i="1" s="1"/>
  <c r="N709" i="1" s="1"/>
  <c r="O709" i="1" s="1"/>
  <c r="P709" i="1" s="1"/>
  <c r="G707" i="1"/>
  <c r="H707" i="1" s="1"/>
  <c r="N707" i="1" s="1"/>
  <c r="O707" i="1" s="1"/>
  <c r="P707" i="1" s="1"/>
  <c r="G4645" i="1"/>
  <c r="H4645" i="1" s="1"/>
  <c r="N4645" i="1" s="1"/>
  <c r="O4645" i="1" s="1"/>
  <c r="P4645" i="1" s="1"/>
  <c r="G4497" i="1"/>
  <c r="H4497" i="1" s="1"/>
  <c r="N4497" i="1" s="1"/>
  <c r="O4497" i="1" s="1"/>
  <c r="P4497" i="1" s="1"/>
  <c r="G4098" i="1"/>
  <c r="H4098" i="1" s="1"/>
  <c r="N4098" i="1" s="1"/>
  <c r="O4098" i="1" s="1"/>
  <c r="P4098" i="1" s="1"/>
  <c r="G3881" i="1"/>
  <c r="H3881" i="1" s="1"/>
  <c r="N3881" i="1" s="1"/>
  <c r="O3881" i="1" s="1"/>
  <c r="P3881" i="1" s="1"/>
  <c r="G2276" i="1"/>
  <c r="H2276" i="1" s="1"/>
  <c r="N2276" i="1" s="1"/>
  <c r="O2276" i="1" s="1"/>
  <c r="P2276" i="1" s="1"/>
  <c r="G2171" i="1"/>
  <c r="H2171" i="1" s="1"/>
  <c r="N2171" i="1" s="1"/>
  <c r="O2171" i="1" s="1"/>
  <c r="P2171" i="1" s="1"/>
  <c r="G2144" i="1"/>
  <c r="H2144" i="1" s="1"/>
  <c r="N2144" i="1" s="1"/>
  <c r="O2144" i="1" s="1"/>
  <c r="P2144" i="1" s="1"/>
  <c r="G1813" i="1"/>
  <c r="H1813" i="1" s="1"/>
  <c r="N1813" i="1" s="1"/>
  <c r="O1813" i="1" s="1"/>
  <c r="P1813" i="1" s="1"/>
  <c r="G1798" i="1"/>
  <c r="H1798" i="1" s="1"/>
  <c r="N1798" i="1" s="1"/>
  <c r="O1798" i="1" s="1"/>
  <c r="P1798" i="1" s="1"/>
  <c r="G1781" i="1"/>
  <c r="H1781" i="1" s="1"/>
  <c r="N1781" i="1" s="1"/>
  <c r="O1781" i="1" s="1"/>
  <c r="P1781" i="1" s="1"/>
  <c r="G1760" i="1"/>
  <c r="H1760" i="1" s="1"/>
  <c r="N1760" i="1" s="1"/>
  <c r="O1760" i="1" s="1"/>
  <c r="P1760" i="1" s="1"/>
  <c r="G1435" i="1"/>
  <c r="H1435" i="1" s="1"/>
  <c r="N1435" i="1" s="1"/>
  <c r="O1435" i="1" s="1"/>
  <c r="P1435" i="1" s="1"/>
  <c r="G1357" i="1"/>
  <c r="H1357" i="1" s="1"/>
  <c r="N1357" i="1" s="1"/>
  <c r="O1357" i="1" s="1"/>
  <c r="P1357" i="1" s="1"/>
  <c r="G1051" i="1"/>
  <c r="H1051" i="1" s="1"/>
  <c r="N1051" i="1" s="1"/>
  <c r="O1051" i="1" s="1"/>
  <c r="P1051" i="1" s="1"/>
  <c r="G162" i="1"/>
  <c r="H162" i="1" s="1"/>
  <c r="N162" i="1" s="1"/>
  <c r="O162" i="1" s="1"/>
  <c r="P162" i="1" s="1"/>
  <c r="G469" i="1"/>
  <c r="H469" i="1" s="1"/>
  <c r="N469" i="1" s="1"/>
  <c r="O469" i="1" s="1"/>
  <c r="P469" i="1" s="1"/>
  <c r="G7968" i="1"/>
  <c r="H7968" i="1" s="1"/>
  <c r="N7968" i="1" s="1"/>
  <c r="O7968" i="1" s="1"/>
  <c r="P7968" i="1" s="1"/>
  <c r="G7954" i="1"/>
  <c r="H7954" i="1" s="1"/>
  <c r="N7954" i="1" s="1"/>
  <c r="O7954" i="1" s="1"/>
  <c r="P7954" i="1" s="1"/>
  <c r="G7942" i="1"/>
  <c r="H7942" i="1" s="1"/>
  <c r="N7942" i="1" s="1"/>
  <c r="O7942" i="1" s="1"/>
  <c r="P7942" i="1" s="1"/>
  <c r="G7857" i="1"/>
  <c r="H7857" i="1" s="1"/>
  <c r="N7857" i="1" s="1"/>
  <c r="O7857" i="1" s="1"/>
  <c r="P7857" i="1" s="1"/>
  <c r="G7855" i="1"/>
  <c r="H7855" i="1" s="1"/>
  <c r="N7855" i="1" s="1"/>
  <c r="O7855" i="1" s="1"/>
  <c r="P7855" i="1" s="1"/>
  <c r="G7809" i="1"/>
  <c r="H7809" i="1" s="1"/>
  <c r="N7809" i="1" s="1"/>
  <c r="O7809" i="1" s="1"/>
  <c r="P7809" i="1" s="1"/>
  <c r="G7763" i="1"/>
  <c r="H7763" i="1" s="1"/>
  <c r="N7763" i="1" s="1"/>
  <c r="O7763" i="1" s="1"/>
  <c r="P7763" i="1" s="1"/>
  <c r="G7720" i="1"/>
  <c r="H7720" i="1" s="1"/>
  <c r="N7720" i="1" s="1"/>
  <c r="O7720" i="1" s="1"/>
  <c r="P7720" i="1" s="1"/>
  <c r="G7707" i="1"/>
  <c r="H7707" i="1" s="1"/>
  <c r="N7707" i="1" s="1"/>
  <c r="O7707" i="1" s="1"/>
  <c r="P7707" i="1" s="1"/>
  <c r="G7703" i="1"/>
  <c r="H7703" i="1" s="1"/>
  <c r="N7703" i="1" s="1"/>
  <c r="O7703" i="1" s="1"/>
  <c r="P7703" i="1" s="1"/>
  <c r="G7687" i="1"/>
  <c r="H7687" i="1" s="1"/>
  <c r="N7687" i="1" s="1"/>
  <c r="O7687" i="1" s="1"/>
  <c r="P7687" i="1" s="1"/>
  <c r="G7654" i="1"/>
  <c r="H7654" i="1" s="1"/>
  <c r="N7654" i="1" s="1"/>
  <c r="O7654" i="1" s="1"/>
  <c r="P7654" i="1" s="1"/>
  <c r="G7595" i="1"/>
  <c r="H7595" i="1" s="1"/>
  <c r="N7595" i="1" s="1"/>
  <c r="O7595" i="1" s="1"/>
  <c r="P7595" i="1" s="1"/>
  <c r="G7580" i="1"/>
  <c r="H7580" i="1" s="1"/>
  <c r="N7580" i="1" s="1"/>
  <c r="O7580" i="1" s="1"/>
  <c r="P7580" i="1" s="1"/>
  <c r="G6018" i="1"/>
  <c r="H6018" i="1" s="1"/>
  <c r="N6018" i="1" s="1"/>
  <c r="O6018" i="1" s="1"/>
  <c r="P6018" i="1" s="1"/>
  <c r="G5952" i="1"/>
  <c r="H5952" i="1" s="1"/>
  <c r="N5952" i="1" s="1"/>
  <c r="O5952" i="1" s="1"/>
  <c r="P5952" i="1" s="1"/>
  <c r="G5944" i="1"/>
  <c r="H5944" i="1" s="1"/>
  <c r="N5944" i="1" s="1"/>
  <c r="O5944" i="1" s="1"/>
  <c r="P5944" i="1" s="1"/>
  <c r="G5910" i="1"/>
  <c r="H5910" i="1" s="1"/>
  <c r="N5910" i="1" s="1"/>
  <c r="O5910" i="1" s="1"/>
  <c r="P5910" i="1" s="1"/>
  <c r="G5818" i="1"/>
  <c r="H5818" i="1" s="1"/>
  <c r="N5818" i="1" s="1"/>
  <c r="O5818" i="1" s="1"/>
  <c r="P5818" i="1" s="1"/>
  <c r="G5771" i="1"/>
  <c r="H5771" i="1" s="1"/>
  <c r="N5771" i="1" s="1"/>
  <c r="O5771" i="1" s="1"/>
  <c r="P5771" i="1" s="1"/>
  <c r="G5766" i="1"/>
  <c r="H5766" i="1" s="1"/>
  <c r="N5766" i="1" s="1"/>
  <c r="O5766" i="1" s="1"/>
  <c r="P5766" i="1" s="1"/>
  <c r="G5765" i="1"/>
  <c r="H5765" i="1" s="1"/>
  <c r="N5765" i="1" s="1"/>
  <c r="O5765" i="1" s="1"/>
  <c r="P5765" i="1" s="1"/>
  <c r="G5688" i="1"/>
  <c r="H5688" i="1" s="1"/>
  <c r="N5688" i="1" s="1"/>
  <c r="O5688" i="1" s="1"/>
  <c r="P5688" i="1" s="1"/>
  <c r="G5579" i="1"/>
  <c r="H5579" i="1" s="1"/>
  <c r="N5579" i="1" s="1"/>
  <c r="O5579" i="1" s="1"/>
  <c r="P5579" i="1" s="1"/>
  <c r="G4596" i="1"/>
  <c r="H4596" i="1" s="1"/>
  <c r="N4596" i="1" s="1"/>
  <c r="O4596" i="1" s="1"/>
  <c r="P4596" i="1" s="1"/>
  <c r="G4524" i="1"/>
  <c r="H4524" i="1" s="1"/>
  <c r="N4524" i="1" s="1"/>
  <c r="O4524" i="1" s="1"/>
  <c r="P4524" i="1" s="1"/>
  <c r="G3789" i="1"/>
  <c r="H3789" i="1" s="1"/>
  <c r="N3789" i="1" s="1"/>
  <c r="O3789" i="1" s="1"/>
  <c r="P3789" i="1" s="1"/>
  <c r="G3278" i="1"/>
  <c r="H3278" i="1" s="1"/>
  <c r="N3278" i="1" s="1"/>
  <c r="O3278" i="1" s="1"/>
  <c r="P3278" i="1" s="1"/>
  <c r="G3102" i="1"/>
  <c r="H3102" i="1" s="1"/>
  <c r="N3102" i="1" s="1"/>
  <c r="O3102" i="1" s="1"/>
  <c r="P3102" i="1" s="1"/>
  <c r="G3064" i="1"/>
  <c r="H3064" i="1" s="1"/>
  <c r="N3064" i="1" s="1"/>
  <c r="O3064" i="1" s="1"/>
  <c r="P3064" i="1" s="1"/>
  <c r="G2646" i="1"/>
  <c r="H2646" i="1" s="1"/>
  <c r="N2646" i="1" s="1"/>
  <c r="O2646" i="1" s="1"/>
  <c r="P2646" i="1" s="1"/>
  <c r="G7974" i="1"/>
  <c r="H7974" i="1" s="1"/>
  <c r="N7974" i="1" s="1"/>
  <c r="O7974" i="1" s="1"/>
  <c r="P7974" i="1" s="1"/>
  <c r="G7972" i="1"/>
  <c r="H7972" i="1" s="1"/>
  <c r="N7972" i="1" s="1"/>
  <c r="O7972" i="1" s="1"/>
  <c r="P7972" i="1" s="1"/>
  <c r="G7962" i="1"/>
  <c r="H7962" i="1" s="1"/>
  <c r="N7962" i="1" s="1"/>
  <c r="O7962" i="1" s="1"/>
  <c r="P7962" i="1" s="1"/>
  <c r="G7945" i="1"/>
  <c r="H7945" i="1" s="1"/>
  <c r="N7945" i="1" s="1"/>
  <c r="O7945" i="1" s="1"/>
  <c r="P7945" i="1" s="1"/>
  <c r="G7938" i="1"/>
  <c r="H7938" i="1" s="1"/>
  <c r="N7938" i="1" s="1"/>
  <c r="O7938" i="1" s="1"/>
  <c r="P7938" i="1" s="1"/>
  <c r="G7908" i="1"/>
  <c r="H7908" i="1" s="1"/>
  <c r="N7908" i="1" s="1"/>
  <c r="O7908" i="1" s="1"/>
  <c r="P7908" i="1" s="1"/>
  <c r="G7905" i="1"/>
  <c r="H7905" i="1" s="1"/>
  <c r="N7905" i="1" s="1"/>
  <c r="O7905" i="1" s="1"/>
  <c r="P7905" i="1" s="1"/>
  <c r="G7863" i="1"/>
  <c r="H7863" i="1" s="1"/>
  <c r="N7863" i="1" s="1"/>
  <c r="O7863" i="1" s="1"/>
  <c r="P7863" i="1" s="1"/>
  <c r="G7786" i="1"/>
  <c r="H7786" i="1" s="1"/>
  <c r="N7786" i="1" s="1"/>
  <c r="O7786" i="1" s="1"/>
  <c r="P7786" i="1" s="1"/>
  <c r="G7779" i="1"/>
  <c r="H7779" i="1" s="1"/>
  <c r="N7779" i="1" s="1"/>
  <c r="O7779" i="1" s="1"/>
  <c r="P7779" i="1" s="1"/>
  <c r="G7777" i="1"/>
  <c r="H7777" i="1" s="1"/>
  <c r="N7777" i="1" s="1"/>
  <c r="O7777" i="1" s="1"/>
  <c r="P7777" i="1" s="1"/>
  <c r="G7771" i="1"/>
  <c r="H7771" i="1" s="1"/>
  <c r="N7771" i="1" s="1"/>
  <c r="O7771" i="1" s="1"/>
  <c r="P7771" i="1" s="1"/>
  <c r="G7760" i="1"/>
  <c r="H7760" i="1" s="1"/>
  <c r="N7760" i="1" s="1"/>
  <c r="O7760" i="1" s="1"/>
  <c r="P7760" i="1" s="1"/>
  <c r="G7735" i="1"/>
  <c r="H7735" i="1" s="1"/>
  <c r="N7735" i="1" s="1"/>
  <c r="O7735" i="1" s="1"/>
  <c r="P7735" i="1" s="1"/>
  <c r="G7701" i="1"/>
  <c r="H7701" i="1" s="1"/>
  <c r="N7701" i="1" s="1"/>
  <c r="O7701" i="1" s="1"/>
  <c r="P7701" i="1" s="1"/>
  <c r="G7669" i="1"/>
  <c r="H7669" i="1" s="1"/>
  <c r="N7669" i="1" s="1"/>
  <c r="O7669" i="1" s="1"/>
  <c r="P7669" i="1" s="1"/>
  <c r="G7657" i="1"/>
  <c r="H7657" i="1" s="1"/>
  <c r="N7657" i="1" s="1"/>
  <c r="O7657" i="1" s="1"/>
  <c r="P7657" i="1" s="1"/>
  <c r="G7647" i="1"/>
  <c r="H7647" i="1" s="1"/>
  <c r="N7647" i="1" s="1"/>
  <c r="O7647" i="1" s="1"/>
  <c r="P7647" i="1" s="1"/>
  <c r="G7608" i="1"/>
  <c r="H7608" i="1" s="1"/>
  <c r="N7608" i="1" s="1"/>
  <c r="O7608" i="1" s="1"/>
  <c r="P7608" i="1" s="1"/>
  <c r="G7566" i="1"/>
  <c r="H7566" i="1" s="1"/>
  <c r="N7566" i="1" s="1"/>
  <c r="O7566" i="1" s="1"/>
  <c r="P7566" i="1" s="1"/>
  <c r="G6040" i="1"/>
  <c r="H6040" i="1" s="1"/>
  <c r="N6040" i="1" s="1"/>
  <c r="O6040" i="1" s="1"/>
  <c r="P6040" i="1" s="1"/>
  <c r="G5862" i="1"/>
  <c r="H5862" i="1" s="1"/>
  <c r="N5862" i="1" s="1"/>
  <c r="O5862" i="1" s="1"/>
  <c r="P5862" i="1" s="1"/>
  <c r="G5790" i="1"/>
  <c r="H5790" i="1" s="1"/>
  <c r="N5790" i="1" s="1"/>
  <c r="O5790" i="1" s="1"/>
  <c r="P5790" i="1" s="1"/>
  <c r="G5789" i="1"/>
  <c r="H5789" i="1" s="1"/>
  <c r="N5789" i="1" s="1"/>
  <c r="O5789" i="1" s="1"/>
  <c r="P5789" i="1" s="1"/>
  <c r="G2341" i="1"/>
  <c r="H2341" i="1" s="1"/>
  <c r="N2341" i="1" s="1"/>
  <c r="O2341" i="1" s="1"/>
  <c r="P2341" i="1" s="1"/>
  <c r="G2058" i="1"/>
  <c r="H2058" i="1" s="1"/>
  <c r="N2058" i="1" s="1"/>
  <c r="O2058" i="1" s="1"/>
  <c r="P2058" i="1" s="1"/>
  <c r="G305" i="1"/>
  <c r="H305" i="1" s="1"/>
  <c r="N305" i="1" s="1"/>
  <c r="O305" i="1" s="1"/>
  <c r="P305" i="1" s="1"/>
  <c r="G8076" i="1"/>
  <c r="H8076" i="1" s="1"/>
  <c r="N8076" i="1" s="1"/>
  <c r="O8076" i="1" s="1"/>
  <c r="P8076" i="1" s="1"/>
  <c r="G8015" i="1"/>
  <c r="H8015" i="1" s="1"/>
  <c r="N8015" i="1" s="1"/>
  <c r="O8015" i="1" s="1"/>
  <c r="P8015" i="1" s="1"/>
  <c r="G7985" i="1"/>
  <c r="H7985" i="1" s="1"/>
  <c r="N7985" i="1" s="1"/>
  <c r="O7985" i="1" s="1"/>
  <c r="P7985" i="1" s="1"/>
  <c r="G7978" i="1"/>
  <c r="H7978" i="1" s="1"/>
  <c r="N7978" i="1" s="1"/>
  <c r="O7978" i="1" s="1"/>
  <c r="P7978" i="1" s="1"/>
  <c r="G7932" i="1"/>
  <c r="H7932" i="1" s="1"/>
  <c r="N7932" i="1" s="1"/>
  <c r="O7932" i="1" s="1"/>
  <c r="P7932" i="1" s="1"/>
  <c r="G7927" i="1"/>
  <c r="H7927" i="1" s="1"/>
  <c r="N7927" i="1" s="1"/>
  <c r="O7927" i="1" s="1"/>
  <c r="P7927" i="1" s="1"/>
  <c r="G7926" i="1"/>
  <c r="H7926" i="1" s="1"/>
  <c r="N7926" i="1" s="1"/>
  <c r="O7926" i="1" s="1"/>
  <c r="P7926" i="1" s="1"/>
  <c r="G7897" i="1"/>
  <c r="H7897" i="1" s="1"/>
  <c r="N7897" i="1" s="1"/>
  <c r="O7897" i="1" s="1"/>
  <c r="P7897" i="1" s="1"/>
  <c r="G7842" i="1"/>
  <c r="H7842" i="1" s="1"/>
  <c r="N7842" i="1" s="1"/>
  <c r="O7842" i="1" s="1"/>
  <c r="P7842" i="1" s="1"/>
  <c r="G7825" i="1"/>
  <c r="H7825" i="1" s="1"/>
  <c r="N7825" i="1" s="1"/>
  <c r="O7825" i="1" s="1"/>
  <c r="P7825" i="1" s="1"/>
  <c r="G7824" i="1"/>
  <c r="H7824" i="1" s="1"/>
  <c r="N7824" i="1" s="1"/>
  <c r="O7824" i="1" s="1"/>
  <c r="P7824" i="1" s="1"/>
  <c r="G7807" i="1"/>
  <c r="H7807" i="1" s="1"/>
  <c r="N7807" i="1" s="1"/>
  <c r="O7807" i="1" s="1"/>
  <c r="P7807" i="1" s="1"/>
  <c r="G7797" i="1"/>
  <c r="H7797" i="1" s="1"/>
  <c r="N7797" i="1" s="1"/>
  <c r="O7797" i="1" s="1"/>
  <c r="P7797" i="1" s="1"/>
  <c r="G7774" i="1"/>
  <c r="H7774" i="1" s="1"/>
  <c r="N7774" i="1" s="1"/>
  <c r="O7774" i="1" s="1"/>
  <c r="P7774" i="1" s="1"/>
  <c r="G7750" i="1"/>
  <c r="H7750" i="1" s="1"/>
  <c r="N7750" i="1" s="1"/>
  <c r="O7750" i="1" s="1"/>
  <c r="P7750" i="1" s="1"/>
  <c r="G7690" i="1"/>
  <c r="H7690" i="1" s="1"/>
  <c r="N7690" i="1" s="1"/>
  <c r="O7690" i="1" s="1"/>
  <c r="P7690" i="1" s="1"/>
  <c r="G7684" i="1"/>
  <c r="H7684" i="1" s="1"/>
  <c r="N7684" i="1" s="1"/>
  <c r="O7684" i="1" s="1"/>
  <c r="P7684" i="1" s="1"/>
  <c r="G7682" i="1"/>
  <c r="H7682" i="1" s="1"/>
  <c r="N7682" i="1" s="1"/>
  <c r="O7682" i="1" s="1"/>
  <c r="P7682" i="1" s="1"/>
  <c r="G7665" i="1"/>
  <c r="H7665" i="1" s="1"/>
  <c r="N7665" i="1" s="1"/>
  <c r="O7665" i="1" s="1"/>
  <c r="P7665" i="1" s="1"/>
  <c r="G7660" i="1"/>
  <c r="H7660" i="1" s="1"/>
  <c r="N7660" i="1" s="1"/>
  <c r="O7660" i="1" s="1"/>
  <c r="P7660" i="1" s="1"/>
  <c r="G7642" i="1"/>
  <c r="H7642" i="1" s="1"/>
  <c r="N7642" i="1" s="1"/>
  <c r="O7642" i="1" s="1"/>
  <c r="P7642" i="1" s="1"/>
  <c r="G7627" i="1"/>
  <c r="H7627" i="1" s="1"/>
  <c r="N7627" i="1" s="1"/>
  <c r="O7627" i="1" s="1"/>
  <c r="P7627" i="1" s="1"/>
  <c r="G7619" i="1"/>
  <c r="H7619" i="1" s="1"/>
  <c r="N7619" i="1" s="1"/>
  <c r="O7619" i="1" s="1"/>
  <c r="P7619" i="1" s="1"/>
  <c r="G7617" i="1"/>
  <c r="H7617" i="1" s="1"/>
  <c r="N7617" i="1" s="1"/>
  <c r="O7617" i="1" s="1"/>
  <c r="P7617" i="1" s="1"/>
  <c r="G7588" i="1"/>
  <c r="H7588" i="1" s="1"/>
  <c r="N7588" i="1" s="1"/>
  <c r="O7588" i="1" s="1"/>
  <c r="P7588" i="1" s="1"/>
  <c r="G7583" i="1"/>
  <c r="H7583" i="1" s="1"/>
  <c r="N7583" i="1" s="1"/>
  <c r="O7583" i="1" s="1"/>
  <c r="P7583" i="1" s="1"/>
  <c r="G6008" i="1"/>
  <c r="H6008" i="1" s="1"/>
  <c r="N6008" i="1" s="1"/>
  <c r="O6008" i="1" s="1"/>
  <c r="P6008" i="1" s="1"/>
  <c r="G5880" i="1"/>
  <c r="H5880" i="1" s="1"/>
  <c r="N5880" i="1" s="1"/>
  <c r="O5880" i="1" s="1"/>
  <c r="P5880" i="1" s="1"/>
  <c r="G5850" i="1"/>
  <c r="H5850" i="1" s="1"/>
  <c r="N5850" i="1" s="1"/>
  <c r="O5850" i="1" s="1"/>
  <c r="P5850" i="1" s="1"/>
  <c r="G5712" i="1"/>
  <c r="H5712" i="1" s="1"/>
  <c r="N5712" i="1" s="1"/>
  <c r="O5712" i="1" s="1"/>
  <c r="P5712" i="1" s="1"/>
  <c r="G5621" i="1"/>
  <c r="H5621" i="1" s="1"/>
  <c r="N5621" i="1" s="1"/>
  <c r="O5621" i="1" s="1"/>
  <c r="P5621" i="1" s="1"/>
  <c r="G379" i="1"/>
  <c r="H379" i="1" s="1"/>
  <c r="N379" i="1" s="1"/>
  <c r="O379" i="1" s="1"/>
  <c r="P379" i="1" s="1"/>
  <c r="G4381" i="1"/>
  <c r="H4381" i="1" s="1"/>
  <c r="N4381" i="1" s="1"/>
  <c r="O4381" i="1" s="1"/>
  <c r="P4381" i="1" s="1"/>
  <c r="G3572" i="1"/>
  <c r="H3572" i="1" s="1"/>
  <c r="N3572" i="1" s="1"/>
  <c r="O3572" i="1" s="1"/>
  <c r="P3572" i="1" s="1"/>
  <c r="G2698" i="1"/>
  <c r="H2698" i="1" s="1"/>
  <c r="N2698" i="1" s="1"/>
  <c r="O2698" i="1" s="1"/>
  <c r="P2698" i="1" s="1"/>
  <c r="G6287" i="1"/>
  <c r="H6287" i="1" s="1"/>
  <c r="N6287" i="1" s="1"/>
  <c r="O6287" i="1" s="1"/>
  <c r="P6287" i="1" s="1"/>
  <c r="G6271" i="1"/>
  <c r="H6271" i="1" s="1"/>
  <c r="N6271" i="1" s="1"/>
  <c r="O6271" i="1" s="1"/>
  <c r="P6271" i="1" s="1"/>
  <c r="G6221" i="1"/>
  <c r="H6221" i="1" s="1"/>
  <c r="N6221" i="1" s="1"/>
  <c r="O6221" i="1" s="1"/>
  <c r="P6221" i="1" s="1"/>
  <c r="G6210" i="1"/>
  <c r="H6210" i="1" s="1"/>
  <c r="N6210" i="1" s="1"/>
  <c r="O6210" i="1" s="1"/>
  <c r="P6210" i="1" s="1"/>
  <c r="G6200" i="1"/>
  <c r="H6200" i="1" s="1"/>
  <c r="N6200" i="1" s="1"/>
  <c r="O6200" i="1" s="1"/>
  <c r="P6200" i="1" s="1"/>
  <c r="G6288" i="1"/>
  <c r="H6288" i="1" s="1"/>
  <c r="N6288" i="1" s="1"/>
  <c r="O6288" i="1" s="1"/>
  <c r="P6288" i="1" s="1"/>
  <c r="G6269" i="1"/>
  <c r="H6269" i="1" s="1"/>
  <c r="N6269" i="1" s="1"/>
  <c r="O6269" i="1" s="1"/>
  <c r="P6269" i="1" s="1"/>
  <c r="G6227" i="1"/>
  <c r="H6227" i="1" s="1"/>
  <c r="N6227" i="1" s="1"/>
  <c r="O6227" i="1" s="1"/>
  <c r="P6227" i="1" s="1"/>
  <c r="G6134" i="1"/>
  <c r="H6134" i="1" s="1"/>
  <c r="N6134" i="1" s="1"/>
  <c r="O6134" i="1" s="1"/>
  <c r="P6134" i="1" s="1"/>
  <c r="G6011" i="1"/>
  <c r="H6011" i="1" s="1"/>
  <c r="N6011" i="1" s="1"/>
  <c r="O6011" i="1" s="1"/>
  <c r="P6011" i="1" s="1"/>
  <c r="G5753" i="1"/>
  <c r="H5753" i="1" s="1"/>
  <c r="N5753" i="1" s="1"/>
  <c r="O5753" i="1" s="1"/>
  <c r="P5753" i="1" s="1"/>
  <c r="G5719" i="1"/>
  <c r="H5719" i="1" s="1"/>
  <c r="N5719" i="1" s="1"/>
  <c r="O5719" i="1" s="1"/>
  <c r="P5719" i="1" s="1"/>
  <c r="G2267" i="1"/>
  <c r="H2267" i="1" s="1"/>
  <c r="N2267" i="1" s="1"/>
  <c r="O2267" i="1" s="1"/>
  <c r="P2267" i="1" s="1"/>
  <c r="G4920" i="1"/>
  <c r="H4920" i="1" s="1"/>
  <c r="N4920" i="1" s="1"/>
  <c r="O4920" i="1" s="1"/>
  <c r="P4920" i="1" s="1"/>
  <c r="G3799" i="1"/>
  <c r="H3799" i="1" s="1"/>
  <c r="N3799" i="1" s="1"/>
  <c r="O3799" i="1" s="1"/>
  <c r="P3799" i="1" s="1"/>
  <c r="G2721" i="1"/>
  <c r="H2721" i="1" s="1"/>
  <c r="N2721" i="1" s="1"/>
  <c r="O2721" i="1" s="1"/>
  <c r="P2721" i="1" s="1"/>
  <c r="G2250" i="1"/>
  <c r="H2250" i="1" s="1"/>
  <c r="N2250" i="1" s="1"/>
  <c r="O2250" i="1" s="1"/>
  <c r="P2250" i="1" s="1"/>
  <c r="G3171" i="1"/>
  <c r="H3171" i="1" s="1"/>
  <c r="N3171" i="1" s="1"/>
  <c r="O3171" i="1" s="1"/>
  <c r="P3171" i="1" s="1"/>
  <c r="G1190" i="1"/>
  <c r="H1190" i="1" s="1"/>
  <c r="N1190" i="1" s="1"/>
  <c r="O1190" i="1" s="1"/>
  <c r="P1190" i="1" s="1"/>
  <c r="G1271" i="1"/>
  <c r="H1271" i="1" s="1"/>
  <c r="N1271" i="1" s="1"/>
  <c r="O1271" i="1" s="1"/>
  <c r="P1271" i="1" s="1"/>
  <c r="G4294" i="1"/>
  <c r="H4294" i="1" s="1"/>
  <c r="N4294" i="1" s="1"/>
  <c r="O4294" i="1" s="1"/>
  <c r="P4294" i="1" s="1"/>
  <c r="G3356" i="1"/>
  <c r="H3356" i="1" s="1"/>
  <c r="N3356" i="1" s="1"/>
  <c r="O3356" i="1" s="1"/>
  <c r="P3356" i="1" s="1"/>
  <c r="G829" i="1"/>
  <c r="H829" i="1" s="1"/>
  <c r="N829" i="1" s="1"/>
  <c r="O829" i="1" s="1"/>
  <c r="P829" i="1" s="1"/>
  <c r="G218" i="1"/>
  <c r="H218" i="1" s="1"/>
  <c r="N218" i="1" s="1"/>
  <c r="O218" i="1" s="1"/>
  <c r="P218" i="1" s="1"/>
  <c r="G6984" i="1"/>
  <c r="H6984" i="1" s="1"/>
  <c r="N6984" i="1" s="1"/>
  <c r="O6984" i="1" s="1"/>
  <c r="P6984" i="1" s="1"/>
  <c r="G6418" i="1"/>
  <c r="H6418" i="1" s="1"/>
  <c r="N6418" i="1" s="1"/>
  <c r="O6418" i="1" s="1"/>
  <c r="P6418" i="1" s="1"/>
  <c r="G5969" i="1"/>
  <c r="H5969" i="1" s="1"/>
  <c r="N5969" i="1" s="1"/>
  <c r="O5969" i="1" s="1"/>
  <c r="P5969" i="1" s="1"/>
  <c r="G5704" i="1"/>
  <c r="H5704" i="1" s="1"/>
  <c r="N5704" i="1" s="1"/>
  <c r="O5704" i="1" s="1"/>
  <c r="P5704" i="1" s="1"/>
  <c r="G3671" i="1"/>
  <c r="H3671" i="1" s="1"/>
  <c r="N3671" i="1" s="1"/>
  <c r="O3671" i="1" s="1"/>
  <c r="P3671" i="1" s="1"/>
  <c r="G1665" i="1"/>
  <c r="H1665" i="1" s="1"/>
  <c r="N1665" i="1" s="1"/>
  <c r="O1665" i="1" s="1"/>
  <c r="P1665" i="1" s="1"/>
  <c r="G378" i="1"/>
  <c r="H378" i="1" s="1"/>
  <c r="N378" i="1" s="1"/>
  <c r="O378" i="1" s="1"/>
  <c r="P378" i="1" s="1"/>
  <c r="G6955" i="1"/>
  <c r="H6955" i="1" s="1"/>
  <c r="N6955" i="1" s="1"/>
  <c r="O6955" i="1" s="1"/>
  <c r="P6955" i="1" s="1"/>
  <c r="G6193" i="1"/>
  <c r="H6193" i="1" s="1"/>
  <c r="N6193" i="1" s="1"/>
  <c r="O6193" i="1" s="1"/>
  <c r="P6193" i="1" s="1"/>
  <c r="G6043" i="1"/>
  <c r="H6043" i="1" s="1"/>
  <c r="N6043" i="1" s="1"/>
  <c r="O6043" i="1" s="1"/>
  <c r="P6043" i="1" s="1"/>
  <c r="G3419" i="1"/>
  <c r="H3419" i="1" s="1"/>
  <c r="N3419" i="1" s="1"/>
  <c r="O3419" i="1" s="1"/>
  <c r="P3419" i="1" s="1"/>
  <c r="G2441" i="1"/>
  <c r="H2441" i="1" s="1"/>
  <c r="N2441" i="1" s="1"/>
  <c r="O2441" i="1" s="1"/>
  <c r="P2441" i="1" s="1"/>
  <c r="G1753" i="1"/>
  <c r="H1753" i="1" s="1"/>
  <c r="N1753" i="1" s="1"/>
  <c r="O1753" i="1" s="1"/>
  <c r="P1753" i="1" s="1"/>
  <c r="G1706" i="1"/>
  <c r="H1706" i="1" s="1"/>
  <c r="N1706" i="1" s="1"/>
  <c r="O1706" i="1" s="1"/>
  <c r="P1706" i="1" s="1"/>
  <c r="G1397" i="1"/>
  <c r="H1397" i="1" s="1"/>
  <c r="N1397" i="1" s="1"/>
  <c r="O1397" i="1" s="1"/>
  <c r="P1397" i="1" s="1"/>
  <c r="G986" i="1"/>
  <c r="H986" i="1" s="1"/>
  <c r="N986" i="1" s="1"/>
  <c r="O986" i="1" s="1"/>
  <c r="P986" i="1" s="1"/>
  <c r="G6411" i="1"/>
  <c r="H6411" i="1" s="1"/>
  <c r="N6411" i="1" s="1"/>
  <c r="O6411" i="1" s="1"/>
  <c r="P6411" i="1" s="1"/>
  <c r="G6277" i="1"/>
  <c r="H6277" i="1" s="1"/>
  <c r="N6277" i="1" s="1"/>
  <c r="O6277" i="1" s="1"/>
  <c r="P6277" i="1" s="1"/>
  <c r="G4225" i="1"/>
  <c r="H4225" i="1" s="1"/>
  <c r="N4225" i="1" s="1"/>
  <c r="O4225" i="1" s="1"/>
  <c r="P4225" i="1" s="1"/>
  <c r="G1857" i="1"/>
  <c r="H1857" i="1" s="1"/>
  <c r="N1857" i="1" s="1"/>
  <c r="O1857" i="1" s="1"/>
  <c r="P1857" i="1" s="1"/>
  <c r="G185" i="1"/>
  <c r="H185" i="1" s="1"/>
  <c r="N185" i="1" s="1"/>
  <c r="O185" i="1" s="1"/>
  <c r="P185" i="1" s="1"/>
  <c r="G6843" i="1"/>
  <c r="H6843" i="1" s="1"/>
  <c r="N6843" i="1" s="1"/>
  <c r="O6843" i="1" s="1"/>
  <c r="P6843" i="1" s="1"/>
  <c r="G6648" i="1"/>
  <c r="H6648" i="1" s="1"/>
  <c r="N6648" i="1" s="1"/>
  <c r="O6648" i="1" s="1"/>
  <c r="P6648" i="1" s="1"/>
  <c r="G6076" i="1"/>
  <c r="H6076" i="1" s="1"/>
  <c r="N6076" i="1" s="1"/>
  <c r="O6076" i="1" s="1"/>
  <c r="P6076" i="1" s="1"/>
  <c r="G6056" i="1"/>
  <c r="H6056" i="1" s="1"/>
  <c r="N6056" i="1" s="1"/>
  <c r="O6056" i="1" s="1"/>
  <c r="P6056" i="1" s="1"/>
  <c r="G5689" i="1"/>
  <c r="H5689" i="1" s="1"/>
  <c r="N5689" i="1" s="1"/>
  <c r="O5689" i="1" s="1"/>
  <c r="P5689" i="1" s="1"/>
  <c r="G5513" i="1"/>
  <c r="H5513" i="1" s="1"/>
  <c r="N5513" i="1" s="1"/>
  <c r="O5513" i="1" s="1"/>
  <c r="P5513" i="1" s="1"/>
  <c r="G4118" i="1"/>
  <c r="H4118" i="1" s="1"/>
  <c r="N4118" i="1" s="1"/>
  <c r="O4118" i="1" s="1"/>
  <c r="P4118" i="1" s="1"/>
  <c r="G1445" i="1"/>
  <c r="H1445" i="1" s="1"/>
  <c r="N1445" i="1" s="1"/>
  <c r="O1445" i="1" s="1"/>
  <c r="P1445" i="1" s="1"/>
  <c r="G1221" i="1"/>
  <c r="H1221" i="1" s="1"/>
  <c r="N1221" i="1" s="1"/>
  <c r="O1221" i="1" s="1"/>
  <c r="P1221" i="1" s="1"/>
  <c r="G978" i="1"/>
  <c r="H978" i="1" s="1"/>
  <c r="N978" i="1" s="1"/>
  <c r="O978" i="1" s="1"/>
  <c r="P978" i="1" s="1"/>
  <c r="G852" i="1"/>
  <c r="H852" i="1" s="1"/>
  <c r="N852" i="1" s="1"/>
  <c r="O852" i="1" s="1"/>
  <c r="P852" i="1" s="1"/>
  <c r="G595" i="1"/>
  <c r="H595" i="1" s="1"/>
  <c r="N595" i="1" s="1"/>
  <c r="O595" i="1" s="1"/>
  <c r="P595" i="1" s="1"/>
  <c r="G279" i="1"/>
  <c r="H279" i="1" s="1"/>
  <c r="N279" i="1" s="1"/>
  <c r="O279" i="1" s="1"/>
  <c r="P279" i="1" s="1"/>
  <c r="G6597" i="1"/>
  <c r="H6597" i="1" s="1"/>
  <c r="N6597" i="1" s="1"/>
  <c r="O6597" i="1" s="1"/>
  <c r="P6597" i="1" s="1"/>
  <c r="G6490" i="1"/>
  <c r="H6490" i="1" s="1"/>
  <c r="N6490" i="1" s="1"/>
  <c r="O6490" i="1" s="1"/>
  <c r="P6490" i="1" s="1"/>
  <c r="G6247" i="1"/>
  <c r="H6247" i="1" s="1"/>
  <c r="N6247" i="1" s="1"/>
  <c r="O6247" i="1" s="1"/>
  <c r="P6247" i="1" s="1"/>
  <c r="G5993" i="1"/>
  <c r="H5993" i="1" s="1"/>
  <c r="N5993" i="1" s="1"/>
  <c r="O5993" i="1" s="1"/>
  <c r="P5993" i="1" s="1"/>
  <c r="G5746" i="1"/>
  <c r="H5746" i="1" s="1"/>
  <c r="N5746" i="1" s="1"/>
  <c r="O5746" i="1" s="1"/>
  <c r="P5746" i="1" s="1"/>
  <c r="G5505" i="1"/>
  <c r="H5505" i="1" s="1"/>
  <c r="N5505" i="1" s="1"/>
  <c r="O5505" i="1" s="1"/>
  <c r="P5505" i="1" s="1"/>
  <c r="G5333" i="1"/>
  <c r="H5333" i="1" s="1"/>
  <c r="N5333" i="1" s="1"/>
  <c r="O5333" i="1" s="1"/>
  <c r="P5333" i="1" s="1"/>
  <c r="G5024" i="1"/>
  <c r="H5024" i="1" s="1"/>
  <c r="N5024" i="1" s="1"/>
  <c r="O5024" i="1" s="1"/>
  <c r="P5024" i="1" s="1"/>
  <c r="G4564" i="1"/>
  <c r="H4564" i="1" s="1"/>
  <c r="N4564" i="1" s="1"/>
  <c r="O4564" i="1" s="1"/>
  <c r="P4564" i="1" s="1"/>
  <c r="G4492" i="1"/>
  <c r="H4492" i="1" s="1"/>
  <c r="N4492" i="1" s="1"/>
  <c r="O4492" i="1" s="1"/>
  <c r="P4492" i="1" s="1"/>
  <c r="G4406" i="1"/>
  <c r="H4406" i="1" s="1"/>
  <c r="N4406" i="1" s="1"/>
  <c r="O4406" i="1" s="1"/>
  <c r="P4406" i="1" s="1"/>
  <c r="G1003" i="1"/>
  <c r="H1003" i="1" s="1"/>
  <c r="N1003" i="1" s="1"/>
  <c r="O1003" i="1" s="1"/>
  <c r="P1003" i="1" s="1"/>
  <c r="G957" i="1"/>
  <c r="H957" i="1" s="1"/>
  <c r="N957" i="1" s="1"/>
  <c r="O957" i="1" s="1"/>
  <c r="P957" i="1" s="1"/>
  <c r="G935" i="1"/>
  <c r="H935" i="1" s="1"/>
  <c r="N935" i="1" s="1"/>
  <c r="O935" i="1" s="1"/>
  <c r="P935" i="1" s="1"/>
  <c r="G933" i="1"/>
  <c r="H933" i="1" s="1"/>
  <c r="N933" i="1" s="1"/>
  <c r="O933" i="1" s="1"/>
  <c r="P933" i="1" s="1"/>
  <c r="G911" i="1"/>
  <c r="H911" i="1" s="1"/>
  <c r="N911" i="1" s="1"/>
  <c r="O911" i="1" s="1"/>
  <c r="P911" i="1" s="1"/>
  <c r="G633" i="1"/>
  <c r="H633" i="1" s="1"/>
  <c r="N633" i="1" s="1"/>
  <c r="O633" i="1" s="1"/>
  <c r="P633" i="1" s="1"/>
  <c r="G569" i="1"/>
  <c r="H569" i="1" s="1"/>
  <c r="N569" i="1" s="1"/>
  <c r="O569" i="1" s="1"/>
  <c r="P569" i="1" s="1"/>
  <c r="G535" i="1"/>
  <c r="H535" i="1" s="1"/>
  <c r="N535" i="1" s="1"/>
  <c r="O535" i="1" s="1"/>
  <c r="P535" i="1" s="1"/>
  <c r="G3990" i="1"/>
  <c r="H3990" i="1" s="1"/>
  <c r="N3990" i="1" s="1"/>
  <c r="O3990" i="1" s="1"/>
  <c r="P3990" i="1" s="1"/>
  <c r="G3871" i="1"/>
  <c r="H3871" i="1" s="1"/>
  <c r="N3871" i="1" s="1"/>
  <c r="O3871" i="1" s="1"/>
  <c r="P3871" i="1" s="1"/>
  <c r="G3271" i="1"/>
  <c r="H3271" i="1" s="1"/>
  <c r="N3271" i="1" s="1"/>
  <c r="O3271" i="1" s="1"/>
  <c r="P3271" i="1" s="1"/>
  <c r="G2468" i="1"/>
  <c r="H2468" i="1" s="1"/>
  <c r="N2468" i="1" s="1"/>
  <c r="O2468" i="1" s="1"/>
  <c r="P2468" i="1" s="1"/>
  <c r="G2231" i="1"/>
  <c r="H2231" i="1" s="1"/>
  <c r="N2231" i="1" s="1"/>
  <c r="O2231" i="1" s="1"/>
  <c r="P2231" i="1" s="1"/>
  <c r="G1954" i="1"/>
  <c r="H1954" i="1" s="1"/>
  <c r="N1954" i="1" s="1"/>
  <c r="O1954" i="1" s="1"/>
  <c r="P1954" i="1" s="1"/>
  <c r="G1015" i="1"/>
  <c r="H1015" i="1" s="1"/>
  <c r="N1015" i="1" s="1"/>
  <c r="O1015" i="1" s="1"/>
  <c r="P1015" i="1" s="1"/>
  <c r="G926" i="1"/>
  <c r="H926" i="1" s="1"/>
  <c r="N926" i="1" s="1"/>
  <c r="O926" i="1" s="1"/>
  <c r="P926" i="1" s="1"/>
  <c r="G870" i="1"/>
  <c r="H870" i="1" s="1"/>
  <c r="N870" i="1" s="1"/>
  <c r="O870" i="1" s="1"/>
  <c r="P870" i="1" s="1"/>
  <c r="G859" i="1"/>
  <c r="H859" i="1" s="1"/>
  <c r="N859" i="1" s="1"/>
  <c r="O859" i="1" s="1"/>
  <c r="P859" i="1" s="1"/>
  <c r="G703" i="1"/>
  <c r="H703" i="1" s="1"/>
  <c r="N703" i="1" s="1"/>
  <c r="O703" i="1" s="1"/>
  <c r="P703" i="1" s="1"/>
  <c r="G669" i="1"/>
  <c r="H669" i="1" s="1"/>
  <c r="N669" i="1" s="1"/>
  <c r="O669" i="1" s="1"/>
  <c r="P669" i="1" s="1"/>
  <c r="G600" i="1"/>
  <c r="H600" i="1" s="1"/>
  <c r="N600" i="1" s="1"/>
  <c r="O600" i="1" s="1"/>
  <c r="P600" i="1" s="1"/>
  <c r="G529" i="1"/>
  <c r="H529" i="1" s="1"/>
  <c r="N529" i="1" s="1"/>
  <c r="O529" i="1" s="1"/>
  <c r="P529" i="1" s="1"/>
  <c r="G345" i="1"/>
  <c r="H345" i="1" s="1"/>
  <c r="N345" i="1" s="1"/>
  <c r="O345" i="1" s="1"/>
  <c r="P345" i="1" s="1"/>
  <c r="G6758" i="1"/>
  <c r="H6758" i="1" s="1"/>
  <c r="N6758" i="1" s="1"/>
  <c r="O6758" i="1" s="1"/>
  <c r="P6758" i="1" s="1"/>
  <c r="G955" i="1"/>
  <c r="H955" i="1" s="1"/>
  <c r="N955" i="1" s="1"/>
  <c r="O955" i="1" s="1"/>
  <c r="P955" i="1" s="1"/>
  <c r="G924" i="1"/>
  <c r="H924" i="1" s="1"/>
  <c r="N924" i="1" s="1"/>
  <c r="O924" i="1" s="1"/>
  <c r="P924" i="1" s="1"/>
  <c r="G773" i="1"/>
  <c r="H773" i="1" s="1"/>
  <c r="N773" i="1" s="1"/>
  <c r="O773" i="1" s="1"/>
  <c r="P773" i="1" s="1"/>
  <c r="G711" i="1"/>
  <c r="H711" i="1" s="1"/>
  <c r="N711" i="1" s="1"/>
  <c r="O711" i="1" s="1"/>
  <c r="P711" i="1" s="1"/>
  <c r="G534" i="1"/>
  <c r="H534" i="1" s="1"/>
  <c r="N534" i="1" s="1"/>
  <c r="O534" i="1" s="1"/>
  <c r="P534" i="1" s="1"/>
  <c r="G491" i="1"/>
  <c r="H491" i="1" s="1"/>
  <c r="N491" i="1" s="1"/>
  <c r="O491" i="1" s="1"/>
  <c r="P491" i="1" s="1"/>
  <c r="G123" i="1"/>
  <c r="H123" i="1" s="1"/>
  <c r="N123" i="1" s="1"/>
  <c r="O123" i="1" s="1"/>
  <c r="P123" i="1" s="1"/>
  <c r="G6808" i="1"/>
  <c r="H6808" i="1" s="1"/>
  <c r="N6808" i="1" s="1"/>
  <c r="O6808" i="1" s="1"/>
  <c r="P6808" i="1" s="1"/>
  <c r="G6626" i="1"/>
  <c r="H6626" i="1" s="1"/>
  <c r="N6626" i="1" s="1"/>
  <c r="O6626" i="1" s="1"/>
  <c r="P6626" i="1" s="1"/>
  <c r="G6616" i="1"/>
  <c r="H6616" i="1" s="1"/>
  <c r="N6616" i="1" s="1"/>
  <c r="O6616" i="1" s="1"/>
  <c r="P6616" i="1" s="1"/>
  <c r="G6296" i="1"/>
  <c r="H6296" i="1" s="1"/>
  <c r="N6296" i="1" s="1"/>
  <c r="O6296" i="1" s="1"/>
  <c r="P6296" i="1" s="1"/>
  <c r="G5493" i="1"/>
  <c r="H5493" i="1" s="1"/>
  <c r="N5493" i="1" s="1"/>
  <c r="O5493" i="1" s="1"/>
  <c r="P5493" i="1" s="1"/>
  <c r="G5431" i="1"/>
  <c r="H5431" i="1" s="1"/>
  <c r="N5431" i="1" s="1"/>
  <c r="O5431" i="1" s="1"/>
  <c r="P5431" i="1" s="1"/>
  <c r="G5338" i="1"/>
  <c r="H5338" i="1" s="1"/>
  <c r="N5338" i="1" s="1"/>
  <c r="O5338" i="1" s="1"/>
  <c r="P5338" i="1" s="1"/>
  <c r="G5310" i="1"/>
  <c r="H5310" i="1" s="1"/>
  <c r="N5310" i="1" s="1"/>
  <c r="O5310" i="1" s="1"/>
  <c r="P5310" i="1" s="1"/>
  <c r="G5300" i="1"/>
  <c r="H5300" i="1" s="1"/>
  <c r="N5300" i="1" s="1"/>
  <c r="O5300" i="1" s="1"/>
  <c r="P5300" i="1" s="1"/>
  <c r="G5110" i="1"/>
  <c r="H5110" i="1" s="1"/>
  <c r="N5110" i="1" s="1"/>
  <c r="O5110" i="1" s="1"/>
  <c r="P5110" i="1" s="1"/>
  <c r="G5073" i="1"/>
  <c r="H5073" i="1" s="1"/>
  <c r="N5073" i="1" s="1"/>
  <c r="O5073" i="1" s="1"/>
  <c r="P5073" i="1" s="1"/>
  <c r="G5018" i="1"/>
  <c r="H5018" i="1" s="1"/>
  <c r="N5018" i="1" s="1"/>
  <c r="O5018" i="1" s="1"/>
  <c r="P5018" i="1" s="1"/>
  <c r="G4989" i="1"/>
  <c r="H4989" i="1" s="1"/>
  <c r="N4989" i="1" s="1"/>
  <c r="O4989" i="1" s="1"/>
  <c r="P4989" i="1" s="1"/>
  <c r="G4957" i="1"/>
  <c r="H4957" i="1" s="1"/>
  <c r="N4957" i="1" s="1"/>
  <c r="O4957" i="1" s="1"/>
  <c r="P4957" i="1" s="1"/>
  <c r="G4808" i="1"/>
  <c r="H4808" i="1" s="1"/>
  <c r="N4808" i="1" s="1"/>
  <c r="O4808" i="1" s="1"/>
  <c r="P4808" i="1" s="1"/>
  <c r="G4803" i="1"/>
  <c r="H4803" i="1" s="1"/>
  <c r="N4803" i="1" s="1"/>
  <c r="O4803" i="1" s="1"/>
  <c r="P4803" i="1" s="1"/>
  <c r="G3569" i="1"/>
  <c r="H3569" i="1" s="1"/>
  <c r="N3569" i="1" s="1"/>
  <c r="O3569" i="1" s="1"/>
  <c r="P3569" i="1" s="1"/>
  <c r="G3498" i="1"/>
  <c r="H3498" i="1" s="1"/>
  <c r="N3498" i="1" s="1"/>
  <c r="O3498" i="1" s="1"/>
  <c r="P3498" i="1" s="1"/>
  <c r="G3388" i="1"/>
  <c r="H3388" i="1" s="1"/>
  <c r="N3388" i="1" s="1"/>
  <c r="O3388" i="1" s="1"/>
  <c r="P3388" i="1" s="1"/>
  <c r="G2600" i="1"/>
  <c r="H2600" i="1" s="1"/>
  <c r="N2600" i="1" s="1"/>
  <c r="O2600" i="1" s="1"/>
  <c r="P2600" i="1" s="1"/>
  <c r="G2103" i="1"/>
  <c r="H2103" i="1" s="1"/>
  <c r="N2103" i="1" s="1"/>
  <c r="O2103" i="1" s="1"/>
  <c r="P2103" i="1" s="1"/>
  <c r="G2076" i="1"/>
  <c r="H2076" i="1" s="1"/>
  <c r="N2076" i="1" s="1"/>
  <c r="O2076" i="1" s="1"/>
  <c r="P2076" i="1" s="1"/>
  <c r="G1959" i="1"/>
  <c r="H1959" i="1" s="1"/>
  <c r="N1959" i="1" s="1"/>
  <c r="O1959" i="1" s="1"/>
  <c r="P1959" i="1" s="1"/>
  <c r="G864" i="1"/>
  <c r="H864" i="1" s="1"/>
  <c r="N864" i="1" s="1"/>
  <c r="O864" i="1" s="1"/>
  <c r="P864" i="1" s="1"/>
  <c r="G710" i="1"/>
  <c r="H710" i="1" s="1"/>
  <c r="N710" i="1" s="1"/>
  <c r="O710" i="1" s="1"/>
  <c r="P710" i="1" s="1"/>
  <c r="G188" i="1"/>
  <c r="H188" i="1" s="1"/>
  <c r="N188" i="1" s="1"/>
  <c r="O188" i="1" s="1"/>
  <c r="P188" i="1" s="1"/>
  <c r="G6444" i="1"/>
  <c r="H6444" i="1" s="1"/>
  <c r="N6444" i="1" s="1"/>
  <c r="O6444" i="1" s="1"/>
  <c r="P6444" i="1" s="1"/>
  <c r="G6300" i="1"/>
  <c r="H6300" i="1" s="1"/>
  <c r="N6300" i="1" s="1"/>
  <c r="O6300" i="1" s="1"/>
  <c r="P6300" i="1" s="1"/>
  <c r="G6036" i="1"/>
  <c r="H6036" i="1" s="1"/>
  <c r="N6036" i="1" s="1"/>
  <c r="O6036" i="1" s="1"/>
  <c r="P6036" i="1" s="1"/>
  <c r="G5896" i="1"/>
  <c r="H5896" i="1" s="1"/>
  <c r="N5896" i="1" s="1"/>
  <c r="O5896" i="1" s="1"/>
  <c r="P5896" i="1" s="1"/>
  <c r="G4398" i="1"/>
  <c r="H4398" i="1" s="1"/>
  <c r="N4398" i="1" s="1"/>
  <c r="O4398" i="1" s="1"/>
  <c r="P4398" i="1" s="1"/>
  <c r="G4397" i="1"/>
  <c r="H4397" i="1" s="1"/>
  <c r="N4397" i="1" s="1"/>
  <c r="O4397" i="1" s="1"/>
  <c r="P4397" i="1" s="1"/>
  <c r="G3794" i="1"/>
  <c r="H3794" i="1" s="1"/>
  <c r="N3794" i="1" s="1"/>
  <c r="O3794" i="1" s="1"/>
  <c r="P3794" i="1" s="1"/>
  <c r="G3702" i="1"/>
  <c r="H3702" i="1" s="1"/>
  <c r="N3702" i="1" s="1"/>
  <c r="O3702" i="1" s="1"/>
  <c r="P3702" i="1" s="1"/>
  <c r="G2439" i="1"/>
  <c r="H2439" i="1" s="1"/>
  <c r="N2439" i="1" s="1"/>
  <c r="O2439" i="1" s="1"/>
  <c r="P2439" i="1" s="1"/>
  <c r="G1733" i="1"/>
  <c r="H1733" i="1" s="1"/>
  <c r="N1733" i="1" s="1"/>
  <c r="O1733" i="1" s="1"/>
  <c r="P1733" i="1" s="1"/>
  <c r="G774" i="1"/>
  <c r="H774" i="1" s="1"/>
  <c r="N774" i="1" s="1"/>
  <c r="O774" i="1" s="1"/>
  <c r="P774" i="1" s="1"/>
  <c r="G473" i="1"/>
  <c r="H473" i="1" s="1"/>
  <c r="N473" i="1" s="1"/>
  <c r="O473" i="1" s="1"/>
  <c r="P473" i="1" s="1"/>
  <c r="G7390" i="1"/>
  <c r="H7390" i="1" s="1"/>
  <c r="N7390" i="1" s="1"/>
  <c r="O7390" i="1" s="1"/>
  <c r="P7390" i="1" s="1"/>
  <c r="G7379" i="1"/>
  <c r="H7379" i="1" s="1"/>
  <c r="N7379" i="1" s="1"/>
  <c r="O7379" i="1" s="1"/>
  <c r="P7379" i="1" s="1"/>
  <c r="G7371" i="1"/>
  <c r="H7371" i="1" s="1"/>
  <c r="N7371" i="1" s="1"/>
  <c r="O7371" i="1" s="1"/>
  <c r="P7371" i="1" s="1"/>
  <c r="G7022" i="1"/>
  <c r="H7022" i="1" s="1"/>
  <c r="N7022" i="1" s="1"/>
  <c r="O7022" i="1" s="1"/>
  <c r="P7022" i="1" s="1"/>
  <c r="G4788" i="1"/>
  <c r="H4788" i="1" s="1"/>
  <c r="N4788" i="1" s="1"/>
  <c r="O4788" i="1" s="1"/>
  <c r="P4788" i="1" s="1"/>
  <c r="G4169" i="1"/>
  <c r="H4169" i="1" s="1"/>
  <c r="N4169" i="1" s="1"/>
  <c r="O4169" i="1" s="1"/>
  <c r="P4169" i="1" s="1"/>
  <c r="G3964" i="1"/>
  <c r="H3964" i="1" s="1"/>
  <c r="N3964" i="1" s="1"/>
  <c r="O3964" i="1" s="1"/>
  <c r="P3964" i="1" s="1"/>
  <c r="G3931" i="1"/>
  <c r="H3931" i="1" s="1"/>
  <c r="N3931" i="1" s="1"/>
  <c r="O3931" i="1" s="1"/>
  <c r="P3931" i="1" s="1"/>
  <c r="G1335" i="1"/>
  <c r="H1335" i="1" s="1"/>
  <c r="N1335" i="1" s="1"/>
  <c r="O1335" i="1" s="1"/>
  <c r="P1335" i="1" s="1"/>
  <c r="G331" i="1"/>
  <c r="H331" i="1" s="1"/>
  <c r="N331" i="1" s="1"/>
  <c r="O331" i="1" s="1"/>
  <c r="P331" i="1" s="1"/>
  <c r="G8938" i="1"/>
  <c r="H8938" i="1" s="1"/>
  <c r="N8938" i="1" s="1"/>
  <c r="O8938" i="1" s="1"/>
  <c r="P8938" i="1" s="1"/>
  <c r="G7495" i="1"/>
  <c r="H7495" i="1" s="1"/>
  <c r="N7495" i="1" s="1"/>
  <c r="O7495" i="1" s="1"/>
  <c r="P7495" i="1" s="1"/>
  <c r="G6100" i="1"/>
  <c r="H6100" i="1" s="1"/>
  <c r="N6100" i="1" s="1"/>
  <c r="O6100" i="1" s="1"/>
  <c r="P6100" i="1" s="1"/>
  <c r="G5866" i="1"/>
  <c r="H5866" i="1" s="1"/>
  <c r="N5866" i="1" s="1"/>
  <c r="O5866" i="1" s="1"/>
  <c r="P5866" i="1" s="1"/>
  <c r="G5810" i="1"/>
  <c r="H5810" i="1" s="1"/>
  <c r="N5810" i="1" s="1"/>
  <c r="O5810" i="1" s="1"/>
  <c r="P5810" i="1" s="1"/>
  <c r="G5645" i="1"/>
  <c r="H5645" i="1" s="1"/>
  <c r="N5645" i="1" s="1"/>
  <c r="O5645" i="1" s="1"/>
  <c r="P5645" i="1" s="1"/>
  <c r="G5271" i="1"/>
  <c r="H5271" i="1" s="1"/>
  <c r="N5271" i="1" s="1"/>
  <c r="O5271" i="1" s="1"/>
  <c r="P5271" i="1" s="1"/>
  <c r="G5076" i="1"/>
  <c r="H5076" i="1" s="1"/>
  <c r="N5076" i="1" s="1"/>
  <c r="O5076" i="1" s="1"/>
  <c r="P5076" i="1" s="1"/>
  <c r="G4298" i="1"/>
  <c r="H4298" i="1" s="1"/>
  <c r="N4298" i="1" s="1"/>
  <c r="O4298" i="1" s="1"/>
  <c r="P4298" i="1" s="1"/>
  <c r="G4266" i="1"/>
  <c r="H4266" i="1" s="1"/>
  <c r="N4266" i="1" s="1"/>
  <c r="O4266" i="1" s="1"/>
  <c r="P4266" i="1" s="1"/>
  <c r="G3949" i="1"/>
  <c r="H3949" i="1" s="1"/>
  <c r="N3949" i="1" s="1"/>
  <c r="O3949" i="1" s="1"/>
  <c r="P3949" i="1" s="1"/>
  <c r="G2291" i="1"/>
  <c r="H2291" i="1" s="1"/>
  <c r="N2291" i="1" s="1"/>
  <c r="O2291" i="1" s="1"/>
  <c r="P2291" i="1" s="1"/>
  <c r="G1969" i="1"/>
  <c r="H1969" i="1" s="1"/>
  <c r="N1969" i="1" s="1"/>
  <c r="O1969" i="1" s="1"/>
  <c r="P1969" i="1" s="1"/>
  <c r="G1047" i="1"/>
  <c r="H1047" i="1" s="1"/>
  <c r="N1047" i="1" s="1"/>
  <c r="O1047" i="1" s="1"/>
  <c r="P1047" i="1" s="1"/>
  <c r="G7511" i="1"/>
  <c r="H7511" i="1" s="1"/>
  <c r="N7511" i="1" s="1"/>
  <c r="O7511" i="1" s="1"/>
  <c r="P7511" i="1" s="1"/>
  <c r="G7462" i="1"/>
  <c r="H7462" i="1" s="1"/>
  <c r="N7462" i="1" s="1"/>
  <c r="O7462" i="1" s="1"/>
  <c r="P7462" i="1" s="1"/>
  <c r="G7454" i="1"/>
  <c r="H7454" i="1" s="1"/>
  <c r="N7454" i="1" s="1"/>
  <c r="O7454" i="1" s="1"/>
  <c r="P7454" i="1" s="1"/>
  <c r="G6982" i="1"/>
  <c r="H6982" i="1" s="1"/>
  <c r="N6982" i="1" s="1"/>
  <c r="O6982" i="1" s="1"/>
  <c r="P6982" i="1" s="1"/>
  <c r="G6113" i="1"/>
  <c r="H6113" i="1" s="1"/>
  <c r="N6113" i="1" s="1"/>
  <c r="O6113" i="1" s="1"/>
  <c r="P6113" i="1" s="1"/>
  <c r="G5947" i="1"/>
  <c r="H5947" i="1" s="1"/>
  <c r="N5947" i="1" s="1"/>
  <c r="O5947" i="1" s="1"/>
  <c r="P5947" i="1" s="1"/>
  <c r="G4996" i="1"/>
  <c r="H4996" i="1" s="1"/>
  <c r="N4996" i="1" s="1"/>
  <c r="O4996" i="1" s="1"/>
  <c r="P4996" i="1" s="1"/>
  <c r="G4721" i="1"/>
  <c r="H4721" i="1" s="1"/>
  <c r="N4721" i="1" s="1"/>
  <c r="O4721" i="1" s="1"/>
  <c r="P4721" i="1" s="1"/>
  <c r="G3792" i="1"/>
  <c r="H3792" i="1" s="1"/>
  <c r="N3792" i="1" s="1"/>
  <c r="O3792" i="1" s="1"/>
  <c r="P3792" i="1" s="1"/>
  <c r="G2266" i="1"/>
  <c r="H2266" i="1" s="1"/>
  <c r="N2266" i="1" s="1"/>
  <c r="O2266" i="1" s="1"/>
  <c r="P2266" i="1" s="1"/>
  <c r="G2137" i="1"/>
  <c r="H2137" i="1" s="1"/>
  <c r="N2137" i="1" s="1"/>
  <c r="O2137" i="1" s="1"/>
  <c r="P2137" i="1" s="1"/>
  <c r="G1306" i="1"/>
  <c r="H1306" i="1" s="1"/>
  <c r="N1306" i="1" s="1"/>
  <c r="O1306" i="1" s="1"/>
  <c r="P1306" i="1" s="1"/>
  <c r="G7415" i="1"/>
  <c r="H7415" i="1" s="1"/>
  <c r="N7415" i="1" s="1"/>
  <c r="O7415" i="1" s="1"/>
  <c r="P7415" i="1" s="1"/>
  <c r="G7332" i="1"/>
  <c r="H7332" i="1" s="1"/>
  <c r="N7332" i="1" s="1"/>
  <c r="O7332" i="1" s="1"/>
  <c r="P7332" i="1" s="1"/>
  <c r="G7132" i="1"/>
  <c r="H7132" i="1" s="1"/>
  <c r="N7132" i="1" s="1"/>
  <c r="O7132" i="1" s="1"/>
  <c r="P7132" i="1" s="1"/>
  <c r="G7079" i="1"/>
  <c r="H7079" i="1" s="1"/>
  <c r="N7079" i="1" s="1"/>
  <c r="O7079" i="1" s="1"/>
  <c r="P7079" i="1" s="1"/>
  <c r="G5610" i="1"/>
  <c r="H5610" i="1" s="1"/>
  <c r="N5610" i="1" s="1"/>
  <c r="O5610" i="1" s="1"/>
  <c r="P5610" i="1" s="1"/>
  <c r="G5491" i="1"/>
  <c r="H5491" i="1" s="1"/>
  <c r="N5491" i="1" s="1"/>
  <c r="O5491" i="1" s="1"/>
  <c r="P5491" i="1" s="1"/>
  <c r="G3900" i="1"/>
  <c r="H3900" i="1" s="1"/>
  <c r="N3900" i="1" s="1"/>
  <c r="O3900" i="1" s="1"/>
  <c r="P3900" i="1" s="1"/>
  <c r="G3605" i="1"/>
  <c r="H3605" i="1" s="1"/>
  <c r="N3605" i="1" s="1"/>
  <c r="O3605" i="1" s="1"/>
  <c r="P3605" i="1" s="1"/>
  <c r="G3556" i="1"/>
  <c r="H3556" i="1" s="1"/>
  <c r="N3556" i="1" s="1"/>
  <c r="O3556" i="1" s="1"/>
  <c r="P3556" i="1" s="1"/>
  <c r="G3540" i="1"/>
  <c r="H3540" i="1" s="1"/>
  <c r="N3540" i="1" s="1"/>
  <c r="O3540" i="1" s="1"/>
  <c r="P3540" i="1" s="1"/>
  <c r="G3516" i="1"/>
  <c r="H3516" i="1" s="1"/>
  <c r="N3516" i="1" s="1"/>
  <c r="O3516" i="1" s="1"/>
  <c r="P3516" i="1" s="1"/>
  <c r="G3287" i="1"/>
  <c r="H3287" i="1" s="1"/>
  <c r="N3287" i="1" s="1"/>
  <c r="O3287" i="1" s="1"/>
  <c r="P3287" i="1" s="1"/>
  <c r="G1542" i="1"/>
  <c r="H1542" i="1" s="1"/>
  <c r="N1542" i="1" s="1"/>
  <c r="O1542" i="1" s="1"/>
  <c r="P1542" i="1" s="1"/>
  <c r="G1369" i="1"/>
  <c r="H1369" i="1" s="1"/>
  <c r="N1369" i="1" s="1"/>
  <c r="O1369" i="1" s="1"/>
  <c r="P1369" i="1" s="1"/>
  <c r="G1229" i="1"/>
  <c r="H1229" i="1" s="1"/>
  <c r="N1229" i="1" s="1"/>
  <c r="O1229" i="1" s="1"/>
  <c r="P1229" i="1" s="1"/>
  <c r="G7201" i="1"/>
  <c r="H7201" i="1" s="1"/>
  <c r="N7201" i="1" s="1"/>
  <c r="O7201" i="1" s="1"/>
  <c r="P7201" i="1" s="1"/>
  <c r="G7159" i="1"/>
  <c r="H7159" i="1" s="1"/>
  <c r="N7159" i="1" s="1"/>
  <c r="O7159" i="1" s="1"/>
  <c r="P7159" i="1" s="1"/>
  <c r="G5433" i="1"/>
  <c r="H5433" i="1" s="1"/>
  <c r="N5433" i="1" s="1"/>
  <c r="O5433" i="1" s="1"/>
  <c r="P5433" i="1" s="1"/>
  <c r="G5133" i="1"/>
  <c r="H5133" i="1" s="1"/>
  <c r="N5133" i="1" s="1"/>
  <c r="O5133" i="1" s="1"/>
  <c r="P5133" i="1" s="1"/>
  <c r="G5084" i="1"/>
  <c r="H5084" i="1" s="1"/>
  <c r="N5084" i="1" s="1"/>
  <c r="O5084" i="1" s="1"/>
  <c r="P5084" i="1" s="1"/>
  <c r="G2634" i="1"/>
  <c r="H2634" i="1" s="1"/>
  <c r="N2634" i="1" s="1"/>
  <c r="O2634" i="1" s="1"/>
  <c r="P2634" i="1" s="1"/>
  <c r="G2581" i="1"/>
  <c r="H2581" i="1" s="1"/>
  <c r="N2581" i="1" s="1"/>
  <c r="O2581" i="1" s="1"/>
  <c r="P2581" i="1" s="1"/>
  <c r="G1168" i="1"/>
  <c r="H1168" i="1" s="1"/>
  <c r="N1168" i="1" s="1"/>
  <c r="O1168" i="1" s="1"/>
  <c r="P1168" i="1" s="1"/>
  <c r="G1070" i="1"/>
  <c r="H1070" i="1" s="1"/>
  <c r="N1070" i="1" s="1"/>
  <c r="O1070" i="1" s="1"/>
  <c r="P1070" i="1" s="1"/>
  <c r="G908" i="1"/>
  <c r="H908" i="1" s="1"/>
  <c r="N908" i="1" s="1"/>
  <c r="O908" i="1" s="1"/>
  <c r="P908" i="1" s="1"/>
  <c r="G4981" i="1"/>
  <c r="H4981" i="1" s="1"/>
  <c r="N4981" i="1" s="1"/>
  <c r="O4981" i="1" s="1"/>
  <c r="P4981" i="1" s="1"/>
  <c r="G2953" i="1"/>
  <c r="H2953" i="1" s="1"/>
  <c r="N2953" i="1" s="1"/>
  <c r="O2953" i="1" s="1"/>
  <c r="P2953" i="1" s="1"/>
  <c r="G1840" i="1"/>
  <c r="H1840" i="1" s="1"/>
  <c r="N1840" i="1" s="1"/>
  <c r="O1840" i="1" s="1"/>
  <c r="P1840" i="1" s="1"/>
  <c r="G1434" i="1"/>
  <c r="H1434" i="1" s="1"/>
  <c r="N1434" i="1" s="1"/>
  <c r="O1434" i="1" s="1"/>
  <c r="P1434" i="1" s="1"/>
  <c r="G7414" i="1"/>
  <c r="H7414" i="1" s="1"/>
  <c r="N7414" i="1" s="1"/>
  <c r="O7414" i="1" s="1"/>
  <c r="P7414" i="1" s="1"/>
  <c r="G7262" i="1"/>
  <c r="H7262" i="1" s="1"/>
  <c r="N7262" i="1" s="1"/>
  <c r="O7262" i="1" s="1"/>
  <c r="P7262" i="1" s="1"/>
  <c r="G6033" i="1"/>
  <c r="H6033" i="1" s="1"/>
  <c r="N6033" i="1" s="1"/>
  <c r="O6033" i="1" s="1"/>
  <c r="P6033" i="1" s="1"/>
  <c r="G5979" i="1"/>
  <c r="H5979" i="1" s="1"/>
  <c r="N5979" i="1" s="1"/>
  <c r="O5979" i="1" s="1"/>
  <c r="P5979" i="1" s="1"/>
  <c r="G5878" i="1"/>
  <c r="H5878" i="1" s="1"/>
  <c r="N5878" i="1" s="1"/>
  <c r="O5878" i="1" s="1"/>
  <c r="P5878" i="1" s="1"/>
  <c r="G5859" i="1"/>
  <c r="H5859" i="1" s="1"/>
  <c r="N5859" i="1" s="1"/>
  <c r="O5859" i="1" s="1"/>
  <c r="P5859" i="1" s="1"/>
  <c r="G5589" i="1"/>
  <c r="H5589" i="1" s="1"/>
  <c r="N5589" i="1" s="1"/>
  <c r="O5589" i="1" s="1"/>
  <c r="P5589" i="1" s="1"/>
  <c r="G5268" i="1"/>
  <c r="H5268" i="1" s="1"/>
  <c r="N5268" i="1" s="1"/>
  <c r="O5268" i="1" s="1"/>
  <c r="P5268" i="1" s="1"/>
  <c r="G3870" i="1"/>
  <c r="H3870" i="1" s="1"/>
  <c r="N3870" i="1" s="1"/>
  <c r="O3870" i="1" s="1"/>
  <c r="P3870" i="1" s="1"/>
  <c r="G1654" i="1"/>
  <c r="H1654" i="1" s="1"/>
  <c r="N1654" i="1" s="1"/>
  <c r="O1654" i="1" s="1"/>
  <c r="P1654" i="1" s="1"/>
  <c r="G784" i="1"/>
  <c r="H784" i="1" s="1"/>
  <c r="N784" i="1" s="1"/>
  <c r="O784" i="1" s="1"/>
  <c r="P784" i="1" s="1"/>
  <c r="G528" i="1"/>
  <c r="H528" i="1" s="1"/>
  <c r="N528" i="1" s="1"/>
  <c r="O528" i="1" s="1"/>
  <c r="P528" i="1" s="1"/>
  <c r="G164" i="1"/>
  <c r="H164" i="1" s="1"/>
  <c r="N164" i="1" s="1"/>
  <c r="O164" i="1" s="1"/>
  <c r="P164" i="1" s="1"/>
  <c r="G7528" i="1"/>
  <c r="H7528" i="1" s="1"/>
  <c r="N7528" i="1" s="1"/>
  <c r="O7528" i="1" s="1"/>
  <c r="P7528" i="1" s="1"/>
  <c r="G7182" i="1"/>
  <c r="H7182" i="1" s="1"/>
  <c r="N7182" i="1" s="1"/>
  <c r="O7182" i="1" s="1"/>
  <c r="P7182" i="1" s="1"/>
  <c r="G6015" i="1"/>
  <c r="H6015" i="1" s="1"/>
  <c r="N6015" i="1" s="1"/>
  <c r="O6015" i="1" s="1"/>
  <c r="P6015" i="1" s="1"/>
  <c r="G5857" i="1"/>
  <c r="H5857" i="1" s="1"/>
  <c r="N5857" i="1" s="1"/>
  <c r="O5857" i="1" s="1"/>
  <c r="P5857" i="1" s="1"/>
  <c r="G5783" i="1"/>
  <c r="H5783" i="1" s="1"/>
  <c r="N5783" i="1" s="1"/>
  <c r="O5783" i="1" s="1"/>
  <c r="P5783" i="1" s="1"/>
  <c r="G4757" i="1"/>
  <c r="H4757" i="1" s="1"/>
  <c r="N4757" i="1" s="1"/>
  <c r="O4757" i="1" s="1"/>
  <c r="P4757" i="1" s="1"/>
  <c r="G3721" i="1"/>
  <c r="H3721" i="1" s="1"/>
  <c r="N3721" i="1" s="1"/>
  <c r="O3721" i="1" s="1"/>
  <c r="P3721" i="1" s="1"/>
  <c r="G3628" i="1"/>
  <c r="H3628" i="1" s="1"/>
  <c r="N3628" i="1" s="1"/>
  <c r="O3628" i="1" s="1"/>
  <c r="P3628" i="1" s="1"/>
  <c r="G2506" i="1"/>
  <c r="H2506" i="1" s="1"/>
  <c r="N2506" i="1" s="1"/>
  <c r="O2506" i="1" s="1"/>
  <c r="P2506" i="1" s="1"/>
  <c r="G2184" i="1"/>
  <c r="H2184" i="1" s="1"/>
  <c r="N2184" i="1" s="1"/>
  <c r="O2184" i="1" s="1"/>
  <c r="P2184" i="1" s="1"/>
  <c r="G862" i="1"/>
  <c r="H862" i="1" s="1"/>
  <c r="N862" i="1" s="1"/>
  <c r="O862" i="1" s="1"/>
  <c r="P862" i="1" s="1"/>
  <c r="G553" i="1"/>
  <c r="H553" i="1" s="1"/>
  <c r="N553" i="1" s="1"/>
  <c r="O553" i="1" s="1"/>
  <c r="P553" i="1" s="1"/>
  <c r="G7232" i="1"/>
  <c r="H7232" i="1" s="1"/>
  <c r="N7232" i="1" s="1"/>
  <c r="O7232" i="1" s="1"/>
  <c r="P7232" i="1" s="1"/>
  <c r="G6963" i="1"/>
  <c r="H6963" i="1" s="1"/>
  <c r="N6963" i="1" s="1"/>
  <c r="O6963" i="1" s="1"/>
  <c r="P6963" i="1" s="1"/>
  <c r="G6189" i="1"/>
  <c r="H6189" i="1" s="1"/>
  <c r="N6189" i="1" s="1"/>
  <c r="O6189" i="1" s="1"/>
  <c r="P6189" i="1" s="1"/>
  <c r="G5483" i="1"/>
  <c r="H5483" i="1" s="1"/>
  <c r="N5483" i="1" s="1"/>
  <c r="O5483" i="1" s="1"/>
  <c r="P5483" i="1" s="1"/>
  <c r="G4886" i="1"/>
  <c r="H4886" i="1" s="1"/>
  <c r="N4886" i="1" s="1"/>
  <c r="O4886" i="1" s="1"/>
  <c r="P4886" i="1" s="1"/>
  <c r="G4753" i="1"/>
  <c r="H4753" i="1" s="1"/>
  <c r="N4753" i="1" s="1"/>
  <c r="O4753" i="1" s="1"/>
  <c r="P4753" i="1" s="1"/>
  <c r="G4149" i="1"/>
  <c r="H4149" i="1" s="1"/>
  <c r="N4149" i="1" s="1"/>
  <c r="O4149" i="1" s="1"/>
  <c r="P4149" i="1" s="1"/>
  <c r="G4023" i="1"/>
  <c r="H4023" i="1" s="1"/>
  <c r="N4023" i="1" s="1"/>
  <c r="O4023" i="1" s="1"/>
  <c r="P4023" i="1" s="1"/>
  <c r="G3173" i="1"/>
  <c r="H3173" i="1" s="1"/>
  <c r="N3173" i="1" s="1"/>
  <c r="O3173" i="1" s="1"/>
  <c r="P3173" i="1" s="1"/>
  <c r="G3115" i="1"/>
  <c r="H3115" i="1" s="1"/>
  <c r="N3115" i="1" s="1"/>
  <c r="O3115" i="1" s="1"/>
  <c r="P3115" i="1" s="1"/>
  <c r="G2549" i="1"/>
  <c r="H2549" i="1" s="1"/>
  <c r="N2549" i="1" s="1"/>
  <c r="O2549" i="1" s="1"/>
  <c r="P2549" i="1" s="1"/>
  <c r="G1458" i="1"/>
  <c r="H1458" i="1" s="1"/>
  <c r="N1458" i="1" s="1"/>
  <c r="O1458" i="1" s="1"/>
  <c r="P1458" i="1" s="1"/>
  <c r="G1451" i="1"/>
  <c r="H1451" i="1" s="1"/>
  <c r="N1451" i="1" s="1"/>
  <c r="O1451" i="1" s="1"/>
  <c r="P1451" i="1" s="1"/>
  <c r="G8168" i="1"/>
  <c r="H8168" i="1" s="1"/>
  <c r="N8168" i="1" s="1"/>
  <c r="O8168" i="1" s="1"/>
  <c r="P8168" i="1" s="1"/>
  <c r="G7181" i="1"/>
  <c r="H7181" i="1" s="1"/>
  <c r="N7181" i="1" s="1"/>
  <c r="O7181" i="1" s="1"/>
  <c r="P7181" i="1" s="1"/>
  <c r="G7141" i="1"/>
  <c r="H7141" i="1" s="1"/>
  <c r="N7141" i="1" s="1"/>
  <c r="O7141" i="1" s="1"/>
  <c r="P7141" i="1" s="1"/>
  <c r="G5461" i="1"/>
  <c r="H5461" i="1" s="1"/>
  <c r="N5461" i="1" s="1"/>
  <c r="O5461" i="1" s="1"/>
  <c r="P5461" i="1" s="1"/>
  <c r="G5255" i="1"/>
  <c r="H5255" i="1" s="1"/>
  <c r="N5255" i="1" s="1"/>
  <c r="O5255" i="1" s="1"/>
  <c r="P5255" i="1" s="1"/>
  <c r="G5094" i="1"/>
  <c r="H5094" i="1" s="1"/>
  <c r="N5094" i="1" s="1"/>
  <c r="O5094" i="1" s="1"/>
  <c r="P5094" i="1" s="1"/>
  <c r="G4207" i="1"/>
  <c r="H4207" i="1" s="1"/>
  <c r="N4207" i="1" s="1"/>
  <c r="O4207" i="1" s="1"/>
  <c r="P4207" i="1" s="1"/>
  <c r="G2801" i="1"/>
  <c r="H2801" i="1" s="1"/>
  <c r="N2801" i="1" s="1"/>
  <c r="O2801" i="1" s="1"/>
  <c r="P2801" i="1" s="1"/>
  <c r="G2070" i="1"/>
  <c r="H2070" i="1" s="1"/>
  <c r="N2070" i="1" s="1"/>
  <c r="O2070" i="1" s="1"/>
  <c r="P2070" i="1" s="1"/>
  <c r="G1939" i="1"/>
  <c r="H1939" i="1" s="1"/>
  <c r="N1939" i="1" s="1"/>
  <c r="O1939" i="1" s="1"/>
  <c r="P1939" i="1" s="1"/>
  <c r="G1370" i="1"/>
  <c r="H1370" i="1" s="1"/>
  <c r="N1370" i="1" s="1"/>
  <c r="O1370" i="1" s="1"/>
  <c r="P1370" i="1" s="1"/>
  <c r="G1350" i="1"/>
  <c r="H1350" i="1" s="1"/>
  <c r="N1350" i="1" s="1"/>
  <c r="O1350" i="1" s="1"/>
  <c r="P1350" i="1" s="1"/>
  <c r="G1331" i="1"/>
  <c r="H1331" i="1" s="1"/>
  <c r="N1331" i="1" s="1"/>
  <c r="O1331" i="1" s="1"/>
  <c r="P1331" i="1" s="1"/>
  <c r="G1186" i="1"/>
  <c r="H1186" i="1" s="1"/>
  <c r="N1186" i="1" s="1"/>
  <c r="O1186" i="1" s="1"/>
  <c r="P1186" i="1" s="1"/>
  <c r="G1097" i="1"/>
  <c r="H1097" i="1" s="1"/>
  <c r="N1097" i="1" s="1"/>
  <c r="O1097" i="1" s="1"/>
  <c r="P1097" i="1" s="1"/>
  <c r="G1014" i="1"/>
  <c r="H1014" i="1" s="1"/>
  <c r="N1014" i="1" s="1"/>
  <c r="O1014" i="1" s="1"/>
  <c r="P1014" i="1" s="1"/>
  <c r="G445" i="1"/>
  <c r="H445" i="1" s="1"/>
  <c r="N445" i="1" s="1"/>
  <c r="O445" i="1" s="1"/>
  <c r="P445" i="1" s="1"/>
  <c r="G420" i="1"/>
  <c r="H420" i="1" s="1"/>
  <c r="N420" i="1" s="1"/>
  <c r="O420" i="1" s="1"/>
  <c r="P420" i="1" s="1"/>
  <c r="G4794" i="1"/>
  <c r="H4794" i="1" s="1"/>
  <c r="N4794" i="1" s="1"/>
  <c r="O4794" i="1" s="1"/>
  <c r="P4794" i="1" s="1"/>
  <c r="G4132" i="1"/>
  <c r="H4132" i="1" s="1"/>
  <c r="N4132" i="1" s="1"/>
  <c r="O4132" i="1" s="1"/>
  <c r="P4132" i="1" s="1"/>
  <c r="G3944" i="1"/>
  <c r="H3944" i="1" s="1"/>
  <c r="N3944" i="1" s="1"/>
  <c r="O3944" i="1" s="1"/>
  <c r="P3944" i="1" s="1"/>
  <c r="G3642" i="1"/>
  <c r="H3642" i="1" s="1"/>
  <c r="N3642" i="1" s="1"/>
  <c r="O3642" i="1" s="1"/>
  <c r="P3642" i="1" s="1"/>
  <c r="G2470" i="1"/>
  <c r="H2470" i="1" s="1"/>
  <c r="N2470" i="1" s="1"/>
  <c r="O2470" i="1" s="1"/>
  <c r="P2470" i="1" s="1"/>
  <c r="G1326" i="1"/>
  <c r="H1326" i="1" s="1"/>
  <c r="N1326" i="1" s="1"/>
  <c r="O1326" i="1" s="1"/>
  <c r="P1326" i="1" s="1"/>
  <c r="G1275" i="1"/>
  <c r="H1275" i="1" s="1"/>
  <c r="N1275" i="1" s="1"/>
  <c r="O1275" i="1" s="1"/>
  <c r="P1275" i="1" s="1"/>
  <c r="G425" i="1"/>
  <c r="H425" i="1" s="1"/>
  <c r="N425" i="1" s="1"/>
  <c r="O425" i="1" s="1"/>
  <c r="P425" i="1" s="1"/>
  <c r="G22" i="1"/>
  <c r="H22" i="1" s="1"/>
  <c r="N22" i="1" s="1"/>
  <c r="O22" i="1" s="1"/>
  <c r="P22" i="1" s="1"/>
  <c r="G6119" i="1"/>
  <c r="H6119" i="1" s="1"/>
  <c r="N6119" i="1" s="1"/>
  <c r="O6119" i="1" s="1"/>
  <c r="P6119" i="1" s="1"/>
  <c r="G6073" i="1"/>
  <c r="H6073" i="1" s="1"/>
  <c r="N6073" i="1" s="1"/>
  <c r="O6073" i="1" s="1"/>
  <c r="P6073" i="1" s="1"/>
  <c r="G5545" i="1"/>
  <c r="H5545" i="1" s="1"/>
  <c r="N5545" i="1" s="1"/>
  <c r="O5545" i="1" s="1"/>
  <c r="P5545" i="1" s="1"/>
  <c r="G4026" i="1"/>
  <c r="H4026" i="1" s="1"/>
  <c r="N4026" i="1" s="1"/>
  <c r="O4026" i="1" s="1"/>
  <c r="P4026" i="1" s="1"/>
  <c r="G2837" i="1"/>
  <c r="H2837" i="1" s="1"/>
  <c r="N2837" i="1" s="1"/>
  <c r="O2837" i="1" s="1"/>
  <c r="P2837" i="1" s="1"/>
  <c r="G278" i="1"/>
  <c r="H278" i="1" s="1"/>
  <c r="N278" i="1" s="1"/>
  <c r="O278" i="1" s="1"/>
  <c r="P278" i="1" s="1"/>
  <c r="G8809" i="1"/>
  <c r="H8809" i="1" s="1"/>
  <c r="N8809" i="1" s="1"/>
  <c r="O8809" i="1" s="1"/>
  <c r="P8809" i="1" s="1"/>
  <c r="G4469" i="1"/>
  <c r="H4469" i="1" s="1"/>
  <c r="N4469" i="1" s="1"/>
  <c r="O4469" i="1" s="1"/>
  <c r="P4469" i="1" s="1"/>
  <c r="G4431" i="1"/>
  <c r="H4431" i="1" s="1"/>
  <c r="N4431" i="1" s="1"/>
  <c r="O4431" i="1" s="1"/>
  <c r="P4431" i="1" s="1"/>
  <c r="G3609" i="1"/>
  <c r="H3609" i="1" s="1"/>
  <c r="N3609" i="1" s="1"/>
  <c r="O3609" i="1" s="1"/>
  <c r="P3609" i="1" s="1"/>
  <c r="G3460" i="1"/>
  <c r="H3460" i="1" s="1"/>
  <c r="N3460" i="1" s="1"/>
  <c r="O3460" i="1" s="1"/>
  <c r="P3460" i="1" s="1"/>
  <c r="G3446" i="1"/>
  <c r="H3446" i="1" s="1"/>
  <c r="N3446" i="1" s="1"/>
  <c r="O3446" i="1" s="1"/>
  <c r="P3446" i="1" s="1"/>
  <c r="G3067" i="1"/>
  <c r="H3067" i="1" s="1"/>
  <c r="N3067" i="1" s="1"/>
  <c r="O3067" i="1" s="1"/>
  <c r="P3067" i="1" s="1"/>
  <c r="G2329" i="1"/>
  <c r="H2329" i="1" s="1"/>
  <c r="N2329" i="1" s="1"/>
  <c r="O2329" i="1" s="1"/>
  <c r="P2329" i="1" s="1"/>
  <c r="G1927" i="1"/>
  <c r="H1927" i="1" s="1"/>
  <c r="N1927" i="1" s="1"/>
  <c r="O1927" i="1" s="1"/>
  <c r="P1927" i="1" s="1"/>
  <c r="G1697" i="1"/>
  <c r="H1697" i="1" s="1"/>
  <c r="N1697" i="1" s="1"/>
  <c r="O1697" i="1" s="1"/>
  <c r="P1697" i="1" s="1"/>
  <c r="G607" i="1"/>
  <c r="H607" i="1" s="1"/>
  <c r="N607" i="1" s="1"/>
  <c r="O607" i="1" s="1"/>
  <c r="P607" i="1" s="1"/>
  <c r="G6017" i="1"/>
  <c r="H6017" i="1" s="1"/>
  <c r="N6017" i="1" s="1"/>
  <c r="O6017" i="1" s="1"/>
  <c r="P6017" i="1" s="1"/>
  <c r="G5221" i="1"/>
  <c r="H5221" i="1" s="1"/>
  <c r="N5221" i="1" s="1"/>
  <c r="O5221" i="1" s="1"/>
  <c r="P5221" i="1" s="1"/>
  <c r="G5202" i="1"/>
  <c r="H5202" i="1" s="1"/>
  <c r="N5202" i="1" s="1"/>
  <c r="O5202" i="1" s="1"/>
  <c r="P5202" i="1" s="1"/>
  <c r="G5124" i="1"/>
  <c r="H5124" i="1" s="1"/>
  <c r="N5124" i="1" s="1"/>
  <c r="O5124" i="1" s="1"/>
  <c r="P5124" i="1" s="1"/>
  <c r="G2668" i="1"/>
  <c r="H2668" i="1" s="1"/>
  <c r="N2668" i="1" s="1"/>
  <c r="O2668" i="1" s="1"/>
  <c r="P2668" i="1" s="1"/>
  <c r="G1925" i="1"/>
  <c r="H1925" i="1" s="1"/>
  <c r="N1925" i="1" s="1"/>
  <c r="O1925" i="1" s="1"/>
  <c r="P1925" i="1" s="1"/>
  <c r="G1816" i="1"/>
  <c r="H1816" i="1" s="1"/>
  <c r="N1816" i="1" s="1"/>
  <c r="O1816" i="1" s="1"/>
  <c r="P1816" i="1" s="1"/>
  <c r="G1508" i="1"/>
  <c r="H1508" i="1" s="1"/>
  <c r="N1508" i="1" s="1"/>
  <c r="O1508" i="1" s="1"/>
  <c r="P1508" i="1" s="1"/>
  <c r="G1498" i="1"/>
  <c r="H1498" i="1" s="1"/>
  <c r="N1498" i="1" s="1"/>
  <c r="O1498" i="1" s="1"/>
  <c r="P1498" i="1" s="1"/>
  <c r="G4324" i="1"/>
  <c r="H4324" i="1" s="1"/>
  <c r="N4324" i="1" s="1"/>
  <c r="O4324" i="1" s="1"/>
  <c r="P4324" i="1" s="1"/>
  <c r="G3986" i="1"/>
  <c r="H3986" i="1" s="1"/>
  <c r="N3986" i="1" s="1"/>
  <c r="O3986" i="1" s="1"/>
  <c r="P3986" i="1" s="1"/>
  <c r="G3825" i="1"/>
  <c r="H3825" i="1" s="1"/>
  <c r="N3825" i="1" s="1"/>
  <c r="O3825" i="1" s="1"/>
  <c r="P3825" i="1" s="1"/>
  <c r="G3490" i="1"/>
  <c r="H3490" i="1" s="1"/>
  <c r="N3490" i="1" s="1"/>
  <c r="O3490" i="1" s="1"/>
  <c r="P3490" i="1" s="1"/>
  <c r="G3481" i="1"/>
  <c r="H3481" i="1" s="1"/>
  <c r="N3481" i="1" s="1"/>
  <c r="O3481" i="1" s="1"/>
  <c r="P3481" i="1" s="1"/>
  <c r="G3291" i="1"/>
  <c r="H3291" i="1" s="1"/>
  <c r="N3291" i="1" s="1"/>
  <c r="O3291" i="1" s="1"/>
  <c r="P3291" i="1" s="1"/>
  <c r="G3288" i="1"/>
  <c r="H3288" i="1" s="1"/>
  <c r="N3288" i="1" s="1"/>
  <c r="O3288" i="1" s="1"/>
  <c r="P3288" i="1" s="1"/>
  <c r="G3196" i="1"/>
  <c r="H3196" i="1" s="1"/>
  <c r="N3196" i="1" s="1"/>
  <c r="O3196" i="1" s="1"/>
  <c r="P3196" i="1" s="1"/>
  <c r="G2504" i="1"/>
  <c r="H2504" i="1" s="1"/>
  <c r="N2504" i="1" s="1"/>
  <c r="O2504" i="1" s="1"/>
  <c r="P2504" i="1" s="1"/>
  <c r="G2488" i="1"/>
  <c r="H2488" i="1" s="1"/>
  <c r="N2488" i="1" s="1"/>
  <c r="O2488" i="1" s="1"/>
  <c r="P2488" i="1" s="1"/>
  <c r="G1669" i="1"/>
  <c r="H1669" i="1" s="1"/>
  <c r="N1669" i="1" s="1"/>
  <c r="O1669" i="1" s="1"/>
  <c r="P1669" i="1" s="1"/>
  <c r="G477" i="1"/>
  <c r="H477" i="1" s="1"/>
  <c r="N477" i="1" s="1"/>
  <c r="O477" i="1" s="1"/>
  <c r="P477" i="1" s="1"/>
  <c r="G342" i="1"/>
  <c r="H342" i="1" s="1"/>
  <c r="N342" i="1" s="1"/>
  <c r="O342" i="1" s="1"/>
  <c r="P342" i="1" s="1"/>
  <c r="G267" i="1"/>
  <c r="H267" i="1" s="1"/>
  <c r="N267" i="1" s="1"/>
  <c r="O267" i="1" s="1"/>
  <c r="P267" i="1" s="1"/>
  <c r="G6181" i="1"/>
  <c r="H6181" i="1" s="1"/>
  <c r="N6181" i="1" s="1"/>
  <c r="O6181" i="1" s="1"/>
  <c r="P6181" i="1" s="1"/>
  <c r="G5642" i="1"/>
  <c r="H5642" i="1" s="1"/>
  <c r="N5642" i="1" s="1"/>
  <c r="O5642" i="1" s="1"/>
  <c r="P5642" i="1" s="1"/>
  <c r="G5525" i="1"/>
  <c r="H5525" i="1" s="1"/>
  <c r="N5525" i="1" s="1"/>
  <c r="O5525" i="1" s="1"/>
  <c r="P5525" i="1" s="1"/>
  <c r="G4933" i="1"/>
  <c r="H4933" i="1" s="1"/>
  <c r="N4933" i="1" s="1"/>
  <c r="O4933" i="1" s="1"/>
  <c r="P4933" i="1" s="1"/>
  <c r="G4223" i="1"/>
  <c r="H4223" i="1" s="1"/>
  <c r="N4223" i="1" s="1"/>
  <c r="O4223" i="1" s="1"/>
  <c r="P4223" i="1" s="1"/>
  <c r="G3905" i="1"/>
  <c r="H3905" i="1" s="1"/>
  <c r="N3905" i="1" s="1"/>
  <c r="O3905" i="1" s="1"/>
  <c r="P3905" i="1" s="1"/>
  <c r="G3543" i="1"/>
  <c r="H3543" i="1" s="1"/>
  <c r="N3543" i="1" s="1"/>
  <c r="O3543" i="1" s="1"/>
  <c r="P3543" i="1" s="1"/>
  <c r="G1448" i="1"/>
  <c r="H1448" i="1" s="1"/>
  <c r="N1448" i="1" s="1"/>
  <c r="O1448" i="1" s="1"/>
  <c r="P1448" i="1" s="1"/>
  <c r="G1029" i="1"/>
  <c r="H1029" i="1" s="1"/>
  <c r="N1029" i="1" s="1"/>
  <c r="O1029" i="1" s="1"/>
  <c r="P1029" i="1" s="1"/>
  <c r="G6234" i="1"/>
  <c r="H6234" i="1" s="1"/>
  <c r="N6234" i="1" s="1"/>
  <c r="O6234" i="1" s="1"/>
  <c r="P6234" i="1" s="1"/>
  <c r="G5191" i="1"/>
  <c r="H5191" i="1" s="1"/>
  <c r="N5191" i="1" s="1"/>
  <c r="O5191" i="1" s="1"/>
  <c r="P5191" i="1" s="1"/>
  <c r="G4724" i="1"/>
  <c r="H4724" i="1" s="1"/>
  <c r="N4724" i="1" s="1"/>
  <c r="O4724" i="1" s="1"/>
  <c r="P4724" i="1" s="1"/>
  <c r="G4359" i="1"/>
  <c r="H4359" i="1" s="1"/>
  <c r="N4359" i="1" s="1"/>
  <c r="O4359" i="1" s="1"/>
  <c r="P4359" i="1" s="1"/>
  <c r="G3405" i="1"/>
  <c r="H3405" i="1" s="1"/>
  <c r="N3405" i="1" s="1"/>
  <c r="O3405" i="1" s="1"/>
  <c r="P3405" i="1" s="1"/>
  <c r="G3285" i="1"/>
  <c r="H3285" i="1" s="1"/>
  <c r="N3285" i="1" s="1"/>
  <c r="O3285" i="1" s="1"/>
  <c r="P3285" i="1" s="1"/>
  <c r="G1092" i="1"/>
  <c r="H1092" i="1" s="1"/>
  <c r="N1092" i="1" s="1"/>
  <c r="O1092" i="1" s="1"/>
  <c r="P1092" i="1" s="1"/>
  <c r="G819" i="1"/>
  <c r="H819" i="1" s="1"/>
  <c r="N819" i="1" s="1"/>
  <c r="O819" i="1" s="1"/>
  <c r="P819" i="1" s="1"/>
  <c r="G5146" i="1"/>
  <c r="H5146" i="1" s="1"/>
  <c r="N5146" i="1" s="1"/>
  <c r="O5146" i="1" s="1"/>
  <c r="P5146" i="1" s="1"/>
  <c r="G2456" i="1"/>
  <c r="H2456" i="1" s="1"/>
  <c r="N2456" i="1" s="1"/>
  <c r="O2456" i="1" s="1"/>
  <c r="P2456" i="1" s="1"/>
  <c r="G1782" i="1"/>
  <c r="H1782" i="1" s="1"/>
  <c r="N1782" i="1" s="1"/>
  <c r="O1782" i="1" s="1"/>
  <c r="P1782" i="1" s="1"/>
  <c r="G1702" i="1"/>
  <c r="H1702" i="1" s="1"/>
  <c r="N1702" i="1" s="1"/>
  <c r="O1702" i="1" s="1"/>
  <c r="P1702" i="1" s="1"/>
  <c r="G839" i="1"/>
  <c r="H839" i="1" s="1"/>
  <c r="N839" i="1" s="1"/>
  <c r="O839" i="1" s="1"/>
  <c r="P839" i="1" s="1"/>
  <c r="G838" i="1"/>
  <c r="H838" i="1" s="1"/>
  <c r="N838" i="1" s="1"/>
  <c r="O838" i="1" s="1"/>
  <c r="P838" i="1" s="1"/>
  <c r="G824" i="1"/>
  <c r="H824" i="1" s="1"/>
  <c r="N824" i="1" s="1"/>
  <c r="O824" i="1" s="1"/>
  <c r="P824" i="1" s="1"/>
  <c r="G81" i="1"/>
  <c r="H81" i="1" s="1"/>
  <c r="N81" i="1" s="1"/>
  <c r="O81" i="1" s="1"/>
  <c r="P81" i="1" s="1"/>
  <c r="G5757" i="1"/>
  <c r="H5757" i="1" s="1"/>
  <c r="N5757" i="1" s="1"/>
  <c r="O5757" i="1" s="1"/>
  <c r="P5757" i="1" s="1"/>
  <c r="G5718" i="1"/>
  <c r="H5718" i="1" s="1"/>
  <c r="N5718" i="1" s="1"/>
  <c r="O5718" i="1" s="1"/>
  <c r="P5718" i="1" s="1"/>
  <c r="G4817" i="1"/>
  <c r="H4817" i="1" s="1"/>
  <c r="N4817" i="1" s="1"/>
  <c r="O4817" i="1" s="1"/>
  <c r="P4817" i="1" s="1"/>
  <c r="G3815" i="1"/>
  <c r="H3815" i="1" s="1"/>
  <c r="N3815" i="1" s="1"/>
  <c r="O3815" i="1" s="1"/>
  <c r="P3815" i="1" s="1"/>
  <c r="G2011" i="1"/>
  <c r="H2011" i="1" s="1"/>
  <c r="N2011" i="1" s="1"/>
  <c r="O2011" i="1" s="1"/>
  <c r="P2011" i="1" s="1"/>
  <c r="G1553" i="1"/>
  <c r="H1553" i="1" s="1"/>
  <c r="N1553" i="1" s="1"/>
  <c r="O1553" i="1" s="1"/>
  <c r="P1553" i="1" s="1"/>
  <c r="G1081" i="1"/>
  <c r="H1081" i="1" s="1"/>
  <c r="N1081" i="1" s="1"/>
  <c r="O1081" i="1" s="1"/>
  <c r="P1081" i="1" s="1"/>
  <c r="G965" i="1"/>
  <c r="H965" i="1" s="1"/>
  <c r="N965" i="1" s="1"/>
  <c r="O965" i="1" s="1"/>
  <c r="P965" i="1" s="1"/>
  <c r="G79" i="1"/>
  <c r="H79" i="1" s="1"/>
  <c r="N79" i="1" s="1"/>
  <c r="O79" i="1" s="1"/>
  <c r="P79" i="1" s="1"/>
  <c r="G6024" i="1"/>
  <c r="H6024" i="1" s="1"/>
  <c r="N6024" i="1" s="1"/>
  <c r="O6024" i="1" s="1"/>
  <c r="P6024" i="1" s="1"/>
  <c r="G1415" i="1"/>
  <c r="H1415" i="1" s="1"/>
  <c r="N1415" i="1" s="1"/>
  <c r="O1415" i="1" s="1"/>
  <c r="P1415" i="1" s="1"/>
  <c r="G1413" i="1"/>
  <c r="H1413" i="1" s="1"/>
  <c r="N1413" i="1" s="1"/>
  <c r="O1413" i="1" s="1"/>
  <c r="P1413" i="1" s="1"/>
  <c r="G1332" i="1"/>
  <c r="H1332" i="1" s="1"/>
  <c r="N1332" i="1" s="1"/>
  <c r="O1332" i="1" s="1"/>
  <c r="P1332" i="1" s="1"/>
  <c r="G1080" i="1"/>
  <c r="H1080" i="1" s="1"/>
  <c r="N1080" i="1" s="1"/>
  <c r="O1080" i="1" s="1"/>
  <c r="P1080" i="1" s="1"/>
  <c r="G627" i="1"/>
  <c r="H627" i="1" s="1"/>
  <c r="N627" i="1" s="1"/>
  <c r="O627" i="1" s="1"/>
  <c r="P627" i="1" s="1"/>
  <c r="G481" i="1"/>
  <c r="H481" i="1" s="1"/>
  <c r="N481" i="1" s="1"/>
  <c r="O481" i="1" s="1"/>
  <c r="P481" i="1" s="1"/>
  <c r="G4428" i="1"/>
  <c r="H4428" i="1" s="1"/>
  <c r="N4428" i="1" s="1"/>
  <c r="O4428" i="1" s="1"/>
  <c r="P4428" i="1" s="1"/>
  <c r="G3889" i="1"/>
  <c r="H3889" i="1" s="1"/>
  <c r="N3889" i="1" s="1"/>
  <c r="O3889" i="1" s="1"/>
  <c r="P3889" i="1" s="1"/>
  <c r="G2869" i="1"/>
  <c r="H2869" i="1" s="1"/>
  <c r="N2869" i="1" s="1"/>
  <c r="O2869" i="1" s="1"/>
  <c r="P2869" i="1" s="1"/>
  <c r="G2552" i="1"/>
  <c r="H2552" i="1" s="1"/>
  <c r="N2552" i="1" s="1"/>
  <c r="O2552" i="1" s="1"/>
  <c r="P2552" i="1" s="1"/>
  <c r="G1696" i="1"/>
  <c r="H1696" i="1" s="1"/>
  <c r="N1696" i="1" s="1"/>
  <c r="O1696" i="1" s="1"/>
  <c r="P1696" i="1" s="1"/>
  <c r="G1226" i="1"/>
  <c r="H1226" i="1" s="1"/>
  <c r="N1226" i="1" s="1"/>
  <c r="O1226" i="1" s="1"/>
  <c r="P1226" i="1" s="1"/>
  <c r="G807" i="1"/>
  <c r="H807" i="1" s="1"/>
  <c r="N807" i="1" s="1"/>
  <c r="O807" i="1" s="1"/>
  <c r="P807" i="1" s="1"/>
  <c r="G559" i="1"/>
  <c r="H559" i="1" s="1"/>
  <c r="N559" i="1" s="1"/>
  <c r="O559" i="1" s="1"/>
  <c r="P559" i="1" s="1"/>
  <c r="G558" i="1"/>
  <c r="H558" i="1" s="1"/>
  <c r="N558" i="1" s="1"/>
  <c r="O558" i="1" s="1"/>
  <c r="P558" i="1" s="1"/>
  <c r="G6967" i="1"/>
  <c r="H6967" i="1" s="1"/>
  <c r="N6967" i="1" s="1"/>
  <c r="O6967" i="1" s="1"/>
  <c r="P6967" i="1" s="1"/>
  <c r="G5828" i="1"/>
  <c r="H5828" i="1" s="1"/>
  <c r="N5828" i="1" s="1"/>
  <c r="O5828" i="1" s="1"/>
  <c r="P5828" i="1" s="1"/>
  <c r="G4974" i="1"/>
  <c r="H4974" i="1" s="1"/>
  <c r="N4974" i="1" s="1"/>
  <c r="O4974" i="1" s="1"/>
  <c r="P4974" i="1" s="1"/>
  <c r="G4516" i="1"/>
  <c r="H4516" i="1" s="1"/>
  <c r="N4516" i="1" s="1"/>
  <c r="O4516" i="1" s="1"/>
  <c r="P4516" i="1" s="1"/>
  <c r="G4299" i="1"/>
  <c r="H4299" i="1" s="1"/>
  <c r="N4299" i="1" s="1"/>
  <c r="O4299" i="1" s="1"/>
  <c r="P4299" i="1" s="1"/>
  <c r="G3180" i="1"/>
  <c r="H3180" i="1" s="1"/>
  <c r="N3180" i="1" s="1"/>
  <c r="O3180" i="1" s="1"/>
  <c r="P3180" i="1" s="1"/>
  <c r="G1524" i="1"/>
  <c r="H1524" i="1" s="1"/>
  <c r="N1524" i="1" s="1"/>
  <c r="O1524" i="1" s="1"/>
  <c r="P1524" i="1" s="1"/>
  <c r="G58" i="1"/>
  <c r="H58" i="1" s="1"/>
  <c r="N58" i="1" s="1"/>
  <c r="O58" i="1" s="1"/>
  <c r="P58" i="1" s="1"/>
  <c r="G6228" i="1"/>
  <c r="H6228" i="1" s="1"/>
  <c r="N6228" i="1" s="1"/>
  <c r="O6228" i="1" s="1"/>
  <c r="P6228" i="1" s="1"/>
  <c r="G3798" i="1"/>
  <c r="H3798" i="1" s="1"/>
  <c r="N3798" i="1" s="1"/>
  <c r="O3798" i="1" s="1"/>
  <c r="P3798" i="1" s="1"/>
  <c r="G3753" i="1"/>
  <c r="H3753" i="1" s="1"/>
  <c r="N3753" i="1" s="1"/>
  <c r="O3753" i="1" s="1"/>
  <c r="P3753" i="1" s="1"/>
  <c r="G1754" i="1"/>
  <c r="H1754" i="1" s="1"/>
  <c r="N1754" i="1" s="1"/>
  <c r="O1754" i="1" s="1"/>
  <c r="P1754" i="1" s="1"/>
  <c r="G1156" i="1"/>
  <c r="H1156" i="1" s="1"/>
  <c r="N1156" i="1" s="1"/>
  <c r="O1156" i="1" s="1"/>
  <c r="P1156" i="1" s="1"/>
  <c r="G109" i="1"/>
  <c r="H109" i="1" s="1"/>
  <c r="N109" i="1" s="1"/>
  <c r="O109" i="1" s="1"/>
  <c r="P109" i="1" s="1"/>
  <c r="G5633" i="1"/>
  <c r="H5633" i="1" s="1"/>
  <c r="N5633" i="1" s="1"/>
  <c r="O5633" i="1" s="1"/>
  <c r="P5633" i="1" s="1"/>
  <c r="G5476" i="1"/>
  <c r="H5476" i="1" s="1"/>
  <c r="N5476" i="1" s="1"/>
  <c r="O5476" i="1" s="1"/>
  <c r="P5476" i="1" s="1"/>
  <c r="G5417" i="1"/>
  <c r="H5417" i="1" s="1"/>
  <c r="N5417" i="1" s="1"/>
  <c r="O5417" i="1" s="1"/>
  <c r="P5417" i="1" s="1"/>
  <c r="G1633" i="1"/>
  <c r="H1633" i="1" s="1"/>
  <c r="N1633" i="1" s="1"/>
  <c r="O1633" i="1" s="1"/>
  <c r="P1633" i="1" s="1"/>
  <c r="G1067" i="1"/>
  <c r="H1067" i="1" s="1"/>
  <c r="N1067" i="1" s="1"/>
  <c r="O1067" i="1" s="1"/>
  <c r="P1067" i="1" s="1"/>
  <c r="G141" i="1"/>
  <c r="H141" i="1" s="1"/>
  <c r="N141" i="1" s="1"/>
  <c r="O141" i="1" s="1"/>
  <c r="P141" i="1" s="1"/>
  <c r="G6216" i="1"/>
  <c r="H6216" i="1" s="1"/>
  <c r="N6216" i="1" s="1"/>
  <c r="O6216" i="1" s="1"/>
  <c r="P6216" i="1" s="1"/>
  <c r="G6162" i="1"/>
  <c r="H6162" i="1" s="1"/>
  <c r="N6162" i="1" s="1"/>
  <c r="O6162" i="1" s="1"/>
  <c r="P6162" i="1" s="1"/>
  <c r="G4189" i="1"/>
  <c r="H4189" i="1" s="1"/>
  <c r="N4189" i="1" s="1"/>
  <c r="O4189" i="1" s="1"/>
  <c r="P4189" i="1" s="1"/>
  <c r="G3595" i="1"/>
  <c r="H3595" i="1" s="1"/>
  <c r="N3595" i="1" s="1"/>
  <c r="O3595" i="1" s="1"/>
  <c r="P3595" i="1" s="1"/>
  <c r="G2170" i="1"/>
  <c r="H2170" i="1" s="1"/>
  <c r="N2170" i="1" s="1"/>
  <c r="O2170" i="1" s="1"/>
  <c r="P2170" i="1" s="1"/>
  <c r="G6001" i="1"/>
  <c r="H6001" i="1" s="1"/>
  <c r="N6001" i="1" s="1"/>
  <c r="O6001" i="1" s="1"/>
  <c r="P6001" i="1" s="1"/>
  <c r="G5800" i="1"/>
  <c r="H5800" i="1" s="1"/>
  <c r="N5800" i="1" s="1"/>
  <c r="O5800" i="1" s="1"/>
  <c r="P5800" i="1" s="1"/>
  <c r="G5265" i="1"/>
  <c r="H5265" i="1" s="1"/>
  <c r="N5265" i="1" s="1"/>
  <c r="O5265" i="1" s="1"/>
  <c r="P5265" i="1" s="1"/>
  <c r="G3136" i="1"/>
  <c r="H3136" i="1" s="1"/>
  <c r="N3136" i="1" s="1"/>
  <c r="O3136" i="1" s="1"/>
  <c r="P3136" i="1" s="1"/>
  <c r="G3019" i="1"/>
  <c r="H3019" i="1" s="1"/>
  <c r="N3019" i="1" s="1"/>
  <c r="O3019" i="1" s="1"/>
  <c r="P3019" i="1" s="1"/>
  <c r="G1910" i="1"/>
  <c r="H1910" i="1" s="1"/>
  <c r="N1910" i="1" s="1"/>
  <c r="O1910" i="1" s="1"/>
  <c r="P1910" i="1" s="1"/>
  <c r="G5881" i="1"/>
  <c r="H5881" i="1" s="1"/>
  <c r="N5881" i="1" s="1"/>
  <c r="O5881" i="1" s="1"/>
  <c r="P5881" i="1" s="1"/>
  <c r="G5080" i="1"/>
  <c r="H5080" i="1" s="1"/>
  <c r="N5080" i="1" s="1"/>
  <c r="O5080" i="1" s="1"/>
  <c r="P5080" i="1" s="1"/>
  <c r="G3856" i="1"/>
  <c r="H3856" i="1" s="1"/>
  <c r="N3856" i="1" s="1"/>
  <c r="O3856" i="1" s="1"/>
  <c r="P3856" i="1" s="1"/>
  <c r="G3332" i="1"/>
  <c r="H3332" i="1" s="1"/>
  <c r="N3332" i="1" s="1"/>
  <c r="O3332" i="1" s="1"/>
  <c r="P3332" i="1" s="1"/>
  <c r="G3211" i="1"/>
  <c r="H3211" i="1" s="1"/>
  <c r="N3211" i="1" s="1"/>
  <c r="O3211" i="1" s="1"/>
  <c r="P3211" i="1" s="1"/>
  <c r="G3165" i="1"/>
  <c r="H3165" i="1" s="1"/>
  <c r="N3165" i="1" s="1"/>
  <c r="O3165" i="1" s="1"/>
  <c r="P3165" i="1" s="1"/>
  <c r="G2556" i="1"/>
  <c r="H2556" i="1" s="1"/>
  <c r="N2556" i="1" s="1"/>
  <c r="O2556" i="1" s="1"/>
  <c r="P2556" i="1" s="1"/>
  <c r="G2497" i="1"/>
  <c r="H2497" i="1" s="1"/>
  <c r="N2497" i="1" s="1"/>
  <c r="O2497" i="1" s="1"/>
  <c r="P2497" i="1" s="1"/>
  <c r="G2088" i="1"/>
  <c r="H2088" i="1" s="1"/>
  <c r="N2088" i="1" s="1"/>
  <c r="O2088" i="1" s="1"/>
  <c r="P2088" i="1" s="1"/>
  <c r="G463" i="1"/>
  <c r="H463" i="1" s="1"/>
  <c r="N463" i="1" s="1"/>
  <c r="O463" i="1" s="1"/>
  <c r="P463" i="1" s="1"/>
  <c r="G4178" i="1"/>
  <c r="H4178" i="1" s="1"/>
  <c r="N4178" i="1" s="1"/>
  <c r="O4178" i="1" s="1"/>
  <c r="P4178" i="1" s="1"/>
  <c r="G3472" i="1"/>
  <c r="H3472" i="1" s="1"/>
  <c r="N3472" i="1" s="1"/>
  <c r="O3472" i="1" s="1"/>
  <c r="P3472" i="1" s="1"/>
  <c r="G3442" i="1"/>
  <c r="H3442" i="1" s="1"/>
  <c r="N3442" i="1" s="1"/>
  <c r="O3442" i="1" s="1"/>
  <c r="P3442" i="1" s="1"/>
  <c r="G3305" i="1"/>
  <c r="H3305" i="1" s="1"/>
  <c r="N3305" i="1" s="1"/>
  <c r="O3305" i="1" s="1"/>
  <c r="P3305" i="1" s="1"/>
  <c r="G3183" i="1"/>
  <c r="H3183" i="1" s="1"/>
  <c r="N3183" i="1" s="1"/>
  <c r="O3183" i="1" s="1"/>
  <c r="P3183" i="1" s="1"/>
  <c r="G3109" i="1"/>
  <c r="H3109" i="1" s="1"/>
  <c r="N3109" i="1" s="1"/>
  <c r="O3109" i="1" s="1"/>
  <c r="P3109" i="1" s="1"/>
  <c r="G2359" i="1"/>
  <c r="H2359" i="1" s="1"/>
  <c r="N2359" i="1" s="1"/>
  <c r="O2359" i="1" s="1"/>
  <c r="P2359" i="1" s="1"/>
  <c r="G2206" i="1"/>
  <c r="H2206" i="1" s="1"/>
  <c r="N2206" i="1" s="1"/>
  <c r="O2206" i="1" s="1"/>
  <c r="P2206" i="1" s="1"/>
  <c r="G2187" i="1"/>
  <c r="H2187" i="1" s="1"/>
  <c r="N2187" i="1" s="1"/>
  <c r="O2187" i="1" s="1"/>
  <c r="P2187" i="1" s="1"/>
  <c r="G3546" i="1"/>
  <c r="H3546" i="1" s="1"/>
  <c r="N3546" i="1" s="1"/>
  <c r="O3546" i="1" s="1"/>
  <c r="P3546" i="1" s="1"/>
  <c r="G626" i="1"/>
  <c r="H626" i="1" s="1"/>
  <c r="N626" i="1" s="1"/>
  <c r="O626" i="1" s="1"/>
  <c r="P626" i="1" s="1"/>
  <c r="G75" i="1"/>
  <c r="H75" i="1" s="1"/>
  <c r="N75" i="1" s="1"/>
  <c r="O75" i="1" s="1"/>
  <c r="P75" i="1" s="1"/>
  <c r="G61" i="1"/>
  <c r="H61" i="1" s="1"/>
  <c r="N61" i="1" s="1"/>
  <c r="O61" i="1" s="1"/>
  <c r="P61" i="1" s="1"/>
  <c r="G7270" i="1"/>
  <c r="H7270" i="1" s="1"/>
  <c r="N7270" i="1" s="1"/>
  <c r="O7270" i="1" s="1"/>
  <c r="P7270" i="1" s="1"/>
  <c r="G7081" i="1"/>
  <c r="H7081" i="1" s="1"/>
  <c r="N7081" i="1" s="1"/>
  <c r="O7081" i="1" s="1"/>
  <c r="P7081" i="1" s="1"/>
  <c r="G6994" i="1"/>
  <c r="H6994" i="1" s="1"/>
  <c r="N6994" i="1" s="1"/>
  <c r="O6994" i="1" s="1"/>
  <c r="P6994" i="1" s="1"/>
  <c r="G3620" i="1"/>
  <c r="H3620" i="1" s="1"/>
  <c r="N3620" i="1" s="1"/>
  <c r="O3620" i="1" s="1"/>
  <c r="P3620" i="1" s="1"/>
  <c r="G3575" i="1"/>
  <c r="H3575" i="1" s="1"/>
  <c r="N3575" i="1" s="1"/>
  <c r="O3575" i="1" s="1"/>
  <c r="P3575" i="1" s="1"/>
  <c r="G2457" i="1"/>
  <c r="H2457" i="1" s="1"/>
  <c r="N2457" i="1" s="1"/>
  <c r="O2457" i="1" s="1"/>
  <c r="P2457" i="1" s="1"/>
  <c r="G3038" i="1"/>
  <c r="H3038" i="1" s="1"/>
  <c r="N3038" i="1" s="1"/>
  <c r="O3038" i="1" s="1"/>
  <c r="P3038" i="1" s="1"/>
  <c r="G2264" i="1"/>
  <c r="H2264" i="1" s="1"/>
  <c r="N2264" i="1" s="1"/>
  <c r="O2264" i="1" s="1"/>
  <c r="P2264" i="1" s="1"/>
  <c r="G1011" i="1"/>
  <c r="H1011" i="1" s="1"/>
  <c r="N1011" i="1" s="1"/>
  <c r="O1011" i="1" s="1"/>
  <c r="P1011" i="1" s="1"/>
  <c r="G851" i="1"/>
  <c r="H851" i="1" s="1"/>
  <c r="N851" i="1" s="1"/>
  <c r="O851" i="1" s="1"/>
  <c r="P851" i="1" s="1"/>
  <c r="G7356" i="1"/>
  <c r="H7356" i="1" s="1"/>
  <c r="N7356" i="1" s="1"/>
  <c r="O7356" i="1" s="1"/>
  <c r="P7356" i="1" s="1"/>
  <c r="G2898" i="1"/>
  <c r="H2898" i="1" s="1"/>
  <c r="N2898" i="1" s="1"/>
  <c r="O2898" i="1" s="1"/>
  <c r="P2898" i="1" s="1"/>
  <c r="G1962" i="1"/>
  <c r="H1962" i="1" s="1"/>
  <c r="N1962" i="1" s="1"/>
  <c r="O1962" i="1" s="1"/>
  <c r="P1962" i="1" s="1"/>
  <c r="G524" i="1"/>
  <c r="H524" i="1" s="1"/>
  <c r="N524" i="1" s="1"/>
  <c r="O524" i="1" s="1"/>
  <c r="P524" i="1" s="1"/>
  <c r="G7306" i="1"/>
  <c r="H7306" i="1" s="1"/>
  <c r="N7306" i="1" s="1"/>
  <c r="O7306" i="1" s="1"/>
  <c r="P7306" i="1" s="1"/>
  <c r="G7256" i="1"/>
  <c r="H7256" i="1" s="1"/>
  <c r="N7256" i="1" s="1"/>
  <c r="O7256" i="1" s="1"/>
  <c r="P7256" i="1" s="1"/>
  <c r="G7121" i="1"/>
  <c r="H7121" i="1" s="1"/>
  <c r="N7121" i="1" s="1"/>
  <c r="O7121" i="1" s="1"/>
  <c r="P7121" i="1" s="1"/>
  <c r="G3342" i="1"/>
  <c r="H3342" i="1" s="1"/>
  <c r="N3342" i="1" s="1"/>
  <c r="O3342" i="1" s="1"/>
  <c r="P3342" i="1" s="1"/>
  <c r="G1717" i="1"/>
  <c r="H1717" i="1" s="1"/>
  <c r="N1717" i="1" s="1"/>
  <c r="O1717" i="1" s="1"/>
  <c r="P1717" i="1" s="1"/>
  <c r="G370" i="1"/>
  <c r="H370" i="1" s="1"/>
  <c r="N370" i="1" s="1"/>
  <c r="O370" i="1" s="1"/>
  <c r="P370" i="1" s="1"/>
  <c r="G1558" i="1"/>
  <c r="H1558" i="1" s="1"/>
  <c r="N1558" i="1" s="1"/>
  <c r="O1558" i="1" s="1"/>
  <c r="P1558" i="1" s="1"/>
  <c r="G6308" i="1"/>
  <c r="H6308" i="1" s="1"/>
  <c r="N6308" i="1" s="1"/>
  <c r="O6308" i="1" s="1"/>
  <c r="P6308" i="1" s="1"/>
  <c r="G4450" i="1"/>
  <c r="H4450" i="1" s="1"/>
  <c r="N4450" i="1" s="1"/>
  <c r="O4450" i="1" s="1"/>
  <c r="P4450" i="1" s="1"/>
  <c r="G4234" i="1"/>
  <c r="H4234" i="1" s="1"/>
  <c r="N4234" i="1" s="1"/>
  <c r="O4234" i="1" s="1"/>
  <c r="P4234" i="1" s="1"/>
  <c r="G1761" i="1"/>
  <c r="H1761" i="1" s="1"/>
  <c r="N1761" i="1" s="1"/>
  <c r="O1761" i="1" s="1"/>
  <c r="P1761" i="1" s="1"/>
  <c r="G1329" i="1"/>
  <c r="H1329" i="1" s="1"/>
  <c r="N1329" i="1" s="1"/>
  <c r="O1329" i="1" s="1"/>
  <c r="P1329" i="1" s="1"/>
  <c r="G1053" i="1"/>
  <c r="H1053" i="1" s="1"/>
  <c r="N1053" i="1" s="1"/>
  <c r="O1053" i="1" s="1"/>
  <c r="P1053" i="1" s="1"/>
  <c r="G758" i="1"/>
  <c r="H758" i="1" s="1"/>
  <c r="N758" i="1" s="1"/>
  <c r="O758" i="1" s="1"/>
  <c r="P758" i="1" s="1"/>
  <c r="G3003" i="1"/>
  <c r="H3003" i="1" s="1"/>
  <c r="N3003" i="1" s="1"/>
  <c r="O3003" i="1" s="1"/>
  <c r="P3003" i="1" s="1"/>
  <c r="G4278" i="1"/>
  <c r="H4278" i="1" s="1"/>
  <c r="N4278" i="1" s="1"/>
  <c r="O4278" i="1" s="1"/>
  <c r="P4278" i="1" s="1"/>
  <c r="G2483" i="1"/>
  <c r="H2483" i="1" s="1"/>
  <c r="N2483" i="1" s="1"/>
  <c r="O2483" i="1" s="1"/>
  <c r="P2483" i="1" s="1"/>
  <c r="G1334" i="1"/>
  <c r="H1334" i="1" s="1"/>
  <c r="N1334" i="1" s="1"/>
  <c r="O1334" i="1" s="1"/>
  <c r="P1334" i="1" s="1"/>
  <c r="G6759" i="1"/>
  <c r="H6759" i="1" s="1"/>
  <c r="N6759" i="1" s="1"/>
  <c r="O6759" i="1" s="1"/>
  <c r="P6759" i="1" s="1"/>
  <c r="G5215" i="1"/>
  <c r="H5215" i="1" s="1"/>
  <c r="N5215" i="1" s="1"/>
  <c r="O5215" i="1" s="1"/>
  <c r="P5215" i="1" s="1"/>
  <c r="G4522" i="1"/>
  <c r="H4522" i="1" s="1"/>
  <c r="N4522" i="1" s="1"/>
  <c r="O4522" i="1" s="1"/>
  <c r="P4522" i="1" s="1"/>
  <c r="G4242" i="1"/>
  <c r="H4242" i="1" s="1"/>
  <c r="N4242" i="1" s="1"/>
  <c r="O4242" i="1" s="1"/>
  <c r="P4242" i="1" s="1"/>
  <c r="G3980" i="1"/>
  <c r="H3980" i="1" s="1"/>
  <c r="N3980" i="1" s="1"/>
  <c r="O3980" i="1" s="1"/>
  <c r="P3980" i="1" s="1"/>
  <c r="G3158" i="1"/>
  <c r="H3158" i="1" s="1"/>
  <c r="N3158" i="1" s="1"/>
  <c r="O3158" i="1" s="1"/>
  <c r="P3158" i="1" s="1"/>
  <c r="G2602" i="1"/>
  <c r="H2602" i="1" s="1"/>
  <c r="N2602" i="1" s="1"/>
  <c r="O2602" i="1" s="1"/>
  <c r="P2602" i="1" s="1"/>
  <c r="G2361" i="1"/>
  <c r="H2361" i="1" s="1"/>
  <c r="N2361" i="1" s="1"/>
  <c r="O2361" i="1" s="1"/>
  <c r="P2361" i="1" s="1"/>
  <c r="G983" i="1"/>
  <c r="H983" i="1" s="1"/>
  <c r="N983" i="1" s="1"/>
  <c r="O983" i="1" s="1"/>
  <c r="P983" i="1" s="1"/>
  <c r="G954" i="1"/>
  <c r="H954" i="1" s="1"/>
  <c r="N954" i="1" s="1"/>
  <c r="O954" i="1" s="1"/>
  <c r="P954" i="1" s="1"/>
  <c r="G894" i="1"/>
  <c r="H894" i="1" s="1"/>
  <c r="N894" i="1" s="1"/>
  <c r="O894" i="1" s="1"/>
  <c r="P894" i="1" s="1"/>
  <c r="G639" i="1"/>
  <c r="H639" i="1" s="1"/>
  <c r="N639" i="1" s="1"/>
  <c r="O639" i="1" s="1"/>
  <c r="P639" i="1" s="1"/>
  <c r="G616" i="1"/>
  <c r="H616" i="1" s="1"/>
  <c r="N616" i="1" s="1"/>
  <c r="O616" i="1" s="1"/>
  <c r="P616" i="1" s="1"/>
  <c r="G556" i="1"/>
  <c r="H556" i="1" s="1"/>
  <c r="N556" i="1" s="1"/>
  <c r="O556" i="1" s="1"/>
  <c r="P556" i="1" s="1"/>
  <c r="G555" i="1"/>
  <c r="H555" i="1" s="1"/>
  <c r="N555" i="1" s="1"/>
  <c r="O555" i="1" s="1"/>
  <c r="P555" i="1" s="1"/>
  <c r="G495" i="1"/>
  <c r="H495" i="1" s="1"/>
  <c r="N495" i="1" s="1"/>
  <c r="O495" i="1" s="1"/>
  <c r="P495" i="1" s="1"/>
  <c r="G453" i="1"/>
  <c r="H453" i="1" s="1"/>
  <c r="N453" i="1" s="1"/>
  <c r="O453" i="1" s="1"/>
  <c r="P453" i="1" s="1"/>
  <c r="G319" i="1"/>
  <c r="H319" i="1" s="1"/>
  <c r="N319" i="1" s="1"/>
  <c r="O319" i="1" s="1"/>
  <c r="P319" i="1" s="1"/>
  <c r="G201" i="1"/>
  <c r="H201" i="1" s="1"/>
  <c r="N201" i="1" s="1"/>
  <c r="O201" i="1" s="1"/>
  <c r="P201" i="1" s="1"/>
  <c r="G122" i="1"/>
  <c r="H122" i="1" s="1"/>
  <c r="N122" i="1" s="1"/>
  <c r="O122" i="1" s="1"/>
  <c r="P122" i="1" s="1"/>
  <c r="G6424" i="1"/>
  <c r="H6424" i="1" s="1"/>
  <c r="N6424" i="1" s="1"/>
  <c r="O6424" i="1" s="1"/>
  <c r="P6424" i="1" s="1"/>
  <c r="G4536" i="1"/>
  <c r="H4536" i="1" s="1"/>
  <c r="N4536" i="1" s="1"/>
  <c r="O4536" i="1" s="1"/>
  <c r="P4536" i="1" s="1"/>
  <c r="G4302" i="1"/>
  <c r="H4302" i="1" s="1"/>
  <c r="N4302" i="1" s="1"/>
  <c r="O4302" i="1" s="1"/>
  <c r="P4302" i="1" s="1"/>
  <c r="G3725" i="1"/>
  <c r="H3725" i="1" s="1"/>
  <c r="N3725" i="1" s="1"/>
  <c r="O3725" i="1" s="1"/>
  <c r="P3725" i="1" s="1"/>
  <c r="G2788" i="1"/>
  <c r="H2788" i="1" s="1"/>
  <c r="N2788" i="1" s="1"/>
  <c r="O2788" i="1" s="1"/>
  <c r="P2788" i="1" s="1"/>
  <c r="G2057" i="1"/>
  <c r="H2057" i="1" s="1"/>
  <c r="N2057" i="1" s="1"/>
  <c r="O2057" i="1" s="1"/>
  <c r="P2057" i="1" s="1"/>
  <c r="G834" i="1"/>
  <c r="H834" i="1" s="1"/>
  <c r="N834" i="1" s="1"/>
  <c r="O834" i="1" s="1"/>
  <c r="P834" i="1" s="1"/>
  <c r="G2916" i="1"/>
  <c r="H2916" i="1" s="1"/>
  <c r="N2916" i="1" s="1"/>
  <c r="O2916" i="1" s="1"/>
  <c r="P2916" i="1" s="1"/>
  <c r="G1539" i="1"/>
  <c r="H1539" i="1" s="1"/>
  <c r="N1539" i="1" s="1"/>
  <c r="O1539" i="1" s="1"/>
  <c r="P1539" i="1" s="1"/>
  <c r="G1353" i="1"/>
  <c r="H1353" i="1" s="1"/>
  <c r="N1353" i="1" s="1"/>
  <c r="O1353" i="1" s="1"/>
  <c r="P1353" i="1" s="1"/>
  <c r="G622" i="1"/>
  <c r="H622" i="1" s="1"/>
  <c r="N622" i="1" s="1"/>
  <c r="O622" i="1" s="1"/>
  <c r="P622" i="1" s="1"/>
  <c r="G596" i="1"/>
  <c r="H596" i="1" s="1"/>
  <c r="N596" i="1" s="1"/>
  <c r="O596" i="1" s="1"/>
  <c r="P596" i="1" s="1"/>
  <c r="G587" i="1"/>
  <c r="H587" i="1" s="1"/>
  <c r="N587" i="1" s="1"/>
  <c r="O587" i="1" s="1"/>
  <c r="P587" i="1" s="1"/>
  <c r="G85" i="1"/>
  <c r="H85" i="1" s="1"/>
  <c r="N85" i="1" s="1"/>
  <c r="O85" i="1" s="1"/>
  <c r="P85" i="1" s="1"/>
  <c r="G26" i="1"/>
  <c r="H26" i="1" s="1"/>
  <c r="N26" i="1" s="1"/>
  <c r="O26" i="1" s="1"/>
  <c r="P26" i="1" s="1"/>
  <c r="G10" i="1"/>
  <c r="H10" i="1" s="1"/>
  <c r="N10" i="1" s="1"/>
  <c r="O10" i="1" s="1"/>
  <c r="P10" i="1" s="1"/>
  <c r="G6822" i="1"/>
  <c r="H6822" i="1" s="1"/>
  <c r="N6822" i="1" s="1"/>
  <c r="O6822" i="1" s="1"/>
  <c r="P6822" i="1" s="1"/>
  <c r="G6547" i="1"/>
  <c r="H6547" i="1" s="1"/>
  <c r="N6547" i="1" s="1"/>
  <c r="O6547" i="1" s="1"/>
  <c r="P6547" i="1" s="1"/>
  <c r="G5473" i="1"/>
  <c r="H5473" i="1" s="1"/>
  <c r="N5473" i="1" s="1"/>
  <c r="O5473" i="1" s="1"/>
  <c r="P5473" i="1" s="1"/>
  <c r="G5465" i="1"/>
  <c r="H5465" i="1" s="1"/>
  <c r="N5465" i="1" s="1"/>
  <c r="O5465" i="1" s="1"/>
  <c r="P5465" i="1" s="1"/>
  <c r="G4657" i="1"/>
  <c r="H4657" i="1" s="1"/>
  <c r="N4657" i="1" s="1"/>
  <c r="O4657" i="1" s="1"/>
  <c r="P4657" i="1" s="1"/>
  <c r="G4614" i="1"/>
  <c r="H4614" i="1" s="1"/>
  <c r="N4614" i="1" s="1"/>
  <c r="O4614" i="1" s="1"/>
  <c r="P4614" i="1" s="1"/>
  <c r="G4475" i="1"/>
  <c r="H4475" i="1" s="1"/>
  <c r="N4475" i="1" s="1"/>
  <c r="O4475" i="1" s="1"/>
  <c r="P4475" i="1" s="1"/>
  <c r="G2607" i="1"/>
  <c r="H2607" i="1" s="1"/>
  <c r="N2607" i="1" s="1"/>
  <c r="O2607" i="1" s="1"/>
  <c r="P2607" i="1" s="1"/>
  <c r="G1945" i="1"/>
  <c r="H1945" i="1" s="1"/>
  <c r="N1945" i="1" s="1"/>
  <c r="O1945" i="1" s="1"/>
  <c r="P1945" i="1" s="1"/>
  <c r="G1497" i="1"/>
  <c r="H1497" i="1" s="1"/>
  <c r="N1497" i="1" s="1"/>
  <c r="O1497" i="1" s="1"/>
  <c r="P1497" i="1" s="1"/>
  <c r="G1496" i="1"/>
  <c r="H1496" i="1" s="1"/>
  <c r="N1496" i="1" s="1"/>
  <c r="O1496" i="1" s="1"/>
  <c r="P1496" i="1" s="1"/>
  <c r="G1473" i="1"/>
  <c r="H1473" i="1" s="1"/>
  <c r="N1473" i="1" s="1"/>
  <c r="O1473" i="1" s="1"/>
  <c r="P1473" i="1" s="1"/>
  <c r="G667" i="1"/>
  <c r="H667" i="1" s="1"/>
  <c r="N667" i="1" s="1"/>
  <c r="O667" i="1" s="1"/>
  <c r="P667" i="1" s="1"/>
  <c r="G439" i="1"/>
  <c r="H439" i="1" s="1"/>
  <c r="N439" i="1" s="1"/>
  <c r="O439" i="1" s="1"/>
  <c r="P439" i="1" s="1"/>
  <c r="G390" i="1"/>
  <c r="H390" i="1" s="1"/>
  <c r="N390" i="1" s="1"/>
  <c r="O390" i="1" s="1"/>
  <c r="P390" i="1" s="1"/>
  <c r="G359" i="1"/>
  <c r="H359" i="1" s="1"/>
  <c r="N359" i="1" s="1"/>
  <c r="O359" i="1" s="1"/>
  <c r="P359" i="1" s="1"/>
  <c r="G301" i="1"/>
  <c r="H301" i="1" s="1"/>
  <c r="N301" i="1" s="1"/>
  <c r="O301" i="1" s="1"/>
  <c r="P301" i="1" s="1"/>
  <c r="G228" i="1"/>
  <c r="H228" i="1" s="1"/>
  <c r="N228" i="1" s="1"/>
  <c r="O228" i="1" s="1"/>
  <c r="P228" i="1" s="1"/>
  <c r="G220" i="1"/>
  <c r="H220" i="1" s="1"/>
  <c r="N220" i="1" s="1"/>
  <c r="O220" i="1" s="1"/>
  <c r="P220" i="1" s="1"/>
  <c r="G112" i="1"/>
  <c r="H112" i="1" s="1"/>
  <c r="N112" i="1" s="1"/>
  <c r="O112" i="1" s="1"/>
  <c r="P112" i="1" s="1"/>
  <c r="G97" i="1"/>
  <c r="H97" i="1" s="1"/>
  <c r="N97" i="1" s="1"/>
  <c r="O97" i="1" s="1"/>
  <c r="P97" i="1" s="1"/>
  <c r="G6888" i="1"/>
  <c r="H6888" i="1" s="1"/>
  <c r="N6888" i="1" s="1"/>
  <c r="O6888" i="1" s="1"/>
  <c r="P6888" i="1" s="1"/>
  <c r="G6568" i="1"/>
  <c r="H6568" i="1" s="1"/>
  <c r="N6568" i="1" s="1"/>
  <c r="O6568" i="1" s="1"/>
  <c r="P6568" i="1" s="1"/>
  <c r="G4219" i="1"/>
  <c r="H4219" i="1" s="1"/>
  <c r="N4219" i="1" s="1"/>
  <c r="O4219" i="1" s="1"/>
  <c r="P4219" i="1" s="1"/>
  <c r="G3612" i="1"/>
  <c r="H3612" i="1" s="1"/>
  <c r="N3612" i="1" s="1"/>
  <c r="O3612" i="1" s="1"/>
  <c r="P3612" i="1" s="1"/>
  <c r="G2417" i="1"/>
  <c r="H2417" i="1" s="1"/>
  <c r="N2417" i="1" s="1"/>
  <c r="O2417" i="1" s="1"/>
  <c r="P2417" i="1" s="1"/>
  <c r="G2393" i="1"/>
  <c r="H2393" i="1" s="1"/>
  <c r="N2393" i="1" s="1"/>
  <c r="O2393" i="1" s="1"/>
  <c r="P2393" i="1" s="1"/>
  <c r="G1968" i="1"/>
  <c r="H1968" i="1" s="1"/>
  <c r="N1968" i="1" s="1"/>
  <c r="O1968" i="1" s="1"/>
  <c r="P1968" i="1" s="1"/>
  <c r="G561" i="1"/>
  <c r="H561" i="1" s="1"/>
  <c r="N561" i="1" s="1"/>
  <c r="O561" i="1" s="1"/>
  <c r="P561" i="1" s="1"/>
  <c r="G313" i="1"/>
  <c r="H313" i="1" s="1"/>
  <c r="N313" i="1" s="1"/>
  <c r="O313" i="1" s="1"/>
  <c r="P313" i="1" s="1"/>
  <c r="G265" i="1"/>
  <c r="H265" i="1" s="1"/>
  <c r="N265" i="1" s="1"/>
  <c r="O265" i="1" s="1"/>
  <c r="P265" i="1" s="1"/>
  <c r="G4457" i="1"/>
  <c r="H4457" i="1" s="1"/>
  <c r="N4457" i="1" s="1"/>
  <c r="O4457" i="1" s="1"/>
  <c r="P4457" i="1" s="1"/>
  <c r="G4281" i="1"/>
  <c r="H4281" i="1" s="1"/>
  <c r="N4281" i="1" s="1"/>
  <c r="O4281" i="1" s="1"/>
  <c r="P4281" i="1" s="1"/>
  <c r="G4010" i="1"/>
  <c r="H4010" i="1" s="1"/>
  <c r="N4010" i="1" s="1"/>
  <c r="O4010" i="1" s="1"/>
  <c r="P4010" i="1" s="1"/>
  <c r="G3672" i="1"/>
  <c r="H3672" i="1" s="1"/>
  <c r="N3672" i="1" s="1"/>
  <c r="O3672" i="1" s="1"/>
  <c r="P3672" i="1" s="1"/>
  <c r="G2153" i="1"/>
  <c r="H2153" i="1" s="1"/>
  <c r="N2153" i="1" s="1"/>
  <c r="O2153" i="1" s="1"/>
  <c r="P2153" i="1" s="1"/>
  <c r="G2130" i="1"/>
  <c r="H2130" i="1" s="1"/>
  <c r="N2130" i="1" s="1"/>
  <c r="O2130" i="1" s="1"/>
  <c r="P2130" i="1" s="1"/>
  <c r="G1316" i="1"/>
  <c r="H1316" i="1" s="1"/>
  <c r="N1316" i="1" s="1"/>
  <c r="O1316" i="1" s="1"/>
  <c r="P1316" i="1" s="1"/>
  <c r="G1313" i="1"/>
  <c r="H1313" i="1" s="1"/>
  <c r="N1313" i="1" s="1"/>
  <c r="O1313" i="1" s="1"/>
  <c r="P1313" i="1" s="1"/>
  <c r="G806" i="1"/>
  <c r="H806" i="1" s="1"/>
  <c r="N806" i="1" s="1"/>
  <c r="O806" i="1" s="1"/>
  <c r="P806" i="1" s="1"/>
  <c r="G418" i="1"/>
  <c r="H418" i="1" s="1"/>
  <c r="N418" i="1" s="1"/>
  <c r="O418" i="1" s="1"/>
  <c r="P418" i="1" s="1"/>
  <c r="G153" i="1"/>
  <c r="H153" i="1" s="1"/>
  <c r="N153" i="1" s="1"/>
  <c r="O153" i="1" s="1"/>
  <c r="P153" i="1" s="1"/>
  <c r="G147" i="1"/>
  <c r="H147" i="1" s="1"/>
  <c r="N147" i="1" s="1"/>
  <c r="O147" i="1" s="1"/>
  <c r="P147" i="1" s="1"/>
  <c r="G88" i="1"/>
  <c r="H88" i="1" s="1"/>
  <c r="N88" i="1" s="1"/>
  <c r="O88" i="1" s="1"/>
  <c r="P88" i="1" s="1"/>
  <c r="G7178" i="1"/>
  <c r="H7178" i="1" s="1"/>
  <c r="N7178" i="1" s="1"/>
  <c r="O7178" i="1" s="1"/>
  <c r="P7178" i="1" s="1"/>
  <c r="G5387" i="1"/>
  <c r="H5387" i="1" s="1"/>
  <c r="N5387" i="1" s="1"/>
  <c r="O5387" i="1" s="1"/>
  <c r="P5387" i="1" s="1"/>
  <c r="G5291" i="1"/>
  <c r="H5291" i="1" s="1"/>
  <c r="N5291" i="1" s="1"/>
  <c r="O5291" i="1" s="1"/>
  <c r="P5291" i="1" s="1"/>
  <c r="G4951" i="1"/>
  <c r="H4951" i="1" s="1"/>
  <c r="N4951" i="1" s="1"/>
  <c r="O4951" i="1" s="1"/>
  <c r="P4951" i="1" s="1"/>
  <c r="G4588" i="1"/>
  <c r="H4588" i="1" s="1"/>
  <c r="N4588" i="1" s="1"/>
  <c r="O4588" i="1" s="1"/>
  <c r="P4588" i="1" s="1"/>
  <c r="G3660" i="1"/>
  <c r="H3660" i="1" s="1"/>
  <c r="N3660" i="1" s="1"/>
  <c r="O3660" i="1" s="1"/>
  <c r="P3660" i="1" s="1"/>
  <c r="G3550" i="1"/>
  <c r="H3550" i="1" s="1"/>
  <c r="N3550" i="1" s="1"/>
  <c r="O3550" i="1" s="1"/>
  <c r="P3550" i="1" s="1"/>
  <c r="G2035" i="1"/>
  <c r="H2035" i="1" s="1"/>
  <c r="N2035" i="1" s="1"/>
  <c r="O2035" i="1" s="1"/>
  <c r="P2035" i="1" s="1"/>
  <c r="G1736" i="1"/>
  <c r="H1736" i="1" s="1"/>
  <c r="N1736" i="1" s="1"/>
  <c r="O1736" i="1" s="1"/>
  <c r="P1736" i="1" s="1"/>
  <c r="G1251" i="1"/>
  <c r="H1251" i="1" s="1"/>
  <c r="N1251" i="1" s="1"/>
  <c r="O1251" i="1" s="1"/>
  <c r="P1251" i="1" s="1"/>
  <c r="G632" i="1"/>
  <c r="H632" i="1" s="1"/>
  <c r="N632" i="1" s="1"/>
  <c r="O632" i="1" s="1"/>
  <c r="P632" i="1" s="1"/>
  <c r="G18" i="1"/>
  <c r="H18" i="1" s="1"/>
  <c r="N18" i="1" s="1"/>
  <c r="O18" i="1" s="1"/>
  <c r="P18" i="1" s="1"/>
  <c r="G7354" i="1"/>
  <c r="H7354" i="1" s="1"/>
  <c r="N7354" i="1" s="1"/>
  <c r="O7354" i="1" s="1"/>
  <c r="P7354" i="1" s="1"/>
  <c r="G7109" i="1"/>
  <c r="H7109" i="1" s="1"/>
  <c r="N7109" i="1" s="1"/>
  <c r="O7109" i="1" s="1"/>
  <c r="P7109" i="1" s="1"/>
  <c r="G6917" i="1"/>
  <c r="H6917" i="1" s="1"/>
  <c r="N6917" i="1" s="1"/>
  <c r="O6917" i="1" s="1"/>
  <c r="P6917" i="1" s="1"/>
  <c r="G5763" i="1"/>
  <c r="H5763" i="1" s="1"/>
  <c r="N5763" i="1" s="1"/>
  <c r="O5763" i="1" s="1"/>
  <c r="P5763" i="1" s="1"/>
  <c r="G5226" i="1"/>
  <c r="H5226" i="1" s="1"/>
  <c r="N5226" i="1" s="1"/>
  <c r="O5226" i="1" s="1"/>
  <c r="P5226" i="1" s="1"/>
  <c r="G4597" i="1"/>
  <c r="H4597" i="1" s="1"/>
  <c r="N4597" i="1" s="1"/>
  <c r="O4597" i="1" s="1"/>
  <c r="P4597" i="1" s="1"/>
  <c r="G4566" i="1"/>
  <c r="H4566" i="1" s="1"/>
  <c r="N4566" i="1" s="1"/>
  <c r="O4566" i="1" s="1"/>
  <c r="P4566" i="1" s="1"/>
  <c r="G2937" i="1"/>
  <c r="H2937" i="1" s="1"/>
  <c r="N2937" i="1" s="1"/>
  <c r="O2937" i="1" s="1"/>
  <c r="P2937" i="1" s="1"/>
  <c r="G2241" i="1"/>
  <c r="H2241" i="1" s="1"/>
  <c r="N2241" i="1" s="1"/>
  <c r="O2241" i="1" s="1"/>
  <c r="P2241" i="1" s="1"/>
  <c r="G1390" i="1"/>
  <c r="H1390" i="1" s="1"/>
  <c r="N1390" i="1" s="1"/>
  <c r="O1390" i="1" s="1"/>
  <c r="P1390" i="1" s="1"/>
  <c r="G1310" i="1"/>
  <c r="H1310" i="1" s="1"/>
  <c r="N1310" i="1" s="1"/>
  <c r="O1310" i="1" s="1"/>
  <c r="P1310" i="1" s="1"/>
  <c r="G827" i="1"/>
  <c r="H827" i="1" s="1"/>
  <c r="N827" i="1" s="1"/>
  <c r="O827" i="1" s="1"/>
  <c r="P827" i="1" s="1"/>
  <c r="G536" i="1"/>
  <c r="H536" i="1" s="1"/>
  <c r="N536" i="1" s="1"/>
  <c r="O536" i="1" s="1"/>
  <c r="P536" i="1" s="1"/>
  <c r="G7412" i="1"/>
  <c r="H7412" i="1" s="1"/>
  <c r="N7412" i="1" s="1"/>
  <c r="O7412" i="1" s="1"/>
  <c r="P7412" i="1" s="1"/>
  <c r="G7303" i="1"/>
  <c r="H7303" i="1" s="1"/>
  <c r="N7303" i="1" s="1"/>
  <c r="O7303" i="1" s="1"/>
  <c r="P7303" i="1" s="1"/>
  <c r="G7069" i="1"/>
  <c r="H7069" i="1" s="1"/>
  <c r="N7069" i="1" s="1"/>
  <c r="O7069" i="1" s="1"/>
  <c r="P7069" i="1" s="1"/>
  <c r="G6301" i="1"/>
  <c r="H6301" i="1" s="1"/>
  <c r="N6301" i="1" s="1"/>
  <c r="O6301" i="1" s="1"/>
  <c r="P6301" i="1" s="1"/>
  <c r="G5769" i="1"/>
  <c r="H5769" i="1" s="1"/>
  <c r="N5769" i="1" s="1"/>
  <c r="O5769" i="1" s="1"/>
  <c r="P5769" i="1" s="1"/>
  <c r="G5409" i="1"/>
  <c r="H5409" i="1" s="1"/>
  <c r="N5409" i="1" s="1"/>
  <c r="O5409" i="1" s="1"/>
  <c r="P5409" i="1" s="1"/>
  <c r="G5107" i="1"/>
  <c r="H5107" i="1" s="1"/>
  <c r="N5107" i="1" s="1"/>
  <c r="O5107" i="1" s="1"/>
  <c r="P5107" i="1" s="1"/>
  <c r="G5015" i="1"/>
  <c r="H5015" i="1" s="1"/>
  <c r="N5015" i="1" s="1"/>
  <c r="O5015" i="1" s="1"/>
  <c r="P5015" i="1" s="1"/>
  <c r="G3280" i="1"/>
  <c r="H3280" i="1" s="1"/>
  <c r="N3280" i="1" s="1"/>
  <c r="O3280" i="1" s="1"/>
  <c r="P3280" i="1" s="1"/>
  <c r="G2490" i="1"/>
  <c r="H2490" i="1" s="1"/>
  <c r="N2490" i="1" s="1"/>
  <c r="O2490" i="1" s="1"/>
  <c r="P2490" i="1" s="1"/>
  <c r="G2461" i="1"/>
  <c r="H2461" i="1" s="1"/>
  <c r="N2461" i="1" s="1"/>
  <c r="O2461" i="1" s="1"/>
  <c r="P2461" i="1" s="1"/>
  <c r="G1450" i="1"/>
  <c r="H1450" i="1" s="1"/>
  <c r="N1450" i="1" s="1"/>
  <c r="O1450" i="1" s="1"/>
  <c r="P1450" i="1" s="1"/>
  <c r="G1449" i="1"/>
  <c r="H1449" i="1" s="1"/>
  <c r="N1449" i="1" s="1"/>
  <c r="O1449" i="1" s="1"/>
  <c r="P1449" i="1" s="1"/>
  <c r="G1205" i="1"/>
  <c r="H1205" i="1" s="1"/>
  <c r="N1205" i="1" s="1"/>
  <c r="O1205" i="1" s="1"/>
  <c r="P1205" i="1" s="1"/>
  <c r="G6983" i="1"/>
  <c r="H6983" i="1" s="1"/>
  <c r="N6983" i="1" s="1"/>
  <c r="O6983" i="1" s="1"/>
  <c r="P6983" i="1" s="1"/>
  <c r="G6968" i="1"/>
  <c r="H6968" i="1" s="1"/>
  <c r="N6968" i="1" s="1"/>
  <c r="O6968" i="1" s="1"/>
  <c r="P6968" i="1" s="1"/>
  <c r="G6619" i="1"/>
  <c r="H6619" i="1" s="1"/>
  <c r="N6619" i="1" s="1"/>
  <c r="O6619" i="1" s="1"/>
  <c r="P6619" i="1" s="1"/>
  <c r="G6354" i="1"/>
  <c r="H6354" i="1" s="1"/>
  <c r="N6354" i="1" s="1"/>
  <c r="O6354" i="1" s="1"/>
  <c r="P6354" i="1" s="1"/>
  <c r="G5877" i="1"/>
  <c r="H5877" i="1" s="1"/>
  <c r="N5877" i="1" s="1"/>
  <c r="O5877" i="1" s="1"/>
  <c r="P5877" i="1" s="1"/>
  <c r="G5379" i="1"/>
  <c r="H5379" i="1" s="1"/>
  <c r="N5379" i="1" s="1"/>
  <c r="O5379" i="1" s="1"/>
  <c r="P5379" i="1" s="1"/>
  <c r="G4357" i="1"/>
  <c r="H4357" i="1" s="1"/>
  <c r="N4357" i="1" s="1"/>
  <c r="O4357" i="1" s="1"/>
  <c r="P4357" i="1" s="1"/>
  <c r="G4356" i="1"/>
  <c r="H4356" i="1" s="1"/>
  <c r="N4356" i="1" s="1"/>
  <c r="O4356" i="1" s="1"/>
  <c r="P4356" i="1" s="1"/>
  <c r="G4276" i="1"/>
  <c r="H4276" i="1" s="1"/>
  <c r="N4276" i="1" s="1"/>
  <c r="O4276" i="1" s="1"/>
  <c r="P4276" i="1" s="1"/>
  <c r="G4229" i="1"/>
  <c r="H4229" i="1" s="1"/>
  <c r="N4229" i="1" s="1"/>
  <c r="O4229" i="1" s="1"/>
  <c r="P4229" i="1" s="1"/>
  <c r="G4210" i="1"/>
  <c r="H4210" i="1" s="1"/>
  <c r="N4210" i="1" s="1"/>
  <c r="O4210" i="1" s="1"/>
  <c r="P4210" i="1" s="1"/>
  <c r="G4013" i="1"/>
  <c r="H4013" i="1" s="1"/>
  <c r="N4013" i="1" s="1"/>
  <c r="O4013" i="1" s="1"/>
  <c r="P4013" i="1" s="1"/>
  <c r="G3778" i="1"/>
  <c r="H3778" i="1" s="1"/>
  <c r="N3778" i="1" s="1"/>
  <c r="O3778" i="1" s="1"/>
  <c r="P3778" i="1" s="1"/>
  <c r="G2899" i="1"/>
  <c r="H2899" i="1" s="1"/>
  <c r="N2899" i="1" s="1"/>
  <c r="O2899" i="1" s="1"/>
  <c r="P2899" i="1" s="1"/>
  <c r="G2173" i="1"/>
  <c r="H2173" i="1" s="1"/>
  <c r="N2173" i="1" s="1"/>
  <c r="O2173" i="1" s="1"/>
  <c r="P2173" i="1" s="1"/>
  <c r="G1991" i="1"/>
  <c r="H1991" i="1" s="1"/>
  <c r="N1991" i="1" s="1"/>
  <c r="O1991" i="1" s="1"/>
  <c r="P1991" i="1" s="1"/>
  <c r="G5583" i="1"/>
  <c r="H5583" i="1" s="1"/>
  <c r="N5583" i="1" s="1"/>
  <c r="O5583" i="1" s="1"/>
  <c r="P5583" i="1" s="1"/>
  <c r="G5222" i="1"/>
  <c r="H5222" i="1" s="1"/>
  <c r="N5222" i="1" s="1"/>
  <c r="O5222" i="1" s="1"/>
  <c r="P5222" i="1" s="1"/>
  <c r="G4908" i="1"/>
  <c r="H4908" i="1" s="1"/>
  <c r="N4908" i="1" s="1"/>
  <c r="O4908" i="1" s="1"/>
  <c r="P4908" i="1" s="1"/>
  <c r="G4826" i="1"/>
  <c r="H4826" i="1" s="1"/>
  <c r="N4826" i="1" s="1"/>
  <c r="O4826" i="1" s="1"/>
  <c r="P4826" i="1" s="1"/>
  <c r="G3573" i="1"/>
  <c r="H3573" i="1" s="1"/>
  <c r="N3573" i="1" s="1"/>
  <c r="O3573" i="1" s="1"/>
  <c r="P3573" i="1" s="1"/>
  <c r="G2107" i="1"/>
  <c r="H2107" i="1" s="1"/>
  <c r="N2107" i="1" s="1"/>
  <c r="O2107" i="1" s="1"/>
  <c r="P2107" i="1" s="1"/>
  <c r="G2086" i="1"/>
  <c r="H2086" i="1" s="1"/>
  <c r="N2086" i="1" s="1"/>
  <c r="O2086" i="1" s="1"/>
  <c r="P2086" i="1" s="1"/>
  <c r="G1842" i="1"/>
  <c r="H1842" i="1" s="1"/>
  <c r="N1842" i="1" s="1"/>
  <c r="O1842" i="1" s="1"/>
  <c r="P1842" i="1" s="1"/>
  <c r="G1031" i="1"/>
  <c r="H1031" i="1" s="1"/>
  <c r="N1031" i="1" s="1"/>
  <c r="O1031" i="1" s="1"/>
  <c r="P1031" i="1" s="1"/>
  <c r="G964" i="1"/>
  <c r="H964" i="1" s="1"/>
  <c r="N964" i="1" s="1"/>
  <c r="O964" i="1" s="1"/>
  <c r="P964" i="1" s="1"/>
  <c r="G943" i="1"/>
  <c r="H943" i="1" s="1"/>
  <c r="N943" i="1" s="1"/>
  <c r="O943" i="1" s="1"/>
  <c r="P943" i="1" s="1"/>
  <c r="G903" i="1"/>
  <c r="H903" i="1" s="1"/>
  <c r="N903" i="1" s="1"/>
  <c r="O903" i="1" s="1"/>
  <c r="P903" i="1" s="1"/>
  <c r="G805" i="1"/>
  <c r="H805" i="1" s="1"/>
  <c r="N805" i="1" s="1"/>
  <c r="O805" i="1" s="1"/>
  <c r="P805" i="1" s="1"/>
  <c r="G797" i="1"/>
  <c r="H797" i="1" s="1"/>
  <c r="N797" i="1" s="1"/>
  <c r="O797" i="1" s="1"/>
  <c r="P797" i="1" s="1"/>
  <c r="G765" i="1"/>
  <c r="H765" i="1" s="1"/>
  <c r="N765" i="1" s="1"/>
  <c r="O765" i="1" s="1"/>
  <c r="P765" i="1" s="1"/>
  <c r="G739" i="1"/>
  <c r="H739" i="1" s="1"/>
  <c r="N739" i="1" s="1"/>
  <c r="O739" i="1" s="1"/>
  <c r="P739" i="1" s="1"/>
  <c r="G676" i="1"/>
  <c r="H676" i="1" s="1"/>
  <c r="N676" i="1" s="1"/>
  <c r="O676" i="1" s="1"/>
  <c r="P676" i="1" s="1"/>
  <c r="G584" i="1"/>
  <c r="H584" i="1" s="1"/>
  <c r="N584" i="1" s="1"/>
  <c r="O584" i="1" s="1"/>
  <c r="P584" i="1" s="1"/>
  <c r="G579" i="1"/>
  <c r="H579" i="1" s="1"/>
  <c r="N579" i="1" s="1"/>
  <c r="O579" i="1" s="1"/>
  <c r="P579" i="1" s="1"/>
  <c r="G168" i="1"/>
  <c r="H168" i="1" s="1"/>
  <c r="N168" i="1" s="1"/>
  <c r="O168" i="1" s="1"/>
  <c r="P168" i="1" s="1"/>
  <c r="G159" i="1"/>
  <c r="H159" i="1" s="1"/>
  <c r="N159" i="1" s="1"/>
  <c r="O159" i="1" s="1"/>
  <c r="P159" i="1" s="1"/>
  <c r="G121" i="1"/>
  <c r="H121" i="1" s="1"/>
  <c r="N121" i="1" s="1"/>
  <c r="O121" i="1" s="1"/>
  <c r="P121" i="1" s="1"/>
  <c r="G2039" i="1"/>
  <c r="H2039" i="1" s="1"/>
  <c r="N2039" i="1" s="1"/>
  <c r="O2039" i="1" s="1"/>
  <c r="P2039" i="1" s="1"/>
  <c r="G1915" i="1"/>
  <c r="H1915" i="1" s="1"/>
  <c r="N1915" i="1" s="1"/>
  <c r="O1915" i="1" s="1"/>
  <c r="P1915" i="1" s="1"/>
  <c r="G1867" i="1"/>
  <c r="H1867" i="1" s="1"/>
  <c r="N1867" i="1" s="1"/>
  <c r="O1867" i="1" s="1"/>
  <c r="P1867" i="1" s="1"/>
  <c r="G455" i="1"/>
  <c r="H455" i="1" s="1"/>
  <c r="N455" i="1" s="1"/>
  <c r="O455" i="1" s="1"/>
  <c r="P455" i="1" s="1"/>
  <c r="G83" i="1"/>
  <c r="H83" i="1" s="1"/>
  <c r="N83" i="1" s="1"/>
  <c r="O83" i="1" s="1"/>
  <c r="P83" i="1" s="1"/>
  <c r="G8776" i="1"/>
  <c r="H8776" i="1" s="1"/>
  <c r="N8776" i="1" s="1"/>
  <c r="O8776" i="1" s="1"/>
  <c r="P8776" i="1" s="1"/>
  <c r="G6692" i="1"/>
  <c r="H6692" i="1" s="1"/>
  <c r="N6692" i="1" s="1"/>
  <c r="O6692" i="1" s="1"/>
  <c r="P6692" i="1" s="1"/>
  <c r="G6587" i="1"/>
  <c r="H6587" i="1" s="1"/>
  <c r="N6587" i="1" s="1"/>
  <c r="O6587" i="1" s="1"/>
  <c r="P6587" i="1" s="1"/>
  <c r="G6570" i="1"/>
  <c r="H6570" i="1" s="1"/>
  <c r="N6570" i="1" s="1"/>
  <c r="O6570" i="1" s="1"/>
  <c r="P6570" i="1" s="1"/>
  <c r="G6546" i="1"/>
  <c r="H6546" i="1" s="1"/>
  <c r="N6546" i="1" s="1"/>
  <c r="O6546" i="1" s="1"/>
  <c r="P6546" i="1" s="1"/>
  <c r="G6326" i="1"/>
  <c r="H6326" i="1" s="1"/>
  <c r="N6326" i="1" s="1"/>
  <c r="O6326" i="1" s="1"/>
  <c r="P6326" i="1" s="1"/>
  <c r="G5477" i="1"/>
  <c r="H5477" i="1" s="1"/>
  <c r="N5477" i="1" s="1"/>
  <c r="O5477" i="1" s="1"/>
  <c r="P5477" i="1" s="1"/>
  <c r="G4136" i="1"/>
  <c r="H4136" i="1" s="1"/>
  <c r="N4136" i="1" s="1"/>
  <c r="O4136" i="1" s="1"/>
  <c r="P4136" i="1" s="1"/>
  <c r="G4053" i="1"/>
  <c r="H4053" i="1" s="1"/>
  <c r="N4053" i="1" s="1"/>
  <c r="O4053" i="1" s="1"/>
  <c r="P4053" i="1" s="1"/>
  <c r="G4000" i="1"/>
  <c r="H4000" i="1" s="1"/>
  <c r="N4000" i="1" s="1"/>
  <c r="O4000" i="1" s="1"/>
  <c r="P4000" i="1" s="1"/>
  <c r="G3426" i="1"/>
  <c r="H3426" i="1" s="1"/>
  <c r="N3426" i="1" s="1"/>
  <c r="O3426" i="1" s="1"/>
  <c r="P3426" i="1" s="1"/>
  <c r="G3238" i="1"/>
  <c r="H3238" i="1" s="1"/>
  <c r="N3238" i="1" s="1"/>
  <c r="O3238" i="1" s="1"/>
  <c r="P3238" i="1" s="1"/>
  <c r="G2903" i="1"/>
  <c r="H2903" i="1" s="1"/>
  <c r="N2903" i="1" s="1"/>
  <c r="O2903" i="1" s="1"/>
  <c r="P2903" i="1" s="1"/>
  <c r="G2572" i="1"/>
  <c r="H2572" i="1" s="1"/>
  <c r="N2572" i="1" s="1"/>
  <c r="O2572" i="1" s="1"/>
  <c r="P2572" i="1" s="1"/>
  <c r="G2553" i="1"/>
  <c r="H2553" i="1" s="1"/>
  <c r="N2553" i="1" s="1"/>
  <c r="O2553" i="1" s="1"/>
  <c r="P2553" i="1" s="1"/>
  <c r="G2533" i="1"/>
  <c r="H2533" i="1" s="1"/>
  <c r="N2533" i="1" s="1"/>
  <c r="O2533" i="1" s="1"/>
  <c r="P2533" i="1" s="1"/>
  <c r="G2487" i="1"/>
  <c r="H2487" i="1" s="1"/>
  <c r="N2487" i="1" s="1"/>
  <c r="O2487" i="1" s="1"/>
  <c r="P2487" i="1" s="1"/>
  <c r="G1940" i="1"/>
  <c r="H1940" i="1" s="1"/>
  <c r="N1940" i="1" s="1"/>
  <c r="O1940" i="1" s="1"/>
  <c r="P1940" i="1" s="1"/>
  <c r="G1709" i="1"/>
  <c r="H1709" i="1" s="1"/>
  <c r="N1709" i="1" s="1"/>
  <c r="O1709" i="1" s="1"/>
  <c r="P1709" i="1" s="1"/>
  <c r="G1470" i="1"/>
  <c r="H1470" i="1" s="1"/>
  <c r="N1470" i="1" s="1"/>
  <c r="O1470" i="1" s="1"/>
  <c r="P1470" i="1" s="1"/>
  <c r="G1243" i="1"/>
  <c r="H1243" i="1" s="1"/>
  <c r="N1243" i="1" s="1"/>
  <c r="O1243" i="1" s="1"/>
  <c r="P1243" i="1" s="1"/>
  <c r="G1145" i="1"/>
  <c r="H1145" i="1" s="1"/>
  <c r="N1145" i="1" s="1"/>
  <c r="O1145" i="1" s="1"/>
  <c r="P1145" i="1" s="1"/>
  <c r="G952" i="1"/>
  <c r="H952" i="1" s="1"/>
  <c r="N952" i="1" s="1"/>
  <c r="O952" i="1" s="1"/>
  <c r="P952" i="1" s="1"/>
  <c r="G890" i="1"/>
  <c r="H890" i="1" s="1"/>
  <c r="N890" i="1" s="1"/>
  <c r="O890" i="1" s="1"/>
  <c r="P890" i="1" s="1"/>
  <c r="G371" i="1"/>
  <c r="H371" i="1" s="1"/>
  <c r="N371" i="1" s="1"/>
  <c r="O371" i="1" s="1"/>
  <c r="P371" i="1" s="1"/>
  <c r="G184" i="1"/>
  <c r="H184" i="1" s="1"/>
  <c r="N184" i="1" s="1"/>
  <c r="O184" i="1" s="1"/>
  <c r="P184" i="1" s="1"/>
  <c r="G178" i="1"/>
  <c r="H178" i="1" s="1"/>
  <c r="N178" i="1" s="1"/>
  <c r="O178" i="1" s="1"/>
  <c r="P178" i="1" s="1"/>
  <c r="G136" i="1"/>
  <c r="H136" i="1" s="1"/>
  <c r="N136" i="1" s="1"/>
  <c r="O136" i="1" s="1"/>
  <c r="P136" i="1" s="1"/>
  <c r="G119" i="1"/>
  <c r="H119" i="1" s="1"/>
  <c r="N119" i="1" s="1"/>
  <c r="O119" i="1" s="1"/>
  <c r="P119" i="1" s="1"/>
  <c r="G6818" i="1"/>
  <c r="H6818" i="1" s="1"/>
  <c r="N6818" i="1" s="1"/>
  <c r="O6818" i="1" s="1"/>
  <c r="P6818" i="1" s="1"/>
  <c r="G6736" i="1"/>
  <c r="H6736" i="1" s="1"/>
  <c r="N6736" i="1" s="1"/>
  <c r="O6736" i="1" s="1"/>
  <c r="P6736" i="1" s="1"/>
  <c r="G6370" i="1"/>
  <c r="H6370" i="1" s="1"/>
  <c r="N6370" i="1" s="1"/>
  <c r="O6370" i="1" s="1"/>
  <c r="P6370" i="1" s="1"/>
  <c r="G6342" i="1"/>
  <c r="H6342" i="1" s="1"/>
  <c r="N6342" i="1" s="1"/>
  <c r="O6342" i="1" s="1"/>
  <c r="P6342" i="1" s="1"/>
  <c r="G5072" i="1"/>
  <c r="H5072" i="1" s="1"/>
  <c r="N5072" i="1" s="1"/>
  <c r="O5072" i="1" s="1"/>
  <c r="P5072" i="1" s="1"/>
  <c r="G4820" i="1"/>
  <c r="H4820" i="1" s="1"/>
  <c r="N4820" i="1" s="1"/>
  <c r="O4820" i="1" s="1"/>
  <c r="P4820" i="1" s="1"/>
  <c r="G4649" i="1"/>
  <c r="H4649" i="1" s="1"/>
  <c r="N4649" i="1" s="1"/>
  <c r="O4649" i="1" s="1"/>
  <c r="P4649" i="1" s="1"/>
  <c r="G4255" i="1"/>
  <c r="H4255" i="1" s="1"/>
  <c r="N4255" i="1" s="1"/>
  <c r="O4255" i="1" s="1"/>
  <c r="P4255" i="1" s="1"/>
  <c r="G3574" i="1"/>
  <c r="H3574" i="1" s="1"/>
  <c r="N3574" i="1" s="1"/>
  <c r="O3574" i="1" s="1"/>
  <c r="P3574" i="1" s="1"/>
  <c r="G3400" i="1"/>
  <c r="H3400" i="1" s="1"/>
  <c r="N3400" i="1" s="1"/>
  <c r="O3400" i="1" s="1"/>
  <c r="P3400" i="1" s="1"/>
  <c r="G2643" i="1"/>
  <c r="H2643" i="1" s="1"/>
  <c r="N2643" i="1" s="1"/>
  <c r="O2643" i="1" s="1"/>
  <c r="P2643" i="1" s="1"/>
  <c r="G2460" i="1"/>
  <c r="H2460" i="1" s="1"/>
  <c r="N2460" i="1" s="1"/>
  <c r="O2460" i="1" s="1"/>
  <c r="P2460" i="1" s="1"/>
  <c r="G1027" i="1"/>
  <c r="H1027" i="1" s="1"/>
  <c r="N1027" i="1" s="1"/>
  <c r="O1027" i="1" s="1"/>
  <c r="P1027" i="1" s="1"/>
  <c r="G936" i="1"/>
  <c r="H936" i="1" s="1"/>
  <c r="N936" i="1" s="1"/>
  <c r="O936" i="1" s="1"/>
  <c r="P936" i="1" s="1"/>
  <c r="G635" i="1"/>
  <c r="H635" i="1" s="1"/>
  <c r="N635" i="1" s="1"/>
  <c r="O635" i="1" s="1"/>
  <c r="P635" i="1" s="1"/>
  <c r="G250" i="1"/>
  <c r="H250" i="1" s="1"/>
  <c r="N250" i="1" s="1"/>
  <c r="O250" i="1" s="1"/>
  <c r="P250" i="1" s="1"/>
  <c r="G5559" i="1"/>
  <c r="H5559" i="1" s="1"/>
  <c r="N5559" i="1" s="1"/>
  <c r="O5559" i="1" s="1"/>
  <c r="P5559" i="1" s="1"/>
  <c r="G5475" i="1"/>
  <c r="H5475" i="1" s="1"/>
  <c r="N5475" i="1" s="1"/>
  <c r="O5475" i="1" s="1"/>
  <c r="P5475" i="1" s="1"/>
  <c r="G5459" i="1"/>
  <c r="H5459" i="1" s="1"/>
  <c r="N5459" i="1" s="1"/>
  <c r="O5459" i="1" s="1"/>
  <c r="P5459" i="1" s="1"/>
  <c r="G4589" i="1"/>
  <c r="H4589" i="1" s="1"/>
  <c r="N4589" i="1" s="1"/>
  <c r="O4589" i="1" s="1"/>
  <c r="P4589" i="1" s="1"/>
  <c r="G4445" i="1"/>
  <c r="H4445" i="1" s="1"/>
  <c r="N4445" i="1" s="1"/>
  <c r="O4445" i="1" s="1"/>
  <c r="P4445" i="1" s="1"/>
  <c r="G4237" i="1"/>
  <c r="H4237" i="1" s="1"/>
  <c r="N4237" i="1" s="1"/>
  <c r="O4237" i="1" s="1"/>
  <c r="P4237" i="1" s="1"/>
  <c r="G3545" i="1"/>
  <c r="H3545" i="1" s="1"/>
  <c r="N3545" i="1" s="1"/>
  <c r="O3545" i="1" s="1"/>
  <c r="P3545" i="1" s="1"/>
  <c r="G2832" i="1"/>
  <c r="H2832" i="1" s="1"/>
  <c r="N2832" i="1" s="1"/>
  <c r="O2832" i="1" s="1"/>
  <c r="P2832" i="1" s="1"/>
  <c r="G2244" i="1"/>
  <c r="H2244" i="1" s="1"/>
  <c r="N2244" i="1" s="1"/>
  <c r="O2244" i="1" s="1"/>
  <c r="P2244" i="1" s="1"/>
  <c r="G1817" i="1"/>
  <c r="H1817" i="1" s="1"/>
  <c r="N1817" i="1" s="1"/>
  <c r="O1817" i="1" s="1"/>
  <c r="P1817" i="1" s="1"/>
  <c r="G1632" i="1"/>
  <c r="H1632" i="1" s="1"/>
  <c r="N1632" i="1" s="1"/>
  <c r="O1632" i="1" s="1"/>
  <c r="P1632" i="1" s="1"/>
  <c r="G1203" i="1"/>
  <c r="H1203" i="1" s="1"/>
  <c r="N1203" i="1" s="1"/>
  <c r="O1203" i="1" s="1"/>
  <c r="P1203" i="1" s="1"/>
  <c r="G1171" i="1"/>
  <c r="H1171" i="1" s="1"/>
  <c r="N1171" i="1" s="1"/>
  <c r="O1171" i="1" s="1"/>
  <c r="P1171" i="1" s="1"/>
  <c r="G948" i="1"/>
  <c r="H948" i="1" s="1"/>
  <c r="N948" i="1" s="1"/>
  <c r="O948" i="1" s="1"/>
  <c r="P948" i="1" s="1"/>
  <c r="G719" i="1"/>
  <c r="H719" i="1" s="1"/>
  <c r="N719" i="1" s="1"/>
  <c r="O719" i="1" s="1"/>
  <c r="P719" i="1" s="1"/>
  <c r="G610" i="1"/>
  <c r="H610" i="1" s="1"/>
  <c r="N610" i="1" s="1"/>
  <c r="O610" i="1" s="1"/>
  <c r="P610" i="1" s="1"/>
  <c r="G589" i="1"/>
  <c r="H589" i="1" s="1"/>
  <c r="N589" i="1" s="1"/>
  <c r="O589" i="1" s="1"/>
  <c r="P589" i="1" s="1"/>
  <c r="G468" i="1"/>
  <c r="H468" i="1" s="1"/>
  <c r="N468" i="1" s="1"/>
  <c r="O468" i="1" s="1"/>
  <c r="P468" i="1" s="1"/>
  <c r="G352" i="1"/>
  <c r="H352" i="1" s="1"/>
  <c r="N352" i="1" s="1"/>
  <c r="O352" i="1" s="1"/>
  <c r="P352" i="1" s="1"/>
  <c r="G239" i="1"/>
  <c r="H239" i="1" s="1"/>
  <c r="N239" i="1" s="1"/>
  <c r="O239" i="1" s="1"/>
  <c r="P239" i="1" s="1"/>
  <c r="G208" i="1"/>
  <c r="H208" i="1" s="1"/>
  <c r="N208" i="1" s="1"/>
  <c r="O208" i="1" s="1"/>
  <c r="P208" i="1" s="1"/>
  <c r="G191" i="1"/>
  <c r="H191" i="1" s="1"/>
  <c r="N191" i="1" s="1"/>
  <c r="O191" i="1" s="1"/>
  <c r="P191" i="1" s="1"/>
  <c r="G156" i="1"/>
  <c r="H156" i="1" s="1"/>
  <c r="N156" i="1" s="1"/>
  <c r="O156" i="1" s="1"/>
  <c r="P156" i="1" s="1"/>
  <c r="G93" i="1"/>
  <c r="H93" i="1" s="1"/>
  <c r="N93" i="1" s="1"/>
  <c r="O93" i="1" s="1"/>
  <c r="P93" i="1" s="1"/>
  <c r="G2225" i="1"/>
  <c r="H2225" i="1" s="1"/>
  <c r="N2225" i="1" s="1"/>
  <c r="O2225" i="1" s="1"/>
  <c r="P2225" i="1" s="1"/>
  <c r="G1086" i="1"/>
  <c r="H1086" i="1" s="1"/>
  <c r="N1086" i="1" s="1"/>
  <c r="O1086" i="1" s="1"/>
  <c r="P1086" i="1" s="1"/>
  <c r="G1069" i="1"/>
  <c r="H1069" i="1" s="1"/>
  <c r="N1069" i="1" s="1"/>
  <c r="O1069" i="1" s="1"/>
  <c r="P1069" i="1" s="1"/>
  <c r="G999" i="1"/>
  <c r="H999" i="1" s="1"/>
  <c r="N999" i="1" s="1"/>
  <c r="O999" i="1" s="1"/>
  <c r="P999" i="1" s="1"/>
  <c r="G992" i="1"/>
  <c r="H992" i="1" s="1"/>
  <c r="N992" i="1" s="1"/>
  <c r="O992" i="1" s="1"/>
  <c r="P992" i="1" s="1"/>
  <c r="G968" i="1"/>
  <c r="H968" i="1" s="1"/>
  <c r="N968" i="1" s="1"/>
  <c r="O968" i="1" s="1"/>
  <c r="P968" i="1" s="1"/>
  <c r="G928" i="1"/>
  <c r="H928" i="1" s="1"/>
  <c r="N928" i="1" s="1"/>
  <c r="O928" i="1" s="1"/>
  <c r="P928" i="1" s="1"/>
  <c r="G801" i="1"/>
  <c r="H801" i="1" s="1"/>
  <c r="N801" i="1" s="1"/>
  <c r="O801" i="1" s="1"/>
  <c r="P801" i="1" s="1"/>
  <c r="G766" i="1"/>
  <c r="H766" i="1" s="1"/>
  <c r="N766" i="1" s="1"/>
  <c r="O766" i="1" s="1"/>
  <c r="P766" i="1" s="1"/>
  <c r="G750" i="1"/>
  <c r="H750" i="1" s="1"/>
  <c r="N750" i="1" s="1"/>
  <c r="O750" i="1" s="1"/>
  <c r="P750" i="1" s="1"/>
  <c r="G385" i="1"/>
  <c r="H385" i="1" s="1"/>
  <c r="N385" i="1" s="1"/>
  <c r="O385" i="1" s="1"/>
  <c r="P385" i="1" s="1"/>
  <c r="G351" i="1"/>
  <c r="H351" i="1" s="1"/>
  <c r="N351" i="1" s="1"/>
  <c r="O351" i="1" s="1"/>
  <c r="P351" i="1" s="1"/>
  <c r="G161" i="1"/>
  <c r="H161" i="1" s="1"/>
  <c r="N161" i="1" s="1"/>
  <c r="O161" i="1" s="1"/>
  <c r="P161" i="1" s="1"/>
  <c r="G8102" i="1"/>
  <c r="H8102" i="1" s="1"/>
  <c r="N8102" i="1" s="1"/>
  <c r="O8102" i="1" s="1"/>
  <c r="P8102" i="1" s="1"/>
  <c r="G8089" i="1"/>
  <c r="H8089" i="1" s="1"/>
  <c r="N8089" i="1" s="1"/>
  <c r="O8089" i="1" s="1"/>
  <c r="P8089" i="1" s="1"/>
  <c r="G8011" i="1"/>
  <c r="H8011" i="1" s="1"/>
  <c r="N8011" i="1" s="1"/>
  <c r="O8011" i="1" s="1"/>
  <c r="P8011" i="1" s="1"/>
  <c r="G7997" i="1"/>
  <c r="H7997" i="1" s="1"/>
  <c r="N7997" i="1" s="1"/>
  <c r="O7997" i="1" s="1"/>
  <c r="P7997" i="1" s="1"/>
  <c r="G7971" i="1"/>
  <c r="H7971" i="1" s="1"/>
  <c r="N7971" i="1" s="1"/>
  <c r="O7971" i="1" s="1"/>
  <c r="P7971" i="1" s="1"/>
  <c r="G7965" i="1"/>
  <c r="H7965" i="1" s="1"/>
  <c r="N7965" i="1" s="1"/>
  <c r="O7965" i="1" s="1"/>
  <c r="P7965" i="1" s="1"/>
  <c r="G7948" i="1"/>
  <c r="H7948" i="1" s="1"/>
  <c r="N7948" i="1" s="1"/>
  <c r="O7948" i="1" s="1"/>
  <c r="P7948" i="1" s="1"/>
  <c r="G7837" i="1"/>
  <c r="H7837" i="1" s="1"/>
  <c r="N7837" i="1" s="1"/>
  <c r="O7837" i="1" s="1"/>
  <c r="P7837" i="1" s="1"/>
  <c r="G7814" i="1"/>
  <c r="H7814" i="1" s="1"/>
  <c r="N7814" i="1" s="1"/>
  <c r="O7814" i="1" s="1"/>
  <c r="P7814" i="1" s="1"/>
  <c r="G7765" i="1"/>
  <c r="H7765" i="1" s="1"/>
  <c r="N7765" i="1" s="1"/>
  <c r="O7765" i="1" s="1"/>
  <c r="P7765" i="1" s="1"/>
  <c r="G7733" i="1"/>
  <c r="H7733" i="1" s="1"/>
  <c r="N7733" i="1" s="1"/>
  <c r="O7733" i="1" s="1"/>
  <c r="P7733" i="1" s="1"/>
  <c r="G7725" i="1"/>
  <c r="H7725" i="1" s="1"/>
  <c r="N7725" i="1" s="1"/>
  <c r="O7725" i="1" s="1"/>
  <c r="P7725" i="1" s="1"/>
  <c r="G7714" i="1"/>
  <c r="H7714" i="1" s="1"/>
  <c r="N7714" i="1" s="1"/>
  <c r="O7714" i="1" s="1"/>
  <c r="P7714" i="1" s="1"/>
  <c r="G7696" i="1"/>
  <c r="H7696" i="1" s="1"/>
  <c r="N7696" i="1" s="1"/>
  <c r="O7696" i="1" s="1"/>
  <c r="P7696" i="1" s="1"/>
  <c r="G7572" i="1"/>
  <c r="H7572" i="1" s="1"/>
  <c r="N7572" i="1" s="1"/>
  <c r="O7572" i="1" s="1"/>
  <c r="P7572" i="1" s="1"/>
  <c r="G7417" i="1"/>
  <c r="H7417" i="1" s="1"/>
  <c r="N7417" i="1" s="1"/>
  <c r="O7417" i="1" s="1"/>
  <c r="P7417" i="1" s="1"/>
  <c r="G7385" i="1"/>
  <c r="H7385" i="1" s="1"/>
  <c r="N7385" i="1" s="1"/>
  <c r="O7385" i="1" s="1"/>
  <c r="P7385" i="1" s="1"/>
  <c r="G6582" i="1"/>
  <c r="H6582" i="1" s="1"/>
  <c r="N6582" i="1" s="1"/>
  <c r="O6582" i="1" s="1"/>
  <c r="P6582" i="1" s="1"/>
  <c r="G6293" i="1"/>
  <c r="H6293" i="1" s="1"/>
  <c r="N6293" i="1" s="1"/>
  <c r="O6293" i="1" s="1"/>
  <c r="P6293" i="1" s="1"/>
  <c r="G3701" i="1"/>
  <c r="H3701" i="1" s="1"/>
  <c r="N3701" i="1" s="1"/>
  <c r="O3701" i="1" s="1"/>
  <c r="P3701" i="1" s="1"/>
  <c r="G872" i="1"/>
  <c r="H872" i="1" s="1"/>
  <c r="N872" i="1" s="1"/>
  <c r="O872" i="1" s="1"/>
  <c r="P872" i="1" s="1"/>
  <c r="G8271" i="1"/>
  <c r="H8271" i="1" s="1"/>
  <c r="N8271" i="1" s="1"/>
  <c r="O8271" i="1" s="1"/>
  <c r="P8271" i="1" s="1"/>
  <c r="G8132" i="1"/>
  <c r="H8132" i="1" s="1"/>
  <c r="N8132" i="1" s="1"/>
  <c r="O8132" i="1" s="1"/>
  <c r="P8132" i="1" s="1"/>
  <c r="G8114" i="1"/>
  <c r="H8114" i="1" s="1"/>
  <c r="N8114" i="1" s="1"/>
  <c r="O8114" i="1" s="1"/>
  <c r="P8114" i="1" s="1"/>
  <c r="G8109" i="1"/>
  <c r="H8109" i="1" s="1"/>
  <c r="N8109" i="1" s="1"/>
  <c r="O8109" i="1" s="1"/>
  <c r="P8109" i="1" s="1"/>
  <c r="G8092" i="1"/>
  <c r="H8092" i="1" s="1"/>
  <c r="N8092" i="1" s="1"/>
  <c r="O8092" i="1" s="1"/>
  <c r="P8092" i="1" s="1"/>
  <c r="G8072" i="1"/>
  <c r="H8072" i="1" s="1"/>
  <c r="N8072" i="1" s="1"/>
  <c r="O8072" i="1" s="1"/>
  <c r="P8072" i="1" s="1"/>
  <c r="G8023" i="1"/>
  <c r="H8023" i="1" s="1"/>
  <c r="N8023" i="1" s="1"/>
  <c r="O8023" i="1" s="1"/>
  <c r="P8023" i="1" s="1"/>
  <c r="G8013" i="1"/>
  <c r="H8013" i="1" s="1"/>
  <c r="N8013" i="1" s="1"/>
  <c r="O8013" i="1" s="1"/>
  <c r="P8013" i="1" s="1"/>
  <c r="G8004" i="1"/>
  <c r="H8004" i="1" s="1"/>
  <c r="N8004" i="1" s="1"/>
  <c r="O8004" i="1" s="1"/>
  <c r="P8004" i="1" s="1"/>
  <c r="G7989" i="1"/>
  <c r="H7989" i="1" s="1"/>
  <c r="N7989" i="1" s="1"/>
  <c r="O7989" i="1" s="1"/>
  <c r="P7989" i="1" s="1"/>
  <c r="G7970" i="1"/>
  <c r="H7970" i="1" s="1"/>
  <c r="N7970" i="1" s="1"/>
  <c r="O7970" i="1" s="1"/>
  <c r="P7970" i="1" s="1"/>
  <c r="G7961" i="1"/>
  <c r="H7961" i="1" s="1"/>
  <c r="N7961" i="1" s="1"/>
  <c r="O7961" i="1" s="1"/>
  <c r="P7961" i="1" s="1"/>
  <c r="G7960" i="1"/>
  <c r="H7960" i="1" s="1"/>
  <c r="N7960" i="1" s="1"/>
  <c r="O7960" i="1" s="1"/>
  <c r="P7960" i="1" s="1"/>
  <c r="G7936" i="1"/>
  <c r="H7936" i="1" s="1"/>
  <c r="N7936" i="1" s="1"/>
  <c r="O7936" i="1" s="1"/>
  <c r="P7936" i="1" s="1"/>
  <c r="G7922" i="1"/>
  <c r="H7922" i="1" s="1"/>
  <c r="N7922" i="1" s="1"/>
  <c r="O7922" i="1" s="1"/>
  <c r="P7922" i="1" s="1"/>
  <c r="G7915" i="1"/>
  <c r="H7915" i="1" s="1"/>
  <c r="N7915" i="1" s="1"/>
  <c r="O7915" i="1" s="1"/>
  <c r="P7915" i="1" s="1"/>
  <c r="G7900" i="1"/>
  <c r="H7900" i="1" s="1"/>
  <c r="N7900" i="1" s="1"/>
  <c r="O7900" i="1" s="1"/>
  <c r="P7900" i="1" s="1"/>
  <c r="G7898" i="1"/>
  <c r="H7898" i="1" s="1"/>
  <c r="N7898" i="1" s="1"/>
  <c r="O7898" i="1" s="1"/>
  <c r="P7898" i="1" s="1"/>
  <c r="G7891" i="1"/>
  <c r="H7891" i="1" s="1"/>
  <c r="N7891" i="1" s="1"/>
  <c r="O7891" i="1" s="1"/>
  <c r="P7891" i="1" s="1"/>
  <c r="G7887" i="1"/>
  <c r="H7887" i="1" s="1"/>
  <c r="N7887" i="1" s="1"/>
  <c r="O7887" i="1" s="1"/>
  <c r="P7887" i="1" s="1"/>
  <c r="G7877" i="1"/>
  <c r="H7877" i="1" s="1"/>
  <c r="N7877" i="1" s="1"/>
  <c r="O7877" i="1" s="1"/>
  <c r="P7877" i="1" s="1"/>
  <c r="G7864" i="1"/>
  <c r="H7864" i="1" s="1"/>
  <c r="N7864" i="1" s="1"/>
  <c r="O7864" i="1" s="1"/>
  <c r="P7864" i="1" s="1"/>
  <c r="G7862" i="1"/>
  <c r="H7862" i="1" s="1"/>
  <c r="N7862" i="1" s="1"/>
  <c r="O7862" i="1" s="1"/>
  <c r="P7862" i="1" s="1"/>
  <c r="G7841" i="1"/>
  <c r="H7841" i="1" s="1"/>
  <c r="N7841" i="1" s="1"/>
  <c r="O7841" i="1" s="1"/>
  <c r="P7841" i="1" s="1"/>
  <c r="G7831" i="1"/>
  <c r="H7831" i="1" s="1"/>
  <c r="N7831" i="1" s="1"/>
  <c r="O7831" i="1" s="1"/>
  <c r="P7831" i="1" s="1"/>
  <c r="G7823" i="1"/>
  <c r="H7823" i="1" s="1"/>
  <c r="N7823" i="1" s="1"/>
  <c r="O7823" i="1" s="1"/>
  <c r="P7823" i="1" s="1"/>
  <c r="G7815" i="1"/>
  <c r="H7815" i="1" s="1"/>
  <c r="N7815" i="1" s="1"/>
  <c r="O7815" i="1" s="1"/>
  <c r="P7815" i="1" s="1"/>
  <c r="G7810" i="1"/>
  <c r="H7810" i="1" s="1"/>
  <c r="N7810" i="1" s="1"/>
  <c r="O7810" i="1" s="1"/>
  <c r="P7810" i="1" s="1"/>
  <c r="G7803" i="1"/>
  <c r="H7803" i="1" s="1"/>
  <c r="N7803" i="1" s="1"/>
  <c r="O7803" i="1" s="1"/>
  <c r="P7803" i="1" s="1"/>
  <c r="G7787" i="1"/>
  <c r="H7787" i="1" s="1"/>
  <c r="N7787" i="1" s="1"/>
  <c r="O7787" i="1" s="1"/>
  <c r="P7787" i="1" s="1"/>
  <c r="G7785" i="1"/>
  <c r="H7785" i="1" s="1"/>
  <c r="N7785" i="1" s="1"/>
  <c r="O7785" i="1" s="1"/>
  <c r="P7785" i="1" s="1"/>
  <c r="G7745" i="1"/>
  <c r="H7745" i="1" s="1"/>
  <c r="N7745" i="1" s="1"/>
  <c r="O7745" i="1" s="1"/>
  <c r="P7745" i="1" s="1"/>
  <c r="G7742" i="1"/>
  <c r="H7742" i="1" s="1"/>
  <c r="N7742" i="1" s="1"/>
  <c r="O7742" i="1" s="1"/>
  <c r="P7742" i="1" s="1"/>
  <c r="G7741" i="1"/>
  <c r="H7741" i="1" s="1"/>
  <c r="N7741" i="1" s="1"/>
  <c r="O7741" i="1" s="1"/>
  <c r="P7741" i="1" s="1"/>
  <c r="G7724" i="1"/>
  <c r="H7724" i="1" s="1"/>
  <c r="N7724" i="1" s="1"/>
  <c r="O7724" i="1" s="1"/>
  <c r="P7724" i="1" s="1"/>
  <c r="G7711" i="1"/>
  <c r="H7711" i="1" s="1"/>
  <c r="N7711" i="1" s="1"/>
  <c r="O7711" i="1" s="1"/>
  <c r="P7711" i="1" s="1"/>
  <c r="G7685" i="1"/>
  <c r="H7685" i="1" s="1"/>
  <c r="N7685" i="1" s="1"/>
  <c r="O7685" i="1" s="1"/>
  <c r="P7685" i="1" s="1"/>
  <c r="G7671" i="1"/>
  <c r="H7671" i="1" s="1"/>
  <c r="N7671" i="1" s="1"/>
  <c r="O7671" i="1" s="1"/>
  <c r="P7671" i="1" s="1"/>
  <c r="G7612" i="1"/>
  <c r="H7612" i="1" s="1"/>
  <c r="N7612" i="1" s="1"/>
  <c r="O7612" i="1" s="1"/>
  <c r="P7612" i="1" s="1"/>
  <c r="G7592" i="1"/>
  <c r="H7592" i="1" s="1"/>
  <c r="N7592" i="1" s="1"/>
  <c r="O7592" i="1" s="1"/>
  <c r="P7592" i="1" s="1"/>
  <c r="G7576" i="1"/>
  <c r="H7576" i="1" s="1"/>
  <c r="N7576" i="1" s="1"/>
  <c r="O7576" i="1" s="1"/>
  <c r="P7576" i="1" s="1"/>
  <c r="G7399" i="1"/>
  <c r="H7399" i="1" s="1"/>
  <c r="N7399" i="1" s="1"/>
  <c r="O7399" i="1" s="1"/>
  <c r="P7399" i="1" s="1"/>
  <c r="G7389" i="1"/>
  <c r="H7389" i="1" s="1"/>
  <c r="N7389" i="1" s="1"/>
  <c r="O7389" i="1" s="1"/>
  <c r="P7389" i="1" s="1"/>
  <c r="G6960" i="1"/>
  <c r="H6960" i="1" s="1"/>
  <c r="N6960" i="1" s="1"/>
  <c r="O6960" i="1" s="1"/>
  <c r="P6960" i="1" s="1"/>
  <c r="G6946" i="1"/>
  <c r="H6946" i="1" s="1"/>
  <c r="N6946" i="1" s="1"/>
  <c r="O6946" i="1" s="1"/>
  <c r="P6946" i="1" s="1"/>
  <c r="G6473" i="1"/>
  <c r="H6473" i="1" s="1"/>
  <c r="N6473" i="1" s="1"/>
  <c r="O6473" i="1" s="1"/>
  <c r="P6473" i="1" s="1"/>
  <c r="G1272" i="1"/>
  <c r="H1272" i="1" s="1"/>
  <c r="N1272" i="1" s="1"/>
  <c r="O1272" i="1" s="1"/>
  <c r="P1272" i="1" s="1"/>
  <c r="G8135" i="1"/>
  <c r="H8135" i="1" s="1"/>
  <c r="N8135" i="1" s="1"/>
  <c r="O8135" i="1" s="1"/>
  <c r="P8135" i="1" s="1"/>
  <c r="G8021" i="1"/>
  <c r="H8021" i="1" s="1"/>
  <c r="N8021" i="1" s="1"/>
  <c r="O8021" i="1" s="1"/>
  <c r="P8021" i="1" s="1"/>
  <c r="G7984" i="1"/>
  <c r="H7984" i="1" s="1"/>
  <c r="N7984" i="1" s="1"/>
  <c r="O7984" i="1" s="1"/>
  <c r="P7984" i="1" s="1"/>
  <c r="G7944" i="1"/>
  <c r="H7944" i="1" s="1"/>
  <c r="N7944" i="1" s="1"/>
  <c r="O7944" i="1" s="1"/>
  <c r="P7944" i="1" s="1"/>
  <c r="G7914" i="1"/>
  <c r="H7914" i="1" s="1"/>
  <c r="N7914" i="1" s="1"/>
  <c r="O7914" i="1" s="1"/>
  <c r="P7914" i="1" s="1"/>
  <c r="G7907" i="1"/>
  <c r="H7907" i="1" s="1"/>
  <c r="N7907" i="1" s="1"/>
  <c r="O7907" i="1" s="1"/>
  <c r="P7907" i="1" s="1"/>
  <c r="G7906" i="1"/>
  <c r="H7906" i="1" s="1"/>
  <c r="N7906" i="1" s="1"/>
  <c r="O7906" i="1" s="1"/>
  <c r="P7906" i="1" s="1"/>
  <c r="G7899" i="1"/>
  <c r="H7899" i="1" s="1"/>
  <c r="N7899" i="1" s="1"/>
  <c r="O7899" i="1" s="1"/>
  <c r="P7899" i="1" s="1"/>
  <c r="G7892" i="1"/>
  <c r="H7892" i="1" s="1"/>
  <c r="N7892" i="1" s="1"/>
  <c r="O7892" i="1" s="1"/>
  <c r="P7892" i="1" s="1"/>
  <c r="G7886" i="1"/>
  <c r="H7886" i="1" s="1"/>
  <c r="N7886" i="1" s="1"/>
  <c r="O7886" i="1" s="1"/>
  <c r="P7886" i="1" s="1"/>
  <c r="G7876" i="1"/>
  <c r="H7876" i="1" s="1"/>
  <c r="N7876" i="1" s="1"/>
  <c r="O7876" i="1" s="1"/>
  <c r="P7876" i="1" s="1"/>
  <c r="G7854" i="1"/>
  <c r="H7854" i="1" s="1"/>
  <c r="N7854" i="1" s="1"/>
  <c r="O7854" i="1" s="1"/>
  <c r="P7854" i="1" s="1"/>
  <c r="G7848" i="1"/>
  <c r="H7848" i="1" s="1"/>
  <c r="N7848" i="1" s="1"/>
  <c r="O7848" i="1" s="1"/>
  <c r="P7848" i="1" s="1"/>
  <c r="G7834" i="1"/>
  <c r="H7834" i="1" s="1"/>
  <c r="N7834" i="1" s="1"/>
  <c r="O7834" i="1" s="1"/>
  <c r="P7834" i="1" s="1"/>
  <c r="G7794" i="1"/>
  <c r="H7794" i="1" s="1"/>
  <c r="N7794" i="1" s="1"/>
  <c r="O7794" i="1" s="1"/>
  <c r="P7794" i="1" s="1"/>
  <c r="G7770" i="1"/>
  <c r="H7770" i="1" s="1"/>
  <c r="N7770" i="1" s="1"/>
  <c r="O7770" i="1" s="1"/>
  <c r="P7770" i="1" s="1"/>
  <c r="G7756" i="1"/>
  <c r="H7756" i="1" s="1"/>
  <c r="N7756" i="1" s="1"/>
  <c r="O7756" i="1" s="1"/>
  <c r="P7756" i="1" s="1"/>
  <c r="G7755" i="1"/>
  <c r="H7755" i="1" s="1"/>
  <c r="N7755" i="1" s="1"/>
  <c r="O7755" i="1" s="1"/>
  <c r="P7755" i="1" s="1"/>
  <c r="G7670" i="1"/>
  <c r="H7670" i="1" s="1"/>
  <c r="N7670" i="1" s="1"/>
  <c r="O7670" i="1" s="1"/>
  <c r="P7670" i="1" s="1"/>
  <c r="G7641" i="1"/>
  <c r="H7641" i="1" s="1"/>
  <c r="N7641" i="1" s="1"/>
  <c r="O7641" i="1" s="1"/>
  <c r="P7641" i="1" s="1"/>
  <c r="G7601" i="1"/>
  <c r="H7601" i="1" s="1"/>
  <c r="N7601" i="1" s="1"/>
  <c r="O7601" i="1" s="1"/>
  <c r="P7601" i="1" s="1"/>
  <c r="G7436" i="1"/>
  <c r="H7436" i="1" s="1"/>
  <c r="N7436" i="1" s="1"/>
  <c r="O7436" i="1" s="1"/>
  <c r="P7436" i="1" s="1"/>
  <c r="G7427" i="1"/>
  <c r="H7427" i="1" s="1"/>
  <c r="N7427" i="1" s="1"/>
  <c r="O7427" i="1" s="1"/>
  <c r="P7427" i="1" s="1"/>
  <c r="G7376" i="1"/>
  <c r="H7376" i="1" s="1"/>
  <c r="N7376" i="1" s="1"/>
  <c r="O7376" i="1" s="1"/>
  <c r="P7376" i="1" s="1"/>
  <c r="G7364" i="1"/>
  <c r="H7364" i="1" s="1"/>
  <c r="N7364" i="1" s="1"/>
  <c r="O7364" i="1" s="1"/>
  <c r="P7364" i="1" s="1"/>
  <c r="G7018" i="1"/>
  <c r="H7018" i="1" s="1"/>
  <c r="N7018" i="1" s="1"/>
  <c r="O7018" i="1" s="1"/>
  <c r="P7018" i="1" s="1"/>
  <c r="G1134" i="1"/>
  <c r="H1134" i="1" s="1"/>
  <c r="N1134" i="1" s="1"/>
  <c r="O1134" i="1" s="1"/>
  <c r="P1134" i="1" s="1"/>
  <c r="G599" i="1"/>
  <c r="H599" i="1" s="1"/>
  <c r="N599" i="1" s="1"/>
  <c r="O599" i="1" s="1"/>
  <c r="P599" i="1" s="1"/>
  <c r="G6600" i="1"/>
  <c r="H6600" i="1" s="1"/>
  <c r="N6600" i="1" s="1"/>
  <c r="O6600" i="1" s="1"/>
  <c r="P6600" i="1" s="1"/>
  <c r="G3255" i="1"/>
  <c r="H3255" i="1" s="1"/>
  <c r="N3255" i="1" s="1"/>
  <c r="O3255" i="1" s="1"/>
  <c r="P3255" i="1" s="1"/>
  <c r="G3248" i="1"/>
  <c r="H3248" i="1" s="1"/>
  <c r="N3248" i="1" s="1"/>
  <c r="O3248" i="1" s="1"/>
  <c r="P3248" i="1" s="1"/>
  <c r="G3126" i="1"/>
  <c r="H3126" i="1" s="1"/>
  <c r="N3126" i="1" s="1"/>
  <c r="O3126" i="1" s="1"/>
  <c r="P3126" i="1" s="1"/>
  <c r="G905" i="1"/>
  <c r="H905" i="1" s="1"/>
  <c r="N905" i="1" s="1"/>
  <c r="O905" i="1" s="1"/>
  <c r="P905" i="1" s="1"/>
  <c r="G944" i="1"/>
  <c r="H944" i="1" s="1"/>
  <c r="N944" i="1" s="1"/>
  <c r="O944" i="1" s="1"/>
  <c r="P944" i="1" s="1"/>
  <c r="G1263" i="1"/>
  <c r="H1263" i="1" s="1"/>
  <c r="N1263" i="1" s="1"/>
  <c r="O1263" i="1" s="1"/>
  <c r="P1263" i="1" s="1"/>
  <c r="G1250" i="1"/>
  <c r="H1250" i="1" s="1"/>
  <c r="N1250" i="1" s="1"/>
  <c r="O1250" i="1" s="1"/>
  <c r="P1250" i="1" s="1"/>
  <c r="G7625" i="1"/>
  <c r="H7625" i="1" s="1"/>
  <c r="N7625" i="1" s="1"/>
  <c r="O7625" i="1" s="1"/>
  <c r="P7625" i="1" s="1"/>
  <c r="G7621" i="1"/>
  <c r="H7621" i="1" s="1"/>
  <c r="N7621" i="1" s="1"/>
  <c r="O7621" i="1" s="1"/>
  <c r="P7621" i="1" s="1"/>
  <c r="G5395" i="1"/>
  <c r="H5395" i="1" s="1"/>
  <c r="N5395" i="1" s="1"/>
  <c r="O5395" i="1" s="1"/>
  <c r="P5395" i="1" s="1"/>
  <c r="G4809" i="1"/>
  <c r="H4809" i="1" s="1"/>
  <c r="N4809" i="1" s="1"/>
  <c r="O4809" i="1" s="1"/>
  <c r="P4809" i="1" s="1"/>
  <c r="G3570" i="1"/>
  <c r="H3570" i="1" s="1"/>
  <c r="N3570" i="1" s="1"/>
  <c r="O3570" i="1" s="1"/>
  <c r="P3570" i="1" s="1"/>
  <c r="G3367" i="1"/>
  <c r="H3367" i="1" s="1"/>
  <c r="N3367" i="1" s="1"/>
  <c r="O3367" i="1" s="1"/>
  <c r="P3367" i="1" s="1"/>
  <c r="G1786" i="1"/>
  <c r="H1786" i="1" s="1"/>
  <c r="N1786" i="1" s="1"/>
  <c r="O1786" i="1" s="1"/>
  <c r="P1786" i="1" s="1"/>
  <c r="G1293" i="1"/>
  <c r="H1293" i="1" s="1"/>
  <c r="N1293" i="1" s="1"/>
  <c r="O1293" i="1" s="1"/>
  <c r="P1293" i="1" s="1"/>
  <c r="G7622" i="1"/>
  <c r="H7622" i="1" s="1"/>
  <c r="N7622" i="1" s="1"/>
  <c r="O7622" i="1" s="1"/>
  <c r="P7622" i="1" s="1"/>
  <c r="G6061" i="1"/>
  <c r="H6061" i="1" s="1"/>
  <c r="N6061" i="1" s="1"/>
  <c r="O6061" i="1" s="1"/>
  <c r="P6061" i="1" s="1"/>
  <c r="G5801" i="1"/>
  <c r="H5801" i="1" s="1"/>
  <c r="N5801" i="1" s="1"/>
  <c r="O5801" i="1" s="1"/>
  <c r="P5801" i="1" s="1"/>
  <c r="G3055" i="1"/>
  <c r="H3055" i="1" s="1"/>
  <c r="N3055" i="1" s="1"/>
  <c r="O3055" i="1" s="1"/>
  <c r="P3055" i="1" s="1"/>
  <c r="G2831" i="1"/>
  <c r="H2831" i="1" s="1"/>
  <c r="N2831" i="1" s="1"/>
  <c r="O2831" i="1" s="1"/>
  <c r="P2831" i="1" s="1"/>
  <c r="G2588" i="1"/>
  <c r="H2588" i="1" s="1"/>
  <c r="N2588" i="1" s="1"/>
  <c r="O2588" i="1" s="1"/>
  <c r="P2588" i="1" s="1"/>
  <c r="G114" i="1"/>
  <c r="H114" i="1" s="1"/>
  <c r="N114" i="1" s="1"/>
  <c r="O114" i="1" s="1"/>
  <c r="P114" i="1" s="1"/>
  <c r="G7639" i="1"/>
  <c r="H7639" i="1" s="1"/>
  <c r="N7639" i="1" s="1"/>
  <c r="O7639" i="1" s="1"/>
  <c r="P7639" i="1" s="1"/>
  <c r="G7555" i="1"/>
  <c r="H7555" i="1" s="1"/>
  <c r="N7555" i="1" s="1"/>
  <c r="O7555" i="1" s="1"/>
  <c r="P7555" i="1" s="1"/>
  <c r="G2543" i="1"/>
  <c r="H2543" i="1" s="1"/>
  <c r="N2543" i="1" s="1"/>
  <c r="O2543" i="1" s="1"/>
  <c r="P2543" i="1" s="1"/>
  <c r="G1889" i="1"/>
  <c r="H1889" i="1" s="1"/>
  <c r="N1889" i="1" s="1"/>
  <c r="O1889" i="1" s="1"/>
  <c r="P1889" i="1" s="1"/>
  <c r="G1881" i="1"/>
  <c r="H1881" i="1" s="1"/>
  <c r="N1881" i="1" s="1"/>
  <c r="O1881" i="1" s="1"/>
  <c r="P1881" i="1" s="1"/>
  <c r="G1403" i="1"/>
  <c r="H1403" i="1" s="1"/>
  <c r="N1403" i="1" s="1"/>
  <c r="O1403" i="1" s="1"/>
  <c r="P1403" i="1" s="1"/>
  <c r="G1246" i="1"/>
  <c r="H1246" i="1" s="1"/>
  <c r="N1246" i="1" s="1"/>
  <c r="O1246" i="1" s="1"/>
  <c r="P1246" i="1" s="1"/>
  <c r="G718" i="1"/>
  <c r="H718" i="1" s="1"/>
  <c r="N718" i="1" s="1"/>
  <c r="O718" i="1" s="1"/>
  <c r="P718" i="1" s="1"/>
  <c r="G7792" i="1"/>
  <c r="H7792" i="1" s="1"/>
  <c r="N7792" i="1" s="1"/>
  <c r="O7792" i="1" s="1"/>
  <c r="P7792" i="1" s="1"/>
  <c r="G7748" i="1"/>
  <c r="H7748" i="1" s="1"/>
  <c r="N7748" i="1" s="1"/>
  <c r="O7748" i="1" s="1"/>
  <c r="P7748" i="1" s="1"/>
  <c r="G4839" i="1"/>
  <c r="H4839" i="1" s="1"/>
  <c r="N4839" i="1" s="1"/>
  <c r="O4839" i="1" s="1"/>
  <c r="P4839" i="1" s="1"/>
  <c r="G4084" i="1"/>
  <c r="H4084" i="1" s="1"/>
  <c r="N4084" i="1" s="1"/>
  <c r="O4084" i="1" s="1"/>
  <c r="P4084" i="1" s="1"/>
  <c r="G2683" i="1"/>
  <c r="H2683" i="1" s="1"/>
  <c r="N2683" i="1" s="1"/>
  <c r="O2683" i="1" s="1"/>
  <c r="P2683" i="1" s="1"/>
  <c r="G2630" i="1"/>
  <c r="H2630" i="1" s="1"/>
  <c r="N2630" i="1" s="1"/>
  <c r="O2630" i="1" s="1"/>
  <c r="P2630" i="1" s="1"/>
  <c r="G2528" i="1"/>
  <c r="H2528" i="1" s="1"/>
  <c r="N2528" i="1" s="1"/>
  <c r="O2528" i="1" s="1"/>
  <c r="P2528" i="1" s="1"/>
  <c r="G2242" i="1"/>
  <c r="H2242" i="1" s="1"/>
  <c r="N2242" i="1" s="1"/>
  <c r="O2242" i="1" s="1"/>
  <c r="P2242" i="1" s="1"/>
  <c r="G2236" i="1"/>
  <c r="H2236" i="1" s="1"/>
  <c r="N2236" i="1" s="1"/>
  <c r="O2236" i="1" s="1"/>
  <c r="P2236" i="1" s="1"/>
  <c r="G2228" i="1"/>
  <c r="H2228" i="1" s="1"/>
  <c r="N2228" i="1" s="1"/>
  <c r="O2228" i="1" s="1"/>
  <c r="P2228" i="1" s="1"/>
  <c r="G2221" i="1"/>
  <c r="H2221" i="1" s="1"/>
  <c r="N2221" i="1" s="1"/>
  <c r="O2221" i="1" s="1"/>
  <c r="P2221" i="1" s="1"/>
  <c r="G2124" i="1"/>
  <c r="H2124" i="1" s="1"/>
  <c r="N2124" i="1" s="1"/>
  <c r="O2124" i="1" s="1"/>
  <c r="P2124" i="1" s="1"/>
  <c r="G1060" i="1"/>
  <c r="H1060" i="1" s="1"/>
  <c r="N1060" i="1" s="1"/>
  <c r="O1060" i="1" s="1"/>
  <c r="P1060" i="1" s="1"/>
  <c r="G857" i="1"/>
  <c r="H857" i="1" s="1"/>
  <c r="N857" i="1" s="1"/>
  <c r="O857" i="1" s="1"/>
  <c r="P857" i="1" s="1"/>
  <c r="G812" i="1"/>
  <c r="H812" i="1" s="1"/>
  <c r="N812" i="1" s="1"/>
  <c r="O812" i="1" s="1"/>
  <c r="P812" i="1" s="1"/>
  <c r="G483" i="1"/>
  <c r="H483" i="1" s="1"/>
  <c r="N483" i="1" s="1"/>
  <c r="O483" i="1" s="1"/>
  <c r="P483" i="1" s="1"/>
  <c r="G6053" i="1"/>
  <c r="H6053" i="1" s="1"/>
  <c r="N6053" i="1" s="1"/>
  <c r="O6053" i="1" s="1"/>
  <c r="P6053" i="1" s="1"/>
  <c r="G5660" i="1"/>
  <c r="H5660" i="1" s="1"/>
  <c r="N5660" i="1" s="1"/>
  <c r="O5660" i="1" s="1"/>
  <c r="P5660" i="1" s="1"/>
  <c r="G4676" i="1"/>
  <c r="H4676" i="1" s="1"/>
  <c r="N4676" i="1" s="1"/>
  <c r="O4676" i="1" s="1"/>
  <c r="P4676" i="1" s="1"/>
  <c r="G3073" i="1"/>
  <c r="H3073" i="1" s="1"/>
  <c r="N3073" i="1" s="1"/>
  <c r="O3073" i="1" s="1"/>
  <c r="P3073" i="1" s="1"/>
  <c r="G2983" i="1"/>
  <c r="H2983" i="1" s="1"/>
  <c r="N2983" i="1" s="1"/>
  <c r="O2983" i="1" s="1"/>
  <c r="P2983" i="1" s="1"/>
  <c r="G4867" i="1"/>
  <c r="H4867" i="1" s="1"/>
  <c r="N4867" i="1" s="1"/>
  <c r="O4867" i="1" s="1"/>
  <c r="P4867" i="1" s="1"/>
  <c r="G4159" i="1"/>
  <c r="H4159" i="1" s="1"/>
  <c r="N4159" i="1" s="1"/>
  <c r="O4159" i="1" s="1"/>
  <c r="P4159" i="1" s="1"/>
  <c r="G3106" i="1"/>
  <c r="H3106" i="1" s="1"/>
  <c r="N3106" i="1" s="1"/>
  <c r="O3106" i="1" s="1"/>
  <c r="P3106" i="1" s="1"/>
  <c r="G3098" i="1"/>
  <c r="H3098" i="1" s="1"/>
  <c r="N3098" i="1" s="1"/>
  <c r="O3098" i="1" s="1"/>
  <c r="P3098" i="1" s="1"/>
  <c r="G1737" i="1"/>
  <c r="H1737" i="1" s="1"/>
  <c r="N1737" i="1" s="1"/>
  <c r="O1737" i="1" s="1"/>
  <c r="P1737" i="1" s="1"/>
  <c r="G224" i="1"/>
  <c r="H224" i="1" s="1"/>
  <c r="N224" i="1" s="1"/>
  <c r="O224" i="1" s="1"/>
  <c r="P224" i="1" s="1"/>
  <c r="G4557" i="1"/>
  <c r="H4557" i="1" s="1"/>
  <c r="N4557" i="1" s="1"/>
  <c r="O4557" i="1" s="1"/>
  <c r="P4557" i="1" s="1"/>
  <c r="G4506" i="1"/>
  <c r="H4506" i="1" s="1"/>
  <c r="N4506" i="1" s="1"/>
  <c r="O4506" i="1" s="1"/>
  <c r="P4506" i="1" s="1"/>
  <c r="G2997" i="1"/>
  <c r="H2997" i="1" s="1"/>
  <c r="N2997" i="1" s="1"/>
  <c r="O2997" i="1" s="1"/>
  <c r="P2997" i="1" s="1"/>
  <c r="G2682" i="1"/>
  <c r="H2682" i="1" s="1"/>
  <c r="N2682" i="1" s="1"/>
  <c r="O2682" i="1" s="1"/>
  <c r="P2682" i="1" s="1"/>
  <c r="G1930" i="1"/>
  <c r="H1930" i="1" s="1"/>
  <c r="N1930" i="1" s="1"/>
  <c r="O1930" i="1" s="1"/>
  <c r="P1930" i="1" s="1"/>
  <c r="G1886" i="1"/>
  <c r="H1886" i="1" s="1"/>
  <c r="N1886" i="1" s="1"/>
  <c r="O1886" i="1" s="1"/>
  <c r="P1886" i="1" s="1"/>
  <c r="G1163" i="1"/>
  <c r="H1163" i="1" s="1"/>
  <c r="N1163" i="1" s="1"/>
  <c r="O1163" i="1" s="1"/>
  <c r="P1163" i="1" s="1"/>
  <c r="G2475" i="1"/>
  <c r="H2475" i="1" s="1"/>
  <c r="N2475" i="1" s="1"/>
  <c r="O2475" i="1" s="1"/>
  <c r="P2475" i="1" s="1"/>
  <c r="G508" i="1"/>
  <c r="H508" i="1" s="1"/>
  <c r="N508" i="1" s="1"/>
  <c r="O508" i="1" s="1"/>
  <c r="P508" i="1" s="1"/>
  <c r="G505" i="1"/>
  <c r="H505" i="1" s="1"/>
  <c r="N505" i="1" s="1"/>
  <c r="O505" i="1" s="1"/>
  <c r="P505" i="1" s="1"/>
  <c r="G484" i="1"/>
  <c r="H484" i="1" s="1"/>
  <c r="N484" i="1" s="1"/>
  <c r="O484" i="1" s="1"/>
  <c r="P484" i="1" s="1"/>
  <c r="G291" i="1"/>
  <c r="H291" i="1" s="1"/>
  <c r="N291" i="1" s="1"/>
  <c r="O291" i="1" s="1"/>
  <c r="P291" i="1" s="1"/>
  <c r="G231" i="1"/>
  <c r="H231" i="1" s="1"/>
  <c r="N231" i="1" s="1"/>
  <c r="O231" i="1" s="1"/>
  <c r="P231" i="1" s="1"/>
  <c r="G229" i="1"/>
  <c r="H229" i="1" s="1"/>
  <c r="N229" i="1" s="1"/>
  <c r="O229" i="1" s="1"/>
  <c r="P229" i="1" s="1"/>
  <c r="G150" i="1"/>
  <c r="H150" i="1" s="1"/>
  <c r="N150" i="1" s="1"/>
  <c r="O150" i="1" s="1"/>
  <c r="P150" i="1" s="1"/>
  <c r="G86" i="1"/>
  <c r="H86" i="1" s="1"/>
  <c r="N86" i="1" s="1"/>
  <c r="O86" i="1" s="1"/>
  <c r="P86" i="1" s="1"/>
  <c r="G5799" i="1"/>
  <c r="H5799" i="1" s="1"/>
  <c r="N5799" i="1" s="1"/>
  <c r="O5799" i="1" s="1"/>
  <c r="P5799" i="1" s="1"/>
  <c r="G5777" i="1"/>
  <c r="H5777" i="1" s="1"/>
  <c r="N5777" i="1" s="1"/>
  <c r="O5777" i="1" s="1"/>
  <c r="P5777" i="1" s="1"/>
  <c r="G5764" i="1"/>
  <c r="H5764" i="1" s="1"/>
  <c r="N5764" i="1" s="1"/>
  <c r="O5764" i="1" s="1"/>
  <c r="P5764" i="1" s="1"/>
  <c r="G4988" i="1"/>
  <c r="H4988" i="1" s="1"/>
  <c r="N4988" i="1" s="1"/>
  <c r="O4988" i="1" s="1"/>
  <c r="P4988" i="1" s="1"/>
  <c r="G4601" i="1"/>
  <c r="H4601" i="1" s="1"/>
  <c r="N4601" i="1" s="1"/>
  <c r="O4601" i="1" s="1"/>
  <c r="P4601" i="1" s="1"/>
  <c r="G4395" i="1"/>
  <c r="H4395" i="1" s="1"/>
  <c r="N4395" i="1" s="1"/>
  <c r="O4395" i="1" s="1"/>
  <c r="P4395" i="1" s="1"/>
  <c r="G2311" i="1"/>
  <c r="H2311" i="1" s="1"/>
  <c r="N2311" i="1" s="1"/>
  <c r="O2311" i="1" s="1"/>
  <c r="P2311" i="1" s="1"/>
  <c r="G1624" i="1"/>
  <c r="H1624" i="1" s="1"/>
  <c r="N1624" i="1" s="1"/>
  <c r="O1624" i="1" s="1"/>
  <c r="P1624" i="1" s="1"/>
  <c r="G1447" i="1"/>
  <c r="H1447" i="1" s="1"/>
  <c r="N1447" i="1" s="1"/>
  <c r="O1447" i="1" s="1"/>
  <c r="P1447" i="1" s="1"/>
  <c r="G6289" i="1"/>
  <c r="H6289" i="1" s="1"/>
  <c r="N6289" i="1" s="1"/>
  <c r="O6289" i="1" s="1"/>
  <c r="P6289" i="1" s="1"/>
  <c r="G6154" i="1"/>
  <c r="H6154" i="1" s="1"/>
  <c r="N6154" i="1" s="1"/>
  <c r="O6154" i="1" s="1"/>
  <c r="P6154" i="1" s="1"/>
  <c r="G5794" i="1"/>
  <c r="H5794" i="1" s="1"/>
  <c r="N5794" i="1" s="1"/>
  <c r="O5794" i="1" s="1"/>
  <c r="P5794" i="1" s="1"/>
  <c r="G5290" i="1"/>
  <c r="H5290" i="1" s="1"/>
  <c r="N5290" i="1" s="1"/>
  <c r="O5290" i="1" s="1"/>
  <c r="P5290" i="1" s="1"/>
  <c r="G5165" i="1"/>
  <c r="H5165" i="1" s="1"/>
  <c r="N5165" i="1" s="1"/>
  <c r="O5165" i="1" s="1"/>
  <c r="P5165" i="1" s="1"/>
  <c r="G4891" i="1"/>
  <c r="H4891" i="1" s="1"/>
  <c r="N4891" i="1" s="1"/>
  <c r="O4891" i="1" s="1"/>
  <c r="P4891" i="1" s="1"/>
  <c r="G2230" i="1"/>
  <c r="H2230" i="1" s="1"/>
  <c r="N2230" i="1" s="1"/>
  <c r="O2230" i="1" s="1"/>
  <c r="P2230" i="1" s="1"/>
  <c r="G6198" i="1"/>
  <c r="H6198" i="1" s="1"/>
  <c r="N6198" i="1" s="1"/>
  <c r="O6198" i="1" s="1"/>
  <c r="P6198" i="1" s="1"/>
  <c r="G3081" i="1"/>
  <c r="H3081" i="1" s="1"/>
  <c r="N3081" i="1" s="1"/>
  <c r="O3081" i="1" s="1"/>
  <c r="P3081" i="1" s="1"/>
  <c r="G2823" i="1"/>
  <c r="H2823" i="1" s="1"/>
  <c r="N2823" i="1" s="1"/>
  <c r="O2823" i="1" s="1"/>
  <c r="P2823" i="1" s="1"/>
  <c r="G1767" i="1"/>
  <c r="H1767" i="1" s="1"/>
  <c r="N1767" i="1" s="1"/>
  <c r="O1767" i="1" s="1"/>
  <c r="P1767" i="1" s="1"/>
  <c r="G5915" i="1"/>
  <c r="H5915" i="1" s="1"/>
  <c r="N5915" i="1" s="1"/>
  <c r="O5915" i="1" s="1"/>
  <c r="P5915" i="1" s="1"/>
  <c r="G5517" i="1"/>
  <c r="H5517" i="1" s="1"/>
  <c r="N5517" i="1" s="1"/>
  <c r="O5517" i="1" s="1"/>
  <c r="P5517" i="1" s="1"/>
  <c r="G5164" i="1"/>
  <c r="H5164" i="1" s="1"/>
  <c r="N5164" i="1" s="1"/>
  <c r="O5164" i="1" s="1"/>
  <c r="P5164" i="1" s="1"/>
  <c r="G4466" i="1"/>
  <c r="H4466" i="1" s="1"/>
  <c r="N4466" i="1" s="1"/>
  <c r="O4466" i="1" s="1"/>
  <c r="P4466" i="1" s="1"/>
  <c r="G3880" i="1"/>
  <c r="H3880" i="1" s="1"/>
  <c r="N3880" i="1" s="1"/>
  <c r="O3880" i="1" s="1"/>
  <c r="P3880" i="1" s="1"/>
  <c r="G3731" i="1"/>
  <c r="H3731" i="1" s="1"/>
  <c r="N3731" i="1" s="1"/>
  <c r="O3731" i="1" s="1"/>
  <c r="P3731" i="1" s="1"/>
  <c r="G2480" i="1"/>
  <c r="H2480" i="1" s="1"/>
  <c r="N2480" i="1" s="1"/>
  <c r="O2480" i="1" s="1"/>
  <c r="P2480" i="1" s="1"/>
  <c r="G1949" i="1"/>
  <c r="H1949" i="1" s="1"/>
  <c r="N1949" i="1" s="1"/>
  <c r="O1949" i="1" s="1"/>
  <c r="P1949" i="1" s="1"/>
  <c r="G1564" i="1"/>
  <c r="H1564" i="1" s="1"/>
  <c r="N1564" i="1" s="1"/>
  <c r="O1564" i="1" s="1"/>
  <c r="P1564" i="1" s="1"/>
  <c r="G1096" i="1"/>
  <c r="H1096" i="1" s="1"/>
  <c r="N1096" i="1" s="1"/>
  <c r="O1096" i="1" s="1"/>
  <c r="P1096" i="1" s="1"/>
  <c r="G3916" i="1"/>
  <c r="H3916" i="1" s="1"/>
  <c r="N3916" i="1" s="1"/>
  <c r="O3916" i="1" s="1"/>
  <c r="P3916" i="1" s="1"/>
  <c r="G3724" i="1"/>
  <c r="H3724" i="1" s="1"/>
  <c r="N3724" i="1" s="1"/>
  <c r="O3724" i="1" s="1"/>
  <c r="P3724" i="1" s="1"/>
  <c r="G2409" i="1"/>
  <c r="H2409" i="1" s="1"/>
  <c r="N2409" i="1" s="1"/>
  <c r="O2409" i="1" s="1"/>
  <c r="P2409" i="1" s="1"/>
  <c r="G2150" i="1"/>
  <c r="H2150" i="1" s="1"/>
  <c r="N2150" i="1" s="1"/>
  <c r="O2150" i="1" s="1"/>
  <c r="P2150" i="1" s="1"/>
  <c r="G7644" i="1"/>
  <c r="H7644" i="1" s="1"/>
  <c r="N7644" i="1" s="1"/>
  <c r="O7644" i="1" s="1"/>
  <c r="P7644" i="1" s="1"/>
  <c r="G5582" i="1"/>
  <c r="H5582" i="1" s="1"/>
  <c r="N5582" i="1" s="1"/>
  <c r="O5582" i="1" s="1"/>
  <c r="P5582" i="1" s="1"/>
  <c r="G5445" i="1"/>
  <c r="H5445" i="1" s="1"/>
  <c r="N5445" i="1" s="1"/>
  <c r="O5445" i="1" s="1"/>
  <c r="P5445" i="1" s="1"/>
  <c r="G4560" i="1"/>
  <c r="H4560" i="1" s="1"/>
  <c r="N4560" i="1" s="1"/>
  <c r="O4560" i="1" s="1"/>
  <c r="P4560" i="1" s="1"/>
  <c r="G3700" i="1"/>
  <c r="H3700" i="1" s="1"/>
  <c r="N3700" i="1" s="1"/>
  <c r="O3700" i="1" s="1"/>
  <c r="P3700" i="1" s="1"/>
  <c r="G3565" i="1"/>
  <c r="H3565" i="1" s="1"/>
  <c r="N3565" i="1" s="1"/>
  <c r="O3565" i="1" s="1"/>
  <c r="P3565" i="1" s="1"/>
  <c r="G3413" i="1"/>
  <c r="H3413" i="1" s="1"/>
  <c r="N3413" i="1" s="1"/>
  <c r="O3413" i="1" s="1"/>
  <c r="P3413" i="1" s="1"/>
  <c r="G3206" i="1"/>
  <c r="H3206" i="1" s="1"/>
  <c r="N3206" i="1" s="1"/>
  <c r="O3206" i="1" s="1"/>
  <c r="P3206" i="1" s="1"/>
  <c r="G2996" i="1"/>
  <c r="H2996" i="1" s="1"/>
  <c r="N2996" i="1" s="1"/>
  <c r="O2996" i="1" s="1"/>
  <c r="P2996" i="1" s="1"/>
  <c r="G1943" i="1"/>
  <c r="H1943" i="1" s="1"/>
  <c r="N1943" i="1" s="1"/>
  <c r="O1943" i="1" s="1"/>
  <c r="P1943" i="1" s="1"/>
  <c r="G5383" i="1"/>
  <c r="H5383" i="1" s="1"/>
  <c r="N5383" i="1" s="1"/>
  <c r="O5383" i="1" s="1"/>
  <c r="P5383" i="1" s="1"/>
  <c r="G5273" i="1"/>
  <c r="H5273" i="1" s="1"/>
  <c r="N5273" i="1" s="1"/>
  <c r="O5273" i="1" s="1"/>
  <c r="P5273" i="1" s="1"/>
  <c r="G4934" i="1"/>
  <c r="H4934" i="1" s="1"/>
  <c r="N4934" i="1" s="1"/>
  <c r="O4934" i="1" s="1"/>
  <c r="P4934" i="1" s="1"/>
  <c r="G4736" i="1"/>
  <c r="H4736" i="1" s="1"/>
  <c r="N4736" i="1" s="1"/>
  <c r="O4736" i="1" s="1"/>
  <c r="P4736" i="1" s="1"/>
  <c r="G3897" i="1"/>
  <c r="H3897" i="1" s="1"/>
  <c r="N3897" i="1" s="1"/>
  <c r="O3897" i="1" s="1"/>
  <c r="P3897" i="1" s="1"/>
  <c r="G2585" i="1"/>
  <c r="H2585" i="1" s="1"/>
  <c r="N2585" i="1" s="1"/>
  <c r="O2585" i="1" s="1"/>
  <c r="P2585" i="1" s="1"/>
  <c r="G2219" i="1"/>
  <c r="H2219" i="1" s="1"/>
  <c r="N2219" i="1" s="1"/>
  <c r="O2219" i="1" s="1"/>
  <c r="P2219" i="1" s="1"/>
  <c r="G5637" i="1"/>
  <c r="H5637" i="1" s="1"/>
  <c r="N5637" i="1" s="1"/>
  <c r="O5637" i="1" s="1"/>
  <c r="P5637" i="1" s="1"/>
  <c r="G5622" i="1"/>
  <c r="H5622" i="1" s="1"/>
  <c r="N5622" i="1" s="1"/>
  <c r="O5622" i="1" s="1"/>
  <c r="P5622" i="1" s="1"/>
  <c r="G5612" i="1"/>
  <c r="H5612" i="1" s="1"/>
  <c r="N5612" i="1" s="1"/>
  <c r="O5612" i="1" s="1"/>
  <c r="P5612" i="1" s="1"/>
  <c r="G5590" i="1"/>
  <c r="H5590" i="1" s="1"/>
  <c r="N5590" i="1" s="1"/>
  <c r="O5590" i="1" s="1"/>
  <c r="P5590" i="1" s="1"/>
  <c r="G4679" i="1"/>
  <c r="H4679" i="1" s="1"/>
  <c r="N4679" i="1" s="1"/>
  <c r="O4679" i="1" s="1"/>
  <c r="P4679" i="1" s="1"/>
  <c r="G4366" i="1"/>
  <c r="H4366" i="1" s="1"/>
  <c r="N4366" i="1" s="1"/>
  <c r="O4366" i="1" s="1"/>
  <c r="P4366" i="1" s="1"/>
  <c r="G3032" i="1"/>
  <c r="H3032" i="1" s="1"/>
  <c r="N3032" i="1" s="1"/>
  <c r="O3032" i="1" s="1"/>
  <c r="P3032" i="1" s="1"/>
  <c r="G2101" i="1"/>
  <c r="H2101" i="1" s="1"/>
  <c r="N2101" i="1" s="1"/>
  <c r="O2101" i="1" s="1"/>
  <c r="P2101" i="1" s="1"/>
  <c r="G2007" i="1"/>
  <c r="H2007" i="1" s="1"/>
  <c r="N2007" i="1" s="1"/>
  <c r="O2007" i="1" s="1"/>
  <c r="P2007" i="1" s="1"/>
  <c r="G5982" i="1"/>
  <c r="H5982" i="1" s="1"/>
  <c r="N5982" i="1" s="1"/>
  <c r="O5982" i="1" s="1"/>
  <c r="P5982" i="1" s="1"/>
  <c r="G3652" i="1"/>
  <c r="H3652" i="1" s="1"/>
  <c r="N3652" i="1" s="1"/>
  <c r="O3652" i="1" s="1"/>
  <c r="P3652" i="1" s="1"/>
  <c r="G3524" i="1"/>
  <c r="H3524" i="1" s="1"/>
  <c r="N3524" i="1" s="1"/>
  <c r="O3524" i="1" s="1"/>
  <c r="P3524" i="1" s="1"/>
  <c r="G3495" i="1"/>
  <c r="H3495" i="1" s="1"/>
  <c r="N3495" i="1" s="1"/>
  <c r="O3495" i="1" s="1"/>
  <c r="P3495" i="1" s="1"/>
  <c r="G20" i="1"/>
  <c r="H20" i="1" s="1"/>
  <c r="N20" i="1" s="1"/>
  <c r="O20" i="1" s="1"/>
  <c r="P20" i="1" s="1"/>
  <c r="G5724" i="1"/>
  <c r="H5724" i="1" s="1"/>
  <c r="N5724" i="1" s="1"/>
  <c r="O5724" i="1" s="1"/>
  <c r="P5724" i="1" s="1"/>
  <c r="G4959" i="1"/>
  <c r="H4959" i="1" s="1"/>
  <c r="N4959" i="1" s="1"/>
  <c r="O4959" i="1" s="1"/>
  <c r="P4959" i="1" s="1"/>
  <c r="G4273" i="1"/>
  <c r="H4273" i="1" s="1"/>
  <c r="N4273" i="1" s="1"/>
  <c r="O4273" i="1" s="1"/>
  <c r="P4273" i="1" s="1"/>
  <c r="G4133" i="1"/>
  <c r="H4133" i="1" s="1"/>
  <c r="N4133" i="1" s="1"/>
  <c r="O4133" i="1" s="1"/>
  <c r="P4133" i="1" s="1"/>
  <c r="G7688" i="1"/>
  <c r="H7688" i="1" s="1"/>
  <c r="N7688" i="1" s="1"/>
  <c r="O7688" i="1" s="1"/>
  <c r="P7688" i="1" s="1"/>
  <c r="G6384" i="1"/>
  <c r="H6384" i="1" s="1"/>
  <c r="N6384" i="1" s="1"/>
  <c r="O6384" i="1" s="1"/>
  <c r="P6384" i="1" s="1"/>
  <c r="G3504" i="1"/>
  <c r="H3504" i="1" s="1"/>
  <c r="N3504" i="1" s="1"/>
  <c r="O3504" i="1" s="1"/>
  <c r="P3504" i="1" s="1"/>
  <c r="G1040" i="1"/>
  <c r="H1040" i="1" s="1"/>
  <c r="N1040" i="1" s="1"/>
  <c r="O1040" i="1" s="1"/>
  <c r="P1040" i="1" s="1"/>
  <c r="G836" i="1"/>
  <c r="H836" i="1" s="1"/>
  <c r="N836" i="1" s="1"/>
  <c r="O836" i="1" s="1"/>
  <c r="P836" i="1" s="1"/>
  <c r="G7651" i="1"/>
  <c r="H7651" i="1" s="1"/>
  <c r="N7651" i="1" s="1"/>
  <c r="O7651" i="1" s="1"/>
  <c r="P7651" i="1" s="1"/>
  <c r="G6743" i="1"/>
  <c r="H6743" i="1" s="1"/>
  <c r="N6743" i="1" s="1"/>
  <c r="O6743" i="1" s="1"/>
  <c r="P6743" i="1" s="1"/>
  <c r="G5957" i="1"/>
  <c r="H5957" i="1" s="1"/>
  <c r="N5957" i="1" s="1"/>
  <c r="O5957" i="1" s="1"/>
  <c r="P5957" i="1" s="1"/>
  <c r="G4337" i="1"/>
  <c r="H4337" i="1" s="1"/>
  <c r="N4337" i="1" s="1"/>
  <c r="O4337" i="1" s="1"/>
  <c r="P4337" i="1" s="1"/>
  <c r="G2862" i="1"/>
  <c r="H2862" i="1" s="1"/>
  <c r="N2862" i="1" s="1"/>
  <c r="O2862" i="1" s="1"/>
  <c r="P2862" i="1" s="1"/>
  <c r="G145" i="1"/>
  <c r="H145" i="1" s="1"/>
  <c r="N145" i="1" s="1"/>
  <c r="O145" i="1" s="1"/>
  <c r="P145" i="1" s="1"/>
  <c r="G6111" i="1"/>
  <c r="H6111" i="1" s="1"/>
  <c r="N6111" i="1" s="1"/>
  <c r="O6111" i="1" s="1"/>
  <c r="P6111" i="1" s="1"/>
  <c r="G5180" i="1"/>
  <c r="H5180" i="1" s="1"/>
  <c r="N5180" i="1" s="1"/>
  <c r="O5180" i="1" s="1"/>
  <c r="P5180" i="1" s="1"/>
  <c r="G2681" i="1"/>
  <c r="H2681" i="1" s="1"/>
  <c r="N2681" i="1" s="1"/>
  <c r="O2681" i="1" s="1"/>
  <c r="P2681" i="1" s="1"/>
  <c r="G3787" i="1"/>
  <c r="H3787" i="1" s="1"/>
  <c r="N3787" i="1" s="1"/>
  <c r="O3787" i="1" s="1"/>
  <c r="P3787" i="1" s="1"/>
  <c r="G3012" i="1"/>
  <c r="H3012" i="1" s="1"/>
  <c r="N3012" i="1" s="1"/>
  <c r="O3012" i="1" s="1"/>
  <c r="P3012" i="1" s="1"/>
  <c r="G1230" i="1"/>
  <c r="H1230" i="1" s="1"/>
  <c r="N1230" i="1" s="1"/>
  <c r="O1230" i="1" s="1"/>
  <c r="P1230" i="1" s="1"/>
  <c r="G192" i="1"/>
  <c r="H192" i="1" s="1"/>
  <c r="N192" i="1" s="1"/>
  <c r="O192" i="1" s="1"/>
  <c r="P192" i="1" s="1"/>
  <c r="G7581" i="1"/>
  <c r="H7581" i="1" s="1"/>
  <c r="N7581" i="1" s="1"/>
  <c r="O7581" i="1" s="1"/>
  <c r="P7581" i="1" s="1"/>
  <c r="G7335" i="1"/>
  <c r="H7335" i="1" s="1"/>
  <c r="N7335" i="1" s="1"/>
  <c r="O7335" i="1" s="1"/>
  <c r="P7335" i="1" s="1"/>
  <c r="G6931" i="1"/>
  <c r="H6931" i="1" s="1"/>
  <c r="N6931" i="1" s="1"/>
  <c r="O6931" i="1" s="1"/>
  <c r="P6931" i="1" s="1"/>
  <c r="G6927" i="1"/>
  <c r="H6927" i="1" s="1"/>
  <c r="N6927" i="1" s="1"/>
  <c r="O6927" i="1" s="1"/>
  <c r="P6927" i="1" s="1"/>
  <c r="G6918" i="1"/>
  <c r="H6918" i="1" s="1"/>
  <c r="N6918" i="1" s="1"/>
  <c r="O6918" i="1" s="1"/>
  <c r="P6918" i="1" s="1"/>
  <c r="G6907" i="1"/>
  <c r="H6907" i="1" s="1"/>
  <c r="N6907" i="1" s="1"/>
  <c r="O6907" i="1" s="1"/>
  <c r="P6907" i="1" s="1"/>
  <c r="G5759" i="1"/>
  <c r="H5759" i="1" s="1"/>
  <c r="N5759" i="1" s="1"/>
  <c r="O5759" i="1" s="1"/>
  <c r="P5759" i="1" s="1"/>
  <c r="G4978" i="1"/>
  <c r="H4978" i="1" s="1"/>
  <c r="N4978" i="1" s="1"/>
  <c r="O4978" i="1" s="1"/>
  <c r="P4978" i="1" s="1"/>
  <c r="G4595" i="1"/>
  <c r="H4595" i="1" s="1"/>
  <c r="N4595" i="1" s="1"/>
  <c r="O4595" i="1" s="1"/>
  <c r="P4595" i="1" s="1"/>
  <c r="G3666" i="1"/>
  <c r="H3666" i="1" s="1"/>
  <c r="N3666" i="1" s="1"/>
  <c r="O3666" i="1" s="1"/>
  <c r="P3666" i="1" s="1"/>
  <c r="G3651" i="1"/>
  <c r="H3651" i="1" s="1"/>
  <c r="N3651" i="1" s="1"/>
  <c r="O3651" i="1" s="1"/>
  <c r="P3651" i="1" s="1"/>
  <c r="G3299" i="1"/>
  <c r="H3299" i="1" s="1"/>
  <c r="N3299" i="1" s="1"/>
  <c r="O3299" i="1" s="1"/>
  <c r="P3299" i="1" s="1"/>
  <c r="G3256" i="1"/>
  <c r="H3256" i="1" s="1"/>
  <c r="N3256" i="1" s="1"/>
  <c r="O3256" i="1" s="1"/>
  <c r="P3256" i="1" s="1"/>
  <c r="G3242" i="1"/>
  <c r="H3242" i="1" s="1"/>
  <c r="N3242" i="1" s="1"/>
  <c r="O3242" i="1" s="1"/>
  <c r="P3242" i="1" s="1"/>
  <c r="G3210" i="1"/>
  <c r="H3210" i="1" s="1"/>
  <c r="N3210" i="1" s="1"/>
  <c r="O3210" i="1" s="1"/>
  <c r="P3210" i="1" s="1"/>
  <c r="G3130" i="1"/>
  <c r="H3130" i="1" s="1"/>
  <c r="N3130" i="1" s="1"/>
  <c r="O3130" i="1" s="1"/>
  <c r="P3130" i="1" s="1"/>
  <c r="G3124" i="1"/>
  <c r="H3124" i="1" s="1"/>
  <c r="N3124" i="1" s="1"/>
  <c r="O3124" i="1" s="1"/>
  <c r="P3124" i="1" s="1"/>
  <c r="G3029" i="1"/>
  <c r="H3029" i="1" s="1"/>
  <c r="N3029" i="1" s="1"/>
  <c r="O3029" i="1" s="1"/>
  <c r="P3029" i="1" s="1"/>
  <c r="G2958" i="1"/>
  <c r="H2958" i="1" s="1"/>
  <c r="N2958" i="1" s="1"/>
  <c r="O2958" i="1" s="1"/>
  <c r="P2958" i="1" s="1"/>
  <c r="G2901" i="1"/>
  <c r="H2901" i="1" s="1"/>
  <c r="N2901" i="1" s="1"/>
  <c r="O2901" i="1" s="1"/>
  <c r="P2901" i="1" s="1"/>
  <c r="G2691" i="1"/>
  <c r="H2691" i="1" s="1"/>
  <c r="N2691" i="1" s="1"/>
  <c r="O2691" i="1" s="1"/>
  <c r="P2691" i="1" s="1"/>
  <c r="G2624" i="1"/>
  <c r="H2624" i="1" s="1"/>
  <c r="N2624" i="1" s="1"/>
  <c r="O2624" i="1" s="1"/>
  <c r="P2624" i="1" s="1"/>
  <c r="G2515" i="1"/>
  <c r="H2515" i="1" s="1"/>
  <c r="N2515" i="1" s="1"/>
  <c r="O2515" i="1" s="1"/>
  <c r="P2515" i="1" s="1"/>
  <c r="G2300" i="1"/>
  <c r="H2300" i="1" s="1"/>
  <c r="N2300" i="1" s="1"/>
  <c r="O2300" i="1" s="1"/>
  <c r="P2300" i="1" s="1"/>
  <c r="G1675" i="1"/>
  <c r="H1675" i="1" s="1"/>
  <c r="N1675" i="1" s="1"/>
  <c r="O1675" i="1" s="1"/>
  <c r="P1675" i="1" s="1"/>
  <c r="G1493" i="1"/>
  <c r="H1493" i="1" s="1"/>
  <c r="N1493" i="1" s="1"/>
  <c r="O1493" i="1" s="1"/>
  <c r="P1493" i="1" s="1"/>
  <c r="G693" i="1"/>
  <c r="H693" i="1" s="1"/>
  <c r="N693" i="1" s="1"/>
  <c r="O693" i="1" s="1"/>
  <c r="P693" i="1" s="1"/>
  <c r="G381" i="1"/>
  <c r="H381" i="1" s="1"/>
  <c r="N381" i="1" s="1"/>
  <c r="O381" i="1" s="1"/>
  <c r="P381" i="1" s="1"/>
  <c r="G76" i="1"/>
  <c r="H76" i="1" s="1"/>
  <c r="N76" i="1" s="1"/>
  <c r="O76" i="1" s="1"/>
  <c r="P76" i="1" s="1"/>
  <c r="G3832" i="1"/>
  <c r="H3832" i="1" s="1"/>
  <c r="N3832" i="1" s="1"/>
  <c r="O3832" i="1" s="1"/>
  <c r="P3832" i="1" s="1"/>
  <c r="G3335" i="1"/>
  <c r="H3335" i="1" s="1"/>
  <c r="N3335" i="1" s="1"/>
  <c r="O3335" i="1" s="1"/>
  <c r="P3335" i="1" s="1"/>
  <c r="G3327" i="1"/>
  <c r="H3327" i="1" s="1"/>
  <c r="N3327" i="1" s="1"/>
  <c r="O3327" i="1" s="1"/>
  <c r="P3327" i="1" s="1"/>
  <c r="G3174" i="1"/>
  <c r="H3174" i="1" s="1"/>
  <c r="N3174" i="1" s="1"/>
  <c r="O3174" i="1" s="1"/>
  <c r="P3174" i="1" s="1"/>
  <c r="G3121" i="1"/>
  <c r="H3121" i="1" s="1"/>
  <c r="N3121" i="1" s="1"/>
  <c r="O3121" i="1" s="1"/>
  <c r="P3121" i="1" s="1"/>
  <c r="G3052" i="1"/>
  <c r="H3052" i="1" s="1"/>
  <c r="N3052" i="1" s="1"/>
  <c r="O3052" i="1" s="1"/>
  <c r="P3052" i="1" s="1"/>
  <c r="G3040" i="1"/>
  <c r="H3040" i="1" s="1"/>
  <c r="N3040" i="1" s="1"/>
  <c r="O3040" i="1" s="1"/>
  <c r="P3040" i="1" s="1"/>
  <c r="G3023" i="1"/>
  <c r="H3023" i="1" s="1"/>
  <c r="N3023" i="1" s="1"/>
  <c r="O3023" i="1" s="1"/>
  <c r="P3023" i="1" s="1"/>
  <c r="G2982" i="1"/>
  <c r="H2982" i="1" s="1"/>
  <c r="N2982" i="1" s="1"/>
  <c r="O2982" i="1" s="1"/>
  <c r="P2982" i="1" s="1"/>
  <c r="G2931" i="1"/>
  <c r="H2931" i="1" s="1"/>
  <c r="N2931" i="1" s="1"/>
  <c r="O2931" i="1" s="1"/>
  <c r="P2931" i="1" s="1"/>
  <c r="G2873" i="1"/>
  <c r="H2873" i="1" s="1"/>
  <c r="N2873" i="1" s="1"/>
  <c r="O2873" i="1" s="1"/>
  <c r="P2873" i="1" s="1"/>
  <c r="G2854" i="1"/>
  <c r="H2854" i="1" s="1"/>
  <c r="N2854" i="1" s="1"/>
  <c r="O2854" i="1" s="1"/>
  <c r="P2854" i="1" s="1"/>
  <c r="G2802" i="1"/>
  <c r="H2802" i="1" s="1"/>
  <c r="N2802" i="1" s="1"/>
  <c r="O2802" i="1" s="1"/>
  <c r="P2802" i="1" s="1"/>
  <c r="G2684" i="1"/>
  <c r="H2684" i="1" s="1"/>
  <c r="N2684" i="1" s="1"/>
  <c r="O2684" i="1" s="1"/>
  <c r="P2684" i="1" s="1"/>
  <c r="G2642" i="1"/>
  <c r="H2642" i="1" s="1"/>
  <c r="N2642" i="1" s="1"/>
  <c r="O2642" i="1" s="1"/>
  <c r="P2642" i="1" s="1"/>
  <c r="G2514" i="1"/>
  <c r="H2514" i="1" s="1"/>
  <c r="N2514" i="1" s="1"/>
  <c r="O2514" i="1" s="1"/>
  <c r="P2514" i="1" s="1"/>
  <c r="G2479" i="1"/>
  <c r="H2479" i="1" s="1"/>
  <c r="N2479" i="1" s="1"/>
  <c r="O2479" i="1" s="1"/>
  <c r="P2479" i="1" s="1"/>
  <c r="G2433" i="1"/>
  <c r="H2433" i="1" s="1"/>
  <c r="N2433" i="1" s="1"/>
  <c r="O2433" i="1" s="1"/>
  <c r="P2433" i="1" s="1"/>
  <c r="G2367" i="1"/>
  <c r="H2367" i="1" s="1"/>
  <c r="N2367" i="1" s="1"/>
  <c r="O2367" i="1" s="1"/>
  <c r="P2367" i="1" s="1"/>
  <c r="G1859" i="1"/>
  <c r="H1859" i="1" s="1"/>
  <c r="N1859" i="1" s="1"/>
  <c r="O1859" i="1" s="1"/>
  <c r="P1859" i="1" s="1"/>
  <c r="G1234" i="1"/>
  <c r="H1234" i="1" s="1"/>
  <c r="N1234" i="1" s="1"/>
  <c r="O1234" i="1" s="1"/>
  <c r="P1234" i="1" s="1"/>
  <c r="G658" i="1"/>
  <c r="H658" i="1" s="1"/>
  <c r="N658" i="1" s="1"/>
  <c r="O658" i="1" s="1"/>
  <c r="P658" i="1" s="1"/>
  <c r="G67" i="1"/>
  <c r="H67" i="1" s="1"/>
  <c r="N67" i="1" s="1"/>
  <c r="O67" i="1" s="1"/>
  <c r="P67" i="1" s="1"/>
  <c r="G7861" i="1"/>
  <c r="H7861" i="1" s="1"/>
  <c r="N7861" i="1" s="1"/>
  <c r="O7861" i="1" s="1"/>
  <c r="P7861" i="1" s="1"/>
  <c r="G7681" i="1"/>
  <c r="H7681" i="1" s="1"/>
  <c r="N7681" i="1" s="1"/>
  <c r="O7681" i="1" s="1"/>
  <c r="P7681" i="1" s="1"/>
  <c r="G7171" i="1"/>
  <c r="H7171" i="1" s="1"/>
  <c r="N7171" i="1" s="1"/>
  <c r="O7171" i="1" s="1"/>
  <c r="P7171" i="1" s="1"/>
  <c r="G7126" i="1"/>
  <c r="H7126" i="1" s="1"/>
  <c r="N7126" i="1" s="1"/>
  <c r="O7126" i="1" s="1"/>
  <c r="P7126" i="1" s="1"/>
  <c r="G6989" i="1"/>
  <c r="H6989" i="1" s="1"/>
  <c r="N6989" i="1" s="1"/>
  <c r="O6989" i="1" s="1"/>
  <c r="P6989" i="1" s="1"/>
  <c r="G6856" i="1"/>
  <c r="H6856" i="1" s="1"/>
  <c r="N6856" i="1" s="1"/>
  <c r="O6856" i="1" s="1"/>
  <c r="P6856" i="1" s="1"/>
  <c r="G6434" i="1"/>
  <c r="H6434" i="1" s="1"/>
  <c r="N6434" i="1" s="1"/>
  <c r="O6434" i="1" s="1"/>
  <c r="P6434" i="1" s="1"/>
  <c r="G6419" i="1"/>
  <c r="H6419" i="1" s="1"/>
  <c r="N6419" i="1" s="1"/>
  <c r="O6419" i="1" s="1"/>
  <c r="P6419" i="1" s="1"/>
  <c r="G6146" i="1"/>
  <c r="H6146" i="1" s="1"/>
  <c r="N6146" i="1" s="1"/>
  <c r="O6146" i="1" s="1"/>
  <c r="P6146" i="1" s="1"/>
  <c r="G5234" i="1"/>
  <c r="H5234" i="1" s="1"/>
  <c r="N5234" i="1" s="1"/>
  <c r="O5234" i="1" s="1"/>
  <c r="P5234" i="1" s="1"/>
  <c r="G4855" i="1"/>
  <c r="H4855" i="1" s="1"/>
  <c r="N4855" i="1" s="1"/>
  <c r="O4855" i="1" s="1"/>
  <c r="P4855" i="1" s="1"/>
  <c r="G4408" i="1"/>
  <c r="H4408" i="1" s="1"/>
  <c r="N4408" i="1" s="1"/>
  <c r="O4408" i="1" s="1"/>
  <c r="P4408" i="1" s="1"/>
  <c r="G4182" i="1"/>
  <c r="H4182" i="1" s="1"/>
  <c r="N4182" i="1" s="1"/>
  <c r="O4182" i="1" s="1"/>
  <c r="P4182" i="1" s="1"/>
  <c r="G3468" i="1"/>
  <c r="H3468" i="1" s="1"/>
  <c r="N3468" i="1" s="1"/>
  <c r="O3468" i="1" s="1"/>
  <c r="P3468" i="1" s="1"/>
  <c r="G3420" i="1"/>
  <c r="H3420" i="1" s="1"/>
  <c r="N3420" i="1" s="1"/>
  <c r="O3420" i="1" s="1"/>
  <c r="P3420" i="1" s="1"/>
  <c r="G3380" i="1"/>
  <c r="H3380" i="1" s="1"/>
  <c r="N3380" i="1" s="1"/>
  <c r="O3380" i="1" s="1"/>
  <c r="P3380" i="1" s="1"/>
  <c r="G3364" i="1"/>
  <c r="H3364" i="1" s="1"/>
  <c r="N3364" i="1" s="1"/>
  <c r="O3364" i="1" s="1"/>
  <c r="P3364" i="1" s="1"/>
  <c r="G3359" i="1"/>
  <c r="H3359" i="1" s="1"/>
  <c r="N3359" i="1" s="1"/>
  <c r="O3359" i="1" s="1"/>
  <c r="P3359" i="1" s="1"/>
  <c r="G3320" i="1"/>
  <c r="H3320" i="1" s="1"/>
  <c r="N3320" i="1" s="1"/>
  <c r="O3320" i="1" s="1"/>
  <c r="P3320" i="1" s="1"/>
  <c r="G3277" i="1"/>
  <c r="H3277" i="1" s="1"/>
  <c r="N3277" i="1" s="1"/>
  <c r="O3277" i="1" s="1"/>
  <c r="P3277" i="1" s="1"/>
  <c r="G3184" i="1"/>
  <c r="H3184" i="1" s="1"/>
  <c r="N3184" i="1" s="1"/>
  <c r="O3184" i="1" s="1"/>
  <c r="P3184" i="1" s="1"/>
  <c r="G3142" i="1"/>
  <c r="H3142" i="1" s="1"/>
  <c r="N3142" i="1" s="1"/>
  <c r="O3142" i="1" s="1"/>
  <c r="P3142" i="1" s="1"/>
  <c r="G3116" i="1"/>
  <c r="H3116" i="1" s="1"/>
  <c r="N3116" i="1" s="1"/>
  <c r="O3116" i="1" s="1"/>
  <c r="P3116" i="1" s="1"/>
  <c r="G3075" i="1"/>
  <c r="H3075" i="1" s="1"/>
  <c r="N3075" i="1" s="1"/>
  <c r="O3075" i="1" s="1"/>
  <c r="P3075" i="1" s="1"/>
  <c r="G3011" i="1"/>
  <c r="H3011" i="1" s="1"/>
  <c r="N3011" i="1" s="1"/>
  <c r="O3011" i="1" s="1"/>
  <c r="P3011" i="1" s="1"/>
  <c r="G2986" i="1"/>
  <c r="H2986" i="1" s="1"/>
  <c r="N2986" i="1" s="1"/>
  <c r="O2986" i="1" s="1"/>
  <c r="P2986" i="1" s="1"/>
  <c r="G2948" i="1"/>
  <c r="H2948" i="1" s="1"/>
  <c r="N2948" i="1" s="1"/>
  <c r="O2948" i="1" s="1"/>
  <c r="P2948" i="1" s="1"/>
  <c r="G2920" i="1"/>
  <c r="H2920" i="1" s="1"/>
  <c r="N2920" i="1" s="1"/>
  <c r="O2920" i="1" s="1"/>
  <c r="P2920" i="1" s="1"/>
  <c r="G2917" i="1"/>
  <c r="H2917" i="1" s="1"/>
  <c r="N2917" i="1" s="1"/>
  <c r="O2917" i="1" s="1"/>
  <c r="P2917" i="1" s="1"/>
  <c r="G2813" i="1"/>
  <c r="H2813" i="1" s="1"/>
  <c r="N2813" i="1" s="1"/>
  <c r="O2813" i="1" s="1"/>
  <c r="P2813" i="1" s="1"/>
  <c r="G2720" i="1"/>
  <c r="H2720" i="1" s="1"/>
  <c r="N2720" i="1" s="1"/>
  <c r="O2720" i="1" s="1"/>
  <c r="P2720" i="1" s="1"/>
  <c r="G2657" i="1"/>
  <c r="H2657" i="1" s="1"/>
  <c r="N2657" i="1" s="1"/>
  <c r="O2657" i="1" s="1"/>
  <c r="P2657" i="1" s="1"/>
  <c r="G2509" i="1"/>
  <c r="H2509" i="1" s="1"/>
  <c r="N2509" i="1" s="1"/>
  <c r="O2509" i="1" s="1"/>
  <c r="P2509" i="1" s="1"/>
  <c r="G2446" i="1"/>
  <c r="H2446" i="1" s="1"/>
  <c r="N2446" i="1" s="1"/>
  <c r="O2446" i="1" s="1"/>
  <c r="P2446" i="1" s="1"/>
  <c r="G2387" i="1"/>
  <c r="H2387" i="1" s="1"/>
  <c r="N2387" i="1" s="1"/>
  <c r="O2387" i="1" s="1"/>
  <c r="P2387" i="1" s="1"/>
  <c r="G2362" i="1"/>
  <c r="H2362" i="1" s="1"/>
  <c r="N2362" i="1" s="1"/>
  <c r="O2362" i="1" s="1"/>
  <c r="P2362" i="1" s="1"/>
  <c r="G2307" i="1"/>
  <c r="H2307" i="1" s="1"/>
  <c r="N2307" i="1" s="1"/>
  <c r="O2307" i="1" s="1"/>
  <c r="P2307" i="1" s="1"/>
  <c r="G2243" i="1"/>
  <c r="H2243" i="1" s="1"/>
  <c r="N2243" i="1" s="1"/>
  <c r="O2243" i="1" s="1"/>
  <c r="P2243" i="1" s="1"/>
  <c r="G1500" i="1"/>
  <c r="H1500" i="1" s="1"/>
  <c r="N1500" i="1" s="1"/>
  <c r="O1500" i="1" s="1"/>
  <c r="P1500" i="1" s="1"/>
  <c r="G1378" i="1"/>
  <c r="H1378" i="1" s="1"/>
  <c r="N1378" i="1" s="1"/>
  <c r="O1378" i="1" s="1"/>
  <c r="P1378" i="1" s="1"/>
  <c r="G1373" i="1"/>
  <c r="H1373" i="1" s="1"/>
  <c r="N1373" i="1" s="1"/>
  <c r="O1373" i="1" s="1"/>
  <c r="P1373" i="1" s="1"/>
  <c r="G738" i="1"/>
  <c r="H738" i="1" s="1"/>
  <c r="N738" i="1" s="1"/>
  <c r="O738" i="1" s="1"/>
  <c r="P738" i="1" s="1"/>
  <c r="G451" i="1"/>
  <c r="H451" i="1" s="1"/>
  <c r="N451" i="1" s="1"/>
  <c r="O451" i="1" s="1"/>
  <c r="P451" i="1" s="1"/>
  <c r="G37" i="1"/>
  <c r="H37" i="1" s="1"/>
  <c r="N37" i="1" s="1"/>
  <c r="O37" i="1" s="1"/>
  <c r="P37" i="1" s="1"/>
  <c r="G7467" i="1"/>
  <c r="H7467" i="1" s="1"/>
  <c r="N7467" i="1" s="1"/>
  <c r="O7467" i="1" s="1"/>
  <c r="P7467" i="1" s="1"/>
  <c r="G6976" i="1"/>
  <c r="H6976" i="1" s="1"/>
  <c r="N6976" i="1" s="1"/>
  <c r="O6976" i="1" s="1"/>
  <c r="P6976" i="1" s="1"/>
  <c r="G6873" i="1"/>
  <c r="H6873" i="1" s="1"/>
  <c r="N6873" i="1" s="1"/>
  <c r="O6873" i="1" s="1"/>
  <c r="P6873" i="1" s="1"/>
  <c r="G6854" i="1"/>
  <c r="H6854" i="1" s="1"/>
  <c r="N6854" i="1" s="1"/>
  <c r="O6854" i="1" s="1"/>
  <c r="P6854" i="1" s="1"/>
  <c r="G6849" i="1"/>
  <c r="H6849" i="1" s="1"/>
  <c r="N6849" i="1" s="1"/>
  <c r="O6849" i="1" s="1"/>
  <c r="P6849" i="1" s="1"/>
  <c r="G6803" i="1"/>
  <c r="H6803" i="1" s="1"/>
  <c r="N6803" i="1" s="1"/>
  <c r="O6803" i="1" s="1"/>
  <c r="P6803" i="1" s="1"/>
  <c r="G6732" i="1"/>
  <c r="H6732" i="1" s="1"/>
  <c r="N6732" i="1" s="1"/>
  <c r="O6732" i="1" s="1"/>
  <c r="P6732" i="1" s="1"/>
  <c r="G6715" i="1"/>
  <c r="H6715" i="1" s="1"/>
  <c r="N6715" i="1" s="1"/>
  <c r="O6715" i="1" s="1"/>
  <c r="P6715" i="1" s="1"/>
  <c r="G6685" i="1"/>
  <c r="H6685" i="1" s="1"/>
  <c r="N6685" i="1" s="1"/>
  <c r="O6685" i="1" s="1"/>
  <c r="P6685" i="1" s="1"/>
  <c r="G6664" i="1"/>
  <c r="H6664" i="1" s="1"/>
  <c r="N6664" i="1" s="1"/>
  <c r="O6664" i="1" s="1"/>
  <c r="P6664" i="1" s="1"/>
  <c r="G6445" i="1"/>
  <c r="H6445" i="1" s="1"/>
  <c r="N6445" i="1" s="1"/>
  <c r="O6445" i="1" s="1"/>
  <c r="P6445" i="1" s="1"/>
  <c r="G6235" i="1"/>
  <c r="H6235" i="1" s="1"/>
  <c r="N6235" i="1" s="1"/>
  <c r="O6235" i="1" s="1"/>
  <c r="P6235" i="1" s="1"/>
  <c r="G6208" i="1"/>
  <c r="H6208" i="1" s="1"/>
  <c r="N6208" i="1" s="1"/>
  <c r="O6208" i="1" s="1"/>
  <c r="P6208" i="1" s="1"/>
  <c r="G6129" i="1"/>
  <c r="H6129" i="1" s="1"/>
  <c r="N6129" i="1" s="1"/>
  <c r="O6129" i="1" s="1"/>
  <c r="P6129" i="1" s="1"/>
  <c r="G5366" i="1"/>
  <c r="H5366" i="1" s="1"/>
  <c r="N5366" i="1" s="1"/>
  <c r="O5366" i="1" s="1"/>
  <c r="P5366" i="1" s="1"/>
  <c r="G5231" i="1"/>
  <c r="H5231" i="1" s="1"/>
  <c r="N5231" i="1" s="1"/>
  <c r="O5231" i="1" s="1"/>
  <c r="P5231" i="1" s="1"/>
  <c r="G4117" i="1"/>
  <c r="H4117" i="1" s="1"/>
  <c r="N4117" i="1" s="1"/>
  <c r="O4117" i="1" s="1"/>
  <c r="P4117" i="1" s="1"/>
  <c r="G3384" i="1"/>
  <c r="H3384" i="1" s="1"/>
  <c r="N3384" i="1" s="1"/>
  <c r="O3384" i="1" s="1"/>
  <c r="P3384" i="1" s="1"/>
  <c r="G3377" i="1"/>
  <c r="H3377" i="1" s="1"/>
  <c r="N3377" i="1" s="1"/>
  <c r="O3377" i="1" s="1"/>
  <c r="P3377" i="1" s="1"/>
  <c r="G3370" i="1"/>
  <c r="H3370" i="1" s="1"/>
  <c r="N3370" i="1" s="1"/>
  <c r="O3370" i="1" s="1"/>
  <c r="P3370" i="1" s="1"/>
  <c r="G3336" i="1"/>
  <c r="H3336" i="1" s="1"/>
  <c r="N3336" i="1" s="1"/>
  <c r="O3336" i="1" s="1"/>
  <c r="P3336" i="1" s="1"/>
  <c r="G3172" i="1"/>
  <c r="H3172" i="1" s="1"/>
  <c r="N3172" i="1" s="1"/>
  <c r="O3172" i="1" s="1"/>
  <c r="P3172" i="1" s="1"/>
  <c r="G3110" i="1"/>
  <c r="H3110" i="1" s="1"/>
  <c r="N3110" i="1" s="1"/>
  <c r="O3110" i="1" s="1"/>
  <c r="P3110" i="1" s="1"/>
  <c r="G2945" i="1"/>
  <c r="H2945" i="1" s="1"/>
  <c r="N2945" i="1" s="1"/>
  <c r="O2945" i="1" s="1"/>
  <c r="P2945" i="1" s="1"/>
  <c r="G2929" i="1"/>
  <c r="H2929" i="1" s="1"/>
  <c r="N2929" i="1" s="1"/>
  <c r="O2929" i="1" s="1"/>
  <c r="P2929" i="1" s="1"/>
  <c r="G2762" i="1"/>
  <c r="H2762" i="1" s="1"/>
  <c r="N2762" i="1" s="1"/>
  <c r="O2762" i="1" s="1"/>
  <c r="P2762" i="1" s="1"/>
  <c r="G2757" i="1"/>
  <c r="H2757" i="1" s="1"/>
  <c r="N2757" i="1" s="1"/>
  <c r="O2757" i="1" s="1"/>
  <c r="P2757" i="1" s="1"/>
  <c r="G2705" i="1"/>
  <c r="H2705" i="1" s="1"/>
  <c r="N2705" i="1" s="1"/>
  <c r="O2705" i="1" s="1"/>
  <c r="P2705" i="1" s="1"/>
  <c r="G2571" i="1"/>
  <c r="H2571" i="1" s="1"/>
  <c r="N2571" i="1" s="1"/>
  <c r="O2571" i="1" s="1"/>
  <c r="P2571" i="1" s="1"/>
  <c r="G2527" i="1"/>
  <c r="H2527" i="1" s="1"/>
  <c r="N2527" i="1" s="1"/>
  <c r="O2527" i="1" s="1"/>
  <c r="P2527" i="1" s="1"/>
  <c r="G2491" i="1"/>
  <c r="H2491" i="1" s="1"/>
  <c r="N2491" i="1" s="1"/>
  <c r="O2491" i="1" s="1"/>
  <c r="P2491" i="1" s="1"/>
  <c r="G2453" i="1"/>
  <c r="H2453" i="1" s="1"/>
  <c r="N2453" i="1" s="1"/>
  <c r="O2453" i="1" s="1"/>
  <c r="P2453" i="1" s="1"/>
  <c r="G2448" i="1"/>
  <c r="H2448" i="1" s="1"/>
  <c r="N2448" i="1" s="1"/>
  <c r="O2448" i="1" s="1"/>
  <c r="P2448" i="1" s="1"/>
  <c r="G197" i="1"/>
  <c r="H197" i="1" s="1"/>
  <c r="N197" i="1" s="1"/>
  <c r="O197" i="1" s="1"/>
  <c r="P197" i="1" s="1"/>
  <c r="G2650" i="1"/>
  <c r="H2650" i="1" s="1"/>
  <c r="N2650" i="1" s="1"/>
  <c r="O2650" i="1" s="1"/>
  <c r="P2650" i="1" s="1"/>
  <c r="G2048" i="1"/>
  <c r="H2048" i="1" s="1"/>
  <c r="N2048" i="1" s="1"/>
  <c r="O2048" i="1" s="1"/>
  <c r="P2048" i="1" s="1"/>
  <c r="G1912" i="1"/>
  <c r="H1912" i="1" s="1"/>
  <c r="N1912" i="1" s="1"/>
  <c r="O1912" i="1" s="1"/>
  <c r="P1912" i="1" s="1"/>
  <c r="G1490" i="1"/>
  <c r="H1490" i="1" s="1"/>
  <c r="N1490" i="1" s="1"/>
  <c r="O1490" i="1" s="1"/>
  <c r="P1490" i="1" s="1"/>
  <c r="G1420" i="1"/>
  <c r="H1420" i="1" s="1"/>
  <c r="N1420" i="1" s="1"/>
  <c r="O1420" i="1" s="1"/>
  <c r="P1420" i="1" s="1"/>
  <c r="G488" i="1"/>
  <c r="H488" i="1" s="1"/>
  <c r="N488" i="1" s="1"/>
  <c r="O488" i="1" s="1"/>
  <c r="P488" i="1" s="1"/>
  <c r="G1829" i="1"/>
  <c r="H1829" i="1" s="1"/>
  <c r="N1829" i="1" s="1"/>
  <c r="O1829" i="1" s="1"/>
  <c r="P1829" i="1" s="1"/>
  <c r="G1235" i="1"/>
  <c r="H1235" i="1" s="1"/>
  <c r="N1235" i="1" s="1"/>
  <c r="O1235" i="1" s="1"/>
  <c r="P1235" i="1" s="1"/>
  <c r="G674" i="1"/>
  <c r="H674" i="1" s="1"/>
  <c r="N674" i="1" s="1"/>
  <c r="O674" i="1" s="1"/>
  <c r="P674" i="1" s="1"/>
  <c r="G3934" i="1"/>
  <c r="H3934" i="1" s="1"/>
  <c r="N3934" i="1" s="1"/>
  <c r="O3934" i="1" s="1"/>
  <c r="P3934" i="1" s="1"/>
  <c r="G2969" i="1"/>
  <c r="H2969" i="1" s="1"/>
  <c r="N2969" i="1" s="1"/>
  <c r="O2969" i="1" s="1"/>
  <c r="P2969" i="1" s="1"/>
  <c r="G2934" i="1"/>
  <c r="H2934" i="1" s="1"/>
  <c r="N2934" i="1" s="1"/>
  <c r="O2934" i="1" s="1"/>
  <c r="P2934" i="1" s="1"/>
  <c r="G8772" i="1"/>
  <c r="H8772" i="1" s="1"/>
  <c r="N8772" i="1" s="1"/>
  <c r="O8772" i="1" s="1"/>
  <c r="P8772" i="1" s="1"/>
  <c r="G6022" i="1"/>
  <c r="H6022" i="1" s="1"/>
  <c r="N6022" i="1" s="1"/>
  <c r="O6022" i="1" s="1"/>
  <c r="P6022" i="1" s="1"/>
  <c r="G335" i="1"/>
  <c r="H335" i="1" s="1"/>
  <c r="N335" i="1" s="1"/>
  <c r="O335" i="1" s="1"/>
  <c r="P335" i="1" s="1"/>
  <c r="G1126" i="1"/>
  <c r="H1126" i="1" s="1"/>
  <c r="N1126" i="1" s="1"/>
  <c r="O1126" i="1" s="1"/>
  <c r="P1126" i="1" s="1"/>
  <c r="G514" i="1"/>
  <c r="H514" i="1" s="1"/>
  <c r="N514" i="1" s="1"/>
  <c r="O514" i="1" s="1"/>
  <c r="P514" i="1" s="1"/>
  <c r="G1799" i="1"/>
  <c r="H1799" i="1" s="1"/>
  <c r="N1799" i="1" s="1"/>
  <c r="O1799" i="1" s="1"/>
  <c r="P1799" i="1" s="1"/>
  <c r="G712" i="1"/>
  <c r="H712" i="1" s="1"/>
  <c r="N712" i="1" s="1"/>
  <c r="O712" i="1" s="1"/>
  <c r="P712" i="1" s="1"/>
  <c r="G5481" i="1"/>
  <c r="H5481" i="1" s="1"/>
  <c r="N5481" i="1" s="1"/>
  <c r="O5481" i="1" s="1"/>
  <c r="P5481" i="1" s="1"/>
  <c r="G2287" i="1"/>
  <c r="H2287" i="1" s="1"/>
  <c r="N2287" i="1" s="1"/>
  <c r="O2287" i="1" s="1"/>
  <c r="P2287" i="1" s="1"/>
  <c r="G8459" i="1"/>
  <c r="H8459" i="1" s="1"/>
  <c r="N8459" i="1" s="1"/>
  <c r="O8459" i="1" s="1"/>
  <c r="P8459" i="1" s="1"/>
  <c r="G6135" i="1"/>
  <c r="H6135" i="1" s="1"/>
  <c r="N6135" i="1" s="1"/>
  <c r="O6135" i="1" s="1"/>
  <c r="P6135" i="1" s="1"/>
  <c r="G4308" i="1"/>
  <c r="H4308" i="1" s="1"/>
  <c r="N4308" i="1" s="1"/>
  <c r="O4308" i="1" s="1"/>
  <c r="P4308" i="1" s="1"/>
  <c r="G4291" i="1"/>
  <c r="H4291" i="1" s="1"/>
  <c r="N4291" i="1" s="1"/>
  <c r="O4291" i="1" s="1"/>
  <c r="P4291" i="1" s="1"/>
  <c r="G4252" i="1"/>
  <c r="H4252" i="1" s="1"/>
  <c r="N4252" i="1" s="1"/>
  <c r="O4252" i="1" s="1"/>
  <c r="P4252" i="1" s="1"/>
  <c r="G3243" i="1"/>
  <c r="H3243" i="1" s="1"/>
  <c r="N3243" i="1" s="1"/>
  <c r="O3243" i="1" s="1"/>
  <c r="P3243" i="1" s="1"/>
  <c r="G2633" i="1"/>
  <c r="H2633" i="1" s="1"/>
  <c r="N2633" i="1" s="1"/>
  <c r="O2633" i="1" s="1"/>
  <c r="P2633" i="1" s="1"/>
  <c r="G2564" i="1"/>
  <c r="H2564" i="1" s="1"/>
  <c r="N2564" i="1" s="1"/>
  <c r="O2564" i="1" s="1"/>
  <c r="P2564" i="1" s="1"/>
  <c r="G8633" i="1"/>
  <c r="H8633" i="1" s="1"/>
  <c r="N8633" i="1" s="1"/>
  <c r="O8633" i="1" s="1"/>
  <c r="P8633" i="1" s="1"/>
  <c r="G8628" i="1"/>
  <c r="H8628" i="1" s="1"/>
  <c r="N8628" i="1" s="1"/>
  <c r="O8628" i="1" s="1"/>
  <c r="P8628" i="1" s="1"/>
  <c r="G8625" i="1"/>
  <c r="H8625" i="1" s="1"/>
  <c r="N8625" i="1" s="1"/>
  <c r="O8625" i="1" s="1"/>
  <c r="P8625" i="1" s="1"/>
  <c r="G7739" i="1"/>
  <c r="H7739" i="1" s="1"/>
  <c r="N7739" i="1" s="1"/>
  <c r="O7739" i="1" s="1"/>
  <c r="P7739" i="1" s="1"/>
  <c r="G6037" i="1"/>
  <c r="H6037" i="1" s="1"/>
  <c r="N6037" i="1" s="1"/>
  <c r="O6037" i="1" s="1"/>
  <c r="P6037" i="1" s="1"/>
  <c r="G5725" i="1"/>
  <c r="H5725" i="1" s="1"/>
  <c r="N5725" i="1" s="1"/>
  <c r="O5725" i="1" s="1"/>
  <c r="P5725" i="1" s="1"/>
  <c r="G5723" i="1"/>
  <c r="H5723" i="1" s="1"/>
  <c r="N5723" i="1" s="1"/>
  <c r="O5723" i="1" s="1"/>
  <c r="P5723" i="1" s="1"/>
  <c r="G5703" i="1"/>
  <c r="H5703" i="1" s="1"/>
  <c r="N5703" i="1" s="1"/>
  <c r="O5703" i="1" s="1"/>
  <c r="P5703" i="1" s="1"/>
  <c r="G5667" i="1"/>
  <c r="H5667" i="1" s="1"/>
  <c r="N5667" i="1" s="1"/>
  <c r="O5667" i="1" s="1"/>
  <c r="P5667" i="1" s="1"/>
  <c r="G5591" i="1"/>
  <c r="H5591" i="1" s="1"/>
  <c r="N5591" i="1" s="1"/>
  <c r="O5591" i="1" s="1"/>
  <c r="P5591" i="1" s="1"/>
  <c r="G5478" i="1"/>
  <c r="H5478" i="1" s="1"/>
  <c r="N5478" i="1" s="1"/>
  <c r="O5478" i="1" s="1"/>
  <c r="P5478" i="1" s="1"/>
  <c r="G5467" i="1"/>
  <c r="H5467" i="1" s="1"/>
  <c r="N5467" i="1" s="1"/>
  <c r="O5467" i="1" s="1"/>
  <c r="P5467" i="1" s="1"/>
  <c r="G5396" i="1"/>
  <c r="H5396" i="1" s="1"/>
  <c r="N5396" i="1" s="1"/>
  <c r="O5396" i="1" s="1"/>
  <c r="P5396" i="1" s="1"/>
  <c r="G5372" i="1"/>
  <c r="H5372" i="1" s="1"/>
  <c r="N5372" i="1" s="1"/>
  <c r="O5372" i="1" s="1"/>
  <c r="P5372" i="1" s="1"/>
  <c r="G4156" i="1"/>
  <c r="H4156" i="1" s="1"/>
  <c r="N4156" i="1" s="1"/>
  <c r="O4156" i="1" s="1"/>
  <c r="P4156" i="1" s="1"/>
  <c r="G8435" i="1"/>
  <c r="H8435" i="1" s="1"/>
  <c r="N8435" i="1" s="1"/>
  <c r="O8435" i="1" s="1"/>
  <c r="P8435" i="1" s="1"/>
  <c r="G4811" i="1"/>
  <c r="H4811" i="1" s="1"/>
  <c r="N4811" i="1" s="1"/>
  <c r="O4811" i="1" s="1"/>
  <c r="P4811" i="1" s="1"/>
  <c r="G4135" i="1"/>
  <c r="H4135" i="1" s="1"/>
  <c r="N4135" i="1" s="1"/>
  <c r="O4135" i="1" s="1"/>
  <c r="P4135" i="1" s="1"/>
  <c r="G2665" i="1"/>
  <c r="H2665" i="1" s="1"/>
  <c r="N2665" i="1" s="1"/>
  <c r="O2665" i="1" s="1"/>
  <c r="P2665" i="1" s="1"/>
  <c r="G6590" i="1"/>
  <c r="H6590" i="1" s="1"/>
  <c r="N6590" i="1" s="1"/>
  <c r="O6590" i="1" s="1"/>
  <c r="P6590" i="1" s="1"/>
  <c r="G6386" i="1"/>
  <c r="H6386" i="1" s="1"/>
  <c r="N6386" i="1" s="1"/>
  <c r="O6386" i="1" s="1"/>
  <c r="P6386" i="1" s="1"/>
  <c r="G6305" i="1"/>
  <c r="H6305" i="1" s="1"/>
  <c r="N6305" i="1" s="1"/>
  <c r="O6305" i="1" s="1"/>
  <c r="P6305" i="1" s="1"/>
  <c r="G5822" i="1"/>
  <c r="H5822" i="1" s="1"/>
  <c r="N5822" i="1" s="1"/>
  <c r="O5822" i="1" s="1"/>
  <c r="P5822" i="1" s="1"/>
  <c r="G5734" i="1"/>
  <c r="H5734" i="1" s="1"/>
  <c r="N5734" i="1" s="1"/>
  <c r="O5734" i="1" s="1"/>
  <c r="P5734" i="1" s="1"/>
  <c r="G4419" i="1"/>
  <c r="H4419" i="1" s="1"/>
  <c r="N4419" i="1" s="1"/>
  <c r="O4419" i="1" s="1"/>
  <c r="P4419" i="1" s="1"/>
  <c r="G4348" i="1"/>
  <c r="H4348" i="1" s="1"/>
  <c r="N4348" i="1" s="1"/>
  <c r="O4348" i="1" s="1"/>
  <c r="P4348" i="1" s="1"/>
  <c r="G4002" i="1"/>
  <c r="H4002" i="1" s="1"/>
  <c r="N4002" i="1" s="1"/>
  <c r="O4002" i="1" s="1"/>
  <c r="P4002" i="1" s="1"/>
  <c r="G3773" i="1"/>
  <c r="H3773" i="1" s="1"/>
  <c r="N3773" i="1" s="1"/>
  <c r="O3773" i="1" s="1"/>
  <c r="P3773" i="1" s="1"/>
  <c r="G768" i="1"/>
  <c r="H768" i="1" s="1"/>
  <c r="N768" i="1" s="1"/>
  <c r="O768" i="1" s="1"/>
  <c r="P768" i="1" s="1"/>
  <c r="G2530" i="1"/>
  <c r="H2530" i="1" s="1"/>
  <c r="N2530" i="1" s="1"/>
  <c r="O2530" i="1" s="1"/>
  <c r="P2530" i="1" s="1"/>
  <c r="G2866" i="1"/>
  <c r="H2866" i="1" s="1"/>
  <c r="N2866" i="1" s="1"/>
  <c r="O2866" i="1" s="1"/>
  <c r="P2866" i="1" s="1"/>
  <c r="G6438" i="1"/>
  <c r="H6438" i="1" s="1"/>
  <c r="N6438" i="1" s="1"/>
  <c r="O6438" i="1" s="1"/>
  <c r="P6438" i="1" s="1"/>
  <c r="G6167" i="1"/>
  <c r="H6167" i="1" s="1"/>
  <c r="N6167" i="1" s="1"/>
  <c r="O6167" i="1" s="1"/>
  <c r="P6167" i="1" s="1"/>
  <c r="G5663" i="1"/>
  <c r="H5663" i="1" s="1"/>
  <c r="N5663" i="1" s="1"/>
  <c r="O5663" i="1" s="1"/>
  <c r="P5663" i="1" s="1"/>
  <c r="G4270" i="1"/>
  <c r="H4270" i="1" s="1"/>
  <c r="N4270" i="1" s="1"/>
  <c r="O4270" i="1" s="1"/>
  <c r="P4270" i="1" s="1"/>
  <c r="G4015" i="1"/>
  <c r="H4015" i="1" s="1"/>
  <c r="N4015" i="1" s="1"/>
  <c r="O4015" i="1" s="1"/>
  <c r="P4015" i="1" s="1"/>
  <c r="G3522" i="1"/>
  <c r="H3522" i="1" s="1"/>
  <c r="N3522" i="1" s="1"/>
  <c r="O3522" i="1" s="1"/>
  <c r="P3522" i="1" s="1"/>
  <c r="G7598" i="1"/>
  <c r="H7598" i="1" s="1"/>
  <c r="N7598" i="1" s="1"/>
  <c r="O7598" i="1" s="1"/>
  <c r="P7598" i="1" s="1"/>
  <c r="G5502" i="1"/>
  <c r="H5502" i="1" s="1"/>
  <c r="N5502" i="1" s="1"/>
  <c r="O5502" i="1" s="1"/>
  <c r="P5502" i="1" s="1"/>
  <c r="G5358" i="1"/>
  <c r="H5358" i="1" s="1"/>
  <c r="N5358" i="1" s="1"/>
  <c r="O5358" i="1" s="1"/>
  <c r="P5358" i="1" s="1"/>
  <c r="G5337" i="1"/>
  <c r="H5337" i="1" s="1"/>
  <c r="N5337" i="1" s="1"/>
  <c r="O5337" i="1" s="1"/>
  <c r="P5337" i="1" s="1"/>
  <c r="G5281" i="1"/>
  <c r="H5281" i="1" s="1"/>
  <c r="N5281" i="1" s="1"/>
  <c r="O5281" i="1" s="1"/>
  <c r="P5281" i="1" s="1"/>
  <c r="G5185" i="1"/>
  <c r="H5185" i="1" s="1"/>
  <c r="N5185" i="1" s="1"/>
  <c r="O5185" i="1" s="1"/>
  <c r="P5185" i="1" s="1"/>
  <c r="G5134" i="1"/>
  <c r="H5134" i="1" s="1"/>
  <c r="N5134" i="1" s="1"/>
  <c r="O5134" i="1" s="1"/>
  <c r="P5134" i="1" s="1"/>
  <c r="G5113" i="1"/>
  <c r="H5113" i="1" s="1"/>
  <c r="N5113" i="1" s="1"/>
  <c r="O5113" i="1" s="1"/>
  <c r="P5113" i="1" s="1"/>
  <c r="G5067" i="1"/>
  <c r="H5067" i="1" s="1"/>
  <c r="N5067" i="1" s="1"/>
  <c r="O5067" i="1" s="1"/>
  <c r="P5067" i="1" s="1"/>
  <c r="G5017" i="1"/>
  <c r="H5017" i="1" s="1"/>
  <c r="N5017" i="1" s="1"/>
  <c r="O5017" i="1" s="1"/>
  <c r="P5017" i="1" s="1"/>
  <c r="G4985" i="1"/>
  <c r="H4985" i="1" s="1"/>
  <c r="N4985" i="1" s="1"/>
  <c r="O4985" i="1" s="1"/>
  <c r="P4985" i="1" s="1"/>
  <c r="G4930" i="1"/>
  <c r="H4930" i="1" s="1"/>
  <c r="N4930" i="1" s="1"/>
  <c r="O4930" i="1" s="1"/>
  <c r="P4930" i="1" s="1"/>
  <c r="G4892" i="1"/>
  <c r="H4892" i="1" s="1"/>
  <c r="N4892" i="1" s="1"/>
  <c r="O4892" i="1" s="1"/>
  <c r="P4892" i="1" s="1"/>
  <c r="G4881" i="1"/>
  <c r="H4881" i="1" s="1"/>
  <c r="N4881" i="1" s="1"/>
  <c r="O4881" i="1" s="1"/>
  <c r="P4881" i="1" s="1"/>
  <c r="G4877" i="1"/>
  <c r="H4877" i="1" s="1"/>
  <c r="N4877" i="1" s="1"/>
  <c r="O4877" i="1" s="1"/>
  <c r="P4877" i="1" s="1"/>
  <c r="G4875" i="1"/>
  <c r="H4875" i="1" s="1"/>
  <c r="N4875" i="1" s="1"/>
  <c r="O4875" i="1" s="1"/>
  <c r="P4875" i="1" s="1"/>
  <c r="G4873" i="1"/>
  <c r="H4873" i="1" s="1"/>
  <c r="N4873" i="1" s="1"/>
  <c r="O4873" i="1" s="1"/>
  <c r="P4873" i="1" s="1"/>
  <c r="G4865" i="1"/>
  <c r="H4865" i="1" s="1"/>
  <c r="N4865" i="1" s="1"/>
  <c r="O4865" i="1" s="1"/>
  <c r="P4865" i="1" s="1"/>
  <c r="G4845" i="1"/>
  <c r="H4845" i="1" s="1"/>
  <c r="N4845" i="1" s="1"/>
  <c r="O4845" i="1" s="1"/>
  <c r="P4845" i="1" s="1"/>
  <c r="G4840" i="1"/>
  <c r="H4840" i="1" s="1"/>
  <c r="N4840" i="1" s="1"/>
  <c r="O4840" i="1" s="1"/>
  <c r="P4840" i="1" s="1"/>
  <c r="G4838" i="1"/>
  <c r="H4838" i="1" s="1"/>
  <c r="N4838" i="1" s="1"/>
  <c r="O4838" i="1" s="1"/>
  <c r="P4838" i="1" s="1"/>
  <c r="G4816" i="1"/>
  <c r="H4816" i="1" s="1"/>
  <c r="N4816" i="1" s="1"/>
  <c r="O4816" i="1" s="1"/>
  <c r="P4816" i="1" s="1"/>
  <c r="G4807" i="1"/>
  <c r="H4807" i="1" s="1"/>
  <c r="N4807" i="1" s="1"/>
  <c r="O4807" i="1" s="1"/>
  <c r="P4807" i="1" s="1"/>
  <c r="G4805" i="1"/>
  <c r="H4805" i="1" s="1"/>
  <c r="N4805" i="1" s="1"/>
  <c r="O4805" i="1" s="1"/>
  <c r="P4805" i="1" s="1"/>
  <c r="G4804" i="1"/>
  <c r="H4804" i="1" s="1"/>
  <c r="N4804" i="1" s="1"/>
  <c r="O4804" i="1" s="1"/>
  <c r="P4804" i="1" s="1"/>
  <c r="G4791" i="1"/>
  <c r="H4791" i="1" s="1"/>
  <c r="N4791" i="1" s="1"/>
  <c r="O4791" i="1" s="1"/>
  <c r="P4791" i="1" s="1"/>
  <c r="G4780" i="1"/>
  <c r="H4780" i="1" s="1"/>
  <c r="N4780" i="1" s="1"/>
  <c r="O4780" i="1" s="1"/>
  <c r="P4780" i="1" s="1"/>
  <c r="G4778" i="1"/>
  <c r="H4778" i="1" s="1"/>
  <c r="N4778" i="1" s="1"/>
  <c r="O4778" i="1" s="1"/>
  <c r="P4778" i="1" s="1"/>
  <c r="G4740" i="1"/>
  <c r="H4740" i="1" s="1"/>
  <c r="N4740" i="1" s="1"/>
  <c r="O4740" i="1" s="1"/>
  <c r="P4740" i="1" s="1"/>
  <c r="G4727" i="1"/>
  <c r="H4727" i="1" s="1"/>
  <c r="N4727" i="1" s="1"/>
  <c r="O4727" i="1" s="1"/>
  <c r="P4727" i="1" s="1"/>
  <c r="G4711" i="1"/>
  <c r="H4711" i="1" s="1"/>
  <c r="N4711" i="1" s="1"/>
  <c r="O4711" i="1" s="1"/>
  <c r="P4711" i="1" s="1"/>
  <c r="G4702" i="1"/>
  <c r="H4702" i="1" s="1"/>
  <c r="N4702" i="1" s="1"/>
  <c r="O4702" i="1" s="1"/>
  <c r="P4702" i="1" s="1"/>
  <c r="G4701" i="1"/>
  <c r="H4701" i="1" s="1"/>
  <c r="N4701" i="1" s="1"/>
  <c r="O4701" i="1" s="1"/>
  <c r="P4701" i="1" s="1"/>
  <c r="G4665" i="1"/>
  <c r="H4665" i="1" s="1"/>
  <c r="N4665" i="1" s="1"/>
  <c r="O4665" i="1" s="1"/>
  <c r="P4665" i="1" s="1"/>
  <c r="G4641" i="1"/>
  <c r="H4641" i="1" s="1"/>
  <c r="N4641" i="1" s="1"/>
  <c r="O4641" i="1" s="1"/>
  <c r="P4641" i="1" s="1"/>
  <c r="G4611" i="1"/>
  <c r="H4611" i="1" s="1"/>
  <c r="N4611" i="1" s="1"/>
  <c r="O4611" i="1" s="1"/>
  <c r="P4611" i="1" s="1"/>
  <c r="G4605" i="1"/>
  <c r="H4605" i="1" s="1"/>
  <c r="N4605" i="1" s="1"/>
  <c r="O4605" i="1" s="1"/>
  <c r="P4605" i="1" s="1"/>
  <c r="G4604" i="1"/>
  <c r="H4604" i="1" s="1"/>
  <c r="N4604" i="1" s="1"/>
  <c r="O4604" i="1" s="1"/>
  <c r="P4604" i="1" s="1"/>
  <c r="G4599" i="1"/>
  <c r="H4599" i="1" s="1"/>
  <c r="N4599" i="1" s="1"/>
  <c r="O4599" i="1" s="1"/>
  <c r="P4599" i="1" s="1"/>
  <c r="G4579" i="1"/>
  <c r="H4579" i="1" s="1"/>
  <c r="N4579" i="1" s="1"/>
  <c r="O4579" i="1" s="1"/>
  <c r="P4579" i="1" s="1"/>
  <c r="G2719" i="1"/>
  <c r="H2719" i="1" s="1"/>
  <c r="N2719" i="1" s="1"/>
  <c r="O2719" i="1" s="1"/>
  <c r="P2719" i="1" s="1"/>
  <c r="G5872" i="1"/>
  <c r="H5872" i="1" s="1"/>
  <c r="N5872" i="1" s="1"/>
  <c r="O5872" i="1" s="1"/>
  <c r="P5872" i="1" s="1"/>
  <c r="G5422" i="1"/>
  <c r="H5422" i="1" s="1"/>
  <c r="N5422" i="1" s="1"/>
  <c r="O5422" i="1" s="1"/>
  <c r="P5422" i="1" s="1"/>
  <c r="G5416" i="1"/>
  <c r="H5416" i="1" s="1"/>
  <c r="N5416" i="1" s="1"/>
  <c r="O5416" i="1" s="1"/>
  <c r="P5416" i="1" s="1"/>
  <c r="G5411" i="1"/>
  <c r="H5411" i="1" s="1"/>
  <c r="N5411" i="1" s="1"/>
  <c r="O5411" i="1" s="1"/>
  <c r="P5411" i="1" s="1"/>
  <c r="G5405" i="1"/>
  <c r="H5405" i="1" s="1"/>
  <c r="N5405" i="1" s="1"/>
  <c r="O5405" i="1" s="1"/>
  <c r="P5405" i="1" s="1"/>
  <c r="G5348" i="1"/>
  <c r="H5348" i="1" s="1"/>
  <c r="N5348" i="1" s="1"/>
  <c r="O5348" i="1" s="1"/>
  <c r="P5348" i="1" s="1"/>
  <c r="G5306" i="1"/>
  <c r="H5306" i="1" s="1"/>
  <c r="N5306" i="1" s="1"/>
  <c r="O5306" i="1" s="1"/>
  <c r="P5306" i="1" s="1"/>
  <c r="G5243" i="1"/>
  <c r="H5243" i="1" s="1"/>
  <c r="N5243" i="1" s="1"/>
  <c r="O5243" i="1" s="1"/>
  <c r="P5243" i="1" s="1"/>
  <c r="G5225" i="1"/>
  <c r="H5225" i="1" s="1"/>
  <c r="N5225" i="1" s="1"/>
  <c r="O5225" i="1" s="1"/>
  <c r="P5225" i="1" s="1"/>
  <c r="G5192" i="1"/>
  <c r="H5192" i="1" s="1"/>
  <c r="N5192" i="1" s="1"/>
  <c r="O5192" i="1" s="1"/>
  <c r="P5192" i="1" s="1"/>
  <c r="G5178" i="1"/>
  <c r="H5178" i="1" s="1"/>
  <c r="N5178" i="1" s="1"/>
  <c r="O5178" i="1" s="1"/>
  <c r="P5178" i="1" s="1"/>
  <c r="G5097" i="1"/>
  <c r="H5097" i="1" s="1"/>
  <c r="N5097" i="1" s="1"/>
  <c r="O5097" i="1" s="1"/>
  <c r="P5097" i="1" s="1"/>
  <c r="G3788" i="1"/>
  <c r="H3788" i="1" s="1"/>
  <c r="N3788" i="1" s="1"/>
  <c r="O3788" i="1" s="1"/>
  <c r="P3788" i="1" s="1"/>
  <c r="G6406" i="1"/>
  <c r="H6406" i="1" s="1"/>
  <c r="N6406" i="1" s="1"/>
  <c r="O6406" i="1" s="1"/>
  <c r="P6406" i="1" s="1"/>
  <c r="G5739" i="1"/>
  <c r="H5739" i="1" s="1"/>
  <c r="N5739" i="1" s="1"/>
  <c r="O5739" i="1" s="1"/>
  <c r="P5739" i="1" s="1"/>
  <c r="G5408" i="1"/>
  <c r="H5408" i="1" s="1"/>
  <c r="N5408" i="1" s="1"/>
  <c r="O5408" i="1" s="1"/>
  <c r="P5408" i="1" s="1"/>
  <c r="G5380" i="1"/>
  <c r="H5380" i="1" s="1"/>
  <c r="N5380" i="1" s="1"/>
  <c r="O5380" i="1" s="1"/>
  <c r="P5380" i="1" s="1"/>
  <c r="G5377" i="1"/>
  <c r="H5377" i="1" s="1"/>
  <c r="N5377" i="1" s="1"/>
  <c r="O5377" i="1" s="1"/>
  <c r="P5377" i="1" s="1"/>
  <c r="G5320" i="1"/>
  <c r="H5320" i="1" s="1"/>
  <c r="N5320" i="1" s="1"/>
  <c r="O5320" i="1" s="1"/>
  <c r="P5320" i="1" s="1"/>
  <c r="G5313" i="1"/>
  <c r="H5313" i="1" s="1"/>
  <c r="N5313" i="1" s="1"/>
  <c r="O5313" i="1" s="1"/>
  <c r="P5313" i="1" s="1"/>
  <c r="G5294" i="1"/>
  <c r="H5294" i="1" s="1"/>
  <c r="N5294" i="1" s="1"/>
  <c r="O5294" i="1" s="1"/>
  <c r="P5294" i="1" s="1"/>
  <c r="G5259" i="1"/>
  <c r="H5259" i="1" s="1"/>
  <c r="N5259" i="1" s="1"/>
  <c r="O5259" i="1" s="1"/>
  <c r="P5259" i="1" s="1"/>
  <c r="G5258" i="1"/>
  <c r="H5258" i="1" s="1"/>
  <c r="N5258" i="1" s="1"/>
  <c r="O5258" i="1" s="1"/>
  <c r="P5258" i="1" s="1"/>
  <c r="G5194" i="1"/>
  <c r="H5194" i="1" s="1"/>
  <c r="N5194" i="1" s="1"/>
  <c r="O5194" i="1" s="1"/>
  <c r="P5194" i="1" s="1"/>
  <c r="G5122" i="1"/>
  <c r="H5122" i="1" s="1"/>
  <c r="N5122" i="1" s="1"/>
  <c r="O5122" i="1" s="1"/>
  <c r="P5122" i="1" s="1"/>
  <c r="G5119" i="1"/>
  <c r="H5119" i="1" s="1"/>
  <c r="N5119" i="1" s="1"/>
  <c r="O5119" i="1" s="1"/>
  <c r="P5119" i="1" s="1"/>
  <c r="G5108" i="1"/>
  <c r="H5108" i="1" s="1"/>
  <c r="N5108" i="1" s="1"/>
  <c r="O5108" i="1" s="1"/>
  <c r="P5108" i="1" s="1"/>
  <c r="G5104" i="1"/>
  <c r="H5104" i="1" s="1"/>
  <c r="N5104" i="1" s="1"/>
  <c r="O5104" i="1" s="1"/>
  <c r="P5104" i="1" s="1"/>
  <c r="G5093" i="1"/>
  <c r="H5093" i="1" s="1"/>
  <c r="N5093" i="1" s="1"/>
  <c r="O5093" i="1" s="1"/>
  <c r="P5093" i="1" s="1"/>
  <c r="G5068" i="1"/>
  <c r="H5068" i="1" s="1"/>
  <c r="N5068" i="1" s="1"/>
  <c r="O5068" i="1" s="1"/>
  <c r="P5068" i="1" s="1"/>
  <c r="G5053" i="1"/>
  <c r="H5053" i="1" s="1"/>
  <c r="N5053" i="1" s="1"/>
  <c r="O5053" i="1" s="1"/>
  <c r="P5053" i="1" s="1"/>
  <c r="G5050" i="1"/>
  <c r="H5050" i="1" s="1"/>
  <c r="N5050" i="1" s="1"/>
  <c r="O5050" i="1" s="1"/>
  <c r="P5050" i="1" s="1"/>
  <c r="G5027" i="1"/>
  <c r="H5027" i="1" s="1"/>
  <c r="N5027" i="1" s="1"/>
  <c r="O5027" i="1" s="1"/>
  <c r="P5027" i="1" s="1"/>
  <c r="G5019" i="1"/>
  <c r="H5019" i="1" s="1"/>
  <c r="N5019" i="1" s="1"/>
  <c r="O5019" i="1" s="1"/>
  <c r="P5019" i="1" s="1"/>
  <c r="G5008" i="1"/>
  <c r="H5008" i="1" s="1"/>
  <c r="N5008" i="1" s="1"/>
  <c r="O5008" i="1" s="1"/>
  <c r="P5008" i="1" s="1"/>
  <c r="G4999" i="1"/>
  <c r="H4999" i="1" s="1"/>
  <c r="N4999" i="1" s="1"/>
  <c r="O4999" i="1" s="1"/>
  <c r="P4999" i="1" s="1"/>
  <c r="G4947" i="1"/>
  <c r="H4947" i="1" s="1"/>
  <c r="N4947" i="1" s="1"/>
  <c r="O4947" i="1" s="1"/>
  <c r="P4947" i="1" s="1"/>
  <c r="G4940" i="1"/>
  <c r="H4940" i="1" s="1"/>
  <c r="N4940" i="1" s="1"/>
  <c r="O4940" i="1" s="1"/>
  <c r="P4940" i="1" s="1"/>
  <c r="G4938" i="1"/>
  <c r="H4938" i="1" s="1"/>
  <c r="N4938" i="1" s="1"/>
  <c r="O4938" i="1" s="1"/>
  <c r="P4938" i="1" s="1"/>
  <c r="G4928" i="1"/>
  <c r="H4928" i="1" s="1"/>
  <c r="N4928" i="1" s="1"/>
  <c r="O4928" i="1" s="1"/>
  <c r="P4928" i="1" s="1"/>
  <c r="G4926" i="1"/>
  <c r="H4926" i="1" s="1"/>
  <c r="N4926" i="1" s="1"/>
  <c r="O4926" i="1" s="1"/>
  <c r="P4926" i="1" s="1"/>
  <c r="G4917" i="1"/>
  <c r="H4917" i="1" s="1"/>
  <c r="N4917" i="1" s="1"/>
  <c r="O4917" i="1" s="1"/>
  <c r="P4917" i="1" s="1"/>
  <c r="G4896" i="1"/>
  <c r="H4896" i="1" s="1"/>
  <c r="N4896" i="1" s="1"/>
  <c r="O4896" i="1" s="1"/>
  <c r="P4896" i="1" s="1"/>
  <c r="G4888" i="1"/>
  <c r="H4888" i="1" s="1"/>
  <c r="N4888" i="1" s="1"/>
  <c r="O4888" i="1" s="1"/>
  <c r="P4888" i="1" s="1"/>
  <c r="G4887" i="1"/>
  <c r="H4887" i="1" s="1"/>
  <c r="N4887" i="1" s="1"/>
  <c r="O4887" i="1" s="1"/>
  <c r="P4887" i="1" s="1"/>
  <c r="G4869" i="1"/>
  <c r="H4869" i="1" s="1"/>
  <c r="N4869" i="1" s="1"/>
  <c r="O4869" i="1" s="1"/>
  <c r="P4869" i="1" s="1"/>
  <c r="G4868" i="1"/>
  <c r="H4868" i="1" s="1"/>
  <c r="N4868" i="1" s="1"/>
  <c r="O4868" i="1" s="1"/>
  <c r="P4868" i="1" s="1"/>
  <c r="G4864" i="1"/>
  <c r="H4864" i="1" s="1"/>
  <c r="N4864" i="1" s="1"/>
  <c r="O4864" i="1" s="1"/>
  <c r="P4864" i="1" s="1"/>
  <c r="G4831" i="1"/>
  <c r="H4831" i="1" s="1"/>
  <c r="N4831" i="1" s="1"/>
  <c r="O4831" i="1" s="1"/>
  <c r="P4831" i="1" s="1"/>
  <c r="G4830" i="1"/>
  <c r="H4830" i="1" s="1"/>
  <c r="N4830" i="1" s="1"/>
  <c r="O4830" i="1" s="1"/>
  <c r="P4830" i="1" s="1"/>
  <c r="G4792" i="1"/>
  <c r="H4792" i="1" s="1"/>
  <c r="N4792" i="1" s="1"/>
  <c r="O4792" i="1" s="1"/>
  <c r="P4792" i="1" s="1"/>
  <c r="G4787" i="1"/>
  <c r="H4787" i="1" s="1"/>
  <c r="N4787" i="1" s="1"/>
  <c r="O4787" i="1" s="1"/>
  <c r="P4787" i="1" s="1"/>
  <c r="G4774" i="1"/>
  <c r="H4774" i="1" s="1"/>
  <c r="N4774" i="1" s="1"/>
  <c r="O4774" i="1" s="1"/>
  <c r="P4774" i="1" s="1"/>
  <c r="G4767" i="1"/>
  <c r="H4767" i="1" s="1"/>
  <c r="N4767" i="1" s="1"/>
  <c r="O4767" i="1" s="1"/>
  <c r="P4767" i="1" s="1"/>
  <c r="G4764" i="1"/>
  <c r="H4764" i="1" s="1"/>
  <c r="N4764" i="1" s="1"/>
  <c r="O4764" i="1" s="1"/>
  <c r="P4764" i="1" s="1"/>
  <c r="G4756" i="1"/>
  <c r="H4756" i="1" s="1"/>
  <c r="N4756" i="1" s="1"/>
  <c r="O4756" i="1" s="1"/>
  <c r="P4756" i="1" s="1"/>
  <c r="G4754" i="1"/>
  <c r="H4754" i="1" s="1"/>
  <c r="N4754" i="1" s="1"/>
  <c r="O4754" i="1" s="1"/>
  <c r="P4754" i="1" s="1"/>
  <c r="G4732" i="1"/>
  <c r="H4732" i="1" s="1"/>
  <c r="N4732" i="1" s="1"/>
  <c r="O4732" i="1" s="1"/>
  <c r="P4732" i="1" s="1"/>
  <c r="G4729" i="1"/>
  <c r="H4729" i="1" s="1"/>
  <c r="N4729" i="1" s="1"/>
  <c r="O4729" i="1" s="1"/>
  <c r="P4729" i="1" s="1"/>
  <c r="G4714" i="1"/>
  <c r="H4714" i="1" s="1"/>
  <c r="N4714" i="1" s="1"/>
  <c r="O4714" i="1" s="1"/>
  <c r="P4714" i="1" s="1"/>
  <c r="G4713" i="1"/>
  <c r="H4713" i="1" s="1"/>
  <c r="N4713" i="1" s="1"/>
  <c r="O4713" i="1" s="1"/>
  <c r="P4713" i="1" s="1"/>
  <c r="G4707" i="1"/>
  <c r="H4707" i="1" s="1"/>
  <c r="N4707" i="1" s="1"/>
  <c r="O4707" i="1" s="1"/>
  <c r="P4707" i="1" s="1"/>
  <c r="G4695" i="1"/>
  <c r="H4695" i="1" s="1"/>
  <c r="N4695" i="1" s="1"/>
  <c r="O4695" i="1" s="1"/>
  <c r="P4695" i="1" s="1"/>
  <c r="G4690" i="1"/>
  <c r="H4690" i="1" s="1"/>
  <c r="N4690" i="1" s="1"/>
  <c r="O4690" i="1" s="1"/>
  <c r="P4690" i="1" s="1"/>
  <c r="G4687" i="1"/>
  <c r="H4687" i="1" s="1"/>
  <c r="N4687" i="1" s="1"/>
  <c r="O4687" i="1" s="1"/>
  <c r="P4687" i="1" s="1"/>
  <c r="G4683" i="1"/>
  <c r="H4683" i="1" s="1"/>
  <c r="N4683" i="1" s="1"/>
  <c r="O4683" i="1" s="1"/>
  <c r="P4683" i="1" s="1"/>
  <c r="G4680" i="1"/>
  <c r="H4680" i="1" s="1"/>
  <c r="N4680" i="1" s="1"/>
  <c r="O4680" i="1" s="1"/>
  <c r="P4680" i="1" s="1"/>
  <c r="G4668" i="1"/>
  <c r="H4668" i="1" s="1"/>
  <c r="N4668" i="1" s="1"/>
  <c r="O4668" i="1" s="1"/>
  <c r="P4668" i="1" s="1"/>
  <c r="G4659" i="1"/>
  <c r="H4659" i="1" s="1"/>
  <c r="N4659" i="1" s="1"/>
  <c r="O4659" i="1" s="1"/>
  <c r="P4659" i="1" s="1"/>
  <c r="G4629" i="1"/>
  <c r="H4629" i="1" s="1"/>
  <c r="N4629" i="1" s="1"/>
  <c r="O4629" i="1" s="1"/>
  <c r="P4629" i="1" s="1"/>
  <c r="G4624" i="1"/>
  <c r="H4624" i="1" s="1"/>
  <c r="N4624" i="1" s="1"/>
  <c r="O4624" i="1" s="1"/>
  <c r="P4624" i="1" s="1"/>
  <c r="G3752" i="1"/>
  <c r="H3752" i="1" s="1"/>
  <c r="N3752" i="1" s="1"/>
  <c r="O3752" i="1" s="1"/>
  <c r="P3752" i="1" s="1"/>
  <c r="G3585" i="1"/>
  <c r="H3585" i="1" s="1"/>
  <c r="N3585" i="1" s="1"/>
  <c r="O3585" i="1" s="1"/>
  <c r="P3585" i="1" s="1"/>
  <c r="G3515" i="1"/>
  <c r="H3515" i="1" s="1"/>
  <c r="N3515" i="1" s="1"/>
  <c r="O3515" i="1" s="1"/>
  <c r="P3515" i="1" s="1"/>
  <c r="G3205" i="1"/>
  <c r="H3205" i="1" s="1"/>
  <c r="N3205" i="1" s="1"/>
  <c r="O3205" i="1" s="1"/>
  <c r="P3205" i="1" s="1"/>
  <c r="G912" i="1"/>
  <c r="H912" i="1" s="1"/>
  <c r="N912" i="1" s="1"/>
  <c r="O912" i="1" s="1"/>
  <c r="P912" i="1" s="1"/>
  <c r="G778" i="1"/>
  <c r="H778" i="1" s="1"/>
  <c r="N778" i="1" s="1"/>
  <c r="O778" i="1" s="1"/>
  <c r="P778" i="1" s="1"/>
  <c r="G942" i="1"/>
  <c r="H942" i="1" s="1"/>
  <c r="N942" i="1" s="1"/>
  <c r="O942" i="1" s="1"/>
  <c r="P942" i="1" s="1"/>
  <c r="G1058" i="1"/>
  <c r="H1058" i="1" s="1"/>
  <c r="N1058" i="1" s="1"/>
  <c r="O1058" i="1" s="1"/>
  <c r="P1058" i="1" s="1"/>
  <c r="G6290" i="1"/>
  <c r="H6290" i="1" s="1"/>
  <c r="N6290" i="1" s="1"/>
  <c r="O6290" i="1" s="1"/>
  <c r="P6290" i="1" s="1"/>
  <c r="G6163" i="1"/>
  <c r="H6163" i="1" s="1"/>
  <c r="N6163" i="1" s="1"/>
  <c r="O6163" i="1" s="1"/>
  <c r="P6163" i="1" s="1"/>
  <c r="G6097" i="1"/>
  <c r="H6097" i="1" s="1"/>
  <c r="N6097" i="1" s="1"/>
  <c r="O6097" i="1" s="1"/>
  <c r="P6097" i="1" s="1"/>
  <c r="G6068" i="1"/>
  <c r="H6068" i="1" s="1"/>
  <c r="N6068" i="1" s="1"/>
  <c r="O6068" i="1" s="1"/>
  <c r="P6068" i="1" s="1"/>
  <c r="G6067" i="1"/>
  <c r="H6067" i="1" s="1"/>
  <c r="N6067" i="1" s="1"/>
  <c r="O6067" i="1" s="1"/>
  <c r="P6067" i="1" s="1"/>
  <c r="G5945" i="1"/>
  <c r="H5945" i="1" s="1"/>
  <c r="N5945" i="1" s="1"/>
  <c r="O5945" i="1" s="1"/>
  <c r="P5945" i="1" s="1"/>
  <c r="G5938" i="1"/>
  <c r="H5938" i="1" s="1"/>
  <c r="N5938" i="1" s="1"/>
  <c r="O5938" i="1" s="1"/>
  <c r="P5938" i="1" s="1"/>
  <c r="G5796" i="1"/>
  <c r="H5796" i="1" s="1"/>
  <c r="N5796" i="1" s="1"/>
  <c r="O5796" i="1" s="1"/>
  <c r="P5796" i="1" s="1"/>
  <c r="G5767" i="1"/>
  <c r="H5767" i="1" s="1"/>
  <c r="N5767" i="1" s="1"/>
  <c r="O5767" i="1" s="1"/>
  <c r="P5767" i="1" s="1"/>
  <c r="G5745" i="1"/>
  <c r="H5745" i="1" s="1"/>
  <c r="N5745" i="1" s="1"/>
  <c r="O5745" i="1" s="1"/>
  <c r="P5745" i="1" s="1"/>
  <c r="G5731" i="1"/>
  <c r="H5731" i="1" s="1"/>
  <c r="N5731" i="1" s="1"/>
  <c r="O5731" i="1" s="1"/>
  <c r="P5731" i="1" s="1"/>
  <c r="G5694" i="1"/>
  <c r="H5694" i="1" s="1"/>
  <c r="N5694" i="1" s="1"/>
  <c r="O5694" i="1" s="1"/>
  <c r="P5694" i="1" s="1"/>
  <c r="G5677" i="1"/>
  <c r="H5677" i="1" s="1"/>
  <c r="N5677" i="1" s="1"/>
  <c r="O5677" i="1" s="1"/>
  <c r="P5677" i="1" s="1"/>
  <c r="G5657" i="1"/>
  <c r="H5657" i="1" s="1"/>
  <c r="N5657" i="1" s="1"/>
  <c r="O5657" i="1" s="1"/>
  <c r="P5657" i="1" s="1"/>
  <c r="G5641" i="1"/>
  <c r="H5641" i="1" s="1"/>
  <c r="N5641" i="1" s="1"/>
  <c r="O5641" i="1" s="1"/>
  <c r="P5641" i="1" s="1"/>
  <c r="G5524" i="1"/>
  <c r="H5524" i="1" s="1"/>
  <c r="N5524" i="1" s="1"/>
  <c r="O5524" i="1" s="1"/>
  <c r="P5524" i="1" s="1"/>
  <c r="G5449" i="1"/>
  <c r="H5449" i="1" s="1"/>
  <c r="N5449" i="1" s="1"/>
  <c r="O5449" i="1" s="1"/>
  <c r="P5449" i="1" s="1"/>
  <c r="G5371" i="1"/>
  <c r="H5371" i="1" s="1"/>
  <c r="N5371" i="1" s="1"/>
  <c r="O5371" i="1" s="1"/>
  <c r="P5371" i="1" s="1"/>
  <c r="G5299" i="1"/>
  <c r="H5299" i="1" s="1"/>
  <c r="N5299" i="1" s="1"/>
  <c r="O5299" i="1" s="1"/>
  <c r="P5299" i="1" s="1"/>
  <c r="G5297" i="1"/>
  <c r="H5297" i="1" s="1"/>
  <c r="N5297" i="1" s="1"/>
  <c r="O5297" i="1" s="1"/>
  <c r="P5297" i="1" s="1"/>
  <c r="G5042" i="1"/>
  <c r="H5042" i="1" s="1"/>
  <c r="N5042" i="1" s="1"/>
  <c r="O5042" i="1" s="1"/>
  <c r="P5042" i="1" s="1"/>
  <c r="G4976" i="1"/>
  <c r="H4976" i="1" s="1"/>
  <c r="N4976" i="1" s="1"/>
  <c r="O4976" i="1" s="1"/>
  <c r="P4976" i="1" s="1"/>
  <c r="G4705" i="1"/>
  <c r="H4705" i="1" s="1"/>
  <c r="N4705" i="1" s="1"/>
  <c r="O4705" i="1" s="1"/>
  <c r="P4705" i="1" s="1"/>
  <c r="G4616" i="1"/>
  <c r="H4616" i="1" s="1"/>
  <c r="N4616" i="1" s="1"/>
  <c r="O4616" i="1" s="1"/>
  <c r="P4616" i="1" s="1"/>
  <c r="G4602" i="1"/>
  <c r="H4602" i="1" s="1"/>
  <c r="N4602" i="1" s="1"/>
  <c r="O4602" i="1" s="1"/>
  <c r="P4602" i="1" s="1"/>
  <c r="G4483" i="1"/>
  <c r="H4483" i="1" s="1"/>
  <c r="N4483" i="1" s="1"/>
  <c r="O4483" i="1" s="1"/>
  <c r="P4483" i="1" s="1"/>
  <c r="G4461" i="1"/>
  <c r="H4461" i="1" s="1"/>
  <c r="N4461" i="1" s="1"/>
  <c r="O4461" i="1" s="1"/>
  <c r="P4461" i="1" s="1"/>
  <c r="G4460" i="1"/>
  <c r="H4460" i="1" s="1"/>
  <c r="N4460" i="1" s="1"/>
  <c r="O4460" i="1" s="1"/>
  <c r="P4460" i="1" s="1"/>
  <c r="G4417" i="1"/>
  <c r="H4417" i="1" s="1"/>
  <c r="N4417" i="1" s="1"/>
  <c r="O4417" i="1" s="1"/>
  <c r="P4417" i="1" s="1"/>
  <c r="G4370" i="1"/>
  <c r="H4370" i="1" s="1"/>
  <c r="N4370" i="1" s="1"/>
  <c r="O4370" i="1" s="1"/>
  <c r="P4370" i="1" s="1"/>
  <c r="G4274" i="1"/>
  <c r="H4274" i="1" s="1"/>
  <c r="N4274" i="1" s="1"/>
  <c r="O4274" i="1" s="1"/>
  <c r="P4274" i="1" s="1"/>
  <c r="G4263" i="1"/>
  <c r="H4263" i="1" s="1"/>
  <c r="N4263" i="1" s="1"/>
  <c r="O4263" i="1" s="1"/>
  <c r="P4263" i="1" s="1"/>
  <c r="G3350" i="1"/>
  <c r="H3350" i="1" s="1"/>
  <c r="N3350" i="1" s="1"/>
  <c r="O3350" i="1" s="1"/>
  <c r="P3350" i="1" s="1"/>
  <c r="G3260" i="1"/>
  <c r="H3260" i="1" s="1"/>
  <c r="N3260" i="1" s="1"/>
  <c r="O3260" i="1" s="1"/>
  <c r="P3260" i="1" s="1"/>
  <c r="G2727" i="1"/>
  <c r="H2727" i="1" s="1"/>
  <c r="N2727" i="1" s="1"/>
  <c r="O2727" i="1" s="1"/>
  <c r="P2727" i="1" s="1"/>
  <c r="G2562" i="1"/>
  <c r="H2562" i="1" s="1"/>
  <c r="N2562" i="1" s="1"/>
  <c r="O2562" i="1" s="1"/>
  <c r="P2562" i="1" s="1"/>
  <c r="G1379" i="1"/>
  <c r="H1379" i="1" s="1"/>
  <c r="N1379" i="1" s="1"/>
  <c r="O1379" i="1" s="1"/>
  <c r="P1379" i="1" s="1"/>
  <c r="G287" i="1"/>
  <c r="H287" i="1" s="1"/>
  <c r="N287" i="1" s="1"/>
  <c r="O287" i="1" s="1"/>
  <c r="P287" i="1" s="1"/>
  <c r="G277" i="1"/>
  <c r="H277" i="1" s="1"/>
  <c r="N277" i="1" s="1"/>
  <c r="O277" i="1" s="1"/>
  <c r="P277" i="1" s="1"/>
  <c r="G261" i="1"/>
  <c r="H261" i="1" s="1"/>
  <c r="N261" i="1" s="1"/>
  <c r="O261" i="1" s="1"/>
  <c r="P261" i="1" s="1"/>
  <c r="G157" i="1"/>
  <c r="H157" i="1" s="1"/>
  <c r="N157" i="1" s="1"/>
  <c r="O157" i="1" s="1"/>
  <c r="P157" i="1" s="1"/>
  <c r="G137" i="1"/>
  <c r="H137" i="1" s="1"/>
  <c r="N137" i="1" s="1"/>
  <c r="O137" i="1" s="1"/>
  <c r="P137" i="1" s="1"/>
  <c r="G104" i="1"/>
  <c r="H104" i="1" s="1"/>
  <c r="N104" i="1" s="1"/>
  <c r="O104" i="1" s="1"/>
  <c r="P104" i="1" s="1"/>
  <c r="G7333" i="1"/>
  <c r="H7333" i="1" s="1"/>
  <c r="N7333" i="1" s="1"/>
  <c r="O7333" i="1" s="1"/>
  <c r="P7333" i="1" s="1"/>
  <c r="G7277" i="1"/>
  <c r="H7277" i="1" s="1"/>
  <c r="N7277" i="1" s="1"/>
  <c r="O7277" i="1" s="1"/>
  <c r="P7277" i="1" s="1"/>
  <c r="G7276" i="1"/>
  <c r="H7276" i="1" s="1"/>
  <c r="N7276" i="1" s="1"/>
  <c r="O7276" i="1" s="1"/>
  <c r="P7276" i="1" s="1"/>
  <c r="G7264" i="1"/>
  <c r="H7264" i="1" s="1"/>
  <c r="N7264" i="1" s="1"/>
  <c r="O7264" i="1" s="1"/>
  <c r="P7264" i="1" s="1"/>
  <c r="G7203" i="1"/>
  <c r="H7203" i="1" s="1"/>
  <c r="N7203" i="1" s="1"/>
  <c r="O7203" i="1" s="1"/>
  <c r="P7203" i="1" s="1"/>
  <c r="G7026" i="1"/>
  <c r="H7026" i="1" s="1"/>
  <c r="N7026" i="1" s="1"/>
  <c r="O7026" i="1" s="1"/>
  <c r="P7026" i="1" s="1"/>
  <c r="G6993" i="1"/>
  <c r="H6993" i="1" s="1"/>
  <c r="N6993" i="1" s="1"/>
  <c r="O6993" i="1" s="1"/>
  <c r="P6993" i="1" s="1"/>
  <c r="G6932" i="1"/>
  <c r="H6932" i="1" s="1"/>
  <c r="N6932" i="1" s="1"/>
  <c r="O6932" i="1" s="1"/>
  <c r="P6932" i="1" s="1"/>
  <c r="G6915" i="1"/>
  <c r="H6915" i="1" s="1"/>
  <c r="N6915" i="1" s="1"/>
  <c r="O6915" i="1" s="1"/>
  <c r="P6915" i="1" s="1"/>
  <c r="G6894" i="1"/>
  <c r="H6894" i="1" s="1"/>
  <c r="N6894" i="1" s="1"/>
  <c r="O6894" i="1" s="1"/>
  <c r="P6894" i="1" s="1"/>
  <c r="G6807" i="1"/>
  <c r="H6807" i="1" s="1"/>
  <c r="N6807" i="1" s="1"/>
  <c r="O6807" i="1" s="1"/>
  <c r="P6807" i="1" s="1"/>
  <c r="G6684" i="1"/>
  <c r="H6684" i="1" s="1"/>
  <c r="N6684" i="1" s="1"/>
  <c r="O6684" i="1" s="1"/>
  <c r="P6684" i="1" s="1"/>
  <c r="G6245" i="1"/>
  <c r="H6245" i="1" s="1"/>
  <c r="N6245" i="1" s="1"/>
  <c r="O6245" i="1" s="1"/>
  <c r="P6245" i="1" s="1"/>
  <c r="G6170" i="1"/>
  <c r="H6170" i="1" s="1"/>
  <c r="N6170" i="1" s="1"/>
  <c r="O6170" i="1" s="1"/>
  <c r="P6170" i="1" s="1"/>
  <c r="G6117" i="1"/>
  <c r="H6117" i="1" s="1"/>
  <c r="N6117" i="1" s="1"/>
  <c r="O6117" i="1" s="1"/>
  <c r="P6117" i="1" s="1"/>
  <c r="G6116" i="1"/>
  <c r="H6116" i="1" s="1"/>
  <c r="N6116" i="1" s="1"/>
  <c r="O6116" i="1" s="1"/>
  <c r="P6116" i="1" s="1"/>
  <c r="G5802" i="1"/>
  <c r="H5802" i="1" s="1"/>
  <c r="N5802" i="1" s="1"/>
  <c r="O5802" i="1" s="1"/>
  <c r="P5802" i="1" s="1"/>
  <c r="G5238" i="1"/>
  <c r="H5238" i="1" s="1"/>
  <c r="N5238" i="1" s="1"/>
  <c r="O5238" i="1" s="1"/>
  <c r="P5238" i="1" s="1"/>
  <c r="G3981" i="1"/>
  <c r="H3981" i="1" s="1"/>
  <c r="N3981" i="1" s="1"/>
  <c r="O3981" i="1" s="1"/>
  <c r="P3981" i="1" s="1"/>
  <c r="G3971" i="1"/>
  <c r="H3971" i="1" s="1"/>
  <c r="N3971" i="1" s="1"/>
  <c r="O3971" i="1" s="1"/>
  <c r="P3971" i="1" s="1"/>
  <c r="G3818" i="1"/>
  <c r="H3818" i="1" s="1"/>
  <c r="N3818" i="1" s="1"/>
  <c r="O3818" i="1" s="1"/>
  <c r="P3818" i="1" s="1"/>
  <c r="G3438" i="1"/>
  <c r="H3438" i="1" s="1"/>
  <c r="N3438" i="1" s="1"/>
  <c r="O3438" i="1" s="1"/>
  <c r="P3438" i="1" s="1"/>
  <c r="G3027" i="1"/>
  <c r="H3027" i="1" s="1"/>
  <c r="N3027" i="1" s="1"/>
  <c r="O3027" i="1" s="1"/>
  <c r="P3027" i="1" s="1"/>
  <c r="G1692" i="1"/>
  <c r="H1692" i="1" s="1"/>
  <c r="N1692" i="1" s="1"/>
  <c r="O1692" i="1" s="1"/>
  <c r="P1692" i="1" s="1"/>
  <c r="G1688" i="1"/>
  <c r="H1688" i="1" s="1"/>
  <c r="N1688" i="1" s="1"/>
  <c r="O1688" i="1" s="1"/>
  <c r="P1688" i="1" s="1"/>
  <c r="G1643" i="1"/>
  <c r="H1643" i="1" s="1"/>
  <c r="N1643" i="1" s="1"/>
  <c r="O1643" i="1" s="1"/>
  <c r="P1643" i="1" s="1"/>
  <c r="G1340" i="1"/>
  <c r="H1340" i="1" s="1"/>
  <c r="N1340" i="1" s="1"/>
  <c r="O1340" i="1" s="1"/>
  <c r="P1340" i="1" s="1"/>
  <c r="G440" i="1"/>
  <c r="H440" i="1" s="1"/>
  <c r="N440" i="1" s="1"/>
  <c r="O440" i="1" s="1"/>
  <c r="P440" i="1" s="1"/>
  <c r="G435" i="1"/>
  <c r="H435" i="1" s="1"/>
  <c r="N435" i="1" s="1"/>
  <c r="O435" i="1" s="1"/>
  <c r="P435" i="1" s="1"/>
  <c r="G412" i="1"/>
  <c r="H412" i="1" s="1"/>
  <c r="N412" i="1" s="1"/>
  <c r="O412" i="1" s="1"/>
  <c r="P412" i="1" s="1"/>
  <c r="G329" i="1"/>
  <c r="H329" i="1" s="1"/>
  <c r="N329" i="1" s="1"/>
  <c r="O329" i="1" s="1"/>
  <c r="P329" i="1" s="1"/>
  <c r="G174" i="1"/>
  <c r="H174" i="1" s="1"/>
  <c r="N174" i="1" s="1"/>
  <c r="O174" i="1" s="1"/>
  <c r="P174" i="1" s="1"/>
  <c r="G167" i="1"/>
  <c r="H167" i="1" s="1"/>
  <c r="N167" i="1" s="1"/>
  <c r="O167" i="1" s="1"/>
  <c r="P167" i="1" s="1"/>
  <c r="G146" i="1"/>
  <c r="H146" i="1" s="1"/>
  <c r="N146" i="1" s="1"/>
  <c r="O146" i="1" s="1"/>
  <c r="P146" i="1" s="1"/>
  <c r="G102" i="1"/>
  <c r="H102" i="1" s="1"/>
  <c r="N102" i="1" s="1"/>
  <c r="O102" i="1" s="1"/>
  <c r="P102" i="1" s="1"/>
  <c r="G100" i="1"/>
  <c r="H100" i="1" s="1"/>
  <c r="N100" i="1" s="1"/>
  <c r="O100" i="1" s="1"/>
  <c r="P100" i="1" s="1"/>
  <c r="G7476" i="1"/>
  <c r="H7476" i="1" s="1"/>
  <c r="N7476" i="1" s="1"/>
  <c r="O7476" i="1" s="1"/>
  <c r="P7476" i="1" s="1"/>
  <c r="G7470" i="1"/>
  <c r="H7470" i="1" s="1"/>
  <c r="N7470" i="1" s="1"/>
  <c r="O7470" i="1" s="1"/>
  <c r="P7470" i="1" s="1"/>
  <c r="G7387" i="1"/>
  <c r="H7387" i="1" s="1"/>
  <c r="N7387" i="1" s="1"/>
  <c r="O7387" i="1" s="1"/>
  <c r="P7387" i="1" s="1"/>
  <c r="G7301" i="1"/>
  <c r="H7301" i="1" s="1"/>
  <c r="N7301" i="1" s="1"/>
  <c r="O7301" i="1" s="1"/>
  <c r="P7301" i="1" s="1"/>
  <c r="G7323" i="1"/>
  <c r="H7323" i="1" s="1"/>
  <c r="N7323" i="1" s="1"/>
  <c r="O7323" i="1" s="1"/>
  <c r="P7323" i="1" s="1"/>
  <c r="G6211" i="1"/>
  <c r="H6211" i="1" s="1"/>
  <c r="N6211" i="1" s="1"/>
  <c r="O6211" i="1" s="1"/>
  <c r="P6211" i="1" s="1"/>
  <c r="G5609" i="1"/>
  <c r="H5609" i="1" s="1"/>
  <c r="N5609" i="1" s="1"/>
  <c r="O5609" i="1" s="1"/>
  <c r="P5609" i="1" s="1"/>
  <c r="G5028" i="1"/>
  <c r="H5028" i="1" s="1"/>
  <c r="N5028" i="1" s="1"/>
  <c r="O5028" i="1" s="1"/>
  <c r="P5028" i="1" s="1"/>
  <c r="G4554" i="1"/>
  <c r="H4554" i="1" s="1"/>
  <c r="N4554" i="1" s="1"/>
  <c r="O4554" i="1" s="1"/>
  <c r="P4554" i="1" s="1"/>
  <c r="G4235" i="1"/>
  <c r="H4235" i="1" s="1"/>
  <c r="N4235" i="1" s="1"/>
  <c r="O4235" i="1" s="1"/>
  <c r="P4235" i="1" s="1"/>
  <c r="G3841" i="1"/>
  <c r="H3841" i="1" s="1"/>
  <c r="N3841" i="1" s="1"/>
  <c r="O3841" i="1" s="1"/>
  <c r="P3841" i="1" s="1"/>
  <c r="G3509" i="1"/>
  <c r="H3509" i="1" s="1"/>
  <c r="N3509" i="1" s="1"/>
  <c r="O3509" i="1" s="1"/>
  <c r="P3509" i="1" s="1"/>
  <c r="G3454" i="1"/>
  <c r="H3454" i="1" s="1"/>
  <c r="N3454" i="1" s="1"/>
  <c r="O3454" i="1" s="1"/>
  <c r="P3454" i="1" s="1"/>
  <c r="G2811" i="1"/>
  <c r="H2811" i="1" s="1"/>
  <c r="N2811" i="1" s="1"/>
  <c r="O2811" i="1" s="1"/>
  <c r="P2811" i="1" s="1"/>
  <c r="G2573" i="1"/>
  <c r="H2573" i="1" s="1"/>
  <c r="N2573" i="1" s="1"/>
  <c r="O2573" i="1" s="1"/>
  <c r="P2573" i="1" s="1"/>
  <c r="G817" i="1"/>
  <c r="H817" i="1" s="1"/>
  <c r="N817" i="1" s="1"/>
  <c r="O817" i="1" s="1"/>
  <c r="P817" i="1" s="1"/>
  <c r="G782" i="1"/>
  <c r="H782" i="1" s="1"/>
  <c r="N782" i="1" s="1"/>
  <c r="O782" i="1" s="1"/>
  <c r="P782" i="1" s="1"/>
  <c r="G670" i="1"/>
  <c r="H670" i="1" s="1"/>
  <c r="N670" i="1" s="1"/>
  <c r="O670" i="1" s="1"/>
  <c r="P670" i="1" s="1"/>
  <c r="G668" i="1"/>
  <c r="H668" i="1" s="1"/>
  <c r="N668" i="1" s="1"/>
  <c r="O668" i="1" s="1"/>
  <c r="P668" i="1" s="1"/>
  <c r="G413" i="1"/>
  <c r="H413" i="1" s="1"/>
  <c r="N413" i="1" s="1"/>
  <c r="O413" i="1" s="1"/>
  <c r="P413" i="1" s="1"/>
  <c r="G399" i="1"/>
  <c r="H399" i="1" s="1"/>
  <c r="N399" i="1" s="1"/>
  <c r="O399" i="1" s="1"/>
  <c r="P399" i="1" s="1"/>
  <c r="G203" i="1"/>
  <c r="H203" i="1" s="1"/>
  <c r="N203" i="1" s="1"/>
  <c r="O203" i="1" s="1"/>
  <c r="P203" i="1" s="1"/>
  <c r="G190" i="1"/>
  <c r="H190" i="1" s="1"/>
  <c r="N190" i="1" s="1"/>
  <c r="O190" i="1" s="1"/>
  <c r="P190" i="1" s="1"/>
  <c r="G91" i="1"/>
  <c r="H91" i="1" s="1"/>
  <c r="N91" i="1" s="1"/>
  <c r="O91" i="1" s="1"/>
  <c r="P91" i="1" s="1"/>
  <c r="G71" i="1"/>
  <c r="H71" i="1" s="1"/>
  <c r="N71" i="1" s="1"/>
  <c r="O71" i="1" s="1"/>
  <c r="P71" i="1" s="1"/>
  <c r="G17" i="1"/>
  <c r="H17" i="1" s="1"/>
  <c r="N17" i="1" s="1"/>
  <c r="O17" i="1" s="1"/>
  <c r="P17" i="1" s="1"/>
  <c r="G4221" i="1"/>
  <c r="H4221" i="1" s="1"/>
  <c r="N4221" i="1" s="1"/>
  <c r="O4221" i="1" s="1"/>
  <c r="P4221" i="1" s="1"/>
  <c r="G4203" i="1"/>
  <c r="H4203" i="1" s="1"/>
  <c r="N4203" i="1" s="1"/>
  <c r="O4203" i="1" s="1"/>
  <c r="P4203" i="1" s="1"/>
  <c r="G4150" i="1"/>
  <c r="H4150" i="1" s="1"/>
  <c r="N4150" i="1" s="1"/>
  <c r="O4150" i="1" s="1"/>
  <c r="P4150" i="1" s="1"/>
  <c r="G4145" i="1"/>
  <c r="H4145" i="1" s="1"/>
  <c r="N4145" i="1" s="1"/>
  <c r="O4145" i="1" s="1"/>
  <c r="P4145" i="1" s="1"/>
  <c r="G4142" i="1"/>
  <c r="H4142" i="1" s="1"/>
  <c r="N4142" i="1" s="1"/>
  <c r="O4142" i="1" s="1"/>
  <c r="P4142" i="1" s="1"/>
  <c r="G4108" i="1"/>
  <c r="H4108" i="1" s="1"/>
  <c r="N4108" i="1" s="1"/>
  <c r="O4108" i="1" s="1"/>
  <c r="P4108" i="1" s="1"/>
  <c r="G4072" i="1"/>
  <c r="H4072" i="1" s="1"/>
  <c r="N4072" i="1" s="1"/>
  <c r="O4072" i="1" s="1"/>
  <c r="P4072" i="1" s="1"/>
  <c r="G4065" i="1"/>
  <c r="H4065" i="1" s="1"/>
  <c r="N4065" i="1" s="1"/>
  <c r="O4065" i="1" s="1"/>
  <c r="P4065" i="1" s="1"/>
  <c r="G4033" i="1"/>
  <c r="H4033" i="1" s="1"/>
  <c r="N4033" i="1" s="1"/>
  <c r="O4033" i="1" s="1"/>
  <c r="P4033" i="1" s="1"/>
  <c r="G3941" i="1"/>
  <c r="H3941" i="1" s="1"/>
  <c r="N3941" i="1" s="1"/>
  <c r="O3941" i="1" s="1"/>
  <c r="P3941" i="1" s="1"/>
  <c r="G3876" i="1"/>
  <c r="H3876" i="1" s="1"/>
  <c r="N3876" i="1" s="1"/>
  <c r="O3876" i="1" s="1"/>
  <c r="P3876" i="1" s="1"/>
  <c r="G3867" i="1"/>
  <c r="H3867" i="1" s="1"/>
  <c r="N3867" i="1" s="1"/>
  <c r="O3867" i="1" s="1"/>
  <c r="P3867" i="1" s="1"/>
  <c r="G3852" i="1"/>
  <c r="H3852" i="1" s="1"/>
  <c r="N3852" i="1" s="1"/>
  <c r="O3852" i="1" s="1"/>
  <c r="P3852" i="1" s="1"/>
  <c r="G3779" i="1"/>
  <c r="H3779" i="1" s="1"/>
  <c r="N3779" i="1" s="1"/>
  <c r="O3779" i="1" s="1"/>
  <c r="P3779" i="1" s="1"/>
  <c r="G3766" i="1"/>
  <c r="H3766" i="1" s="1"/>
  <c r="N3766" i="1" s="1"/>
  <c r="O3766" i="1" s="1"/>
  <c r="P3766" i="1" s="1"/>
  <c r="G3673" i="1"/>
  <c r="H3673" i="1" s="1"/>
  <c r="N3673" i="1" s="1"/>
  <c r="O3673" i="1" s="1"/>
  <c r="P3673" i="1" s="1"/>
  <c r="G3317" i="1"/>
  <c r="H3317" i="1" s="1"/>
  <c r="N3317" i="1" s="1"/>
  <c r="O3317" i="1" s="1"/>
  <c r="P3317" i="1" s="1"/>
  <c r="G3022" i="1"/>
  <c r="H3022" i="1" s="1"/>
  <c r="N3022" i="1" s="1"/>
  <c r="O3022" i="1" s="1"/>
  <c r="P3022" i="1" s="1"/>
  <c r="G2939" i="1"/>
  <c r="H2939" i="1" s="1"/>
  <c r="N2939" i="1" s="1"/>
  <c r="O2939" i="1" s="1"/>
  <c r="P2939" i="1" s="1"/>
  <c r="G2485" i="1"/>
  <c r="H2485" i="1" s="1"/>
  <c r="N2485" i="1" s="1"/>
  <c r="O2485" i="1" s="1"/>
  <c r="P2485" i="1" s="1"/>
  <c r="G2376" i="1"/>
  <c r="H2376" i="1" s="1"/>
  <c r="N2376" i="1" s="1"/>
  <c r="O2376" i="1" s="1"/>
  <c r="P2376" i="1" s="1"/>
  <c r="G2339" i="1"/>
  <c r="H2339" i="1" s="1"/>
  <c r="N2339" i="1" s="1"/>
  <c r="O2339" i="1" s="1"/>
  <c r="P2339" i="1" s="1"/>
  <c r="G2330" i="1"/>
  <c r="H2330" i="1" s="1"/>
  <c r="N2330" i="1" s="1"/>
  <c r="O2330" i="1" s="1"/>
  <c r="P2330" i="1" s="1"/>
  <c r="G1931" i="1"/>
  <c r="H1931" i="1" s="1"/>
  <c r="N1931" i="1" s="1"/>
  <c r="O1931" i="1" s="1"/>
  <c r="P1931" i="1" s="1"/>
  <c r="G1850" i="1"/>
  <c r="H1850" i="1" s="1"/>
  <c r="N1850" i="1" s="1"/>
  <c r="O1850" i="1" s="1"/>
  <c r="P1850" i="1" s="1"/>
  <c r="G1482" i="1"/>
  <c r="H1482" i="1" s="1"/>
  <c r="N1482" i="1" s="1"/>
  <c r="O1482" i="1" s="1"/>
  <c r="P1482" i="1" s="1"/>
  <c r="G735" i="1"/>
  <c r="H735" i="1" s="1"/>
  <c r="N735" i="1" s="1"/>
  <c r="O735" i="1" s="1"/>
  <c r="P735" i="1" s="1"/>
  <c r="G368" i="1"/>
  <c r="H368" i="1" s="1"/>
  <c r="N368" i="1" s="1"/>
  <c r="O368" i="1" s="1"/>
  <c r="P368" i="1" s="1"/>
  <c r="G334" i="1"/>
  <c r="H334" i="1" s="1"/>
  <c r="N334" i="1" s="1"/>
  <c r="O334" i="1" s="1"/>
  <c r="P334" i="1" s="1"/>
  <c r="G8857" i="1"/>
  <c r="H8857" i="1" s="1"/>
  <c r="N8857" i="1" s="1"/>
  <c r="O8857" i="1" s="1"/>
  <c r="P8857" i="1" s="1"/>
  <c r="G7802" i="1"/>
  <c r="H7802" i="1" s="1"/>
  <c r="N7802" i="1" s="1"/>
  <c r="O7802" i="1" s="1"/>
  <c r="P7802" i="1" s="1"/>
  <c r="G7493" i="1"/>
  <c r="H7493" i="1" s="1"/>
  <c r="N7493" i="1" s="1"/>
  <c r="O7493" i="1" s="1"/>
  <c r="P7493" i="1" s="1"/>
  <c r="G7180" i="1"/>
  <c r="H7180" i="1" s="1"/>
  <c r="N7180" i="1" s="1"/>
  <c r="O7180" i="1" s="1"/>
  <c r="P7180" i="1" s="1"/>
  <c r="G7088" i="1"/>
  <c r="H7088" i="1" s="1"/>
  <c r="N7088" i="1" s="1"/>
  <c r="O7088" i="1" s="1"/>
  <c r="P7088" i="1" s="1"/>
  <c r="G5625" i="1"/>
  <c r="H5625" i="1" s="1"/>
  <c r="N5625" i="1" s="1"/>
  <c r="O5625" i="1" s="1"/>
  <c r="P5625" i="1" s="1"/>
  <c r="G5603" i="1"/>
  <c r="H5603" i="1" s="1"/>
  <c r="N5603" i="1" s="1"/>
  <c r="O5603" i="1" s="1"/>
  <c r="P5603" i="1" s="1"/>
  <c r="G5599" i="1"/>
  <c r="H5599" i="1" s="1"/>
  <c r="N5599" i="1" s="1"/>
  <c r="O5599" i="1" s="1"/>
  <c r="P5599" i="1" s="1"/>
  <c r="G5362" i="1"/>
  <c r="H5362" i="1" s="1"/>
  <c r="N5362" i="1" s="1"/>
  <c r="O5362" i="1" s="1"/>
  <c r="P5362" i="1" s="1"/>
  <c r="G5233" i="1"/>
  <c r="H5233" i="1" s="1"/>
  <c r="N5233" i="1" s="1"/>
  <c r="O5233" i="1" s="1"/>
  <c r="P5233" i="1" s="1"/>
  <c r="G5230" i="1"/>
  <c r="H5230" i="1" s="1"/>
  <c r="N5230" i="1" s="1"/>
  <c r="O5230" i="1" s="1"/>
  <c r="P5230" i="1" s="1"/>
  <c r="G5001" i="1"/>
  <c r="H5001" i="1" s="1"/>
  <c r="N5001" i="1" s="1"/>
  <c r="O5001" i="1" s="1"/>
  <c r="P5001" i="1" s="1"/>
  <c r="G4975" i="1"/>
  <c r="H4975" i="1" s="1"/>
  <c r="N4975" i="1" s="1"/>
  <c r="O4975" i="1" s="1"/>
  <c r="P4975" i="1" s="1"/>
  <c r="G4878" i="1"/>
  <c r="H4878" i="1" s="1"/>
  <c r="N4878" i="1" s="1"/>
  <c r="O4878" i="1" s="1"/>
  <c r="P4878" i="1" s="1"/>
  <c r="G4708" i="1"/>
  <c r="H4708" i="1" s="1"/>
  <c r="N4708" i="1" s="1"/>
  <c r="O4708" i="1" s="1"/>
  <c r="P4708" i="1" s="1"/>
  <c r="G4650" i="1"/>
  <c r="H4650" i="1" s="1"/>
  <c r="N4650" i="1" s="1"/>
  <c r="O4650" i="1" s="1"/>
  <c r="P4650" i="1" s="1"/>
  <c r="G4630" i="1"/>
  <c r="H4630" i="1" s="1"/>
  <c r="N4630" i="1" s="1"/>
  <c r="O4630" i="1" s="1"/>
  <c r="P4630" i="1" s="1"/>
  <c r="G4540" i="1"/>
  <c r="H4540" i="1" s="1"/>
  <c r="N4540" i="1" s="1"/>
  <c r="O4540" i="1" s="1"/>
  <c r="P4540" i="1" s="1"/>
  <c r="G4504" i="1"/>
  <c r="H4504" i="1" s="1"/>
  <c r="N4504" i="1" s="1"/>
  <c r="O4504" i="1" s="1"/>
  <c r="P4504" i="1" s="1"/>
  <c r="G3328" i="1"/>
  <c r="H3328" i="1" s="1"/>
  <c r="N3328" i="1" s="1"/>
  <c r="O3328" i="1" s="1"/>
  <c r="P3328" i="1" s="1"/>
  <c r="G3101" i="1"/>
  <c r="H3101" i="1" s="1"/>
  <c r="N3101" i="1" s="1"/>
  <c r="O3101" i="1" s="1"/>
  <c r="P3101" i="1" s="1"/>
  <c r="G263" i="1"/>
  <c r="H263" i="1" s="1"/>
  <c r="N263" i="1" s="1"/>
  <c r="O263" i="1" s="1"/>
  <c r="P263" i="1" s="1"/>
  <c r="G7993" i="1"/>
  <c r="H7993" i="1" s="1"/>
  <c r="N7993" i="1" s="1"/>
  <c r="O7993" i="1" s="1"/>
  <c r="P7993" i="1" s="1"/>
  <c r="G7958" i="1"/>
  <c r="H7958" i="1" s="1"/>
  <c r="N7958" i="1" s="1"/>
  <c r="O7958" i="1" s="1"/>
  <c r="P7958" i="1" s="1"/>
  <c r="G7918" i="1"/>
  <c r="H7918" i="1" s="1"/>
  <c r="N7918" i="1" s="1"/>
  <c r="O7918" i="1" s="1"/>
  <c r="P7918" i="1" s="1"/>
  <c r="G7913" i="1"/>
  <c r="H7913" i="1" s="1"/>
  <c r="N7913" i="1" s="1"/>
  <c r="O7913" i="1" s="1"/>
  <c r="P7913" i="1" s="1"/>
  <c r="G7557" i="1"/>
  <c r="H7557" i="1" s="1"/>
  <c r="N7557" i="1" s="1"/>
  <c r="O7557" i="1" s="1"/>
  <c r="P7557" i="1" s="1"/>
  <c r="G7447" i="1"/>
  <c r="H7447" i="1" s="1"/>
  <c r="N7447" i="1" s="1"/>
  <c r="O7447" i="1" s="1"/>
  <c r="P7447" i="1" s="1"/>
  <c r="G7369" i="1"/>
  <c r="H7369" i="1" s="1"/>
  <c r="N7369" i="1" s="1"/>
  <c r="O7369" i="1" s="1"/>
  <c r="P7369" i="1" s="1"/>
  <c r="G5518" i="1"/>
  <c r="H5518" i="1" s="1"/>
  <c r="N5518" i="1" s="1"/>
  <c r="O5518" i="1" s="1"/>
  <c r="P5518" i="1" s="1"/>
  <c r="G5471" i="1"/>
  <c r="H5471" i="1" s="1"/>
  <c r="N5471" i="1" s="1"/>
  <c r="O5471" i="1" s="1"/>
  <c r="P5471" i="1" s="1"/>
  <c r="G5332" i="1"/>
  <c r="H5332" i="1" s="1"/>
  <c r="N5332" i="1" s="1"/>
  <c r="O5332" i="1" s="1"/>
  <c r="P5332" i="1" s="1"/>
  <c r="G5315" i="1"/>
  <c r="H5315" i="1" s="1"/>
  <c r="N5315" i="1" s="1"/>
  <c r="O5315" i="1" s="1"/>
  <c r="P5315" i="1" s="1"/>
  <c r="G5298" i="1"/>
  <c r="H5298" i="1" s="1"/>
  <c r="N5298" i="1" s="1"/>
  <c r="O5298" i="1" s="1"/>
  <c r="P5298" i="1" s="1"/>
  <c r="G5026" i="1"/>
  <c r="H5026" i="1" s="1"/>
  <c r="N5026" i="1" s="1"/>
  <c r="O5026" i="1" s="1"/>
  <c r="P5026" i="1" s="1"/>
  <c r="G4963" i="1"/>
  <c r="H4963" i="1" s="1"/>
  <c r="N4963" i="1" s="1"/>
  <c r="O4963" i="1" s="1"/>
  <c r="P4963" i="1" s="1"/>
  <c r="G4675" i="1"/>
  <c r="H4675" i="1" s="1"/>
  <c r="N4675" i="1" s="1"/>
  <c r="O4675" i="1" s="1"/>
  <c r="P4675" i="1" s="1"/>
  <c r="G4541" i="1"/>
  <c r="H4541" i="1" s="1"/>
  <c r="N4541" i="1" s="1"/>
  <c r="O4541" i="1" s="1"/>
  <c r="P4541" i="1" s="1"/>
  <c r="G3937" i="1"/>
  <c r="H3937" i="1" s="1"/>
  <c r="N3937" i="1" s="1"/>
  <c r="O3937" i="1" s="1"/>
  <c r="P3937" i="1" s="1"/>
  <c r="G2708" i="1"/>
  <c r="H2708" i="1" s="1"/>
  <c r="N2708" i="1" s="1"/>
  <c r="O2708" i="1" s="1"/>
  <c r="P2708" i="1" s="1"/>
  <c r="G2238" i="1"/>
  <c r="H2238" i="1" s="1"/>
  <c r="N2238" i="1" s="1"/>
  <c r="O2238" i="1" s="1"/>
  <c r="P2238" i="1" s="1"/>
  <c r="G2097" i="1"/>
  <c r="H2097" i="1" s="1"/>
  <c r="N2097" i="1" s="1"/>
  <c r="O2097" i="1" s="1"/>
  <c r="P2097" i="1" s="1"/>
  <c r="G526" i="1"/>
  <c r="H526" i="1" s="1"/>
  <c r="N526" i="1" s="1"/>
  <c r="O526" i="1" s="1"/>
  <c r="P526" i="1" s="1"/>
  <c r="G522" i="1"/>
  <c r="H522" i="1" s="1"/>
  <c r="N522" i="1" s="1"/>
  <c r="O522" i="1" s="1"/>
  <c r="P522" i="1" s="1"/>
  <c r="G7388" i="1"/>
  <c r="H7388" i="1" s="1"/>
  <c r="N7388" i="1" s="1"/>
  <c r="O7388" i="1" s="1"/>
  <c r="P7388" i="1" s="1"/>
  <c r="G5691" i="1"/>
  <c r="H5691" i="1" s="1"/>
  <c r="N5691" i="1" s="1"/>
  <c r="O5691" i="1" s="1"/>
  <c r="P5691" i="1" s="1"/>
  <c r="G5462" i="1"/>
  <c r="H5462" i="1" s="1"/>
  <c r="N5462" i="1" s="1"/>
  <c r="O5462" i="1" s="1"/>
  <c r="P5462" i="1" s="1"/>
  <c r="G5453" i="1"/>
  <c r="H5453" i="1" s="1"/>
  <c r="N5453" i="1" s="1"/>
  <c r="O5453" i="1" s="1"/>
  <c r="P5453" i="1" s="1"/>
  <c r="G5361" i="1"/>
  <c r="H5361" i="1" s="1"/>
  <c r="N5361" i="1" s="1"/>
  <c r="O5361" i="1" s="1"/>
  <c r="P5361" i="1" s="1"/>
  <c r="G5285" i="1"/>
  <c r="H5285" i="1" s="1"/>
  <c r="N5285" i="1" s="1"/>
  <c r="O5285" i="1" s="1"/>
  <c r="P5285" i="1" s="1"/>
  <c r="G5266" i="1"/>
  <c r="H5266" i="1" s="1"/>
  <c r="N5266" i="1" s="1"/>
  <c r="O5266" i="1" s="1"/>
  <c r="P5266" i="1" s="1"/>
  <c r="G5102" i="1"/>
  <c r="H5102" i="1" s="1"/>
  <c r="N5102" i="1" s="1"/>
  <c r="O5102" i="1" s="1"/>
  <c r="P5102" i="1" s="1"/>
  <c r="G5089" i="1"/>
  <c r="H5089" i="1" s="1"/>
  <c r="N5089" i="1" s="1"/>
  <c r="O5089" i="1" s="1"/>
  <c r="P5089" i="1" s="1"/>
  <c r="G5066" i="1"/>
  <c r="H5066" i="1" s="1"/>
  <c r="N5066" i="1" s="1"/>
  <c r="O5066" i="1" s="1"/>
  <c r="P5066" i="1" s="1"/>
  <c r="G5010" i="1"/>
  <c r="H5010" i="1" s="1"/>
  <c r="N5010" i="1" s="1"/>
  <c r="O5010" i="1" s="1"/>
  <c r="P5010" i="1" s="1"/>
  <c r="G4979" i="1"/>
  <c r="H4979" i="1" s="1"/>
  <c r="N4979" i="1" s="1"/>
  <c r="O4979" i="1" s="1"/>
  <c r="P4979" i="1" s="1"/>
  <c r="G4555" i="1"/>
  <c r="H4555" i="1" s="1"/>
  <c r="N4555" i="1" s="1"/>
  <c r="O4555" i="1" s="1"/>
  <c r="P4555" i="1" s="1"/>
  <c r="G4352" i="1"/>
  <c r="H4352" i="1" s="1"/>
  <c r="N4352" i="1" s="1"/>
  <c r="O4352" i="1" s="1"/>
  <c r="P4352" i="1" s="1"/>
  <c r="G7480" i="1"/>
  <c r="H7480" i="1" s="1"/>
  <c r="N7480" i="1" s="1"/>
  <c r="O7480" i="1" s="1"/>
  <c r="P7480" i="1" s="1"/>
  <c r="G5595" i="1"/>
  <c r="H5595" i="1" s="1"/>
  <c r="N5595" i="1" s="1"/>
  <c r="O5595" i="1" s="1"/>
  <c r="P5595" i="1" s="1"/>
  <c r="G5556" i="1"/>
  <c r="H5556" i="1" s="1"/>
  <c r="N5556" i="1" s="1"/>
  <c r="O5556" i="1" s="1"/>
  <c r="P5556" i="1" s="1"/>
  <c r="G5528" i="1"/>
  <c r="H5528" i="1" s="1"/>
  <c r="N5528" i="1" s="1"/>
  <c r="O5528" i="1" s="1"/>
  <c r="P5528" i="1" s="1"/>
  <c r="G5214" i="1"/>
  <c r="H5214" i="1" s="1"/>
  <c r="N5214" i="1" s="1"/>
  <c r="O5214" i="1" s="1"/>
  <c r="P5214" i="1" s="1"/>
  <c r="G5150" i="1"/>
  <c r="H5150" i="1" s="1"/>
  <c r="N5150" i="1" s="1"/>
  <c r="O5150" i="1" s="1"/>
  <c r="P5150" i="1" s="1"/>
  <c r="G5087" i="1"/>
  <c r="H5087" i="1" s="1"/>
  <c r="N5087" i="1" s="1"/>
  <c r="O5087" i="1" s="1"/>
  <c r="P5087" i="1" s="1"/>
  <c r="G4684" i="1"/>
  <c r="H4684" i="1" s="1"/>
  <c r="N4684" i="1" s="1"/>
  <c r="O4684" i="1" s="1"/>
  <c r="P4684" i="1" s="1"/>
  <c r="G4511" i="1"/>
  <c r="H4511" i="1" s="1"/>
  <c r="N4511" i="1" s="1"/>
  <c r="O4511" i="1" s="1"/>
  <c r="P4511" i="1" s="1"/>
  <c r="G3811" i="1"/>
  <c r="H3811" i="1" s="1"/>
  <c r="N3811" i="1" s="1"/>
  <c r="O3811" i="1" s="1"/>
  <c r="P3811" i="1" s="1"/>
  <c r="G2889" i="1"/>
  <c r="H2889" i="1" s="1"/>
  <c r="N2889" i="1" s="1"/>
  <c r="O2889" i="1" s="1"/>
  <c r="P2889" i="1" s="1"/>
  <c r="G2204" i="1"/>
  <c r="H2204" i="1" s="1"/>
  <c r="N2204" i="1" s="1"/>
  <c r="O2204" i="1" s="1"/>
  <c r="P2204" i="1" s="1"/>
  <c r="G5808" i="1"/>
  <c r="H5808" i="1" s="1"/>
  <c r="N5808" i="1" s="1"/>
  <c r="O5808" i="1" s="1"/>
  <c r="P5808" i="1" s="1"/>
  <c r="G5604" i="1"/>
  <c r="H5604" i="1" s="1"/>
  <c r="N5604" i="1" s="1"/>
  <c r="O5604" i="1" s="1"/>
  <c r="P5604" i="1" s="1"/>
  <c r="G5428" i="1"/>
  <c r="H5428" i="1" s="1"/>
  <c r="N5428" i="1" s="1"/>
  <c r="O5428" i="1" s="1"/>
  <c r="P5428" i="1" s="1"/>
  <c r="G5406" i="1"/>
  <c r="H5406" i="1" s="1"/>
  <c r="N5406" i="1" s="1"/>
  <c r="O5406" i="1" s="1"/>
  <c r="P5406" i="1" s="1"/>
  <c r="G5047" i="1"/>
  <c r="H5047" i="1" s="1"/>
  <c r="N5047" i="1" s="1"/>
  <c r="O5047" i="1" s="1"/>
  <c r="P5047" i="1" s="1"/>
  <c r="G5034" i="1"/>
  <c r="H5034" i="1" s="1"/>
  <c r="N5034" i="1" s="1"/>
  <c r="O5034" i="1" s="1"/>
  <c r="P5034" i="1" s="1"/>
  <c r="G4984" i="1"/>
  <c r="H4984" i="1" s="1"/>
  <c r="N4984" i="1" s="1"/>
  <c r="O4984" i="1" s="1"/>
  <c r="P4984" i="1" s="1"/>
  <c r="G4955" i="1"/>
  <c r="H4955" i="1" s="1"/>
  <c r="N4955" i="1" s="1"/>
  <c r="O4955" i="1" s="1"/>
  <c r="P4955" i="1" s="1"/>
  <c r="G4741" i="1"/>
  <c r="H4741" i="1" s="1"/>
  <c r="N4741" i="1" s="1"/>
  <c r="O4741" i="1" s="1"/>
  <c r="P4741" i="1" s="1"/>
  <c r="G4520" i="1"/>
  <c r="H4520" i="1" s="1"/>
  <c r="N4520" i="1" s="1"/>
  <c r="O4520" i="1" s="1"/>
  <c r="P4520" i="1" s="1"/>
  <c r="G255" i="1"/>
  <c r="H255" i="1" s="1"/>
  <c r="N255" i="1" s="1"/>
  <c r="O255" i="1" s="1"/>
  <c r="P255" i="1" s="1"/>
  <c r="G4200" i="1"/>
  <c r="H4200" i="1" s="1"/>
  <c r="N4200" i="1" s="1"/>
  <c r="O4200" i="1" s="1"/>
  <c r="P4200" i="1" s="1"/>
  <c r="G3208" i="1"/>
  <c r="H3208" i="1" s="1"/>
  <c r="N3208" i="1" s="1"/>
  <c r="O3208" i="1" s="1"/>
  <c r="P3208" i="1" s="1"/>
  <c r="G2462" i="1"/>
  <c r="H2462" i="1" s="1"/>
  <c r="N2462" i="1" s="1"/>
  <c r="O2462" i="1" s="1"/>
  <c r="P2462" i="1" s="1"/>
  <c r="G2397" i="1"/>
  <c r="H2397" i="1" s="1"/>
  <c r="N2397" i="1" s="1"/>
  <c r="O2397" i="1" s="1"/>
  <c r="P2397" i="1" s="1"/>
  <c r="G4454" i="1"/>
  <c r="H4454" i="1" s="1"/>
  <c r="N4454" i="1" s="1"/>
  <c r="O4454" i="1" s="1"/>
  <c r="P4454" i="1" s="1"/>
  <c r="G3797" i="1"/>
  <c r="H3797" i="1" s="1"/>
  <c r="N3797" i="1" s="1"/>
  <c r="O3797" i="1" s="1"/>
  <c r="P3797" i="1" s="1"/>
  <c r="G729" i="1"/>
  <c r="H729" i="1" s="1"/>
  <c r="N729" i="1" s="1"/>
  <c r="O729" i="1" s="1"/>
  <c r="P729" i="1" s="1"/>
  <c r="G572" i="1"/>
  <c r="H572" i="1" s="1"/>
  <c r="N572" i="1" s="1"/>
  <c r="O572" i="1" s="1"/>
  <c r="P572" i="1" s="1"/>
  <c r="G3963" i="1"/>
  <c r="H3963" i="1" s="1"/>
  <c r="N3963" i="1" s="1"/>
  <c r="O3963" i="1" s="1"/>
  <c r="P3963" i="1" s="1"/>
  <c r="G3179" i="1"/>
  <c r="H3179" i="1" s="1"/>
  <c r="N3179" i="1" s="1"/>
  <c r="O3179" i="1" s="1"/>
  <c r="P3179" i="1" s="1"/>
  <c r="G1046" i="1"/>
  <c r="H1046" i="1" s="1"/>
  <c r="N1046" i="1" s="1"/>
  <c r="O1046" i="1" s="1"/>
  <c r="P1046" i="1" s="1"/>
  <c r="G671" i="1"/>
  <c r="H671" i="1" s="1"/>
  <c r="N671" i="1" s="1"/>
  <c r="O671" i="1" s="1"/>
  <c r="P671" i="1" s="1"/>
  <c r="G217" i="1"/>
  <c r="H217" i="1" s="1"/>
  <c r="N217" i="1" s="1"/>
  <c r="O217" i="1" s="1"/>
  <c r="P217" i="1" s="1"/>
  <c r="G7076" i="1"/>
  <c r="H7076" i="1" s="1"/>
  <c r="N7076" i="1" s="1"/>
  <c r="O7076" i="1" s="1"/>
  <c r="P7076" i="1" s="1"/>
  <c r="G6977" i="1"/>
  <c r="H6977" i="1" s="1"/>
  <c r="N6977" i="1" s="1"/>
  <c r="O6977" i="1" s="1"/>
  <c r="P6977" i="1" s="1"/>
  <c r="G3927" i="1"/>
  <c r="H3927" i="1" s="1"/>
  <c r="N3927" i="1" s="1"/>
  <c r="O3927" i="1" s="1"/>
  <c r="P3927" i="1" s="1"/>
  <c r="G3733" i="1"/>
  <c r="H3733" i="1" s="1"/>
  <c r="N3733" i="1" s="1"/>
  <c r="O3733" i="1" s="1"/>
  <c r="P3733" i="1" s="1"/>
  <c r="G3100" i="1"/>
  <c r="H3100" i="1" s="1"/>
  <c r="N3100" i="1" s="1"/>
  <c r="O3100" i="1" s="1"/>
  <c r="P3100" i="1" s="1"/>
  <c r="G1617" i="1"/>
  <c r="H1617" i="1" s="1"/>
  <c r="N1617" i="1" s="1"/>
  <c r="O1617" i="1" s="1"/>
  <c r="P1617" i="1" s="1"/>
  <c r="G1012" i="1"/>
  <c r="H1012" i="1" s="1"/>
  <c r="N1012" i="1" s="1"/>
  <c r="O1012" i="1" s="1"/>
  <c r="P1012" i="1" s="1"/>
  <c r="G803" i="1"/>
  <c r="H803" i="1" s="1"/>
  <c r="N803" i="1" s="1"/>
  <c r="O803" i="1" s="1"/>
  <c r="P803" i="1" s="1"/>
  <c r="G614" i="1"/>
  <c r="H614" i="1" s="1"/>
  <c r="N614" i="1" s="1"/>
  <c r="O614" i="1" s="1"/>
  <c r="P614" i="1" s="1"/>
  <c r="G507" i="1"/>
  <c r="H507" i="1" s="1"/>
  <c r="N507" i="1" s="1"/>
  <c r="O507" i="1" s="1"/>
  <c r="P507" i="1" s="1"/>
  <c r="G139" i="1"/>
  <c r="H139" i="1" s="1"/>
  <c r="N139" i="1" s="1"/>
  <c r="O139" i="1" s="1"/>
  <c r="P139" i="1" s="1"/>
  <c r="G3998" i="1"/>
  <c r="H3998" i="1" s="1"/>
  <c r="N3998" i="1" s="1"/>
  <c r="O3998" i="1" s="1"/>
  <c r="P3998" i="1" s="1"/>
  <c r="G2176" i="1"/>
  <c r="H2176" i="1" s="1"/>
  <c r="N2176" i="1" s="1"/>
  <c r="O2176" i="1" s="1"/>
  <c r="P2176" i="1" s="1"/>
  <c r="G2014" i="1"/>
  <c r="H2014" i="1" s="1"/>
  <c r="N2014" i="1" s="1"/>
  <c r="O2014" i="1" s="1"/>
  <c r="P2014" i="1" s="1"/>
  <c r="G1832" i="1"/>
  <c r="H1832" i="1" s="1"/>
  <c r="N1832" i="1" s="1"/>
  <c r="O1832" i="1" s="1"/>
  <c r="P1832" i="1" s="1"/>
  <c r="G1821" i="1"/>
  <c r="H1821" i="1" s="1"/>
  <c r="N1821" i="1" s="1"/>
  <c r="O1821" i="1" s="1"/>
  <c r="P1821" i="1" s="1"/>
  <c r="G1486" i="1"/>
  <c r="H1486" i="1" s="1"/>
  <c r="N1486" i="1" s="1"/>
  <c r="O1486" i="1" s="1"/>
  <c r="P1486" i="1" s="1"/>
  <c r="G1418" i="1"/>
  <c r="H1418" i="1" s="1"/>
  <c r="N1418" i="1" s="1"/>
  <c r="O1418" i="1" s="1"/>
  <c r="P1418" i="1" s="1"/>
  <c r="G1421" i="1"/>
  <c r="H1421" i="1" s="1"/>
  <c r="N1421" i="1" s="1"/>
  <c r="O1421" i="1" s="1"/>
  <c r="P1421" i="1" s="1"/>
  <c r="G800" i="1"/>
  <c r="H800" i="1" s="1"/>
  <c r="N800" i="1" s="1"/>
  <c r="O800" i="1" s="1"/>
  <c r="P800" i="1" s="1"/>
  <c r="G659" i="1"/>
  <c r="H659" i="1" s="1"/>
  <c r="N659" i="1" s="1"/>
  <c r="O659" i="1" s="1"/>
  <c r="P659" i="1" s="1"/>
  <c r="G4997" i="1"/>
  <c r="H4997" i="1" s="1"/>
  <c r="N4997" i="1" s="1"/>
  <c r="O4997" i="1" s="1"/>
  <c r="P4997" i="1" s="1"/>
  <c r="G4936" i="1"/>
  <c r="H4936" i="1" s="1"/>
  <c r="N4936" i="1" s="1"/>
  <c r="O4936" i="1" s="1"/>
  <c r="P4936" i="1" s="1"/>
  <c r="G1883" i="1"/>
  <c r="H1883" i="1" s="1"/>
  <c r="N1883" i="1" s="1"/>
  <c r="O1883" i="1" s="1"/>
  <c r="P1883" i="1" s="1"/>
  <c r="G1172" i="1"/>
  <c r="H1172" i="1" s="1"/>
  <c r="N1172" i="1" s="1"/>
  <c r="O1172" i="1" s="1"/>
  <c r="P1172" i="1" s="1"/>
  <c r="G5646" i="1"/>
  <c r="H5646" i="1" s="1"/>
  <c r="N5646" i="1" s="1"/>
  <c r="O5646" i="1" s="1"/>
  <c r="P5646" i="1" s="1"/>
  <c r="G4909" i="1"/>
  <c r="H4909" i="1" s="1"/>
  <c r="N4909" i="1" s="1"/>
  <c r="O4909" i="1" s="1"/>
  <c r="P4909" i="1" s="1"/>
  <c r="G4636" i="1"/>
  <c r="H4636" i="1" s="1"/>
  <c r="N4636" i="1" s="1"/>
  <c r="O4636" i="1" s="1"/>
  <c r="P4636" i="1" s="1"/>
  <c r="G4318" i="1"/>
  <c r="H4318" i="1" s="1"/>
  <c r="N4318" i="1" s="1"/>
  <c r="O4318" i="1" s="1"/>
  <c r="P4318" i="1" s="1"/>
  <c r="G4259" i="1"/>
  <c r="H4259" i="1" s="1"/>
  <c r="N4259" i="1" s="1"/>
  <c r="O4259" i="1" s="1"/>
  <c r="P4259" i="1" s="1"/>
  <c r="G4020" i="1"/>
  <c r="H4020" i="1" s="1"/>
  <c r="N4020" i="1" s="1"/>
  <c r="O4020" i="1" s="1"/>
  <c r="P4020" i="1" s="1"/>
  <c r="G2505" i="1"/>
  <c r="H2505" i="1" s="1"/>
  <c r="N2505" i="1" s="1"/>
  <c r="O2505" i="1" s="1"/>
  <c r="P2505" i="1" s="1"/>
  <c r="G1128" i="1"/>
  <c r="H1128" i="1" s="1"/>
  <c r="N1128" i="1" s="1"/>
  <c r="O1128" i="1" s="1"/>
  <c r="P1128" i="1" s="1"/>
  <c r="G498" i="1"/>
  <c r="H498" i="1" s="1"/>
  <c r="N498" i="1" s="1"/>
  <c r="O498" i="1" s="1"/>
  <c r="P498" i="1" s="1"/>
  <c r="G293" i="1"/>
  <c r="H293" i="1" s="1"/>
  <c r="N293" i="1" s="1"/>
  <c r="O293" i="1" s="1"/>
  <c r="P293" i="1" s="1"/>
  <c r="G7194" i="1"/>
  <c r="H7194" i="1" s="1"/>
  <c r="N7194" i="1" s="1"/>
  <c r="O7194" i="1" s="1"/>
  <c r="P7194" i="1" s="1"/>
  <c r="G7118" i="1"/>
  <c r="H7118" i="1" s="1"/>
  <c r="N7118" i="1" s="1"/>
  <c r="O7118" i="1" s="1"/>
  <c r="P7118" i="1" s="1"/>
  <c r="G7103" i="1"/>
  <c r="H7103" i="1" s="1"/>
  <c r="N7103" i="1" s="1"/>
  <c r="O7103" i="1" s="1"/>
  <c r="P7103" i="1" s="1"/>
  <c r="G6925" i="1"/>
  <c r="H6925" i="1" s="1"/>
  <c r="N6925" i="1" s="1"/>
  <c r="O6925" i="1" s="1"/>
  <c r="P6925" i="1" s="1"/>
  <c r="G6023" i="1"/>
  <c r="H6023" i="1" s="1"/>
  <c r="N6023" i="1" s="1"/>
  <c r="O6023" i="1" s="1"/>
  <c r="P6023" i="1" s="1"/>
  <c r="G5875" i="1"/>
  <c r="H5875" i="1" s="1"/>
  <c r="N5875" i="1" s="1"/>
  <c r="O5875" i="1" s="1"/>
  <c r="P5875" i="1" s="1"/>
  <c r="G5682" i="1"/>
  <c r="H5682" i="1" s="1"/>
  <c r="N5682" i="1" s="1"/>
  <c r="O5682" i="1" s="1"/>
  <c r="P5682" i="1" s="1"/>
  <c r="G5141" i="1"/>
  <c r="H5141" i="1" s="1"/>
  <c r="N5141" i="1" s="1"/>
  <c r="O5141" i="1" s="1"/>
  <c r="P5141" i="1" s="1"/>
  <c r="G4585" i="1"/>
  <c r="H4585" i="1" s="1"/>
  <c r="N4585" i="1" s="1"/>
  <c r="O4585" i="1" s="1"/>
  <c r="P4585" i="1" s="1"/>
  <c r="G3786" i="1"/>
  <c r="H3786" i="1" s="1"/>
  <c r="N3786" i="1" s="1"/>
  <c r="O3786" i="1" s="1"/>
  <c r="P3786" i="1" s="1"/>
  <c r="G3785" i="1"/>
  <c r="H3785" i="1" s="1"/>
  <c r="N3785" i="1" s="1"/>
  <c r="O3785" i="1" s="1"/>
  <c r="P3785" i="1" s="1"/>
  <c r="G3771" i="1"/>
  <c r="H3771" i="1" s="1"/>
  <c r="N3771" i="1" s="1"/>
  <c r="O3771" i="1" s="1"/>
  <c r="P3771" i="1" s="1"/>
  <c r="G3767" i="1"/>
  <c r="H3767" i="1" s="1"/>
  <c r="N3767" i="1" s="1"/>
  <c r="O3767" i="1" s="1"/>
  <c r="P3767" i="1" s="1"/>
  <c r="G3722" i="1"/>
  <c r="H3722" i="1" s="1"/>
  <c r="N3722" i="1" s="1"/>
  <c r="O3722" i="1" s="1"/>
  <c r="P3722" i="1" s="1"/>
  <c r="G3634" i="1"/>
  <c r="H3634" i="1" s="1"/>
  <c r="N3634" i="1" s="1"/>
  <c r="O3634" i="1" s="1"/>
  <c r="P3634" i="1" s="1"/>
  <c r="G3618" i="1"/>
  <c r="H3618" i="1" s="1"/>
  <c r="N3618" i="1" s="1"/>
  <c r="O3618" i="1" s="1"/>
  <c r="P3618" i="1" s="1"/>
  <c r="G845" i="1"/>
  <c r="H845" i="1" s="1"/>
  <c r="N845" i="1" s="1"/>
  <c r="O845" i="1" s="1"/>
  <c r="P845" i="1" s="1"/>
  <c r="G25" i="1"/>
  <c r="H25" i="1" s="1"/>
  <c r="N25" i="1" s="1"/>
  <c r="O25" i="1" s="1"/>
  <c r="P25" i="1" s="1"/>
  <c r="G8452" i="1"/>
  <c r="H8452" i="1" s="1"/>
  <c r="N8452" i="1" s="1"/>
  <c r="O8452" i="1" s="1"/>
  <c r="P8452" i="1" s="1"/>
  <c r="G7092" i="1"/>
  <c r="H7092" i="1" s="1"/>
  <c r="N7092" i="1" s="1"/>
  <c r="O7092" i="1" s="1"/>
  <c r="P7092" i="1" s="1"/>
  <c r="G5374" i="1"/>
  <c r="H5374" i="1" s="1"/>
  <c r="N5374" i="1" s="1"/>
  <c r="O5374" i="1" s="1"/>
  <c r="P5374" i="1" s="1"/>
  <c r="G5200" i="1"/>
  <c r="H5200" i="1" s="1"/>
  <c r="N5200" i="1" s="1"/>
  <c r="O5200" i="1" s="1"/>
  <c r="P5200" i="1" s="1"/>
  <c r="G5101" i="1"/>
  <c r="H5101" i="1" s="1"/>
  <c r="N5101" i="1" s="1"/>
  <c r="O5101" i="1" s="1"/>
  <c r="P5101" i="1" s="1"/>
  <c r="G5071" i="1"/>
  <c r="H5071" i="1" s="1"/>
  <c r="N5071" i="1" s="1"/>
  <c r="O5071" i="1" s="1"/>
  <c r="P5071" i="1" s="1"/>
  <c r="G4673" i="1"/>
  <c r="H4673" i="1" s="1"/>
  <c r="N4673" i="1" s="1"/>
  <c r="O4673" i="1" s="1"/>
  <c r="P4673" i="1" s="1"/>
  <c r="G4672" i="1"/>
  <c r="H4672" i="1" s="1"/>
  <c r="N4672" i="1" s="1"/>
  <c r="O4672" i="1" s="1"/>
  <c r="P4672" i="1" s="1"/>
  <c r="G4467" i="1"/>
  <c r="H4467" i="1" s="1"/>
  <c r="N4467" i="1" s="1"/>
  <c r="O4467" i="1" s="1"/>
  <c r="P4467" i="1" s="1"/>
  <c r="G4126" i="1"/>
  <c r="H4126" i="1" s="1"/>
  <c r="N4126" i="1" s="1"/>
  <c r="O4126" i="1" s="1"/>
  <c r="P4126" i="1" s="1"/>
  <c r="G4009" i="1"/>
  <c r="H4009" i="1" s="1"/>
  <c r="N4009" i="1" s="1"/>
  <c r="O4009" i="1" s="1"/>
  <c r="P4009" i="1" s="1"/>
  <c r="G3923" i="1"/>
  <c r="H3923" i="1" s="1"/>
  <c r="N3923" i="1" s="1"/>
  <c r="O3923" i="1" s="1"/>
  <c r="P3923" i="1" s="1"/>
  <c r="G3732" i="1"/>
  <c r="H3732" i="1" s="1"/>
  <c r="N3732" i="1" s="1"/>
  <c r="O3732" i="1" s="1"/>
  <c r="P3732" i="1" s="1"/>
  <c r="G3371" i="1"/>
  <c r="H3371" i="1" s="1"/>
  <c r="N3371" i="1" s="1"/>
  <c r="O3371" i="1" s="1"/>
  <c r="P3371" i="1" s="1"/>
  <c r="G2017" i="1"/>
  <c r="H2017" i="1" s="1"/>
  <c r="N2017" i="1" s="1"/>
  <c r="O2017" i="1" s="1"/>
  <c r="P2017" i="1" s="1"/>
  <c r="G1020" i="1"/>
  <c r="H1020" i="1" s="1"/>
  <c r="N1020" i="1" s="1"/>
  <c r="O1020" i="1" s="1"/>
  <c r="P1020" i="1" s="1"/>
  <c r="G215" i="1"/>
  <c r="H215" i="1" s="1"/>
  <c r="N215" i="1" s="1"/>
  <c r="O215" i="1" s="1"/>
  <c r="P215" i="1" s="1"/>
  <c r="G8441" i="1"/>
  <c r="H8441" i="1" s="1"/>
  <c r="N8441" i="1" s="1"/>
  <c r="O8441" i="1" s="1"/>
  <c r="P8441" i="1" s="1"/>
  <c r="G8438" i="1"/>
  <c r="H8438" i="1" s="1"/>
  <c r="N8438" i="1" s="1"/>
  <c r="O8438" i="1" s="1"/>
  <c r="P8438" i="1" s="1"/>
  <c r="G8424" i="1"/>
  <c r="H8424" i="1" s="1"/>
  <c r="N8424" i="1" s="1"/>
  <c r="O8424" i="1" s="1"/>
  <c r="P8424" i="1" s="1"/>
  <c r="G8291" i="1"/>
  <c r="H8291" i="1" s="1"/>
  <c r="N8291" i="1" s="1"/>
  <c r="O8291" i="1" s="1"/>
  <c r="P8291" i="1" s="1"/>
  <c r="G8163" i="1"/>
  <c r="H8163" i="1" s="1"/>
  <c r="N8163" i="1" s="1"/>
  <c r="O8163" i="1" s="1"/>
  <c r="P8163" i="1" s="1"/>
  <c r="G7455" i="1"/>
  <c r="H7455" i="1" s="1"/>
  <c r="N7455" i="1" s="1"/>
  <c r="O7455" i="1" s="1"/>
  <c r="P7455" i="1" s="1"/>
  <c r="G7397" i="1"/>
  <c r="H7397" i="1" s="1"/>
  <c r="N7397" i="1" s="1"/>
  <c r="O7397" i="1" s="1"/>
  <c r="P7397" i="1" s="1"/>
  <c r="G7191" i="1"/>
  <c r="H7191" i="1" s="1"/>
  <c r="N7191" i="1" s="1"/>
  <c r="O7191" i="1" s="1"/>
  <c r="P7191" i="1" s="1"/>
  <c r="G6952" i="1"/>
  <c r="H6952" i="1" s="1"/>
  <c r="N6952" i="1" s="1"/>
  <c r="O6952" i="1" s="1"/>
  <c r="P6952" i="1" s="1"/>
  <c r="G6013" i="1"/>
  <c r="H6013" i="1" s="1"/>
  <c r="N6013" i="1" s="1"/>
  <c r="O6013" i="1" s="1"/>
  <c r="P6013" i="1" s="1"/>
  <c r="G5977" i="1"/>
  <c r="H5977" i="1" s="1"/>
  <c r="N5977" i="1" s="1"/>
  <c r="O5977" i="1" s="1"/>
  <c r="P5977" i="1" s="1"/>
  <c r="G5687" i="1"/>
  <c r="H5687" i="1" s="1"/>
  <c r="N5687" i="1" s="1"/>
  <c r="O5687" i="1" s="1"/>
  <c r="P5687" i="1" s="1"/>
  <c r="G5674" i="1"/>
  <c r="H5674" i="1" s="1"/>
  <c r="N5674" i="1" s="1"/>
  <c r="O5674" i="1" s="1"/>
  <c r="P5674" i="1" s="1"/>
  <c r="G5426" i="1"/>
  <c r="H5426" i="1" s="1"/>
  <c r="N5426" i="1" s="1"/>
  <c r="O5426" i="1" s="1"/>
  <c r="P5426" i="1" s="1"/>
  <c r="G5402" i="1"/>
  <c r="H5402" i="1" s="1"/>
  <c r="N5402" i="1" s="1"/>
  <c r="O5402" i="1" s="1"/>
  <c r="P5402" i="1" s="1"/>
  <c r="G5334" i="1"/>
  <c r="H5334" i="1" s="1"/>
  <c r="N5334" i="1" s="1"/>
  <c r="O5334" i="1" s="1"/>
  <c r="P5334" i="1" s="1"/>
  <c r="G5330" i="1"/>
  <c r="H5330" i="1" s="1"/>
  <c r="N5330" i="1" s="1"/>
  <c r="O5330" i="1" s="1"/>
  <c r="P5330" i="1" s="1"/>
  <c r="G5247" i="1"/>
  <c r="H5247" i="1" s="1"/>
  <c r="N5247" i="1" s="1"/>
  <c r="O5247" i="1" s="1"/>
  <c r="P5247" i="1" s="1"/>
  <c r="G5100" i="1"/>
  <c r="H5100" i="1" s="1"/>
  <c r="N5100" i="1" s="1"/>
  <c r="O5100" i="1" s="1"/>
  <c r="P5100" i="1" s="1"/>
  <c r="G5063" i="1"/>
  <c r="H5063" i="1" s="1"/>
  <c r="N5063" i="1" s="1"/>
  <c r="O5063" i="1" s="1"/>
  <c r="P5063" i="1" s="1"/>
  <c r="G5032" i="1"/>
  <c r="H5032" i="1" s="1"/>
  <c r="N5032" i="1" s="1"/>
  <c r="O5032" i="1" s="1"/>
  <c r="P5032" i="1" s="1"/>
  <c r="G4923" i="1"/>
  <c r="H4923" i="1" s="1"/>
  <c r="N4923" i="1" s="1"/>
  <c r="O4923" i="1" s="1"/>
  <c r="P4923" i="1" s="1"/>
  <c r="G4837" i="1"/>
  <c r="H4837" i="1" s="1"/>
  <c r="N4837" i="1" s="1"/>
  <c r="O4837" i="1" s="1"/>
  <c r="P4837" i="1" s="1"/>
  <c r="G4824" i="1"/>
  <c r="H4824" i="1" s="1"/>
  <c r="N4824" i="1" s="1"/>
  <c r="O4824" i="1" s="1"/>
  <c r="P4824" i="1" s="1"/>
  <c r="G4790" i="1"/>
  <c r="H4790" i="1" s="1"/>
  <c r="N4790" i="1" s="1"/>
  <c r="O4790" i="1" s="1"/>
  <c r="P4790" i="1" s="1"/>
  <c r="G4361" i="1"/>
  <c r="H4361" i="1" s="1"/>
  <c r="N4361" i="1" s="1"/>
  <c r="O4361" i="1" s="1"/>
  <c r="P4361" i="1" s="1"/>
  <c r="G4358" i="1"/>
  <c r="H4358" i="1" s="1"/>
  <c r="N4358" i="1" s="1"/>
  <c r="O4358" i="1" s="1"/>
  <c r="P4358" i="1" s="1"/>
  <c r="G4268" i="1"/>
  <c r="H4268" i="1" s="1"/>
  <c r="N4268" i="1" s="1"/>
  <c r="O4268" i="1" s="1"/>
  <c r="P4268" i="1" s="1"/>
  <c r="G4206" i="1"/>
  <c r="H4206" i="1" s="1"/>
  <c r="N4206" i="1" s="1"/>
  <c r="O4206" i="1" s="1"/>
  <c r="P4206" i="1" s="1"/>
  <c r="G4029" i="1"/>
  <c r="H4029" i="1" s="1"/>
  <c r="N4029" i="1" s="1"/>
  <c r="O4029" i="1" s="1"/>
  <c r="P4029" i="1" s="1"/>
  <c r="G3621" i="1"/>
  <c r="H3621" i="1" s="1"/>
  <c r="N3621" i="1" s="1"/>
  <c r="O3621" i="1" s="1"/>
  <c r="P3621" i="1" s="1"/>
  <c r="G3559" i="1"/>
  <c r="H3559" i="1" s="1"/>
  <c r="N3559" i="1" s="1"/>
  <c r="O3559" i="1" s="1"/>
  <c r="P3559" i="1" s="1"/>
  <c r="G2521" i="1"/>
  <c r="H2521" i="1" s="1"/>
  <c r="N2521" i="1" s="1"/>
  <c r="O2521" i="1" s="1"/>
  <c r="P2521" i="1" s="1"/>
  <c r="G637" i="1"/>
  <c r="H637" i="1" s="1"/>
  <c r="N637" i="1" s="1"/>
  <c r="O637" i="1" s="1"/>
  <c r="P637" i="1" s="1"/>
  <c r="G389" i="1"/>
  <c r="H389" i="1" s="1"/>
  <c r="N389" i="1" s="1"/>
  <c r="O389" i="1" s="1"/>
  <c r="P389" i="1" s="1"/>
  <c r="G3" i="1"/>
  <c r="H3" i="1" s="1"/>
  <c r="N3" i="1" s="1"/>
  <c r="O3" i="1" s="1"/>
  <c r="P3" i="1" s="1"/>
  <c r="G7586" i="1"/>
  <c r="H7586" i="1" s="1"/>
  <c r="N7586" i="1" s="1"/>
  <c r="O7586" i="1" s="1"/>
  <c r="P7586" i="1" s="1"/>
  <c r="G7561" i="1"/>
  <c r="H7561" i="1" s="1"/>
  <c r="N7561" i="1" s="1"/>
  <c r="O7561" i="1" s="1"/>
  <c r="P7561" i="1" s="1"/>
  <c r="G7398" i="1"/>
  <c r="H7398" i="1" s="1"/>
  <c r="N7398" i="1" s="1"/>
  <c r="O7398" i="1" s="1"/>
  <c r="P7398" i="1" s="1"/>
  <c r="G5385" i="1"/>
  <c r="H5385" i="1" s="1"/>
  <c r="N5385" i="1" s="1"/>
  <c r="O5385" i="1" s="1"/>
  <c r="P5385" i="1" s="1"/>
  <c r="G5305" i="1"/>
  <c r="H5305" i="1" s="1"/>
  <c r="N5305" i="1" s="1"/>
  <c r="O5305" i="1" s="1"/>
  <c r="P5305" i="1" s="1"/>
  <c r="G5139" i="1"/>
  <c r="H5139" i="1" s="1"/>
  <c r="N5139" i="1" s="1"/>
  <c r="O5139" i="1" s="1"/>
  <c r="P5139" i="1" s="1"/>
  <c r="G4919" i="1"/>
  <c r="H4919" i="1" s="1"/>
  <c r="N4919" i="1" s="1"/>
  <c r="O4919" i="1" s="1"/>
  <c r="P4919" i="1" s="1"/>
  <c r="G4801" i="1"/>
  <c r="H4801" i="1" s="1"/>
  <c r="N4801" i="1" s="1"/>
  <c r="O4801" i="1" s="1"/>
  <c r="P4801" i="1" s="1"/>
  <c r="G4332" i="1"/>
  <c r="H4332" i="1" s="1"/>
  <c r="N4332" i="1" s="1"/>
  <c r="O4332" i="1" s="1"/>
  <c r="P4332" i="1" s="1"/>
  <c r="G3748" i="1"/>
  <c r="H3748" i="1" s="1"/>
  <c r="N3748" i="1" s="1"/>
  <c r="O3748" i="1" s="1"/>
  <c r="P3748" i="1" s="1"/>
  <c r="G3668" i="1"/>
  <c r="H3668" i="1" s="1"/>
  <c r="N3668" i="1" s="1"/>
  <c r="O3668" i="1" s="1"/>
  <c r="P3668" i="1" s="1"/>
  <c r="G3646" i="1"/>
  <c r="H3646" i="1" s="1"/>
  <c r="N3646" i="1" s="1"/>
  <c r="O3646" i="1" s="1"/>
  <c r="P3646" i="1" s="1"/>
  <c r="G3512" i="1"/>
  <c r="H3512" i="1" s="1"/>
  <c r="N3512" i="1" s="1"/>
  <c r="O3512" i="1" s="1"/>
  <c r="P3512" i="1" s="1"/>
  <c r="G2253" i="1"/>
  <c r="H2253" i="1" s="1"/>
  <c r="N2253" i="1" s="1"/>
  <c r="O2253" i="1" s="1"/>
  <c r="P2253" i="1" s="1"/>
  <c r="G350" i="1"/>
  <c r="H350" i="1" s="1"/>
  <c r="N350" i="1" s="1"/>
  <c r="O350" i="1" s="1"/>
  <c r="P350" i="1" s="1"/>
  <c r="G246" i="1"/>
  <c r="H246" i="1" s="1"/>
  <c r="N246" i="1" s="1"/>
  <c r="O246" i="1" s="1"/>
  <c r="P246" i="1" s="1"/>
  <c r="G52" i="1"/>
  <c r="H52" i="1" s="1"/>
  <c r="N52" i="1" s="1"/>
  <c r="O52" i="1" s="1"/>
  <c r="P52" i="1" s="1"/>
  <c r="G7308" i="1"/>
  <c r="H7308" i="1" s="1"/>
  <c r="N7308" i="1" s="1"/>
  <c r="O7308" i="1" s="1"/>
  <c r="P7308" i="1" s="1"/>
  <c r="G7077" i="1"/>
  <c r="H7077" i="1" s="1"/>
  <c r="N7077" i="1" s="1"/>
  <c r="O7077" i="1" s="1"/>
  <c r="P7077" i="1" s="1"/>
  <c r="G7053" i="1"/>
  <c r="H7053" i="1" s="1"/>
  <c r="N7053" i="1" s="1"/>
  <c r="O7053" i="1" s="1"/>
  <c r="P7053" i="1" s="1"/>
  <c r="G7051" i="1"/>
  <c r="H7051" i="1" s="1"/>
  <c r="N7051" i="1" s="1"/>
  <c r="O7051" i="1" s="1"/>
  <c r="P7051" i="1" s="1"/>
  <c r="G5636" i="1"/>
  <c r="H5636" i="1" s="1"/>
  <c r="N5636" i="1" s="1"/>
  <c r="O5636" i="1" s="1"/>
  <c r="P5636" i="1" s="1"/>
  <c r="G5339" i="1"/>
  <c r="H5339" i="1" s="1"/>
  <c r="N5339" i="1" s="1"/>
  <c r="O5339" i="1" s="1"/>
  <c r="P5339" i="1" s="1"/>
  <c r="G5325" i="1"/>
  <c r="H5325" i="1" s="1"/>
  <c r="N5325" i="1" s="1"/>
  <c r="O5325" i="1" s="1"/>
  <c r="P5325" i="1" s="1"/>
  <c r="G5157" i="1"/>
  <c r="H5157" i="1" s="1"/>
  <c r="N5157" i="1" s="1"/>
  <c r="O5157" i="1" s="1"/>
  <c r="P5157" i="1" s="1"/>
  <c r="G2865" i="1"/>
  <c r="H2865" i="1" s="1"/>
  <c r="N2865" i="1" s="1"/>
  <c r="O2865" i="1" s="1"/>
  <c r="P2865" i="1" s="1"/>
  <c r="G2712" i="1"/>
  <c r="H2712" i="1" s="1"/>
  <c r="N2712" i="1" s="1"/>
  <c r="O2712" i="1" s="1"/>
  <c r="P2712" i="1" s="1"/>
  <c r="G2371" i="1"/>
  <c r="H2371" i="1" s="1"/>
  <c r="N2371" i="1" s="1"/>
  <c r="O2371" i="1" s="1"/>
  <c r="P2371" i="1" s="1"/>
  <c r="G6913" i="1"/>
  <c r="H6913" i="1" s="1"/>
  <c r="N6913" i="1" s="1"/>
  <c r="O6913" i="1" s="1"/>
  <c r="P6913" i="1" s="1"/>
  <c r="G5905" i="1"/>
  <c r="H5905" i="1" s="1"/>
  <c r="N5905" i="1" s="1"/>
  <c r="O5905" i="1" s="1"/>
  <c r="P5905" i="1" s="1"/>
  <c r="G5852" i="1"/>
  <c r="H5852" i="1" s="1"/>
  <c r="N5852" i="1" s="1"/>
  <c r="O5852" i="1" s="1"/>
  <c r="P5852" i="1" s="1"/>
  <c r="G5444" i="1"/>
  <c r="H5444" i="1" s="1"/>
  <c r="N5444" i="1" s="1"/>
  <c r="O5444" i="1" s="1"/>
  <c r="P5444" i="1" s="1"/>
  <c r="G5399" i="1"/>
  <c r="H5399" i="1" s="1"/>
  <c r="N5399" i="1" s="1"/>
  <c r="O5399" i="1" s="1"/>
  <c r="P5399" i="1" s="1"/>
  <c r="G5144" i="1"/>
  <c r="H5144" i="1" s="1"/>
  <c r="N5144" i="1" s="1"/>
  <c r="O5144" i="1" s="1"/>
  <c r="P5144" i="1" s="1"/>
  <c r="G5143" i="1"/>
  <c r="H5143" i="1" s="1"/>
  <c r="N5143" i="1" s="1"/>
  <c r="O5143" i="1" s="1"/>
  <c r="P5143" i="1" s="1"/>
  <c r="G5069" i="1"/>
  <c r="H5069" i="1" s="1"/>
  <c r="N5069" i="1" s="1"/>
  <c r="O5069" i="1" s="1"/>
  <c r="P5069" i="1" s="1"/>
  <c r="G5061" i="1"/>
  <c r="H5061" i="1" s="1"/>
  <c r="N5061" i="1" s="1"/>
  <c r="O5061" i="1" s="1"/>
  <c r="P5061" i="1" s="1"/>
  <c r="G5049" i="1"/>
  <c r="H5049" i="1" s="1"/>
  <c r="N5049" i="1" s="1"/>
  <c r="O5049" i="1" s="1"/>
  <c r="P5049" i="1" s="1"/>
  <c r="G4086" i="1"/>
  <c r="H4086" i="1" s="1"/>
  <c r="N4086" i="1" s="1"/>
  <c r="O4086" i="1" s="1"/>
  <c r="P4086" i="1" s="1"/>
  <c r="G3010" i="1"/>
  <c r="H3010" i="1" s="1"/>
  <c r="N3010" i="1" s="1"/>
  <c r="O3010" i="1" s="1"/>
  <c r="P3010" i="1" s="1"/>
  <c r="G489" i="1"/>
  <c r="H489" i="1" s="1"/>
  <c r="N489" i="1" s="1"/>
  <c r="O489" i="1" s="1"/>
  <c r="P489" i="1" s="1"/>
  <c r="G3838" i="1"/>
  <c r="H3838" i="1" s="1"/>
  <c r="N3838" i="1" s="1"/>
  <c r="O3838" i="1" s="1"/>
  <c r="P3838" i="1" s="1"/>
  <c r="G1121" i="1"/>
  <c r="H1121" i="1" s="1"/>
  <c r="N1121" i="1" s="1"/>
  <c r="O1121" i="1" s="1"/>
  <c r="P1121" i="1" s="1"/>
  <c r="G7801" i="1"/>
  <c r="H7801" i="1" s="1"/>
  <c r="N7801" i="1" s="1"/>
  <c r="O7801" i="1" s="1"/>
  <c r="P7801" i="1" s="1"/>
  <c r="G5456" i="1"/>
  <c r="H5456" i="1" s="1"/>
  <c r="N5456" i="1" s="1"/>
  <c r="O5456" i="1" s="1"/>
  <c r="P5456" i="1" s="1"/>
  <c r="G5427" i="1"/>
  <c r="H5427" i="1" s="1"/>
  <c r="N5427" i="1" s="1"/>
  <c r="O5427" i="1" s="1"/>
  <c r="P5427" i="1" s="1"/>
  <c r="G5368" i="1"/>
  <c r="H5368" i="1" s="1"/>
  <c r="N5368" i="1" s="1"/>
  <c r="O5368" i="1" s="1"/>
  <c r="P5368" i="1" s="1"/>
  <c r="G5363" i="1"/>
  <c r="H5363" i="1" s="1"/>
  <c r="N5363" i="1" s="1"/>
  <c r="O5363" i="1" s="1"/>
  <c r="P5363" i="1" s="1"/>
  <c r="G2520" i="1"/>
  <c r="H2520" i="1" s="1"/>
  <c r="N2520" i="1" s="1"/>
  <c r="O2520" i="1" s="1"/>
  <c r="P2520" i="1" s="1"/>
  <c r="G8171" i="1"/>
  <c r="H8171" i="1" s="1"/>
  <c r="N8171" i="1" s="1"/>
  <c r="O8171" i="1" s="1"/>
  <c r="P8171" i="1" s="1"/>
  <c r="G7981" i="1"/>
  <c r="H7981" i="1" s="1"/>
  <c r="N7981" i="1" s="1"/>
  <c r="O7981" i="1" s="1"/>
  <c r="P7981" i="1" s="1"/>
  <c r="G7924" i="1"/>
  <c r="H7924" i="1" s="1"/>
  <c r="N7924" i="1" s="1"/>
  <c r="O7924" i="1" s="1"/>
  <c r="P7924" i="1" s="1"/>
  <c r="G5816" i="1"/>
  <c r="H5816" i="1" s="1"/>
  <c r="N5816" i="1" s="1"/>
  <c r="O5816" i="1" s="1"/>
  <c r="P5816" i="1" s="1"/>
  <c r="G5391" i="1"/>
  <c r="H5391" i="1" s="1"/>
  <c r="N5391" i="1" s="1"/>
  <c r="O5391" i="1" s="1"/>
  <c r="P5391" i="1" s="1"/>
  <c r="G5253" i="1"/>
  <c r="H5253" i="1" s="1"/>
  <c r="N5253" i="1" s="1"/>
  <c r="O5253" i="1" s="1"/>
  <c r="P5253" i="1" s="1"/>
  <c r="G1981" i="1"/>
  <c r="H1981" i="1" s="1"/>
  <c r="N1981" i="1" s="1"/>
  <c r="O1981" i="1" s="1"/>
  <c r="P1981" i="1" s="1"/>
  <c r="G8150" i="1"/>
  <c r="H8150" i="1" s="1"/>
  <c r="N8150" i="1" s="1"/>
  <c r="O8150" i="1" s="1"/>
  <c r="P8150" i="1" s="1"/>
  <c r="G7633" i="1"/>
  <c r="H7633" i="1" s="1"/>
  <c r="N7633" i="1" s="1"/>
  <c r="O7633" i="1" s="1"/>
  <c r="P7633" i="1" s="1"/>
  <c r="G5217" i="1"/>
  <c r="H5217" i="1" s="1"/>
  <c r="N5217" i="1" s="1"/>
  <c r="O5217" i="1" s="1"/>
  <c r="P5217" i="1" s="1"/>
  <c r="G4943" i="1"/>
  <c r="H4943" i="1" s="1"/>
  <c r="N4943" i="1" s="1"/>
  <c r="O4943" i="1" s="1"/>
  <c r="P4943" i="1" s="1"/>
  <c r="G4125" i="1"/>
  <c r="H4125" i="1" s="1"/>
  <c r="N4125" i="1" s="1"/>
  <c r="O4125" i="1" s="1"/>
  <c r="P4125" i="1" s="1"/>
  <c r="G3739" i="1"/>
  <c r="H3739" i="1" s="1"/>
  <c r="N3739" i="1" s="1"/>
  <c r="O3739" i="1" s="1"/>
  <c r="P3739" i="1" s="1"/>
  <c r="G1374" i="1"/>
  <c r="H1374" i="1" s="1"/>
  <c r="N1374" i="1" s="1"/>
  <c r="O1374" i="1" s="1"/>
  <c r="P1374" i="1" s="1"/>
  <c r="G5539" i="1"/>
  <c r="H5539" i="1" s="1"/>
  <c r="N5539" i="1" s="1"/>
  <c r="O5539" i="1" s="1"/>
  <c r="P5539" i="1" s="1"/>
  <c r="G855" i="1"/>
  <c r="H855" i="1" s="1"/>
  <c r="N855" i="1" s="1"/>
  <c r="O855" i="1" s="1"/>
  <c r="P855" i="1" s="1"/>
  <c r="G299" i="1"/>
  <c r="H299" i="1" s="1"/>
  <c r="N299" i="1" s="1"/>
  <c r="O299" i="1" s="1"/>
  <c r="P299" i="1" s="1"/>
  <c r="G6012" i="1"/>
  <c r="H6012" i="1" s="1"/>
  <c r="N6012" i="1" s="1"/>
  <c r="O6012" i="1" s="1"/>
  <c r="P6012" i="1" s="1"/>
  <c r="G5768" i="1"/>
  <c r="H5768" i="1" s="1"/>
  <c r="N5768" i="1" s="1"/>
  <c r="O5768" i="1" s="1"/>
  <c r="P5768" i="1" s="1"/>
  <c r="G5263" i="1"/>
  <c r="H5263" i="1" s="1"/>
  <c r="N5263" i="1" s="1"/>
  <c r="O5263" i="1" s="1"/>
  <c r="P5263" i="1" s="1"/>
  <c r="G7045" i="1"/>
  <c r="H7045" i="1" s="1"/>
  <c r="N7045" i="1" s="1"/>
  <c r="O7045" i="1" s="1"/>
  <c r="P7045" i="1" s="1"/>
  <c r="G4800" i="1"/>
  <c r="H4800" i="1" s="1"/>
  <c r="N4800" i="1" s="1"/>
  <c r="O4800" i="1" s="1"/>
  <c r="P4800" i="1" s="1"/>
  <c r="G2763" i="1"/>
  <c r="H2763" i="1" s="1"/>
  <c r="N2763" i="1" s="1"/>
  <c r="O2763" i="1" s="1"/>
  <c r="P2763" i="1" s="1"/>
  <c r="G1720" i="1"/>
  <c r="H1720" i="1" s="1"/>
  <c r="N1720" i="1" s="1"/>
  <c r="O1720" i="1" s="1"/>
  <c r="P1720" i="1" s="1"/>
  <c r="G4782" i="1"/>
  <c r="H4782" i="1" s="1"/>
  <c r="N4782" i="1" s="1"/>
  <c r="O4782" i="1" s="1"/>
  <c r="P4782" i="1" s="1"/>
  <c r="G2440" i="1"/>
  <c r="H2440" i="1" s="1"/>
  <c r="N2440" i="1" s="1"/>
  <c r="O2440" i="1" s="1"/>
  <c r="P2440" i="1" s="1"/>
  <c r="G1879" i="1"/>
  <c r="H1879" i="1" s="1"/>
  <c r="N1879" i="1" s="1"/>
  <c r="O1879" i="1" s="1"/>
  <c r="P1879" i="1" s="1"/>
  <c r="G1538" i="1"/>
  <c r="H1538" i="1" s="1"/>
  <c r="N1538" i="1" s="1"/>
  <c r="O1538" i="1" s="1"/>
  <c r="P1538" i="1" s="1"/>
  <c r="G8277" i="1"/>
  <c r="H8277" i="1" s="1"/>
  <c r="N8277" i="1" s="1"/>
  <c r="O8277" i="1" s="1"/>
  <c r="P8277" i="1" s="1"/>
  <c r="G5303" i="1"/>
  <c r="H5303" i="1" s="1"/>
  <c r="N5303" i="1" s="1"/>
  <c r="O5303" i="1" s="1"/>
  <c r="P5303" i="1" s="1"/>
  <c r="G4916" i="1"/>
  <c r="H4916" i="1" s="1"/>
  <c r="N4916" i="1" s="1"/>
  <c r="O4916" i="1" s="1"/>
  <c r="P4916" i="1" s="1"/>
  <c r="G5352" i="1"/>
  <c r="H5352" i="1" s="1"/>
  <c r="N5352" i="1" s="1"/>
  <c r="O5352" i="1" s="1"/>
  <c r="P5352" i="1" s="1"/>
  <c r="G4761" i="1"/>
  <c r="H4761" i="1" s="1"/>
  <c r="N4761" i="1" s="1"/>
  <c r="O4761" i="1" s="1"/>
  <c r="P4761" i="1" s="1"/>
  <c r="G4725" i="1"/>
  <c r="H4725" i="1" s="1"/>
  <c r="N4725" i="1" s="1"/>
  <c r="O4725" i="1" s="1"/>
  <c r="P4725" i="1" s="1"/>
  <c r="G2994" i="1"/>
  <c r="H2994" i="1" s="1"/>
  <c r="N2994" i="1" s="1"/>
  <c r="O2994" i="1" s="1"/>
  <c r="P2994" i="1" s="1"/>
  <c r="G7" i="1"/>
  <c r="H7" i="1" s="1"/>
  <c r="N7" i="1" s="1"/>
  <c r="O7" i="1" s="1"/>
  <c r="P7" i="1" s="1"/>
  <c r="G5393" i="1"/>
  <c r="H5393" i="1" s="1"/>
  <c r="N5393" i="1" s="1"/>
  <c r="O5393" i="1" s="1"/>
  <c r="P5393" i="1" s="1"/>
  <c r="G5364" i="1"/>
  <c r="H5364" i="1" s="1"/>
  <c r="N5364" i="1" s="1"/>
  <c r="O5364" i="1" s="1"/>
  <c r="P5364" i="1" s="1"/>
  <c r="G3679" i="1"/>
  <c r="H3679" i="1" s="1"/>
  <c r="N3679" i="1" s="1"/>
  <c r="O3679" i="1" s="1"/>
  <c r="P3679" i="1" s="1"/>
  <c r="G3111" i="1"/>
  <c r="H3111" i="1" s="1"/>
  <c r="N3111" i="1" s="1"/>
  <c r="O3111" i="1" s="1"/>
  <c r="P3111" i="1" s="1"/>
  <c r="G5382" i="1"/>
  <c r="H5382" i="1" s="1"/>
  <c r="N5382" i="1" s="1"/>
  <c r="O5382" i="1" s="1"/>
  <c r="P5382" i="1" s="1"/>
  <c r="G4208" i="1"/>
  <c r="H4208" i="1" s="1"/>
  <c r="N4208" i="1" s="1"/>
  <c r="O4208" i="1" s="1"/>
  <c r="P4208" i="1" s="1"/>
  <c r="G2764" i="1"/>
  <c r="H2764" i="1" s="1"/>
  <c r="N2764" i="1" s="1"/>
  <c r="O2764" i="1" s="1"/>
  <c r="P2764" i="1" s="1"/>
  <c r="G2188" i="1"/>
  <c r="H2188" i="1" s="1"/>
  <c r="N2188" i="1" s="1"/>
  <c r="O2188" i="1" s="1"/>
  <c r="P2188" i="1" s="1"/>
  <c r="G1409" i="1"/>
  <c r="H1409" i="1" s="1"/>
  <c r="N1409" i="1" s="1"/>
  <c r="O1409" i="1" s="1"/>
  <c r="P1409" i="1" s="1"/>
  <c r="G920" i="1"/>
  <c r="H920" i="1" s="1"/>
  <c r="N920" i="1" s="1"/>
  <c r="O920" i="1" s="1"/>
  <c r="P920" i="1" s="1"/>
  <c r="G5009" i="1"/>
  <c r="H5009" i="1" s="1"/>
  <c r="N5009" i="1" s="1"/>
  <c r="O5009" i="1" s="1"/>
  <c r="P5009" i="1" s="1"/>
  <c r="G3729" i="1"/>
  <c r="H3729" i="1" s="1"/>
  <c r="N3729" i="1" s="1"/>
  <c r="O3729" i="1" s="1"/>
  <c r="P3729" i="1" s="1"/>
  <c r="G4153" i="1"/>
  <c r="H4153" i="1" s="1"/>
  <c r="N4153" i="1" s="1"/>
  <c r="O4153" i="1" s="1"/>
  <c r="P4153" i="1" s="1"/>
  <c r="G4966" i="1"/>
  <c r="H4966" i="1" s="1"/>
  <c r="N4966" i="1" s="1"/>
  <c r="O4966" i="1" s="1"/>
  <c r="P4966" i="1" s="1"/>
  <c r="G3273" i="1"/>
  <c r="H3273" i="1" s="1"/>
  <c r="N3273" i="1" s="1"/>
  <c r="O3273" i="1" s="1"/>
  <c r="P3273" i="1" s="1"/>
  <c r="G5511" i="1"/>
  <c r="H5511" i="1" s="1"/>
  <c r="N5511" i="1" s="1"/>
  <c r="O5511" i="1" s="1"/>
  <c r="P5511" i="1" s="1"/>
  <c r="G1988" i="1"/>
  <c r="H1988" i="1" s="1"/>
  <c r="N1988" i="1" s="1"/>
  <c r="O1988" i="1" s="1"/>
  <c r="P1988" i="1" s="1"/>
  <c r="G5492" i="1"/>
  <c r="H5492" i="1" s="1"/>
  <c r="N5492" i="1" s="1"/>
  <c r="O5492" i="1" s="1"/>
  <c r="P5492" i="1" s="1"/>
  <c r="G4427" i="1"/>
  <c r="H4427" i="1" s="1"/>
  <c r="N4427" i="1" s="1"/>
  <c r="O4427" i="1" s="1"/>
  <c r="P4427" i="1" s="1"/>
  <c r="G5508" i="1"/>
  <c r="H5508" i="1" s="1"/>
  <c r="N5508" i="1" s="1"/>
  <c r="O5508" i="1" s="1"/>
  <c r="P5508" i="1" s="1"/>
  <c r="G3712" i="1"/>
  <c r="H3712" i="1" s="1"/>
  <c r="N3712" i="1" s="1"/>
  <c r="O3712" i="1" s="1"/>
  <c r="P3712" i="1" s="1"/>
  <c r="G5345" i="1"/>
  <c r="H5345" i="1" s="1"/>
  <c r="N5345" i="1" s="1"/>
  <c r="O5345" i="1" s="1"/>
  <c r="P5345" i="1" s="1"/>
  <c r="G3908" i="1"/>
  <c r="H3908" i="1" s="1"/>
  <c r="N3908" i="1" s="1"/>
  <c r="O3908" i="1" s="1"/>
  <c r="P3908" i="1" s="1"/>
  <c r="G2412" i="1"/>
  <c r="H2412" i="1" s="1"/>
  <c r="N2412" i="1" s="1"/>
  <c r="O2412" i="1" s="1"/>
  <c r="P2412" i="1" s="1"/>
  <c r="G1976" i="1"/>
  <c r="H1976" i="1" s="1"/>
  <c r="N1976" i="1" s="1"/>
  <c r="O1976" i="1" s="1"/>
  <c r="P1976" i="1" s="1"/>
  <c r="G1864" i="1"/>
  <c r="H1864" i="1" s="1"/>
  <c r="N1864" i="1" s="1"/>
  <c r="O1864" i="1" s="1"/>
  <c r="P1864" i="1" s="1"/>
  <c r="G1355" i="1"/>
  <c r="H1355" i="1" s="1"/>
  <c r="N1355" i="1" s="1"/>
  <c r="O1355" i="1" s="1"/>
  <c r="P1355" i="1" s="1"/>
  <c r="G1142" i="1"/>
  <c r="H1142" i="1" s="1"/>
  <c r="N1142" i="1" s="1"/>
  <c r="O1142" i="1" s="1"/>
  <c r="P1142" i="1" s="1"/>
  <c r="G245" i="1"/>
  <c r="H245" i="1" s="1"/>
  <c r="N245" i="1" s="1"/>
  <c r="O245" i="1" s="1"/>
  <c r="P245" i="1" s="1"/>
  <c r="G72" i="1"/>
  <c r="H72" i="1" s="1"/>
  <c r="N72" i="1" s="1"/>
  <c r="O72" i="1" s="1"/>
  <c r="P72" i="1" s="1"/>
  <c r="G49" i="1"/>
  <c r="H49" i="1" s="1"/>
  <c r="N49" i="1" s="1"/>
  <c r="O49" i="1" s="1"/>
  <c r="P49" i="1" s="1"/>
  <c r="G7339" i="1"/>
  <c r="H7339" i="1" s="1"/>
  <c r="N7339" i="1" s="1"/>
  <c r="O7339" i="1" s="1"/>
  <c r="P7339" i="1" s="1"/>
  <c r="G6006" i="1"/>
  <c r="H6006" i="1" s="1"/>
  <c r="N6006" i="1" s="1"/>
  <c r="O6006" i="1" s="1"/>
  <c r="P6006" i="1" s="1"/>
  <c r="G5775" i="1"/>
  <c r="H5775" i="1" s="1"/>
  <c r="N5775" i="1" s="1"/>
  <c r="O5775" i="1" s="1"/>
  <c r="P5775" i="1" s="1"/>
  <c r="G5228" i="1"/>
  <c r="H5228" i="1" s="1"/>
  <c r="N5228" i="1" s="1"/>
  <c r="O5228" i="1" s="1"/>
  <c r="P5228" i="1" s="1"/>
  <c r="G4586" i="1"/>
  <c r="H4586" i="1" s="1"/>
  <c r="N4586" i="1" s="1"/>
  <c r="O4586" i="1" s="1"/>
  <c r="P4586" i="1" s="1"/>
  <c r="G4097" i="1"/>
  <c r="H4097" i="1" s="1"/>
  <c r="N4097" i="1" s="1"/>
  <c r="O4097" i="1" s="1"/>
  <c r="P4097" i="1" s="1"/>
  <c r="G3956" i="1"/>
  <c r="H3956" i="1" s="1"/>
  <c r="N3956" i="1" s="1"/>
  <c r="O3956" i="1" s="1"/>
  <c r="P3956" i="1" s="1"/>
  <c r="G3882" i="1"/>
  <c r="H3882" i="1" s="1"/>
  <c r="N3882" i="1" s="1"/>
  <c r="O3882" i="1" s="1"/>
  <c r="P3882" i="1" s="1"/>
  <c r="G3275" i="1"/>
  <c r="H3275" i="1" s="1"/>
  <c r="N3275" i="1" s="1"/>
  <c r="O3275" i="1" s="1"/>
  <c r="P3275" i="1" s="1"/>
  <c r="G3141" i="1"/>
  <c r="H3141" i="1" s="1"/>
  <c r="N3141" i="1" s="1"/>
  <c r="O3141" i="1" s="1"/>
  <c r="P3141" i="1" s="1"/>
  <c r="G3079" i="1"/>
  <c r="H3079" i="1" s="1"/>
  <c r="N3079" i="1" s="1"/>
  <c r="O3079" i="1" s="1"/>
  <c r="P3079" i="1" s="1"/>
  <c r="G2255" i="1"/>
  <c r="H2255" i="1" s="1"/>
  <c r="N2255" i="1" s="1"/>
  <c r="O2255" i="1" s="1"/>
  <c r="P2255" i="1" s="1"/>
  <c r="G1993" i="1"/>
  <c r="H1993" i="1" s="1"/>
  <c r="N1993" i="1" s="1"/>
  <c r="O1993" i="1" s="1"/>
  <c r="P1993" i="1" s="1"/>
  <c r="G1579" i="1"/>
  <c r="H1579" i="1" s="1"/>
  <c r="N1579" i="1" s="1"/>
  <c r="O1579" i="1" s="1"/>
  <c r="P1579" i="1" s="1"/>
  <c r="G799" i="1"/>
  <c r="H799" i="1" s="1"/>
  <c r="N799" i="1" s="1"/>
  <c r="O799" i="1" s="1"/>
  <c r="P799" i="1" s="1"/>
  <c r="G732" i="1"/>
  <c r="H732" i="1" s="1"/>
  <c r="N732" i="1" s="1"/>
  <c r="O732" i="1" s="1"/>
  <c r="P732" i="1" s="1"/>
  <c r="G238" i="1"/>
  <c r="H238" i="1" s="1"/>
  <c r="N238" i="1" s="1"/>
  <c r="O238" i="1" s="1"/>
  <c r="P238" i="1" s="1"/>
  <c r="G180" i="1"/>
  <c r="H180" i="1" s="1"/>
  <c r="N180" i="1" s="1"/>
  <c r="O180" i="1" s="1"/>
  <c r="P180" i="1" s="1"/>
  <c r="G171" i="1"/>
  <c r="H171" i="1" s="1"/>
  <c r="N171" i="1" s="1"/>
  <c r="O171" i="1" s="1"/>
  <c r="P171" i="1" s="1"/>
  <c r="G154" i="1"/>
  <c r="H154" i="1" s="1"/>
  <c r="N154" i="1" s="1"/>
  <c r="O154" i="1" s="1"/>
  <c r="P154" i="1" s="1"/>
  <c r="G118" i="1"/>
  <c r="H118" i="1" s="1"/>
  <c r="N118" i="1" s="1"/>
  <c r="O118" i="1" s="1"/>
  <c r="P118" i="1" s="1"/>
  <c r="G105" i="1"/>
  <c r="H105" i="1" s="1"/>
  <c r="N105" i="1" s="1"/>
  <c r="O105" i="1" s="1"/>
  <c r="P105" i="1" s="1"/>
  <c r="G8765" i="1"/>
  <c r="H8765" i="1" s="1"/>
  <c r="N8765" i="1" s="1"/>
  <c r="O8765" i="1" s="1"/>
  <c r="P8765" i="1" s="1"/>
  <c r="G6152" i="1"/>
  <c r="H6152" i="1" s="1"/>
  <c r="N6152" i="1" s="1"/>
  <c r="O6152" i="1" s="1"/>
  <c r="P6152" i="1" s="1"/>
  <c r="G5869" i="1"/>
  <c r="H5869" i="1" s="1"/>
  <c r="N5869" i="1" s="1"/>
  <c r="O5869" i="1" s="1"/>
  <c r="P5869" i="1" s="1"/>
  <c r="G5341" i="1"/>
  <c r="H5341" i="1" s="1"/>
  <c r="N5341" i="1" s="1"/>
  <c r="O5341" i="1" s="1"/>
  <c r="P5341" i="1" s="1"/>
  <c r="G4961" i="1"/>
  <c r="H4961" i="1" s="1"/>
  <c r="N4961" i="1" s="1"/>
  <c r="O4961" i="1" s="1"/>
  <c r="P4961" i="1" s="1"/>
  <c r="G4841" i="1"/>
  <c r="H4841" i="1" s="1"/>
  <c r="N4841" i="1" s="1"/>
  <c r="O4841" i="1" s="1"/>
  <c r="P4841" i="1" s="1"/>
  <c r="G4198" i="1"/>
  <c r="H4198" i="1" s="1"/>
  <c r="N4198" i="1" s="1"/>
  <c r="O4198" i="1" s="1"/>
  <c r="P4198" i="1" s="1"/>
  <c r="G2274" i="1"/>
  <c r="H2274" i="1" s="1"/>
  <c r="N2274" i="1" s="1"/>
  <c r="O2274" i="1" s="1"/>
  <c r="P2274" i="1" s="1"/>
  <c r="G2106" i="1"/>
  <c r="H2106" i="1" s="1"/>
  <c r="N2106" i="1" s="1"/>
  <c r="O2106" i="1" s="1"/>
  <c r="P2106" i="1" s="1"/>
  <c r="G1777" i="1"/>
  <c r="H1777" i="1" s="1"/>
  <c r="N1777" i="1" s="1"/>
  <c r="O1777" i="1" s="1"/>
  <c r="P1777" i="1" s="1"/>
  <c r="G1521" i="1"/>
  <c r="H1521" i="1" s="1"/>
  <c r="N1521" i="1" s="1"/>
  <c r="O1521" i="1" s="1"/>
  <c r="P1521" i="1" s="1"/>
  <c r="G1339" i="1"/>
  <c r="H1339" i="1" s="1"/>
  <c r="N1339" i="1" s="1"/>
  <c r="O1339" i="1" s="1"/>
  <c r="P1339" i="1" s="1"/>
  <c r="G1018" i="1"/>
  <c r="H1018" i="1" s="1"/>
  <c r="N1018" i="1" s="1"/>
  <c r="O1018" i="1" s="1"/>
  <c r="P1018" i="1" s="1"/>
  <c r="G376" i="1"/>
  <c r="H376" i="1" s="1"/>
  <c r="N376" i="1" s="1"/>
  <c r="O376" i="1" s="1"/>
  <c r="P376" i="1" s="1"/>
  <c r="G40" i="1"/>
  <c r="H40" i="1" s="1"/>
  <c r="N40" i="1" s="1"/>
  <c r="O40" i="1" s="1"/>
  <c r="P40" i="1" s="1"/>
  <c r="G7113" i="1"/>
  <c r="H7113" i="1" s="1"/>
  <c r="N7113" i="1" s="1"/>
  <c r="O7113" i="1" s="1"/>
  <c r="P7113" i="1" s="1"/>
  <c r="G6133" i="1"/>
  <c r="H6133" i="1" s="1"/>
  <c r="N6133" i="1" s="1"/>
  <c r="O6133" i="1" s="1"/>
  <c r="P6133" i="1" s="1"/>
  <c r="G5963" i="1"/>
  <c r="H5963" i="1" s="1"/>
  <c r="N5963" i="1" s="1"/>
  <c r="O5963" i="1" s="1"/>
  <c r="P5963" i="1" s="1"/>
  <c r="G5557" i="1"/>
  <c r="H5557" i="1" s="1"/>
  <c r="N5557" i="1" s="1"/>
  <c r="O5557" i="1" s="1"/>
  <c r="P5557" i="1" s="1"/>
  <c r="G5507" i="1"/>
  <c r="H5507" i="1" s="1"/>
  <c r="N5507" i="1" s="1"/>
  <c r="O5507" i="1" s="1"/>
  <c r="P5507" i="1" s="1"/>
  <c r="G5376" i="1"/>
  <c r="H5376" i="1" s="1"/>
  <c r="N5376" i="1" s="1"/>
  <c r="O5376" i="1" s="1"/>
  <c r="P5376" i="1" s="1"/>
  <c r="G4572" i="1"/>
  <c r="H4572" i="1" s="1"/>
  <c r="N4572" i="1" s="1"/>
  <c r="O4572" i="1" s="1"/>
  <c r="P4572" i="1" s="1"/>
  <c r="G4157" i="1"/>
  <c r="H4157" i="1" s="1"/>
  <c r="N4157" i="1" s="1"/>
  <c r="O4157" i="1" s="1"/>
  <c r="P4157" i="1" s="1"/>
  <c r="G4008" i="1"/>
  <c r="H4008" i="1" s="1"/>
  <c r="N4008" i="1" s="1"/>
  <c r="O4008" i="1" s="1"/>
  <c r="P4008" i="1" s="1"/>
  <c r="G3987" i="1"/>
  <c r="H3987" i="1" s="1"/>
  <c r="N3987" i="1" s="1"/>
  <c r="O3987" i="1" s="1"/>
  <c r="P3987" i="1" s="1"/>
  <c r="G3715" i="1"/>
  <c r="H3715" i="1" s="1"/>
  <c r="N3715" i="1" s="1"/>
  <c r="O3715" i="1" s="1"/>
  <c r="P3715" i="1" s="1"/>
  <c r="G3693" i="1"/>
  <c r="H3693" i="1" s="1"/>
  <c r="N3693" i="1" s="1"/>
  <c r="O3693" i="1" s="1"/>
  <c r="P3693" i="1" s="1"/>
  <c r="G3601" i="1"/>
  <c r="H3601" i="1" s="1"/>
  <c r="N3601" i="1" s="1"/>
  <c r="O3601" i="1" s="1"/>
  <c r="P3601" i="1" s="1"/>
  <c r="G3578" i="1"/>
  <c r="H3578" i="1" s="1"/>
  <c r="N3578" i="1" s="1"/>
  <c r="O3578" i="1" s="1"/>
  <c r="P3578" i="1" s="1"/>
  <c r="G3552" i="1"/>
  <c r="H3552" i="1" s="1"/>
  <c r="N3552" i="1" s="1"/>
  <c r="O3552" i="1" s="1"/>
  <c r="P3552" i="1" s="1"/>
  <c r="G3231" i="1"/>
  <c r="H3231" i="1" s="1"/>
  <c r="N3231" i="1" s="1"/>
  <c r="O3231" i="1" s="1"/>
  <c r="P3231" i="1" s="1"/>
  <c r="G2978" i="1"/>
  <c r="H2978" i="1" s="1"/>
  <c r="N2978" i="1" s="1"/>
  <c r="O2978" i="1" s="1"/>
  <c r="P2978" i="1" s="1"/>
  <c r="G2611" i="1"/>
  <c r="H2611" i="1" s="1"/>
  <c r="N2611" i="1" s="1"/>
  <c r="O2611" i="1" s="1"/>
  <c r="P2611" i="1" s="1"/>
  <c r="G2392" i="1"/>
  <c r="H2392" i="1" s="1"/>
  <c r="N2392" i="1" s="1"/>
  <c r="O2392" i="1" s="1"/>
  <c r="P2392" i="1" s="1"/>
  <c r="G2116" i="1"/>
  <c r="H2116" i="1" s="1"/>
  <c r="N2116" i="1" s="1"/>
  <c r="O2116" i="1" s="1"/>
  <c r="P2116" i="1" s="1"/>
  <c r="G1646" i="1"/>
  <c r="H1646" i="1" s="1"/>
  <c r="N1646" i="1" s="1"/>
  <c r="O1646" i="1" s="1"/>
  <c r="P1646" i="1" s="1"/>
  <c r="G1320" i="1"/>
  <c r="H1320" i="1" s="1"/>
  <c r="N1320" i="1" s="1"/>
  <c r="O1320" i="1" s="1"/>
  <c r="P1320" i="1" s="1"/>
  <c r="G1286" i="1"/>
  <c r="H1286" i="1" s="1"/>
  <c r="N1286" i="1" s="1"/>
  <c r="O1286" i="1" s="1"/>
  <c r="P1286" i="1" s="1"/>
  <c r="G970" i="1"/>
  <c r="H970" i="1" s="1"/>
  <c r="N970" i="1" s="1"/>
  <c r="O970" i="1" s="1"/>
  <c r="P970" i="1" s="1"/>
  <c r="G794" i="1"/>
  <c r="H794" i="1" s="1"/>
  <c r="N794" i="1" s="1"/>
  <c r="O794" i="1" s="1"/>
  <c r="P794" i="1" s="1"/>
  <c r="G606" i="1"/>
  <c r="H606" i="1" s="1"/>
  <c r="N606" i="1" s="1"/>
  <c r="O606" i="1" s="1"/>
  <c r="P606" i="1" s="1"/>
  <c r="G550" i="1"/>
  <c r="H550" i="1" s="1"/>
  <c r="N550" i="1" s="1"/>
  <c r="O550" i="1" s="1"/>
  <c r="P550" i="1" s="1"/>
  <c r="G456" i="1"/>
  <c r="H456" i="1" s="1"/>
  <c r="N456" i="1" s="1"/>
  <c r="O456" i="1" s="1"/>
  <c r="P456" i="1" s="1"/>
  <c r="G21" i="1"/>
  <c r="H21" i="1" s="1"/>
  <c r="N21" i="1" s="1"/>
  <c r="O21" i="1" s="1"/>
  <c r="P21" i="1" s="1"/>
  <c r="G7197" i="1"/>
  <c r="H7197" i="1" s="1"/>
  <c r="N7197" i="1" s="1"/>
  <c r="O7197" i="1" s="1"/>
  <c r="P7197" i="1" s="1"/>
  <c r="G7013" i="1"/>
  <c r="H7013" i="1" s="1"/>
  <c r="N7013" i="1" s="1"/>
  <c r="O7013" i="1" s="1"/>
  <c r="P7013" i="1" s="1"/>
  <c r="G6115" i="1"/>
  <c r="H6115" i="1" s="1"/>
  <c r="N6115" i="1" s="1"/>
  <c r="O6115" i="1" s="1"/>
  <c r="P6115" i="1" s="1"/>
  <c r="G5933" i="1"/>
  <c r="H5933" i="1" s="1"/>
  <c r="N5933" i="1" s="1"/>
  <c r="O5933" i="1" s="1"/>
  <c r="P5933" i="1" s="1"/>
  <c r="G5929" i="1"/>
  <c r="H5929" i="1" s="1"/>
  <c r="N5929" i="1" s="1"/>
  <c r="O5929" i="1" s="1"/>
  <c r="P5929" i="1" s="1"/>
  <c r="G5521" i="1"/>
  <c r="H5521" i="1" s="1"/>
  <c r="N5521" i="1" s="1"/>
  <c r="O5521" i="1" s="1"/>
  <c r="P5521" i="1" s="1"/>
  <c r="G5126" i="1"/>
  <c r="H5126" i="1" s="1"/>
  <c r="N5126" i="1" s="1"/>
  <c r="O5126" i="1" s="1"/>
  <c r="P5126" i="1" s="1"/>
  <c r="G4962" i="1"/>
  <c r="H4962" i="1" s="1"/>
  <c r="N4962" i="1" s="1"/>
  <c r="O4962" i="1" s="1"/>
  <c r="P4962" i="1" s="1"/>
  <c r="G4870" i="1"/>
  <c r="H4870" i="1" s="1"/>
  <c r="N4870" i="1" s="1"/>
  <c r="O4870" i="1" s="1"/>
  <c r="P4870" i="1" s="1"/>
  <c r="G4858" i="1"/>
  <c r="H4858" i="1" s="1"/>
  <c r="N4858" i="1" s="1"/>
  <c r="O4858" i="1" s="1"/>
  <c r="P4858" i="1" s="1"/>
  <c r="G4856" i="1"/>
  <c r="H4856" i="1" s="1"/>
  <c r="N4856" i="1" s="1"/>
  <c r="O4856" i="1" s="1"/>
  <c r="P4856" i="1" s="1"/>
  <c r="G4825" i="1"/>
  <c r="H4825" i="1" s="1"/>
  <c r="N4825" i="1" s="1"/>
  <c r="O4825" i="1" s="1"/>
  <c r="P4825" i="1" s="1"/>
  <c r="G4821" i="1"/>
  <c r="H4821" i="1" s="1"/>
  <c r="N4821" i="1" s="1"/>
  <c r="O4821" i="1" s="1"/>
  <c r="P4821" i="1" s="1"/>
  <c r="G4775" i="1"/>
  <c r="H4775" i="1" s="1"/>
  <c r="N4775" i="1" s="1"/>
  <c r="O4775" i="1" s="1"/>
  <c r="P4775" i="1" s="1"/>
  <c r="G4628" i="1"/>
  <c r="H4628" i="1" s="1"/>
  <c r="N4628" i="1" s="1"/>
  <c r="O4628" i="1" s="1"/>
  <c r="P4628" i="1" s="1"/>
  <c r="G4618" i="1"/>
  <c r="H4618" i="1" s="1"/>
  <c r="N4618" i="1" s="1"/>
  <c r="O4618" i="1" s="1"/>
  <c r="P4618" i="1" s="1"/>
  <c r="G4521" i="1"/>
  <c r="H4521" i="1" s="1"/>
  <c r="N4521" i="1" s="1"/>
  <c r="O4521" i="1" s="1"/>
  <c r="P4521" i="1" s="1"/>
  <c r="G4402" i="1"/>
  <c r="H4402" i="1" s="1"/>
  <c r="N4402" i="1" s="1"/>
  <c r="O4402" i="1" s="1"/>
  <c r="P4402" i="1" s="1"/>
  <c r="G4261" i="1"/>
  <c r="H4261" i="1" s="1"/>
  <c r="N4261" i="1" s="1"/>
  <c r="O4261" i="1" s="1"/>
  <c r="P4261" i="1" s="1"/>
  <c r="G3809" i="1"/>
  <c r="H3809" i="1" s="1"/>
  <c r="N3809" i="1" s="1"/>
  <c r="O3809" i="1" s="1"/>
  <c r="P3809" i="1" s="1"/>
  <c r="G3514" i="1"/>
  <c r="H3514" i="1" s="1"/>
  <c r="N3514" i="1" s="1"/>
  <c r="O3514" i="1" s="1"/>
  <c r="P3514" i="1" s="1"/>
  <c r="G2547" i="1"/>
  <c r="H2547" i="1" s="1"/>
  <c r="N2547" i="1" s="1"/>
  <c r="O2547" i="1" s="1"/>
  <c r="P2547" i="1" s="1"/>
  <c r="G1662" i="1"/>
  <c r="H1662" i="1" s="1"/>
  <c r="N1662" i="1" s="1"/>
  <c r="O1662" i="1" s="1"/>
  <c r="P1662" i="1" s="1"/>
  <c r="G1622" i="1"/>
  <c r="H1622" i="1" s="1"/>
  <c r="N1622" i="1" s="1"/>
  <c r="O1622" i="1" s="1"/>
  <c r="P1622" i="1" s="1"/>
  <c r="G1201" i="1"/>
  <c r="H1201" i="1" s="1"/>
  <c r="N1201" i="1" s="1"/>
  <c r="O1201" i="1" s="1"/>
  <c r="P1201" i="1" s="1"/>
  <c r="G1094" i="1"/>
  <c r="H1094" i="1" s="1"/>
  <c r="N1094" i="1" s="1"/>
  <c r="O1094" i="1" s="1"/>
  <c r="P1094" i="1" s="1"/>
  <c r="G757" i="1"/>
  <c r="H757" i="1" s="1"/>
  <c r="N757" i="1" s="1"/>
  <c r="O757" i="1" s="1"/>
  <c r="P757" i="1" s="1"/>
  <c r="G262" i="1"/>
  <c r="H262" i="1" s="1"/>
  <c r="N262" i="1" s="1"/>
  <c r="O262" i="1" s="1"/>
  <c r="P262" i="1" s="1"/>
  <c r="G5279" i="1"/>
  <c r="H5279" i="1" s="1"/>
  <c r="N5279" i="1" s="1"/>
  <c r="O5279" i="1" s="1"/>
  <c r="P5279" i="1" s="1"/>
  <c r="G4211" i="1"/>
  <c r="H4211" i="1" s="1"/>
  <c r="N4211" i="1" s="1"/>
  <c r="O4211" i="1" s="1"/>
  <c r="P4211" i="1" s="1"/>
  <c r="G4064" i="1"/>
  <c r="H4064" i="1" s="1"/>
  <c r="N4064" i="1" s="1"/>
  <c r="O4064" i="1" s="1"/>
  <c r="P4064" i="1" s="1"/>
  <c r="G3473" i="1"/>
  <c r="H3473" i="1" s="1"/>
  <c r="N3473" i="1" s="1"/>
  <c r="O3473" i="1" s="1"/>
  <c r="P3473" i="1" s="1"/>
  <c r="G3447" i="1"/>
  <c r="H3447" i="1" s="1"/>
  <c r="N3447" i="1" s="1"/>
  <c r="O3447" i="1" s="1"/>
  <c r="P3447" i="1" s="1"/>
  <c r="G3103" i="1"/>
  <c r="H3103" i="1" s="1"/>
  <c r="N3103" i="1" s="1"/>
  <c r="O3103" i="1" s="1"/>
  <c r="P3103" i="1" s="1"/>
  <c r="G1714" i="1"/>
  <c r="H1714" i="1" s="1"/>
  <c r="N1714" i="1" s="1"/>
  <c r="O1714" i="1" s="1"/>
  <c r="P1714" i="1" s="1"/>
  <c r="G979" i="1"/>
  <c r="H979" i="1" s="1"/>
  <c r="N979" i="1" s="1"/>
  <c r="O979" i="1" s="1"/>
  <c r="P979" i="1" s="1"/>
  <c r="G3149" i="1"/>
  <c r="H3149" i="1" s="1"/>
  <c r="N3149" i="1" s="1"/>
  <c r="O3149" i="1" s="1"/>
  <c r="P3149" i="1" s="1"/>
  <c r="G2584" i="1"/>
  <c r="H2584" i="1" s="1"/>
  <c r="N2584" i="1" s="1"/>
  <c r="O2584" i="1" s="1"/>
  <c r="P2584" i="1" s="1"/>
  <c r="G2252" i="1"/>
  <c r="H2252" i="1" s="1"/>
  <c r="N2252" i="1" s="1"/>
  <c r="O2252" i="1" s="1"/>
  <c r="P2252" i="1" s="1"/>
  <c r="G2093" i="1"/>
  <c r="H2093" i="1" s="1"/>
  <c r="N2093" i="1" s="1"/>
  <c r="O2093" i="1" s="1"/>
  <c r="P2093" i="1" s="1"/>
  <c r="G5714" i="1"/>
  <c r="H5714" i="1" s="1"/>
  <c r="N5714" i="1" s="1"/>
  <c r="O5714" i="1" s="1"/>
  <c r="P5714" i="1" s="1"/>
  <c r="G9928" i="1"/>
  <c r="H9928" i="1" s="1"/>
  <c r="N9928" i="1" s="1"/>
  <c r="O9928" i="1" s="1"/>
  <c r="P9928" i="1" s="1"/>
  <c r="G9713" i="1"/>
  <c r="H9713" i="1" s="1"/>
  <c r="N9713" i="1" s="1"/>
  <c r="O9713" i="1" s="1"/>
  <c r="P9713" i="1" s="1"/>
  <c r="G9522" i="1"/>
  <c r="H9522" i="1" s="1"/>
  <c r="N9522" i="1" s="1"/>
  <c r="O9522" i="1" s="1"/>
  <c r="P9522" i="1" s="1"/>
  <c r="G9412" i="1"/>
  <c r="H9412" i="1" s="1"/>
  <c r="N9412" i="1" s="1"/>
  <c r="O9412" i="1" s="1"/>
  <c r="P9412" i="1" s="1"/>
  <c r="G3630" i="1"/>
  <c r="H3630" i="1" s="1"/>
  <c r="N3630" i="1" s="1"/>
  <c r="O3630" i="1" s="1"/>
  <c r="P3630" i="1" s="1"/>
  <c r="G3387" i="1"/>
  <c r="H3387" i="1" s="1"/>
  <c r="N3387" i="1" s="1"/>
  <c r="O3387" i="1" s="1"/>
  <c r="P3387" i="1" s="1"/>
  <c r="G2503" i="1"/>
  <c r="H2503" i="1" s="1"/>
  <c r="N2503" i="1" s="1"/>
  <c r="O2503" i="1" s="1"/>
  <c r="P2503" i="1" s="1"/>
  <c r="G1873" i="1"/>
  <c r="H1873" i="1" s="1"/>
  <c r="N1873" i="1" s="1"/>
  <c r="O1873" i="1" s="1"/>
  <c r="P1873" i="1" s="1"/>
  <c r="G825" i="1"/>
  <c r="H825" i="1" s="1"/>
  <c r="N825" i="1" s="1"/>
  <c r="O825" i="1" s="1"/>
  <c r="P825" i="1" s="1"/>
  <c r="G140" i="1"/>
  <c r="H140" i="1" s="1"/>
  <c r="N140" i="1" s="1"/>
  <c r="O140" i="1" s="1"/>
  <c r="P140" i="1" s="1"/>
  <c r="G9401" i="1"/>
  <c r="H9401" i="1" s="1"/>
  <c r="N9401" i="1" s="1"/>
  <c r="O9401" i="1" s="1"/>
  <c r="P9401" i="1" s="1"/>
  <c r="G5678" i="1"/>
  <c r="H5678" i="1" s="1"/>
  <c r="N5678" i="1" s="1"/>
  <c r="O5678" i="1" s="1"/>
  <c r="P5678" i="1" s="1"/>
  <c r="G4584" i="1"/>
  <c r="H4584" i="1" s="1"/>
  <c r="N4584" i="1" s="1"/>
  <c r="O4584" i="1" s="1"/>
  <c r="P4584" i="1" s="1"/>
  <c r="G4082" i="1"/>
  <c r="H4082" i="1" s="1"/>
  <c r="N4082" i="1" s="1"/>
  <c r="O4082" i="1" s="1"/>
  <c r="P4082" i="1" s="1"/>
  <c r="G4006" i="1"/>
  <c r="H4006" i="1" s="1"/>
  <c r="N4006" i="1" s="1"/>
  <c r="O4006" i="1" s="1"/>
  <c r="P4006" i="1" s="1"/>
  <c r="G1804" i="1"/>
  <c r="H1804" i="1" s="1"/>
  <c r="N1804" i="1" s="1"/>
  <c r="O1804" i="1" s="1"/>
  <c r="P1804" i="1" s="1"/>
  <c r="G1618" i="1"/>
  <c r="H1618" i="1" s="1"/>
  <c r="N1618" i="1" s="1"/>
  <c r="O1618" i="1" s="1"/>
  <c r="P1618" i="1" s="1"/>
  <c r="G973" i="1"/>
  <c r="H973" i="1" s="1"/>
  <c r="N973" i="1" s="1"/>
  <c r="O973" i="1" s="1"/>
  <c r="P973" i="1" s="1"/>
  <c r="G756" i="1"/>
  <c r="H756" i="1" s="1"/>
  <c r="N756" i="1" s="1"/>
  <c r="O756" i="1" s="1"/>
  <c r="P756" i="1" s="1"/>
  <c r="G211" i="1"/>
  <c r="H211" i="1" s="1"/>
  <c r="N211" i="1" s="1"/>
  <c r="O211" i="1" s="1"/>
  <c r="P211" i="1" s="1"/>
  <c r="G9876" i="1"/>
  <c r="H9876" i="1" s="1"/>
  <c r="N9876" i="1" s="1"/>
  <c r="O9876" i="1" s="1"/>
  <c r="P9876" i="1" s="1"/>
  <c r="G9518" i="1"/>
  <c r="H9518" i="1" s="1"/>
  <c r="N9518" i="1" s="1"/>
  <c r="O9518" i="1" s="1"/>
  <c r="P9518" i="1" s="1"/>
  <c r="G9490" i="1"/>
  <c r="H9490" i="1" s="1"/>
  <c r="N9490" i="1" s="1"/>
  <c r="O9490" i="1" s="1"/>
  <c r="P9490" i="1" s="1"/>
  <c r="G4770" i="1"/>
  <c r="H4770" i="1" s="1"/>
  <c r="N4770" i="1" s="1"/>
  <c r="O4770" i="1" s="1"/>
  <c r="P4770" i="1" s="1"/>
  <c r="G4061" i="1"/>
  <c r="H4061" i="1" s="1"/>
  <c r="N4061" i="1" s="1"/>
  <c r="O4061" i="1" s="1"/>
  <c r="P4061" i="1" s="1"/>
  <c r="G3762" i="1"/>
  <c r="H3762" i="1" s="1"/>
  <c r="N3762" i="1" s="1"/>
  <c r="O3762" i="1" s="1"/>
  <c r="P3762" i="1" s="1"/>
  <c r="G3718" i="1"/>
  <c r="H3718" i="1" s="1"/>
  <c r="N3718" i="1" s="1"/>
  <c r="O3718" i="1" s="1"/>
  <c r="P3718" i="1" s="1"/>
  <c r="G3476" i="1"/>
  <c r="H3476" i="1" s="1"/>
  <c r="N3476" i="1" s="1"/>
  <c r="O3476" i="1" s="1"/>
  <c r="P3476" i="1" s="1"/>
  <c r="G1414" i="1"/>
  <c r="H1414" i="1" s="1"/>
  <c r="N1414" i="1" s="1"/>
  <c r="O1414" i="1" s="1"/>
  <c r="P1414" i="1" s="1"/>
  <c r="G332" i="1"/>
  <c r="H332" i="1" s="1"/>
  <c r="N332" i="1" s="1"/>
  <c r="O332" i="1" s="1"/>
  <c r="P332" i="1" s="1"/>
  <c r="G9916" i="1"/>
  <c r="H9916" i="1" s="1"/>
  <c r="N9916" i="1" s="1"/>
  <c r="O9916" i="1" s="1"/>
  <c r="P9916" i="1" s="1"/>
  <c r="G9733" i="1"/>
  <c r="H9733" i="1" s="1"/>
  <c r="N9733" i="1" s="1"/>
  <c r="O9733" i="1" s="1"/>
  <c r="P9733" i="1" s="1"/>
  <c r="G3657" i="1"/>
  <c r="H3657" i="1" s="1"/>
  <c r="N3657" i="1" s="1"/>
  <c r="O3657" i="1" s="1"/>
  <c r="P3657" i="1" s="1"/>
  <c r="G3638" i="1"/>
  <c r="H3638" i="1" s="1"/>
  <c r="N3638" i="1" s="1"/>
  <c r="O3638" i="1" s="1"/>
  <c r="P3638" i="1" s="1"/>
  <c r="G2289" i="1"/>
  <c r="H2289" i="1" s="1"/>
  <c r="N2289" i="1" s="1"/>
  <c r="O2289" i="1" s="1"/>
  <c r="P2289" i="1" s="1"/>
  <c r="G843" i="1"/>
  <c r="H843" i="1" s="1"/>
  <c r="N843" i="1" s="1"/>
  <c r="O843" i="1" s="1"/>
  <c r="P843" i="1" s="1"/>
  <c r="G9896" i="1"/>
  <c r="H9896" i="1" s="1"/>
  <c r="N9896" i="1" s="1"/>
  <c r="O9896" i="1" s="1"/>
  <c r="P9896" i="1" s="1"/>
  <c r="G9803" i="1"/>
  <c r="H9803" i="1" s="1"/>
  <c r="N9803" i="1" s="1"/>
  <c r="O9803" i="1" s="1"/>
  <c r="P9803" i="1" s="1"/>
  <c r="G9698" i="1"/>
  <c r="H9698" i="1" s="1"/>
  <c r="N9698" i="1" s="1"/>
  <c r="O9698" i="1" s="1"/>
  <c r="P9698" i="1" s="1"/>
  <c r="G9448" i="1"/>
  <c r="H9448" i="1" s="1"/>
  <c r="N9448" i="1" s="1"/>
  <c r="O9448" i="1" s="1"/>
  <c r="P9448" i="1" s="1"/>
  <c r="G9429" i="1"/>
  <c r="H9429" i="1" s="1"/>
  <c r="N9429" i="1" s="1"/>
  <c r="O9429" i="1" s="1"/>
  <c r="P9429" i="1" s="1"/>
  <c r="G4730" i="1"/>
  <c r="H4730" i="1" s="1"/>
  <c r="N4730" i="1" s="1"/>
  <c r="O4730" i="1" s="1"/>
  <c r="P4730" i="1" s="1"/>
  <c r="G4718" i="1"/>
  <c r="H4718" i="1" s="1"/>
  <c r="N4718" i="1" s="1"/>
  <c r="O4718" i="1" s="1"/>
  <c r="P4718" i="1" s="1"/>
  <c r="G4633" i="1"/>
  <c r="H4633" i="1" s="1"/>
  <c r="N4633" i="1" s="1"/>
  <c r="O4633" i="1" s="1"/>
  <c r="P4633" i="1" s="1"/>
  <c r="G3542" i="1"/>
  <c r="H3542" i="1" s="1"/>
  <c r="N3542" i="1" s="1"/>
  <c r="O3542" i="1" s="1"/>
  <c r="P3542" i="1" s="1"/>
  <c r="G2389" i="1"/>
  <c r="H2389" i="1" s="1"/>
  <c r="N2389" i="1" s="1"/>
  <c r="O2389" i="1" s="1"/>
  <c r="P2389" i="1" s="1"/>
  <c r="G1822" i="1"/>
  <c r="H1822" i="1" s="1"/>
  <c r="N1822" i="1" s="1"/>
  <c r="O1822" i="1" s="1"/>
  <c r="P1822" i="1" s="1"/>
  <c r="G1074" i="1"/>
  <c r="H1074" i="1" s="1"/>
  <c r="N1074" i="1" s="1"/>
  <c r="O1074" i="1" s="1"/>
  <c r="P1074" i="1" s="1"/>
  <c r="G1049" i="1"/>
  <c r="H1049" i="1" s="1"/>
  <c r="N1049" i="1" s="1"/>
  <c r="O1049" i="1" s="1"/>
  <c r="P1049" i="1" s="1"/>
  <c r="G3770" i="1"/>
  <c r="H3770" i="1" s="1"/>
  <c r="N3770" i="1" s="1"/>
  <c r="O3770" i="1" s="1"/>
  <c r="P3770" i="1" s="1"/>
  <c r="G3436" i="1"/>
  <c r="H3436" i="1" s="1"/>
  <c r="N3436" i="1" s="1"/>
  <c r="O3436" i="1" s="1"/>
  <c r="P3436" i="1" s="1"/>
  <c r="G3218" i="1"/>
  <c r="H3218" i="1" s="1"/>
  <c r="N3218" i="1" s="1"/>
  <c r="O3218" i="1" s="1"/>
  <c r="P3218" i="1" s="1"/>
  <c r="G1996" i="1"/>
  <c r="H1996" i="1" s="1"/>
  <c r="N1996" i="1" s="1"/>
  <c r="O1996" i="1" s="1"/>
  <c r="P1996" i="1" s="1"/>
  <c r="G1487" i="1"/>
  <c r="H1487" i="1" s="1"/>
  <c r="N1487" i="1" s="1"/>
  <c r="O1487" i="1" s="1"/>
  <c r="P1487" i="1" s="1"/>
  <c r="G1266" i="1"/>
  <c r="H1266" i="1" s="1"/>
  <c r="N1266" i="1" s="1"/>
  <c r="O1266" i="1" s="1"/>
  <c r="P1266" i="1" s="1"/>
  <c r="G577" i="1"/>
  <c r="H577" i="1" s="1"/>
  <c r="N577" i="1" s="1"/>
  <c r="O577" i="1" s="1"/>
  <c r="P577" i="1" s="1"/>
  <c r="G5737" i="1"/>
  <c r="H5737" i="1" s="1"/>
  <c r="N5737" i="1" s="1"/>
  <c r="O5737" i="1" s="1"/>
  <c r="P5737" i="1" s="1"/>
  <c r="G5220" i="1"/>
  <c r="H5220" i="1" s="1"/>
  <c r="N5220" i="1" s="1"/>
  <c r="O5220" i="1" s="1"/>
  <c r="P5220" i="1" s="1"/>
  <c r="G4931" i="1"/>
  <c r="H4931" i="1" s="1"/>
  <c r="N4931" i="1" s="1"/>
  <c r="O4931" i="1" s="1"/>
  <c r="P4931" i="1" s="1"/>
  <c r="G5918" i="1"/>
  <c r="H5918" i="1" s="1"/>
  <c r="N5918" i="1" s="1"/>
  <c r="O5918" i="1" s="1"/>
  <c r="P5918" i="1" s="1"/>
  <c r="G5562" i="1"/>
  <c r="H5562" i="1" s="1"/>
  <c r="N5562" i="1" s="1"/>
  <c r="O5562" i="1" s="1"/>
  <c r="P5562" i="1" s="1"/>
  <c r="G4921" i="1"/>
  <c r="H4921" i="1" s="1"/>
  <c r="N4921" i="1" s="1"/>
  <c r="O4921" i="1" s="1"/>
  <c r="P4921" i="1" s="1"/>
  <c r="G4833" i="1"/>
  <c r="H4833" i="1" s="1"/>
  <c r="N4833" i="1" s="1"/>
  <c r="O4833" i="1" s="1"/>
  <c r="P4833" i="1" s="1"/>
  <c r="G4828" i="1"/>
  <c r="H4828" i="1" s="1"/>
  <c r="N4828" i="1" s="1"/>
  <c r="O4828" i="1" s="1"/>
  <c r="P4828" i="1" s="1"/>
  <c r="G4409" i="1"/>
  <c r="H4409" i="1" s="1"/>
  <c r="N4409" i="1" s="1"/>
  <c r="O4409" i="1" s="1"/>
  <c r="P4409" i="1" s="1"/>
  <c r="G3918" i="1"/>
  <c r="H3918" i="1" s="1"/>
  <c r="N3918" i="1" s="1"/>
  <c r="O3918" i="1" s="1"/>
  <c r="P3918" i="1" s="1"/>
  <c r="G3912" i="1"/>
  <c r="H3912" i="1" s="1"/>
  <c r="N3912" i="1" s="1"/>
  <c r="O3912" i="1" s="1"/>
  <c r="P3912" i="1" s="1"/>
  <c r="G3864" i="1"/>
  <c r="H3864" i="1" s="1"/>
  <c r="N3864" i="1" s="1"/>
  <c r="O3864" i="1" s="1"/>
  <c r="P3864" i="1" s="1"/>
  <c r="G3706" i="1"/>
  <c r="H3706" i="1" s="1"/>
  <c r="N3706" i="1" s="1"/>
  <c r="O3706" i="1" s="1"/>
  <c r="P3706" i="1" s="1"/>
  <c r="G3683" i="1"/>
  <c r="H3683" i="1" s="1"/>
  <c r="N3683" i="1" s="1"/>
  <c r="O3683" i="1" s="1"/>
  <c r="P3683" i="1" s="1"/>
  <c r="G3665" i="1"/>
  <c r="H3665" i="1" s="1"/>
  <c r="N3665" i="1" s="1"/>
  <c r="O3665" i="1" s="1"/>
  <c r="P3665" i="1" s="1"/>
  <c r="G2592" i="1"/>
  <c r="H2592" i="1" s="1"/>
  <c r="N2592" i="1" s="1"/>
  <c r="O2592" i="1" s="1"/>
  <c r="P2592" i="1" s="1"/>
  <c r="G5522" i="1"/>
  <c r="H5522" i="1" s="1"/>
  <c r="N5522" i="1" s="1"/>
  <c r="O5522" i="1" s="1"/>
  <c r="P5522" i="1" s="1"/>
  <c r="G5060" i="1"/>
  <c r="H5060" i="1" s="1"/>
  <c r="N5060" i="1" s="1"/>
  <c r="O5060" i="1" s="1"/>
  <c r="P5060" i="1" s="1"/>
  <c r="G4853" i="1"/>
  <c r="H4853" i="1" s="1"/>
  <c r="N4853" i="1" s="1"/>
  <c r="O4853" i="1" s="1"/>
  <c r="P4853" i="1" s="1"/>
  <c r="G4759" i="1"/>
  <c r="H4759" i="1" s="1"/>
  <c r="N4759" i="1" s="1"/>
  <c r="O4759" i="1" s="1"/>
  <c r="P4759" i="1" s="1"/>
  <c r="G4755" i="1"/>
  <c r="H4755" i="1" s="1"/>
  <c r="N4755" i="1" s="1"/>
  <c r="O4755" i="1" s="1"/>
  <c r="P4755" i="1" s="1"/>
  <c r="G4678" i="1"/>
  <c r="H4678" i="1" s="1"/>
  <c r="N4678" i="1" s="1"/>
  <c r="O4678" i="1" s="1"/>
  <c r="P4678" i="1" s="1"/>
  <c r="G4407" i="1"/>
  <c r="H4407" i="1" s="1"/>
  <c r="N4407" i="1" s="1"/>
  <c r="O4407" i="1" s="1"/>
  <c r="P4407" i="1" s="1"/>
  <c r="G4403" i="1"/>
  <c r="H4403" i="1" s="1"/>
  <c r="N4403" i="1" s="1"/>
  <c r="O4403" i="1" s="1"/>
  <c r="P4403" i="1" s="1"/>
  <c r="G4380" i="1"/>
  <c r="H4380" i="1" s="1"/>
  <c r="N4380" i="1" s="1"/>
  <c r="O4380" i="1" s="1"/>
  <c r="P4380" i="1" s="1"/>
  <c r="G4355" i="1"/>
  <c r="H4355" i="1" s="1"/>
  <c r="N4355" i="1" s="1"/>
  <c r="O4355" i="1" s="1"/>
  <c r="P4355" i="1" s="1"/>
  <c r="G4340" i="1"/>
  <c r="H4340" i="1" s="1"/>
  <c r="N4340" i="1" s="1"/>
  <c r="O4340" i="1" s="1"/>
  <c r="P4340" i="1" s="1"/>
  <c r="G3930" i="1"/>
  <c r="H3930" i="1" s="1"/>
  <c r="N3930" i="1" s="1"/>
  <c r="O3930" i="1" s="1"/>
  <c r="P3930" i="1" s="1"/>
  <c r="G3894" i="1"/>
  <c r="H3894" i="1" s="1"/>
  <c r="N3894" i="1" s="1"/>
  <c r="O3894" i="1" s="1"/>
  <c r="P3894" i="1" s="1"/>
  <c r="G3720" i="1"/>
  <c r="H3720" i="1" s="1"/>
  <c r="N3720" i="1" s="1"/>
  <c r="O3720" i="1" s="1"/>
  <c r="P3720" i="1" s="1"/>
  <c r="G3629" i="1"/>
  <c r="H3629" i="1" s="1"/>
  <c r="N3629" i="1" s="1"/>
  <c r="O3629" i="1" s="1"/>
  <c r="P3629" i="1" s="1"/>
  <c r="G3614" i="1"/>
  <c r="H3614" i="1" s="1"/>
  <c r="N3614" i="1" s="1"/>
  <c r="O3614" i="1" s="1"/>
  <c r="P3614" i="1" s="1"/>
  <c r="G3465" i="1"/>
  <c r="H3465" i="1" s="1"/>
  <c r="N3465" i="1" s="1"/>
  <c r="O3465" i="1" s="1"/>
  <c r="P3465" i="1" s="1"/>
  <c r="G2783" i="1"/>
  <c r="H2783" i="1" s="1"/>
  <c r="N2783" i="1" s="1"/>
  <c r="O2783" i="1" s="1"/>
  <c r="P2783" i="1" s="1"/>
  <c r="G151" i="1"/>
  <c r="H151" i="1" s="1"/>
  <c r="N151" i="1" s="1"/>
  <c r="O151" i="1" s="1"/>
  <c r="P151" i="1" s="1"/>
  <c r="G6324" i="1"/>
  <c r="H6324" i="1" s="1"/>
  <c r="N6324" i="1" s="1"/>
  <c r="O6324" i="1" s="1"/>
  <c r="P6324" i="1" s="1"/>
  <c r="G6316" i="1"/>
  <c r="H6316" i="1" s="1"/>
  <c r="N6316" i="1" s="1"/>
  <c r="O6316" i="1" s="1"/>
  <c r="P6316" i="1" s="1"/>
  <c r="G6218" i="1"/>
  <c r="H6218" i="1" s="1"/>
  <c r="N6218" i="1" s="1"/>
  <c r="O6218" i="1" s="1"/>
  <c r="P6218" i="1" s="1"/>
  <c r="G6201" i="1"/>
  <c r="H6201" i="1" s="1"/>
  <c r="N6201" i="1" s="1"/>
  <c r="O6201" i="1" s="1"/>
  <c r="P6201" i="1" s="1"/>
  <c r="G5858" i="1"/>
  <c r="H5858" i="1" s="1"/>
  <c r="N5858" i="1" s="1"/>
  <c r="O5858" i="1" s="1"/>
  <c r="P5858" i="1" s="1"/>
  <c r="G5700" i="1"/>
  <c r="H5700" i="1" s="1"/>
  <c r="N5700" i="1" s="1"/>
  <c r="O5700" i="1" s="1"/>
  <c r="P5700" i="1" s="1"/>
  <c r="G5479" i="1"/>
  <c r="H5479" i="1" s="1"/>
  <c r="N5479" i="1" s="1"/>
  <c r="O5479" i="1" s="1"/>
  <c r="P5479" i="1" s="1"/>
  <c r="G5464" i="1"/>
  <c r="H5464" i="1" s="1"/>
  <c r="N5464" i="1" s="1"/>
  <c r="O5464" i="1" s="1"/>
  <c r="P5464" i="1" s="1"/>
  <c r="G5324" i="1"/>
  <c r="H5324" i="1" s="1"/>
  <c r="N5324" i="1" s="1"/>
  <c r="O5324" i="1" s="1"/>
  <c r="P5324" i="1" s="1"/>
  <c r="G5173" i="1"/>
  <c r="H5173" i="1" s="1"/>
  <c r="N5173" i="1" s="1"/>
  <c r="O5173" i="1" s="1"/>
  <c r="P5173" i="1" s="1"/>
  <c r="G5170" i="1"/>
  <c r="H5170" i="1" s="1"/>
  <c r="N5170" i="1" s="1"/>
  <c r="O5170" i="1" s="1"/>
  <c r="P5170" i="1" s="1"/>
  <c r="G5109" i="1"/>
  <c r="H5109" i="1" s="1"/>
  <c r="N5109" i="1" s="1"/>
  <c r="O5109" i="1" s="1"/>
  <c r="P5109" i="1" s="1"/>
  <c r="G4747" i="1"/>
  <c r="H4747" i="1" s="1"/>
  <c r="N4747" i="1" s="1"/>
  <c r="O4747" i="1" s="1"/>
  <c r="P4747" i="1" s="1"/>
  <c r="G4739" i="1"/>
  <c r="H4739" i="1" s="1"/>
  <c r="N4739" i="1" s="1"/>
  <c r="O4739" i="1" s="1"/>
  <c r="P4739" i="1" s="1"/>
  <c r="G4738" i="1"/>
  <c r="H4738" i="1" s="1"/>
  <c r="N4738" i="1" s="1"/>
  <c r="O4738" i="1" s="1"/>
  <c r="P4738" i="1" s="1"/>
  <c r="G4698" i="1"/>
  <c r="H4698" i="1" s="1"/>
  <c r="N4698" i="1" s="1"/>
  <c r="O4698" i="1" s="1"/>
  <c r="P4698" i="1" s="1"/>
  <c r="G4631" i="1"/>
  <c r="H4631" i="1" s="1"/>
  <c r="N4631" i="1" s="1"/>
  <c r="O4631" i="1" s="1"/>
  <c r="P4631" i="1" s="1"/>
  <c r="G4351" i="1"/>
  <c r="H4351" i="1" s="1"/>
  <c r="N4351" i="1" s="1"/>
  <c r="O4351" i="1" s="1"/>
  <c r="P4351" i="1" s="1"/>
  <c r="G4350" i="1"/>
  <c r="H4350" i="1" s="1"/>
  <c r="N4350" i="1" s="1"/>
  <c r="O4350" i="1" s="1"/>
  <c r="P4350" i="1" s="1"/>
  <c r="G3836" i="1"/>
  <c r="H3836" i="1" s="1"/>
  <c r="N3836" i="1" s="1"/>
  <c r="O3836" i="1" s="1"/>
  <c r="P3836" i="1" s="1"/>
  <c r="G3632" i="1"/>
  <c r="H3632" i="1" s="1"/>
  <c r="N3632" i="1" s="1"/>
  <c r="O3632" i="1" s="1"/>
  <c r="P3632" i="1" s="1"/>
  <c r="G3508" i="1"/>
  <c r="H3508" i="1" s="1"/>
  <c r="N3508" i="1" s="1"/>
  <c r="O3508" i="1" s="1"/>
  <c r="P3508" i="1" s="1"/>
  <c r="G176" i="1"/>
  <c r="H176" i="1" s="1"/>
  <c r="N176" i="1" s="1"/>
  <c r="O176" i="1" s="1"/>
  <c r="P176" i="1" s="1"/>
  <c r="G5948" i="1"/>
  <c r="H5948" i="1" s="1"/>
  <c r="N5948" i="1" s="1"/>
  <c r="O5948" i="1" s="1"/>
  <c r="P5948" i="1" s="1"/>
  <c r="G5240" i="1"/>
  <c r="H5240" i="1" s="1"/>
  <c r="N5240" i="1" s="1"/>
  <c r="O5240" i="1" s="1"/>
  <c r="P5240" i="1" s="1"/>
  <c r="G4686" i="1"/>
  <c r="H4686" i="1" s="1"/>
  <c r="N4686" i="1" s="1"/>
  <c r="O4686" i="1" s="1"/>
  <c r="P4686" i="1" s="1"/>
  <c r="G4353" i="1"/>
  <c r="H4353" i="1" s="1"/>
  <c r="N4353" i="1" s="1"/>
  <c r="O4353" i="1" s="1"/>
  <c r="P4353" i="1" s="1"/>
  <c r="G4162" i="1"/>
  <c r="H4162" i="1" s="1"/>
  <c r="N4162" i="1" s="1"/>
  <c r="O4162" i="1" s="1"/>
  <c r="P4162" i="1" s="1"/>
  <c r="G3943" i="1"/>
  <c r="H3943" i="1" s="1"/>
  <c r="N3943" i="1" s="1"/>
  <c r="O3943" i="1" s="1"/>
  <c r="P3943" i="1" s="1"/>
  <c r="G3521" i="1"/>
  <c r="H3521" i="1" s="1"/>
  <c r="N3521" i="1" s="1"/>
  <c r="O3521" i="1" s="1"/>
  <c r="P3521" i="1" s="1"/>
  <c r="G1468" i="1"/>
  <c r="H1468" i="1" s="1"/>
  <c r="N1468" i="1" s="1"/>
  <c r="O1468" i="1" s="1"/>
  <c r="P1468" i="1" s="1"/>
  <c r="G692" i="1"/>
  <c r="H692" i="1" s="1"/>
  <c r="N692" i="1" s="1"/>
  <c r="O692" i="1" s="1"/>
  <c r="P692" i="1" s="1"/>
  <c r="G101" i="1"/>
  <c r="H101" i="1" s="1"/>
  <c r="N101" i="1" s="1"/>
  <c r="O101" i="1" s="1"/>
  <c r="P101" i="1" s="1"/>
  <c r="G406" i="1"/>
  <c r="H406" i="1" s="1"/>
  <c r="N406" i="1" s="1"/>
  <c r="O406" i="1" s="1"/>
  <c r="P406" i="1" s="1"/>
  <c r="G9965" i="1"/>
  <c r="H9965" i="1" s="1"/>
  <c r="N9965" i="1" s="1"/>
  <c r="O9965" i="1" s="1"/>
  <c r="P9965" i="1" s="1"/>
  <c r="G6127" i="1"/>
  <c r="H6127" i="1" s="1"/>
  <c r="N6127" i="1" s="1"/>
  <c r="O6127" i="1" s="1"/>
  <c r="P6127" i="1" s="1"/>
  <c r="G5751" i="1"/>
  <c r="H5751" i="1" s="1"/>
  <c r="N5751" i="1" s="1"/>
  <c r="O5751" i="1" s="1"/>
  <c r="P5751" i="1" s="1"/>
  <c r="G5452" i="1"/>
  <c r="H5452" i="1" s="1"/>
  <c r="N5452" i="1" s="1"/>
  <c r="O5452" i="1" s="1"/>
  <c r="P5452" i="1" s="1"/>
  <c r="G5292" i="1"/>
  <c r="H5292" i="1" s="1"/>
  <c r="N5292" i="1" s="1"/>
  <c r="O5292" i="1" s="1"/>
  <c r="P5292" i="1" s="1"/>
  <c r="G5241" i="1"/>
  <c r="H5241" i="1" s="1"/>
  <c r="N5241" i="1" s="1"/>
  <c r="O5241" i="1" s="1"/>
  <c r="P5241" i="1" s="1"/>
  <c r="G5045" i="1"/>
  <c r="H5045" i="1" s="1"/>
  <c r="N5045" i="1" s="1"/>
  <c r="O5045" i="1" s="1"/>
  <c r="P5045" i="1" s="1"/>
  <c r="G4822" i="1"/>
  <c r="H4822" i="1" s="1"/>
  <c r="N4822" i="1" s="1"/>
  <c r="O4822" i="1" s="1"/>
  <c r="P4822" i="1" s="1"/>
  <c r="G4489" i="1"/>
  <c r="H4489" i="1" s="1"/>
  <c r="N4489" i="1" s="1"/>
  <c r="O4489" i="1" s="1"/>
  <c r="P4489" i="1" s="1"/>
  <c r="G4411" i="1"/>
  <c r="H4411" i="1" s="1"/>
  <c r="N4411" i="1" s="1"/>
  <c r="O4411" i="1" s="1"/>
  <c r="P4411" i="1" s="1"/>
  <c r="G3623" i="1"/>
  <c r="H3623" i="1" s="1"/>
  <c r="N3623" i="1" s="1"/>
  <c r="O3623" i="1" s="1"/>
  <c r="P3623" i="1" s="1"/>
  <c r="G3267" i="1"/>
  <c r="H3267" i="1" s="1"/>
  <c r="N3267" i="1" s="1"/>
  <c r="O3267" i="1" s="1"/>
  <c r="P3267" i="1" s="1"/>
  <c r="G3181" i="1"/>
  <c r="H3181" i="1" s="1"/>
  <c r="N3181" i="1" s="1"/>
  <c r="O3181" i="1" s="1"/>
  <c r="P3181" i="1" s="1"/>
  <c r="G2989" i="1"/>
  <c r="H2989" i="1" s="1"/>
  <c r="N2989" i="1" s="1"/>
  <c r="O2989" i="1" s="1"/>
  <c r="P2989" i="1" s="1"/>
  <c r="G2913" i="1"/>
  <c r="H2913" i="1" s="1"/>
  <c r="N2913" i="1" s="1"/>
  <c r="O2913" i="1" s="1"/>
  <c r="P2913" i="1" s="1"/>
  <c r="G2605" i="1"/>
  <c r="H2605" i="1" s="1"/>
  <c r="N2605" i="1" s="1"/>
  <c r="O2605" i="1" s="1"/>
  <c r="P2605" i="1" s="1"/>
  <c r="G2576" i="1"/>
  <c r="H2576" i="1" s="1"/>
  <c r="N2576" i="1" s="1"/>
  <c r="O2576" i="1" s="1"/>
  <c r="P2576" i="1" s="1"/>
  <c r="G2512" i="1"/>
  <c r="H2512" i="1" s="1"/>
  <c r="N2512" i="1" s="1"/>
  <c r="O2512" i="1" s="1"/>
  <c r="P2512" i="1" s="1"/>
  <c r="G2385" i="1"/>
  <c r="H2385" i="1" s="1"/>
  <c r="N2385" i="1" s="1"/>
  <c r="O2385" i="1" s="1"/>
  <c r="P2385" i="1" s="1"/>
  <c r="G2312" i="1"/>
  <c r="H2312" i="1" s="1"/>
  <c r="N2312" i="1" s="1"/>
  <c r="O2312" i="1" s="1"/>
  <c r="P2312" i="1" s="1"/>
  <c r="G5236" i="1"/>
  <c r="H5236" i="1" s="1"/>
  <c r="N5236" i="1" s="1"/>
  <c r="O5236" i="1" s="1"/>
  <c r="P5236" i="1" s="1"/>
  <c r="G5206" i="1"/>
  <c r="H5206" i="1" s="1"/>
  <c r="N5206" i="1" s="1"/>
  <c r="O5206" i="1" s="1"/>
  <c r="P5206" i="1" s="1"/>
  <c r="G5121" i="1"/>
  <c r="H5121" i="1" s="1"/>
  <c r="N5121" i="1" s="1"/>
  <c r="O5121" i="1" s="1"/>
  <c r="P5121" i="1" s="1"/>
  <c r="G5074" i="1"/>
  <c r="H5074" i="1" s="1"/>
  <c r="N5074" i="1" s="1"/>
  <c r="O5074" i="1" s="1"/>
  <c r="P5074" i="1" s="1"/>
  <c r="G4682" i="1"/>
  <c r="H4682" i="1" s="1"/>
  <c r="N4682" i="1" s="1"/>
  <c r="O4682" i="1" s="1"/>
  <c r="P4682" i="1" s="1"/>
  <c r="G4347" i="1"/>
  <c r="H4347" i="1" s="1"/>
  <c r="N4347" i="1" s="1"/>
  <c r="O4347" i="1" s="1"/>
  <c r="P4347" i="1" s="1"/>
  <c r="G4246" i="1"/>
  <c r="H4246" i="1" s="1"/>
  <c r="N4246" i="1" s="1"/>
  <c r="O4246" i="1" s="1"/>
  <c r="P4246" i="1" s="1"/>
  <c r="G3860" i="1"/>
  <c r="H3860" i="1" s="1"/>
  <c r="N3860" i="1" s="1"/>
  <c r="O3860" i="1" s="1"/>
  <c r="P3860" i="1" s="1"/>
  <c r="G3698" i="1"/>
  <c r="H3698" i="1" s="1"/>
  <c r="N3698" i="1" s="1"/>
  <c r="O3698" i="1" s="1"/>
  <c r="P3698" i="1" s="1"/>
  <c r="G3566" i="1"/>
  <c r="H3566" i="1" s="1"/>
  <c r="N3566" i="1" s="1"/>
  <c r="O3566" i="1" s="1"/>
  <c r="P3566" i="1" s="1"/>
  <c r="G3557" i="1"/>
  <c r="H3557" i="1" s="1"/>
  <c r="N3557" i="1" s="1"/>
  <c r="O3557" i="1" s="1"/>
  <c r="P3557" i="1" s="1"/>
  <c r="G3511" i="1"/>
  <c r="H3511" i="1" s="1"/>
  <c r="N3511" i="1" s="1"/>
  <c r="O3511" i="1" s="1"/>
  <c r="P3511" i="1" s="1"/>
  <c r="G3503" i="1"/>
  <c r="H3503" i="1" s="1"/>
  <c r="N3503" i="1" s="1"/>
  <c r="O3503" i="1" s="1"/>
  <c r="P3503" i="1" s="1"/>
  <c r="G3303" i="1"/>
  <c r="H3303" i="1" s="1"/>
  <c r="N3303" i="1" s="1"/>
  <c r="O3303" i="1" s="1"/>
  <c r="P3303" i="1" s="1"/>
  <c r="G3281" i="1"/>
  <c r="H3281" i="1" s="1"/>
  <c r="N3281" i="1" s="1"/>
  <c r="O3281" i="1" s="1"/>
  <c r="P3281" i="1" s="1"/>
  <c r="G2726" i="1"/>
  <c r="H2726" i="1" s="1"/>
  <c r="N2726" i="1" s="1"/>
  <c r="O2726" i="1" s="1"/>
  <c r="P2726" i="1" s="1"/>
  <c r="G2703" i="1"/>
  <c r="H2703" i="1" s="1"/>
  <c r="N2703" i="1" s="1"/>
  <c r="O2703" i="1" s="1"/>
  <c r="P2703" i="1" s="1"/>
  <c r="G2660" i="1"/>
  <c r="H2660" i="1" s="1"/>
  <c r="N2660" i="1" s="1"/>
  <c r="O2660" i="1" s="1"/>
  <c r="P2660" i="1" s="1"/>
  <c r="G2620" i="1"/>
  <c r="H2620" i="1" s="1"/>
  <c r="N2620" i="1" s="1"/>
  <c r="O2620" i="1" s="1"/>
  <c r="P2620" i="1" s="1"/>
  <c r="G2604" i="1"/>
  <c r="H2604" i="1" s="1"/>
  <c r="N2604" i="1" s="1"/>
  <c r="O2604" i="1" s="1"/>
  <c r="P2604" i="1" s="1"/>
  <c r="G2525" i="1"/>
  <c r="H2525" i="1" s="1"/>
  <c r="N2525" i="1" s="1"/>
  <c r="O2525" i="1" s="1"/>
  <c r="P2525" i="1" s="1"/>
  <c r="G2476" i="1"/>
  <c r="H2476" i="1" s="1"/>
  <c r="N2476" i="1" s="1"/>
  <c r="O2476" i="1" s="1"/>
  <c r="P2476" i="1" s="1"/>
  <c r="G2384" i="1"/>
  <c r="H2384" i="1" s="1"/>
  <c r="N2384" i="1" s="1"/>
  <c r="O2384" i="1" s="1"/>
  <c r="P2384" i="1" s="1"/>
  <c r="G2381" i="1"/>
  <c r="H2381" i="1" s="1"/>
  <c r="N2381" i="1" s="1"/>
  <c r="O2381" i="1" s="1"/>
  <c r="P2381" i="1" s="1"/>
  <c r="G2352" i="1"/>
  <c r="H2352" i="1" s="1"/>
  <c r="N2352" i="1" s="1"/>
  <c r="O2352" i="1" s="1"/>
  <c r="P2352" i="1" s="1"/>
  <c r="G2346" i="1"/>
  <c r="H2346" i="1" s="1"/>
  <c r="N2346" i="1" s="1"/>
  <c r="O2346" i="1" s="1"/>
  <c r="P2346" i="1" s="1"/>
  <c r="G5129" i="1"/>
  <c r="H5129" i="1" s="1"/>
  <c r="N5129" i="1" s="1"/>
  <c r="O5129" i="1" s="1"/>
  <c r="P5129" i="1" s="1"/>
  <c r="G4796" i="1"/>
  <c r="H4796" i="1" s="1"/>
  <c r="N4796" i="1" s="1"/>
  <c r="O4796" i="1" s="1"/>
  <c r="P4796" i="1" s="1"/>
  <c r="G4692" i="1"/>
  <c r="H4692" i="1" s="1"/>
  <c r="N4692" i="1" s="1"/>
  <c r="O4692" i="1" s="1"/>
  <c r="P4692" i="1" s="1"/>
  <c r="G4661" i="1"/>
  <c r="H4661" i="1" s="1"/>
  <c r="N4661" i="1" s="1"/>
  <c r="O4661" i="1" s="1"/>
  <c r="P4661" i="1" s="1"/>
  <c r="G4478" i="1"/>
  <c r="H4478" i="1" s="1"/>
  <c r="N4478" i="1" s="1"/>
  <c r="O4478" i="1" s="1"/>
  <c r="P4478" i="1" s="1"/>
  <c r="G3497" i="1"/>
  <c r="H3497" i="1" s="1"/>
  <c r="N3497" i="1" s="1"/>
  <c r="O3497" i="1" s="1"/>
  <c r="P3497" i="1" s="1"/>
  <c r="G3325" i="1"/>
  <c r="H3325" i="1" s="1"/>
  <c r="N3325" i="1" s="1"/>
  <c r="O3325" i="1" s="1"/>
  <c r="P3325" i="1" s="1"/>
  <c r="G3209" i="1"/>
  <c r="H3209" i="1" s="1"/>
  <c r="N3209" i="1" s="1"/>
  <c r="O3209" i="1" s="1"/>
  <c r="P3209" i="1" s="1"/>
  <c r="G2981" i="1"/>
  <c r="H2981" i="1" s="1"/>
  <c r="N2981" i="1" s="1"/>
  <c r="O2981" i="1" s="1"/>
  <c r="P2981" i="1" s="1"/>
  <c r="G2308" i="1"/>
  <c r="H2308" i="1" s="1"/>
  <c r="N2308" i="1" s="1"/>
  <c r="O2308" i="1" s="1"/>
  <c r="P2308" i="1" s="1"/>
  <c r="G2262" i="1"/>
  <c r="H2262" i="1" s="1"/>
  <c r="N2262" i="1" s="1"/>
  <c r="O2262" i="1" s="1"/>
  <c r="P2262" i="1" s="1"/>
  <c r="G2109" i="1"/>
  <c r="H2109" i="1" s="1"/>
  <c r="N2109" i="1" s="1"/>
  <c r="O2109" i="1" s="1"/>
  <c r="P2109" i="1" s="1"/>
  <c r="G1963" i="1"/>
  <c r="H1963" i="1" s="1"/>
  <c r="N1963" i="1" s="1"/>
  <c r="O1963" i="1" s="1"/>
  <c r="P1963" i="1" s="1"/>
  <c r="G5463" i="1"/>
  <c r="H5463" i="1" s="1"/>
  <c r="N5463" i="1" s="1"/>
  <c r="O5463" i="1" s="1"/>
  <c r="P5463" i="1" s="1"/>
  <c r="G5458" i="1"/>
  <c r="H5458" i="1" s="1"/>
  <c r="N5458" i="1" s="1"/>
  <c r="O5458" i="1" s="1"/>
  <c r="P5458" i="1" s="1"/>
  <c r="G4793" i="1"/>
  <c r="H4793" i="1" s="1"/>
  <c r="N4793" i="1" s="1"/>
  <c r="O4793" i="1" s="1"/>
  <c r="P4793" i="1" s="1"/>
  <c r="G4776" i="1"/>
  <c r="H4776" i="1" s="1"/>
  <c r="N4776" i="1" s="1"/>
  <c r="O4776" i="1" s="1"/>
  <c r="P4776" i="1" s="1"/>
  <c r="G4154" i="1"/>
  <c r="H4154" i="1" s="1"/>
  <c r="N4154" i="1" s="1"/>
  <c r="O4154" i="1" s="1"/>
  <c r="P4154" i="1" s="1"/>
  <c r="G3859" i="1"/>
  <c r="H3859" i="1" s="1"/>
  <c r="N3859" i="1" s="1"/>
  <c r="O3859" i="1" s="1"/>
  <c r="P3859" i="1" s="1"/>
  <c r="G3736" i="1"/>
  <c r="H3736" i="1" s="1"/>
  <c r="N3736" i="1" s="1"/>
  <c r="O3736" i="1" s="1"/>
  <c r="P3736" i="1" s="1"/>
  <c r="G3631" i="1"/>
  <c r="H3631" i="1" s="1"/>
  <c r="N3631" i="1" s="1"/>
  <c r="O3631" i="1" s="1"/>
  <c r="P3631" i="1" s="1"/>
  <c r="G3562" i="1"/>
  <c r="H3562" i="1" s="1"/>
  <c r="N3562" i="1" s="1"/>
  <c r="O3562" i="1" s="1"/>
  <c r="P3562" i="1" s="1"/>
  <c r="G3494" i="1"/>
  <c r="H3494" i="1" s="1"/>
  <c r="N3494" i="1" s="1"/>
  <c r="O3494" i="1" s="1"/>
  <c r="P3494" i="1" s="1"/>
  <c r="G3448" i="1"/>
  <c r="H3448" i="1" s="1"/>
  <c r="N3448" i="1" s="1"/>
  <c r="O3448" i="1" s="1"/>
  <c r="P3448" i="1" s="1"/>
  <c r="G3289" i="1"/>
  <c r="H3289" i="1" s="1"/>
  <c r="N3289" i="1" s="1"/>
  <c r="O3289" i="1" s="1"/>
  <c r="P3289" i="1" s="1"/>
  <c r="G2979" i="1"/>
  <c r="H2979" i="1" s="1"/>
  <c r="N2979" i="1" s="1"/>
  <c r="O2979" i="1" s="1"/>
  <c r="P2979" i="1" s="1"/>
  <c r="G2970" i="1"/>
  <c r="H2970" i="1" s="1"/>
  <c r="N2970" i="1" s="1"/>
  <c r="O2970" i="1" s="1"/>
  <c r="P2970" i="1" s="1"/>
  <c r="G2883" i="1"/>
  <c r="H2883" i="1" s="1"/>
  <c r="N2883" i="1" s="1"/>
  <c r="O2883" i="1" s="1"/>
  <c r="P2883" i="1" s="1"/>
  <c r="G2693" i="1"/>
  <c r="H2693" i="1" s="1"/>
  <c r="N2693" i="1" s="1"/>
  <c r="O2693" i="1" s="1"/>
  <c r="P2693" i="1" s="1"/>
  <c r="G2203" i="1"/>
  <c r="H2203" i="1" s="1"/>
  <c r="N2203" i="1" s="1"/>
  <c r="O2203" i="1" s="1"/>
  <c r="P2203" i="1" s="1"/>
  <c r="G2092" i="1"/>
  <c r="H2092" i="1" s="1"/>
  <c r="N2092" i="1" s="1"/>
  <c r="O2092" i="1" s="1"/>
  <c r="P2092" i="1" s="1"/>
  <c r="G2080" i="1"/>
  <c r="H2080" i="1" s="1"/>
  <c r="N2080" i="1" s="1"/>
  <c r="O2080" i="1" s="1"/>
  <c r="P2080" i="1" s="1"/>
  <c r="G1396" i="1"/>
  <c r="H1396" i="1" s="1"/>
  <c r="N1396" i="1" s="1"/>
  <c r="O1396" i="1" s="1"/>
  <c r="P1396" i="1" s="1"/>
  <c r="G1367" i="1"/>
  <c r="H1367" i="1" s="1"/>
  <c r="N1367" i="1" s="1"/>
  <c r="O1367" i="1" s="1"/>
  <c r="P1367" i="1" s="1"/>
  <c r="G804" i="1"/>
  <c r="H804" i="1" s="1"/>
  <c r="N804" i="1" s="1"/>
  <c r="O804" i="1" s="1"/>
  <c r="P804" i="1" s="1"/>
  <c r="G690" i="1"/>
  <c r="H690" i="1" s="1"/>
  <c r="N690" i="1" s="1"/>
  <c r="O690" i="1" s="1"/>
  <c r="P690" i="1" s="1"/>
  <c r="G6160" i="1"/>
  <c r="H6160" i="1" s="1"/>
  <c r="N6160" i="1" s="1"/>
  <c r="O6160" i="1" s="1"/>
  <c r="P6160" i="1" s="1"/>
  <c r="G6157" i="1"/>
  <c r="H6157" i="1" s="1"/>
  <c r="N6157" i="1" s="1"/>
  <c r="O6157" i="1" s="1"/>
  <c r="P6157" i="1" s="1"/>
  <c r="G6095" i="1"/>
  <c r="H6095" i="1" s="1"/>
  <c r="N6095" i="1" s="1"/>
  <c r="O6095" i="1" s="1"/>
  <c r="P6095" i="1" s="1"/>
  <c r="G6027" i="1"/>
  <c r="H6027" i="1" s="1"/>
  <c r="N6027" i="1" s="1"/>
  <c r="O6027" i="1" s="1"/>
  <c r="P6027" i="1" s="1"/>
  <c r="G5913" i="1"/>
  <c r="H5913" i="1" s="1"/>
  <c r="N5913" i="1" s="1"/>
  <c r="O5913" i="1" s="1"/>
  <c r="P5913" i="1" s="1"/>
  <c r="G5847" i="1"/>
  <c r="H5847" i="1" s="1"/>
  <c r="N5847" i="1" s="1"/>
  <c r="O5847" i="1" s="1"/>
  <c r="P5847" i="1" s="1"/>
  <c r="G5787" i="1"/>
  <c r="H5787" i="1" s="1"/>
  <c r="N5787" i="1" s="1"/>
  <c r="O5787" i="1" s="1"/>
  <c r="P5787" i="1" s="1"/>
  <c r="G5269" i="1"/>
  <c r="H5269" i="1" s="1"/>
  <c r="N5269" i="1" s="1"/>
  <c r="O5269" i="1" s="1"/>
  <c r="P5269" i="1" s="1"/>
  <c r="G3564" i="1"/>
  <c r="H3564" i="1" s="1"/>
  <c r="N3564" i="1" s="1"/>
  <c r="O3564" i="1" s="1"/>
  <c r="P3564" i="1" s="1"/>
  <c r="G3558" i="1"/>
  <c r="H3558" i="1" s="1"/>
  <c r="N3558" i="1" s="1"/>
  <c r="O3558" i="1" s="1"/>
  <c r="P3558" i="1" s="1"/>
  <c r="G3486" i="1"/>
  <c r="H3486" i="1" s="1"/>
  <c r="N3486" i="1" s="1"/>
  <c r="O3486" i="1" s="1"/>
  <c r="P3486" i="1" s="1"/>
  <c r="G2768" i="1"/>
  <c r="H2768" i="1" s="1"/>
  <c r="N2768" i="1" s="1"/>
  <c r="O2768" i="1" s="1"/>
  <c r="P2768" i="1" s="1"/>
  <c r="G2654" i="1"/>
  <c r="H2654" i="1" s="1"/>
  <c r="N2654" i="1" s="1"/>
  <c r="O2654" i="1" s="1"/>
  <c r="P2654" i="1" s="1"/>
  <c r="G2645" i="1"/>
  <c r="H2645" i="1" s="1"/>
  <c r="N2645" i="1" s="1"/>
  <c r="O2645" i="1" s="1"/>
  <c r="P2645" i="1" s="1"/>
  <c r="G2563" i="1"/>
  <c r="H2563" i="1" s="1"/>
  <c r="N2563" i="1" s="1"/>
  <c r="O2563" i="1" s="1"/>
  <c r="P2563" i="1" s="1"/>
  <c r="G2534" i="1"/>
  <c r="H2534" i="1" s="1"/>
  <c r="N2534" i="1" s="1"/>
  <c r="O2534" i="1" s="1"/>
  <c r="P2534" i="1" s="1"/>
  <c r="G2423" i="1"/>
  <c r="H2423" i="1" s="1"/>
  <c r="N2423" i="1" s="1"/>
  <c r="O2423" i="1" s="1"/>
  <c r="P2423" i="1" s="1"/>
  <c r="G2404" i="1"/>
  <c r="H2404" i="1" s="1"/>
  <c r="N2404" i="1" s="1"/>
  <c r="O2404" i="1" s="1"/>
  <c r="P2404" i="1" s="1"/>
  <c r="G2363" i="1"/>
  <c r="H2363" i="1" s="1"/>
  <c r="N2363" i="1" s="1"/>
  <c r="O2363" i="1" s="1"/>
  <c r="P2363" i="1" s="1"/>
  <c r="G2119" i="1"/>
  <c r="H2119" i="1" s="1"/>
  <c r="N2119" i="1" s="1"/>
  <c r="O2119" i="1" s="1"/>
  <c r="P2119" i="1" s="1"/>
  <c r="G2110" i="1"/>
  <c r="H2110" i="1" s="1"/>
  <c r="N2110" i="1" s="1"/>
  <c r="O2110" i="1" s="1"/>
  <c r="P2110" i="1" s="1"/>
  <c r="G1629" i="1"/>
  <c r="H1629" i="1" s="1"/>
  <c r="N1629" i="1" s="1"/>
  <c r="O1629" i="1" s="1"/>
  <c r="P1629" i="1" s="1"/>
  <c r="G1574" i="1"/>
  <c r="H1574" i="1" s="1"/>
  <c r="N1574" i="1" s="1"/>
  <c r="O1574" i="1" s="1"/>
  <c r="P1574" i="1" s="1"/>
  <c r="G172" i="1"/>
  <c r="H172" i="1" s="1"/>
  <c r="N172" i="1" s="1"/>
  <c r="O172" i="1" s="1"/>
  <c r="P172" i="1" s="1"/>
  <c r="G169" i="1"/>
  <c r="H169" i="1" s="1"/>
  <c r="N169" i="1" s="1"/>
  <c r="O169" i="1" s="1"/>
  <c r="P169" i="1" s="1"/>
  <c r="G5572" i="1"/>
  <c r="H5572" i="1" s="1"/>
  <c r="N5572" i="1" s="1"/>
  <c r="O5572" i="1" s="1"/>
  <c r="P5572" i="1" s="1"/>
  <c r="G4773" i="1"/>
  <c r="H4773" i="1" s="1"/>
  <c r="N4773" i="1" s="1"/>
  <c r="O4773" i="1" s="1"/>
  <c r="P4773" i="1" s="1"/>
  <c r="G4544" i="1"/>
  <c r="H4544" i="1" s="1"/>
  <c r="N4544" i="1" s="1"/>
  <c r="O4544" i="1" s="1"/>
  <c r="P4544" i="1" s="1"/>
  <c r="G3769" i="1"/>
  <c r="H3769" i="1" s="1"/>
  <c r="N3769" i="1" s="1"/>
  <c r="O3769" i="1" s="1"/>
  <c r="P3769" i="1" s="1"/>
  <c r="G3600" i="1"/>
  <c r="H3600" i="1" s="1"/>
  <c r="N3600" i="1" s="1"/>
  <c r="O3600" i="1" s="1"/>
  <c r="P3600" i="1" s="1"/>
  <c r="G3492" i="1"/>
  <c r="H3492" i="1" s="1"/>
  <c r="N3492" i="1" s="1"/>
  <c r="O3492" i="1" s="1"/>
  <c r="P3492" i="1" s="1"/>
  <c r="G3086" i="1"/>
  <c r="H3086" i="1" s="1"/>
  <c r="N3086" i="1" s="1"/>
  <c r="O3086" i="1" s="1"/>
  <c r="P3086" i="1" s="1"/>
  <c r="G3013" i="1"/>
  <c r="H3013" i="1" s="1"/>
  <c r="N3013" i="1" s="1"/>
  <c r="O3013" i="1" s="1"/>
  <c r="P3013" i="1" s="1"/>
  <c r="G2318" i="1"/>
  <c r="H2318" i="1" s="1"/>
  <c r="N2318" i="1" s="1"/>
  <c r="O2318" i="1" s="1"/>
  <c r="P2318" i="1" s="1"/>
  <c r="G2168" i="1"/>
  <c r="H2168" i="1" s="1"/>
  <c r="N2168" i="1" s="1"/>
  <c r="O2168" i="1" s="1"/>
  <c r="P2168" i="1" s="1"/>
  <c r="G1342" i="1"/>
  <c r="H1342" i="1" s="1"/>
  <c r="N1342" i="1" s="1"/>
  <c r="O1342" i="1" s="1"/>
  <c r="P1342" i="1" s="1"/>
  <c r="G1294" i="1"/>
  <c r="H1294" i="1" s="1"/>
  <c r="N1294" i="1" s="1"/>
  <c r="O1294" i="1" s="1"/>
  <c r="P1294" i="1" s="1"/>
  <c r="G972" i="1"/>
  <c r="H972" i="1" s="1"/>
  <c r="N972" i="1" s="1"/>
  <c r="O972" i="1" s="1"/>
  <c r="P972" i="1" s="1"/>
  <c r="G3361" i="1"/>
  <c r="H3361" i="1" s="1"/>
  <c r="N3361" i="1" s="1"/>
  <c r="O3361" i="1" s="1"/>
  <c r="P3361" i="1" s="1"/>
  <c r="G253" i="1"/>
  <c r="H253" i="1" s="1"/>
  <c r="N253" i="1" s="1"/>
  <c r="O253" i="1" s="1"/>
  <c r="P253" i="1" s="1"/>
  <c r="G1545" i="1"/>
  <c r="H1545" i="1" s="1"/>
  <c r="N1545" i="1" s="1"/>
  <c r="O1545" i="1" s="1"/>
  <c r="P1545" i="1" s="1"/>
  <c r="G1285" i="1"/>
  <c r="H1285" i="1" s="1"/>
  <c r="N1285" i="1" s="1"/>
  <c r="O1285" i="1" s="1"/>
  <c r="P1285" i="1" s="1"/>
  <c r="G934" i="1"/>
  <c r="H934" i="1" s="1"/>
  <c r="N934" i="1" s="1"/>
  <c r="O934" i="1" s="1"/>
  <c r="P934" i="1" s="1"/>
  <c r="G856" i="1"/>
  <c r="H856" i="1" s="1"/>
  <c r="N856" i="1" s="1"/>
  <c r="O856" i="1" s="1"/>
  <c r="P856" i="1" s="1"/>
  <c r="G310" i="1"/>
  <c r="H310" i="1" s="1"/>
  <c r="N310" i="1" s="1"/>
  <c r="O310" i="1" s="1"/>
  <c r="P310" i="1" s="1"/>
  <c r="G133" i="1"/>
  <c r="H133" i="1" s="1"/>
  <c r="N133" i="1" s="1"/>
  <c r="O133" i="1" s="1"/>
  <c r="P133" i="1" s="1"/>
  <c r="G6643" i="1"/>
  <c r="H6643" i="1" s="1"/>
  <c r="N6643" i="1" s="1"/>
  <c r="O6643" i="1" s="1"/>
  <c r="P6643" i="1" s="1"/>
  <c r="G6586" i="1"/>
  <c r="H6586" i="1" s="1"/>
  <c r="N6586" i="1" s="1"/>
  <c r="O6586" i="1" s="1"/>
  <c r="P6586" i="1" s="1"/>
  <c r="G6496" i="1"/>
  <c r="H6496" i="1" s="1"/>
  <c r="N6496" i="1" s="1"/>
  <c r="O6496" i="1" s="1"/>
  <c r="P6496" i="1" s="1"/>
  <c r="G5716" i="1"/>
  <c r="H5716" i="1" s="1"/>
  <c r="N5716" i="1" s="1"/>
  <c r="O5716" i="1" s="1"/>
  <c r="P5716" i="1" s="1"/>
  <c r="G5695" i="1"/>
  <c r="H5695" i="1" s="1"/>
  <c r="N5695" i="1" s="1"/>
  <c r="O5695" i="1" s="1"/>
  <c r="P5695" i="1" s="1"/>
  <c r="G3318" i="1"/>
  <c r="H3318" i="1" s="1"/>
  <c r="N3318" i="1" s="1"/>
  <c r="O3318" i="1" s="1"/>
  <c r="P3318" i="1" s="1"/>
  <c r="G2940" i="1"/>
  <c r="H2940" i="1" s="1"/>
  <c r="N2940" i="1" s="1"/>
  <c r="O2940" i="1" s="1"/>
  <c r="P2940" i="1" s="1"/>
  <c r="G2265" i="1"/>
  <c r="H2265" i="1" s="1"/>
  <c r="N2265" i="1" s="1"/>
  <c r="O2265" i="1" s="1"/>
  <c r="P2265" i="1" s="1"/>
  <c r="G2025" i="1"/>
  <c r="H2025" i="1" s="1"/>
  <c r="N2025" i="1" s="1"/>
  <c r="O2025" i="1" s="1"/>
  <c r="P2025" i="1" s="1"/>
  <c r="G1193" i="1"/>
  <c r="H1193" i="1" s="1"/>
  <c r="N1193" i="1" s="1"/>
  <c r="O1193" i="1" s="1"/>
  <c r="P1193" i="1" s="1"/>
  <c r="G1188" i="1"/>
  <c r="H1188" i="1" s="1"/>
  <c r="N1188" i="1" s="1"/>
  <c r="O1188" i="1" s="1"/>
  <c r="P1188" i="1" s="1"/>
  <c r="G592" i="1"/>
  <c r="H592" i="1" s="1"/>
  <c r="N592" i="1" s="1"/>
  <c r="O592" i="1" s="1"/>
  <c r="P592" i="1" s="1"/>
  <c r="G236" i="1"/>
  <c r="H236" i="1" s="1"/>
  <c r="N236" i="1" s="1"/>
  <c r="O236" i="1" s="1"/>
  <c r="P236" i="1" s="1"/>
  <c r="G5701" i="1"/>
  <c r="H5701" i="1" s="1"/>
  <c r="N5701" i="1" s="1"/>
  <c r="O5701" i="1" s="1"/>
  <c r="P5701" i="1" s="1"/>
  <c r="G5404" i="1"/>
  <c r="H5404" i="1" s="1"/>
  <c r="N5404" i="1" s="1"/>
  <c r="O5404" i="1" s="1"/>
  <c r="P5404" i="1" s="1"/>
  <c r="G3302" i="1"/>
  <c r="H3302" i="1" s="1"/>
  <c r="N3302" i="1" s="1"/>
  <c r="O3302" i="1" s="1"/>
  <c r="P3302" i="1" s="1"/>
  <c r="G3177" i="1"/>
  <c r="H3177" i="1" s="1"/>
  <c r="N3177" i="1" s="1"/>
  <c r="O3177" i="1" s="1"/>
  <c r="P3177" i="1" s="1"/>
  <c r="G3159" i="1"/>
  <c r="H3159" i="1" s="1"/>
  <c r="N3159" i="1" s="1"/>
  <c r="O3159" i="1" s="1"/>
  <c r="P3159" i="1" s="1"/>
  <c r="G2569" i="1"/>
  <c r="H2569" i="1" s="1"/>
  <c r="N2569" i="1" s="1"/>
  <c r="O2569" i="1" s="1"/>
  <c r="P2569" i="1" s="1"/>
  <c r="G2428" i="1"/>
  <c r="H2428" i="1" s="1"/>
  <c r="N2428" i="1" s="1"/>
  <c r="O2428" i="1" s="1"/>
  <c r="P2428" i="1" s="1"/>
  <c r="G2198" i="1"/>
  <c r="H2198" i="1" s="1"/>
  <c r="N2198" i="1" s="1"/>
  <c r="O2198" i="1" s="1"/>
  <c r="P2198" i="1" s="1"/>
  <c r="G2023" i="1"/>
  <c r="H2023" i="1" s="1"/>
  <c r="N2023" i="1" s="1"/>
  <c r="O2023" i="1" s="1"/>
  <c r="P2023" i="1" s="1"/>
  <c r="G1546" i="1"/>
  <c r="H1546" i="1" s="1"/>
  <c r="N1546" i="1" s="1"/>
  <c r="O1546" i="1" s="1"/>
  <c r="P1546" i="1" s="1"/>
  <c r="G1270" i="1"/>
  <c r="H1270" i="1" s="1"/>
  <c r="N1270" i="1" s="1"/>
  <c r="O1270" i="1" s="1"/>
  <c r="P1270" i="1" s="1"/>
  <c r="G791" i="1"/>
  <c r="H791" i="1" s="1"/>
  <c r="N791" i="1" s="1"/>
  <c r="O791" i="1" s="1"/>
  <c r="P791" i="1" s="1"/>
  <c r="G548" i="1"/>
  <c r="H548" i="1" s="1"/>
  <c r="N548" i="1" s="1"/>
  <c r="O548" i="1" s="1"/>
  <c r="P548" i="1" s="1"/>
  <c r="G6609" i="1"/>
  <c r="H6609" i="1" s="1"/>
  <c r="N6609" i="1" s="1"/>
  <c r="O6609" i="1" s="1"/>
  <c r="P6609" i="1" s="1"/>
  <c r="G6492" i="1"/>
  <c r="H6492" i="1" s="1"/>
  <c r="N6492" i="1" s="1"/>
  <c r="O6492" i="1" s="1"/>
  <c r="P6492" i="1" s="1"/>
  <c r="G6454" i="1"/>
  <c r="H6454" i="1" s="1"/>
  <c r="N6454" i="1" s="1"/>
  <c r="O6454" i="1" s="1"/>
  <c r="P6454" i="1" s="1"/>
  <c r="G6110" i="1"/>
  <c r="H6110" i="1" s="1"/>
  <c r="N6110" i="1" s="1"/>
  <c r="O6110" i="1" s="1"/>
  <c r="P6110" i="1" s="1"/>
  <c r="G6109" i="1"/>
  <c r="H6109" i="1" s="1"/>
  <c r="N6109" i="1" s="1"/>
  <c r="O6109" i="1" s="1"/>
  <c r="P6109" i="1" s="1"/>
  <c r="G6051" i="1"/>
  <c r="H6051" i="1" s="1"/>
  <c r="N6051" i="1" s="1"/>
  <c r="O6051" i="1" s="1"/>
  <c r="P6051" i="1" s="1"/>
  <c r="G6010" i="1"/>
  <c r="H6010" i="1" s="1"/>
  <c r="N6010" i="1" s="1"/>
  <c r="O6010" i="1" s="1"/>
  <c r="P6010" i="1" s="1"/>
  <c r="G5922" i="1"/>
  <c r="H5922" i="1" s="1"/>
  <c r="N5922" i="1" s="1"/>
  <c r="O5922" i="1" s="1"/>
  <c r="P5922" i="1" s="1"/>
  <c r="G5210" i="1"/>
  <c r="H5210" i="1" s="1"/>
  <c r="N5210" i="1" s="1"/>
  <c r="O5210" i="1" s="1"/>
  <c r="P5210" i="1" s="1"/>
  <c r="G2861" i="1"/>
  <c r="H2861" i="1" s="1"/>
  <c r="N2861" i="1" s="1"/>
  <c r="O2861" i="1" s="1"/>
  <c r="P2861" i="1" s="1"/>
  <c r="G2807" i="1"/>
  <c r="H2807" i="1" s="1"/>
  <c r="N2807" i="1" s="1"/>
  <c r="O2807" i="1" s="1"/>
  <c r="P2807" i="1" s="1"/>
  <c r="G2450" i="1"/>
  <c r="H2450" i="1" s="1"/>
  <c r="N2450" i="1" s="1"/>
  <c r="O2450" i="1" s="1"/>
  <c r="P2450" i="1" s="1"/>
  <c r="G2152" i="1"/>
  <c r="H2152" i="1" s="1"/>
  <c r="N2152" i="1" s="1"/>
  <c r="O2152" i="1" s="1"/>
  <c r="P2152" i="1" s="1"/>
  <c r="G2056" i="1"/>
  <c r="H2056" i="1" s="1"/>
  <c r="N2056" i="1" s="1"/>
  <c r="O2056" i="1" s="1"/>
  <c r="P2056" i="1" s="1"/>
  <c r="G1861" i="1"/>
  <c r="H1861" i="1" s="1"/>
  <c r="N1861" i="1" s="1"/>
  <c r="O1861" i="1" s="1"/>
  <c r="P1861" i="1" s="1"/>
  <c r="G1562" i="1"/>
  <c r="H1562" i="1" s="1"/>
  <c r="N1562" i="1" s="1"/>
  <c r="O1562" i="1" s="1"/>
  <c r="P1562" i="1" s="1"/>
  <c r="G981" i="1"/>
  <c r="H981" i="1" s="1"/>
  <c r="N981" i="1" s="1"/>
  <c r="O981" i="1" s="1"/>
  <c r="P981" i="1" s="1"/>
  <c r="G737" i="1"/>
  <c r="H737" i="1" s="1"/>
  <c r="N737" i="1" s="1"/>
  <c r="O737" i="1" s="1"/>
  <c r="P737" i="1" s="1"/>
  <c r="G422" i="1"/>
  <c r="H422" i="1" s="1"/>
  <c r="N422" i="1" s="1"/>
  <c r="O422" i="1" s="1"/>
  <c r="P422" i="1" s="1"/>
  <c r="G7524" i="1"/>
  <c r="H7524" i="1" s="1"/>
  <c r="N7524" i="1" s="1"/>
  <c r="O7524" i="1" s="1"/>
  <c r="P7524" i="1" s="1"/>
  <c r="G6481" i="1"/>
  <c r="H6481" i="1" s="1"/>
  <c r="N6481" i="1" s="1"/>
  <c r="O6481" i="1" s="1"/>
  <c r="P6481" i="1" s="1"/>
  <c r="G5807" i="1"/>
  <c r="H5807" i="1" s="1"/>
  <c r="N5807" i="1" s="1"/>
  <c r="O5807" i="1" s="1"/>
  <c r="P5807" i="1" s="1"/>
  <c r="G3118" i="1"/>
  <c r="H3118" i="1" s="1"/>
  <c r="N3118" i="1" s="1"/>
  <c r="O3118" i="1" s="1"/>
  <c r="P3118" i="1" s="1"/>
  <c r="G1909" i="1"/>
  <c r="H1909" i="1" s="1"/>
  <c r="N1909" i="1" s="1"/>
  <c r="O1909" i="1" s="1"/>
  <c r="P1909" i="1" s="1"/>
  <c r="G1868" i="1"/>
  <c r="H1868" i="1" s="1"/>
  <c r="N1868" i="1" s="1"/>
  <c r="O1868" i="1" s="1"/>
  <c r="P1868" i="1" s="1"/>
  <c r="G1779" i="1"/>
  <c r="H1779" i="1" s="1"/>
  <c r="N1779" i="1" s="1"/>
  <c r="O1779" i="1" s="1"/>
  <c r="P1779" i="1" s="1"/>
  <c r="G3235" i="1"/>
  <c r="H3235" i="1" s="1"/>
  <c r="N3235" i="1" s="1"/>
  <c r="O3235" i="1" s="1"/>
  <c r="P3235" i="1" s="1"/>
  <c r="G3004" i="1"/>
  <c r="H3004" i="1" s="1"/>
  <c r="N3004" i="1" s="1"/>
  <c r="O3004" i="1" s="1"/>
  <c r="P3004" i="1" s="1"/>
  <c r="G2964" i="1"/>
  <c r="H2964" i="1" s="1"/>
  <c r="N2964" i="1" s="1"/>
  <c r="O2964" i="1" s="1"/>
  <c r="P2964" i="1" s="1"/>
  <c r="G2794" i="1"/>
  <c r="H2794" i="1" s="1"/>
  <c r="N2794" i="1" s="1"/>
  <c r="O2794" i="1" s="1"/>
  <c r="P2794" i="1" s="1"/>
  <c r="G2775" i="1"/>
  <c r="H2775" i="1" s="1"/>
  <c r="N2775" i="1" s="1"/>
  <c r="O2775" i="1" s="1"/>
  <c r="P2775" i="1" s="1"/>
  <c r="G1433" i="1"/>
  <c r="H1433" i="1" s="1"/>
  <c r="N1433" i="1" s="1"/>
  <c r="O1433" i="1" s="1"/>
  <c r="P1433" i="1" s="1"/>
  <c r="G1170" i="1"/>
  <c r="H1170" i="1" s="1"/>
  <c r="N1170" i="1" s="1"/>
  <c r="O1170" i="1" s="1"/>
  <c r="P1170" i="1" s="1"/>
  <c r="G1038" i="1"/>
  <c r="H1038" i="1" s="1"/>
  <c r="N1038" i="1" s="1"/>
  <c r="O1038" i="1" s="1"/>
  <c r="P1038" i="1" s="1"/>
  <c r="G741" i="1"/>
  <c r="H741" i="1" s="1"/>
  <c r="N741" i="1" s="1"/>
  <c r="O741" i="1" s="1"/>
  <c r="P741" i="1" s="1"/>
  <c r="G728" i="1"/>
  <c r="H728" i="1" s="1"/>
  <c r="N728" i="1" s="1"/>
  <c r="O728" i="1" s="1"/>
  <c r="P728" i="1" s="1"/>
  <c r="G594" i="1"/>
  <c r="H594" i="1" s="1"/>
  <c r="N594" i="1" s="1"/>
  <c r="O594" i="1" s="1"/>
  <c r="P594" i="1" s="1"/>
  <c r="G115" i="1"/>
  <c r="H115" i="1" s="1"/>
  <c r="N115" i="1" s="1"/>
  <c r="O115" i="1" s="1"/>
  <c r="P115" i="1" s="1"/>
  <c r="G3114" i="1"/>
  <c r="H3114" i="1" s="1"/>
  <c r="N3114" i="1" s="1"/>
  <c r="O3114" i="1" s="1"/>
  <c r="P3114" i="1" s="1"/>
  <c r="G2778" i="1"/>
  <c r="H2778" i="1" s="1"/>
  <c r="N2778" i="1" s="1"/>
  <c r="O2778" i="1" s="1"/>
  <c r="P2778" i="1" s="1"/>
  <c r="G1673" i="1"/>
  <c r="H1673" i="1" s="1"/>
  <c r="N1673" i="1" s="1"/>
  <c r="O1673" i="1" s="1"/>
  <c r="P1673" i="1" s="1"/>
  <c r="G1613" i="1"/>
  <c r="H1613" i="1" s="1"/>
  <c r="N1613" i="1" s="1"/>
  <c r="O1613" i="1" s="1"/>
  <c r="P1613" i="1" s="1"/>
  <c r="G1352" i="1"/>
  <c r="H1352" i="1" s="1"/>
  <c r="N1352" i="1" s="1"/>
  <c r="O1352" i="1" s="1"/>
  <c r="P1352" i="1" s="1"/>
  <c r="G609" i="1"/>
  <c r="H609" i="1" s="1"/>
  <c r="N609" i="1" s="1"/>
  <c r="O609" i="1" s="1"/>
  <c r="P609" i="1" s="1"/>
  <c r="G327" i="1"/>
  <c r="H327" i="1" s="1"/>
  <c r="N327" i="1" s="1"/>
  <c r="O327" i="1" s="1"/>
  <c r="P327" i="1" s="1"/>
  <c r="G142" i="1"/>
  <c r="H142" i="1" s="1"/>
  <c r="N142" i="1" s="1"/>
  <c r="O142" i="1" s="1"/>
  <c r="P142" i="1" s="1"/>
  <c r="G4879" i="1"/>
  <c r="H4879" i="1" s="1"/>
  <c r="N4879" i="1" s="1"/>
  <c r="O4879" i="1" s="1"/>
  <c r="P4879" i="1" s="1"/>
  <c r="G4763" i="1"/>
  <c r="H4763" i="1" s="1"/>
  <c r="N4763" i="1" s="1"/>
  <c r="O4763" i="1" s="1"/>
  <c r="P4763" i="1" s="1"/>
  <c r="G4179" i="1"/>
  <c r="H4179" i="1" s="1"/>
  <c r="N4179" i="1" s="1"/>
  <c r="O4179" i="1" s="1"/>
  <c r="P4179" i="1" s="1"/>
  <c r="G4152" i="1"/>
  <c r="H4152" i="1" s="1"/>
  <c r="N4152" i="1" s="1"/>
  <c r="O4152" i="1" s="1"/>
  <c r="P4152" i="1" s="1"/>
  <c r="G4114" i="1"/>
  <c r="H4114" i="1" s="1"/>
  <c r="N4114" i="1" s="1"/>
  <c r="O4114" i="1" s="1"/>
  <c r="P4114" i="1" s="1"/>
  <c r="G3957" i="1"/>
  <c r="H3957" i="1" s="1"/>
  <c r="N3957" i="1" s="1"/>
  <c r="O3957" i="1" s="1"/>
  <c r="P3957" i="1" s="1"/>
  <c r="G3884" i="1"/>
  <c r="H3884" i="1" s="1"/>
  <c r="N3884" i="1" s="1"/>
  <c r="O3884" i="1" s="1"/>
  <c r="P3884" i="1" s="1"/>
  <c r="G3853" i="1"/>
  <c r="H3853" i="1" s="1"/>
  <c r="N3853" i="1" s="1"/>
  <c r="O3853" i="1" s="1"/>
  <c r="P3853" i="1" s="1"/>
  <c r="G3697" i="1"/>
  <c r="H3697" i="1" s="1"/>
  <c r="N3697" i="1" s="1"/>
  <c r="O3697" i="1" s="1"/>
  <c r="P3697" i="1" s="1"/>
  <c r="G3670" i="1"/>
  <c r="H3670" i="1" s="1"/>
  <c r="N3670" i="1" s="1"/>
  <c r="O3670" i="1" s="1"/>
  <c r="P3670" i="1" s="1"/>
  <c r="G3636" i="1"/>
  <c r="H3636" i="1" s="1"/>
  <c r="N3636" i="1" s="1"/>
  <c r="O3636" i="1" s="1"/>
  <c r="P3636" i="1" s="1"/>
  <c r="G3502" i="1"/>
  <c r="H3502" i="1" s="1"/>
  <c r="N3502" i="1" s="1"/>
  <c r="O3502" i="1" s="1"/>
  <c r="P3502" i="1" s="1"/>
  <c r="G3422" i="1"/>
  <c r="H3422" i="1" s="1"/>
  <c r="N3422" i="1" s="1"/>
  <c r="O3422" i="1" s="1"/>
  <c r="P3422" i="1" s="1"/>
  <c r="G3415" i="1"/>
  <c r="H3415" i="1" s="1"/>
  <c r="N3415" i="1" s="1"/>
  <c r="O3415" i="1" s="1"/>
  <c r="P3415" i="1" s="1"/>
  <c r="G3304" i="1"/>
  <c r="H3304" i="1" s="1"/>
  <c r="N3304" i="1" s="1"/>
  <c r="O3304" i="1" s="1"/>
  <c r="P3304" i="1" s="1"/>
  <c r="G3253" i="1"/>
  <c r="H3253" i="1" s="1"/>
  <c r="N3253" i="1" s="1"/>
  <c r="O3253" i="1" s="1"/>
  <c r="P3253" i="1" s="1"/>
  <c r="G2935" i="1"/>
  <c r="H2935" i="1" s="1"/>
  <c r="N2935" i="1" s="1"/>
  <c r="O2935" i="1" s="1"/>
  <c r="P2935" i="1" s="1"/>
  <c r="G5611" i="1"/>
  <c r="H5611" i="1" s="1"/>
  <c r="N5611" i="1" s="1"/>
  <c r="O5611" i="1" s="1"/>
  <c r="P5611" i="1" s="1"/>
  <c r="G5500" i="1"/>
  <c r="H5500" i="1" s="1"/>
  <c r="N5500" i="1" s="1"/>
  <c r="O5500" i="1" s="1"/>
  <c r="P5500" i="1" s="1"/>
  <c r="G5356" i="1"/>
  <c r="H5356" i="1" s="1"/>
  <c r="N5356" i="1" s="1"/>
  <c r="O5356" i="1" s="1"/>
  <c r="P5356" i="1" s="1"/>
  <c r="G5160" i="1"/>
  <c r="H5160" i="1" s="1"/>
  <c r="N5160" i="1" s="1"/>
  <c r="O5160" i="1" s="1"/>
  <c r="P5160" i="1" s="1"/>
  <c r="G4737" i="1"/>
  <c r="H4737" i="1" s="1"/>
  <c r="N4737" i="1" s="1"/>
  <c r="O4737" i="1" s="1"/>
  <c r="P4737" i="1" s="1"/>
  <c r="G4523" i="1"/>
  <c r="H4523" i="1" s="1"/>
  <c r="N4523" i="1" s="1"/>
  <c r="O4523" i="1" s="1"/>
  <c r="P4523" i="1" s="1"/>
  <c r="G4452" i="1"/>
  <c r="H4452" i="1" s="1"/>
  <c r="N4452" i="1" s="1"/>
  <c r="O4452" i="1" s="1"/>
  <c r="P4452" i="1" s="1"/>
  <c r="G4163" i="1"/>
  <c r="H4163" i="1" s="1"/>
  <c r="N4163" i="1" s="1"/>
  <c r="O4163" i="1" s="1"/>
  <c r="P4163" i="1" s="1"/>
  <c r="G4141" i="1"/>
  <c r="H4141" i="1" s="1"/>
  <c r="N4141" i="1" s="1"/>
  <c r="O4141" i="1" s="1"/>
  <c r="P4141" i="1" s="1"/>
  <c r="G4121" i="1"/>
  <c r="H4121" i="1" s="1"/>
  <c r="N4121" i="1" s="1"/>
  <c r="O4121" i="1" s="1"/>
  <c r="P4121" i="1" s="1"/>
  <c r="G4111" i="1"/>
  <c r="H4111" i="1" s="1"/>
  <c r="N4111" i="1" s="1"/>
  <c r="O4111" i="1" s="1"/>
  <c r="P4111" i="1" s="1"/>
  <c r="G4077" i="1"/>
  <c r="H4077" i="1" s="1"/>
  <c r="N4077" i="1" s="1"/>
  <c r="O4077" i="1" s="1"/>
  <c r="P4077" i="1" s="1"/>
  <c r="G4066" i="1"/>
  <c r="H4066" i="1" s="1"/>
  <c r="N4066" i="1" s="1"/>
  <c r="O4066" i="1" s="1"/>
  <c r="P4066" i="1" s="1"/>
  <c r="G4048" i="1"/>
  <c r="H4048" i="1" s="1"/>
  <c r="N4048" i="1" s="1"/>
  <c r="O4048" i="1" s="1"/>
  <c r="P4048" i="1" s="1"/>
  <c r="G3968" i="1"/>
  <c r="H3968" i="1" s="1"/>
  <c r="N3968" i="1" s="1"/>
  <c r="O3968" i="1" s="1"/>
  <c r="P3968" i="1" s="1"/>
  <c r="G3907" i="1"/>
  <c r="H3907" i="1" s="1"/>
  <c r="N3907" i="1" s="1"/>
  <c r="O3907" i="1" s="1"/>
  <c r="P3907" i="1" s="1"/>
  <c r="G3890" i="1"/>
  <c r="H3890" i="1" s="1"/>
  <c r="N3890" i="1" s="1"/>
  <c r="O3890" i="1" s="1"/>
  <c r="P3890" i="1" s="1"/>
  <c r="G3879" i="1"/>
  <c r="H3879" i="1" s="1"/>
  <c r="N3879" i="1" s="1"/>
  <c r="O3879" i="1" s="1"/>
  <c r="P3879" i="1" s="1"/>
  <c r="G3874" i="1"/>
  <c r="H3874" i="1" s="1"/>
  <c r="N3874" i="1" s="1"/>
  <c r="O3874" i="1" s="1"/>
  <c r="P3874" i="1" s="1"/>
  <c r="G3837" i="1"/>
  <c r="H3837" i="1" s="1"/>
  <c r="N3837" i="1" s="1"/>
  <c r="O3837" i="1" s="1"/>
  <c r="P3837" i="1" s="1"/>
  <c r="G3761" i="1"/>
  <c r="H3761" i="1" s="1"/>
  <c r="N3761" i="1" s="1"/>
  <c r="O3761" i="1" s="1"/>
  <c r="P3761" i="1" s="1"/>
  <c r="G3548" i="1"/>
  <c r="H3548" i="1" s="1"/>
  <c r="N3548" i="1" s="1"/>
  <c r="O3548" i="1" s="1"/>
  <c r="P3548" i="1" s="1"/>
  <c r="G3517" i="1"/>
  <c r="H3517" i="1" s="1"/>
  <c r="N3517" i="1" s="1"/>
  <c r="O3517" i="1" s="1"/>
  <c r="P3517" i="1" s="1"/>
  <c r="G3471" i="1"/>
  <c r="H3471" i="1" s="1"/>
  <c r="N3471" i="1" s="1"/>
  <c r="O3471" i="1" s="1"/>
  <c r="P3471" i="1" s="1"/>
  <c r="G3444" i="1"/>
  <c r="H3444" i="1" s="1"/>
  <c r="N3444" i="1" s="1"/>
  <c r="O3444" i="1" s="1"/>
  <c r="P3444" i="1" s="1"/>
  <c r="G3348" i="1"/>
  <c r="H3348" i="1" s="1"/>
  <c r="N3348" i="1" s="1"/>
  <c r="O3348" i="1" s="1"/>
  <c r="P3348" i="1" s="1"/>
  <c r="G3265" i="1"/>
  <c r="H3265" i="1" s="1"/>
  <c r="N3265" i="1" s="1"/>
  <c r="O3265" i="1" s="1"/>
  <c r="P3265" i="1" s="1"/>
  <c r="G3156" i="1"/>
  <c r="H3156" i="1" s="1"/>
  <c r="N3156" i="1" s="1"/>
  <c r="O3156" i="1" s="1"/>
  <c r="P3156" i="1" s="1"/>
  <c r="G2967" i="1"/>
  <c r="H2967" i="1" s="1"/>
  <c r="N2967" i="1" s="1"/>
  <c r="O2967" i="1" s="1"/>
  <c r="P2967" i="1" s="1"/>
  <c r="G2809" i="1"/>
  <c r="H2809" i="1" s="1"/>
  <c r="N2809" i="1" s="1"/>
  <c r="O2809" i="1" s="1"/>
  <c r="P2809" i="1" s="1"/>
  <c r="G2790" i="1"/>
  <c r="H2790" i="1" s="1"/>
  <c r="N2790" i="1" s="1"/>
  <c r="O2790" i="1" s="1"/>
  <c r="P2790" i="1" s="1"/>
  <c r="G2348" i="1"/>
  <c r="H2348" i="1" s="1"/>
  <c r="N2348" i="1" s="1"/>
  <c r="O2348" i="1" s="1"/>
  <c r="P2348" i="1" s="1"/>
  <c r="G2277" i="1"/>
  <c r="H2277" i="1" s="1"/>
  <c r="N2277" i="1" s="1"/>
  <c r="O2277" i="1" s="1"/>
  <c r="P2277" i="1" s="1"/>
  <c r="G644" i="1"/>
  <c r="H644" i="1" s="1"/>
  <c r="N644" i="1" s="1"/>
  <c r="O644" i="1" s="1"/>
  <c r="P644" i="1" s="1"/>
  <c r="G5278" i="1"/>
  <c r="H5278" i="1" s="1"/>
  <c r="N5278" i="1" s="1"/>
  <c r="O5278" i="1" s="1"/>
  <c r="P5278" i="1" s="1"/>
  <c r="G3780" i="1"/>
  <c r="H3780" i="1" s="1"/>
  <c r="N3780" i="1" s="1"/>
  <c r="O3780" i="1" s="1"/>
  <c r="P3780" i="1" s="1"/>
  <c r="G3650" i="1"/>
  <c r="H3650" i="1" s="1"/>
  <c r="N3650" i="1" s="1"/>
  <c r="O3650" i="1" s="1"/>
  <c r="P3650" i="1" s="1"/>
  <c r="G3604" i="1"/>
  <c r="H3604" i="1" s="1"/>
  <c r="N3604" i="1" s="1"/>
  <c r="O3604" i="1" s="1"/>
  <c r="P3604" i="1" s="1"/>
  <c r="G3463" i="1"/>
  <c r="H3463" i="1" s="1"/>
  <c r="N3463" i="1" s="1"/>
  <c r="O3463" i="1" s="1"/>
  <c r="P3463" i="1" s="1"/>
  <c r="G3451" i="1"/>
  <c r="H3451" i="1" s="1"/>
  <c r="N3451" i="1" s="1"/>
  <c r="O3451" i="1" s="1"/>
  <c r="P3451" i="1" s="1"/>
  <c r="G3382" i="1"/>
  <c r="H3382" i="1" s="1"/>
  <c r="N3382" i="1" s="1"/>
  <c r="O3382" i="1" s="1"/>
  <c r="P3382" i="1" s="1"/>
  <c r="G3337" i="1"/>
  <c r="H3337" i="1" s="1"/>
  <c r="N3337" i="1" s="1"/>
  <c r="O3337" i="1" s="1"/>
  <c r="P3337" i="1" s="1"/>
  <c r="G3307" i="1"/>
  <c r="H3307" i="1" s="1"/>
  <c r="N3307" i="1" s="1"/>
  <c r="O3307" i="1" s="1"/>
  <c r="P3307" i="1" s="1"/>
  <c r="G3276" i="1"/>
  <c r="H3276" i="1" s="1"/>
  <c r="N3276" i="1" s="1"/>
  <c r="O3276" i="1" s="1"/>
  <c r="P3276" i="1" s="1"/>
  <c r="G3063" i="1"/>
  <c r="H3063" i="1" s="1"/>
  <c r="N3063" i="1" s="1"/>
  <c r="O3063" i="1" s="1"/>
  <c r="P3063" i="1" s="1"/>
  <c r="G3002" i="1"/>
  <c r="H3002" i="1" s="1"/>
  <c r="N3002" i="1" s="1"/>
  <c r="O3002" i="1" s="1"/>
  <c r="P3002" i="1" s="1"/>
  <c r="G2803" i="1"/>
  <c r="H2803" i="1" s="1"/>
  <c r="N2803" i="1" s="1"/>
  <c r="O2803" i="1" s="1"/>
  <c r="P2803" i="1" s="1"/>
  <c r="G2183" i="1"/>
  <c r="H2183" i="1" s="1"/>
  <c r="N2183" i="1" s="1"/>
  <c r="O2183" i="1" s="1"/>
  <c r="P2183" i="1" s="1"/>
  <c r="G661" i="1"/>
  <c r="H661" i="1" s="1"/>
  <c r="N661" i="1" s="1"/>
  <c r="O661" i="1" s="1"/>
  <c r="P661" i="1" s="1"/>
  <c r="G4946" i="1"/>
  <c r="H4946" i="1" s="1"/>
  <c r="N4946" i="1" s="1"/>
  <c r="O4946" i="1" s="1"/>
  <c r="P4946" i="1" s="1"/>
  <c r="G4493" i="1"/>
  <c r="H4493" i="1" s="1"/>
  <c r="N4493" i="1" s="1"/>
  <c r="O4493" i="1" s="1"/>
  <c r="P4493" i="1" s="1"/>
  <c r="G4322" i="1"/>
  <c r="H4322" i="1" s="1"/>
  <c r="N4322" i="1" s="1"/>
  <c r="O4322" i="1" s="1"/>
  <c r="P4322" i="1" s="1"/>
  <c r="G4187" i="1"/>
  <c r="H4187" i="1" s="1"/>
  <c r="N4187" i="1" s="1"/>
  <c r="O4187" i="1" s="1"/>
  <c r="P4187" i="1" s="1"/>
  <c r="G3929" i="1"/>
  <c r="H3929" i="1" s="1"/>
  <c r="N3929" i="1" s="1"/>
  <c r="O3929" i="1" s="1"/>
  <c r="P3929" i="1" s="1"/>
  <c r="G3500" i="1"/>
  <c r="H3500" i="1" s="1"/>
  <c r="N3500" i="1" s="1"/>
  <c r="O3500" i="1" s="1"/>
  <c r="P3500" i="1" s="1"/>
  <c r="G3410" i="1"/>
  <c r="H3410" i="1" s="1"/>
  <c r="N3410" i="1" s="1"/>
  <c r="O3410" i="1" s="1"/>
  <c r="P3410" i="1" s="1"/>
  <c r="G3368" i="1"/>
  <c r="H3368" i="1" s="1"/>
  <c r="N3368" i="1" s="1"/>
  <c r="O3368" i="1" s="1"/>
  <c r="P3368" i="1" s="1"/>
  <c r="G3279" i="1"/>
  <c r="H3279" i="1" s="1"/>
  <c r="N3279" i="1" s="1"/>
  <c r="O3279" i="1" s="1"/>
  <c r="P3279" i="1" s="1"/>
  <c r="G3062" i="1"/>
  <c r="H3062" i="1" s="1"/>
  <c r="N3062" i="1" s="1"/>
  <c r="O3062" i="1" s="1"/>
  <c r="P3062" i="1" s="1"/>
  <c r="G3035" i="1"/>
  <c r="H3035" i="1" s="1"/>
  <c r="N3035" i="1" s="1"/>
  <c r="O3035" i="1" s="1"/>
  <c r="P3035" i="1" s="1"/>
  <c r="G619" i="1"/>
  <c r="H619" i="1" s="1"/>
  <c r="N619" i="1" s="1"/>
  <c r="O619" i="1" s="1"/>
  <c r="P619" i="1" s="1"/>
  <c r="G5429" i="1"/>
  <c r="H5429" i="1" s="1"/>
  <c r="N5429" i="1" s="1"/>
  <c r="O5429" i="1" s="1"/>
  <c r="P5429" i="1" s="1"/>
  <c r="G5198" i="1"/>
  <c r="H5198" i="1" s="1"/>
  <c r="N5198" i="1" s="1"/>
  <c r="O5198" i="1" s="1"/>
  <c r="P5198" i="1" s="1"/>
  <c r="G4882" i="1"/>
  <c r="H4882" i="1" s="1"/>
  <c r="N4882" i="1" s="1"/>
  <c r="O4882" i="1" s="1"/>
  <c r="P4882" i="1" s="1"/>
  <c r="G4102" i="1"/>
  <c r="H4102" i="1" s="1"/>
  <c r="N4102" i="1" s="1"/>
  <c r="O4102" i="1" s="1"/>
  <c r="P4102" i="1" s="1"/>
  <c r="G4101" i="1"/>
  <c r="H4101" i="1" s="1"/>
  <c r="N4101" i="1" s="1"/>
  <c r="O4101" i="1" s="1"/>
  <c r="P4101" i="1" s="1"/>
  <c r="G4099" i="1"/>
  <c r="H4099" i="1" s="1"/>
  <c r="N4099" i="1" s="1"/>
  <c r="O4099" i="1" s="1"/>
  <c r="P4099" i="1" s="1"/>
  <c r="G4095" i="1"/>
  <c r="H4095" i="1" s="1"/>
  <c r="N4095" i="1" s="1"/>
  <c r="O4095" i="1" s="1"/>
  <c r="P4095" i="1" s="1"/>
  <c r="G3975" i="1"/>
  <c r="H3975" i="1" s="1"/>
  <c r="N3975" i="1" s="1"/>
  <c r="O3975" i="1" s="1"/>
  <c r="P3975" i="1" s="1"/>
  <c r="G3932" i="1"/>
  <c r="H3932" i="1" s="1"/>
  <c r="N3932" i="1" s="1"/>
  <c r="O3932" i="1" s="1"/>
  <c r="P3932" i="1" s="1"/>
  <c r="G3893" i="1"/>
  <c r="H3893" i="1" s="1"/>
  <c r="N3893" i="1" s="1"/>
  <c r="O3893" i="1" s="1"/>
  <c r="P3893" i="1" s="1"/>
  <c r="G3885" i="1"/>
  <c r="H3885" i="1" s="1"/>
  <c r="N3885" i="1" s="1"/>
  <c r="O3885" i="1" s="1"/>
  <c r="P3885" i="1" s="1"/>
  <c r="G3812" i="1"/>
  <c r="H3812" i="1" s="1"/>
  <c r="N3812" i="1" s="1"/>
  <c r="O3812" i="1" s="1"/>
  <c r="P3812" i="1" s="1"/>
  <c r="G4819" i="1"/>
  <c r="H4819" i="1" s="1"/>
  <c r="N4819" i="1" s="1"/>
  <c r="O4819" i="1" s="1"/>
  <c r="P4819" i="1" s="1"/>
  <c r="G4241" i="1"/>
  <c r="H4241" i="1" s="1"/>
  <c r="N4241" i="1" s="1"/>
  <c r="O4241" i="1" s="1"/>
  <c r="P4241" i="1" s="1"/>
  <c r="G4181" i="1"/>
  <c r="H4181" i="1" s="1"/>
  <c r="N4181" i="1" s="1"/>
  <c r="O4181" i="1" s="1"/>
  <c r="P4181" i="1" s="1"/>
  <c r="G4105" i="1"/>
  <c r="H4105" i="1" s="1"/>
  <c r="N4105" i="1" s="1"/>
  <c r="O4105" i="1" s="1"/>
  <c r="P4105" i="1" s="1"/>
  <c r="G4025" i="1"/>
  <c r="H4025" i="1" s="1"/>
  <c r="N4025" i="1" s="1"/>
  <c r="O4025" i="1" s="1"/>
  <c r="P4025" i="1" s="1"/>
  <c r="G4007" i="1"/>
  <c r="H4007" i="1" s="1"/>
  <c r="N4007" i="1" s="1"/>
  <c r="O4007" i="1" s="1"/>
  <c r="P4007" i="1" s="1"/>
  <c r="G3688" i="1"/>
  <c r="H3688" i="1" s="1"/>
  <c r="N3688" i="1" s="1"/>
  <c r="O3688" i="1" s="1"/>
  <c r="P3688" i="1" s="1"/>
  <c r="G3467" i="1"/>
  <c r="H3467" i="1" s="1"/>
  <c r="N3467" i="1" s="1"/>
  <c r="O3467" i="1" s="1"/>
  <c r="P3467" i="1" s="1"/>
  <c r="G3376" i="1"/>
  <c r="H3376" i="1" s="1"/>
  <c r="N3376" i="1" s="1"/>
  <c r="O3376" i="1" s="1"/>
  <c r="P3376" i="1" s="1"/>
  <c r="G3353" i="1"/>
  <c r="H3353" i="1" s="1"/>
  <c r="N3353" i="1" s="1"/>
  <c r="O3353" i="1" s="1"/>
  <c r="P3353" i="1" s="1"/>
  <c r="G3093" i="1"/>
  <c r="H3093" i="1" s="1"/>
  <c r="N3093" i="1" s="1"/>
  <c r="O3093" i="1" s="1"/>
  <c r="P3093" i="1" s="1"/>
  <c r="G2734" i="1"/>
  <c r="H2734" i="1" s="1"/>
  <c r="N2734" i="1" s="1"/>
  <c r="O2734" i="1" s="1"/>
  <c r="P2734" i="1" s="1"/>
  <c r="G2565" i="1"/>
  <c r="H2565" i="1" s="1"/>
  <c r="N2565" i="1" s="1"/>
  <c r="O2565" i="1" s="1"/>
  <c r="P2565" i="1" s="1"/>
  <c r="G2401" i="1"/>
  <c r="H2401" i="1" s="1"/>
  <c r="N2401" i="1" s="1"/>
  <c r="O2401" i="1" s="1"/>
  <c r="P2401" i="1" s="1"/>
  <c r="G2028" i="1"/>
  <c r="H2028" i="1" s="1"/>
  <c r="N2028" i="1" s="1"/>
  <c r="O2028" i="1" s="1"/>
  <c r="P2028" i="1" s="1"/>
  <c r="G2416" i="1"/>
  <c r="H2416" i="1" s="1"/>
  <c r="N2416" i="1" s="1"/>
  <c r="O2416" i="1" s="1"/>
  <c r="P2416" i="1" s="1"/>
  <c r="G1982" i="1"/>
  <c r="H1982" i="1" s="1"/>
  <c r="N1982" i="1" s="1"/>
  <c r="O1982" i="1" s="1"/>
  <c r="P1982" i="1" s="1"/>
  <c r="G2481" i="1"/>
  <c r="H2481" i="1" s="1"/>
  <c r="N2481" i="1" s="1"/>
  <c r="O2481" i="1" s="1"/>
  <c r="P2481" i="1" s="1"/>
  <c r="G2141" i="1"/>
  <c r="H2141" i="1" s="1"/>
  <c r="N2141" i="1" s="1"/>
  <c r="O2141" i="1" s="1"/>
  <c r="P2141" i="1" s="1"/>
  <c r="G540" i="1"/>
  <c r="H540" i="1" s="1"/>
  <c r="N540" i="1" s="1"/>
  <c r="O540" i="1" s="1"/>
  <c r="P540" i="1" s="1"/>
  <c r="G377" i="1"/>
  <c r="H377" i="1" s="1"/>
  <c r="N377" i="1" s="1"/>
  <c r="O377" i="1" s="1"/>
  <c r="P377" i="1" s="1"/>
  <c r="G209" i="1"/>
  <c r="H209" i="1" s="1"/>
  <c r="N209" i="1" s="1"/>
  <c r="O209" i="1" s="1"/>
  <c r="P209" i="1" s="1"/>
  <c r="G9717" i="1"/>
  <c r="H9717" i="1" s="1"/>
  <c r="N9717" i="1" s="1"/>
  <c r="O9717" i="1" s="1"/>
  <c r="P9717" i="1" s="1"/>
  <c r="G9703" i="1"/>
  <c r="H9703" i="1" s="1"/>
  <c r="N9703" i="1" s="1"/>
  <c r="O9703" i="1" s="1"/>
  <c r="P9703" i="1" s="1"/>
  <c r="G9402" i="1"/>
  <c r="H9402" i="1" s="1"/>
  <c r="N9402" i="1" s="1"/>
  <c r="O9402" i="1" s="1"/>
  <c r="P9402" i="1" s="1"/>
  <c r="G9393" i="1"/>
  <c r="H9393" i="1" s="1"/>
  <c r="N9393" i="1" s="1"/>
  <c r="O9393" i="1" s="1"/>
  <c r="P9393" i="1" s="1"/>
  <c r="G346" i="1"/>
  <c r="H346" i="1" s="1"/>
  <c r="N346" i="1" s="1"/>
  <c r="O346" i="1" s="1"/>
  <c r="P346" i="1" s="1"/>
  <c r="G6531" i="1"/>
  <c r="H6531" i="1" s="1"/>
  <c r="N6531" i="1" s="1"/>
  <c r="O6531" i="1" s="1"/>
  <c r="P6531" i="1" s="1"/>
  <c r="G6524" i="1"/>
  <c r="H6524" i="1" s="1"/>
  <c r="N6524" i="1" s="1"/>
  <c r="O6524" i="1" s="1"/>
  <c r="P6524" i="1" s="1"/>
  <c r="G6500" i="1"/>
  <c r="H6500" i="1" s="1"/>
  <c r="N6500" i="1" s="1"/>
  <c r="O6500" i="1" s="1"/>
  <c r="P6500" i="1" s="1"/>
  <c r="G4280" i="1"/>
  <c r="H4280" i="1" s="1"/>
  <c r="N4280" i="1" s="1"/>
  <c r="O4280" i="1" s="1"/>
  <c r="P4280" i="1" s="1"/>
  <c r="G4196" i="1"/>
  <c r="H4196" i="1" s="1"/>
  <c r="N4196" i="1" s="1"/>
  <c r="O4196" i="1" s="1"/>
  <c r="P4196" i="1" s="1"/>
  <c r="G4038" i="1"/>
  <c r="H4038" i="1" s="1"/>
  <c r="N4038" i="1" s="1"/>
  <c r="O4038" i="1" s="1"/>
  <c r="P4038" i="1" s="1"/>
  <c r="G3933" i="1"/>
  <c r="H3933" i="1" s="1"/>
  <c r="N3933" i="1" s="1"/>
  <c r="O3933" i="1" s="1"/>
  <c r="P3933" i="1" s="1"/>
  <c r="G3854" i="1"/>
  <c r="H3854" i="1" s="1"/>
  <c r="N3854" i="1" s="1"/>
  <c r="O3854" i="1" s="1"/>
  <c r="P3854" i="1" s="1"/>
  <c r="G3755" i="1"/>
  <c r="H3755" i="1" s="1"/>
  <c r="N3755" i="1" s="1"/>
  <c r="O3755" i="1" s="1"/>
  <c r="P3755" i="1" s="1"/>
  <c r="G3658" i="1"/>
  <c r="H3658" i="1" s="1"/>
  <c r="N3658" i="1" s="1"/>
  <c r="O3658" i="1" s="1"/>
  <c r="P3658" i="1" s="1"/>
  <c r="G2319" i="1"/>
  <c r="H2319" i="1" s="1"/>
  <c r="N2319" i="1" s="1"/>
  <c r="O2319" i="1" s="1"/>
  <c r="P2319" i="1" s="1"/>
  <c r="G1882" i="1"/>
  <c r="H1882" i="1" s="1"/>
  <c r="N1882" i="1" s="1"/>
  <c r="O1882" i="1" s="1"/>
  <c r="P1882" i="1" s="1"/>
  <c r="G1651" i="1"/>
  <c r="H1651" i="1" s="1"/>
  <c r="N1651" i="1" s="1"/>
  <c r="O1651" i="1" s="1"/>
  <c r="P1651" i="1" s="1"/>
  <c r="G6532" i="1"/>
  <c r="H6532" i="1" s="1"/>
  <c r="N6532" i="1" s="1"/>
  <c r="O6532" i="1" s="1"/>
  <c r="P6532" i="1" s="1"/>
  <c r="G5685" i="1"/>
  <c r="H5685" i="1" s="1"/>
  <c r="N5685" i="1" s="1"/>
  <c r="O5685" i="1" s="1"/>
  <c r="P5685" i="1" s="1"/>
  <c r="G4396" i="1"/>
  <c r="H4396" i="1" s="1"/>
  <c r="N4396" i="1" s="1"/>
  <c r="O4396" i="1" s="1"/>
  <c r="P4396" i="1" s="1"/>
  <c r="G4365" i="1"/>
  <c r="H4365" i="1" s="1"/>
  <c r="N4365" i="1" s="1"/>
  <c r="O4365" i="1" s="1"/>
  <c r="P4365" i="1" s="1"/>
  <c r="G4089" i="1"/>
  <c r="H4089" i="1" s="1"/>
  <c r="N4089" i="1" s="1"/>
  <c r="O4089" i="1" s="1"/>
  <c r="P4089" i="1" s="1"/>
  <c r="G2792" i="1"/>
  <c r="H2792" i="1" s="1"/>
  <c r="N2792" i="1" s="1"/>
  <c r="O2792" i="1" s="1"/>
  <c r="P2792" i="1" s="1"/>
  <c r="G2740" i="1"/>
  <c r="H2740" i="1" s="1"/>
  <c r="N2740" i="1" s="1"/>
  <c r="O2740" i="1" s="1"/>
  <c r="P2740" i="1" s="1"/>
  <c r="G1659" i="1"/>
  <c r="H1659" i="1" s="1"/>
  <c r="N1659" i="1" s="1"/>
  <c r="O1659" i="1" s="1"/>
  <c r="P1659" i="1" s="1"/>
  <c r="G1627" i="1"/>
  <c r="H1627" i="1" s="1"/>
  <c r="N1627" i="1" s="1"/>
  <c r="O1627" i="1" s="1"/>
  <c r="P1627" i="1" s="1"/>
  <c r="G752" i="1"/>
  <c r="H752" i="1" s="1"/>
  <c r="N752" i="1" s="1"/>
  <c r="O752" i="1" s="1"/>
  <c r="P752" i="1" s="1"/>
  <c r="G7531" i="1"/>
  <c r="H7531" i="1" s="1"/>
  <c r="N7531" i="1" s="1"/>
  <c r="O7531" i="1" s="1"/>
  <c r="P7531" i="1" s="1"/>
  <c r="G6863" i="1"/>
  <c r="H6863" i="1" s="1"/>
  <c r="N6863" i="1" s="1"/>
  <c r="O6863" i="1" s="1"/>
  <c r="P6863" i="1" s="1"/>
  <c r="G6675" i="1"/>
  <c r="H6675" i="1" s="1"/>
  <c r="N6675" i="1" s="1"/>
  <c r="O6675" i="1" s="1"/>
  <c r="P6675" i="1" s="1"/>
  <c r="G6420" i="1"/>
  <c r="H6420" i="1" s="1"/>
  <c r="N6420" i="1" s="1"/>
  <c r="O6420" i="1" s="1"/>
  <c r="P6420" i="1" s="1"/>
  <c r="G4563" i="1"/>
  <c r="H4563" i="1" s="1"/>
  <c r="N4563" i="1" s="1"/>
  <c r="O4563" i="1" s="1"/>
  <c r="P4563" i="1" s="1"/>
  <c r="G4501" i="1"/>
  <c r="H4501" i="1" s="1"/>
  <c r="N4501" i="1" s="1"/>
  <c r="O4501" i="1" s="1"/>
  <c r="P4501" i="1" s="1"/>
  <c r="G4383" i="1"/>
  <c r="H4383" i="1" s="1"/>
  <c r="N4383" i="1" s="1"/>
  <c r="O4383" i="1" s="1"/>
  <c r="P4383" i="1" s="1"/>
  <c r="G4251" i="1"/>
  <c r="H4251" i="1" s="1"/>
  <c r="N4251" i="1" s="1"/>
  <c r="O4251" i="1" s="1"/>
  <c r="P4251" i="1" s="1"/>
  <c r="G3821" i="1"/>
  <c r="H3821" i="1" s="1"/>
  <c r="N3821" i="1" s="1"/>
  <c r="O3821" i="1" s="1"/>
  <c r="P3821" i="1" s="1"/>
  <c r="G3077" i="1"/>
  <c r="H3077" i="1" s="1"/>
  <c r="N3077" i="1" s="1"/>
  <c r="O3077" i="1" s="1"/>
  <c r="P3077" i="1" s="1"/>
  <c r="G2963" i="1"/>
  <c r="H2963" i="1" s="1"/>
  <c r="N2963" i="1" s="1"/>
  <c r="O2963" i="1" s="1"/>
  <c r="P2963" i="1" s="1"/>
  <c r="G2907" i="1"/>
  <c r="H2907" i="1" s="1"/>
  <c r="N2907" i="1" s="1"/>
  <c r="O2907" i="1" s="1"/>
  <c r="P2907" i="1" s="1"/>
  <c r="G2725" i="1"/>
  <c r="H2725" i="1" s="1"/>
  <c r="N2725" i="1" s="1"/>
  <c r="O2725" i="1" s="1"/>
  <c r="P2725" i="1" s="1"/>
  <c r="G2551" i="1"/>
  <c r="H2551" i="1" s="1"/>
  <c r="N2551" i="1" s="1"/>
  <c r="O2551" i="1" s="1"/>
  <c r="P2551" i="1" s="1"/>
  <c r="G2294" i="1"/>
  <c r="H2294" i="1" s="1"/>
  <c r="N2294" i="1" s="1"/>
  <c r="O2294" i="1" s="1"/>
  <c r="P2294" i="1" s="1"/>
  <c r="G1537" i="1"/>
  <c r="H1537" i="1" s="1"/>
  <c r="N1537" i="1" s="1"/>
  <c r="O1537" i="1" s="1"/>
  <c r="P1537" i="1" s="1"/>
  <c r="G6549" i="1"/>
  <c r="H6549" i="1" s="1"/>
  <c r="N6549" i="1" s="1"/>
  <c r="O6549" i="1" s="1"/>
  <c r="P6549" i="1" s="1"/>
  <c r="G5926" i="1"/>
  <c r="H5926" i="1" s="1"/>
  <c r="N5926" i="1" s="1"/>
  <c r="O5926" i="1" s="1"/>
  <c r="P5926" i="1" s="1"/>
  <c r="G5863" i="1"/>
  <c r="H5863" i="1" s="1"/>
  <c r="N5863" i="1" s="1"/>
  <c r="O5863" i="1" s="1"/>
  <c r="P5863" i="1" s="1"/>
  <c r="G3831" i="1"/>
  <c r="H3831" i="1" s="1"/>
  <c r="N3831" i="1" s="1"/>
  <c r="O3831" i="1" s="1"/>
  <c r="P3831" i="1" s="1"/>
  <c r="G3734" i="1"/>
  <c r="H3734" i="1" s="1"/>
  <c r="N3734" i="1" s="1"/>
  <c r="O3734" i="1" s="1"/>
  <c r="P3734" i="1" s="1"/>
  <c r="G3379" i="1"/>
  <c r="H3379" i="1" s="1"/>
  <c r="N3379" i="1" s="1"/>
  <c r="O3379" i="1" s="1"/>
  <c r="P3379" i="1" s="1"/>
  <c r="G3259" i="1"/>
  <c r="H3259" i="1" s="1"/>
  <c r="N3259" i="1" s="1"/>
  <c r="O3259" i="1" s="1"/>
  <c r="P3259" i="1" s="1"/>
  <c r="G1849" i="1"/>
  <c r="H1849" i="1" s="1"/>
  <c r="N1849" i="1" s="1"/>
  <c r="O1849" i="1" s="1"/>
  <c r="P1849" i="1" s="1"/>
  <c r="G1637" i="1"/>
  <c r="H1637" i="1" s="1"/>
  <c r="N1637" i="1" s="1"/>
  <c r="O1637" i="1" s="1"/>
  <c r="P1637" i="1" s="1"/>
  <c r="G1383" i="1"/>
  <c r="H1383" i="1" s="1"/>
  <c r="N1383" i="1" s="1"/>
  <c r="O1383" i="1" s="1"/>
  <c r="P1383" i="1" s="1"/>
  <c r="G753" i="1"/>
  <c r="H753" i="1" s="1"/>
  <c r="N753" i="1" s="1"/>
  <c r="O753" i="1" s="1"/>
  <c r="P753" i="1" s="1"/>
  <c r="G290" i="1"/>
  <c r="H290" i="1" s="1"/>
  <c r="N290" i="1" s="1"/>
  <c r="O290" i="1" s="1"/>
  <c r="P290" i="1" s="1"/>
  <c r="G82" i="1"/>
  <c r="H82" i="1" s="1"/>
  <c r="N82" i="1" s="1"/>
  <c r="O82" i="1" s="1"/>
  <c r="P82" i="1" s="1"/>
  <c r="G4001" i="1"/>
  <c r="H4001" i="1" s="1"/>
  <c r="N4001" i="1" s="1"/>
  <c r="O4001" i="1" s="1"/>
  <c r="P4001" i="1" s="1"/>
  <c r="G3967" i="1"/>
  <c r="H3967" i="1" s="1"/>
  <c r="N3967" i="1" s="1"/>
  <c r="O3967" i="1" s="1"/>
  <c r="P3967" i="1" s="1"/>
  <c r="G2555" i="1"/>
  <c r="H2555" i="1" s="1"/>
  <c r="N2555" i="1" s="1"/>
  <c r="O2555" i="1" s="1"/>
  <c r="P2555" i="1" s="1"/>
  <c r="G2554" i="1"/>
  <c r="H2554" i="1" s="1"/>
  <c r="N2554" i="1" s="1"/>
  <c r="O2554" i="1" s="1"/>
  <c r="P2554" i="1" s="1"/>
  <c r="G2364" i="1"/>
  <c r="H2364" i="1" s="1"/>
  <c r="N2364" i="1" s="1"/>
  <c r="O2364" i="1" s="1"/>
  <c r="P2364" i="1" s="1"/>
  <c r="G2179" i="1"/>
  <c r="H2179" i="1" s="1"/>
  <c r="N2179" i="1" s="1"/>
  <c r="O2179" i="1" s="1"/>
  <c r="P2179" i="1" s="1"/>
  <c r="G1509" i="1"/>
  <c r="H1509" i="1" s="1"/>
  <c r="N1509" i="1" s="1"/>
  <c r="O1509" i="1" s="1"/>
  <c r="P1509" i="1" s="1"/>
  <c r="G1228" i="1"/>
  <c r="H1228" i="1" s="1"/>
  <c r="N1228" i="1" s="1"/>
  <c r="O1228" i="1" s="1"/>
  <c r="P1228" i="1" s="1"/>
  <c r="G1178" i="1"/>
  <c r="H1178" i="1" s="1"/>
  <c r="N1178" i="1" s="1"/>
  <c r="O1178" i="1" s="1"/>
  <c r="P1178" i="1" s="1"/>
  <c r="G751" i="1"/>
  <c r="H751" i="1" s="1"/>
  <c r="N751" i="1" s="1"/>
  <c r="O751" i="1" s="1"/>
  <c r="P751" i="1" s="1"/>
  <c r="G59" i="1"/>
  <c r="H59" i="1" s="1"/>
  <c r="N59" i="1" s="1"/>
  <c r="O59" i="1" s="1"/>
  <c r="P59" i="1" s="1"/>
  <c r="G4123" i="1"/>
  <c r="H4123" i="1" s="1"/>
  <c r="N4123" i="1" s="1"/>
  <c r="O4123" i="1" s="1"/>
  <c r="P4123" i="1" s="1"/>
  <c r="G3865" i="1"/>
  <c r="H3865" i="1" s="1"/>
  <c r="N3865" i="1" s="1"/>
  <c r="O3865" i="1" s="1"/>
  <c r="P3865" i="1" s="1"/>
  <c r="G3777" i="1"/>
  <c r="H3777" i="1" s="1"/>
  <c r="N3777" i="1" s="1"/>
  <c r="O3777" i="1" s="1"/>
  <c r="P3777" i="1" s="1"/>
  <c r="G3252" i="1"/>
  <c r="H3252" i="1" s="1"/>
  <c r="N3252" i="1" s="1"/>
  <c r="O3252" i="1" s="1"/>
  <c r="P3252" i="1" s="1"/>
  <c r="G2774" i="1"/>
  <c r="H2774" i="1" s="1"/>
  <c r="N2774" i="1" s="1"/>
  <c r="O2774" i="1" s="1"/>
  <c r="P2774" i="1" s="1"/>
  <c r="G2467" i="1"/>
  <c r="H2467" i="1" s="1"/>
  <c r="N2467" i="1" s="1"/>
  <c r="O2467" i="1" s="1"/>
  <c r="P2467" i="1" s="1"/>
  <c r="G2430" i="1"/>
  <c r="H2430" i="1" s="1"/>
  <c r="N2430" i="1" s="1"/>
  <c r="O2430" i="1" s="1"/>
  <c r="P2430" i="1" s="1"/>
  <c r="G2413" i="1"/>
  <c r="H2413" i="1" s="1"/>
  <c r="N2413" i="1" s="1"/>
  <c r="O2413" i="1" s="1"/>
  <c r="P2413" i="1" s="1"/>
  <c r="G2378" i="1"/>
  <c r="H2378" i="1" s="1"/>
  <c r="N2378" i="1" s="1"/>
  <c r="O2378" i="1" s="1"/>
  <c r="P2378" i="1" s="1"/>
  <c r="G2349" i="1"/>
  <c r="H2349" i="1" s="1"/>
  <c r="N2349" i="1" s="1"/>
  <c r="O2349" i="1" s="1"/>
  <c r="P2349" i="1" s="1"/>
  <c r="G2344" i="1"/>
  <c r="H2344" i="1" s="1"/>
  <c r="N2344" i="1" s="1"/>
  <c r="O2344" i="1" s="1"/>
  <c r="P2344" i="1" s="1"/>
  <c r="G2133" i="1"/>
  <c r="H2133" i="1" s="1"/>
  <c r="N2133" i="1" s="1"/>
  <c r="O2133" i="1" s="1"/>
  <c r="P2133" i="1" s="1"/>
  <c r="G1566" i="1"/>
  <c r="H1566" i="1" s="1"/>
  <c r="N1566" i="1" s="1"/>
  <c r="O1566" i="1" s="1"/>
  <c r="P1566" i="1" s="1"/>
  <c r="G631" i="1"/>
  <c r="H631" i="1" s="1"/>
  <c r="N631" i="1" s="1"/>
  <c r="O631" i="1" s="1"/>
  <c r="P631" i="1" s="1"/>
  <c r="G275" i="1"/>
  <c r="H275" i="1" s="1"/>
  <c r="N275" i="1" s="1"/>
  <c r="O275" i="1" s="1"/>
  <c r="P275" i="1" s="1"/>
  <c r="G7563" i="1"/>
  <c r="H7563" i="1" s="1"/>
  <c r="N7563" i="1" s="1"/>
  <c r="O7563" i="1" s="1"/>
  <c r="P7563" i="1" s="1"/>
  <c r="G7082" i="1"/>
  <c r="H7082" i="1" s="1"/>
  <c r="N7082" i="1" s="1"/>
  <c r="O7082" i="1" s="1"/>
  <c r="P7082" i="1" s="1"/>
  <c r="G6824" i="1"/>
  <c r="H6824" i="1" s="1"/>
  <c r="N6824" i="1" s="1"/>
  <c r="O6824" i="1" s="1"/>
  <c r="P6824" i="1" s="1"/>
  <c r="G6306" i="1"/>
  <c r="H6306" i="1" s="1"/>
  <c r="N6306" i="1" s="1"/>
  <c r="O6306" i="1" s="1"/>
  <c r="P6306" i="1" s="1"/>
  <c r="G5548" i="1"/>
  <c r="H5548" i="1" s="1"/>
  <c r="N5548" i="1" s="1"/>
  <c r="O5548" i="1" s="1"/>
  <c r="P5548" i="1" s="1"/>
  <c r="G5537" i="1"/>
  <c r="H5537" i="1" s="1"/>
  <c r="N5537" i="1" s="1"/>
  <c r="O5537" i="1" s="1"/>
  <c r="P5537" i="1" s="1"/>
  <c r="G5533" i="1"/>
  <c r="H5533" i="1" s="1"/>
  <c r="N5533" i="1" s="1"/>
  <c r="O5533" i="1" s="1"/>
  <c r="P5533" i="1" s="1"/>
  <c r="G4044" i="1"/>
  <c r="H4044" i="1" s="1"/>
  <c r="N4044" i="1" s="1"/>
  <c r="O4044" i="1" s="1"/>
  <c r="P4044" i="1" s="1"/>
  <c r="G3018" i="1"/>
  <c r="H3018" i="1" s="1"/>
  <c r="N3018" i="1" s="1"/>
  <c r="O3018" i="1" s="1"/>
  <c r="P3018" i="1" s="1"/>
  <c r="G2852" i="1"/>
  <c r="H2852" i="1" s="1"/>
  <c r="N2852" i="1" s="1"/>
  <c r="O2852" i="1" s="1"/>
  <c r="P2852" i="1" s="1"/>
  <c r="G2772" i="1"/>
  <c r="H2772" i="1" s="1"/>
  <c r="N2772" i="1" s="1"/>
  <c r="O2772" i="1" s="1"/>
  <c r="P2772" i="1" s="1"/>
  <c r="G2199" i="1"/>
  <c r="H2199" i="1" s="1"/>
  <c r="N2199" i="1" s="1"/>
  <c r="O2199" i="1" s="1"/>
  <c r="P2199" i="1" s="1"/>
  <c r="G1478" i="1"/>
  <c r="H1478" i="1" s="1"/>
  <c r="N1478" i="1" s="1"/>
  <c r="O1478" i="1" s="1"/>
  <c r="P1478" i="1" s="1"/>
  <c r="G1444" i="1"/>
  <c r="H1444" i="1" s="1"/>
  <c r="N1444" i="1" s="1"/>
  <c r="O1444" i="1" s="1"/>
  <c r="P1444" i="1" s="1"/>
  <c r="G1314" i="1"/>
  <c r="H1314" i="1" s="1"/>
  <c r="N1314" i="1" s="1"/>
  <c r="O1314" i="1" s="1"/>
  <c r="P1314" i="1" s="1"/>
  <c r="G893" i="1"/>
  <c r="H893" i="1" s="1"/>
  <c r="N893" i="1" s="1"/>
  <c r="O893" i="1" s="1"/>
  <c r="P893" i="1" s="1"/>
  <c r="G792" i="1"/>
  <c r="H792" i="1" s="1"/>
  <c r="N792" i="1" s="1"/>
  <c r="O792" i="1" s="1"/>
  <c r="P792" i="1" s="1"/>
  <c r="G636" i="1"/>
  <c r="H636" i="1" s="1"/>
  <c r="N636" i="1" s="1"/>
  <c r="O636" i="1" s="1"/>
  <c r="P636" i="1" s="1"/>
  <c r="G131" i="1"/>
  <c r="H131" i="1" s="1"/>
  <c r="N131" i="1" s="1"/>
  <c r="O131" i="1" s="1"/>
  <c r="P131" i="1" s="1"/>
  <c r="G129" i="1"/>
  <c r="H129" i="1" s="1"/>
  <c r="N129" i="1" s="1"/>
  <c r="O129" i="1" s="1"/>
  <c r="P129" i="1" s="1"/>
  <c r="G90" i="1"/>
  <c r="H90" i="1" s="1"/>
  <c r="N90" i="1" s="1"/>
  <c r="O90" i="1" s="1"/>
  <c r="P90" i="1" s="1"/>
  <c r="G8222" i="1"/>
  <c r="H8222" i="1" s="1"/>
  <c r="N8222" i="1" s="1"/>
  <c r="O8222" i="1" s="1"/>
  <c r="P8222" i="1" s="1"/>
  <c r="G7693" i="1"/>
  <c r="H7693" i="1" s="1"/>
  <c r="N7693" i="1" s="1"/>
  <c r="O7693" i="1" s="1"/>
  <c r="P7693" i="1" s="1"/>
  <c r="G7287" i="1"/>
  <c r="H7287" i="1" s="1"/>
  <c r="N7287" i="1" s="1"/>
  <c r="O7287" i="1" s="1"/>
  <c r="P7287" i="1" s="1"/>
  <c r="G7210" i="1"/>
  <c r="H7210" i="1" s="1"/>
  <c r="N7210" i="1" s="1"/>
  <c r="O7210" i="1" s="1"/>
  <c r="P7210" i="1" s="1"/>
  <c r="G7073" i="1"/>
  <c r="H7073" i="1" s="1"/>
  <c r="N7073" i="1" s="1"/>
  <c r="O7073" i="1" s="1"/>
  <c r="P7073" i="1" s="1"/>
  <c r="G6658" i="1"/>
  <c r="H6658" i="1" s="1"/>
  <c r="N6658" i="1" s="1"/>
  <c r="O6658" i="1" s="1"/>
  <c r="P6658" i="1" s="1"/>
  <c r="G6310" i="1"/>
  <c r="H6310" i="1" s="1"/>
  <c r="N6310" i="1" s="1"/>
  <c r="O6310" i="1" s="1"/>
  <c r="P6310" i="1" s="1"/>
  <c r="G5659" i="1"/>
  <c r="H5659" i="1" s="1"/>
  <c r="N5659" i="1" s="1"/>
  <c r="O5659" i="1" s="1"/>
  <c r="P5659" i="1" s="1"/>
  <c r="G5466" i="1"/>
  <c r="H5466" i="1" s="1"/>
  <c r="N5466" i="1" s="1"/>
  <c r="O5466" i="1" s="1"/>
  <c r="P5466" i="1" s="1"/>
  <c r="G5286" i="1"/>
  <c r="H5286" i="1" s="1"/>
  <c r="N5286" i="1" s="1"/>
  <c r="O5286" i="1" s="1"/>
  <c r="P5286" i="1" s="1"/>
  <c r="G5095" i="1"/>
  <c r="H5095" i="1" s="1"/>
  <c r="N5095" i="1" s="1"/>
  <c r="O5095" i="1" s="1"/>
  <c r="P5095" i="1" s="1"/>
  <c r="G5031" i="1"/>
  <c r="H5031" i="1" s="1"/>
  <c r="N5031" i="1" s="1"/>
  <c r="O5031" i="1" s="1"/>
  <c r="P5031" i="1" s="1"/>
  <c r="G5029" i="1"/>
  <c r="H5029" i="1" s="1"/>
  <c r="N5029" i="1" s="1"/>
  <c r="O5029" i="1" s="1"/>
  <c r="P5029" i="1" s="1"/>
  <c r="G4885" i="1"/>
  <c r="H4885" i="1" s="1"/>
  <c r="N4885" i="1" s="1"/>
  <c r="O4885" i="1" s="1"/>
  <c r="P4885" i="1" s="1"/>
  <c r="G4722" i="1"/>
  <c r="H4722" i="1" s="1"/>
  <c r="N4722" i="1" s="1"/>
  <c r="O4722" i="1" s="1"/>
  <c r="P4722" i="1" s="1"/>
  <c r="G4716" i="1"/>
  <c r="H4716" i="1" s="1"/>
  <c r="N4716" i="1" s="1"/>
  <c r="O4716" i="1" s="1"/>
  <c r="P4716" i="1" s="1"/>
  <c r="G4553" i="1"/>
  <c r="H4553" i="1" s="1"/>
  <c r="N4553" i="1" s="1"/>
  <c r="O4553" i="1" s="1"/>
  <c r="P4553" i="1" s="1"/>
  <c r="G4389" i="1"/>
  <c r="H4389" i="1" s="1"/>
  <c r="N4389" i="1" s="1"/>
  <c r="O4389" i="1" s="1"/>
  <c r="P4389" i="1" s="1"/>
  <c r="G4180" i="1"/>
  <c r="H4180" i="1" s="1"/>
  <c r="N4180" i="1" s="1"/>
  <c r="O4180" i="1" s="1"/>
  <c r="P4180" i="1" s="1"/>
  <c r="G4164" i="1"/>
  <c r="H4164" i="1" s="1"/>
  <c r="N4164" i="1" s="1"/>
  <c r="O4164" i="1" s="1"/>
  <c r="P4164" i="1" s="1"/>
  <c r="G4092" i="1"/>
  <c r="H4092" i="1" s="1"/>
  <c r="N4092" i="1" s="1"/>
  <c r="O4092" i="1" s="1"/>
  <c r="P4092" i="1" s="1"/>
  <c r="G3984" i="1"/>
  <c r="H3984" i="1" s="1"/>
  <c r="N3984" i="1" s="1"/>
  <c r="O3984" i="1" s="1"/>
  <c r="P3984" i="1" s="1"/>
  <c r="G3796" i="1"/>
  <c r="H3796" i="1" s="1"/>
  <c r="N3796" i="1" s="1"/>
  <c r="O3796" i="1" s="1"/>
  <c r="P3796" i="1" s="1"/>
  <c r="G2427" i="1"/>
  <c r="H2427" i="1" s="1"/>
  <c r="N2427" i="1" s="1"/>
  <c r="O2427" i="1" s="1"/>
  <c r="P2427" i="1" s="1"/>
  <c r="G401" i="1"/>
  <c r="H401" i="1" s="1"/>
  <c r="N401" i="1" s="1"/>
  <c r="O401" i="1" s="1"/>
  <c r="P401" i="1" s="1"/>
  <c r="G183" i="1"/>
  <c r="H183" i="1" s="1"/>
  <c r="N183" i="1" s="1"/>
  <c r="O183" i="1" s="1"/>
  <c r="P183" i="1" s="1"/>
  <c r="G7405" i="1"/>
  <c r="H7405" i="1" s="1"/>
  <c r="N7405" i="1" s="1"/>
  <c r="O7405" i="1" s="1"/>
  <c r="P7405" i="1" s="1"/>
  <c r="G7075" i="1"/>
  <c r="H7075" i="1" s="1"/>
  <c r="N7075" i="1" s="1"/>
  <c r="O7075" i="1" s="1"/>
  <c r="P7075" i="1" s="1"/>
  <c r="G6080" i="1"/>
  <c r="H6080" i="1" s="1"/>
  <c r="N6080" i="1" s="1"/>
  <c r="O6080" i="1" s="1"/>
  <c r="P6080" i="1" s="1"/>
  <c r="G6074" i="1"/>
  <c r="H6074" i="1" s="1"/>
  <c r="N6074" i="1" s="1"/>
  <c r="O6074" i="1" s="1"/>
  <c r="P6074" i="1" s="1"/>
  <c r="G4465" i="1"/>
  <c r="H4465" i="1" s="1"/>
  <c r="N4465" i="1" s="1"/>
  <c r="O4465" i="1" s="1"/>
  <c r="P4465" i="1" s="1"/>
  <c r="G3607" i="1"/>
  <c r="H3607" i="1" s="1"/>
  <c r="N3607" i="1" s="1"/>
  <c r="O3607" i="1" s="1"/>
  <c r="P3607" i="1" s="1"/>
  <c r="G3594" i="1"/>
  <c r="H3594" i="1" s="1"/>
  <c r="N3594" i="1" s="1"/>
  <c r="O3594" i="1" s="1"/>
  <c r="P3594" i="1" s="1"/>
  <c r="G3590" i="1"/>
  <c r="H3590" i="1" s="1"/>
  <c r="N3590" i="1" s="1"/>
  <c r="O3590" i="1" s="1"/>
  <c r="P3590" i="1" s="1"/>
  <c r="G3541" i="1"/>
  <c r="H3541" i="1" s="1"/>
  <c r="N3541" i="1" s="1"/>
  <c r="O3541" i="1" s="1"/>
  <c r="P3541" i="1" s="1"/>
  <c r="G3506" i="1"/>
  <c r="H3506" i="1" s="1"/>
  <c r="N3506" i="1" s="1"/>
  <c r="O3506" i="1" s="1"/>
  <c r="P3506" i="1" s="1"/>
  <c r="G3499" i="1"/>
  <c r="H3499" i="1" s="1"/>
  <c r="N3499" i="1" s="1"/>
  <c r="O3499" i="1" s="1"/>
  <c r="P3499" i="1" s="1"/>
  <c r="G3491" i="1"/>
  <c r="H3491" i="1" s="1"/>
  <c r="N3491" i="1" s="1"/>
  <c r="O3491" i="1" s="1"/>
  <c r="P3491" i="1" s="1"/>
  <c r="G3470" i="1"/>
  <c r="H3470" i="1" s="1"/>
  <c r="N3470" i="1" s="1"/>
  <c r="O3470" i="1" s="1"/>
  <c r="P3470" i="1" s="1"/>
  <c r="G3466" i="1"/>
  <c r="H3466" i="1" s="1"/>
  <c r="N3466" i="1" s="1"/>
  <c r="O3466" i="1" s="1"/>
  <c r="P3466" i="1" s="1"/>
  <c r="G3450" i="1"/>
  <c r="H3450" i="1" s="1"/>
  <c r="N3450" i="1" s="1"/>
  <c r="O3450" i="1" s="1"/>
  <c r="P3450" i="1" s="1"/>
  <c r="G3441" i="1"/>
  <c r="H3441" i="1" s="1"/>
  <c r="N3441" i="1" s="1"/>
  <c r="O3441" i="1" s="1"/>
  <c r="P3441" i="1" s="1"/>
  <c r="G3417" i="1"/>
  <c r="H3417" i="1" s="1"/>
  <c r="N3417" i="1" s="1"/>
  <c r="O3417" i="1" s="1"/>
  <c r="P3417" i="1" s="1"/>
  <c r="G3412" i="1"/>
  <c r="H3412" i="1" s="1"/>
  <c r="N3412" i="1" s="1"/>
  <c r="O3412" i="1" s="1"/>
  <c r="P3412" i="1" s="1"/>
  <c r="G3374" i="1"/>
  <c r="H3374" i="1" s="1"/>
  <c r="N3374" i="1" s="1"/>
  <c r="O3374" i="1" s="1"/>
  <c r="P3374" i="1" s="1"/>
  <c r="G3344" i="1"/>
  <c r="H3344" i="1" s="1"/>
  <c r="N3344" i="1" s="1"/>
  <c r="O3344" i="1" s="1"/>
  <c r="P3344" i="1" s="1"/>
  <c r="G3340" i="1"/>
  <c r="H3340" i="1" s="1"/>
  <c r="N3340" i="1" s="1"/>
  <c r="O3340" i="1" s="1"/>
  <c r="P3340" i="1" s="1"/>
  <c r="G3326" i="1"/>
  <c r="H3326" i="1" s="1"/>
  <c r="N3326" i="1" s="1"/>
  <c r="O3326" i="1" s="1"/>
  <c r="P3326" i="1" s="1"/>
  <c r="G2629" i="1"/>
  <c r="H2629" i="1" s="1"/>
  <c r="N2629" i="1" s="1"/>
  <c r="O2629" i="1" s="1"/>
  <c r="P2629" i="1" s="1"/>
  <c r="G2443" i="1"/>
  <c r="H2443" i="1" s="1"/>
  <c r="N2443" i="1" s="1"/>
  <c r="O2443" i="1" s="1"/>
  <c r="P2443" i="1" s="1"/>
  <c r="G2120" i="1"/>
  <c r="H2120" i="1" s="1"/>
  <c r="N2120" i="1" s="1"/>
  <c r="O2120" i="1" s="1"/>
  <c r="P2120" i="1" s="1"/>
  <c r="G666" i="1"/>
  <c r="H666" i="1" s="1"/>
  <c r="N666" i="1" s="1"/>
  <c r="O666" i="1" s="1"/>
  <c r="P666" i="1" s="1"/>
  <c r="G630" i="1"/>
  <c r="H630" i="1" s="1"/>
  <c r="N630" i="1" s="1"/>
  <c r="O630" i="1" s="1"/>
  <c r="P630" i="1" s="1"/>
  <c r="G474" i="1"/>
  <c r="H474" i="1" s="1"/>
  <c r="N474" i="1" s="1"/>
  <c r="O474" i="1" s="1"/>
  <c r="P474" i="1" s="1"/>
  <c r="G449" i="1"/>
  <c r="H449" i="1" s="1"/>
  <c r="N449" i="1" s="1"/>
  <c r="O449" i="1" s="1"/>
  <c r="P449" i="1" s="1"/>
  <c r="G397" i="1"/>
  <c r="H397" i="1" s="1"/>
  <c r="N397" i="1" s="1"/>
  <c r="O397" i="1" s="1"/>
  <c r="P397" i="1" s="1"/>
  <c r="G7705" i="1"/>
  <c r="H7705" i="1" s="1"/>
  <c r="N7705" i="1" s="1"/>
  <c r="O7705" i="1" s="1"/>
  <c r="P7705" i="1" s="1"/>
  <c r="G7630" i="1"/>
  <c r="H7630" i="1" s="1"/>
  <c r="N7630" i="1" s="1"/>
  <c r="O7630" i="1" s="1"/>
  <c r="P7630" i="1" s="1"/>
  <c r="G7613" i="1"/>
  <c r="H7613" i="1" s="1"/>
  <c r="N7613" i="1" s="1"/>
  <c r="O7613" i="1" s="1"/>
  <c r="P7613" i="1" s="1"/>
  <c r="G7423" i="1"/>
  <c r="H7423" i="1" s="1"/>
  <c r="N7423" i="1" s="1"/>
  <c r="O7423" i="1" s="1"/>
  <c r="P7423" i="1" s="1"/>
  <c r="G7096" i="1"/>
  <c r="H7096" i="1" s="1"/>
  <c r="N7096" i="1" s="1"/>
  <c r="O7096" i="1" s="1"/>
  <c r="P7096" i="1" s="1"/>
  <c r="G6916" i="1"/>
  <c r="H6916" i="1" s="1"/>
  <c r="N6916" i="1" s="1"/>
  <c r="O6916" i="1" s="1"/>
  <c r="P6916" i="1" s="1"/>
  <c r="G5567" i="1"/>
  <c r="H5567" i="1" s="1"/>
  <c r="N5567" i="1" s="1"/>
  <c r="O5567" i="1" s="1"/>
  <c r="P5567" i="1" s="1"/>
  <c r="G5342" i="1"/>
  <c r="H5342" i="1" s="1"/>
  <c r="N5342" i="1" s="1"/>
  <c r="O5342" i="1" s="1"/>
  <c r="P5342" i="1" s="1"/>
  <c r="G4898" i="1"/>
  <c r="H4898" i="1" s="1"/>
  <c r="N4898" i="1" s="1"/>
  <c r="O4898" i="1" s="1"/>
  <c r="P4898" i="1" s="1"/>
  <c r="G4024" i="1"/>
  <c r="H4024" i="1" s="1"/>
  <c r="N4024" i="1" s="1"/>
  <c r="O4024" i="1" s="1"/>
  <c r="P4024" i="1" s="1"/>
  <c r="G3525" i="1"/>
  <c r="H3525" i="1" s="1"/>
  <c r="N3525" i="1" s="1"/>
  <c r="O3525" i="1" s="1"/>
  <c r="P3525" i="1" s="1"/>
  <c r="G2793" i="1"/>
  <c r="H2793" i="1" s="1"/>
  <c r="N2793" i="1" s="1"/>
  <c r="O2793" i="1" s="1"/>
  <c r="P2793" i="1" s="1"/>
  <c r="G1261" i="1"/>
  <c r="H1261" i="1" s="1"/>
  <c r="N1261" i="1" s="1"/>
  <c r="O1261" i="1" s="1"/>
  <c r="P1261" i="1" s="1"/>
  <c r="G1241" i="1"/>
  <c r="H1241" i="1" s="1"/>
  <c r="N1241" i="1" s="1"/>
  <c r="O1241" i="1" s="1"/>
  <c r="P1241" i="1" s="1"/>
  <c r="G1005" i="1"/>
  <c r="H1005" i="1" s="1"/>
  <c r="N1005" i="1" s="1"/>
  <c r="O1005" i="1" s="1"/>
  <c r="P1005" i="1" s="1"/>
  <c r="G642" i="1"/>
  <c r="H642" i="1" s="1"/>
  <c r="N642" i="1" s="1"/>
  <c r="O642" i="1" s="1"/>
  <c r="P642" i="1" s="1"/>
  <c r="G7370" i="1"/>
  <c r="H7370" i="1" s="1"/>
  <c r="N7370" i="1" s="1"/>
  <c r="O7370" i="1" s="1"/>
  <c r="P7370" i="1" s="1"/>
  <c r="G7202" i="1"/>
  <c r="H7202" i="1" s="1"/>
  <c r="N7202" i="1" s="1"/>
  <c r="O7202" i="1" s="1"/>
  <c r="P7202" i="1" s="1"/>
  <c r="G7190" i="1"/>
  <c r="H7190" i="1" s="1"/>
  <c r="N7190" i="1" s="1"/>
  <c r="O7190" i="1" s="1"/>
  <c r="P7190" i="1" s="1"/>
  <c r="G6798" i="1"/>
  <c r="H6798" i="1" s="1"/>
  <c r="N6798" i="1" s="1"/>
  <c r="O6798" i="1" s="1"/>
  <c r="P6798" i="1" s="1"/>
  <c r="G7482" i="1"/>
  <c r="H7482" i="1" s="1"/>
  <c r="N7482" i="1" s="1"/>
  <c r="O7482" i="1" s="1"/>
  <c r="P7482" i="1" s="1"/>
  <c r="G7331" i="1"/>
  <c r="H7331" i="1" s="1"/>
  <c r="N7331" i="1" s="1"/>
  <c r="O7331" i="1" s="1"/>
  <c r="P7331" i="1" s="1"/>
  <c r="G6793" i="1"/>
  <c r="H6793" i="1" s="1"/>
  <c r="N6793" i="1" s="1"/>
  <c r="O6793" i="1" s="1"/>
  <c r="P6793" i="1" s="1"/>
  <c r="G6783" i="1"/>
  <c r="H6783" i="1" s="1"/>
  <c r="N6783" i="1" s="1"/>
  <c r="O6783" i="1" s="1"/>
  <c r="P6783" i="1" s="1"/>
  <c r="G6779" i="1"/>
  <c r="H6779" i="1" s="1"/>
  <c r="N6779" i="1" s="1"/>
  <c r="O6779" i="1" s="1"/>
  <c r="P6779" i="1" s="1"/>
  <c r="G6773" i="1"/>
  <c r="H6773" i="1" s="1"/>
  <c r="N6773" i="1" s="1"/>
  <c r="O6773" i="1" s="1"/>
  <c r="P6773" i="1" s="1"/>
  <c r="G6764" i="1"/>
  <c r="H6764" i="1" s="1"/>
  <c r="N6764" i="1" s="1"/>
  <c r="O6764" i="1" s="1"/>
  <c r="P6764" i="1" s="1"/>
  <c r="G6748" i="1"/>
  <c r="H6748" i="1" s="1"/>
  <c r="N6748" i="1" s="1"/>
  <c r="O6748" i="1" s="1"/>
  <c r="P6748" i="1" s="1"/>
  <c r="G6741" i="1"/>
  <c r="H6741" i="1" s="1"/>
  <c r="N6741" i="1" s="1"/>
  <c r="O6741" i="1" s="1"/>
  <c r="P6741" i="1" s="1"/>
  <c r="G6733" i="1"/>
  <c r="H6733" i="1" s="1"/>
  <c r="N6733" i="1" s="1"/>
  <c r="O6733" i="1" s="1"/>
  <c r="P6733" i="1" s="1"/>
  <c r="G6701" i="1"/>
  <c r="H6701" i="1" s="1"/>
  <c r="N6701" i="1" s="1"/>
  <c r="O6701" i="1" s="1"/>
  <c r="P6701" i="1" s="1"/>
  <c r="G6378" i="1"/>
  <c r="H6378" i="1" s="1"/>
  <c r="N6378" i="1" s="1"/>
  <c r="O6378" i="1" s="1"/>
  <c r="P6378" i="1" s="1"/>
  <c r="G6373" i="1"/>
  <c r="H6373" i="1" s="1"/>
  <c r="N6373" i="1" s="1"/>
  <c r="O6373" i="1" s="1"/>
  <c r="P6373" i="1" s="1"/>
  <c r="G6263" i="1"/>
  <c r="H6263" i="1" s="1"/>
  <c r="N6263" i="1" s="1"/>
  <c r="O6263" i="1" s="1"/>
  <c r="P6263" i="1" s="1"/>
  <c r="G5761" i="1"/>
  <c r="H5761" i="1" s="1"/>
  <c r="N5761" i="1" s="1"/>
  <c r="O5761" i="1" s="1"/>
  <c r="P5761" i="1" s="1"/>
  <c r="G5566" i="1"/>
  <c r="H5566" i="1" s="1"/>
  <c r="N5566" i="1" s="1"/>
  <c r="O5566" i="1" s="1"/>
  <c r="P5566" i="1" s="1"/>
  <c r="G5040" i="1"/>
  <c r="H5040" i="1" s="1"/>
  <c r="N5040" i="1" s="1"/>
  <c r="O5040" i="1" s="1"/>
  <c r="P5040" i="1" s="1"/>
  <c r="G4925" i="1"/>
  <c r="H4925" i="1" s="1"/>
  <c r="N4925" i="1" s="1"/>
  <c r="O4925" i="1" s="1"/>
  <c r="P4925" i="1" s="1"/>
  <c r="G4890" i="1"/>
  <c r="H4890" i="1" s="1"/>
  <c r="N4890" i="1" s="1"/>
  <c r="O4890" i="1" s="1"/>
  <c r="P4890" i="1" s="1"/>
  <c r="G4818" i="1"/>
  <c r="H4818" i="1" s="1"/>
  <c r="N4818" i="1" s="1"/>
  <c r="O4818" i="1" s="1"/>
  <c r="P4818" i="1" s="1"/>
  <c r="G4752" i="1"/>
  <c r="H4752" i="1" s="1"/>
  <c r="N4752" i="1" s="1"/>
  <c r="O4752" i="1" s="1"/>
  <c r="P4752" i="1" s="1"/>
  <c r="G4412" i="1"/>
  <c r="H4412" i="1" s="1"/>
  <c r="N4412" i="1" s="1"/>
  <c r="O4412" i="1" s="1"/>
  <c r="P4412" i="1" s="1"/>
  <c r="G3947" i="1"/>
  <c r="H3947" i="1" s="1"/>
  <c r="N3947" i="1" s="1"/>
  <c r="O3947" i="1" s="1"/>
  <c r="P3947" i="1" s="1"/>
  <c r="G3730" i="1"/>
  <c r="H3730" i="1" s="1"/>
  <c r="N3730" i="1" s="1"/>
  <c r="O3730" i="1" s="1"/>
  <c r="P3730" i="1" s="1"/>
  <c r="G3661" i="1"/>
  <c r="H3661" i="1" s="1"/>
  <c r="N3661" i="1" s="1"/>
  <c r="O3661" i="1" s="1"/>
  <c r="P3661" i="1" s="1"/>
  <c r="G3577" i="1"/>
  <c r="H3577" i="1" s="1"/>
  <c r="N3577" i="1" s="1"/>
  <c r="O3577" i="1" s="1"/>
  <c r="P3577" i="1" s="1"/>
  <c r="G3297" i="1"/>
  <c r="H3297" i="1" s="1"/>
  <c r="N3297" i="1" s="1"/>
  <c r="O3297" i="1" s="1"/>
  <c r="P3297" i="1" s="1"/>
  <c r="G3237" i="1"/>
  <c r="H3237" i="1" s="1"/>
  <c r="N3237" i="1" s="1"/>
  <c r="O3237" i="1" s="1"/>
  <c r="P3237" i="1" s="1"/>
  <c r="G2074" i="1"/>
  <c r="H2074" i="1" s="1"/>
  <c r="N2074" i="1" s="1"/>
  <c r="O2074" i="1" s="1"/>
  <c r="P2074" i="1" s="1"/>
  <c r="G2063" i="1"/>
  <c r="H2063" i="1" s="1"/>
  <c r="N2063" i="1" s="1"/>
  <c r="O2063" i="1" s="1"/>
  <c r="P2063" i="1" s="1"/>
  <c r="G7052" i="1"/>
  <c r="H7052" i="1" s="1"/>
  <c r="N7052" i="1" s="1"/>
  <c r="O7052" i="1" s="1"/>
  <c r="P7052" i="1" s="1"/>
  <c r="G7041" i="1"/>
  <c r="H7041" i="1" s="1"/>
  <c r="N7041" i="1" s="1"/>
  <c r="O7041" i="1" s="1"/>
  <c r="P7041" i="1" s="1"/>
  <c r="G7017" i="1"/>
  <c r="H7017" i="1" s="1"/>
  <c r="N7017" i="1" s="1"/>
  <c r="O7017" i="1" s="1"/>
  <c r="P7017" i="1" s="1"/>
  <c r="G6787" i="1"/>
  <c r="H6787" i="1" s="1"/>
  <c r="N6787" i="1" s="1"/>
  <c r="O6787" i="1" s="1"/>
  <c r="P6787" i="1" s="1"/>
  <c r="G6775" i="1"/>
  <c r="H6775" i="1" s="1"/>
  <c r="N6775" i="1" s="1"/>
  <c r="O6775" i="1" s="1"/>
  <c r="P6775" i="1" s="1"/>
  <c r="G6762" i="1"/>
  <c r="H6762" i="1" s="1"/>
  <c r="N6762" i="1" s="1"/>
  <c r="O6762" i="1" s="1"/>
  <c r="P6762" i="1" s="1"/>
  <c r="G6754" i="1"/>
  <c r="H6754" i="1" s="1"/>
  <c r="N6754" i="1" s="1"/>
  <c r="O6754" i="1" s="1"/>
  <c r="P6754" i="1" s="1"/>
  <c r="G6737" i="1"/>
  <c r="H6737" i="1" s="1"/>
  <c r="N6737" i="1" s="1"/>
  <c r="O6737" i="1" s="1"/>
  <c r="P6737" i="1" s="1"/>
  <c r="G6695" i="1"/>
  <c r="H6695" i="1" s="1"/>
  <c r="N6695" i="1" s="1"/>
  <c r="O6695" i="1" s="1"/>
  <c r="P6695" i="1" s="1"/>
  <c r="G6683" i="1"/>
  <c r="H6683" i="1" s="1"/>
  <c r="N6683" i="1" s="1"/>
  <c r="O6683" i="1" s="1"/>
  <c r="P6683" i="1" s="1"/>
  <c r="G6641" i="1"/>
  <c r="H6641" i="1" s="1"/>
  <c r="N6641" i="1" s="1"/>
  <c r="O6641" i="1" s="1"/>
  <c r="P6641" i="1" s="1"/>
  <c r="G6617" i="1"/>
  <c r="H6617" i="1" s="1"/>
  <c r="N6617" i="1" s="1"/>
  <c r="O6617" i="1" s="1"/>
  <c r="P6617" i="1" s="1"/>
  <c r="G6423" i="1"/>
  <c r="H6423" i="1" s="1"/>
  <c r="N6423" i="1" s="1"/>
  <c r="O6423" i="1" s="1"/>
  <c r="P6423" i="1" s="1"/>
  <c r="G5158" i="1"/>
  <c r="H5158" i="1" s="1"/>
  <c r="N5158" i="1" s="1"/>
  <c r="O5158" i="1" s="1"/>
  <c r="P5158" i="1" s="1"/>
  <c r="G4929" i="1"/>
  <c r="H4929" i="1" s="1"/>
  <c r="N4929" i="1" s="1"/>
  <c r="O4929" i="1" s="1"/>
  <c r="P4929" i="1" s="1"/>
  <c r="G4573" i="1"/>
  <c r="H4573" i="1" s="1"/>
  <c r="N4573" i="1" s="1"/>
  <c r="O4573" i="1" s="1"/>
  <c r="P4573" i="1" s="1"/>
  <c r="G4470" i="1"/>
  <c r="H4470" i="1" s="1"/>
  <c r="N4470" i="1" s="1"/>
  <c r="O4470" i="1" s="1"/>
  <c r="P4470" i="1" s="1"/>
  <c r="G7422" i="1"/>
  <c r="H7422" i="1" s="1"/>
  <c r="N7422" i="1" s="1"/>
  <c r="O7422" i="1" s="1"/>
  <c r="P7422" i="1" s="1"/>
  <c r="G7421" i="1"/>
  <c r="H7421" i="1" s="1"/>
  <c r="N7421" i="1" s="1"/>
  <c r="O7421" i="1" s="1"/>
  <c r="P7421" i="1" s="1"/>
  <c r="G7107" i="1"/>
  <c r="H7107" i="1" s="1"/>
  <c r="N7107" i="1" s="1"/>
  <c r="O7107" i="1" s="1"/>
  <c r="P7107" i="1" s="1"/>
  <c r="G7106" i="1"/>
  <c r="H7106" i="1" s="1"/>
  <c r="N7106" i="1" s="1"/>
  <c r="O7106" i="1" s="1"/>
  <c r="P7106" i="1" s="1"/>
  <c r="G6801" i="1"/>
  <c r="H6801" i="1" s="1"/>
  <c r="N6801" i="1" s="1"/>
  <c r="O6801" i="1" s="1"/>
  <c r="P6801" i="1" s="1"/>
  <c r="G6767" i="1"/>
  <c r="H6767" i="1" s="1"/>
  <c r="N6767" i="1" s="1"/>
  <c r="O6767" i="1" s="1"/>
  <c r="P6767" i="1" s="1"/>
  <c r="G6766" i="1"/>
  <c r="H6766" i="1" s="1"/>
  <c r="N6766" i="1" s="1"/>
  <c r="O6766" i="1" s="1"/>
  <c r="P6766" i="1" s="1"/>
  <c r="G6722" i="1"/>
  <c r="H6722" i="1" s="1"/>
  <c r="N6722" i="1" s="1"/>
  <c r="O6722" i="1" s="1"/>
  <c r="P6722" i="1" s="1"/>
  <c r="G5797" i="1"/>
  <c r="H5797" i="1" s="1"/>
  <c r="N5797" i="1" s="1"/>
  <c r="O5797" i="1" s="1"/>
  <c r="P5797" i="1" s="1"/>
  <c r="G5527" i="1"/>
  <c r="H5527" i="1" s="1"/>
  <c r="N5527" i="1" s="1"/>
  <c r="O5527" i="1" s="1"/>
  <c r="P5527" i="1" s="1"/>
  <c r="G5397" i="1"/>
  <c r="H5397" i="1" s="1"/>
  <c r="N5397" i="1" s="1"/>
  <c r="O5397" i="1" s="1"/>
  <c r="P5397" i="1" s="1"/>
  <c r="G5078" i="1"/>
  <c r="H5078" i="1" s="1"/>
  <c r="N5078" i="1" s="1"/>
  <c r="O5078" i="1" s="1"/>
  <c r="P5078" i="1" s="1"/>
  <c r="G5043" i="1"/>
  <c r="H5043" i="1" s="1"/>
  <c r="N5043" i="1" s="1"/>
  <c r="O5043" i="1" s="1"/>
  <c r="P5043" i="1" s="1"/>
  <c r="G4847" i="1"/>
  <c r="H4847" i="1" s="1"/>
  <c r="N4847" i="1" s="1"/>
  <c r="O4847" i="1" s="1"/>
  <c r="P4847" i="1" s="1"/>
  <c r="G4813" i="1"/>
  <c r="H4813" i="1" s="1"/>
  <c r="N4813" i="1" s="1"/>
  <c r="O4813" i="1" s="1"/>
  <c r="P4813" i="1" s="1"/>
  <c r="G4610" i="1"/>
  <c r="H4610" i="1" s="1"/>
  <c r="N4610" i="1" s="1"/>
  <c r="O4610" i="1" s="1"/>
  <c r="P4610" i="1" s="1"/>
  <c r="G4405" i="1"/>
  <c r="H4405" i="1" s="1"/>
  <c r="N4405" i="1" s="1"/>
  <c r="O4405" i="1" s="1"/>
  <c r="P4405" i="1" s="1"/>
  <c r="G4130" i="1"/>
  <c r="H4130" i="1" s="1"/>
  <c r="N4130" i="1" s="1"/>
  <c r="O4130" i="1" s="1"/>
  <c r="P4130" i="1" s="1"/>
  <c r="G3997" i="1"/>
  <c r="H3997" i="1" s="1"/>
  <c r="N3997" i="1" s="1"/>
  <c r="O3997" i="1" s="1"/>
  <c r="P3997" i="1" s="1"/>
  <c r="G3222" i="1"/>
  <c r="H3222" i="1" s="1"/>
  <c r="N3222" i="1" s="1"/>
  <c r="O3222" i="1" s="1"/>
  <c r="P3222" i="1" s="1"/>
  <c r="G3219" i="1"/>
  <c r="H3219" i="1" s="1"/>
  <c r="N3219" i="1" s="1"/>
  <c r="O3219" i="1" s="1"/>
  <c r="P3219" i="1" s="1"/>
  <c r="G2536" i="1"/>
  <c r="H2536" i="1" s="1"/>
  <c r="N2536" i="1" s="1"/>
  <c r="O2536" i="1" s="1"/>
  <c r="P2536" i="1" s="1"/>
  <c r="G1966" i="1"/>
  <c r="H1966" i="1" s="1"/>
  <c r="N1966" i="1" s="1"/>
  <c r="O1966" i="1" s="1"/>
  <c r="P1966" i="1" s="1"/>
  <c r="G6402" i="1"/>
  <c r="H6402" i="1" s="1"/>
  <c r="N6402" i="1" s="1"/>
  <c r="O6402" i="1" s="1"/>
  <c r="P6402" i="1" s="1"/>
  <c r="G6158" i="1"/>
  <c r="H6158" i="1" s="1"/>
  <c r="N6158" i="1" s="1"/>
  <c r="O6158" i="1" s="1"/>
  <c r="P6158" i="1" s="1"/>
  <c r="G5971" i="1"/>
  <c r="H5971" i="1" s="1"/>
  <c r="N5971" i="1" s="1"/>
  <c r="O5971" i="1" s="1"/>
  <c r="P5971" i="1" s="1"/>
  <c r="G5401" i="1"/>
  <c r="H5401" i="1" s="1"/>
  <c r="N5401" i="1" s="1"/>
  <c r="O5401" i="1" s="1"/>
  <c r="P5401" i="1" s="1"/>
  <c r="G4952" i="1"/>
  <c r="H4952" i="1" s="1"/>
  <c r="N4952" i="1" s="1"/>
  <c r="O4952" i="1" s="1"/>
  <c r="P4952" i="1" s="1"/>
  <c r="G4861" i="1"/>
  <c r="H4861" i="1" s="1"/>
  <c r="N4861" i="1" s="1"/>
  <c r="O4861" i="1" s="1"/>
  <c r="P4861" i="1" s="1"/>
  <c r="G4842" i="1"/>
  <c r="H4842" i="1" s="1"/>
  <c r="N4842" i="1" s="1"/>
  <c r="O4842" i="1" s="1"/>
  <c r="P4842" i="1" s="1"/>
  <c r="G4643" i="1"/>
  <c r="H4643" i="1" s="1"/>
  <c r="N4643" i="1" s="1"/>
  <c r="O4643" i="1" s="1"/>
  <c r="P4643" i="1" s="1"/>
  <c r="G2197" i="1"/>
  <c r="H2197" i="1" s="1"/>
  <c r="N2197" i="1" s="1"/>
  <c r="O2197" i="1" s="1"/>
  <c r="P2197" i="1" s="1"/>
  <c r="G2186" i="1"/>
  <c r="H2186" i="1" s="1"/>
  <c r="N2186" i="1" s="1"/>
  <c r="O2186" i="1" s="1"/>
  <c r="P2186" i="1" s="1"/>
  <c r="G1992" i="1"/>
  <c r="H1992" i="1" s="1"/>
  <c r="N1992" i="1" s="1"/>
  <c r="O1992" i="1" s="1"/>
  <c r="P1992" i="1" s="1"/>
  <c r="G2517" i="1"/>
  <c r="H2517" i="1" s="1"/>
  <c r="N2517" i="1" s="1"/>
  <c r="O2517" i="1" s="1"/>
  <c r="P2517" i="1" s="1"/>
  <c r="G3234" i="1"/>
  <c r="H3234" i="1" s="1"/>
  <c r="N3234" i="1" s="1"/>
  <c r="O3234" i="1" s="1"/>
  <c r="P3234" i="1" s="1"/>
  <c r="G3229" i="1"/>
  <c r="H3229" i="1" s="1"/>
  <c r="N3229" i="1" s="1"/>
  <c r="O3229" i="1" s="1"/>
  <c r="P3229" i="1" s="1"/>
  <c r="G1958" i="1"/>
  <c r="H1958" i="1" s="1"/>
  <c r="N1958" i="1" s="1"/>
  <c r="O1958" i="1" s="1"/>
  <c r="P1958" i="1" s="1"/>
  <c r="G5831" i="1"/>
  <c r="H5831" i="1" s="1"/>
  <c r="N5831" i="1" s="1"/>
  <c r="O5831" i="1" s="1"/>
  <c r="P5831" i="1" s="1"/>
  <c r="G5705" i="1"/>
  <c r="H5705" i="1" s="1"/>
  <c r="N5705" i="1" s="1"/>
  <c r="O5705" i="1" s="1"/>
  <c r="P5705" i="1" s="1"/>
  <c r="G4561" i="1"/>
  <c r="H4561" i="1" s="1"/>
  <c r="N4561" i="1" s="1"/>
  <c r="O4561" i="1" s="1"/>
  <c r="P4561" i="1" s="1"/>
  <c r="G4426" i="1"/>
  <c r="H4426" i="1" s="1"/>
  <c r="N4426" i="1" s="1"/>
  <c r="O4426" i="1" s="1"/>
  <c r="P4426" i="1" s="1"/>
  <c r="G2825" i="1"/>
  <c r="H2825" i="1" s="1"/>
  <c r="N2825" i="1" s="1"/>
  <c r="O2825" i="1" s="1"/>
  <c r="P2825" i="1" s="1"/>
  <c r="G2806" i="1"/>
  <c r="H2806" i="1" s="1"/>
  <c r="N2806" i="1" s="1"/>
  <c r="O2806" i="1" s="1"/>
  <c r="P2806" i="1" s="1"/>
  <c r="G2804" i="1"/>
  <c r="H2804" i="1" s="1"/>
  <c r="N2804" i="1" s="1"/>
  <c r="O2804" i="1" s="1"/>
  <c r="P2804" i="1" s="1"/>
  <c r="G2799" i="1"/>
  <c r="H2799" i="1" s="1"/>
  <c r="N2799" i="1" s="1"/>
  <c r="O2799" i="1" s="1"/>
  <c r="P2799" i="1" s="1"/>
  <c r="G2299" i="1"/>
  <c r="H2299" i="1" s="1"/>
  <c r="N2299" i="1" s="1"/>
  <c r="O2299" i="1" s="1"/>
  <c r="P2299" i="1" s="1"/>
  <c r="G2210" i="1"/>
  <c r="H2210" i="1" s="1"/>
  <c r="N2210" i="1" s="1"/>
  <c r="O2210" i="1" s="1"/>
  <c r="P2210" i="1" s="1"/>
  <c r="G2172" i="1"/>
  <c r="H2172" i="1" s="1"/>
  <c r="N2172" i="1" s="1"/>
  <c r="O2172" i="1" s="1"/>
  <c r="P2172" i="1" s="1"/>
  <c r="G2077" i="1"/>
  <c r="H2077" i="1" s="1"/>
  <c r="N2077" i="1" s="1"/>
  <c r="O2077" i="1" s="1"/>
  <c r="P2077" i="1" s="1"/>
  <c r="G1671" i="1"/>
  <c r="H1671" i="1" s="1"/>
  <c r="N1671" i="1" s="1"/>
  <c r="O1671" i="1" s="1"/>
  <c r="P1671" i="1" s="1"/>
  <c r="G9214" i="1"/>
  <c r="H9214" i="1" s="1"/>
  <c r="N9214" i="1" s="1"/>
  <c r="O9214" i="1" s="1"/>
  <c r="P9214" i="1" s="1"/>
  <c r="G9181" i="1"/>
  <c r="H9181" i="1" s="1"/>
  <c r="N9181" i="1" s="1"/>
  <c r="O9181" i="1" s="1"/>
  <c r="P9181" i="1" s="1"/>
  <c r="G5956" i="1"/>
  <c r="H5956" i="1" s="1"/>
  <c r="N5956" i="1" s="1"/>
  <c r="O5956" i="1" s="1"/>
  <c r="P5956" i="1" s="1"/>
  <c r="G5873" i="1"/>
  <c r="H5873" i="1" s="1"/>
  <c r="N5873" i="1" s="1"/>
  <c r="O5873" i="1" s="1"/>
  <c r="P5873" i="1" s="1"/>
  <c r="G3459" i="1"/>
  <c r="H3459" i="1" s="1"/>
  <c r="N3459" i="1" s="1"/>
  <c r="O3459" i="1" s="1"/>
  <c r="P3459" i="1" s="1"/>
  <c r="G2580" i="1"/>
  <c r="H2580" i="1" s="1"/>
  <c r="N2580" i="1" s="1"/>
  <c r="O2580" i="1" s="1"/>
  <c r="P2580" i="1" s="1"/>
  <c r="G781" i="1"/>
  <c r="H781" i="1" s="1"/>
  <c r="N781" i="1" s="1"/>
  <c r="O781" i="1" s="1"/>
  <c r="P781" i="1" s="1"/>
  <c r="G340" i="1"/>
  <c r="H340" i="1" s="1"/>
  <c r="N340" i="1" s="1"/>
  <c r="O340" i="1" s="1"/>
  <c r="P340" i="1" s="1"/>
  <c r="G3284" i="1"/>
  <c r="H3284" i="1" s="1"/>
  <c r="N3284" i="1" s="1"/>
  <c r="O3284" i="1" s="1"/>
  <c r="P3284" i="1" s="1"/>
  <c r="G3154" i="1"/>
  <c r="H3154" i="1" s="1"/>
  <c r="N3154" i="1" s="1"/>
  <c r="O3154" i="1" s="1"/>
  <c r="P3154" i="1" s="1"/>
  <c r="G2856" i="1"/>
  <c r="H2856" i="1" s="1"/>
  <c r="N2856" i="1" s="1"/>
  <c r="O2856" i="1" s="1"/>
  <c r="P2856" i="1" s="1"/>
  <c r="G2847" i="1"/>
  <c r="H2847" i="1" s="1"/>
  <c r="N2847" i="1" s="1"/>
  <c r="O2847" i="1" s="1"/>
  <c r="P2847" i="1" s="1"/>
  <c r="G2333" i="1"/>
  <c r="H2333" i="1" s="1"/>
  <c r="N2333" i="1" s="1"/>
  <c r="O2333" i="1" s="1"/>
  <c r="P2333" i="1" s="1"/>
  <c r="G3044" i="1"/>
  <c r="H3044" i="1" s="1"/>
  <c r="N3044" i="1" s="1"/>
  <c r="O3044" i="1" s="1"/>
  <c r="P3044" i="1" s="1"/>
  <c r="G2835" i="1"/>
  <c r="H2835" i="1" s="1"/>
  <c r="N2835" i="1" s="1"/>
  <c r="O2835" i="1" s="1"/>
  <c r="P2835" i="1" s="1"/>
  <c r="G2810" i="1"/>
  <c r="H2810" i="1" s="1"/>
  <c r="N2810" i="1" s="1"/>
  <c r="O2810" i="1" s="1"/>
  <c r="P2810" i="1" s="1"/>
  <c r="G2797" i="1"/>
  <c r="H2797" i="1" s="1"/>
  <c r="N2797" i="1" s="1"/>
  <c r="O2797" i="1" s="1"/>
  <c r="P2797" i="1" s="1"/>
  <c r="G2750" i="1"/>
  <c r="H2750" i="1" s="1"/>
  <c r="N2750" i="1" s="1"/>
  <c r="O2750" i="1" s="1"/>
  <c r="P2750" i="1" s="1"/>
  <c r="G2717" i="1"/>
  <c r="H2717" i="1" s="1"/>
  <c r="N2717" i="1" s="1"/>
  <c r="O2717" i="1" s="1"/>
  <c r="P2717" i="1" s="1"/>
  <c r="G2209" i="1"/>
  <c r="H2209" i="1" s="1"/>
  <c r="N2209" i="1" s="1"/>
  <c r="O2209" i="1" s="1"/>
  <c r="P2209" i="1" s="1"/>
  <c r="G2037" i="1"/>
  <c r="H2037" i="1" s="1"/>
  <c r="N2037" i="1" s="1"/>
  <c r="O2037" i="1" s="1"/>
  <c r="P2037" i="1" s="1"/>
  <c r="G1560" i="1"/>
  <c r="H1560" i="1" s="1"/>
  <c r="N1560" i="1" s="1"/>
  <c r="O1560" i="1" s="1"/>
  <c r="P1560" i="1" s="1"/>
  <c r="G1549" i="1"/>
  <c r="H1549" i="1" s="1"/>
  <c r="N1549" i="1" s="1"/>
  <c r="O1549" i="1" s="1"/>
  <c r="P1549" i="1" s="1"/>
  <c r="G1323" i="1"/>
  <c r="H1323" i="1" s="1"/>
  <c r="N1323" i="1" s="1"/>
  <c r="O1323" i="1" s="1"/>
  <c r="P1323" i="1" s="1"/>
  <c r="G4087" i="1"/>
  <c r="H4087" i="1" s="1"/>
  <c r="N4087" i="1" s="1"/>
  <c r="O4087" i="1" s="1"/>
  <c r="P4087" i="1" s="1"/>
  <c r="G3315" i="1"/>
  <c r="H3315" i="1" s="1"/>
  <c r="N3315" i="1" s="1"/>
  <c r="O3315" i="1" s="1"/>
  <c r="P3315" i="1" s="1"/>
  <c r="G2896" i="1"/>
  <c r="H2896" i="1" s="1"/>
  <c r="N2896" i="1" s="1"/>
  <c r="O2896" i="1" s="1"/>
  <c r="P2896" i="1" s="1"/>
  <c r="G2767" i="1"/>
  <c r="H2767" i="1" s="1"/>
  <c r="N2767" i="1" s="1"/>
  <c r="O2767" i="1" s="1"/>
  <c r="P2767" i="1" s="1"/>
  <c r="G2641" i="1"/>
  <c r="H2641" i="1" s="1"/>
  <c r="N2641" i="1" s="1"/>
  <c r="O2641" i="1" s="1"/>
  <c r="P2641" i="1" s="1"/>
  <c r="G2637" i="1"/>
  <c r="H2637" i="1" s="1"/>
  <c r="N2637" i="1" s="1"/>
  <c r="O2637" i="1" s="1"/>
  <c r="P2637" i="1" s="1"/>
  <c r="G2594" i="1"/>
  <c r="H2594" i="1" s="1"/>
  <c r="N2594" i="1" s="1"/>
  <c r="O2594" i="1" s="1"/>
  <c r="P2594" i="1" s="1"/>
  <c r="G2091" i="1"/>
  <c r="H2091" i="1" s="1"/>
  <c r="N2091" i="1" s="1"/>
  <c r="O2091" i="1" s="1"/>
  <c r="P2091" i="1" s="1"/>
  <c r="G1689" i="1"/>
  <c r="H1689" i="1" s="1"/>
  <c r="N1689" i="1" s="1"/>
  <c r="O1689" i="1" s="1"/>
  <c r="P1689" i="1" s="1"/>
  <c r="G494" i="1"/>
  <c r="H494" i="1" s="1"/>
  <c r="N494" i="1" s="1"/>
  <c r="O494" i="1" s="1"/>
  <c r="P494" i="1" s="1"/>
  <c r="G9282" i="1"/>
  <c r="H9282" i="1" s="1"/>
  <c r="N9282" i="1" s="1"/>
  <c r="O9282" i="1" s="1"/>
  <c r="P9282" i="1" s="1"/>
  <c r="G2900" i="1"/>
  <c r="H2900" i="1" s="1"/>
  <c r="N2900" i="1" s="1"/>
  <c r="O2900" i="1" s="1"/>
  <c r="P2900" i="1" s="1"/>
  <c r="G2846" i="1"/>
  <c r="H2846" i="1" s="1"/>
  <c r="N2846" i="1" s="1"/>
  <c r="O2846" i="1" s="1"/>
  <c r="P2846" i="1" s="1"/>
  <c r="G2821" i="1"/>
  <c r="H2821" i="1" s="1"/>
  <c r="N2821" i="1" s="1"/>
  <c r="O2821" i="1" s="1"/>
  <c r="P2821" i="1" s="1"/>
  <c r="G2795" i="1"/>
  <c r="H2795" i="1" s="1"/>
  <c r="N2795" i="1" s="1"/>
  <c r="O2795" i="1" s="1"/>
  <c r="P2795" i="1" s="1"/>
  <c r="G2753" i="1"/>
  <c r="H2753" i="1" s="1"/>
  <c r="N2753" i="1" s="1"/>
  <c r="O2753" i="1" s="1"/>
  <c r="P2753" i="1" s="1"/>
  <c r="G2559" i="1"/>
  <c r="H2559" i="1" s="1"/>
  <c r="N2559" i="1" s="1"/>
  <c r="O2559" i="1" s="1"/>
  <c r="P2559" i="1" s="1"/>
  <c r="G1724" i="1"/>
  <c r="H1724" i="1" s="1"/>
  <c r="N1724" i="1" s="1"/>
  <c r="O1724" i="1" s="1"/>
  <c r="P1724" i="1" s="1"/>
  <c r="G1642" i="1"/>
  <c r="H1642" i="1" s="1"/>
  <c r="N1642" i="1" s="1"/>
  <c r="O1642" i="1" s="1"/>
  <c r="P1642" i="1" s="1"/>
  <c r="G1596" i="1"/>
  <c r="H1596" i="1" s="1"/>
  <c r="N1596" i="1" s="1"/>
  <c r="O1596" i="1" s="1"/>
  <c r="P1596" i="1" s="1"/>
  <c r="G1337" i="1"/>
  <c r="H1337" i="1" s="1"/>
  <c r="N1337" i="1" s="1"/>
  <c r="O1337" i="1" s="1"/>
  <c r="P1337" i="1" s="1"/>
  <c r="G9536" i="1"/>
  <c r="H9536" i="1" s="1"/>
  <c r="N9536" i="1" s="1"/>
  <c r="O9536" i="1" s="1"/>
  <c r="P9536" i="1" s="1"/>
  <c r="G9116" i="1"/>
  <c r="H9116" i="1" s="1"/>
  <c r="N9116" i="1" s="1"/>
  <c r="O9116" i="1" s="1"/>
  <c r="P9116" i="1" s="1"/>
  <c r="G9409" i="1"/>
  <c r="H9409" i="1" s="1"/>
  <c r="N9409" i="1" s="1"/>
  <c r="O9409" i="1" s="1"/>
  <c r="P9409" i="1" s="1"/>
  <c r="G5817" i="1"/>
  <c r="H5817" i="1" s="1"/>
  <c r="N5817" i="1" s="1"/>
  <c r="O5817" i="1" s="1"/>
  <c r="P5817" i="1" s="1"/>
  <c r="G5600" i="1"/>
  <c r="H5600" i="1" s="1"/>
  <c r="N5600" i="1" s="1"/>
  <c r="O5600" i="1" s="1"/>
  <c r="P5600" i="1" s="1"/>
  <c r="G5558" i="1"/>
  <c r="H5558" i="1" s="1"/>
  <c r="N5558" i="1" s="1"/>
  <c r="O5558" i="1" s="1"/>
  <c r="P5558" i="1" s="1"/>
  <c r="G5455" i="1"/>
  <c r="H5455" i="1" s="1"/>
  <c r="N5455" i="1" s="1"/>
  <c r="O5455" i="1" s="1"/>
  <c r="P5455" i="1" s="1"/>
  <c r="G4744" i="1"/>
  <c r="H4744" i="1" s="1"/>
  <c r="N4744" i="1" s="1"/>
  <c r="O4744" i="1" s="1"/>
  <c r="P4744" i="1" s="1"/>
  <c r="G3469" i="1"/>
  <c r="H3469" i="1" s="1"/>
  <c r="N3469" i="1" s="1"/>
  <c r="O3469" i="1" s="1"/>
  <c r="P3469" i="1" s="1"/>
  <c r="G2977" i="1"/>
  <c r="H2977" i="1" s="1"/>
  <c r="N2977" i="1" s="1"/>
  <c r="O2977" i="1" s="1"/>
  <c r="P2977" i="1" s="1"/>
  <c r="G444" i="1"/>
  <c r="H444" i="1" s="1"/>
  <c r="N444" i="1" s="1"/>
  <c r="O444" i="1" s="1"/>
  <c r="P444" i="1" s="1"/>
  <c r="G398" i="1"/>
  <c r="H398" i="1" s="1"/>
  <c r="N398" i="1" s="1"/>
  <c r="O398" i="1" s="1"/>
  <c r="P398" i="1" s="1"/>
  <c r="G337" i="1"/>
  <c r="H337" i="1" s="1"/>
  <c r="N337" i="1" s="1"/>
  <c r="O337" i="1" s="1"/>
  <c r="P337" i="1" s="1"/>
  <c r="G260" i="1"/>
  <c r="H260" i="1" s="1"/>
  <c r="N260" i="1" s="1"/>
  <c r="O260" i="1" s="1"/>
  <c r="P260" i="1" s="1"/>
  <c r="G32" i="1"/>
  <c r="H32" i="1" s="1"/>
  <c r="N32" i="1" s="1"/>
  <c r="O32" i="1" s="1"/>
  <c r="P32" i="1" s="1"/>
  <c r="G4103" i="1"/>
  <c r="H4103" i="1" s="1"/>
  <c r="N4103" i="1" s="1"/>
  <c r="O4103" i="1" s="1"/>
  <c r="P4103" i="1" s="1"/>
  <c r="G3689" i="1"/>
  <c r="H3689" i="1" s="1"/>
  <c r="N3689" i="1" s="1"/>
  <c r="O3689" i="1" s="1"/>
  <c r="P3689" i="1" s="1"/>
  <c r="G292" i="1"/>
  <c r="H292" i="1" s="1"/>
  <c r="N292" i="1" s="1"/>
  <c r="O292" i="1" s="1"/>
  <c r="P292" i="1" s="1"/>
  <c r="G248" i="1"/>
  <c r="H248" i="1" s="1"/>
  <c r="N248" i="1" s="1"/>
  <c r="O248" i="1" s="1"/>
  <c r="P248" i="1" s="1"/>
  <c r="G235" i="1"/>
  <c r="H235" i="1" s="1"/>
  <c r="N235" i="1" s="1"/>
  <c r="O235" i="1" s="1"/>
  <c r="P235" i="1" s="1"/>
  <c r="G8759" i="1"/>
  <c r="H8759" i="1" s="1"/>
  <c r="N8759" i="1" s="1"/>
  <c r="O8759" i="1" s="1"/>
  <c r="P8759" i="1" s="1"/>
  <c r="G6687" i="1"/>
  <c r="H6687" i="1" s="1"/>
  <c r="N6687" i="1" s="1"/>
  <c r="O6687" i="1" s="1"/>
  <c r="P6687" i="1" s="1"/>
  <c r="G6516" i="1"/>
  <c r="H6516" i="1" s="1"/>
  <c r="N6516" i="1" s="1"/>
  <c r="O6516" i="1" s="1"/>
  <c r="P6516" i="1" s="1"/>
  <c r="G6260" i="1"/>
  <c r="H6260" i="1" s="1"/>
  <c r="N6260" i="1" s="1"/>
  <c r="O6260" i="1" s="1"/>
  <c r="P6260" i="1" s="1"/>
  <c r="G6052" i="1"/>
  <c r="H6052" i="1" s="1"/>
  <c r="N6052" i="1" s="1"/>
  <c r="O6052" i="1" s="1"/>
  <c r="P6052" i="1" s="1"/>
  <c r="G5023" i="1"/>
  <c r="H5023" i="1" s="1"/>
  <c r="N5023" i="1" s="1"/>
  <c r="O5023" i="1" s="1"/>
  <c r="P5023" i="1" s="1"/>
  <c r="G4874" i="1"/>
  <c r="H4874" i="1" s="1"/>
  <c r="N4874" i="1" s="1"/>
  <c r="O4874" i="1" s="1"/>
  <c r="P4874" i="1" s="1"/>
  <c r="G4812" i="1"/>
  <c r="H4812" i="1" s="1"/>
  <c r="N4812" i="1" s="1"/>
  <c r="O4812" i="1" s="1"/>
  <c r="P4812" i="1" s="1"/>
  <c r="G3092" i="1"/>
  <c r="H3092" i="1" s="1"/>
  <c r="N3092" i="1" s="1"/>
  <c r="O3092" i="1" s="1"/>
  <c r="P3092" i="1" s="1"/>
  <c r="G3017" i="1"/>
  <c r="H3017" i="1" s="1"/>
  <c r="N3017" i="1" s="1"/>
  <c r="O3017" i="1" s="1"/>
  <c r="P3017" i="1" s="1"/>
  <c r="G2962" i="1"/>
  <c r="H2962" i="1" s="1"/>
  <c r="N2962" i="1" s="1"/>
  <c r="O2962" i="1" s="1"/>
  <c r="P2962" i="1" s="1"/>
  <c r="G570" i="1"/>
  <c r="H570" i="1" s="1"/>
  <c r="N570" i="1" s="1"/>
  <c r="O570" i="1" s="1"/>
  <c r="P570" i="1" s="1"/>
  <c r="G363" i="1"/>
  <c r="H363" i="1" s="1"/>
  <c r="N363" i="1" s="1"/>
  <c r="O363" i="1" s="1"/>
  <c r="P363" i="1" s="1"/>
  <c r="G288" i="1"/>
  <c r="H288" i="1" s="1"/>
  <c r="N288" i="1" s="1"/>
  <c r="O288" i="1" s="1"/>
  <c r="P288" i="1" s="1"/>
  <c r="G84" i="1"/>
  <c r="H84" i="1" s="1"/>
  <c r="N84" i="1" s="1"/>
  <c r="O84" i="1" s="1"/>
  <c r="P84" i="1" s="1"/>
  <c r="G6688" i="1"/>
  <c r="H6688" i="1" s="1"/>
  <c r="N6688" i="1" s="1"/>
  <c r="O6688" i="1" s="1"/>
  <c r="P6688" i="1" s="1"/>
  <c r="G5927" i="1"/>
  <c r="H5927" i="1" s="1"/>
  <c r="N5927" i="1" s="1"/>
  <c r="O5927" i="1" s="1"/>
  <c r="P5927" i="1" s="1"/>
  <c r="G5166" i="1"/>
  <c r="H5166" i="1" s="1"/>
  <c r="N5166" i="1" s="1"/>
  <c r="O5166" i="1" s="1"/>
  <c r="P5166" i="1" s="1"/>
  <c r="G4571" i="1"/>
  <c r="H4571" i="1" s="1"/>
  <c r="N4571" i="1" s="1"/>
  <c r="O4571" i="1" s="1"/>
  <c r="P4571" i="1" s="1"/>
  <c r="G1536" i="1"/>
  <c r="H1536" i="1" s="1"/>
  <c r="N1536" i="1" s="1"/>
  <c r="O1536" i="1" s="1"/>
  <c r="P1536" i="1" s="1"/>
  <c r="G1462" i="1"/>
  <c r="H1462" i="1" s="1"/>
  <c r="N1462" i="1" s="1"/>
  <c r="O1462" i="1" s="1"/>
  <c r="P1462" i="1" s="1"/>
  <c r="G372" i="1"/>
  <c r="H372" i="1" s="1"/>
  <c r="N372" i="1" s="1"/>
  <c r="O372" i="1" s="1"/>
  <c r="P372" i="1" s="1"/>
  <c r="G92" i="1"/>
  <c r="H92" i="1" s="1"/>
  <c r="N92" i="1" s="1"/>
  <c r="O92" i="1" s="1"/>
  <c r="P92" i="1" s="1"/>
  <c r="G6713" i="1"/>
  <c r="H6713" i="1" s="1"/>
  <c r="N6713" i="1" s="1"/>
  <c r="O6713" i="1" s="1"/>
  <c r="P6713" i="1" s="1"/>
  <c r="G5841" i="1"/>
  <c r="H5841" i="1" s="1"/>
  <c r="N5841" i="1" s="1"/>
  <c r="O5841" i="1" s="1"/>
  <c r="P5841" i="1" s="1"/>
  <c r="G4953" i="1"/>
  <c r="H4953" i="1" s="1"/>
  <c r="N4953" i="1" s="1"/>
  <c r="O4953" i="1" s="1"/>
  <c r="P4953" i="1" s="1"/>
  <c r="G4746" i="1"/>
  <c r="H4746" i="1" s="1"/>
  <c r="N4746" i="1" s="1"/>
  <c r="O4746" i="1" s="1"/>
  <c r="P4746" i="1" s="1"/>
  <c r="G4635" i="1"/>
  <c r="H4635" i="1" s="1"/>
  <c r="N4635" i="1" s="1"/>
  <c r="O4635" i="1" s="1"/>
  <c r="P4635" i="1" s="1"/>
  <c r="G3961" i="1"/>
  <c r="H3961" i="1" s="1"/>
  <c r="N3961" i="1" s="1"/>
  <c r="O3961" i="1" s="1"/>
  <c r="P3961" i="1" s="1"/>
  <c r="G3914" i="1"/>
  <c r="H3914" i="1" s="1"/>
  <c r="N3914" i="1" s="1"/>
  <c r="O3914" i="1" s="1"/>
  <c r="P3914" i="1" s="1"/>
  <c r="G2999" i="1"/>
  <c r="H2999" i="1" s="1"/>
  <c r="N2999" i="1" s="1"/>
  <c r="O2999" i="1" s="1"/>
  <c r="P2999" i="1" s="1"/>
  <c r="G2921" i="1"/>
  <c r="H2921" i="1" s="1"/>
  <c r="N2921" i="1" s="1"/>
  <c r="O2921" i="1" s="1"/>
  <c r="P2921" i="1" s="1"/>
  <c r="G1055" i="1"/>
  <c r="H1055" i="1" s="1"/>
  <c r="N1055" i="1" s="1"/>
  <c r="O1055" i="1" s="1"/>
  <c r="P1055" i="1" s="1"/>
  <c r="G1044" i="1"/>
  <c r="H1044" i="1" s="1"/>
  <c r="N1044" i="1" s="1"/>
  <c r="O1044" i="1" s="1"/>
  <c r="P1044" i="1" s="1"/>
  <c r="G472" i="1"/>
  <c r="H472" i="1" s="1"/>
  <c r="N472" i="1" s="1"/>
  <c r="O472" i="1" s="1"/>
  <c r="P472" i="1" s="1"/>
  <c r="G428" i="1"/>
  <c r="H428" i="1" s="1"/>
  <c r="N428" i="1" s="1"/>
  <c r="O428" i="1" s="1"/>
  <c r="P428" i="1" s="1"/>
  <c r="G424" i="1"/>
  <c r="H424" i="1" s="1"/>
  <c r="N424" i="1" s="1"/>
  <c r="O424" i="1" s="1"/>
  <c r="P424" i="1" s="1"/>
  <c r="G353" i="1"/>
  <c r="H353" i="1" s="1"/>
  <c r="N353" i="1" s="1"/>
  <c r="O353" i="1" s="1"/>
  <c r="P353" i="1" s="1"/>
  <c r="G294" i="1"/>
  <c r="H294" i="1" s="1"/>
  <c r="N294" i="1" s="1"/>
  <c r="O294" i="1" s="1"/>
  <c r="P294" i="1" s="1"/>
  <c r="G274" i="1"/>
  <c r="H274" i="1" s="1"/>
  <c r="N274" i="1" s="1"/>
  <c r="O274" i="1" s="1"/>
  <c r="P274" i="1" s="1"/>
  <c r="G264" i="1"/>
  <c r="H264" i="1" s="1"/>
  <c r="N264" i="1" s="1"/>
  <c r="O264" i="1" s="1"/>
  <c r="P264" i="1" s="1"/>
  <c r="G5606" i="1"/>
  <c r="H5606" i="1" s="1"/>
  <c r="N5606" i="1" s="1"/>
  <c r="O5606" i="1" s="1"/>
  <c r="P5606" i="1" s="1"/>
  <c r="G5594" i="1"/>
  <c r="H5594" i="1" s="1"/>
  <c r="N5594" i="1" s="1"/>
  <c r="O5594" i="1" s="1"/>
  <c r="P5594" i="1" s="1"/>
  <c r="G5335" i="1"/>
  <c r="H5335" i="1" s="1"/>
  <c r="N5335" i="1" s="1"/>
  <c r="O5335" i="1" s="1"/>
  <c r="P5335" i="1" s="1"/>
  <c r="G4570" i="1"/>
  <c r="H4570" i="1" s="1"/>
  <c r="N4570" i="1" s="1"/>
  <c r="O4570" i="1" s="1"/>
  <c r="P4570" i="1" s="1"/>
  <c r="G3617" i="1"/>
  <c r="H3617" i="1" s="1"/>
  <c r="N3617" i="1" s="1"/>
  <c r="O3617" i="1" s="1"/>
  <c r="P3617" i="1" s="1"/>
  <c r="G3437" i="1"/>
  <c r="H3437" i="1" s="1"/>
  <c r="N3437" i="1" s="1"/>
  <c r="O3437" i="1" s="1"/>
  <c r="P3437" i="1" s="1"/>
  <c r="G421" i="1"/>
  <c r="H421" i="1" s="1"/>
  <c r="N421" i="1" s="1"/>
  <c r="O421" i="1" s="1"/>
  <c r="P421" i="1" s="1"/>
  <c r="G56" i="1"/>
  <c r="H56" i="1" s="1"/>
  <c r="N56" i="1" s="1"/>
  <c r="O56" i="1" s="1"/>
  <c r="P56" i="1" s="1"/>
  <c r="G12" i="1"/>
  <c r="H12" i="1" s="1"/>
  <c r="N12" i="1" s="1"/>
  <c r="O12" i="1" s="1"/>
  <c r="P12" i="1" s="1"/>
  <c r="G6329" i="1"/>
  <c r="H6329" i="1" s="1"/>
  <c r="N6329" i="1" s="1"/>
  <c r="O6329" i="1" s="1"/>
  <c r="P6329" i="1" s="1"/>
  <c r="G5287" i="1"/>
  <c r="H5287" i="1" s="1"/>
  <c r="N5287" i="1" s="1"/>
  <c r="O5287" i="1" s="1"/>
  <c r="P5287" i="1" s="1"/>
  <c r="G5245" i="1"/>
  <c r="H5245" i="1" s="1"/>
  <c r="N5245" i="1" s="1"/>
  <c r="O5245" i="1" s="1"/>
  <c r="P5245" i="1" s="1"/>
  <c r="G5090" i="1"/>
  <c r="H5090" i="1" s="1"/>
  <c r="N5090" i="1" s="1"/>
  <c r="O5090" i="1" s="1"/>
  <c r="P5090" i="1" s="1"/>
  <c r="G4244" i="1"/>
  <c r="H4244" i="1" s="1"/>
  <c r="N4244" i="1" s="1"/>
  <c r="O4244" i="1" s="1"/>
  <c r="P4244" i="1" s="1"/>
  <c r="G3756" i="1"/>
  <c r="H3756" i="1" s="1"/>
  <c r="N3756" i="1" s="1"/>
  <c r="O3756" i="1" s="1"/>
  <c r="P3756" i="1" s="1"/>
  <c r="G2857" i="1"/>
  <c r="H2857" i="1" s="1"/>
  <c r="N2857" i="1" s="1"/>
  <c r="O2857" i="1" s="1"/>
  <c r="P2857" i="1" s="1"/>
  <c r="G2771" i="1"/>
  <c r="H2771" i="1" s="1"/>
  <c r="N2771" i="1" s="1"/>
  <c r="O2771" i="1" s="1"/>
  <c r="P2771" i="1" s="1"/>
  <c r="G2628" i="1"/>
  <c r="H2628" i="1" s="1"/>
  <c r="N2628" i="1" s="1"/>
  <c r="O2628" i="1" s="1"/>
  <c r="P2628" i="1" s="1"/>
  <c r="G2557" i="1"/>
  <c r="H2557" i="1" s="1"/>
  <c r="N2557" i="1" s="1"/>
  <c r="O2557" i="1" s="1"/>
  <c r="P2557" i="1" s="1"/>
  <c r="G2102" i="1"/>
  <c r="H2102" i="1" s="1"/>
  <c r="N2102" i="1" s="1"/>
  <c r="O2102" i="1" s="1"/>
  <c r="P2102" i="1" s="1"/>
  <c r="G1924" i="1"/>
  <c r="H1924" i="1" s="1"/>
  <c r="N1924" i="1" s="1"/>
  <c r="O1924" i="1" s="1"/>
  <c r="P1924" i="1" s="1"/>
  <c r="G1900" i="1"/>
  <c r="H1900" i="1" s="1"/>
  <c r="N1900" i="1" s="1"/>
  <c r="O1900" i="1" s="1"/>
  <c r="P1900" i="1" s="1"/>
  <c r="G1875" i="1"/>
  <c r="G1529" i="1"/>
  <c r="H1529" i="1" s="1"/>
  <c r="N1529" i="1" s="1"/>
  <c r="O1529" i="1" s="1"/>
  <c r="P1529" i="1" s="1"/>
  <c r="G1512" i="1"/>
  <c r="G1292" i="1"/>
  <c r="H1292" i="1" s="1"/>
  <c r="N1292" i="1" s="1"/>
  <c r="O1292" i="1" s="1"/>
  <c r="P1292" i="1" s="1"/>
  <c r="G1211" i="1"/>
  <c r="H1211" i="1" s="1"/>
  <c r="N1211" i="1" s="1"/>
  <c r="O1211" i="1" s="1"/>
  <c r="P1211" i="1" s="1"/>
  <c r="G1048" i="1"/>
  <c r="H1048" i="1" s="1"/>
  <c r="N1048" i="1" s="1"/>
  <c r="O1048" i="1" s="1"/>
  <c r="P1048" i="1" s="1"/>
  <c r="G883" i="1"/>
  <c r="H883" i="1" s="1"/>
  <c r="N883" i="1" s="1"/>
  <c r="O883" i="1" s="1"/>
  <c r="P883" i="1" s="1"/>
  <c r="G826" i="1"/>
  <c r="H826" i="1" s="1"/>
  <c r="N826" i="1" s="1"/>
  <c r="O826" i="1" s="1"/>
  <c r="P826" i="1" s="1"/>
  <c r="G387" i="1"/>
  <c r="H387" i="1" s="1"/>
  <c r="N387" i="1" s="1"/>
  <c r="O387" i="1" s="1"/>
  <c r="P387" i="1" s="1"/>
  <c r="G51" i="1"/>
  <c r="H51" i="1" s="1"/>
  <c r="N51" i="1" s="1"/>
  <c r="O51" i="1" s="1"/>
  <c r="P51" i="1" s="1"/>
  <c r="G8758" i="1"/>
  <c r="H8758" i="1" s="1"/>
  <c r="N8758" i="1" s="1"/>
  <c r="O8758" i="1" s="1"/>
  <c r="P8758" i="1" s="1"/>
  <c r="G6891" i="1"/>
  <c r="H6891" i="1" s="1"/>
  <c r="N6891" i="1" s="1"/>
  <c r="O6891" i="1" s="1"/>
  <c r="P6891" i="1" s="1"/>
  <c r="G6540" i="1"/>
  <c r="H6540" i="1" s="1"/>
  <c r="N6540" i="1" s="1"/>
  <c r="O6540" i="1" s="1"/>
  <c r="P6540" i="1" s="1"/>
  <c r="G6363" i="1"/>
  <c r="H6363" i="1" s="1"/>
  <c r="N6363" i="1" s="1"/>
  <c r="O6363" i="1" s="1"/>
  <c r="P6363" i="1" s="1"/>
  <c r="G4872" i="1"/>
  <c r="H4872" i="1" s="1"/>
  <c r="N4872" i="1" s="1"/>
  <c r="O4872" i="1" s="1"/>
  <c r="P4872" i="1" s="1"/>
  <c r="G4600" i="1"/>
  <c r="H4600" i="1" s="1"/>
  <c r="N4600" i="1" s="1"/>
  <c r="O4600" i="1" s="1"/>
  <c r="P4600" i="1" s="1"/>
  <c r="G4533" i="1"/>
  <c r="H4533" i="1" s="1"/>
  <c r="N4533" i="1" s="1"/>
  <c r="O4533" i="1" s="1"/>
  <c r="P4533" i="1" s="1"/>
  <c r="G4531" i="1"/>
  <c r="H4531" i="1" s="1"/>
  <c r="N4531" i="1" s="1"/>
  <c r="O4531" i="1" s="1"/>
  <c r="P4531" i="1" s="1"/>
  <c r="G2836" i="1"/>
  <c r="H2836" i="1" s="1"/>
  <c r="N2836" i="1" s="1"/>
  <c r="O2836" i="1" s="1"/>
  <c r="P2836" i="1" s="1"/>
  <c r="G1570" i="1"/>
  <c r="G541" i="1"/>
  <c r="H541" i="1" s="1"/>
  <c r="N541" i="1" s="1"/>
  <c r="O541" i="1" s="1"/>
  <c r="P541" i="1" s="1"/>
  <c r="G530" i="1"/>
  <c r="H530" i="1" s="1"/>
  <c r="N530" i="1" s="1"/>
  <c r="O530" i="1" s="1"/>
  <c r="P530" i="1" s="1"/>
  <c r="G442" i="1"/>
  <c r="H442" i="1" s="1"/>
  <c r="N442" i="1" s="1"/>
  <c r="O442" i="1" s="1"/>
  <c r="P442" i="1" s="1"/>
  <c r="G362" i="1"/>
  <c r="H362" i="1" s="1"/>
  <c r="N362" i="1" s="1"/>
  <c r="O362" i="1" s="1"/>
  <c r="P362" i="1" s="1"/>
  <c r="G6517" i="1"/>
  <c r="H6517" i="1" s="1"/>
  <c r="N6517" i="1" s="1"/>
  <c r="O6517" i="1" s="1"/>
  <c r="P6517" i="1" s="1"/>
  <c r="G6286" i="1"/>
  <c r="H6286" i="1" s="1"/>
  <c r="N6286" i="1" s="1"/>
  <c r="O6286" i="1" s="1"/>
  <c r="P6286" i="1" s="1"/>
  <c r="G6281" i="1"/>
  <c r="H6281" i="1" s="1"/>
  <c r="N6281" i="1" s="1"/>
  <c r="O6281" i="1" s="1"/>
  <c r="P6281" i="1" s="1"/>
  <c r="G5147" i="1"/>
  <c r="H5147" i="1" s="1"/>
  <c r="N5147" i="1" s="1"/>
  <c r="O5147" i="1" s="1"/>
  <c r="P5147" i="1" s="1"/>
  <c r="G4924" i="1"/>
  <c r="H4924" i="1" s="1"/>
  <c r="N4924" i="1" s="1"/>
  <c r="O4924" i="1" s="1"/>
  <c r="P4924" i="1" s="1"/>
  <c r="G4615" i="1"/>
  <c r="H4615" i="1" s="1"/>
  <c r="N4615" i="1" s="1"/>
  <c r="O4615" i="1" s="1"/>
  <c r="P4615" i="1" s="1"/>
  <c r="G4404" i="1"/>
  <c r="H4404" i="1" s="1"/>
  <c r="N4404" i="1" s="1"/>
  <c r="O4404" i="1" s="1"/>
  <c r="P4404" i="1" s="1"/>
  <c r="G4311" i="1"/>
  <c r="H4311" i="1" s="1"/>
  <c r="N4311" i="1" s="1"/>
  <c r="O4311" i="1" s="1"/>
  <c r="P4311" i="1" s="1"/>
  <c r="G4283" i="1"/>
  <c r="H4283" i="1" s="1"/>
  <c r="N4283" i="1" s="1"/>
  <c r="O4283" i="1" s="1"/>
  <c r="P4283" i="1" s="1"/>
  <c r="G4115" i="1"/>
  <c r="H4115" i="1" s="1"/>
  <c r="N4115" i="1" s="1"/>
  <c r="O4115" i="1" s="1"/>
  <c r="P4115" i="1" s="1"/>
  <c r="G4106" i="1"/>
  <c r="H4106" i="1" s="1"/>
  <c r="N4106" i="1" s="1"/>
  <c r="O4106" i="1" s="1"/>
  <c r="P4106" i="1" s="1"/>
  <c r="G2908" i="1"/>
  <c r="H2908" i="1" s="1"/>
  <c r="N2908" i="1" s="1"/>
  <c r="O2908" i="1" s="1"/>
  <c r="P2908" i="1" s="1"/>
  <c r="G2851" i="1"/>
  <c r="H2851" i="1" s="1"/>
  <c r="N2851" i="1" s="1"/>
  <c r="O2851" i="1" s="1"/>
  <c r="P2851" i="1" s="1"/>
  <c r="G2426" i="1"/>
  <c r="H2426" i="1" s="1"/>
  <c r="N2426" i="1" s="1"/>
  <c r="O2426" i="1" s="1"/>
  <c r="P2426" i="1" s="1"/>
  <c r="G1152" i="1"/>
  <c r="H1152" i="1" s="1"/>
  <c r="N1152" i="1" s="1"/>
  <c r="O1152" i="1" s="1"/>
  <c r="P1152" i="1" s="1"/>
  <c r="G532" i="1"/>
  <c r="H532" i="1" s="1"/>
  <c r="N532" i="1" s="1"/>
  <c r="O532" i="1" s="1"/>
  <c r="P532" i="1" s="1"/>
  <c r="G452" i="1"/>
  <c r="H452" i="1" s="1"/>
  <c r="N452" i="1" s="1"/>
  <c r="O452" i="1" s="1"/>
  <c r="P452" i="1" s="1"/>
  <c r="G212" i="1"/>
  <c r="H212" i="1" s="1"/>
  <c r="N212" i="1" s="1"/>
  <c r="O212" i="1" s="1"/>
  <c r="P212" i="1" s="1"/>
  <c r="G6902" i="1"/>
  <c r="H6902" i="1" s="1"/>
  <c r="N6902" i="1" s="1"/>
  <c r="O6902" i="1" s="1"/>
  <c r="P6902" i="1" s="1"/>
  <c r="G6727" i="1"/>
  <c r="H6727" i="1" s="1"/>
  <c r="N6727" i="1" s="1"/>
  <c r="O6727" i="1" s="1"/>
  <c r="P6727" i="1" s="1"/>
  <c r="G4532" i="1"/>
  <c r="H4532" i="1" s="1"/>
  <c r="N4532" i="1" s="1"/>
  <c r="O4532" i="1" s="1"/>
  <c r="P4532" i="1" s="1"/>
  <c r="G4373" i="1"/>
  <c r="H4373" i="1" s="1"/>
  <c r="N4373" i="1" s="1"/>
  <c r="O4373" i="1" s="1"/>
  <c r="P4373" i="1" s="1"/>
  <c r="G5195" i="1"/>
  <c r="H5195" i="1" s="1"/>
  <c r="N5195" i="1" s="1"/>
  <c r="O5195" i="1" s="1"/>
  <c r="P5195" i="1" s="1"/>
  <c r="G5025" i="1"/>
  <c r="H5025" i="1" s="1"/>
  <c r="N5025" i="1" s="1"/>
  <c r="O5025" i="1" s="1"/>
  <c r="P5025" i="1" s="1"/>
  <c r="G4253" i="1"/>
  <c r="H4253" i="1" s="1"/>
  <c r="N4253" i="1" s="1"/>
  <c r="O4253" i="1" s="1"/>
  <c r="P4253" i="1" s="1"/>
  <c r="G4217" i="1"/>
  <c r="H4217" i="1" s="1"/>
  <c r="N4217" i="1" s="1"/>
  <c r="O4217" i="1" s="1"/>
  <c r="P4217" i="1" s="1"/>
  <c r="G4147" i="1"/>
  <c r="H4147" i="1" s="1"/>
  <c r="N4147" i="1" s="1"/>
  <c r="O4147" i="1" s="1"/>
  <c r="P4147" i="1" s="1"/>
  <c r="G4146" i="1"/>
  <c r="H4146" i="1" s="1"/>
  <c r="N4146" i="1" s="1"/>
  <c r="O4146" i="1" s="1"/>
  <c r="P4146" i="1" s="1"/>
  <c r="G3993" i="1"/>
  <c r="H3993" i="1" s="1"/>
  <c r="N3993" i="1" s="1"/>
  <c r="O3993" i="1" s="1"/>
  <c r="P3993" i="1" s="1"/>
  <c r="G3625" i="1"/>
  <c r="H3625" i="1" s="1"/>
  <c r="N3625" i="1" s="1"/>
  <c r="O3625" i="1" s="1"/>
  <c r="P3625" i="1" s="1"/>
  <c r="G3406" i="1"/>
  <c r="H3406" i="1" s="1"/>
  <c r="N3406" i="1" s="1"/>
  <c r="O3406" i="1" s="1"/>
  <c r="P3406" i="1" s="1"/>
  <c r="G3030" i="1"/>
  <c r="H3030" i="1" s="1"/>
  <c r="N3030" i="1" s="1"/>
  <c r="O3030" i="1" s="1"/>
  <c r="P3030" i="1" s="1"/>
  <c r="G3026" i="1"/>
  <c r="H3026" i="1" s="1"/>
  <c r="N3026" i="1" s="1"/>
  <c r="O3026" i="1" s="1"/>
  <c r="P3026" i="1" s="1"/>
  <c r="G1985" i="1"/>
  <c r="H1985" i="1" s="1"/>
  <c r="N1985" i="1" s="1"/>
  <c r="O1985" i="1" s="1"/>
  <c r="P1985" i="1" s="1"/>
  <c r="G1768" i="1"/>
  <c r="G1741" i="1"/>
  <c r="G1740" i="1"/>
  <c r="G1739" i="1"/>
  <c r="G1734" i="1"/>
  <c r="G517" i="1"/>
  <c r="H517" i="1" s="1"/>
  <c r="N517" i="1" s="1"/>
  <c r="O517" i="1" s="1"/>
  <c r="P517" i="1" s="1"/>
  <c r="G348" i="1"/>
  <c r="H348" i="1" s="1"/>
  <c r="N348" i="1" s="1"/>
  <c r="O348" i="1" s="1"/>
  <c r="P348" i="1" s="1"/>
  <c r="G343" i="1"/>
  <c r="H343" i="1" s="1"/>
  <c r="N343" i="1" s="1"/>
  <c r="O343" i="1" s="1"/>
  <c r="P343" i="1" s="1"/>
  <c r="G285" i="1"/>
  <c r="H285" i="1" s="1"/>
  <c r="N285" i="1" s="1"/>
  <c r="O285" i="1" s="1"/>
  <c r="P285" i="1" s="1"/>
  <c r="G5644" i="1"/>
  <c r="H5644" i="1" s="1"/>
  <c r="N5644" i="1" s="1"/>
  <c r="O5644" i="1" s="1"/>
  <c r="P5644" i="1" s="1"/>
  <c r="G5219" i="1"/>
  <c r="H5219" i="1" s="1"/>
  <c r="N5219" i="1" s="1"/>
  <c r="O5219" i="1" s="1"/>
  <c r="P5219" i="1" s="1"/>
  <c r="G4648" i="1"/>
  <c r="H4648" i="1" s="1"/>
  <c r="N4648" i="1" s="1"/>
  <c r="O4648" i="1" s="1"/>
  <c r="P4648" i="1" s="1"/>
  <c r="G4090" i="1"/>
  <c r="H4090" i="1" s="1"/>
  <c r="N4090" i="1" s="1"/>
  <c r="O4090" i="1" s="1"/>
  <c r="P4090" i="1" s="1"/>
  <c r="G3827" i="1"/>
  <c r="H3827" i="1" s="1"/>
  <c r="N3827" i="1" s="1"/>
  <c r="O3827" i="1" s="1"/>
  <c r="P3827" i="1" s="1"/>
  <c r="G3298" i="1"/>
  <c r="H3298" i="1" s="1"/>
  <c r="N3298" i="1" s="1"/>
  <c r="O3298" i="1" s="1"/>
  <c r="P3298" i="1" s="1"/>
  <c r="G875" i="1"/>
  <c r="H875" i="1" s="1"/>
  <c r="N875" i="1" s="1"/>
  <c r="O875" i="1" s="1"/>
  <c r="P875" i="1" s="1"/>
  <c r="G615" i="1"/>
  <c r="H615" i="1" s="1"/>
  <c r="N615" i="1" s="1"/>
  <c r="O615" i="1" s="1"/>
  <c r="P615" i="1" s="1"/>
  <c r="G221" i="1"/>
  <c r="H221" i="1" s="1"/>
  <c r="N221" i="1" s="1"/>
  <c r="O221" i="1" s="1"/>
  <c r="P221" i="1" s="1"/>
  <c r="G45" i="1"/>
  <c r="H45" i="1" s="1"/>
  <c r="N45" i="1" s="1"/>
  <c r="O45" i="1" s="1"/>
  <c r="P45" i="1" s="1"/>
  <c r="G3749" i="1"/>
  <c r="H3749" i="1" s="1"/>
  <c r="N3749" i="1" s="1"/>
  <c r="O3749" i="1" s="1"/>
  <c r="P3749" i="1" s="1"/>
  <c r="G3421" i="1"/>
  <c r="H3421" i="1" s="1"/>
  <c r="N3421" i="1" s="1"/>
  <c r="O3421" i="1" s="1"/>
  <c r="P3421" i="1" s="1"/>
  <c r="G3071" i="1"/>
  <c r="H3071" i="1" s="1"/>
  <c r="N3071" i="1" s="1"/>
  <c r="O3071" i="1" s="1"/>
  <c r="P3071" i="1" s="1"/>
  <c r="G2701" i="1"/>
  <c r="H2701" i="1" s="1"/>
  <c r="N2701" i="1" s="1"/>
  <c r="O2701" i="1" s="1"/>
  <c r="P2701" i="1" s="1"/>
  <c r="G2081" i="1"/>
  <c r="H2081" i="1" s="1"/>
  <c r="N2081" i="1" s="1"/>
  <c r="O2081" i="1" s="1"/>
  <c r="P2081" i="1" s="1"/>
  <c r="G1686" i="1"/>
  <c r="G1640" i="1"/>
  <c r="G1394" i="1"/>
  <c r="H1394" i="1" s="1"/>
  <c r="N1394" i="1" s="1"/>
  <c r="O1394" i="1" s="1"/>
  <c r="P1394" i="1" s="1"/>
  <c r="G1124" i="1"/>
  <c r="H1124" i="1" s="1"/>
  <c r="N1124" i="1" s="1"/>
  <c r="O1124" i="1" s="1"/>
  <c r="P1124" i="1" s="1"/>
  <c r="G811" i="1"/>
  <c r="H811" i="1" s="1"/>
  <c r="N811" i="1" s="1"/>
  <c r="O811" i="1" s="1"/>
  <c r="P811" i="1" s="1"/>
  <c r="G4876" i="1"/>
  <c r="H4876" i="1" s="1"/>
  <c r="N4876" i="1" s="1"/>
  <c r="O4876" i="1" s="1"/>
  <c r="P4876" i="1" s="1"/>
  <c r="G4699" i="1"/>
  <c r="H4699" i="1" s="1"/>
  <c r="N4699" i="1" s="1"/>
  <c r="O4699" i="1" s="1"/>
  <c r="P4699" i="1" s="1"/>
  <c r="G4410" i="1"/>
  <c r="H4410" i="1" s="1"/>
  <c r="N4410" i="1" s="1"/>
  <c r="O4410" i="1" s="1"/>
  <c r="P4410" i="1" s="1"/>
  <c r="G4393" i="1"/>
  <c r="H4393" i="1" s="1"/>
  <c r="N4393" i="1" s="1"/>
  <c r="O4393" i="1" s="1"/>
  <c r="P4393" i="1" s="1"/>
  <c r="G4088" i="1"/>
  <c r="H4088" i="1" s="1"/>
  <c r="N4088" i="1" s="1"/>
  <c r="O4088" i="1" s="1"/>
  <c r="P4088" i="1" s="1"/>
  <c r="G3953" i="1"/>
  <c r="H3953" i="1" s="1"/>
  <c r="N3953" i="1" s="1"/>
  <c r="O3953" i="1" s="1"/>
  <c r="P3953" i="1" s="1"/>
  <c r="G3822" i="1"/>
  <c r="H3822" i="1" s="1"/>
  <c r="N3822" i="1" s="1"/>
  <c r="O3822" i="1" s="1"/>
  <c r="P3822" i="1" s="1"/>
  <c r="G3603" i="1"/>
  <c r="H3603" i="1" s="1"/>
  <c r="N3603" i="1" s="1"/>
  <c r="O3603" i="1" s="1"/>
  <c r="P3603" i="1" s="1"/>
  <c r="G3479" i="1"/>
  <c r="H3479" i="1" s="1"/>
  <c r="N3479" i="1" s="1"/>
  <c r="O3479" i="1" s="1"/>
  <c r="P3479" i="1" s="1"/>
  <c r="G3349" i="1"/>
  <c r="H3349" i="1" s="1"/>
  <c r="N3349" i="1" s="1"/>
  <c r="O3349" i="1" s="1"/>
  <c r="P3349" i="1" s="1"/>
  <c r="G3346" i="1"/>
  <c r="H3346" i="1" s="1"/>
  <c r="N3346" i="1" s="1"/>
  <c r="O3346" i="1" s="1"/>
  <c r="P3346" i="1" s="1"/>
  <c r="G3043" i="1"/>
  <c r="H3043" i="1" s="1"/>
  <c r="N3043" i="1" s="1"/>
  <c r="O3043" i="1" s="1"/>
  <c r="P3043" i="1" s="1"/>
  <c r="G2972" i="1"/>
  <c r="H2972" i="1" s="1"/>
  <c r="N2972" i="1" s="1"/>
  <c r="O2972" i="1" s="1"/>
  <c r="P2972" i="1" s="1"/>
  <c r="G2933" i="1"/>
  <c r="H2933" i="1" s="1"/>
  <c r="N2933" i="1" s="1"/>
  <c r="O2933" i="1" s="1"/>
  <c r="P2933" i="1" s="1"/>
  <c r="G2436" i="1"/>
  <c r="H2436" i="1" s="1"/>
  <c r="N2436" i="1" s="1"/>
  <c r="O2436" i="1" s="1"/>
  <c r="P2436" i="1" s="1"/>
  <c r="G2380" i="1"/>
  <c r="H2380" i="1" s="1"/>
  <c r="N2380" i="1" s="1"/>
  <c r="O2380" i="1" s="1"/>
  <c r="P2380" i="1" s="1"/>
  <c r="G1151" i="1"/>
  <c r="H1151" i="1" s="1"/>
  <c r="N1151" i="1" s="1"/>
  <c r="O1151" i="1" s="1"/>
  <c r="P1151" i="1" s="1"/>
  <c r="G1108" i="1"/>
  <c r="H1108" i="1" s="1"/>
  <c r="N1108" i="1" s="1"/>
  <c r="O1108" i="1" s="1"/>
  <c r="P1108" i="1" s="1"/>
  <c r="G6526" i="1"/>
  <c r="H6526" i="1" s="1"/>
  <c r="N6526" i="1" s="1"/>
  <c r="O6526" i="1" s="1"/>
  <c r="P6526" i="1" s="1"/>
  <c r="G4742" i="1"/>
  <c r="H4742" i="1" s="1"/>
  <c r="N4742" i="1" s="1"/>
  <c r="O4742" i="1" s="1"/>
  <c r="P4742" i="1" s="1"/>
  <c r="G3510" i="1"/>
  <c r="H3510" i="1" s="1"/>
  <c r="N3510" i="1" s="1"/>
  <c r="O3510" i="1" s="1"/>
  <c r="P3510" i="1" s="1"/>
  <c r="G3480" i="1"/>
  <c r="H3480" i="1" s="1"/>
  <c r="N3480" i="1" s="1"/>
  <c r="O3480" i="1" s="1"/>
  <c r="P3480" i="1" s="1"/>
  <c r="G3414" i="1"/>
  <c r="H3414" i="1" s="1"/>
  <c r="N3414" i="1" s="1"/>
  <c r="O3414" i="1" s="1"/>
  <c r="P3414" i="1" s="1"/>
  <c r="G2748" i="1"/>
  <c r="H2748" i="1" s="1"/>
  <c r="N2748" i="1" s="1"/>
  <c r="O2748" i="1" s="1"/>
  <c r="P2748" i="1" s="1"/>
  <c r="G2747" i="1"/>
  <c r="H2747" i="1" s="1"/>
  <c r="N2747" i="1" s="1"/>
  <c r="O2747" i="1" s="1"/>
  <c r="P2747" i="1" s="1"/>
  <c r="G2586" i="1"/>
  <c r="H2586" i="1" s="1"/>
  <c r="N2586" i="1" s="1"/>
  <c r="O2586" i="1" s="1"/>
  <c r="P2586" i="1" s="1"/>
  <c r="G2162" i="1"/>
  <c r="H2162" i="1" s="1"/>
  <c r="N2162" i="1" s="1"/>
  <c r="O2162" i="1" s="1"/>
  <c r="P2162" i="1" s="1"/>
  <c r="G1853" i="1"/>
  <c r="G1838" i="1"/>
  <c r="G1581" i="1"/>
  <c r="G1479" i="1"/>
  <c r="H1479" i="1" s="1"/>
  <c r="N1479" i="1" s="1"/>
  <c r="O1479" i="1" s="1"/>
  <c r="P1479" i="1" s="1"/>
  <c r="G1210" i="1"/>
  <c r="H1210" i="1" s="1"/>
  <c r="N1210" i="1" s="1"/>
  <c r="O1210" i="1" s="1"/>
  <c r="P1210" i="1" s="1"/>
  <c r="G946" i="1"/>
  <c r="H946" i="1" s="1"/>
  <c r="N946" i="1" s="1"/>
  <c r="O946" i="1" s="1"/>
  <c r="P946" i="1" s="1"/>
  <c r="G225" i="1"/>
  <c r="H225" i="1" s="1"/>
  <c r="N225" i="1" s="1"/>
  <c r="O225" i="1" s="1"/>
  <c r="P225" i="1" s="1"/>
  <c r="G6522" i="1"/>
  <c r="H6522" i="1" s="1"/>
  <c r="N6522" i="1" s="1"/>
  <c r="O6522" i="1" s="1"/>
  <c r="P6522" i="1" s="1"/>
  <c r="G6470" i="1"/>
  <c r="H6470" i="1" s="1"/>
  <c r="N6470" i="1" s="1"/>
  <c r="O6470" i="1" s="1"/>
  <c r="P6470" i="1" s="1"/>
  <c r="G5184" i="1"/>
  <c r="H5184" i="1" s="1"/>
  <c r="N5184" i="1" s="1"/>
  <c r="O5184" i="1" s="1"/>
  <c r="P5184" i="1" s="1"/>
  <c r="G4902" i="1"/>
  <c r="H4902" i="1" s="1"/>
  <c r="N4902" i="1" s="1"/>
  <c r="O4902" i="1" s="1"/>
  <c r="P4902" i="1" s="1"/>
  <c r="G4835" i="1"/>
  <c r="H4835" i="1" s="1"/>
  <c r="N4835" i="1" s="1"/>
  <c r="O4835" i="1" s="1"/>
  <c r="P4835" i="1" s="1"/>
  <c r="G4726" i="1"/>
  <c r="H4726" i="1" s="1"/>
  <c r="N4726" i="1" s="1"/>
  <c r="O4726" i="1" s="1"/>
  <c r="P4726" i="1" s="1"/>
  <c r="G3678" i="1"/>
  <c r="H3678" i="1" s="1"/>
  <c r="N3678" i="1" s="1"/>
  <c r="O3678" i="1" s="1"/>
  <c r="P3678" i="1" s="1"/>
  <c r="G3610" i="1"/>
  <c r="H3610" i="1" s="1"/>
  <c r="N3610" i="1" s="1"/>
  <c r="O3610" i="1" s="1"/>
  <c r="P3610" i="1" s="1"/>
  <c r="G3418" i="1"/>
  <c r="H3418" i="1" s="1"/>
  <c r="N3418" i="1" s="1"/>
  <c r="O3418" i="1" s="1"/>
  <c r="P3418" i="1" s="1"/>
  <c r="G3357" i="1"/>
  <c r="H3357" i="1" s="1"/>
  <c r="N3357" i="1" s="1"/>
  <c r="O3357" i="1" s="1"/>
  <c r="P3357" i="1" s="1"/>
  <c r="G3005" i="1"/>
  <c r="H3005" i="1" s="1"/>
  <c r="N3005" i="1" s="1"/>
  <c r="O3005" i="1" s="1"/>
  <c r="P3005" i="1" s="1"/>
  <c r="G2828" i="1"/>
  <c r="H2828" i="1" s="1"/>
  <c r="N2828" i="1" s="1"/>
  <c r="O2828" i="1" s="1"/>
  <c r="P2828" i="1" s="1"/>
  <c r="G2700" i="1"/>
  <c r="H2700" i="1" s="1"/>
  <c r="N2700" i="1" s="1"/>
  <c r="O2700" i="1" s="1"/>
  <c r="P2700" i="1" s="1"/>
  <c r="G1274" i="1"/>
  <c r="H1274" i="1" s="1"/>
  <c r="N1274" i="1" s="1"/>
  <c r="O1274" i="1" s="1"/>
  <c r="P1274" i="1" s="1"/>
  <c r="G1175" i="1"/>
  <c r="H1175" i="1" s="1"/>
  <c r="N1175" i="1" s="1"/>
  <c r="O1175" i="1" s="1"/>
  <c r="P1175" i="1" s="1"/>
  <c r="G1160" i="1"/>
  <c r="H1160" i="1" s="1"/>
  <c r="N1160" i="1" s="1"/>
  <c r="O1160" i="1" s="1"/>
  <c r="P1160" i="1" s="1"/>
  <c r="G793" i="1"/>
  <c r="H793" i="1" s="1"/>
  <c r="N793" i="1" s="1"/>
  <c r="O793" i="1" s="1"/>
  <c r="P793" i="1" s="1"/>
  <c r="G565" i="1"/>
  <c r="H565" i="1" s="1"/>
  <c r="N565" i="1" s="1"/>
  <c r="O565" i="1" s="1"/>
  <c r="P565" i="1" s="1"/>
  <c r="G427" i="1"/>
  <c r="H427" i="1" s="1"/>
  <c r="N427" i="1" s="1"/>
  <c r="O427" i="1" s="1"/>
  <c r="P427" i="1" s="1"/>
  <c r="G296" i="1"/>
  <c r="H296" i="1" s="1"/>
  <c r="N296" i="1" s="1"/>
  <c r="O296" i="1" s="1"/>
  <c r="P296" i="1" s="1"/>
  <c r="G283" i="1"/>
  <c r="H283" i="1" s="1"/>
  <c r="N283" i="1" s="1"/>
  <c r="O283" i="1" s="1"/>
  <c r="P283" i="1" s="1"/>
  <c r="G6636" i="1"/>
  <c r="H6636" i="1" s="1"/>
  <c r="N6636" i="1" s="1"/>
  <c r="O6636" i="1" s="1"/>
  <c r="P6636" i="1" s="1"/>
  <c r="G5596" i="1"/>
  <c r="H5596" i="1" s="1"/>
  <c r="N5596" i="1" s="1"/>
  <c r="O5596" i="1" s="1"/>
  <c r="P5596" i="1" s="1"/>
  <c r="G5468" i="1"/>
  <c r="H5468" i="1" s="1"/>
  <c r="N5468" i="1" s="1"/>
  <c r="O5468" i="1" s="1"/>
  <c r="P5468" i="1" s="1"/>
  <c r="G5204" i="1"/>
  <c r="H5204" i="1" s="1"/>
  <c r="N5204" i="1" s="1"/>
  <c r="O5204" i="1" s="1"/>
  <c r="P5204" i="1" s="1"/>
  <c r="G5125" i="1"/>
  <c r="H5125" i="1" s="1"/>
  <c r="N5125" i="1" s="1"/>
  <c r="O5125" i="1" s="1"/>
  <c r="P5125" i="1" s="1"/>
  <c r="G5048" i="1"/>
  <c r="H5048" i="1" s="1"/>
  <c r="N5048" i="1" s="1"/>
  <c r="O5048" i="1" s="1"/>
  <c r="P5048" i="1" s="1"/>
  <c r="G4766" i="1"/>
  <c r="H4766" i="1" s="1"/>
  <c r="N4766" i="1" s="1"/>
  <c r="O4766" i="1" s="1"/>
  <c r="P4766" i="1" s="1"/>
  <c r="G6578" i="1"/>
  <c r="H6578" i="1" s="1"/>
  <c r="N6578" i="1" s="1"/>
  <c r="O6578" i="1" s="1"/>
  <c r="P6578" i="1" s="1"/>
  <c r="G6475" i="1"/>
  <c r="H6475" i="1" s="1"/>
  <c r="N6475" i="1" s="1"/>
  <c r="O6475" i="1" s="1"/>
  <c r="P6475" i="1" s="1"/>
  <c r="G6398" i="1"/>
  <c r="H6398" i="1" s="1"/>
  <c r="N6398" i="1" s="1"/>
  <c r="O6398" i="1" s="1"/>
  <c r="P6398" i="1" s="1"/>
  <c r="G6396" i="1"/>
  <c r="H6396" i="1" s="1"/>
  <c r="N6396" i="1" s="1"/>
  <c r="O6396" i="1" s="1"/>
  <c r="P6396" i="1" s="1"/>
  <c r="G5172" i="1"/>
  <c r="H5172" i="1" s="1"/>
  <c r="N5172" i="1" s="1"/>
  <c r="O5172" i="1" s="1"/>
  <c r="P5172" i="1" s="1"/>
  <c r="G4321" i="1"/>
  <c r="H4321" i="1" s="1"/>
  <c r="N4321" i="1" s="1"/>
  <c r="O4321" i="1" s="1"/>
  <c r="P4321" i="1" s="1"/>
  <c r="G4034" i="1"/>
  <c r="H4034" i="1" s="1"/>
  <c r="N4034" i="1" s="1"/>
  <c r="O4034" i="1" s="1"/>
  <c r="P4034" i="1" s="1"/>
  <c r="G3850" i="1"/>
  <c r="H3850" i="1" s="1"/>
  <c r="N3850" i="1" s="1"/>
  <c r="O3850" i="1" s="1"/>
  <c r="P3850" i="1" s="1"/>
  <c r="G3563" i="1"/>
  <c r="H3563" i="1" s="1"/>
  <c r="N3563" i="1" s="1"/>
  <c r="O3563" i="1" s="1"/>
  <c r="P3563" i="1" s="1"/>
  <c r="G3535" i="1"/>
  <c r="H3535" i="1" s="1"/>
  <c r="N3535" i="1" s="1"/>
  <c r="O3535" i="1" s="1"/>
  <c r="P3535" i="1" s="1"/>
  <c r="G3131" i="1"/>
  <c r="H3131" i="1" s="1"/>
  <c r="N3131" i="1" s="1"/>
  <c r="O3131" i="1" s="1"/>
  <c r="P3131" i="1" s="1"/>
  <c r="G2625" i="1"/>
  <c r="H2625" i="1" s="1"/>
  <c r="N2625" i="1" s="1"/>
  <c r="O2625" i="1" s="1"/>
  <c r="P2625" i="1" s="1"/>
  <c r="G2414" i="1"/>
  <c r="H2414" i="1" s="1"/>
  <c r="N2414" i="1" s="1"/>
  <c r="O2414" i="1" s="1"/>
  <c r="P2414" i="1" s="1"/>
  <c r="G2356" i="1"/>
  <c r="H2356" i="1" s="1"/>
  <c r="N2356" i="1" s="1"/>
  <c r="O2356" i="1" s="1"/>
  <c r="P2356" i="1" s="1"/>
  <c r="G2256" i="1"/>
  <c r="H2256" i="1" s="1"/>
  <c r="N2256" i="1" s="1"/>
  <c r="O2256" i="1" s="1"/>
  <c r="P2256" i="1" s="1"/>
  <c r="G2059" i="1"/>
  <c r="H2059" i="1" s="1"/>
  <c r="N2059" i="1" s="1"/>
  <c r="O2059" i="1" s="1"/>
  <c r="P2059" i="1" s="1"/>
  <c r="G1917" i="1"/>
  <c r="H1917" i="1" s="1"/>
  <c r="N1917" i="1" s="1"/>
  <c r="O1917" i="1" s="1"/>
  <c r="P1917" i="1" s="1"/>
  <c r="G1585" i="1"/>
  <c r="G871" i="1"/>
  <c r="H871" i="1" s="1"/>
  <c r="N871" i="1" s="1"/>
  <c r="O871" i="1" s="1"/>
  <c r="P871" i="1" s="1"/>
  <c r="G437" i="1"/>
  <c r="H437" i="1" s="1"/>
  <c r="N437" i="1" s="1"/>
  <c r="O437" i="1" s="1"/>
  <c r="P437" i="1" s="1"/>
  <c r="G5" i="1"/>
  <c r="H5" i="1" s="1"/>
  <c r="N5" i="1" s="1"/>
  <c r="O5" i="1" s="1"/>
  <c r="P5" i="1" s="1"/>
  <c r="G5414" i="1"/>
  <c r="H5414" i="1" s="1"/>
  <c r="N5414" i="1" s="1"/>
  <c r="O5414" i="1" s="1"/>
  <c r="P5414" i="1" s="1"/>
  <c r="G4987" i="1"/>
  <c r="H4987" i="1" s="1"/>
  <c r="N4987" i="1" s="1"/>
  <c r="O4987" i="1" s="1"/>
  <c r="P4987" i="1" s="1"/>
  <c r="G4745" i="1"/>
  <c r="H4745" i="1" s="1"/>
  <c r="N4745" i="1" s="1"/>
  <c r="O4745" i="1" s="1"/>
  <c r="P4745" i="1" s="1"/>
  <c r="G4546" i="1"/>
  <c r="H4546" i="1" s="1"/>
  <c r="N4546" i="1" s="1"/>
  <c r="O4546" i="1" s="1"/>
  <c r="P4546" i="1" s="1"/>
  <c r="G4124" i="1"/>
  <c r="H4124" i="1" s="1"/>
  <c r="N4124" i="1" s="1"/>
  <c r="O4124" i="1" s="1"/>
  <c r="P4124" i="1" s="1"/>
  <c r="G4062" i="1"/>
  <c r="H4062" i="1" s="1"/>
  <c r="N4062" i="1" s="1"/>
  <c r="O4062" i="1" s="1"/>
  <c r="P4062" i="1" s="1"/>
  <c r="G4677" i="1"/>
  <c r="H4677" i="1" s="1"/>
  <c r="N4677" i="1" s="1"/>
  <c r="O4677" i="1" s="1"/>
  <c r="P4677" i="1" s="1"/>
  <c r="G4269" i="1"/>
  <c r="H4269" i="1" s="1"/>
  <c r="N4269" i="1" s="1"/>
  <c r="O4269" i="1" s="1"/>
  <c r="P4269" i="1" s="1"/>
  <c r="G4193" i="1"/>
  <c r="H4193" i="1" s="1"/>
  <c r="N4193" i="1" s="1"/>
  <c r="O4193" i="1" s="1"/>
  <c r="P4193" i="1" s="1"/>
  <c r="G4012" i="1"/>
  <c r="H4012" i="1" s="1"/>
  <c r="N4012" i="1" s="1"/>
  <c r="O4012" i="1" s="1"/>
  <c r="P4012" i="1" s="1"/>
  <c r="G3938" i="1"/>
  <c r="H3938" i="1" s="1"/>
  <c r="N3938" i="1" s="1"/>
  <c r="O3938" i="1" s="1"/>
  <c r="P3938" i="1" s="1"/>
  <c r="G3925" i="1"/>
  <c r="H3925" i="1" s="1"/>
  <c r="N3925" i="1" s="1"/>
  <c r="O3925" i="1" s="1"/>
  <c r="P3925" i="1" s="1"/>
  <c r="G3430" i="1"/>
  <c r="H3430" i="1" s="1"/>
  <c r="N3430" i="1" s="1"/>
  <c r="O3430" i="1" s="1"/>
  <c r="P3430" i="1" s="1"/>
  <c r="G3290" i="1"/>
  <c r="H3290" i="1" s="1"/>
  <c r="N3290" i="1" s="1"/>
  <c r="O3290" i="1" s="1"/>
  <c r="P3290" i="1" s="1"/>
  <c r="G3132" i="1"/>
  <c r="H3132" i="1" s="1"/>
  <c r="N3132" i="1" s="1"/>
  <c r="O3132" i="1" s="1"/>
  <c r="P3132" i="1" s="1"/>
  <c r="G2932" i="1"/>
  <c r="H2932" i="1" s="1"/>
  <c r="N2932" i="1" s="1"/>
  <c r="O2932" i="1" s="1"/>
  <c r="P2932" i="1" s="1"/>
  <c r="G2322" i="1"/>
  <c r="H2322" i="1" s="1"/>
  <c r="N2322" i="1" s="1"/>
  <c r="O2322" i="1" s="1"/>
  <c r="P2322" i="1" s="1"/>
  <c r="G1911" i="1"/>
  <c r="H1911" i="1" s="1"/>
  <c r="N1911" i="1" s="1"/>
  <c r="O1911" i="1" s="1"/>
  <c r="P1911" i="1" s="1"/>
  <c r="G1676" i="1"/>
  <c r="G1395" i="1"/>
  <c r="H1395" i="1" s="1"/>
  <c r="N1395" i="1" s="1"/>
  <c r="O1395" i="1" s="1"/>
  <c r="P1395" i="1" s="1"/>
  <c r="G1376" i="1"/>
  <c r="H1376" i="1" s="1"/>
  <c r="N1376" i="1" s="1"/>
  <c r="O1376" i="1" s="1"/>
  <c r="P1376" i="1" s="1"/>
  <c r="G1233" i="1"/>
  <c r="H1233" i="1" s="1"/>
  <c r="N1233" i="1" s="1"/>
  <c r="O1233" i="1" s="1"/>
  <c r="P1233" i="1" s="1"/>
  <c r="G462" i="1"/>
  <c r="H462" i="1" s="1"/>
  <c r="N462" i="1" s="1"/>
  <c r="O462" i="1" s="1"/>
  <c r="P462" i="1" s="1"/>
  <c r="G241" i="1"/>
  <c r="H241" i="1" s="1"/>
  <c r="N241" i="1" s="1"/>
  <c r="O241" i="1" s="1"/>
  <c r="P241" i="1" s="1"/>
  <c r="G3230" i="1"/>
  <c r="H3230" i="1" s="1"/>
  <c r="N3230" i="1" s="1"/>
  <c r="O3230" i="1" s="1"/>
  <c r="P3230" i="1" s="1"/>
  <c r="G3169" i="1"/>
  <c r="H3169" i="1" s="1"/>
  <c r="N3169" i="1" s="1"/>
  <c r="O3169" i="1" s="1"/>
  <c r="P3169" i="1" s="1"/>
  <c r="G2532" i="1"/>
  <c r="H2532" i="1" s="1"/>
  <c r="N2532" i="1" s="1"/>
  <c r="O2532" i="1" s="1"/>
  <c r="P2532" i="1" s="1"/>
  <c r="G2325" i="1"/>
  <c r="H2325" i="1" s="1"/>
  <c r="N2325" i="1" s="1"/>
  <c r="O2325" i="1" s="1"/>
  <c r="P2325" i="1" s="1"/>
  <c r="G2297" i="1"/>
  <c r="H2297" i="1" s="1"/>
  <c r="N2297" i="1" s="1"/>
  <c r="O2297" i="1" s="1"/>
  <c r="P2297" i="1" s="1"/>
  <c r="G2295" i="1"/>
  <c r="H2295" i="1" s="1"/>
  <c r="N2295" i="1" s="1"/>
  <c r="O2295" i="1" s="1"/>
  <c r="P2295" i="1" s="1"/>
  <c r="G2261" i="1"/>
  <c r="H2261" i="1" s="1"/>
  <c r="N2261" i="1" s="1"/>
  <c r="O2261" i="1" s="1"/>
  <c r="P2261" i="1" s="1"/>
  <c r="G2214" i="1"/>
  <c r="H2214" i="1" s="1"/>
  <c r="N2214" i="1" s="1"/>
  <c r="O2214" i="1" s="1"/>
  <c r="P2214" i="1" s="1"/>
  <c r="G1998" i="1"/>
  <c r="H1998" i="1" s="1"/>
  <c r="N1998" i="1" s="1"/>
  <c r="O1998" i="1" s="1"/>
  <c r="P1998" i="1" s="1"/>
  <c r="G1961" i="1"/>
  <c r="H1961" i="1" s="1"/>
  <c r="N1961" i="1" s="1"/>
  <c r="O1961" i="1" s="1"/>
  <c r="P1961" i="1" s="1"/>
  <c r="G1425" i="1"/>
  <c r="H1425" i="1" s="1"/>
  <c r="N1425" i="1" s="1"/>
  <c r="O1425" i="1" s="1"/>
  <c r="P1425" i="1" s="1"/>
  <c r="G1309" i="1"/>
  <c r="H1309" i="1" s="1"/>
  <c r="N1309" i="1" s="1"/>
  <c r="O1309" i="1" s="1"/>
  <c r="P1309" i="1" s="1"/>
  <c r="G431" i="1"/>
  <c r="H431" i="1" s="1"/>
  <c r="N431" i="1" s="1"/>
  <c r="O431" i="1" s="1"/>
  <c r="P431" i="1" s="1"/>
  <c r="G7827" i="1"/>
  <c r="H7827" i="1" s="1"/>
  <c r="N7827" i="1" s="1"/>
  <c r="O7827" i="1" s="1"/>
  <c r="P7827" i="1" s="1"/>
  <c r="G7751" i="1"/>
  <c r="H7751" i="1" s="1"/>
  <c r="N7751" i="1" s="1"/>
  <c r="O7751" i="1" s="1"/>
  <c r="P7751" i="1" s="1"/>
  <c r="G7394" i="1"/>
  <c r="H7394" i="1" s="1"/>
  <c r="N7394" i="1" s="1"/>
  <c r="O7394" i="1" s="1"/>
  <c r="P7394" i="1" s="1"/>
  <c r="G6533" i="1"/>
  <c r="H6533" i="1" s="1"/>
  <c r="N6533" i="1" s="1"/>
  <c r="O6533" i="1" s="1"/>
  <c r="P6533" i="1" s="1"/>
  <c r="G6334" i="1"/>
  <c r="H6334" i="1" s="1"/>
  <c r="N6334" i="1" s="1"/>
  <c r="O6334" i="1" s="1"/>
  <c r="P6334" i="1" s="1"/>
  <c r="G5882" i="1"/>
  <c r="H5882" i="1" s="1"/>
  <c r="N5882" i="1" s="1"/>
  <c r="O5882" i="1" s="1"/>
  <c r="P5882" i="1" s="1"/>
  <c r="G5550" i="1"/>
  <c r="H5550" i="1" s="1"/>
  <c r="N5550" i="1" s="1"/>
  <c r="O5550" i="1" s="1"/>
  <c r="P5550" i="1" s="1"/>
  <c r="G5323" i="1"/>
  <c r="H5323" i="1" s="1"/>
  <c r="N5323" i="1" s="1"/>
  <c r="O5323" i="1" s="1"/>
  <c r="P5323" i="1" s="1"/>
  <c r="G5262" i="1"/>
  <c r="H5262" i="1" s="1"/>
  <c r="N5262" i="1" s="1"/>
  <c r="O5262" i="1" s="1"/>
  <c r="P5262" i="1" s="1"/>
  <c r="G5038" i="1"/>
  <c r="H5038" i="1" s="1"/>
  <c r="N5038" i="1" s="1"/>
  <c r="O5038" i="1" s="1"/>
  <c r="P5038" i="1" s="1"/>
  <c r="G4644" i="1"/>
  <c r="H4644" i="1" s="1"/>
  <c r="N4644" i="1" s="1"/>
  <c r="O4644" i="1" s="1"/>
  <c r="P4644" i="1" s="1"/>
  <c r="G3790" i="1"/>
  <c r="H3790" i="1" s="1"/>
  <c r="N3790" i="1" s="1"/>
  <c r="O3790" i="1" s="1"/>
  <c r="P3790" i="1" s="1"/>
  <c r="G3741" i="1"/>
  <c r="H3741" i="1" s="1"/>
  <c r="N3741" i="1" s="1"/>
  <c r="O3741" i="1" s="1"/>
  <c r="P3741" i="1" s="1"/>
  <c r="G3147" i="1"/>
  <c r="H3147" i="1" s="1"/>
  <c r="N3147" i="1" s="1"/>
  <c r="O3147" i="1" s="1"/>
  <c r="P3147" i="1" s="1"/>
  <c r="G3144" i="1"/>
  <c r="H3144" i="1" s="1"/>
  <c r="N3144" i="1" s="1"/>
  <c r="O3144" i="1" s="1"/>
  <c r="P3144" i="1" s="1"/>
  <c r="G3134" i="1"/>
  <c r="H3134" i="1" s="1"/>
  <c r="N3134" i="1" s="1"/>
  <c r="O3134" i="1" s="1"/>
  <c r="P3134" i="1" s="1"/>
  <c r="G3113" i="1"/>
  <c r="H3113" i="1" s="1"/>
  <c r="N3113" i="1" s="1"/>
  <c r="O3113" i="1" s="1"/>
  <c r="P3113" i="1" s="1"/>
  <c r="G3089" i="1"/>
  <c r="H3089" i="1" s="1"/>
  <c r="N3089" i="1" s="1"/>
  <c r="O3089" i="1" s="1"/>
  <c r="P3089" i="1" s="1"/>
  <c r="G3039" i="1"/>
  <c r="H3039" i="1" s="1"/>
  <c r="N3039" i="1" s="1"/>
  <c r="O3039" i="1" s="1"/>
  <c r="P3039" i="1" s="1"/>
  <c r="G3031" i="1"/>
  <c r="H3031" i="1" s="1"/>
  <c r="N3031" i="1" s="1"/>
  <c r="O3031" i="1" s="1"/>
  <c r="P3031" i="1" s="1"/>
  <c r="G2993" i="1"/>
  <c r="H2993" i="1" s="1"/>
  <c r="N2993" i="1" s="1"/>
  <c r="O2993" i="1" s="1"/>
  <c r="P2993" i="1" s="1"/>
  <c r="G2990" i="1"/>
  <c r="H2990" i="1" s="1"/>
  <c r="N2990" i="1" s="1"/>
  <c r="O2990" i="1" s="1"/>
  <c r="P2990" i="1" s="1"/>
  <c r="G2974" i="1"/>
  <c r="H2974" i="1" s="1"/>
  <c r="N2974" i="1" s="1"/>
  <c r="O2974" i="1" s="1"/>
  <c r="P2974" i="1" s="1"/>
  <c r="G2966" i="1"/>
  <c r="H2966" i="1" s="1"/>
  <c r="N2966" i="1" s="1"/>
  <c r="O2966" i="1" s="1"/>
  <c r="P2966" i="1" s="1"/>
  <c r="G2914" i="1"/>
  <c r="H2914" i="1" s="1"/>
  <c r="N2914" i="1" s="1"/>
  <c r="O2914" i="1" s="1"/>
  <c r="P2914" i="1" s="1"/>
  <c r="G2909" i="1"/>
  <c r="H2909" i="1" s="1"/>
  <c r="N2909" i="1" s="1"/>
  <c r="O2909" i="1" s="1"/>
  <c r="P2909" i="1" s="1"/>
  <c r="G2905" i="1"/>
  <c r="H2905" i="1" s="1"/>
  <c r="N2905" i="1" s="1"/>
  <c r="O2905" i="1" s="1"/>
  <c r="P2905" i="1" s="1"/>
  <c r="G2897" i="1"/>
  <c r="H2897" i="1" s="1"/>
  <c r="N2897" i="1" s="1"/>
  <c r="O2897" i="1" s="1"/>
  <c r="P2897" i="1" s="1"/>
  <c r="G2880" i="1"/>
  <c r="H2880" i="1" s="1"/>
  <c r="N2880" i="1" s="1"/>
  <c r="O2880" i="1" s="1"/>
  <c r="P2880" i="1" s="1"/>
  <c r="G2863" i="1"/>
  <c r="H2863" i="1" s="1"/>
  <c r="N2863" i="1" s="1"/>
  <c r="O2863" i="1" s="1"/>
  <c r="P2863" i="1" s="1"/>
  <c r="G2789" i="1"/>
  <c r="H2789" i="1" s="1"/>
  <c r="N2789" i="1" s="1"/>
  <c r="O2789" i="1" s="1"/>
  <c r="P2789" i="1" s="1"/>
  <c r="G2782" i="1"/>
  <c r="H2782" i="1" s="1"/>
  <c r="N2782" i="1" s="1"/>
  <c r="O2782" i="1" s="1"/>
  <c r="P2782" i="1" s="1"/>
  <c r="G2723" i="1"/>
  <c r="H2723" i="1" s="1"/>
  <c r="N2723" i="1" s="1"/>
  <c r="O2723" i="1" s="1"/>
  <c r="P2723" i="1" s="1"/>
  <c r="G2706" i="1"/>
  <c r="H2706" i="1" s="1"/>
  <c r="N2706" i="1" s="1"/>
  <c r="O2706" i="1" s="1"/>
  <c r="P2706" i="1" s="1"/>
  <c r="G2690" i="1"/>
  <c r="H2690" i="1" s="1"/>
  <c r="N2690" i="1" s="1"/>
  <c r="O2690" i="1" s="1"/>
  <c r="P2690" i="1" s="1"/>
  <c r="G2689" i="1"/>
  <c r="H2689" i="1" s="1"/>
  <c r="N2689" i="1" s="1"/>
  <c r="O2689" i="1" s="1"/>
  <c r="P2689" i="1" s="1"/>
  <c r="G2676" i="1"/>
  <c r="H2676" i="1" s="1"/>
  <c r="N2676" i="1" s="1"/>
  <c r="O2676" i="1" s="1"/>
  <c r="P2676" i="1" s="1"/>
  <c r="G2664" i="1"/>
  <c r="H2664" i="1" s="1"/>
  <c r="N2664" i="1" s="1"/>
  <c r="O2664" i="1" s="1"/>
  <c r="P2664" i="1" s="1"/>
  <c r="G2658" i="1"/>
  <c r="H2658" i="1" s="1"/>
  <c r="N2658" i="1" s="1"/>
  <c r="O2658" i="1" s="1"/>
  <c r="P2658" i="1" s="1"/>
  <c r="G2653" i="1"/>
  <c r="H2653" i="1" s="1"/>
  <c r="N2653" i="1" s="1"/>
  <c r="O2653" i="1" s="1"/>
  <c r="P2653" i="1" s="1"/>
  <c r="G2651" i="1"/>
  <c r="H2651" i="1" s="1"/>
  <c r="N2651" i="1" s="1"/>
  <c r="O2651" i="1" s="1"/>
  <c r="P2651" i="1" s="1"/>
  <c r="G2636" i="1"/>
  <c r="H2636" i="1" s="1"/>
  <c r="N2636" i="1" s="1"/>
  <c r="O2636" i="1" s="1"/>
  <c r="P2636" i="1" s="1"/>
  <c r="G2078" i="1"/>
  <c r="H2078" i="1" s="1"/>
  <c r="N2078" i="1" s="1"/>
  <c r="O2078" i="1" s="1"/>
  <c r="P2078" i="1" s="1"/>
  <c r="G1738" i="1"/>
  <c r="G7716" i="1"/>
  <c r="H7716" i="1" s="1"/>
  <c r="N7716" i="1" s="1"/>
  <c r="O7716" i="1" s="1"/>
  <c r="P7716" i="1" s="1"/>
  <c r="G7066" i="1"/>
  <c r="H7066" i="1" s="1"/>
  <c r="N7066" i="1" s="1"/>
  <c r="O7066" i="1" s="1"/>
  <c r="P7066" i="1" s="1"/>
  <c r="G6862" i="1"/>
  <c r="H6862" i="1" s="1"/>
  <c r="N6862" i="1" s="1"/>
  <c r="O6862" i="1" s="1"/>
  <c r="P6862" i="1" s="1"/>
  <c r="G6821" i="1"/>
  <c r="H6821" i="1" s="1"/>
  <c r="N6821" i="1" s="1"/>
  <c r="O6821" i="1" s="1"/>
  <c r="P6821" i="1" s="1"/>
  <c r="G6761" i="1"/>
  <c r="H6761" i="1" s="1"/>
  <c r="N6761" i="1" s="1"/>
  <c r="O6761" i="1" s="1"/>
  <c r="P6761" i="1" s="1"/>
  <c r="G6667" i="1"/>
  <c r="H6667" i="1" s="1"/>
  <c r="N6667" i="1" s="1"/>
  <c r="O6667" i="1" s="1"/>
  <c r="P6667" i="1" s="1"/>
  <c r="G6666" i="1"/>
  <c r="H6666" i="1" s="1"/>
  <c r="N6666" i="1" s="1"/>
  <c r="O6666" i="1" s="1"/>
  <c r="P6666" i="1" s="1"/>
  <c r="G5834" i="1"/>
  <c r="H5834" i="1" s="1"/>
  <c r="N5834" i="1" s="1"/>
  <c r="O5834" i="1" s="1"/>
  <c r="P5834" i="1" s="1"/>
  <c r="G5065" i="1"/>
  <c r="H5065" i="1" s="1"/>
  <c r="N5065" i="1" s="1"/>
  <c r="O5065" i="1" s="1"/>
  <c r="P5065" i="1" s="1"/>
  <c r="G5021" i="1"/>
  <c r="H5021" i="1" s="1"/>
  <c r="N5021" i="1" s="1"/>
  <c r="O5021" i="1" s="1"/>
  <c r="P5021" i="1" s="1"/>
  <c r="G4138" i="1"/>
  <c r="H4138" i="1" s="1"/>
  <c r="N4138" i="1" s="1"/>
  <c r="O4138" i="1" s="1"/>
  <c r="P4138" i="1" s="1"/>
  <c r="G3751" i="1"/>
  <c r="H3751" i="1" s="1"/>
  <c r="N3751" i="1" s="1"/>
  <c r="O3751" i="1" s="1"/>
  <c r="P3751" i="1" s="1"/>
  <c r="G3182" i="1"/>
  <c r="H3182" i="1" s="1"/>
  <c r="N3182" i="1" s="1"/>
  <c r="O3182" i="1" s="1"/>
  <c r="P3182" i="1" s="1"/>
  <c r="G3170" i="1"/>
  <c r="H3170" i="1" s="1"/>
  <c r="N3170" i="1" s="1"/>
  <c r="O3170" i="1" s="1"/>
  <c r="P3170" i="1" s="1"/>
  <c r="G3168" i="1"/>
  <c r="H3168" i="1" s="1"/>
  <c r="N3168" i="1" s="1"/>
  <c r="O3168" i="1" s="1"/>
  <c r="P3168" i="1" s="1"/>
  <c r="G3157" i="1"/>
  <c r="H3157" i="1" s="1"/>
  <c r="N3157" i="1" s="1"/>
  <c r="O3157" i="1" s="1"/>
  <c r="P3157" i="1" s="1"/>
  <c r="G3155" i="1"/>
  <c r="H3155" i="1" s="1"/>
  <c r="N3155" i="1" s="1"/>
  <c r="O3155" i="1" s="1"/>
  <c r="P3155" i="1" s="1"/>
  <c r="G3138" i="1"/>
  <c r="H3138" i="1" s="1"/>
  <c r="N3138" i="1" s="1"/>
  <c r="O3138" i="1" s="1"/>
  <c r="P3138" i="1" s="1"/>
  <c r="G3061" i="1"/>
  <c r="H3061" i="1" s="1"/>
  <c r="N3061" i="1" s="1"/>
  <c r="O3061" i="1" s="1"/>
  <c r="P3061" i="1" s="1"/>
  <c r="G3036" i="1"/>
  <c r="H3036" i="1" s="1"/>
  <c r="N3036" i="1" s="1"/>
  <c r="O3036" i="1" s="1"/>
  <c r="P3036" i="1" s="1"/>
  <c r="G2973" i="1"/>
  <c r="H2973" i="1" s="1"/>
  <c r="N2973" i="1" s="1"/>
  <c r="O2973" i="1" s="1"/>
  <c r="P2973" i="1" s="1"/>
  <c r="G2950" i="1"/>
  <c r="H2950" i="1" s="1"/>
  <c r="N2950" i="1" s="1"/>
  <c r="O2950" i="1" s="1"/>
  <c r="P2950" i="1" s="1"/>
  <c r="G2943" i="1"/>
  <c r="H2943" i="1" s="1"/>
  <c r="N2943" i="1" s="1"/>
  <c r="O2943" i="1" s="1"/>
  <c r="P2943" i="1" s="1"/>
  <c r="G2924" i="1"/>
  <c r="H2924" i="1" s="1"/>
  <c r="N2924" i="1" s="1"/>
  <c r="O2924" i="1" s="1"/>
  <c r="P2924" i="1" s="1"/>
  <c r="G2910" i="1"/>
  <c r="H2910" i="1" s="1"/>
  <c r="N2910" i="1" s="1"/>
  <c r="O2910" i="1" s="1"/>
  <c r="P2910" i="1" s="1"/>
  <c r="G2904" i="1"/>
  <c r="H2904" i="1" s="1"/>
  <c r="N2904" i="1" s="1"/>
  <c r="O2904" i="1" s="1"/>
  <c r="P2904" i="1" s="1"/>
  <c r="G2886" i="1"/>
  <c r="H2886" i="1" s="1"/>
  <c r="N2886" i="1" s="1"/>
  <c r="O2886" i="1" s="1"/>
  <c r="P2886" i="1" s="1"/>
  <c r="G2870" i="1"/>
  <c r="G2867" i="1"/>
  <c r="H2867" i="1" s="1"/>
  <c r="N2867" i="1" s="1"/>
  <c r="O2867" i="1" s="1"/>
  <c r="P2867" i="1" s="1"/>
  <c r="G2840" i="1"/>
  <c r="H2840" i="1" s="1"/>
  <c r="N2840" i="1" s="1"/>
  <c r="O2840" i="1" s="1"/>
  <c r="P2840" i="1" s="1"/>
  <c r="G2822" i="1"/>
  <c r="H2822" i="1" s="1"/>
  <c r="N2822" i="1" s="1"/>
  <c r="O2822" i="1" s="1"/>
  <c r="P2822" i="1" s="1"/>
  <c r="G2817" i="1"/>
  <c r="H2817" i="1" s="1"/>
  <c r="N2817" i="1" s="1"/>
  <c r="O2817" i="1" s="1"/>
  <c r="P2817" i="1" s="1"/>
  <c r="G2776" i="1"/>
  <c r="H2776" i="1" s="1"/>
  <c r="N2776" i="1" s="1"/>
  <c r="O2776" i="1" s="1"/>
  <c r="P2776" i="1" s="1"/>
  <c r="G2729" i="1"/>
  <c r="H2729" i="1" s="1"/>
  <c r="N2729" i="1" s="1"/>
  <c r="O2729" i="1" s="1"/>
  <c r="P2729" i="1" s="1"/>
  <c r="G2716" i="1"/>
  <c r="H2716" i="1" s="1"/>
  <c r="N2716" i="1" s="1"/>
  <c r="O2716" i="1" s="1"/>
  <c r="P2716" i="1" s="1"/>
  <c r="G2678" i="1"/>
  <c r="H2678" i="1" s="1"/>
  <c r="N2678" i="1" s="1"/>
  <c r="O2678" i="1" s="1"/>
  <c r="P2678" i="1" s="1"/>
  <c r="G2670" i="1"/>
  <c r="H2670" i="1" s="1"/>
  <c r="N2670" i="1" s="1"/>
  <c r="O2670" i="1" s="1"/>
  <c r="P2670" i="1" s="1"/>
  <c r="G2622" i="1"/>
  <c r="H2622" i="1" s="1"/>
  <c r="N2622" i="1" s="1"/>
  <c r="O2622" i="1" s="1"/>
  <c r="P2622" i="1" s="1"/>
  <c r="G2619" i="1"/>
  <c r="H2619" i="1" s="1"/>
  <c r="N2619" i="1" s="1"/>
  <c r="O2619" i="1" s="1"/>
  <c r="P2619" i="1" s="1"/>
  <c r="G1802" i="1"/>
  <c r="G7497" i="1"/>
  <c r="H7497" i="1" s="1"/>
  <c r="N7497" i="1" s="1"/>
  <c r="O7497" i="1" s="1"/>
  <c r="P7497" i="1" s="1"/>
  <c r="G6562" i="1"/>
  <c r="H6562" i="1" s="1"/>
  <c r="N6562" i="1" s="1"/>
  <c r="O6562" i="1" s="1"/>
  <c r="P6562" i="1" s="1"/>
  <c r="G6226" i="1"/>
  <c r="H6226" i="1" s="1"/>
  <c r="N6226" i="1" s="1"/>
  <c r="O6226" i="1" s="1"/>
  <c r="P6226" i="1" s="1"/>
  <c r="G5643" i="1"/>
  <c r="H5643" i="1" s="1"/>
  <c r="N5643" i="1" s="1"/>
  <c r="O5643" i="1" s="1"/>
  <c r="P5643" i="1" s="1"/>
  <c r="G5619" i="1"/>
  <c r="H5619" i="1" s="1"/>
  <c r="N5619" i="1" s="1"/>
  <c r="O5619" i="1" s="1"/>
  <c r="P5619" i="1" s="1"/>
  <c r="G4889" i="1"/>
  <c r="H4889" i="1" s="1"/>
  <c r="N4889" i="1" s="1"/>
  <c r="O4889" i="1" s="1"/>
  <c r="P4889" i="1" s="1"/>
  <c r="G4765" i="1"/>
  <c r="H4765" i="1" s="1"/>
  <c r="N4765" i="1" s="1"/>
  <c r="O4765" i="1" s="1"/>
  <c r="P4765" i="1" s="1"/>
  <c r="G3816" i="1"/>
  <c r="H3816" i="1" s="1"/>
  <c r="N3816" i="1" s="1"/>
  <c r="O3816" i="1" s="1"/>
  <c r="P3816" i="1" s="1"/>
  <c r="G3383" i="1"/>
  <c r="H3383" i="1" s="1"/>
  <c r="N3383" i="1" s="1"/>
  <c r="O3383" i="1" s="1"/>
  <c r="P3383" i="1" s="1"/>
  <c r="G3373" i="1"/>
  <c r="H3373" i="1" s="1"/>
  <c r="N3373" i="1" s="1"/>
  <c r="O3373" i="1" s="1"/>
  <c r="P3373" i="1" s="1"/>
  <c r="G3366" i="1"/>
  <c r="H3366" i="1" s="1"/>
  <c r="N3366" i="1" s="1"/>
  <c r="O3366" i="1" s="1"/>
  <c r="P3366" i="1" s="1"/>
  <c r="G3345" i="1"/>
  <c r="H3345" i="1" s="1"/>
  <c r="N3345" i="1" s="1"/>
  <c r="O3345" i="1" s="1"/>
  <c r="P3345" i="1" s="1"/>
  <c r="G3338" i="1"/>
  <c r="H3338" i="1" s="1"/>
  <c r="N3338" i="1" s="1"/>
  <c r="O3338" i="1" s="1"/>
  <c r="P3338" i="1" s="1"/>
  <c r="G3331" i="1"/>
  <c r="H3331" i="1" s="1"/>
  <c r="N3331" i="1" s="1"/>
  <c r="O3331" i="1" s="1"/>
  <c r="P3331" i="1" s="1"/>
  <c r="G3241" i="1"/>
  <c r="H3241" i="1" s="1"/>
  <c r="N3241" i="1" s="1"/>
  <c r="O3241" i="1" s="1"/>
  <c r="P3241" i="1" s="1"/>
  <c r="G3225" i="1"/>
  <c r="H3225" i="1" s="1"/>
  <c r="N3225" i="1" s="1"/>
  <c r="O3225" i="1" s="1"/>
  <c r="P3225" i="1" s="1"/>
  <c r="G3199" i="1"/>
  <c r="H3199" i="1" s="1"/>
  <c r="N3199" i="1" s="1"/>
  <c r="O3199" i="1" s="1"/>
  <c r="P3199" i="1" s="1"/>
  <c r="G3195" i="1"/>
  <c r="H3195" i="1" s="1"/>
  <c r="N3195" i="1" s="1"/>
  <c r="O3195" i="1" s="1"/>
  <c r="P3195" i="1" s="1"/>
  <c r="G3186" i="1"/>
  <c r="H3186" i="1" s="1"/>
  <c r="N3186" i="1" s="1"/>
  <c r="O3186" i="1" s="1"/>
  <c r="P3186" i="1" s="1"/>
  <c r="G3059" i="1"/>
  <c r="H3059" i="1" s="1"/>
  <c r="N3059" i="1" s="1"/>
  <c r="O3059" i="1" s="1"/>
  <c r="P3059" i="1" s="1"/>
  <c r="G2965" i="1"/>
  <c r="H2965" i="1" s="1"/>
  <c r="N2965" i="1" s="1"/>
  <c r="O2965" i="1" s="1"/>
  <c r="P2965" i="1" s="1"/>
  <c r="G2956" i="1"/>
  <c r="H2956" i="1" s="1"/>
  <c r="N2956" i="1" s="1"/>
  <c r="O2956" i="1" s="1"/>
  <c r="P2956" i="1" s="1"/>
  <c r="G2890" i="1"/>
  <c r="H2890" i="1" s="1"/>
  <c r="N2890" i="1" s="1"/>
  <c r="O2890" i="1" s="1"/>
  <c r="P2890" i="1" s="1"/>
  <c r="G2888" i="1"/>
  <c r="H2888" i="1" s="1"/>
  <c r="N2888" i="1" s="1"/>
  <c r="O2888" i="1" s="1"/>
  <c r="P2888" i="1" s="1"/>
  <c r="G2884" i="1"/>
  <c r="H2884" i="1" s="1"/>
  <c r="N2884" i="1" s="1"/>
  <c r="O2884" i="1" s="1"/>
  <c r="P2884" i="1" s="1"/>
  <c r="G2858" i="1"/>
  <c r="H2858" i="1" s="1"/>
  <c r="N2858" i="1" s="1"/>
  <c r="O2858" i="1" s="1"/>
  <c r="P2858" i="1" s="1"/>
  <c r="G2855" i="1"/>
  <c r="H2855" i="1" s="1"/>
  <c r="N2855" i="1" s="1"/>
  <c r="O2855" i="1" s="1"/>
  <c r="P2855" i="1" s="1"/>
  <c r="G2843" i="1"/>
  <c r="H2843" i="1" s="1"/>
  <c r="N2843" i="1" s="1"/>
  <c r="O2843" i="1" s="1"/>
  <c r="P2843" i="1" s="1"/>
  <c r="G2819" i="1"/>
  <c r="H2819" i="1" s="1"/>
  <c r="N2819" i="1" s="1"/>
  <c r="O2819" i="1" s="1"/>
  <c r="P2819" i="1" s="1"/>
  <c r="G2787" i="1"/>
  <c r="H2787" i="1" s="1"/>
  <c r="N2787" i="1" s="1"/>
  <c r="O2787" i="1" s="1"/>
  <c r="P2787" i="1" s="1"/>
  <c r="G2765" i="1"/>
  <c r="H2765" i="1" s="1"/>
  <c r="N2765" i="1" s="1"/>
  <c r="O2765" i="1" s="1"/>
  <c r="P2765" i="1" s="1"/>
  <c r="G2758" i="1"/>
  <c r="H2758" i="1" s="1"/>
  <c r="N2758" i="1" s="1"/>
  <c r="O2758" i="1" s="1"/>
  <c r="P2758" i="1" s="1"/>
  <c r="G2743" i="1"/>
  <c r="H2743" i="1" s="1"/>
  <c r="N2743" i="1" s="1"/>
  <c r="O2743" i="1" s="1"/>
  <c r="P2743" i="1" s="1"/>
  <c r="G2697" i="1"/>
  <c r="H2697" i="1" s="1"/>
  <c r="N2697" i="1" s="1"/>
  <c r="O2697" i="1" s="1"/>
  <c r="P2697" i="1" s="1"/>
  <c r="G2692" i="1"/>
  <c r="H2692" i="1" s="1"/>
  <c r="N2692" i="1" s="1"/>
  <c r="O2692" i="1" s="1"/>
  <c r="P2692" i="1" s="1"/>
  <c r="G2671" i="1"/>
  <c r="H2671" i="1" s="1"/>
  <c r="N2671" i="1" s="1"/>
  <c r="O2671" i="1" s="1"/>
  <c r="P2671" i="1" s="1"/>
  <c r="G2631" i="1"/>
  <c r="H2631" i="1" s="1"/>
  <c r="N2631" i="1" s="1"/>
  <c r="O2631" i="1" s="1"/>
  <c r="P2631" i="1" s="1"/>
  <c r="G761" i="1"/>
  <c r="H761" i="1" s="1"/>
  <c r="N761" i="1" s="1"/>
  <c r="O761" i="1" s="1"/>
  <c r="P761" i="1" s="1"/>
  <c r="G646" i="1"/>
  <c r="H646" i="1" s="1"/>
  <c r="N646" i="1" s="1"/>
  <c r="O646" i="1" s="1"/>
  <c r="P646" i="1" s="1"/>
  <c r="G186" i="1"/>
  <c r="H186" i="1" s="1"/>
  <c r="N186" i="1" s="1"/>
  <c r="O186" i="1" s="1"/>
  <c r="P186" i="1" s="1"/>
  <c r="G7860" i="1"/>
  <c r="H7860" i="1" s="1"/>
  <c r="N7860" i="1" s="1"/>
  <c r="O7860" i="1" s="1"/>
  <c r="P7860" i="1" s="1"/>
  <c r="G7491" i="1"/>
  <c r="H7491" i="1" s="1"/>
  <c r="N7491" i="1" s="1"/>
  <c r="O7491" i="1" s="1"/>
  <c r="P7491" i="1" s="1"/>
  <c r="G7236" i="1"/>
  <c r="H7236" i="1" s="1"/>
  <c r="N7236" i="1" s="1"/>
  <c r="O7236" i="1" s="1"/>
  <c r="P7236" i="1" s="1"/>
  <c r="G7216" i="1"/>
  <c r="H7216" i="1" s="1"/>
  <c r="N7216" i="1" s="1"/>
  <c r="O7216" i="1" s="1"/>
  <c r="P7216" i="1" s="1"/>
  <c r="G7072" i="1"/>
  <c r="H7072" i="1" s="1"/>
  <c r="N7072" i="1" s="1"/>
  <c r="O7072" i="1" s="1"/>
  <c r="P7072" i="1" s="1"/>
  <c r="G6204" i="1"/>
  <c r="H6204" i="1" s="1"/>
  <c r="N6204" i="1" s="1"/>
  <c r="O6204" i="1" s="1"/>
  <c r="P6204" i="1" s="1"/>
  <c r="G6164" i="1"/>
  <c r="H6164" i="1" s="1"/>
  <c r="N6164" i="1" s="1"/>
  <c r="O6164" i="1" s="1"/>
  <c r="P6164" i="1" s="1"/>
  <c r="G5793" i="1"/>
  <c r="H5793" i="1" s="1"/>
  <c r="N5793" i="1" s="1"/>
  <c r="O5793" i="1" s="1"/>
  <c r="P5793" i="1" s="1"/>
  <c r="G5326" i="1"/>
  <c r="H5326" i="1" s="1"/>
  <c r="N5326" i="1" s="1"/>
  <c r="O5326" i="1" s="1"/>
  <c r="P5326" i="1" s="1"/>
  <c r="G3946" i="1"/>
  <c r="H3946" i="1" s="1"/>
  <c r="N3946" i="1" s="1"/>
  <c r="O3946" i="1" s="1"/>
  <c r="P3946" i="1" s="1"/>
  <c r="G3482" i="1"/>
  <c r="H3482" i="1" s="1"/>
  <c r="N3482" i="1" s="1"/>
  <c r="O3482" i="1" s="1"/>
  <c r="P3482" i="1" s="1"/>
  <c r="G2022" i="1"/>
  <c r="H2022" i="1" s="1"/>
  <c r="N2022" i="1" s="1"/>
  <c r="O2022" i="1" s="1"/>
  <c r="P2022" i="1" s="1"/>
  <c r="G2003" i="1"/>
  <c r="H2003" i="1" s="1"/>
  <c r="N2003" i="1" s="1"/>
  <c r="O2003" i="1" s="1"/>
  <c r="P2003" i="1" s="1"/>
  <c r="G2001" i="1"/>
  <c r="H2001" i="1" s="1"/>
  <c r="N2001" i="1" s="1"/>
  <c r="O2001" i="1" s="1"/>
  <c r="P2001" i="1" s="1"/>
  <c r="G1576" i="1"/>
  <c r="G914" i="1"/>
  <c r="H914" i="1" s="1"/>
  <c r="N914" i="1" s="1"/>
  <c r="O914" i="1" s="1"/>
  <c r="P914" i="1" s="1"/>
  <c r="G214" i="1"/>
  <c r="H214" i="1" s="1"/>
  <c r="N214" i="1" s="1"/>
  <c r="O214" i="1" s="1"/>
  <c r="P214" i="1" s="1"/>
  <c r="G2165" i="1"/>
  <c r="H2165" i="1" s="1"/>
  <c r="N2165" i="1" s="1"/>
  <c r="O2165" i="1" s="1"/>
  <c r="P2165" i="1" s="1"/>
  <c r="G1105" i="1"/>
  <c r="H1105" i="1" s="1"/>
  <c r="N1105" i="1" s="1"/>
  <c r="O1105" i="1" s="1"/>
  <c r="P1105" i="1" s="1"/>
  <c r="G923" i="1"/>
  <c r="H923" i="1" s="1"/>
  <c r="N923" i="1" s="1"/>
  <c r="O923" i="1" s="1"/>
  <c r="P923" i="1" s="1"/>
  <c r="G163" i="1"/>
  <c r="H163" i="1" s="1"/>
  <c r="N163" i="1" s="1"/>
  <c r="O163" i="1" s="1"/>
  <c r="P163" i="1" s="1"/>
  <c r="G1073" i="1"/>
  <c r="H1073" i="1" s="1"/>
  <c r="N1073" i="1" s="1"/>
  <c r="O1073" i="1" s="1"/>
  <c r="P1073" i="1" s="1"/>
  <c r="G7189" i="1"/>
  <c r="H7189" i="1" s="1"/>
  <c r="N7189" i="1" s="1"/>
  <c r="O7189" i="1" s="1"/>
  <c r="P7189" i="1" s="1"/>
  <c r="G6980" i="1"/>
  <c r="H6980" i="1" s="1"/>
  <c r="N6980" i="1" s="1"/>
  <c r="O6980" i="1" s="1"/>
  <c r="P6980" i="1" s="1"/>
  <c r="G5914" i="1"/>
  <c r="H5914" i="1" s="1"/>
  <c r="N5914" i="1" s="1"/>
  <c r="O5914" i="1" s="1"/>
  <c r="P5914" i="1" s="1"/>
  <c r="G5735" i="1"/>
  <c r="H5735" i="1" s="1"/>
  <c r="N5735" i="1" s="1"/>
  <c r="O5735" i="1" s="1"/>
  <c r="P5735" i="1" s="1"/>
  <c r="G5413" i="1"/>
  <c r="H5413" i="1" s="1"/>
  <c r="N5413" i="1" s="1"/>
  <c r="O5413" i="1" s="1"/>
  <c r="P5413" i="1" s="1"/>
  <c r="G5196" i="1"/>
  <c r="H5196" i="1" s="1"/>
  <c r="N5196" i="1" s="1"/>
  <c r="O5196" i="1" s="1"/>
  <c r="P5196" i="1" s="1"/>
  <c r="G4222" i="1"/>
  <c r="H4222" i="1" s="1"/>
  <c r="N4222" i="1" s="1"/>
  <c r="O4222" i="1" s="1"/>
  <c r="P4222" i="1" s="1"/>
  <c r="G4051" i="1"/>
  <c r="H4051" i="1" s="1"/>
  <c r="N4051" i="1" s="1"/>
  <c r="O4051" i="1" s="1"/>
  <c r="P4051" i="1" s="1"/>
  <c r="G3754" i="1"/>
  <c r="H3754" i="1" s="1"/>
  <c r="N3754" i="1" s="1"/>
  <c r="O3754" i="1" s="1"/>
  <c r="P3754" i="1" s="1"/>
  <c r="G2730" i="1"/>
  <c r="H2730" i="1" s="1"/>
  <c r="N2730" i="1" s="1"/>
  <c r="O2730" i="1" s="1"/>
  <c r="P2730" i="1" s="1"/>
  <c r="G2695" i="1"/>
  <c r="H2695" i="1" s="1"/>
  <c r="N2695" i="1" s="1"/>
  <c r="O2695" i="1" s="1"/>
  <c r="P2695" i="1" s="1"/>
  <c r="G2247" i="1"/>
  <c r="H2247" i="1" s="1"/>
  <c r="N2247" i="1" s="1"/>
  <c r="O2247" i="1" s="1"/>
  <c r="P2247" i="1" s="1"/>
  <c r="G1299" i="1"/>
  <c r="G1162" i="1"/>
  <c r="H1162" i="1" s="1"/>
  <c r="N1162" i="1" s="1"/>
  <c r="O1162" i="1" s="1"/>
  <c r="P1162" i="1" s="1"/>
  <c r="G612" i="1"/>
  <c r="H612" i="1" s="1"/>
  <c r="N612" i="1" s="1"/>
  <c r="O612" i="1" s="1"/>
  <c r="P612" i="1" s="1"/>
  <c r="G551" i="1"/>
  <c r="H551" i="1" s="1"/>
  <c r="N551" i="1" s="1"/>
  <c r="O551" i="1" s="1"/>
  <c r="P551" i="1" s="1"/>
  <c r="G5425" i="1"/>
  <c r="H5425" i="1" s="1"/>
  <c r="N5425" i="1" s="1"/>
  <c r="O5425" i="1" s="1"/>
  <c r="P5425" i="1" s="1"/>
  <c r="G5309" i="1"/>
  <c r="H5309" i="1" s="1"/>
  <c r="N5309" i="1" s="1"/>
  <c r="O5309" i="1" s="1"/>
  <c r="P5309" i="1" s="1"/>
  <c r="G5229" i="1"/>
  <c r="H5229" i="1" s="1"/>
  <c r="N5229" i="1" s="1"/>
  <c r="O5229" i="1" s="1"/>
  <c r="P5229" i="1" s="1"/>
  <c r="G3992" i="1"/>
  <c r="H3992" i="1" s="1"/>
  <c r="N3992" i="1" s="1"/>
  <c r="O3992" i="1" s="1"/>
  <c r="P3992" i="1" s="1"/>
  <c r="G3676" i="1"/>
  <c r="H3676" i="1" s="1"/>
  <c r="N3676" i="1" s="1"/>
  <c r="O3676" i="1" s="1"/>
  <c r="P3676" i="1" s="1"/>
  <c r="G3554" i="1"/>
  <c r="H3554" i="1" s="1"/>
  <c r="N3554" i="1" s="1"/>
  <c r="O3554" i="1" s="1"/>
  <c r="P3554" i="1" s="1"/>
  <c r="G3547" i="1"/>
  <c r="H3547" i="1" s="1"/>
  <c r="N3547" i="1" s="1"/>
  <c r="O3547" i="1" s="1"/>
  <c r="P3547" i="1" s="1"/>
  <c r="G2614" i="1"/>
  <c r="H2614" i="1" s="1"/>
  <c r="N2614" i="1" s="1"/>
  <c r="O2614" i="1" s="1"/>
  <c r="P2614" i="1" s="1"/>
  <c r="G1287" i="1"/>
  <c r="G969" i="1"/>
  <c r="H969" i="1" s="1"/>
  <c r="N969" i="1" s="1"/>
  <c r="O969" i="1" s="1"/>
  <c r="P969" i="1" s="1"/>
  <c r="G701" i="1"/>
  <c r="H701" i="1" s="1"/>
  <c r="N701" i="1" s="1"/>
  <c r="O701" i="1" s="1"/>
  <c r="P701" i="1" s="1"/>
  <c r="G593" i="1"/>
  <c r="H593" i="1" s="1"/>
  <c r="N593" i="1" s="1"/>
  <c r="O593" i="1" s="1"/>
  <c r="P593" i="1" s="1"/>
  <c r="G5412" i="1"/>
  <c r="H5412" i="1" s="1"/>
  <c r="N5412" i="1" s="1"/>
  <c r="O5412" i="1" s="1"/>
  <c r="P5412" i="1" s="1"/>
  <c r="G5201" i="1"/>
  <c r="H5201" i="1" s="1"/>
  <c r="N5201" i="1" s="1"/>
  <c r="O5201" i="1" s="1"/>
  <c r="P5201" i="1" s="1"/>
  <c r="G5116" i="1"/>
  <c r="H5116" i="1" s="1"/>
  <c r="N5116" i="1" s="1"/>
  <c r="O5116" i="1" s="1"/>
  <c r="P5116" i="1" s="1"/>
  <c r="G3983" i="1"/>
  <c r="H3983" i="1" s="1"/>
  <c r="N3983" i="1" s="1"/>
  <c r="O3983" i="1" s="1"/>
  <c r="P3983" i="1" s="1"/>
  <c r="G3935" i="1"/>
  <c r="H3935" i="1" s="1"/>
  <c r="N3935" i="1" s="1"/>
  <c r="O3935" i="1" s="1"/>
  <c r="P3935" i="1" s="1"/>
  <c r="G3926" i="1"/>
  <c r="H3926" i="1" s="1"/>
  <c r="N3926" i="1" s="1"/>
  <c r="O3926" i="1" s="1"/>
  <c r="P3926" i="1" s="1"/>
  <c r="G2808" i="1"/>
  <c r="H2808" i="1" s="1"/>
  <c r="N2808" i="1" s="1"/>
  <c r="O2808" i="1" s="1"/>
  <c r="P2808" i="1" s="1"/>
  <c r="G2477" i="1"/>
  <c r="H2477" i="1" s="1"/>
  <c r="N2477" i="1" s="1"/>
  <c r="O2477" i="1" s="1"/>
  <c r="P2477" i="1" s="1"/>
  <c r="G2466" i="1"/>
  <c r="H2466" i="1" s="1"/>
  <c r="N2466" i="1" s="1"/>
  <c r="O2466" i="1" s="1"/>
  <c r="P2466" i="1" s="1"/>
  <c r="G1494" i="1"/>
  <c r="G1139" i="1"/>
  <c r="H1139" i="1" s="1"/>
  <c r="N1139" i="1" s="1"/>
  <c r="O1139" i="1" s="1"/>
  <c r="P1139" i="1" s="1"/>
  <c r="G613" i="1"/>
  <c r="H613" i="1" s="1"/>
  <c r="N613" i="1" s="1"/>
  <c r="O613" i="1" s="1"/>
  <c r="P613" i="1" s="1"/>
  <c r="G355" i="1"/>
  <c r="H355" i="1" s="1"/>
  <c r="N355" i="1" s="1"/>
  <c r="O355" i="1" s="1"/>
  <c r="P355" i="1" s="1"/>
  <c r="G330" i="1"/>
  <c r="H330" i="1" s="1"/>
  <c r="N330" i="1" s="1"/>
  <c r="O330" i="1" s="1"/>
  <c r="P330" i="1" s="1"/>
  <c r="G324" i="1"/>
  <c r="H324" i="1" s="1"/>
  <c r="N324" i="1" s="1"/>
  <c r="O324" i="1" s="1"/>
  <c r="P324" i="1" s="1"/>
  <c r="G237" i="1"/>
  <c r="H237" i="1" s="1"/>
  <c r="N237" i="1" s="1"/>
  <c r="O237" i="1" s="1"/>
  <c r="P237" i="1" s="1"/>
  <c r="G173" i="1"/>
  <c r="H173" i="1" s="1"/>
  <c r="N173" i="1" s="1"/>
  <c r="O173" i="1" s="1"/>
  <c r="P173" i="1" s="1"/>
  <c r="G134" i="1"/>
  <c r="H134" i="1" s="1"/>
  <c r="N134" i="1" s="1"/>
  <c r="O134" i="1" s="1"/>
  <c r="P134" i="1" s="1"/>
  <c r="G126" i="1"/>
  <c r="H126" i="1" s="1"/>
  <c r="N126" i="1" s="1"/>
  <c r="O126" i="1" s="1"/>
  <c r="P126" i="1" s="1"/>
  <c r="G125" i="1"/>
  <c r="H125" i="1" s="1"/>
  <c r="N125" i="1" s="1"/>
  <c r="O125" i="1" s="1"/>
  <c r="P125" i="1" s="1"/>
  <c r="G124" i="1"/>
  <c r="H124" i="1" s="1"/>
  <c r="N124" i="1" s="1"/>
  <c r="O124" i="1" s="1"/>
  <c r="P124" i="1" s="1"/>
  <c r="G117" i="1"/>
  <c r="H117" i="1" s="1"/>
  <c r="N117" i="1" s="1"/>
  <c r="O117" i="1" s="1"/>
  <c r="P117" i="1" s="1"/>
  <c r="G7571" i="1"/>
  <c r="H7571" i="1" s="1"/>
  <c r="N7571" i="1" s="1"/>
  <c r="O7571" i="1" s="1"/>
  <c r="P7571" i="1" s="1"/>
  <c r="G5780" i="1"/>
  <c r="H5780" i="1" s="1"/>
  <c r="N5780" i="1" s="1"/>
  <c r="O5780" i="1" s="1"/>
  <c r="P5780" i="1" s="1"/>
  <c r="G5563" i="1"/>
  <c r="H5563" i="1" s="1"/>
  <c r="N5563" i="1" s="1"/>
  <c r="O5563" i="1" s="1"/>
  <c r="P5563" i="1" s="1"/>
  <c r="G5435" i="1"/>
  <c r="H5435" i="1" s="1"/>
  <c r="N5435" i="1" s="1"/>
  <c r="O5435" i="1" s="1"/>
  <c r="P5435" i="1" s="1"/>
  <c r="G4019" i="1"/>
  <c r="H4019" i="1" s="1"/>
  <c r="N4019" i="1" s="1"/>
  <c r="O4019" i="1" s="1"/>
  <c r="P4019" i="1" s="1"/>
  <c r="G3994" i="1"/>
  <c r="H3994" i="1" s="1"/>
  <c r="N3994" i="1" s="1"/>
  <c r="O3994" i="1" s="1"/>
  <c r="P3994" i="1" s="1"/>
  <c r="G3531" i="1"/>
  <c r="H3531" i="1" s="1"/>
  <c r="N3531" i="1" s="1"/>
  <c r="O3531" i="1" s="1"/>
  <c r="P3531" i="1" s="1"/>
  <c r="G2844" i="1"/>
  <c r="H2844" i="1" s="1"/>
  <c r="N2844" i="1" s="1"/>
  <c r="O2844" i="1" s="1"/>
  <c r="P2844" i="1" s="1"/>
  <c r="G2751" i="1"/>
  <c r="H2751" i="1" s="1"/>
  <c r="N2751" i="1" s="1"/>
  <c r="O2751" i="1" s="1"/>
  <c r="P2751" i="1" s="1"/>
  <c r="G2738" i="1"/>
  <c r="H2738" i="1" s="1"/>
  <c r="N2738" i="1" s="1"/>
  <c r="O2738" i="1" s="1"/>
  <c r="P2738" i="1" s="1"/>
  <c r="G1273" i="1"/>
  <c r="G1249" i="1"/>
  <c r="G754" i="1"/>
  <c r="H754" i="1" s="1"/>
  <c r="N754" i="1" s="1"/>
  <c r="O754" i="1" s="1"/>
  <c r="P754" i="1" s="1"/>
  <c r="G749" i="1"/>
  <c r="H749" i="1" s="1"/>
  <c r="N749" i="1" s="1"/>
  <c r="O749" i="1" s="1"/>
  <c r="P749" i="1" s="1"/>
  <c r="G653" i="1"/>
  <c r="H653" i="1" s="1"/>
  <c r="N653" i="1" s="1"/>
  <c r="O653" i="1" s="1"/>
  <c r="P653" i="1" s="1"/>
  <c r="G395" i="1"/>
  <c r="H395" i="1" s="1"/>
  <c r="N395" i="1" s="1"/>
  <c r="O395" i="1" s="1"/>
  <c r="P395" i="1" s="1"/>
  <c r="G338" i="1"/>
  <c r="H338" i="1" s="1"/>
  <c r="N338" i="1" s="1"/>
  <c r="O338" i="1" s="1"/>
  <c r="P338" i="1" s="1"/>
  <c r="G295" i="1"/>
  <c r="H295" i="1" s="1"/>
  <c r="N295" i="1" s="1"/>
  <c r="O295" i="1" s="1"/>
  <c r="P295" i="1" s="1"/>
  <c r="G5974" i="1"/>
  <c r="H5974" i="1" s="1"/>
  <c r="N5974" i="1" s="1"/>
  <c r="O5974" i="1" s="1"/>
  <c r="P5974" i="1" s="1"/>
  <c r="G5752" i="1"/>
  <c r="H5752" i="1" s="1"/>
  <c r="N5752" i="1" s="1"/>
  <c r="O5752" i="1" s="1"/>
  <c r="P5752" i="1" s="1"/>
  <c r="G5732" i="1"/>
  <c r="H5732" i="1" s="1"/>
  <c r="N5732" i="1" s="1"/>
  <c r="O5732" i="1" s="1"/>
  <c r="P5732" i="1" s="1"/>
  <c r="G5702" i="1"/>
  <c r="H5702" i="1" s="1"/>
  <c r="N5702" i="1" s="1"/>
  <c r="O5702" i="1" s="1"/>
  <c r="P5702" i="1" s="1"/>
  <c r="G4054" i="1"/>
  <c r="H4054" i="1" s="1"/>
  <c r="N4054" i="1" s="1"/>
  <c r="O4054" i="1" s="1"/>
  <c r="P4054" i="1" s="1"/>
  <c r="G4052" i="1"/>
  <c r="H4052" i="1" s="1"/>
  <c r="N4052" i="1" s="1"/>
  <c r="O4052" i="1" s="1"/>
  <c r="P4052" i="1" s="1"/>
  <c r="G3896" i="1"/>
  <c r="H3896" i="1" s="1"/>
  <c r="N3896" i="1" s="1"/>
  <c r="O3896" i="1" s="1"/>
  <c r="P3896" i="1" s="1"/>
  <c r="G3483" i="1"/>
  <c r="H3483" i="1" s="1"/>
  <c r="N3483" i="1" s="1"/>
  <c r="O3483" i="1" s="1"/>
  <c r="P3483" i="1" s="1"/>
  <c r="G2421" i="1"/>
  <c r="H2421" i="1" s="1"/>
  <c r="N2421" i="1" s="1"/>
  <c r="O2421" i="1" s="1"/>
  <c r="P2421" i="1" s="1"/>
  <c r="G1722" i="1"/>
  <c r="G1104" i="1"/>
  <c r="H1104" i="1" s="1"/>
  <c r="N1104" i="1" s="1"/>
  <c r="O1104" i="1" s="1"/>
  <c r="P1104" i="1" s="1"/>
  <c r="G369" i="1"/>
  <c r="H369" i="1" s="1"/>
  <c r="N369" i="1" s="1"/>
  <c r="O369" i="1" s="1"/>
  <c r="P369" i="1" s="1"/>
  <c r="G108" i="1"/>
  <c r="H108" i="1" s="1"/>
  <c r="N108" i="1" s="1"/>
  <c r="O108" i="1" s="1"/>
  <c r="P108" i="1" s="1"/>
  <c r="G4345" i="1"/>
  <c r="H4345" i="1" s="1"/>
  <c r="N4345" i="1" s="1"/>
  <c r="O4345" i="1" s="1"/>
  <c r="P4345" i="1" s="1"/>
  <c r="G3622" i="1"/>
  <c r="H3622" i="1" s="1"/>
  <c r="N3622" i="1" s="1"/>
  <c r="O3622" i="1" s="1"/>
  <c r="P3622" i="1" s="1"/>
  <c r="G3293" i="1"/>
  <c r="H3293" i="1" s="1"/>
  <c r="N3293" i="1" s="1"/>
  <c r="O3293" i="1" s="1"/>
  <c r="P3293" i="1" s="1"/>
  <c r="G3050" i="1"/>
  <c r="H3050" i="1" s="1"/>
  <c r="N3050" i="1" s="1"/>
  <c r="O3050" i="1" s="1"/>
  <c r="P3050" i="1" s="1"/>
  <c r="G3048" i="1"/>
  <c r="H3048" i="1" s="1"/>
  <c r="N3048" i="1" s="1"/>
  <c r="O3048" i="1" s="1"/>
  <c r="P3048" i="1" s="1"/>
  <c r="G2100" i="1"/>
  <c r="H2100" i="1" s="1"/>
  <c r="N2100" i="1" s="1"/>
  <c r="O2100" i="1" s="1"/>
  <c r="P2100" i="1" s="1"/>
  <c r="G482" i="1"/>
  <c r="H482" i="1" s="1"/>
  <c r="N482" i="1" s="1"/>
  <c r="O482" i="1" s="1"/>
  <c r="P482" i="1" s="1"/>
  <c r="G402" i="1"/>
  <c r="H402" i="1" s="1"/>
  <c r="N402" i="1" s="1"/>
  <c r="O402" i="1" s="1"/>
  <c r="P402" i="1" s="1"/>
  <c r="G74" i="1"/>
  <c r="H74" i="1" s="1"/>
  <c r="N74" i="1" s="1"/>
  <c r="O74" i="1" s="1"/>
  <c r="P74" i="1" s="1"/>
  <c r="G2386" i="1"/>
  <c r="H2386" i="1" s="1"/>
  <c r="N2386" i="1" s="1"/>
  <c r="O2386" i="1" s="1"/>
  <c r="P2386" i="1" s="1"/>
  <c r="G2143" i="1"/>
  <c r="H2143" i="1" s="1"/>
  <c r="N2143" i="1" s="1"/>
  <c r="O2143" i="1" s="1"/>
  <c r="P2143" i="1" s="1"/>
  <c r="G1948" i="1"/>
  <c r="H1948" i="1" s="1"/>
  <c r="N1948" i="1" s="1"/>
  <c r="O1948" i="1" s="1"/>
  <c r="P1948" i="1" s="1"/>
  <c r="G1935" i="1"/>
  <c r="H1935" i="1" s="1"/>
  <c r="N1935" i="1" s="1"/>
  <c r="O1935" i="1" s="1"/>
  <c r="P1935" i="1" s="1"/>
  <c r="G1749" i="1"/>
  <c r="G1685" i="1"/>
  <c r="G1587" i="1"/>
  <c r="G1572" i="1"/>
  <c r="G1364" i="1"/>
  <c r="H1364" i="1" s="1"/>
  <c r="N1364" i="1" s="1"/>
  <c r="O1364" i="1" s="1"/>
  <c r="P1364" i="1" s="1"/>
  <c r="G1164" i="1"/>
  <c r="H1164" i="1" s="1"/>
  <c r="N1164" i="1" s="1"/>
  <c r="O1164" i="1" s="1"/>
  <c r="P1164" i="1" s="1"/>
  <c r="G1118" i="1"/>
  <c r="G1068" i="1"/>
  <c r="G980" i="1"/>
  <c r="G937" i="1"/>
  <c r="G9378" i="1"/>
  <c r="H9378" i="1" s="1"/>
  <c r="N9378" i="1" s="1"/>
  <c r="O9378" i="1" s="1"/>
  <c r="P9378" i="1" s="1"/>
  <c r="G7849" i="1"/>
  <c r="H7849" i="1" s="1"/>
  <c r="N7849" i="1" s="1"/>
  <c r="O7849" i="1" s="1"/>
  <c r="P7849" i="1" s="1"/>
  <c r="G6215" i="1"/>
  <c r="H6215" i="1" s="1"/>
  <c r="N6215" i="1" s="1"/>
  <c r="O6215" i="1" s="1"/>
  <c r="P6215" i="1" s="1"/>
  <c r="G6149" i="1"/>
  <c r="H6149" i="1" s="1"/>
  <c r="N6149" i="1" s="1"/>
  <c r="O6149" i="1" s="1"/>
  <c r="P6149" i="1" s="1"/>
  <c r="G5709" i="1"/>
  <c r="H5709" i="1" s="1"/>
  <c r="N5709" i="1" s="1"/>
  <c r="O5709" i="1" s="1"/>
  <c r="P5709" i="1" s="1"/>
  <c r="G5658" i="1"/>
  <c r="H5658" i="1" s="1"/>
  <c r="N5658" i="1" s="1"/>
  <c r="O5658" i="1" s="1"/>
  <c r="P5658" i="1" s="1"/>
  <c r="G5499" i="1"/>
  <c r="H5499" i="1" s="1"/>
  <c r="N5499" i="1" s="1"/>
  <c r="O5499" i="1" s="1"/>
  <c r="P5499" i="1" s="1"/>
  <c r="G5497" i="1"/>
  <c r="H5497" i="1" s="1"/>
  <c r="N5497" i="1" s="1"/>
  <c r="O5497" i="1" s="1"/>
  <c r="P5497" i="1" s="1"/>
  <c r="G4376" i="1"/>
  <c r="H4376" i="1" s="1"/>
  <c r="N4376" i="1" s="1"/>
  <c r="O4376" i="1" s="1"/>
  <c r="P4376" i="1" s="1"/>
  <c r="G2410" i="1"/>
  <c r="H2410" i="1" s="1"/>
  <c r="N2410" i="1" s="1"/>
  <c r="O2410" i="1" s="1"/>
  <c r="P2410" i="1" s="1"/>
  <c r="G2149" i="1"/>
  <c r="H2149" i="1" s="1"/>
  <c r="N2149" i="1" s="1"/>
  <c r="O2149" i="1" s="1"/>
  <c r="P2149" i="1" s="1"/>
  <c r="G1774" i="1"/>
  <c r="G1625" i="1"/>
  <c r="G1548" i="1"/>
  <c r="G1382" i="1"/>
  <c r="G1381" i="1"/>
  <c r="G1298" i="1"/>
  <c r="G1244" i="1"/>
  <c r="G1197" i="1"/>
  <c r="G1155" i="1"/>
  <c r="G179" i="1"/>
  <c r="H179" i="1" s="1"/>
  <c r="N179" i="1" s="1"/>
  <c r="O179" i="1" s="1"/>
  <c r="P179" i="1" s="1"/>
  <c r="G166" i="1"/>
  <c r="H166" i="1" s="1"/>
  <c r="N166" i="1" s="1"/>
  <c r="O166" i="1" s="1"/>
  <c r="P166" i="1" s="1"/>
  <c r="G143" i="1"/>
  <c r="H143" i="1" s="1"/>
  <c r="N143" i="1" s="1"/>
  <c r="O143" i="1" s="1"/>
  <c r="P143" i="1" s="1"/>
  <c r="G50" i="1"/>
  <c r="H50" i="1" s="1"/>
  <c r="N50" i="1" s="1"/>
  <c r="O50" i="1" s="1"/>
  <c r="P50" i="1" s="1"/>
  <c r="G23" i="1"/>
  <c r="H23" i="1" s="1"/>
  <c r="N23" i="1" s="1"/>
  <c r="O23" i="1" s="1"/>
  <c r="P23" i="1" s="1"/>
  <c r="G7692" i="1"/>
  <c r="H7692" i="1" s="1"/>
  <c r="N7692" i="1" s="1"/>
  <c r="O7692" i="1" s="1"/>
  <c r="P7692" i="1" s="1"/>
  <c r="G3536" i="1"/>
  <c r="H3536" i="1" s="1"/>
  <c r="N3536" i="1" s="1"/>
  <c r="O3536" i="1" s="1"/>
  <c r="P3536" i="1" s="1"/>
  <c r="G2177" i="1"/>
  <c r="H2177" i="1" s="1"/>
  <c r="N2177" i="1" s="1"/>
  <c r="O2177" i="1" s="1"/>
  <c r="P2177" i="1" s="1"/>
  <c r="G2083" i="1"/>
  <c r="H2083" i="1" s="1"/>
  <c r="N2083" i="1" s="1"/>
  <c r="O2083" i="1" s="1"/>
  <c r="P2083" i="1" s="1"/>
  <c r="G2021" i="1"/>
  <c r="H2021" i="1" s="1"/>
  <c r="N2021" i="1" s="1"/>
  <c r="O2021" i="1" s="1"/>
  <c r="P2021" i="1" s="1"/>
  <c r="G1681" i="1"/>
  <c r="G1656" i="1"/>
  <c r="G1614" i="1"/>
  <c r="G1595" i="1"/>
  <c r="G1590" i="1"/>
  <c r="G1534" i="1"/>
  <c r="G1466" i="1"/>
  <c r="G1432" i="1"/>
  <c r="G1431" i="1"/>
  <c r="G1427" i="1"/>
  <c r="G1252" i="1"/>
  <c r="G5030" i="1"/>
  <c r="H5030" i="1" s="1"/>
  <c r="N5030" i="1" s="1"/>
  <c r="O5030" i="1" s="1"/>
  <c r="P5030" i="1" s="1"/>
  <c r="G2968" i="1"/>
  <c r="H2968" i="1" s="1"/>
  <c r="N2968" i="1" s="1"/>
  <c r="O2968" i="1" s="1"/>
  <c r="P2968" i="1" s="1"/>
  <c r="G2906" i="1"/>
  <c r="H2906" i="1" s="1"/>
  <c r="N2906" i="1" s="1"/>
  <c r="O2906" i="1" s="1"/>
  <c r="P2906" i="1" s="1"/>
  <c r="G2411" i="1"/>
  <c r="H2411" i="1" s="1"/>
  <c r="N2411" i="1" s="1"/>
  <c r="O2411" i="1" s="1"/>
  <c r="P2411" i="1" s="1"/>
  <c r="G2065" i="1"/>
  <c r="H2065" i="1" s="1"/>
  <c r="N2065" i="1" s="1"/>
  <c r="O2065" i="1" s="1"/>
  <c r="P2065" i="1" s="1"/>
  <c r="G1974" i="1"/>
  <c r="H1974" i="1" s="1"/>
  <c r="N1974" i="1" s="1"/>
  <c r="O1974" i="1" s="1"/>
  <c r="P1974" i="1" s="1"/>
  <c r="G1929" i="1"/>
  <c r="H1929" i="1" s="1"/>
  <c r="N1929" i="1" s="1"/>
  <c r="O1929" i="1" s="1"/>
  <c r="P1929" i="1" s="1"/>
  <c r="G1913" i="1"/>
  <c r="H1913" i="1" s="1"/>
  <c r="N1913" i="1" s="1"/>
  <c r="O1913" i="1" s="1"/>
  <c r="P1913" i="1" s="1"/>
  <c r="G1831" i="1"/>
  <c r="G1820" i="1"/>
  <c r="G1764" i="1"/>
  <c r="G1636" i="1"/>
  <c r="G1526" i="1"/>
  <c r="G1430" i="1"/>
  <c r="G1212" i="1"/>
  <c r="G1199" i="1"/>
  <c r="G1117" i="1"/>
  <c r="G1077" i="1"/>
  <c r="G1026" i="1"/>
  <c r="H1026" i="1" s="1"/>
  <c r="N1026" i="1" s="1"/>
  <c r="O1026" i="1" s="1"/>
  <c r="P1026" i="1" s="1"/>
  <c r="G259" i="1"/>
  <c r="H259" i="1" s="1"/>
  <c r="N259" i="1" s="1"/>
  <c r="O259" i="1" s="1"/>
  <c r="P259" i="1" s="1"/>
  <c r="G103" i="1"/>
  <c r="H103" i="1" s="1"/>
  <c r="N103" i="1" s="1"/>
  <c r="O103" i="1" s="1"/>
  <c r="P103" i="1" s="1"/>
  <c r="G985" i="1"/>
  <c r="H985" i="1" s="1"/>
  <c r="N985" i="1" s="1"/>
  <c r="O985" i="1" s="1"/>
  <c r="P985" i="1" s="1"/>
  <c r="G357" i="1"/>
  <c r="H357" i="1" s="1"/>
  <c r="N357" i="1" s="1"/>
  <c r="O357" i="1" s="1"/>
  <c r="P357" i="1" s="1"/>
  <c r="G6515" i="1"/>
  <c r="H6515" i="1" s="1"/>
  <c r="N6515" i="1" s="1"/>
  <c r="O6515" i="1" s="1"/>
  <c r="P6515" i="1" s="1"/>
  <c r="G6339" i="1"/>
  <c r="H6339" i="1" s="1"/>
  <c r="N6339" i="1" s="1"/>
  <c r="O6339" i="1" s="1"/>
  <c r="P6339" i="1" s="1"/>
  <c r="G5894" i="1"/>
  <c r="H5894" i="1" s="1"/>
  <c r="N5894" i="1" s="1"/>
  <c r="O5894" i="1" s="1"/>
  <c r="P5894" i="1" s="1"/>
  <c r="G5990" i="1"/>
  <c r="H5990" i="1" s="1"/>
  <c r="N5990" i="1" s="1"/>
  <c r="O5990" i="1" s="1"/>
  <c r="P5990" i="1" s="1"/>
  <c r="G5159" i="1"/>
  <c r="H5159" i="1" s="1"/>
  <c r="N5159" i="1" s="1"/>
  <c r="O5159" i="1" s="1"/>
  <c r="P5159" i="1" s="1"/>
  <c r="G5041" i="1"/>
  <c r="H5041" i="1" s="1"/>
  <c r="N5041" i="1" s="1"/>
  <c r="O5041" i="1" s="1"/>
  <c r="P5041" i="1" s="1"/>
  <c r="G2437" i="1"/>
  <c r="H2437" i="1" s="1"/>
  <c r="N2437" i="1" s="1"/>
  <c r="O2437" i="1" s="1"/>
  <c r="P2437" i="1" s="1"/>
  <c r="G9117" i="1"/>
  <c r="H9117" i="1" s="1"/>
  <c r="N9117" i="1" s="1"/>
  <c r="O9117" i="1" s="1"/>
  <c r="P9117" i="1" s="1"/>
  <c r="G8573" i="1"/>
  <c r="H8573" i="1" s="1"/>
  <c r="N8573" i="1" s="1"/>
  <c r="O8573" i="1" s="1"/>
  <c r="P8573" i="1" s="1"/>
  <c r="G8414" i="1"/>
  <c r="H8414" i="1" s="1"/>
  <c r="N8414" i="1" s="1"/>
  <c r="O8414" i="1" s="1"/>
  <c r="P8414" i="1" s="1"/>
  <c r="G6585" i="1"/>
  <c r="H6585" i="1" s="1"/>
  <c r="N6585" i="1" s="1"/>
  <c r="O6585" i="1" s="1"/>
  <c r="P6585" i="1" s="1"/>
  <c r="G6518" i="1"/>
  <c r="H6518" i="1" s="1"/>
  <c r="N6518" i="1" s="1"/>
  <c r="O6518" i="1" s="1"/>
  <c r="P6518" i="1" s="1"/>
  <c r="G5987" i="1"/>
  <c r="H5987" i="1" s="1"/>
  <c r="N5987" i="1" s="1"/>
  <c r="O5987" i="1" s="1"/>
  <c r="P5987" i="1" s="1"/>
  <c r="G5547" i="1"/>
  <c r="H5547" i="1" s="1"/>
  <c r="N5547" i="1" s="1"/>
  <c r="O5547" i="1" s="1"/>
  <c r="P5547" i="1" s="1"/>
  <c r="G5218" i="1"/>
  <c r="H5218" i="1" s="1"/>
  <c r="N5218" i="1" s="1"/>
  <c r="O5218" i="1" s="1"/>
  <c r="P5218" i="1" s="1"/>
  <c r="G3198" i="1"/>
  <c r="H3198" i="1" s="1"/>
  <c r="N3198" i="1" s="1"/>
  <c r="O3198" i="1" s="1"/>
  <c r="P3198" i="1" s="1"/>
  <c r="G1971" i="1"/>
  <c r="H1971" i="1" s="1"/>
  <c r="N1971" i="1" s="1"/>
  <c r="O1971" i="1" s="1"/>
  <c r="P1971" i="1" s="1"/>
  <c r="G1895" i="1"/>
  <c r="H1895" i="1" s="1"/>
  <c r="N1895" i="1" s="1"/>
  <c r="O1895" i="1" s="1"/>
  <c r="P1895" i="1" s="1"/>
  <c r="G8915" i="1"/>
  <c r="H8915" i="1" s="1"/>
  <c r="N8915" i="1" s="1"/>
  <c r="O8915" i="1" s="1"/>
  <c r="P8915" i="1" s="1"/>
  <c r="G8481" i="1"/>
  <c r="H8481" i="1" s="1"/>
  <c r="N8481" i="1" s="1"/>
  <c r="O8481" i="1" s="1"/>
  <c r="P8481" i="1" s="1"/>
  <c r="G8401" i="1"/>
  <c r="H8401" i="1" s="1"/>
  <c r="N8401" i="1" s="1"/>
  <c r="O8401" i="1" s="1"/>
  <c r="P8401" i="1" s="1"/>
  <c r="G8268" i="1"/>
  <c r="H8268" i="1" s="1"/>
  <c r="N8268" i="1" s="1"/>
  <c r="O8268" i="1" s="1"/>
  <c r="P8268" i="1" s="1"/>
  <c r="G5288" i="1"/>
  <c r="H5288" i="1" s="1"/>
  <c r="N5288" i="1" s="1"/>
  <c r="O5288" i="1" s="1"/>
  <c r="P5288" i="1" s="1"/>
  <c r="G5117" i="1"/>
  <c r="H5117" i="1" s="1"/>
  <c r="N5117" i="1" s="1"/>
  <c r="O5117" i="1" s="1"/>
  <c r="P5117" i="1" s="1"/>
  <c r="G3137" i="1"/>
  <c r="H3137" i="1" s="1"/>
  <c r="N3137" i="1" s="1"/>
  <c r="O3137" i="1" s="1"/>
  <c r="P3137" i="1" s="1"/>
  <c r="G2402" i="1"/>
  <c r="H2402" i="1" s="1"/>
  <c r="N2402" i="1" s="1"/>
  <c r="O2402" i="1" s="1"/>
  <c r="P2402" i="1" s="1"/>
  <c r="G2345" i="1"/>
  <c r="H2345" i="1" s="1"/>
  <c r="N2345" i="1" s="1"/>
  <c r="O2345" i="1" s="1"/>
  <c r="P2345" i="1" s="1"/>
  <c r="G2279" i="1"/>
  <c r="H2279" i="1" s="1"/>
  <c r="N2279" i="1" s="1"/>
  <c r="O2279" i="1" s="1"/>
  <c r="P2279" i="1" s="1"/>
  <c r="G2263" i="1"/>
  <c r="H2263" i="1" s="1"/>
  <c r="N2263" i="1" s="1"/>
  <c r="O2263" i="1" s="1"/>
  <c r="P2263" i="1" s="1"/>
  <c r="G2131" i="1"/>
  <c r="H2131" i="1" s="1"/>
  <c r="N2131" i="1" s="1"/>
  <c r="O2131" i="1" s="1"/>
  <c r="P2131" i="1" s="1"/>
  <c r="G1956" i="1"/>
  <c r="H1956" i="1" s="1"/>
  <c r="N1956" i="1" s="1"/>
  <c r="O1956" i="1" s="1"/>
  <c r="P1956" i="1" s="1"/>
  <c r="G1905" i="1"/>
  <c r="H1905" i="1" s="1"/>
  <c r="N1905" i="1" s="1"/>
  <c r="O1905" i="1" s="1"/>
  <c r="P1905" i="1" s="1"/>
  <c r="G8953" i="1"/>
  <c r="H8953" i="1" s="1"/>
  <c r="N8953" i="1" s="1"/>
  <c r="O8953" i="1" s="1"/>
  <c r="P8953" i="1" s="1"/>
  <c r="G8694" i="1"/>
  <c r="H8694" i="1" s="1"/>
  <c r="N8694" i="1" s="1"/>
  <c r="O8694" i="1" s="1"/>
  <c r="P8694" i="1" s="1"/>
  <c r="G6284" i="1"/>
  <c r="H6284" i="1" s="1"/>
  <c r="N6284" i="1" s="1"/>
  <c r="O6284" i="1" s="1"/>
  <c r="P6284" i="1" s="1"/>
  <c r="G2395" i="1"/>
  <c r="H2395" i="1" s="1"/>
  <c r="N2395" i="1" s="1"/>
  <c r="O2395" i="1" s="1"/>
  <c r="P2395" i="1" s="1"/>
  <c r="G2292" i="1"/>
  <c r="H2292" i="1" s="1"/>
  <c r="N2292" i="1" s="1"/>
  <c r="O2292" i="1" s="1"/>
  <c r="P2292" i="1" s="1"/>
  <c r="G34" i="1"/>
  <c r="H34" i="1" s="1"/>
  <c r="N34" i="1" s="1"/>
  <c r="O34" i="1" s="1"/>
  <c r="P34" i="1" s="1"/>
  <c r="G8807" i="1"/>
  <c r="H8807" i="1" s="1"/>
  <c r="N8807" i="1" s="1"/>
  <c r="O8807" i="1" s="1"/>
  <c r="P8807" i="1" s="1"/>
  <c r="G6739" i="1"/>
  <c r="H6739" i="1" s="1"/>
  <c r="N6739" i="1" s="1"/>
  <c r="O6739" i="1" s="1"/>
  <c r="P6739" i="1" s="1"/>
  <c r="G6575" i="1"/>
  <c r="H6575" i="1" s="1"/>
  <c r="N6575" i="1" s="1"/>
  <c r="O6575" i="1" s="1"/>
  <c r="P6575" i="1" s="1"/>
  <c r="G5964" i="1"/>
  <c r="H5964" i="1" s="1"/>
  <c r="N5964" i="1" s="1"/>
  <c r="O5964" i="1" s="1"/>
  <c r="P5964" i="1" s="1"/>
  <c r="G5251" i="1"/>
  <c r="H5251" i="1" s="1"/>
  <c r="N5251" i="1" s="1"/>
  <c r="O5251" i="1" s="1"/>
  <c r="P5251" i="1" s="1"/>
  <c r="G5130" i="1"/>
  <c r="H5130" i="1" s="1"/>
  <c r="N5130" i="1" s="1"/>
  <c r="O5130" i="1" s="1"/>
  <c r="P5130" i="1" s="1"/>
  <c r="G5708" i="1"/>
  <c r="H5708" i="1" s="1"/>
  <c r="N5708" i="1" s="1"/>
  <c r="O5708" i="1" s="1"/>
  <c r="P5708" i="1" s="1"/>
  <c r="G5686" i="1"/>
  <c r="H5686" i="1" s="1"/>
  <c r="N5686" i="1" s="1"/>
  <c r="O5686" i="1" s="1"/>
  <c r="P5686" i="1" s="1"/>
  <c r="G5254" i="1"/>
  <c r="H5254" i="1" s="1"/>
  <c r="N5254" i="1" s="1"/>
  <c r="O5254" i="1" s="1"/>
  <c r="P5254" i="1" s="1"/>
  <c r="G1877" i="1"/>
  <c r="H1877" i="1" s="1"/>
  <c r="N1877" i="1" s="1"/>
  <c r="O1877" i="1" s="1"/>
  <c r="P1877" i="1" s="1"/>
  <c r="G281" i="1"/>
  <c r="H281" i="1" s="1"/>
  <c r="N281" i="1" s="1"/>
  <c r="O281" i="1" s="1"/>
  <c r="P281" i="1" s="1"/>
  <c r="G106" i="1"/>
  <c r="H106" i="1" s="1"/>
  <c r="N106" i="1" s="1"/>
  <c r="O106" i="1" s="1"/>
  <c r="P106" i="1" s="1"/>
  <c r="G9065" i="1"/>
  <c r="H9065" i="1" s="1"/>
  <c r="N9065" i="1" s="1"/>
  <c r="O9065" i="1" s="1"/>
  <c r="P9065" i="1" s="1"/>
  <c r="G9049" i="1"/>
  <c r="H9049" i="1" s="1"/>
  <c r="N9049" i="1" s="1"/>
  <c r="O9049" i="1" s="1"/>
  <c r="P9049" i="1" s="1"/>
  <c r="G8767" i="1"/>
  <c r="H8767" i="1" s="1"/>
  <c r="N8767" i="1" s="1"/>
  <c r="O8767" i="1" s="1"/>
  <c r="P8767" i="1" s="1"/>
  <c r="G5986" i="1"/>
  <c r="H5986" i="1" s="1"/>
  <c r="N5986" i="1" s="1"/>
  <c r="O5986" i="1" s="1"/>
  <c r="P5986" i="1" s="1"/>
  <c r="G5564" i="1"/>
  <c r="H5564" i="1" s="1"/>
  <c r="N5564" i="1" s="1"/>
  <c r="O5564" i="1" s="1"/>
  <c r="P5564" i="1" s="1"/>
  <c r="G1515" i="1"/>
  <c r="G1140" i="1"/>
  <c r="G1084" i="1"/>
  <c r="G1481" i="1"/>
  <c r="G1302" i="1"/>
  <c r="G1902" i="1"/>
  <c r="H1902" i="1" s="1"/>
  <c r="N1902" i="1" s="1"/>
  <c r="O1902" i="1" s="1"/>
  <c r="P1902" i="1" s="1"/>
  <c r="G1321" i="1"/>
  <c r="H1321" i="1" s="1"/>
  <c r="N1321" i="1" s="1"/>
  <c r="O1321" i="1" s="1"/>
  <c r="P1321" i="1" s="1"/>
  <c r="G1297" i="1"/>
  <c r="G120" i="1"/>
  <c r="H120" i="1" s="1"/>
  <c r="N120" i="1" s="1"/>
  <c r="O120" i="1" s="1"/>
  <c r="P120" i="1" s="1"/>
  <c r="G6257" i="1"/>
  <c r="H6257" i="1" s="1"/>
  <c r="N6257" i="1" s="1"/>
  <c r="O6257" i="1" s="1"/>
  <c r="P6257" i="1" s="1"/>
  <c r="G5651" i="1"/>
  <c r="H5651" i="1" s="1"/>
  <c r="N5651" i="1" s="1"/>
  <c r="O5651" i="1" s="1"/>
  <c r="P5651" i="1" s="1"/>
  <c r="G3863" i="1"/>
  <c r="H3863" i="1" s="1"/>
  <c r="N3863" i="1" s="1"/>
  <c r="O3863" i="1" s="1"/>
  <c r="P3863" i="1" s="1"/>
  <c r="G3783" i="1"/>
  <c r="H3783" i="1" s="1"/>
  <c r="N3783" i="1" s="1"/>
  <c r="O3783" i="1" s="1"/>
  <c r="P3783" i="1" s="1"/>
  <c r="G2135" i="1"/>
  <c r="H2135" i="1" s="1"/>
  <c r="N2135" i="1" s="1"/>
  <c r="O2135" i="1" s="1"/>
  <c r="P2135" i="1" s="1"/>
  <c r="G2033" i="1"/>
  <c r="H2033" i="1" s="1"/>
  <c r="N2033" i="1" s="1"/>
  <c r="O2033" i="1" s="1"/>
  <c r="P2033" i="1" s="1"/>
  <c r="G846" i="1"/>
  <c r="G731" i="1"/>
  <c r="G392" i="1"/>
  <c r="H392" i="1" s="1"/>
  <c r="N392" i="1" s="1"/>
  <c r="O392" i="1" s="1"/>
  <c r="P392" i="1" s="1"/>
  <c r="G356" i="1"/>
  <c r="H356" i="1" s="1"/>
  <c r="N356" i="1" s="1"/>
  <c r="O356" i="1" s="1"/>
  <c r="P356" i="1" s="1"/>
  <c r="G4582" i="1"/>
  <c r="H4582" i="1" s="1"/>
  <c r="N4582" i="1" s="1"/>
  <c r="O4582" i="1" s="1"/>
  <c r="P4582" i="1" s="1"/>
  <c r="G3433" i="1"/>
  <c r="H3433" i="1" s="1"/>
  <c r="N3433" i="1" s="1"/>
  <c r="O3433" i="1" s="1"/>
  <c r="P3433" i="1" s="1"/>
  <c r="G3233" i="1"/>
  <c r="H3233" i="1" s="1"/>
  <c r="N3233" i="1" s="1"/>
  <c r="O3233" i="1" s="1"/>
  <c r="P3233" i="1" s="1"/>
  <c r="G1149" i="1"/>
  <c r="G1032" i="1"/>
  <c r="G762" i="1"/>
  <c r="G713" i="1"/>
  <c r="G677" i="1"/>
  <c r="H677" i="1" s="1"/>
  <c r="N677" i="1" s="1"/>
  <c r="O677" i="1" s="1"/>
  <c r="P677" i="1" s="1"/>
  <c r="G509" i="1"/>
  <c r="H509" i="1" s="1"/>
  <c r="N509" i="1" s="1"/>
  <c r="O509" i="1" s="1"/>
  <c r="P509" i="1" s="1"/>
  <c r="G187" i="1"/>
  <c r="H187" i="1" s="1"/>
  <c r="N187" i="1" s="1"/>
  <c r="O187" i="1" s="1"/>
  <c r="P187" i="1" s="1"/>
  <c r="G181" i="1"/>
  <c r="H181" i="1" s="1"/>
  <c r="N181" i="1" s="1"/>
  <c r="O181" i="1" s="1"/>
  <c r="P181" i="1" s="1"/>
  <c r="G113" i="1"/>
  <c r="H113" i="1" s="1"/>
  <c r="N113" i="1" s="1"/>
  <c r="O113" i="1" s="1"/>
  <c r="P113" i="1" s="1"/>
  <c r="G3429" i="1"/>
  <c r="H3429" i="1" s="1"/>
  <c r="N3429" i="1" s="1"/>
  <c r="O3429" i="1" s="1"/>
  <c r="P3429" i="1" s="1"/>
  <c r="G2161" i="1"/>
  <c r="H2161" i="1" s="1"/>
  <c r="N2161" i="1" s="1"/>
  <c r="O2161" i="1" s="1"/>
  <c r="P2161" i="1" s="1"/>
  <c r="G1833" i="1"/>
  <c r="G849" i="1"/>
  <c r="G695" i="1"/>
  <c r="H695" i="1" s="1"/>
  <c r="N695" i="1" s="1"/>
  <c r="O695" i="1" s="1"/>
  <c r="P695" i="1" s="1"/>
  <c r="G537" i="1"/>
  <c r="H537" i="1" s="1"/>
  <c r="N537" i="1" s="1"/>
  <c r="O537" i="1" s="1"/>
  <c r="P537" i="1" s="1"/>
  <c r="G844" i="1"/>
  <c r="G656" i="1"/>
  <c r="G404" i="1"/>
  <c r="H404" i="1" s="1"/>
  <c r="N404" i="1" s="1"/>
  <c r="O404" i="1" s="1"/>
  <c r="P404" i="1" s="1"/>
  <c r="G323" i="1"/>
  <c r="H323" i="1" s="1"/>
  <c r="N323" i="1" s="1"/>
  <c r="O323" i="1" s="1"/>
  <c r="P323" i="1" s="1"/>
  <c r="G66" i="1"/>
  <c r="H66" i="1" s="1"/>
  <c r="N66" i="1" s="1"/>
  <c r="O66" i="1" s="1"/>
  <c r="P66" i="1" s="1"/>
  <c r="G5941" i="1"/>
  <c r="H5941" i="1" s="1"/>
  <c r="N5941" i="1" s="1"/>
  <c r="O5941" i="1" s="1"/>
  <c r="P5941" i="1" s="1"/>
  <c r="G5788" i="1"/>
  <c r="H5788" i="1" s="1"/>
  <c r="N5788" i="1" s="1"/>
  <c r="O5788" i="1" s="1"/>
  <c r="P5788" i="1" s="1"/>
  <c r="G5450" i="1"/>
  <c r="H5450" i="1" s="1"/>
  <c r="N5450" i="1" s="1"/>
  <c r="O5450" i="1" s="1"/>
  <c r="P5450" i="1" s="1"/>
  <c r="G4499" i="1"/>
  <c r="H4499" i="1" s="1"/>
  <c r="N4499" i="1" s="1"/>
  <c r="O4499" i="1" s="1"/>
  <c r="P4499" i="1" s="1"/>
  <c r="G4161" i="1"/>
  <c r="H4161" i="1" s="1"/>
  <c r="N4161" i="1" s="1"/>
  <c r="O4161" i="1" s="1"/>
  <c r="P4161" i="1" s="1"/>
  <c r="G4100" i="1"/>
  <c r="H4100" i="1" s="1"/>
  <c r="N4100" i="1" s="1"/>
  <c r="O4100" i="1" s="1"/>
  <c r="P4100" i="1" s="1"/>
  <c r="G3176" i="1"/>
  <c r="H3176" i="1" s="1"/>
  <c r="N3176" i="1" s="1"/>
  <c r="O3176" i="1" s="1"/>
  <c r="P3176" i="1" s="1"/>
  <c r="G2895" i="1"/>
  <c r="G2711" i="1"/>
  <c r="G2519" i="1"/>
  <c r="H2519" i="1" s="1"/>
  <c r="N2519" i="1" s="1"/>
  <c r="O2519" i="1" s="1"/>
  <c r="P2519" i="1" s="1"/>
  <c r="G2340" i="1"/>
  <c r="H2340" i="1" s="1"/>
  <c r="N2340" i="1" s="1"/>
  <c r="O2340" i="1" s="1"/>
  <c r="P2340" i="1" s="1"/>
  <c r="G2338" i="1"/>
  <c r="H2338" i="1" s="1"/>
  <c r="N2338" i="1" s="1"/>
  <c r="O2338" i="1" s="1"/>
  <c r="P2338" i="1" s="1"/>
  <c r="G2327" i="1"/>
  <c r="H2327" i="1" s="1"/>
  <c r="N2327" i="1" s="1"/>
  <c r="O2327" i="1" s="1"/>
  <c r="P2327" i="1" s="1"/>
  <c r="G2309" i="1"/>
  <c r="H2309" i="1" s="1"/>
  <c r="N2309" i="1" s="1"/>
  <c r="O2309" i="1" s="1"/>
  <c r="P2309" i="1" s="1"/>
  <c r="G2282" i="1"/>
  <c r="H2282" i="1" s="1"/>
  <c r="N2282" i="1" s="1"/>
  <c r="O2282" i="1" s="1"/>
  <c r="P2282" i="1" s="1"/>
  <c r="G2269" i="1"/>
  <c r="H2269" i="1" s="1"/>
  <c r="N2269" i="1" s="1"/>
  <c r="O2269" i="1" s="1"/>
  <c r="P2269" i="1" s="1"/>
  <c r="G2249" i="1"/>
  <c r="H2249" i="1" s="1"/>
  <c r="N2249" i="1" s="1"/>
  <c r="O2249" i="1" s="1"/>
  <c r="P2249" i="1" s="1"/>
  <c r="G2213" i="1"/>
  <c r="H2213" i="1" s="1"/>
  <c r="N2213" i="1" s="1"/>
  <c r="O2213" i="1" s="1"/>
  <c r="P2213" i="1" s="1"/>
  <c r="G2212" i="1"/>
  <c r="H2212" i="1" s="1"/>
  <c r="N2212" i="1" s="1"/>
  <c r="O2212" i="1" s="1"/>
  <c r="P2212" i="1" s="1"/>
  <c r="G2138" i="1"/>
  <c r="H2138" i="1" s="1"/>
  <c r="N2138" i="1" s="1"/>
  <c r="O2138" i="1" s="1"/>
  <c r="P2138" i="1" s="1"/>
  <c r="G2126" i="1"/>
  <c r="H2126" i="1" s="1"/>
  <c r="N2126" i="1" s="1"/>
  <c r="O2126" i="1" s="1"/>
  <c r="P2126" i="1" s="1"/>
  <c r="G2122" i="1"/>
  <c r="H2122" i="1" s="1"/>
  <c r="N2122" i="1" s="1"/>
  <c r="O2122" i="1" s="1"/>
  <c r="P2122" i="1" s="1"/>
  <c r="G2073" i="1"/>
  <c r="H2073" i="1" s="1"/>
  <c r="N2073" i="1" s="1"/>
  <c r="O2073" i="1" s="1"/>
  <c r="P2073" i="1" s="1"/>
  <c r="G2053" i="1"/>
  <c r="H2053" i="1" s="1"/>
  <c r="N2053" i="1" s="1"/>
  <c r="O2053" i="1" s="1"/>
  <c r="P2053" i="1" s="1"/>
  <c r="G2041" i="1"/>
  <c r="H2041" i="1" s="1"/>
  <c r="N2041" i="1" s="1"/>
  <c r="O2041" i="1" s="1"/>
  <c r="P2041" i="1" s="1"/>
  <c r="G2038" i="1"/>
  <c r="H2038" i="1" s="1"/>
  <c r="N2038" i="1" s="1"/>
  <c r="O2038" i="1" s="1"/>
  <c r="P2038" i="1" s="1"/>
  <c r="G2019" i="1"/>
  <c r="H2019" i="1" s="1"/>
  <c r="N2019" i="1" s="1"/>
  <c r="O2019" i="1" s="1"/>
  <c r="P2019" i="1" s="1"/>
  <c r="G2013" i="1"/>
  <c r="H2013" i="1" s="1"/>
  <c r="N2013" i="1" s="1"/>
  <c r="O2013" i="1" s="1"/>
  <c r="P2013" i="1" s="1"/>
  <c r="G1990" i="1"/>
  <c r="H1990" i="1" s="1"/>
  <c r="N1990" i="1" s="1"/>
  <c r="O1990" i="1" s="1"/>
  <c r="P1990" i="1" s="1"/>
  <c r="G1946" i="1"/>
  <c r="H1946" i="1" s="1"/>
  <c r="N1946" i="1" s="1"/>
  <c r="O1946" i="1" s="1"/>
  <c r="P1946" i="1" s="1"/>
  <c r="G1932" i="1"/>
  <c r="H1932" i="1" s="1"/>
  <c r="N1932" i="1" s="1"/>
  <c r="O1932" i="1" s="1"/>
  <c r="P1932" i="1" s="1"/>
  <c r="G1914" i="1"/>
  <c r="H1914" i="1" s="1"/>
  <c r="N1914" i="1" s="1"/>
  <c r="O1914" i="1" s="1"/>
  <c r="P1914" i="1" s="1"/>
  <c r="G1869" i="1"/>
  <c r="G1609" i="1"/>
  <c r="G1604" i="1"/>
  <c r="G1541" i="1"/>
  <c r="G1505" i="1"/>
  <c r="G1501" i="1"/>
  <c r="G1491" i="1"/>
  <c r="G1463" i="1"/>
  <c r="G1446" i="1"/>
  <c r="G1442" i="1"/>
  <c r="G8376" i="1"/>
  <c r="H8376" i="1" s="1"/>
  <c r="N8376" i="1" s="1"/>
  <c r="O8376" i="1" s="1"/>
  <c r="P8376" i="1" s="1"/>
  <c r="G5991" i="1"/>
  <c r="H5991" i="1" s="1"/>
  <c r="N5991" i="1" s="1"/>
  <c r="O5991" i="1" s="1"/>
  <c r="P5991" i="1" s="1"/>
  <c r="G5770" i="1"/>
  <c r="H5770" i="1" s="1"/>
  <c r="N5770" i="1" s="1"/>
  <c r="O5770" i="1" s="1"/>
  <c r="P5770" i="1" s="1"/>
  <c r="G5318" i="1"/>
  <c r="H5318" i="1" s="1"/>
  <c r="N5318" i="1" s="1"/>
  <c r="O5318" i="1" s="1"/>
  <c r="P5318" i="1" s="1"/>
  <c r="G5244" i="1"/>
  <c r="H5244" i="1" s="1"/>
  <c r="N5244" i="1" s="1"/>
  <c r="O5244" i="1" s="1"/>
  <c r="P5244" i="1" s="1"/>
  <c r="G4849" i="1"/>
  <c r="H4849" i="1" s="1"/>
  <c r="N4849" i="1" s="1"/>
  <c r="O4849" i="1" s="1"/>
  <c r="P4849" i="1" s="1"/>
  <c r="G4691" i="1"/>
  <c r="H4691" i="1" s="1"/>
  <c r="N4691" i="1" s="1"/>
  <c r="O4691" i="1" s="1"/>
  <c r="P4691" i="1" s="1"/>
  <c r="G4689" i="1"/>
  <c r="H4689" i="1" s="1"/>
  <c r="N4689" i="1" s="1"/>
  <c r="O4689" i="1" s="1"/>
  <c r="P4689" i="1" s="1"/>
  <c r="G3814" i="1"/>
  <c r="H3814" i="1" s="1"/>
  <c r="N3814" i="1" s="1"/>
  <c r="O3814" i="1" s="1"/>
  <c r="P3814" i="1" s="1"/>
  <c r="G3803" i="1"/>
  <c r="H3803" i="1" s="1"/>
  <c r="N3803" i="1" s="1"/>
  <c r="O3803" i="1" s="1"/>
  <c r="P3803" i="1" s="1"/>
  <c r="G3802" i="1"/>
  <c r="H3802" i="1" s="1"/>
  <c r="N3802" i="1" s="1"/>
  <c r="O3802" i="1" s="1"/>
  <c r="P3802" i="1" s="1"/>
  <c r="G3538" i="1"/>
  <c r="H3538" i="1" s="1"/>
  <c r="N3538" i="1" s="1"/>
  <c r="O3538" i="1" s="1"/>
  <c r="P3538" i="1" s="1"/>
  <c r="G3449" i="1"/>
  <c r="H3449" i="1" s="1"/>
  <c r="N3449" i="1" s="1"/>
  <c r="O3449" i="1" s="1"/>
  <c r="P3449" i="1" s="1"/>
  <c r="G3397" i="1"/>
  <c r="G3129" i="1"/>
  <c r="H3129" i="1" s="1"/>
  <c r="N3129" i="1" s="1"/>
  <c r="O3129" i="1" s="1"/>
  <c r="P3129" i="1" s="1"/>
  <c r="G3015" i="1"/>
  <c r="G2601" i="1"/>
  <c r="G2593" i="1"/>
  <c r="H2593" i="1" s="1"/>
  <c r="N2593" i="1" s="1"/>
  <c r="O2593" i="1" s="1"/>
  <c r="P2593" i="1" s="1"/>
  <c r="G2524" i="1"/>
  <c r="H2524" i="1" s="1"/>
  <c r="N2524" i="1" s="1"/>
  <c r="O2524" i="1" s="1"/>
  <c r="P2524" i="1" s="1"/>
  <c r="G1778" i="1"/>
  <c r="G1731" i="1"/>
  <c r="G1454" i="1"/>
  <c r="G899" i="1"/>
  <c r="G873" i="1"/>
  <c r="G755" i="1"/>
  <c r="G722" i="1"/>
  <c r="G586" i="1"/>
  <c r="H586" i="1" s="1"/>
  <c r="N586" i="1" s="1"/>
  <c r="O586" i="1" s="1"/>
  <c r="P586" i="1" s="1"/>
  <c r="G467" i="1"/>
  <c r="H467" i="1" s="1"/>
  <c r="N467" i="1" s="1"/>
  <c r="O467" i="1" s="1"/>
  <c r="P467" i="1" s="1"/>
  <c r="G8334" i="1"/>
  <c r="H8334" i="1" s="1"/>
  <c r="N8334" i="1" s="1"/>
  <c r="O8334" i="1" s="1"/>
  <c r="P8334" i="1" s="1"/>
  <c r="G1351" i="1"/>
  <c r="G1083" i="1"/>
  <c r="G945" i="1"/>
  <c r="G887" i="1"/>
  <c r="G787" i="1"/>
  <c r="G779" i="1"/>
  <c r="G727" i="1"/>
  <c r="G684" i="1"/>
  <c r="H684" i="1" s="1"/>
  <c r="N684" i="1" s="1"/>
  <c r="O684" i="1" s="1"/>
  <c r="P684" i="1" s="1"/>
  <c r="G660" i="1"/>
  <c r="G396" i="1"/>
  <c r="H396" i="1" s="1"/>
  <c r="N396" i="1" s="1"/>
  <c r="O396" i="1" s="1"/>
  <c r="P396" i="1" s="1"/>
  <c r="G5541" i="1"/>
  <c r="H5541" i="1" s="1"/>
  <c r="N5541" i="1" s="1"/>
  <c r="O5541" i="1" s="1"/>
  <c r="P5541" i="1" s="1"/>
  <c r="G5501" i="1"/>
  <c r="H5501" i="1" s="1"/>
  <c r="N5501" i="1" s="1"/>
  <c r="O5501" i="1" s="1"/>
  <c r="P5501" i="1" s="1"/>
  <c r="G5227" i="1"/>
  <c r="H5227" i="1" s="1"/>
  <c r="N5227" i="1" s="1"/>
  <c r="O5227" i="1" s="1"/>
  <c r="P5227" i="1" s="1"/>
  <c r="G5183" i="1"/>
  <c r="H5183" i="1" s="1"/>
  <c r="N5183" i="1" s="1"/>
  <c r="O5183" i="1" s="1"/>
  <c r="P5183" i="1" s="1"/>
  <c r="G4658" i="1"/>
  <c r="H4658" i="1" s="1"/>
  <c r="N4658" i="1" s="1"/>
  <c r="O4658" i="1" s="1"/>
  <c r="P4658" i="1" s="1"/>
  <c r="G4594" i="1"/>
  <c r="H4594" i="1" s="1"/>
  <c r="N4594" i="1" s="1"/>
  <c r="O4594" i="1" s="1"/>
  <c r="P4594" i="1" s="1"/>
  <c r="G4472" i="1"/>
  <c r="H4472" i="1" s="1"/>
  <c r="N4472" i="1" s="1"/>
  <c r="O4472" i="1" s="1"/>
  <c r="P4472" i="1" s="1"/>
  <c r="G3641" i="1"/>
  <c r="G2742" i="1"/>
  <c r="G2578" i="1"/>
  <c r="H2578" i="1" s="1"/>
  <c r="N2578" i="1" s="1"/>
  <c r="O2578" i="1" s="1"/>
  <c r="P2578" i="1" s="1"/>
  <c r="G2375" i="1"/>
  <c r="H2375" i="1" s="1"/>
  <c r="N2375" i="1" s="1"/>
  <c r="O2375" i="1" s="1"/>
  <c r="P2375" i="1" s="1"/>
  <c r="G2374" i="1"/>
  <c r="H2374" i="1" s="1"/>
  <c r="N2374" i="1" s="1"/>
  <c r="O2374" i="1" s="1"/>
  <c r="P2374" i="1" s="1"/>
  <c r="G2316" i="1"/>
  <c r="H2316" i="1" s="1"/>
  <c r="N2316" i="1" s="1"/>
  <c r="O2316" i="1" s="1"/>
  <c r="P2316" i="1" s="1"/>
  <c r="G2313" i="1"/>
  <c r="H2313" i="1" s="1"/>
  <c r="N2313" i="1" s="1"/>
  <c r="O2313" i="1" s="1"/>
  <c r="P2313" i="1" s="1"/>
  <c r="G2245" i="1"/>
  <c r="H2245" i="1" s="1"/>
  <c r="N2245" i="1" s="1"/>
  <c r="O2245" i="1" s="1"/>
  <c r="P2245" i="1" s="1"/>
  <c r="G2136" i="1"/>
  <c r="H2136" i="1" s="1"/>
  <c r="N2136" i="1" s="1"/>
  <c r="O2136" i="1" s="1"/>
  <c r="P2136" i="1" s="1"/>
  <c r="G1987" i="1"/>
  <c r="H1987" i="1" s="1"/>
  <c r="N1987" i="1" s="1"/>
  <c r="O1987" i="1" s="1"/>
  <c r="P1987" i="1" s="1"/>
  <c r="G1906" i="1"/>
  <c r="H1906" i="1" s="1"/>
  <c r="N1906" i="1" s="1"/>
  <c r="O1906" i="1" s="1"/>
  <c r="P1906" i="1" s="1"/>
  <c r="G1814" i="1"/>
  <c r="G1626" i="1"/>
  <c r="G1504" i="1"/>
  <c r="G1283" i="1"/>
  <c r="G1119" i="1"/>
  <c r="G1030" i="1"/>
  <c r="H1030" i="1" s="1"/>
  <c r="N1030" i="1" s="1"/>
  <c r="O1030" i="1" s="1"/>
  <c r="P1030" i="1" s="1"/>
  <c r="G967" i="1"/>
  <c r="G907" i="1"/>
  <c r="H907" i="1" s="1"/>
  <c r="N907" i="1" s="1"/>
  <c r="O907" i="1" s="1"/>
  <c r="P907" i="1" s="1"/>
  <c r="G837" i="1"/>
  <c r="G780" i="1"/>
  <c r="G743" i="1"/>
  <c r="G6145" i="1"/>
  <c r="H6145" i="1" s="1"/>
  <c r="N6145" i="1" s="1"/>
  <c r="O6145" i="1" s="1"/>
  <c r="P6145" i="1" s="1"/>
  <c r="G5898" i="1"/>
  <c r="H5898" i="1" s="1"/>
  <c r="N5898" i="1" s="1"/>
  <c r="O5898" i="1" s="1"/>
  <c r="P5898" i="1" s="1"/>
  <c r="G5171" i="1"/>
  <c r="H5171" i="1" s="1"/>
  <c r="N5171" i="1" s="1"/>
  <c r="O5171" i="1" s="1"/>
  <c r="P5171" i="1" s="1"/>
  <c r="G4900" i="1"/>
  <c r="H4900" i="1" s="1"/>
  <c r="N4900" i="1" s="1"/>
  <c r="O4900" i="1" s="1"/>
  <c r="P4900" i="1" s="1"/>
  <c r="G4771" i="1"/>
  <c r="H4771" i="1" s="1"/>
  <c r="N4771" i="1" s="1"/>
  <c r="O4771" i="1" s="1"/>
  <c r="P4771" i="1" s="1"/>
  <c r="G4174" i="1"/>
  <c r="H4174" i="1" s="1"/>
  <c r="N4174" i="1" s="1"/>
  <c r="O4174" i="1" s="1"/>
  <c r="P4174" i="1" s="1"/>
  <c r="G4068" i="1"/>
  <c r="H4068" i="1" s="1"/>
  <c r="N4068" i="1" s="1"/>
  <c r="O4068" i="1" s="1"/>
  <c r="P4068" i="1" s="1"/>
  <c r="G4067" i="1"/>
  <c r="H4067" i="1" s="1"/>
  <c r="N4067" i="1" s="1"/>
  <c r="O4067" i="1" s="1"/>
  <c r="P4067" i="1" s="1"/>
  <c r="G3847" i="1"/>
  <c r="H3847" i="1" s="1"/>
  <c r="N3847" i="1" s="1"/>
  <c r="O3847" i="1" s="1"/>
  <c r="P3847" i="1" s="1"/>
  <c r="G3805" i="1"/>
  <c r="H3805" i="1" s="1"/>
  <c r="N3805" i="1" s="1"/>
  <c r="O3805" i="1" s="1"/>
  <c r="P3805" i="1" s="1"/>
  <c r="G3606" i="1"/>
  <c r="G3324" i="1"/>
  <c r="G3244" i="1"/>
  <c r="H3244" i="1" s="1"/>
  <c r="N3244" i="1" s="1"/>
  <c r="O3244" i="1" s="1"/>
  <c r="P3244" i="1" s="1"/>
  <c r="G2715" i="1"/>
  <c r="G2444" i="1"/>
  <c r="H2444" i="1" s="1"/>
  <c r="N2444" i="1" s="1"/>
  <c r="O2444" i="1" s="1"/>
  <c r="P2444" i="1" s="1"/>
  <c r="G2146" i="1"/>
  <c r="H2146" i="1" s="1"/>
  <c r="N2146" i="1" s="1"/>
  <c r="O2146" i="1" s="1"/>
  <c r="P2146" i="1" s="1"/>
  <c r="G2055" i="1"/>
  <c r="H2055" i="1" s="1"/>
  <c r="N2055" i="1" s="1"/>
  <c r="O2055" i="1" s="1"/>
  <c r="P2055" i="1" s="1"/>
  <c r="G1516" i="1"/>
  <c r="H1516" i="1" s="1"/>
  <c r="N1516" i="1" s="1"/>
  <c r="O1516" i="1" s="1"/>
  <c r="P1516" i="1" s="1"/>
  <c r="G1191" i="1"/>
  <c r="G1088" i="1"/>
  <c r="G995" i="1"/>
  <c r="G950" i="1"/>
  <c r="G921" i="1"/>
  <c r="G918" i="1"/>
  <c r="G886" i="1"/>
  <c r="G795" i="1"/>
  <c r="G788" i="1"/>
  <c r="G730" i="1"/>
  <c r="G723" i="1"/>
  <c r="G704" i="1"/>
  <c r="G700" i="1"/>
  <c r="H700" i="1" s="1"/>
  <c r="N700" i="1" s="1"/>
  <c r="O700" i="1" s="1"/>
  <c r="P700" i="1" s="1"/>
  <c r="G470" i="1"/>
  <c r="H470" i="1" s="1"/>
  <c r="N470" i="1" s="1"/>
  <c r="O470" i="1" s="1"/>
  <c r="P470" i="1" s="1"/>
  <c r="G6877" i="1"/>
  <c r="G6034" i="1"/>
  <c r="H6034" i="1" s="1"/>
  <c r="N6034" i="1" s="1"/>
  <c r="O6034" i="1" s="1"/>
  <c r="P6034" i="1" s="1"/>
  <c r="G6028" i="1"/>
  <c r="H6028" i="1" s="1"/>
  <c r="N6028" i="1" s="1"/>
  <c r="O6028" i="1" s="1"/>
  <c r="P6028" i="1" s="1"/>
  <c r="G5901" i="1"/>
  <c r="H5901" i="1" s="1"/>
  <c r="N5901" i="1" s="1"/>
  <c r="O5901" i="1" s="1"/>
  <c r="P5901" i="1" s="1"/>
  <c r="G5748" i="1"/>
  <c r="H5748" i="1" s="1"/>
  <c r="N5748" i="1" s="1"/>
  <c r="O5748" i="1" s="1"/>
  <c r="P5748" i="1" s="1"/>
  <c r="G5037" i="1"/>
  <c r="H5037" i="1" s="1"/>
  <c r="N5037" i="1" s="1"/>
  <c r="O5037" i="1" s="1"/>
  <c r="P5037" i="1" s="1"/>
  <c r="G4977" i="1"/>
  <c r="H4977" i="1" s="1"/>
  <c r="N4977" i="1" s="1"/>
  <c r="O4977" i="1" s="1"/>
  <c r="P4977" i="1" s="1"/>
  <c r="G4307" i="1"/>
  <c r="H4307" i="1" s="1"/>
  <c r="N4307" i="1" s="1"/>
  <c r="O4307" i="1" s="1"/>
  <c r="P4307" i="1" s="1"/>
  <c r="G4284" i="1"/>
  <c r="H4284" i="1" s="1"/>
  <c r="N4284" i="1" s="1"/>
  <c r="O4284" i="1" s="1"/>
  <c r="P4284" i="1" s="1"/>
  <c r="G4249" i="1"/>
  <c r="H4249" i="1" s="1"/>
  <c r="N4249" i="1" s="1"/>
  <c r="O4249" i="1" s="1"/>
  <c r="P4249" i="1" s="1"/>
  <c r="G3016" i="1"/>
  <c r="G2699" i="1"/>
  <c r="G2669" i="1"/>
  <c r="G2366" i="1"/>
  <c r="H2366" i="1" s="1"/>
  <c r="N2366" i="1" s="1"/>
  <c r="O2366" i="1" s="1"/>
  <c r="P2366" i="1" s="1"/>
  <c r="G2304" i="1"/>
  <c r="G2302" i="1"/>
  <c r="H2302" i="1" s="1"/>
  <c r="N2302" i="1" s="1"/>
  <c r="O2302" i="1" s="1"/>
  <c r="P2302" i="1" s="1"/>
  <c r="G2089" i="1"/>
  <c r="H2089" i="1" s="1"/>
  <c r="N2089" i="1" s="1"/>
  <c r="O2089" i="1" s="1"/>
  <c r="P2089" i="1" s="1"/>
  <c r="G1899" i="1"/>
  <c r="H1899" i="1" s="1"/>
  <c r="N1899" i="1" s="1"/>
  <c r="O1899" i="1" s="1"/>
  <c r="P1899" i="1" s="1"/>
  <c r="G1810" i="1"/>
  <c r="G1718" i="1"/>
  <c r="G1707" i="1"/>
  <c r="G1660" i="1"/>
  <c r="G1648" i="1"/>
  <c r="G1177" i="1"/>
  <c r="G1150" i="1"/>
  <c r="G1002" i="1"/>
  <c r="G993" i="1"/>
  <c r="G929" i="1"/>
  <c r="G867" i="1"/>
  <c r="G842" i="1"/>
  <c r="G688" i="1"/>
  <c r="H688" i="1" s="1"/>
  <c r="N688" i="1" s="1"/>
  <c r="O688" i="1" s="1"/>
  <c r="P688" i="1" s="1"/>
  <c r="G663" i="1"/>
  <c r="H663" i="1" s="1"/>
  <c r="N663" i="1" s="1"/>
  <c r="O663" i="1" s="1"/>
  <c r="P663" i="1" s="1"/>
  <c r="G583" i="1"/>
  <c r="G539" i="1"/>
  <c r="H539" i="1" s="1"/>
  <c r="N539" i="1" s="1"/>
  <c r="O539" i="1" s="1"/>
  <c r="P539" i="1" s="1"/>
  <c r="G254" i="1"/>
  <c r="H254" i="1" s="1"/>
  <c r="N254" i="1" s="1"/>
  <c r="O254" i="1" s="1"/>
  <c r="P254" i="1" s="1"/>
  <c r="G243" i="1"/>
  <c r="H243" i="1" s="1"/>
  <c r="N243" i="1" s="1"/>
  <c r="O243" i="1" s="1"/>
  <c r="P243" i="1" s="1"/>
  <c r="G931" i="1"/>
  <c r="G888" i="1"/>
  <c r="G830" i="1"/>
  <c r="G798" i="1"/>
  <c r="G789" i="1"/>
  <c r="G6304" i="1"/>
  <c r="H6304" i="1" s="1"/>
  <c r="N6304" i="1" s="1"/>
  <c r="O6304" i="1" s="1"/>
  <c r="P6304" i="1" s="1"/>
  <c r="G7916" i="1"/>
  <c r="G3904" i="1"/>
  <c r="H3904" i="1" s="1"/>
  <c r="N3904" i="1" s="1"/>
  <c r="O3904" i="1" s="1"/>
  <c r="P3904" i="1" s="1"/>
  <c r="G3355" i="1"/>
  <c r="H3355" i="1" s="1"/>
  <c r="N3355" i="1" s="1"/>
  <c r="O3355" i="1" s="1"/>
  <c r="P3355" i="1" s="1"/>
  <c r="G198" i="1"/>
  <c r="H198" i="1" s="1"/>
  <c r="N198" i="1" s="1"/>
  <c r="O198" i="1" s="1"/>
  <c r="P198" i="1" s="1"/>
  <c r="G11" i="1"/>
  <c r="H11" i="1" s="1"/>
  <c r="N11" i="1" s="1"/>
  <c r="O11" i="1" s="1"/>
  <c r="P11" i="1" s="1"/>
  <c r="G6564" i="1"/>
  <c r="H6564" i="1" s="1"/>
  <c r="N6564" i="1" s="1"/>
  <c r="O6564" i="1" s="1"/>
  <c r="P6564" i="1" s="1"/>
  <c r="H10001" i="1"/>
  <c r="N10001" i="1" s="1"/>
  <c r="O10001" i="1" s="1"/>
  <c r="P10001" i="1" s="1"/>
  <c r="H10000" i="1"/>
  <c r="N10000" i="1" s="1"/>
  <c r="O10000" i="1" s="1"/>
  <c r="P10000" i="1" s="1"/>
  <c r="H9999" i="1"/>
  <c r="N9999" i="1" s="1"/>
  <c r="O9999" i="1" s="1"/>
  <c r="P9999" i="1" s="1"/>
  <c r="H9998" i="1"/>
  <c r="N9998" i="1" s="1"/>
  <c r="O9998" i="1" s="1"/>
  <c r="P9998" i="1" s="1"/>
  <c r="H9997" i="1"/>
  <c r="N9997" i="1" s="1"/>
  <c r="O9997" i="1" s="1"/>
  <c r="P9997" i="1" s="1"/>
  <c r="H9996" i="1"/>
  <c r="N9996" i="1" s="1"/>
  <c r="O9996" i="1" s="1"/>
  <c r="P9996" i="1" s="1"/>
  <c r="H9995" i="1"/>
  <c r="N9995" i="1" s="1"/>
  <c r="O9995" i="1" s="1"/>
  <c r="P9995" i="1" s="1"/>
  <c r="H9994" i="1"/>
  <c r="N9994" i="1" s="1"/>
  <c r="O9994" i="1" s="1"/>
  <c r="P9994" i="1" s="1"/>
  <c r="H9993" i="1"/>
  <c r="N9993" i="1" s="1"/>
  <c r="O9993" i="1" s="1"/>
  <c r="P9993" i="1" s="1"/>
  <c r="H9992" i="1"/>
  <c r="N9992" i="1" s="1"/>
  <c r="O9992" i="1" s="1"/>
  <c r="P9992" i="1" s="1"/>
  <c r="H9991" i="1"/>
  <c r="N9991" i="1" s="1"/>
  <c r="O9991" i="1" s="1"/>
  <c r="P9991" i="1" s="1"/>
  <c r="H9990" i="1"/>
  <c r="N9990" i="1" s="1"/>
  <c r="O9990" i="1" s="1"/>
  <c r="P9990" i="1" s="1"/>
  <c r="H9989" i="1"/>
  <c r="N9989" i="1" s="1"/>
  <c r="O9989" i="1" s="1"/>
  <c r="P9989" i="1" s="1"/>
  <c r="H9988" i="1"/>
  <c r="N9988" i="1" s="1"/>
  <c r="O9988" i="1" s="1"/>
  <c r="P9988" i="1" s="1"/>
  <c r="H9987" i="1"/>
  <c r="N9987" i="1" s="1"/>
  <c r="O9987" i="1" s="1"/>
  <c r="P9987" i="1" s="1"/>
  <c r="H9986" i="1"/>
  <c r="N9986" i="1" s="1"/>
  <c r="O9986" i="1" s="1"/>
  <c r="P9986" i="1" s="1"/>
  <c r="H9985" i="1"/>
  <c r="N9985" i="1" s="1"/>
  <c r="O9985" i="1" s="1"/>
  <c r="P9985" i="1" s="1"/>
  <c r="H9984" i="1"/>
  <c r="N9984" i="1" s="1"/>
  <c r="O9984" i="1" s="1"/>
  <c r="P9984" i="1" s="1"/>
  <c r="H9983" i="1"/>
  <c r="N9983" i="1" s="1"/>
  <c r="O9983" i="1" s="1"/>
  <c r="P9983" i="1" s="1"/>
  <c r="H9982" i="1"/>
  <c r="N9982" i="1" s="1"/>
  <c r="O9982" i="1" s="1"/>
  <c r="P9982" i="1" s="1"/>
  <c r="H9981" i="1"/>
  <c r="N9981" i="1" s="1"/>
  <c r="O9981" i="1" s="1"/>
  <c r="P9981" i="1" s="1"/>
  <c r="H9980" i="1"/>
  <c r="N9980" i="1" s="1"/>
  <c r="O9980" i="1" s="1"/>
  <c r="P9980" i="1" s="1"/>
  <c r="H9979" i="1"/>
  <c r="N9979" i="1" s="1"/>
  <c r="O9979" i="1" s="1"/>
  <c r="P9979" i="1" s="1"/>
  <c r="H9978" i="1"/>
  <c r="N9978" i="1" s="1"/>
  <c r="O9978" i="1" s="1"/>
  <c r="P9978" i="1" s="1"/>
  <c r="H9977" i="1"/>
  <c r="N9977" i="1" s="1"/>
  <c r="O9977" i="1" s="1"/>
  <c r="P9977" i="1" s="1"/>
  <c r="H9976" i="1"/>
  <c r="N9976" i="1" s="1"/>
  <c r="O9976" i="1" s="1"/>
  <c r="P9976" i="1" s="1"/>
  <c r="H9975" i="1"/>
  <c r="N9975" i="1" s="1"/>
  <c r="O9975" i="1" s="1"/>
  <c r="P9975" i="1" s="1"/>
  <c r="H9974" i="1"/>
  <c r="N9974" i="1" s="1"/>
  <c r="O9974" i="1" s="1"/>
  <c r="P9974" i="1" s="1"/>
  <c r="H9973" i="1"/>
  <c r="N9973" i="1" s="1"/>
  <c r="O9973" i="1" s="1"/>
  <c r="P9973" i="1" s="1"/>
  <c r="H9972" i="1"/>
  <c r="N9972" i="1" s="1"/>
  <c r="O9972" i="1" s="1"/>
  <c r="P9972" i="1" s="1"/>
  <c r="H9971" i="1"/>
  <c r="N9971" i="1" s="1"/>
  <c r="O9971" i="1" s="1"/>
  <c r="P9971" i="1" s="1"/>
  <c r="H9970" i="1"/>
  <c r="N9970" i="1" s="1"/>
  <c r="O9970" i="1" s="1"/>
  <c r="P9970" i="1" s="1"/>
  <c r="H9969" i="1"/>
  <c r="N9969" i="1" s="1"/>
  <c r="O9969" i="1" s="1"/>
  <c r="P9969" i="1" s="1"/>
  <c r="H9968" i="1"/>
  <c r="N9968" i="1" s="1"/>
  <c r="O9968" i="1" s="1"/>
  <c r="P9968" i="1" s="1"/>
  <c r="H9967" i="1"/>
  <c r="N9967" i="1" s="1"/>
  <c r="O9967" i="1" s="1"/>
  <c r="P9967" i="1" s="1"/>
  <c r="H9966" i="1"/>
  <c r="N9966" i="1" s="1"/>
  <c r="O9966" i="1" s="1"/>
  <c r="P9966" i="1" s="1"/>
  <c r="H9964" i="1"/>
  <c r="N9964" i="1" s="1"/>
  <c r="O9964" i="1" s="1"/>
  <c r="P9964" i="1" s="1"/>
  <c r="H9963" i="1"/>
  <c r="N9963" i="1" s="1"/>
  <c r="O9963" i="1" s="1"/>
  <c r="P9963" i="1" s="1"/>
  <c r="H9962" i="1"/>
  <c r="N9962" i="1" s="1"/>
  <c r="O9962" i="1" s="1"/>
  <c r="P9962" i="1" s="1"/>
  <c r="H9961" i="1"/>
  <c r="N9961" i="1" s="1"/>
  <c r="O9961" i="1" s="1"/>
  <c r="P9961" i="1" s="1"/>
  <c r="H9960" i="1"/>
  <c r="N9960" i="1" s="1"/>
  <c r="O9960" i="1" s="1"/>
  <c r="P9960" i="1" s="1"/>
  <c r="H9959" i="1"/>
  <c r="N9959" i="1" s="1"/>
  <c r="O9959" i="1" s="1"/>
  <c r="P9959" i="1" s="1"/>
  <c r="H9958" i="1"/>
  <c r="N9958" i="1" s="1"/>
  <c r="O9958" i="1" s="1"/>
  <c r="P9958" i="1" s="1"/>
  <c r="H9957" i="1"/>
  <c r="N9957" i="1" s="1"/>
  <c r="O9957" i="1" s="1"/>
  <c r="P9957" i="1" s="1"/>
  <c r="H9956" i="1"/>
  <c r="N9956" i="1" s="1"/>
  <c r="O9956" i="1" s="1"/>
  <c r="P9956" i="1" s="1"/>
  <c r="H9955" i="1"/>
  <c r="N9955" i="1" s="1"/>
  <c r="O9955" i="1" s="1"/>
  <c r="P9955" i="1" s="1"/>
  <c r="H9954" i="1"/>
  <c r="N9954" i="1" s="1"/>
  <c r="O9954" i="1" s="1"/>
  <c r="P9954" i="1" s="1"/>
  <c r="H9953" i="1"/>
  <c r="N9953" i="1" s="1"/>
  <c r="O9953" i="1" s="1"/>
  <c r="P9953" i="1" s="1"/>
  <c r="H9952" i="1"/>
  <c r="N9952" i="1" s="1"/>
  <c r="O9952" i="1" s="1"/>
  <c r="P9952" i="1" s="1"/>
  <c r="H9951" i="1"/>
  <c r="N9951" i="1" s="1"/>
  <c r="O9951" i="1" s="1"/>
  <c r="P9951" i="1" s="1"/>
  <c r="H9950" i="1"/>
  <c r="N9950" i="1" s="1"/>
  <c r="O9950" i="1" s="1"/>
  <c r="P9950" i="1" s="1"/>
  <c r="H9949" i="1"/>
  <c r="N9949" i="1" s="1"/>
  <c r="O9949" i="1" s="1"/>
  <c r="P9949" i="1" s="1"/>
  <c r="H9948" i="1"/>
  <c r="N9948" i="1" s="1"/>
  <c r="O9948" i="1" s="1"/>
  <c r="P9948" i="1" s="1"/>
  <c r="H9947" i="1"/>
  <c r="N9947" i="1" s="1"/>
  <c r="O9947" i="1" s="1"/>
  <c r="P9947" i="1" s="1"/>
  <c r="H9946" i="1"/>
  <c r="N9946" i="1" s="1"/>
  <c r="O9946" i="1" s="1"/>
  <c r="P9946" i="1" s="1"/>
  <c r="H9945" i="1"/>
  <c r="N9945" i="1" s="1"/>
  <c r="O9945" i="1" s="1"/>
  <c r="P9945" i="1" s="1"/>
  <c r="H9944" i="1"/>
  <c r="N9944" i="1" s="1"/>
  <c r="O9944" i="1" s="1"/>
  <c r="P9944" i="1" s="1"/>
  <c r="H9943" i="1"/>
  <c r="N9943" i="1" s="1"/>
  <c r="O9943" i="1" s="1"/>
  <c r="P9943" i="1" s="1"/>
  <c r="H9942" i="1"/>
  <c r="N9942" i="1" s="1"/>
  <c r="O9942" i="1" s="1"/>
  <c r="P9942" i="1" s="1"/>
  <c r="H9941" i="1"/>
  <c r="N9941" i="1" s="1"/>
  <c r="O9941" i="1" s="1"/>
  <c r="P9941" i="1" s="1"/>
  <c r="H9940" i="1"/>
  <c r="N9940" i="1" s="1"/>
  <c r="O9940" i="1" s="1"/>
  <c r="P9940" i="1" s="1"/>
  <c r="H9939" i="1"/>
  <c r="N9939" i="1" s="1"/>
  <c r="O9939" i="1" s="1"/>
  <c r="P9939" i="1" s="1"/>
  <c r="H9938" i="1"/>
  <c r="N9938" i="1" s="1"/>
  <c r="O9938" i="1" s="1"/>
  <c r="P9938" i="1" s="1"/>
  <c r="H9937" i="1"/>
  <c r="N9937" i="1" s="1"/>
  <c r="O9937" i="1" s="1"/>
  <c r="P9937" i="1" s="1"/>
  <c r="H9936" i="1"/>
  <c r="N9936" i="1" s="1"/>
  <c r="O9936" i="1" s="1"/>
  <c r="P9936" i="1" s="1"/>
  <c r="H9935" i="1"/>
  <c r="N9935" i="1" s="1"/>
  <c r="O9935" i="1" s="1"/>
  <c r="P9935" i="1" s="1"/>
  <c r="H9934" i="1"/>
  <c r="N9934" i="1" s="1"/>
  <c r="O9934" i="1" s="1"/>
  <c r="P9934" i="1" s="1"/>
  <c r="H9933" i="1"/>
  <c r="N9933" i="1" s="1"/>
  <c r="O9933" i="1" s="1"/>
  <c r="P9933" i="1" s="1"/>
  <c r="H9932" i="1"/>
  <c r="N9932" i="1" s="1"/>
  <c r="O9932" i="1" s="1"/>
  <c r="P9932" i="1" s="1"/>
  <c r="H9931" i="1"/>
  <c r="N9931" i="1" s="1"/>
  <c r="O9931" i="1" s="1"/>
  <c r="P9931" i="1" s="1"/>
  <c r="H9930" i="1"/>
  <c r="N9930" i="1" s="1"/>
  <c r="O9930" i="1" s="1"/>
  <c r="P9930" i="1" s="1"/>
  <c r="H9929" i="1"/>
  <c r="N9929" i="1" s="1"/>
  <c r="O9929" i="1" s="1"/>
  <c r="P9929" i="1" s="1"/>
  <c r="H9927" i="1"/>
  <c r="N9927" i="1" s="1"/>
  <c r="O9927" i="1" s="1"/>
  <c r="P9927" i="1" s="1"/>
  <c r="H9926" i="1"/>
  <c r="N9926" i="1" s="1"/>
  <c r="O9926" i="1" s="1"/>
  <c r="P9926" i="1" s="1"/>
  <c r="H9925" i="1"/>
  <c r="N9925" i="1" s="1"/>
  <c r="O9925" i="1" s="1"/>
  <c r="P9925" i="1" s="1"/>
  <c r="H9924" i="1"/>
  <c r="N9924" i="1" s="1"/>
  <c r="O9924" i="1" s="1"/>
  <c r="P9924" i="1" s="1"/>
  <c r="H9923" i="1"/>
  <c r="N9923" i="1" s="1"/>
  <c r="O9923" i="1" s="1"/>
  <c r="P9923" i="1" s="1"/>
  <c r="H9922" i="1"/>
  <c r="N9922" i="1" s="1"/>
  <c r="O9922" i="1" s="1"/>
  <c r="P9922" i="1" s="1"/>
  <c r="H9921" i="1"/>
  <c r="N9921" i="1" s="1"/>
  <c r="O9921" i="1" s="1"/>
  <c r="P9921" i="1" s="1"/>
  <c r="H9920" i="1"/>
  <c r="N9920" i="1" s="1"/>
  <c r="O9920" i="1" s="1"/>
  <c r="P9920" i="1" s="1"/>
  <c r="H9919" i="1"/>
  <c r="N9919" i="1" s="1"/>
  <c r="O9919" i="1" s="1"/>
  <c r="P9919" i="1" s="1"/>
  <c r="H9918" i="1"/>
  <c r="N9918" i="1" s="1"/>
  <c r="O9918" i="1" s="1"/>
  <c r="P9918" i="1" s="1"/>
  <c r="H9917" i="1"/>
  <c r="N9917" i="1" s="1"/>
  <c r="O9917" i="1" s="1"/>
  <c r="P9917" i="1" s="1"/>
  <c r="H9915" i="1"/>
  <c r="N9915" i="1" s="1"/>
  <c r="O9915" i="1" s="1"/>
  <c r="P9915" i="1" s="1"/>
  <c r="H9914" i="1"/>
  <c r="N9914" i="1" s="1"/>
  <c r="O9914" i="1" s="1"/>
  <c r="P9914" i="1" s="1"/>
  <c r="H9913" i="1"/>
  <c r="N9913" i="1" s="1"/>
  <c r="O9913" i="1" s="1"/>
  <c r="P9913" i="1" s="1"/>
  <c r="H9912" i="1"/>
  <c r="N9912" i="1" s="1"/>
  <c r="O9912" i="1" s="1"/>
  <c r="P9912" i="1" s="1"/>
  <c r="H9911" i="1"/>
  <c r="N9911" i="1" s="1"/>
  <c r="O9911" i="1" s="1"/>
  <c r="P9911" i="1" s="1"/>
  <c r="H9910" i="1"/>
  <c r="N9910" i="1" s="1"/>
  <c r="O9910" i="1" s="1"/>
  <c r="P9910" i="1" s="1"/>
  <c r="H9909" i="1"/>
  <c r="N9909" i="1" s="1"/>
  <c r="O9909" i="1" s="1"/>
  <c r="P9909" i="1" s="1"/>
  <c r="H9908" i="1"/>
  <c r="N9908" i="1" s="1"/>
  <c r="O9908" i="1" s="1"/>
  <c r="P9908" i="1" s="1"/>
  <c r="H9907" i="1"/>
  <c r="N9907" i="1" s="1"/>
  <c r="O9907" i="1" s="1"/>
  <c r="P9907" i="1" s="1"/>
  <c r="H9906" i="1"/>
  <c r="N9906" i="1" s="1"/>
  <c r="O9906" i="1" s="1"/>
  <c r="P9906" i="1" s="1"/>
  <c r="H9905" i="1"/>
  <c r="N9905" i="1" s="1"/>
  <c r="O9905" i="1" s="1"/>
  <c r="P9905" i="1" s="1"/>
  <c r="H9904" i="1"/>
  <c r="N9904" i="1" s="1"/>
  <c r="O9904" i="1" s="1"/>
  <c r="P9904" i="1" s="1"/>
  <c r="H9903" i="1"/>
  <c r="N9903" i="1" s="1"/>
  <c r="O9903" i="1" s="1"/>
  <c r="P9903" i="1" s="1"/>
  <c r="H9902" i="1"/>
  <c r="N9902" i="1" s="1"/>
  <c r="O9902" i="1" s="1"/>
  <c r="P9902" i="1" s="1"/>
  <c r="H9901" i="1"/>
  <c r="N9901" i="1" s="1"/>
  <c r="O9901" i="1" s="1"/>
  <c r="P9901" i="1" s="1"/>
  <c r="H9900" i="1"/>
  <c r="N9900" i="1" s="1"/>
  <c r="O9900" i="1" s="1"/>
  <c r="P9900" i="1" s="1"/>
  <c r="H9899" i="1"/>
  <c r="N9899" i="1" s="1"/>
  <c r="O9899" i="1" s="1"/>
  <c r="P9899" i="1" s="1"/>
  <c r="H9898" i="1"/>
  <c r="N9898" i="1" s="1"/>
  <c r="O9898" i="1" s="1"/>
  <c r="P9898" i="1" s="1"/>
  <c r="H9897" i="1"/>
  <c r="N9897" i="1" s="1"/>
  <c r="O9897" i="1" s="1"/>
  <c r="P9897" i="1" s="1"/>
  <c r="H9895" i="1"/>
  <c r="N9895" i="1" s="1"/>
  <c r="O9895" i="1" s="1"/>
  <c r="P9895" i="1" s="1"/>
  <c r="H9894" i="1"/>
  <c r="N9894" i="1" s="1"/>
  <c r="O9894" i="1" s="1"/>
  <c r="P9894" i="1" s="1"/>
  <c r="H9893" i="1"/>
  <c r="N9893" i="1" s="1"/>
  <c r="O9893" i="1" s="1"/>
  <c r="P9893" i="1" s="1"/>
  <c r="H9892" i="1"/>
  <c r="N9892" i="1" s="1"/>
  <c r="O9892" i="1" s="1"/>
  <c r="P9892" i="1" s="1"/>
  <c r="H9891" i="1"/>
  <c r="N9891" i="1" s="1"/>
  <c r="O9891" i="1" s="1"/>
  <c r="P9891" i="1" s="1"/>
  <c r="H9890" i="1"/>
  <c r="N9890" i="1" s="1"/>
  <c r="O9890" i="1" s="1"/>
  <c r="P9890" i="1" s="1"/>
  <c r="H9889" i="1"/>
  <c r="N9889" i="1" s="1"/>
  <c r="O9889" i="1" s="1"/>
  <c r="P9889" i="1" s="1"/>
  <c r="H9888" i="1"/>
  <c r="N9888" i="1" s="1"/>
  <c r="O9888" i="1" s="1"/>
  <c r="P9888" i="1" s="1"/>
  <c r="H9887" i="1"/>
  <c r="N9887" i="1" s="1"/>
  <c r="O9887" i="1" s="1"/>
  <c r="P9887" i="1" s="1"/>
  <c r="H9886" i="1"/>
  <c r="N9886" i="1" s="1"/>
  <c r="O9886" i="1" s="1"/>
  <c r="P9886" i="1" s="1"/>
  <c r="H9885" i="1"/>
  <c r="N9885" i="1" s="1"/>
  <c r="O9885" i="1" s="1"/>
  <c r="P9885" i="1" s="1"/>
  <c r="H9884" i="1"/>
  <c r="N9884" i="1" s="1"/>
  <c r="O9884" i="1" s="1"/>
  <c r="P9884" i="1" s="1"/>
  <c r="H9883" i="1"/>
  <c r="N9883" i="1" s="1"/>
  <c r="O9883" i="1" s="1"/>
  <c r="P9883" i="1" s="1"/>
  <c r="H9882" i="1"/>
  <c r="N9882" i="1" s="1"/>
  <c r="O9882" i="1" s="1"/>
  <c r="P9882" i="1" s="1"/>
  <c r="H9881" i="1"/>
  <c r="N9881" i="1" s="1"/>
  <c r="O9881" i="1" s="1"/>
  <c r="P9881" i="1" s="1"/>
  <c r="H9880" i="1"/>
  <c r="N9880" i="1" s="1"/>
  <c r="O9880" i="1" s="1"/>
  <c r="P9880" i="1" s="1"/>
  <c r="H9879" i="1"/>
  <c r="N9879" i="1" s="1"/>
  <c r="O9879" i="1" s="1"/>
  <c r="P9879" i="1" s="1"/>
  <c r="H9878" i="1"/>
  <c r="N9878" i="1" s="1"/>
  <c r="O9878" i="1" s="1"/>
  <c r="P9878" i="1" s="1"/>
  <c r="H9877" i="1"/>
  <c r="N9877" i="1" s="1"/>
  <c r="O9877" i="1" s="1"/>
  <c r="P9877" i="1" s="1"/>
  <c r="H9875" i="1"/>
  <c r="N9875" i="1" s="1"/>
  <c r="O9875" i="1" s="1"/>
  <c r="P9875" i="1" s="1"/>
  <c r="H9874" i="1"/>
  <c r="N9874" i="1" s="1"/>
  <c r="O9874" i="1" s="1"/>
  <c r="P9874" i="1" s="1"/>
  <c r="H9873" i="1"/>
  <c r="N9873" i="1" s="1"/>
  <c r="O9873" i="1" s="1"/>
  <c r="P9873" i="1" s="1"/>
  <c r="H9872" i="1"/>
  <c r="N9872" i="1" s="1"/>
  <c r="O9872" i="1" s="1"/>
  <c r="P9872" i="1" s="1"/>
  <c r="H9871" i="1"/>
  <c r="N9871" i="1" s="1"/>
  <c r="O9871" i="1" s="1"/>
  <c r="P9871" i="1" s="1"/>
  <c r="H9870" i="1"/>
  <c r="N9870" i="1" s="1"/>
  <c r="O9870" i="1" s="1"/>
  <c r="P9870" i="1" s="1"/>
  <c r="H9869" i="1"/>
  <c r="N9869" i="1" s="1"/>
  <c r="O9869" i="1" s="1"/>
  <c r="P9869" i="1" s="1"/>
  <c r="H9868" i="1"/>
  <c r="N9868" i="1" s="1"/>
  <c r="O9868" i="1" s="1"/>
  <c r="P9868" i="1" s="1"/>
  <c r="H9867" i="1"/>
  <c r="N9867" i="1" s="1"/>
  <c r="O9867" i="1" s="1"/>
  <c r="P9867" i="1" s="1"/>
  <c r="H9866" i="1"/>
  <c r="N9866" i="1" s="1"/>
  <c r="O9866" i="1" s="1"/>
  <c r="P9866" i="1" s="1"/>
  <c r="H9865" i="1"/>
  <c r="N9865" i="1" s="1"/>
  <c r="O9865" i="1" s="1"/>
  <c r="P9865" i="1" s="1"/>
  <c r="H9864" i="1"/>
  <c r="N9864" i="1" s="1"/>
  <c r="O9864" i="1" s="1"/>
  <c r="P9864" i="1" s="1"/>
  <c r="H9863" i="1"/>
  <c r="N9863" i="1" s="1"/>
  <c r="O9863" i="1" s="1"/>
  <c r="P9863" i="1" s="1"/>
  <c r="H9862" i="1"/>
  <c r="N9862" i="1" s="1"/>
  <c r="O9862" i="1" s="1"/>
  <c r="P9862" i="1" s="1"/>
  <c r="H9861" i="1"/>
  <c r="N9861" i="1" s="1"/>
  <c r="O9861" i="1" s="1"/>
  <c r="P9861" i="1" s="1"/>
  <c r="H9860" i="1"/>
  <c r="N9860" i="1" s="1"/>
  <c r="O9860" i="1" s="1"/>
  <c r="P9860" i="1" s="1"/>
  <c r="H9859" i="1"/>
  <c r="N9859" i="1" s="1"/>
  <c r="O9859" i="1" s="1"/>
  <c r="P9859" i="1" s="1"/>
  <c r="H9858" i="1"/>
  <c r="N9858" i="1" s="1"/>
  <c r="O9858" i="1" s="1"/>
  <c r="P9858" i="1" s="1"/>
  <c r="H9857" i="1"/>
  <c r="N9857" i="1" s="1"/>
  <c r="O9857" i="1" s="1"/>
  <c r="P9857" i="1" s="1"/>
  <c r="H9856" i="1"/>
  <c r="N9856" i="1" s="1"/>
  <c r="O9856" i="1" s="1"/>
  <c r="P9856" i="1" s="1"/>
  <c r="H9855" i="1"/>
  <c r="N9855" i="1" s="1"/>
  <c r="O9855" i="1" s="1"/>
  <c r="P9855" i="1" s="1"/>
  <c r="H9854" i="1"/>
  <c r="N9854" i="1" s="1"/>
  <c r="O9854" i="1" s="1"/>
  <c r="P9854" i="1" s="1"/>
  <c r="H9853" i="1"/>
  <c r="N9853" i="1" s="1"/>
  <c r="O9853" i="1" s="1"/>
  <c r="P9853" i="1" s="1"/>
  <c r="H9852" i="1"/>
  <c r="N9852" i="1" s="1"/>
  <c r="O9852" i="1" s="1"/>
  <c r="P9852" i="1" s="1"/>
  <c r="H9851" i="1"/>
  <c r="N9851" i="1" s="1"/>
  <c r="O9851" i="1" s="1"/>
  <c r="P9851" i="1" s="1"/>
  <c r="H9850" i="1"/>
  <c r="N9850" i="1" s="1"/>
  <c r="O9850" i="1" s="1"/>
  <c r="P9850" i="1" s="1"/>
  <c r="H9849" i="1"/>
  <c r="N9849" i="1" s="1"/>
  <c r="O9849" i="1" s="1"/>
  <c r="P9849" i="1" s="1"/>
  <c r="H9848" i="1"/>
  <c r="N9848" i="1" s="1"/>
  <c r="O9848" i="1" s="1"/>
  <c r="P9848" i="1" s="1"/>
  <c r="H9847" i="1"/>
  <c r="N9847" i="1" s="1"/>
  <c r="O9847" i="1" s="1"/>
  <c r="P9847" i="1" s="1"/>
  <c r="H9846" i="1"/>
  <c r="N9846" i="1" s="1"/>
  <c r="O9846" i="1" s="1"/>
  <c r="P9846" i="1" s="1"/>
  <c r="H9845" i="1"/>
  <c r="N9845" i="1" s="1"/>
  <c r="O9845" i="1" s="1"/>
  <c r="P9845" i="1" s="1"/>
  <c r="H9844" i="1"/>
  <c r="N9844" i="1" s="1"/>
  <c r="O9844" i="1" s="1"/>
  <c r="P9844" i="1" s="1"/>
  <c r="H9843" i="1"/>
  <c r="N9843" i="1" s="1"/>
  <c r="O9843" i="1" s="1"/>
  <c r="P9843" i="1" s="1"/>
  <c r="H9842" i="1"/>
  <c r="N9842" i="1" s="1"/>
  <c r="O9842" i="1" s="1"/>
  <c r="P9842" i="1" s="1"/>
  <c r="H9841" i="1"/>
  <c r="N9841" i="1" s="1"/>
  <c r="O9841" i="1" s="1"/>
  <c r="P9841" i="1" s="1"/>
  <c r="H9840" i="1"/>
  <c r="N9840" i="1" s="1"/>
  <c r="O9840" i="1" s="1"/>
  <c r="P9840" i="1" s="1"/>
  <c r="H9839" i="1"/>
  <c r="N9839" i="1" s="1"/>
  <c r="O9839" i="1" s="1"/>
  <c r="P9839" i="1" s="1"/>
  <c r="H9838" i="1"/>
  <c r="N9838" i="1" s="1"/>
  <c r="O9838" i="1" s="1"/>
  <c r="P9838" i="1" s="1"/>
  <c r="H9837" i="1"/>
  <c r="N9837" i="1" s="1"/>
  <c r="O9837" i="1" s="1"/>
  <c r="P9837" i="1" s="1"/>
  <c r="H9836" i="1"/>
  <c r="N9836" i="1" s="1"/>
  <c r="O9836" i="1" s="1"/>
  <c r="P9836" i="1" s="1"/>
  <c r="H9835" i="1"/>
  <c r="N9835" i="1" s="1"/>
  <c r="O9835" i="1" s="1"/>
  <c r="P9835" i="1" s="1"/>
  <c r="H9834" i="1"/>
  <c r="N9834" i="1" s="1"/>
  <c r="O9834" i="1" s="1"/>
  <c r="P9834" i="1" s="1"/>
  <c r="H9833" i="1"/>
  <c r="N9833" i="1" s="1"/>
  <c r="O9833" i="1" s="1"/>
  <c r="P9833" i="1" s="1"/>
  <c r="H9832" i="1"/>
  <c r="N9832" i="1" s="1"/>
  <c r="O9832" i="1" s="1"/>
  <c r="P9832" i="1" s="1"/>
  <c r="H9831" i="1"/>
  <c r="N9831" i="1" s="1"/>
  <c r="O9831" i="1" s="1"/>
  <c r="P9831" i="1" s="1"/>
  <c r="H9830" i="1"/>
  <c r="N9830" i="1" s="1"/>
  <c r="O9830" i="1" s="1"/>
  <c r="P9830" i="1" s="1"/>
  <c r="H9829" i="1"/>
  <c r="N9829" i="1" s="1"/>
  <c r="O9829" i="1" s="1"/>
  <c r="P9829" i="1" s="1"/>
  <c r="H9828" i="1"/>
  <c r="N9828" i="1" s="1"/>
  <c r="O9828" i="1" s="1"/>
  <c r="P9828" i="1" s="1"/>
  <c r="H9827" i="1"/>
  <c r="N9827" i="1" s="1"/>
  <c r="O9827" i="1" s="1"/>
  <c r="P9827" i="1" s="1"/>
  <c r="H9826" i="1"/>
  <c r="N9826" i="1" s="1"/>
  <c r="O9826" i="1" s="1"/>
  <c r="P9826" i="1" s="1"/>
  <c r="H9825" i="1"/>
  <c r="N9825" i="1" s="1"/>
  <c r="O9825" i="1" s="1"/>
  <c r="P9825" i="1" s="1"/>
  <c r="H9824" i="1"/>
  <c r="N9824" i="1" s="1"/>
  <c r="O9824" i="1" s="1"/>
  <c r="P9824" i="1" s="1"/>
  <c r="H9823" i="1"/>
  <c r="N9823" i="1" s="1"/>
  <c r="O9823" i="1" s="1"/>
  <c r="P9823" i="1" s="1"/>
  <c r="H9822" i="1"/>
  <c r="N9822" i="1" s="1"/>
  <c r="O9822" i="1" s="1"/>
  <c r="P9822" i="1" s="1"/>
  <c r="H9821" i="1"/>
  <c r="N9821" i="1" s="1"/>
  <c r="O9821" i="1" s="1"/>
  <c r="P9821" i="1" s="1"/>
  <c r="H9820" i="1"/>
  <c r="N9820" i="1" s="1"/>
  <c r="O9820" i="1" s="1"/>
  <c r="P9820" i="1" s="1"/>
  <c r="H9819" i="1"/>
  <c r="N9819" i="1" s="1"/>
  <c r="O9819" i="1" s="1"/>
  <c r="P9819" i="1" s="1"/>
  <c r="H9818" i="1"/>
  <c r="N9818" i="1" s="1"/>
  <c r="O9818" i="1" s="1"/>
  <c r="P9818" i="1" s="1"/>
  <c r="H9817" i="1"/>
  <c r="N9817" i="1" s="1"/>
  <c r="O9817" i="1" s="1"/>
  <c r="P9817" i="1" s="1"/>
  <c r="H9816" i="1"/>
  <c r="N9816" i="1" s="1"/>
  <c r="O9816" i="1" s="1"/>
  <c r="P9816" i="1" s="1"/>
  <c r="H9815" i="1"/>
  <c r="N9815" i="1" s="1"/>
  <c r="O9815" i="1" s="1"/>
  <c r="P9815" i="1" s="1"/>
  <c r="H9814" i="1"/>
  <c r="N9814" i="1" s="1"/>
  <c r="O9814" i="1" s="1"/>
  <c r="P9814" i="1" s="1"/>
  <c r="H9813" i="1"/>
  <c r="N9813" i="1" s="1"/>
  <c r="O9813" i="1" s="1"/>
  <c r="P9813" i="1" s="1"/>
  <c r="H9812" i="1"/>
  <c r="N9812" i="1" s="1"/>
  <c r="O9812" i="1" s="1"/>
  <c r="P9812" i="1" s="1"/>
  <c r="H9811" i="1"/>
  <c r="N9811" i="1" s="1"/>
  <c r="O9811" i="1" s="1"/>
  <c r="P9811" i="1" s="1"/>
  <c r="H9810" i="1"/>
  <c r="N9810" i="1" s="1"/>
  <c r="O9810" i="1" s="1"/>
  <c r="P9810" i="1" s="1"/>
  <c r="H9809" i="1"/>
  <c r="N9809" i="1" s="1"/>
  <c r="O9809" i="1" s="1"/>
  <c r="P9809" i="1" s="1"/>
  <c r="H9808" i="1"/>
  <c r="N9808" i="1" s="1"/>
  <c r="O9808" i="1" s="1"/>
  <c r="P9808" i="1" s="1"/>
  <c r="H9807" i="1"/>
  <c r="N9807" i="1" s="1"/>
  <c r="O9807" i="1" s="1"/>
  <c r="P9807" i="1" s="1"/>
  <c r="H9806" i="1"/>
  <c r="N9806" i="1" s="1"/>
  <c r="O9806" i="1" s="1"/>
  <c r="P9806" i="1" s="1"/>
  <c r="H9805" i="1"/>
  <c r="N9805" i="1" s="1"/>
  <c r="O9805" i="1" s="1"/>
  <c r="P9805" i="1" s="1"/>
  <c r="H9804" i="1"/>
  <c r="N9804" i="1" s="1"/>
  <c r="O9804" i="1" s="1"/>
  <c r="P9804" i="1" s="1"/>
  <c r="H9802" i="1"/>
  <c r="N9802" i="1" s="1"/>
  <c r="O9802" i="1" s="1"/>
  <c r="P9802" i="1" s="1"/>
  <c r="H9801" i="1"/>
  <c r="N9801" i="1" s="1"/>
  <c r="O9801" i="1" s="1"/>
  <c r="P9801" i="1" s="1"/>
  <c r="H9800" i="1"/>
  <c r="N9800" i="1" s="1"/>
  <c r="O9800" i="1" s="1"/>
  <c r="P9800" i="1" s="1"/>
  <c r="H9799" i="1"/>
  <c r="N9799" i="1" s="1"/>
  <c r="O9799" i="1" s="1"/>
  <c r="P9799" i="1" s="1"/>
  <c r="H9798" i="1"/>
  <c r="N9798" i="1" s="1"/>
  <c r="O9798" i="1" s="1"/>
  <c r="P9798" i="1" s="1"/>
  <c r="H9797" i="1"/>
  <c r="N9797" i="1" s="1"/>
  <c r="O9797" i="1" s="1"/>
  <c r="P9797" i="1" s="1"/>
  <c r="H9796" i="1"/>
  <c r="N9796" i="1" s="1"/>
  <c r="O9796" i="1" s="1"/>
  <c r="P9796" i="1" s="1"/>
  <c r="H9795" i="1"/>
  <c r="N9795" i="1" s="1"/>
  <c r="O9795" i="1" s="1"/>
  <c r="P9795" i="1" s="1"/>
  <c r="H9794" i="1"/>
  <c r="N9794" i="1" s="1"/>
  <c r="O9794" i="1" s="1"/>
  <c r="P9794" i="1" s="1"/>
  <c r="H9793" i="1"/>
  <c r="N9793" i="1" s="1"/>
  <c r="O9793" i="1" s="1"/>
  <c r="P9793" i="1" s="1"/>
  <c r="H9792" i="1"/>
  <c r="N9792" i="1" s="1"/>
  <c r="O9792" i="1" s="1"/>
  <c r="P9792" i="1" s="1"/>
  <c r="H9791" i="1"/>
  <c r="N9791" i="1" s="1"/>
  <c r="O9791" i="1" s="1"/>
  <c r="P9791" i="1" s="1"/>
  <c r="H9790" i="1"/>
  <c r="N9790" i="1" s="1"/>
  <c r="O9790" i="1" s="1"/>
  <c r="P9790" i="1" s="1"/>
  <c r="H9789" i="1"/>
  <c r="N9789" i="1" s="1"/>
  <c r="O9789" i="1" s="1"/>
  <c r="P9789" i="1" s="1"/>
  <c r="H9788" i="1"/>
  <c r="N9788" i="1" s="1"/>
  <c r="O9788" i="1" s="1"/>
  <c r="P9788" i="1" s="1"/>
  <c r="H9787" i="1"/>
  <c r="N9787" i="1" s="1"/>
  <c r="O9787" i="1" s="1"/>
  <c r="P9787" i="1" s="1"/>
  <c r="H9786" i="1"/>
  <c r="N9786" i="1" s="1"/>
  <c r="O9786" i="1" s="1"/>
  <c r="P9786" i="1" s="1"/>
  <c r="H9785" i="1"/>
  <c r="N9785" i="1" s="1"/>
  <c r="O9785" i="1" s="1"/>
  <c r="P9785" i="1" s="1"/>
  <c r="H9784" i="1"/>
  <c r="N9784" i="1" s="1"/>
  <c r="O9784" i="1" s="1"/>
  <c r="P9784" i="1" s="1"/>
  <c r="H9783" i="1"/>
  <c r="N9783" i="1" s="1"/>
  <c r="O9783" i="1" s="1"/>
  <c r="P9783" i="1" s="1"/>
  <c r="H9782" i="1"/>
  <c r="N9782" i="1" s="1"/>
  <c r="O9782" i="1" s="1"/>
  <c r="P9782" i="1" s="1"/>
  <c r="H9781" i="1"/>
  <c r="N9781" i="1" s="1"/>
  <c r="O9781" i="1" s="1"/>
  <c r="P9781" i="1" s="1"/>
  <c r="H9780" i="1"/>
  <c r="N9780" i="1" s="1"/>
  <c r="O9780" i="1" s="1"/>
  <c r="P9780" i="1" s="1"/>
  <c r="H9779" i="1"/>
  <c r="N9779" i="1" s="1"/>
  <c r="O9779" i="1" s="1"/>
  <c r="P9779" i="1" s="1"/>
  <c r="H9778" i="1"/>
  <c r="N9778" i="1" s="1"/>
  <c r="O9778" i="1" s="1"/>
  <c r="P9778" i="1" s="1"/>
  <c r="H9777" i="1"/>
  <c r="N9777" i="1" s="1"/>
  <c r="O9777" i="1" s="1"/>
  <c r="P9777" i="1" s="1"/>
  <c r="H9776" i="1"/>
  <c r="N9776" i="1" s="1"/>
  <c r="O9776" i="1" s="1"/>
  <c r="P9776" i="1" s="1"/>
  <c r="H9775" i="1"/>
  <c r="N9775" i="1" s="1"/>
  <c r="O9775" i="1" s="1"/>
  <c r="P9775" i="1" s="1"/>
  <c r="H9774" i="1"/>
  <c r="N9774" i="1" s="1"/>
  <c r="O9774" i="1" s="1"/>
  <c r="P9774" i="1" s="1"/>
  <c r="H9773" i="1"/>
  <c r="N9773" i="1" s="1"/>
  <c r="O9773" i="1" s="1"/>
  <c r="P9773" i="1" s="1"/>
  <c r="H9772" i="1"/>
  <c r="N9772" i="1" s="1"/>
  <c r="O9772" i="1" s="1"/>
  <c r="P9772" i="1" s="1"/>
  <c r="H9771" i="1"/>
  <c r="N9771" i="1" s="1"/>
  <c r="O9771" i="1" s="1"/>
  <c r="P9771" i="1" s="1"/>
  <c r="H9770" i="1"/>
  <c r="N9770" i="1" s="1"/>
  <c r="O9770" i="1" s="1"/>
  <c r="P9770" i="1" s="1"/>
  <c r="H9769" i="1"/>
  <c r="N9769" i="1" s="1"/>
  <c r="O9769" i="1" s="1"/>
  <c r="P9769" i="1" s="1"/>
  <c r="H9768" i="1"/>
  <c r="N9768" i="1" s="1"/>
  <c r="O9768" i="1" s="1"/>
  <c r="P9768" i="1" s="1"/>
  <c r="H9767" i="1"/>
  <c r="N9767" i="1" s="1"/>
  <c r="O9767" i="1" s="1"/>
  <c r="P9767" i="1" s="1"/>
  <c r="H9766" i="1"/>
  <c r="N9766" i="1" s="1"/>
  <c r="O9766" i="1" s="1"/>
  <c r="P9766" i="1" s="1"/>
  <c r="H9765" i="1"/>
  <c r="N9765" i="1" s="1"/>
  <c r="O9765" i="1" s="1"/>
  <c r="P9765" i="1" s="1"/>
  <c r="H9764" i="1"/>
  <c r="N9764" i="1" s="1"/>
  <c r="O9764" i="1" s="1"/>
  <c r="P9764" i="1" s="1"/>
  <c r="H9763" i="1"/>
  <c r="N9763" i="1" s="1"/>
  <c r="O9763" i="1" s="1"/>
  <c r="P9763" i="1" s="1"/>
  <c r="H9762" i="1"/>
  <c r="N9762" i="1" s="1"/>
  <c r="O9762" i="1" s="1"/>
  <c r="P9762" i="1" s="1"/>
  <c r="H9761" i="1"/>
  <c r="N9761" i="1" s="1"/>
  <c r="O9761" i="1" s="1"/>
  <c r="P9761" i="1" s="1"/>
  <c r="H9760" i="1"/>
  <c r="N9760" i="1" s="1"/>
  <c r="O9760" i="1" s="1"/>
  <c r="P9760" i="1" s="1"/>
  <c r="H9759" i="1"/>
  <c r="N9759" i="1" s="1"/>
  <c r="O9759" i="1" s="1"/>
  <c r="P9759" i="1" s="1"/>
  <c r="H9758" i="1"/>
  <c r="N9758" i="1" s="1"/>
  <c r="O9758" i="1" s="1"/>
  <c r="P9758" i="1" s="1"/>
  <c r="H9757" i="1"/>
  <c r="N9757" i="1" s="1"/>
  <c r="O9757" i="1" s="1"/>
  <c r="P9757" i="1" s="1"/>
  <c r="H9756" i="1"/>
  <c r="N9756" i="1" s="1"/>
  <c r="O9756" i="1" s="1"/>
  <c r="P9756" i="1" s="1"/>
  <c r="H9755" i="1"/>
  <c r="N9755" i="1" s="1"/>
  <c r="O9755" i="1" s="1"/>
  <c r="P9755" i="1" s="1"/>
  <c r="H9754" i="1"/>
  <c r="N9754" i="1" s="1"/>
  <c r="O9754" i="1" s="1"/>
  <c r="P9754" i="1" s="1"/>
  <c r="H9753" i="1"/>
  <c r="N9753" i="1" s="1"/>
  <c r="O9753" i="1" s="1"/>
  <c r="P9753" i="1" s="1"/>
  <c r="H9752" i="1"/>
  <c r="N9752" i="1" s="1"/>
  <c r="O9752" i="1" s="1"/>
  <c r="P9752" i="1" s="1"/>
  <c r="H9751" i="1"/>
  <c r="N9751" i="1" s="1"/>
  <c r="O9751" i="1" s="1"/>
  <c r="P9751" i="1" s="1"/>
  <c r="H9750" i="1"/>
  <c r="N9750" i="1" s="1"/>
  <c r="O9750" i="1" s="1"/>
  <c r="P9750" i="1" s="1"/>
  <c r="H9749" i="1"/>
  <c r="N9749" i="1" s="1"/>
  <c r="O9749" i="1" s="1"/>
  <c r="P9749" i="1" s="1"/>
  <c r="H9748" i="1"/>
  <c r="N9748" i="1" s="1"/>
  <c r="O9748" i="1" s="1"/>
  <c r="P9748" i="1" s="1"/>
  <c r="H9747" i="1"/>
  <c r="N9747" i="1" s="1"/>
  <c r="O9747" i="1" s="1"/>
  <c r="P9747" i="1" s="1"/>
  <c r="H9746" i="1"/>
  <c r="N9746" i="1" s="1"/>
  <c r="O9746" i="1" s="1"/>
  <c r="P9746" i="1" s="1"/>
  <c r="H9745" i="1"/>
  <c r="N9745" i="1" s="1"/>
  <c r="O9745" i="1" s="1"/>
  <c r="P9745" i="1" s="1"/>
  <c r="H9744" i="1"/>
  <c r="N9744" i="1" s="1"/>
  <c r="O9744" i="1" s="1"/>
  <c r="P9744" i="1" s="1"/>
  <c r="H9743" i="1"/>
  <c r="N9743" i="1" s="1"/>
  <c r="O9743" i="1" s="1"/>
  <c r="P9743" i="1" s="1"/>
  <c r="H9742" i="1"/>
  <c r="N9742" i="1" s="1"/>
  <c r="O9742" i="1" s="1"/>
  <c r="P9742" i="1" s="1"/>
  <c r="H9741" i="1"/>
  <c r="N9741" i="1" s="1"/>
  <c r="O9741" i="1" s="1"/>
  <c r="P9741" i="1" s="1"/>
  <c r="H9740" i="1"/>
  <c r="N9740" i="1" s="1"/>
  <c r="O9740" i="1" s="1"/>
  <c r="P9740" i="1" s="1"/>
  <c r="H9739" i="1"/>
  <c r="N9739" i="1" s="1"/>
  <c r="O9739" i="1" s="1"/>
  <c r="P9739" i="1" s="1"/>
  <c r="H9738" i="1"/>
  <c r="N9738" i="1" s="1"/>
  <c r="O9738" i="1" s="1"/>
  <c r="P9738" i="1" s="1"/>
  <c r="H9737" i="1"/>
  <c r="N9737" i="1" s="1"/>
  <c r="O9737" i="1" s="1"/>
  <c r="P9737" i="1" s="1"/>
  <c r="H9736" i="1"/>
  <c r="N9736" i="1" s="1"/>
  <c r="O9736" i="1" s="1"/>
  <c r="P9736" i="1" s="1"/>
  <c r="H9735" i="1"/>
  <c r="N9735" i="1" s="1"/>
  <c r="O9735" i="1" s="1"/>
  <c r="P9735" i="1" s="1"/>
  <c r="H9734" i="1"/>
  <c r="N9734" i="1" s="1"/>
  <c r="O9734" i="1" s="1"/>
  <c r="P9734" i="1" s="1"/>
  <c r="H9732" i="1"/>
  <c r="N9732" i="1" s="1"/>
  <c r="O9732" i="1" s="1"/>
  <c r="P9732" i="1" s="1"/>
  <c r="H9731" i="1"/>
  <c r="N9731" i="1" s="1"/>
  <c r="O9731" i="1" s="1"/>
  <c r="P9731" i="1" s="1"/>
  <c r="H9730" i="1"/>
  <c r="N9730" i="1" s="1"/>
  <c r="O9730" i="1" s="1"/>
  <c r="P9730" i="1" s="1"/>
  <c r="H9729" i="1"/>
  <c r="N9729" i="1" s="1"/>
  <c r="O9729" i="1" s="1"/>
  <c r="P9729" i="1" s="1"/>
  <c r="H9728" i="1"/>
  <c r="N9728" i="1" s="1"/>
  <c r="O9728" i="1" s="1"/>
  <c r="P9728" i="1" s="1"/>
  <c r="H9727" i="1"/>
  <c r="N9727" i="1" s="1"/>
  <c r="O9727" i="1" s="1"/>
  <c r="P9727" i="1" s="1"/>
  <c r="H9726" i="1"/>
  <c r="N9726" i="1" s="1"/>
  <c r="O9726" i="1" s="1"/>
  <c r="P9726" i="1" s="1"/>
  <c r="H9725" i="1"/>
  <c r="N9725" i="1" s="1"/>
  <c r="O9725" i="1" s="1"/>
  <c r="P9725" i="1" s="1"/>
  <c r="H9724" i="1"/>
  <c r="N9724" i="1" s="1"/>
  <c r="O9724" i="1" s="1"/>
  <c r="P9724" i="1" s="1"/>
  <c r="H9723" i="1"/>
  <c r="N9723" i="1" s="1"/>
  <c r="O9723" i="1" s="1"/>
  <c r="P9723" i="1" s="1"/>
  <c r="H9722" i="1"/>
  <c r="N9722" i="1" s="1"/>
  <c r="O9722" i="1" s="1"/>
  <c r="P9722" i="1" s="1"/>
  <c r="H9721" i="1"/>
  <c r="N9721" i="1" s="1"/>
  <c r="O9721" i="1" s="1"/>
  <c r="P9721" i="1" s="1"/>
  <c r="H9720" i="1"/>
  <c r="N9720" i="1" s="1"/>
  <c r="O9720" i="1" s="1"/>
  <c r="P9720" i="1" s="1"/>
  <c r="H9719" i="1"/>
  <c r="N9719" i="1" s="1"/>
  <c r="O9719" i="1" s="1"/>
  <c r="P9719" i="1" s="1"/>
  <c r="H9718" i="1"/>
  <c r="N9718" i="1" s="1"/>
  <c r="O9718" i="1" s="1"/>
  <c r="P9718" i="1" s="1"/>
  <c r="H9716" i="1"/>
  <c r="N9716" i="1" s="1"/>
  <c r="O9716" i="1" s="1"/>
  <c r="P9716" i="1" s="1"/>
  <c r="H9715" i="1"/>
  <c r="N9715" i="1" s="1"/>
  <c r="O9715" i="1" s="1"/>
  <c r="P9715" i="1" s="1"/>
  <c r="H9714" i="1"/>
  <c r="N9714" i="1" s="1"/>
  <c r="O9714" i="1" s="1"/>
  <c r="P9714" i="1" s="1"/>
  <c r="H9712" i="1"/>
  <c r="N9712" i="1" s="1"/>
  <c r="O9712" i="1" s="1"/>
  <c r="P9712" i="1" s="1"/>
  <c r="H9711" i="1"/>
  <c r="N9711" i="1" s="1"/>
  <c r="O9711" i="1" s="1"/>
  <c r="P9711" i="1" s="1"/>
  <c r="H9710" i="1"/>
  <c r="N9710" i="1" s="1"/>
  <c r="O9710" i="1" s="1"/>
  <c r="P9710" i="1" s="1"/>
  <c r="H9709" i="1"/>
  <c r="N9709" i="1" s="1"/>
  <c r="O9709" i="1" s="1"/>
  <c r="P9709" i="1" s="1"/>
  <c r="H9708" i="1"/>
  <c r="N9708" i="1" s="1"/>
  <c r="O9708" i="1" s="1"/>
  <c r="P9708" i="1" s="1"/>
  <c r="H9707" i="1"/>
  <c r="N9707" i="1" s="1"/>
  <c r="O9707" i="1" s="1"/>
  <c r="P9707" i="1" s="1"/>
  <c r="H9706" i="1"/>
  <c r="N9706" i="1" s="1"/>
  <c r="O9706" i="1" s="1"/>
  <c r="P9706" i="1" s="1"/>
  <c r="H9705" i="1"/>
  <c r="N9705" i="1" s="1"/>
  <c r="O9705" i="1" s="1"/>
  <c r="P9705" i="1" s="1"/>
  <c r="H9704" i="1"/>
  <c r="N9704" i="1" s="1"/>
  <c r="O9704" i="1" s="1"/>
  <c r="P9704" i="1" s="1"/>
  <c r="H9702" i="1"/>
  <c r="N9702" i="1" s="1"/>
  <c r="O9702" i="1" s="1"/>
  <c r="P9702" i="1" s="1"/>
  <c r="H9701" i="1"/>
  <c r="N9701" i="1" s="1"/>
  <c r="O9701" i="1" s="1"/>
  <c r="P9701" i="1" s="1"/>
  <c r="H9700" i="1"/>
  <c r="N9700" i="1" s="1"/>
  <c r="O9700" i="1" s="1"/>
  <c r="P9700" i="1" s="1"/>
  <c r="H9699" i="1"/>
  <c r="N9699" i="1" s="1"/>
  <c r="O9699" i="1" s="1"/>
  <c r="P9699" i="1" s="1"/>
  <c r="H9697" i="1"/>
  <c r="N9697" i="1" s="1"/>
  <c r="O9697" i="1" s="1"/>
  <c r="P9697" i="1" s="1"/>
  <c r="H9696" i="1"/>
  <c r="N9696" i="1" s="1"/>
  <c r="O9696" i="1" s="1"/>
  <c r="P9696" i="1" s="1"/>
  <c r="H9695" i="1"/>
  <c r="N9695" i="1" s="1"/>
  <c r="O9695" i="1" s="1"/>
  <c r="P9695" i="1" s="1"/>
  <c r="H9694" i="1"/>
  <c r="N9694" i="1" s="1"/>
  <c r="O9694" i="1" s="1"/>
  <c r="P9694" i="1" s="1"/>
  <c r="H9693" i="1"/>
  <c r="N9693" i="1" s="1"/>
  <c r="O9693" i="1" s="1"/>
  <c r="P9693" i="1" s="1"/>
  <c r="H9692" i="1"/>
  <c r="N9692" i="1" s="1"/>
  <c r="O9692" i="1" s="1"/>
  <c r="P9692" i="1" s="1"/>
  <c r="H9691" i="1"/>
  <c r="N9691" i="1" s="1"/>
  <c r="O9691" i="1" s="1"/>
  <c r="P9691" i="1" s="1"/>
  <c r="H9690" i="1"/>
  <c r="N9690" i="1" s="1"/>
  <c r="O9690" i="1" s="1"/>
  <c r="P9690" i="1" s="1"/>
  <c r="H9689" i="1"/>
  <c r="N9689" i="1" s="1"/>
  <c r="O9689" i="1" s="1"/>
  <c r="P9689" i="1" s="1"/>
  <c r="H9688" i="1"/>
  <c r="N9688" i="1" s="1"/>
  <c r="O9688" i="1" s="1"/>
  <c r="P9688" i="1" s="1"/>
  <c r="H9687" i="1"/>
  <c r="N9687" i="1" s="1"/>
  <c r="O9687" i="1" s="1"/>
  <c r="P9687" i="1" s="1"/>
  <c r="H9686" i="1"/>
  <c r="N9686" i="1" s="1"/>
  <c r="O9686" i="1" s="1"/>
  <c r="P9686" i="1" s="1"/>
  <c r="H9685" i="1"/>
  <c r="N9685" i="1" s="1"/>
  <c r="O9685" i="1" s="1"/>
  <c r="P9685" i="1" s="1"/>
  <c r="H9684" i="1"/>
  <c r="N9684" i="1" s="1"/>
  <c r="O9684" i="1" s="1"/>
  <c r="P9684" i="1" s="1"/>
  <c r="H9683" i="1"/>
  <c r="N9683" i="1" s="1"/>
  <c r="O9683" i="1" s="1"/>
  <c r="P9683" i="1" s="1"/>
  <c r="H9682" i="1"/>
  <c r="N9682" i="1" s="1"/>
  <c r="O9682" i="1" s="1"/>
  <c r="P9682" i="1" s="1"/>
  <c r="H9681" i="1"/>
  <c r="N9681" i="1" s="1"/>
  <c r="O9681" i="1" s="1"/>
  <c r="P9681" i="1" s="1"/>
  <c r="H9680" i="1"/>
  <c r="N9680" i="1" s="1"/>
  <c r="O9680" i="1" s="1"/>
  <c r="P9680" i="1" s="1"/>
  <c r="H9679" i="1"/>
  <c r="N9679" i="1" s="1"/>
  <c r="O9679" i="1" s="1"/>
  <c r="P9679" i="1" s="1"/>
  <c r="H9678" i="1"/>
  <c r="N9678" i="1" s="1"/>
  <c r="O9678" i="1" s="1"/>
  <c r="P9678" i="1" s="1"/>
  <c r="H9677" i="1"/>
  <c r="N9677" i="1" s="1"/>
  <c r="O9677" i="1" s="1"/>
  <c r="P9677" i="1" s="1"/>
  <c r="H9676" i="1"/>
  <c r="N9676" i="1" s="1"/>
  <c r="O9676" i="1" s="1"/>
  <c r="P9676" i="1" s="1"/>
  <c r="H9675" i="1"/>
  <c r="N9675" i="1" s="1"/>
  <c r="O9675" i="1" s="1"/>
  <c r="P9675" i="1" s="1"/>
  <c r="H9674" i="1"/>
  <c r="N9674" i="1" s="1"/>
  <c r="O9674" i="1" s="1"/>
  <c r="P9674" i="1" s="1"/>
  <c r="H9673" i="1"/>
  <c r="N9673" i="1" s="1"/>
  <c r="O9673" i="1" s="1"/>
  <c r="P9673" i="1" s="1"/>
  <c r="H9672" i="1"/>
  <c r="N9672" i="1" s="1"/>
  <c r="O9672" i="1" s="1"/>
  <c r="P9672" i="1" s="1"/>
  <c r="H9671" i="1"/>
  <c r="N9671" i="1" s="1"/>
  <c r="O9671" i="1" s="1"/>
  <c r="P9671" i="1" s="1"/>
  <c r="H9670" i="1"/>
  <c r="N9670" i="1" s="1"/>
  <c r="O9670" i="1" s="1"/>
  <c r="P9670" i="1" s="1"/>
  <c r="H9669" i="1"/>
  <c r="N9669" i="1" s="1"/>
  <c r="O9669" i="1" s="1"/>
  <c r="P9669" i="1" s="1"/>
  <c r="H9668" i="1"/>
  <c r="N9668" i="1" s="1"/>
  <c r="O9668" i="1" s="1"/>
  <c r="P9668" i="1" s="1"/>
  <c r="H9667" i="1"/>
  <c r="N9667" i="1" s="1"/>
  <c r="O9667" i="1" s="1"/>
  <c r="P9667" i="1" s="1"/>
  <c r="H9666" i="1"/>
  <c r="N9666" i="1" s="1"/>
  <c r="O9666" i="1" s="1"/>
  <c r="P9666" i="1" s="1"/>
  <c r="H9665" i="1"/>
  <c r="N9665" i="1" s="1"/>
  <c r="O9665" i="1" s="1"/>
  <c r="P9665" i="1" s="1"/>
  <c r="H9664" i="1"/>
  <c r="N9664" i="1" s="1"/>
  <c r="O9664" i="1" s="1"/>
  <c r="P9664" i="1" s="1"/>
  <c r="H9663" i="1"/>
  <c r="N9663" i="1" s="1"/>
  <c r="O9663" i="1" s="1"/>
  <c r="P9663" i="1" s="1"/>
  <c r="H9662" i="1"/>
  <c r="N9662" i="1" s="1"/>
  <c r="O9662" i="1" s="1"/>
  <c r="P9662" i="1" s="1"/>
  <c r="H9661" i="1"/>
  <c r="N9661" i="1" s="1"/>
  <c r="O9661" i="1" s="1"/>
  <c r="P9661" i="1" s="1"/>
  <c r="H9660" i="1"/>
  <c r="N9660" i="1" s="1"/>
  <c r="O9660" i="1" s="1"/>
  <c r="P9660" i="1" s="1"/>
  <c r="H9659" i="1"/>
  <c r="N9659" i="1" s="1"/>
  <c r="O9659" i="1" s="1"/>
  <c r="P9659" i="1" s="1"/>
  <c r="H9658" i="1"/>
  <c r="N9658" i="1" s="1"/>
  <c r="O9658" i="1" s="1"/>
  <c r="P9658" i="1" s="1"/>
  <c r="H9657" i="1"/>
  <c r="N9657" i="1" s="1"/>
  <c r="O9657" i="1" s="1"/>
  <c r="P9657" i="1" s="1"/>
  <c r="H9656" i="1"/>
  <c r="N9656" i="1" s="1"/>
  <c r="O9656" i="1" s="1"/>
  <c r="P9656" i="1" s="1"/>
  <c r="H9655" i="1"/>
  <c r="N9655" i="1" s="1"/>
  <c r="O9655" i="1" s="1"/>
  <c r="P9655" i="1" s="1"/>
  <c r="H9654" i="1"/>
  <c r="N9654" i="1" s="1"/>
  <c r="O9654" i="1" s="1"/>
  <c r="P9654" i="1" s="1"/>
  <c r="H9653" i="1"/>
  <c r="N9653" i="1" s="1"/>
  <c r="O9653" i="1" s="1"/>
  <c r="P9653" i="1" s="1"/>
  <c r="H9652" i="1"/>
  <c r="N9652" i="1" s="1"/>
  <c r="O9652" i="1" s="1"/>
  <c r="P9652" i="1" s="1"/>
  <c r="H9651" i="1"/>
  <c r="N9651" i="1" s="1"/>
  <c r="O9651" i="1" s="1"/>
  <c r="P9651" i="1" s="1"/>
  <c r="H9650" i="1"/>
  <c r="N9650" i="1" s="1"/>
  <c r="O9650" i="1" s="1"/>
  <c r="P9650" i="1" s="1"/>
  <c r="H9649" i="1"/>
  <c r="N9649" i="1" s="1"/>
  <c r="O9649" i="1" s="1"/>
  <c r="P9649" i="1" s="1"/>
  <c r="H9648" i="1"/>
  <c r="N9648" i="1" s="1"/>
  <c r="O9648" i="1" s="1"/>
  <c r="P9648" i="1" s="1"/>
  <c r="H9647" i="1"/>
  <c r="N9647" i="1" s="1"/>
  <c r="O9647" i="1" s="1"/>
  <c r="P9647" i="1" s="1"/>
  <c r="H9646" i="1"/>
  <c r="N9646" i="1" s="1"/>
  <c r="O9646" i="1" s="1"/>
  <c r="P9646" i="1" s="1"/>
  <c r="H9645" i="1"/>
  <c r="N9645" i="1" s="1"/>
  <c r="O9645" i="1" s="1"/>
  <c r="P9645" i="1" s="1"/>
  <c r="H9644" i="1"/>
  <c r="N9644" i="1" s="1"/>
  <c r="O9644" i="1" s="1"/>
  <c r="P9644" i="1" s="1"/>
  <c r="H9643" i="1"/>
  <c r="N9643" i="1" s="1"/>
  <c r="O9643" i="1" s="1"/>
  <c r="P9643" i="1" s="1"/>
  <c r="H9642" i="1"/>
  <c r="N9642" i="1" s="1"/>
  <c r="O9642" i="1" s="1"/>
  <c r="P9642" i="1" s="1"/>
  <c r="H9641" i="1"/>
  <c r="N9641" i="1" s="1"/>
  <c r="O9641" i="1" s="1"/>
  <c r="P9641" i="1" s="1"/>
  <c r="H9640" i="1"/>
  <c r="N9640" i="1" s="1"/>
  <c r="O9640" i="1" s="1"/>
  <c r="P9640" i="1" s="1"/>
  <c r="H9639" i="1"/>
  <c r="N9639" i="1" s="1"/>
  <c r="O9639" i="1" s="1"/>
  <c r="P9639" i="1" s="1"/>
  <c r="H9638" i="1"/>
  <c r="N9638" i="1" s="1"/>
  <c r="O9638" i="1" s="1"/>
  <c r="P9638" i="1" s="1"/>
  <c r="H9637" i="1"/>
  <c r="N9637" i="1" s="1"/>
  <c r="O9637" i="1" s="1"/>
  <c r="P9637" i="1" s="1"/>
  <c r="H9636" i="1"/>
  <c r="N9636" i="1" s="1"/>
  <c r="O9636" i="1" s="1"/>
  <c r="P9636" i="1" s="1"/>
  <c r="H9635" i="1"/>
  <c r="N9635" i="1" s="1"/>
  <c r="O9635" i="1" s="1"/>
  <c r="P9635" i="1" s="1"/>
  <c r="H9634" i="1"/>
  <c r="N9634" i="1" s="1"/>
  <c r="O9634" i="1" s="1"/>
  <c r="P9634" i="1" s="1"/>
  <c r="H9633" i="1"/>
  <c r="N9633" i="1" s="1"/>
  <c r="O9633" i="1" s="1"/>
  <c r="P9633" i="1" s="1"/>
  <c r="H9632" i="1"/>
  <c r="N9632" i="1" s="1"/>
  <c r="O9632" i="1" s="1"/>
  <c r="P9632" i="1" s="1"/>
  <c r="H9631" i="1"/>
  <c r="N9631" i="1" s="1"/>
  <c r="O9631" i="1" s="1"/>
  <c r="P9631" i="1" s="1"/>
  <c r="H9630" i="1"/>
  <c r="N9630" i="1" s="1"/>
  <c r="O9630" i="1" s="1"/>
  <c r="P9630" i="1" s="1"/>
  <c r="H9629" i="1"/>
  <c r="N9629" i="1" s="1"/>
  <c r="O9629" i="1" s="1"/>
  <c r="P9629" i="1" s="1"/>
  <c r="H9628" i="1"/>
  <c r="N9628" i="1" s="1"/>
  <c r="O9628" i="1" s="1"/>
  <c r="P9628" i="1" s="1"/>
  <c r="H9627" i="1"/>
  <c r="N9627" i="1" s="1"/>
  <c r="O9627" i="1" s="1"/>
  <c r="P9627" i="1" s="1"/>
  <c r="H9626" i="1"/>
  <c r="N9626" i="1" s="1"/>
  <c r="O9626" i="1" s="1"/>
  <c r="P9626" i="1" s="1"/>
  <c r="H9625" i="1"/>
  <c r="N9625" i="1" s="1"/>
  <c r="O9625" i="1" s="1"/>
  <c r="P9625" i="1" s="1"/>
  <c r="H9624" i="1"/>
  <c r="N9624" i="1" s="1"/>
  <c r="O9624" i="1" s="1"/>
  <c r="P9624" i="1" s="1"/>
  <c r="H9623" i="1"/>
  <c r="N9623" i="1" s="1"/>
  <c r="O9623" i="1" s="1"/>
  <c r="P9623" i="1" s="1"/>
  <c r="H9622" i="1"/>
  <c r="N9622" i="1" s="1"/>
  <c r="O9622" i="1" s="1"/>
  <c r="P9622" i="1" s="1"/>
  <c r="H9621" i="1"/>
  <c r="N9621" i="1" s="1"/>
  <c r="O9621" i="1" s="1"/>
  <c r="P9621" i="1" s="1"/>
  <c r="H9620" i="1"/>
  <c r="N9620" i="1" s="1"/>
  <c r="O9620" i="1" s="1"/>
  <c r="P9620" i="1" s="1"/>
  <c r="H9619" i="1"/>
  <c r="N9619" i="1" s="1"/>
  <c r="O9619" i="1" s="1"/>
  <c r="P9619" i="1" s="1"/>
  <c r="H9618" i="1"/>
  <c r="N9618" i="1" s="1"/>
  <c r="O9618" i="1" s="1"/>
  <c r="P9618" i="1" s="1"/>
  <c r="H9617" i="1"/>
  <c r="N9617" i="1" s="1"/>
  <c r="O9617" i="1" s="1"/>
  <c r="P9617" i="1" s="1"/>
  <c r="H9616" i="1"/>
  <c r="N9616" i="1" s="1"/>
  <c r="O9616" i="1" s="1"/>
  <c r="P9616" i="1" s="1"/>
  <c r="H9615" i="1"/>
  <c r="N9615" i="1" s="1"/>
  <c r="O9615" i="1" s="1"/>
  <c r="P9615" i="1" s="1"/>
  <c r="H9614" i="1"/>
  <c r="N9614" i="1" s="1"/>
  <c r="O9614" i="1" s="1"/>
  <c r="P9614" i="1" s="1"/>
  <c r="H9613" i="1"/>
  <c r="N9613" i="1" s="1"/>
  <c r="O9613" i="1" s="1"/>
  <c r="P9613" i="1" s="1"/>
  <c r="H9612" i="1"/>
  <c r="N9612" i="1" s="1"/>
  <c r="O9612" i="1" s="1"/>
  <c r="P9612" i="1" s="1"/>
  <c r="H9611" i="1"/>
  <c r="N9611" i="1" s="1"/>
  <c r="O9611" i="1" s="1"/>
  <c r="P9611" i="1" s="1"/>
  <c r="H9610" i="1"/>
  <c r="N9610" i="1" s="1"/>
  <c r="O9610" i="1" s="1"/>
  <c r="P9610" i="1" s="1"/>
  <c r="H9609" i="1"/>
  <c r="N9609" i="1" s="1"/>
  <c r="O9609" i="1" s="1"/>
  <c r="P9609" i="1" s="1"/>
  <c r="H9608" i="1"/>
  <c r="N9608" i="1" s="1"/>
  <c r="O9608" i="1" s="1"/>
  <c r="P9608" i="1" s="1"/>
  <c r="H9607" i="1"/>
  <c r="N9607" i="1" s="1"/>
  <c r="O9607" i="1" s="1"/>
  <c r="P9607" i="1" s="1"/>
  <c r="H9606" i="1"/>
  <c r="N9606" i="1" s="1"/>
  <c r="O9606" i="1" s="1"/>
  <c r="P9606" i="1" s="1"/>
  <c r="H9605" i="1"/>
  <c r="N9605" i="1" s="1"/>
  <c r="O9605" i="1" s="1"/>
  <c r="P9605" i="1" s="1"/>
  <c r="H9604" i="1"/>
  <c r="N9604" i="1" s="1"/>
  <c r="O9604" i="1" s="1"/>
  <c r="P9604" i="1" s="1"/>
  <c r="H9603" i="1"/>
  <c r="N9603" i="1" s="1"/>
  <c r="O9603" i="1" s="1"/>
  <c r="P9603" i="1" s="1"/>
  <c r="H9602" i="1"/>
  <c r="N9602" i="1" s="1"/>
  <c r="O9602" i="1" s="1"/>
  <c r="P9602" i="1" s="1"/>
  <c r="H9601" i="1"/>
  <c r="N9601" i="1" s="1"/>
  <c r="O9601" i="1" s="1"/>
  <c r="P9601" i="1" s="1"/>
  <c r="H9600" i="1"/>
  <c r="N9600" i="1" s="1"/>
  <c r="O9600" i="1" s="1"/>
  <c r="P9600" i="1" s="1"/>
  <c r="H9599" i="1"/>
  <c r="N9599" i="1" s="1"/>
  <c r="O9599" i="1" s="1"/>
  <c r="P9599" i="1" s="1"/>
  <c r="H9598" i="1"/>
  <c r="N9598" i="1" s="1"/>
  <c r="O9598" i="1" s="1"/>
  <c r="P9598" i="1" s="1"/>
  <c r="H9597" i="1"/>
  <c r="N9597" i="1" s="1"/>
  <c r="O9597" i="1" s="1"/>
  <c r="P9597" i="1" s="1"/>
  <c r="H9596" i="1"/>
  <c r="N9596" i="1" s="1"/>
  <c r="O9596" i="1" s="1"/>
  <c r="P9596" i="1" s="1"/>
  <c r="H9595" i="1"/>
  <c r="N9595" i="1" s="1"/>
  <c r="O9595" i="1" s="1"/>
  <c r="P9595" i="1" s="1"/>
  <c r="H9594" i="1"/>
  <c r="N9594" i="1" s="1"/>
  <c r="O9594" i="1" s="1"/>
  <c r="P9594" i="1" s="1"/>
  <c r="H9593" i="1"/>
  <c r="N9593" i="1" s="1"/>
  <c r="O9593" i="1" s="1"/>
  <c r="P9593" i="1" s="1"/>
  <c r="H9592" i="1"/>
  <c r="N9592" i="1" s="1"/>
  <c r="O9592" i="1" s="1"/>
  <c r="P9592" i="1" s="1"/>
  <c r="H9591" i="1"/>
  <c r="N9591" i="1" s="1"/>
  <c r="O9591" i="1" s="1"/>
  <c r="P9591" i="1" s="1"/>
  <c r="H9590" i="1"/>
  <c r="N9590" i="1" s="1"/>
  <c r="O9590" i="1" s="1"/>
  <c r="P9590" i="1" s="1"/>
  <c r="H9589" i="1"/>
  <c r="N9589" i="1" s="1"/>
  <c r="O9589" i="1" s="1"/>
  <c r="P9589" i="1" s="1"/>
  <c r="H9588" i="1"/>
  <c r="N9588" i="1" s="1"/>
  <c r="O9588" i="1" s="1"/>
  <c r="P9588" i="1" s="1"/>
  <c r="H9587" i="1"/>
  <c r="N9587" i="1" s="1"/>
  <c r="O9587" i="1" s="1"/>
  <c r="P9587" i="1" s="1"/>
  <c r="H9586" i="1"/>
  <c r="N9586" i="1" s="1"/>
  <c r="O9586" i="1" s="1"/>
  <c r="P9586" i="1" s="1"/>
  <c r="H9585" i="1"/>
  <c r="N9585" i="1" s="1"/>
  <c r="O9585" i="1" s="1"/>
  <c r="P9585" i="1" s="1"/>
  <c r="H9584" i="1"/>
  <c r="N9584" i="1" s="1"/>
  <c r="O9584" i="1" s="1"/>
  <c r="P9584" i="1" s="1"/>
  <c r="H9583" i="1"/>
  <c r="N9583" i="1" s="1"/>
  <c r="O9583" i="1" s="1"/>
  <c r="P9583" i="1" s="1"/>
  <c r="H9582" i="1"/>
  <c r="N9582" i="1" s="1"/>
  <c r="O9582" i="1" s="1"/>
  <c r="P9582" i="1" s="1"/>
  <c r="H9581" i="1"/>
  <c r="N9581" i="1" s="1"/>
  <c r="O9581" i="1" s="1"/>
  <c r="P9581" i="1" s="1"/>
  <c r="H9580" i="1"/>
  <c r="N9580" i="1" s="1"/>
  <c r="O9580" i="1" s="1"/>
  <c r="P9580" i="1" s="1"/>
  <c r="H9579" i="1"/>
  <c r="N9579" i="1" s="1"/>
  <c r="O9579" i="1" s="1"/>
  <c r="P9579" i="1" s="1"/>
  <c r="H9578" i="1"/>
  <c r="N9578" i="1" s="1"/>
  <c r="O9578" i="1" s="1"/>
  <c r="P9578" i="1" s="1"/>
  <c r="H9577" i="1"/>
  <c r="N9577" i="1" s="1"/>
  <c r="O9577" i="1" s="1"/>
  <c r="P9577" i="1" s="1"/>
  <c r="H9576" i="1"/>
  <c r="N9576" i="1" s="1"/>
  <c r="O9576" i="1" s="1"/>
  <c r="P9576" i="1" s="1"/>
  <c r="H9575" i="1"/>
  <c r="N9575" i="1" s="1"/>
  <c r="O9575" i="1" s="1"/>
  <c r="P9575" i="1" s="1"/>
  <c r="H9574" i="1"/>
  <c r="N9574" i="1" s="1"/>
  <c r="O9574" i="1" s="1"/>
  <c r="P9574" i="1" s="1"/>
  <c r="H9573" i="1"/>
  <c r="N9573" i="1" s="1"/>
  <c r="O9573" i="1" s="1"/>
  <c r="P9573" i="1" s="1"/>
  <c r="H9572" i="1"/>
  <c r="N9572" i="1" s="1"/>
  <c r="O9572" i="1" s="1"/>
  <c r="P9572" i="1" s="1"/>
  <c r="H9571" i="1"/>
  <c r="N9571" i="1" s="1"/>
  <c r="O9571" i="1" s="1"/>
  <c r="P9571" i="1" s="1"/>
  <c r="H9570" i="1"/>
  <c r="N9570" i="1" s="1"/>
  <c r="O9570" i="1" s="1"/>
  <c r="P9570" i="1" s="1"/>
  <c r="H9569" i="1"/>
  <c r="N9569" i="1" s="1"/>
  <c r="O9569" i="1" s="1"/>
  <c r="P9569" i="1" s="1"/>
  <c r="H9568" i="1"/>
  <c r="N9568" i="1" s="1"/>
  <c r="O9568" i="1" s="1"/>
  <c r="P9568" i="1" s="1"/>
  <c r="H9567" i="1"/>
  <c r="N9567" i="1" s="1"/>
  <c r="O9567" i="1" s="1"/>
  <c r="P9567" i="1" s="1"/>
  <c r="H9566" i="1"/>
  <c r="N9566" i="1" s="1"/>
  <c r="O9566" i="1" s="1"/>
  <c r="P9566" i="1" s="1"/>
  <c r="H9565" i="1"/>
  <c r="N9565" i="1" s="1"/>
  <c r="O9565" i="1" s="1"/>
  <c r="P9565" i="1" s="1"/>
  <c r="H9564" i="1"/>
  <c r="N9564" i="1" s="1"/>
  <c r="O9564" i="1" s="1"/>
  <c r="P9564" i="1" s="1"/>
  <c r="H9563" i="1"/>
  <c r="N9563" i="1" s="1"/>
  <c r="O9563" i="1" s="1"/>
  <c r="P9563" i="1" s="1"/>
  <c r="H9562" i="1"/>
  <c r="N9562" i="1" s="1"/>
  <c r="O9562" i="1" s="1"/>
  <c r="P9562" i="1" s="1"/>
  <c r="H9561" i="1"/>
  <c r="N9561" i="1" s="1"/>
  <c r="O9561" i="1" s="1"/>
  <c r="P9561" i="1" s="1"/>
  <c r="H9560" i="1"/>
  <c r="N9560" i="1" s="1"/>
  <c r="O9560" i="1" s="1"/>
  <c r="P9560" i="1" s="1"/>
  <c r="H9559" i="1"/>
  <c r="N9559" i="1" s="1"/>
  <c r="O9559" i="1" s="1"/>
  <c r="P9559" i="1" s="1"/>
  <c r="H9558" i="1"/>
  <c r="N9558" i="1" s="1"/>
  <c r="O9558" i="1" s="1"/>
  <c r="P9558" i="1" s="1"/>
  <c r="H9557" i="1"/>
  <c r="N9557" i="1" s="1"/>
  <c r="O9557" i="1" s="1"/>
  <c r="P9557" i="1" s="1"/>
  <c r="H9556" i="1"/>
  <c r="N9556" i="1" s="1"/>
  <c r="O9556" i="1" s="1"/>
  <c r="P9556" i="1" s="1"/>
  <c r="H9555" i="1"/>
  <c r="N9555" i="1" s="1"/>
  <c r="O9555" i="1" s="1"/>
  <c r="P9555" i="1" s="1"/>
  <c r="H9554" i="1"/>
  <c r="N9554" i="1" s="1"/>
  <c r="O9554" i="1" s="1"/>
  <c r="P9554" i="1" s="1"/>
  <c r="H9553" i="1"/>
  <c r="N9553" i="1" s="1"/>
  <c r="O9553" i="1" s="1"/>
  <c r="P9553" i="1" s="1"/>
  <c r="H9552" i="1"/>
  <c r="N9552" i="1" s="1"/>
  <c r="O9552" i="1" s="1"/>
  <c r="P9552" i="1" s="1"/>
  <c r="H9551" i="1"/>
  <c r="N9551" i="1" s="1"/>
  <c r="O9551" i="1" s="1"/>
  <c r="P9551" i="1" s="1"/>
  <c r="H9550" i="1"/>
  <c r="N9550" i="1" s="1"/>
  <c r="O9550" i="1" s="1"/>
  <c r="P9550" i="1" s="1"/>
  <c r="H9549" i="1"/>
  <c r="N9549" i="1" s="1"/>
  <c r="O9549" i="1" s="1"/>
  <c r="P9549" i="1" s="1"/>
  <c r="H9548" i="1"/>
  <c r="N9548" i="1" s="1"/>
  <c r="O9548" i="1" s="1"/>
  <c r="P9548" i="1" s="1"/>
  <c r="H9547" i="1"/>
  <c r="N9547" i="1" s="1"/>
  <c r="O9547" i="1" s="1"/>
  <c r="P9547" i="1" s="1"/>
  <c r="H9546" i="1"/>
  <c r="N9546" i="1" s="1"/>
  <c r="O9546" i="1" s="1"/>
  <c r="P9546" i="1" s="1"/>
  <c r="H9545" i="1"/>
  <c r="N9545" i="1" s="1"/>
  <c r="O9545" i="1" s="1"/>
  <c r="P9545" i="1" s="1"/>
  <c r="H9544" i="1"/>
  <c r="N9544" i="1" s="1"/>
  <c r="O9544" i="1" s="1"/>
  <c r="P9544" i="1" s="1"/>
  <c r="H9543" i="1"/>
  <c r="N9543" i="1" s="1"/>
  <c r="O9543" i="1" s="1"/>
  <c r="P9543" i="1" s="1"/>
  <c r="H9542" i="1"/>
  <c r="N9542" i="1" s="1"/>
  <c r="O9542" i="1" s="1"/>
  <c r="P9542" i="1" s="1"/>
  <c r="H9541" i="1"/>
  <c r="N9541" i="1" s="1"/>
  <c r="O9541" i="1" s="1"/>
  <c r="P9541" i="1" s="1"/>
  <c r="H9540" i="1"/>
  <c r="N9540" i="1" s="1"/>
  <c r="O9540" i="1" s="1"/>
  <c r="P9540" i="1" s="1"/>
  <c r="H9539" i="1"/>
  <c r="N9539" i="1" s="1"/>
  <c r="O9539" i="1" s="1"/>
  <c r="P9539" i="1" s="1"/>
  <c r="H9538" i="1"/>
  <c r="N9538" i="1" s="1"/>
  <c r="O9538" i="1" s="1"/>
  <c r="P9538" i="1" s="1"/>
  <c r="H9537" i="1"/>
  <c r="N9537" i="1" s="1"/>
  <c r="O9537" i="1" s="1"/>
  <c r="P9537" i="1" s="1"/>
  <c r="H9535" i="1"/>
  <c r="N9535" i="1" s="1"/>
  <c r="O9535" i="1" s="1"/>
  <c r="P9535" i="1" s="1"/>
  <c r="H9534" i="1"/>
  <c r="N9534" i="1" s="1"/>
  <c r="O9534" i="1" s="1"/>
  <c r="P9534" i="1" s="1"/>
  <c r="H9533" i="1"/>
  <c r="N9533" i="1" s="1"/>
  <c r="O9533" i="1" s="1"/>
  <c r="P9533" i="1" s="1"/>
  <c r="H9532" i="1"/>
  <c r="N9532" i="1" s="1"/>
  <c r="O9532" i="1" s="1"/>
  <c r="P9532" i="1" s="1"/>
  <c r="H9531" i="1"/>
  <c r="N9531" i="1" s="1"/>
  <c r="O9531" i="1" s="1"/>
  <c r="P9531" i="1" s="1"/>
  <c r="H9530" i="1"/>
  <c r="N9530" i="1" s="1"/>
  <c r="O9530" i="1" s="1"/>
  <c r="P9530" i="1" s="1"/>
  <c r="H9529" i="1"/>
  <c r="N9529" i="1" s="1"/>
  <c r="O9529" i="1" s="1"/>
  <c r="P9529" i="1" s="1"/>
  <c r="H9528" i="1"/>
  <c r="N9528" i="1" s="1"/>
  <c r="O9528" i="1" s="1"/>
  <c r="P9528" i="1" s="1"/>
  <c r="H9527" i="1"/>
  <c r="N9527" i="1" s="1"/>
  <c r="O9527" i="1" s="1"/>
  <c r="P9527" i="1" s="1"/>
  <c r="H9526" i="1"/>
  <c r="N9526" i="1" s="1"/>
  <c r="O9526" i="1" s="1"/>
  <c r="P9526" i="1" s="1"/>
  <c r="H9525" i="1"/>
  <c r="N9525" i="1" s="1"/>
  <c r="O9525" i="1" s="1"/>
  <c r="P9525" i="1" s="1"/>
  <c r="H9524" i="1"/>
  <c r="N9524" i="1" s="1"/>
  <c r="O9524" i="1" s="1"/>
  <c r="P9524" i="1" s="1"/>
  <c r="H9523" i="1"/>
  <c r="N9523" i="1" s="1"/>
  <c r="O9523" i="1" s="1"/>
  <c r="P9523" i="1" s="1"/>
  <c r="H9521" i="1"/>
  <c r="N9521" i="1" s="1"/>
  <c r="O9521" i="1" s="1"/>
  <c r="P9521" i="1" s="1"/>
  <c r="H9520" i="1"/>
  <c r="N9520" i="1" s="1"/>
  <c r="O9520" i="1" s="1"/>
  <c r="P9520" i="1" s="1"/>
  <c r="H9519" i="1"/>
  <c r="N9519" i="1" s="1"/>
  <c r="O9519" i="1" s="1"/>
  <c r="P9519" i="1" s="1"/>
  <c r="H9517" i="1"/>
  <c r="N9517" i="1" s="1"/>
  <c r="O9517" i="1" s="1"/>
  <c r="P9517" i="1" s="1"/>
  <c r="H9516" i="1"/>
  <c r="N9516" i="1" s="1"/>
  <c r="O9516" i="1" s="1"/>
  <c r="P9516" i="1" s="1"/>
  <c r="H9515" i="1"/>
  <c r="N9515" i="1" s="1"/>
  <c r="O9515" i="1" s="1"/>
  <c r="P9515" i="1" s="1"/>
  <c r="H9514" i="1"/>
  <c r="N9514" i="1" s="1"/>
  <c r="O9514" i="1" s="1"/>
  <c r="P9514" i="1" s="1"/>
  <c r="H9513" i="1"/>
  <c r="N9513" i="1" s="1"/>
  <c r="O9513" i="1" s="1"/>
  <c r="P9513" i="1" s="1"/>
  <c r="H9512" i="1"/>
  <c r="N9512" i="1" s="1"/>
  <c r="O9512" i="1" s="1"/>
  <c r="P9512" i="1" s="1"/>
  <c r="H9511" i="1"/>
  <c r="N9511" i="1" s="1"/>
  <c r="O9511" i="1" s="1"/>
  <c r="P9511" i="1" s="1"/>
  <c r="H9510" i="1"/>
  <c r="N9510" i="1" s="1"/>
  <c r="O9510" i="1" s="1"/>
  <c r="P9510" i="1" s="1"/>
  <c r="H9509" i="1"/>
  <c r="N9509" i="1" s="1"/>
  <c r="O9509" i="1" s="1"/>
  <c r="P9509" i="1" s="1"/>
  <c r="H9508" i="1"/>
  <c r="N9508" i="1" s="1"/>
  <c r="O9508" i="1" s="1"/>
  <c r="P9508" i="1" s="1"/>
  <c r="H9507" i="1"/>
  <c r="N9507" i="1" s="1"/>
  <c r="O9507" i="1" s="1"/>
  <c r="P9507" i="1" s="1"/>
  <c r="H9506" i="1"/>
  <c r="N9506" i="1" s="1"/>
  <c r="O9506" i="1" s="1"/>
  <c r="P9506" i="1" s="1"/>
  <c r="H9505" i="1"/>
  <c r="N9505" i="1" s="1"/>
  <c r="O9505" i="1" s="1"/>
  <c r="P9505" i="1" s="1"/>
  <c r="H9504" i="1"/>
  <c r="N9504" i="1" s="1"/>
  <c r="O9504" i="1" s="1"/>
  <c r="P9504" i="1" s="1"/>
  <c r="H9503" i="1"/>
  <c r="N9503" i="1" s="1"/>
  <c r="O9503" i="1" s="1"/>
  <c r="P9503" i="1" s="1"/>
  <c r="H9502" i="1"/>
  <c r="N9502" i="1" s="1"/>
  <c r="O9502" i="1" s="1"/>
  <c r="P9502" i="1" s="1"/>
  <c r="H9501" i="1"/>
  <c r="N9501" i="1" s="1"/>
  <c r="O9501" i="1" s="1"/>
  <c r="P9501" i="1" s="1"/>
  <c r="H9500" i="1"/>
  <c r="N9500" i="1" s="1"/>
  <c r="O9500" i="1" s="1"/>
  <c r="P9500" i="1" s="1"/>
  <c r="H9499" i="1"/>
  <c r="N9499" i="1" s="1"/>
  <c r="O9499" i="1" s="1"/>
  <c r="P9499" i="1" s="1"/>
  <c r="H9498" i="1"/>
  <c r="N9498" i="1" s="1"/>
  <c r="O9498" i="1" s="1"/>
  <c r="P9498" i="1" s="1"/>
  <c r="H9497" i="1"/>
  <c r="N9497" i="1" s="1"/>
  <c r="O9497" i="1" s="1"/>
  <c r="P9497" i="1" s="1"/>
  <c r="H9496" i="1"/>
  <c r="N9496" i="1" s="1"/>
  <c r="O9496" i="1" s="1"/>
  <c r="P9496" i="1" s="1"/>
  <c r="H9495" i="1"/>
  <c r="N9495" i="1" s="1"/>
  <c r="O9495" i="1" s="1"/>
  <c r="P9495" i="1" s="1"/>
  <c r="H9494" i="1"/>
  <c r="N9494" i="1" s="1"/>
  <c r="O9494" i="1" s="1"/>
  <c r="P9494" i="1" s="1"/>
  <c r="H9493" i="1"/>
  <c r="N9493" i="1" s="1"/>
  <c r="O9493" i="1" s="1"/>
  <c r="P9493" i="1" s="1"/>
  <c r="H9492" i="1"/>
  <c r="N9492" i="1" s="1"/>
  <c r="O9492" i="1" s="1"/>
  <c r="P9492" i="1" s="1"/>
  <c r="H9491" i="1"/>
  <c r="N9491" i="1" s="1"/>
  <c r="O9491" i="1" s="1"/>
  <c r="P9491" i="1" s="1"/>
  <c r="H9489" i="1"/>
  <c r="N9489" i="1" s="1"/>
  <c r="O9489" i="1" s="1"/>
  <c r="P9489" i="1" s="1"/>
  <c r="H9488" i="1"/>
  <c r="N9488" i="1" s="1"/>
  <c r="O9488" i="1" s="1"/>
  <c r="P9488" i="1" s="1"/>
  <c r="H9487" i="1"/>
  <c r="N9487" i="1" s="1"/>
  <c r="O9487" i="1" s="1"/>
  <c r="P9487" i="1" s="1"/>
  <c r="H9486" i="1"/>
  <c r="N9486" i="1" s="1"/>
  <c r="O9486" i="1" s="1"/>
  <c r="P9486" i="1" s="1"/>
  <c r="H9485" i="1"/>
  <c r="N9485" i="1" s="1"/>
  <c r="O9485" i="1" s="1"/>
  <c r="P9485" i="1" s="1"/>
  <c r="H9484" i="1"/>
  <c r="N9484" i="1" s="1"/>
  <c r="O9484" i="1" s="1"/>
  <c r="P9484" i="1" s="1"/>
  <c r="H9483" i="1"/>
  <c r="N9483" i="1" s="1"/>
  <c r="O9483" i="1" s="1"/>
  <c r="P9483" i="1" s="1"/>
  <c r="H9482" i="1"/>
  <c r="N9482" i="1" s="1"/>
  <c r="O9482" i="1" s="1"/>
  <c r="P9482" i="1" s="1"/>
  <c r="H9481" i="1"/>
  <c r="N9481" i="1" s="1"/>
  <c r="O9481" i="1" s="1"/>
  <c r="P9481" i="1" s="1"/>
  <c r="H9480" i="1"/>
  <c r="N9480" i="1" s="1"/>
  <c r="O9480" i="1" s="1"/>
  <c r="P9480" i="1" s="1"/>
  <c r="H9479" i="1"/>
  <c r="N9479" i="1" s="1"/>
  <c r="O9479" i="1" s="1"/>
  <c r="P9479" i="1" s="1"/>
  <c r="H9478" i="1"/>
  <c r="N9478" i="1" s="1"/>
  <c r="O9478" i="1" s="1"/>
  <c r="P9478" i="1" s="1"/>
  <c r="H9477" i="1"/>
  <c r="N9477" i="1" s="1"/>
  <c r="O9477" i="1" s="1"/>
  <c r="P9477" i="1" s="1"/>
  <c r="H9476" i="1"/>
  <c r="N9476" i="1" s="1"/>
  <c r="O9476" i="1" s="1"/>
  <c r="P9476" i="1" s="1"/>
  <c r="H9475" i="1"/>
  <c r="N9475" i="1" s="1"/>
  <c r="O9475" i="1" s="1"/>
  <c r="P9475" i="1" s="1"/>
  <c r="H9474" i="1"/>
  <c r="N9474" i="1" s="1"/>
  <c r="O9474" i="1" s="1"/>
  <c r="P9474" i="1" s="1"/>
  <c r="H9473" i="1"/>
  <c r="N9473" i="1" s="1"/>
  <c r="O9473" i="1" s="1"/>
  <c r="P9473" i="1" s="1"/>
  <c r="H9472" i="1"/>
  <c r="N9472" i="1" s="1"/>
  <c r="O9472" i="1" s="1"/>
  <c r="P9472" i="1" s="1"/>
  <c r="H9471" i="1"/>
  <c r="N9471" i="1" s="1"/>
  <c r="O9471" i="1" s="1"/>
  <c r="P9471" i="1" s="1"/>
  <c r="H9470" i="1"/>
  <c r="N9470" i="1" s="1"/>
  <c r="O9470" i="1" s="1"/>
  <c r="P9470" i="1" s="1"/>
  <c r="H9469" i="1"/>
  <c r="N9469" i="1" s="1"/>
  <c r="O9469" i="1" s="1"/>
  <c r="P9469" i="1" s="1"/>
  <c r="H9468" i="1"/>
  <c r="N9468" i="1" s="1"/>
  <c r="O9468" i="1" s="1"/>
  <c r="P9468" i="1" s="1"/>
  <c r="H9467" i="1"/>
  <c r="N9467" i="1" s="1"/>
  <c r="O9467" i="1" s="1"/>
  <c r="P9467" i="1" s="1"/>
  <c r="H9466" i="1"/>
  <c r="N9466" i="1" s="1"/>
  <c r="O9466" i="1" s="1"/>
  <c r="P9466" i="1" s="1"/>
  <c r="H9465" i="1"/>
  <c r="N9465" i="1" s="1"/>
  <c r="O9465" i="1" s="1"/>
  <c r="P9465" i="1" s="1"/>
  <c r="H9464" i="1"/>
  <c r="N9464" i="1" s="1"/>
  <c r="O9464" i="1" s="1"/>
  <c r="P9464" i="1" s="1"/>
  <c r="H9463" i="1"/>
  <c r="N9463" i="1" s="1"/>
  <c r="O9463" i="1" s="1"/>
  <c r="P9463" i="1" s="1"/>
  <c r="H9462" i="1"/>
  <c r="N9462" i="1" s="1"/>
  <c r="O9462" i="1" s="1"/>
  <c r="P9462" i="1" s="1"/>
  <c r="H9461" i="1"/>
  <c r="N9461" i="1" s="1"/>
  <c r="O9461" i="1" s="1"/>
  <c r="P9461" i="1" s="1"/>
  <c r="H9460" i="1"/>
  <c r="N9460" i="1" s="1"/>
  <c r="O9460" i="1" s="1"/>
  <c r="P9460" i="1" s="1"/>
  <c r="H9459" i="1"/>
  <c r="N9459" i="1" s="1"/>
  <c r="O9459" i="1" s="1"/>
  <c r="P9459" i="1" s="1"/>
  <c r="H9458" i="1"/>
  <c r="N9458" i="1" s="1"/>
  <c r="O9458" i="1" s="1"/>
  <c r="P9458" i="1" s="1"/>
  <c r="H9457" i="1"/>
  <c r="N9457" i="1" s="1"/>
  <c r="O9457" i="1" s="1"/>
  <c r="P9457" i="1" s="1"/>
  <c r="H9456" i="1"/>
  <c r="N9456" i="1" s="1"/>
  <c r="O9456" i="1" s="1"/>
  <c r="P9456" i="1" s="1"/>
  <c r="H9455" i="1"/>
  <c r="N9455" i="1" s="1"/>
  <c r="O9455" i="1" s="1"/>
  <c r="P9455" i="1" s="1"/>
  <c r="H9454" i="1"/>
  <c r="N9454" i="1" s="1"/>
  <c r="O9454" i="1" s="1"/>
  <c r="P9454" i="1" s="1"/>
  <c r="H9453" i="1"/>
  <c r="N9453" i="1" s="1"/>
  <c r="O9453" i="1" s="1"/>
  <c r="P9453" i="1" s="1"/>
  <c r="H9452" i="1"/>
  <c r="N9452" i="1" s="1"/>
  <c r="O9452" i="1" s="1"/>
  <c r="P9452" i="1" s="1"/>
  <c r="H9451" i="1"/>
  <c r="N9451" i="1" s="1"/>
  <c r="O9451" i="1" s="1"/>
  <c r="P9451" i="1" s="1"/>
  <c r="H9450" i="1"/>
  <c r="N9450" i="1" s="1"/>
  <c r="O9450" i="1" s="1"/>
  <c r="P9450" i="1" s="1"/>
  <c r="H9449" i="1"/>
  <c r="N9449" i="1" s="1"/>
  <c r="O9449" i="1" s="1"/>
  <c r="P9449" i="1" s="1"/>
  <c r="H9447" i="1"/>
  <c r="N9447" i="1" s="1"/>
  <c r="O9447" i="1" s="1"/>
  <c r="P9447" i="1" s="1"/>
  <c r="H9446" i="1"/>
  <c r="N9446" i="1" s="1"/>
  <c r="O9446" i="1" s="1"/>
  <c r="P9446" i="1" s="1"/>
  <c r="H9445" i="1"/>
  <c r="N9445" i="1" s="1"/>
  <c r="O9445" i="1" s="1"/>
  <c r="P9445" i="1" s="1"/>
  <c r="H9444" i="1"/>
  <c r="N9444" i="1" s="1"/>
  <c r="O9444" i="1" s="1"/>
  <c r="P9444" i="1" s="1"/>
  <c r="H9443" i="1"/>
  <c r="N9443" i="1" s="1"/>
  <c r="O9443" i="1" s="1"/>
  <c r="P9443" i="1" s="1"/>
  <c r="H9442" i="1"/>
  <c r="N9442" i="1" s="1"/>
  <c r="O9442" i="1" s="1"/>
  <c r="P9442" i="1" s="1"/>
  <c r="H9441" i="1"/>
  <c r="N9441" i="1" s="1"/>
  <c r="O9441" i="1" s="1"/>
  <c r="P9441" i="1" s="1"/>
  <c r="H9440" i="1"/>
  <c r="N9440" i="1" s="1"/>
  <c r="O9440" i="1" s="1"/>
  <c r="P9440" i="1" s="1"/>
  <c r="H9439" i="1"/>
  <c r="N9439" i="1" s="1"/>
  <c r="O9439" i="1" s="1"/>
  <c r="P9439" i="1" s="1"/>
  <c r="H9438" i="1"/>
  <c r="N9438" i="1" s="1"/>
  <c r="O9438" i="1" s="1"/>
  <c r="P9438" i="1" s="1"/>
  <c r="H9437" i="1"/>
  <c r="N9437" i="1" s="1"/>
  <c r="O9437" i="1" s="1"/>
  <c r="P9437" i="1" s="1"/>
  <c r="H9436" i="1"/>
  <c r="N9436" i="1" s="1"/>
  <c r="O9436" i="1" s="1"/>
  <c r="P9436" i="1" s="1"/>
  <c r="H9435" i="1"/>
  <c r="N9435" i="1" s="1"/>
  <c r="O9435" i="1" s="1"/>
  <c r="P9435" i="1" s="1"/>
  <c r="H9434" i="1"/>
  <c r="N9434" i="1" s="1"/>
  <c r="O9434" i="1" s="1"/>
  <c r="P9434" i="1" s="1"/>
  <c r="H9433" i="1"/>
  <c r="N9433" i="1" s="1"/>
  <c r="O9433" i="1" s="1"/>
  <c r="P9433" i="1" s="1"/>
  <c r="H9432" i="1"/>
  <c r="N9432" i="1" s="1"/>
  <c r="O9432" i="1" s="1"/>
  <c r="P9432" i="1" s="1"/>
  <c r="H9431" i="1"/>
  <c r="N9431" i="1" s="1"/>
  <c r="O9431" i="1" s="1"/>
  <c r="P9431" i="1" s="1"/>
  <c r="H9430" i="1"/>
  <c r="N9430" i="1" s="1"/>
  <c r="O9430" i="1" s="1"/>
  <c r="P9430" i="1" s="1"/>
  <c r="H9428" i="1"/>
  <c r="N9428" i="1" s="1"/>
  <c r="O9428" i="1" s="1"/>
  <c r="P9428" i="1" s="1"/>
  <c r="H9427" i="1"/>
  <c r="N9427" i="1" s="1"/>
  <c r="O9427" i="1" s="1"/>
  <c r="P9427" i="1" s="1"/>
  <c r="H9426" i="1"/>
  <c r="N9426" i="1" s="1"/>
  <c r="O9426" i="1" s="1"/>
  <c r="P9426" i="1" s="1"/>
  <c r="H9425" i="1"/>
  <c r="N9425" i="1" s="1"/>
  <c r="O9425" i="1" s="1"/>
  <c r="P9425" i="1" s="1"/>
  <c r="H9424" i="1"/>
  <c r="N9424" i="1" s="1"/>
  <c r="O9424" i="1" s="1"/>
  <c r="P9424" i="1" s="1"/>
  <c r="H9423" i="1"/>
  <c r="N9423" i="1" s="1"/>
  <c r="O9423" i="1" s="1"/>
  <c r="P9423" i="1" s="1"/>
  <c r="H9422" i="1"/>
  <c r="N9422" i="1" s="1"/>
  <c r="O9422" i="1" s="1"/>
  <c r="P9422" i="1" s="1"/>
  <c r="H9421" i="1"/>
  <c r="N9421" i="1" s="1"/>
  <c r="O9421" i="1" s="1"/>
  <c r="P9421" i="1" s="1"/>
  <c r="H9420" i="1"/>
  <c r="N9420" i="1" s="1"/>
  <c r="O9420" i="1" s="1"/>
  <c r="P9420" i="1" s="1"/>
  <c r="H9419" i="1"/>
  <c r="N9419" i="1" s="1"/>
  <c r="O9419" i="1" s="1"/>
  <c r="P9419" i="1" s="1"/>
  <c r="H9418" i="1"/>
  <c r="N9418" i="1" s="1"/>
  <c r="O9418" i="1" s="1"/>
  <c r="P9418" i="1" s="1"/>
  <c r="H9417" i="1"/>
  <c r="N9417" i="1" s="1"/>
  <c r="O9417" i="1" s="1"/>
  <c r="P9417" i="1" s="1"/>
  <c r="H9416" i="1"/>
  <c r="N9416" i="1" s="1"/>
  <c r="O9416" i="1" s="1"/>
  <c r="P9416" i="1" s="1"/>
  <c r="H9415" i="1"/>
  <c r="N9415" i="1" s="1"/>
  <c r="O9415" i="1" s="1"/>
  <c r="P9415" i="1" s="1"/>
  <c r="H9414" i="1"/>
  <c r="N9414" i="1" s="1"/>
  <c r="O9414" i="1" s="1"/>
  <c r="P9414" i="1" s="1"/>
  <c r="H9413" i="1"/>
  <c r="N9413" i="1" s="1"/>
  <c r="O9413" i="1" s="1"/>
  <c r="P9413" i="1" s="1"/>
  <c r="H9411" i="1"/>
  <c r="N9411" i="1" s="1"/>
  <c r="O9411" i="1" s="1"/>
  <c r="P9411" i="1" s="1"/>
  <c r="H9410" i="1"/>
  <c r="N9410" i="1" s="1"/>
  <c r="O9410" i="1" s="1"/>
  <c r="P9410" i="1" s="1"/>
  <c r="H9408" i="1"/>
  <c r="N9408" i="1" s="1"/>
  <c r="O9408" i="1" s="1"/>
  <c r="P9408" i="1" s="1"/>
  <c r="H9407" i="1"/>
  <c r="N9407" i="1" s="1"/>
  <c r="O9407" i="1" s="1"/>
  <c r="P9407" i="1" s="1"/>
  <c r="H9406" i="1"/>
  <c r="N9406" i="1" s="1"/>
  <c r="O9406" i="1" s="1"/>
  <c r="P9406" i="1" s="1"/>
  <c r="H9405" i="1"/>
  <c r="N9405" i="1" s="1"/>
  <c r="O9405" i="1" s="1"/>
  <c r="P9405" i="1" s="1"/>
  <c r="H9404" i="1"/>
  <c r="N9404" i="1" s="1"/>
  <c r="O9404" i="1" s="1"/>
  <c r="P9404" i="1" s="1"/>
  <c r="H9403" i="1"/>
  <c r="N9403" i="1" s="1"/>
  <c r="O9403" i="1" s="1"/>
  <c r="P9403" i="1" s="1"/>
  <c r="H9400" i="1"/>
  <c r="N9400" i="1" s="1"/>
  <c r="O9400" i="1" s="1"/>
  <c r="P9400" i="1" s="1"/>
  <c r="H9399" i="1"/>
  <c r="N9399" i="1" s="1"/>
  <c r="O9399" i="1" s="1"/>
  <c r="P9399" i="1" s="1"/>
  <c r="H9398" i="1"/>
  <c r="N9398" i="1" s="1"/>
  <c r="O9398" i="1" s="1"/>
  <c r="P9398" i="1" s="1"/>
  <c r="H9397" i="1"/>
  <c r="N9397" i="1" s="1"/>
  <c r="O9397" i="1" s="1"/>
  <c r="P9397" i="1" s="1"/>
  <c r="H9396" i="1"/>
  <c r="N9396" i="1" s="1"/>
  <c r="O9396" i="1" s="1"/>
  <c r="P9396" i="1" s="1"/>
  <c r="H9394" i="1"/>
  <c r="N9394" i="1" s="1"/>
  <c r="O9394" i="1" s="1"/>
  <c r="P9394" i="1" s="1"/>
  <c r="H9392" i="1"/>
  <c r="N9392" i="1" s="1"/>
  <c r="O9392" i="1" s="1"/>
  <c r="P9392" i="1" s="1"/>
  <c r="H9391" i="1"/>
  <c r="N9391" i="1" s="1"/>
  <c r="O9391" i="1" s="1"/>
  <c r="P9391" i="1" s="1"/>
  <c r="H9390" i="1"/>
  <c r="N9390" i="1" s="1"/>
  <c r="O9390" i="1" s="1"/>
  <c r="P9390" i="1" s="1"/>
  <c r="H9389" i="1"/>
  <c r="N9389" i="1" s="1"/>
  <c r="O9389" i="1" s="1"/>
  <c r="P9389" i="1" s="1"/>
  <c r="H9388" i="1"/>
  <c r="N9388" i="1" s="1"/>
  <c r="O9388" i="1" s="1"/>
  <c r="P9388" i="1" s="1"/>
  <c r="H9387" i="1"/>
  <c r="N9387" i="1" s="1"/>
  <c r="O9387" i="1" s="1"/>
  <c r="P9387" i="1" s="1"/>
  <c r="H9386" i="1"/>
  <c r="N9386" i="1" s="1"/>
  <c r="O9386" i="1" s="1"/>
  <c r="P9386" i="1" s="1"/>
  <c r="H9385" i="1"/>
  <c r="N9385" i="1" s="1"/>
  <c r="O9385" i="1" s="1"/>
  <c r="P9385" i="1" s="1"/>
  <c r="H9384" i="1"/>
  <c r="N9384" i="1" s="1"/>
  <c r="O9384" i="1" s="1"/>
  <c r="P9384" i="1" s="1"/>
  <c r="H9383" i="1"/>
  <c r="N9383" i="1" s="1"/>
  <c r="O9383" i="1" s="1"/>
  <c r="P9383" i="1" s="1"/>
  <c r="H9382" i="1"/>
  <c r="N9382" i="1" s="1"/>
  <c r="O9382" i="1" s="1"/>
  <c r="P9382" i="1" s="1"/>
  <c r="H9381" i="1"/>
  <c r="N9381" i="1" s="1"/>
  <c r="O9381" i="1" s="1"/>
  <c r="P9381" i="1" s="1"/>
  <c r="H9380" i="1"/>
  <c r="N9380" i="1" s="1"/>
  <c r="O9380" i="1" s="1"/>
  <c r="P9380" i="1" s="1"/>
  <c r="H9379" i="1"/>
  <c r="N9379" i="1" s="1"/>
  <c r="O9379" i="1" s="1"/>
  <c r="P9379" i="1" s="1"/>
  <c r="H9377" i="1"/>
  <c r="N9377" i="1" s="1"/>
  <c r="O9377" i="1" s="1"/>
  <c r="P9377" i="1" s="1"/>
  <c r="H9376" i="1"/>
  <c r="N9376" i="1" s="1"/>
  <c r="O9376" i="1" s="1"/>
  <c r="P9376" i="1" s="1"/>
  <c r="H9375" i="1"/>
  <c r="N9375" i="1" s="1"/>
  <c r="O9375" i="1" s="1"/>
  <c r="P9375" i="1" s="1"/>
  <c r="H9374" i="1"/>
  <c r="N9374" i="1" s="1"/>
  <c r="O9374" i="1" s="1"/>
  <c r="P9374" i="1" s="1"/>
  <c r="H9373" i="1"/>
  <c r="N9373" i="1" s="1"/>
  <c r="O9373" i="1" s="1"/>
  <c r="P9373" i="1" s="1"/>
  <c r="H9372" i="1"/>
  <c r="N9372" i="1" s="1"/>
  <c r="O9372" i="1" s="1"/>
  <c r="P9372" i="1" s="1"/>
  <c r="H9371" i="1"/>
  <c r="N9371" i="1" s="1"/>
  <c r="O9371" i="1" s="1"/>
  <c r="P9371" i="1" s="1"/>
  <c r="H9370" i="1"/>
  <c r="N9370" i="1" s="1"/>
  <c r="O9370" i="1" s="1"/>
  <c r="P9370" i="1" s="1"/>
  <c r="H9369" i="1"/>
  <c r="N9369" i="1" s="1"/>
  <c r="O9369" i="1" s="1"/>
  <c r="P9369" i="1" s="1"/>
  <c r="H9368" i="1"/>
  <c r="N9368" i="1" s="1"/>
  <c r="O9368" i="1" s="1"/>
  <c r="P9368" i="1" s="1"/>
  <c r="H9367" i="1"/>
  <c r="N9367" i="1" s="1"/>
  <c r="O9367" i="1" s="1"/>
  <c r="P9367" i="1" s="1"/>
  <c r="H9366" i="1"/>
  <c r="N9366" i="1" s="1"/>
  <c r="O9366" i="1" s="1"/>
  <c r="P9366" i="1" s="1"/>
  <c r="H9365" i="1"/>
  <c r="N9365" i="1" s="1"/>
  <c r="O9365" i="1" s="1"/>
  <c r="P9365" i="1" s="1"/>
  <c r="H9364" i="1"/>
  <c r="N9364" i="1" s="1"/>
  <c r="O9364" i="1" s="1"/>
  <c r="P9364" i="1" s="1"/>
  <c r="H9363" i="1"/>
  <c r="N9363" i="1" s="1"/>
  <c r="O9363" i="1" s="1"/>
  <c r="P9363" i="1" s="1"/>
  <c r="H9362" i="1"/>
  <c r="N9362" i="1" s="1"/>
  <c r="O9362" i="1" s="1"/>
  <c r="P9362" i="1" s="1"/>
  <c r="H9361" i="1"/>
  <c r="N9361" i="1" s="1"/>
  <c r="O9361" i="1" s="1"/>
  <c r="P9361" i="1" s="1"/>
  <c r="H9360" i="1"/>
  <c r="N9360" i="1" s="1"/>
  <c r="O9360" i="1" s="1"/>
  <c r="P9360" i="1" s="1"/>
  <c r="H9359" i="1"/>
  <c r="N9359" i="1" s="1"/>
  <c r="O9359" i="1" s="1"/>
  <c r="P9359" i="1" s="1"/>
  <c r="H9358" i="1"/>
  <c r="N9358" i="1" s="1"/>
  <c r="O9358" i="1" s="1"/>
  <c r="P9358" i="1" s="1"/>
  <c r="H9357" i="1"/>
  <c r="N9357" i="1" s="1"/>
  <c r="O9357" i="1" s="1"/>
  <c r="P9357" i="1" s="1"/>
  <c r="H9356" i="1"/>
  <c r="N9356" i="1" s="1"/>
  <c r="O9356" i="1" s="1"/>
  <c r="P9356" i="1" s="1"/>
  <c r="H9355" i="1"/>
  <c r="N9355" i="1" s="1"/>
  <c r="O9355" i="1" s="1"/>
  <c r="P9355" i="1" s="1"/>
  <c r="H9354" i="1"/>
  <c r="N9354" i="1" s="1"/>
  <c r="O9354" i="1" s="1"/>
  <c r="P9354" i="1" s="1"/>
  <c r="H9353" i="1"/>
  <c r="N9353" i="1" s="1"/>
  <c r="O9353" i="1" s="1"/>
  <c r="P9353" i="1" s="1"/>
  <c r="H9352" i="1"/>
  <c r="N9352" i="1" s="1"/>
  <c r="O9352" i="1" s="1"/>
  <c r="P9352" i="1" s="1"/>
  <c r="H9351" i="1"/>
  <c r="N9351" i="1" s="1"/>
  <c r="O9351" i="1" s="1"/>
  <c r="P9351" i="1" s="1"/>
  <c r="H9350" i="1"/>
  <c r="N9350" i="1" s="1"/>
  <c r="O9350" i="1" s="1"/>
  <c r="P9350" i="1" s="1"/>
  <c r="H9349" i="1"/>
  <c r="N9349" i="1" s="1"/>
  <c r="O9349" i="1" s="1"/>
  <c r="P9349" i="1" s="1"/>
  <c r="H9348" i="1"/>
  <c r="N9348" i="1" s="1"/>
  <c r="O9348" i="1" s="1"/>
  <c r="P9348" i="1" s="1"/>
  <c r="H9347" i="1"/>
  <c r="N9347" i="1" s="1"/>
  <c r="O9347" i="1" s="1"/>
  <c r="P9347" i="1" s="1"/>
  <c r="H9346" i="1"/>
  <c r="N9346" i="1" s="1"/>
  <c r="O9346" i="1" s="1"/>
  <c r="P9346" i="1" s="1"/>
  <c r="H9345" i="1"/>
  <c r="N9345" i="1" s="1"/>
  <c r="O9345" i="1" s="1"/>
  <c r="P9345" i="1" s="1"/>
  <c r="H9344" i="1"/>
  <c r="N9344" i="1" s="1"/>
  <c r="O9344" i="1" s="1"/>
  <c r="P9344" i="1" s="1"/>
  <c r="H9343" i="1"/>
  <c r="N9343" i="1" s="1"/>
  <c r="O9343" i="1" s="1"/>
  <c r="P9343" i="1" s="1"/>
  <c r="H9342" i="1"/>
  <c r="N9342" i="1" s="1"/>
  <c r="O9342" i="1" s="1"/>
  <c r="P9342" i="1" s="1"/>
  <c r="H9341" i="1"/>
  <c r="N9341" i="1" s="1"/>
  <c r="O9341" i="1" s="1"/>
  <c r="P9341" i="1" s="1"/>
  <c r="H9340" i="1"/>
  <c r="N9340" i="1" s="1"/>
  <c r="O9340" i="1" s="1"/>
  <c r="P9340" i="1" s="1"/>
  <c r="H9339" i="1"/>
  <c r="N9339" i="1" s="1"/>
  <c r="O9339" i="1" s="1"/>
  <c r="P9339" i="1" s="1"/>
  <c r="H9338" i="1"/>
  <c r="N9338" i="1" s="1"/>
  <c r="O9338" i="1" s="1"/>
  <c r="P9338" i="1" s="1"/>
  <c r="H9337" i="1"/>
  <c r="N9337" i="1" s="1"/>
  <c r="O9337" i="1" s="1"/>
  <c r="P9337" i="1" s="1"/>
  <c r="H9336" i="1"/>
  <c r="N9336" i="1" s="1"/>
  <c r="O9336" i="1" s="1"/>
  <c r="P9336" i="1" s="1"/>
  <c r="H9335" i="1"/>
  <c r="N9335" i="1" s="1"/>
  <c r="O9335" i="1" s="1"/>
  <c r="P9335" i="1" s="1"/>
  <c r="H9334" i="1"/>
  <c r="N9334" i="1" s="1"/>
  <c r="O9334" i="1" s="1"/>
  <c r="P9334" i="1" s="1"/>
  <c r="H9333" i="1"/>
  <c r="N9333" i="1" s="1"/>
  <c r="O9333" i="1" s="1"/>
  <c r="P9333" i="1" s="1"/>
  <c r="H9332" i="1"/>
  <c r="N9332" i="1" s="1"/>
  <c r="O9332" i="1" s="1"/>
  <c r="P9332" i="1" s="1"/>
  <c r="H9331" i="1"/>
  <c r="N9331" i="1" s="1"/>
  <c r="O9331" i="1" s="1"/>
  <c r="P9331" i="1" s="1"/>
  <c r="H9330" i="1"/>
  <c r="N9330" i="1" s="1"/>
  <c r="O9330" i="1" s="1"/>
  <c r="P9330" i="1" s="1"/>
  <c r="H9329" i="1"/>
  <c r="N9329" i="1" s="1"/>
  <c r="O9329" i="1" s="1"/>
  <c r="P9329" i="1" s="1"/>
  <c r="H9328" i="1"/>
  <c r="N9328" i="1" s="1"/>
  <c r="O9328" i="1" s="1"/>
  <c r="P9328" i="1" s="1"/>
  <c r="H9327" i="1"/>
  <c r="N9327" i="1" s="1"/>
  <c r="O9327" i="1" s="1"/>
  <c r="P9327" i="1" s="1"/>
  <c r="H9326" i="1"/>
  <c r="N9326" i="1" s="1"/>
  <c r="O9326" i="1" s="1"/>
  <c r="P9326" i="1" s="1"/>
  <c r="H9325" i="1"/>
  <c r="N9325" i="1" s="1"/>
  <c r="O9325" i="1" s="1"/>
  <c r="P9325" i="1" s="1"/>
  <c r="H9324" i="1"/>
  <c r="N9324" i="1" s="1"/>
  <c r="O9324" i="1" s="1"/>
  <c r="P9324" i="1" s="1"/>
  <c r="H9323" i="1"/>
  <c r="N9323" i="1" s="1"/>
  <c r="O9323" i="1" s="1"/>
  <c r="P9323" i="1" s="1"/>
  <c r="H9322" i="1"/>
  <c r="N9322" i="1" s="1"/>
  <c r="O9322" i="1" s="1"/>
  <c r="P9322" i="1" s="1"/>
  <c r="H9321" i="1"/>
  <c r="N9321" i="1" s="1"/>
  <c r="O9321" i="1" s="1"/>
  <c r="P9321" i="1" s="1"/>
  <c r="H9320" i="1"/>
  <c r="N9320" i="1" s="1"/>
  <c r="O9320" i="1" s="1"/>
  <c r="P9320" i="1" s="1"/>
  <c r="H9319" i="1"/>
  <c r="N9319" i="1" s="1"/>
  <c r="O9319" i="1" s="1"/>
  <c r="P9319" i="1" s="1"/>
  <c r="H9318" i="1"/>
  <c r="N9318" i="1" s="1"/>
  <c r="O9318" i="1" s="1"/>
  <c r="P9318" i="1" s="1"/>
  <c r="H9317" i="1"/>
  <c r="N9317" i="1" s="1"/>
  <c r="O9317" i="1" s="1"/>
  <c r="P9317" i="1" s="1"/>
  <c r="H9316" i="1"/>
  <c r="N9316" i="1" s="1"/>
  <c r="O9316" i="1" s="1"/>
  <c r="P9316" i="1" s="1"/>
  <c r="H9315" i="1"/>
  <c r="N9315" i="1" s="1"/>
  <c r="O9315" i="1" s="1"/>
  <c r="P9315" i="1" s="1"/>
  <c r="H9314" i="1"/>
  <c r="N9314" i="1" s="1"/>
  <c r="O9314" i="1" s="1"/>
  <c r="P9314" i="1" s="1"/>
  <c r="H9313" i="1"/>
  <c r="N9313" i="1" s="1"/>
  <c r="O9313" i="1" s="1"/>
  <c r="P9313" i="1" s="1"/>
  <c r="H9312" i="1"/>
  <c r="N9312" i="1" s="1"/>
  <c r="O9312" i="1" s="1"/>
  <c r="P9312" i="1" s="1"/>
  <c r="H9311" i="1"/>
  <c r="N9311" i="1" s="1"/>
  <c r="O9311" i="1" s="1"/>
  <c r="P9311" i="1" s="1"/>
  <c r="H9310" i="1"/>
  <c r="N9310" i="1" s="1"/>
  <c r="O9310" i="1" s="1"/>
  <c r="P9310" i="1" s="1"/>
  <c r="H9309" i="1"/>
  <c r="N9309" i="1" s="1"/>
  <c r="O9309" i="1" s="1"/>
  <c r="P9309" i="1" s="1"/>
  <c r="H9308" i="1"/>
  <c r="N9308" i="1" s="1"/>
  <c r="O9308" i="1" s="1"/>
  <c r="P9308" i="1" s="1"/>
  <c r="H9307" i="1"/>
  <c r="N9307" i="1" s="1"/>
  <c r="O9307" i="1" s="1"/>
  <c r="P9307" i="1" s="1"/>
  <c r="H9306" i="1"/>
  <c r="N9306" i="1" s="1"/>
  <c r="O9306" i="1" s="1"/>
  <c r="P9306" i="1" s="1"/>
  <c r="H9305" i="1"/>
  <c r="N9305" i="1" s="1"/>
  <c r="O9305" i="1" s="1"/>
  <c r="P9305" i="1" s="1"/>
  <c r="H9304" i="1"/>
  <c r="N9304" i="1" s="1"/>
  <c r="O9304" i="1" s="1"/>
  <c r="P9304" i="1" s="1"/>
  <c r="H9303" i="1"/>
  <c r="N9303" i="1" s="1"/>
  <c r="O9303" i="1" s="1"/>
  <c r="P9303" i="1" s="1"/>
  <c r="H9302" i="1"/>
  <c r="N9302" i="1" s="1"/>
  <c r="O9302" i="1" s="1"/>
  <c r="P9302" i="1" s="1"/>
  <c r="H9301" i="1"/>
  <c r="N9301" i="1" s="1"/>
  <c r="O9301" i="1" s="1"/>
  <c r="P9301" i="1" s="1"/>
  <c r="H9300" i="1"/>
  <c r="N9300" i="1" s="1"/>
  <c r="O9300" i="1" s="1"/>
  <c r="P9300" i="1" s="1"/>
  <c r="H9299" i="1"/>
  <c r="N9299" i="1" s="1"/>
  <c r="O9299" i="1" s="1"/>
  <c r="P9299" i="1" s="1"/>
  <c r="H9298" i="1"/>
  <c r="N9298" i="1" s="1"/>
  <c r="O9298" i="1" s="1"/>
  <c r="P9298" i="1" s="1"/>
  <c r="H9297" i="1"/>
  <c r="N9297" i="1" s="1"/>
  <c r="O9297" i="1" s="1"/>
  <c r="P9297" i="1" s="1"/>
  <c r="H9296" i="1"/>
  <c r="N9296" i="1" s="1"/>
  <c r="O9296" i="1" s="1"/>
  <c r="P9296" i="1" s="1"/>
  <c r="H9295" i="1"/>
  <c r="N9295" i="1" s="1"/>
  <c r="O9295" i="1" s="1"/>
  <c r="P9295" i="1" s="1"/>
  <c r="H9294" i="1"/>
  <c r="N9294" i="1" s="1"/>
  <c r="O9294" i="1" s="1"/>
  <c r="P9294" i="1" s="1"/>
  <c r="H9293" i="1"/>
  <c r="N9293" i="1" s="1"/>
  <c r="O9293" i="1" s="1"/>
  <c r="P9293" i="1" s="1"/>
  <c r="H9292" i="1"/>
  <c r="N9292" i="1" s="1"/>
  <c r="O9292" i="1" s="1"/>
  <c r="P9292" i="1" s="1"/>
  <c r="H9291" i="1"/>
  <c r="N9291" i="1" s="1"/>
  <c r="O9291" i="1" s="1"/>
  <c r="P9291" i="1" s="1"/>
  <c r="H9290" i="1"/>
  <c r="N9290" i="1" s="1"/>
  <c r="O9290" i="1" s="1"/>
  <c r="P9290" i="1" s="1"/>
  <c r="H9289" i="1"/>
  <c r="N9289" i="1" s="1"/>
  <c r="O9289" i="1" s="1"/>
  <c r="P9289" i="1" s="1"/>
  <c r="H9288" i="1"/>
  <c r="N9288" i="1" s="1"/>
  <c r="O9288" i="1" s="1"/>
  <c r="P9288" i="1" s="1"/>
  <c r="H9287" i="1"/>
  <c r="N9287" i="1" s="1"/>
  <c r="O9287" i="1" s="1"/>
  <c r="P9287" i="1" s="1"/>
  <c r="H9286" i="1"/>
  <c r="N9286" i="1" s="1"/>
  <c r="O9286" i="1" s="1"/>
  <c r="P9286" i="1" s="1"/>
  <c r="H9285" i="1"/>
  <c r="N9285" i="1" s="1"/>
  <c r="O9285" i="1" s="1"/>
  <c r="P9285" i="1" s="1"/>
  <c r="H9284" i="1"/>
  <c r="N9284" i="1" s="1"/>
  <c r="O9284" i="1" s="1"/>
  <c r="P9284" i="1" s="1"/>
  <c r="H9283" i="1"/>
  <c r="N9283" i="1" s="1"/>
  <c r="O9283" i="1" s="1"/>
  <c r="P9283" i="1" s="1"/>
  <c r="H9281" i="1"/>
  <c r="N9281" i="1" s="1"/>
  <c r="O9281" i="1" s="1"/>
  <c r="P9281" i="1" s="1"/>
  <c r="H9280" i="1"/>
  <c r="N9280" i="1" s="1"/>
  <c r="O9280" i="1" s="1"/>
  <c r="P9280" i="1" s="1"/>
  <c r="H9279" i="1"/>
  <c r="N9279" i="1" s="1"/>
  <c r="O9279" i="1" s="1"/>
  <c r="P9279" i="1" s="1"/>
  <c r="H9278" i="1"/>
  <c r="N9278" i="1" s="1"/>
  <c r="O9278" i="1" s="1"/>
  <c r="P9278" i="1" s="1"/>
  <c r="H9277" i="1"/>
  <c r="N9277" i="1" s="1"/>
  <c r="O9277" i="1" s="1"/>
  <c r="P9277" i="1" s="1"/>
  <c r="H9276" i="1"/>
  <c r="N9276" i="1" s="1"/>
  <c r="O9276" i="1" s="1"/>
  <c r="P9276" i="1" s="1"/>
  <c r="H9275" i="1"/>
  <c r="N9275" i="1" s="1"/>
  <c r="O9275" i="1" s="1"/>
  <c r="P9275" i="1" s="1"/>
  <c r="H9274" i="1"/>
  <c r="N9274" i="1" s="1"/>
  <c r="O9274" i="1" s="1"/>
  <c r="P9274" i="1" s="1"/>
  <c r="H9273" i="1"/>
  <c r="N9273" i="1" s="1"/>
  <c r="O9273" i="1" s="1"/>
  <c r="P9273" i="1" s="1"/>
  <c r="H9272" i="1"/>
  <c r="N9272" i="1" s="1"/>
  <c r="O9272" i="1" s="1"/>
  <c r="P9272" i="1" s="1"/>
  <c r="H9271" i="1"/>
  <c r="N9271" i="1" s="1"/>
  <c r="O9271" i="1" s="1"/>
  <c r="P9271" i="1" s="1"/>
  <c r="H9270" i="1"/>
  <c r="N9270" i="1" s="1"/>
  <c r="O9270" i="1" s="1"/>
  <c r="P9270" i="1" s="1"/>
  <c r="H9269" i="1"/>
  <c r="N9269" i="1" s="1"/>
  <c r="O9269" i="1" s="1"/>
  <c r="P9269" i="1" s="1"/>
  <c r="H9268" i="1"/>
  <c r="N9268" i="1" s="1"/>
  <c r="O9268" i="1" s="1"/>
  <c r="P9268" i="1" s="1"/>
  <c r="H9267" i="1"/>
  <c r="N9267" i="1" s="1"/>
  <c r="O9267" i="1" s="1"/>
  <c r="P9267" i="1" s="1"/>
  <c r="H9266" i="1"/>
  <c r="N9266" i="1" s="1"/>
  <c r="O9266" i="1" s="1"/>
  <c r="P9266" i="1" s="1"/>
  <c r="H9265" i="1"/>
  <c r="N9265" i="1" s="1"/>
  <c r="O9265" i="1" s="1"/>
  <c r="P9265" i="1" s="1"/>
  <c r="H9264" i="1"/>
  <c r="N9264" i="1" s="1"/>
  <c r="O9264" i="1" s="1"/>
  <c r="P9264" i="1" s="1"/>
  <c r="H9263" i="1"/>
  <c r="N9263" i="1" s="1"/>
  <c r="O9263" i="1" s="1"/>
  <c r="P9263" i="1" s="1"/>
  <c r="H9262" i="1"/>
  <c r="N9262" i="1" s="1"/>
  <c r="O9262" i="1" s="1"/>
  <c r="P9262" i="1" s="1"/>
  <c r="H9261" i="1"/>
  <c r="N9261" i="1" s="1"/>
  <c r="O9261" i="1" s="1"/>
  <c r="P9261" i="1" s="1"/>
  <c r="H9260" i="1"/>
  <c r="N9260" i="1" s="1"/>
  <c r="O9260" i="1" s="1"/>
  <c r="P9260" i="1" s="1"/>
  <c r="H9259" i="1"/>
  <c r="N9259" i="1" s="1"/>
  <c r="O9259" i="1" s="1"/>
  <c r="P9259" i="1" s="1"/>
  <c r="H9258" i="1"/>
  <c r="N9258" i="1" s="1"/>
  <c r="O9258" i="1" s="1"/>
  <c r="P9258" i="1" s="1"/>
  <c r="H9257" i="1"/>
  <c r="N9257" i="1" s="1"/>
  <c r="O9257" i="1" s="1"/>
  <c r="P9257" i="1" s="1"/>
  <c r="H9256" i="1"/>
  <c r="N9256" i="1" s="1"/>
  <c r="O9256" i="1" s="1"/>
  <c r="P9256" i="1" s="1"/>
  <c r="H9255" i="1"/>
  <c r="N9255" i="1" s="1"/>
  <c r="O9255" i="1" s="1"/>
  <c r="P9255" i="1" s="1"/>
  <c r="H9254" i="1"/>
  <c r="N9254" i="1" s="1"/>
  <c r="O9254" i="1" s="1"/>
  <c r="P9254" i="1" s="1"/>
  <c r="H9253" i="1"/>
  <c r="N9253" i="1" s="1"/>
  <c r="O9253" i="1" s="1"/>
  <c r="P9253" i="1" s="1"/>
  <c r="H9252" i="1"/>
  <c r="N9252" i="1" s="1"/>
  <c r="O9252" i="1" s="1"/>
  <c r="P9252" i="1" s="1"/>
  <c r="H9251" i="1"/>
  <c r="N9251" i="1" s="1"/>
  <c r="O9251" i="1" s="1"/>
  <c r="P9251" i="1" s="1"/>
  <c r="H9250" i="1"/>
  <c r="N9250" i="1" s="1"/>
  <c r="O9250" i="1" s="1"/>
  <c r="P9250" i="1" s="1"/>
  <c r="H9249" i="1"/>
  <c r="N9249" i="1" s="1"/>
  <c r="O9249" i="1" s="1"/>
  <c r="P9249" i="1" s="1"/>
  <c r="H9248" i="1"/>
  <c r="N9248" i="1" s="1"/>
  <c r="O9248" i="1" s="1"/>
  <c r="P9248" i="1" s="1"/>
  <c r="H9247" i="1"/>
  <c r="N9247" i="1" s="1"/>
  <c r="O9247" i="1" s="1"/>
  <c r="P9247" i="1" s="1"/>
  <c r="H9246" i="1"/>
  <c r="N9246" i="1" s="1"/>
  <c r="O9246" i="1" s="1"/>
  <c r="P9246" i="1" s="1"/>
  <c r="H9245" i="1"/>
  <c r="N9245" i="1" s="1"/>
  <c r="O9245" i="1" s="1"/>
  <c r="P9245" i="1" s="1"/>
  <c r="H9244" i="1"/>
  <c r="N9244" i="1" s="1"/>
  <c r="O9244" i="1" s="1"/>
  <c r="P9244" i="1" s="1"/>
  <c r="H9243" i="1"/>
  <c r="N9243" i="1" s="1"/>
  <c r="O9243" i="1" s="1"/>
  <c r="P9243" i="1" s="1"/>
  <c r="H9242" i="1"/>
  <c r="N9242" i="1" s="1"/>
  <c r="O9242" i="1" s="1"/>
  <c r="P9242" i="1" s="1"/>
  <c r="H9241" i="1"/>
  <c r="N9241" i="1" s="1"/>
  <c r="O9241" i="1" s="1"/>
  <c r="P9241" i="1" s="1"/>
  <c r="H9240" i="1"/>
  <c r="N9240" i="1" s="1"/>
  <c r="O9240" i="1" s="1"/>
  <c r="P9240" i="1" s="1"/>
  <c r="H9239" i="1"/>
  <c r="N9239" i="1" s="1"/>
  <c r="O9239" i="1" s="1"/>
  <c r="P9239" i="1" s="1"/>
  <c r="H9238" i="1"/>
  <c r="N9238" i="1" s="1"/>
  <c r="O9238" i="1" s="1"/>
  <c r="P9238" i="1" s="1"/>
  <c r="H9237" i="1"/>
  <c r="N9237" i="1" s="1"/>
  <c r="O9237" i="1" s="1"/>
  <c r="P9237" i="1" s="1"/>
  <c r="H9236" i="1"/>
  <c r="N9236" i="1" s="1"/>
  <c r="O9236" i="1" s="1"/>
  <c r="P9236" i="1" s="1"/>
  <c r="H9235" i="1"/>
  <c r="N9235" i="1" s="1"/>
  <c r="O9235" i="1" s="1"/>
  <c r="P9235" i="1" s="1"/>
  <c r="H9234" i="1"/>
  <c r="N9234" i="1" s="1"/>
  <c r="O9234" i="1" s="1"/>
  <c r="P9234" i="1" s="1"/>
  <c r="H9233" i="1"/>
  <c r="N9233" i="1" s="1"/>
  <c r="O9233" i="1" s="1"/>
  <c r="P9233" i="1" s="1"/>
  <c r="H9232" i="1"/>
  <c r="N9232" i="1" s="1"/>
  <c r="O9232" i="1" s="1"/>
  <c r="P9232" i="1" s="1"/>
  <c r="H9231" i="1"/>
  <c r="N9231" i="1" s="1"/>
  <c r="O9231" i="1" s="1"/>
  <c r="P9231" i="1" s="1"/>
  <c r="H9230" i="1"/>
  <c r="N9230" i="1" s="1"/>
  <c r="O9230" i="1" s="1"/>
  <c r="P9230" i="1" s="1"/>
  <c r="H9229" i="1"/>
  <c r="N9229" i="1" s="1"/>
  <c r="O9229" i="1" s="1"/>
  <c r="P9229" i="1" s="1"/>
  <c r="H9228" i="1"/>
  <c r="N9228" i="1" s="1"/>
  <c r="O9228" i="1" s="1"/>
  <c r="P9228" i="1" s="1"/>
  <c r="H9227" i="1"/>
  <c r="N9227" i="1" s="1"/>
  <c r="O9227" i="1" s="1"/>
  <c r="P9227" i="1" s="1"/>
  <c r="H9226" i="1"/>
  <c r="N9226" i="1" s="1"/>
  <c r="O9226" i="1" s="1"/>
  <c r="P9226" i="1" s="1"/>
  <c r="H9225" i="1"/>
  <c r="N9225" i="1" s="1"/>
  <c r="O9225" i="1" s="1"/>
  <c r="P9225" i="1" s="1"/>
  <c r="H9224" i="1"/>
  <c r="N9224" i="1" s="1"/>
  <c r="O9224" i="1" s="1"/>
  <c r="P9224" i="1" s="1"/>
  <c r="H9223" i="1"/>
  <c r="N9223" i="1" s="1"/>
  <c r="O9223" i="1" s="1"/>
  <c r="P9223" i="1" s="1"/>
  <c r="H9222" i="1"/>
  <c r="N9222" i="1" s="1"/>
  <c r="O9222" i="1" s="1"/>
  <c r="P9222" i="1" s="1"/>
  <c r="H9221" i="1"/>
  <c r="N9221" i="1" s="1"/>
  <c r="O9221" i="1" s="1"/>
  <c r="P9221" i="1" s="1"/>
  <c r="H9220" i="1"/>
  <c r="N9220" i="1" s="1"/>
  <c r="O9220" i="1" s="1"/>
  <c r="P9220" i="1" s="1"/>
  <c r="H9219" i="1"/>
  <c r="N9219" i="1" s="1"/>
  <c r="O9219" i="1" s="1"/>
  <c r="P9219" i="1" s="1"/>
  <c r="H9218" i="1"/>
  <c r="N9218" i="1" s="1"/>
  <c r="O9218" i="1" s="1"/>
  <c r="P9218" i="1" s="1"/>
  <c r="H9217" i="1"/>
  <c r="N9217" i="1" s="1"/>
  <c r="O9217" i="1" s="1"/>
  <c r="P9217" i="1" s="1"/>
  <c r="H9216" i="1"/>
  <c r="N9216" i="1" s="1"/>
  <c r="O9216" i="1" s="1"/>
  <c r="P9216" i="1" s="1"/>
  <c r="H9215" i="1"/>
  <c r="N9215" i="1" s="1"/>
  <c r="O9215" i="1" s="1"/>
  <c r="P9215" i="1" s="1"/>
  <c r="H9213" i="1"/>
  <c r="N9213" i="1" s="1"/>
  <c r="O9213" i="1" s="1"/>
  <c r="P9213" i="1" s="1"/>
  <c r="H9212" i="1"/>
  <c r="N9212" i="1" s="1"/>
  <c r="O9212" i="1" s="1"/>
  <c r="P9212" i="1" s="1"/>
  <c r="H9211" i="1"/>
  <c r="N9211" i="1" s="1"/>
  <c r="O9211" i="1" s="1"/>
  <c r="P9211" i="1" s="1"/>
  <c r="H9210" i="1"/>
  <c r="N9210" i="1" s="1"/>
  <c r="O9210" i="1" s="1"/>
  <c r="P9210" i="1" s="1"/>
  <c r="H9209" i="1"/>
  <c r="N9209" i="1" s="1"/>
  <c r="O9209" i="1" s="1"/>
  <c r="P9209" i="1" s="1"/>
  <c r="H9208" i="1"/>
  <c r="N9208" i="1" s="1"/>
  <c r="O9208" i="1" s="1"/>
  <c r="P9208" i="1" s="1"/>
  <c r="H9207" i="1"/>
  <c r="N9207" i="1" s="1"/>
  <c r="O9207" i="1" s="1"/>
  <c r="P9207" i="1" s="1"/>
  <c r="H9206" i="1"/>
  <c r="N9206" i="1" s="1"/>
  <c r="O9206" i="1" s="1"/>
  <c r="P9206" i="1" s="1"/>
  <c r="H9205" i="1"/>
  <c r="N9205" i="1" s="1"/>
  <c r="O9205" i="1" s="1"/>
  <c r="P9205" i="1" s="1"/>
  <c r="H9204" i="1"/>
  <c r="N9204" i="1" s="1"/>
  <c r="O9204" i="1" s="1"/>
  <c r="P9204" i="1" s="1"/>
  <c r="H9203" i="1"/>
  <c r="N9203" i="1" s="1"/>
  <c r="O9203" i="1" s="1"/>
  <c r="P9203" i="1" s="1"/>
  <c r="H9202" i="1"/>
  <c r="N9202" i="1" s="1"/>
  <c r="O9202" i="1" s="1"/>
  <c r="P9202" i="1" s="1"/>
  <c r="H9201" i="1"/>
  <c r="N9201" i="1" s="1"/>
  <c r="O9201" i="1" s="1"/>
  <c r="P9201" i="1" s="1"/>
  <c r="H9200" i="1"/>
  <c r="N9200" i="1" s="1"/>
  <c r="O9200" i="1" s="1"/>
  <c r="P9200" i="1" s="1"/>
  <c r="H9199" i="1"/>
  <c r="N9199" i="1" s="1"/>
  <c r="O9199" i="1" s="1"/>
  <c r="P9199" i="1" s="1"/>
  <c r="H9198" i="1"/>
  <c r="N9198" i="1" s="1"/>
  <c r="O9198" i="1" s="1"/>
  <c r="P9198" i="1" s="1"/>
  <c r="H9197" i="1"/>
  <c r="N9197" i="1" s="1"/>
  <c r="O9197" i="1" s="1"/>
  <c r="P9197" i="1" s="1"/>
  <c r="H9196" i="1"/>
  <c r="N9196" i="1" s="1"/>
  <c r="O9196" i="1" s="1"/>
  <c r="P9196" i="1" s="1"/>
  <c r="H9195" i="1"/>
  <c r="N9195" i="1" s="1"/>
  <c r="O9195" i="1" s="1"/>
  <c r="P9195" i="1" s="1"/>
  <c r="H9194" i="1"/>
  <c r="N9194" i="1" s="1"/>
  <c r="O9194" i="1" s="1"/>
  <c r="P9194" i="1" s="1"/>
  <c r="H9193" i="1"/>
  <c r="N9193" i="1" s="1"/>
  <c r="O9193" i="1" s="1"/>
  <c r="P9193" i="1" s="1"/>
  <c r="H9192" i="1"/>
  <c r="N9192" i="1" s="1"/>
  <c r="O9192" i="1" s="1"/>
  <c r="P9192" i="1" s="1"/>
  <c r="H9191" i="1"/>
  <c r="N9191" i="1" s="1"/>
  <c r="O9191" i="1" s="1"/>
  <c r="P9191" i="1" s="1"/>
  <c r="H9190" i="1"/>
  <c r="N9190" i="1" s="1"/>
  <c r="O9190" i="1" s="1"/>
  <c r="P9190" i="1" s="1"/>
  <c r="H9189" i="1"/>
  <c r="N9189" i="1" s="1"/>
  <c r="O9189" i="1" s="1"/>
  <c r="P9189" i="1" s="1"/>
  <c r="H9188" i="1"/>
  <c r="N9188" i="1" s="1"/>
  <c r="O9188" i="1" s="1"/>
  <c r="P9188" i="1" s="1"/>
  <c r="H9187" i="1"/>
  <c r="N9187" i="1" s="1"/>
  <c r="O9187" i="1" s="1"/>
  <c r="P9187" i="1" s="1"/>
  <c r="H9186" i="1"/>
  <c r="N9186" i="1" s="1"/>
  <c r="O9186" i="1" s="1"/>
  <c r="P9186" i="1" s="1"/>
  <c r="H9185" i="1"/>
  <c r="N9185" i="1" s="1"/>
  <c r="O9185" i="1" s="1"/>
  <c r="P9185" i="1" s="1"/>
  <c r="H9184" i="1"/>
  <c r="N9184" i="1" s="1"/>
  <c r="O9184" i="1" s="1"/>
  <c r="P9184" i="1" s="1"/>
  <c r="H9183" i="1"/>
  <c r="N9183" i="1" s="1"/>
  <c r="O9183" i="1" s="1"/>
  <c r="P9183" i="1" s="1"/>
  <c r="H9182" i="1"/>
  <c r="N9182" i="1" s="1"/>
  <c r="O9182" i="1" s="1"/>
  <c r="P9182" i="1" s="1"/>
  <c r="H9180" i="1"/>
  <c r="N9180" i="1" s="1"/>
  <c r="O9180" i="1" s="1"/>
  <c r="P9180" i="1" s="1"/>
  <c r="H9179" i="1"/>
  <c r="N9179" i="1" s="1"/>
  <c r="O9179" i="1" s="1"/>
  <c r="P9179" i="1" s="1"/>
  <c r="H9178" i="1"/>
  <c r="N9178" i="1" s="1"/>
  <c r="O9178" i="1" s="1"/>
  <c r="P9178" i="1" s="1"/>
  <c r="H9177" i="1"/>
  <c r="N9177" i="1" s="1"/>
  <c r="O9177" i="1" s="1"/>
  <c r="P9177" i="1" s="1"/>
  <c r="H9176" i="1"/>
  <c r="N9176" i="1" s="1"/>
  <c r="O9176" i="1" s="1"/>
  <c r="P9176" i="1" s="1"/>
  <c r="H9175" i="1"/>
  <c r="N9175" i="1" s="1"/>
  <c r="O9175" i="1" s="1"/>
  <c r="P9175" i="1" s="1"/>
  <c r="H9174" i="1"/>
  <c r="N9174" i="1" s="1"/>
  <c r="O9174" i="1" s="1"/>
  <c r="P9174" i="1" s="1"/>
  <c r="H9173" i="1"/>
  <c r="N9173" i="1" s="1"/>
  <c r="O9173" i="1" s="1"/>
  <c r="P9173" i="1" s="1"/>
  <c r="H9172" i="1"/>
  <c r="N9172" i="1" s="1"/>
  <c r="O9172" i="1" s="1"/>
  <c r="P9172" i="1" s="1"/>
  <c r="H9171" i="1"/>
  <c r="N9171" i="1" s="1"/>
  <c r="O9171" i="1" s="1"/>
  <c r="P9171" i="1" s="1"/>
  <c r="H9170" i="1"/>
  <c r="N9170" i="1" s="1"/>
  <c r="O9170" i="1" s="1"/>
  <c r="P9170" i="1" s="1"/>
  <c r="H9169" i="1"/>
  <c r="N9169" i="1" s="1"/>
  <c r="O9169" i="1" s="1"/>
  <c r="P9169" i="1" s="1"/>
  <c r="H9168" i="1"/>
  <c r="N9168" i="1" s="1"/>
  <c r="O9168" i="1" s="1"/>
  <c r="P9168" i="1" s="1"/>
  <c r="H9167" i="1"/>
  <c r="N9167" i="1" s="1"/>
  <c r="O9167" i="1" s="1"/>
  <c r="P9167" i="1" s="1"/>
  <c r="H9166" i="1"/>
  <c r="N9166" i="1" s="1"/>
  <c r="O9166" i="1" s="1"/>
  <c r="P9166" i="1" s="1"/>
  <c r="H9165" i="1"/>
  <c r="N9165" i="1" s="1"/>
  <c r="O9165" i="1" s="1"/>
  <c r="P9165" i="1" s="1"/>
  <c r="H9164" i="1"/>
  <c r="N9164" i="1" s="1"/>
  <c r="O9164" i="1" s="1"/>
  <c r="P9164" i="1" s="1"/>
  <c r="H9163" i="1"/>
  <c r="N9163" i="1" s="1"/>
  <c r="O9163" i="1" s="1"/>
  <c r="P9163" i="1" s="1"/>
  <c r="H9162" i="1"/>
  <c r="N9162" i="1" s="1"/>
  <c r="O9162" i="1" s="1"/>
  <c r="P9162" i="1" s="1"/>
  <c r="H9161" i="1"/>
  <c r="N9161" i="1" s="1"/>
  <c r="O9161" i="1" s="1"/>
  <c r="P9161" i="1" s="1"/>
  <c r="H9160" i="1"/>
  <c r="N9160" i="1" s="1"/>
  <c r="O9160" i="1" s="1"/>
  <c r="P9160" i="1" s="1"/>
  <c r="H9159" i="1"/>
  <c r="N9159" i="1" s="1"/>
  <c r="O9159" i="1" s="1"/>
  <c r="P9159" i="1" s="1"/>
  <c r="H9158" i="1"/>
  <c r="N9158" i="1" s="1"/>
  <c r="O9158" i="1" s="1"/>
  <c r="P9158" i="1" s="1"/>
  <c r="H9157" i="1"/>
  <c r="N9157" i="1" s="1"/>
  <c r="O9157" i="1" s="1"/>
  <c r="P9157" i="1" s="1"/>
  <c r="H9156" i="1"/>
  <c r="N9156" i="1" s="1"/>
  <c r="O9156" i="1" s="1"/>
  <c r="P9156" i="1" s="1"/>
  <c r="H9155" i="1"/>
  <c r="N9155" i="1" s="1"/>
  <c r="O9155" i="1" s="1"/>
  <c r="P9155" i="1" s="1"/>
  <c r="H9154" i="1"/>
  <c r="N9154" i="1" s="1"/>
  <c r="O9154" i="1" s="1"/>
  <c r="P9154" i="1" s="1"/>
  <c r="H9153" i="1"/>
  <c r="N9153" i="1" s="1"/>
  <c r="O9153" i="1" s="1"/>
  <c r="P9153" i="1" s="1"/>
  <c r="H9152" i="1"/>
  <c r="N9152" i="1" s="1"/>
  <c r="O9152" i="1" s="1"/>
  <c r="P9152" i="1" s="1"/>
  <c r="H9151" i="1"/>
  <c r="N9151" i="1" s="1"/>
  <c r="O9151" i="1" s="1"/>
  <c r="P9151" i="1" s="1"/>
  <c r="H9150" i="1"/>
  <c r="N9150" i="1" s="1"/>
  <c r="O9150" i="1" s="1"/>
  <c r="P9150" i="1" s="1"/>
  <c r="H9149" i="1"/>
  <c r="N9149" i="1" s="1"/>
  <c r="O9149" i="1" s="1"/>
  <c r="P9149" i="1" s="1"/>
  <c r="H9148" i="1"/>
  <c r="N9148" i="1" s="1"/>
  <c r="O9148" i="1" s="1"/>
  <c r="P9148" i="1" s="1"/>
  <c r="H9147" i="1"/>
  <c r="N9147" i="1" s="1"/>
  <c r="O9147" i="1" s="1"/>
  <c r="P9147" i="1" s="1"/>
  <c r="H9146" i="1"/>
  <c r="N9146" i="1" s="1"/>
  <c r="O9146" i="1" s="1"/>
  <c r="P9146" i="1" s="1"/>
  <c r="H9145" i="1"/>
  <c r="N9145" i="1" s="1"/>
  <c r="O9145" i="1" s="1"/>
  <c r="P9145" i="1" s="1"/>
  <c r="H9144" i="1"/>
  <c r="N9144" i="1" s="1"/>
  <c r="O9144" i="1" s="1"/>
  <c r="P9144" i="1" s="1"/>
  <c r="H9143" i="1"/>
  <c r="N9143" i="1" s="1"/>
  <c r="O9143" i="1" s="1"/>
  <c r="P9143" i="1" s="1"/>
  <c r="H9142" i="1"/>
  <c r="N9142" i="1" s="1"/>
  <c r="O9142" i="1" s="1"/>
  <c r="P9142" i="1" s="1"/>
  <c r="H9141" i="1"/>
  <c r="N9141" i="1" s="1"/>
  <c r="O9141" i="1" s="1"/>
  <c r="P9141" i="1" s="1"/>
  <c r="H9140" i="1"/>
  <c r="N9140" i="1" s="1"/>
  <c r="O9140" i="1" s="1"/>
  <c r="P9140" i="1" s="1"/>
  <c r="H9139" i="1"/>
  <c r="N9139" i="1" s="1"/>
  <c r="O9139" i="1" s="1"/>
  <c r="P9139" i="1" s="1"/>
  <c r="H9138" i="1"/>
  <c r="N9138" i="1" s="1"/>
  <c r="O9138" i="1" s="1"/>
  <c r="P9138" i="1" s="1"/>
  <c r="H9137" i="1"/>
  <c r="N9137" i="1" s="1"/>
  <c r="O9137" i="1" s="1"/>
  <c r="P9137" i="1" s="1"/>
  <c r="H9136" i="1"/>
  <c r="N9136" i="1" s="1"/>
  <c r="O9136" i="1" s="1"/>
  <c r="P9136" i="1" s="1"/>
  <c r="H9135" i="1"/>
  <c r="N9135" i="1" s="1"/>
  <c r="O9135" i="1" s="1"/>
  <c r="P9135" i="1" s="1"/>
  <c r="H9134" i="1"/>
  <c r="N9134" i="1" s="1"/>
  <c r="O9134" i="1" s="1"/>
  <c r="P9134" i="1" s="1"/>
  <c r="H9133" i="1"/>
  <c r="N9133" i="1" s="1"/>
  <c r="O9133" i="1" s="1"/>
  <c r="P9133" i="1" s="1"/>
  <c r="H9132" i="1"/>
  <c r="N9132" i="1" s="1"/>
  <c r="O9132" i="1" s="1"/>
  <c r="P9132" i="1" s="1"/>
  <c r="H9131" i="1"/>
  <c r="N9131" i="1" s="1"/>
  <c r="O9131" i="1" s="1"/>
  <c r="P9131" i="1" s="1"/>
  <c r="H9130" i="1"/>
  <c r="N9130" i="1" s="1"/>
  <c r="O9130" i="1" s="1"/>
  <c r="P9130" i="1" s="1"/>
  <c r="H9129" i="1"/>
  <c r="N9129" i="1" s="1"/>
  <c r="O9129" i="1" s="1"/>
  <c r="P9129" i="1" s="1"/>
  <c r="H9128" i="1"/>
  <c r="N9128" i="1" s="1"/>
  <c r="O9128" i="1" s="1"/>
  <c r="P9128" i="1" s="1"/>
  <c r="H9127" i="1"/>
  <c r="N9127" i="1" s="1"/>
  <c r="O9127" i="1" s="1"/>
  <c r="P9127" i="1" s="1"/>
  <c r="H9126" i="1"/>
  <c r="N9126" i="1" s="1"/>
  <c r="O9126" i="1" s="1"/>
  <c r="P9126" i="1" s="1"/>
  <c r="H9125" i="1"/>
  <c r="N9125" i="1" s="1"/>
  <c r="O9125" i="1" s="1"/>
  <c r="P9125" i="1" s="1"/>
  <c r="H9124" i="1"/>
  <c r="N9124" i="1" s="1"/>
  <c r="O9124" i="1" s="1"/>
  <c r="P9124" i="1" s="1"/>
  <c r="H9123" i="1"/>
  <c r="N9123" i="1" s="1"/>
  <c r="O9123" i="1" s="1"/>
  <c r="P9123" i="1" s="1"/>
  <c r="H9122" i="1"/>
  <c r="N9122" i="1" s="1"/>
  <c r="O9122" i="1" s="1"/>
  <c r="P9122" i="1" s="1"/>
  <c r="H9121" i="1"/>
  <c r="N9121" i="1" s="1"/>
  <c r="O9121" i="1" s="1"/>
  <c r="P9121" i="1" s="1"/>
  <c r="H9120" i="1"/>
  <c r="N9120" i="1" s="1"/>
  <c r="O9120" i="1" s="1"/>
  <c r="P9120" i="1" s="1"/>
  <c r="H9119" i="1"/>
  <c r="N9119" i="1" s="1"/>
  <c r="O9119" i="1" s="1"/>
  <c r="P9119" i="1" s="1"/>
  <c r="H9118" i="1"/>
  <c r="N9118" i="1" s="1"/>
  <c r="O9118" i="1" s="1"/>
  <c r="P9118" i="1" s="1"/>
  <c r="H9115" i="1"/>
  <c r="N9115" i="1" s="1"/>
  <c r="O9115" i="1" s="1"/>
  <c r="P9115" i="1" s="1"/>
  <c r="H9114" i="1"/>
  <c r="N9114" i="1" s="1"/>
  <c r="O9114" i="1" s="1"/>
  <c r="P9114" i="1" s="1"/>
  <c r="H9113" i="1"/>
  <c r="N9113" i="1" s="1"/>
  <c r="O9113" i="1" s="1"/>
  <c r="P9113" i="1" s="1"/>
  <c r="H9112" i="1"/>
  <c r="N9112" i="1" s="1"/>
  <c r="O9112" i="1" s="1"/>
  <c r="P9112" i="1" s="1"/>
  <c r="H9111" i="1"/>
  <c r="N9111" i="1" s="1"/>
  <c r="O9111" i="1" s="1"/>
  <c r="P9111" i="1" s="1"/>
  <c r="H9110" i="1"/>
  <c r="N9110" i="1" s="1"/>
  <c r="O9110" i="1" s="1"/>
  <c r="P9110" i="1" s="1"/>
  <c r="H9109" i="1"/>
  <c r="N9109" i="1" s="1"/>
  <c r="O9109" i="1" s="1"/>
  <c r="P9109" i="1" s="1"/>
  <c r="H9108" i="1"/>
  <c r="N9108" i="1" s="1"/>
  <c r="O9108" i="1" s="1"/>
  <c r="P9108" i="1" s="1"/>
  <c r="H9107" i="1"/>
  <c r="N9107" i="1" s="1"/>
  <c r="O9107" i="1" s="1"/>
  <c r="P9107" i="1" s="1"/>
  <c r="H9106" i="1"/>
  <c r="N9106" i="1" s="1"/>
  <c r="O9106" i="1" s="1"/>
  <c r="P9106" i="1" s="1"/>
  <c r="H9105" i="1"/>
  <c r="N9105" i="1" s="1"/>
  <c r="O9105" i="1" s="1"/>
  <c r="P9105" i="1" s="1"/>
  <c r="H9104" i="1"/>
  <c r="N9104" i="1" s="1"/>
  <c r="O9104" i="1" s="1"/>
  <c r="P9104" i="1" s="1"/>
  <c r="H9103" i="1"/>
  <c r="N9103" i="1" s="1"/>
  <c r="O9103" i="1" s="1"/>
  <c r="P9103" i="1" s="1"/>
  <c r="H9102" i="1"/>
  <c r="N9102" i="1" s="1"/>
  <c r="O9102" i="1" s="1"/>
  <c r="P9102" i="1" s="1"/>
  <c r="H9101" i="1"/>
  <c r="N9101" i="1" s="1"/>
  <c r="O9101" i="1" s="1"/>
  <c r="P9101" i="1" s="1"/>
  <c r="H9100" i="1"/>
  <c r="N9100" i="1" s="1"/>
  <c r="O9100" i="1" s="1"/>
  <c r="P9100" i="1" s="1"/>
  <c r="H9099" i="1"/>
  <c r="N9099" i="1" s="1"/>
  <c r="O9099" i="1" s="1"/>
  <c r="P9099" i="1" s="1"/>
  <c r="H9098" i="1"/>
  <c r="N9098" i="1" s="1"/>
  <c r="O9098" i="1" s="1"/>
  <c r="P9098" i="1" s="1"/>
  <c r="H9097" i="1"/>
  <c r="N9097" i="1" s="1"/>
  <c r="O9097" i="1" s="1"/>
  <c r="P9097" i="1" s="1"/>
  <c r="H9096" i="1"/>
  <c r="N9096" i="1" s="1"/>
  <c r="O9096" i="1" s="1"/>
  <c r="P9096" i="1" s="1"/>
  <c r="H9095" i="1"/>
  <c r="N9095" i="1" s="1"/>
  <c r="O9095" i="1" s="1"/>
  <c r="P9095" i="1" s="1"/>
  <c r="H9094" i="1"/>
  <c r="N9094" i="1" s="1"/>
  <c r="O9094" i="1" s="1"/>
  <c r="P9094" i="1" s="1"/>
  <c r="H9093" i="1"/>
  <c r="N9093" i="1" s="1"/>
  <c r="O9093" i="1" s="1"/>
  <c r="P9093" i="1" s="1"/>
  <c r="H9092" i="1"/>
  <c r="N9092" i="1" s="1"/>
  <c r="O9092" i="1" s="1"/>
  <c r="P9092" i="1" s="1"/>
  <c r="H9091" i="1"/>
  <c r="N9091" i="1" s="1"/>
  <c r="O9091" i="1" s="1"/>
  <c r="P9091" i="1" s="1"/>
  <c r="H9090" i="1"/>
  <c r="N9090" i="1" s="1"/>
  <c r="O9090" i="1" s="1"/>
  <c r="P9090" i="1" s="1"/>
  <c r="H9089" i="1"/>
  <c r="N9089" i="1" s="1"/>
  <c r="O9089" i="1" s="1"/>
  <c r="P9089" i="1" s="1"/>
  <c r="H9088" i="1"/>
  <c r="N9088" i="1" s="1"/>
  <c r="O9088" i="1" s="1"/>
  <c r="P9088" i="1" s="1"/>
  <c r="H9087" i="1"/>
  <c r="N9087" i="1" s="1"/>
  <c r="O9087" i="1" s="1"/>
  <c r="P9087" i="1" s="1"/>
  <c r="H9086" i="1"/>
  <c r="N9086" i="1" s="1"/>
  <c r="O9086" i="1" s="1"/>
  <c r="P9086" i="1" s="1"/>
  <c r="H9085" i="1"/>
  <c r="N9085" i="1" s="1"/>
  <c r="O9085" i="1" s="1"/>
  <c r="P9085" i="1" s="1"/>
  <c r="H9084" i="1"/>
  <c r="N9084" i="1" s="1"/>
  <c r="O9084" i="1" s="1"/>
  <c r="P9084" i="1" s="1"/>
  <c r="H9083" i="1"/>
  <c r="N9083" i="1" s="1"/>
  <c r="O9083" i="1" s="1"/>
  <c r="P9083" i="1" s="1"/>
  <c r="H9082" i="1"/>
  <c r="N9082" i="1" s="1"/>
  <c r="O9082" i="1" s="1"/>
  <c r="P9082" i="1" s="1"/>
  <c r="H9081" i="1"/>
  <c r="N9081" i="1" s="1"/>
  <c r="O9081" i="1" s="1"/>
  <c r="P9081" i="1" s="1"/>
  <c r="H9080" i="1"/>
  <c r="N9080" i="1" s="1"/>
  <c r="O9080" i="1" s="1"/>
  <c r="P9080" i="1" s="1"/>
  <c r="H9079" i="1"/>
  <c r="N9079" i="1" s="1"/>
  <c r="O9079" i="1" s="1"/>
  <c r="P9079" i="1" s="1"/>
  <c r="H9078" i="1"/>
  <c r="N9078" i="1" s="1"/>
  <c r="O9078" i="1" s="1"/>
  <c r="P9078" i="1" s="1"/>
  <c r="H9077" i="1"/>
  <c r="N9077" i="1" s="1"/>
  <c r="O9077" i="1" s="1"/>
  <c r="P9077" i="1" s="1"/>
  <c r="H9076" i="1"/>
  <c r="N9076" i="1" s="1"/>
  <c r="O9076" i="1" s="1"/>
  <c r="P9076" i="1" s="1"/>
  <c r="H9075" i="1"/>
  <c r="N9075" i="1" s="1"/>
  <c r="O9075" i="1" s="1"/>
  <c r="P9075" i="1" s="1"/>
  <c r="H9074" i="1"/>
  <c r="N9074" i="1" s="1"/>
  <c r="O9074" i="1" s="1"/>
  <c r="P9074" i="1" s="1"/>
  <c r="H9073" i="1"/>
  <c r="N9073" i="1" s="1"/>
  <c r="O9073" i="1" s="1"/>
  <c r="P9073" i="1" s="1"/>
  <c r="H9072" i="1"/>
  <c r="N9072" i="1" s="1"/>
  <c r="O9072" i="1" s="1"/>
  <c r="P9072" i="1" s="1"/>
  <c r="H9071" i="1"/>
  <c r="N9071" i="1" s="1"/>
  <c r="O9071" i="1" s="1"/>
  <c r="P9071" i="1" s="1"/>
  <c r="H9070" i="1"/>
  <c r="N9070" i="1" s="1"/>
  <c r="O9070" i="1" s="1"/>
  <c r="P9070" i="1" s="1"/>
  <c r="H9069" i="1"/>
  <c r="N9069" i="1" s="1"/>
  <c r="O9069" i="1" s="1"/>
  <c r="P9069" i="1" s="1"/>
  <c r="H9068" i="1"/>
  <c r="N9068" i="1" s="1"/>
  <c r="O9068" i="1" s="1"/>
  <c r="P9068" i="1" s="1"/>
  <c r="H9067" i="1"/>
  <c r="N9067" i="1" s="1"/>
  <c r="O9067" i="1" s="1"/>
  <c r="P9067" i="1" s="1"/>
  <c r="H9066" i="1"/>
  <c r="N9066" i="1" s="1"/>
  <c r="O9066" i="1" s="1"/>
  <c r="P9066" i="1" s="1"/>
  <c r="H9064" i="1"/>
  <c r="N9064" i="1" s="1"/>
  <c r="O9064" i="1" s="1"/>
  <c r="P9064" i="1" s="1"/>
  <c r="H9063" i="1"/>
  <c r="N9063" i="1" s="1"/>
  <c r="O9063" i="1" s="1"/>
  <c r="P9063" i="1" s="1"/>
  <c r="H9062" i="1"/>
  <c r="N9062" i="1" s="1"/>
  <c r="O9062" i="1" s="1"/>
  <c r="P9062" i="1" s="1"/>
  <c r="H9061" i="1"/>
  <c r="N9061" i="1" s="1"/>
  <c r="O9061" i="1" s="1"/>
  <c r="P9061" i="1" s="1"/>
  <c r="H9060" i="1"/>
  <c r="N9060" i="1" s="1"/>
  <c r="O9060" i="1" s="1"/>
  <c r="P9060" i="1" s="1"/>
  <c r="H9059" i="1"/>
  <c r="N9059" i="1" s="1"/>
  <c r="O9059" i="1" s="1"/>
  <c r="P9059" i="1" s="1"/>
  <c r="H9058" i="1"/>
  <c r="N9058" i="1" s="1"/>
  <c r="O9058" i="1" s="1"/>
  <c r="P9058" i="1" s="1"/>
  <c r="H9057" i="1"/>
  <c r="N9057" i="1" s="1"/>
  <c r="O9057" i="1" s="1"/>
  <c r="P9057" i="1" s="1"/>
  <c r="H9056" i="1"/>
  <c r="N9056" i="1" s="1"/>
  <c r="O9056" i="1" s="1"/>
  <c r="P9056" i="1" s="1"/>
  <c r="H9055" i="1"/>
  <c r="N9055" i="1" s="1"/>
  <c r="O9055" i="1" s="1"/>
  <c r="P9055" i="1" s="1"/>
  <c r="H9054" i="1"/>
  <c r="N9054" i="1" s="1"/>
  <c r="O9054" i="1" s="1"/>
  <c r="P9054" i="1" s="1"/>
  <c r="H9053" i="1"/>
  <c r="N9053" i="1" s="1"/>
  <c r="O9053" i="1" s="1"/>
  <c r="P9053" i="1" s="1"/>
  <c r="H9052" i="1"/>
  <c r="N9052" i="1" s="1"/>
  <c r="O9052" i="1" s="1"/>
  <c r="P9052" i="1" s="1"/>
  <c r="H9051" i="1"/>
  <c r="N9051" i="1" s="1"/>
  <c r="O9051" i="1" s="1"/>
  <c r="P9051" i="1" s="1"/>
  <c r="H9050" i="1"/>
  <c r="N9050" i="1" s="1"/>
  <c r="O9050" i="1" s="1"/>
  <c r="P9050" i="1" s="1"/>
  <c r="H9048" i="1"/>
  <c r="N9048" i="1" s="1"/>
  <c r="O9048" i="1" s="1"/>
  <c r="P9048" i="1" s="1"/>
  <c r="H9047" i="1"/>
  <c r="N9047" i="1" s="1"/>
  <c r="O9047" i="1" s="1"/>
  <c r="P9047" i="1" s="1"/>
  <c r="H9046" i="1"/>
  <c r="N9046" i="1" s="1"/>
  <c r="O9046" i="1" s="1"/>
  <c r="P9046" i="1" s="1"/>
  <c r="H9045" i="1"/>
  <c r="N9045" i="1" s="1"/>
  <c r="O9045" i="1" s="1"/>
  <c r="P9045" i="1" s="1"/>
  <c r="H9044" i="1"/>
  <c r="N9044" i="1" s="1"/>
  <c r="O9044" i="1" s="1"/>
  <c r="P9044" i="1" s="1"/>
  <c r="H9043" i="1"/>
  <c r="N9043" i="1" s="1"/>
  <c r="O9043" i="1" s="1"/>
  <c r="P9043" i="1" s="1"/>
  <c r="H9042" i="1"/>
  <c r="N9042" i="1" s="1"/>
  <c r="O9042" i="1" s="1"/>
  <c r="P9042" i="1" s="1"/>
  <c r="H9041" i="1"/>
  <c r="N9041" i="1" s="1"/>
  <c r="O9041" i="1" s="1"/>
  <c r="P9041" i="1" s="1"/>
  <c r="H9040" i="1"/>
  <c r="N9040" i="1" s="1"/>
  <c r="O9040" i="1" s="1"/>
  <c r="P9040" i="1" s="1"/>
  <c r="H9039" i="1"/>
  <c r="N9039" i="1" s="1"/>
  <c r="O9039" i="1" s="1"/>
  <c r="P9039" i="1" s="1"/>
  <c r="H9038" i="1"/>
  <c r="N9038" i="1" s="1"/>
  <c r="O9038" i="1" s="1"/>
  <c r="P9038" i="1" s="1"/>
  <c r="H9037" i="1"/>
  <c r="N9037" i="1" s="1"/>
  <c r="O9037" i="1" s="1"/>
  <c r="P9037" i="1" s="1"/>
  <c r="H9036" i="1"/>
  <c r="N9036" i="1" s="1"/>
  <c r="O9036" i="1" s="1"/>
  <c r="P9036" i="1" s="1"/>
  <c r="H9035" i="1"/>
  <c r="N9035" i="1" s="1"/>
  <c r="O9035" i="1" s="1"/>
  <c r="P9035" i="1" s="1"/>
  <c r="H9034" i="1"/>
  <c r="N9034" i="1" s="1"/>
  <c r="O9034" i="1" s="1"/>
  <c r="P9034" i="1" s="1"/>
  <c r="H9033" i="1"/>
  <c r="N9033" i="1" s="1"/>
  <c r="O9033" i="1" s="1"/>
  <c r="P9033" i="1" s="1"/>
  <c r="H9032" i="1"/>
  <c r="N9032" i="1" s="1"/>
  <c r="O9032" i="1" s="1"/>
  <c r="P9032" i="1" s="1"/>
  <c r="H9031" i="1"/>
  <c r="N9031" i="1" s="1"/>
  <c r="O9031" i="1" s="1"/>
  <c r="P9031" i="1" s="1"/>
  <c r="H9030" i="1"/>
  <c r="N9030" i="1" s="1"/>
  <c r="O9030" i="1" s="1"/>
  <c r="P9030" i="1" s="1"/>
  <c r="H9029" i="1"/>
  <c r="N9029" i="1" s="1"/>
  <c r="O9029" i="1" s="1"/>
  <c r="P9029" i="1" s="1"/>
  <c r="H9028" i="1"/>
  <c r="N9028" i="1" s="1"/>
  <c r="O9028" i="1" s="1"/>
  <c r="P9028" i="1" s="1"/>
  <c r="H9027" i="1"/>
  <c r="N9027" i="1" s="1"/>
  <c r="O9027" i="1" s="1"/>
  <c r="P9027" i="1" s="1"/>
  <c r="H9026" i="1"/>
  <c r="N9026" i="1" s="1"/>
  <c r="O9026" i="1" s="1"/>
  <c r="P9026" i="1" s="1"/>
  <c r="H9025" i="1"/>
  <c r="N9025" i="1" s="1"/>
  <c r="O9025" i="1" s="1"/>
  <c r="P9025" i="1" s="1"/>
  <c r="H9024" i="1"/>
  <c r="N9024" i="1" s="1"/>
  <c r="O9024" i="1" s="1"/>
  <c r="P9024" i="1" s="1"/>
  <c r="H9023" i="1"/>
  <c r="N9023" i="1" s="1"/>
  <c r="O9023" i="1" s="1"/>
  <c r="P9023" i="1" s="1"/>
  <c r="H9022" i="1"/>
  <c r="N9022" i="1" s="1"/>
  <c r="O9022" i="1" s="1"/>
  <c r="P9022" i="1" s="1"/>
  <c r="H9021" i="1"/>
  <c r="N9021" i="1" s="1"/>
  <c r="O9021" i="1" s="1"/>
  <c r="P9021" i="1" s="1"/>
  <c r="H9020" i="1"/>
  <c r="N9020" i="1" s="1"/>
  <c r="O9020" i="1" s="1"/>
  <c r="P9020" i="1" s="1"/>
  <c r="H9019" i="1"/>
  <c r="N9019" i="1" s="1"/>
  <c r="O9019" i="1" s="1"/>
  <c r="P9019" i="1" s="1"/>
  <c r="H9018" i="1"/>
  <c r="N9018" i="1" s="1"/>
  <c r="O9018" i="1" s="1"/>
  <c r="P9018" i="1" s="1"/>
  <c r="H9017" i="1"/>
  <c r="N9017" i="1" s="1"/>
  <c r="O9017" i="1" s="1"/>
  <c r="P9017" i="1" s="1"/>
  <c r="H9016" i="1"/>
  <c r="N9016" i="1" s="1"/>
  <c r="O9016" i="1" s="1"/>
  <c r="P9016" i="1" s="1"/>
  <c r="H9015" i="1"/>
  <c r="N9015" i="1" s="1"/>
  <c r="O9015" i="1" s="1"/>
  <c r="P9015" i="1" s="1"/>
  <c r="H9014" i="1"/>
  <c r="N9014" i="1" s="1"/>
  <c r="O9014" i="1" s="1"/>
  <c r="P9014" i="1" s="1"/>
  <c r="H9013" i="1"/>
  <c r="N9013" i="1" s="1"/>
  <c r="O9013" i="1" s="1"/>
  <c r="P9013" i="1" s="1"/>
  <c r="H9012" i="1"/>
  <c r="N9012" i="1" s="1"/>
  <c r="O9012" i="1" s="1"/>
  <c r="P9012" i="1" s="1"/>
  <c r="H9011" i="1"/>
  <c r="N9011" i="1" s="1"/>
  <c r="O9011" i="1" s="1"/>
  <c r="P9011" i="1" s="1"/>
  <c r="H9010" i="1"/>
  <c r="N9010" i="1" s="1"/>
  <c r="O9010" i="1" s="1"/>
  <c r="P9010" i="1" s="1"/>
  <c r="H9009" i="1"/>
  <c r="N9009" i="1" s="1"/>
  <c r="O9009" i="1" s="1"/>
  <c r="P9009" i="1" s="1"/>
  <c r="H9008" i="1"/>
  <c r="N9008" i="1" s="1"/>
  <c r="O9008" i="1" s="1"/>
  <c r="P9008" i="1" s="1"/>
  <c r="H9007" i="1"/>
  <c r="N9007" i="1" s="1"/>
  <c r="O9007" i="1" s="1"/>
  <c r="P9007" i="1" s="1"/>
  <c r="H9006" i="1"/>
  <c r="N9006" i="1" s="1"/>
  <c r="O9006" i="1" s="1"/>
  <c r="P9006" i="1" s="1"/>
  <c r="H9005" i="1"/>
  <c r="N9005" i="1" s="1"/>
  <c r="O9005" i="1" s="1"/>
  <c r="P9005" i="1" s="1"/>
  <c r="H9004" i="1"/>
  <c r="N9004" i="1" s="1"/>
  <c r="O9004" i="1" s="1"/>
  <c r="P9004" i="1" s="1"/>
  <c r="H9003" i="1"/>
  <c r="N9003" i="1" s="1"/>
  <c r="O9003" i="1" s="1"/>
  <c r="P9003" i="1" s="1"/>
  <c r="H9002" i="1"/>
  <c r="N9002" i="1" s="1"/>
  <c r="O9002" i="1" s="1"/>
  <c r="P9002" i="1" s="1"/>
  <c r="H9001" i="1"/>
  <c r="N9001" i="1" s="1"/>
  <c r="O9001" i="1" s="1"/>
  <c r="P9001" i="1" s="1"/>
  <c r="H9000" i="1"/>
  <c r="N9000" i="1" s="1"/>
  <c r="O9000" i="1" s="1"/>
  <c r="P9000" i="1" s="1"/>
  <c r="H8999" i="1"/>
  <c r="N8999" i="1" s="1"/>
  <c r="O8999" i="1" s="1"/>
  <c r="P8999" i="1" s="1"/>
  <c r="H8998" i="1"/>
  <c r="N8998" i="1" s="1"/>
  <c r="O8998" i="1" s="1"/>
  <c r="P8998" i="1" s="1"/>
  <c r="H8997" i="1"/>
  <c r="N8997" i="1" s="1"/>
  <c r="O8997" i="1" s="1"/>
  <c r="P8997" i="1" s="1"/>
  <c r="H8996" i="1"/>
  <c r="N8996" i="1" s="1"/>
  <c r="O8996" i="1" s="1"/>
  <c r="P8996" i="1" s="1"/>
  <c r="H8995" i="1"/>
  <c r="N8995" i="1" s="1"/>
  <c r="O8995" i="1" s="1"/>
  <c r="P8995" i="1" s="1"/>
  <c r="H8994" i="1"/>
  <c r="N8994" i="1" s="1"/>
  <c r="O8994" i="1" s="1"/>
  <c r="P8994" i="1" s="1"/>
  <c r="H8993" i="1"/>
  <c r="N8993" i="1" s="1"/>
  <c r="O8993" i="1" s="1"/>
  <c r="P8993" i="1" s="1"/>
  <c r="H8992" i="1"/>
  <c r="N8992" i="1" s="1"/>
  <c r="O8992" i="1" s="1"/>
  <c r="P8992" i="1" s="1"/>
  <c r="H8991" i="1"/>
  <c r="N8991" i="1" s="1"/>
  <c r="O8991" i="1" s="1"/>
  <c r="P8991" i="1" s="1"/>
  <c r="H8990" i="1"/>
  <c r="N8990" i="1" s="1"/>
  <c r="O8990" i="1" s="1"/>
  <c r="P8990" i="1" s="1"/>
  <c r="H8989" i="1"/>
  <c r="N8989" i="1" s="1"/>
  <c r="O8989" i="1" s="1"/>
  <c r="P8989" i="1" s="1"/>
  <c r="H8988" i="1"/>
  <c r="N8988" i="1" s="1"/>
  <c r="O8988" i="1" s="1"/>
  <c r="P8988" i="1" s="1"/>
  <c r="H8987" i="1"/>
  <c r="N8987" i="1" s="1"/>
  <c r="O8987" i="1" s="1"/>
  <c r="P8987" i="1" s="1"/>
  <c r="H8986" i="1"/>
  <c r="N8986" i="1" s="1"/>
  <c r="O8986" i="1" s="1"/>
  <c r="P8986" i="1" s="1"/>
  <c r="H8985" i="1"/>
  <c r="N8985" i="1" s="1"/>
  <c r="O8985" i="1" s="1"/>
  <c r="P8985" i="1" s="1"/>
  <c r="H8984" i="1"/>
  <c r="N8984" i="1" s="1"/>
  <c r="O8984" i="1" s="1"/>
  <c r="P8984" i="1" s="1"/>
  <c r="H8983" i="1"/>
  <c r="N8983" i="1" s="1"/>
  <c r="O8983" i="1" s="1"/>
  <c r="P8983" i="1" s="1"/>
  <c r="H8982" i="1"/>
  <c r="N8982" i="1" s="1"/>
  <c r="O8982" i="1" s="1"/>
  <c r="P8982" i="1" s="1"/>
  <c r="H8981" i="1"/>
  <c r="N8981" i="1" s="1"/>
  <c r="O8981" i="1" s="1"/>
  <c r="P8981" i="1" s="1"/>
  <c r="H8980" i="1"/>
  <c r="N8980" i="1" s="1"/>
  <c r="O8980" i="1" s="1"/>
  <c r="P8980" i="1" s="1"/>
  <c r="H8979" i="1"/>
  <c r="N8979" i="1" s="1"/>
  <c r="O8979" i="1" s="1"/>
  <c r="P8979" i="1" s="1"/>
  <c r="H8978" i="1"/>
  <c r="N8978" i="1" s="1"/>
  <c r="O8978" i="1" s="1"/>
  <c r="P8978" i="1" s="1"/>
  <c r="H8977" i="1"/>
  <c r="N8977" i="1" s="1"/>
  <c r="O8977" i="1" s="1"/>
  <c r="P8977" i="1" s="1"/>
  <c r="H8976" i="1"/>
  <c r="N8976" i="1" s="1"/>
  <c r="O8976" i="1" s="1"/>
  <c r="P8976" i="1" s="1"/>
  <c r="H8975" i="1"/>
  <c r="N8975" i="1" s="1"/>
  <c r="O8975" i="1" s="1"/>
  <c r="P8975" i="1" s="1"/>
  <c r="H8974" i="1"/>
  <c r="N8974" i="1" s="1"/>
  <c r="O8974" i="1" s="1"/>
  <c r="P8974" i="1" s="1"/>
  <c r="H8973" i="1"/>
  <c r="N8973" i="1" s="1"/>
  <c r="O8973" i="1" s="1"/>
  <c r="P8973" i="1" s="1"/>
  <c r="H8972" i="1"/>
  <c r="N8972" i="1" s="1"/>
  <c r="O8972" i="1" s="1"/>
  <c r="P8972" i="1" s="1"/>
  <c r="H8971" i="1"/>
  <c r="N8971" i="1" s="1"/>
  <c r="O8971" i="1" s="1"/>
  <c r="P8971" i="1" s="1"/>
  <c r="H8970" i="1"/>
  <c r="N8970" i="1" s="1"/>
  <c r="O8970" i="1" s="1"/>
  <c r="P8970" i="1" s="1"/>
  <c r="H8969" i="1"/>
  <c r="N8969" i="1" s="1"/>
  <c r="O8969" i="1" s="1"/>
  <c r="P8969" i="1" s="1"/>
  <c r="H8968" i="1"/>
  <c r="N8968" i="1" s="1"/>
  <c r="O8968" i="1" s="1"/>
  <c r="P8968" i="1" s="1"/>
  <c r="H8967" i="1"/>
  <c r="N8967" i="1" s="1"/>
  <c r="O8967" i="1" s="1"/>
  <c r="P8967" i="1" s="1"/>
  <c r="H8966" i="1"/>
  <c r="N8966" i="1" s="1"/>
  <c r="O8966" i="1" s="1"/>
  <c r="P8966" i="1" s="1"/>
  <c r="H8965" i="1"/>
  <c r="N8965" i="1" s="1"/>
  <c r="O8965" i="1" s="1"/>
  <c r="P8965" i="1" s="1"/>
  <c r="H8964" i="1"/>
  <c r="N8964" i="1" s="1"/>
  <c r="O8964" i="1" s="1"/>
  <c r="P8964" i="1" s="1"/>
  <c r="H8963" i="1"/>
  <c r="N8963" i="1" s="1"/>
  <c r="O8963" i="1" s="1"/>
  <c r="P8963" i="1" s="1"/>
  <c r="H8962" i="1"/>
  <c r="N8962" i="1" s="1"/>
  <c r="O8962" i="1" s="1"/>
  <c r="P8962" i="1" s="1"/>
  <c r="H8961" i="1"/>
  <c r="N8961" i="1" s="1"/>
  <c r="O8961" i="1" s="1"/>
  <c r="P8961" i="1" s="1"/>
  <c r="H8960" i="1"/>
  <c r="N8960" i="1" s="1"/>
  <c r="O8960" i="1" s="1"/>
  <c r="P8960" i="1" s="1"/>
  <c r="H8959" i="1"/>
  <c r="N8959" i="1" s="1"/>
  <c r="O8959" i="1" s="1"/>
  <c r="P8959" i="1" s="1"/>
  <c r="H8958" i="1"/>
  <c r="N8958" i="1" s="1"/>
  <c r="O8958" i="1" s="1"/>
  <c r="P8958" i="1" s="1"/>
  <c r="H8957" i="1"/>
  <c r="N8957" i="1" s="1"/>
  <c r="O8957" i="1" s="1"/>
  <c r="P8957" i="1" s="1"/>
  <c r="H8956" i="1"/>
  <c r="N8956" i="1" s="1"/>
  <c r="O8956" i="1" s="1"/>
  <c r="P8956" i="1" s="1"/>
  <c r="H8955" i="1"/>
  <c r="N8955" i="1" s="1"/>
  <c r="O8955" i="1" s="1"/>
  <c r="P8955" i="1" s="1"/>
  <c r="H8954" i="1"/>
  <c r="N8954" i="1" s="1"/>
  <c r="O8954" i="1" s="1"/>
  <c r="P8954" i="1" s="1"/>
  <c r="H8952" i="1"/>
  <c r="N8952" i="1" s="1"/>
  <c r="O8952" i="1" s="1"/>
  <c r="P8952" i="1" s="1"/>
  <c r="H8951" i="1"/>
  <c r="N8951" i="1" s="1"/>
  <c r="O8951" i="1" s="1"/>
  <c r="P8951" i="1" s="1"/>
  <c r="H8950" i="1"/>
  <c r="N8950" i="1" s="1"/>
  <c r="O8950" i="1" s="1"/>
  <c r="P8950" i="1" s="1"/>
  <c r="H8949" i="1"/>
  <c r="N8949" i="1" s="1"/>
  <c r="O8949" i="1" s="1"/>
  <c r="P8949" i="1" s="1"/>
  <c r="H8948" i="1"/>
  <c r="N8948" i="1" s="1"/>
  <c r="O8948" i="1" s="1"/>
  <c r="P8948" i="1" s="1"/>
  <c r="H8947" i="1"/>
  <c r="N8947" i="1" s="1"/>
  <c r="O8947" i="1" s="1"/>
  <c r="P8947" i="1" s="1"/>
  <c r="H8946" i="1"/>
  <c r="N8946" i="1" s="1"/>
  <c r="O8946" i="1" s="1"/>
  <c r="P8946" i="1" s="1"/>
  <c r="H8945" i="1"/>
  <c r="N8945" i="1" s="1"/>
  <c r="O8945" i="1" s="1"/>
  <c r="P8945" i="1" s="1"/>
  <c r="H8944" i="1"/>
  <c r="N8944" i="1" s="1"/>
  <c r="O8944" i="1" s="1"/>
  <c r="P8944" i="1" s="1"/>
  <c r="H8943" i="1"/>
  <c r="N8943" i="1" s="1"/>
  <c r="O8943" i="1" s="1"/>
  <c r="P8943" i="1" s="1"/>
  <c r="H8942" i="1"/>
  <c r="N8942" i="1" s="1"/>
  <c r="O8942" i="1" s="1"/>
  <c r="P8942" i="1" s="1"/>
  <c r="H8941" i="1"/>
  <c r="N8941" i="1" s="1"/>
  <c r="O8941" i="1" s="1"/>
  <c r="P8941" i="1" s="1"/>
  <c r="H8940" i="1"/>
  <c r="N8940" i="1" s="1"/>
  <c r="O8940" i="1" s="1"/>
  <c r="P8940" i="1" s="1"/>
  <c r="H8939" i="1"/>
  <c r="N8939" i="1" s="1"/>
  <c r="O8939" i="1" s="1"/>
  <c r="P8939" i="1" s="1"/>
  <c r="H8937" i="1"/>
  <c r="N8937" i="1" s="1"/>
  <c r="O8937" i="1" s="1"/>
  <c r="P8937" i="1" s="1"/>
  <c r="H8936" i="1"/>
  <c r="N8936" i="1" s="1"/>
  <c r="O8936" i="1" s="1"/>
  <c r="P8936" i="1" s="1"/>
  <c r="H8935" i="1"/>
  <c r="N8935" i="1" s="1"/>
  <c r="O8935" i="1" s="1"/>
  <c r="P8935" i="1" s="1"/>
  <c r="H8934" i="1"/>
  <c r="N8934" i="1" s="1"/>
  <c r="O8934" i="1" s="1"/>
  <c r="P8934" i="1" s="1"/>
  <c r="H8933" i="1"/>
  <c r="N8933" i="1" s="1"/>
  <c r="O8933" i="1" s="1"/>
  <c r="P8933" i="1" s="1"/>
  <c r="H8932" i="1"/>
  <c r="N8932" i="1" s="1"/>
  <c r="O8932" i="1" s="1"/>
  <c r="P8932" i="1" s="1"/>
  <c r="H8931" i="1"/>
  <c r="N8931" i="1" s="1"/>
  <c r="O8931" i="1" s="1"/>
  <c r="P8931" i="1" s="1"/>
  <c r="H8930" i="1"/>
  <c r="N8930" i="1" s="1"/>
  <c r="O8930" i="1" s="1"/>
  <c r="P8930" i="1" s="1"/>
  <c r="H8929" i="1"/>
  <c r="N8929" i="1" s="1"/>
  <c r="O8929" i="1" s="1"/>
  <c r="P8929" i="1" s="1"/>
  <c r="H8928" i="1"/>
  <c r="N8928" i="1" s="1"/>
  <c r="O8928" i="1" s="1"/>
  <c r="P8928" i="1" s="1"/>
  <c r="H8927" i="1"/>
  <c r="N8927" i="1" s="1"/>
  <c r="O8927" i="1" s="1"/>
  <c r="P8927" i="1" s="1"/>
  <c r="H8926" i="1"/>
  <c r="N8926" i="1" s="1"/>
  <c r="O8926" i="1" s="1"/>
  <c r="P8926" i="1" s="1"/>
  <c r="H8925" i="1"/>
  <c r="N8925" i="1" s="1"/>
  <c r="O8925" i="1" s="1"/>
  <c r="P8925" i="1" s="1"/>
  <c r="H8924" i="1"/>
  <c r="N8924" i="1" s="1"/>
  <c r="O8924" i="1" s="1"/>
  <c r="P8924" i="1" s="1"/>
  <c r="H8923" i="1"/>
  <c r="N8923" i="1" s="1"/>
  <c r="O8923" i="1" s="1"/>
  <c r="P8923" i="1" s="1"/>
  <c r="H8922" i="1"/>
  <c r="N8922" i="1" s="1"/>
  <c r="O8922" i="1" s="1"/>
  <c r="P8922" i="1" s="1"/>
  <c r="H8921" i="1"/>
  <c r="N8921" i="1" s="1"/>
  <c r="O8921" i="1" s="1"/>
  <c r="P8921" i="1" s="1"/>
  <c r="H8920" i="1"/>
  <c r="N8920" i="1" s="1"/>
  <c r="O8920" i="1" s="1"/>
  <c r="P8920" i="1" s="1"/>
  <c r="H8919" i="1"/>
  <c r="N8919" i="1" s="1"/>
  <c r="O8919" i="1" s="1"/>
  <c r="P8919" i="1" s="1"/>
  <c r="H8918" i="1"/>
  <c r="N8918" i="1" s="1"/>
  <c r="O8918" i="1" s="1"/>
  <c r="P8918" i="1" s="1"/>
  <c r="H8917" i="1"/>
  <c r="N8917" i="1" s="1"/>
  <c r="O8917" i="1" s="1"/>
  <c r="P8917" i="1" s="1"/>
  <c r="H8916" i="1"/>
  <c r="N8916" i="1" s="1"/>
  <c r="O8916" i="1" s="1"/>
  <c r="P8916" i="1" s="1"/>
  <c r="H8914" i="1"/>
  <c r="N8914" i="1" s="1"/>
  <c r="O8914" i="1" s="1"/>
  <c r="P8914" i="1" s="1"/>
  <c r="H8913" i="1"/>
  <c r="N8913" i="1" s="1"/>
  <c r="O8913" i="1" s="1"/>
  <c r="P8913" i="1" s="1"/>
  <c r="H8912" i="1"/>
  <c r="N8912" i="1" s="1"/>
  <c r="O8912" i="1" s="1"/>
  <c r="P8912" i="1" s="1"/>
  <c r="H8911" i="1"/>
  <c r="N8911" i="1" s="1"/>
  <c r="O8911" i="1" s="1"/>
  <c r="P8911" i="1" s="1"/>
  <c r="H8910" i="1"/>
  <c r="N8910" i="1" s="1"/>
  <c r="O8910" i="1" s="1"/>
  <c r="P8910" i="1" s="1"/>
  <c r="H8909" i="1"/>
  <c r="N8909" i="1" s="1"/>
  <c r="O8909" i="1" s="1"/>
  <c r="P8909" i="1" s="1"/>
  <c r="H8908" i="1"/>
  <c r="N8908" i="1" s="1"/>
  <c r="O8908" i="1" s="1"/>
  <c r="P8908" i="1" s="1"/>
  <c r="H8907" i="1"/>
  <c r="N8907" i="1" s="1"/>
  <c r="O8907" i="1" s="1"/>
  <c r="P8907" i="1" s="1"/>
  <c r="H8906" i="1"/>
  <c r="N8906" i="1" s="1"/>
  <c r="O8906" i="1" s="1"/>
  <c r="P8906" i="1" s="1"/>
  <c r="H8905" i="1"/>
  <c r="N8905" i="1" s="1"/>
  <c r="O8905" i="1" s="1"/>
  <c r="P8905" i="1" s="1"/>
  <c r="H8904" i="1"/>
  <c r="N8904" i="1" s="1"/>
  <c r="O8904" i="1" s="1"/>
  <c r="P8904" i="1" s="1"/>
  <c r="H8903" i="1"/>
  <c r="N8903" i="1" s="1"/>
  <c r="O8903" i="1" s="1"/>
  <c r="P8903" i="1" s="1"/>
  <c r="H8902" i="1"/>
  <c r="N8902" i="1" s="1"/>
  <c r="O8902" i="1" s="1"/>
  <c r="P8902" i="1" s="1"/>
  <c r="H8901" i="1"/>
  <c r="N8901" i="1" s="1"/>
  <c r="O8901" i="1" s="1"/>
  <c r="P8901" i="1" s="1"/>
  <c r="H8900" i="1"/>
  <c r="N8900" i="1" s="1"/>
  <c r="O8900" i="1" s="1"/>
  <c r="P8900" i="1" s="1"/>
  <c r="H8898" i="1"/>
  <c r="N8898" i="1" s="1"/>
  <c r="O8898" i="1" s="1"/>
  <c r="P8898" i="1" s="1"/>
  <c r="H8897" i="1"/>
  <c r="N8897" i="1" s="1"/>
  <c r="O8897" i="1" s="1"/>
  <c r="P8897" i="1" s="1"/>
  <c r="H8896" i="1"/>
  <c r="N8896" i="1" s="1"/>
  <c r="O8896" i="1" s="1"/>
  <c r="P8896" i="1" s="1"/>
  <c r="H8895" i="1"/>
  <c r="N8895" i="1" s="1"/>
  <c r="O8895" i="1" s="1"/>
  <c r="P8895" i="1" s="1"/>
  <c r="H8894" i="1"/>
  <c r="N8894" i="1" s="1"/>
  <c r="O8894" i="1" s="1"/>
  <c r="P8894" i="1" s="1"/>
  <c r="H8893" i="1"/>
  <c r="N8893" i="1" s="1"/>
  <c r="O8893" i="1" s="1"/>
  <c r="P8893" i="1" s="1"/>
  <c r="H8892" i="1"/>
  <c r="N8892" i="1" s="1"/>
  <c r="O8892" i="1" s="1"/>
  <c r="P8892" i="1" s="1"/>
  <c r="H8891" i="1"/>
  <c r="N8891" i="1" s="1"/>
  <c r="O8891" i="1" s="1"/>
  <c r="P8891" i="1" s="1"/>
  <c r="H8890" i="1"/>
  <c r="N8890" i="1" s="1"/>
  <c r="O8890" i="1" s="1"/>
  <c r="P8890" i="1" s="1"/>
  <c r="H8889" i="1"/>
  <c r="N8889" i="1" s="1"/>
  <c r="O8889" i="1" s="1"/>
  <c r="P8889" i="1" s="1"/>
  <c r="H8888" i="1"/>
  <c r="N8888" i="1" s="1"/>
  <c r="O8888" i="1" s="1"/>
  <c r="P8888" i="1" s="1"/>
  <c r="H8887" i="1"/>
  <c r="N8887" i="1" s="1"/>
  <c r="O8887" i="1" s="1"/>
  <c r="P8887" i="1" s="1"/>
  <c r="H8886" i="1"/>
  <c r="N8886" i="1" s="1"/>
  <c r="O8886" i="1" s="1"/>
  <c r="P8886" i="1" s="1"/>
  <c r="H8885" i="1"/>
  <c r="N8885" i="1" s="1"/>
  <c r="O8885" i="1" s="1"/>
  <c r="P8885" i="1" s="1"/>
  <c r="H8884" i="1"/>
  <c r="N8884" i="1" s="1"/>
  <c r="O8884" i="1" s="1"/>
  <c r="P8884" i="1" s="1"/>
  <c r="H8883" i="1"/>
  <c r="N8883" i="1" s="1"/>
  <c r="O8883" i="1" s="1"/>
  <c r="P8883" i="1" s="1"/>
  <c r="H8882" i="1"/>
  <c r="N8882" i="1" s="1"/>
  <c r="O8882" i="1" s="1"/>
  <c r="P8882" i="1" s="1"/>
  <c r="H8881" i="1"/>
  <c r="N8881" i="1" s="1"/>
  <c r="O8881" i="1" s="1"/>
  <c r="P8881" i="1" s="1"/>
  <c r="H8880" i="1"/>
  <c r="N8880" i="1" s="1"/>
  <c r="O8880" i="1" s="1"/>
  <c r="P8880" i="1" s="1"/>
  <c r="H8879" i="1"/>
  <c r="N8879" i="1" s="1"/>
  <c r="O8879" i="1" s="1"/>
  <c r="P8879" i="1" s="1"/>
  <c r="H8878" i="1"/>
  <c r="N8878" i="1" s="1"/>
  <c r="O8878" i="1" s="1"/>
  <c r="P8878" i="1" s="1"/>
  <c r="H8877" i="1"/>
  <c r="N8877" i="1" s="1"/>
  <c r="O8877" i="1" s="1"/>
  <c r="P8877" i="1" s="1"/>
  <c r="H8876" i="1"/>
  <c r="N8876" i="1" s="1"/>
  <c r="O8876" i="1" s="1"/>
  <c r="P8876" i="1" s="1"/>
  <c r="H8875" i="1"/>
  <c r="N8875" i="1" s="1"/>
  <c r="O8875" i="1" s="1"/>
  <c r="P8875" i="1" s="1"/>
  <c r="H8874" i="1"/>
  <c r="N8874" i="1" s="1"/>
  <c r="O8874" i="1" s="1"/>
  <c r="P8874" i="1" s="1"/>
  <c r="H8873" i="1"/>
  <c r="N8873" i="1" s="1"/>
  <c r="O8873" i="1" s="1"/>
  <c r="P8873" i="1" s="1"/>
  <c r="H8872" i="1"/>
  <c r="N8872" i="1" s="1"/>
  <c r="O8872" i="1" s="1"/>
  <c r="P8872" i="1" s="1"/>
  <c r="H8871" i="1"/>
  <c r="N8871" i="1" s="1"/>
  <c r="O8871" i="1" s="1"/>
  <c r="P8871" i="1" s="1"/>
  <c r="H8870" i="1"/>
  <c r="N8870" i="1" s="1"/>
  <c r="O8870" i="1" s="1"/>
  <c r="P8870" i="1" s="1"/>
  <c r="H8869" i="1"/>
  <c r="N8869" i="1" s="1"/>
  <c r="O8869" i="1" s="1"/>
  <c r="P8869" i="1" s="1"/>
  <c r="H8868" i="1"/>
  <c r="N8868" i="1" s="1"/>
  <c r="O8868" i="1" s="1"/>
  <c r="P8868" i="1" s="1"/>
  <c r="H8867" i="1"/>
  <c r="N8867" i="1" s="1"/>
  <c r="O8867" i="1" s="1"/>
  <c r="P8867" i="1" s="1"/>
  <c r="H8866" i="1"/>
  <c r="N8866" i="1" s="1"/>
  <c r="O8866" i="1" s="1"/>
  <c r="P8866" i="1" s="1"/>
  <c r="H8865" i="1"/>
  <c r="N8865" i="1" s="1"/>
  <c r="O8865" i="1" s="1"/>
  <c r="P8865" i="1" s="1"/>
  <c r="H8864" i="1"/>
  <c r="N8864" i="1" s="1"/>
  <c r="O8864" i="1" s="1"/>
  <c r="P8864" i="1" s="1"/>
  <c r="H8863" i="1"/>
  <c r="N8863" i="1" s="1"/>
  <c r="O8863" i="1" s="1"/>
  <c r="P8863" i="1" s="1"/>
  <c r="H8862" i="1"/>
  <c r="N8862" i="1" s="1"/>
  <c r="O8862" i="1" s="1"/>
  <c r="P8862" i="1" s="1"/>
  <c r="H8861" i="1"/>
  <c r="N8861" i="1" s="1"/>
  <c r="O8861" i="1" s="1"/>
  <c r="P8861" i="1" s="1"/>
  <c r="H8860" i="1"/>
  <c r="N8860" i="1" s="1"/>
  <c r="O8860" i="1" s="1"/>
  <c r="P8860" i="1" s="1"/>
  <c r="H8859" i="1"/>
  <c r="N8859" i="1" s="1"/>
  <c r="O8859" i="1" s="1"/>
  <c r="P8859" i="1" s="1"/>
  <c r="H8858" i="1"/>
  <c r="N8858" i="1" s="1"/>
  <c r="O8858" i="1" s="1"/>
  <c r="P8858" i="1" s="1"/>
  <c r="H8856" i="1"/>
  <c r="N8856" i="1" s="1"/>
  <c r="O8856" i="1" s="1"/>
  <c r="P8856" i="1" s="1"/>
  <c r="H8855" i="1"/>
  <c r="N8855" i="1" s="1"/>
  <c r="O8855" i="1" s="1"/>
  <c r="P8855" i="1" s="1"/>
  <c r="H8854" i="1"/>
  <c r="N8854" i="1" s="1"/>
  <c r="O8854" i="1" s="1"/>
  <c r="P8854" i="1" s="1"/>
  <c r="H8853" i="1"/>
  <c r="N8853" i="1" s="1"/>
  <c r="O8853" i="1" s="1"/>
  <c r="P8853" i="1" s="1"/>
  <c r="H8852" i="1"/>
  <c r="N8852" i="1" s="1"/>
  <c r="O8852" i="1" s="1"/>
  <c r="P8852" i="1" s="1"/>
  <c r="H8851" i="1"/>
  <c r="N8851" i="1" s="1"/>
  <c r="O8851" i="1" s="1"/>
  <c r="P8851" i="1" s="1"/>
  <c r="H8850" i="1"/>
  <c r="N8850" i="1" s="1"/>
  <c r="O8850" i="1" s="1"/>
  <c r="P8850" i="1" s="1"/>
  <c r="H8849" i="1"/>
  <c r="N8849" i="1" s="1"/>
  <c r="O8849" i="1" s="1"/>
  <c r="P8849" i="1" s="1"/>
  <c r="H8848" i="1"/>
  <c r="N8848" i="1" s="1"/>
  <c r="O8848" i="1" s="1"/>
  <c r="P8848" i="1" s="1"/>
  <c r="H8847" i="1"/>
  <c r="N8847" i="1" s="1"/>
  <c r="O8847" i="1" s="1"/>
  <c r="P8847" i="1" s="1"/>
  <c r="H8846" i="1"/>
  <c r="N8846" i="1" s="1"/>
  <c r="O8846" i="1" s="1"/>
  <c r="P8846" i="1" s="1"/>
  <c r="H8845" i="1"/>
  <c r="N8845" i="1" s="1"/>
  <c r="O8845" i="1" s="1"/>
  <c r="P8845" i="1" s="1"/>
  <c r="H8844" i="1"/>
  <c r="N8844" i="1" s="1"/>
  <c r="O8844" i="1" s="1"/>
  <c r="P8844" i="1" s="1"/>
  <c r="H8843" i="1"/>
  <c r="N8843" i="1" s="1"/>
  <c r="O8843" i="1" s="1"/>
  <c r="P8843" i="1" s="1"/>
  <c r="H8842" i="1"/>
  <c r="N8842" i="1" s="1"/>
  <c r="O8842" i="1" s="1"/>
  <c r="P8842" i="1" s="1"/>
  <c r="H8841" i="1"/>
  <c r="N8841" i="1" s="1"/>
  <c r="O8841" i="1" s="1"/>
  <c r="P8841" i="1" s="1"/>
  <c r="H8840" i="1"/>
  <c r="N8840" i="1" s="1"/>
  <c r="O8840" i="1" s="1"/>
  <c r="P8840" i="1" s="1"/>
  <c r="H8839" i="1"/>
  <c r="N8839" i="1" s="1"/>
  <c r="O8839" i="1" s="1"/>
  <c r="P8839" i="1" s="1"/>
  <c r="H8838" i="1"/>
  <c r="N8838" i="1" s="1"/>
  <c r="O8838" i="1" s="1"/>
  <c r="P8838" i="1" s="1"/>
  <c r="H8837" i="1"/>
  <c r="N8837" i="1" s="1"/>
  <c r="O8837" i="1" s="1"/>
  <c r="P8837" i="1" s="1"/>
  <c r="H8836" i="1"/>
  <c r="N8836" i="1" s="1"/>
  <c r="O8836" i="1" s="1"/>
  <c r="P8836" i="1" s="1"/>
  <c r="H8835" i="1"/>
  <c r="N8835" i="1" s="1"/>
  <c r="O8835" i="1" s="1"/>
  <c r="P8835" i="1" s="1"/>
  <c r="H8834" i="1"/>
  <c r="N8834" i="1" s="1"/>
  <c r="O8834" i="1" s="1"/>
  <c r="P8834" i="1" s="1"/>
  <c r="H8833" i="1"/>
  <c r="N8833" i="1" s="1"/>
  <c r="O8833" i="1" s="1"/>
  <c r="P8833" i="1" s="1"/>
  <c r="H8832" i="1"/>
  <c r="N8832" i="1" s="1"/>
  <c r="O8832" i="1" s="1"/>
  <c r="P8832" i="1" s="1"/>
  <c r="H8831" i="1"/>
  <c r="N8831" i="1" s="1"/>
  <c r="O8831" i="1" s="1"/>
  <c r="P8831" i="1" s="1"/>
  <c r="H8830" i="1"/>
  <c r="N8830" i="1" s="1"/>
  <c r="O8830" i="1" s="1"/>
  <c r="P8830" i="1" s="1"/>
  <c r="H8829" i="1"/>
  <c r="N8829" i="1" s="1"/>
  <c r="O8829" i="1" s="1"/>
  <c r="P8829" i="1" s="1"/>
  <c r="H8828" i="1"/>
  <c r="N8828" i="1" s="1"/>
  <c r="O8828" i="1" s="1"/>
  <c r="P8828" i="1" s="1"/>
  <c r="H8827" i="1"/>
  <c r="N8827" i="1" s="1"/>
  <c r="O8827" i="1" s="1"/>
  <c r="P8827" i="1" s="1"/>
  <c r="H8826" i="1"/>
  <c r="N8826" i="1" s="1"/>
  <c r="O8826" i="1" s="1"/>
  <c r="P8826" i="1" s="1"/>
  <c r="H8825" i="1"/>
  <c r="N8825" i="1" s="1"/>
  <c r="O8825" i="1" s="1"/>
  <c r="P8825" i="1" s="1"/>
  <c r="H8824" i="1"/>
  <c r="N8824" i="1" s="1"/>
  <c r="O8824" i="1" s="1"/>
  <c r="P8824" i="1" s="1"/>
  <c r="H8823" i="1"/>
  <c r="N8823" i="1" s="1"/>
  <c r="O8823" i="1" s="1"/>
  <c r="P8823" i="1" s="1"/>
  <c r="H8822" i="1"/>
  <c r="N8822" i="1" s="1"/>
  <c r="O8822" i="1" s="1"/>
  <c r="P8822" i="1" s="1"/>
  <c r="H8821" i="1"/>
  <c r="N8821" i="1" s="1"/>
  <c r="O8821" i="1" s="1"/>
  <c r="P8821" i="1" s="1"/>
  <c r="H8819" i="1"/>
  <c r="N8819" i="1" s="1"/>
  <c r="O8819" i="1" s="1"/>
  <c r="P8819" i="1" s="1"/>
  <c r="H8818" i="1"/>
  <c r="N8818" i="1" s="1"/>
  <c r="O8818" i="1" s="1"/>
  <c r="P8818" i="1" s="1"/>
  <c r="H8817" i="1"/>
  <c r="N8817" i="1" s="1"/>
  <c r="O8817" i="1" s="1"/>
  <c r="P8817" i="1" s="1"/>
  <c r="H8816" i="1"/>
  <c r="N8816" i="1" s="1"/>
  <c r="O8816" i="1" s="1"/>
  <c r="P8816" i="1" s="1"/>
  <c r="H8815" i="1"/>
  <c r="N8815" i="1" s="1"/>
  <c r="O8815" i="1" s="1"/>
  <c r="P8815" i="1" s="1"/>
  <c r="H8814" i="1"/>
  <c r="N8814" i="1" s="1"/>
  <c r="O8814" i="1" s="1"/>
  <c r="P8814" i="1" s="1"/>
  <c r="H8813" i="1"/>
  <c r="N8813" i="1" s="1"/>
  <c r="O8813" i="1" s="1"/>
  <c r="P8813" i="1" s="1"/>
  <c r="H8812" i="1"/>
  <c r="N8812" i="1" s="1"/>
  <c r="O8812" i="1" s="1"/>
  <c r="P8812" i="1" s="1"/>
  <c r="H8811" i="1"/>
  <c r="N8811" i="1" s="1"/>
  <c r="O8811" i="1" s="1"/>
  <c r="P8811" i="1" s="1"/>
  <c r="H8810" i="1"/>
  <c r="N8810" i="1" s="1"/>
  <c r="O8810" i="1" s="1"/>
  <c r="P8810" i="1" s="1"/>
  <c r="H8808" i="1"/>
  <c r="N8808" i="1" s="1"/>
  <c r="O8808" i="1" s="1"/>
  <c r="P8808" i="1" s="1"/>
  <c r="H8806" i="1"/>
  <c r="N8806" i="1" s="1"/>
  <c r="O8806" i="1" s="1"/>
  <c r="P8806" i="1" s="1"/>
  <c r="H8805" i="1"/>
  <c r="N8805" i="1" s="1"/>
  <c r="O8805" i="1" s="1"/>
  <c r="P8805" i="1" s="1"/>
  <c r="H8804" i="1"/>
  <c r="N8804" i="1" s="1"/>
  <c r="O8804" i="1" s="1"/>
  <c r="P8804" i="1" s="1"/>
  <c r="H8803" i="1"/>
  <c r="N8803" i="1" s="1"/>
  <c r="O8803" i="1" s="1"/>
  <c r="P8803" i="1" s="1"/>
  <c r="H8802" i="1"/>
  <c r="N8802" i="1" s="1"/>
  <c r="O8802" i="1" s="1"/>
  <c r="P8802" i="1" s="1"/>
  <c r="H8801" i="1"/>
  <c r="N8801" i="1" s="1"/>
  <c r="O8801" i="1" s="1"/>
  <c r="P8801" i="1" s="1"/>
  <c r="H8800" i="1"/>
  <c r="N8800" i="1" s="1"/>
  <c r="O8800" i="1" s="1"/>
  <c r="P8800" i="1" s="1"/>
  <c r="H8799" i="1"/>
  <c r="N8799" i="1" s="1"/>
  <c r="O8799" i="1" s="1"/>
  <c r="P8799" i="1" s="1"/>
  <c r="H8798" i="1"/>
  <c r="N8798" i="1" s="1"/>
  <c r="O8798" i="1" s="1"/>
  <c r="P8798" i="1" s="1"/>
  <c r="H8797" i="1"/>
  <c r="N8797" i="1" s="1"/>
  <c r="O8797" i="1" s="1"/>
  <c r="P8797" i="1" s="1"/>
  <c r="H8796" i="1"/>
  <c r="N8796" i="1" s="1"/>
  <c r="O8796" i="1" s="1"/>
  <c r="P8796" i="1" s="1"/>
  <c r="H8795" i="1"/>
  <c r="N8795" i="1" s="1"/>
  <c r="O8795" i="1" s="1"/>
  <c r="P8795" i="1" s="1"/>
  <c r="H8794" i="1"/>
  <c r="N8794" i="1" s="1"/>
  <c r="O8794" i="1" s="1"/>
  <c r="P8794" i="1" s="1"/>
  <c r="H8793" i="1"/>
  <c r="N8793" i="1" s="1"/>
  <c r="O8793" i="1" s="1"/>
  <c r="P8793" i="1" s="1"/>
  <c r="H8792" i="1"/>
  <c r="N8792" i="1" s="1"/>
  <c r="O8792" i="1" s="1"/>
  <c r="P8792" i="1" s="1"/>
  <c r="H8791" i="1"/>
  <c r="N8791" i="1" s="1"/>
  <c r="O8791" i="1" s="1"/>
  <c r="P8791" i="1" s="1"/>
  <c r="H8790" i="1"/>
  <c r="N8790" i="1" s="1"/>
  <c r="O8790" i="1" s="1"/>
  <c r="P8790" i="1" s="1"/>
  <c r="H8789" i="1"/>
  <c r="N8789" i="1" s="1"/>
  <c r="O8789" i="1" s="1"/>
  <c r="P8789" i="1" s="1"/>
  <c r="H8787" i="1"/>
  <c r="N8787" i="1" s="1"/>
  <c r="O8787" i="1" s="1"/>
  <c r="P8787" i="1" s="1"/>
  <c r="H8784" i="1"/>
  <c r="N8784" i="1" s="1"/>
  <c r="O8784" i="1" s="1"/>
  <c r="P8784" i="1" s="1"/>
  <c r="H8783" i="1"/>
  <c r="N8783" i="1" s="1"/>
  <c r="O8783" i="1" s="1"/>
  <c r="P8783" i="1" s="1"/>
  <c r="H8782" i="1"/>
  <c r="N8782" i="1" s="1"/>
  <c r="O8782" i="1" s="1"/>
  <c r="P8782" i="1" s="1"/>
  <c r="H8781" i="1"/>
  <c r="N8781" i="1" s="1"/>
  <c r="O8781" i="1" s="1"/>
  <c r="P8781" i="1" s="1"/>
  <c r="H8780" i="1"/>
  <c r="N8780" i="1" s="1"/>
  <c r="O8780" i="1" s="1"/>
  <c r="P8780" i="1" s="1"/>
  <c r="H8779" i="1"/>
  <c r="N8779" i="1" s="1"/>
  <c r="O8779" i="1" s="1"/>
  <c r="P8779" i="1" s="1"/>
  <c r="H8778" i="1"/>
  <c r="N8778" i="1" s="1"/>
  <c r="O8778" i="1" s="1"/>
  <c r="P8778" i="1" s="1"/>
  <c r="H8777" i="1"/>
  <c r="N8777" i="1" s="1"/>
  <c r="O8777" i="1" s="1"/>
  <c r="P8777" i="1" s="1"/>
  <c r="H8775" i="1"/>
  <c r="N8775" i="1" s="1"/>
  <c r="O8775" i="1" s="1"/>
  <c r="P8775" i="1" s="1"/>
  <c r="H8774" i="1"/>
  <c r="N8774" i="1" s="1"/>
  <c r="O8774" i="1" s="1"/>
  <c r="P8774" i="1" s="1"/>
  <c r="H8773" i="1"/>
  <c r="N8773" i="1" s="1"/>
  <c r="O8773" i="1" s="1"/>
  <c r="P8773" i="1" s="1"/>
  <c r="H8771" i="1"/>
  <c r="N8771" i="1" s="1"/>
  <c r="O8771" i="1" s="1"/>
  <c r="P8771" i="1" s="1"/>
  <c r="H8770" i="1"/>
  <c r="N8770" i="1" s="1"/>
  <c r="O8770" i="1" s="1"/>
  <c r="P8770" i="1" s="1"/>
  <c r="H8769" i="1"/>
  <c r="N8769" i="1" s="1"/>
  <c r="O8769" i="1" s="1"/>
  <c r="P8769" i="1" s="1"/>
  <c r="H8768" i="1"/>
  <c r="N8768" i="1" s="1"/>
  <c r="O8768" i="1" s="1"/>
  <c r="P8768" i="1" s="1"/>
  <c r="H8766" i="1"/>
  <c r="N8766" i="1" s="1"/>
  <c r="O8766" i="1" s="1"/>
  <c r="P8766" i="1" s="1"/>
  <c r="H8764" i="1"/>
  <c r="N8764" i="1" s="1"/>
  <c r="O8764" i="1" s="1"/>
  <c r="P8764" i="1" s="1"/>
  <c r="H8763" i="1"/>
  <c r="N8763" i="1" s="1"/>
  <c r="O8763" i="1" s="1"/>
  <c r="P8763" i="1" s="1"/>
  <c r="H8762" i="1"/>
  <c r="N8762" i="1" s="1"/>
  <c r="O8762" i="1" s="1"/>
  <c r="P8762" i="1" s="1"/>
  <c r="H8761" i="1"/>
  <c r="N8761" i="1" s="1"/>
  <c r="O8761" i="1" s="1"/>
  <c r="P8761" i="1" s="1"/>
  <c r="H8760" i="1"/>
  <c r="N8760" i="1" s="1"/>
  <c r="O8760" i="1" s="1"/>
  <c r="P8760" i="1" s="1"/>
  <c r="H8757" i="1"/>
  <c r="N8757" i="1" s="1"/>
  <c r="O8757" i="1" s="1"/>
  <c r="P8757" i="1" s="1"/>
  <c r="H8756" i="1"/>
  <c r="N8756" i="1" s="1"/>
  <c r="O8756" i="1" s="1"/>
  <c r="P8756" i="1" s="1"/>
  <c r="H8755" i="1"/>
  <c r="N8755" i="1" s="1"/>
  <c r="O8755" i="1" s="1"/>
  <c r="P8755" i="1" s="1"/>
  <c r="H8754" i="1"/>
  <c r="N8754" i="1" s="1"/>
  <c r="O8754" i="1" s="1"/>
  <c r="P8754" i="1" s="1"/>
  <c r="H8753" i="1"/>
  <c r="N8753" i="1" s="1"/>
  <c r="O8753" i="1" s="1"/>
  <c r="P8753" i="1" s="1"/>
  <c r="H8752" i="1"/>
  <c r="N8752" i="1" s="1"/>
  <c r="O8752" i="1" s="1"/>
  <c r="P8752" i="1" s="1"/>
  <c r="H8751" i="1"/>
  <c r="N8751" i="1" s="1"/>
  <c r="O8751" i="1" s="1"/>
  <c r="P8751" i="1" s="1"/>
  <c r="H8750" i="1"/>
  <c r="N8750" i="1" s="1"/>
  <c r="O8750" i="1" s="1"/>
  <c r="P8750" i="1" s="1"/>
  <c r="H8749" i="1"/>
  <c r="N8749" i="1" s="1"/>
  <c r="O8749" i="1" s="1"/>
  <c r="P8749" i="1" s="1"/>
  <c r="H8748" i="1"/>
  <c r="N8748" i="1" s="1"/>
  <c r="O8748" i="1" s="1"/>
  <c r="P8748" i="1" s="1"/>
  <c r="H8747" i="1"/>
  <c r="N8747" i="1" s="1"/>
  <c r="O8747" i="1" s="1"/>
  <c r="P8747" i="1" s="1"/>
  <c r="H8746" i="1"/>
  <c r="N8746" i="1" s="1"/>
  <c r="O8746" i="1" s="1"/>
  <c r="P8746" i="1" s="1"/>
  <c r="H8745" i="1"/>
  <c r="N8745" i="1" s="1"/>
  <c r="O8745" i="1" s="1"/>
  <c r="P8745" i="1" s="1"/>
  <c r="H8744" i="1"/>
  <c r="N8744" i="1" s="1"/>
  <c r="O8744" i="1" s="1"/>
  <c r="P8744" i="1" s="1"/>
  <c r="H8743" i="1"/>
  <c r="N8743" i="1" s="1"/>
  <c r="O8743" i="1" s="1"/>
  <c r="P8743" i="1" s="1"/>
  <c r="H8742" i="1"/>
  <c r="N8742" i="1" s="1"/>
  <c r="O8742" i="1" s="1"/>
  <c r="P8742" i="1" s="1"/>
  <c r="H8741" i="1"/>
  <c r="N8741" i="1" s="1"/>
  <c r="O8741" i="1" s="1"/>
  <c r="P8741" i="1" s="1"/>
  <c r="H8740" i="1"/>
  <c r="N8740" i="1" s="1"/>
  <c r="O8740" i="1" s="1"/>
  <c r="P8740" i="1" s="1"/>
  <c r="H8739" i="1"/>
  <c r="N8739" i="1" s="1"/>
  <c r="O8739" i="1" s="1"/>
  <c r="P8739" i="1" s="1"/>
  <c r="H8738" i="1"/>
  <c r="N8738" i="1" s="1"/>
  <c r="O8738" i="1" s="1"/>
  <c r="P8738" i="1" s="1"/>
  <c r="H8737" i="1"/>
  <c r="N8737" i="1" s="1"/>
  <c r="O8737" i="1" s="1"/>
  <c r="P8737" i="1" s="1"/>
  <c r="H8736" i="1"/>
  <c r="N8736" i="1" s="1"/>
  <c r="O8736" i="1" s="1"/>
  <c r="P8736" i="1" s="1"/>
  <c r="H8735" i="1"/>
  <c r="N8735" i="1" s="1"/>
  <c r="O8735" i="1" s="1"/>
  <c r="P8735" i="1" s="1"/>
  <c r="H8734" i="1"/>
  <c r="N8734" i="1" s="1"/>
  <c r="O8734" i="1" s="1"/>
  <c r="P8734" i="1" s="1"/>
  <c r="H8733" i="1"/>
  <c r="N8733" i="1" s="1"/>
  <c r="O8733" i="1" s="1"/>
  <c r="P8733" i="1" s="1"/>
  <c r="H8732" i="1"/>
  <c r="N8732" i="1" s="1"/>
  <c r="O8732" i="1" s="1"/>
  <c r="P8732" i="1" s="1"/>
  <c r="H8731" i="1"/>
  <c r="N8731" i="1" s="1"/>
  <c r="O8731" i="1" s="1"/>
  <c r="P8731" i="1" s="1"/>
  <c r="H8730" i="1"/>
  <c r="N8730" i="1" s="1"/>
  <c r="O8730" i="1" s="1"/>
  <c r="P8730" i="1" s="1"/>
  <c r="H8729" i="1"/>
  <c r="N8729" i="1" s="1"/>
  <c r="O8729" i="1" s="1"/>
  <c r="P8729" i="1" s="1"/>
  <c r="H8728" i="1"/>
  <c r="N8728" i="1" s="1"/>
  <c r="O8728" i="1" s="1"/>
  <c r="P8728" i="1" s="1"/>
  <c r="H8727" i="1"/>
  <c r="N8727" i="1" s="1"/>
  <c r="O8727" i="1" s="1"/>
  <c r="P8727" i="1" s="1"/>
  <c r="H8726" i="1"/>
  <c r="N8726" i="1" s="1"/>
  <c r="O8726" i="1" s="1"/>
  <c r="P8726" i="1" s="1"/>
  <c r="H8725" i="1"/>
  <c r="N8725" i="1" s="1"/>
  <c r="O8725" i="1" s="1"/>
  <c r="P8725" i="1" s="1"/>
  <c r="H8724" i="1"/>
  <c r="N8724" i="1" s="1"/>
  <c r="O8724" i="1" s="1"/>
  <c r="P8724" i="1" s="1"/>
  <c r="H8723" i="1"/>
  <c r="N8723" i="1" s="1"/>
  <c r="O8723" i="1" s="1"/>
  <c r="P8723" i="1" s="1"/>
  <c r="H8722" i="1"/>
  <c r="N8722" i="1" s="1"/>
  <c r="O8722" i="1" s="1"/>
  <c r="P8722" i="1" s="1"/>
  <c r="H8721" i="1"/>
  <c r="N8721" i="1" s="1"/>
  <c r="O8721" i="1" s="1"/>
  <c r="P8721" i="1" s="1"/>
  <c r="H8720" i="1"/>
  <c r="N8720" i="1" s="1"/>
  <c r="O8720" i="1" s="1"/>
  <c r="P8720" i="1" s="1"/>
  <c r="H8719" i="1"/>
  <c r="N8719" i="1" s="1"/>
  <c r="O8719" i="1" s="1"/>
  <c r="P8719" i="1" s="1"/>
  <c r="H8718" i="1"/>
  <c r="N8718" i="1" s="1"/>
  <c r="O8718" i="1" s="1"/>
  <c r="P8718" i="1" s="1"/>
  <c r="H8717" i="1"/>
  <c r="N8717" i="1" s="1"/>
  <c r="O8717" i="1" s="1"/>
  <c r="P8717" i="1" s="1"/>
  <c r="H8716" i="1"/>
  <c r="N8716" i="1" s="1"/>
  <c r="O8716" i="1" s="1"/>
  <c r="P8716" i="1" s="1"/>
  <c r="H8715" i="1"/>
  <c r="N8715" i="1" s="1"/>
  <c r="O8715" i="1" s="1"/>
  <c r="P8715" i="1" s="1"/>
  <c r="H8714" i="1"/>
  <c r="N8714" i="1" s="1"/>
  <c r="O8714" i="1" s="1"/>
  <c r="P8714" i="1" s="1"/>
  <c r="H8713" i="1"/>
  <c r="N8713" i="1" s="1"/>
  <c r="O8713" i="1" s="1"/>
  <c r="P8713" i="1" s="1"/>
  <c r="H8712" i="1"/>
  <c r="N8712" i="1" s="1"/>
  <c r="O8712" i="1" s="1"/>
  <c r="P8712" i="1" s="1"/>
  <c r="H8711" i="1"/>
  <c r="N8711" i="1" s="1"/>
  <c r="O8711" i="1" s="1"/>
  <c r="P8711" i="1" s="1"/>
  <c r="H8710" i="1"/>
  <c r="N8710" i="1" s="1"/>
  <c r="O8710" i="1" s="1"/>
  <c r="P8710" i="1" s="1"/>
  <c r="H8709" i="1"/>
  <c r="N8709" i="1" s="1"/>
  <c r="O8709" i="1" s="1"/>
  <c r="P8709" i="1" s="1"/>
  <c r="H8708" i="1"/>
  <c r="N8708" i="1" s="1"/>
  <c r="O8708" i="1" s="1"/>
  <c r="P8708" i="1" s="1"/>
  <c r="H8707" i="1"/>
  <c r="N8707" i="1" s="1"/>
  <c r="O8707" i="1" s="1"/>
  <c r="P8707" i="1" s="1"/>
  <c r="H8706" i="1"/>
  <c r="N8706" i="1" s="1"/>
  <c r="O8706" i="1" s="1"/>
  <c r="P8706" i="1" s="1"/>
  <c r="H8705" i="1"/>
  <c r="N8705" i="1" s="1"/>
  <c r="O8705" i="1" s="1"/>
  <c r="P8705" i="1" s="1"/>
  <c r="H8704" i="1"/>
  <c r="N8704" i="1" s="1"/>
  <c r="O8704" i="1" s="1"/>
  <c r="P8704" i="1" s="1"/>
  <c r="H8703" i="1"/>
  <c r="N8703" i="1" s="1"/>
  <c r="O8703" i="1" s="1"/>
  <c r="P8703" i="1" s="1"/>
  <c r="H8702" i="1"/>
  <c r="N8702" i="1" s="1"/>
  <c r="O8702" i="1" s="1"/>
  <c r="P8702" i="1" s="1"/>
  <c r="H8701" i="1"/>
  <c r="N8701" i="1" s="1"/>
  <c r="O8701" i="1" s="1"/>
  <c r="P8701" i="1" s="1"/>
  <c r="H8700" i="1"/>
  <c r="N8700" i="1" s="1"/>
  <c r="O8700" i="1" s="1"/>
  <c r="P8700" i="1" s="1"/>
  <c r="H8699" i="1"/>
  <c r="N8699" i="1" s="1"/>
  <c r="O8699" i="1" s="1"/>
  <c r="P8699" i="1" s="1"/>
  <c r="H8698" i="1"/>
  <c r="N8698" i="1" s="1"/>
  <c r="O8698" i="1" s="1"/>
  <c r="P8698" i="1" s="1"/>
  <c r="H8697" i="1"/>
  <c r="N8697" i="1" s="1"/>
  <c r="O8697" i="1" s="1"/>
  <c r="P8697" i="1" s="1"/>
  <c r="H8696" i="1"/>
  <c r="N8696" i="1" s="1"/>
  <c r="O8696" i="1" s="1"/>
  <c r="P8696" i="1" s="1"/>
  <c r="H8695" i="1"/>
  <c r="N8695" i="1" s="1"/>
  <c r="O8695" i="1" s="1"/>
  <c r="P8695" i="1" s="1"/>
  <c r="H8693" i="1"/>
  <c r="N8693" i="1" s="1"/>
  <c r="O8693" i="1" s="1"/>
  <c r="P8693" i="1" s="1"/>
  <c r="H8692" i="1"/>
  <c r="N8692" i="1" s="1"/>
  <c r="O8692" i="1" s="1"/>
  <c r="P8692" i="1" s="1"/>
  <c r="H8691" i="1"/>
  <c r="N8691" i="1" s="1"/>
  <c r="O8691" i="1" s="1"/>
  <c r="P8691" i="1" s="1"/>
  <c r="H8690" i="1"/>
  <c r="N8690" i="1" s="1"/>
  <c r="O8690" i="1" s="1"/>
  <c r="P8690" i="1" s="1"/>
  <c r="H8689" i="1"/>
  <c r="N8689" i="1" s="1"/>
  <c r="O8689" i="1" s="1"/>
  <c r="P8689" i="1" s="1"/>
  <c r="H8688" i="1"/>
  <c r="N8688" i="1" s="1"/>
  <c r="O8688" i="1" s="1"/>
  <c r="P8688" i="1" s="1"/>
  <c r="H8687" i="1"/>
  <c r="N8687" i="1" s="1"/>
  <c r="O8687" i="1" s="1"/>
  <c r="P8687" i="1" s="1"/>
  <c r="H8686" i="1"/>
  <c r="N8686" i="1" s="1"/>
  <c r="O8686" i="1" s="1"/>
  <c r="P8686" i="1" s="1"/>
  <c r="H8685" i="1"/>
  <c r="N8685" i="1" s="1"/>
  <c r="O8685" i="1" s="1"/>
  <c r="P8685" i="1" s="1"/>
  <c r="H8684" i="1"/>
  <c r="N8684" i="1" s="1"/>
  <c r="O8684" i="1" s="1"/>
  <c r="P8684" i="1" s="1"/>
  <c r="H8683" i="1"/>
  <c r="N8683" i="1" s="1"/>
  <c r="O8683" i="1" s="1"/>
  <c r="P8683" i="1" s="1"/>
  <c r="H8682" i="1"/>
  <c r="N8682" i="1" s="1"/>
  <c r="O8682" i="1" s="1"/>
  <c r="P8682" i="1" s="1"/>
  <c r="H8681" i="1"/>
  <c r="N8681" i="1" s="1"/>
  <c r="O8681" i="1" s="1"/>
  <c r="P8681" i="1" s="1"/>
  <c r="H8680" i="1"/>
  <c r="N8680" i="1" s="1"/>
  <c r="O8680" i="1" s="1"/>
  <c r="P8680" i="1" s="1"/>
  <c r="H8679" i="1"/>
  <c r="N8679" i="1" s="1"/>
  <c r="O8679" i="1" s="1"/>
  <c r="P8679" i="1" s="1"/>
  <c r="H8678" i="1"/>
  <c r="N8678" i="1" s="1"/>
  <c r="O8678" i="1" s="1"/>
  <c r="P8678" i="1" s="1"/>
  <c r="H8677" i="1"/>
  <c r="N8677" i="1" s="1"/>
  <c r="O8677" i="1" s="1"/>
  <c r="P8677" i="1" s="1"/>
  <c r="H8676" i="1"/>
  <c r="N8676" i="1" s="1"/>
  <c r="O8676" i="1" s="1"/>
  <c r="P8676" i="1" s="1"/>
  <c r="H8675" i="1"/>
  <c r="N8675" i="1" s="1"/>
  <c r="O8675" i="1" s="1"/>
  <c r="P8675" i="1" s="1"/>
  <c r="H8674" i="1"/>
  <c r="N8674" i="1" s="1"/>
  <c r="O8674" i="1" s="1"/>
  <c r="P8674" i="1" s="1"/>
  <c r="H8673" i="1"/>
  <c r="N8673" i="1" s="1"/>
  <c r="O8673" i="1" s="1"/>
  <c r="P8673" i="1" s="1"/>
  <c r="H8672" i="1"/>
  <c r="N8672" i="1" s="1"/>
  <c r="O8672" i="1" s="1"/>
  <c r="P8672" i="1" s="1"/>
  <c r="H8671" i="1"/>
  <c r="N8671" i="1" s="1"/>
  <c r="O8671" i="1" s="1"/>
  <c r="P8671" i="1" s="1"/>
  <c r="H8670" i="1"/>
  <c r="N8670" i="1" s="1"/>
  <c r="O8670" i="1" s="1"/>
  <c r="P8670" i="1" s="1"/>
  <c r="H8669" i="1"/>
  <c r="N8669" i="1" s="1"/>
  <c r="O8669" i="1" s="1"/>
  <c r="P8669" i="1" s="1"/>
  <c r="H8668" i="1"/>
  <c r="N8668" i="1" s="1"/>
  <c r="O8668" i="1" s="1"/>
  <c r="P8668" i="1" s="1"/>
  <c r="H8667" i="1"/>
  <c r="N8667" i="1" s="1"/>
  <c r="O8667" i="1" s="1"/>
  <c r="P8667" i="1" s="1"/>
  <c r="H8666" i="1"/>
  <c r="N8666" i="1" s="1"/>
  <c r="O8666" i="1" s="1"/>
  <c r="P8666" i="1" s="1"/>
  <c r="H8665" i="1"/>
  <c r="N8665" i="1" s="1"/>
  <c r="O8665" i="1" s="1"/>
  <c r="P8665" i="1" s="1"/>
  <c r="H8664" i="1"/>
  <c r="N8664" i="1" s="1"/>
  <c r="O8664" i="1" s="1"/>
  <c r="P8664" i="1" s="1"/>
  <c r="H8663" i="1"/>
  <c r="N8663" i="1" s="1"/>
  <c r="O8663" i="1" s="1"/>
  <c r="P8663" i="1" s="1"/>
  <c r="H8662" i="1"/>
  <c r="N8662" i="1" s="1"/>
  <c r="O8662" i="1" s="1"/>
  <c r="P8662" i="1" s="1"/>
  <c r="H8661" i="1"/>
  <c r="N8661" i="1" s="1"/>
  <c r="O8661" i="1" s="1"/>
  <c r="P8661" i="1" s="1"/>
  <c r="H8660" i="1"/>
  <c r="N8660" i="1" s="1"/>
  <c r="O8660" i="1" s="1"/>
  <c r="P8660" i="1" s="1"/>
  <c r="H8659" i="1"/>
  <c r="N8659" i="1" s="1"/>
  <c r="O8659" i="1" s="1"/>
  <c r="P8659" i="1" s="1"/>
  <c r="H8658" i="1"/>
  <c r="N8658" i="1" s="1"/>
  <c r="O8658" i="1" s="1"/>
  <c r="P8658" i="1" s="1"/>
  <c r="H8657" i="1"/>
  <c r="N8657" i="1" s="1"/>
  <c r="O8657" i="1" s="1"/>
  <c r="P8657" i="1" s="1"/>
  <c r="H8656" i="1"/>
  <c r="N8656" i="1" s="1"/>
  <c r="O8656" i="1" s="1"/>
  <c r="P8656" i="1" s="1"/>
  <c r="H8655" i="1"/>
  <c r="N8655" i="1" s="1"/>
  <c r="O8655" i="1" s="1"/>
  <c r="P8655" i="1" s="1"/>
  <c r="H8654" i="1"/>
  <c r="N8654" i="1" s="1"/>
  <c r="O8654" i="1" s="1"/>
  <c r="P8654" i="1" s="1"/>
  <c r="H8653" i="1"/>
  <c r="N8653" i="1" s="1"/>
  <c r="O8653" i="1" s="1"/>
  <c r="P8653" i="1" s="1"/>
  <c r="H8652" i="1"/>
  <c r="N8652" i="1" s="1"/>
  <c r="O8652" i="1" s="1"/>
  <c r="P8652" i="1" s="1"/>
  <c r="H8651" i="1"/>
  <c r="N8651" i="1" s="1"/>
  <c r="O8651" i="1" s="1"/>
  <c r="P8651" i="1" s="1"/>
  <c r="H8650" i="1"/>
  <c r="N8650" i="1" s="1"/>
  <c r="O8650" i="1" s="1"/>
  <c r="P8650" i="1" s="1"/>
  <c r="H8649" i="1"/>
  <c r="N8649" i="1" s="1"/>
  <c r="O8649" i="1" s="1"/>
  <c r="P8649" i="1" s="1"/>
  <c r="H8648" i="1"/>
  <c r="N8648" i="1" s="1"/>
  <c r="O8648" i="1" s="1"/>
  <c r="P8648" i="1" s="1"/>
  <c r="H8647" i="1"/>
  <c r="N8647" i="1" s="1"/>
  <c r="O8647" i="1" s="1"/>
  <c r="P8647" i="1" s="1"/>
  <c r="H8646" i="1"/>
  <c r="N8646" i="1" s="1"/>
  <c r="O8646" i="1" s="1"/>
  <c r="P8646" i="1" s="1"/>
  <c r="H8645" i="1"/>
  <c r="N8645" i="1" s="1"/>
  <c r="O8645" i="1" s="1"/>
  <c r="P8645" i="1" s="1"/>
  <c r="H8644" i="1"/>
  <c r="N8644" i="1" s="1"/>
  <c r="O8644" i="1" s="1"/>
  <c r="P8644" i="1" s="1"/>
  <c r="H8643" i="1"/>
  <c r="N8643" i="1" s="1"/>
  <c r="O8643" i="1" s="1"/>
  <c r="P8643" i="1" s="1"/>
  <c r="H8642" i="1"/>
  <c r="N8642" i="1" s="1"/>
  <c r="O8642" i="1" s="1"/>
  <c r="P8642" i="1" s="1"/>
  <c r="H8641" i="1"/>
  <c r="N8641" i="1" s="1"/>
  <c r="O8641" i="1" s="1"/>
  <c r="P8641" i="1" s="1"/>
  <c r="H8640" i="1"/>
  <c r="N8640" i="1" s="1"/>
  <c r="O8640" i="1" s="1"/>
  <c r="P8640" i="1" s="1"/>
  <c r="H8639" i="1"/>
  <c r="N8639" i="1" s="1"/>
  <c r="O8639" i="1" s="1"/>
  <c r="P8639" i="1" s="1"/>
  <c r="H8638" i="1"/>
  <c r="N8638" i="1" s="1"/>
  <c r="O8638" i="1" s="1"/>
  <c r="P8638" i="1" s="1"/>
  <c r="H8637" i="1"/>
  <c r="N8637" i="1" s="1"/>
  <c r="O8637" i="1" s="1"/>
  <c r="P8637" i="1" s="1"/>
  <c r="H8636" i="1"/>
  <c r="N8636" i="1" s="1"/>
  <c r="O8636" i="1" s="1"/>
  <c r="P8636" i="1" s="1"/>
  <c r="H8635" i="1"/>
  <c r="N8635" i="1" s="1"/>
  <c r="O8635" i="1" s="1"/>
  <c r="P8635" i="1" s="1"/>
  <c r="H8634" i="1"/>
  <c r="N8634" i="1" s="1"/>
  <c r="O8634" i="1" s="1"/>
  <c r="P8634" i="1" s="1"/>
  <c r="H8632" i="1"/>
  <c r="N8632" i="1" s="1"/>
  <c r="O8632" i="1" s="1"/>
  <c r="P8632" i="1" s="1"/>
  <c r="H8631" i="1"/>
  <c r="N8631" i="1" s="1"/>
  <c r="O8631" i="1" s="1"/>
  <c r="P8631" i="1" s="1"/>
  <c r="H8630" i="1"/>
  <c r="N8630" i="1" s="1"/>
  <c r="O8630" i="1" s="1"/>
  <c r="P8630" i="1" s="1"/>
  <c r="H8629" i="1"/>
  <c r="N8629" i="1" s="1"/>
  <c r="O8629" i="1" s="1"/>
  <c r="P8629" i="1" s="1"/>
  <c r="H8627" i="1"/>
  <c r="N8627" i="1" s="1"/>
  <c r="O8627" i="1" s="1"/>
  <c r="P8627" i="1" s="1"/>
  <c r="H8626" i="1"/>
  <c r="N8626" i="1" s="1"/>
  <c r="O8626" i="1" s="1"/>
  <c r="P8626" i="1" s="1"/>
  <c r="H8624" i="1"/>
  <c r="N8624" i="1" s="1"/>
  <c r="O8624" i="1" s="1"/>
  <c r="P8624" i="1" s="1"/>
  <c r="H8623" i="1"/>
  <c r="N8623" i="1" s="1"/>
  <c r="O8623" i="1" s="1"/>
  <c r="P8623" i="1" s="1"/>
  <c r="H8622" i="1"/>
  <c r="N8622" i="1" s="1"/>
  <c r="O8622" i="1" s="1"/>
  <c r="P8622" i="1" s="1"/>
  <c r="H8621" i="1"/>
  <c r="N8621" i="1" s="1"/>
  <c r="O8621" i="1" s="1"/>
  <c r="P8621" i="1" s="1"/>
  <c r="H8620" i="1"/>
  <c r="N8620" i="1" s="1"/>
  <c r="O8620" i="1" s="1"/>
  <c r="P8620" i="1" s="1"/>
  <c r="H8619" i="1"/>
  <c r="N8619" i="1" s="1"/>
  <c r="O8619" i="1" s="1"/>
  <c r="P8619" i="1" s="1"/>
  <c r="H8618" i="1"/>
  <c r="N8618" i="1" s="1"/>
  <c r="O8618" i="1" s="1"/>
  <c r="P8618" i="1" s="1"/>
  <c r="H8617" i="1"/>
  <c r="N8617" i="1" s="1"/>
  <c r="O8617" i="1" s="1"/>
  <c r="P8617" i="1" s="1"/>
  <c r="H8616" i="1"/>
  <c r="N8616" i="1" s="1"/>
  <c r="O8616" i="1" s="1"/>
  <c r="P8616" i="1" s="1"/>
  <c r="H8615" i="1"/>
  <c r="N8615" i="1" s="1"/>
  <c r="O8615" i="1" s="1"/>
  <c r="P8615" i="1" s="1"/>
  <c r="H8614" i="1"/>
  <c r="N8614" i="1" s="1"/>
  <c r="O8614" i="1" s="1"/>
  <c r="P8614" i="1" s="1"/>
  <c r="H8613" i="1"/>
  <c r="N8613" i="1" s="1"/>
  <c r="O8613" i="1" s="1"/>
  <c r="P8613" i="1" s="1"/>
  <c r="H8612" i="1"/>
  <c r="N8612" i="1" s="1"/>
  <c r="O8612" i="1" s="1"/>
  <c r="P8612" i="1" s="1"/>
  <c r="H8611" i="1"/>
  <c r="N8611" i="1" s="1"/>
  <c r="O8611" i="1" s="1"/>
  <c r="P8611" i="1" s="1"/>
  <c r="H8610" i="1"/>
  <c r="N8610" i="1" s="1"/>
  <c r="O8610" i="1" s="1"/>
  <c r="P8610" i="1" s="1"/>
  <c r="H8609" i="1"/>
  <c r="N8609" i="1" s="1"/>
  <c r="O8609" i="1" s="1"/>
  <c r="P8609" i="1" s="1"/>
  <c r="H8608" i="1"/>
  <c r="N8608" i="1" s="1"/>
  <c r="O8608" i="1" s="1"/>
  <c r="P8608" i="1" s="1"/>
  <c r="H8607" i="1"/>
  <c r="N8607" i="1" s="1"/>
  <c r="O8607" i="1" s="1"/>
  <c r="P8607" i="1" s="1"/>
  <c r="H8606" i="1"/>
  <c r="N8606" i="1" s="1"/>
  <c r="O8606" i="1" s="1"/>
  <c r="P8606" i="1" s="1"/>
  <c r="H8605" i="1"/>
  <c r="N8605" i="1" s="1"/>
  <c r="O8605" i="1" s="1"/>
  <c r="P8605" i="1" s="1"/>
  <c r="H8604" i="1"/>
  <c r="N8604" i="1" s="1"/>
  <c r="O8604" i="1" s="1"/>
  <c r="P8604" i="1" s="1"/>
  <c r="H8603" i="1"/>
  <c r="N8603" i="1" s="1"/>
  <c r="O8603" i="1" s="1"/>
  <c r="P8603" i="1" s="1"/>
  <c r="H8602" i="1"/>
  <c r="N8602" i="1" s="1"/>
  <c r="O8602" i="1" s="1"/>
  <c r="P8602" i="1" s="1"/>
  <c r="H8601" i="1"/>
  <c r="N8601" i="1" s="1"/>
  <c r="O8601" i="1" s="1"/>
  <c r="P8601" i="1" s="1"/>
  <c r="H8600" i="1"/>
  <c r="N8600" i="1" s="1"/>
  <c r="O8600" i="1" s="1"/>
  <c r="P8600" i="1" s="1"/>
  <c r="H8599" i="1"/>
  <c r="N8599" i="1" s="1"/>
  <c r="O8599" i="1" s="1"/>
  <c r="P8599" i="1" s="1"/>
  <c r="H8598" i="1"/>
  <c r="N8598" i="1" s="1"/>
  <c r="O8598" i="1" s="1"/>
  <c r="P8598" i="1" s="1"/>
  <c r="H8597" i="1"/>
  <c r="N8597" i="1" s="1"/>
  <c r="O8597" i="1" s="1"/>
  <c r="P8597" i="1" s="1"/>
  <c r="H8596" i="1"/>
  <c r="N8596" i="1" s="1"/>
  <c r="O8596" i="1" s="1"/>
  <c r="P8596" i="1" s="1"/>
  <c r="H8595" i="1"/>
  <c r="N8595" i="1" s="1"/>
  <c r="O8595" i="1" s="1"/>
  <c r="P8595" i="1" s="1"/>
  <c r="H8594" i="1"/>
  <c r="N8594" i="1" s="1"/>
  <c r="O8594" i="1" s="1"/>
  <c r="P8594" i="1" s="1"/>
  <c r="H8593" i="1"/>
  <c r="N8593" i="1" s="1"/>
  <c r="O8593" i="1" s="1"/>
  <c r="P8593" i="1" s="1"/>
  <c r="H8592" i="1"/>
  <c r="N8592" i="1" s="1"/>
  <c r="O8592" i="1" s="1"/>
  <c r="P8592" i="1" s="1"/>
  <c r="H8591" i="1"/>
  <c r="N8591" i="1" s="1"/>
  <c r="O8591" i="1" s="1"/>
  <c r="P8591" i="1" s="1"/>
  <c r="H8590" i="1"/>
  <c r="N8590" i="1" s="1"/>
  <c r="O8590" i="1" s="1"/>
  <c r="P8590" i="1" s="1"/>
  <c r="H8589" i="1"/>
  <c r="N8589" i="1" s="1"/>
  <c r="O8589" i="1" s="1"/>
  <c r="P8589" i="1" s="1"/>
  <c r="H8588" i="1"/>
  <c r="N8588" i="1" s="1"/>
  <c r="O8588" i="1" s="1"/>
  <c r="P8588" i="1" s="1"/>
  <c r="H8587" i="1"/>
  <c r="N8587" i="1" s="1"/>
  <c r="O8587" i="1" s="1"/>
  <c r="P8587" i="1" s="1"/>
  <c r="H8586" i="1"/>
  <c r="N8586" i="1" s="1"/>
  <c r="O8586" i="1" s="1"/>
  <c r="P8586" i="1" s="1"/>
  <c r="H8585" i="1"/>
  <c r="N8585" i="1" s="1"/>
  <c r="O8585" i="1" s="1"/>
  <c r="P8585" i="1" s="1"/>
  <c r="H8584" i="1"/>
  <c r="N8584" i="1" s="1"/>
  <c r="O8584" i="1" s="1"/>
  <c r="P8584" i="1" s="1"/>
  <c r="H8583" i="1"/>
  <c r="N8583" i="1" s="1"/>
  <c r="O8583" i="1" s="1"/>
  <c r="P8583" i="1" s="1"/>
  <c r="H8582" i="1"/>
  <c r="N8582" i="1" s="1"/>
  <c r="O8582" i="1" s="1"/>
  <c r="P8582" i="1" s="1"/>
  <c r="H8581" i="1"/>
  <c r="N8581" i="1" s="1"/>
  <c r="O8581" i="1" s="1"/>
  <c r="P8581" i="1" s="1"/>
  <c r="H8580" i="1"/>
  <c r="N8580" i="1" s="1"/>
  <c r="O8580" i="1" s="1"/>
  <c r="P8580" i="1" s="1"/>
  <c r="H8579" i="1"/>
  <c r="N8579" i="1" s="1"/>
  <c r="O8579" i="1" s="1"/>
  <c r="P8579" i="1" s="1"/>
  <c r="H8578" i="1"/>
  <c r="N8578" i="1" s="1"/>
  <c r="O8578" i="1" s="1"/>
  <c r="P8578" i="1" s="1"/>
  <c r="H8577" i="1"/>
  <c r="N8577" i="1" s="1"/>
  <c r="O8577" i="1" s="1"/>
  <c r="P8577" i="1" s="1"/>
  <c r="H8576" i="1"/>
  <c r="N8576" i="1" s="1"/>
  <c r="O8576" i="1" s="1"/>
  <c r="P8576" i="1" s="1"/>
  <c r="H8575" i="1"/>
  <c r="N8575" i="1" s="1"/>
  <c r="O8575" i="1" s="1"/>
  <c r="P8575" i="1" s="1"/>
  <c r="H8574" i="1"/>
  <c r="N8574" i="1" s="1"/>
  <c r="O8574" i="1" s="1"/>
  <c r="P8574" i="1" s="1"/>
  <c r="H8572" i="1"/>
  <c r="N8572" i="1" s="1"/>
  <c r="O8572" i="1" s="1"/>
  <c r="P8572" i="1" s="1"/>
  <c r="H8571" i="1"/>
  <c r="N8571" i="1" s="1"/>
  <c r="O8571" i="1" s="1"/>
  <c r="P8571" i="1" s="1"/>
  <c r="H8570" i="1"/>
  <c r="N8570" i="1" s="1"/>
  <c r="O8570" i="1" s="1"/>
  <c r="P8570" i="1" s="1"/>
  <c r="H8569" i="1"/>
  <c r="N8569" i="1" s="1"/>
  <c r="O8569" i="1" s="1"/>
  <c r="P8569" i="1" s="1"/>
  <c r="H8568" i="1"/>
  <c r="N8568" i="1" s="1"/>
  <c r="O8568" i="1" s="1"/>
  <c r="P8568" i="1" s="1"/>
  <c r="H8567" i="1"/>
  <c r="N8567" i="1" s="1"/>
  <c r="O8567" i="1" s="1"/>
  <c r="P8567" i="1" s="1"/>
  <c r="H8566" i="1"/>
  <c r="N8566" i="1" s="1"/>
  <c r="O8566" i="1" s="1"/>
  <c r="P8566" i="1" s="1"/>
  <c r="H8565" i="1"/>
  <c r="N8565" i="1" s="1"/>
  <c r="O8565" i="1" s="1"/>
  <c r="P8565" i="1" s="1"/>
  <c r="H8564" i="1"/>
  <c r="N8564" i="1" s="1"/>
  <c r="O8564" i="1" s="1"/>
  <c r="P8564" i="1" s="1"/>
  <c r="H8563" i="1"/>
  <c r="N8563" i="1" s="1"/>
  <c r="O8563" i="1" s="1"/>
  <c r="P8563" i="1" s="1"/>
  <c r="H8562" i="1"/>
  <c r="N8562" i="1" s="1"/>
  <c r="O8562" i="1" s="1"/>
  <c r="P8562" i="1" s="1"/>
  <c r="H8561" i="1"/>
  <c r="N8561" i="1" s="1"/>
  <c r="O8561" i="1" s="1"/>
  <c r="P8561" i="1" s="1"/>
  <c r="H8560" i="1"/>
  <c r="N8560" i="1" s="1"/>
  <c r="O8560" i="1" s="1"/>
  <c r="P8560" i="1" s="1"/>
  <c r="H8559" i="1"/>
  <c r="N8559" i="1" s="1"/>
  <c r="O8559" i="1" s="1"/>
  <c r="P8559" i="1" s="1"/>
  <c r="H8558" i="1"/>
  <c r="N8558" i="1" s="1"/>
  <c r="O8558" i="1" s="1"/>
  <c r="P8558" i="1" s="1"/>
  <c r="H8557" i="1"/>
  <c r="N8557" i="1" s="1"/>
  <c r="O8557" i="1" s="1"/>
  <c r="P8557" i="1" s="1"/>
  <c r="H8556" i="1"/>
  <c r="N8556" i="1" s="1"/>
  <c r="O8556" i="1" s="1"/>
  <c r="P8556" i="1" s="1"/>
  <c r="H8555" i="1"/>
  <c r="N8555" i="1" s="1"/>
  <c r="O8555" i="1" s="1"/>
  <c r="P8555" i="1" s="1"/>
  <c r="H8554" i="1"/>
  <c r="N8554" i="1" s="1"/>
  <c r="O8554" i="1" s="1"/>
  <c r="P8554" i="1" s="1"/>
  <c r="H8553" i="1"/>
  <c r="N8553" i="1" s="1"/>
  <c r="O8553" i="1" s="1"/>
  <c r="P8553" i="1" s="1"/>
  <c r="H8552" i="1"/>
  <c r="N8552" i="1" s="1"/>
  <c r="O8552" i="1" s="1"/>
  <c r="P8552" i="1" s="1"/>
  <c r="H8551" i="1"/>
  <c r="N8551" i="1" s="1"/>
  <c r="O8551" i="1" s="1"/>
  <c r="P8551" i="1" s="1"/>
  <c r="H8550" i="1"/>
  <c r="N8550" i="1" s="1"/>
  <c r="O8550" i="1" s="1"/>
  <c r="P8550" i="1" s="1"/>
  <c r="H8549" i="1"/>
  <c r="N8549" i="1" s="1"/>
  <c r="O8549" i="1" s="1"/>
  <c r="P8549" i="1" s="1"/>
  <c r="H8548" i="1"/>
  <c r="N8548" i="1" s="1"/>
  <c r="O8548" i="1" s="1"/>
  <c r="P8548" i="1" s="1"/>
  <c r="H8547" i="1"/>
  <c r="N8547" i="1" s="1"/>
  <c r="O8547" i="1" s="1"/>
  <c r="P8547" i="1" s="1"/>
  <c r="H8546" i="1"/>
  <c r="N8546" i="1" s="1"/>
  <c r="O8546" i="1" s="1"/>
  <c r="P8546" i="1" s="1"/>
  <c r="H8545" i="1"/>
  <c r="N8545" i="1" s="1"/>
  <c r="O8545" i="1" s="1"/>
  <c r="P8545" i="1" s="1"/>
  <c r="H8544" i="1"/>
  <c r="N8544" i="1" s="1"/>
  <c r="O8544" i="1" s="1"/>
  <c r="P8544" i="1" s="1"/>
  <c r="H8543" i="1"/>
  <c r="N8543" i="1" s="1"/>
  <c r="O8543" i="1" s="1"/>
  <c r="P8543" i="1" s="1"/>
  <c r="H8542" i="1"/>
  <c r="N8542" i="1" s="1"/>
  <c r="O8542" i="1" s="1"/>
  <c r="P8542" i="1" s="1"/>
  <c r="H8541" i="1"/>
  <c r="N8541" i="1" s="1"/>
  <c r="O8541" i="1" s="1"/>
  <c r="P8541" i="1" s="1"/>
  <c r="H8540" i="1"/>
  <c r="N8540" i="1" s="1"/>
  <c r="O8540" i="1" s="1"/>
  <c r="P8540" i="1" s="1"/>
  <c r="H8539" i="1"/>
  <c r="N8539" i="1" s="1"/>
  <c r="O8539" i="1" s="1"/>
  <c r="P8539" i="1" s="1"/>
  <c r="H8538" i="1"/>
  <c r="N8538" i="1" s="1"/>
  <c r="O8538" i="1" s="1"/>
  <c r="P8538" i="1" s="1"/>
  <c r="H8537" i="1"/>
  <c r="N8537" i="1" s="1"/>
  <c r="O8537" i="1" s="1"/>
  <c r="P8537" i="1" s="1"/>
  <c r="H8536" i="1"/>
  <c r="N8536" i="1" s="1"/>
  <c r="O8536" i="1" s="1"/>
  <c r="P8536" i="1" s="1"/>
  <c r="H8535" i="1"/>
  <c r="N8535" i="1" s="1"/>
  <c r="O8535" i="1" s="1"/>
  <c r="P8535" i="1" s="1"/>
  <c r="H8534" i="1"/>
  <c r="N8534" i="1" s="1"/>
  <c r="O8534" i="1" s="1"/>
  <c r="P8534" i="1" s="1"/>
  <c r="H8533" i="1"/>
  <c r="N8533" i="1" s="1"/>
  <c r="O8533" i="1" s="1"/>
  <c r="P8533" i="1" s="1"/>
  <c r="H8532" i="1"/>
  <c r="N8532" i="1" s="1"/>
  <c r="O8532" i="1" s="1"/>
  <c r="P8532" i="1" s="1"/>
  <c r="H8531" i="1"/>
  <c r="N8531" i="1" s="1"/>
  <c r="O8531" i="1" s="1"/>
  <c r="P8531" i="1" s="1"/>
  <c r="H8530" i="1"/>
  <c r="N8530" i="1" s="1"/>
  <c r="O8530" i="1" s="1"/>
  <c r="P8530" i="1" s="1"/>
  <c r="H8529" i="1"/>
  <c r="N8529" i="1" s="1"/>
  <c r="O8529" i="1" s="1"/>
  <c r="P8529" i="1" s="1"/>
  <c r="H8528" i="1"/>
  <c r="N8528" i="1" s="1"/>
  <c r="O8528" i="1" s="1"/>
  <c r="P8528" i="1" s="1"/>
  <c r="H8527" i="1"/>
  <c r="N8527" i="1" s="1"/>
  <c r="O8527" i="1" s="1"/>
  <c r="P8527" i="1" s="1"/>
  <c r="H8526" i="1"/>
  <c r="N8526" i="1" s="1"/>
  <c r="O8526" i="1" s="1"/>
  <c r="P8526" i="1" s="1"/>
  <c r="H8525" i="1"/>
  <c r="N8525" i="1" s="1"/>
  <c r="O8525" i="1" s="1"/>
  <c r="P8525" i="1" s="1"/>
  <c r="H8524" i="1"/>
  <c r="N8524" i="1" s="1"/>
  <c r="O8524" i="1" s="1"/>
  <c r="P8524" i="1" s="1"/>
  <c r="H8523" i="1"/>
  <c r="N8523" i="1" s="1"/>
  <c r="O8523" i="1" s="1"/>
  <c r="P8523" i="1" s="1"/>
  <c r="H8522" i="1"/>
  <c r="N8522" i="1" s="1"/>
  <c r="O8522" i="1" s="1"/>
  <c r="P8522" i="1" s="1"/>
  <c r="H8521" i="1"/>
  <c r="N8521" i="1" s="1"/>
  <c r="O8521" i="1" s="1"/>
  <c r="P8521" i="1" s="1"/>
  <c r="H8520" i="1"/>
  <c r="N8520" i="1" s="1"/>
  <c r="O8520" i="1" s="1"/>
  <c r="P8520" i="1" s="1"/>
  <c r="H8519" i="1"/>
  <c r="N8519" i="1" s="1"/>
  <c r="O8519" i="1" s="1"/>
  <c r="P8519" i="1" s="1"/>
  <c r="H8518" i="1"/>
  <c r="N8518" i="1" s="1"/>
  <c r="O8518" i="1" s="1"/>
  <c r="P8518" i="1" s="1"/>
  <c r="H8517" i="1"/>
  <c r="N8517" i="1" s="1"/>
  <c r="O8517" i="1" s="1"/>
  <c r="P8517" i="1" s="1"/>
  <c r="H8516" i="1"/>
  <c r="N8516" i="1" s="1"/>
  <c r="O8516" i="1" s="1"/>
  <c r="P8516" i="1" s="1"/>
  <c r="H8515" i="1"/>
  <c r="N8515" i="1" s="1"/>
  <c r="O8515" i="1" s="1"/>
  <c r="P8515" i="1" s="1"/>
  <c r="H8514" i="1"/>
  <c r="N8514" i="1" s="1"/>
  <c r="O8514" i="1" s="1"/>
  <c r="P8514" i="1" s="1"/>
  <c r="H8513" i="1"/>
  <c r="N8513" i="1" s="1"/>
  <c r="O8513" i="1" s="1"/>
  <c r="P8513" i="1" s="1"/>
  <c r="H8512" i="1"/>
  <c r="N8512" i="1" s="1"/>
  <c r="O8512" i="1" s="1"/>
  <c r="P8512" i="1" s="1"/>
  <c r="H8511" i="1"/>
  <c r="N8511" i="1" s="1"/>
  <c r="O8511" i="1" s="1"/>
  <c r="P8511" i="1" s="1"/>
  <c r="H8510" i="1"/>
  <c r="N8510" i="1" s="1"/>
  <c r="O8510" i="1" s="1"/>
  <c r="P8510" i="1" s="1"/>
  <c r="H8509" i="1"/>
  <c r="N8509" i="1" s="1"/>
  <c r="O8509" i="1" s="1"/>
  <c r="P8509" i="1" s="1"/>
  <c r="H8508" i="1"/>
  <c r="N8508" i="1" s="1"/>
  <c r="O8508" i="1" s="1"/>
  <c r="P8508" i="1" s="1"/>
  <c r="H8507" i="1"/>
  <c r="N8507" i="1" s="1"/>
  <c r="O8507" i="1" s="1"/>
  <c r="P8507" i="1" s="1"/>
  <c r="H8506" i="1"/>
  <c r="N8506" i="1" s="1"/>
  <c r="O8506" i="1" s="1"/>
  <c r="P8506" i="1" s="1"/>
  <c r="H8505" i="1"/>
  <c r="N8505" i="1" s="1"/>
  <c r="O8505" i="1" s="1"/>
  <c r="P8505" i="1" s="1"/>
  <c r="H8504" i="1"/>
  <c r="N8504" i="1" s="1"/>
  <c r="O8504" i="1" s="1"/>
  <c r="P8504" i="1" s="1"/>
  <c r="H8503" i="1"/>
  <c r="N8503" i="1" s="1"/>
  <c r="O8503" i="1" s="1"/>
  <c r="P8503" i="1" s="1"/>
  <c r="H8502" i="1"/>
  <c r="N8502" i="1" s="1"/>
  <c r="O8502" i="1" s="1"/>
  <c r="P8502" i="1" s="1"/>
  <c r="H8501" i="1"/>
  <c r="N8501" i="1" s="1"/>
  <c r="O8501" i="1" s="1"/>
  <c r="P8501" i="1" s="1"/>
  <c r="H8500" i="1"/>
  <c r="N8500" i="1" s="1"/>
  <c r="O8500" i="1" s="1"/>
  <c r="P8500" i="1" s="1"/>
  <c r="H8499" i="1"/>
  <c r="N8499" i="1" s="1"/>
  <c r="O8499" i="1" s="1"/>
  <c r="P8499" i="1" s="1"/>
  <c r="H8498" i="1"/>
  <c r="N8498" i="1" s="1"/>
  <c r="O8498" i="1" s="1"/>
  <c r="P8498" i="1" s="1"/>
  <c r="H8497" i="1"/>
  <c r="N8497" i="1" s="1"/>
  <c r="O8497" i="1" s="1"/>
  <c r="P8497" i="1" s="1"/>
  <c r="H8496" i="1"/>
  <c r="N8496" i="1" s="1"/>
  <c r="O8496" i="1" s="1"/>
  <c r="P8496" i="1" s="1"/>
  <c r="H8495" i="1"/>
  <c r="N8495" i="1" s="1"/>
  <c r="O8495" i="1" s="1"/>
  <c r="P8495" i="1" s="1"/>
  <c r="H8494" i="1"/>
  <c r="N8494" i="1" s="1"/>
  <c r="O8494" i="1" s="1"/>
  <c r="P8494" i="1" s="1"/>
  <c r="H8493" i="1"/>
  <c r="N8493" i="1" s="1"/>
  <c r="O8493" i="1" s="1"/>
  <c r="P8493" i="1" s="1"/>
  <c r="H8492" i="1"/>
  <c r="N8492" i="1" s="1"/>
  <c r="O8492" i="1" s="1"/>
  <c r="P8492" i="1" s="1"/>
  <c r="H8491" i="1"/>
  <c r="N8491" i="1" s="1"/>
  <c r="O8491" i="1" s="1"/>
  <c r="P8491" i="1" s="1"/>
  <c r="H8490" i="1"/>
  <c r="N8490" i="1" s="1"/>
  <c r="O8490" i="1" s="1"/>
  <c r="P8490" i="1" s="1"/>
  <c r="H8489" i="1"/>
  <c r="N8489" i="1" s="1"/>
  <c r="O8489" i="1" s="1"/>
  <c r="P8489" i="1" s="1"/>
  <c r="H8488" i="1"/>
  <c r="N8488" i="1" s="1"/>
  <c r="O8488" i="1" s="1"/>
  <c r="P8488" i="1" s="1"/>
  <c r="H8487" i="1"/>
  <c r="N8487" i="1" s="1"/>
  <c r="O8487" i="1" s="1"/>
  <c r="P8487" i="1" s="1"/>
  <c r="H8486" i="1"/>
  <c r="N8486" i="1" s="1"/>
  <c r="O8486" i="1" s="1"/>
  <c r="P8486" i="1" s="1"/>
  <c r="H8485" i="1"/>
  <c r="N8485" i="1" s="1"/>
  <c r="O8485" i="1" s="1"/>
  <c r="P8485" i="1" s="1"/>
  <c r="H8484" i="1"/>
  <c r="N8484" i="1" s="1"/>
  <c r="O8484" i="1" s="1"/>
  <c r="P8484" i="1" s="1"/>
  <c r="H8483" i="1"/>
  <c r="N8483" i="1" s="1"/>
  <c r="O8483" i="1" s="1"/>
  <c r="P8483" i="1" s="1"/>
  <c r="H8482" i="1"/>
  <c r="N8482" i="1" s="1"/>
  <c r="O8482" i="1" s="1"/>
  <c r="P8482" i="1" s="1"/>
  <c r="H8480" i="1"/>
  <c r="N8480" i="1" s="1"/>
  <c r="O8480" i="1" s="1"/>
  <c r="P8480" i="1" s="1"/>
  <c r="H8479" i="1"/>
  <c r="N8479" i="1" s="1"/>
  <c r="O8479" i="1" s="1"/>
  <c r="P8479" i="1" s="1"/>
  <c r="H8478" i="1"/>
  <c r="N8478" i="1" s="1"/>
  <c r="O8478" i="1" s="1"/>
  <c r="P8478" i="1" s="1"/>
  <c r="H8477" i="1"/>
  <c r="N8477" i="1" s="1"/>
  <c r="O8477" i="1" s="1"/>
  <c r="P8477" i="1" s="1"/>
  <c r="H8476" i="1"/>
  <c r="N8476" i="1" s="1"/>
  <c r="O8476" i="1" s="1"/>
  <c r="P8476" i="1" s="1"/>
  <c r="H8475" i="1"/>
  <c r="N8475" i="1" s="1"/>
  <c r="O8475" i="1" s="1"/>
  <c r="P8475" i="1" s="1"/>
  <c r="H8474" i="1"/>
  <c r="N8474" i="1" s="1"/>
  <c r="O8474" i="1" s="1"/>
  <c r="P8474" i="1" s="1"/>
  <c r="H8473" i="1"/>
  <c r="N8473" i="1" s="1"/>
  <c r="O8473" i="1" s="1"/>
  <c r="P8473" i="1" s="1"/>
  <c r="H8472" i="1"/>
  <c r="N8472" i="1" s="1"/>
  <c r="O8472" i="1" s="1"/>
  <c r="P8472" i="1" s="1"/>
  <c r="H8471" i="1"/>
  <c r="N8471" i="1" s="1"/>
  <c r="O8471" i="1" s="1"/>
  <c r="P8471" i="1" s="1"/>
  <c r="H8470" i="1"/>
  <c r="N8470" i="1" s="1"/>
  <c r="O8470" i="1" s="1"/>
  <c r="P8470" i="1" s="1"/>
  <c r="H8469" i="1"/>
  <c r="N8469" i="1" s="1"/>
  <c r="O8469" i="1" s="1"/>
  <c r="P8469" i="1" s="1"/>
  <c r="H8468" i="1"/>
  <c r="N8468" i="1" s="1"/>
  <c r="O8468" i="1" s="1"/>
  <c r="P8468" i="1" s="1"/>
  <c r="H8467" i="1"/>
  <c r="N8467" i="1" s="1"/>
  <c r="O8467" i="1" s="1"/>
  <c r="P8467" i="1" s="1"/>
  <c r="H8466" i="1"/>
  <c r="N8466" i="1" s="1"/>
  <c r="O8466" i="1" s="1"/>
  <c r="P8466" i="1" s="1"/>
  <c r="H8465" i="1"/>
  <c r="N8465" i="1" s="1"/>
  <c r="O8465" i="1" s="1"/>
  <c r="P8465" i="1" s="1"/>
  <c r="H8464" i="1"/>
  <c r="N8464" i="1" s="1"/>
  <c r="O8464" i="1" s="1"/>
  <c r="P8464" i="1" s="1"/>
  <c r="H8463" i="1"/>
  <c r="N8463" i="1" s="1"/>
  <c r="O8463" i="1" s="1"/>
  <c r="P8463" i="1" s="1"/>
  <c r="H8462" i="1"/>
  <c r="N8462" i="1" s="1"/>
  <c r="O8462" i="1" s="1"/>
  <c r="P8462" i="1" s="1"/>
  <c r="H8461" i="1"/>
  <c r="N8461" i="1" s="1"/>
  <c r="O8461" i="1" s="1"/>
  <c r="P8461" i="1" s="1"/>
  <c r="H8460" i="1"/>
  <c r="N8460" i="1" s="1"/>
  <c r="O8460" i="1" s="1"/>
  <c r="P8460" i="1" s="1"/>
  <c r="H8458" i="1"/>
  <c r="N8458" i="1" s="1"/>
  <c r="O8458" i="1" s="1"/>
  <c r="P8458" i="1" s="1"/>
  <c r="H8457" i="1"/>
  <c r="N8457" i="1" s="1"/>
  <c r="O8457" i="1" s="1"/>
  <c r="P8457" i="1" s="1"/>
  <c r="H8456" i="1"/>
  <c r="N8456" i="1" s="1"/>
  <c r="O8456" i="1" s="1"/>
  <c r="P8456" i="1" s="1"/>
  <c r="H8455" i="1"/>
  <c r="N8455" i="1" s="1"/>
  <c r="O8455" i="1" s="1"/>
  <c r="P8455" i="1" s="1"/>
  <c r="H8454" i="1"/>
  <c r="N8454" i="1" s="1"/>
  <c r="O8454" i="1" s="1"/>
  <c r="P8454" i="1" s="1"/>
  <c r="H8453" i="1"/>
  <c r="N8453" i="1" s="1"/>
  <c r="O8453" i="1" s="1"/>
  <c r="P8453" i="1" s="1"/>
  <c r="H8451" i="1"/>
  <c r="N8451" i="1" s="1"/>
  <c r="O8451" i="1" s="1"/>
  <c r="P8451" i="1" s="1"/>
  <c r="H8450" i="1"/>
  <c r="N8450" i="1" s="1"/>
  <c r="O8450" i="1" s="1"/>
  <c r="P8450" i="1" s="1"/>
  <c r="H8449" i="1"/>
  <c r="N8449" i="1" s="1"/>
  <c r="O8449" i="1" s="1"/>
  <c r="P8449" i="1" s="1"/>
  <c r="H8448" i="1"/>
  <c r="N8448" i="1" s="1"/>
  <c r="O8448" i="1" s="1"/>
  <c r="P8448" i="1" s="1"/>
  <c r="H8447" i="1"/>
  <c r="N8447" i="1" s="1"/>
  <c r="O8447" i="1" s="1"/>
  <c r="P8447" i="1" s="1"/>
  <c r="H8446" i="1"/>
  <c r="N8446" i="1" s="1"/>
  <c r="O8446" i="1" s="1"/>
  <c r="P8446" i="1" s="1"/>
  <c r="H8445" i="1"/>
  <c r="N8445" i="1" s="1"/>
  <c r="O8445" i="1" s="1"/>
  <c r="P8445" i="1" s="1"/>
  <c r="H8444" i="1"/>
  <c r="N8444" i="1" s="1"/>
  <c r="O8444" i="1" s="1"/>
  <c r="P8444" i="1" s="1"/>
  <c r="H8443" i="1"/>
  <c r="N8443" i="1" s="1"/>
  <c r="O8443" i="1" s="1"/>
  <c r="P8443" i="1" s="1"/>
  <c r="H8442" i="1"/>
  <c r="N8442" i="1" s="1"/>
  <c r="O8442" i="1" s="1"/>
  <c r="P8442" i="1" s="1"/>
  <c r="H8440" i="1"/>
  <c r="N8440" i="1" s="1"/>
  <c r="O8440" i="1" s="1"/>
  <c r="P8440" i="1" s="1"/>
  <c r="H8439" i="1"/>
  <c r="N8439" i="1" s="1"/>
  <c r="O8439" i="1" s="1"/>
  <c r="P8439" i="1" s="1"/>
  <c r="H8437" i="1"/>
  <c r="N8437" i="1" s="1"/>
  <c r="O8437" i="1" s="1"/>
  <c r="P8437" i="1" s="1"/>
  <c r="H8436" i="1"/>
  <c r="N8436" i="1" s="1"/>
  <c r="O8436" i="1" s="1"/>
  <c r="P8436" i="1" s="1"/>
  <c r="H8434" i="1"/>
  <c r="N8434" i="1" s="1"/>
  <c r="O8434" i="1" s="1"/>
  <c r="P8434" i="1" s="1"/>
  <c r="H8433" i="1"/>
  <c r="N8433" i="1" s="1"/>
  <c r="O8433" i="1" s="1"/>
  <c r="P8433" i="1" s="1"/>
  <c r="H8432" i="1"/>
  <c r="N8432" i="1" s="1"/>
  <c r="O8432" i="1" s="1"/>
  <c r="P8432" i="1" s="1"/>
  <c r="H8431" i="1"/>
  <c r="N8431" i="1" s="1"/>
  <c r="O8431" i="1" s="1"/>
  <c r="P8431" i="1" s="1"/>
  <c r="H8430" i="1"/>
  <c r="N8430" i="1" s="1"/>
  <c r="O8430" i="1" s="1"/>
  <c r="P8430" i="1" s="1"/>
  <c r="H8429" i="1"/>
  <c r="N8429" i="1" s="1"/>
  <c r="O8429" i="1" s="1"/>
  <c r="P8429" i="1" s="1"/>
  <c r="H8428" i="1"/>
  <c r="N8428" i="1" s="1"/>
  <c r="O8428" i="1" s="1"/>
  <c r="P8428" i="1" s="1"/>
  <c r="H8427" i="1"/>
  <c r="N8427" i="1" s="1"/>
  <c r="O8427" i="1" s="1"/>
  <c r="P8427" i="1" s="1"/>
  <c r="H8425" i="1"/>
  <c r="N8425" i="1" s="1"/>
  <c r="O8425" i="1" s="1"/>
  <c r="P8425" i="1" s="1"/>
  <c r="H8423" i="1"/>
  <c r="N8423" i="1" s="1"/>
  <c r="O8423" i="1" s="1"/>
  <c r="P8423" i="1" s="1"/>
  <c r="H8422" i="1"/>
  <c r="N8422" i="1" s="1"/>
  <c r="O8422" i="1" s="1"/>
  <c r="P8422" i="1" s="1"/>
  <c r="H8421" i="1"/>
  <c r="N8421" i="1" s="1"/>
  <c r="O8421" i="1" s="1"/>
  <c r="P8421" i="1" s="1"/>
  <c r="H8420" i="1"/>
  <c r="N8420" i="1" s="1"/>
  <c r="O8420" i="1" s="1"/>
  <c r="P8420" i="1" s="1"/>
  <c r="H8419" i="1"/>
  <c r="N8419" i="1" s="1"/>
  <c r="O8419" i="1" s="1"/>
  <c r="P8419" i="1" s="1"/>
  <c r="H8418" i="1"/>
  <c r="N8418" i="1" s="1"/>
  <c r="O8418" i="1" s="1"/>
  <c r="P8418" i="1" s="1"/>
  <c r="H8417" i="1"/>
  <c r="N8417" i="1" s="1"/>
  <c r="O8417" i="1" s="1"/>
  <c r="P8417" i="1" s="1"/>
  <c r="H8416" i="1"/>
  <c r="N8416" i="1" s="1"/>
  <c r="O8416" i="1" s="1"/>
  <c r="P8416" i="1" s="1"/>
  <c r="H8415" i="1"/>
  <c r="N8415" i="1" s="1"/>
  <c r="O8415" i="1" s="1"/>
  <c r="P8415" i="1" s="1"/>
  <c r="H8413" i="1"/>
  <c r="N8413" i="1" s="1"/>
  <c r="O8413" i="1" s="1"/>
  <c r="P8413" i="1" s="1"/>
  <c r="H8412" i="1"/>
  <c r="N8412" i="1" s="1"/>
  <c r="O8412" i="1" s="1"/>
  <c r="P8412" i="1" s="1"/>
  <c r="H8411" i="1"/>
  <c r="N8411" i="1" s="1"/>
  <c r="O8411" i="1" s="1"/>
  <c r="P8411" i="1" s="1"/>
  <c r="H8410" i="1"/>
  <c r="N8410" i="1" s="1"/>
  <c r="O8410" i="1" s="1"/>
  <c r="P8410" i="1" s="1"/>
  <c r="H8409" i="1"/>
  <c r="N8409" i="1" s="1"/>
  <c r="O8409" i="1" s="1"/>
  <c r="P8409" i="1" s="1"/>
  <c r="H8408" i="1"/>
  <c r="N8408" i="1" s="1"/>
  <c r="O8408" i="1" s="1"/>
  <c r="P8408" i="1" s="1"/>
  <c r="H8407" i="1"/>
  <c r="N8407" i="1" s="1"/>
  <c r="O8407" i="1" s="1"/>
  <c r="P8407" i="1" s="1"/>
  <c r="H8406" i="1"/>
  <c r="N8406" i="1" s="1"/>
  <c r="O8406" i="1" s="1"/>
  <c r="P8406" i="1" s="1"/>
  <c r="H8405" i="1"/>
  <c r="N8405" i="1" s="1"/>
  <c r="O8405" i="1" s="1"/>
  <c r="P8405" i="1" s="1"/>
  <c r="H8404" i="1"/>
  <c r="N8404" i="1" s="1"/>
  <c r="O8404" i="1" s="1"/>
  <c r="P8404" i="1" s="1"/>
  <c r="H8403" i="1"/>
  <c r="N8403" i="1" s="1"/>
  <c r="O8403" i="1" s="1"/>
  <c r="P8403" i="1" s="1"/>
  <c r="H8402" i="1"/>
  <c r="N8402" i="1" s="1"/>
  <c r="O8402" i="1" s="1"/>
  <c r="P8402" i="1" s="1"/>
  <c r="H8400" i="1"/>
  <c r="N8400" i="1" s="1"/>
  <c r="O8400" i="1" s="1"/>
  <c r="P8400" i="1" s="1"/>
  <c r="H8399" i="1"/>
  <c r="N8399" i="1" s="1"/>
  <c r="O8399" i="1" s="1"/>
  <c r="P8399" i="1" s="1"/>
  <c r="H8398" i="1"/>
  <c r="N8398" i="1" s="1"/>
  <c r="O8398" i="1" s="1"/>
  <c r="P8398" i="1" s="1"/>
  <c r="H8397" i="1"/>
  <c r="N8397" i="1" s="1"/>
  <c r="O8397" i="1" s="1"/>
  <c r="P8397" i="1" s="1"/>
  <c r="H8396" i="1"/>
  <c r="N8396" i="1" s="1"/>
  <c r="O8396" i="1" s="1"/>
  <c r="P8396" i="1" s="1"/>
  <c r="H8395" i="1"/>
  <c r="N8395" i="1" s="1"/>
  <c r="O8395" i="1" s="1"/>
  <c r="P8395" i="1" s="1"/>
  <c r="H8394" i="1"/>
  <c r="N8394" i="1" s="1"/>
  <c r="O8394" i="1" s="1"/>
  <c r="P8394" i="1" s="1"/>
  <c r="H8393" i="1"/>
  <c r="N8393" i="1" s="1"/>
  <c r="O8393" i="1" s="1"/>
  <c r="P8393" i="1" s="1"/>
  <c r="H8392" i="1"/>
  <c r="N8392" i="1" s="1"/>
  <c r="O8392" i="1" s="1"/>
  <c r="P8392" i="1" s="1"/>
  <c r="H8391" i="1"/>
  <c r="N8391" i="1" s="1"/>
  <c r="O8391" i="1" s="1"/>
  <c r="P8391" i="1" s="1"/>
  <c r="H8390" i="1"/>
  <c r="N8390" i="1" s="1"/>
  <c r="O8390" i="1" s="1"/>
  <c r="P8390" i="1" s="1"/>
  <c r="H8389" i="1"/>
  <c r="N8389" i="1" s="1"/>
  <c r="O8389" i="1" s="1"/>
  <c r="P8389" i="1" s="1"/>
  <c r="H8388" i="1"/>
  <c r="N8388" i="1" s="1"/>
  <c r="O8388" i="1" s="1"/>
  <c r="P8388" i="1" s="1"/>
  <c r="H8387" i="1"/>
  <c r="N8387" i="1" s="1"/>
  <c r="O8387" i="1" s="1"/>
  <c r="P8387" i="1" s="1"/>
  <c r="H8386" i="1"/>
  <c r="N8386" i="1" s="1"/>
  <c r="O8386" i="1" s="1"/>
  <c r="P8386" i="1" s="1"/>
  <c r="H8385" i="1"/>
  <c r="N8385" i="1" s="1"/>
  <c r="O8385" i="1" s="1"/>
  <c r="P8385" i="1" s="1"/>
  <c r="H8384" i="1"/>
  <c r="N8384" i="1" s="1"/>
  <c r="O8384" i="1" s="1"/>
  <c r="P8384" i="1" s="1"/>
  <c r="H8383" i="1"/>
  <c r="N8383" i="1" s="1"/>
  <c r="O8383" i="1" s="1"/>
  <c r="P8383" i="1" s="1"/>
  <c r="H8382" i="1"/>
  <c r="N8382" i="1" s="1"/>
  <c r="O8382" i="1" s="1"/>
  <c r="P8382" i="1" s="1"/>
  <c r="H8381" i="1"/>
  <c r="N8381" i="1" s="1"/>
  <c r="O8381" i="1" s="1"/>
  <c r="P8381" i="1" s="1"/>
  <c r="H8380" i="1"/>
  <c r="N8380" i="1" s="1"/>
  <c r="O8380" i="1" s="1"/>
  <c r="P8380" i="1" s="1"/>
  <c r="H8379" i="1"/>
  <c r="N8379" i="1" s="1"/>
  <c r="O8379" i="1" s="1"/>
  <c r="P8379" i="1" s="1"/>
  <c r="H8377" i="1"/>
  <c r="N8377" i="1" s="1"/>
  <c r="O8377" i="1" s="1"/>
  <c r="P8377" i="1" s="1"/>
  <c r="H8375" i="1"/>
  <c r="N8375" i="1" s="1"/>
  <c r="O8375" i="1" s="1"/>
  <c r="P8375" i="1" s="1"/>
  <c r="H8374" i="1"/>
  <c r="N8374" i="1" s="1"/>
  <c r="O8374" i="1" s="1"/>
  <c r="P8374" i="1" s="1"/>
  <c r="H8373" i="1"/>
  <c r="N8373" i="1" s="1"/>
  <c r="O8373" i="1" s="1"/>
  <c r="P8373" i="1" s="1"/>
  <c r="H8372" i="1"/>
  <c r="N8372" i="1" s="1"/>
  <c r="O8372" i="1" s="1"/>
  <c r="P8372" i="1" s="1"/>
  <c r="H8371" i="1"/>
  <c r="N8371" i="1" s="1"/>
  <c r="O8371" i="1" s="1"/>
  <c r="P8371" i="1" s="1"/>
  <c r="H8370" i="1"/>
  <c r="N8370" i="1" s="1"/>
  <c r="O8370" i="1" s="1"/>
  <c r="P8370" i="1" s="1"/>
  <c r="H8369" i="1"/>
  <c r="N8369" i="1" s="1"/>
  <c r="O8369" i="1" s="1"/>
  <c r="P8369" i="1" s="1"/>
  <c r="H8368" i="1"/>
  <c r="N8368" i="1" s="1"/>
  <c r="O8368" i="1" s="1"/>
  <c r="P8368" i="1" s="1"/>
  <c r="H8367" i="1"/>
  <c r="N8367" i="1" s="1"/>
  <c r="O8367" i="1" s="1"/>
  <c r="P8367" i="1" s="1"/>
  <c r="H8366" i="1"/>
  <c r="N8366" i="1" s="1"/>
  <c r="O8366" i="1" s="1"/>
  <c r="P8366" i="1" s="1"/>
  <c r="H8365" i="1"/>
  <c r="N8365" i="1" s="1"/>
  <c r="O8365" i="1" s="1"/>
  <c r="P8365" i="1" s="1"/>
  <c r="H8364" i="1"/>
  <c r="N8364" i="1" s="1"/>
  <c r="O8364" i="1" s="1"/>
  <c r="P8364" i="1" s="1"/>
  <c r="H8363" i="1"/>
  <c r="N8363" i="1" s="1"/>
  <c r="O8363" i="1" s="1"/>
  <c r="P8363" i="1" s="1"/>
  <c r="H8362" i="1"/>
  <c r="N8362" i="1" s="1"/>
  <c r="O8362" i="1" s="1"/>
  <c r="P8362" i="1" s="1"/>
  <c r="H8361" i="1"/>
  <c r="N8361" i="1" s="1"/>
  <c r="O8361" i="1" s="1"/>
  <c r="P8361" i="1" s="1"/>
  <c r="H8360" i="1"/>
  <c r="N8360" i="1" s="1"/>
  <c r="O8360" i="1" s="1"/>
  <c r="P8360" i="1" s="1"/>
  <c r="H8359" i="1"/>
  <c r="N8359" i="1" s="1"/>
  <c r="O8359" i="1" s="1"/>
  <c r="P8359" i="1" s="1"/>
  <c r="H8358" i="1"/>
  <c r="N8358" i="1" s="1"/>
  <c r="O8358" i="1" s="1"/>
  <c r="P8358" i="1" s="1"/>
  <c r="H8357" i="1"/>
  <c r="N8357" i="1" s="1"/>
  <c r="O8357" i="1" s="1"/>
  <c r="P8357" i="1" s="1"/>
  <c r="H8355" i="1"/>
  <c r="N8355" i="1" s="1"/>
  <c r="O8355" i="1" s="1"/>
  <c r="P8355" i="1" s="1"/>
  <c r="H8354" i="1"/>
  <c r="N8354" i="1" s="1"/>
  <c r="O8354" i="1" s="1"/>
  <c r="P8354" i="1" s="1"/>
  <c r="H8353" i="1"/>
  <c r="N8353" i="1" s="1"/>
  <c r="O8353" i="1" s="1"/>
  <c r="P8353" i="1" s="1"/>
  <c r="H8352" i="1"/>
  <c r="N8352" i="1" s="1"/>
  <c r="O8352" i="1" s="1"/>
  <c r="P8352" i="1" s="1"/>
  <c r="H8351" i="1"/>
  <c r="N8351" i="1" s="1"/>
  <c r="O8351" i="1" s="1"/>
  <c r="P8351" i="1" s="1"/>
  <c r="H8350" i="1"/>
  <c r="N8350" i="1" s="1"/>
  <c r="O8350" i="1" s="1"/>
  <c r="P8350" i="1" s="1"/>
  <c r="H8349" i="1"/>
  <c r="N8349" i="1" s="1"/>
  <c r="O8349" i="1" s="1"/>
  <c r="P8349" i="1" s="1"/>
  <c r="H8348" i="1"/>
  <c r="N8348" i="1" s="1"/>
  <c r="O8348" i="1" s="1"/>
  <c r="P8348" i="1" s="1"/>
  <c r="H8347" i="1"/>
  <c r="N8347" i="1" s="1"/>
  <c r="O8347" i="1" s="1"/>
  <c r="P8347" i="1" s="1"/>
  <c r="H8346" i="1"/>
  <c r="N8346" i="1" s="1"/>
  <c r="O8346" i="1" s="1"/>
  <c r="P8346" i="1" s="1"/>
  <c r="H8344" i="1"/>
  <c r="N8344" i="1" s="1"/>
  <c r="O8344" i="1" s="1"/>
  <c r="P8344" i="1" s="1"/>
  <c r="H8343" i="1"/>
  <c r="N8343" i="1" s="1"/>
  <c r="O8343" i="1" s="1"/>
  <c r="P8343" i="1" s="1"/>
  <c r="H8342" i="1"/>
  <c r="N8342" i="1" s="1"/>
  <c r="O8342" i="1" s="1"/>
  <c r="P8342" i="1" s="1"/>
  <c r="H8341" i="1"/>
  <c r="N8341" i="1" s="1"/>
  <c r="O8341" i="1" s="1"/>
  <c r="P8341" i="1" s="1"/>
  <c r="H8340" i="1"/>
  <c r="N8340" i="1" s="1"/>
  <c r="O8340" i="1" s="1"/>
  <c r="P8340" i="1" s="1"/>
  <c r="H8339" i="1"/>
  <c r="N8339" i="1" s="1"/>
  <c r="O8339" i="1" s="1"/>
  <c r="P8339" i="1" s="1"/>
  <c r="H8338" i="1"/>
  <c r="N8338" i="1" s="1"/>
  <c r="O8338" i="1" s="1"/>
  <c r="P8338" i="1" s="1"/>
  <c r="H8337" i="1"/>
  <c r="N8337" i="1" s="1"/>
  <c r="O8337" i="1" s="1"/>
  <c r="P8337" i="1" s="1"/>
  <c r="H8336" i="1"/>
  <c r="N8336" i="1" s="1"/>
  <c r="O8336" i="1" s="1"/>
  <c r="P8336" i="1" s="1"/>
  <c r="H8335" i="1"/>
  <c r="N8335" i="1" s="1"/>
  <c r="O8335" i="1" s="1"/>
  <c r="P8335" i="1" s="1"/>
  <c r="H8333" i="1"/>
  <c r="N8333" i="1" s="1"/>
  <c r="O8333" i="1" s="1"/>
  <c r="P8333" i="1" s="1"/>
  <c r="H8332" i="1"/>
  <c r="N8332" i="1" s="1"/>
  <c r="O8332" i="1" s="1"/>
  <c r="P8332" i="1" s="1"/>
  <c r="H8331" i="1"/>
  <c r="N8331" i="1" s="1"/>
  <c r="O8331" i="1" s="1"/>
  <c r="P8331" i="1" s="1"/>
  <c r="H8330" i="1"/>
  <c r="N8330" i="1" s="1"/>
  <c r="O8330" i="1" s="1"/>
  <c r="P8330" i="1" s="1"/>
  <c r="H8329" i="1"/>
  <c r="N8329" i="1" s="1"/>
  <c r="O8329" i="1" s="1"/>
  <c r="P8329" i="1" s="1"/>
  <c r="H8328" i="1"/>
  <c r="N8328" i="1" s="1"/>
  <c r="O8328" i="1" s="1"/>
  <c r="P8328" i="1" s="1"/>
  <c r="H8327" i="1"/>
  <c r="N8327" i="1" s="1"/>
  <c r="O8327" i="1" s="1"/>
  <c r="P8327" i="1" s="1"/>
  <c r="H8326" i="1"/>
  <c r="N8326" i="1" s="1"/>
  <c r="O8326" i="1" s="1"/>
  <c r="P8326" i="1" s="1"/>
  <c r="H8325" i="1"/>
  <c r="N8325" i="1" s="1"/>
  <c r="O8325" i="1" s="1"/>
  <c r="P8325" i="1" s="1"/>
  <c r="H8324" i="1"/>
  <c r="N8324" i="1" s="1"/>
  <c r="O8324" i="1" s="1"/>
  <c r="P8324" i="1" s="1"/>
  <c r="H8323" i="1"/>
  <c r="N8323" i="1" s="1"/>
  <c r="O8323" i="1" s="1"/>
  <c r="P8323" i="1" s="1"/>
  <c r="H8322" i="1"/>
  <c r="N8322" i="1" s="1"/>
  <c r="O8322" i="1" s="1"/>
  <c r="P8322" i="1" s="1"/>
  <c r="H8321" i="1"/>
  <c r="N8321" i="1" s="1"/>
  <c r="O8321" i="1" s="1"/>
  <c r="P8321" i="1" s="1"/>
  <c r="H8320" i="1"/>
  <c r="N8320" i="1" s="1"/>
  <c r="O8320" i="1" s="1"/>
  <c r="P8320" i="1" s="1"/>
  <c r="H8319" i="1"/>
  <c r="N8319" i="1" s="1"/>
  <c r="O8319" i="1" s="1"/>
  <c r="P8319" i="1" s="1"/>
  <c r="H8318" i="1"/>
  <c r="N8318" i="1" s="1"/>
  <c r="O8318" i="1" s="1"/>
  <c r="P8318" i="1" s="1"/>
  <c r="H8317" i="1"/>
  <c r="N8317" i="1" s="1"/>
  <c r="O8317" i="1" s="1"/>
  <c r="P8317" i="1" s="1"/>
  <c r="H8316" i="1"/>
  <c r="N8316" i="1" s="1"/>
  <c r="O8316" i="1" s="1"/>
  <c r="P8316" i="1" s="1"/>
  <c r="H8315" i="1"/>
  <c r="N8315" i="1" s="1"/>
  <c r="O8315" i="1" s="1"/>
  <c r="P8315" i="1" s="1"/>
  <c r="H8314" i="1"/>
  <c r="N8314" i="1" s="1"/>
  <c r="O8314" i="1" s="1"/>
  <c r="P8314" i="1" s="1"/>
  <c r="H8312" i="1"/>
  <c r="N8312" i="1" s="1"/>
  <c r="O8312" i="1" s="1"/>
  <c r="P8312" i="1" s="1"/>
  <c r="H8311" i="1"/>
  <c r="N8311" i="1" s="1"/>
  <c r="O8311" i="1" s="1"/>
  <c r="P8311" i="1" s="1"/>
  <c r="H8310" i="1"/>
  <c r="N8310" i="1" s="1"/>
  <c r="O8310" i="1" s="1"/>
  <c r="P8310" i="1" s="1"/>
  <c r="H8309" i="1"/>
  <c r="N8309" i="1" s="1"/>
  <c r="O8309" i="1" s="1"/>
  <c r="P8309" i="1" s="1"/>
  <c r="H8307" i="1"/>
  <c r="N8307" i="1" s="1"/>
  <c r="O8307" i="1" s="1"/>
  <c r="P8307" i="1" s="1"/>
  <c r="H8306" i="1"/>
  <c r="N8306" i="1" s="1"/>
  <c r="O8306" i="1" s="1"/>
  <c r="P8306" i="1" s="1"/>
  <c r="H8304" i="1"/>
  <c r="N8304" i="1" s="1"/>
  <c r="O8304" i="1" s="1"/>
  <c r="P8304" i="1" s="1"/>
  <c r="H8303" i="1"/>
  <c r="N8303" i="1" s="1"/>
  <c r="O8303" i="1" s="1"/>
  <c r="P8303" i="1" s="1"/>
  <c r="H8302" i="1"/>
  <c r="N8302" i="1" s="1"/>
  <c r="O8302" i="1" s="1"/>
  <c r="P8302" i="1" s="1"/>
  <c r="H8301" i="1"/>
  <c r="N8301" i="1" s="1"/>
  <c r="O8301" i="1" s="1"/>
  <c r="P8301" i="1" s="1"/>
  <c r="H8300" i="1"/>
  <c r="N8300" i="1" s="1"/>
  <c r="O8300" i="1" s="1"/>
  <c r="P8300" i="1" s="1"/>
  <c r="H8299" i="1"/>
  <c r="N8299" i="1" s="1"/>
  <c r="O8299" i="1" s="1"/>
  <c r="P8299" i="1" s="1"/>
  <c r="H8298" i="1"/>
  <c r="N8298" i="1" s="1"/>
  <c r="O8298" i="1" s="1"/>
  <c r="P8298" i="1" s="1"/>
  <c r="H8297" i="1"/>
  <c r="N8297" i="1" s="1"/>
  <c r="O8297" i="1" s="1"/>
  <c r="P8297" i="1" s="1"/>
  <c r="H8296" i="1"/>
  <c r="N8296" i="1" s="1"/>
  <c r="O8296" i="1" s="1"/>
  <c r="P8296" i="1" s="1"/>
  <c r="H8295" i="1"/>
  <c r="N8295" i="1" s="1"/>
  <c r="O8295" i="1" s="1"/>
  <c r="P8295" i="1" s="1"/>
  <c r="H8294" i="1"/>
  <c r="N8294" i="1" s="1"/>
  <c r="O8294" i="1" s="1"/>
  <c r="P8294" i="1" s="1"/>
  <c r="H8293" i="1"/>
  <c r="N8293" i="1" s="1"/>
  <c r="O8293" i="1" s="1"/>
  <c r="P8293" i="1" s="1"/>
  <c r="H8292" i="1"/>
  <c r="N8292" i="1" s="1"/>
  <c r="O8292" i="1" s="1"/>
  <c r="P8292" i="1" s="1"/>
  <c r="H8290" i="1"/>
  <c r="N8290" i="1" s="1"/>
  <c r="O8290" i="1" s="1"/>
  <c r="P8290" i="1" s="1"/>
  <c r="H8289" i="1"/>
  <c r="N8289" i="1" s="1"/>
  <c r="O8289" i="1" s="1"/>
  <c r="P8289" i="1" s="1"/>
  <c r="H8288" i="1"/>
  <c r="N8288" i="1" s="1"/>
  <c r="O8288" i="1" s="1"/>
  <c r="P8288" i="1" s="1"/>
  <c r="H8287" i="1"/>
  <c r="N8287" i="1" s="1"/>
  <c r="O8287" i="1" s="1"/>
  <c r="P8287" i="1" s="1"/>
  <c r="H8286" i="1"/>
  <c r="N8286" i="1" s="1"/>
  <c r="O8286" i="1" s="1"/>
  <c r="P8286" i="1" s="1"/>
  <c r="H8285" i="1"/>
  <c r="N8285" i="1" s="1"/>
  <c r="O8285" i="1" s="1"/>
  <c r="P8285" i="1" s="1"/>
  <c r="H8284" i="1"/>
  <c r="N8284" i="1" s="1"/>
  <c r="O8284" i="1" s="1"/>
  <c r="P8284" i="1" s="1"/>
  <c r="H8283" i="1"/>
  <c r="N8283" i="1" s="1"/>
  <c r="O8283" i="1" s="1"/>
  <c r="P8283" i="1" s="1"/>
  <c r="H8282" i="1"/>
  <c r="N8282" i="1" s="1"/>
  <c r="O8282" i="1" s="1"/>
  <c r="P8282" i="1" s="1"/>
  <c r="H8281" i="1"/>
  <c r="N8281" i="1" s="1"/>
  <c r="O8281" i="1" s="1"/>
  <c r="P8281" i="1" s="1"/>
  <c r="H8280" i="1"/>
  <c r="N8280" i="1" s="1"/>
  <c r="O8280" i="1" s="1"/>
  <c r="P8280" i="1" s="1"/>
  <c r="H8279" i="1"/>
  <c r="N8279" i="1" s="1"/>
  <c r="O8279" i="1" s="1"/>
  <c r="P8279" i="1" s="1"/>
  <c r="H8278" i="1"/>
  <c r="N8278" i="1" s="1"/>
  <c r="O8278" i="1" s="1"/>
  <c r="P8278" i="1" s="1"/>
  <c r="H8276" i="1"/>
  <c r="N8276" i="1" s="1"/>
  <c r="O8276" i="1" s="1"/>
  <c r="P8276" i="1" s="1"/>
  <c r="H8275" i="1"/>
  <c r="N8275" i="1" s="1"/>
  <c r="O8275" i="1" s="1"/>
  <c r="P8275" i="1" s="1"/>
  <c r="H8274" i="1"/>
  <c r="N8274" i="1" s="1"/>
  <c r="O8274" i="1" s="1"/>
  <c r="P8274" i="1" s="1"/>
  <c r="H8273" i="1"/>
  <c r="N8273" i="1" s="1"/>
  <c r="O8273" i="1" s="1"/>
  <c r="P8273" i="1" s="1"/>
  <c r="H8272" i="1"/>
  <c r="N8272" i="1" s="1"/>
  <c r="O8272" i="1" s="1"/>
  <c r="P8272" i="1" s="1"/>
  <c r="H8270" i="1"/>
  <c r="N8270" i="1" s="1"/>
  <c r="O8270" i="1" s="1"/>
  <c r="P8270" i="1" s="1"/>
  <c r="H8269" i="1"/>
  <c r="N8269" i="1" s="1"/>
  <c r="O8269" i="1" s="1"/>
  <c r="P8269" i="1" s="1"/>
  <c r="H8267" i="1"/>
  <c r="N8267" i="1" s="1"/>
  <c r="O8267" i="1" s="1"/>
  <c r="P8267" i="1" s="1"/>
  <c r="H8266" i="1"/>
  <c r="N8266" i="1" s="1"/>
  <c r="O8266" i="1" s="1"/>
  <c r="P8266" i="1" s="1"/>
  <c r="H8265" i="1"/>
  <c r="N8265" i="1" s="1"/>
  <c r="O8265" i="1" s="1"/>
  <c r="P8265" i="1" s="1"/>
  <c r="H8264" i="1"/>
  <c r="N8264" i="1" s="1"/>
  <c r="O8264" i="1" s="1"/>
  <c r="P8264" i="1" s="1"/>
  <c r="H8263" i="1"/>
  <c r="N8263" i="1" s="1"/>
  <c r="O8263" i="1" s="1"/>
  <c r="P8263" i="1" s="1"/>
  <c r="H8262" i="1"/>
  <c r="N8262" i="1" s="1"/>
  <c r="O8262" i="1" s="1"/>
  <c r="P8262" i="1" s="1"/>
  <c r="H8261" i="1"/>
  <c r="N8261" i="1" s="1"/>
  <c r="O8261" i="1" s="1"/>
  <c r="P8261" i="1" s="1"/>
  <c r="H8260" i="1"/>
  <c r="N8260" i="1" s="1"/>
  <c r="O8260" i="1" s="1"/>
  <c r="P8260" i="1" s="1"/>
  <c r="H8259" i="1"/>
  <c r="N8259" i="1" s="1"/>
  <c r="O8259" i="1" s="1"/>
  <c r="P8259" i="1" s="1"/>
  <c r="H8258" i="1"/>
  <c r="N8258" i="1" s="1"/>
  <c r="O8258" i="1" s="1"/>
  <c r="P8258" i="1" s="1"/>
  <c r="H8257" i="1"/>
  <c r="N8257" i="1" s="1"/>
  <c r="O8257" i="1" s="1"/>
  <c r="P8257" i="1" s="1"/>
  <c r="H8256" i="1"/>
  <c r="N8256" i="1" s="1"/>
  <c r="O8256" i="1" s="1"/>
  <c r="P8256" i="1" s="1"/>
  <c r="H8255" i="1"/>
  <c r="N8255" i="1" s="1"/>
  <c r="O8255" i="1" s="1"/>
  <c r="P8255" i="1" s="1"/>
  <c r="H8254" i="1"/>
  <c r="N8254" i="1" s="1"/>
  <c r="O8254" i="1" s="1"/>
  <c r="P8254" i="1" s="1"/>
  <c r="H8253" i="1"/>
  <c r="N8253" i="1" s="1"/>
  <c r="O8253" i="1" s="1"/>
  <c r="P8253" i="1" s="1"/>
  <c r="H8252" i="1"/>
  <c r="N8252" i="1" s="1"/>
  <c r="O8252" i="1" s="1"/>
  <c r="P8252" i="1" s="1"/>
  <c r="H8251" i="1"/>
  <c r="N8251" i="1" s="1"/>
  <c r="O8251" i="1" s="1"/>
  <c r="P8251" i="1" s="1"/>
  <c r="H8250" i="1"/>
  <c r="N8250" i="1" s="1"/>
  <c r="O8250" i="1" s="1"/>
  <c r="P8250" i="1" s="1"/>
  <c r="H8249" i="1"/>
  <c r="N8249" i="1" s="1"/>
  <c r="O8249" i="1" s="1"/>
  <c r="P8249" i="1" s="1"/>
  <c r="H8248" i="1"/>
  <c r="N8248" i="1" s="1"/>
  <c r="O8248" i="1" s="1"/>
  <c r="P8248" i="1" s="1"/>
  <c r="H8247" i="1"/>
  <c r="N8247" i="1" s="1"/>
  <c r="O8247" i="1" s="1"/>
  <c r="P8247" i="1" s="1"/>
  <c r="H8246" i="1"/>
  <c r="N8246" i="1" s="1"/>
  <c r="O8246" i="1" s="1"/>
  <c r="P8246" i="1" s="1"/>
  <c r="H8245" i="1"/>
  <c r="N8245" i="1" s="1"/>
  <c r="O8245" i="1" s="1"/>
  <c r="P8245" i="1" s="1"/>
  <c r="H8244" i="1"/>
  <c r="N8244" i="1" s="1"/>
  <c r="O8244" i="1" s="1"/>
  <c r="P8244" i="1" s="1"/>
  <c r="H8243" i="1"/>
  <c r="N8243" i="1" s="1"/>
  <c r="O8243" i="1" s="1"/>
  <c r="P8243" i="1" s="1"/>
  <c r="H8242" i="1"/>
  <c r="N8242" i="1" s="1"/>
  <c r="O8242" i="1" s="1"/>
  <c r="P8242" i="1" s="1"/>
  <c r="H8241" i="1"/>
  <c r="N8241" i="1" s="1"/>
  <c r="O8241" i="1" s="1"/>
  <c r="P8241" i="1" s="1"/>
  <c r="H8240" i="1"/>
  <c r="N8240" i="1" s="1"/>
  <c r="O8240" i="1" s="1"/>
  <c r="P8240" i="1" s="1"/>
  <c r="H8239" i="1"/>
  <c r="N8239" i="1" s="1"/>
  <c r="O8239" i="1" s="1"/>
  <c r="P8239" i="1" s="1"/>
  <c r="H8238" i="1"/>
  <c r="N8238" i="1" s="1"/>
  <c r="O8238" i="1" s="1"/>
  <c r="P8238" i="1" s="1"/>
  <c r="H8237" i="1"/>
  <c r="N8237" i="1" s="1"/>
  <c r="O8237" i="1" s="1"/>
  <c r="P8237" i="1" s="1"/>
  <c r="H8236" i="1"/>
  <c r="N8236" i="1" s="1"/>
  <c r="O8236" i="1" s="1"/>
  <c r="P8236" i="1" s="1"/>
  <c r="H8235" i="1"/>
  <c r="N8235" i="1" s="1"/>
  <c r="O8235" i="1" s="1"/>
  <c r="P8235" i="1" s="1"/>
  <c r="H8234" i="1"/>
  <c r="N8234" i="1" s="1"/>
  <c r="O8234" i="1" s="1"/>
  <c r="P8234" i="1" s="1"/>
  <c r="H8233" i="1"/>
  <c r="N8233" i="1" s="1"/>
  <c r="O8233" i="1" s="1"/>
  <c r="P8233" i="1" s="1"/>
  <c r="H8232" i="1"/>
  <c r="N8232" i="1" s="1"/>
  <c r="O8232" i="1" s="1"/>
  <c r="P8232" i="1" s="1"/>
  <c r="H8231" i="1"/>
  <c r="N8231" i="1" s="1"/>
  <c r="O8231" i="1" s="1"/>
  <c r="P8231" i="1" s="1"/>
  <c r="H8230" i="1"/>
  <c r="N8230" i="1" s="1"/>
  <c r="O8230" i="1" s="1"/>
  <c r="P8230" i="1" s="1"/>
  <c r="H8229" i="1"/>
  <c r="N8229" i="1" s="1"/>
  <c r="O8229" i="1" s="1"/>
  <c r="P8229" i="1" s="1"/>
  <c r="H8228" i="1"/>
  <c r="N8228" i="1" s="1"/>
  <c r="O8228" i="1" s="1"/>
  <c r="P8228" i="1" s="1"/>
  <c r="H8227" i="1"/>
  <c r="N8227" i="1" s="1"/>
  <c r="O8227" i="1" s="1"/>
  <c r="P8227" i="1" s="1"/>
  <c r="H8226" i="1"/>
  <c r="N8226" i="1" s="1"/>
  <c r="O8226" i="1" s="1"/>
  <c r="P8226" i="1" s="1"/>
  <c r="H8225" i="1"/>
  <c r="N8225" i="1" s="1"/>
  <c r="O8225" i="1" s="1"/>
  <c r="P8225" i="1" s="1"/>
  <c r="H8224" i="1"/>
  <c r="N8224" i="1" s="1"/>
  <c r="O8224" i="1" s="1"/>
  <c r="P8224" i="1" s="1"/>
  <c r="H8223" i="1"/>
  <c r="N8223" i="1" s="1"/>
  <c r="O8223" i="1" s="1"/>
  <c r="P8223" i="1" s="1"/>
  <c r="H8221" i="1"/>
  <c r="N8221" i="1" s="1"/>
  <c r="O8221" i="1" s="1"/>
  <c r="P8221" i="1" s="1"/>
  <c r="H8220" i="1"/>
  <c r="N8220" i="1" s="1"/>
  <c r="O8220" i="1" s="1"/>
  <c r="P8220" i="1" s="1"/>
  <c r="H8219" i="1"/>
  <c r="N8219" i="1" s="1"/>
  <c r="O8219" i="1" s="1"/>
  <c r="P8219" i="1" s="1"/>
  <c r="H8218" i="1"/>
  <c r="N8218" i="1" s="1"/>
  <c r="O8218" i="1" s="1"/>
  <c r="P8218" i="1" s="1"/>
  <c r="H8217" i="1"/>
  <c r="N8217" i="1" s="1"/>
  <c r="O8217" i="1" s="1"/>
  <c r="P8217" i="1" s="1"/>
  <c r="H8216" i="1"/>
  <c r="N8216" i="1" s="1"/>
  <c r="O8216" i="1" s="1"/>
  <c r="P8216" i="1" s="1"/>
  <c r="H8214" i="1"/>
  <c r="N8214" i="1" s="1"/>
  <c r="O8214" i="1" s="1"/>
  <c r="P8214" i="1" s="1"/>
  <c r="H8213" i="1"/>
  <c r="N8213" i="1" s="1"/>
  <c r="O8213" i="1" s="1"/>
  <c r="P8213" i="1" s="1"/>
  <c r="H8212" i="1"/>
  <c r="N8212" i="1" s="1"/>
  <c r="O8212" i="1" s="1"/>
  <c r="P8212" i="1" s="1"/>
  <c r="H8211" i="1"/>
  <c r="N8211" i="1" s="1"/>
  <c r="O8211" i="1" s="1"/>
  <c r="P8211" i="1" s="1"/>
  <c r="H8210" i="1"/>
  <c r="N8210" i="1" s="1"/>
  <c r="O8210" i="1" s="1"/>
  <c r="P8210" i="1" s="1"/>
  <c r="H8209" i="1"/>
  <c r="N8209" i="1" s="1"/>
  <c r="O8209" i="1" s="1"/>
  <c r="P8209" i="1" s="1"/>
  <c r="H8208" i="1"/>
  <c r="N8208" i="1" s="1"/>
  <c r="O8208" i="1" s="1"/>
  <c r="P8208" i="1" s="1"/>
  <c r="H8207" i="1"/>
  <c r="N8207" i="1" s="1"/>
  <c r="O8207" i="1" s="1"/>
  <c r="P8207" i="1" s="1"/>
  <c r="H8206" i="1"/>
  <c r="N8206" i="1" s="1"/>
  <c r="O8206" i="1" s="1"/>
  <c r="P8206" i="1" s="1"/>
  <c r="H8205" i="1"/>
  <c r="N8205" i="1" s="1"/>
  <c r="O8205" i="1" s="1"/>
  <c r="P8205" i="1" s="1"/>
  <c r="H8204" i="1"/>
  <c r="N8204" i="1" s="1"/>
  <c r="O8204" i="1" s="1"/>
  <c r="P8204" i="1" s="1"/>
  <c r="H8203" i="1"/>
  <c r="N8203" i="1" s="1"/>
  <c r="O8203" i="1" s="1"/>
  <c r="P8203" i="1" s="1"/>
  <c r="H8202" i="1"/>
  <c r="N8202" i="1" s="1"/>
  <c r="O8202" i="1" s="1"/>
  <c r="P8202" i="1" s="1"/>
  <c r="H8201" i="1"/>
  <c r="N8201" i="1" s="1"/>
  <c r="O8201" i="1" s="1"/>
  <c r="P8201" i="1" s="1"/>
  <c r="H8200" i="1"/>
  <c r="N8200" i="1" s="1"/>
  <c r="O8200" i="1" s="1"/>
  <c r="P8200" i="1" s="1"/>
  <c r="H8199" i="1"/>
  <c r="N8199" i="1" s="1"/>
  <c r="O8199" i="1" s="1"/>
  <c r="P8199" i="1" s="1"/>
  <c r="H8198" i="1"/>
  <c r="N8198" i="1" s="1"/>
  <c r="O8198" i="1" s="1"/>
  <c r="P8198" i="1" s="1"/>
  <c r="H8197" i="1"/>
  <c r="N8197" i="1" s="1"/>
  <c r="O8197" i="1" s="1"/>
  <c r="P8197" i="1" s="1"/>
  <c r="H8196" i="1"/>
  <c r="N8196" i="1" s="1"/>
  <c r="O8196" i="1" s="1"/>
  <c r="P8196" i="1" s="1"/>
  <c r="H8195" i="1"/>
  <c r="N8195" i="1" s="1"/>
  <c r="O8195" i="1" s="1"/>
  <c r="P8195" i="1" s="1"/>
  <c r="H8194" i="1"/>
  <c r="N8194" i="1" s="1"/>
  <c r="O8194" i="1" s="1"/>
  <c r="P8194" i="1" s="1"/>
  <c r="H8193" i="1"/>
  <c r="N8193" i="1" s="1"/>
  <c r="O8193" i="1" s="1"/>
  <c r="P8193" i="1" s="1"/>
  <c r="H8192" i="1"/>
  <c r="N8192" i="1" s="1"/>
  <c r="O8192" i="1" s="1"/>
  <c r="P8192" i="1" s="1"/>
  <c r="H8191" i="1"/>
  <c r="N8191" i="1" s="1"/>
  <c r="O8191" i="1" s="1"/>
  <c r="P8191" i="1" s="1"/>
  <c r="H8190" i="1"/>
  <c r="N8190" i="1" s="1"/>
  <c r="O8190" i="1" s="1"/>
  <c r="P8190" i="1" s="1"/>
  <c r="H8189" i="1"/>
  <c r="N8189" i="1" s="1"/>
  <c r="O8189" i="1" s="1"/>
  <c r="P8189" i="1" s="1"/>
  <c r="H8188" i="1"/>
  <c r="N8188" i="1" s="1"/>
  <c r="O8188" i="1" s="1"/>
  <c r="P8188" i="1" s="1"/>
  <c r="H8187" i="1"/>
  <c r="N8187" i="1" s="1"/>
  <c r="O8187" i="1" s="1"/>
  <c r="P8187" i="1" s="1"/>
  <c r="H8186" i="1"/>
  <c r="N8186" i="1" s="1"/>
  <c r="O8186" i="1" s="1"/>
  <c r="P8186" i="1" s="1"/>
  <c r="H8185" i="1"/>
  <c r="N8185" i="1" s="1"/>
  <c r="O8185" i="1" s="1"/>
  <c r="P8185" i="1" s="1"/>
  <c r="H8184" i="1"/>
  <c r="N8184" i="1" s="1"/>
  <c r="O8184" i="1" s="1"/>
  <c r="P8184" i="1" s="1"/>
  <c r="H8183" i="1"/>
  <c r="N8183" i="1" s="1"/>
  <c r="O8183" i="1" s="1"/>
  <c r="P8183" i="1" s="1"/>
  <c r="H8182" i="1"/>
  <c r="N8182" i="1" s="1"/>
  <c r="O8182" i="1" s="1"/>
  <c r="P8182" i="1" s="1"/>
  <c r="H8180" i="1"/>
  <c r="N8180" i="1" s="1"/>
  <c r="O8180" i="1" s="1"/>
  <c r="P8180" i="1" s="1"/>
  <c r="H8179" i="1"/>
  <c r="N8179" i="1" s="1"/>
  <c r="O8179" i="1" s="1"/>
  <c r="P8179" i="1" s="1"/>
  <c r="H8178" i="1"/>
  <c r="N8178" i="1" s="1"/>
  <c r="O8178" i="1" s="1"/>
  <c r="P8178" i="1" s="1"/>
  <c r="H8177" i="1"/>
  <c r="N8177" i="1" s="1"/>
  <c r="O8177" i="1" s="1"/>
  <c r="P8177" i="1" s="1"/>
  <c r="H8176" i="1"/>
  <c r="N8176" i="1" s="1"/>
  <c r="O8176" i="1" s="1"/>
  <c r="P8176" i="1" s="1"/>
  <c r="H8174" i="1"/>
  <c r="N8174" i="1" s="1"/>
  <c r="O8174" i="1" s="1"/>
  <c r="P8174" i="1" s="1"/>
  <c r="H8173" i="1"/>
  <c r="N8173" i="1" s="1"/>
  <c r="O8173" i="1" s="1"/>
  <c r="P8173" i="1" s="1"/>
  <c r="H8172" i="1"/>
  <c r="N8172" i="1" s="1"/>
  <c r="O8172" i="1" s="1"/>
  <c r="P8172" i="1" s="1"/>
  <c r="H8170" i="1"/>
  <c r="N8170" i="1" s="1"/>
  <c r="O8170" i="1" s="1"/>
  <c r="P8170" i="1" s="1"/>
  <c r="H8169" i="1"/>
  <c r="N8169" i="1" s="1"/>
  <c r="O8169" i="1" s="1"/>
  <c r="P8169" i="1" s="1"/>
  <c r="H8167" i="1"/>
  <c r="N8167" i="1" s="1"/>
  <c r="O8167" i="1" s="1"/>
  <c r="P8167" i="1" s="1"/>
  <c r="H8166" i="1"/>
  <c r="N8166" i="1" s="1"/>
  <c r="O8166" i="1" s="1"/>
  <c r="P8166" i="1" s="1"/>
  <c r="H8165" i="1"/>
  <c r="N8165" i="1" s="1"/>
  <c r="O8165" i="1" s="1"/>
  <c r="P8165" i="1" s="1"/>
  <c r="H8164" i="1"/>
  <c r="N8164" i="1" s="1"/>
  <c r="O8164" i="1" s="1"/>
  <c r="P8164" i="1" s="1"/>
  <c r="H8162" i="1"/>
  <c r="N8162" i="1" s="1"/>
  <c r="O8162" i="1" s="1"/>
  <c r="P8162" i="1" s="1"/>
  <c r="H8161" i="1"/>
  <c r="N8161" i="1" s="1"/>
  <c r="O8161" i="1" s="1"/>
  <c r="P8161" i="1" s="1"/>
  <c r="H8160" i="1"/>
  <c r="N8160" i="1" s="1"/>
  <c r="O8160" i="1" s="1"/>
  <c r="P8160" i="1" s="1"/>
  <c r="H8159" i="1"/>
  <c r="N8159" i="1" s="1"/>
  <c r="O8159" i="1" s="1"/>
  <c r="P8159" i="1" s="1"/>
  <c r="H8158" i="1"/>
  <c r="N8158" i="1" s="1"/>
  <c r="O8158" i="1" s="1"/>
  <c r="P8158" i="1" s="1"/>
  <c r="H8157" i="1"/>
  <c r="N8157" i="1" s="1"/>
  <c r="O8157" i="1" s="1"/>
  <c r="P8157" i="1" s="1"/>
  <c r="H8156" i="1"/>
  <c r="N8156" i="1" s="1"/>
  <c r="O8156" i="1" s="1"/>
  <c r="P8156" i="1" s="1"/>
  <c r="H8155" i="1"/>
  <c r="N8155" i="1" s="1"/>
  <c r="O8155" i="1" s="1"/>
  <c r="P8155" i="1" s="1"/>
  <c r="H8154" i="1"/>
  <c r="N8154" i="1" s="1"/>
  <c r="O8154" i="1" s="1"/>
  <c r="P8154" i="1" s="1"/>
  <c r="H8153" i="1"/>
  <c r="N8153" i="1" s="1"/>
  <c r="O8153" i="1" s="1"/>
  <c r="P8153" i="1" s="1"/>
  <c r="H8152" i="1"/>
  <c r="N8152" i="1" s="1"/>
  <c r="O8152" i="1" s="1"/>
  <c r="P8152" i="1" s="1"/>
  <c r="H8151" i="1"/>
  <c r="N8151" i="1" s="1"/>
  <c r="O8151" i="1" s="1"/>
  <c r="P8151" i="1" s="1"/>
  <c r="H8149" i="1"/>
  <c r="N8149" i="1" s="1"/>
  <c r="O8149" i="1" s="1"/>
  <c r="P8149" i="1" s="1"/>
  <c r="H8148" i="1"/>
  <c r="N8148" i="1" s="1"/>
  <c r="O8148" i="1" s="1"/>
  <c r="P8148" i="1" s="1"/>
  <c r="H8147" i="1"/>
  <c r="N8147" i="1" s="1"/>
  <c r="O8147" i="1" s="1"/>
  <c r="P8147" i="1" s="1"/>
  <c r="H8146" i="1"/>
  <c r="N8146" i="1" s="1"/>
  <c r="O8146" i="1" s="1"/>
  <c r="P8146" i="1" s="1"/>
  <c r="H8145" i="1"/>
  <c r="N8145" i="1" s="1"/>
  <c r="O8145" i="1" s="1"/>
  <c r="P8145" i="1" s="1"/>
  <c r="H8144" i="1"/>
  <c r="N8144" i="1" s="1"/>
  <c r="O8144" i="1" s="1"/>
  <c r="P8144" i="1" s="1"/>
  <c r="H8143" i="1"/>
  <c r="N8143" i="1" s="1"/>
  <c r="O8143" i="1" s="1"/>
  <c r="P8143" i="1" s="1"/>
  <c r="H8142" i="1"/>
  <c r="N8142" i="1" s="1"/>
  <c r="O8142" i="1" s="1"/>
  <c r="P8142" i="1" s="1"/>
  <c r="H8141" i="1"/>
  <c r="N8141" i="1" s="1"/>
  <c r="O8141" i="1" s="1"/>
  <c r="P8141" i="1" s="1"/>
  <c r="H8140" i="1"/>
  <c r="N8140" i="1" s="1"/>
  <c r="O8140" i="1" s="1"/>
  <c r="P8140" i="1" s="1"/>
  <c r="H8139" i="1"/>
  <c r="N8139" i="1" s="1"/>
  <c r="O8139" i="1" s="1"/>
  <c r="P8139" i="1" s="1"/>
  <c r="H8138" i="1"/>
  <c r="N8138" i="1" s="1"/>
  <c r="O8138" i="1" s="1"/>
  <c r="P8138" i="1" s="1"/>
  <c r="H8137" i="1"/>
  <c r="N8137" i="1" s="1"/>
  <c r="O8137" i="1" s="1"/>
  <c r="P8137" i="1" s="1"/>
  <c r="H8136" i="1"/>
  <c r="N8136" i="1" s="1"/>
  <c r="O8136" i="1" s="1"/>
  <c r="P8136" i="1" s="1"/>
  <c r="H8134" i="1"/>
  <c r="N8134" i="1" s="1"/>
  <c r="O8134" i="1" s="1"/>
  <c r="P8134" i="1" s="1"/>
  <c r="H8133" i="1"/>
  <c r="N8133" i="1" s="1"/>
  <c r="O8133" i="1" s="1"/>
  <c r="P8133" i="1" s="1"/>
  <c r="H8131" i="1"/>
  <c r="N8131" i="1" s="1"/>
  <c r="O8131" i="1" s="1"/>
  <c r="P8131" i="1" s="1"/>
  <c r="H8130" i="1"/>
  <c r="N8130" i="1" s="1"/>
  <c r="O8130" i="1" s="1"/>
  <c r="P8130" i="1" s="1"/>
  <c r="H8129" i="1"/>
  <c r="N8129" i="1" s="1"/>
  <c r="O8129" i="1" s="1"/>
  <c r="P8129" i="1" s="1"/>
  <c r="H8128" i="1"/>
  <c r="N8128" i="1" s="1"/>
  <c r="O8128" i="1" s="1"/>
  <c r="P8128" i="1" s="1"/>
  <c r="H8127" i="1"/>
  <c r="N8127" i="1" s="1"/>
  <c r="O8127" i="1" s="1"/>
  <c r="P8127" i="1" s="1"/>
  <c r="H8126" i="1"/>
  <c r="N8126" i="1" s="1"/>
  <c r="O8126" i="1" s="1"/>
  <c r="P8126" i="1" s="1"/>
  <c r="H8125" i="1"/>
  <c r="N8125" i="1" s="1"/>
  <c r="O8125" i="1" s="1"/>
  <c r="P8125" i="1" s="1"/>
  <c r="H8124" i="1"/>
  <c r="N8124" i="1" s="1"/>
  <c r="O8124" i="1" s="1"/>
  <c r="P8124" i="1" s="1"/>
  <c r="H8123" i="1"/>
  <c r="N8123" i="1" s="1"/>
  <c r="O8123" i="1" s="1"/>
  <c r="P8123" i="1" s="1"/>
  <c r="H8122" i="1"/>
  <c r="N8122" i="1" s="1"/>
  <c r="O8122" i="1" s="1"/>
  <c r="P8122" i="1" s="1"/>
  <c r="H8121" i="1"/>
  <c r="N8121" i="1" s="1"/>
  <c r="O8121" i="1" s="1"/>
  <c r="P8121" i="1" s="1"/>
  <c r="H8120" i="1"/>
  <c r="N8120" i="1" s="1"/>
  <c r="O8120" i="1" s="1"/>
  <c r="P8120" i="1" s="1"/>
  <c r="H8118" i="1"/>
  <c r="N8118" i="1" s="1"/>
  <c r="O8118" i="1" s="1"/>
  <c r="P8118" i="1" s="1"/>
  <c r="H8117" i="1"/>
  <c r="N8117" i="1" s="1"/>
  <c r="O8117" i="1" s="1"/>
  <c r="P8117" i="1" s="1"/>
  <c r="H8116" i="1"/>
  <c r="N8116" i="1" s="1"/>
  <c r="O8116" i="1" s="1"/>
  <c r="P8116" i="1" s="1"/>
  <c r="H8115" i="1"/>
  <c r="N8115" i="1" s="1"/>
  <c r="O8115" i="1" s="1"/>
  <c r="P8115" i="1" s="1"/>
  <c r="H8113" i="1"/>
  <c r="N8113" i="1" s="1"/>
  <c r="O8113" i="1" s="1"/>
  <c r="P8113" i="1" s="1"/>
  <c r="H8112" i="1"/>
  <c r="N8112" i="1" s="1"/>
  <c r="O8112" i="1" s="1"/>
  <c r="P8112" i="1" s="1"/>
  <c r="H8111" i="1"/>
  <c r="N8111" i="1" s="1"/>
  <c r="O8111" i="1" s="1"/>
  <c r="P8111" i="1" s="1"/>
  <c r="H8110" i="1"/>
  <c r="N8110" i="1" s="1"/>
  <c r="O8110" i="1" s="1"/>
  <c r="P8110" i="1" s="1"/>
  <c r="H8108" i="1"/>
  <c r="N8108" i="1" s="1"/>
  <c r="O8108" i="1" s="1"/>
  <c r="P8108" i="1" s="1"/>
  <c r="H8107" i="1"/>
  <c r="N8107" i="1" s="1"/>
  <c r="O8107" i="1" s="1"/>
  <c r="P8107" i="1" s="1"/>
  <c r="H8106" i="1"/>
  <c r="N8106" i="1" s="1"/>
  <c r="O8106" i="1" s="1"/>
  <c r="P8106" i="1" s="1"/>
  <c r="H8105" i="1"/>
  <c r="N8105" i="1" s="1"/>
  <c r="O8105" i="1" s="1"/>
  <c r="P8105" i="1" s="1"/>
  <c r="H8104" i="1"/>
  <c r="N8104" i="1" s="1"/>
  <c r="O8104" i="1" s="1"/>
  <c r="P8104" i="1" s="1"/>
  <c r="H8103" i="1"/>
  <c r="N8103" i="1" s="1"/>
  <c r="O8103" i="1" s="1"/>
  <c r="P8103" i="1" s="1"/>
  <c r="H8101" i="1"/>
  <c r="N8101" i="1" s="1"/>
  <c r="O8101" i="1" s="1"/>
  <c r="P8101" i="1" s="1"/>
  <c r="H8100" i="1"/>
  <c r="N8100" i="1" s="1"/>
  <c r="O8100" i="1" s="1"/>
  <c r="P8100" i="1" s="1"/>
  <c r="H8099" i="1"/>
  <c r="N8099" i="1" s="1"/>
  <c r="O8099" i="1" s="1"/>
  <c r="P8099" i="1" s="1"/>
  <c r="H8098" i="1"/>
  <c r="N8098" i="1" s="1"/>
  <c r="O8098" i="1" s="1"/>
  <c r="P8098" i="1" s="1"/>
  <c r="H8097" i="1"/>
  <c r="N8097" i="1" s="1"/>
  <c r="O8097" i="1" s="1"/>
  <c r="P8097" i="1" s="1"/>
  <c r="H8096" i="1"/>
  <c r="N8096" i="1" s="1"/>
  <c r="O8096" i="1" s="1"/>
  <c r="P8096" i="1" s="1"/>
  <c r="H8095" i="1"/>
  <c r="N8095" i="1" s="1"/>
  <c r="O8095" i="1" s="1"/>
  <c r="P8095" i="1" s="1"/>
  <c r="H8094" i="1"/>
  <c r="N8094" i="1" s="1"/>
  <c r="O8094" i="1" s="1"/>
  <c r="P8094" i="1" s="1"/>
  <c r="H8093" i="1"/>
  <c r="N8093" i="1" s="1"/>
  <c r="O8093" i="1" s="1"/>
  <c r="P8093" i="1" s="1"/>
  <c r="H8091" i="1"/>
  <c r="N8091" i="1" s="1"/>
  <c r="O8091" i="1" s="1"/>
  <c r="P8091" i="1" s="1"/>
  <c r="H8090" i="1"/>
  <c r="N8090" i="1" s="1"/>
  <c r="O8090" i="1" s="1"/>
  <c r="P8090" i="1" s="1"/>
  <c r="H8088" i="1"/>
  <c r="N8088" i="1" s="1"/>
  <c r="O8088" i="1" s="1"/>
  <c r="P8088" i="1" s="1"/>
  <c r="H8087" i="1"/>
  <c r="N8087" i="1" s="1"/>
  <c r="O8087" i="1" s="1"/>
  <c r="P8087" i="1" s="1"/>
  <c r="H8086" i="1"/>
  <c r="N8086" i="1" s="1"/>
  <c r="O8086" i="1" s="1"/>
  <c r="P8086" i="1" s="1"/>
  <c r="H8085" i="1"/>
  <c r="N8085" i="1" s="1"/>
  <c r="O8085" i="1" s="1"/>
  <c r="P8085" i="1" s="1"/>
  <c r="H8084" i="1"/>
  <c r="N8084" i="1" s="1"/>
  <c r="O8084" i="1" s="1"/>
  <c r="P8084" i="1" s="1"/>
  <c r="H8083" i="1"/>
  <c r="N8083" i="1" s="1"/>
  <c r="O8083" i="1" s="1"/>
  <c r="P8083" i="1" s="1"/>
  <c r="H8082" i="1"/>
  <c r="N8082" i="1" s="1"/>
  <c r="O8082" i="1" s="1"/>
  <c r="P8082" i="1" s="1"/>
  <c r="H8081" i="1"/>
  <c r="N8081" i="1" s="1"/>
  <c r="O8081" i="1" s="1"/>
  <c r="P8081" i="1" s="1"/>
  <c r="H8080" i="1"/>
  <c r="N8080" i="1" s="1"/>
  <c r="O8080" i="1" s="1"/>
  <c r="P8080" i="1" s="1"/>
  <c r="H8079" i="1"/>
  <c r="N8079" i="1" s="1"/>
  <c r="O8079" i="1" s="1"/>
  <c r="P8079" i="1" s="1"/>
  <c r="H8078" i="1"/>
  <c r="N8078" i="1" s="1"/>
  <c r="O8078" i="1" s="1"/>
  <c r="P8078" i="1" s="1"/>
  <c r="H8077" i="1"/>
  <c r="N8077" i="1" s="1"/>
  <c r="O8077" i="1" s="1"/>
  <c r="P8077" i="1" s="1"/>
  <c r="H8075" i="1"/>
  <c r="N8075" i="1" s="1"/>
  <c r="O8075" i="1" s="1"/>
  <c r="P8075" i="1" s="1"/>
  <c r="H8074" i="1"/>
  <c r="N8074" i="1" s="1"/>
  <c r="O8074" i="1" s="1"/>
  <c r="P8074" i="1" s="1"/>
  <c r="H8073" i="1"/>
  <c r="N8073" i="1" s="1"/>
  <c r="O8073" i="1" s="1"/>
  <c r="P8073" i="1" s="1"/>
  <c r="H8071" i="1"/>
  <c r="N8071" i="1" s="1"/>
  <c r="O8071" i="1" s="1"/>
  <c r="P8071" i="1" s="1"/>
  <c r="H8070" i="1"/>
  <c r="N8070" i="1" s="1"/>
  <c r="O8070" i="1" s="1"/>
  <c r="P8070" i="1" s="1"/>
  <c r="H8069" i="1"/>
  <c r="N8069" i="1" s="1"/>
  <c r="O8069" i="1" s="1"/>
  <c r="P8069" i="1" s="1"/>
  <c r="H8068" i="1"/>
  <c r="N8068" i="1" s="1"/>
  <c r="O8068" i="1" s="1"/>
  <c r="P8068" i="1" s="1"/>
  <c r="H8067" i="1"/>
  <c r="N8067" i="1" s="1"/>
  <c r="O8067" i="1" s="1"/>
  <c r="P8067" i="1" s="1"/>
  <c r="H8066" i="1"/>
  <c r="N8066" i="1" s="1"/>
  <c r="O8066" i="1" s="1"/>
  <c r="P8066" i="1" s="1"/>
  <c r="H8065" i="1"/>
  <c r="N8065" i="1" s="1"/>
  <c r="O8065" i="1" s="1"/>
  <c r="P8065" i="1" s="1"/>
  <c r="H8064" i="1"/>
  <c r="N8064" i="1" s="1"/>
  <c r="O8064" i="1" s="1"/>
  <c r="P8064" i="1" s="1"/>
  <c r="H8063" i="1"/>
  <c r="N8063" i="1" s="1"/>
  <c r="O8063" i="1" s="1"/>
  <c r="P8063" i="1" s="1"/>
  <c r="H8062" i="1"/>
  <c r="N8062" i="1" s="1"/>
  <c r="O8062" i="1" s="1"/>
  <c r="P8062" i="1" s="1"/>
  <c r="H8061" i="1"/>
  <c r="N8061" i="1" s="1"/>
  <c r="O8061" i="1" s="1"/>
  <c r="P8061" i="1" s="1"/>
  <c r="H8060" i="1"/>
  <c r="N8060" i="1" s="1"/>
  <c r="O8060" i="1" s="1"/>
  <c r="P8060" i="1" s="1"/>
  <c r="H8058" i="1"/>
  <c r="N8058" i="1" s="1"/>
  <c r="O8058" i="1" s="1"/>
  <c r="P8058" i="1" s="1"/>
  <c r="H8057" i="1"/>
  <c r="N8057" i="1" s="1"/>
  <c r="O8057" i="1" s="1"/>
  <c r="P8057" i="1" s="1"/>
  <c r="H8056" i="1"/>
  <c r="N8056" i="1" s="1"/>
  <c r="O8056" i="1" s="1"/>
  <c r="P8056" i="1" s="1"/>
  <c r="H8055" i="1"/>
  <c r="N8055" i="1" s="1"/>
  <c r="O8055" i="1" s="1"/>
  <c r="P8055" i="1" s="1"/>
  <c r="H8054" i="1"/>
  <c r="N8054" i="1" s="1"/>
  <c r="O8054" i="1" s="1"/>
  <c r="P8054" i="1" s="1"/>
  <c r="H8053" i="1"/>
  <c r="N8053" i="1" s="1"/>
  <c r="O8053" i="1" s="1"/>
  <c r="P8053" i="1" s="1"/>
  <c r="H8052" i="1"/>
  <c r="N8052" i="1" s="1"/>
  <c r="O8052" i="1" s="1"/>
  <c r="P8052" i="1" s="1"/>
  <c r="H8051" i="1"/>
  <c r="N8051" i="1" s="1"/>
  <c r="O8051" i="1" s="1"/>
  <c r="P8051" i="1" s="1"/>
  <c r="H8050" i="1"/>
  <c r="N8050" i="1" s="1"/>
  <c r="O8050" i="1" s="1"/>
  <c r="P8050" i="1" s="1"/>
  <c r="H8049" i="1"/>
  <c r="N8049" i="1" s="1"/>
  <c r="O8049" i="1" s="1"/>
  <c r="P8049" i="1" s="1"/>
  <c r="H8048" i="1"/>
  <c r="N8048" i="1" s="1"/>
  <c r="O8048" i="1" s="1"/>
  <c r="P8048" i="1" s="1"/>
  <c r="H8047" i="1"/>
  <c r="N8047" i="1" s="1"/>
  <c r="O8047" i="1" s="1"/>
  <c r="P8047" i="1" s="1"/>
  <c r="H8046" i="1"/>
  <c r="N8046" i="1" s="1"/>
  <c r="O8046" i="1" s="1"/>
  <c r="P8046" i="1" s="1"/>
  <c r="H8045" i="1"/>
  <c r="N8045" i="1" s="1"/>
  <c r="O8045" i="1" s="1"/>
  <c r="P8045" i="1" s="1"/>
  <c r="H8044" i="1"/>
  <c r="N8044" i="1" s="1"/>
  <c r="O8044" i="1" s="1"/>
  <c r="P8044" i="1" s="1"/>
  <c r="H8043" i="1"/>
  <c r="N8043" i="1" s="1"/>
  <c r="O8043" i="1" s="1"/>
  <c r="P8043" i="1" s="1"/>
  <c r="H8042" i="1"/>
  <c r="N8042" i="1" s="1"/>
  <c r="O8042" i="1" s="1"/>
  <c r="P8042" i="1" s="1"/>
  <c r="H8041" i="1"/>
  <c r="N8041" i="1" s="1"/>
  <c r="O8041" i="1" s="1"/>
  <c r="P8041" i="1" s="1"/>
  <c r="H8040" i="1"/>
  <c r="N8040" i="1" s="1"/>
  <c r="O8040" i="1" s="1"/>
  <c r="P8040" i="1" s="1"/>
  <c r="H8039" i="1"/>
  <c r="N8039" i="1" s="1"/>
  <c r="O8039" i="1" s="1"/>
  <c r="P8039" i="1" s="1"/>
  <c r="H8038" i="1"/>
  <c r="N8038" i="1" s="1"/>
  <c r="O8038" i="1" s="1"/>
  <c r="P8038" i="1" s="1"/>
  <c r="H8037" i="1"/>
  <c r="N8037" i="1" s="1"/>
  <c r="O8037" i="1" s="1"/>
  <c r="P8037" i="1" s="1"/>
  <c r="H8036" i="1"/>
  <c r="N8036" i="1" s="1"/>
  <c r="O8036" i="1" s="1"/>
  <c r="P8036" i="1" s="1"/>
  <c r="H8035" i="1"/>
  <c r="N8035" i="1" s="1"/>
  <c r="O8035" i="1" s="1"/>
  <c r="P8035" i="1" s="1"/>
  <c r="H8034" i="1"/>
  <c r="N8034" i="1" s="1"/>
  <c r="O8034" i="1" s="1"/>
  <c r="P8034" i="1" s="1"/>
  <c r="H8033" i="1"/>
  <c r="N8033" i="1" s="1"/>
  <c r="O8033" i="1" s="1"/>
  <c r="P8033" i="1" s="1"/>
  <c r="H8032" i="1"/>
  <c r="N8032" i="1" s="1"/>
  <c r="O8032" i="1" s="1"/>
  <c r="P8032" i="1" s="1"/>
  <c r="H8031" i="1"/>
  <c r="N8031" i="1" s="1"/>
  <c r="O8031" i="1" s="1"/>
  <c r="P8031" i="1" s="1"/>
  <c r="H8030" i="1"/>
  <c r="N8030" i="1" s="1"/>
  <c r="O8030" i="1" s="1"/>
  <c r="P8030" i="1" s="1"/>
  <c r="H8029" i="1"/>
  <c r="N8029" i="1" s="1"/>
  <c r="O8029" i="1" s="1"/>
  <c r="P8029" i="1" s="1"/>
  <c r="H8028" i="1"/>
  <c r="N8028" i="1" s="1"/>
  <c r="O8028" i="1" s="1"/>
  <c r="P8028" i="1" s="1"/>
  <c r="H8027" i="1"/>
  <c r="N8027" i="1" s="1"/>
  <c r="O8027" i="1" s="1"/>
  <c r="P8027" i="1" s="1"/>
  <c r="H8026" i="1"/>
  <c r="N8026" i="1" s="1"/>
  <c r="O8026" i="1" s="1"/>
  <c r="P8026" i="1" s="1"/>
  <c r="H8025" i="1"/>
  <c r="N8025" i="1" s="1"/>
  <c r="O8025" i="1" s="1"/>
  <c r="P8025" i="1" s="1"/>
  <c r="H8024" i="1"/>
  <c r="N8024" i="1" s="1"/>
  <c r="O8024" i="1" s="1"/>
  <c r="P8024" i="1" s="1"/>
  <c r="H8022" i="1"/>
  <c r="N8022" i="1" s="1"/>
  <c r="O8022" i="1" s="1"/>
  <c r="P8022" i="1" s="1"/>
  <c r="H8020" i="1"/>
  <c r="N8020" i="1" s="1"/>
  <c r="O8020" i="1" s="1"/>
  <c r="P8020" i="1" s="1"/>
  <c r="H8019" i="1"/>
  <c r="N8019" i="1" s="1"/>
  <c r="O8019" i="1" s="1"/>
  <c r="P8019" i="1" s="1"/>
  <c r="H8018" i="1"/>
  <c r="N8018" i="1" s="1"/>
  <c r="O8018" i="1" s="1"/>
  <c r="P8018" i="1" s="1"/>
  <c r="H8017" i="1"/>
  <c r="N8017" i="1" s="1"/>
  <c r="O8017" i="1" s="1"/>
  <c r="P8017" i="1" s="1"/>
  <c r="H8016" i="1"/>
  <c r="N8016" i="1" s="1"/>
  <c r="O8016" i="1" s="1"/>
  <c r="P8016" i="1" s="1"/>
  <c r="H8014" i="1"/>
  <c r="N8014" i="1" s="1"/>
  <c r="O8014" i="1" s="1"/>
  <c r="P8014" i="1" s="1"/>
  <c r="H8012" i="1"/>
  <c r="N8012" i="1" s="1"/>
  <c r="O8012" i="1" s="1"/>
  <c r="P8012" i="1" s="1"/>
  <c r="H8010" i="1"/>
  <c r="N8010" i="1" s="1"/>
  <c r="O8010" i="1" s="1"/>
  <c r="P8010" i="1" s="1"/>
  <c r="H8009" i="1"/>
  <c r="N8009" i="1" s="1"/>
  <c r="O8009" i="1" s="1"/>
  <c r="P8009" i="1" s="1"/>
  <c r="H8008" i="1"/>
  <c r="N8008" i="1" s="1"/>
  <c r="O8008" i="1" s="1"/>
  <c r="P8008" i="1" s="1"/>
  <c r="H8007" i="1"/>
  <c r="N8007" i="1" s="1"/>
  <c r="O8007" i="1" s="1"/>
  <c r="P8007" i="1" s="1"/>
  <c r="H8006" i="1"/>
  <c r="N8006" i="1" s="1"/>
  <c r="O8006" i="1" s="1"/>
  <c r="P8006" i="1" s="1"/>
  <c r="H8005" i="1"/>
  <c r="N8005" i="1" s="1"/>
  <c r="O8005" i="1" s="1"/>
  <c r="P8005" i="1" s="1"/>
  <c r="H8003" i="1"/>
  <c r="N8003" i="1" s="1"/>
  <c r="O8003" i="1" s="1"/>
  <c r="P8003" i="1" s="1"/>
  <c r="H8002" i="1"/>
  <c r="N8002" i="1" s="1"/>
  <c r="O8002" i="1" s="1"/>
  <c r="P8002" i="1" s="1"/>
  <c r="H8001" i="1"/>
  <c r="N8001" i="1" s="1"/>
  <c r="O8001" i="1" s="1"/>
  <c r="P8001" i="1" s="1"/>
  <c r="H8000" i="1"/>
  <c r="N8000" i="1" s="1"/>
  <c r="O8000" i="1" s="1"/>
  <c r="P8000" i="1" s="1"/>
  <c r="H7998" i="1"/>
  <c r="N7998" i="1" s="1"/>
  <c r="O7998" i="1" s="1"/>
  <c r="P7998" i="1" s="1"/>
  <c r="H7996" i="1"/>
  <c r="N7996" i="1" s="1"/>
  <c r="O7996" i="1" s="1"/>
  <c r="P7996" i="1" s="1"/>
  <c r="H7995" i="1"/>
  <c r="N7995" i="1" s="1"/>
  <c r="O7995" i="1" s="1"/>
  <c r="P7995" i="1" s="1"/>
  <c r="H7994" i="1"/>
  <c r="N7994" i="1" s="1"/>
  <c r="O7994" i="1" s="1"/>
  <c r="P7994" i="1" s="1"/>
  <c r="H7992" i="1"/>
  <c r="N7992" i="1" s="1"/>
  <c r="O7992" i="1" s="1"/>
  <c r="P7992" i="1" s="1"/>
  <c r="H7991" i="1"/>
  <c r="N7991" i="1" s="1"/>
  <c r="O7991" i="1" s="1"/>
  <c r="P7991" i="1" s="1"/>
  <c r="H7990" i="1"/>
  <c r="N7990" i="1" s="1"/>
  <c r="O7990" i="1" s="1"/>
  <c r="P7990" i="1" s="1"/>
  <c r="H7988" i="1"/>
  <c r="N7988" i="1" s="1"/>
  <c r="O7988" i="1" s="1"/>
  <c r="P7988" i="1" s="1"/>
  <c r="H7987" i="1"/>
  <c r="N7987" i="1" s="1"/>
  <c r="O7987" i="1" s="1"/>
  <c r="P7987" i="1" s="1"/>
  <c r="H7986" i="1"/>
  <c r="N7986" i="1" s="1"/>
  <c r="O7986" i="1" s="1"/>
  <c r="P7986" i="1" s="1"/>
  <c r="H7983" i="1"/>
  <c r="N7983" i="1" s="1"/>
  <c r="O7983" i="1" s="1"/>
  <c r="P7983" i="1" s="1"/>
  <c r="H7982" i="1"/>
  <c r="N7982" i="1" s="1"/>
  <c r="O7982" i="1" s="1"/>
  <c r="P7982" i="1" s="1"/>
  <c r="H7980" i="1"/>
  <c r="N7980" i="1" s="1"/>
  <c r="O7980" i="1" s="1"/>
  <c r="P7980" i="1" s="1"/>
  <c r="H7979" i="1"/>
  <c r="N7979" i="1" s="1"/>
  <c r="O7979" i="1" s="1"/>
  <c r="P7979" i="1" s="1"/>
  <c r="H7977" i="1"/>
  <c r="N7977" i="1" s="1"/>
  <c r="O7977" i="1" s="1"/>
  <c r="P7977" i="1" s="1"/>
  <c r="H7976" i="1"/>
  <c r="N7976" i="1" s="1"/>
  <c r="O7976" i="1" s="1"/>
  <c r="P7976" i="1" s="1"/>
  <c r="H7975" i="1"/>
  <c r="N7975" i="1" s="1"/>
  <c r="O7975" i="1" s="1"/>
  <c r="P7975" i="1" s="1"/>
  <c r="H7973" i="1"/>
  <c r="N7973" i="1" s="1"/>
  <c r="O7973" i="1" s="1"/>
  <c r="P7973" i="1" s="1"/>
  <c r="H7969" i="1"/>
  <c r="N7969" i="1" s="1"/>
  <c r="O7969" i="1" s="1"/>
  <c r="P7969" i="1" s="1"/>
  <c r="H7967" i="1"/>
  <c r="N7967" i="1" s="1"/>
  <c r="O7967" i="1" s="1"/>
  <c r="P7967" i="1" s="1"/>
  <c r="H7966" i="1"/>
  <c r="N7966" i="1" s="1"/>
  <c r="O7966" i="1" s="1"/>
  <c r="P7966" i="1" s="1"/>
  <c r="H7964" i="1"/>
  <c r="N7964" i="1" s="1"/>
  <c r="O7964" i="1" s="1"/>
  <c r="P7964" i="1" s="1"/>
  <c r="H7963" i="1"/>
  <c r="N7963" i="1" s="1"/>
  <c r="O7963" i="1" s="1"/>
  <c r="P7963" i="1" s="1"/>
  <c r="H7959" i="1"/>
  <c r="N7959" i="1" s="1"/>
  <c r="O7959" i="1" s="1"/>
  <c r="P7959" i="1" s="1"/>
  <c r="H7957" i="1"/>
  <c r="N7957" i="1" s="1"/>
  <c r="O7957" i="1" s="1"/>
  <c r="P7957" i="1" s="1"/>
  <c r="H7956" i="1"/>
  <c r="N7956" i="1" s="1"/>
  <c r="O7956" i="1" s="1"/>
  <c r="P7956" i="1" s="1"/>
  <c r="H7955" i="1"/>
  <c r="N7955" i="1" s="1"/>
  <c r="O7955" i="1" s="1"/>
  <c r="P7955" i="1" s="1"/>
  <c r="H7953" i="1"/>
  <c r="N7953" i="1" s="1"/>
  <c r="O7953" i="1" s="1"/>
  <c r="P7953" i="1" s="1"/>
  <c r="H7952" i="1"/>
  <c r="N7952" i="1" s="1"/>
  <c r="O7952" i="1" s="1"/>
  <c r="P7952" i="1" s="1"/>
  <c r="H7951" i="1"/>
  <c r="N7951" i="1" s="1"/>
  <c r="O7951" i="1" s="1"/>
  <c r="P7951" i="1" s="1"/>
  <c r="H7950" i="1"/>
  <c r="N7950" i="1" s="1"/>
  <c r="O7950" i="1" s="1"/>
  <c r="P7950" i="1" s="1"/>
  <c r="H7949" i="1"/>
  <c r="N7949" i="1" s="1"/>
  <c r="O7949" i="1" s="1"/>
  <c r="P7949" i="1" s="1"/>
  <c r="H7947" i="1"/>
  <c r="N7947" i="1" s="1"/>
  <c r="O7947" i="1" s="1"/>
  <c r="P7947" i="1" s="1"/>
  <c r="H7946" i="1"/>
  <c r="N7946" i="1" s="1"/>
  <c r="O7946" i="1" s="1"/>
  <c r="P7946" i="1" s="1"/>
  <c r="H7943" i="1"/>
  <c r="N7943" i="1" s="1"/>
  <c r="O7943" i="1" s="1"/>
  <c r="P7943" i="1" s="1"/>
  <c r="H7941" i="1"/>
  <c r="N7941" i="1" s="1"/>
  <c r="O7941" i="1" s="1"/>
  <c r="P7941" i="1" s="1"/>
  <c r="H7940" i="1"/>
  <c r="N7940" i="1" s="1"/>
  <c r="O7940" i="1" s="1"/>
  <c r="P7940" i="1" s="1"/>
  <c r="H7939" i="1"/>
  <c r="N7939" i="1" s="1"/>
  <c r="O7939" i="1" s="1"/>
  <c r="P7939" i="1" s="1"/>
  <c r="H7937" i="1"/>
  <c r="N7937" i="1" s="1"/>
  <c r="O7937" i="1" s="1"/>
  <c r="P7937" i="1" s="1"/>
  <c r="H7935" i="1"/>
  <c r="N7935" i="1" s="1"/>
  <c r="O7935" i="1" s="1"/>
  <c r="P7935" i="1" s="1"/>
  <c r="H7934" i="1"/>
  <c r="N7934" i="1" s="1"/>
  <c r="O7934" i="1" s="1"/>
  <c r="P7934" i="1" s="1"/>
  <c r="H7933" i="1"/>
  <c r="N7933" i="1" s="1"/>
  <c r="O7933" i="1" s="1"/>
  <c r="P7933" i="1" s="1"/>
  <c r="H7931" i="1"/>
  <c r="N7931" i="1" s="1"/>
  <c r="O7931" i="1" s="1"/>
  <c r="P7931" i="1" s="1"/>
  <c r="H7930" i="1"/>
  <c r="N7930" i="1" s="1"/>
  <c r="O7930" i="1" s="1"/>
  <c r="P7930" i="1" s="1"/>
  <c r="H7929" i="1"/>
  <c r="N7929" i="1" s="1"/>
  <c r="O7929" i="1" s="1"/>
  <c r="P7929" i="1" s="1"/>
  <c r="H7928" i="1"/>
  <c r="N7928" i="1" s="1"/>
  <c r="O7928" i="1" s="1"/>
  <c r="P7928" i="1" s="1"/>
  <c r="H7925" i="1"/>
  <c r="N7925" i="1" s="1"/>
  <c r="O7925" i="1" s="1"/>
  <c r="P7925" i="1" s="1"/>
  <c r="H7923" i="1"/>
  <c r="N7923" i="1" s="1"/>
  <c r="O7923" i="1" s="1"/>
  <c r="P7923" i="1" s="1"/>
  <c r="H7921" i="1"/>
  <c r="N7921" i="1" s="1"/>
  <c r="O7921" i="1" s="1"/>
  <c r="P7921" i="1" s="1"/>
  <c r="H7920" i="1"/>
  <c r="N7920" i="1" s="1"/>
  <c r="O7920" i="1" s="1"/>
  <c r="P7920" i="1" s="1"/>
  <c r="H7919" i="1"/>
  <c r="N7919" i="1" s="1"/>
  <c r="O7919" i="1" s="1"/>
  <c r="P7919" i="1" s="1"/>
  <c r="H7917" i="1"/>
  <c r="N7917" i="1" s="1"/>
  <c r="O7917" i="1" s="1"/>
  <c r="P7917" i="1" s="1"/>
  <c r="H7912" i="1"/>
  <c r="N7912" i="1" s="1"/>
  <c r="O7912" i="1" s="1"/>
  <c r="P7912" i="1" s="1"/>
  <c r="H7911" i="1"/>
  <c r="N7911" i="1" s="1"/>
  <c r="O7911" i="1" s="1"/>
  <c r="P7911" i="1" s="1"/>
  <c r="H7910" i="1"/>
  <c r="N7910" i="1" s="1"/>
  <c r="O7910" i="1" s="1"/>
  <c r="P7910" i="1" s="1"/>
  <c r="H7909" i="1"/>
  <c r="N7909" i="1" s="1"/>
  <c r="O7909" i="1" s="1"/>
  <c r="P7909" i="1" s="1"/>
  <c r="H7904" i="1"/>
  <c r="N7904" i="1" s="1"/>
  <c r="O7904" i="1" s="1"/>
  <c r="P7904" i="1" s="1"/>
  <c r="H7903" i="1"/>
  <c r="N7903" i="1" s="1"/>
  <c r="O7903" i="1" s="1"/>
  <c r="P7903" i="1" s="1"/>
  <c r="H7902" i="1"/>
  <c r="N7902" i="1" s="1"/>
  <c r="O7902" i="1" s="1"/>
  <c r="P7902" i="1" s="1"/>
  <c r="H7901" i="1"/>
  <c r="N7901" i="1" s="1"/>
  <c r="O7901" i="1" s="1"/>
  <c r="P7901" i="1" s="1"/>
  <c r="H7896" i="1"/>
  <c r="N7896" i="1" s="1"/>
  <c r="O7896" i="1" s="1"/>
  <c r="P7896" i="1" s="1"/>
  <c r="H7895" i="1"/>
  <c r="N7895" i="1" s="1"/>
  <c r="O7895" i="1" s="1"/>
  <c r="P7895" i="1" s="1"/>
  <c r="H7894" i="1"/>
  <c r="N7894" i="1" s="1"/>
  <c r="O7894" i="1" s="1"/>
  <c r="P7894" i="1" s="1"/>
  <c r="H7893" i="1"/>
  <c r="N7893" i="1" s="1"/>
  <c r="O7893" i="1" s="1"/>
  <c r="P7893" i="1" s="1"/>
  <c r="H7890" i="1"/>
  <c r="N7890" i="1" s="1"/>
  <c r="O7890" i="1" s="1"/>
  <c r="P7890" i="1" s="1"/>
  <c r="H7889" i="1"/>
  <c r="N7889" i="1" s="1"/>
  <c r="O7889" i="1" s="1"/>
  <c r="P7889" i="1" s="1"/>
  <c r="H7888" i="1"/>
  <c r="N7888" i="1" s="1"/>
  <c r="O7888" i="1" s="1"/>
  <c r="P7888" i="1" s="1"/>
  <c r="H7885" i="1"/>
  <c r="N7885" i="1" s="1"/>
  <c r="O7885" i="1" s="1"/>
  <c r="P7885" i="1" s="1"/>
  <c r="H7884" i="1"/>
  <c r="N7884" i="1" s="1"/>
  <c r="O7884" i="1" s="1"/>
  <c r="P7884" i="1" s="1"/>
  <c r="H7883" i="1"/>
  <c r="N7883" i="1" s="1"/>
  <c r="O7883" i="1" s="1"/>
  <c r="P7883" i="1" s="1"/>
  <c r="H7882" i="1"/>
  <c r="N7882" i="1" s="1"/>
  <c r="O7882" i="1" s="1"/>
  <c r="P7882" i="1" s="1"/>
  <c r="H7881" i="1"/>
  <c r="N7881" i="1" s="1"/>
  <c r="O7881" i="1" s="1"/>
  <c r="P7881" i="1" s="1"/>
  <c r="H7880" i="1"/>
  <c r="N7880" i="1" s="1"/>
  <c r="O7880" i="1" s="1"/>
  <c r="P7880" i="1" s="1"/>
  <c r="H7879" i="1"/>
  <c r="N7879" i="1" s="1"/>
  <c r="O7879" i="1" s="1"/>
  <c r="P7879" i="1" s="1"/>
  <c r="H7878" i="1"/>
  <c r="N7878" i="1" s="1"/>
  <c r="O7878" i="1" s="1"/>
  <c r="P7878" i="1" s="1"/>
  <c r="H7875" i="1"/>
  <c r="N7875" i="1" s="1"/>
  <c r="O7875" i="1" s="1"/>
  <c r="P7875" i="1" s="1"/>
  <c r="H7874" i="1"/>
  <c r="N7874" i="1" s="1"/>
  <c r="O7874" i="1" s="1"/>
  <c r="P7874" i="1" s="1"/>
  <c r="H7873" i="1"/>
  <c r="N7873" i="1" s="1"/>
  <c r="O7873" i="1" s="1"/>
  <c r="P7873" i="1" s="1"/>
  <c r="H7872" i="1"/>
  <c r="N7872" i="1" s="1"/>
  <c r="O7872" i="1" s="1"/>
  <c r="P7872" i="1" s="1"/>
  <c r="H7871" i="1"/>
  <c r="N7871" i="1" s="1"/>
  <c r="O7871" i="1" s="1"/>
  <c r="P7871" i="1" s="1"/>
  <c r="H7870" i="1"/>
  <c r="N7870" i="1" s="1"/>
  <c r="O7870" i="1" s="1"/>
  <c r="P7870" i="1" s="1"/>
  <c r="H7869" i="1"/>
  <c r="N7869" i="1" s="1"/>
  <c r="O7869" i="1" s="1"/>
  <c r="P7869" i="1" s="1"/>
  <c r="H7868" i="1"/>
  <c r="N7868" i="1" s="1"/>
  <c r="O7868" i="1" s="1"/>
  <c r="P7868" i="1" s="1"/>
  <c r="H7867" i="1"/>
  <c r="N7867" i="1" s="1"/>
  <c r="O7867" i="1" s="1"/>
  <c r="P7867" i="1" s="1"/>
  <c r="H7866" i="1"/>
  <c r="N7866" i="1" s="1"/>
  <c r="O7866" i="1" s="1"/>
  <c r="P7866" i="1" s="1"/>
  <c r="H7865" i="1"/>
  <c r="N7865" i="1" s="1"/>
  <c r="O7865" i="1" s="1"/>
  <c r="P7865" i="1" s="1"/>
  <c r="H7859" i="1"/>
  <c r="N7859" i="1" s="1"/>
  <c r="O7859" i="1" s="1"/>
  <c r="P7859" i="1" s="1"/>
  <c r="H7858" i="1"/>
  <c r="N7858" i="1" s="1"/>
  <c r="O7858" i="1" s="1"/>
  <c r="P7858" i="1" s="1"/>
  <c r="H7856" i="1"/>
  <c r="N7856" i="1" s="1"/>
  <c r="O7856" i="1" s="1"/>
  <c r="P7856" i="1" s="1"/>
  <c r="H7853" i="1"/>
  <c r="N7853" i="1" s="1"/>
  <c r="O7853" i="1" s="1"/>
  <c r="P7853" i="1" s="1"/>
  <c r="H7852" i="1"/>
  <c r="N7852" i="1" s="1"/>
  <c r="O7852" i="1" s="1"/>
  <c r="P7852" i="1" s="1"/>
  <c r="H7851" i="1"/>
  <c r="N7851" i="1" s="1"/>
  <c r="O7851" i="1" s="1"/>
  <c r="P7851" i="1" s="1"/>
  <c r="H7850" i="1"/>
  <c r="N7850" i="1" s="1"/>
  <c r="O7850" i="1" s="1"/>
  <c r="P7850" i="1" s="1"/>
  <c r="H7847" i="1"/>
  <c r="N7847" i="1" s="1"/>
  <c r="O7847" i="1" s="1"/>
  <c r="P7847" i="1" s="1"/>
  <c r="H7846" i="1"/>
  <c r="N7846" i="1" s="1"/>
  <c r="O7846" i="1" s="1"/>
  <c r="P7846" i="1" s="1"/>
  <c r="H7845" i="1"/>
  <c r="N7845" i="1" s="1"/>
  <c r="O7845" i="1" s="1"/>
  <c r="P7845" i="1" s="1"/>
  <c r="H7844" i="1"/>
  <c r="N7844" i="1" s="1"/>
  <c r="O7844" i="1" s="1"/>
  <c r="P7844" i="1" s="1"/>
  <c r="H7843" i="1"/>
  <c r="N7843" i="1" s="1"/>
  <c r="O7843" i="1" s="1"/>
  <c r="P7843" i="1" s="1"/>
  <c r="H7839" i="1"/>
  <c r="N7839" i="1" s="1"/>
  <c r="O7839" i="1" s="1"/>
  <c r="P7839" i="1" s="1"/>
  <c r="H7838" i="1"/>
  <c r="N7838" i="1" s="1"/>
  <c r="O7838" i="1" s="1"/>
  <c r="P7838" i="1" s="1"/>
  <c r="H7836" i="1"/>
  <c r="N7836" i="1" s="1"/>
  <c r="O7836" i="1" s="1"/>
  <c r="P7836" i="1" s="1"/>
  <c r="H7835" i="1"/>
  <c r="N7835" i="1" s="1"/>
  <c r="O7835" i="1" s="1"/>
  <c r="P7835" i="1" s="1"/>
  <c r="H7833" i="1"/>
  <c r="N7833" i="1" s="1"/>
  <c r="O7833" i="1" s="1"/>
  <c r="P7833" i="1" s="1"/>
  <c r="H7832" i="1"/>
  <c r="N7832" i="1" s="1"/>
  <c r="O7832" i="1" s="1"/>
  <c r="P7832" i="1" s="1"/>
  <c r="H7830" i="1"/>
  <c r="N7830" i="1" s="1"/>
  <c r="O7830" i="1" s="1"/>
  <c r="P7830" i="1" s="1"/>
  <c r="H7829" i="1"/>
  <c r="N7829" i="1" s="1"/>
  <c r="O7829" i="1" s="1"/>
  <c r="P7829" i="1" s="1"/>
  <c r="H7828" i="1"/>
  <c r="N7828" i="1" s="1"/>
  <c r="O7828" i="1" s="1"/>
  <c r="P7828" i="1" s="1"/>
  <c r="H7826" i="1"/>
  <c r="N7826" i="1" s="1"/>
  <c r="O7826" i="1" s="1"/>
  <c r="P7826" i="1" s="1"/>
  <c r="H7822" i="1"/>
  <c r="N7822" i="1" s="1"/>
  <c r="O7822" i="1" s="1"/>
  <c r="P7822" i="1" s="1"/>
  <c r="H7821" i="1"/>
  <c r="N7821" i="1" s="1"/>
  <c r="O7821" i="1" s="1"/>
  <c r="P7821" i="1" s="1"/>
  <c r="H7820" i="1"/>
  <c r="N7820" i="1" s="1"/>
  <c r="O7820" i="1" s="1"/>
  <c r="P7820" i="1" s="1"/>
  <c r="H7819" i="1"/>
  <c r="N7819" i="1" s="1"/>
  <c r="O7819" i="1" s="1"/>
  <c r="P7819" i="1" s="1"/>
  <c r="H7818" i="1"/>
  <c r="N7818" i="1" s="1"/>
  <c r="O7818" i="1" s="1"/>
  <c r="P7818" i="1" s="1"/>
  <c r="H7817" i="1"/>
  <c r="N7817" i="1" s="1"/>
  <c r="O7817" i="1" s="1"/>
  <c r="P7817" i="1" s="1"/>
  <c r="H7816" i="1"/>
  <c r="N7816" i="1" s="1"/>
  <c r="O7816" i="1" s="1"/>
  <c r="P7816" i="1" s="1"/>
  <c r="H7813" i="1"/>
  <c r="N7813" i="1" s="1"/>
  <c r="O7813" i="1" s="1"/>
  <c r="P7813" i="1" s="1"/>
  <c r="H7812" i="1"/>
  <c r="N7812" i="1" s="1"/>
  <c r="O7812" i="1" s="1"/>
  <c r="P7812" i="1" s="1"/>
  <c r="H7811" i="1"/>
  <c r="N7811" i="1" s="1"/>
  <c r="O7811" i="1" s="1"/>
  <c r="P7811" i="1" s="1"/>
  <c r="H7808" i="1"/>
  <c r="N7808" i="1" s="1"/>
  <c r="O7808" i="1" s="1"/>
  <c r="P7808" i="1" s="1"/>
  <c r="H7806" i="1"/>
  <c r="N7806" i="1" s="1"/>
  <c r="O7806" i="1" s="1"/>
  <c r="P7806" i="1" s="1"/>
  <c r="H7805" i="1"/>
  <c r="N7805" i="1" s="1"/>
  <c r="O7805" i="1" s="1"/>
  <c r="P7805" i="1" s="1"/>
  <c r="H7804" i="1"/>
  <c r="N7804" i="1" s="1"/>
  <c r="O7804" i="1" s="1"/>
  <c r="P7804" i="1" s="1"/>
  <c r="H7800" i="1"/>
  <c r="N7800" i="1" s="1"/>
  <c r="O7800" i="1" s="1"/>
  <c r="P7800" i="1" s="1"/>
  <c r="H7796" i="1"/>
  <c r="N7796" i="1" s="1"/>
  <c r="O7796" i="1" s="1"/>
  <c r="P7796" i="1" s="1"/>
  <c r="H7795" i="1"/>
  <c r="N7795" i="1" s="1"/>
  <c r="O7795" i="1" s="1"/>
  <c r="P7795" i="1" s="1"/>
  <c r="H7793" i="1"/>
  <c r="N7793" i="1" s="1"/>
  <c r="O7793" i="1" s="1"/>
  <c r="P7793" i="1" s="1"/>
  <c r="H7791" i="1"/>
  <c r="N7791" i="1" s="1"/>
  <c r="O7791" i="1" s="1"/>
  <c r="P7791" i="1" s="1"/>
  <c r="H7790" i="1"/>
  <c r="N7790" i="1" s="1"/>
  <c r="O7790" i="1" s="1"/>
  <c r="P7790" i="1" s="1"/>
  <c r="H7789" i="1"/>
  <c r="N7789" i="1" s="1"/>
  <c r="O7789" i="1" s="1"/>
  <c r="P7789" i="1" s="1"/>
  <c r="H7788" i="1"/>
  <c r="N7788" i="1" s="1"/>
  <c r="O7788" i="1" s="1"/>
  <c r="P7788" i="1" s="1"/>
  <c r="H7784" i="1"/>
  <c r="N7784" i="1" s="1"/>
  <c r="O7784" i="1" s="1"/>
  <c r="P7784" i="1" s="1"/>
  <c r="H7783" i="1"/>
  <c r="N7783" i="1" s="1"/>
  <c r="O7783" i="1" s="1"/>
  <c r="P7783" i="1" s="1"/>
  <c r="H7782" i="1"/>
  <c r="N7782" i="1" s="1"/>
  <c r="O7782" i="1" s="1"/>
  <c r="P7782" i="1" s="1"/>
  <c r="H7781" i="1"/>
  <c r="N7781" i="1" s="1"/>
  <c r="O7781" i="1" s="1"/>
  <c r="P7781" i="1" s="1"/>
  <c r="H7780" i="1"/>
  <c r="N7780" i="1" s="1"/>
  <c r="O7780" i="1" s="1"/>
  <c r="P7780" i="1" s="1"/>
  <c r="H7778" i="1"/>
  <c r="N7778" i="1" s="1"/>
  <c r="O7778" i="1" s="1"/>
  <c r="P7778" i="1" s="1"/>
  <c r="H7776" i="1"/>
  <c r="N7776" i="1" s="1"/>
  <c r="O7776" i="1" s="1"/>
  <c r="P7776" i="1" s="1"/>
  <c r="H7775" i="1"/>
  <c r="N7775" i="1" s="1"/>
  <c r="O7775" i="1" s="1"/>
  <c r="P7775" i="1" s="1"/>
  <c r="H7773" i="1"/>
  <c r="N7773" i="1" s="1"/>
  <c r="O7773" i="1" s="1"/>
  <c r="P7773" i="1" s="1"/>
  <c r="H7768" i="1"/>
  <c r="N7768" i="1" s="1"/>
  <c r="O7768" i="1" s="1"/>
  <c r="P7768" i="1" s="1"/>
  <c r="H7767" i="1"/>
  <c r="N7767" i="1" s="1"/>
  <c r="O7767" i="1" s="1"/>
  <c r="P7767" i="1" s="1"/>
  <c r="H7766" i="1"/>
  <c r="N7766" i="1" s="1"/>
  <c r="O7766" i="1" s="1"/>
  <c r="P7766" i="1" s="1"/>
  <c r="H7764" i="1"/>
  <c r="N7764" i="1" s="1"/>
  <c r="O7764" i="1" s="1"/>
  <c r="P7764" i="1" s="1"/>
  <c r="H7762" i="1"/>
  <c r="N7762" i="1" s="1"/>
  <c r="O7762" i="1" s="1"/>
  <c r="P7762" i="1" s="1"/>
  <c r="H7761" i="1"/>
  <c r="N7761" i="1" s="1"/>
  <c r="O7761" i="1" s="1"/>
  <c r="P7761" i="1" s="1"/>
  <c r="H7759" i="1"/>
  <c r="N7759" i="1" s="1"/>
  <c r="O7759" i="1" s="1"/>
  <c r="P7759" i="1" s="1"/>
  <c r="H7758" i="1"/>
  <c r="N7758" i="1" s="1"/>
  <c r="O7758" i="1" s="1"/>
  <c r="P7758" i="1" s="1"/>
  <c r="H7757" i="1"/>
  <c r="N7757" i="1" s="1"/>
  <c r="O7757" i="1" s="1"/>
  <c r="P7757" i="1" s="1"/>
  <c r="H7754" i="1"/>
  <c r="N7754" i="1" s="1"/>
  <c r="O7754" i="1" s="1"/>
  <c r="P7754" i="1" s="1"/>
  <c r="H7753" i="1"/>
  <c r="N7753" i="1" s="1"/>
  <c r="O7753" i="1" s="1"/>
  <c r="P7753" i="1" s="1"/>
  <c r="H7752" i="1"/>
  <c r="N7752" i="1" s="1"/>
  <c r="O7752" i="1" s="1"/>
  <c r="P7752" i="1" s="1"/>
  <c r="H7749" i="1"/>
  <c r="N7749" i="1" s="1"/>
  <c r="O7749" i="1" s="1"/>
  <c r="P7749" i="1" s="1"/>
  <c r="H7747" i="1"/>
  <c r="N7747" i="1" s="1"/>
  <c r="O7747" i="1" s="1"/>
  <c r="P7747" i="1" s="1"/>
  <c r="H7746" i="1"/>
  <c r="N7746" i="1" s="1"/>
  <c r="O7746" i="1" s="1"/>
  <c r="P7746" i="1" s="1"/>
  <c r="H7744" i="1"/>
  <c r="N7744" i="1" s="1"/>
  <c r="O7744" i="1" s="1"/>
  <c r="P7744" i="1" s="1"/>
  <c r="H7743" i="1"/>
  <c r="N7743" i="1" s="1"/>
  <c r="O7743" i="1" s="1"/>
  <c r="P7743" i="1" s="1"/>
  <c r="H7740" i="1"/>
  <c r="N7740" i="1" s="1"/>
  <c r="O7740" i="1" s="1"/>
  <c r="P7740" i="1" s="1"/>
  <c r="H7738" i="1"/>
  <c r="N7738" i="1" s="1"/>
  <c r="O7738" i="1" s="1"/>
  <c r="P7738" i="1" s="1"/>
  <c r="H7737" i="1"/>
  <c r="N7737" i="1" s="1"/>
  <c r="O7737" i="1" s="1"/>
  <c r="P7737" i="1" s="1"/>
  <c r="H7736" i="1"/>
  <c r="N7736" i="1" s="1"/>
  <c r="O7736" i="1" s="1"/>
  <c r="P7736" i="1" s="1"/>
  <c r="H7734" i="1"/>
  <c r="N7734" i="1" s="1"/>
  <c r="O7734" i="1" s="1"/>
  <c r="P7734" i="1" s="1"/>
  <c r="H7731" i="1"/>
  <c r="N7731" i="1" s="1"/>
  <c r="O7731" i="1" s="1"/>
  <c r="P7731" i="1" s="1"/>
  <c r="H7730" i="1"/>
  <c r="N7730" i="1" s="1"/>
  <c r="O7730" i="1" s="1"/>
  <c r="P7730" i="1" s="1"/>
  <c r="H7729" i="1"/>
  <c r="N7729" i="1" s="1"/>
  <c r="O7729" i="1" s="1"/>
  <c r="P7729" i="1" s="1"/>
  <c r="H7728" i="1"/>
  <c r="N7728" i="1" s="1"/>
  <c r="O7728" i="1" s="1"/>
  <c r="P7728" i="1" s="1"/>
  <c r="H7727" i="1"/>
  <c r="N7727" i="1" s="1"/>
  <c r="O7727" i="1" s="1"/>
  <c r="P7727" i="1" s="1"/>
  <c r="H7726" i="1"/>
  <c r="N7726" i="1" s="1"/>
  <c r="O7726" i="1" s="1"/>
  <c r="P7726" i="1" s="1"/>
  <c r="H7723" i="1"/>
  <c r="N7723" i="1" s="1"/>
  <c r="O7723" i="1" s="1"/>
  <c r="P7723" i="1" s="1"/>
  <c r="H7722" i="1"/>
  <c r="N7722" i="1" s="1"/>
  <c r="O7722" i="1" s="1"/>
  <c r="P7722" i="1" s="1"/>
  <c r="H7721" i="1"/>
  <c r="N7721" i="1" s="1"/>
  <c r="O7721" i="1" s="1"/>
  <c r="P7721" i="1" s="1"/>
  <c r="H7719" i="1"/>
  <c r="N7719" i="1" s="1"/>
  <c r="O7719" i="1" s="1"/>
  <c r="P7719" i="1" s="1"/>
  <c r="H7718" i="1"/>
  <c r="N7718" i="1" s="1"/>
  <c r="O7718" i="1" s="1"/>
  <c r="P7718" i="1" s="1"/>
  <c r="H7717" i="1"/>
  <c r="N7717" i="1" s="1"/>
  <c r="O7717" i="1" s="1"/>
  <c r="P7717" i="1" s="1"/>
  <c r="H7715" i="1"/>
  <c r="N7715" i="1" s="1"/>
  <c r="O7715" i="1" s="1"/>
  <c r="P7715" i="1" s="1"/>
  <c r="H7713" i="1"/>
  <c r="N7713" i="1" s="1"/>
  <c r="O7713" i="1" s="1"/>
  <c r="P7713" i="1" s="1"/>
  <c r="H7712" i="1"/>
  <c r="N7712" i="1" s="1"/>
  <c r="O7712" i="1" s="1"/>
  <c r="P7712" i="1" s="1"/>
  <c r="H7710" i="1"/>
  <c r="N7710" i="1" s="1"/>
  <c r="O7710" i="1" s="1"/>
  <c r="P7710" i="1" s="1"/>
  <c r="H7709" i="1"/>
  <c r="N7709" i="1" s="1"/>
  <c r="O7709" i="1" s="1"/>
  <c r="P7709" i="1" s="1"/>
  <c r="H7708" i="1"/>
  <c r="N7708" i="1" s="1"/>
  <c r="O7708" i="1" s="1"/>
  <c r="P7708" i="1" s="1"/>
  <c r="H7706" i="1"/>
  <c r="N7706" i="1" s="1"/>
  <c r="O7706" i="1" s="1"/>
  <c r="P7706" i="1" s="1"/>
  <c r="H7704" i="1"/>
  <c r="N7704" i="1" s="1"/>
  <c r="O7704" i="1" s="1"/>
  <c r="P7704" i="1" s="1"/>
  <c r="H7702" i="1"/>
  <c r="N7702" i="1" s="1"/>
  <c r="O7702" i="1" s="1"/>
  <c r="P7702" i="1" s="1"/>
  <c r="H7700" i="1"/>
  <c r="N7700" i="1" s="1"/>
  <c r="O7700" i="1" s="1"/>
  <c r="P7700" i="1" s="1"/>
  <c r="H7699" i="1"/>
  <c r="N7699" i="1" s="1"/>
  <c r="O7699" i="1" s="1"/>
  <c r="P7699" i="1" s="1"/>
  <c r="H7698" i="1"/>
  <c r="N7698" i="1" s="1"/>
  <c r="O7698" i="1" s="1"/>
  <c r="P7698" i="1" s="1"/>
  <c r="H7697" i="1"/>
  <c r="N7697" i="1" s="1"/>
  <c r="O7697" i="1" s="1"/>
  <c r="P7697" i="1" s="1"/>
  <c r="H7695" i="1"/>
  <c r="N7695" i="1" s="1"/>
  <c r="O7695" i="1" s="1"/>
  <c r="P7695" i="1" s="1"/>
  <c r="H7694" i="1"/>
  <c r="N7694" i="1" s="1"/>
  <c r="O7694" i="1" s="1"/>
  <c r="P7694" i="1" s="1"/>
  <c r="H7691" i="1"/>
  <c r="N7691" i="1" s="1"/>
  <c r="O7691" i="1" s="1"/>
  <c r="P7691" i="1" s="1"/>
  <c r="H7689" i="1"/>
  <c r="N7689" i="1" s="1"/>
  <c r="O7689" i="1" s="1"/>
  <c r="P7689" i="1" s="1"/>
  <c r="H7686" i="1"/>
  <c r="N7686" i="1" s="1"/>
  <c r="O7686" i="1" s="1"/>
  <c r="P7686" i="1" s="1"/>
  <c r="H7683" i="1"/>
  <c r="N7683" i="1" s="1"/>
  <c r="O7683" i="1" s="1"/>
  <c r="P7683" i="1" s="1"/>
  <c r="H7680" i="1"/>
  <c r="N7680" i="1" s="1"/>
  <c r="O7680" i="1" s="1"/>
  <c r="P7680" i="1" s="1"/>
  <c r="H7679" i="1"/>
  <c r="N7679" i="1" s="1"/>
  <c r="O7679" i="1" s="1"/>
  <c r="P7679" i="1" s="1"/>
  <c r="H7678" i="1"/>
  <c r="N7678" i="1" s="1"/>
  <c r="O7678" i="1" s="1"/>
  <c r="P7678" i="1" s="1"/>
  <c r="H7677" i="1"/>
  <c r="N7677" i="1" s="1"/>
  <c r="O7677" i="1" s="1"/>
  <c r="P7677" i="1" s="1"/>
  <c r="H7676" i="1"/>
  <c r="N7676" i="1" s="1"/>
  <c r="O7676" i="1" s="1"/>
  <c r="P7676" i="1" s="1"/>
  <c r="H7675" i="1"/>
  <c r="N7675" i="1" s="1"/>
  <c r="O7675" i="1" s="1"/>
  <c r="P7675" i="1" s="1"/>
  <c r="H7674" i="1"/>
  <c r="N7674" i="1" s="1"/>
  <c r="O7674" i="1" s="1"/>
  <c r="P7674" i="1" s="1"/>
  <c r="H7673" i="1"/>
  <c r="N7673" i="1" s="1"/>
  <c r="O7673" i="1" s="1"/>
  <c r="P7673" i="1" s="1"/>
  <c r="H7672" i="1"/>
  <c r="N7672" i="1" s="1"/>
  <c r="O7672" i="1" s="1"/>
  <c r="P7672" i="1" s="1"/>
  <c r="H7668" i="1"/>
  <c r="N7668" i="1" s="1"/>
  <c r="O7668" i="1" s="1"/>
  <c r="P7668" i="1" s="1"/>
  <c r="H7667" i="1"/>
  <c r="N7667" i="1" s="1"/>
  <c r="O7667" i="1" s="1"/>
  <c r="P7667" i="1" s="1"/>
  <c r="H7666" i="1"/>
  <c r="N7666" i="1" s="1"/>
  <c r="O7666" i="1" s="1"/>
  <c r="P7666" i="1" s="1"/>
  <c r="H7664" i="1"/>
  <c r="N7664" i="1" s="1"/>
  <c r="O7664" i="1" s="1"/>
  <c r="P7664" i="1" s="1"/>
  <c r="H7663" i="1"/>
  <c r="N7663" i="1" s="1"/>
  <c r="O7663" i="1" s="1"/>
  <c r="P7663" i="1" s="1"/>
  <c r="H7662" i="1"/>
  <c r="N7662" i="1" s="1"/>
  <c r="O7662" i="1" s="1"/>
  <c r="P7662" i="1" s="1"/>
  <c r="H7661" i="1"/>
  <c r="N7661" i="1" s="1"/>
  <c r="O7661" i="1" s="1"/>
  <c r="P7661" i="1" s="1"/>
  <c r="H7659" i="1"/>
  <c r="N7659" i="1" s="1"/>
  <c r="O7659" i="1" s="1"/>
  <c r="P7659" i="1" s="1"/>
  <c r="H7658" i="1"/>
  <c r="N7658" i="1" s="1"/>
  <c r="O7658" i="1" s="1"/>
  <c r="P7658" i="1" s="1"/>
  <c r="H7656" i="1"/>
  <c r="N7656" i="1" s="1"/>
  <c r="O7656" i="1" s="1"/>
  <c r="P7656" i="1" s="1"/>
  <c r="H7655" i="1"/>
  <c r="N7655" i="1" s="1"/>
  <c r="O7655" i="1" s="1"/>
  <c r="P7655" i="1" s="1"/>
  <c r="H7653" i="1"/>
  <c r="N7653" i="1" s="1"/>
  <c r="O7653" i="1" s="1"/>
  <c r="P7653" i="1" s="1"/>
  <c r="H7652" i="1"/>
  <c r="N7652" i="1" s="1"/>
  <c r="O7652" i="1" s="1"/>
  <c r="P7652" i="1" s="1"/>
  <c r="H7650" i="1"/>
  <c r="N7650" i="1" s="1"/>
  <c r="O7650" i="1" s="1"/>
  <c r="P7650" i="1" s="1"/>
  <c r="H7649" i="1"/>
  <c r="N7649" i="1" s="1"/>
  <c r="O7649" i="1" s="1"/>
  <c r="P7649" i="1" s="1"/>
  <c r="H7648" i="1"/>
  <c r="N7648" i="1" s="1"/>
  <c r="O7648" i="1" s="1"/>
  <c r="P7648" i="1" s="1"/>
  <c r="H7646" i="1"/>
  <c r="N7646" i="1" s="1"/>
  <c r="O7646" i="1" s="1"/>
  <c r="P7646" i="1" s="1"/>
  <c r="H7645" i="1"/>
  <c r="N7645" i="1" s="1"/>
  <c r="O7645" i="1" s="1"/>
  <c r="P7645" i="1" s="1"/>
  <c r="H7643" i="1"/>
  <c r="N7643" i="1" s="1"/>
  <c r="O7643" i="1" s="1"/>
  <c r="P7643" i="1" s="1"/>
  <c r="H7640" i="1"/>
  <c r="N7640" i="1" s="1"/>
  <c r="O7640" i="1" s="1"/>
  <c r="P7640" i="1" s="1"/>
  <c r="H7638" i="1"/>
  <c r="N7638" i="1" s="1"/>
  <c r="O7638" i="1" s="1"/>
  <c r="P7638" i="1" s="1"/>
  <c r="H7637" i="1"/>
  <c r="N7637" i="1" s="1"/>
  <c r="O7637" i="1" s="1"/>
  <c r="P7637" i="1" s="1"/>
  <c r="H7635" i="1"/>
  <c r="N7635" i="1" s="1"/>
  <c r="O7635" i="1" s="1"/>
  <c r="P7635" i="1" s="1"/>
  <c r="H7634" i="1"/>
  <c r="N7634" i="1" s="1"/>
  <c r="O7634" i="1" s="1"/>
  <c r="P7634" i="1" s="1"/>
  <c r="H7632" i="1"/>
  <c r="N7632" i="1" s="1"/>
  <c r="O7632" i="1" s="1"/>
  <c r="P7632" i="1" s="1"/>
  <c r="H7631" i="1"/>
  <c r="N7631" i="1" s="1"/>
  <c r="O7631" i="1" s="1"/>
  <c r="P7631" i="1" s="1"/>
  <c r="H7629" i="1"/>
  <c r="N7629" i="1" s="1"/>
  <c r="O7629" i="1" s="1"/>
  <c r="P7629" i="1" s="1"/>
  <c r="H7628" i="1"/>
  <c r="N7628" i="1" s="1"/>
  <c r="O7628" i="1" s="1"/>
  <c r="P7628" i="1" s="1"/>
  <c r="H7626" i="1"/>
  <c r="N7626" i="1" s="1"/>
  <c r="O7626" i="1" s="1"/>
  <c r="P7626" i="1" s="1"/>
  <c r="H7624" i="1"/>
  <c r="N7624" i="1" s="1"/>
  <c r="O7624" i="1" s="1"/>
  <c r="P7624" i="1" s="1"/>
  <c r="H7623" i="1"/>
  <c r="N7623" i="1" s="1"/>
  <c r="O7623" i="1" s="1"/>
  <c r="P7623" i="1" s="1"/>
  <c r="H7620" i="1"/>
  <c r="N7620" i="1" s="1"/>
  <c r="O7620" i="1" s="1"/>
  <c r="P7620" i="1" s="1"/>
  <c r="H7618" i="1"/>
  <c r="N7618" i="1" s="1"/>
  <c r="O7618" i="1" s="1"/>
  <c r="P7618" i="1" s="1"/>
  <c r="H7616" i="1"/>
  <c r="N7616" i="1" s="1"/>
  <c r="O7616" i="1" s="1"/>
  <c r="P7616" i="1" s="1"/>
  <c r="H7615" i="1"/>
  <c r="N7615" i="1" s="1"/>
  <c r="O7615" i="1" s="1"/>
  <c r="P7615" i="1" s="1"/>
  <c r="H7614" i="1"/>
  <c r="N7614" i="1" s="1"/>
  <c r="O7614" i="1" s="1"/>
  <c r="P7614" i="1" s="1"/>
  <c r="H7611" i="1"/>
  <c r="N7611" i="1" s="1"/>
  <c r="O7611" i="1" s="1"/>
  <c r="P7611" i="1" s="1"/>
  <c r="H7610" i="1"/>
  <c r="N7610" i="1" s="1"/>
  <c r="O7610" i="1" s="1"/>
  <c r="P7610" i="1" s="1"/>
  <c r="H7609" i="1"/>
  <c r="N7609" i="1" s="1"/>
  <c r="O7609" i="1" s="1"/>
  <c r="P7609" i="1" s="1"/>
  <c r="H7607" i="1"/>
  <c r="N7607" i="1" s="1"/>
  <c r="O7607" i="1" s="1"/>
  <c r="P7607" i="1" s="1"/>
  <c r="H7606" i="1"/>
  <c r="N7606" i="1" s="1"/>
  <c r="O7606" i="1" s="1"/>
  <c r="P7606" i="1" s="1"/>
  <c r="H7605" i="1"/>
  <c r="N7605" i="1" s="1"/>
  <c r="O7605" i="1" s="1"/>
  <c r="P7605" i="1" s="1"/>
  <c r="H7604" i="1"/>
  <c r="N7604" i="1" s="1"/>
  <c r="O7604" i="1" s="1"/>
  <c r="P7604" i="1" s="1"/>
  <c r="H7603" i="1"/>
  <c r="N7603" i="1" s="1"/>
  <c r="O7603" i="1" s="1"/>
  <c r="P7603" i="1" s="1"/>
  <c r="H7602" i="1"/>
  <c r="N7602" i="1" s="1"/>
  <c r="O7602" i="1" s="1"/>
  <c r="P7602" i="1" s="1"/>
  <c r="H7600" i="1"/>
  <c r="N7600" i="1" s="1"/>
  <c r="O7600" i="1" s="1"/>
  <c r="P7600" i="1" s="1"/>
  <c r="H7599" i="1"/>
  <c r="N7599" i="1" s="1"/>
  <c r="O7599" i="1" s="1"/>
  <c r="P7599" i="1" s="1"/>
  <c r="H7597" i="1"/>
  <c r="N7597" i="1" s="1"/>
  <c r="O7597" i="1" s="1"/>
  <c r="P7597" i="1" s="1"/>
  <c r="H7596" i="1"/>
  <c r="N7596" i="1" s="1"/>
  <c r="O7596" i="1" s="1"/>
  <c r="P7596" i="1" s="1"/>
  <c r="H7594" i="1"/>
  <c r="N7594" i="1" s="1"/>
  <c r="O7594" i="1" s="1"/>
  <c r="P7594" i="1" s="1"/>
  <c r="H7593" i="1"/>
  <c r="N7593" i="1" s="1"/>
  <c r="O7593" i="1" s="1"/>
  <c r="P7593" i="1" s="1"/>
  <c r="H7591" i="1"/>
  <c r="N7591" i="1" s="1"/>
  <c r="O7591" i="1" s="1"/>
  <c r="P7591" i="1" s="1"/>
  <c r="H7590" i="1"/>
  <c r="N7590" i="1" s="1"/>
  <c r="O7590" i="1" s="1"/>
  <c r="P7590" i="1" s="1"/>
  <c r="H7589" i="1"/>
  <c r="N7589" i="1" s="1"/>
  <c r="O7589" i="1" s="1"/>
  <c r="P7589" i="1" s="1"/>
  <c r="H7587" i="1"/>
  <c r="N7587" i="1" s="1"/>
  <c r="O7587" i="1" s="1"/>
  <c r="P7587" i="1" s="1"/>
  <c r="H7585" i="1"/>
  <c r="N7585" i="1" s="1"/>
  <c r="O7585" i="1" s="1"/>
  <c r="P7585" i="1" s="1"/>
  <c r="H7584" i="1"/>
  <c r="N7584" i="1" s="1"/>
  <c r="O7584" i="1" s="1"/>
  <c r="P7584" i="1" s="1"/>
  <c r="H7582" i="1"/>
  <c r="N7582" i="1" s="1"/>
  <c r="O7582" i="1" s="1"/>
  <c r="P7582" i="1" s="1"/>
  <c r="H7579" i="1"/>
  <c r="N7579" i="1" s="1"/>
  <c r="O7579" i="1" s="1"/>
  <c r="P7579" i="1" s="1"/>
  <c r="H7578" i="1"/>
  <c r="N7578" i="1" s="1"/>
  <c r="O7578" i="1" s="1"/>
  <c r="P7578" i="1" s="1"/>
  <c r="H7575" i="1"/>
  <c r="N7575" i="1" s="1"/>
  <c r="O7575" i="1" s="1"/>
  <c r="P7575" i="1" s="1"/>
  <c r="H7574" i="1"/>
  <c r="N7574" i="1" s="1"/>
  <c r="O7574" i="1" s="1"/>
  <c r="P7574" i="1" s="1"/>
  <c r="H7570" i="1"/>
  <c r="N7570" i="1" s="1"/>
  <c r="O7570" i="1" s="1"/>
  <c r="P7570" i="1" s="1"/>
  <c r="H7569" i="1"/>
  <c r="N7569" i="1" s="1"/>
  <c r="O7569" i="1" s="1"/>
  <c r="P7569" i="1" s="1"/>
  <c r="H7568" i="1"/>
  <c r="N7568" i="1" s="1"/>
  <c r="O7568" i="1" s="1"/>
  <c r="P7568" i="1" s="1"/>
  <c r="H7567" i="1"/>
  <c r="N7567" i="1" s="1"/>
  <c r="O7567" i="1" s="1"/>
  <c r="P7567" i="1" s="1"/>
  <c r="H7565" i="1"/>
  <c r="N7565" i="1" s="1"/>
  <c r="O7565" i="1" s="1"/>
  <c r="P7565" i="1" s="1"/>
  <c r="H7564" i="1"/>
  <c r="N7564" i="1" s="1"/>
  <c r="O7564" i="1" s="1"/>
  <c r="P7564" i="1" s="1"/>
  <c r="H7562" i="1"/>
  <c r="N7562" i="1" s="1"/>
  <c r="O7562" i="1" s="1"/>
  <c r="P7562" i="1" s="1"/>
  <c r="H7560" i="1"/>
  <c r="N7560" i="1" s="1"/>
  <c r="O7560" i="1" s="1"/>
  <c r="P7560" i="1" s="1"/>
  <c r="H7559" i="1"/>
  <c r="N7559" i="1" s="1"/>
  <c r="O7559" i="1" s="1"/>
  <c r="P7559" i="1" s="1"/>
  <c r="H7558" i="1"/>
  <c r="N7558" i="1" s="1"/>
  <c r="O7558" i="1" s="1"/>
  <c r="P7558" i="1" s="1"/>
  <c r="H7556" i="1"/>
  <c r="N7556" i="1" s="1"/>
  <c r="O7556" i="1" s="1"/>
  <c r="P7556" i="1" s="1"/>
  <c r="H7554" i="1"/>
  <c r="N7554" i="1" s="1"/>
  <c r="O7554" i="1" s="1"/>
  <c r="P7554" i="1" s="1"/>
  <c r="H7553" i="1"/>
  <c r="N7553" i="1" s="1"/>
  <c r="O7553" i="1" s="1"/>
  <c r="P7553" i="1" s="1"/>
  <c r="H7551" i="1"/>
  <c r="N7551" i="1" s="1"/>
  <c r="O7551" i="1" s="1"/>
  <c r="P7551" i="1" s="1"/>
  <c r="H7550" i="1"/>
  <c r="N7550" i="1" s="1"/>
  <c r="O7550" i="1" s="1"/>
  <c r="P7550" i="1" s="1"/>
  <c r="H7549" i="1"/>
  <c r="N7549" i="1" s="1"/>
  <c r="O7549" i="1" s="1"/>
  <c r="P7549" i="1" s="1"/>
  <c r="H7547" i="1"/>
  <c r="N7547" i="1" s="1"/>
  <c r="O7547" i="1" s="1"/>
  <c r="P7547" i="1" s="1"/>
  <c r="H7546" i="1"/>
  <c r="N7546" i="1" s="1"/>
  <c r="O7546" i="1" s="1"/>
  <c r="P7546" i="1" s="1"/>
  <c r="H7545" i="1"/>
  <c r="N7545" i="1" s="1"/>
  <c r="O7545" i="1" s="1"/>
  <c r="P7545" i="1" s="1"/>
  <c r="H7544" i="1"/>
  <c r="N7544" i="1" s="1"/>
  <c r="O7544" i="1" s="1"/>
  <c r="P7544" i="1" s="1"/>
  <c r="H7542" i="1"/>
  <c r="N7542" i="1" s="1"/>
  <c r="O7542" i="1" s="1"/>
  <c r="P7542" i="1" s="1"/>
  <c r="H7541" i="1"/>
  <c r="N7541" i="1" s="1"/>
  <c r="O7541" i="1" s="1"/>
  <c r="P7541" i="1" s="1"/>
  <c r="H7540" i="1"/>
  <c r="N7540" i="1" s="1"/>
  <c r="O7540" i="1" s="1"/>
  <c r="P7540" i="1" s="1"/>
  <c r="H7539" i="1"/>
  <c r="N7539" i="1" s="1"/>
  <c r="O7539" i="1" s="1"/>
  <c r="P7539" i="1" s="1"/>
  <c r="H7538" i="1"/>
  <c r="N7538" i="1" s="1"/>
  <c r="O7538" i="1" s="1"/>
  <c r="P7538" i="1" s="1"/>
  <c r="H7537" i="1"/>
  <c r="N7537" i="1" s="1"/>
  <c r="O7537" i="1" s="1"/>
  <c r="P7537" i="1" s="1"/>
  <c r="H7536" i="1"/>
  <c r="N7536" i="1" s="1"/>
  <c r="O7536" i="1" s="1"/>
  <c r="P7536" i="1" s="1"/>
  <c r="H7535" i="1"/>
  <c r="N7535" i="1" s="1"/>
  <c r="O7535" i="1" s="1"/>
  <c r="P7535" i="1" s="1"/>
  <c r="H7534" i="1"/>
  <c r="N7534" i="1" s="1"/>
  <c r="O7534" i="1" s="1"/>
  <c r="P7534" i="1" s="1"/>
  <c r="H7533" i="1"/>
  <c r="N7533" i="1" s="1"/>
  <c r="O7533" i="1" s="1"/>
  <c r="P7533" i="1" s="1"/>
  <c r="H7532" i="1"/>
  <c r="N7532" i="1" s="1"/>
  <c r="O7532" i="1" s="1"/>
  <c r="P7532" i="1" s="1"/>
  <c r="H7530" i="1"/>
  <c r="N7530" i="1" s="1"/>
  <c r="O7530" i="1" s="1"/>
  <c r="P7530" i="1" s="1"/>
  <c r="H7529" i="1"/>
  <c r="N7529" i="1" s="1"/>
  <c r="O7529" i="1" s="1"/>
  <c r="P7529" i="1" s="1"/>
  <c r="H7527" i="1"/>
  <c r="N7527" i="1" s="1"/>
  <c r="O7527" i="1" s="1"/>
  <c r="P7527" i="1" s="1"/>
  <c r="H7526" i="1"/>
  <c r="N7526" i="1" s="1"/>
  <c r="O7526" i="1" s="1"/>
  <c r="P7526" i="1" s="1"/>
  <c r="H7525" i="1"/>
  <c r="N7525" i="1" s="1"/>
  <c r="O7525" i="1" s="1"/>
  <c r="P7525" i="1" s="1"/>
  <c r="H7523" i="1"/>
  <c r="N7523" i="1" s="1"/>
  <c r="O7523" i="1" s="1"/>
  <c r="P7523" i="1" s="1"/>
  <c r="H7522" i="1"/>
  <c r="N7522" i="1" s="1"/>
  <c r="O7522" i="1" s="1"/>
  <c r="P7522" i="1" s="1"/>
  <c r="H7521" i="1"/>
  <c r="N7521" i="1" s="1"/>
  <c r="O7521" i="1" s="1"/>
  <c r="P7521" i="1" s="1"/>
  <c r="H7520" i="1"/>
  <c r="N7520" i="1" s="1"/>
  <c r="O7520" i="1" s="1"/>
  <c r="P7520" i="1" s="1"/>
  <c r="H7519" i="1"/>
  <c r="N7519" i="1" s="1"/>
  <c r="O7519" i="1" s="1"/>
  <c r="P7519" i="1" s="1"/>
  <c r="H7518" i="1"/>
  <c r="N7518" i="1" s="1"/>
  <c r="O7518" i="1" s="1"/>
  <c r="P7518" i="1" s="1"/>
  <c r="H7516" i="1"/>
  <c r="N7516" i="1" s="1"/>
  <c r="O7516" i="1" s="1"/>
  <c r="P7516" i="1" s="1"/>
  <c r="H7515" i="1"/>
  <c r="N7515" i="1" s="1"/>
  <c r="O7515" i="1" s="1"/>
  <c r="P7515" i="1" s="1"/>
  <c r="H7514" i="1"/>
  <c r="N7514" i="1" s="1"/>
  <c r="O7514" i="1" s="1"/>
  <c r="P7514" i="1" s="1"/>
  <c r="H7513" i="1"/>
  <c r="N7513" i="1" s="1"/>
  <c r="O7513" i="1" s="1"/>
  <c r="P7513" i="1" s="1"/>
  <c r="H7512" i="1"/>
  <c r="N7512" i="1" s="1"/>
  <c r="O7512" i="1" s="1"/>
  <c r="P7512" i="1" s="1"/>
  <c r="H7510" i="1"/>
  <c r="N7510" i="1" s="1"/>
  <c r="O7510" i="1" s="1"/>
  <c r="P7510" i="1" s="1"/>
  <c r="H7509" i="1"/>
  <c r="N7509" i="1" s="1"/>
  <c r="O7509" i="1" s="1"/>
  <c r="P7509" i="1" s="1"/>
  <c r="H7508" i="1"/>
  <c r="N7508" i="1" s="1"/>
  <c r="O7508" i="1" s="1"/>
  <c r="P7508" i="1" s="1"/>
  <c r="H7506" i="1"/>
  <c r="N7506" i="1" s="1"/>
  <c r="O7506" i="1" s="1"/>
  <c r="P7506" i="1" s="1"/>
  <c r="H7505" i="1"/>
  <c r="N7505" i="1" s="1"/>
  <c r="O7505" i="1" s="1"/>
  <c r="P7505" i="1" s="1"/>
  <c r="H7504" i="1"/>
  <c r="N7504" i="1" s="1"/>
  <c r="O7504" i="1" s="1"/>
  <c r="P7504" i="1" s="1"/>
  <c r="H7503" i="1"/>
  <c r="N7503" i="1" s="1"/>
  <c r="O7503" i="1" s="1"/>
  <c r="P7503" i="1" s="1"/>
  <c r="H7502" i="1"/>
  <c r="N7502" i="1" s="1"/>
  <c r="O7502" i="1" s="1"/>
  <c r="P7502" i="1" s="1"/>
  <c r="H7501" i="1"/>
  <c r="N7501" i="1" s="1"/>
  <c r="O7501" i="1" s="1"/>
  <c r="P7501" i="1" s="1"/>
  <c r="H7500" i="1"/>
  <c r="N7500" i="1" s="1"/>
  <c r="O7500" i="1" s="1"/>
  <c r="P7500" i="1" s="1"/>
  <c r="H7498" i="1"/>
  <c r="N7498" i="1" s="1"/>
  <c r="O7498" i="1" s="1"/>
  <c r="P7498" i="1" s="1"/>
  <c r="H7496" i="1"/>
  <c r="N7496" i="1" s="1"/>
  <c r="O7496" i="1" s="1"/>
  <c r="P7496" i="1" s="1"/>
  <c r="H7494" i="1"/>
  <c r="N7494" i="1" s="1"/>
  <c r="O7494" i="1" s="1"/>
  <c r="P7494" i="1" s="1"/>
  <c r="H7489" i="1"/>
  <c r="N7489" i="1" s="1"/>
  <c r="O7489" i="1" s="1"/>
  <c r="P7489" i="1" s="1"/>
  <c r="H7488" i="1"/>
  <c r="N7488" i="1" s="1"/>
  <c r="O7488" i="1" s="1"/>
  <c r="P7488" i="1" s="1"/>
  <c r="H7487" i="1"/>
  <c r="N7487" i="1" s="1"/>
  <c r="O7487" i="1" s="1"/>
  <c r="P7487" i="1" s="1"/>
  <c r="H7485" i="1"/>
  <c r="N7485" i="1" s="1"/>
  <c r="O7485" i="1" s="1"/>
  <c r="P7485" i="1" s="1"/>
  <c r="H7484" i="1"/>
  <c r="N7484" i="1" s="1"/>
  <c r="O7484" i="1" s="1"/>
  <c r="P7484" i="1" s="1"/>
  <c r="H7483" i="1"/>
  <c r="N7483" i="1" s="1"/>
  <c r="O7483" i="1" s="1"/>
  <c r="P7483" i="1" s="1"/>
  <c r="H7481" i="1"/>
  <c r="N7481" i="1" s="1"/>
  <c r="O7481" i="1" s="1"/>
  <c r="P7481" i="1" s="1"/>
  <c r="H7479" i="1"/>
  <c r="N7479" i="1" s="1"/>
  <c r="O7479" i="1" s="1"/>
  <c r="P7479" i="1" s="1"/>
  <c r="H7478" i="1"/>
  <c r="N7478" i="1" s="1"/>
  <c r="O7478" i="1" s="1"/>
  <c r="P7478" i="1" s="1"/>
  <c r="H7477" i="1"/>
  <c r="N7477" i="1" s="1"/>
  <c r="O7477" i="1" s="1"/>
  <c r="P7477" i="1" s="1"/>
  <c r="H7475" i="1"/>
  <c r="N7475" i="1" s="1"/>
  <c r="O7475" i="1" s="1"/>
  <c r="P7475" i="1" s="1"/>
  <c r="H7474" i="1"/>
  <c r="N7474" i="1" s="1"/>
  <c r="O7474" i="1" s="1"/>
  <c r="P7474" i="1" s="1"/>
  <c r="H7473" i="1"/>
  <c r="N7473" i="1" s="1"/>
  <c r="O7473" i="1" s="1"/>
  <c r="P7473" i="1" s="1"/>
  <c r="H7472" i="1"/>
  <c r="N7472" i="1" s="1"/>
  <c r="O7472" i="1" s="1"/>
  <c r="P7472" i="1" s="1"/>
  <c r="H7471" i="1"/>
  <c r="N7471" i="1" s="1"/>
  <c r="O7471" i="1" s="1"/>
  <c r="P7471" i="1" s="1"/>
  <c r="H7469" i="1"/>
  <c r="N7469" i="1" s="1"/>
  <c r="O7469" i="1" s="1"/>
  <c r="P7469" i="1" s="1"/>
  <c r="H7468" i="1"/>
  <c r="N7468" i="1" s="1"/>
  <c r="O7468" i="1" s="1"/>
  <c r="P7468" i="1" s="1"/>
  <c r="H7466" i="1"/>
  <c r="N7466" i="1" s="1"/>
  <c r="O7466" i="1" s="1"/>
  <c r="P7466" i="1" s="1"/>
  <c r="H7465" i="1"/>
  <c r="N7465" i="1" s="1"/>
  <c r="O7465" i="1" s="1"/>
  <c r="P7465" i="1" s="1"/>
  <c r="H7464" i="1"/>
  <c r="N7464" i="1" s="1"/>
  <c r="O7464" i="1" s="1"/>
  <c r="P7464" i="1" s="1"/>
  <c r="H7463" i="1"/>
  <c r="N7463" i="1" s="1"/>
  <c r="O7463" i="1" s="1"/>
  <c r="P7463" i="1" s="1"/>
  <c r="H7461" i="1"/>
  <c r="N7461" i="1" s="1"/>
  <c r="O7461" i="1" s="1"/>
  <c r="P7461" i="1" s="1"/>
  <c r="H7460" i="1"/>
  <c r="N7460" i="1" s="1"/>
  <c r="O7460" i="1" s="1"/>
  <c r="P7460" i="1" s="1"/>
  <c r="H7459" i="1"/>
  <c r="N7459" i="1" s="1"/>
  <c r="O7459" i="1" s="1"/>
  <c r="P7459" i="1" s="1"/>
  <c r="H7458" i="1"/>
  <c r="N7458" i="1" s="1"/>
  <c r="O7458" i="1" s="1"/>
  <c r="P7458" i="1" s="1"/>
  <c r="H7457" i="1"/>
  <c r="N7457" i="1" s="1"/>
  <c r="O7457" i="1" s="1"/>
  <c r="P7457" i="1" s="1"/>
  <c r="H7456" i="1"/>
  <c r="N7456" i="1" s="1"/>
  <c r="O7456" i="1" s="1"/>
  <c r="P7456" i="1" s="1"/>
  <c r="H7453" i="1"/>
  <c r="N7453" i="1" s="1"/>
  <c r="O7453" i="1" s="1"/>
  <c r="P7453" i="1" s="1"/>
  <c r="H7452" i="1"/>
  <c r="N7452" i="1" s="1"/>
  <c r="O7452" i="1" s="1"/>
  <c r="P7452" i="1" s="1"/>
  <c r="H7450" i="1"/>
  <c r="N7450" i="1" s="1"/>
  <c r="O7450" i="1" s="1"/>
  <c r="P7450" i="1" s="1"/>
  <c r="H7449" i="1"/>
  <c r="N7449" i="1" s="1"/>
  <c r="O7449" i="1" s="1"/>
  <c r="P7449" i="1" s="1"/>
  <c r="H7448" i="1"/>
  <c r="N7448" i="1" s="1"/>
  <c r="O7448" i="1" s="1"/>
  <c r="P7448" i="1" s="1"/>
  <c r="H7446" i="1"/>
  <c r="N7446" i="1" s="1"/>
  <c r="O7446" i="1" s="1"/>
  <c r="P7446" i="1" s="1"/>
  <c r="H7445" i="1"/>
  <c r="N7445" i="1" s="1"/>
  <c r="O7445" i="1" s="1"/>
  <c r="P7445" i="1" s="1"/>
  <c r="H7444" i="1"/>
  <c r="N7444" i="1" s="1"/>
  <c r="O7444" i="1" s="1"/>
  <c r="P7444" i="1" s="1"/>
  <c r="H7443" i="1"/>
  <c r="N7443" i="1" s="1"/>
  <c r="O7443" i="1" s="1"/>
  <c r="P7443" i="1" s="1"/>
  <c r="H7442" i="1"/>
  <c r="N7442" i="1" s="1"/>
  <c r="O7442" i="1" s="1"/>
  <c r="P7442" i="1" s="1"/>
  <c r="H7441" i="1"/>
  <c r="N7441" i="1" s="1"/>
  <c r="O7441" i="1" s="1"/>
  <c r="P7441" i="1" s="1"/>
  <c r="H7440" i="1"/>
  <c r="N7440" i="1" s="1"/>
  <c r="O7440" i="1" s="1"/>
  <c r="P7440" i="1" s="1"/>
  <c r="H7439" i="1"/>
  <c r="N7439" i="1" s="1"/>
  <c r="O7439" i="1" s="1"/>
  <c r="P7439" i="1" s="1"/>
  <c r="H7438" i="1"/>
  <c r="N7438" i="1" s="1"/>
  <c r="O7438" i="1" s="1"/>
  <c r="P7438" i="1" s="1"/>
  <c r="H7437" i="1"/>
  <c r="N7437" i="1" s="1"/>
  <c r="O7437" i="1" s="1"/>
  <c r="P7437" i="1" s="1"/>
  <c r="H7435" i="1"/>
  <c r="N7435" i="1" s="1"/>
  <c r="O7435" i="1" s="1"/>
  <c r="P7435" i="1" s="1"/>
  <c r="H7434" i="1"/>
  <c r="N7434" i="1" s="1"/>
  <c r="O7434" i="1" s="1"/>
  <c r="P7434" i="1" s="1"/>
  <c r="H7433" i="1"/>
  <c r="N7433" i="1" s="1"/>
  <c r="O7433" i="1" s="1"/>
  <c r="P7433" i="1" s="1"/>
  <c r="H7432" i="1"/>
  <c r="N7432" i="1" s="1"/>
  <c r="O7432" i="1" s="1"/>
  <c r="P7432" i="1" s="1"/>
  <c r="H7431" i="1"/>
  <c r="N7431" i="1" s="1"/>
  <c r="O7431" i="1" s="1"/>
  <c r="P7431" i="1" s="1"/>
  <c r="H7430" i="1"/>
  <c r="N7430" i="1" s="1"/>
  <c r="O7430" i="1" s="1"/>
  <c r="P7430" i="1" s="1"/>
  <c r="H7428" i="1"/>
  <c r="N7428" i="1" s="1"/>
  <c r="O7428" i="1" s="1"/>
  <c r="P7428" i="1" s="1"/>
  <c r="H7426" i="1"/>
  <c r="N7426" i="1" s="1"/>
  <c r="O7426" i="1" s="1"/>
  <c r="P7426" i="1" s="1"/>
  <c r="H7425" i="1"/>
  <c r="N7425" i="1" s="1"/>
  <c r="O7425" i="1" s="1"/>
  <c r="P7425" i="1" s="1"/>
  <c r="H7424" i="1"/>
  <c r="N7424" i="1" s="1"/>
  <c r="O7424" i="1" s="1"/>
  <c r="P7424" i="1" s="1"/>
  <c r="H7420" i="1"/>
  <c r="N7420" i="1" s="1"/>
  <c r="O7420" i="1" s="1"/>
  <c r="P7420" i="1" s="1"/>
  <c r="H7419" i="1"/>
  <c r="N7419" i="1" s="1"/>
  <c r="O7419" i="1" s="1"/>
  <c r="P7419" i="1" s="1"/>
  <c r="H7418" i="1"/>
  <c r="N7418" i="1" s="1"/>
  <c r="O7418" i="1" s="1"/>
  <c r="P7418" i="1" s="1"/>
  <c r="H7416" i="1"/>
  <c r="N7416" i="1" s="1"/>
  <c r="O7416" i="1" s="1"/>
  <c r="P7416" i="1" s="1"/>
  <c r="H7413" i="1"/>
  <c r="N7413" i="1" s="1"/>
  <c r="O7413" i="1" s="1"/>
  <c r="P7413" i="1" s="1"/>
  <c r="H7411" i="1"/>
  <c r="N7411" i="1" s="1"/>
  <c r="O7411" i="1" s="1"/>
  <c r="P7411" i="1" s="1"/>
  <c r="H7410" i="1"/>
  <c r="N7410" i="1" s="1"/>
  <c r="O7410" i="1" s="1"/>
  <c r="P7410" i="1" s="1"/>
  <c r="H7409" i="1"/>
  <c r="N7409" i="1" s="1"/>
  <c r="O7409" i="1" s="1"/>
  <c r="P7409" i="1" s="1"/>
  <c r="H7408" i="1"/>
  <c r="N7408" i="1" s="1"/>
  <c r="O7408" i="1" s="1"/>
  <c r="P7408" i="1" s="1"/>
  <c r="H7407" i="1"/>
  <c r="N7407" i="1" s="1"/>
  <c r="O7407" i="1" s="1"/>
  <c r="P7407" i="1" s="1"/>
  <c r="H7406" i="1"/>
  <c r="N7406" i="1" s="1"/>
  <c r="O7406" i="1" s="1"/>
  <c r="P7406" i="1" s="1"/>
  <c r="H7404" i="1"/>
  <c r="N7404" i="1" s="1"/>
  <c r="O7404" i="1" s="1"/>
  <c r="P7404" i="1" s="1"/>
  <c r="H7403" i="1"/>
  <c r="N7403" i="1" s="1"/>
  <c r="O7403" i="1" s="1"/>
  <c r="P7403" i="1" s="1"/>
  <c r="H7402" i="1"/>
  <c r="N7402" i="1" s="1"/>
  <c r="O7402" i="1" s="1"/>
  <c r="P7402" i="1" s="1"/>
  <c r="H7401" i="1"/>
  <c r="N7401" i="1" s="1"/>
  <c r="O7401" i="1" s="1"/>
  <c r="P7401" i="1" s="1"/>
  <c r="H7400" i="1"/>
  <c r="N7400" i="1" s="1"/>
  <c r="O7400" i="1" s="1"/>
  <c r="P7400" i="1" s="1"/>
  <c r="H7396" i="1"/>
  <c r="N7396" i="1" s="1"/>
  <c r="O7396" i="1" s="1"/>
  <c r="P7396" i="1" s="1"/>
  <c r="H7395" i="1"/>
  <c r="N7395" i="1" s="1"/>
  <c r="O7395" i="1" s="1"/>
  <c r="P7395" i="1" s="1"/>
  <c r="H7393" i="1"/>
  <c r="N7393" i="1" s="1"/>
  <c r="O7393" i="1" s="1"/>
  <c r="P7393" i="1" s="1"/>
  <c r="H7392" i="1"/>
  <c r="N7392" i="1" s="1"/>
  <c r="O7392" i="1" s="1"/>
  <c r="P7392" i="1" s="1"/>
  <c r="H7391" i="1"/>
  <c r="N7391" i="1" s="1"/>
  <c r="O7391" i="1" s="1"/>
  <c r="P7391" i="1" s="1"/>
  <c r="H7386" i="1"/>
  <c r="N7386" i="1" s="1"/>
  <c r="O7386" i="1" s="1"/>
  <c r="P7386" i="1" s="1"/>
  <c r="H7384" i="1"/>
  <c r="N7384" i="1" s="1"/>
  <c r="O7384" i="1" s="1"/>
  <c r="P7384" i="1" s="1"/>
  <c r="H7383" i="1"/>
  <c r="N7383" i="1" s="1"/>
  <c r="O7383" i="1" s="1"/>
  <c r="P7383" i="1" s="1"/>
  <c r="H7381" i="1"/>
  <c r="N7381" i="1" s="1"/>
  <c r="O7381" i="1" s="1"/>
  <c r="P7381" i="1" s="1"/>
  <c r="H7380" i="1"/>
  <c r="N7380" i="1" s="1"/>
  <c r="O7380" i="1" s="1"/>
  <c r="P7380" i="1" s="1"/>
  <c r="H7378" i="1"/>
  <c r="N7378" i="1" s="1"/>
  <c r="O7378" i="1" s="1"/>
  <c r="P7378" i="1" s="1"/>
  <c r="H7377" i="1"/>
  <c r="N7377" i="1" s="1"/>
  <c r="O7377" i="1" s="1"/>
  <c r="P7377" i="1" s="1"/>
  <c r="H7375" i="1"/>
  <c r="N7375" i="1" s="1"/>
  <c r="O7375" i="1" s="1"/>
  <c r="P7375" i="1" s="1"/>
  <c r="H7374" i="1"/>
  <c r="N7374" i="1" s="1"/>
  <c r="O7374" i="1" s="1"/>
  <c r="P7374" i="1" s="1"/>
  <c r="H7373" i="1"/>
  <c r="N7373" i="1" s="1"/>
  <c r="O7373" i="1" s="1"/>
  <c r="P7373" i="1" s="1"/>
  <c r="H7372" i="1"/>
  <c r="N7372" i="1" s="1"/>
  <c r="O7372" i="1" s="1"/>
  <c r="P7372" i="1" s="1"/>
  <c r="H7368" i="1"/>
  <c r="N7368" i="1" s="1"/>
  <c r="O7368" i="1" s="1"/>
  <c r="P7368" i="1" s="1"/>
  <c r="H7367" i="1"/>
  <c r="N7367" i="1" s="1"/>
  <c r="O7367" i="1" s="1"/>
  <c r="P7367" i="1" s="1"/>
  <c r="H7366" i="1"/>
  <c r="N7366" i="1" s="1"/>
  <c r="O7366" i="1" s="1"/>
  <c r="P7366" i="1" s="1"/>
  <c r="H7365" i="1"/>
  <c r="N7365" i="1" s="1"/>
  <c r="O7365" i="1" s="1"/>
  <c r="P7365" i="1" s="1"/>
  <c r="H7363" i="1"/>
  <c r="N7363" i="1" s="1"/>
  <c r="O7363" i="1" s="1"/>
  <c r="P7363" i="1" s="1"/>
  <c r="H7362" i="1"/>
  <c r="N7362" i="1" s="1"/>
  <c r="O7362" i="1" s="1"/>
  <c r="P7362" i="1" s="1"/>
  <c r="H7361" i="1"/>
  <c r="N7361" i="1" s="1"/>
  <c r="O7361" i="1" s="1"/>
  <c r="P7361" i="1" s="1"/>
  <c r="H7360" i="1"/>
  <c r="N7360" i="1" s="1"/>
  <c r="O7360" i="1" s="1"/>
  <c r="P7360" i="1" s="1"/>
  <c r="H7359" i="1"/>
  <c r="N7359" i="1" s="1"/>
  <c r="O7359" i="1" s="1"/>
  <c r="P7359" i="1" s="1"/>
  <c r="H7358" i="1"/>
  <c r="N7358" i="1" s="1"/>
  <c r="O7358" i="1" s="1"/>
  <c r="P7358" i="1" s="1"/>
  <c r="H7357" i="1"/>
  <c r="N7357" i="1" s="1"/>
  <c r="O7357" i="1" s="1"/>
  <c r="P7357" i="1" s="1"/>
  <c r="H7355" i="1"/>
  <c r="N7355" i="1" s="1"/>
  <c r="O7355" i="1" s="1"/>
  <c r="P7355" i="1" s="1"/>
  <c r="H7353" i="1"/>
  <c r="N7353" i="1" s="1"/>
  <c r="O7353" i="1" s="1"/>
  <c r="P7353" i="1" s="1"/>
  <c r="H7352" i="1"/>
  <c r="N7352" i="1" s="1"/>
  <c r="O7352" i="1" s="1"/>
  <c r="P7352" i="1" s="1"/>
  <c r="H7351" i="1"/>
  <c r="N7351" i="1" s="1"/>
  <c r="O7351" i="1" s="1"/>
  <c r="P7351" i="1" s="1"/>
  <c r="H7350" i="1"/>
  <c r="N7350" i="1" s="1"/>
  <c r="O7350" i="1" s="1"/>
  <c r="P7350" i="1" s="1"/>
  <c r="H7349" i="1"/>
  <c r="N7349" i="1" s="1"/>
  <c r="O7349" i="1" s="1"/>
  <c r="P7349" i="1" s="1"/>
  <c r="H7348" i="1"/>
  <c r="N7348" i="1" s="1"/>
  <c r="O7348" i="1" s="1"/>
  <c r="P7348" i="1" s="1"/>
  <c r="H7347" i="1"/>
  <c r="N7347" i="1" s="1"/>
  <c r="O7347" i="1" s="1"/>
  <c r="P7347" i="1" s="1"/>
  <c r="H7346" i="1"/>
  <c r="N7346" i="1" s="1"/>
  <c r="O7346" i="1" s="1"/>
  <c r="P7346" i="1" s="1"/>
  <c r="H7345" i="1"/>
  <c r="N7345" i="1" s="1"/>
  <c r="O7345" i="1" s="1"/>
  <c r="P7345" i="1" s="1"/>
  <c r="H7344" i="1"/>
  <c r="N7344" i="1" s="1"/>
  <c r="O7344" i="1" s="1"/>
  <c r="P7344" i="1" s="1"/>
  <c r="H7343" i="1"/>
  <c r="N7343" i="1" s="1"/>
  <c r="O7343" i="1" s="1"/>
  <c r="P7343" i="1" s="1"/>
  <c r="H7342" i="1"/>
  <c r="N7342" i="1" s="1"/>
  <c r="O7342" i="1" s="1"/>
  <c r="P7342" i="1" s="1"/>
  <c r="H7341" i="1"/>
  <c r="N7341" i="1" s="1"/>
  <c r="O7341" i="1" s="1"/>
  <c r="P7341" i="1" s="1"/>
  <c r="H7340" i="1"/>
  <c r="N7340" i="1" s="1"/>
  <c r="O7340" i="1" s="1"/>
  <c r="P7340" i="1" s="1"/>
  <c r="H7338" i="1"/>
  <c r="N7338" i="1" s="1"/>
  <c r="O7338" i="1" s="1"/>
  <c r="P7338" i="1" s="1"/>
  <c r="H7337" i="1"/>
  <c r="N7337" i="1" s="1"/>
  <c r="O7337" i="1" s="1"/>
  <c r="P7337" i="1" s="1"/>
  <c r="H7336" i="1"/>
  <c r="N7336" i="1" s="1"/>
  <c r="O7336" i="1" s="1"/>
  <c r="P7336" i="1" s="1"/>
  <c r="H7334" i="1"/>
  <c r="N7334" i="1" s="1"/>
  <c r="O7334" i="1" s="1"/>
  <c r="P7334" i="1" s="1"/>
  <c r="H7330" i="1"/>
  <c r="N7330" i="1" s="1"/>
  <c r="O7330" i="1" s="1"/>
  <c r="P7330" i="1" s="1"/>
  <c r="H7329" i="1"/>
  <c r="N7329" i="1" s="1"/>
  <c r="O7329" i="1" s="1"/>
  <c r="P7329" i="1" s="1"/>
  <c r="H7328" i="1"/>
  <c r="N7328" i="1" s="1"/>
  <c r="O7328" i="1" s="1"/>
  <c r="P7328" i="1" s="1"/>
  <c r="H7327" i="1"/>
  <c r="N7327" i="1" s="1"/>
  <c r="O7327" i="1" s="1"/>
  <c r="P7327" i="1" s="1"/>
  <c r="H7326" i="1"/>
  <c r="N7326" i="1" s="1"/>
  <c r="O7326" i="1" s="1"/>
  <c r="P7326" i="1" s="1"/>
  <c r="H7325" i="1"/>
  <c r="N7325" i="1" s="1"/>
  <c r="O7325" i="1" s="1"/>
  <c r="P7325" i="1" s="1"/>
  <c r="H7324" i="1"/>
  <c r="N7324" i="1" s="1"/>
  <c r="O7324" i="1" s="1"/>
  <c r="P7324" i="1" s="1"/>
  <c r="H7322" i="1"/>
  <c r="N7322" i="1" s="1"/>
  <c r="O7322" i="1" s="1"/>
  <c r="P7322" i="1" s="1"/>
  <c r="H7321" i="1"/>
  <c r="N7321" i="1" s="1"/>
  <c r="O7321" i="1" s="1"/>
  <c r="P7321" i="1" s="1"/>
  <c r="H7320" i="1"/>
  <c r="N7320" i="1" s="1"/>
  <c r="O7320" i="1" s="1"/>
  <c r="P7320" i="1" s="1"/>
  <c r="H7319" i="1"/>
  <c r="N7319" i="1" s="1"/>
  <c r="O7319" i="1" s="1"/>
  <c r="P7319" i="1" s="1"/>
  <c r="H7318" i="1"/>
  <c r="N7318" i="1" s="1"/>
  <c r="O7318" i="1" s="1"/>
  <c r="P7318" i="1" s="1"/>
  <c r="H7317" i="1"/>
  <c r="N7317" i="1" s="1"/>
  <c r="O7317" i="1" s="1"/>
  <c r="P7317" i="1" s="1"/>
  <c r="H7316" i="1"/>
  <c r="N7316" i="1" s="1"/>
  <c r="O7316" i="1" s="1"/>
  <c r="P7316" i="1" s="1"/>
  <c r="H7315" i="1"/>
  <c r="N7315" i="1" s="1"/>
  <c r="O7315" i="1" s="1"/>
  <c r="P7315" i="1" s="1"/>
  <c r="H7314" i="1"/>
  <c r="N7314" i="1" s="1"/>
  <c r="O7314" i="1" s="1"/>
  <c r="P7314" i="1" s="1"/>
  <c r="H7313" i="1"/>
  <c r="N7313" i="1" s="1"/>
  <c r="O7313" i="1" s="1"/>
  <c r="P7313" i="1" s="1"/>
  <c r="H7312" i="1"/>
  <c r="N7312" i="1" s="1"/>
  <c r="O7312" i="1" s="1"/>
  <c r="P7312" i="1" s="1"/>
  <c r="H7311" i="1"/>
  <c r="N7311" i="1" s="1"/>
  <c r="O7311" i="1" s="1"/>
  <c r="P7311" i="1" s="1"/>
  <c r="H7310" i="1"/>
  <c r="N7310" i="1" s="1"/>
  <c r="O7310" i="1" s="1"/>
  <c r="P7310" i="1" s="1"/>
  <c r="H7309" i="1"/>
  <c r="N7309" i="1" s="1"/>
  <c r="O7309" i="1" s="1"/>
  <c r="P7309" i="1" s="1"/>
  <c r="H7307" i="1"/>
  <c r="N7307" i="1" s="1"/>
  <c r="O7307" i="1" s="1"/>
  <c r="P7307" i="1" s="1"/>
  <c r="H7305" i="1"/>
  <c r="N7305" i="1" s="1"/>
  <c r="O7305" i="1" s="1"/>
  <c r="P7305" i="1" s="1"/>
  <c r="H7302" i="1"/>
  <c r="N7302" i="1" s="1"/>
  <c r="O7302" i="1" s="1"/>
  <c r="P7302" i="1" s="1"/>
  <c r="H7300" i="1"/>
  <c r="N7300" i="1" s="1"/>
  <c r="O7300" i="1" s="1"/>
  <c r="P7300" i="1" s="1"/>
  <c r="H7299" i="1"/>
  <c r="N7299" i="1" s="1"/>
  <c r="O7299" i="1" s="1"/>
  <c r="P7299" i="1" s="1"/>
  <c r="H7298" i="1"/>
  <c r="N7298" i="1" s="1"/>
  <c r="O7298" i="1" s="1"/>
  <c r="P7298" i="1" s="1"/>
  <c r="H7297" i="1"/>
  <c r="N7297" i="1" s="1"/>
  <c r="O7297" i="1" s="1"/>
  <c r="P7297" i="1" s="1"/>
  <c r="H7296" i="1"/>
  <c r="N7296" i="1" s="1"/>
  <c r="O7296" i="1" s="1"/>
  <c r="P7296" i="1" s="1"/>
  <c r="H7295" i="1"/>
  <c r="N7295" i="1" s="1"/>
  <c r="O7295" i="1" s="1"/>
  <c r="P7295" i="1" s="1"/>
  <c r="H7294" i="1"/>
  <c r="N7294" i="1" s="1"/>
  <c r="O7294" i="1" s="1"/>
  <c r="P7294" i="1" s="1"/>
  <c r="H7293" i="1"/>
  <c r="N7293" i="1" s="1"/>
  <c r="O7293" i="1" s="1"/>
  <c r="P7293" i="1" s="1"/>
  <c r="H7292" i="1"/>
  <c r="N7292" i="1" s="1"/>
  <c r="O7292" i="1" s="1"/>
  <c r="P7292" i="1" s="1"/>
  <c r="H7291" i="1"/>
  <c r="N7291" i="1" s="1"/>
  <c r="O7291" i="1" s="1"/>
  <c r="P7291" i="1" s="1"/>
  <c r="H7290" i="1"/>
  <c r="N7290" i="1" s="1"/>
  <c r="O7290" i="1" s="1"/>
  <c r="P7290" i="1" s="1"/>
  <c r="H7289" i="1"/>
  <c r="N7289" i="1" s="1"/>
  <c r="O7289" i="1" s="1"/>
  <c r="P7289" i="1" s="1"/>
  <c r="H7288" i="1"/>
  <c r="N7288" i="1" s="1"/>
  <c r="O7288" i="1" s="1"/>
  <c r="P7288" i="1" s="1"/>
  <c r="H7286" i="1"/>
  <c r="N7286" i="1" s="1"/>
  <c r="O7286" i="1" s="1"/>
  <c r="P7286" i="1" s="1"/>
  <c r="H7285" i="1"/>
  <c r="N7285" i="1" s="1"/>
  <c r="O7285" i="1" s="1"/>
  <c r="P7285" i="1" s="1"/>
  <c r="H7284" i="1"/>
  <c r="N7284" i="1" s="1"/>
  <c r="O7284" i="1" s="1"/>
  <c r="P7284" i="1" s="1"/>
  <c r="H7283" i="1"/>
  <c r="N7283" i="1" s="1"/>
  <c r="O7283" i="1" s="1"/>
  <c r="P7283" i="1" s="1"/>
  <c r="H7282" i="1"/>
  <c r="N7282" i="1" s="1"/>
  <c r="O7282" i="1" s="1"/>
  <c r="P7282" i="1" s="1"/>
  <c r="H7281" i="1"/>
  <c r="N7281" i="1" s="1"/>
  <c r="O7281" i="1" s="1"/>
  <c r="P7281" i="1" s="1"/>
  <c r="H7280" i="1"/>
  <c r="N7280" i="1" s="1"/>
  <c r="O7280" i="1" s="1"/>
  <c r="P7280" i="1" s="1"/>
  <c r="H7279" i="1"/>
  <c r="N7279" i="1" s="1"/>
  <c r="O7279" i="1" s="1"/>
  <c r="P7279" i="1" s="1"/>
  <c r="H7278" i="1"/>
  <c r="N7278" i="1" s="1"/>
  <c r="O7278" i="1" s="1"/>
  <c r="P7278" i="1" s="1"/>
  <c r="H7275" i="1"/>
  <c r="N7275" i="1" s="1"/>
  <c r="O7275" i="1" s="1"/>
  <c r="P7275" i="1" s="1"/>
  <c r="H7274" i="1"/>
  <c r="N7274" i="1" s="1"/>
  <c r="O7274" i="1" s="1"/>
  <c r="P7274" i="1" s="1"/>
  <c r="H7273" i="1"/>
  <c r="N7273" i="1" s="1"/>
  <c r="O7273" i="1" s="1"/>
  <c r="P7273" i="1" s="1"/>
  <c r="H7272" i="1"/>
  <c r="N7272" i="1" s="1"/>
  <c r="O7272" i="1" s="1"/>
  <c r="P7272" i="1" s="1"/>
  <c r="H7271" i="1"/>
  <c r="N7271" i="1" s="1"/>
  <c r="O7271" i="1" s="1"/>
  <c r="P7271" i="1" s="1"/>
  <c r="H7269" i="1"/>
  <c r="N7269" i="1" s="1"/>
  <c r="O7269" i="1" s="1"/>
  <c r="P7269" i="1" s="1"/>
  <c r="H7268" i="1"/>
  <c r="N7268" i="1" s="1"/>
  <c r="O7268" i="1" s="1"/>
  <c r="P7268" i="1" s="1"/>
  <c r="H7267" i="1"/>
  <c r="N7267" i="1" s="1"/>
  <c r="O7267" i="1" s="1"/>
  <c r="P7267" i="1" s="1"/>
  <c r="H7266" i="1"/>
  <c r="N7266" i="1" s="1"/>
  <c r="O7266" i="1" s="1"/>
  <c r="P7266" i="1" s="1"/>
  <c r="H7265" i="1"/>
  <c r="N7265" i="1" s="1"/>
  <c r="O7265" i="1" s="1"/>
  <c r="P7265" i="1" s="1"/>
  <c r="H7263" i="1"/>
  <c r="N7263" i="1" s="1"/>
  <c r="O7263" i="1" s="1"/>
  <c r="P7263" i="1" s="1"/>
  <c r="H7261" i="1"/>
  <c r="N7261" i="1" s="1"/>
  <c r="O7261" i="1" s="1"/>
  <c r="P7261" i="1" s="1"/>
  <c r="H7260" i="1"/>
  <c r="N7260" i="1" s="1"/>
  <c r="O7260" i="1" s="1"/>
  <c r="P7260" i="1" s="1"/>
  <c r="H7259" i="1"/>
  <c r="N7259" i="1" s="1"/>
  <c r="O7259" i="1" s="1"/>
  <c r="P7259" i="1" s="1"/>
  <c r="H7258" i="1"/>
  <c r="N7258" i="1" s="1"/>
  <c r="O7258" i="1" s="1"/>
  <c r="P7258" i="1" s="1"/>
  <c r="H7255" i="1"/>
  <c r="N7255" i="1" s="1"/>
  <c r="O7255" i="1" s="1"/>
  <c r="P7255" i="1" s="1"/>
  <c r="H7254" i="1"/>
  <c r="N7254" i="1" s="1"/>
  <c r="O7254" i="1" s="1"/>
  <c r="P7254" i="1" s="1"/>
  <c r="H7253" i="1"/>
  <c r="N7253" i="1" s="1"/>
  <c r="O7253" i="1" s="1"/>
  <c r="P7253" i="1" s="1"/>
  <c r="H7252" i="1"/>
  <c r="N7252" i="1" s="1"/>
  <c r="O7252" i="1" s="1"/>
  <c r="P7252" i="1" s="1"/>
  <c r="H7251" i="1"/>
  <c r="N7251" i="1" s="1"/>
  <c r="O7251" i="1" s="1"/>
  <c r="P7251" i="1" s="1"/>
  <c r="H7250" i="1"/>
  <c r="N7250" i="1" s="1"/>
  <c r="O7250" i="1" s="1"/>
  <c r="P7250" i="1" s="1"/>
  <c r="H7249" i="1"/>
  <c r="N7249" i="1" s="1"/>
  <c r="O7249" i="1" s="1"/>
  <c r="P7249" i="1" s="1"/>
  <c r="H7248" i="1"/>
  <c r="N7248" i="1" s="1"/>
  <c r="O7248" i="1" s="1"/>
  <c r="P7248" i="1" s="1"/>
  <c r="H7247" i="1"/>
  <c r="N7247" i="1" s="1"/>
  <c r="O7247" i="1" s="1"/>
  <c r="P7247" i="1" s="1"/>
  <c r="H7246" i="1"/>
  <c r="N7246" i="1" s="1"/>
  <c r="O7246" i="1" s="1"/>
  <c r="P7246" i="1" s="1"/>
  <c r="H7245" i="1"/>
  <c r="N7245" i="1" s="1"/>
  <c r="O7245" i="1" s="1"/>
  <c r="P7245" i="1" s="1"/>
  <c r="H7244" i="1"/>
  <c r="N7244" i="1" s="1"/>
  <c r="O7244" i="1" s="1"/>
  <c r="P7244" i="1" s="1"/>
  <c r="H7243" i="1"/>
  <c r="N7243" i="1" s="1"/>
  <c r="O7243" i="1" s="1"/>
  <c r="P7243" i="1" s="1"/>
  <c r="H7242" i="1"/>
  <c r="N7242" i="1" s="1"/>
  <c r="O7242" i="1" s="1"/>
  <c r="P7242" i="1" s="1"/>
  <c r="H7241" i="1"/>
  <c r="N7241" i="1" s="1"/>
  <c r="O7241" i="1" s="1"/>
  <c r="P7241" i="1" s="1"/>
  <c r="H7240" i="1"/>
  <c r="N7240" i="1" s="1"/>
  <c r="O7240" i="1" s="1"/>
  <c r="P7240" i="1" s="1"/>
  <c r="H7239" i="1"/>
  <c r="N7239" i="1" s="1"/>
  <c r="O7239" i="1" s="1"/>
  <c r="P7239" i="1" s="1"/>
  <c r="H7237" i="1"/>
  <c r="N7237" i="1" s="1"/>
  <c r="O7237" i="1" s="1"/>
  <c r="P7237" i="1" s="1"/>
  <c r="H7235" i="1"/>
  <c r="N7235" i="1" s="1"/>
  <c r="O7235" i="1" s="1"/>
  <c r="P7235" i="1" s="1"/>
  <c r="H7234" i="1"/>
  <c r="N7234" i="1" s="1"/>
  <c r="O7234" i="1" s="1"/>
  <c r="P7234" i="1" s="1"/>
  <c r="H7233" i="1"/>
  <c r="N7233" i="1" s="1"/>
  <c r="O7233" i="1" s="1"/>
  <c r="P7233" i="1" s="1"/>
  <c r="H7231" i="1"/>
  <c r="N7231" i="1" s="1"/>
  <c r="O7231" i="1" s="1"/>
  <c r="P7231" i="1" s="1"/>
  <c r="H7230" i="1"/>
  <c r="N7230" i="1" s="1"/>
  <c r="O7230" i="1" s="1"/>
  <c r="P7230" i="1" s="1"/>
  <c r="H7229" i="1"/>
  <c r="N7229" i="1" s="1"/>
  <c r="O7229" i="1" s="1"/>
  <c r="P7229" i="1" s="1"/>
  <c r="H7228" i="1"/>
  <c r="N7228" i="1" s="1"/>
  <c r="O7228" i="1" s="1"/>
  <c r="P7228" i="1" s="1"/>
  <c r="H7227" i="1"/>
  <c r="N7227" i="1" s="1"/>
  <c r="O7227" i="1" s="1"/>
  <c r="P7227" i="1" s="1"/>
  <c r="H7226" i="1"/>
  <c r="N7226" i="1" s="1"/>
  <c r="O7226" i="1" s="1"/>
  <c r="P7226" i="1" s="1"/>
  <c r="H7225" i="1"/>
  <c r="N7225" i="1" s="1"/>
  <c r="O7225" i="1" s="1"/>
  <c r="P7225" i="1" s="1"/>
  <c r="H7224" i="1"/>
  <c r="N7224" i="1" s="1"/>
  <c r="O7224" i="1" s="1"/>
  <c r="P7224" i="1" s="1"/>
  <c r="H7223" i="1"/>
  <c r="N7223" i="1" s="1"/>
  <c r="O7223" i="1" s="1"/>
  <c r="P7223" i="1" s="1"/>
  <c r="H7222" i="1"/>
  <c r="N7222" i="1" s="1"/>
  <c r="O7222" i="1" s="1"/>
  <c r="P7222" i="1" s="1"/>
  <c r="H7221" i="1"/>
  <c r="N7221" i="1" s="1"/>
  <c r="O7221" i="1" s="1"/>
  <c r="P7221" i="1" s="1"/>
  <c r="H7220" i="1"/>
  <c r="N7220" i="1" s="1"/>
  <c r="O7220" i="1" s="1"/>
  <c r="P7220" i="1" s="1"/>
  <c r="H7219" i="1"/>
  <c r="N7219" i="1" s="1"/>
  <c r="O7219" i="1" s="1"/>
  <c r="P7219" i="1" s="1"/>
  <c r="H7218" i="1"/>
  <c r="N7218" i="1" s="1"/>
  <c r="O7218" i="1" s="1"/>
  <c r="P7218" i="1" s="1"/>
  <c r="H7215" i="1"/>
  <c r="N7215" i="1" s="1"/>
  <c r="O7215" i="1" s="1"/>
  <c r="P7215" i="1" s="1"/>
  <c r="H7214" i="1"/>
  <c r="N7214" i="1" s="1"/>
  <c r="O7214" i="1" s="1"/>
  <c r="P7214" i="1" s="1"/>
  <c r="H7213" i="1"/>
  <c r="N7213" i="1" s="1"/>
  <c r="O7213" i="1" s="1"/>
  <c r="P7213" i="1" s="1"/>
  <c r="H7212" i="1"/>
  <c r="N7212" i="1" s="1"/>
  <c r="O7212" i="1" s="1"/>
  <c r="P7212" i="1" s="1"/>
  <c r="H7211" i="1"/>
  <c r="N7211" i="1" s="1"/>
  <c r="O7211" i="1" s="1"/>
  <c r="P7211" i="1" s="1"/>
  <c r="H7209" i="1"/>
  <c r="N7209" i="1" s="1"/>
  <c r="O7209" i="1" s="1"/>
  <c r="P7209" i="1" s="1"/>
  <c r="H7208" i="1"/>
  <c r="N7208" i="1" s="1"/>
  <c r="O7208" i="1" s="1"/>
  <c r="P7208" i="1" s="1"/>
  <c r="H7207" i="1"/>
  <c r="N7207" i="1" s="1"/>
  <c r="O7207" i="1" s="1"/>
  <c r="P7207" i="1" s="1"/>
  <c r="H7206" i="1"/>
  <c r="N7206" i="1" s="1"/>
  <c r="O7206" i="1" s="1"/>
  <c r="P7206" i="1" s="1"/>
  <c r="H7204" i="1"/>
  <c r="N7204" i="1" s="1"/>
  <c r="O7204" i="1" s="1"/>
  <c r="P7204" i="1" s="1"/>
  <c r="H7200" i="1"/>
  <c r="N7200" i="1" s="1"/>
  <c r="O7200" i="1" s="1"/>
  <c r="P7200" i="1" s="1"/>
  <c r="H7199" i="1"/>
  <c r="N7199" i="1" s="1"/>
  <c r="O7199" i="1" s="1"/>
  <c r="P7199" i="1" s="1"/>
  <c r="H7198" i="1"/>
  <c r="N7198" i="1" s="1"/>
  <c r="O7198" i="1" s="1"/>
  <c r="P7198" i="1" s="1"/>
  <c r="H7195" i="1"/>
  <c r="N7195" i="1" s="1"/>
  <c r="O7195" i="1" s="1"/>
  <c r="P7195" i="1" s="1"/>
  <c r="H7193" i="1"/>
  <c r="N7193" i="1" s="1"/>
  <c r="O7193" i="1" s="1"/>
  <c r="P7193" i="1" s="1"/>
  <c r="H7192" i="1"/>
  <c r="N7192" i="1" s="1"/>
  <c r="O7192" i="1" s="1"/>
  <c r="P7192" i="1" s="1"/>
  <c r="H7188" i="1"/>
  <c r="N7188" i="1" s="1"/>
  <c r="O7188" i="1" s="1"/>
  <c r="P7188" i="1" s="1"/>
  <c r="H7187" i="1"/>
  <c r="N7187" i="1" s="1"/>
  <c r="O7187" i="1" s="1"/>
  <c r="P7187" i="1" s="1"/>
  <c r="H7186" i="1"/>
  <c r="N7186" i="1" s="1"/>
  <c r="O7186" i="1" s="1"/>
  <c r="P7186" i="1" s="1"/>
  <c r="H7185" i="1"/>
  <c r="N7185" i="1" s="1"/>
  <c r="O7185" i="1" s="1"/>
  <c r="P7185" i="1" s="1"/>
  <c r="H7184" i="1"/>
  <c r="N7184" i="1" s="1"/>
  <c r="O7184" i="1" s="1"/>
  <c r="P7184" i="1" s="1"/>
  <c r="H7183" i="1"/>
  <c r="N7183" i="1" s="1"/>
  <c r="O7183" i="1" s="1"/>
  <c r="P7183" i="1" s="1"/>
  <c r="H7176" i="1"/>
  <c r="N7176" i="1" s="1"/>
  <c r="O7176" i="1" s="1"/>
  <c r="P7176" i="1" s="1"/>
  <c r="H7175" i="1"/>
  <c r="N7175" i="1" s="1"/>
  <c r="O7175" i="1" s="1"/>
  <c r="P7175" i="1" s="1"/>
  <c r="H7174" i="1"/>
  <c r="N7174" i="1" s="1"/>
  <c r="O7174" i="1" s="1"/>
  <c r="P7174" i="1" s="1"/>
  <c r="H7173" i="1"/>
  <c r="N7173" i="1" s="1"/>
  <c r="O7173" i="1" s="1"/>
  <c r="P7173" i="1" s="1"/>
  <c r="H7172" i="1"/>
  <c r="N7172" i="1" s="1"/>
  <c r="O7172" i="1" s="1"/>
  <c r="P7172" i="1" s="1"/>
  <c r="H7170" i="1"/>
  <c r="N7170" i="1" s="1"/>
  <c r="O7170" i="1" s="1"/>
  <c r="P7170" i="1" s="1"/>
  <c r="H7169" i="1"/>
  <c r="N7169" i="1" s="1"/>
  <c r="O7169" i="1" s="1"/>
  <c r="P7169" i="1" s="1"/>
  <c r="H7168" i="1"/>
  <c r="N7168" i="1" s="1"/>
  <c r="O7168" i="1" s="1"/>
  <c r="P7168" i="1" s="1"/>
  <c r="H7167" i="1"/>
  <c r="N7167" i="1" s="1"/>
  <c r="O7167" i="1" s="1"/>
  <c r="P7167" i="1" s="1"/>
  <c r="H7165" i="1"/>
  <c r="N7165" i="1" s="1"/>
  <c r="O7165" i="1" s="1"/>
  <c r="P7165" i="1" s="1"/>
  <c r="H7164" i="1"/>
  <c r="N7164" i="1" s="1"/>
  <c r="O7164" i="1" s="1"/>
  <c r="P7164" i="1" s="1"/>
  <c r="H7163" i="1"/>
  <c r="N7163" i="1" s="1"/>
  <c r="O7163" i="1" s="1"/>
  <c r="P7163" i="1" s="1"/>
  <c r="H7162" i="1"/>
  <c r="N7162" i="1" s="1"/>
  <c r="O7162" i="1" s="1"/>
  <c r="P7162" i="1" s="1"/>
  <c r="H7161" i="1"/>
  <c r="N7161" i="1" s="1"/>
  <c r="O7161" i="1" s="1"/>
  <c r="P7161" i="1" s="1"/>
  <c r="H7160" i="1"/>
  <c r="N7160" i="1" s="1"/>
  <c r="O7160" i="1" s="1"/>
  <c r="P7160" i="1" s="1"/>
  <c r="H7158" i="1"/>
  <c r="N7158" i="1" s="1"/>
  <c r="O7158" i="1" s="1"/>
  <c r="P7158" i="1" s="1"/>
  <c r="H7157" i="1"/>
  <c r="N7157" i="1" s="1"/>
  <c r="O7157" i="1" s="1"/>
  <c r="P7157" i="1" s="1"/>
  <c r="H7156" i="1"/>
  <c r="N7156" i="1" s="1"/>
  <c r="O7156" i="1" s="1"/>
  <c r="P7156" i="1" s="1"/>
  <c r="H7155" i="1"/>
  <c r="N7155" i="1" s="1"/>
  <c r="O7155" i="1" s="1"/>
  <c r="P7155" i="1" s="1"/>
  <c r="H7154" i="1"/>
  <c r="N7154" i="1" s="1"/>
  <c r="O7154" i="1" s="1"/>
  <c r="P7154" i="1" s="1"/>
  <c r="H7153" i="1"/>
  <c r="N7153" i="1" s="1"/>
  <c r="O7153" i="1" s="1"/>
  <c r="P7153" i="1" s="1"/>
  <c r="H7152" i="1"/>
  <c r="N7152" i="1" s="1"/>
  <c r="O7152" i="1" s="1"/>
  <c r="P7152" i="1" s="1"/>
  <c r="H7151" i="1"/>
  <c r="N7151" i="1" s="1"/>
  <c r="O7151" i="1" s="1"/>
  <c r="P7151" i="1" s="1"/>
  <c r="H7150" i="1"/>
  <c r="N7150" i="1" s="1"/>
  <c r="O7150" i="1" s="1"/>
  <c r="P7150" i="1" s="1"/>
  <c r="H7149" i="1"/>
  <c r="N7149" i="1" s="1"/>
  <c r="O7149" i="1" s="1"/>
  <c r="P7149" i="1" s="1"/>
  <c r="H7148" i="1"/>
  <c r="N7148" i="1" s="1"/>
  <c r="O7148" i="1" s="1"/>
  <c r="P7148" i="1" s="1"/>
  <c r="H7147" i="1"/>
  <c r="N7147" i="1" s="1"/>
  <c r="O7147" i="1" s="1"/>
  <c r="P7147" i="1" s="1"/>
  <c r="H7146" i="1"/>
  <c r="N7146" i="1" s="1"/>
  <c r="O7146" i="1" s="1"/>
  <c r="P7146" i="1" s="1"/>
  <c r="H7145" i="1"/>
  <c r="N7145" i="1" s="1"/>
  <c r="O7145" i="1" s="1"/>
  <c r="P7145" i="1" s="1"/>
  <c r="H7143" i="1"/>
  <c r="N7143" i="1" s="1"/>
  <c r="O7143" i="1" s="1"/>
  <c r="P7143" i="1" s="1"/>
  <c r="H7142" i="1"/>
  <c r="N7142" i="1" s="1"/>
  <c r="O7142" i="1" s="1"/>
  <c r="P7142" i="1" s="1"/>
  <c r="H7140" i="1"/>
  <c r="N7140" i="1" s="1"/>
  <c r="O7140" i="1" s="1"/>
  <c r="P7140" i="1" s="1"/>
  <c r="H7139" i="1"/>
  <c r="N7139" i="1" s="1"/>
  <c r="O7139" i="1" s="1"/>
  <c r="P7139" i="1" s="1"/>
  <c r="H7138" i="1"/>
  <c r="N7138" i="1" s="1"/>
  <c r="O7138" i="1" s="1"/>
  <c r="P7138" i="1" s="1"/>
  <c r="H7137" i="1"/>
  <c r="N7137" i="1" s="1"/>
  <c r="O7137" i="1" s="1"/>
  <c r="P7137" i="1" s="1"/>
  <c r="H7136" i="1"/>
  <c r="N7136" i="1" s="1"/>
  <c r="O7136" i="1" s="1"/>
  <c r="P7136" i="1" s="1"/>
  <c r="H7135" i="1"/>
  <c r="N7135" i="1" s="1"/>
  <c r="O7135" i="1" s="1"/>
  <c r="P7135" i="1" s="1"/>
  <c r="H7134" i="1"/>
  <c r="N7134" i="1" s="1"/>
  <c r="O7134" i="1" s="1"/>
  <c r="P7134" i="1" s="1"/>
  <c r="H7133" i="1"/>
  <c r="N7133" i="1" s="1"/>
  <c r="O7133" i="1" s="1"/>
  <c r="P7133" i="1" s="1"/>
  <c r="H7131" i="1"/>
  <c r="N7131" i="1" s="1"/>
  <c r="O7131" i="1" s="1"/>
  <c r="P7131" i="1" s="1"/>
  <c r="H7130" i="1"/>
  <c r="N7130" i="1" s="1"/>
  <c r="O7130" i="1" s="1"/>
  <c r="P7130" i="1" s="1"/>
  <c r="H7129" i="1"/>
  <c r="N7129" i="1" s="1"/>
  <c r="O7129" i="1" s="1"/>
  <c r="P7129" i="1" s="1"/>
  <c r="H7128" i="1"/>
  <c r="N7128" i="1" s="1"/>
  <c r="O7128" i="1" s="1"/>
  <c r="P7128" i="1" s="1"/>
  <c r="H7127" i="1"/>
  <c r="N7127" i="1" s="1"/>
  <c r="O7127" i="1" s="1"/>
  <c r="P7127" i="1" s="1"/>
  <c r="H7125" i="1"/>
  <c r="N7125" i="1" s="1"/>
  <c r="O7125" i="1" s="1"/>
  <c r="P7125" i="1" s="1"/>
  <c r="H7124" i="1"/>
  <c r="N7124" i="1" s="1"/>
  <c r="O7124" i="1" s="1"/>
  <c r="P7124" i="1" s="1"/>
  <c r="H7123" i="1"/>
  <c r="N7123" i="1" s="1"/>
  <c r="O7123" i="1" s="1"/>
  <c r="P7123" i="1" s="1"/>
  <c r="H7122" i="1"/>
  <c r="N7122" i="1" s="1"/>
  <c r="O7122" i="1" s="1"/>
  <c r="P7122" i="1" s="1"/>
  <c r="H7120" i="1"/>
  <c r="N7120" i="1" s="1"/>
  <c r="O7120" i="1" s="1"/>
  <c r="P7120" i="1" s="1"/>
  <c r="H7119" i="1"/>
  <c r="N7119" i="1" s="1"/>
  <c r="O7119" i="1" s="1"/>
  <c r="P7119" i="1" s="1"/>
  <c r="H7117" i="1"/>
  <c r="N7117" i="1" s="1"/>
  <c r="O7117" i="1" s="1"/>
  <c r="P7117" i="1" s="1"/>
  <c r="H7116" i="1"/>
  <c r="N7116" i="1" s="1"/>
  <c r="O7116" i="1" s="1"/>
  <c r="P7116" i="1" s="1"/>
  <c r="H7115" i="1"/>
  <c r="N7115" i="1" s="1"/>
  <c r="O7115" i="1" s="1"/>
  <c r="P7115" i="1" s="1"/>
  <c r="H7112" i="1"/>
  <c r="N7112" i="1" s="1"/>
  <c r="O7112" i="1" s="1"/>
  <c r="P7112" i="1" s="1"/>
  <c r="H7111" i="1"/>
  <c r="N7111" i="1" s="1"/>
  <c r="O7111" i="1" s="1"/>
  <c r="P7111" i="1" s="1"/>
  <c r="H7110" i="1"/>
  <c r="N7110" i="1" s="1"/>
  <c r="O7110" i="1" s="1"/>
  <c r="P7110" i="1" s="1"/>
  <c r="H7108" i="1"/>
  <c r="N7108" i="1" s="1"/>
  <c r="O7108" i="1" s="1"/>
  <c r="P7108" i="1" s="1"/>
  <c r="H7105" i="1"/>
  <c r="N7105" i="1" s="1"/>
  <c r="O7105" i="1" s="1"/>
  <c r="P7105" i="1" s="1"/>
  <c r="H7104" i="1"/>
  <c r="N7104" i="1" s="1"/>
  <c r="O7104" i="1" s="1"/>
  <c r="P7104" i="1" s="1"/>
  <c r="H7102" i="1"/>
  <c r="N7102" i="1" s="1"/>
  <c r="O7102" i="1" s="1"/>
  <c r="P7102" i="1" s="1"/>
  <c r="H7101" i="1"/>
  <c r="N7101" i="1" s="1"/>
  <c r="O7101" i="1" s="1"/>
  <c r="P7101" i="1" s="1"/>
  <c r="H7100" i="1"/>
  <c r="N7100" i="1" s="1"/>
  <c r="O7100" i="1" s="1"/>
  <c r="P7100" i="1" s="1"/>
  <c r="H7098" i="1"/>
  <c r="N7098" i="1" s="1"/>
  <c r="O7098" i="1" s="1"/>
  <c r="P7098" i="1" s="1"/>
  <c r="H7097" i="1"/>
  <c r="N7097" i="1" s="1"/>
  <c r="O7097" i="1" s="1"/>
  <c r="P7097" i="1" s="1"/>
  <c r="H7094" i="1"/>
  <c r="N7094" i="1" s="1"/>
  <c r="O7094" i="1" s="1"/>
  <c r="P7094" i="1" s="1"/>
  <c r="H7093" i="1"/>
  <c r="N7093" i="1" s="1"/>
  <c r="O7093" i="1" s="1"/>
  <c r="P7093" i="1" s="1"/>
  <c r="H7091" i="1"/>
  <c r="N7091" i="1" s="1"/>
  <c r="O7091" i="1" s="1"/>
  <c r="P7091" i="1" s="1"/>
  <c r="H7090" i="1"/>
  <c r="N7090" i="1" s="1"/>
  <c r="O7090" i="1" s="1"/>
  <c r="P7090" i="1" s="1"/>
  <c r="H7089" i="1"/>
  <c r="N7089" i="1" s="1"/>
  <c r="O7089" i="1" s="1"/>
  <c r="P7089" i="1" s="1"/>
  <c r="H7087" i="1"/>
  <c r="N7087" i="1" s="1"/>
  <c r="O7087" i="1" s="1"/>
  <c r="P7087" i="1" s="1"/>
  <c r="H7086" i="1"/>
  <c r="N7086" i="1" s="1"/>
  <c r="O7086" i="1" s="1"/>
  <c r="P7086" i="1" s="1"/>
  <c r="H7085" i="1"/>
  <c r="N7085" i="1" s="1"/>
  <c r="O7085" i="1" s="1"/>
  <c r="P7085" i="1" s="1"/>
  <c r="H7084" i="1"/>
  <c r="N7084" i="1" s="1"/>
  <c r="O7084" i="1" s="1"/>
  <c r="P7084" i="1" s="1"/>
  <c r="H7083" i="1"/>
  <c r="N7083" i="1" s="1"/>
  <c r="O7083" i="1" s="1"/>
  <c r="P7083" i="1" s="1"/>
  <c r="H7080" i="1"/>
  <c r="N7080" i="1" s="1"/>
  <c r="O7080" i="1" s="1"/>
  <c r="P7080" i="1" s="1"/>
  <c r="H7078" i="1"/>
  <c r="N7078" i="1" s="1"/>
  <c r="O7078" i="1" s="1"/>
  <c r="P7078" i="1" s="1"/>
  <c r="H7074" i="1"/>
  <c r="N7074" i="1" s="1"/>
  <c r="O7074" i="1" s="1"/>
  <c r="P7074" i="1" s="1"/>
  <c r="H7071" i="1"/>
  <c r="N7071" i="1" s="1"/>
  <c r="O7071" i="1" s="1"/>
  <c r="P7071" i="1" s="1"/>
  <c r="H7070" i="1"/>
  <c r="N7070" i="1" s="1"/>
  <c r="O7070" i="1" s="1"/>
  <c r="P7070" i="1" s="1"/>
  <c r="H7067" i="1"/>
  <c r="N7067" i="1" s="1"/>
  <c r="O7067" i="1" s="1"/>
  <c r="P7067" i="1" s="1"/>
  <c r="H7065" i="1"/>
  <c r="N7065" i="1" s="1"/>
  <c r="O7065" i="1" s="1"/>
  <c r="P7065" i="1" s="1"/>
  <c r="H7064" i="1"/>
  <c r="N7064" i="1" s="1"/>
  <c r="O7064" i="1" s="1"/>
  <c r="P7064" i="1" s="1"/>
  <c r="H7063" i="1"/>
  <c r="N7063" i="1" s="1"/>
  <c r="O7063" i="1" s="1"/>
  <c r="P7063" i="1" s="1"/>
  <c r="H7062" i="1"/>
  <c r="N7062" i="1" s="1"/>
  <c r="O7062" i="1" s="1"/>
  <c r="P7062" i="1" s="1"/>
  <c r="H7061" i="1"/>
  <c r="N7061" i="1" s="1"/>
  <c r="O7061" i="1" s="1"/>
  <c r="P7061" i="1" s="1"/>
  <c r="H7060" i="1"/>
  <c r="N7060" i="1" s="1"/>
  <c r="O7060" i="1" s="1"/>
  <c r="P7060" i="1" s="1"/>
  <c r="H7059" i="1"/>
  <c r="N7059" i="1" s="1"/>
  <c r="O7059" i="1" s="1"/>
  <c r="P7059" i="1" s="1"/>
  <c r="H7058" i="1"/>
  <c r="N7058" i="1" s="1"/>
  <c r="O7058" i="1" s="1"/>
  <c r="P7058" i="1" s="1"/>
  <c r="H7057" i="1"/>
  <c r="N7057" i="1" s="1"/>
  <c r="O7057" i="1" s="1"/>
  <c r="P7057" i="1" s="1"/>
  <c r="H7056" i="1"/>
  <c r="N7056" i="1" s="1"/>
  <c r="O7056" i="1" s="1"/>
  <c r="P7056" i="1" s="1"/>
  <c r="H7055" i="1"/>
  <c r="N7055" i="1" s="1"/>
  <c r="O7055" i="1" s="1"/>
  <c r="P7055" i="1" s="1"/>
  <c r="H7054" i="1"/>
  <c r="N7054" i="1" s="1"/>
  <c r="O7054" i="1" s="1"/>
  <c r="P7054" i="1" s="1"/>
  <c r="H7050" i="1"/>
  <c r="N7050" i="1" s="1"/>
  <c r="O7050" i="1" s="1"/>
  <c r="P7050" i="1" s="1"/>
  <c r="H7049" i="1"/>
  <c r="N7049" i="1" s="1"/>
  <c r="O7049" i="1" s="1"/>
  <c r="P7049" i="1" s="1"/>
  <c r="H7048" i="1"/>
  <c r="N7048" i="1" s="1"/>
  <c r="O7048" i="1" s="1"/>
  <c r="P7048" i="1" s="1"/>
  <c r="H7047" i="1"/>
  <c r="N7047" i="1" s="1"/>
  <c r="O7047" i="1" s="1"/>
  <c r="P7047" i="1" s="1"/>
  <c r="H7046" i="1"/>
  <c r="N7046" i="1" s="1"/>
  <c r="O7046" i="1" s="1"/>
  <c r="P7046" i="1" s="1"/>
  <c r="H7044" i="1"/>
  <c r="N7044" i="1" s="1"/>
  <c r="O7044" i="1" s="1"/>
  <c r="P7044" i="1" s="1"/>
  <c r="H7043" i="1"/>
  <c r="N7043" i="1" s="1"/>
  <c r="O7043" i="1" s="1"/>
  <c r="P7043" i="1" s="1"/>
  <c r="H7042" i="1"/>
  <c r="N7042" i="1" s="1"/>
  <c r="O7042" i="1" s="1"/>
  <c r="P7042" i="1" s="1"/>
  <c r="H7039" i="1"/>
  <c r="N7039" i="1" s="1"/>
  <c r="O7039" i="1" s="1"/>
  <c r="P7039" i="1" s="1"/>
  <c r="H7038" i="1"/>
  <c r="N7038" i="1" s="1"/>
  <c r="O7038" i="1" s="1"/>
  <c r="P7038" i="1" s="1"/>
  <c r="H7036" i="1"/>
  <c r="N7036" i="1" s="1"/>
  <c r="O7036" i="1" s="1"/>
  <c r="P7036" i="1" s="1"/>
  <c r="H7035" i="1"/>
  <c r="N7035" i="1" s="1"/>
  <c r="O7035" i="1" s="1"/>
  <c r="P7035" i="1" s="1"/>
  <c r="H7034" i="1"/>
  <c r="N7034" i="1" s="1"/>
  <c r="O7034" i="1" s="1"/>
  <c r="P7034" i="1" s="1"/>
  <c r="H7033" i="1"/>
  <c r="N7033" i="1" s="1"/>
  <c r="O7033" i="1" s="1"/>
  <c r="P7033" i="1" s="1"/>
  <c r="H7032" i="1"/>
  <c r="N7032" i="1" s="1"/>
  <c r="O7032" i="1" s="1"/>
  <c r="P7032" i="1" s="1"/>
  <c r="H7030" i="1"/>
  <c r="N7030" i="1" s="1"/>
  <c r="O7030" i="1" s="1"/>
  <c r="P7030" i="1" s="1"/>
  <c r="H7029" i="1"/>
  <c r="N7029" i="1" s="1"/>
  <c r="O7029" i="1" s="1"/>
  <c r="P7029" i="1" s="1"/>
  <c r="H7028" i="1"/>
  <c r="N7028" i="1" s="1"/>
  <c r="O7028" i="1" s="1"/>
  <c r="P7028" i="1" s="1"/>
  <c r="H7027" i="1"/>
  <c r="N7027" i="1" s="1"/>
  <c r="O7027" i="1" s="1"/>
  <c r="P7027" i="1" s="1"/>
  <c r="H7025" i="1"/>
  <c r="N7025" i="1" s="1"/>
  <c r="O7025" i="1" s="1"/>
  <c r="P7025" i="1" s="1"/>
  <c r="H7023" i="1"/>
  <c r="N7023" i="1" s="1"/>
  <c r="O7023" i="1" s="1"/>
  <c r="P7023" i="1" s="1"/>
  <c r="H7021" i="1"/>
  <c r="N7021" i="1" s="1"/>
  <c r="O7021" i="1" s="1"/>
  <c r="P7021" i="1" s="1"/>
  <c r="H7020" i="1"/>
  <c r="N7020" i="1" s="1"/>
  <c r="O7020" i="1" s="1"/>
  <c r="P7020" i="1" s="1"/>
  <c r="H7019" i="1"/>
  <c r="N7019" i="1" s="1"/>
  <c r="O7019" i="1" s="1"/>
  <c r="P7019" i="1" s="1"/>
  <c r="H7016" i="1"/>
  <c r="N7016" i="1" s="1"/>
  <c r="O7016" i="1" s="1"/>
  <c r="P7016" i="1" s="1"/>
  <c r="H7014" i="1"/>
  <c r="N7014" i="1" s="1"/>
  <c r="O7014" i="1" s="1"/>
  <c r="P7014" i="1" s="1"/>
  <c r="H7012" i="1"/>
  <c r="N7012" i="1" s="1"/>
  <c r="O7012" i="1" s="1"/>
  <c r="P7012" i="1" s="1"/>
  <c r="H7011" i="1"/>
  <c r="N7011" i="1" s="1"/>
  <c r="O7011" i="1" s="1"/>
  <c r="P7011" i="1" s="1"/>
  <c r="H7010" i="1"/>
  <c r="N7010" i="1" s="1"/>
  <c r="O7010" i="1" s="1"/>
  <c r="P7010" i="1" s="1"/>
  <c r="H7009" i="1"/>
  <c r="N7009" i="1" s="1"/>
  <c r="O7009" i="1" s="1"/>
  <c r="P7009" i="1" s="1"/>
  <c r="H7008" i="1"/>
  <c r="N7008" i="1" s="1"/>
  <c r="O7008" i="1" s="1"/>
  <c r="P7008" i="1" s="1"/>
  <c r="H7007" i="1"/>
  <c r="N7007" i="1" s="1"/>
  <c r="O7007" i="1" s="1"/>
  <c r="P7007" i="1" s="1"/>
  <c r="H7006" i="1"/>
  <c r="N7006" i="1" s="1"/>
  <c r="O7006" i="1" s="1"/>
  <c r="P7006" i="1" s="1"/>
  <c r="H7005" i="1"/>
  <c r="N7005" i="1" s="1"/>
  <c r="O7005" i="1" s="1"/>
  <c r="P7005" i="1" s="1"/>
  <c r="H7004" i="1"/>
  <c r="N7004" i="1" s="1"/>
  <c r="O7004" i="1" s="1"/>
  <c r="P7004" i="1" s="1"/>
  <c r="H7003" i="1"/>
  <c r="N7003" i="1" s="1"/>
  <c r="O7003" i="1" s="1"/>
  <c r="P7003" i="1" s="1"/>
  <c r="H7002" i="1"/>
  <c r="N7002" i="1" s="1"/>
  <c r="O7002" i="1" s="1"/>
  <c r="P7002" i="1" s="1"/>
  <c r="H7001" i="1"/>
  <c r="N7001" i="1" s="1"/>
  <c r="O7001" i="1" s="1"/>
  <c r="P7001" i="1" s="1"/>
  <c r="H6999" i="1"/>
  <c r="N6999" i="1" s="1"/>
  <c r="O6999" i="1" s="1"/>
  <c r="P6999" i="1" s="1"/>
  <c r="H6998" i="1"/>
  <c r="N6998" i="1" s="1"/>
  <c r="O6998" i="1" s="1"/>
  <c r="P6998" i="1" s="1"/>
  <c r="H6997" i="1"/>
  <c r="N6997" i="1" s="1"/>
  <c r="O6997" i="1" s="1"/>
  <c r="P6997" i="1" s="1"/>
  <c r="H6995" i="1"/>
  <c r="N6995" i="1" s="1"/>
  <c r="O6995" i="1" s="1"/>
  <c r="P6995" i="1" s="1"/>
  <c r="H6992" i="1"/>
  <c r="N6992" i="1" s="1"/>
  <c r="O6992" i="1" s="1"/>
  <c r="P6992" i="1" s="1"/>
  <c r="H6991" i="1"/>
  <c r="N6991" i="1" s="1"/>
  <c r="O6991" i="1" s="1"/>
  <c r="P6991" i="1" s="1"/>
  <c r="H6990" i="1"/>
  <c r="N6990" i="1" s="1"/>
  <c r="O6990" i="1" s="1"/>
  <c r="P6990" i="1" s="1"/>
  <c r="H6988" i="1"/>
  <c r="N6988" i="1" s="1"/>
  <c r="O6988" i="1" s="1"/>
  <c r="P6988" i="1" s="1"/>
  <c r="H6987" i="1"/>
  <c r="N6987" i="1" s="1"/>
  <c r="O6987" i="1" s="1"/>
  <c r="P6987" i="1" s="1"/>
  <c r="H6986" i="1"/>
  <c r="N6986" i="1" s="1"/>
  <c r="O6986" i="1" s="1"/>
  <c r="P6986" i="1" s="1"/>
  <c r="H6985" i="1"/>
  <c r="N6985" i="1" s="1"/>
  <c r="O6985" i="1" s="1"/>
  <c r="P6985" i="1" s="1"/>
  <c r="H6981" i="1"/>
  <c r="N6981" i="1" s="1"/>
  <c r="O6981" i="1" s="1"/>
  <c r="P6981" i="1" s="1"/>
  <c r="H6979" i="1"/>
  <c r="N6979" i="1" s="1"/>
  <c r="O6979" i="1" s="1"/>
  <c r="P6979" i="1" s="1"/>
  <c r="H6978" i="1"/>
  <c r="N6978" i="1" s="1"/>
  <c r="O6978" i="1" s="1"/>
  <c r="P6978" i="1" s="1"/>
  <c r="H6975" i="1"/>
  <c r="N6975" i="1" s="1"/>
  <c r="O6975" i="1" s="1"/>
  <c r="P6975" i="1" s="1"/>
  <c r="H6974" i="1"/>
  <c r="N6974" i="1" s="1"/>
  <c r="O6974" i="1" s="1"/>
  <c r="P6974" i="1" s="1"/>
  <c r="H6973" i="1"/>
  <c r="N6973" i="1" s="1"/>
  <c r="O6973" i="1" s="1"/>
  <c r="P6973" i="1" s="1"/>
  <c r="H6972" i="1"/>
  <c r="N6972" i="1" s="1"/>
  <c r="O6972" i="1" s="1"/>
  <c r="P6972" i="1" s="1"/>
  <c r="H6971" i="1"/>
  <c r="N6971" i="1" s="1"/>
  <c r="O6971" i="1" s="1"/>
  <c r="P6971" i="1" s="1"/>
  <c r="H6970" i="1"/>
  <c r="N6970" i="1" s="1"/>
  <c r="O6970" i="1" s="1"/>
  <c r="P6970" i="1" s="1"/>
  <c r="H6969" i="1"/>
  <c r="N6969" i="1" s="1"/>
  <c r="O6969" i="1" s="1"/>
  <c r="P6969" i="1" s="1"/>
  <c r="H6965" i="1"/>
  <c r="N6965" i="1" s="1"/>
  <c r="O6965" i="1" s="1"/>
  <c r="P6965" i="1" s="1"/>
  <c r="H6962" i="1"/>
  <c r="N6962" i="1" s="1"/>
  <c r="O6962" i="1" s="1"/>
  <c r="P6962" i="1" s="1"/>
  <c r="H6961" i="1"/>
  <c r="N6961" i="1" s="1"/>
  <c r="O6961" i="1" s="1"/>
  <c r="P6961" i="1" s="1"/>
  <c r="H6959" i="1"/>
  <c r="N6959" i="1" s="1"/>
  <c r="O6959" i="1" s="1"/>
  <c r="P6959" i="1" s="1"/>
  <c r="H6958" i="1"/>
  <c r="N6958" i="1" s="1"/>
  <c r="O6958" i="1" s="1"/>
  <c r="P6958" i="1" s="1"/>
  <c r="H6957" i="1"/>
  <c r="N6957" i="1" s="1"/>
  <c r="O6957" i="1" s="1"/>
  <c r="P6957" i="1" s="1"/>
  <c r="H6956" i="1"/>
  <c r="N6956" i="1" s="1"/>
  <c r="O6956" i="1" s="1"/>
  <c r="P6956" i="1" s="1"/>
  <c r="H6953" i="1"/>
  <c r="N6953" i="1" s="1"/>
  <c r="O6953" i="1" s="1"/>
  <c r="P6953" i="1" s="1"/>
  <c r="H6951" i="1"/>
  <c r="N6951" i="1" s="1"/>
  <c r="O6951" i="1" s="1"/>
  <c r="P6951" i="1" s="1"/>
  <c r="H6949" i="1"/>
  <c r="N6949" i="1" s="1"/>
  <c r="O6949" i="1" s="1"/>
  <c r="P6949" i="1" s="1"/>
  <c r="H6947" i="1"/>
  <c r="N6947" i="1" s="1"/>
  <c r="O6947" i="1" s="1"/>
  <c r="P6947" i="1" s="1"/>
  <c r="H6944" i="1"/>
  <c r="N6944" i="1" s="1"/>
  <c r="O6944" i="1" s="1"/>
  <c r="P6944" i="1" s="1"/>
  <c r="H6943" i="1"/>
  <c r="N6943" i="1" s="1"/>
  <c r="O6943" i="1" s="1"/>
  <c r="P6943" i="1" s="1"/>
  <c r="H6942" i="1"/>
  <c r="N6942" i="1" s="1"/>
  <c r="O6942" i="1" s="1"/>
  <c r="P6942" i="1" s="1"/>
  <c r="H6939" i="1"/>
  <c r="N6939" i="1" s="1"/>
  <c r="O6939" i="1" s="1"/>
  <c r="P6939" i="1" s="1"/>
  <c r="H6938" i="1"/>
  <c r="N6938" i="1" s="1"/>
  <c r="O6938" i="1" s="1"/>
  <c r="P6938" i="1" s="1"/>
  <c r="H6937" i="1"/>
  <c r="N6937" i="1" s="1"/>
  <c r="O6937" i="1" s="1"/>
  <c r="P6937" i="1" s="1"/>
  <c r="H6936" i="1"/>
  <c r="N6936" i="1" s="1"/>
  <c r="O6936" i="1" s="1"/>
  <c r="P6936" i="1" s="1"/>
  <c r="H6935" i="1"/>
  <c r="N6935" i="1" s="1"/>
  <c r="O6935" i="1" s="1"/>
  <c r="P6935" i="1" s="1"/>
  <c r="H6933" i="1"/>
  <c r="N6933" i="1" s="1"/>
  <c r="O6933" i="1" s="1"/>
  <c r="P6933" i="1" s="1"/>
  <c r="H6929" i="1"/>
  <c r="N6929" i="1" s="1"/>
  <c r="O6929" i="1" s="1"/>
  <c r="P6929" i="1" s="1"/>
  <c r="H6928" i="1"/>
  <c r="N6928" i="1" s="1"/>
  <c r="O6928" i="1" s="1"/>
  <c r="P6928" i="1" s="1"/>
  <c r="H6926" i="1"/>
  <c r="N6926" i="1" s="1"/>
  <c r="O6926" i="1" s="1"/>
  <c r="P6926" i="1" s="1"/>
  <c r="H6924" i="1"/>
  <c r="N6924" i="1" s="1"/>
  <c r="O6924" i="1" s="1"/>
  <c r="P6924" i="1" s="1"/>
  <c r="H6923" i="1"/>
  <c r="N6923" i="1" s="1"/>
  <c r="O6923" i="1" s="1"/>
  <c r="P6923" i="1" s="1"/>
  <c r="H6922" i="1"/>
  <c r="N6922" i="1" s="1"/>
  <c r="O6922" i="1" s="1"/>
  <c r="P6922" i="1" s="1"/>
  <c r="H6921" i="1"/>
  <c r="N6921" i="1" s="1"/>
  <c r="O6921" i="1" s="1"/>
  <c r="P6921" i="1" s="1"/>
  <c r="H6920" i="1"/>
  <c r="N6920" i="1" s="1"/>
  <c r="O6920" i="1" s="1"/>
  <c r="P6920" i="1" s="1"/>
  <c r="H6919" i="1"/>
  <c r="N6919" i="1" s="1"/>
  <c r="O6919" i="1" s="1"/>
  <c r="P6919" i="1" s="1"/>
  <c r="H6914" i="1"/>
  <c r="N6914" i="1" s="1"/>
  <c r="O6914" i="1" s="1"/>
  <c r="P6914" i="1" s="1"/>
  <c r="H6912" i="1"/>
  <c r="N6912" i="1" s="1"/>
  <c r="O6912" i="1" s="1"/>
  <c r="P6912" i="1" s="1"/>
  <c r="H6911" i="1"/>
  <c r="N6911" i="1" s="1"/>
  <c r="O6911" i="1" s="1"/>
  <c r="P6911" i="1" s="1"/>
  <c r="H6910" i="1"/>
  <c r="N6910" i="1" s="1"/>
  <c r="O6910" i="1" s="1"/>
  <c r="P6910" i="1" s="1"/>
  <c r="H6909" i="1"/>
  <c r="N6909" i="1" s="1"/>
  <c r="O6909" i="1" s="1"/>
  <c r="P6909" i="1" s="1"/>
  <c r="H6908" i="1"/>
  <c r="N6908" i="1" s="1"/>
  <c r="O6908" i="1" s="1"/>
  <c r="P6908" i="1" s="1"/>
  <c r="H6906" i="1"/>
  <c r="N6906" i="1" s="1"/>
  <c r="O6906" i="1" s="1"/>
  <c r="P6906" i="1" s="1"/>
  <c r="H6904" i="1"/>
  <c r="N6904" i="1" s="1"/>
  <c r="O6904" i="1" s="1"/>
  <c r="P6904" i="1" s="1"/>
  <c r="H6903" i="1"/>
  <c r="N6903" i="1" s="1"/>
  <c r="O6903" i="1" s="1"/>
  <c r="P6903" i="1" s="1"/>
  <c r="H6900" i="1"/>
  <c r="N6900" i="1" s="1"/>
  <c r="O6900" i="1" s="1"/>
  <c r="P6900" i="1" s="1"/>
  <c r="H6899" i="1"/>
  <c r="N6899" i="1" s="1"/>
  <c r="O6899" i="1" s="1"/>
  <c r="P6899" i="1" s="1"/>
  <c r="H6897" i="1"/>
  <c r="N6897" i="1" s="1"/>
  <c r="O6897" i="1" s="1"/>
  <c r="P6897" i="1" s="1"/>
  <c r="H6896" i="1"/>
  <c r="N6896" i="1" s="1"/>
  <c r="O6896" i="1" s="1"/>
  <c r="P6896" i="1" s="1"/>
  <c r="H6895" i="1"/>
  <c r="N6895" i="1" s="1"/>
  <c r="O6895" i="1" s="1"/>
  <c r="P6895" i="1" s="1"/>
  <c r="H6893" i="1"/>
  <c r="N6893" i="1" s="1"/>
  <c r="O6893" i="1" s="1"/>
  <c r="P6893" i="1" s="1"/>
  <c r="H6892" i="1"/>
  <c r="N6892" i="1" s="1"/>
  <c r="O6892" i="1" s="1"/>
  <c r="P6892" i="1" s="1"/>
  <c r="H6890" i="1"/>
  <c r="N6890" i="1" s="1"/>
  <c r="O6890" i="1" s="1"/>
  <c r="P6890" i="1" s="1"/>
  <c r="H6889" i="1"/>
  <c r="N6889" i="1" s="1"/>
  <c r="O6889" i="1" s="1"/>
  <c r="P6889" i="1" s="1"/>
  <c r="H6887" i="1"/>
  <c r="N6887" i="1" s="1"/>
  <c r="O6887" i="1" s="1"/>
  <c r="P6887" i="1" s="1"/>
  <c r="H6886" i="1"/>
  <c r="N6886" i="1" s="1"/>
  <c r="O6886" i="1" s="1"/>
  <c r="P6886" i="1" s="1"/>
  <c r="H6885" i="1"/>
  <c r="N6885" i="1" s="1"/>
  <c r="O6885" i="1" s="1"/>
  <c r="P6885" i="1" s="1"/>
  <c r="H6884" i="1"/>
  <c r="N6884" i="1" s="1"/>
  <c r="O6884" i="1" s="1"/>
  <c r="P6884" i="1" s="1"/>
  <c r="H6883" i="1"/>
  <c r="N6883" i="1" s="1"/>
  <c r="O6883" i="1" s="1"/>
  <c r="P6883" i="1" s="1"/>
  <c r="H6882" i="1"/>
  <c r="N6882" i="1" s="1"/>
  <c r="O6882" i="1" s="1"/>
  <c r="P6882" i="1" s="1"/>
  <c r="H6881" i="1"/>
  <c r="N6881" i="1" s="1"/>
  <c r="O6881" i="1" s="1"/>
  <c r="P6881" i="1" s="1"/>
  <c r="H6880" i="1"/>
  <c r="N6880" i="1" s="1"/>
  <c r="O6880" i="1" s="1"/>
  <c r="P6880" i="1" s="1"/>
  <c r="H6879" i="1"/>
  <c r="N6879" i="1" s="1"/>
  <c r="O6879" i="1" s="1"/>
  <c r="P6879" i="1" s="1"/>
  <c r="H6878" i="1"/>
  <c r="N6878" i="1" s="1"/>
  <c r="O6878" i="1" s="1"/>
  <c r="P6878" i="1" s="1"/>
  <c r="H6876" i="1"/>
  <c r="N6876" i="1" s="1"/>
  <c r="O6876" i="1" s="1"/>
  <c r="P6876" i="1" s="1"/>
  <c r="H6875" i="1"/>
  <c r="N6875" i="1" s="1"/>
  <c r="O6875" i="1" s="1"/>
  <c r="P6875" i="1" s="1"/>
  <c r="H6874" i="1"/>
  <c r="N6874" i="1" s="1"/>
  <c r="O6874" i="1" s="1"/>
  <c r="P6874" i="1" s="1"/>
  <c r="H6872" i="1"/>
  <c r="N6872" i="1" s="1"/>
  <c r="O6872" i="1" s="1"/>
  <c r="P6872" i="1" s="1"/>
  <c r="H6870" i="1"/>
  <c r="N6870" i="1" s="1"/>
  <c r="O6870" i="1" s="1"/>
  <c r="P6870" i="1" s="1"/>
  <c r="H6869" i="1"/>
  <c r="N6869" i="1" s="1"/>
  <c r="O6869" i="1" s="1"/>
  <c r="P6869" i="1" s="1"/>
  <c r="H6868" i="1"/>
  <c r="N6868" i="1" s="1"/>
  <c r="O6868" i="1" s="1"/>
  <c r="P6868" i="1" s="1"/>
  <c r="H6867" i="1"/>
  <c r="N6867" i="1" s="1"/>
  <c r="O6867" i="1" s="1"/>
  <c r="P6867" i="1" s="1"/>
  <c r="H6866" i="1"/>
  <c r="N6866" i="1" s="1"/>
  <c r="O6866" i="1" s="1"/>
  <c r="P6866" i="1" s="1"/>
  <c r="H6865" i="1"/>
  <c r="N6865" i="1" s="1"/>
  <c r="O6865" i="1" s="1"/>
  <c r="P6865" i="1" s="1"/>
  <c r="H6864" i="1"/>
  <c r="N6864" i="1" s="1"/>
  <c r="O6864" i="1" s="1"/>
  <c r="P6864" i="1" s="1"/>
  <c r="H6861" i="1"/>
  <c r="N6861" i="1" s="1"/>
  <c r="O6861" i="1" s="1"/>
  <c r="P6861" i="1" s="1"/>
  <c r="H6860" i="1"/>
  <c r="N6860" i="1" s="1"/>
  <c r="O6860" i="1" s="1"/>
  <c r="P6860" i="1" s="1"/>
  <c r="H6859" i="1"/>
  <c r="N6859" i="1" s="1"/>
  <c r="O6859" i="1" s="1"/>
  <c r="P6859" i="1" s="1"/>
  <c r="H6858" i="1"/>
  <c r="N6858" i="1" s="1"/>
  <c r="O6858" i="1" s="1"/>
  <c r="P6858" i="1" s="1"/>
  <c r="H6855" i="1"/>
  <c r="N6855" i="1" s="1"/>
  <c r="O6855" i="1" s="1"/>
  <c r="P6855" i="1" s="1"/>
  <c r="H6853" i="1"/>
  <c r="N6853" i="1" s="1"/>
  <c r="O6853" i="1" s="1"/>
  <c r="P6853" i="1" s="1"/>
  <c r="H6852" i="1"/>
  <c r="N6852" i="1" s="1"/>
  <c r="O6852" i="1" s="1"/>
  <c r="P6852" i="1" s="1"/>
  <c r="H6851" i="1"/>
  <c r="N6851" i="1" s="1"/>
  <c r="O6851" i="1" s="1"/>
  <c r="P6851" i="1" s="1"/>
  <c r="H6850" i="1"/>
  <c r="N6850" i="1" s="1"/>
  <c r="O6850" i="1" s="1"/>
  <c r="P6850" i="1" s="1"/>
  <c r="H6848" i="1"/>
  <c r="N6848" i="1" s="1"/>
  <c r="O6848" i="1" s="1"/>
  <c r="P6848" i="1" s="1"/>
  <c r="H6847" i="1"/>
  <c r="N6847" i="1" s="1"/>
  <c r="O6847" i="1" s="1"/>
  <c r="P6847" i="1" s="1"/>
  <c r="H6846" i="1"/>
  <c r="N6846" i="1" s="1"/>
  <c r="O6846" i="1" s="1"/>
  <c r="P6846" i="1" s="1"/>
  <c r="H6845" i="1"/>
  <c r="N6845" i="1" s="1"/>
  <c r="O6845" i="1" s="1"/>
  <c r="P6845" i="1" s="1"/>
  <c r="H6844" i="1"/>
  <c r="N6844" i="1" s="1"/>
  <c r="O6844" i="1" s="1"/>
  <c r="P6844" i="1" s="1"/>
  <c r="H6842" i="1"/>
  <c r="N6842" i="1" s="1"/>
  <c r="O6842" i="1" s="1"/>
  <c r="P6842" i="1" s="1"/>
  <c r="H6841" i="1"/>
  <c r="N6841" i="1" s="1"/>
  <c r="O6841" i="1" s="1"/>
  <c r="P6841" i="1" s="1"/>
  <c r="H6840" i="1"/>
  <c r="N6840" i="1" s="1"/>
  <c r="O6840" i="1" s="1"/>
  <c r="P6840" i="1" s="1"/>
  <c r="H6839" i="1"/>
  <c r="N6839" i="1" s="1"/>
  <c r="O6839" i="1" s="1"/>
  <c r="P6839" i="1" s="1"/>
  <c r="H6838" i="1"/>
  <c r="N6838" i="1" s="1"/>
  <c r="O6838" i="1" s="1"/>
  <c r="P6838" i="1" s="1"/>
  <c r="H6837" i="1"/>
  <c r="N6837" i="1" s="1"/>
  <c r="O6837" i="1" s="1"/>
  <c r="P6837" i="1" s="1"/>
  <c r="H6836" i="1"/>
  <c r="N6836" i="1" s="1"/>
  <c r="O6836" i="1" s="1"/>
  <c r="P6836" i="1" s="1"/>
  <c r="H6835" i="1"/>
  <c r="N6835" i="1" s="1"/>
  <c r="O6835" i="1" s="1"/>
  <c r="P6835" i="1" s="1"/>
  <c r="H6834" i="1"/>
  <c r="N6834" i="1" s="1"/>
  <c r="O6834" i="1" s="1"/>
  <c r="P6834" i="1" s="1"/>
  <c r="H6833" i="1"/>
  <c r="N6833" i="1" s="1"/>
  <c r="O6833" i="1" s="1"/>
  <c r="P6833" i="1" s="1"/>
  <c r="H6832" i="1"/>
  <c r="N6832" i="1" s="1"/>
  <c r="O6832" i="1" s="1"/>
  <c r="P6832" i="1" s="1"/>
  <c r="H6831" i="1"/>
  <c r="N6831" i="1" s="1"/>
  <c r="O6831" i="1" s="1"/>
  <c r="P6831" i="1" s="1"/>
  <c r="H6830" i="1"/>
  <c r="N6830" i="1" s="1"/>
  <c r="O6830" i="1" s="1"/>
  <c r="P6830" i="1" s="1"/>
  <c r="H6829" i="1"/>
  <c r="N6829" i="1" s="1"/>
  <c r="O6829" i="1" s="1"/>
  <c r="P6829" i="1" s="1"/>
  <c r="H6828" i="1"/>
  <c r="N6828" i="1" s="1"/>
  <c r="O6828" i="1" s="1"/>
  <c r="P6828" i="1" s="1"/>
  <c r="H6827" i="1"/>
  <c r="N6827" i="1" s="1"/>
  <c r="O6827" i="1" s="1"/>
  <c r="P6827" i="1" s="1"/>
  <c r="H6826" i="1"/>
  <c r="N6826" i="1" s="1"/>
  <c r="O6826" i="1" s="1"/>
  <c r="P6826" i="1" s="1"/>
  <c r="H6825" i="1"/>
  <c r="N6825" i="1" s="1"/>
  <c r="O6825" i="1" s="1"/>
  <c r="P6825" i="1" s="1"/>
  <c r="H6823" i="1"/>
  <c r="N6823" i="1" s="1"/>
  <c r="O6823" i="1" s="1"/>
  <c r="P6823" i="1" s="1"/>
  <c r="H6820" i="1"/>
  <c r="N6820" i="1" s="1"/>
  <c r="O6820" i="1" s="1"/>
  <c r="P6820" i="1" s="1"/>
  <c r="H6819" i="1"/>
  <c r="N6819" i="1" s="1"/>
  <c r="O6819" i="1" s="1"/>
  <c r="P6819" i="1" s="1"/>
  <c r="H6817" i="1"/>
  <c r="N6817" i="1" s="1"/>
  <c r="O6817" i="1" s="1"/>
  <c r="P6817" i="1" s="1"/>
  <c r="H6816" i="1"/>
  <c r="N6816" i="1" s="1"/>
  <c r="O6816" i="1" s="1"/>
  <c r="P6816" i="1" s="1"/>
  <c r="H6815" i="1"/>
  <c r="N6815" i="1" s="1"/>
  <c r="O6815" i="1" s="1"/>
  <c r="P6815" i="1" s="1"/>
  <c r="H6814" i="1"/>
  <c r="N6814" i="1" s="1"/>
  <c r="O6814" i="1" s="1"/>
  <c r="P6814" i="1" s="1"/>
  <c r="H6813" i="1"/>
  <c r="N6813" i="1" s="1"/>
  <c r="O6813" i="1" s="1"/>
  <c r="P6813" i="1" s="1"/>
  <c r="H6812" i="1"/>
  <c r="N6812" i="1" s="1"/>
  <c r="O6812" i="1" s="1"/>
  <c r="P6812" i="1" s="1"/>
  <c r="H6810" i="1"/>
  <c r="N6810" i="1" s="1"/>
  <c r="O6810" i="1" s="1"/>
  <c r="P6810" i="1" s="1"/>
  <c r="H6809" i="1"/>
  <c r="N6809" i="1" s="1"/>
  <c r="O6809" i="1" s="1"/>
  <c r="P6809" i="1" s="1"/>
  <c r="H6806" i="1"/>
  <c r="N6806" i="1" s="1"/>
  <c r="O6806" i="1" s="1"/>
  <c r="P6806" i="1" s="1"/>
  <c r="H6805" i="1"/>
  <c r="N6805" i="1" s="1"/>
  <c r="O6805" i="1" s="1"/>
  <c r="P6805" i="1" s="1"/>
  <c r="H6804" i="1"/>
  <c r="N6804" i="1" s="1"/>
  <c r="O6804" i="1" s="1"/>
  <c r="P6804" i="1" s="1"/>
  <c r="H6802" i="1"/>
  <c r="N6802" i="1" s="1"/>
  <c r="O6802" i="1" s="1"/>
  <c r="P6802" i="1" s="1"/>
  <c r="H6800" i="1"/>
  <c r="N6800" i="1" s="1"/>
  <c r="O6800" i="1" s="1"/>
  <c r="P6800" i="1" s="1"/>
  <c r="H6799" i="1"/>
  <c r="N6799" i="1" s="1"/>
  <c r="O6799" i="1" s="1"/>
  <c r="P6799" i="1" s="1"/>
  <c r="H6797" i="1"/>
  <c r="N6797" i="1" s="1"/>
  <c r="O6797" i="1" s="1"/>
  <c r="P6797" i="1" s="1"/>
  <c r="H6796" i="1"/>
  <c r="N6796" i="1" s="1"/>
  <c r="O6796" i="1" s="1"/>
  <c r="P6796" i="1" s="1"/>
  <c r="H6795" i="1"/>
  <c r="N6795" i="1" s="1"/>
  <c r="O6795" i="1" s="1"/>
  <c r="P6795" i="1" s="1"/>
  <c r="H6794" i="1"/>
  <c r="N6794" i="1" s="1"/>
  <c r="O6794" i="1" s="1"/>
  <c r="P6794" i="1" s="1"/>
  <c r="H6791" i="1"/>
  <c r="N6791" i="1" s="1"/>
  <c r="O6791" i="1" s="1"/>
  <c r="P6791" i="1" s="1"/>
  <c r="H6790" i="1"/>
  <c r="N6790" i="1" s="1"/>
  <c r="O6790" i="1" s="1"/>
  <c r="P6790" i="1" s="1"/>
  <c r="H6789" i="1"/>
  <c r="N6789" i="1" s="1"/>
  <c r="O6789" i="1" s="1"/>
  <c r="P6789" i="1" s="1"/>
  <c r="H6788" i="1"/>
  <c r="N6788" i="1" s="1"/>
  <c r="O6788" i="1" s="1"/>
  <c r="P6788" i="1" s="1"/>
  <c r="H6786" i="1"/>
  <c r="N6786" i="1" s="1"/>
  <c r="O6786" i="1" s="1"/>
  <c r="P6786" i="1" s="1"/>
  <c r="H6785" i="1"/>
  <c r="N6785" i="1" s="1"/>
  <c r="O6785" i="1" s="1"/>
  <c r="P6785" i="1" s="1"/>
  <c r="H6784" i="1"/>
  <c r="N6784" i="1" s="1"/>
  <c r="O6784" i="1" s="1"/>
  <c r="P6784" i="1" s="1"/>
  <c r="H6781" i="1"/>
  <c r="N6781" i="1" s="1"/>
  <c r="O6781" i="1" s="1"/>
  <c r="P6781" i="1" s="1"/>
  <c r="H6780" i="1"/>
  <c r="N6780" i="1" s="1"/>
  <c r="O6780" i="1" s="1"/>
  <c r="P6780" i="1" s="1"/>
  <c r="H6776" i="1"/>
  <c r="N6776" i="1" s="1"/>
  <c r="O6776" i="1" s="1"/>
  <c r="P6776" i="1" s="1"/>
  <c r="H6774" i="1"/>
  <c r="N6774" i="1" s="1"/>
  <c r="O6774" i="1" s="1"/>
  <c r="P6774" i="1" s="1"/>
  <c r="H6772" i="1"/>
  <c r="N6772" i="1" s="1"/>
  <c r="O6772" i="1" s="1"/>
  <c r="P6772" i="1" s="1"/>
  <c r="H6771" i="1"/>
  <c r="N6771" i="1" s="1"/>
  <c r="O6771" i="1" s="1"/>
  <c r="P6771" i="1" s="1"/>
  <c r="H6769" i="1"/>
  <c r="N6769" i="1" s="1"/>
  <c r="O6769" i="1" s="1"/>
  <c r="P6769" i="1" s="1"/>
  <c r="H6768" i="1"/>
  <c r="N6768" i="1" s="1"/>
  <c r="O6768" i="1" s="1"/>
  <c r="P6768" i="1" s="1"/>
  <c r="H6765" i="1"/>
  <c r="N6765" i="1" s="1"/>
  <c r="O6765" i="1" s="1"/>
  <c r="P6765" i="1" s="1"/>
  <c r="H6760" i="1"/>
  <c r="N6760" i="1" s="1"/>
  <c r="O6760" i="1" s="1"/>
  <c r="P6760" i="1" s="1"/>
  <c r="H6757" i="1"/>
  <c r="N6757" i="1" s="1"/>
  <c r="O6757" i="1" s="1"/>
  <c r="P6757" i="1" s="1"/>
  <c r="H6756" i="1"/>
  <c r="N6756" i="1" s="1"/>
  <c r="O6756" i="1" s="1"/>
  <c r="P6756" i="1" s="1"/>
  <c r="H6753" i="1"/>
  <c r="N6753" i="1" s="1"/>
  <c r="O6753" i="1" s="1"/>
  <c r="P6753" i="1" s="1"/>
  <c r="H6752" i="1"/>
  <c r="N6752" i="1" s="1"/>
  <c r="O6752" i="1" s="1"/>
  <c r="P6752" i="1" s="1"/>
  <c r="H6751" i="1"/>
  <c r="N6751" i="1" s="1"/>
  <c r="O6751" i="1" s="1"/>
  <c r="P6751" i="1" s="1"/>
  <c r="H6750" i="1"/>
  <c r="N6750" i="1" s="1"/>
  <c r="O6750" i="1" s="1"/>
  <c r="P6750" i="1" s="1"/>
  <c r="H6749" i="1"/>
  <c r="N6749" i="1" s="1"/>
  <c r="O6749" i="1" s="1"/>
  <c r="P6749" i="1" s="1"/>
  <c r="H6746" i="1"/>
  <c r="N6746" i="1" s="1"/>
  <c r="O6746" i="1" s="1"/>
  <c r="P6746" i="1" s="1"/>
  <c r="H6745" i="1"/>
  <c r="N6745" i="1" s="1"/>
  <c r="O6745" i="1" s="1"/>
  <c r="P6745" i="1" s="1"/>
  <c r="H6744" i="1"/>
  <c r="N6744" i="1" s="1"/>
  <c r="O6744" i="1" s="1"/>
  <c r="P6744" i="1" s="1"/>
  <c r="H6742" i="1"/>
  <c r="N6742" i="1" s="1"/>
  <c r="O6742" i="1" s="1"/>
  <c r="P6742" i="1" s="1"/>
  <c r="H6740" i="1"/>
  <c r="N6740" i="1" s="1"/>
  <c r="O6740" i="1" s="1"/>
  <c r="P6740" i="1" s="1"/>
  <c r="H6738" i="1"/>
  <c r="N6738" i="1" s="1"/>
  <c r="O6738" i="1" s="1"/>
  <c r="P6738" i="1" s="1"/>
  <c r="H6735" i="1"/>
  <c r="N6735" i="1" s="1"/>
  <c r="O6735" i="1" s="1"/>
  <c r="P6735" i="1" s="1"/>
  <c r="H6734" i="1"/>
  <c r="N6734" i="1" s="1"/>
  <c r="O6734" i="1" s="1"/>
  <c r="P6734" i="1" s="1"/>
  <c r="H6731" i="1"/>
  <c r="N6731" i="1" s="1"/>
  <c r="O6731" i="1" s="1"/>
  <c r="P6731" i="1" s="1"/>
  <c r="H6730" i="1"/>
  <c r="N6730" i="1" s="1"/>
  <c r="O6730" i="1" s="1"/>
  <c r="P6730" i="1" s="1"/>
  <c r="H6729" i="1"/>
  <c r="N6729" i="1" s="1"/>
  <c r="O6729" i="1" s="1"/>
  <c r="P6729" i="1" s="1"/>
  <c r="H6728" i="1"/>
  <c r="N6728" i="1" s="1"/>
  <c r="O6728" i="1" s="1"/>
  <c r="P6728" i="1" s="1"/>
  <c r="H6726" i="1"/>
  <c r="N6726" i="1" s="1"/>
  <c r="O6726" i="1" s="1"/>
  <c r="P6726" i="1" s="1"/>
  <c r="H6724" i="1"/>
  <c r="N6724" i="1" s="1"/>
  <c r="O6724" i="1" s="1"/>
  <c r="P6724" i="1" s="1"/>
  <c r="H6723" i="1"/>
  <c r="N6723" i="1" s="1"/>
  <c r="O6723" i="1" s="1"/>
  <c r="P6723" i="1" s="1"/>
  <c r="H6721" i="1"/>
  <c r="N6721" i="1" s="1"/>
  <c r="O6721" i="1" s="1"/>
  <c r="P6721" i="1" s="1"/>
  <c r="H6720" i="1"/>
  <c r="N6720" i="1" s="1"/>
  <c r="O6720" i="1" s="1"/>
  <c r="P6720" i="1" s="1"/>
  <c r="H6719" i="1"/>
  <c r="N6719" i="1" s="1"/>
  <c r="O6719" i="1" s="1"/>
  <c r="P6719" i="1" s="1"/>
  <c r="H6718" i="1"/>
  <c r="N6718" i="1" s="1"/>
  <c r="O6718" i="1" s="1"/>
  <c r="P6718" i="1" s="1"/>
  <c r="H6717" i="1"/>
  <c r="N6717" i="1" s="1"/>
  <c r="O6717" i="1" s="1"/>
  <c r="P6717" i="1" s="1"/>
  <c r="H6716" i="1"/>
  <c r="N6716" i="1" s="1"/>
  <c r="O6716" i="1" s="1"/>
  <c r="P6716" i="1" s="1"/>
  <c r="H6714" i="1"/>
  <c r="N6714" i="1" s="1"/>
  <c r="O6714" i="1" s="1"/>
  <c r="P6714" i="1" s="1"/>
  <c r="H6712" i="1"/>
  <c r="N6712" i="1" s="1"/>
  <c r="O6712" i="1" s="1"/>
  <c r="P6712" i="1" s="1"/>
  <c r="H6711" i="1"/>
  <c r="N6711" i="1" s="1"/>
  <c r="O6711" i="1" s="1"/>
  <c r="P6711" i="1" s="1"/>
  <c r="H6710" i="1"/>
  <c r="N6710" i="1" s="1"/>
  <c r="O6710" i="1" s="1"/>
  <c r="P6710" i="1" s="1"/>
  <c r="H6708" i="1"/>
  <c r="N6708" i="1" s="1"/>
  <c r="O6708" i="1" s="1"/>
  <c r="P6708" i="1" s="1"/>
  <c r="H6706" i="1"/>
  <c r="N6706" i="1" s="1"/>
  <c r="O6706" i="1" s="1"/>
  <c r="P6706" i="1" s="1"/>
  <c r="H6705" i="1"/>
  <c r="N6705" i="1" s="1"/>
  <c r="O6705" i="1" s="1"/>
  <c r="P6705" i="1" s="1"/>
  <c r="H6703" i="1"/>
  <c r="N6703" i="1" s="1"/>
  <c r="O6703" i="1" s="1"/>
  <c r="P6703" i="1" s="1"/>
  <c r="H6702" i="1"/>
  <c r="N6702" i="1" s="1"/>
  <c r="O6702" i="1" s="1"/>
  <c r="P6702" i="1" s="1"/>
  <c r="H6700" i="1"/>
  <c r="N6700" i="1" s="1"/>
  <c r="O6700" i="1" s="1"/>
  <c r="P6700" i="1" s="1"/>
  <c r="H6699" i="1"/>
  <c r="N6699" i="1" s="1"/>
  <c r="O6699" i="1" s="1"/>
  <c r="P6699" i="1" s="1"/>
  <c r="H6694" i="1"/>
  <c r="N6694" i="1" s="1"/>
  <c r="O6694" i="1" s="1"/>
  <c r="P6694" i="1" s="1"/>
  <c r="H6693" i="1"/>
  <c r="N6693" i="1" s="1"/>
  <c r="O6693" i="1" s="1"/>
  <c r="P6693" i="1" s="1"/>
  <c r="H6689" i="1"/>
  <c r="N6689" i="1" s="1"/>
  <c r="O6689" i="1" s="1"/>
  <c r="P6689" i="1" s="1"/>
  <c r="H6686" i="1"/>
  <c r="N6686" i="1" s="1"/>
  <c r="O6686" i="1" s="1"/>
  <c r="P6686" i="1" s="1"/>
  <c r="H6681" i="1"/>
  <c r="N6681" i="1" s="1"/>
  <c r="O6681" i="1" s="1"/>
  <c r="P6681" i="1" s="1"/>
  <c r="H6680" i="1"/>
  <c r="N6680" i="1" s="1"/>
  <c r="O6680" i="1" s="1"/>
  <c r="P6680" i="1" s="1"/>
  <c r="H6679" i="1"/>
  <c r="N6679" i="1" s="1"/>
  <c r="O6679" i="1" s="1"/>
  <c r="P6679" i="1" s="1"/>
  <c r="H6678" i="1"/>
  <c r="N6678" i="1" s="1"/>
  <c r="O6678" i="1" s="1"/>
  <c r="P6678" i="1" s="1"/>
  <c r="H6677" i="1"/>
  <c r="N6677" i="1" s="1"/>
  <c r="O6677" i="1" s="1"/>
  <c r="P6677" i="1" s="1"/>
  <c r="H6676" i="1"/>
  <c r="N6676" i="1" s="1"/>
  <c r="O6676" i="1" s="1"/>
  <c r="P6676" i="1" s="1"/>
  <c r="H6672" i="1"/>
  <c r="N6672" i="1" s="1"/>
  <c r="O6672" i="1" s="1"/>
  <c r="P6672" i="1" s="1"/>
  <c r="H6671" i="1"/>
  <c r="N6671" i="1" s="1"/>
  <c r="O6671" i="1" s="1"/>
  <c r="P6671" i="1" s="1"/>
  <c r="H6670" i="1"/>
  <c r="N6670" i="1" s="1"/>
  <c r="O6670" i="1" s="1"/>
  <c r="P6670" i="1" s="1"/>
  <c r="H6669" i="1"/>
  <c r="N6669" i="1" s="1"/>
  <c r="O6669" i="1" s="1"/>
  <c r="P6669" i="1" s="1"/>
  <c r="H6665" i="1"/>
  <c r="N6665" i="1" s="1"/>
  <c r="O6665" i="1" s="1"/>
  <c r="P6665" i="1" s="1"/>
  <c r="H6663" i="1"/>
  <c r="N6663" i="1" s="1"/>
  <c r="O6663" i="1" s="1"/>
  <c r="P6663" i="1" s="1"/>
  <c r="H6662" i="1"/>
  <c r="N6662" i="1" s="1"/>
  <c r="O6662" i="1" s="1"/>
  <c r="P6662" i="1" s="1"/>
  <c r="H6661" i="1"/>
  <c r="N6661" i="1" s="1"/>
  <c r="O6661" i="1" s="1"/>
  <c r="P6661" i="1" s="1"/>
  <c r="H6660" i="1"/>
  <c r="N6660" i="1" s="1"/>
  <c r="O6660" i="1" s="1"/>
  <c r="P6660" i="1" s="1"/>
  <c r="H6657" i="1"/>
  <c r="N6657" i="1" s="1"/>
  <c r="O6657" i="1" s="1"/>
  <c r="P6657" i="1" s="1"/>
  <c r="H6656" i="1"/>
  <c r="N6656" i="1" s="1"/>
  <c r="O6656" i="1" s="1"/>
  <c r="P6656" i="1" s="1"/>
  <c r="H6654" i="1"/>
  <c r="N6654" i="1" s="1"/>
  <c r="O6654" i="1" s="1"/>
  <c r="P6654" i="1" s="1"/>
  <c r="H6651" i="1"/>
  <c r="N6651" i="1" s="1"/>
  <c r="O6651" i="1" s="1"/>
  <c r="P6651" i="1" s="1"/>
  <c r="H6647" i="1"/>
  <c r="N6647" i="1" s="1"/>
  <c r="O6647" i="1" s="1"/>
  <c r="P6647" i="1" s="1"/>
  <c r="H6646" i="1"/>
  <c r="N6646" i="1" s="1"/>
  <c r="O6646" i="1" s="1"/>
  <c r="P6646" i="1" s="1"/>
  <c r="H6645" i="1"/>
  <c r="N6645" i="1" s="1"/>
  <c r="O6645" i="1" s="1"/>
  <c r="P6645" i="1" s="1"/>
  <c r="H6644" i="1"/>
  <c r="N6644" i="1" s="1"/>
  <c r="O6644" i="1" s="1"/>
  <c r="P6644" i="1" s="1"/>
  <c r="H6642" i="1"/>
  <c r="N6642" i="1" s="1"/>
  <c r="O6642" i="1" s="1"/>
  <c r="P6642" i="1" s="1"/>
  <c r="H6640" i="1"/>
  <c r="N6640" i="1" s="1"/>
  <c r="O6640" i="1" s="1"/>
  <c r="P6640" i="1" s="1"/>
  <c r="H6639" i="1"/>
  <c r="N6639" i="1" s="1"/>
  <c r="O6639" i="1" s="1"/>
  <c r="P6639" i="1" s="1"/>
  <c r="H6638" i="1"/>
  <c r="N6638" i="1" s="1"/>
  <c r="O6638" i="1" s="1"/>
  <c r="P6638" i="1" s="1"/>
  <c r="H6637" i="1"/>
  <c r="N6637" i="1" s="1"/>
  <c r="O6637" i="1" s="1"/>
  <c r="P6637" i="1" s="1"/>
  <c r="H6635" i="1"/>
  <c r="N6635" i="1" s="1"/>
  <c r="O6635" i="1" s="1"/>
  <c r="P6635" i="1" s="1"/>
  <c r="H6634" i="1"/>
  <c r="N6634" i="1" s="1"/>
  <c r="O6634" i="1" s="1"/>
  <c r="P6634" i="1" s="1"/>
  <c r="H6633" i="1"/>
  <c r="N6633" i="1" s="1"/>
  <c r="O6633" i="1" s="1"/>
  <c r="P6633" i="1" s="1"/>
  <c r="H6632" i="1"/>
  <c r="N6632" i="1" s="1"/>
  <c r="O6632" i="1" s="1"/>
  <c r="P6632" i="1" s="1"/>
  <c r="H6631" i="1"/>
  <c r="N6631" i="1" s="1"/>
  <c r="O6631" i="1" s="1"/>
  <c r="P6631" i="1" s="1"/>
  <c r="H6630" i="1"/>
  <c r="N6630" i="1" s="1"/>
  <c r="O6630" i="1" s="1"/>
  <c r="P6630" i="1" s="1"/>
  <c r="H6629" i="1"/>
  <c r="N6629" i="1" s="1"/>
  <c r="O6629" i="1" s="1"/>
  <c r="P6629" i="1" s="1"/>
  <c r="H6628" i="1"/>
  <c r="N6628" i="1" s="1"/>
  <c r="O6628" i="1" s="1"/>
  <c r="P6628" i="1" s="1"/>
  <c r="H6627" i="1"/>
  <c r="N6627" i="1" s="1"/>
  <c r="O6627" i="1" s="1"/>
  <c r="P6627" i="1" s="1"/>
  <c r="H6625" i="1"/>
  <c r="N6625" i="1" s="1"/>
  <c r="O6625" i="1" s="1"/>
  <c r="P6625" i="1" s="1"/>
  <c r="H6624" i="1"/>
  <c r="N6624" i="1" s="1"/>
  <c r="O6624" i="1" s="1"/>
  <c r="P6624" i="1" s="1"/>
  <c r="H6623" i="1"/>
  <c r="N6623" i="1" s="1"/>
  <c r="O6623" i="1" s="1"/>
  <c r="P6623" i="1" s="1"/>
  <c r="H6622" i="1"/>
  <c r="N6622" i="1" s="1"/>
  <c r="O6622" i="1" s="1"/>
  <c r="P6622" i="1" s="1"/>
  <c r="H6621" i="1"/>
  <c r="N6621" i="1" s="1"/>
  <c r="O6621" i="1" s="1"/>
  <c r="P6621" i="1" s="1"/>
  <c r="H6620" i="1"/>
  <c r="N6620" i="1" s="1"/>
  <c r="O6620" i="1" s="1"/>
  <c r="P6620" i="1" s="1"/>
  <c r="H6618" i="1"/>
  <c r="N6618" i="1" s="1"/>
  <c r="O6618" i="1" s="1"/>
  <c r="P6618" i="1" s="1"/>
  <c r="H6615" i="1"/>
  <c r="N6615" i="1" s="1"/>
  <c r="O6615" i="1" s="1"/>
  <c r="P6615" i="1" s="1"/>
  <c r="H6614" i="1"/>
  <c r="N6614" i="1" s="1"/>
  <c r="O6614" i="1" s="1"/>
  <c r="P6614" i="1" s="1"/>
  <c r="H6613" i="1"/>
  <c r="N6613" i="1" s="1"/>
  <c r="O6613" i="1" s="1"/>
  <c r="P6613" i="1" s="1"/>
  <c r="H6612" i="1"/>
  <c r="N6612" i="1" s="1"/>
  <c r="O6612" i="1" s="1"/>
  <c r="P6612" i="1" s="1"/>
  <c r="H6611" i="1"/>
  <c r="N6611" i="1" s="1"/>
  <c r="O6611" i="1" s="1"/>
  <c r="P6611" i="1" s="1"/>
  <c r="H6610" i="1"/>
  <c r="N6610" i="1" s="1"/>
  <c r="O6610" i="1" s="1"/>
  <c r="P6610" i="1" s="1"/>
  <c r="H6608" i="1"/>
  <c r="N6608" i="1" s="1"/>
  <c r="O6608" i="1" s="1"/>
  <c r="P6608" i="1" s="1"/>
  <c r="H6607" i="1"/>
  <c r="N6607" i="1" s="1"/>
  <c r="O6607" i="1" s="1"/>
  <c r="P6607" i="1" s="1"/>
  <c r="H6606" i="1"/>
  <c r="N6606" i="1" s="1"/>
  <c r="O6606" i="1" s="1"/>
  <c r="P6606" i="1" s="1"/>
  <c r="H6605" i="1"/>
  <c r="N6605" i="1" s="1"/>
  <c r="O6605" i="1" s="1"/>
  <c r="P6605" i="1" s="1"/>
  <c r="H6604" i="1"/>
  <c r="N6604" i="1" s="1"/>
  <c r="O6604" i="1" s="1"/>
  <c r="P6604" i="1" s="1"/>
  <c r="H6603" i="1"/>
  <c r="N6603" i="1" s="1"/>
  <c r="O6603" i="1" s="1"/>
  <c r="P6603" i="1" s="1"/>
  <c r="H6602" i="1"/>
  <c r="N6602" i="1" s="1"/>
  <c r="O6602" i="1" s="1"/>
  <c r="P6602" i="1" s="1"/>
  <c r="H6601" i="1"/>
  <c r="N6601" i="1" s="1"/>
  <c r="O6601" i="1" s="1"/>
  <c r="P6601" i="1" s="1"/>
  <c r="H6599" i="1"/>
  <c r="N6599" i="1" s="1"/>
  <c r="O6599" i="1" s="1"/>
  <c r="P6599" i="1" s="1"/>
  <c r="H6598" i="1"/>
  <c r="N6598" i="1" s="1"/>
  <c r="O6598" i="1" s="1"/>
  <c r="P6598" i="1" s="1"/>
  <c r="H6596" i="1"/>
  <c r="N6596" i="1" s="1"/>
  <c r="O6596" i="1" s="1"/>
  <c r="P6596" i="1" s="1"/>
  <c r="H6595" i="1"/>
  <c r="N6595" i="1" s="1"/>
  <c r="O6595" i="1" s="1"/>
  <c r="P6595" i="1" s="1"/>
  <c r="H6594" i="1"/>
  <c r="N6594" i="1" s="1"/>
  <c r="O6594" i="1" s="1"/>
  <c r="P6594" i="1" s="1"/>
  <c r="H6592" i="1"/>
  <c r="N6592" i="1" s="1"/>
  <c r="O6592" i="1" s="1"/>
  <c r="P6592" i="1" s="1"/>
  <c r="H6591" i="1"/>
  <c r="N6591" i="1" s="1"/>
  <c r="O6591" i="1" s="1"/>
  <c r="P6591" i="1" s="1"/>
  <c r="H6589" i="1"/>
  <c r="N6589" i="1" s="1"/>
  <c r="O6589" i="1" s="1"/>
  <c r="P6589" i="1" s="1"/>
  <c r="H6588" i="1"/>
  <c r="N6588" i="1" s="1"/>
  <c r="O6588" i="1" s="1"/>
  <c r="P6588" i="1" s="1"/>
  <c r="H6584" i="1"/>
  <c r="N6584" i="1" s="1"/>
  <c r="O6584" i="1" s="1"/>
  <c r="P6584" i="1" s="1"/>
  <c r="H6583" i="1"/>
  <c r="N6583" i="1" s="1"/>
  <c r="O6583" i="1" s="1"/>
  <c r="P6583" i="1" s="1"/>
  <c r="H6581" i="1"/>
  <c r="N6581" i="1" s="1"/>
  <c r="O6581" i="1" s="1"/>
  <c r="P6581" i="1" s="1"/>
  <c r="H6580" i="1"/>
  <c r="N6580" i="1" s="1"/>
  <c r="O6580" i="1" s="1"/>
  <c r="P6580" i="1" s="1"/>
  <c r="H6579" i="1"/>
  <c r="N6579" i="1" s="1"/>
  <c r="O6579" i="1" s="1"/>
  <c r="P6579" i="1" s="1"/>
  <c r="H6577" i="1"/>
  <c r="N6577" i="1" s="1"/>
  <c r="O6577" i="1" s="1"/>
  <c r="P6577" i="1" s="1"/>
  <c r="H6576" i="1"/>
  <c r="N6576" i="1" s="1"/>
  <c r="O6576" i="1" s="1"/>
  <c r="P6576" i="1" s="1"/>
  <c r="H6574" i="1"/>
  <c r="N6574" i="1" s="1"/>
  <c r="O6574" i="1" s="1"/>
  <c r="P6574" i="1" s="1"/>
  <c r="H6573" i="1"/>
  <c r="N6573" i="1" s="1"/>
  <c r="O6573" i="1" s="1"/>
  <c r="P6573" i="1" s="1"/>
  <c r="H6572" i="1"/>
  <c r="N6572" i="1" s="1"/>
  <c r="O6572" i="1" s="1"/>
  <c r="P6572" i="1" s="1"/>
  <c r="H6569" i="1"/>
  <c r="N6569" i="1" s="1"/>
  <c r="O6569" i="1" s="1"/>
  <c r="P6569" i="1" s="1"/>
  <c r="H6567" i="1"/>
  <c r="N6567" i="1" s="1"/>
  <c r="O6567" i="1" s="1"/>
  <c r="P6567" i="1" s="1"/>
  <c r="H6566" i="1"/>
  <c r="N6566" i="1" s="1"/>
  <c r="O6566" i="1" s="1"/>
  <c r="P6566" i="1" s="1"/>
  <c r="H6565" i="1"/>
  <c r="N6565" i="1" s="1"/>
  <c r="O6565" i="1" s="1"/>
  <c r="P6565" i="1" s="1"/>
  <c r="H6563" i="1"/>
  <c r="N6563" i="1" s="1"/>
  <c r="O6563" i="1" s="1"/>
  <c r="P6563" i="1" s="1"/>
  <c r="H6561" i="1"/>
  <c r="N6561" i="1" s="1"/>
  <c r="O6561" i="1" s="1"/>
  <c r="P6561" i="1" s="1"/>
  <c r="H6560" i="1"/>
  <c r="N6560" i="1" s="1"/>
  <c r="O6560" i="1" s="1"/>
  <c r="P6560" i="1" s="1"/>
  <c r="H6559" i="1"/>
  <c r="N6559" i="1" s="1"/>
  <c r="O6559" i="1" s="1"/>
  <c r="P6559" i="1" s="1"/>
  <c r="H6558" i="1"/>
  <c r="N6558" i="1" s="1"/>
  <c r="O6558" i="1" s="1"/>
  <c r="P6558" i="1" s="1"/>
  <c r="H6557" i="1"/>
  <c r="N6557" i="1" s="1"/>
  <c r="O6557" i="1" s="1"/>
  <c r="P6557" i="1" s="1"/>
  <c r="H6556" i="1"/>
  <c r="N6556" i="1" s="1"/>
  <c r="O6556" i="1" s="1"/>
  <c r="P6556" i="1" s="1"/>
  <c r="H6555" i="1"/>
  <c r="N6555" i="1" s="1"/>
  <c r="O6555" i="1" s="1"/>
  <c r="P6555" i="1" s="1"/>
  <c r="H6554" i="1"/>
  <c r="N6554" i="1" s="1"/>
  <c r="O6554" i="1" s="1"/>
  <c r="P6554" i="1" s="1"/>
  <c r="H6553" i="1"/>
  <c r="N6553" i="1" s="1"/>
  <c r="O6553" i="1" s="1"/>
  <c r="P6553" i="1" s="1"/>
  <c r="H6552" i="1"/>
  <c r="N6552" i="1" s="1"/>
  <c r="O6552" i="1" s="1"/>
  <c r="P6552" i="1" s="1"/>
  <c r="H6551" i="1"/>
  <c r="N6551" i="1" s="1"/>
  <c r="O6551" i="1" s="1"/>
  <c r="P6551" i="1" s="1"/>
  <c r="H6550" i="1"/>
  <c r="N6550" i="1" s="1"/>
  <c r="O6550" i="1" s="1"/>
  <c r="P6550" i="1" s="1"/>
  <c r="H6548" i="1"/>
  <c r="N6548" i="1" s="1"/>
  <c r="O6548" i="1" s="1"/>
  <c r="P6548" i="1" s="1"/>
  <c r="H6545" i="1"/>
  <c r="N6545" i="1" s="1"/>
  <c r="O6545" i="1" s="1"/>
  <c r="P6545" i="1" s="1"/>
  <c r="H6543" i="1"/>
  <c r="N6543" i="1" s="1"/>
  <c r="O6543" i="1" s="1"/>
  <c r="P6543" i="1" s="1"/>
  <c r="H6542" i="1"/>
  <c r="N6542" i="1" s="1"/>
  <c r="O6542" i="1" s="1"/>
  <c r="P6542" i="1" s="1"/>
  <c r="H6539" i="1"/>
  <c r="N6539" i="1" s="1"/>
  <c r="O6539" i="1" s="1"/>
  <c r="P6539" i="1" s="1"/>
  <c r="H6538" i="1"/>
  <c r="N6538" i="1" s="1"/>
  <c r="O6538" i="1" s="1"/>
  <c r="P6538" i="1" s="1"/>
  <c r="H6537" i="1"/>
  <c r="N6537" i="1" s="1"/>
  <c r="O6537" i="1" s="1"/>
  <c r="P6537" i="1" s="1"/>
  <c r="H6536" i="1"/>
  <c r="N6536" i="1" s="1"/>
  <c r="O6536" i="1" s="1"/>
  <c r="P6536" i="1" s="1"/>
  <c r="H6535" i="1"/>
  <c r="N6535" i="1" s="1"/>
  <c r="O6535" i="1" s="1"/>
  <c r="P6535" i="1" s="1"/>
  <c r="H6534" i="1"/>
  <c r="N6534" i="1" s="1"/>
  <c r="O6534" i="1" s="1"/>
  <c r="P6534" i="1" s="1"/>
  <c r="H6530" i="1"/>
  <c r="N6530" i="1" s="1"/>
  <c r="O6530" i="1" s="1"/>
  <c r="P6530" i="1" s="1"/>
  <c r="H6529" i="1"/>
  <c r="N6529" i="1" s="1"/>
  <c r="O6529" i="1" s="1"/>
  <c r="P6529" i="1" s="1"/>
  <c r="H6528" i="1"/>
  <c r="N6528" i="1" s="1"/>
  <c r="O6528" i="1" s="1"/>
  <c r="P6528" i="1" s="1"/>
  <c r="H6527" i="1"/>
  <c r="N6527" i="1" s="1"/>
  <c r="O6527" i="1" s="1"/>
  <c r="P6527" i="1" s="1"/>
  <c r="H6525" i="1"/>
  <c r="N6525" i="1" s="1"/>
  <c r="O6525" i="1" s="1"/>
  <c r="P6525" i="1" s="1"/>
  <c r="H6521" i="1"/>
  <c r="N6521" i="1" s="1"/>
  <c r="O6521" i="1" s="1"/>
  <c r="P6521" i="1" s="1"/>
  <c r="H6520" i="1"/>
  <c r="N6520" i="1" s="1"/>
  <c r="O6520" i="1" s="1"/>
  <c r="P6520" i="1" s="1"/>
  <c r="H6514" i="1"/>
  <c r="N6514" i="1" s="1"/>
  <c r="O6514" i="1" s="1"/>
  <c r="P6514" i="1" s="1"/>
  <c r="H6512" i="1"/>
  <c r="N6512" i="1" s="1"/>
  <c r="O6512" i="1" s="1"/>
  <c r="P6512" i="1" s="1"/>
  <c r="H6511" i="1"/>
  <c r="N6511" i="1" s="1"/>
  <c r="O6511" i="1" s="1"/>
  <c r="P6511" i="1" s="1"/>
  <c r="H6510" i="1"/>
  <c r="N6510" i="1" s="1"/>
  <c r="O6510" i="1" s="1"/>
  <c r="P6510" i="1" s="1"/>
  <c r="H6509" i="1"/>
  <c r="N6509" i="1" s="1"/>
  <c r="O6509" i="1" s="1"/>
  <c r="P6509" i="1" s="1"/>
  <c r="H6506" i="1"/>
  <c r="N6506" i="1" s="1"/>
  <c r="O6506" i="1" s="1"/>
  <c r="P6506" i="1" s="1"/>
  <c r="H6505" i="1"/>
  <c r="N6505" i="1" s="1"/>
  <c r="O6505" i="1" s="1"/>
  <c r="P6505" i="1" s="1"/>
  <c r="H6504" i="1"/>
  <c r="N6504" i="1" s="1"/>
  <c r="O6504" i="1" s="1"/>
  <c r="P6504" i="1" s="1"/>
  <c r="H6503" i="1"/>
  <c r="N6503" i="1" s="1"/>
  <c r="O6503" i="1" s="1"/>
  <c r="P6503" i="1" s="1"/>
  <c r="H6502" i="1"/>
  <c r="N6502" i="1" s="1"/>
  <c r="O6502" i="1" s="1"/>
  <c r="P6502" i="1" s="1"/>
  <c r="H6501" i="1"/>
  <c r="N6501" i="1" s="1"/>
  <c r="O6501" i="1" s="1"/>
  <c r="P6501" i="1" s="1"/>
  <c r="H6499" i="1"/>
  <c r="N6499" i="1" s="1"/>
  <c r="O6499" i="1" s="1"/>
  <c r="P6499" i="1" s="1"/>
  <c r="H6498" i="1"/>
  <c r="N6498" i="1" s="1"/>
  <c r="O6498" i="1" s="1"/>
  <c r="P6498" i="1" s="1"/>
  <c r="H6497" i="1"/>
  <c r="N6497" i="1" s="1"/>
  <c r="O6497" i="1" s="1"/>
  <c r="P6497" i="1" s="1"/>
  <c r="H6495" i="1"/>
  <c r="N6495" i="1" s="1"/>
  <c r="O6495" i="1" s="1"/>
  <c r="P6495" i="1" s="1"/>
  <c r="H6494" i="1"/>
  <c r="N6494" i="1" s="1"/>
  <c r="O6494" i="1" s="1"/>
  <c r="P6494" i="1" s="1"/>
  <c r="H6493" i="1"/>
  <c r="N6493" i="1" s="1"/>
  <c r="O6493" i="1" s="1"/>
  <c r="P6493" i="1" s="1"/>
  <c r="H6491" i="1"/>
  <c r="N6491" i="1" s="1"/>
  <c r="O6491" i="1" s="1"/>
  <c r="P6491" i="1" s="1"/>
  <c r="H6489" i="1"/>
  <c r="N6489" i="1" s="1"/>
  <c r="O6489" i="1" s="1"/>
  <c r="P6489" i="1" s="1"/>
  <c r="H6488" i="1"/>
  <c r="N6488" i="1" s="1"/>
  <c r="O6488" i="1" s="1"/>
  <c r="P6488" i="1" s="1"/>
  <c r="H6487" i="1"/>
  <c r="N6487" i="1" s="1"/>
  <c r="O6487" i="1" s="1"/>
  <c r="P6487" i="1" s="1"/>
  <c r="H6486" i="1"/>
  <c r="N6486" i="1" s="1"/>
  <c r="O6486" i="1" s="1"/>
  <c r="P6486" i="1" s="1"/>
  <c r="H6485" i="1"/>
  <c r="N6485" i="1" s="1"/>
  <c r="O6485" i="1" s="1"/>
  <c r="P6485" i="1" s="1"/>
  <c r="H6484" i="1"/>
  <c r="N6484" i="1" s="1"/>
  <c r="O6484" i="1" s="1"/>
  <c r="P6484" i="1" s="1"/>
  <c r="H6483" i="1"/>
  <c r="N6483" i="1" s="1"/>
  <c r="O6483" i="1" s="1"/>
  <c r="P6483" i="1" s="1"/>
  <c r="H6482" i="1"/>
  <c r="N6482" i="1" s="1"/>
  <c r="O6482" i="1" s="1"/>
  <c r="P6482" i="1" s="1"/>
  <c r="H6480" i="1"/>
  <c r="N6480" i="1" s="1"/>
  <c r="O6480" i="1" s="1"/>
  <c r="P6480" i="1" s="1"/>
  <c r="H6479" i="1"/>
  <c r="N6479" i="1" s="1"/>
  <c r="O6479" i="1" s="1"/>
  <c r="P6479" i="1" s="1"/>
  <c r="H6478" i="1"/>
  <c r="N6478" i="1" s="1"/>
  <c r="O6478" i="1" s="1"/>
  <c r="P6478" i="1" s="1"/>
  <c r="H6477" i="1"/>
  <c r="N6477" i="1" s="1"/>
  <c r="O6477" i="1" s="1"/>
  <c r="P6477" i="1" s="1"/>
  <c r="H6476" i="1"/>
  <c r="N6476" i="1" s="1"/>
  <c r="O6476" i="1" s="1"/>
  <c r="P6476" i="1" s="1"/>
  <c r="H6474" i="1"/>
  <c r="N6474" i="1" s="1"/>
  <c r="O6474" i="1" s="1"/>
  <c r="P6474" i="1" s="1"/>
  <c r="H6472" i="1"/>
  <c r="N6472" i="1" s="1"/>
  <c r="O6472" i="1" s="1"/>
  <c r="P6472" i="1" s="1"/>
  <c r="H6471" i="1"/>
  <c r="N6471" i="1" s="1"/>
  <c r="O6471" i="1" s="1"/>
  <c r="P6471" i="1" s="1"/>
  <c r="H6469" i="1"/>
  <c r="N6469" i="1" s="1"/>
  <c r="O6469" i="1" s="1"/>
  <c r="P6469" i="1" s="1"/>
  <c r="H6468" i="1"/>
  <c r="N6468" i="1" s="1"/>
  <c r="O6468" i="1" s="1"/>
  <c r="P6468" i="1" s="1"/>
  <c r="H6467" i="1"/>
  <c r="N6467" i="1" s="1"/>
  <c r="O6467" i="1" s="1"/>
  <c r="P6467" i="1" s="1"/>
  <c r="H6466" i="1"/>
  <c r="N6466" i="1" s="1"/>
  <c r="O6466" i="1" s="1"/>
  <c r="P6466" i="1" s="1"/>
  <c r="H6465" i="1"/>
  <c r="N6465" i="1" s="1"/>
  <c r="O6465" i="1" s="1"/>
  <c r="P6465" i="1" s="1"/>
  <c r="H6464" i="1"/>
  <c r="N6464" i="1" s="1"/>
  <c r="O6464" i="1" s="1"/>
  <c r="P6464" i="1" s="1"/>
  <c r="H6463" i="1"/>
  <c r="N6463" i="1" s="1"/>
  <c r="O6463" i="1" s="1"/>
  <c r="P6463" i="1" s="1"/>
  <c r="H6462" i="1"/>
  <c r="N6462" i="1" s="1"/>
  <c r="O6462" i="1" s="1"/>
  <c r="P6462" i="1" s="1"/>
  <c r="H6461" i="1"/>
  <c r="N6461" i="1" s="1"/>
  <c r="O6461" i="1" s="1"/>
  <c r="P6461" i="1" s="1"/>
  <c r="H6460" i="1"/>
  <c r="N6460" i="1" s="1"/>
  <c r="O6460" i="1" s="1"/>
  <c r="P6460" i="1" s="1"/>
  <c r="H6459" i="1"/>
  <c r="N6459" i="1" s="1"/>
  <c r="O6459" i="1" s="1"/>
  <c r="P6459" i="1" s="1"/>
  <c r="H6458" i="1"/>
  <c r="N6458" i="1" s="1"/>
  <c r="O6458" i="1" s="1"/>
  <c r="P6458" i="1" s="1"/>
  <c r="H6457" i="1"/>
  <c r="N6457" i="1" s="1"/>
  <c r="O6457" i="1" s="1"/>
  <c r="P6457" i="1" s="1"/>
  <c r="H6456" i="1"/>
  <c r="N6456" i="1" s="1"/>
  <c r="O6456" i="1" s="1"/>
  <c r="P6456" i="1" s="1"/>
  <c r="H6455" i="1"/>
  <c r="N6455" i="1" s="1"/>
  <c r="O6455" i="1" s="1"/>
  <c r="P6455" i="1" s="1"/>
  <c r="H6453" i="1"/>
  <c r="N6453" i="1" s="1"/>
  <c r="O6453" i="1" s="1"/>
  <c r="P6453" i="1" s="1"/>
  <c r="H6452" i="1"/>
  <c r="N6452" i="1" s="1"/>
  <c r="O6452" i="1" s="1"/>
  <c r="P6452" i="1" s="1"/>
  <c r="H6450" i="1"/>
  <c r="N6450" i="1" s="1"/>
  <c r="O6450" i="1" s="1"/>
  <c r="P6450" i="1" s="1"/>
  <c r="H6449" i="1"/>
  <c r="N6449" i="1" s="1"/>
  <c r="O6449" i="1" s="1"/>
  <c r="P6449" i="1" s="1"/>
  <c r="H6448" i="1"/>
  <c r="N6448" i="1" s="1"/>
  <c r="O6448" i="1" s="1"/>
  <c r="P6448" i="1" s="1"/>
  <c r="H6446" i="1"/>
  <c r="N6446" i="1" s="1"/>
  <c r="O6446" i="1" s="1"/>
  <c r="P6446" i="1" s="1"/>
  <c r="H6443" i="1"/>
  <c r="N6443" i="1" s="1"/>
  <c r="O6443" i="1" s="1"/>
  <c r="P6443" i="1" s="1"/>
  <c r="H6442" i="1"/>
  <c r="N6442" i="1" s="1"/>
  <c r="O6442" i="1" s="1"/>
  <c r="P6442" i="1" s="1"/>
  <c r="H6441" i="1"/>
  <c r="N6441" i="1" s="1"/>
  <c r="O6441" i="1" s="1"/>
  <c r="P6441" i="1" s="1"/>
  <c r="H6440" i="1"/>
  <c r="N6440" i="1" s="1"/>
  <c r="O6440" i="1" s="1"/>
  <c r="P6440" i="1" s="1"/>
  <c r="H6439" i="1"/>
  <c r="N6439" i="1" s="1"/>
  <c r="O6439" i="1" s="1"/>
  <c r="P6439" i="1" s="1"/>
  <c r="H6437" i="1"/>
  <c r="N6437" i="1" s="1"/>
  <c r="O6437" i="1" s="1"/>
  <c r="P6437" i="1" s="1"/>
  <c r="H6436" i="1"/>
  <c r="N6436" i="1" s="1"/>
  <c r="O6436" i="1" s="1"/>
  <c r="P6436" i="1" s="1"/>
  <c r="H6435" i="1"/>
  <c r="N6435" i="1" s="1"/>
  <c r="O6435" i="1" s="1"/>
  <c r="P6435" i="1" s="1"/>
  <c r="H6433" i="1"/>
  <c r="N6433" i="1" s="1"/>
  <c r="O6433" i="1" s="1"/>
  <c r="P6433" i="1" s="1"/>
  <c r="H6432" i="1"/>
  <c r="N6432" i="1" s="1"/>
  <c r="O6432" i="1" s="1"/>
  <c r="P6432" i="1" s="1"/>
  <c r="H6431" i="1"/>
  <c r="N6431" i="1" s="1"/>
  <c r="O6431" i="1" s="1"/>
  <c r="P6431" i="1" s="1"/>
  <c r="H6430" i="1"/>
  <c r="N6430" i="1" s="1"/>
  <c r="O6430" i="1" s="1"/>
  <c r="P6430" i="1" s="1"/>
  <c r="H6428" i="1"/>
  <c r="N6428" i="1" s="1"/>
  <c r="O6428" i="1" s="1"/>
  <c r="P6428" i="1" s="1"/>
  <c r="H6427" i="1"/>
  <c r="N6427" i="1" s="1"/>
  <c r="O6427" i="1" s="1"/>
  <c r="P6427" i="1" s="1"/>
  <c r="H6425" i="1"/>
  <c r="N6425" i="1" s="1"/>
  <c r="O6425" i="1" s="1"/>
  <c r="P6425" i="1" s="1"/>
  <c r="H6422" i="1"/>
  <c r="N6422" i="1" s="1"/>
  <c r="O6422" i="1" s="1"/>
  <c r="P6422" i="1" s="1"/>
  <c r="H6421" i="1"/>
  <c r="N6421" i="1" s="1"/>
  <c r="O6421" i="1" s="1"/>
  <c r="P6421" i="1" s="1"/>
  <c r="H6417" i="1"/>
  <c r="N6417" i="1" s="1"/>
  <c r="O6417" i="1" s="1"/>
  <c r="P6417" i="1" s="1"/>
  <c r="H6416" i="1"/>
  <c r="N6416" i="1" s="1"/>
  <c r="O6416" i="1" s="1"/>
  <c r="P6416" i="1" s="1"/>
  <c r="H6415" i="1"/>
  <c r="N6415" i="1" s="1"/>
  <c r="O6415" i="1" s="1"/>
  <c r="P6415" i="1" s="1"/>
  <c r="H6414" i="1"/>
  <c r="N6414" i="1" s="1"/>
  <c r="O6414" i="1" s="1"/>
  <c r="P6414" i="1" s="1"/>
  <c r="H6413" i="1"/>
  <c r="N6413" i="1" s="1"/>
  <c r="O6413" i="1" s="1"/>
  <c r="P6413" i="1" s="1"/>
  <c r="H6412" i="1"/>
  <c r="N6412" i="1" s="1"/>
  <c r="O6412" i="1" s="1"/>
  <c r="P6412" i="1" s="1"/>
  <c r="H6410" i="1"/>
  <c r="N6410" i="1" s="1"/>
  <c r="O6410" i="1" s="1"/>
  <c r="P6410" i="1" s="1"/>
  <c r="H6408" i="1"/>
  <c r="N6408" i="1" s="1"/>
  <c r="O6408" i="1" s="1"/>
  <c r="P6408" i="1" s="1"/>
  <c r="H6407" i="1"/>
  <c r="N6407" i="1" s="1"/>
  <c r="O6407" i="1" s="1"/>
  <c r="P6407" i="1" s="1"/>
  <c r="H6405" i="1"/>
  <c r="N6405" i="1" s="1"/>
  <c r="O6405" i="1" s="1"/>
  <c r="P6405" i="1" s="1"/>
  <c r="H6404" i="1"/>
  <c r="N6404" i="1" s="1"/>
  <c r="O6404" i="1" s="1"/>
  <c r="P6404" i="1" s="1"/>
  <c r="H6401" i="1"/>
  <c r="N6401" i="1" s="1"/>
  <c r="O6401" i="1" s="1"/>
  <c r="P6401" i="1" s="1"/>
  <c r="H6400" i="1"/>
  <c r="N6400" i="1" s="1"/>
  <c r="O6400" i="1" s="1"/>
  <c r="P6400" i="1" s="1"/>
  <c r="H6399" i="1"/>
  <c r="N6399" i="1" s="1"/>
  <c r="O6399" i="1" s="1"/>
  <c r="P6399" i="1" s="1"/>
  <c r="H6397" i="1"/>
  <c r="N6397" i="1" s="1"/>
  <c r="O6397" i="1" s="1"/>
  <c r="P6397" i="1" s="1"/>
  <c r="H6395" i="1"/>
  <c r="N6395" i="1" s="1"/>
  <c r="O6395" i="1" s="1"/>
  <c r="P6395" i="1" s="1"/>
  <c r="H6394" i="1"/>
  <c r="N6394" i="1" s="1"/>
  <c r="O6394" i="1" s="1"/>
  <c r="P6394" i="1" s="1"/>
  <c r="H6393" i="1"/>
  <c r="N6393" i="1" s="1"/>
  <c r="O6393" i="1" s="1"/>
  <c r="P6393" i="1" s="1"/>
  <c r="H6392" i="1"/>
  <c r="N6392" i="1" s="1"/>
  <c r="O6392" i="1" s="1"/>
  <c r="P6392" i="1" s="1"/>
  <c r="H6391" i="1"/>
  <c r="N6391" i="1" s="1"/>
  <c r="O6391" i="1" s="1"/>
  <c r="P6391" i="1" s="1"/>
  <c r="H6390" i="1"/>
  <c r="N6390" i="1" s="1"/>
  <c r="O6390" i="1" s="1"/>
  <c r="P6390" i="1" s="1"/>
  <c r="H6389" i="1"/>
  <c r="N6389" i="1" s="1"/>
  <c r="O6389" i="1" s="1"/>
  <c r="P6389" i="1" s="1"/>
  <c r="H6388" i="1"/>
  <c r="N6388" i="1" s="1"/>
  <c r="O6388" i="1" s="1"/>
  <c r="P6388" i="1" s="1"/>
  <c r="H6387" i="1"/>
  <c r="N6387" i="1" s="1"/>
  <c r="O6387" i="1" s="1"/>
  <c r="P6387" i="1" s="1"/>
  <c r="H6383" i="1"/>
  <c r="N6383" i="1" s="1"/>
  <c r="O6383" i="1" s="1"/>
  <c r="P6383" i="1" s="1"/>
  <c r="H6381" i="1"/>
  <c r="N6381" i="1" s="1"/>
  <c r="O6381" i="1" s="1"/>
  <c r="P6381" i="1" s="1"/>
  <c r="H6377" i="1"/>
  <c r="N6377" i="1" s="1"/>
  <c r="O6377" i="1" s="1"/>
  <c r="P6377" i="1" s="1"/>
  <c r="H6375" i="1"/>
  <c r="N6375" i="1" s="1"/>
  <c r="O6375" i="1" s="1"/>
  <c r="P6375" i="1" s="1"/>
  <c r="H6374" i="1"/>
  <c r="N6374" i="1" s="1"/>
  <c r="O6374" i="1" s="1"/>
  <c r="P6374" i="1" s="1"/>
  <c r="H6372" i="1"/>
  <c r="N6372" i="1" s="1"/>
  <c r="O6372" i="1" s="1"/>
  <c r="P6372" i="1" s="1"/>
  <c r="H6371" i="1"/>
  <c r="N6371" i="1" s="1"/>
  <c r="O6371" i="1" s="1"/>
  <c r="P6371" i="1" s="1"/>
  <c r="H6369" i="1"/>
  <c r="N6369" i="1" s="1"/>
  <c r="O6369" i="1" s="1"/>
  <c r="P6369" i="1" s="1"/>
  <c r="H6368" i="1"/>
  <c r="N6368" i="1" s="1"/>
  <c r="O6368" i="1" s="1"/>
  <c r="P6368" i="1" s="1"/>
  <c r="H6367" i="1"/>
  <c r="N6367" i="1" s="1"/>
  <c r="O6367" i="1" s="1"/>
  <c r="P6367" i="1" s="1"/>
  <c r="H6366" i="1"/>
  <c r="N6366" i="1" s="1"/>
  <c r="O6366" i="1" s="1"/>
  <c r="P6366" i="1" s="1"/>
  <c r="H6365" i="1"/>
  <c r="N6365" i="1" s="1"/>
  <c r="O6365" i="1" s="1"/>
  <c r="P6365" i="1" s="1"/>
  <c r="H6364" i="1"/>
  <c r="N6364" i="1" s="1"/>
  <c r="O6364" i="1" s="1"/>
  <c r="P6364" i="1" s="1"/>
  <c r="H6362" i="1"/>
  <c r="N6362" i="1" s="1"/>
  <c r="O6362" i="1" s="1"/>
  <c r="P6362" i="1" s="1"/>
  <c r="H6361" i="1"/>
  <c r="N6361" i="1" s="1"/>
  <c r="O6361" i="1" s="1"/>
  <c r="P6361" i="1" s="1"/>
  <c r="H6360" i="1"/>
  <c r="N6360" i="1" s="1"/>
  <c r="O6360" i="1" s="1"/>
  <c r="P6360" i="1" s="1"/>
  <c r="H6359" i="1"/>
  <c r="N6359" i="1" s="1"/>
  <c r="O6359" i="1" s="1"/>
  <c r="P6359" i="1" s="1"/>
  <c r="H6358" i="1"/>
  <c r="N6358" i="1" s="1"/>
  <c r="O6358" i="1" s="1"/>
  <c r="P6358" i="1" s="1"/>
  <c r="H6356" i="1"/>
  <c r="N6356" i="1" s="1"/>
  <c r="O6356" i="1" s="1"/>
  <c r="P6356" i="1" s="1"/>
  <c r="H6355" i="1"/>
  <c r="N6355" i="1" s="1"/>
  <c r="O6355" i="1" s="1"/>
  <c r="P6355" i="1" s="1"/>
  <c r="H6353" i="1"/>
  <c r="N6353" i="1" s="1"/>
  <c r="O6353" i="1" s="1"/>
  <c r="P6353" i="1" s="1"/>
  <c r="H6352" i="1"/>
  <c r="N6352" i="1" s="1"/>
  <c r="O6352" i="1" s="1"/>
  <c r="P6352" i="1" s="1"/>
  <c r="H6351" i="1"/>
  <c r="N6351" i="1" s="1"/>
  <c r="O6351" i="1" s="1"/>
  <c r="P6351" i="1" s="1"/>
  <c r="H6350" i="1"/>
  <c r="N6350" i="1" s="1"/>
  <c r="O6350" i="1" s="1"/>
  <c r="P6350" i="1" s="1"/>
  <c r="H6348" i="1"/>
  <c r="N6348" i="1" s="1"/>
  <c r="O6348" i="1" s="1"/>
  <c r="P6348" i="1" s="1"/>
  <c r="H6347" i="1"/>
  <c r="N6347" i="1" s="1"/>
  <c r="O6347" i="1" s="1"/>
  <c r="P6347" i="1" s="1"/>
  <c r="H6346" i="1"/>
  <c r="N6346" i="1" s="1"/>
  <c r="O6346" i="1" s="1"/>
  <c r="P6346" i="1" s="1"/>
  <c r="H6345" i="1"/>
  <c r="N6345" i="1" s="1"/>
  <c r="O6345" i="1" s="1"/>
  <c r="P6345" i="1" s="1"/>
  <c r="H6344" i="1"/>
  <c r="N6344" i="1" s="1"/>
  <c r="O6344" i="1" s="1"/>
  <c r="P6344" i="1" s="1"/>
  <c r="H6343" i="1"/>
  <c r="N6343" i="1" s="1"/>
  <c r="O6343" i="1" s="1"/>
  <c r="P6343" i="1" s="1"/>
  <c r="H6341" i="1"/>
  <c r="N6341" i="1" s="1"/>
  <c r="O6341" i="1" s="1"/>
  <c r="P6341" i="1" s="1"/>
  <c r="H6338" i="1"/>
  <c r="N6338" i="1" s="1"/>
  <c r="O6338" i="1" s="1"/>
  <c r="P6338" i="1" s="1"/>
  <c r="H6337" i="1"/>
  <c r="N6337" i="1" s="1"/>
  <c r="O6337" i="1" s="1"/>
  <c r="P6337" i="1" s="1"/>
  <c r="H6336" i="1"/>
  <c r="N6336" i="1" s="1"/>
  <c r="O6336" i="1" s="1"/>
  <c r="P6336" i="1" s="1"/>
  <c r="H6335" i="1"/>
  <c r="N6335" i="1" s="1"/>
  <c r="O6335" i="1" s="1"/>
  <c r="P6335" i="1" s="1"/>
  <c r="H6333" i="1"/>
  <c r="N6333" i="1" s="1"/>
  <c r="O6333" i="1" s="1"/>
  <c r="P6333" i="1" s="1"/>
  <c r="H6332" i="1"/>
  <c r="N6332" i="1" s="1"/>
  <c r="O6332" i="1" s="1"/>
  <c r="P6332" i="1" s="1"/>
  <c r="H6331" i="1"/>
  <c r="N6331" i="1" s="1"/>
  <c r="O6331" i="1" s="1"/>
  <c r="P6331" i="1" s="1"/>
  <c r="H6330" i="1"/>
  <c r="N6330" i="1" s="1"/>
  <c r="O6330" i="1" s="1"/>
  <c r="P6330" i="1" s="1"/>
  <c r="H6328" i="1"/>
  <c r="N6328" i="1" s="1"/>
  <c r="O6328" i="1" s="1"/>
  <c r="P6328" i="1" s="1"/>
  <c r="H6327" i="1"/>
  <c r="N6327" i="1" s="1"/>
  <c r="O6327" i="1" s="1"/>
  <c r="P6327" i="1" s="1"/>
  <c r="H6325" i="1"/>
  <c r="N6325" i="1" s="1"/>
  <c r="O6325" i="1" s="1"/>
  <c r="P6325" i="1" s="1"/>
  <c r="H6322" i="1"/>
  <c r="N6322" i="1" s="1"/>
  <c r="O6322" i="1" s="1"/>
  <c r="P6322" i="1" s="1"/>
  <c r="H6321" i="1"/>
  <c r="N6321" i="1" s="1"/>
  <c r="O6321" i="1" s="1"/>
  <c r="P6321" i="1" s="1"/>
  <c r="H6320" i="1"/>
  <c r="N6320" i="1" s="1"/>
  <c r="O6320" i="1" s="1"/>
  <c r="P6320" i="1" s="1"/>
  <c r="H6319" i="1"/>
  <c r="N6319" i="1" s="1"/>
  <c r="O6319" i="1" s="1"/>
  <c r="P6319" i="1" s="1"/>
  <c r="H6317" i="1"/>
  <c r="N6317" i="1" s="1"/>
  <c r="O6317" i="1" s="1"/>
  <c r="P6317" i="1" s="1"/>
  <c r="H6315" i="1"/>
  <c r="N6315" i="1" s="1"/>
  <c r="O6315" i="1" s="1"/>
  <c r="P6315" i="1" s="1"/>
  <c r="H6314" i="1"/>
  <c r="N6314" i="1" s="1"/>
  <c r="O6314" i="1" s="1"/>
  <c r="P6314" i="1" s="1"/>
  <c r="H6313" i="1"/>
  <c r="N6313" i="1" s="1"/>
  <c r="O6313" i="1" s="1"/>
  <c r="P6313" i="1" s="1"/>
  <c r="H6312" i="1"/>
  <c r="N6312" i="1" s="1"/>
  <c r="O6312" i="1" s="1"/>
  <c r="P6312" i="1" s="1"/>
  <c r="H6311" i="1"/>
  <c r="N6311" i="1" s="1"/>
  <c r="O6311" i="1" s="1"/>
  <c r="P6311" i="1" s="1"/>
  <c r="H6309" i="1"/>
  <c r="N6309" i="1" s="1"/>
  <c r="O6309" i="1" s="1"/>
  <c r="P6309" i="1" s="1"/>
  <c r="H6307" i="1"/>
  <c r="N6307" i="1" s="1"/>
  <c r="O6307" i="1" s="1"/>
  <c r="P6307" i="1" s="1"/>
  <c r="H6303" i="1"/>
  <c r="N6303" i="1" s="1"/>
  <c r="O6303" i="1" s="1"/>
  <c r="P6303" i="1" s="1"/>
  <c r="H6302" i="1"/>
  <c r="N6302" i="1" s="1"/>
  <c r="O6302" i="1" s="1"/>
  <c r="P6302" i="1" s="1"/>
  <c r="H6299" i="1"/>
  <c r="N6299" i="1" s="1"/>
  <c r="O6299" i="1" s="1"/>
  <c r="P6299" i="1" s="1"/>
  <c r="H6298" i="1"/>
  <c r="N6298" i="1" s="1"/>
  <c r="O6298" i="1" s="1"/>
  <c r="P6298" i="1" s="1"/>
  <c r="H6297" i="1"/>
  <c r="N6297" i="1" s="1"/>
  <c r="O6297" i="1" s="1"/>
  <c r="P6297" i="1" s="1"/>
  <c r="H6295" i="1"/>
  <c r="N6295" i="1" s="1"/>
  <c r="O6295" i="1" s="1"/>
  <c r="P6295" i="1" s="1"/>
  <c r="H6294" i="1"/>
  <c r="N6294" i="1" s="1"/>
  <c r="O6294" i="1" s="1"/>
  <c r="P6294" i="1" s="1"/>
  <c r="H6292" i="1"/>
  <c r="N6292" i="1" s="1"/>
  <c r="O6292" i="1" s="1"/>
  <c r="P6292" i="1" s="1"/>
  <c r="H6291" i="1"/>
  <c r="N6291" i="1" s="1"/>
  <c r="O6291" i="1" s="1"/>
  <c r="P6291" i="1" s="1"/>
  <c r="H6285" i="1"/>
  <c r="N6285" i="1" s="1"/>
  <c r="O6285" i="1" s="1"/>
  <c r="P6285" i="1" s="1"/>
  <c r="H6283" i="1"/>
  <c r="N6283" i="1" s="1"/>
  <c r="O6283" i="1" s="1"/>
  <c r="P6283" i="1" s="1"/>
  <c r="H6282" i="1"/>
  <c r="N6282" i="1" s="1"/>
  <c r="O6282" i="1" s="1"/>
  <c r="P6282" i="1" s="1"/>
  <c r="H6280" i="1"/>
  <c r="N6280" i="1" s="1"/>
  <c r="O6280" i="1" s="1"/>
  <c r="P6280" i="1" s="1"/>
  <c r="H6279" i="1"/>
  <c r="N6279" i="1" s="1"/>
  <c r="O6279" i="1" s="1"/>
  <c r="P6279" i="1" s="1"/>
  <c r="H6278" i="1"/>
  <c r="N6278" i="1" s="1"/>
  <c r="O6278" i="1" s="1"/>
  <c r="P6278" i="1" s="1"/>
  <c r="H6276" i="1"/>
  <c r="N6276" i="1" s="1"/>
  <c r="O6276" i="1" s="1"/>
  <c r="P6276" i="1" s="1"/>
  <c r="H6275" i="1"/>
  <c r="N6275" i="1" s="1"/>
  <c r="O6275" i="1" s="1"/>
  <c r="P6275" i="1" s="1"/>
  <c r="H6273" i="1"/>
  <c r="N6273" i="1" s="1"/>
  <c r="O6273" i="1" s="1"/>
  <c r="P6273" i="1" s="1"/>
  <c r="H6272" i="1"/>
  <c r="N6272" i="1" s="1"/>
  <c r="O6272" i="1" s="1"/>
  <c r="P6272" i="1" s="1"/>
  <c r="H6270" i="1"/>
  <c r="N6270" i="1" s="1"/>
  <c r="O6270" i="1" s="1"/>
  <c r="P6270" i="1" s="1"/>
  <c r="H6268" i="1"/>
  <c r="N6268" i="1" s="1"/>
  <c r="O6268" i="1" s="1"/>
  <c r="P6268" i="1" s="1"/>
  <c r="H6267" i="1"/>
  <c r="N6267" i="1" s="1"/>
  <c r="O6267" i="1" s="1"/>
  <c r="P6267" i="1" s="1"/>
  <c r="H6266" i="1"/>
  <c r="N6266" i="1" s="1"/>
  <c r="O6266" i="1" s="1"/>
  <c r="P6266" i="1" s="1"/>
  <c r="H6265" i="1"/>
  <c r="N6265" i="1" s="1"/>
  <c r="O6265" i="1" s="1"/>
  <c r="P6265" i="1" s="1"/>
  <c r="H6264" i="1"/>
  <c r="N6264" i="1" s="1"/>
  <c r="O6264" i="1" s="1"/>
  <c r="P6264" i="1" s="1"/>
  <c r="H6262" i="1"/>
  <c r="N6262" i="1" s="1"/>
  <c r="O6262" i="1" s="1"/>
  <c r="P6262" i="1" s="1"/>
  <c r="H6259" i="1"/>
  <c r="N6259" i="1" s="1"/>
  <c r="O6259" i="1" s="1"/>
  <c r="P6259" i="1" s="1"/>
  <c r="H6258" i="1"/>
  <c r="N6258" i="1" s="1"/>
  <c r="O6258" i="1" s="1"/>
  <c r="P6258" i="1" s="1"/>
  <c r="H6256" i="1"/>
  <c r="N6256" i="1" s="1"/>
  <c r="O6256" i="1" s="1"/>
  <c r="P6256" i="1" s="1"/>
  <c r="H6255" i="1"/>
  <c r="N6255" i="1" s="1"/>
  <c r="O6255" i="1" s="1"/>
  <c r="P6255" i="1" s="1"/>
  <c r="H6254" i="1"/>
  <c r="N6254" i="1" s="1"/>
  <c r="O6254" i="1" s="1"/>
  <c r="P6254" i="1" s="1"/>
  <c r="H6253" i="1"/>
  <c r="N6253" i="1" s="1"/>
  <c r="O6253" i="1" s="1"/>
  <c r="P6253" i="1" s="1"/>
  <c r="H6252" i="1"/>
  <c r="N6252" i="1" s="1"/>
  <c r="O6252" i="1" s="1"/>
  <c r="P6252" i="1" s="1"/>
  <c r="H6251" i="1"/>
  <c r="N6251" i="1" s="1"/>
  <c r="O6251" i="1" s="1"/>
  <c r="P6251" i="1" s="1"/>
  <c r="H6250" i="1"/>
  <c r="N6250" i="1" s="1"/>
  <c r="O6250" i="1" s="1"/>
  <c r="P6250" i="1" s="1"/>
  <c r="H6249" i="1"/>
  <c r="N6249" i="1" s="1"/>
  <c r="O6249" i="1" s="1"/>
  <c r="P6249" i="1" s="1"/>
  <c r="H6248" i="1"/>
  <c r="N6248" i="1" s="1"/>
  <c r="O6248" i="1" s="1"/>
  <c r="P6248" i="1" s="1"/>
  <c r="H6246" i="1"/>
  <c r="N6246" i="1" s="1"/>
  <c r="O6246" i="1" s="1"/>
  <c r="P6246" i="1" s="1"/>
  <c r="H6244" i="1"/>
  <c r="N6244" i="1" s="1"/>
  <c r="O6244" i="1" s="1"/>
  <c r="P6244" i="1" s="1"/>
  <c r="H6243" i="1"/>
  <c r="N6243" i="1" s="1"/>
  <c r="O6243" i="1" s="1"/>
  <c r="P6243" i="1" s="1"/>
  <c r="H6242" i="1"/>
  <c r="N6242" i="1" s="1"/>
  <c r="O6242" i="1" s="1"/>
  <c r="P6242" i="1" s="1"/>
  <c r="H6241" i="1"/>
  <c r="N6241" i="1" s="1"/>
  <c r="O6241" i="1" s="1"/>
  <c r="P6241" i="1" s="1"/>
  <c r="H6240" i="1"/>
  <c r="N6240" i="1" s="1"/>
  <c r="O6240" i="1" s="1"/>
  <c r="P6240" i="1" s="1"/>
  <c r="H6239" i="1"/>
  <c r="N6239" i="1" s="1"/>
  <c r="O6239" i="1" s="1"/>
  <c r="P6239" i="1" s="1"/>
  <c r="H6238" i="1"/>
  <c r="N6238" i="1" s="1"/>
  <c r="O6238" i="1" s="1"/>
  <c r="P6238" i="1" s="1"/>
  <c r="H6237" i="1"/>
  <c r="N6237" i="1" s="1"/>
  <c r="O6237" i="1" s="1"/>
  <c r="P6237" i="1" s="1"/>
  <c r="H6236" i="1"/>
  <c r="N6236" i="1" s="1"/>
  <c r="O6236" i="1" s="1"/>
  <c r="P6236" i="1" s="1"/>
  <c r="H6231" i="1"/>
  <c r="N6231" i="1" s="1"/>
  <c r="O6231" i="1" s="1"/>
  <c r="P6231" i="1" s="1"/>
  <c r="H6230" i="1"/>
  <c r="N6230" i="1" s="1"/>
  <c r="O6230" i="1" s="1"/>
  <c r="P6230" i="1" s="1"/>
  <c r="H6229" i="1"/>
  <c r="N6229" i="1" s="1"/>
  <c r="O6229" i="1" s="1"/>
  <c r="P6229" i="1" s="1"/>
  <c r="H6225" i="1"/>
  <c r="N6225" i="1" s="1"/>
  <c r="O6225" i="1" s="1"/>
  <c r="P6225" i="1" s="1"/>
  <c r="H6224" i="1"/>
  <c r="N6224" i="1" s="1"/>
  <c r="O6224" i="1" s="1"/>
  <c r="P6224" i="1" s="1"/>
  <c r="H6223" i="1"/>
  <c r="N6223" i="1" s="1"/>
  <c r="O6223" i="1" s="1"/>
  <c r="P6223" i="1" s="1"/>
  <c r="H6222" i="1"/>
  <c r="N6222" i="1" s="1"/>
  <c r="O6222" i="1" s="1"/>
  <c r="P6222" i="1" s="1"/>
  <c r="H6220" i="1"/>
  <c r="N6220" i="1" s="1"/>
  <c r="O6220" i="1" s="1"/>
  <c r="P6220" i="1" s="1"/>
  <c r="H6219" i="1"/>
  <c r="N6219" i="1" s="1"/>
  <c r="O6219" i="1" s="1"/>
  <c r="P6219" i="1" s="1"/>
  <c r="H6217" i="1"/>
  <c r="N6217" i="1" s="1"/>
  <c r="O6217" i="1" s="1"/>
  <c r="P6217" i="1" s="1"/>
  <c r="H6214" i="1"/>
  <c r="N6214" i="1" s="1"/>
  <c r="O6214" i="1" s="1"/>
  <c r="P6214" i="1" s="1"/>
  <c r="H6213" i="1"/>
  <c r="N6213" i="1" s="1"/>
  <c r="O6213" i="1" s="1"/>
  <c r="P6213" i="1" s="1"/>
  <c r="H6212" i="1"/>
  <c r="N6212" i="1" s="1"/>
  <c r="O6212" i="1" s="1"/>
  <c r="P6212" i="1" s="1"/>
  <c r="H6209" i="1"/>
  <c r="N6209" i="1" s="1"/>
  <c r="O6209" i="1" s="1"/>
  <c r="P6209" i="1" s="1"/>
  <c r="H6207" i="1"/>
  <c r="N6207" i="1" s="1"/>
  <c r="O6207" i="1" s="1"/>
  <c r="P6207" i="1" s="1"/>
  <c r="H6206" i="1"/>
  <c r="N6206" i="1" s="1"/>
  <c r="O6206" i="1" s="1"/>
  <c r="P6206" i="1" s="1"/>
  <c r="H6205" i="1"/>
  <c r="N6205" i="1" s="1"/>
  <c r="O6205" i="1" s="1"/>
  <c r="P6205" i="1" s="1"/>
  <c r="H6202" i="1"/>
  <c r="N6202" i="1" s="1"/>
  <c r="O6202" i="1" s="1"/>
  <c r="P6202" i="1" s="1"/>
  <c r="H6199" i="1"/>
  <c r="N6199" i="1" s="1"/>
  <c r="O6199" i="1" s="1"/>
  <c r="P6199" i="1" s="1"/>
  <c r="H6197" i="1"/>
  <c r="N6197" i="1" s="1"/>
  <c r="O6197" i="1" s="1"/>
  <c r="P6197" i="1" s="1"/>
  <c r="H6196" i="1"/>
  <c r="N6196" i="1" s="1"/>
  <c r="O6196" i="1" s="1"/>
  <c r="P6196" i="1" s="1"/>
  <c r="H6195" i="1"/>
  <c r="N6195" i="1" s="1"/>
  <c r="O6195" i="1" s="1"/>
  <c r="P6195" i="1" s="1"/>
  <c r="H6194" i="1"/>
  <c r="N6194" i="1" s="1"/>
  <c r="O6194" i="1" s="1"/>
  <c r="P6194" i="1" s="1"/>
  <c r="H6192" i="1"/>
  <c r="N6192" i="1" s="1"/>
  <c r="O6192" i="1" s="1"/>
  <c r="P6192" i="1" s="1"/>
  <c r="H6191" i="1"/>
  <c r="N6191" i="1" s="1"/>
  <c r="O6191" i="1" s="1"/>
  <c r="P6191" i="1" s="1"/>
  <c r="H6188" i="1"/>
  <c r="N6188" i="1" s="1"/>
  <c r="O6188" i="1" s="1"/>
  <c r="P6188" i="1" s="1"/>
  <c r="H6187" i="1"/>
  <c r="N6187" i="1" s="1"/>
  <c r="O6187" i="1" s="1"/>
  <c r="P6187" i="1" s="1"/>
  <c r="H6185" i="1"/>
  <c r="N6185" i="1" s="1"/>
  <c r="O6185" i="1" s="1"/>
  <c r="P6185" i="1" s="1"/>
  <c r="H6183" i="1"/>
  <c r="N6183" i="1" s="1"/>
  <c r="O6183" i="1" s="1"/>
  <c r="P6183" i="1" s="1"/>
  <c r="H6182" i="1"/>
  <c r="N6182" i="1" s="1"/>
  <c r="O6182" i="1" s="1"/>
  <c r="P6182" i="1" s="1"/>
  <c r="H6180" i="1"/>
  <c r="N6180" i="1" s="1"/>
  <c r="O6180" i="1" s="1"/>
  <c r="P6180" i="1" s="1"/>
  <c r="H6179" i="1"/>
  <c r="N6179" i="1" s="1"/>
  <c r="O6179" i="1" s="1"/>
  <c r="P6179" i="1" s="1"/>
  <c r="H6178" i="1"/>
  <c r="N6178" i="1" s="1"/>
  <c r="O6178" i="1" s="1"/>
  <c r="P6178" i="1" s="1"/>
  <c r="H6177" i="1"/>
  <c r="N6177" i="1" s="1"/>
  <c r="O6177" i="1" s="1"/>
  <c r="P6177" i="1" s="1"/>
  <c r="H6176" i="1"/>
  <c r="N6176" i="1" s="1"/>
  <c r="O6176" i="1" s="1"/>
  <c r="P6176" i="1" s="1"/>
  <c r="H6175" i="1"/>
  <c r="N6175" i="1" s="1"/>
  <c r="O6175" i="1" s="1"/>
  <c r="P6175" i="1" s="1"/>
  <c r="H6174" i="1"/>
  <c r="N6174" i="1" s="1"/>
  <c r="O6174" i="1" s="1"/>
  <c r="P6174" i="1" s="1"/>
  <c r="H6173" i="1"/>
  <c r="N6173" i="1" s="1"/>
  <c r="O6173" i="1" s="1"/>
  <c r="P6173" i="1" s="1"/>
  <c r="H6172" i="1"/>
  <c r="N6172" i="1" s="1"/>
  <c r="O6172" i="1" s="1"/>
  <c r="P6172" i="1" s="1"/>
  <c r="H6171" i="1"/>
  <c r="N6171" i="1" s="1"/>
  <c r="O6171" i="1" s="1"/>
  <c r="P6171" i="1" s="1"/>
  <c r="H6169" i="1"/>
  <c r="N6169" i="1" s="1"/>
  <c r="O6169" i="1" s="1"/>
  <c r="P6169" i="1" s="1"/>
  <c r="H6168" i="1"/>
  <c r="N6168" i="1" s="1"/>
  <c r="O6168" i="1" s="1"/>
  <c r="P6168" i="1" s="1"/>
  <c r="H6166" i="1"/>
  <c r="N6166" i="1" s="1"/>
  <c r="O6166" i="1" s="1"/>
  <c r="P6166" i="1" s="1"/>
  <c r="H6165" i="1"/>
  <c r="N6165" i="1" s="1"/>
  <c r="O6165" i="1" s="1"/>
  <c r="P6165" i="1" s="1"/>
  <c r="H6161" i="1"/>
  <c r="N6161" i="1" s="1"/>
  <c r="O6161" i="1" s="1"/>
  <c r="P6161" i="1" s="1"/>
  <c r="H6159" i="1"/>
  <c r="N6159" i="1" s="1"/>
  <c r="O6159" i="1" s="1"/>
  <c r="P6159" i="1" s="1"/>
  <c r="H6156" i="1"/>
  <c r="N6156" i="1" s="1"/>
  <c r="O6156" i="1" s="1"/>
  <c r="P6156" i="1" s="1"/>
  <c r="H6155" i="1"/>
  <c r="N6155" i="1" s="1"/>
  <c r="O6155" i="1" s="1"/>
  <c r="P6155" i="1" s="1"/>
  <c r="H6153" i="1"/>
  <c r="N6153" i="1" s="1"/>
  <c r="O6153" i="1" s="1"/>
  <c r="P6153" i="1" s="1"/>
  <c r="H6151" i="1"/>
  <c r="N6151" i="1" s="1"/>
  <c r="O6151" i="1" s="1"/>
  <c r="P6151" i="1" s="1"/>
  <c r="H6150" i="1"/>
  <c r="N6150" i="1" s="1"/>
  <c r="O6150" i="1" s="1"/>
  <c r="P6150" i="1" s="1"/>
  <c r="H6148" i="1"/>
  <c r="N6148" i="1" s="1"/>
  <c r="O6148" i="1" s="1"/>
  <c r="P6148" i="1" s="1"/>
  <c r="H6147" i="1"/>
  <c r="N6147" i="1" s="1"/>
  <c r="O6147" i="1" s="1"/>
  <c r="P6147" i="1" s="1"/>
  <c r="H6144" i="1"/>
  <c r="N6144" i="1" s="1"/>
  <c r="O6144" i="1" s="1"/>
  <c r="P6144" i="1" s="1"/>
  <c r="H6143" i="1"/>
  <c r="N6143" i="1" s="1"/>
  <c r="O6143" i="1" s="1"/>
  <c r="P6143" i="1" s="1"/>
  <c r="H6142" i="1"/>
  <c r="N6142" i="1" s="1"/>
  <c r="O6142" i="1" s="1"/>
  <c r="P6142" i="1" s="1"/>
  <c r="H6141" i="1"/>
  <c r="N6141" i="1" s="1"/>
  <c r="O6141" i="1" s="1"/>
  <c r="P6141" i="1" s="1"/>
  <c r="H6140" i="1"/>
  <c r="N6140" i="1" s="1"/>
  <c r="O6140" i="1" s="1"/>
  <c r="P6140" i="1" s="1"/>
  <c r="H6139" i="1"/>
  <c r="N6139" i="1" s="1"/>
  <c r="O6139" i="1" s="1"/>
  <c r="P6139" i="1" s="1"/>
  <c r="H6138" i="1"/>
  <c r="N6138" i="1" s="1"/>
  <c r="O6138" i="1" s="1"/>
  <c r="P6138" i="1" s="1"/>
  <c r="H6137" i="1"/>
  <c r="N6137" i="1" s="1"/>
  <c r="O6137" i="1" s="1"/>
  <c r="P6137" i="1" s="1"/>
  <c r="H6136" i="1"/>
  <c r="N6136" i="1" s="1"/>
  <c r="O6136" i="1" s="1"/>
  <c r="P6136" i="1" s="1"/>
  <c r="H6132" i="1"/>
  <c r="N6132" i="1" s="1"/>
  <c r="O6132" i="1" s="1"/>
  <c r="P6132" i="1" s="1"/>
  <c r="H6131" i="1"/>
  <c r="N6131" i="1" s="1"/>
  <c r="O6131" i="1" s="1"/>
  <c r="P6131" i="1" s="1"/>
  <c r="H6128" i="1"/>
  <c r="N6128" i="1" s="1"/>
  <c r="O6128" i="1" s="1"/>
  <c r="P6128" i="1" s="1"/>
  <c r="H6126" i="1"/>
  <c r="N6126" i="1" s="1"/>
  <c r="O6126" i="1" s="1"/>
  <c r="P6126" i="1" s="1"/>
  <c r="H6125" i="1"/>
  <c r="N6125" i="1" s="1"/>
  <c r="O6125" i="1" s="1"/>
  <c r="P6125" i="1" s="1"/>
  <c r="H6123" i="1"/>
  <c r="N6123" i="1" s="1"/>
  <c r="O6123" i="1" s="1"/>
  <c r="P6123" i="1" s="1"/>
  <c r="H6122" i="1"/>
  <c r="N6122" i="1" s="1"/>
  <c r="O6122" i="1" s="1"/>
  <c r="P6122" i="1" s="1"/>
  <c r="H6121" i="1"/>
  <c r="N6121" i="1" s="1"/>
  <c r="O6121" i="1" s="1"/>
  <c r="P6121" i="1" s="1"/>
  <c r="H6120" i="1"/>
  <c r="N6120" i="1" s="1"/>
  <c r="O6120" i="1" s="1"/>
  <c r="P6120" i="1" s="1"/>
  <c r="H6118" i="1"/>
  <c r="N6118" i="1" s="1"/>
  <c r="O6118" i="1" s="1"/>
  <c r="P6118" i="1" s="1"/>
  <c r="H6114" i="1"/>
  <c r="N6114" i="1" s="1"/>
  <c r="O6114" i="1" s="1"/>
  <c r="P6114" i="1" s="1"/>
  <c r="H6112" i="1"/>
  <c r="N6112" i="1" s="1"/>
  <c r="O6112" i="1" s="1"/>
  <c r="P6112" i="1" s="1"/>
  <c r="H6108" i="1"/>
  <c r="N6108" i="1" s="1"/>
  <c r="O6108" i="1" s="1"/>
  <c r="P6108" i="1" s="1"/>
  <c r="H6107" i="1"/>
  <c r="N6107" i="1" s="1"/>
  <c r="O6107" i="1" s="1"/>
  <c r="P6107" i="1" s="1"/>
  <c r="H6106" i="1"/>
  <c r="N6106" i="1" s="1"/>
  <c r="O6106" i="1" s="1"/>
  <c r="P6106" i="1" s="1"/>
  <c r="H6105" i="1"/>
  <c r="N6105" i="1" s="1"/>
  <c r="O6105" i="1" s="1"/>
  <c r="P6105" i="1" s="1"/>
  <c r="H6104" i="1"/>
  <c r="N6104" i="1" s="1"/>
  <c r="O6104" i="1" s="1"/>
  <c r="P6104" i="1" s="1"/>
  <c r="H6103" i="1"/>
  <c r="N6103" i="1" s="1"/>
  <c r="O6103" i="1" s="1"/>
  <c r="P6103" i="1" s="1"/>
  <c r="H6102" i="1"/>
  <c r="N6102" i="1" s="1"/>
  <c r="O6102" i="1" s="1"/>
  <c r="P6102" i="1" s="1"/>
  <c r="H6101" i="1"/>
  <c r="N6101" i="1" s="1"/>
  <c r="O6101" i="1" s="1"/>
  <c r="P6101" i="1" s="1"/>
  <c r="H6099" i="1"/>
  <c r="N6099" i="1" s="1"/>
  <c r="O6099" i="1" s="1"/>
  <c r="P6099" i="1" s="1"/>
  <c r="H6098" i="1"/>
  <c r="N6098" i="1" s="1"/>
  <c r="O6098" i="1" s="1"/>
  <c r="P6098" i="1" s="1"/>
  <c r="H6096" i="1"/>
  <c r="N6096" i="1" s="1"/>
  <c r="O6096" i="1" s="1"/>
  <c r="P6096" i="1" s="1"/>
  <c r="H6094" i="1"/>
  <c r="N6094" i="1" s="1"/>
  <c r="O6094" i="1" s="1"/>
  <c r="P6094" i="1" s="1"/>
  <c r="H6093" i="1"/>
  <c r="N6093" i="1" s="1"/>
  <c r="O6093" i="1" s="1"/>
  <c r="P6093" i="1" s="1"/>
  <c r="H6092" i="1"/>
  <c r="N6092" i="1" s="1"/>
  <c r="O6092" i="1" s="1"/>
  <c r="P6092" i="1" s="1"/>
  <c r="H6091" i="1"/>
  <c r="N6091" i="1" s="1"/>
  <c r="O6091" i="1" s="1"/>
  <c r="P6091" i="1" s="1"/>
  <c r="H6090" i="1"/>
  <c r="N6090" i="1" s="1"/>
  <c r="O6090" i="1" s="1"/>
  <c r="P6090" i="1" s="1"/>
  <c r="H6089" i="1"/>
  <c r="N6089" i="1" s="1"/>
  <c r="O6089" i="1" s="1"/>
  <c r="P6089" i="1" s="1"/>
  <c r="H6088" i="1"/>
  <c r="N6088" i="1" s="1"/>
  <c r="O6088" i="1" s="1"/>
  <c r="P6088" i="1" s="1"/>
  <c r="H6086" i="1"/>
  <c r="N6086" i="1" s="1"/>
  <c r="O6086" i="1" s="1"/>
  <c r="P6086" i="1" s="1"/>
  <c r="H6085" i="1"/>
  <c r="N6085" i="1" s="1"/>
  <c r="O6085" i="1" s="1"/>
  <c r="P6085" i="1" s="1"/>
  <c r="H6084" i="1"/>
  <c r="N6084" i="1" s="1"/>
  <c r="O6084" i="1" s="1"/>
  <c r="P6084" i="1" s="1"/>
  <c r="H6083" i="1"/>
  <c r="N6083" i="1" s="1"/>
  <c r="O6083" i="1" s="1"/>
  <c r="P6083" i="1" s="1"/>
  <c r="H6082" i="1"/>
  <c r="N6082" i="1" s="1"/>
  <c r="O6082" i="1" s="1"/>
  <c r="P6082" i="1" s="1"/>
  <c r="H6081" i="1"/>
  <c r="N6081" i="1" s="1"/>
  <c r="O6081" i="1" s="1"/>
  <c r="P6081" i="1" s="1"/>
  <c r="H6079" i="1"/>
  <c r="N6079" i="1" s="1"/>
  <c r="O6079" i="1" s="1"/>
  <c r="P6079" i="1" s="1"/>
  <c r="H6078" i="1"/>
  <c r="N6078" i="1" s="1"/>
  <c r="O6078" i="1" s="1"/>
  <c r="P6078" i="1" s="1"/>
  <c r="H6075" i="1"/>
  <c r="N6075" i="1" s="1"/>
  <c r="O6075" i="1" s="1"/>
  <c r="P6075" i="1" s="1"/>
  <c r="H6072" i="1"/>
  <c r="N6072" i="1" s="1"/>
  <c r="O6072" i="1" s="1"/>
  <c r="P6072" i="1" s="1"/>
  <c r="H6071" i="1"/>
  <c r="N6071" i="1" s="1"/>
  <c r="O6071" i="1" s="1"/>
  <c r="P6071" i="1" s="1"/>
  <c r="H6070" i="1"/>
  <c r="N6070" i="1" s="1"/>
  <c r="O6070" i="1" s="1"/>
  <c r="P6070" i="1" s="1"/>
  <c r="H6069" i="1"/>
  <c r="N6069" i="1" s="1"/>
  <c r="O6069" i="1" s="1"/>
  <c r="P6069" i="1" s="1"/>
  <c r="H6066" i="1"/>
  <c r="N6066" i="1" s="1"/>
  <c r="O6066" i="1" s="1"/>
  <c r="P6066" i="1" s="1"/>
  <c r="H6065" i="1"/>
  <c r="N6065" i="1" s="1"/>
  <c r="O6065" i="1" s="1"/>
  <c r="P6065" i="1" s="1"/>
  <c r="H6064" i="1"/>
  <c r="N6064" i="1" s="1"/>
  <c r="O6064" i="1" s="1"/>
  <c r="P6064" i="1" s="1"/>
  <c r="H6063" i="1"/>
  <c r="N6063" i="1" s="1"/>
  <c r="O6063" i="1" s="1"/>
  <c r="P6063" i="1" s="1"/>
  <c r="H6062" i="1"/>
  <c r="N6062" i="1" s="1"/>
  <c r="O6062" i="1" s="1"/>
  <c r="P6062" i="1" s="1"/>
  <c r="H6060" i="1"/>
  <c r="N6060" i="1" s="1"/>
  <c r="O6060" i="1" s="1"/>
  <c r="P6060" i="1" s="1"/>
  <c r="H6059" i="1"/>
  <c r="N6059" i="1" s="1"/>
  <c r="O6059" i="1" s="1"/>
  <c r="P6059" i="1" s="1"/>
  <c r="H6058" i="1"/>
  <c r="N6058" i="1" s="1"/>
  <c r="O6058" i="1" s="1"/>
  <c r="P6058" i="1" s="1"/>
  <c r="H6057" i="1"/>
  <c r="N6057" i="1" s="1"/>
  <c r="O6057" i="1" s="1"/>
  <c r="P6057" i="1" s="1"/>
  <c r="H6055" i="1"/>
  <c r="N6055" i="1" s="1"/>
  <c r="O6055" i="1" s="1"/>
  <c r="P6055" i="1" s="1"/>
  <c r="H6054" i="1"/>
  <c r="N6054" i="1" s="1"/>
  <c r="O6054" i="1" s="1"/>
  <c r="P6054" i="1" s="1"/>
  <c r="H6050" i="1"/>
  <c r="N6050" i="1" s="1"/>
  <c r="O6050" i="1" s="1"/>
  <c r="P6050" i="1" s="1"/>
  <c r="H6049" i="1"/>
  <c r="N6049" i="1" s="1"/>
  <c r="O6049" i="1" s="1"/>
  <c r="P6049" i="1" s="1"/>
  <c r="H6048" i="1"/>
  <c r="N6048" i="1" s="1"/>
  <c r="O6048" i="1" s="1"/>
  <c r="P6048" i="1" s="1"/>
  <c r="H6047" i="1"/>
  <c r="N6047" i="1" s="1"/>
  <c r="O6047" i="1" s="1"/>
  <c r="P6047" i="1" s="1"/>
  <c r="H6046" i="1"/>
  <c r="N6046" i="1" s="1"/>
  <c r="O6046" i="1" s="1"/>
  <c r="P6046" i="1" s="1"/>
  <c r="H6045" i="1"/>
  <c r="N6045" i="1" s="1"/>
  <c r="O6045" i="1" s="1"/>
  <c r="P6045" i="1" s="1"/>
  <c r="H6044" i="1"/>
  <c r="N6044" i="1" s="1"/>
  <c r="O6044" i="1" s="1"/>
  <c r="P6044" i="1" s="1"/>
  <c r="H6042" i="1"/>
  <c r="N6042" i="1" s="1"/>
  <c r="O6042" i="1" s="1"/>
  <c r="P6042" i="1" s="1"/>
  <c r="H6039" i="1"/>
  <c r="N6039" i="1" s="1"/>
  <c r="O6039" i="1" s="1"/>
  <c r="P6039" i="1" s="1"/>
  <c r="H6038" i="1"/>
  <c r="N6038" i="1" s="1"/>
  <c r="O6038" i="1" s="1"/>
  <c r="P6038" i="1" s="1"/>
  <c r="H6035" i="1"/>
  <c r="N6035" i="1" s="1"/>
  <c r="O6035" i="1" s="1"/>
  <c r="P6035" i="1" s="1"/>
  <c r="H6032" i="1"/>
  <c r="N6032" i="1" s="1"/>
  <c r="O6032" i="1" s="1"/>
  <c r="P6032" i="1" s="1"/>
  <c r="H6031" i="1"/>
  <c r="N6031" i="1" s="1"/>
  <c r="O6031" i="1" s="1"/>
  <c r="P6031" i="1" s="1"/>
  <c r="H6030" i="1"/>
  <c r="N6030" i="1" s="1"/>
  <c r="O6030" i="1" s="1"/>
  <c r="P6030" i="1" s="1"/>
  <c r="H6029" i="1"/>
  <c r="N6029" i="1" s="1"/>
  <c r="O6029" i="1" s="1"/>
  <c r="P6029" i="1" s="1"/>
  <c r="H6026" i="1"/>
  <c r="N6026" i="1" s="1"/>
  <c r="O6026" i="1" s="1"/>
  <c r="P6026" i="1" s="1"/>
  <c r="H6025" i="1"/>
  <c r="N6025" i="1" s="1"/>
  <c r="O6025" i="1" s="1"/>
  <c r="P6025" i="1" s="1"/>
  <c r="H6021" i="1"/>
  <c r="N6021" i="1" s="1"/>
  <c r="O6021" i="1" s="1"/>
  <c r="P6021" i="1" s="1"/>
  <c r="H6020" i="1"/>
  <c r="N6020" i="1" s="1"/>
  <c r="O6020" i="1" s="1"/>
  <c r="P6020" i="1" s="1"/>
  <c r="H6016" i="1"/>
  <c r="N6016" i="1" s="1"/>
  <c r="O6016" i="1" s="1"/>
  <c r="P6016" i="1" s="1"/>
  <c r="H6014" i="1"/>
  <c r="N6014" i="1" s="1"/>
  <c r="O6014" i="1" s="1"/>
  <c r="P6014" i="1" s="1"/>
  <c r="H6009" i="1"/>
  <c r="N6009" i="1" s="1"/>
  <c r="O6009" i="1" s="1"/>
  <c r="P6009" i="1" s="1"/>
  <c r="H6007" i="1"/>
  <c r="N6007" i="1" s="1"/>
  <c r="O6007" i="1" s="1"/>
  <c r="P6007" i="1" s="1"/>
  <c r="H6004" i="1"/>
  <c r="N6004" i="1" s="1"/>
  <c r="O6004" i="1" s="1"/>
  <c r="P6004" i="1" s="1"/>
  <c r="H6003" i="1"/>
  <c r="N6003" i="1" s="1"/>
  <c r="O6003" i="1" s="1"/>
  <c r="P6003" i="1" s="1"/>
  <c r="H6002" i="1"/>
  <c r="N6002" i="1" s="1"/>
  <c r="O6002" i="1" s="1"/>
  <c r="P6002" i="1" s="1"/>
  <c r="H6000" i="1"/>
  <c r="N6000" i="1" s="1"/>
  <c r="O6000" i="1" s="1"/>
  <c r="P6000" i="1" s="1"/>
  <c r="H5999" i="1"/>
  <c r="N5999" i="1" s="1"/>
  <c r="O5999" i="1" s="1"/>
  <c r="P5999" i="1" s="1"/>
  <c r="H5997" i="1"/>
  <c r="N5997" i="1" s="1"/>
  <c r="O5997" i="1" s="1"/>
  <c r="P5997" i="1" s="1"/>
  <c r="H5996" i="1"/>
  <c r="N5996" i="1" s="1"/>
  <c r="O5996" i="1" s="1"/>
  <c r="P5996" i="1" s="1"/>
  <c r="H5995" i="1"/>
  <c r="N5995" i="1" s="1"/>
  <c r="O5995" i="1" s="1"/>
  <c r="P5995" i="1" s="1"/>
  <c r="H5994" i="1"/>
  <c r="N5994" i="1" s="1"/>
  <c r="O5994" i="1" s="1"/>
  <c r="P5994" i="1" s="1"/>
  <c r="H5989" i="1"/>
  <c r="N5989" i="1" s="1"/>
  <c r="O5989" i="1" s="1"/>
  <c r="P5989" i="1" s="1"/>
  <c r="H5988" i="1"/>
  <c r="N5988" i="1" s="1"/>
  <c r="O5988" i="1" s="1"/>
  <c r="P5988" i="1" s="1"/>
  <c r="H5984" i="1"/>
  <c r="N5984" i="1" s="1"/>
  <c r="O5984" i="1" s="1"/>
  <c r="P5984" i="1" s="1"/>
  <c r="H5983" i="1"/>
  <c r="N5983" i="1" s="1"/>
  <c r="O5983" i="1" s="1"/>
  <c r="P5983" i="1" s="1"/>
  <c r="H5981" i="1"/>
  <c r="N5981" i="1" s="1"/>
  <c r="O5981" i="1" s="1"/>
  <c r="P5981" i="1" s="1"/>
  <c r="H5980" i="1"/>
  <c r="N5980" i="1" s="1"/>
  <c r="O5980" i="1" s="1"/>
  <c r="P5980" i="1" s="1"/>
  <c r="H5978" i="1"/>
  <c r="N5978" i="1" s="1"/>
  <c r="O5978" i="1" s="1"/>
  <c r="P5978" i="1" s="1"/>
  <c r="H5976" i="1"/>
  <c r="N5976" i="1" s="1"/>
  <c r="O5976" i="1" s="1"/>
  <c r="P5976" i="1" s="1"/>
  <c r="H5975" i="1"/>
  <c r="N5975" i="1" s="1"/>
  <c r="O5975" i="1" s="1"/>
  <c r="P5975" i="1" s="1"/>
  <c r="H5973" i="1"/>
  <c r="N5973" i="1" s="1"/>
  <c r="O5973" i="1" s="1"/>
  <c r="P5973" i="1" s="1"/>
  <c r="H5972" i="1"/>
  <c r="N5972" i="1" s="1"/>
  <c r="O5972" i="1" s="1"/>
  <c r="P5972" i="1" s="1"/>
  <c r="H5970" i="1"/>
  <c r="N5970" i="1" s="1"/>
  <c r="O5970" i="1" s="1"/>
  <c r="P5970" i="1" s="1"/>
  <c r="H5968" i="1"/>
  <c r="N5968" i="1" s="1"/>
  <c r="O5968" i="1" s="1"/>
  <c r="P5968" i="1" s="1"/>
  <c r="H5967" i="1"/>
  <c r="N5967" i="1" s="1"/>
  <c r="O5967" i="1" s="1"/>
  <c r="P5967" i="1" s="1"/>
  <c r="H5966" i="1"/>
  <c r="N5966" i="1" s="1"/>
  <c r="O5966" i="1" s="1"/>
  <c r="P5966" i="1" s="1"/>
  <c r="H5965" i="1"/>
  <c r="N5965" i="1" s="1"/>
  <c r="O5965" i="1" s="1"/>
  <c r="P5965" i="1" s="1"/>
  <c r="H5962" i="1"/>
  <c r="N5962" i="1" s="1"/>
  <c r="O5962" i="1" s="1"/>
  <c r="P5962" i="1" s="1"/>
  <c r="H5961" i="1"/>
  <c r="N5961" i="1" s="1"/>
  <c r="O5961" i="1" s="1"/>
  <c r="P5961" i="1" s="1"/>
  <c r="H5960" i="1"/>
  <c r="N5960" i="1" s="1"/>
  <c r="O5960" i="1" s="1"/>
  <c r="P5960" i="1" s="1"/>
  <c r="H5958" i="1"/>
  <c r="N5958" i="1" s="1"/>
  <c r="O5958" i="1" s="1"/>
  <c r="P5958" i="1" s="1"/>
  <c r="H5955" i="1"/>
  <c r="N5955" i="1" s="1"/>
  <c r="O5955" i="1" s="1"/>
  <c r="P5955" i="1" s="1"/>
  <c r="H5954" i="1"/>
  <c r="N5954" i="1" s="1"/>
  <c r="O5954" i="1" s="1"/>
  <c r="P5954" i="1" s="1"/>
  <c r="H5953" i="1"/>
  <c r="N5953" i="1" s="1"/>
  <c r="O5953" i="1" s="1"/>
  <c r="P5953" i="1" s="1"/>
  <c r="H5951" i="1"/>
  <c r="N5951" i="1" s="1"/>
  <c r="O5951" i="1" s="1"/>
  <c r="P5951" i="1" s="1"/>
  <c r="H5950" i="1"/>
  <c r="N5950" i="1" s="1"/>
  <c r="O5950" i="1" s="1"/>
  <c r="P5950" i="1" s="1"/>
  <c r="H5949" i="1"/>
  <c r="N5949" i="1" s="1"/>
  <c r="O5949" i="1" s="1"/>
  <c r="P5949" i="1" s="1"/>
  <c r="H5946" i="1"/>
  <c r="N5946" i="1" s="1"/>
  <c r="O5946" i="1" s="1"/>
  <c r="P5946" i="1" s="1"/>
  <c r="H5943" i="1"/>
  <c r="N5943" i="1" s="1"/>
  <c r="O5943" i="1" s="1"/>
  <c r="P5943" i="1" s="1"/>
  <c r="H5942" i="1"/>
  <c r="N5942" i="1" s="1"/>
  <c r="O5942" i="1" s="1"/>
  <c r="P5942" i="1" s="1"/>
  <c r="H5940" i="1"/>
  <c r="N5940" i="1" s="1"/>
  <c r="O5940" i="1" s="1"/>
  <c r="P5940" i="1" s="1"/>
  <c r="H5939" i="1"/>
  <c r="N5939" i="1" s="1"/>
  <c r="O5939" i="1" s="1"/>
  <c r="P5939" i="1" s="1"/>
  <c r="H5937" i="1"/>
  <c r="N5937" i="1" s="1"/>
  <c r="O5937" i="1" s="1"/>
  <c r="P5937" i="1" s="1"/>
  <c r="H5936" i="1"/>
  <c r="N5936" i="1" s="1"/>
  <c r="O5936" i="1" s="1"/>
  <c r="P5936" i="1" s="1"/>
  <c r="H5935" i="1"/>
  <c r="N5935" i="1" s="1"/>
  <c r="O5935" i="1" s="1"/>
  <c r="P5935" i="1" s="1"/>
  <c r="H5934" i="1"/>
  <c r="N5934" i="1" s="1"/>
  <c r="O5934" i="1" s="1"/>
  <c r="P5934" i="1" s="1"/>
  <c r="H5932" i="1"/>
  <c r="N5932" i="1" s="1"/>
  <c r="O5932" i="1" s="1"/>
  <c r="P5932" i="1" s="1"/>
  <c r="H5931" i="1"/>
  <c r="N5931" i="1" s="1"/>
  <c r="O5931" i="1" s="1"/>
  <c r="P5931" i="1" s="1"/>
  <c r="H5930" i="1"/>
  <c r="N5930" i="1" s="1"/>
  <c r="O5930" i="1" s="1"/>
  <c r="P5930" i="1" s="1"/>
  <c r="H5928" i="1"/>
  <c r="N5928" i="1" s="1"/>
  <c r="O5928" i="1" s="1"/>
  <c r="P5928" i="1" s="1"/>
  <c r="H5925" i="1"/>
  <c r="N5925" i="1" s="1"/>
  <c r="O5925" i="1" s="1"/>
  <c r="P5925" i="1" s="1"/>
  <c r="H5924" i="1"/>
  <c r="N5924" i="1" s="1"/>
  <c r="O5924" i="1" s="1"/>
  <c r="P5924" i="1" s="1"/>
  <c r="H5923" i="1"/>
  <c r="N5923" i="1" s="1"/>
  <c r="O5923" i="1" s="1"/>
  <c r="P5923" i="1" s="1"/>
  <c r="H5921" i="1"/>
  <c r="N5921" i="1" s="1"/>
  <c r="O5921" i="1" s="1"/>
  <c r="P5921" i="1" s="1"/>
  <c r="H5920" i="1"/>
  <c r="N5920" i="1" s="1"/>
  <c r="O5920" i="1" s="1"/>
  <c r="P5920" i="1" s="1"/>
  <c r="H5919" i="1"/>
  <c r="N5919" i="1" s="1"/>
  <c r="O5919" i="1" s="1"/>
  <c r="P5919" i="1" s="1"/>
  <c r="H5917" i="1"/>
  <c r="N5917" i="1" s="1"/>
  <c r="O5917" i="1" s="1"/>
  <c r="P5917" i="1" s="1"/>
  <c r="H5916" i="1"/>
  <c r="N5916" i="1" s="1"/>
  <c r="O5916" i="1" s="1"/>
  <c r="P5916" i="1" s="1"/>
  <c r="H5912" i="1"/>
  <c r="N5912" i="1" s="1"/>
  <c r="O5912" i="1" s="1"/>
  <c r="P5912" i="1" s="1"/>
  <c r="H5911" i="1"/>
  <c r="N5911" i="1" s="1"/>
  <c r="O5911" i="1" s="1"/>
  <c r="P5911" i="1" s="1"/>
  <c r="H5909" i="1"/>
  <c r="N5909" i="1" s="1"/>
  <c r="O5909" i="1" s="1"/>
  <c r="P5909" i="1" s="1"/>
  <c r="H5908" i="1"/>
  <c r="N5908" i="1" s="1"/>
  <c r="O5908" i="1" s="1"/>
  <c r="P5908" i="1" s="1"/>
  <c r="H5907" i="1"/>
  <c r="N5907" i="1" s="1"/>
  <c r="O5907" i="1" s="1"/>
  <c r="P5907" i="1" s="1"/>
  <c r="H5906" i="1"/>
  <c r="N5906" i="1" s="1"/>
  <c r="O5906" i="1" s="1"/>
  <c r="P5906" i="1" s="1"/>
  <c r="H5904" i="1"/>
  <c r="N5904" i="1" s="1"/>
  <c r="O5904" i="1" s="1"/>
  <c r="P5904" i="1" s="1"/>
  <c r="H5903" i="1"/>
  <c r="N5903" i="1" s="1"/>
  <c r="O5903" i="1" s="1"/>
  <c r="P5903" i="1" s="1"/>
  <c r="H5900" i="1"/>
  <c r="N5900" i="1" s="1"/>
  <c r="O5900" i="1" s="1"/>
  <c r="P5900" i="1" s="1"/>
  <c r="H5899" i="1"/>
  <c r="N5899" i="1" s="1"/>
  <c r="O5899" i="1" s="1"/>
  <c r="P5899" i="1" s="1"/>
  <c r="H5897" i="1"/>
  <c r="N5897" i="1" s="1"/>
  <c r="O5897" i="1" s="1"/>
  <c r="P5897" i="1" s="1"/>
  <c r="H5895" i="1"/>
  <c r="N5895" i="1" s="1"/>
  <c r="O5895" i="1" s="1"/>
  <c r="P5895" i="1" s="1"/>
  <c r="H5893" i="1"/>
  <c r="N5893" i="1" s="1"/>
  <c r="O5893" i="1" s="1"/>
  <c r="P5893" i="1" s="1"/>
  <c r="H5892" i="1"/>
  <c r="N5892" i="1" s="1"/>
  <c r="O5892" i="1" s="1"/>
  <c r="P5892" i="1" s="1"/>
  <c r="H5891" i="1"/>
  <c r="N5891" i="1" s="1"/>
  <c r="O5891" i="1" s="1"/>
  <c r="P5891" i="1" s="1"/>
  <c r="H5890" i="1"/>
  <c r="N5890" i="1" s="1"/>
  <c r="O5890" i="1" s="1"/>
  <c r="P5890" i="1" s="1"/>
  <c r="H5889" i="1"/>
  <c r="N5889" i="1" s="1"/>
  <c r="O5889" i="1" s="1"/>
  <c r="P5889" i="1" s="1"/>
  <c r="H5888" i="1"/>
  <c r="N5888" i="1" s="1"/>
  <c r="O5888" i="1" s="1"/>
  <c r="P5888" i="1" s="1"/>
  <c r="H5887" i="1"/>
  <c r="N5887" i="1" s="1"/>
  <c r="O5887" i="1" s="1"/>
  <c r="P5887" i="1" s="1"/>
  <c r="H5886" i="1"/>
  <c r="N5886" i="1" s="1"/>
  <c r="O5886" i="1" s="1"/>
  <c r="P5886" i="1" s="1"/>
  <c r="H5885" i="1"/>
  <c r="N5885" i="1" s="1"/>
  <c r="O5885" i="1" s="1"/>
  <c r="P5885" i="1" s="1"/>
  <c r="H5884" i="1"/>
  <c r="N5884" i="1" s="1"/>
  <c r="O5884" i="1" s="1"/>
  <c r="P5884" i="1" s="1"/>
  <c r="H5883" i="1"/>
  <c r="N5883" i="1" s="1"/>
  <c r="O5883" i="1" s="1"/>
  <c r="P5883" i="1" s="1"/>
  <c r="H5879" i="1"/>
  <c r="N5879" i="1" s="1"/>
  <c r="O5879" i="1" s="1"/>
  <c r="P5879" i="1" s="1"/>
  <c r="H5876" i="1"/>
  <c r="N5876" i="1" s="1"/>
  <c r="O5876" i="1" s="1"/>
  <c r="P5876" i="1" s="1"/>
  <c r="H5874" i="1"/>
  <c r="N5874" i="1" s="1"/>
  <c r="O5874" i="1" s="1"/>
  <c r="P5874" i="1" s="1"/>
  <c r="H5871" i="1"/>
  <c r="N5871" i="1" s="1"/>
  <c r="O5871" i="1" s="1"/>
  <c r="P5871" i="1" s="1"/>
  <c r="H5870" i="1"/>
  <c r="N5870" i="1" s="1"/>
  <c r="O5870" i="1" s="1"/>
  <c r="P5870" i="1" s="1"/>
  <c r="H5868" i="1"/>
  <c r="N5868" i="1" s="1"/>
  <c r="O5868" i="1" s="1"/>
  <c r="P5868" i="1" s="1"/>
  <c r="H5867" i="1"/>
  <c r="N5867" i="1" s="1"/>
  <c r="O5867" i="1" s="1"/>
  <c r="P5867" i="1" s="1"/>
  <c r="H5864" i="1"/>
  <c r="N5864" i="1" s="1"/>
  <c r="O5864" i="1" s="1"/>
  <c r="P5864" i="1" s="1"/>
  <c r="H5861" i="1"/>
  <c r="N5861" i="1" s="1"/>
  <c r="O5861" i="1" s="1"/>
  <c r="P5861" i="1" s="1"/>
  <c r="H5860" i="1"/>
  <c r="N5860" i="1" s="1"/>
  <c r="O5860" i="1" s="1"/>
  <c r="P5860" i="1" s="1"/>
  <c r="H5856" i="1"/>
  <c r="N5856" i="1" s="1"/>
  <c r="O5856" i="1" s="1"/>
  <c r="P5856" i="1" s="1"/>
  <c r="H5855" i="1"/>
  <c r="N5855" i="1" s="1"/>
  <c r="O5855" i="1" s="1"/>
  <c r="P5855" i="1" s="1"/>
  <c r="H5854" i="1"/>
  <c r="N5854" i="1" s="1"/>
  <c r="O5854" i="1" s="1"/>
  <c r="P5854" i="1" s="1"/>
  <c r="H5853" i="1"/>
  <c r="N5853" i="1" s="1"/>
  <c r="O5853" i="1" s="1"/>
  <c r="P5853" i="1" s="1"/>
  <c r="H5851" i="1"/>
  <c r="N5851" i="1" s="1"/>
  <c r="O5851" i="1" s="1"/>
  <c r="P5851" i="1" s="1"/>
  <c r="H5849" i="1"/>
  <c r="N5849" i="1" s="1"/>
  <c r="O5849" i="1" s="1"/>
  <c r="P5849" i="1" s="1"/>
  <c r="H5848" i="1"/>
  <c r="N5848" i="1" s="1"/>
  <c r="O5848" i="1" s="1"/>
  <c r="P5848" i="1" s="1"/>
  <c r="H5846" i="1"/>
  <c r="N5846" i="1" s="1"/>
  <c r="O5846" i="1" s="1"/>
  <c r="P5846" i="1" s="1"/>
  <c r="H5845" i="1"/>
  <c r="N5845" i="1" s="1"/>
  <c r="O5845" i="1" s="1"/>
  <c r="P5845" i="1" s="1"/>
  <c r="H5844" i="1"/>
  <c r="N5844" i="1" s="1"/>
  <c r="O5844" i="1" s="1"/>
  <c r="P5844" i="1" s="1"/>
  <c r="H5843" i="1"/>
  <c r="N5843" i="1" s="1"/>
  <c r="O5843" i="1" s="1"/>
  <c r="P5843" i="1" s="1"/>
  <c r="H5842" i="1"/>
  <c r="N5842" i="1" s="1"/>
  <c r="O5842" i="1" s="1"/>
  <c r="P5842" i="1" s="1"/>
  <c r="H5840" i="1"/>
  <c r="N5840" i="1" s="1"/>
  <c r="O5840" i="1" s="1"/>
  <c r="P5840" i="1" s="1"/>
  <c r="H5839" i="1"/>
  <c r="N5839" i="1" s="1"/>
  <c r="O5839" i="1" s="1"/>
  <c r="P5839" i="1" s="1"/>
  <c r="H5838" i="1"/>
  <c r="N5838" i="1" s="1"/>
  <c r="O5838" i="1" s="1"/>
  <c r="P5838" i="1" s="1"/>
  <c r="H5837" i="1"/>
  <c r="N5837" i="1" s="1"/>
  <c r="O5837" i="1" s="1"/>
  <c r="P5837" i="1" s="1"/>
  <c r="H5836" i="1"/>
  <c r="N5836" i="1" s="1"/>
  <c r="O5836" i="1" s="1"/>
  <c r="P5836" i="1" s="1"/>
  <c r="H5835" i="1"/>
  <c r="N5835" i="1" s="1"/>
  <c r="O5835" i="1" s="1"/>
  <c r="P5835" i="1" s="1"/>
  <c r="H5833" i="1"/>
  <c r="N5833" i="1" s="1"/>
  <c r="O5833" i="1" s="1"/>
  <c r="P5833" i="1" s="1"/>
  <c r="H5829" i="1"/>
  <c r="N5829" i="1" s="1"/>
  <c r="O5829" i="1" s="1"/>
  <c r="P5829" i="1" s="1"/>
  <c r="H5827" i="1"/>
  <c r="N5827" i="1" s="1"/>
  <c r="O5827" i="1" s="1"/>
  <c r="P5827" i="1" s="1"/>
  <c r="H5826" i="1"/>
  <c r="N5826" i="1" s="1"/>
  <c r="O5826" i="1" s="1"/>
  <c r="P5826" i="1" s="1"/>
  <c r="H5825" i="1"/>
  <c r="N5825" i="1" s="1"/>
  <c r="O5825" i="1" s="1"/>
  <c r="P5825" i="1" s="1"/>
  <c r="H5824" i="1"/>
  <c r="N5824" i="1" s="1"/>
  <c r="O5824" i="1" s="1"/>
  <c r="P5824" i="1" s="1"/>
  <c r="H5823" i="1"/>
  <c r="N5823" i="1" s="1"/>
  <c r="O5823" i="1" s="1"/>
  <c r="P5823" i="1" s="1"/>
  <c r="H5815" i="1"/>
  <c r="N5815" i="1" s="1"/>
  <c r="O5815" i="1" s="1"/>
  <c r="P5815" i="1" s="1"/>
  <c r="H5814" i="1"/>
  <c r="N5814" i="1" s="1"/>
  <c r="O5814" i="1" s="1"/>
  <c r="P5814" i="1" s="1"/>
  <c r="H5813" i="1"/>
  <c r="N5813" i="1" s="1"/>
  <c r="O5813" i="1" s="1"/>
  <c r="P5813" i="1" s="1"/>
  <c r="H5812" i="1"/>
  <c r="N5812" i="1" s="1"/>
  <c r="O5812" i="1" s="1"/>
  <c r="P5812" i="1" s="1"/>
  <c r="H5811" i="1"/>
  <c r="N5811" i="1" s="1"/>
  <c r="O5811" i="1" s="1"/>
  <c r="P5811" i="1" s="1"/>
  <c r="H5809" i="1"/>
  <c r="N5809" i="1" s="1"/>
  <c r="O5809" i="1" s="1"/>
  <c r="P5809" i="1" s="1"/>
  <c r="H5806" i="1"/>
  <c r="N5806" i="1" s="1"/>
  <c r="O5806" i="1" s="1"/>
  <c r="P5806" i="1" s="1"/>
  <c r="H5805" i="1"/>
  <c r="N5805" i="1" s="1"/>
  <c r="O5805" i="1" s="1"/>
  <c r="P5805" i="1" s="1"/>
  <c r="H5804" i="1"/>
  <c r="N5804" i="1" s="1"/>
  <c r="O5804" i="1" s="1"/>
  <c r="P5804" i="1" s="1"/>
  <c r="H5803" i="1"/>
  <c r="N5803" i="1" s="1"/>
  <c r="O5803" i="1" s="1"/>
  <c r="P5803" i="1" s="1"/>
  <c r="H5798" i="1"/>
  <c r="N5798" i="1" s="1"/>
  <c r="O5798" i="1" s="1"/>
  <c r="P5798" i="1" s="1"/>
  <c r="H5795" i="1"/>
  <c r="N5795" i="1" s="1"/>
  <c r="O5795" i="1" s="1"/>
  <c r="P5795" i="1" s="1"/>
  <c r="H5792" i="1"/>
  <c r="N5792" i="1" s="1"/>
  <c r="O5792" i="1" s="1"/>
  <c r="P5792" i="1" s="1"/>
  <c r="H5786" i="1"/>
  <c r="N5786" i="1" s="1"/>
  <c r="O5786" i="1" s="1"/>
  <c r="P5786" i="1" s="1"/>
  <c r="H5785" i="1"/>
  <c r="N5785" i="1" s="1"/>
  <c r="O5785" i="1" s="1"/>
  <c r="P5785" i="1" s="1"/>
  <c r="H5784" i="1"/>
  <c r="N5784" i="1" s="1"/>
  <c r="O5784" i="1" s="1"/>
  <c r="P5784" i="1" s="1"/>
  <c r="H5782" i="1"/>
  <c r="N5782" i="1" s="1"/>
  <c r="O5782" i="1" s="1"/>
  <c r="P5782" i="1" s="1"/>
  <c r="H5781" i="1"/>
  <c r="N5781" i="1" s="1"/>
  <c r="O5781" i="1" s="1"/>
  <c r="P5781" i="1" s="1"/>
  <c r="H5779" i="1"/>
  <c r="N5779" i="1" s="1"/>
  <c r="O5779" i="1" s="1"/>
  <c r="P5779" i="1" s="1"/>
  <c r="H5778" i="1"/>
  <c r="N5778" i="1" s="1"/>
  <c r="O5778" i="1" s="1"/>
  <c r="P5778" i="1" s="1"/>
  <c r="H5776" i="1"/>
  <c r="N5776" i="1" s="1"/>
  <c r="O5776" i="1" s="1"/>
  <c r="P5776" i="1" s="1"/>
  <c r="H5774" i="1"/>
  <c r="N5774" i="1" s="1"/>
  <c r="O5774" i="1" s="1"/>
  <c r="P5774" i="1" s="1"/>
  <c r="H5773" i="1"/>
  <c r="N5773" i="1" s="1"/>
  <c r="O5773" i="1" s="1"/>
  <c r="P5773" i="1" s="1"/>
  <c r="H5762" i="1"/>
  <c r="N5762" i="1" s="1"/>
  <c r="O5762" i="1" s="1"/>
  <c r="P5762" i="1" s="1"/>
  <c r="H5760" i="1"/>
  <c r="N5760" i="1" s="1"/>
  <c r="O5760" i="1" s="1"/>
  <c r="P5760" i="1" s="1"/>
  <c r="H5758" i="1"/>
  <c r="N5758" i="1" s="1"/>
  <c r="O5758" i="1" s="1"/>
  <c r="P5758" i="1" s="1"/>
  <c r="H5755" i="1"/>
  <c r="N5755" i="1" s="1"/>
  <c r="O5755" i="1" s="1"/>
  <c r="P5755" i="1" s="1"/>
  <c r="H5754" i="1"/>
  <c r="N5754" i="1" s="1"/>
  <c r="O5754" i="1" s="1"/>
  <c r="P5754" i="1" s="1"/>
  <c r="H5750" i="1"/>
  <c r="N5750" i="1" s="1"/>
  <c r="O5750" i="1" s="1"/>
  <c r="P5750" i="1" s="1"/>
  <c r="H5749" i="1"/>
  <c r="N5749" i="1" s="1"/>
  <c r="O5749" i="1" s="1"/>
  <c r="P5749" i="1" s="1"/>
  <c r="H5747" i="1"/>
  <c r="N5747" i="1" s="1"/>
  <c r="O5747" i="1" s="1"/>
  <c r="P5747" i="1" s="1"/>
  <c r="H5744" i="1"/>
  <c r="N5744" i="1" s="1"/>
  <c r="O5744" i="1" s="1"/>
  <c r="P5744" i="1" s="1"/>
  <c r="H5743" i="1"/>
  <c r="N5743" i="1" s="1"/>
  <c r="O5743" i="1" s="1"/>
  <c r="P5743" i="1" s="1"/>
  <c r="H5742" i="1"/>
  <c r="N5742" i="1" s="1"/>
  <c r="O5742" i="1" s="1"/>
  <c r="P5742" i="1" s="1"/>
  <c r="H5741" i="1"/>
  <c r="N5741" i="1" s="1"/>
  <c r="O5741" i="1" s="1"/>
  <c r="P5741" i="1" s="1"/>
  <c r="H5740" i="1"/>
  <c r="N5740" i="1" s="1"/>
  <c r="O5740" i="1" s="1"/>
  <c r="P5740" i="1" s="1"/>
  <c r="H5738" i="1"/>
  <c r="N5738" i="1" s="1"/>
  <c r="O5738" i="1" s="1"/>
  <c r="P5738" i="1" s="1"/>
  <c r="H5736" i="1"/>
  <c r="N5736" i="1" s="1"/>
  <c r="O5736" i="1" s="1"/>
  <c r="P5736" i="1" s="1"/>
  <c r="H5733" i="1"/>
  <c r="N5733" i="1" s="1"/>
  <c r="O5733" i="1" s="1"/>
  <c r="P5733" i="1" s="1"/>
  <c r="H5730" i="1"/>
  <c r="N5730" i="1" s="1"/>
  <c r="O5730" i="1" s="1"/>
  <c r="P5730" i="1" s="1"/>
  <c r="H5729" i="1"/>
  <c r="N5729" i="1" s="1"/>
  <c r="O5729" i="1" s="1"/>
  <c r="P5729" i="1" s="1"/>
  <c r="H5728" i="1"/>
  <c r="N5728" i="1" s="1"/>
  <c r="O5728" i="1" s="1"/>
  <c r="P5728" i="1" s="1"/>
  <c r="H5727" i="1"/>
  <c r="N5727" i="1" s="1"/>
  <c r="O5727" i="1" s="1"/>
  <c r="P5727" i="1" s="1"/>
  <c r="H5726" i="1"/>
  <c r="N5726" i="1" s="1"/>
  <c r="O5726" i="1" s="1"/>
  <c r="P5726" i="1" s="1"/>
  <c r="H5722" i="1"/>
  <c r="N5722" i="1" s="1"/>
  <c r="O5722" i="1" s="1"/>
  <c r="P5722" i="1" s="1"/>
  <c r="H5721" i="1"/>
  <c r="N5721" i="1" s="1"/>
  <c r="O5721" i="1" s="1"/>
  <c r="P5721" i="1" s="1"/>
  <c r="H5720" i="1"/>
  <c r="N5720" i="1" s="1"/>
  <c r="O5720" i="1" s="1"/>
  <c r="P5720" i="1" s="1"/>
  <c r="H5717" i="1"/>
  <c r="N5717" i="1" s="1"/>
  <c r="O5717" i="1" s="1"/>
  <c r="P5717" i="1" s="1"/>
  <c r="H5715" i="1"/>
  <c r="N5715" i="1" s="1"/>
  <c r="O5715" i="1" s="1"/>
  <c r="P5715" i="1" s="1"/>
  <c r="H5713" i="1"/>
  <c r="N5713" i="1" s="1"/>
  <c r="O5713" i="1" s="1"/>
  <c r="P5713" i="1" s="1"/>
  <c r="H5711" i="1"/>
  <c r="N5711" i="1" s="1"/>
  <c r="O5711" i="1" s="1"/>
  <c r="P5711" i="1" s="1"/>
  <c r="H5707" i="1"/>
  <c r="N5707" i="1" s="1"/>
  <c r="O5707" i="1" s="1"/>
  <c r="P5707" i="1" s="1"/>
  <c r="H5706" i="1"/>
  <c r="N5706" i="1" s="1"/>
  <c r="O5706" i="1" s="1"/>
  <c r="P5706" i="1" s="1"/>
  <c r="H5699" i="1"/>
  <c r="N5699" i="1" s="1"/>
  <c r="O5699" i="1" s="1"/>
  <c r="P5699" i="1" s="1"/>
  <c r="H5698" i="1"/>
  <c r="N5698" i="1" s="1"/>
  <c r="O5698" i="1" s="1"/>
  <c r="P5698" i="1" s="1"/>
  <c r="H5697" i="1"/>
  <c r="N5697" i="1" s="1"/>
  <c r="O5697" i="1" s="1"/>
  <c r="P5697" i="1" s="1"/>
  <c r="H5696" i="1"/>
  <c r="N5696" i="1" s="1"/>
  <c r="O5696" i="1" s="1"/>
  <c r="P5696" i="1" s="1"/>
  <c r="H5693" i="1"/>
  <c r="N5693" i="1" s="1"/>
  <c r="O5693" i="1" s="1"/>
  <c r="P5693" i="1" s="1"/>
  <c r="H5692" i="1"/>
  <c r="N5692" i="1" s="1"/>
  <c r="O5692" i="1" s="1"/>
  <c r="P5692" i="1" s="1"/>
  <c r="H5690" i="1"/>
  <c r="N5690" i="1" s="1"/>
  <c r="O5690" i="1" s="1"/>
  <c r="P5690" i="1" s="1"/>
  <c r="H5684" i="1"/>
  <c r="N5684" i="1" s="1"/>
  <c r="O5684" i="1" s="1"/>
  <c r="P5684" i="1" s="1"/>
  <c r="H5683" i="1"/>
  <c r="N5683" i="1" s="1"/>
  <c r="O5683" i="1" s="1"/>
  <c r="P5683" i="1" s="1"/>
  <c r="H5681" i="1"/>
  <c r="N5681" i="1" s="1"/>
  <c r="O5681" i="1" s="1"/>
  <c r="P5681" i="1" s="1"/>
  <c r="H5680" i="1"/>
  <c r="N5680" i="1" s="1"/>
  <c r="O5680" i="1" s="1"/>
  <c r="P5680" i="1" s="1"/>
  <c r="H5679" i="1"/>
  <c r="N5679" i="1" s="1"/>
  <c r="O5679" i="1" s="1"/>
  <c r="P5679" i="1" s="1"/>
  <c r="H5676" i="1"/>
  <c r="N5676" i="1" s="1"/>
  <c r="O5676" i="1" s="1"/>
  <c r="P5676" i="1" s="1"/>
  <c r="H5675" i="1"/>
  <c r="N5675" i="1" s="1"/>
  <c r="O5675" i="1" s="1"/>
  <c r="P5675" i="1" s="1"/>
  <c r="H5673" i="1"/>
  <c r="N5673" i="1" s="1"/>
  <c r="O5673" i="1" s="1"/>
  <c r="P5673" i="1" s="1"/>
  <c r="H5672" i="1"/>
  <c r="N5672" i="1" s="1"/>
  <c r="O5672" i="1" s="1"/>
  <c r="P5672" i="1" s="1"/>
  <c r="H5671" i="1"/>
  <c r="N5671" i="1" s="1"/>
  <c r="O5671" i="1" s="1"/>
  <c r="P5671" i="1" s="1"/>
  <c r="H5670" i="1"/>
  <c r="N5670" i="1" s="1"/>
  <c r="O5670" i="1" s="1"/>
  <c r="P5670" i="1" s="1"/>
  <c r="H5669" i="1"/>
  <c r="N5669" i="1" s="1"/>
  <c r="O5669" i="1" s="1"/>
  <c r="P5669" i="1" s="1"/>
  <c r="H5668" i="1"/>
  <c r="N5668" i="1" s="1"/>
  <c r="O5668" i="1" s="1"/>
  <c r="P5668" i="1" s="1"/>
  <c r="H5666" i="1"/>
  <c r="N5666" i="1" s="1"/>
  <c r="O5666" i="1" s="1"/>
  <c r="P5666" i="1" s="1"/>
  <c r="H5665" i="1"/>
  <c r="N5665" i="1" s="1"/>
  <c r="O5665" i="1" s="1"/>
  <c r="P5665" i="1" s="1"/>
  <c r="H5664" i="1"/>
  <c r="N5664" i="1" s="1"/>
  <c r="O5664" i="1" s="1"/>
  <c r="P5664" i="1" s="1"/>
  <c r="H5662" i="1"/>
  <c r="N5662" i="1" s="1"/>
  <c r="O5662" i="1" s="1"/>
  <c r="P5662" i="1" s="1"/>
  <c r="H5661" i="1"/>
  <c r="N5661" i="1" s="1"/>
  <c r="O5661" i="1" s="1"/>
  <c r="P5661" i="1" s="1"/>
  <c r="H5656" i="1"/>
  <c r="N5656" i="1" s="1"/>
  <c r="O5656" i="1" s="1"/>
  <c r="P5656" i="1" s="1"/>
  <c r="H5655" i="1"/>
  <c r="N5655" i="1" s="1"/>
  <c r="O5655" i="1" s="1"/>
  <c r="P5655" i="1" s="1"/>
  <c r="H5654" i="1"/>
  <c r="N5654" i="1" s="1"/>
  <c r="O5654" i="1" s="1"/>
  <c r="P5654" i="1" s="1"/>
  <c r="H5653" i="1"/>
  <c r="N5653" i="1" s="1"/>
  <c r="O5653" i="1" s="1"/>
  <c r="P5653" i="1" s="1"/>
  <c r="H5652" i="1"/>
  <c r="N5652" i="1" s="1"/>
  <c r="O5652" i="1" s="1"/>
  <c r="P5652" i="1" s="1"/>
  <c r="H5650" i="1"/>
  <c r="N5650" i="1" s="1"/>
  <c r="O5650" i="1" s="1"/>
  <c r="P5650" i="1" s="1"/>
  <c r="H5649" i="1"/>
  <c r="N5649" i="1" s="1"/>
  <c r="O5649" i="1" s="1"/>
  <c r="P5649" i="1" s="1"/>
  <c r="H5648" i="1"/>
  <c r="N5648" i="1" s="1"/>
  <c r="O5648" i="1" s="1"/>
  <c r="P5648" i="1" s="1"/>
  <c r="H5647" i="1"/>
  <c r="N5647" i="1" s="1"/>
  <c r="O5647" i="1" s="1"/>
  <c r="P5647" i="1" s="1"/>
  <c r="H5640" i="1"/>
  <c r="N5640" i="1" s="1"/>
  <c r="O5640" i="1" s="1"/>
  <c r="P5640" i="1" s="1"/>
  <c r="H5639" i="1"/>
  <c r="N5639" i="1" s="1"/>
  <c r="O5639" i="1" s="1"/>
  <c r="P5639" i="1" s="1"/>
  <c r="H5638" i="1"/>
  <c r="N5638" i="1" s="1"/>
  <c r="O5638" i="1" s="1"/>
  <c r="P5638" i="1" s="1"/>
  <c r="H5635" i="1"/>
  <c r="N5635" i="1" s="1"/>
  <c r="O5635" i="1" s="1"/>
  <c r="P5635" i="1" s="1"/>
  <c r="H5634" i="1"/>
  <c r="N5634" i="1" s="1"/>
  <c r="O5634" i="1" s="1"/>
  <c r="P5634" i="1" s="1"/>
  <c r="H5632" i="1"/>
  <c r="N5632" i="1" s="1"/>
  <c r="O5632" i="1" s="1"/>
  <c r="P5632" i="1" s="1"/>
  <c r="H5631" i="1"/>
  <c r="N5631" i="1" s="1"/>
  <c r="O5631" i="1" s="1"/>
  <c r="P5631" i="1" s="1"/>
  <c r="H5630" i="1"/>
  <c r="N5630" i="1" s="1"/>
  <c r="O5630" i="1" s="1"/>
  <c r="P5630" i="1" s="1"/>
  <c r="H5629" i="1"/>
  <c r="N5629" i="1" s="1"/>
  <c r="O5629" i="1" s="1"/>
  <c r="P5629" i="1" s="1"/>
  <c r="H5628" i="1"/>
  <c r="N5628" i="1" s="1"/>
  <c r="O5628" i="1" s="1"/>
  <c r="P5628" i="1" s="1"/>
  <c r="H5627" i="1"/>
  <c r="N5627" i="1" s="1"/>
  <c r="O5627" i="1" s="1"/>
  <c r="P5627" i="1" s="1"/>
  <c r="H5626" i="1"/>
  <c r="N5626" i="1" s="1"/>
  <c r="O5626" i="1" s="1"/>
  <c r="P5626" i="1" s="1"/>
  <c r="H5624" i="1"/>
  <c r="N5624" i="1" s="1"/>
  <c r="O5624" i="1" s="1"/>
  <c r="P5624" i="1" s="1"/>
  <c r="H5623" i="1"/>
  <c r="N5623" i="1" s="1"/>
  <c r="O5623" i="1" s="1"/>
  <c r="P5623" i="1" s="1"/>
  <c r="H5620" i="1"/>
  <c r="N5620" i="1" s="1"/>
  <c r="O5620" i="1" s="1"/>
  <c r="P5620" i="1" s="1"/>
  <c r="H5618" i="1"/>
  <c r="N5618" i="1" s="1"/>
  <c r="O5618" i="1" s="1"/>
  <c r="P5618" i="1" s="1"/>
  <c r="H5617" i="1"/>
  <c r="N5617" i="1" s="1"/>
  <c r="O5617" i="1" s="1"/>
  <c r="P5617" i="1" s="1"/>
  <c r="H5616" i="1"/>
  <c r="N5616" i="1" s="1"/>
  <c r="O5616" i="1" s="1"/>
  <c r="P5616" i="1" s="1"/>
  <c r="H5615" i="1"/>
  <c r="N5615" i="1" s="1"/>
  <c r="O5615" i="1" s="1"/>
  <c r="P5615" i="1" s="1"/>
  <c r="H5614" i="1"/>
  <c r="N5614" i="1" s="1"/>
  <c r="O5614" i="1" s="1"/>
  <c r="P5614" i="1" s="1"/>
  <c r="H5613" i="1"/>
  <c r="N5613" i="1" s="1"/>
  <c r="O5613" i="1" s="1"/>
  <c r="P5613" i="1" s="1"/>
  <c r="H5608" i="1"/>
  <c r="N5608" i="1" s="1"/>
  <c r="O5608" i="1" s="1"/>
  <c r="P5608" i="1" s="1"/>
  <c r="H5607" i="1"/>
  <c r="N5607" i="1" s="1"/>
  <c r="O5607" i="1" s="1"/>
  <c r="P5607" i="1" s="1"/>
  <c r="H5605" i="1"/>
  <c r="N5605" i="1" s="1"/>
  <c r="O5605" i="1" s="1"/>
  <c r="P5605" i="1" s="1"/>
  <c r="H5602" i="1"/>
  <c r="N5602" i="1" s="1"/>
  <c r="O5602" i="1" s="1"/>
  <c r="P5602" i="1" s="1"/>
  <c r="H5601" i="1"/>
  <c r="N5601" i="1" s="1"/>
  <c r="O5601" i="1" s="1"/>
  <c r="P5601" i="1" s="1"/>
  <c r="H5598" i="1"/>
  <c r="N5598" i="1" s="1"/>
  <c r="O5598" i="1" s="1"/>
  <c r="P5598" i="1" s="1"/>
  <c r="H5597" i="1"/>
  <c r="N5597" i="1" s="1"/>
  <c r="O5597" i="1" s="1"/>
  <c r="P5597" i="1" s="1"/>
  <c r="H5593" i="1"/>
  <c r="N5593" i="1" s="1"/>
  <c r="O5593" i="1" s="1"/>
  <c r="P5593" i="1" s="1"/>
  <c r="H5592" i="1"/>
  <c r="N5592" i="1" s="1"/>
  <c r="O5592" i="1" s="1"/>
  <c r="P5592" i="1" s="1"/>
  <c r="H5588" i="1"/>
  <c r="N5588" i="1" s="1"/>
  <c r="O5588" i="1" s="1"/>
  <c r="P5588" i="1" s="1"/>
  <c r="H5587" i="1"/>
  <c r="N5587" i="1" s="1"/>
  <c r="O5587" i="1" s="1"/>
  <c r="P5587" i="1" s="1"/>
  <c r="H5586" i="1"/>
  <c r="N5586" i="1" s="1"/>
  <c r="O5586" i="1" s="1"/>
  <c r="P5586" i="1" s="1"/>
  <c r="H5585" i="1"/>
  <c r="N5585" i="1" s="1"/>
  <c r="O5585" i="1" s="1"/>
  <c r="P5585" i="1" s="1"/>
  <c r="H5584" i="1"/>
  <c r="N5584" i="1" s="1"/>
  <c r="O5584" i="1" s="1"/>
  <c r="P5584" i="1" s="1"/>
  <c r="H5581" i="1"/>
  <c r="N5581" i="1" s="1"/>
  <c r="O5581" i="1" s="1"/>
  <c r="P5581" i="1" s="1"/>
  <c r="H5580" i="1"/>
  <c r="N5580" i="1" s="1"/>
  <c r="O5580" i="1" s="1"/>
  <c r="P5580" i="1" s="1"/>
  <c r="H5578" i="1"/>
  <c r="N5578" i="1" s="1"/>
  <c r="O5578" i="1" s="1"/>
  <c r="P5578" i="1" s="1"/>
  <c r="H5576" i="1"/>
  <c r="N5576" i="1" s="1"/>
  <c r="O5576" i="1" s="1"/>
  <c r="P5576" i="1" s="1"/>
  <c r="H5575" i="1"/>
  <c r="N5575" i="1" s="1"/>
  <c r="O5575" i="1" s="1"/>
  <c r="P5575" i="1" s="1"/>
  <c r="H5573" i="1"/>
  <c r="N5573" i="1" s="1"/>
  <c r="O5573" i="1" s="1"/>
  <c r="P5573" i="1" s="1"/>
  <c r="H5571" i="1"/>
  <c r="N5571" i="1" s="1"/>
  <c r="O5571" i="1" s="1"/>
  <c r="P5571" i="1" s="1"/>
  <c r="H5570" i="1"/>
  <c r="N5570" i="1" s="1"/>
  <c r="O5570" i="1" s="1"/>
  <c r="P5570" i="1" s="1"/>
  <c r="H5569" i="1"/>
  <c r="N5569" i="1" s="1"/>
  <c r="O5569" i="1" s="1"/>
  <c r="P5569" i="1" s="1"/>
  <c r="H5568" i="1"/>
  <c r="N5568" i="1" s="1"/>
  <c r="O5568" i="1" s="1"/>
  <c r="P5568" i="1" s="1"/>
  <c r="H5565" i="1"/>
  <c r="N5565" i="1" s="1"/>
  <c r="O5565" i="1" s="1"/>
  <c r="P5565" i="1" s="1"/>
  <c r="H5561" i="1"/>
  <c r="N5561" i="1" s="1"/>
  <c r="O5561" i="1" s="1"/>
  <c r="P5561" i="1" s="1"/>
  <c r="H5560" i="1"/>
  <c r="N5560" i="1" s="1"/>
  <c r="O5560" i="1" s="1"/>
  <c r="P5560" i="1" s="1"/>
  <c r="H5554" i="1"/>
  <c r="N5554" i="1" s="1"/>
  <c r="O5554" i="1" s="1"/>
  <c r="P5554" i="1" s="1"/>
  <c r="H5553" i="1"/>
  <c r="N5553" i="1" s="1"/>
  <c r="O5553" i="1" s="1"/>
  <c r="P5553" i="1" s="1"/>
  <c r="H5552" i="1"/>
  <c r="N5552" i="1" s="1"/>
  <c r="O5552" i="1" s="1"/>
  <c r="P5552" i="1" s="1"/>
  <c r="H5551" i="1"/>
  <c r="N5551" i="1" s="1"/>
  <c r="O5551" i="1" s="1"/>
  <c r="P5551" i="1" s="1"/>
  <c r="H5549" i="1"/>
  <c r="N5549" i="1" s="1"/>
  <c r="O5549" i="1" s="1"/>
  <c r="P5549" i="1" s="1"/>
  <c r="H5546" i="1"/>
  <c r="N5546" i="1" s="1"/>
  <c r="O5546" i="1" s="1"/>
  <c r="P5546" i="1" s="1"/>
  <c r="H5544" i="1"/>
  <c r="N5544" i="1" s="1"/>
  <c r="O5544" i="1" s="1"/>
  <c r="P5544" i="1" s="1"/>
  <c r="H5543" i="1"/>
  <c r="N5543" i="1" s="1"/>
  <c r="O5543" i="1" s="1"/>
  <c r="P5543" i="1" s="1"/>
  <c r="H5542" i="1"/>
  <c r="N5542" i="1" s="1"/>
  <c r="O5542" i="1" s="1"/>
  <c r="P5542" i="1" s="1"/>
  <c r="H5540" i="1"/>
  <c r="N5540" i="1" s="1"/>
  <c r="O5540" i="1" s="1"/>
  <c r="P5540" i="1" s="1"/>
  <c r="H5538" i="1"/>
  <c r="N5538" i="1" s="1"/>
  <c r="O5538" i="1" s="1"/>
  <c r="P5538" i="1" s="1"/>
  <c r="H5536" i="1"/>
  <c r="N5536" i="1" s="1"/>
  <c r="O5536" i="1" s="1"/>
  <c r="P5536" i="1" s="1"/>
  <c r="H5535" i="1"/>
  <c r="N5535" i="1" s="1"/>
  <c r="O5535" i="1" s="1"/>
  <c r="P5535" i="1" s="1"/>
  <c r="H5532" i="1"/>
  <c r="N5532" i="1" s="1"/>
  <c r="O5532" i="1" s="1"/>
  <c r="P5532" i="1" s="1"/>
  <c r="H5531" i="1"/>
  <c r="N5531" i="1" s="1"/>
  <c r="O5531" i="1" s="1"/>
  <c r="P5531" i="1" s="1"/>
  <c r="H5530" i="1"/>
  <c r="N5530" i="1" s="1"/>
  <c r="O5530" i="1" s="1"/>
  <c r="P5530" i="1" s="1"/>
  <c r="H5529" i="1"/>
  <c r="N5529" i="1" s="1"/>
  <c r="O5529" i="1" s="1"/>
  <c r="P5529" i="1" s="1"/>
  <c r="H5526" i="1"/>
  <c r="N5526" i="1" s="1"/>
  <c r="O5526" i="1" s="1"/>
  <c r="P5526" i="1" s="1"/>
  <c r="H5523" i="1"/>
  <c r="N5523" i="1" s="1"/>
  <c r="O5523" i="1" s="1"/>
  <c r="P5523" i="1" s="1"/>
  <c r="H5520" i="1"/>
  <c r="N5520" i="1" s="1"/>
  <c r="O5520" i="1" s="1"/>
  <c r="P5520" i="1" s="1"/>
  <c r="H5519" i="1"/>
  <c r="N5519" i="1" s="1"/>
  <c r="O5519" i="1" s="1"/>
  <c r="P5519" i="1" s="1"/>
  <c r="H5516" i="1"/>
  <c r="N5516" i="1" s="1"/>
  <c r="O5516" i="1" s="1"/>
  <c r="P5516" i="1" s="1"/>
  <c r="H5515" i="1"/>
  <c r="N5515" i="1" s="1"/>
  <c r="O5515" i="1" s="1"/>
  <c r="P5515" i="1" s="1"/>
  <c r="H5514" i="1"/>
  <c r="N5514" i="1" s="1"/>
  <c r="O5514" i="1" s="1"/>
  <c r="P5514" i="1" s="1"/>
  <c r="H5512" i="1"/>
  <c r="N5512" i="1" s="1"/>
  <c r="O5512" i="1" s="1"/>
  <c r="P5512" i="1" s="1"/>
  <c r="H5510" i="1"/>
  <c r="N5510" i="1" s="1"/>
  <c r="O5510" i="1" s="1"/>
  <c r="P5510" i="1" s="1"/>
  <c r="H5509" i="1"/>
  <c r="N5509" i="1" s="1"/>
  <c r="O5509" i="1" s="1"/>
  <c r="P5509" i="1" s="1"/>
  <c r="H5506" i="1"/>
  <c r="N5506" i="1" s="1"/>
  <c r="O5506" i="1" s="1"/>
  <c r="P5506" i="1" s="1"/>
  <c r="H5504" i="1"/>
  <c r="N5504" i="1" s="1"/>
  <c r="O5504" i="1" s="1"/>
  <c r="P5504" i="1" s="1"/>
  <c r="H5503" i="1"/>
  <c r="N5503" i="1" s="1"/>
  <c r="O5503" i="1" s="1"/>
  <c r="P5503" i="1" s="1"/>
  <c r="H5498" i="1"/>
  <c r="N5498" i="1" s="1"/>
  <c r="O5498" i="1" s="1"/>
  <c r="P5498" i="1" s="1"/>
  <c r="H5496" i="1"/>
  <c r="N5496" i="1" s="1"/>
  <c r="O5496" i="1" s="1"/>
  <c r="P5496" i="1" s="1"/>
  <c r="H5494" i="1"/>
  <c r="N5494" i="1" s="1"/>
  <c r="O5494" i="1" s="1"/>
  <c r="P5494" i="1" s="1"/>
  <c r="H5490" i="1"/>
  <c r="N5490" i="1" s="1"/>
  <c r="O5490" i="1" s="1"/>
  <c r="P5490" i="1" s="1"/>
  <c r="H5489" i="1"/>
  <c r="N5489" i="1" s="1"/>
  <c r="O5489" i="1" s="1"/>
  <c r="P5489" i="1" s="1"/>
  <c r="H5488" i="1"/>
  <c r="N5488" i="1" s="1"/>
  <c r="O5488" i="1" s="1"/>
  <c r="P5488" i="1" s="1"/>
  <c r="H5487" i="1"/>
  <c r="N5487" i="1" s="1"/>
  <c r="O5487" i="1" s="1"/>
  <c r="P5487" i="1" s="1"/>
  <c r="H5486" i="1"/>
  <c r="N5486" i="1" s="1"/>
  <c r="O5486" i="1" s="1"/>
  <c r="P5486" i="1" s="1"/>
  <c r="H5485" i="1"/>
  <c r="N5485" i="1" s="1"/>
  <c r="O5485" i="1" s="1"/>
  <c r="P5485" i="1" s="1"/>
  <c r="H5484" i="1"/>
  <c r="N5484" i="1" s="1"/>
  <c r="O5484" i="1" s="1"/>
  <c r="P5484" i="1" s="1"/>
  <c r="H5482" i="1"/>
  <c r="N5482" i="1" s="1"/>
  <c r="O5482" i="1" s="1"/>
  <c r="P5482" i="1" s="1"/>
  <c r="H5480" i="1"/>
  <c r="N5480" i="1" s="1"/>
  <c r="O5480" i="1" s="1"/>
  <c r="P5480" i="1" s="1"/>
  <c r="H5474" i="1"/>
  <c r="N5474" i="1" s="1"/>
  <c r="O5474" i="1" s="1"/>
  <c r="P5474" i="1" s="1"/>
  <c r="H5472" i="1"/>
  <c r="N5472" i="1" s="1"/>
  <c r="O5472" i="1" s="1"/>
  <c r="P5472" i="1" s="1"/>
  <c r="H5470" i="1"/>
  <c r="N5470" i="1" s="1"/>
  <c r="O5470" i="1" s="1"/>
  <c r="P5470" i="1" s="1"/>
  <c r="H5469" i="1"/>
  <c r="N5469" i="1" s="1"/>
  <c r="O5469" i="1" s="1"/>
  <c r="P5469" i="1" s="1"/>
  <c r="H5460" i="1"/>
  <c r="N5460" i="1" s="1"/>
  <c r="O5460" i="1" s="1"/>
  <c r="P5460" i="1" s="1"/>
  <c r="H5457" i="1"/>
  <c r="N5457" i="1" s="1"/>
  <c r="O5457" i="1" s="1"/>
  <c r="P5457" i="1" s="1"/>
  <c r="H5454" i="1"/>
  <c r="N5454" i="1" s="1"/>
  <c r="O5454" i="1" s="1"/>
  <c r="P5454" i="1" s="1"/>
  <c r="H5451" i="1"/>
  <c r="N5451" i="1" s="1"/>
  <c r="O5451" i="1" s="1"/>
  <c r="P5451" i="1" s="1"/>
  <c r="H5448" i="1"/>
  <c r="N5448" i="1" s="1"/>
  <c r="O5448" i="1" s="1"/>
  <c r="P5448" i="1" s="1"/>
  <c r="H5446" i="1"/>
  <c r="N5446" i="1" s="1"/>
  <c r="O5446" i="1" s="1"/>
  <c r="P5446" i="1" s="1"/>
  <c r="H5443" i="1"/>
  <c r="N5443" i="1" s="1"/>
  <c r="O5443" i="1" s="1"/>
  <c r="P5443" i="1" s="1"/>
  <c r="H5442" i="1"/>
  <c r="N5442" i="1" s="1"/>
  <c r="O5442" i="1" s="1"/>
  <c r="P5442" i="1" s="1"/>
  <c r="H5441" i="1"/>
  <c r="N5441" i="1" s="1"/>
  <c r="O5441" i="1" s="1"/>
  <c r="P5441" i="1" s="1"/>
  <c r="H5440" i="1"/>
  <c r="N5440" i="1" s="1"/>
  <c r="O5440" i="1" s="1"/>
  <c r="P5440" i="1" s="1"/>
  <c r="H5439" i="1"/>
  <c r="N5439" i="1" s="1"/>
  <c r="O5439" i="1" s="1"/>
  <c r="P5439" i="1" s="1"/>
  <c r="H5437" i="1"/>
  <c r="N5437" i="1" s="1"/>
  <c r="O5437" i="1" s="1"/>
  <c r="P5437" i="1" s="1"/>
  <c r="H5436" i="1"/>
  <c r="N5436" i="1" s="1"/>
  <c r="O5436" i="1" s="1"/>
  <c r="P5436" i="1" s="1"/>
  <c r="H5434" i="1"/>
  <c r="N5434" i="1" s="1"/>
  <c r="O5434" i="1" s="1"/>
  <c r="P5434" i="1" s="1"/>
  <c r="H5432" i="1"/>
  <c r="N5432" i="1" s="1"/>
  <c r="O5432" i="1" s="1"/>
  <c r="P5432" i="1" s="1"/>
  <c r="H5430" i="1"/>
  <c r="N5430" i="1" s="1"/>
  <c r="O5430" i="1" s="1"/>
  <c r="P5430" i="1" s="1"/>
  <c r="H5424" i="1"/>
  <c r="N5424" i="1" s="1"/>
  <c r="O5424" i="1" s="1"/>
  <c r="P5424" i="1" s="1"/>
  <c r="H5421" i="1"/>
  <c r="N5421" i="1" s="1"/>
  <c r="O5421" i="1" s="1"/>
  <c r="P5421" i="1" s="1"/>
  <c r="H5420" i="1"/>
  <c r="N5420" i="1" s="1"/>
  <c r="O5420" i="1" s="1"/>
  <c r="P5420" i="1" s="1"/>
  <c r="H5419" i="1"/>
  <c r="N5419" i="1" s="1"/>
  <c r="O5419" i="1" s="1"/>
  <c r="P5419" i="1" s="1"/>
  <c r="H5418" i="1"/>
  <c r="N5418" i="1" s="1"/>
  <c r="O5418" i="1" s="1"/>
  <c r="P5418" i="1" s="1"/>
  <c r="H5415" i="1"/>
  <c r="N5415" i="1" s="1"/>
  <c r="O5415" i="1" s="1"/>
  <c r="P5415" i="1" s="1"/>
  <c r="H5410" i="1"/>
  <c r="N5410" i="1" s="1"/>
  <c r="O5410" i="1" s="1"/>
  <c r="P5410" i="1" s="1"/>
  <c r="H5407" i="1"/>
  <c r="N5407" i="1" s="1"/>
  <c r="O5407" i="1" s="1"/>
  <c r="P5407" i="1" s="1"/>
  <c r="H5400" i="1"/>
  <c r="N5400" i="1" s="1"/>
  <c r="O5400" i="1" s="1"/>
  <c r="P5400" i="1" s="1"/>
  <c r="H5398" i="1"/>
  <c r="N5398" i="1" s="1"/>
  <c r="O5398" i="1" s="1"/>
  <c r="P5398" i="1" s="1"/>
  <c r="H5394" i="1"/>
  <c r="N5394" i="1" s="1"/>
  <c r="O5394" i="1" s="1"/>
  <c r="P5394" i="1" s="1"/>
  <c r="H5392" i="1"/>
  <c r="N5392" i="1" s="1"/>
  <c r="O5392" i="1" s="1"/>
  <c r="P5392" i="1" s="1"/>
  <c r="H5390" i="1"/>
  <c r="N5390" i="1" s="1"/>
  <c r="O5390" i="1" s="1"/>
  <c r="P5390" i="1" s="1"/>
  <c r="H5389" i="1"/>
  <c r="N5389" i="1" s="1"/>
  <c r="O5389" i="1" s="1"/>
  <c r="P5389" i="1" s="1"/>
  <c r="H5386" i="1"/>
  <c r="N5386" i="1" s="1"/>
  <c r="O5386" i="1" s="1"/>
  <c r="P5386" i="1" s="1"/>
  <c r="H5384" i="1"/>
  <c r="N5384" i="1" s="1"/>
  <c r="O5384" i="1" s="1"/>
  <c r="P5384" i="1" s="1"/>
  <c r="H5381" i="1"/>
  <c r="N5381" i="1" s="1"/>
  <c r="O5381" i="1" s="1"/>
  <c r="P5381" i="1" s="1"/>
  <c r="H5378" i="1"/>
  <c r="N5378" i="1" s="1"/>
  <c r="O5378" i="1" s="1"/>
  <c r="P5378" i="1" s="1"/>
  <c r="H5375" i="1"/>
  <c r="N5375" i="1" s="1"/>
  <c r="O5375" i="1" s="1"/>
  <c r="P5375" i="1" s="1"/>
  <c r="H5373" i="1"/>
  <c r="N5373" i="1" s="1"/>
  <c r="O5373" i="1" s="1"/>
  <c r="P5373" i="1" s="1"/>
  <c r="H5370" i="1"/>
  <c r="N5370" i="1" s="1"/>
  <c r="O5370" i="1" s="1"/>
  <c r="P5370" i="1" s="1"/>
  <c r="H5367" i="1"/>
  <c r="N5367" i="1" s="1"/>
  <c r="O5367" i="1" s="1"/>
  <c r="P5367" i="1" s="1"/>
  <c r="H5360" i="1"/>
  <c r="N5360" i="1" s="1"/>
  <c r="O5360" i="1" s="1"/>
  <c r="P5360" i="1" s="1"/>
  <c r="H5359" i="1"/>
  <c r="N5359" i="1" s="1"/>
  <c r="O5359" i="1" s="1"/>
  <c r="P5359" i="1" s="1"/>
  <c r="H5357" i="1"/>
  <c r="N5357" i="1" s="1"/>
  <c r="O5357" i="1" s="1"/>
  <c r="P5357" i="1" s="1"/>
  <c r="H5354" i="1"/>
  <c r="N5354" i="1" s="1"/>
  <c r="O5354" i="1" s="1"/>
  <c r="P5354" i="1" s="1"/>
  <c r="H5353" i="1"/>
  <c r="N5353" i="1" s="1"/>
  <c r="O5353" i="1" s="1"/>
  <c r="P5353" i="1" s="1"/>
  <c r="H5351" i="1"/>
  <c r="N5351" i="1" s="1"/>
  <c r="O5351" i="1" s="1"/>
  <c r="P5351" i="1" s="1"/>
  <c r="H5350" i="1"/>
  <c r="N5350" i="1" s="1"/>
  <c r="O5350" i="1" s="1"/>
  <c r="P5350" i="1" s="1"/>
  <c r="H5349" i="1"/>
  <c r="N5349" i="1" s="1"/>
  <c r="O5349" i="1" s="1"/>
  <c r="P5349" i="1" s="1"/>
  <c r="H5347" i="1"/>
  <c r="N5347" i="1" s="1"/>
  <c r="O5347" i="1" s="1"/>
  <c r="P5347" i="1" s="1"/>
  <c r="H5346" i="1"/>
  <c r="N5346" i="1" s="1"/>
  <c r="O5346" i="1" s="1"/>
  <c r="P5346" i="1" s="1"/>
  <c r="H5344" i="1"/>
  <c r="N5344" i="1" s="1"/>
  <c r="O5344" i="1" s="1"/>
  <c r="P5344" i="1" s="1"/>
  <c r="H5343" i="1"/>
  <c r="N5343" i="1" s="1"/>
  <c r="O5343" i="1" s="1"/>
  <c r="P5343" i="1" s="1"/>
  <c r="H5340" i="1"/>
  <c r="N5340" i="1" s="1"/>
  <c r="O5340" i="1" s="1"/>
  <c r="P5340" i="1" s="1"/>
  <c r="H5336" i="1"/>
  <c r="N5336" i="1" s="1"/>
  <c r="O5336" i="1" s="1"/>
  <c r="P5336" i="1" s="1"/>
  <c r="H5331" i="1"/>
  <c r="N5331" i="1" s="1"/>
  <c r="O5331" i="1" s="1"/>
  <c r="P5331" i="1" s="1"/>
  <c r="H5329" i="1"/>
  <c r="N5329" i="1" s="1"/>
  <c r="O5329" i="1" s="1"/>
  <c r="P5329" i="1" s="1"/>
  <c r="H5328" i="1"/>
  <c r="N5328" i="1" s="1"/>
  <c r="O5328" i="1" s="1"/>
  <c r="P5328" i="1" s="1"/>
  <c r="H5327" i="1"/>
  <c r="N5327" i="1" s="1"/>
  <c r="O5327" i="1" s="1"/>
  <c r="P5327" i="1" s="1"/>
  <c r="H5322" i="1"/>
  <c r="N5322" i="1" s="1"/>
  <c r="O5322" i="1" s="1"/>
  <c r="P5322" i="1" s="1"/>
  <c r="H5321" i="1"/>
  <c r="N5321" i="1" s="1"/>
  <c r="O5321" i="1" s="1"/>
  <c r="P5321" i="1" s="1"/>
  <c r="H5319" i="1"/>
  <c r="N5319" i="1" s="1"/>
  <c r="O5319" i="1" s="1"/>
  <c r="P5319" i="1" s="1"/>
  <c r="H5317" i="1"/>
  <c r="N5317" i="1" s="1"/>
  <c r="O5317" i="1" s="1"/>
  <c r="P5317" i="1" s="1"/>
  <c r="H5314" i="1"/>
  <c r="N5314" i="1" s="1"/>
  <c r="O5314" i="1" s="1"/>
  <c r="P5314" i="1" s="1"/>
  <c r="H5312" i="1"/>
  <c r="N5312" i="1" s="1"/>
  <c r="O5312" i="1" s="1"/>
  <c r="P5312" i="1" s="1"/>
  <c r="H5311" i="1"/>
  <c r="N5311" i="1" s="1"/>
  <c r="O5311" i="1" s="1"/>
  <c r="P5311" i="1" s="1"/>
  <c r="H5304" i="1"/>
  <c r="N5304" i="1" s="1"/>
  <c r="O5304" i="1" s="1"/>
  <c r="P5304" i="1" s="1"/>
  <c r="H5302" i="1"/>
  <c r="N5302" i="1" s="1"/>
  <c r="O5302" i="1" s="1"/>
  <c r="P5302" i="1" s="1"/>
  <c r="H5301" i="1"/>
  <c r="N5301" i="1" s="1"/>
  <c r="O5301" i="1" s="1"/>
  <c r="P5301" i="1" s="1"/>
  <c r="H5295" i="1"/>
  <c r="N5295" i="1" s="1"/>
  <c r="O5295" i="1" s="1"/>
  <c r="P5295" i="1" s="1"/>
  <c r="H5293" i="1"/>
  <c r="N5293" i="1" s="1"/>
  <c r="O5293" i="1" s="1"/>
  <c r="P5293" i="1" s="1"/>
  <c r="H5289" i="1"/>
  <c r="N5289" i="1" s="1"/>
  <c r="O5289" i="1" s="1"/>
  <c r="P5289" i="1" s="1"/>
  <c r="H5284" i="1"/>
  <c r="N5284" i="1" s="1"/>
  <c r="O5284" i="1" s="1"/>
  <c r="P5284" i="1" s="1"/>
  <c r="H5283" i="1"/>
  <c r="N5283" i="1" s="1"/>
  <c r="O5283" i="1" s="1"/>
  <c r="P5283" i="1" s="1"/>
  <c r="H5282" i="1"/>
  <c r="N5282" i="1" s="1"/>
  <c r="O5282" i="1" s="1"/>
  <c r="P5282" i="1" s="1"/>
  <c r="H5280" i="1"/>
  <c r="N5280" i="1" s="1"/>
  <c r="O5280" i="1" s="1"/>
  <c r="P5280" i="1" s="1"/>
  <c r="H5277" i="1"/>
  <c r="N5277" i="1" s="1"/>
  <c r="O5277" i="1" s="1"/>
  <c r="P5277" i="1" s="1"/>
  <c r="H5276" i="1"/>
  <c r="N5276" i="1" s="1"/>
  <c r="O5276" i="1" s="1"/>
  <c r="P5276" i="1" s="1"/>
  <c r="H5275" i="1"/>
  <c r="N5275" i="1" s="1"/>
  <c r="O5275" i="1" s="1"/>
  <c r="P5275" i="1" s="1"/>
  <c r="H5274" i="1"/>
  <c r="N5274" i="1" s="1"/>
  <c r="O5274" i="1" s="1"/>
  <c r="P5274" i="1" s="1"/>
  <c r="H5270" i="1"/>
  <c r="N5270" i="1" s="1"/>
  <c r="O5270" i="1" s="1"/>
  <c r="P5270" i="1" s="1"/>
  <c r="H5267" i="1"/>
  <c r="N5267" i="1" s="1"/>
  <c r="O5267" i="1" s="1"/>
  <c r="P5267" i="1" s="1"/>
  <c r="H5264" i="1"/>
  <c r="N5264" i="1" s="1"/>
  <c r="O5264" i="1" s="1"/>
  <c r="P5264" i="1" s="1"/>
  <c r="H5261" i="1"/>
  <c r="N5261" i="1" s="1"/>
  <c r="O5261" i="1" s="1"/>
  <c r="P5261" i="1" s="1"/>
  <c r="H5260" i="1"/>
  <c r="N5260" i="1" s="1"/>
  <c r="O5260" i="1" s="1"/>
  <c r="P5260" i="1" s="1"/>
  <c r="H5257" i="1"/>
  <c r="N5257" i="1" s="1"/>
  <c r="O5257" i="1" s="1"/>
  <c r="P5257" i="1" s="1"/>
  <c r="H5256" i="1"/>
  <c r="N5256" i="1" s="1"/>
  <c r="O5256" i="1" s="1"/>
  <c r="P5256" i="1" s="1"/>
  <c r="H5252" i="1"/>
  <c r="N5252" i="1" s="1"/>
  <c r="O5252" i="1" s="1"/>
  <c r="P5252" i="1" s="1"/>
  <c r="H5250" i="1"/>
  <c r="N5250" i="1" s="1"/>
  <c r="O5250" i="1" s="1"/>
  <c r="P5250" i="1" s="1"/>
  <c r="H5248" i="1"/>
  <c r="N5248" i="1" s="1"/>
  <c r="O5248" i="1" s="1"/>
  <c r="P5248" i="1" s="1"/>
  <c r="H5246" i="1"/>
  <c r="N5246" i="1" s="1"/>
  <c r="O5246" i="1" s="1"/>
  <c r="P5246" i="1" s="1"/>
  <c r="H5242" i="1"/>
  <c r="N5242" i="1" s="1"/>
  <c r="O5242" i="1" s="1"/>
  <c r="P5242" i="1" s="1"/>
  <c r="H5239" i="1"/>
  <c r="N5239" i="1" s="1"/>
  <c r="O5239" i="1" s="1"/>
  <c r="P5239" i="1" s="1"/>
  <c r="H5235" i="1"/>
  <c r="N5235" i="1" s="1"/>
  <c r="O5235" i="1" s="1"/>
  <c r="P5235" i="1" s="1"/>
  <c r="H5232" i="1"/>
  <c r="N5232" i="1" s="1"/>
  <c r="O5232" i="1" s="1"/>
  <c r="P5232" i="1" s="1"/>
  <c r="H5224" i="1"/>
  <c r="N5224" i="1" s="1"/>
  <c r="O5224" i="1" s="1"/>
  <c r="P5224" i="1" s="1"/>
  <c r="H5223" i="1"/>
  <c r="N5223" i="1" s="1"/>
  <c r="O5223" i="1" s="1"/>
  <c r="P5223" i="1" s="1"/>
  <c r="H5216" i="1"/>
  <c r="N5216" i="1" s="1"/>
  <c r="O5216" i="1" s="1"/>
  <c r="P5216" i="1" s="1"/>
  <c r="H5213" i="1"/>
  <c r="N5213" i="1" s="1"/>
  <c r="O5213" i="1" s="1"/>
  <c r="P5213" i="1" s="1"/>
  <c r="H5212" i="1"/>
  <c r="N5212" i="1" s="1"/>
  <c r="O5212" i="1" s="1"/>
  <c r="P5212" i="1" s="1"/>
  <c r="H5211" i="1"/>
  <c r="N5211" i="1" s="1"/>
  <c r="O5211" i="1" s="1"/>
  <c r="P5211" i="1" s="1"/>
  <c r="H5209" i="1"/>
  <c r="N5209" i="1" s="1"/>
  <c r="O5209" i="1" s="1"/>
  <c r="P5209" i="1" s="1"/>
  <c r="H5208" i="1"/>
  <c r="N5208" i="1" s="1"/>
  <c r="O5208" i="1" s="1"/>
  <c r="P5208" i="1" s="1"/>
  <c r="H5207" i="1"/>
  <c r="N5207" i="1" s="1"/>
  <c r="O5207" i="1" s="1"/>
  <c r="P5207" i="1" s="1"/>
  <c r="H5199" i="1"/>
  <c r="N5199" i="1" s="1"/>
  <c r="O5199" i="1" s="1"/>
  <c r="P5199" i="1" s="1"/>
  <c r="H5197" i="1"/>
  <c r="N5197" i="1" s="1"/>
  <c r="O5197" i="1" s="1"/>
  <c r="P5197" i="1" s="1"/>
  <c r="H5190" i="1"/>
  <c r="N5190" i="1" s="1"/>
  <c r="O5190" i="1" s="1"/>
  <c r="P5190" i="1" s="1"/>
  <c r="H5189" i="1"/>
  <c r="N5189" i="1" s="1"/>
  <c r="O5189" i="1" s="1"/>
  <c r="P5189" i="1" s="1"/>
  <c r="H5188" i="1"/>
  <c r="N5188" i="1" s="1"/>
  <c r="O5188" i="1" s="1"/>
  <c r="P5188" i="1" s="1"/>
  <c r="H5187" i="1"/>
  <c r="N5187" i="1" s="1"/>
  <c r="O5187" i="1" s="1"/>
  <c r="P5187" i="1" s="1"/>
  <c r="H5186" i="1"/>
  <c r="N5186" i="1" s="1"/>
  <c r="O5186" i="1" s="1"/>
  <c r="P5186" i="1" s="1"/>
  <c r="H5182" i="1"/>
  <c r="N5182" i="1" s="1"/>
  <c r="O5182" i="1" s="1"/>
  <c r="P5182" i="1" s="1"/>
  <c r="H5181" i="1"/>
  <c r="N5181" i="1" s="1"/>
  <c r="O5181" i="1" s="1"/>
  <c r="P5181" i="1" s="1"/>
  <c r="H5179" i="1"/>
  <c r="N5179" i="1" s="1"/>
  <c r="O5179" i="1" s="1"/>
  <c r="P5179" i="1" s="1"/>
  <c r="H5177" i="1"/>
  <c r="N5177" i="1" s="1"/>
  <c r="O5177" i="1" s="1"/>
  <c r="P5177" i="1" s="1"/>
  <c r="H5176" i="1"/>
  <c r="N5176" i="1" s="1"/>
  <c r="O5176" i="1" s="1"/>
  <c r="P5176" i="1" s="1"/>
  <c r="H5175" i="1"/>
  <c r="N5175" i="1" s="1"/>
  <c r="O5175" i="1" s="1"/>
  <c r="P5175" i="1" s="1"/>
  <c r="H5174" i="1"/>
  <c r="N5174" i="1" s="1"/>
  <c r="O5174" i="1" s="1"/>
  <c r="P5174" i="1" s="1"/>
  <c r="H5169" i="1"/>
  <c r="N5169" i="1" s="1"/>
  <c r="O5169" i="1" s="1"/>
  <c r="P5169" i="1" s="1"/>
  <c r="H5168" i="1"/>
  <c r="N5168" i="1" s="1"/>
  <c r="O5168" i="1" s="1"/>
  <c r="P5168" i="1" s="1"/>
  <c r="H5167" i="1"/>
  <c r="N5167" i="1" s="1"/>
  <c r="O5167" i="1" s="1"/>
  <c r="P5167" i="1" s="1"/>
  <c r="H5163" i="1"/>
  <c r="N5163" i="1" s="1"/>
  <c r="O5163" i="1" s="1"/>
  <c r="P5163" i="1" s="1"/>
  <c r="H5162" i="1"/>
  <c r="N5162" i="1" s="1"/>
  <c r="O5162" i="1" s="1"/>
  <c r="P5162" i="1" s="1"/>
  <c r="H5161" i="1"/>
  <c r="N5161" i="1" s="1"/>
  <c r="O5161" i="1" s="1"/>
  <c r="P5161" i="1" s="1"/>
  <c r="H5156" i="1"/>
  <c r="N5156" i="1" s="1"/>
  <c r="O5156" i="1" s="1"/>
  <c r="P5156" i="1" s="1"/>
  <c r="H5155" i="1"/>
  <c r="N5155" i="1" s="1"/>
  <c r="O5155" i="1" s="1"/>
  <c r="P5155" i="1" s="1"/>
  <c r="H5154" i="1"/>
  <c r="N5154" i="1" s="1"/>
  <c r="O5154" i="1" s="1"/>
  <c r="P5154" i="1" s="1"/>
  <c r="H5153" i="1"/>
  <c r="N5153" i="1" s="1"/>
  <c r="O5153" i="1" s="1"/>
  <c r="P5153" i="1" s="1"/>
  <c r="H5152" i="1"/>
  <c r="N5152" i="1" s="1"/>
  <c r="O5152" i="1" s="1"/>
  <c r="P5152" i="1" s="1"/>
  <c r="H5151" i="1"/>
  <c r="N5151" i="1" s="1"/>
  <c r="O5151" i="1" s="1"/>
  <c r="P5151" i="1" s="1"/>
  <c r="H5149" i="1"/>
  <c r="N5149" i="1" s="1"/>
  <c r="O5149" i="1" s="1"/>
  <c r="P5149" i="1" s="1"/>
  <c r="H5148" i="1"/>
  <c r="N5148" i="1" s="1"/>
  <c r="O5148" i="1" s="1"/>
  <c r="P5148" i="1" s="1"/>
  <c r="H5142" i="1"/>
  <c r="N5142" i="1" s="1"/>
  <c r="O5142" i="1" s="1"/>
  <c r="P5142" i="1" s="1"/>
  <c r="H5140" i="1"/>
  <c r="N5140" i="1" s="1"/>
  <c r="O5140" i="1" s="1"/>
  <c r="P5140" i="1" s="1"/>
  <c r="H5138" i="1"/>
  <c r="N5138" i="1" s="1"/>
  <c r="O5138" i="1" s="1"/>
  <c r="P5138" i="1" s="1"/>
  <c r="H5137" i="1"/>
  <c r="N5137" i="1" s="1"/>
  <c r="O5137" i="1" s="1"/>
  <c r="P5137" i="1" s="1"/>
  <c r="H5136" i="1"/>
  <c r="N5136" i="1" s="1"/>
  <c r="O5136" i="1" s="1"/>
  <c r="P5136" i="1" s="1"/>
  <c r="H5135" i="1"/>
  <c r="N5135" i="1" s="1"/>
  <c r="O5135" i="1" s="1"/>
  <c r="P5135" i="1" s="1"/>
  <c r="H5132" i="1"/>
  <c r="N5132" i="1" s="1"/>
  <c r="O5132" i="1" s="1"/>
  <c r="P5132" i="1" s="1"/>
  <c r="H5131" i="1"/>
  <c r="N5131" i="1" s="1"/>
  <c r="O5131" i="1" s="1"/>
  <c r="P5131" i="1" s="1"/>
  <c r="H5128" i="1"/>
  <c r="N5128" i="1" s="1"/>
  <c r="O5128" i="1" s="1"/>
  <c r="P5128" i="1" s="1"/>
  <c r="H5123" i="1"/>
  <c r="N5123" i="1" s="1"/>
  <c r="O5123" i="1" s="1"/>
  <c r="P5123" i="1" s="1"/>
  <c r="H5120" i="1"/>
  <c r="N5120" i="1" s="1"/>
  <c r="O5120" i="1" s="1"/>
  <c r="P5120" i="1" s="1"/>
  <c r="H5118" i="1"/>
  <c r="N5118" i="1" s="1"/>
  <c r="O5118" i="1" s="1"/>
  <c r="P5118" i="1" s="1"/>
  <c r="H5115" i="1"/>
  <c r="N5115" i="1" s="1"/>
  <c r="O5115" i="1" s="1"/>
  <c r="P5115" i="1" s="1"/>
  <c r="H5114" i="1"/>
  <c r="N5114" i="1" s="1"/>
  <c r="O5114" i="1" s="1"/>
  <c r="P5114" i="1" s="1"/>
  <c r="H5111" i="1"/>
  <c r="N5111" i="1" s="1"/>
  <c r="O5111" i="1" s="1"/>
  <c r="P5111" i="1" s="1"/>
  <c r="H5106" i="1"/>
  <c r="N5106" i="1" s="1"/>
  <c r="O5106" i="1" s="1"/>
  <c r="P5106" i="1" s="1"/>
  <c r="H5105" i="1"/>
  <c r="N5105" i="1" s="1"/>
  <c r="O5105" i="1" s="1"/>
  <c r="P5105" i="1" s="1"/>
  <c r="H5103" i="1"/>
  <c r="N5103" i="1" s="1"/>
  <c r="O5103" i="1" s="1"/>
  <c r="P5103" i="1" s="1"/>
  <c r="H5099" i="1"/>
  <c r="N5099" i="1" s="1"/>
  <c r="O5099" i="1" s="1"/>
  <c r="P5099" i="1" s="1"/>
  <c r="H5096" i="1"/>
  <c r="N5096" i="1" s="1"/>
  <c r="O5096" i="1" s="1"/>
  <c r="P5096" i="1" s="1"/>
  <c r="H5092" i="1"/>
  <c r="N5092" i="1" s="1"/>
  <c r="O5092" i="1" s="1"/>
  <c r="P5092" i="1" s="1"/>
  <c r="H5091" i="1"/>
  <c r="N5091" i="1" s="1"/>
  <c r="O5091" i="1" s="1"/>
  <c r="P5091" i="1" s="1"/>
  <c r="H5088" i="1"/>
  <c r="N5088" i="1" s="1"/>
  <c r="O5088" i="1" s="1"/>
  <c r="P5088" i="1" s="1"/>
  <c r="H5086" i="1"/>
  <c r="N5086" i="1" s="1"/>
  <c r="O5086" i="1" s="1"/>
  <c r="P5086" i="1" s="1"/>
  <c r="H5085" i="1"/>
  <c r="N5085" i="1" s="1"/>
  <c r="O5085" i="1" s="1"/>
  <c r="P5085" i="1" s="1"/>
  <c r="H5083" i="1"/>
  <c r="N5083" i="1" s="1"/>
  <c r="O5083" i="1" s="1"/>
  <c r="P5083" i="1" s="1"/>
  <c r="H5082" i="1"/>
  <c r="N5082" i="1" s="1"/>
  <c r="O5082" i="1" s="1"/>
  <c r="P5082" i="1" s="1"/>
  <c r="H5081" i="1"/>
  <c r="N5081" i="1" s="1"/>
  <c r="O5081" i="1" s="1"/>
  <c r="P5081" i="1" s="1"/>
  <c r="H5079" i="1"/>
  <c r="N5079" i="1" s="1"/>
  <c r="O5079" i="1" s="1"/>
  <c r="P5079" i="1" s="1"/>
  <c r="H5077" i="1"/>
  <c r="N5077" i="1" s="1"/>
  <c r="O5077" i="1" s="1"/>
  <c r="P5077" i="1" s="1"/>
  <c r="H5075" i="1"/>
  <c r="N5075" i="1" s="1"/>
  <c r="O5075" i="1" s="1"/>
  <c r="P5075" i="1" s="1"/>
  <c r="H5070" i="1"/>
  <c r="N5070" i="1" s="1"/>
  <c r="O5070" i="1" s="1"/>
  <c r="P5070" i="1" s="1"/>
  <c r="H5064" i="1"/>
  <c r="N5064" i="1" s="1"/>
  <c r="O5064" i="1" s="1"/>
  <c r="P5064" i="1" s="1"/>
  <c r="H5062" i="1"/>
  <c r="N5062" i="1" s="1"/>
  <c r="O5062" i="1" s="1"/>
  <c r="P5062" i="1" s="1"/>
  <c r="H5059" i="1"/>
  <c r="N5059" i="1" s="1"/>
  <c r="O5059" i="1" s="1"/>
  <c r="P5059" i="1" s="1"/>
  <c r="H5058" i="1"/>
  <c r="N5058" i="1" s="1"/>
  <c r="O5058" i="1" s="1"/>
  <c r="P5058" i="1" s="1"/>
  <c r="H5057" i="1"/>
  <c r="N5057" i="1" s="1"/>
  <c r="O5057" i="1" s="1"/>
  <c r="P5057" i="1" s="1"/>
  <c r="H5056" i="1"/>
  <c r="N5056" i="1" s="1"/>
  <c r="O5056" i="1" s="1"/>
  <c r="P5056" i="1" s="1"/>
  <c r="H5055" i="1"/>
  <c r="N5055" i="1" s="1"/>
  <c r="O5055" i="1" s="1"/>
  <c r="P5055" i="1" s="1"/>
  <c r="H5054" i="1"/>
  <c r="N5054" i="1" s="1"/>
  <c r="O5054" i="1" s="1"/>
  <c r="P5054" i="1" s="1"/>
  <c r="H5052" i="1"/>
  <c r="N5052" i="1" s="1"/>
  <c r="O5052" i="1" s="1"/>
  <c r="P5052" i="1" s="1"/>
  <c r="H5051" i="1"/>
  <c r="N5051" i="1" s="1"/>
  <c r="O5051" i="1" s="1"/>
  <c r="P5051" i="1" s="1"/>
  <c r="H5046" i="1"/>
  <c r="N5046" i="1" s="1"/>
  <c r="O5046" i="1" s="1"/>
  <c r="P5046" i="1" s="1"/>
  <c r="H5044" i="1"/>
  <c r="N5044" i="1" s="1"/>
  <c r="O5044" i="1" s="1"/>
  <c r="P5044" i="1" s="1"/>
  <c r="H5039" i="1"/>
  <c r="N5039" i="1" s="1"/>
  <c r="O5039" i="1" s="1"/>
  <c r="P5039" i="1" s="1"/>
  <c r="H5036" i="1"/>
  <c r="N5036" i="1" s="1"/>
  <c r="O5036" i="1" s="1"/>
  <c r="P5036" i="1" s="1"/>
  <c r="H5035" i="1"/>
  <c r="N5035" i="1" s="1"/>
  <c r="O5035" i="1" s="1"/>
  <c r="P5035" i="1" s="1"/>
  <c r="H5022" i="1"/>
  <c r="N5022" i="1" s="1"/>
  <c r="O5022" i="1" s="1"/>
  <c r="P5022" i="1" s="1"/>
  <c r="H5020" i="1"/>
  <c r="N5020" i="1" s="1"/>
  <c r="O5020" i="1" s="1"/>
  <c r="P5020" i="1" s="1"/>
  <c r="H5016" i="1"/>
  <c r="N5016" i="1" s="1"/>
  <c r="O5016" i="1" s="1"/>
  <c r="P5016" i="1" s="1"/>
  <c r="H5014" i="1"/>
  <c r="N5014" i="1" s="1"/>
  <c r="O5014" i="1" s="1"/>
  <c r="P5014" i="1" s="1"/>
  <c r="H5013" i="1"/>
  <c r="N5013" i="1" s="1"/>
  <c r="O5013" i="1" s="1"/>
  <c r="P5013" i="1" s="1"/>
  <c r="H5012" i="1"/>
  <c r="N5012" i="1" s="1"/>
  <c r="O5012" i="1" s="1"/>
  <c r="P5012" i="1" s="1"/>
  <c r="H5011" i="1"/>
  <c r="N5011" i="1" s="1"/>
  <c r="O5011" i="1" s="1"/>
  <c r="P5011" i="1" s="1"/>
  <c r="H5007" i="1"/>
  <c r="N5007" i="1" s="1"/>
  <c r="O5007" i="1" s="1"/>
  <c r="P5007" i="1" s="1"/>
  <c r="H5006" i="1"/>
  <c r="N5006" i="1" s="1"/>
  <c r="O5006" i="1" s="1"/>
  <c r="P5006" i="1" s="1"/>
  <c r="H5005" i="1"/>
  <c r="N5005" i="1" s="1"/>
  <c r="O5005" i="1" s="1"/>
  <c r="P5005" i="1" s="1"/>
  <c r="H5003" i="1"/>
  <c r="N5003" i="1" s="1"/>
  <c r="O5003" i="1" s="1"/>
  <c r="P5003" i="1" s="1"/>
  <c r="H5002" i="1"/>
  <c r="N5002" i="1" s="1"/>
  <c r="O5002" i="1" s="1"/>
  <c r="P5002" i="1" s="1"/>
  <c r="H5000" i="1"/>
  <c r="N5000" i="1" s="1"/>
  <c r="O5000" i="1" s="1"/>
  <c r="P5000" i="1" s="1"/>
  <c r="H4998" i="1"/>
  <c r="N4998" i="1" s="1"/>
  <c r="O4998" i="1" s="1"/>
  <c r="P4998" i="1" s="1"/>
  <c r="H4995" i="1"/>
  <c r="N4995" i="1" s="1"/>
  <c r="O4995" i="1" s="1"/>
  <c r="P4995" i="1" s="1"/>
  <c r="H4994" i="1"/>
  <c r="N4994" i="1" s="1"/>
  <c r="O4994" i="1" s="1"/>
  <c r="P4994" i="1" s="1"/>
  <c r="H4993" i="1"/>
  <c r="N4993" i="1" s="1"/>
  <c r="O4993" i="1" s="1"/>
  <c r="P4993" i="1" s="1"/>
  <c r="H4992" i="1"/>
  <c r="N4992" i="1" s="1"/>
  <c r="O4992" i="1" s="1"/>
  <c r="P4992" i="1" s="1"/>
  <c r="H4991" i="1"/>
  <c r="N4991" i="1" s="1"/>
  <c r="O4991" i="1" s="1"/>
  <c r="P4991" i="1" s="1"/>
  <c r="H4990" i="1"/>
  <c r="N4990" i="1" s="1"/>
  <c r="O4990" i="1" s="1"/>
  <c r="P4990" i="1" s="1"/>
  <c r="H4986" i="1"/>
  <c r="N4986" i="1" s="1"/>
  <c r="O4986" i="1" s="1"/>
  <c r="P4986" i="1" s="1"/>
  <c r="H4983" i="1"/>
  <c r="N4983" i="1" s="1"/>
  <c r="O4983" i="1" s="1"/>
  <c r="P4983" i="1" s="1"/>
  <c r="H4982" i="1"/>
  <c r="N4982" i="1" s="1"/>
  <c r="O4982" i="1" s="1"/>
  <c r="P4982" i="1" s="1"/>
  <c r="H4980" i="1"/>
  <c r="N4980" i="1" s="1"/>
  <c r="O4980" i="1" s="1"/>
  <c r="P4980" i="1" s="1"/>
  <c r="H4973" i="1"/>
  <c r="N4973" i="1" s="1"/>
  <c r="O4973" i="1" s="1"/>
  <c r="P4973" i="1" s="1"/>
  <c r="H4972" i="1"/>
  <c r="N4972" i="1" s="1"/>
  <c r="O4972" i="1" s="1"/>
  <c r="P4972" i="1" s="1"/>
  <c r="H4971" i="1"/>
  <c r="N4971" i="1" s="1"/>
  <c r="O4971" i="1" s="1"/>
  <c r="P4971" i="1" s="1"/>
  <c r="H4970" i="1"/>
  <c r="N4970" i="1" s="1"/>
  <c r="O4970" i="1" s="1"/>
  <c r="P4970" i="1" s="1"/>
  <c r="H4968" i="1"/>
  <c r="N4968" i="1" s="1"/>
  <c r="O4968" i="1" s="1"/>
  <c r="P4968" i="1" s="1"/>
  <c r="H4967" i="1"/>
  <c r="N4967" i="1" s="1"/>
  <c r="O4967" i="1" s="1"/>
  <c r="P4967" i="1" s="1"/>
  <c r="H4965" i="1"/>
  <c r="N4965" i="1" s="1"/>
  <c r="O4965" i="1" s="1"/>
  <c r="P4965" i="1" s="1"/>
  <c r="H4964" i="1"/>
  <c r="N4964" i="1" s="1"/>
  <c r="O4964" i="1" s="1"/>
  <c r="P4964" i="1" s="1"/>
  <c r="H4960" i="1"/>
  <c r="N4960" i="1" s="1"/>
  <c r="O4960" i="1" s="1"/>
  <c r="P4960" i="1" s="1"/>
  <c r="H4958" i="1"/>
  <c r="N4958" i="1" s="1"/>
  <c r="O4958" i="1" s="1"/>
  <c r="P4958" i="1" s="1"/>
  <c r="H4956" i="1"/>
  <c r="N4956" i="1" s="1"/>
  <c r="O4956" i="1" s="1"/>
  <c r="P4956" i="1" s="1"/>
  <c r="H4954" i="1"/>
  <c r="N4954" i="1" s="1"/>
  <c r="O4954" i="1" s="1"/>
  <c r="P4954" i="1" s="1"/>
  <c r="H4950" i="1"/>
  <c r="N4950" i="1" s="1"/>
  <c r="O4950" i="1" s="1"/>
  <c r="P4950" i="1" s="1"/>
  <c r="H4949" i="1"/>
  <c r="N4949" i="1" s="1"/>
  <c r="O4949" i="1" s="1"/>
  <c r="P4949" i="1" s="1"/>
  <c r="H4948" i="1"/>
  <c r="N4948" i="1" s="1"/>
  <c r="O4948" i="1" s="1"/>
  <c r="P4948" i="1" s="1"/>
  <c r="H4945" i="1"/>
  <c r="N4945" i="1" s="1"/>
  <c r="O4945" i="1" s="1"/>
  <c r="P4945" i="1" s="1"/>
  <c r="H4944" i="1"/>
  <c r="N4944" i="1" s="1"/>
  <c r="O4944" i="1" s="1"/>
  <c r="P4944" i="1" s="1"/>
  <c r="H4942" i="1"/>
  <c r="N4942" i="1" s="1"/>
  <c r="O4942" i="1" s="1"/>
  <c r="P4942" i="1" s="1"/>
  <c r="H4941" i="1"/>
  <c r="N4941" i="1" s="1"/>
  <c r="O4941" i="1" s="1"/>
  <c r="P4941" i="1" s="1"/>
  <c r="H4937" i="1"/>
  <c r="N4937" i="1" s="1"/>
  <c r="O4937" i="1" s="1"/>
  <c r="P4937" i="1" s="1"/>
  <c r="H4935" i="1"/>
  <c r="N4935" i="1" s="1"/>
  <c r="O4935" i="1" s="1"/>
  <c r="P4935" i="1" s="1"/>
  <c r="H4932" i="1"/>
  <c r="N4932" i="1" s="1"/>
  <c r="O4932" i="1" s="1"/>
  <c r="P4932" i="1" s="1"/>
  <c r="H4927" i="1"/>
  <c r="N4927" i="1" s="1"/>
  <c r="O4927" i="1" s="1"/>
  <c r="P4927" i="1" s="1"/>
  <c r="H4922" i="1"/>
  <c r="N4922" i="1" s="1"/>
  <c r="O4922" i="1" s="1"/>
  <c r="P4922" i="1" s="1"/>
  <c r="H4918" i="1"/>
  <c r="N4918" i="1" s="1"/>
  <c r="O4918" i="1" s="1"/>
  <c r="P4918" i="1" s="1"/>
  <c r="H4915" i="1"/>
  <c r="N4915" i="1" s="1"/>
  <c r="O4915" i="1" s="1"/>
  <c r="P4915" i="1" s="1"/>
  <c r="H4914" i="1"/>
  <c r="N4914" i="1" s="1"/>
  <c r="O4914" i="1" s="1"/>
  <c r="P4914" i="1" s="1"/>
  <c r="H4913" i="1"/>
  <c r="N4913" i="1" s="1"/>
  <c r="O4913" i="1" s="1"/>
  <c r="P4913" i="1" s="1"/>
  <c r="H4912" i="1"/>
  <c r="N4912" i="1" s="1"/>
  <c r="O4912" i="1" s="1"/>
  <c r="P4912" i="1" s="1"/>
  <c r="H4911" i="1"/>
  <c r="N4911" i="1" s="1"/>
  <c r="O4911" i="1" s="1"/>
  <c r="P4911" i="1" s="1"/>
  <c r="H4910" i="1"/>
  <c r="N4910" i="1" s="1"/>
  <c r="O4910" i="1" s="1"/>
  <c r="P4910" i="1" s="1"/>
  <c r="H4907" i="1"/>
  <c r="N4907" i="1" s="1"/>
  <c r="O4907" i="1" s="1"/>
  <c r="P4907" i="1" s="1"/>
  <c r="H4906" i="1"/>
  <c r="N4906" i="1" s="1"/>
  <c r="O4906" i="1" s="1"/>
  <c r="P4906" i="1" s="1"/>
  <c r="H4905" i="1"/>
  <c r="N4905" i="1" s="1"/>
  <c r="O4905" i="1" s="1"/>
  <c r="P4905" i="1" s="1"/>
  <c r="H4904" i="1"/>
  <c r="N4904" i="1" s="1"/>
  <c r="O4904" i="1" s="1"/>
  <c r="P4904" i="1" s="1"/>
  <c r="H4903" i="1"/>
  <c r="N4903" i="1" s="1"/>
  <c r="O4903" i="1" s="1"/>
  <c r="P4903" i="1" s="1"/>
  <c r="H4901" i="1"/>
  <c r="N4901" i="1" s="1"/>
  <c r="O4901" i="1" s="1"/>
  <c r="P4901" i="1" s="1"/>
  <c r="H4899" i="1"/>
  <c r="N4899" i="1" s="1"/>
  <c r="O4899" i="1" s="1"/>
  <c r="P4899" i="1" s="1"/>
  <c r="H4897" i="1"/>
  <c r="N4897" i="1" s="1"/>
  <c r="O4897" i="1" s="1"/>
  <c r="P4897" i="1" s="1"/>
  <c r="H4895" i="1"/>
  <c r="N4895" i="1" s="1"/>
  <c r="O4895" i="1" s="1"/>
  <c r="P4895" i="1" s="1"/>
  <c r="H4894" i="1"/>
  <c r="N4894" i="1" s="1"/>
  <c r="O4894" i="1" s="1"/>
  <c r="P4894" i="1" s="1"/>
  <c r="H4893" i="1"/>
  <c r="N4893" i="1" s="1"/>
  <c r="O4893" i="1" s="1"/>
  <c r="P4893" i="1" s="1"/>
  <c r="H4884" i="1"/>
  <c r="N4884" i="1" s="1"/>
  <c r="O4884" i="1" s="1"/>
  <c r="P4884" i="1" s="1"/>
  <c r="H4883" i="1"/>
  <c r="N4883" i="1" s="1"/>
  <c r="O4883" i="1" s="1"/>
  <c r="P4883" i="1" s="1"/>
  <c r="H4880" i="1"/>
  <c r="N4880" i="1" s="1"/>
  <c r="O4880" i="1" s="1"/>
  <c r="P4880" i="1" s="1"/>
  <c r="H4871" i="1"/>
  <c r="N4871" i="1" s="1"/>
  <c r="O4871" i="1" s="1"/>
  <c r="P4871" i="1" s="1"/>
  <c r="H4866" i="1"/>
  <c r="N4866" i="1" s="1"/>
  <c r="O4866" i="1" s="1"/>
  <c r="P4866" i="1" s="1"/>
  <c r="H4863" i="1"/>
  <c r="N4863" i="1" s="1"/>
  <c r="O4863" i="1" s="1"/>
  <c r="P4863" i="1" s="1"/>
  <c r="H4862" i="1"/>
  <c r="N4862" i="1" s="1"/>
  <c r="O4862" i="1" s="1"/>
  <c r="P4862" i="1" s="1"/>
  <c r="H4860" i="1"/>
  <c r="N4860" i="1" s="1"/>
  <c r="O4860" i="1" s="1"/>
  <c r="P4860" i="1" s="1"/>
  <c r="H4859" i="1"/>
  <c r="N4859" i="1" s="1"/>
  <c r="O4859" i="1" s="1"/>
  <c r="P4859" i="1" s="1"/>
  <c r="H4857" i="1"/>
  <c r="N4857" i="1" s="1"/>
  <c r="O4857" i="1" s="1"/>
  <c r="P4857" i="1" s="1"/>
  <c r="H4854" i="1"/>
  <c r="N4854" i="1" s="1"/>
  <c r="O4854" i="1" s="1"/>
  <c r="P4854" i="1" s="1"/>
  <c r="H4852" i="1"/>
  <c r="N4852" i="1" s="1"/>
  <c r="O4852" i="1" s="1"/>
  <c r="P4852" i="1" s="1"/>
  <c r="H4851" i="1"/>
  <c r="N4851" i="1" s="1"/>
  <c r="O4851" i="1" s="1"/>
  <c r="P4851" i="1" s="1"/>
  <c r="H4850" i="1"/>
  <c r="N4850" i="1" s="1"/>
  <c r="O4850" i="1" s="1"/>
  <c r="P4850" i="1" s="1"/>
  <c r="H4848" i="1"/>
  <c r="N4848" i="1" s="1"/>
  <c r="O4848" i="1" s="1"/>
  <c r="P4848" i="1" s="1"/>
  <c r="H4846" i="1"/>
  <c r="N4846" i="1" s="1"/>
  <c r="O4846" i="1" s="1"/>
  <c r="P4846" i="1" s="1"/>
  <c r="H4843" i="1"/>
  <c r="N4843" i="1" s="1"/>
  <c r="O4843" i="1" s="1"/>
  <c r="P4843" i="1" s="1"/>
  <c r="H4836" i="1"/>
  <c r="N4836" i="1" s="1"/>
  <c r="O4836" i="1" s="1"/>
  <c r="P4836" i="1" s="1"/>
  <c r="H4834" i="1"/>
  <c r="N4834" i="1" s="1"/>
  <c r="O4834" i="1" s="1"/>
  <c r="P4834" i="1" s="1"/>
  <c r="H4832" i="1"/>
  <c r="N4832" i="1" s="1"/>
  <c r="O4832" i="1" s="1"/>
  <c r="P4832" i="1" s="1"/>
  <c r="H4823" i="1"/>
  <c r="N4823" i="1" s="1"/>
  <c r="O4823" i="1" s="1"/>
  <c r="P4823" i="1" s="1"/>
  <c r="H4815" i="1"/>
  <c r="N4815" i="1" s="1"/>
  <c r="O4815" i="1" s="1"/>
  <c r="P4815" i="1" s="1"/>
  <c r="H4814" i="1"/>
  <c r="N4814" i="1" s="1"/>
  <c r="O4814" i="1" s="1"/>
  <c r="P4814" i="1" s="1"/>
  <c r="H4810" i="1"/>
  <c r="N4810" i="1" s="1"/>
  <c r="O4810" i="1" s="1"/>
  <c r="P4810" i="1" s="1"/>
  <c r="H4806" i="1"/>
  <c r="N4806" i="1" s="1"/>
  <c r="O4806" i="1" s="1"/>
  <c r="P4806" i="1" s="1"/>
  <c r="H4802" i="1"/>
  <c r="N4802" i="1" s="1"/>
  <c r="O4802" i="1" s="1"/>
  <c r="P4802" i="1" s="1"/>
  <c r="H4799" i="1"/>
  <c r="N4799" i="1" s="1"/>
  <c r="O4799" i="1" s="1"/>
  <c r="P4799" i="1" s="1"/>
  <c r="H4795" i="1"/>
  <c r="N4795" i="1" s="1"/>
  <c r="O4795" i="1" s="1"/>
  <c r="P4795" i="1" s="1"/>
  <c r="H4789" i="1"/>
  <c r="N4789" i="1" s="1"/>
  <c r="O4789" i="1" s="1"/>
  <c r="P4789" i="1" s="1"/>
  <c r="H4786" i="1"/>
  <c r="N4786" i="1" s="1"/>
  <c r="O4786" i="1" s="1"/>
  <c r="P4786" i="1" s="1"/>
  <c r="H4785" i="1"/>
  <c r="N4785" i="1" s="1"/>
  <c r="O4785" i="1" s="1"/>
  <c r="P4785" i="1" s="1"/>
  <c r="H4784" i="1"/>
  <c r="N4784" i="1" s="1"/>
  <c r="O4784" i="1" s="1"/>
  <c r="P4784" i="1" s="1"/>
  <c r="H4783" i="1"/>
  <c r="N4783" i="1" s="1"/>
  <c r="O4783" i="1" s="1"/>
  <c r="P4783" i="1" s="1"/>
  <c r="H4781" i="1"/>
  <c r="N4781" i="1" s="1"/>
  <c r="O4781" i="1" s="1"/>
  <c r="P4781" i="1" s="1"/>
  <c r="H4779" i="1"/>
  <c r="N4779" i="1" s="1"/>
  <c r="O4779" i="1" s="1"/>
  <c r="P4779" i="1" s="1"/>
  <c r="H4777" i="1"/>
  <c r="N4777" i="1" s="1"/>
  <c r="O4777" i="1" s="1"/>
  <c r="P4777" i="1" s="1"/>
  <c r="H4772" i="1"/>
  <c r="N4772" i="1" s="1"/>
  <c r="O4772" i="1" s="1"/>
  <c r="P4772" i="1" s="1"/>
  <c r="H4769" i="1"/>
  <c r="N4769" i="1" s="1"/>
  <c r="O4769" i="1" s="1"/>
  <c r="P4769" i="1" s="1"/>
  <c r="H4768" i="1"/>
  <c r="N4768" i="1" s="1"/>
  <c r="O4768" i="1" s="1"/>
  <c r="P4768" i="1" s="1"/>
  <c r="H4762" i="1"/>
  <c r="N4762" i="1" s="1"/>
  <c r="O4762" i="1" s="1"/>
  <c r="P4762" i="1" s="1"/>
  <c r="H4760" i="1"/>
  <c r="N4760" i="1" s="1"/>
  <c r="O4760" i="1" s="1"/>
  <c r="P4760" i="1" s="1"/>
  <c r="H4751" i="1"/>
  <c r="N4751" i="1" s="1"/>
  <c r="O4751" i="1" s="1"/>
  <c r="P4751" i="1" s="1"/>
  <c r="H4750" i="1"/>
  <c r="N4750" i="1" s="1"/>
  <c r="O4750" i="1" s="1"/>
  <c r="P4750" i="1" s="1"/>
  <c r="H4749" i="1"/>
  <c r="N4749" i="1" s="1"/>
  <c r="O4749" i="1" s="1"/>
  <c r="P4749" i="1" s="1"/>
  <c r="H4748" i="1"/>
  <c r="N4748" i="1" s="1"/>
  <c r="O4748" i="1" s="1"/>
  <c r="P4748" i="1" s="1"/>
  <c r="H4743" i="1"/>
  <c r="N4743" i="1" s="1"/>
  <c r="O4743" i="1" s="1"/>
  <c r="P4743" i="1" s="1"/>
  <c r="H4735" i="1"/>
  <c r="N4735" i="1" s="1"/>
  <c r="O4735" i="1" s="1"/>
  <c r="P4735" i="1" s="1"/>
  <c r="H4734" i="1"/>
  <c r="N4734" i="1" s="1"/>
  <c r="O4734" i="1" s="1"/>
  <c r="P4734" i="1" s="1"/>
  <c r="H4733" i="1"/>
  <c r="N4733" i="1" s="1"/>
  <c r="O4733" i="1" s="1"/>
  <c r="P4733" i="1" s="1"/>
  <c r="H4731" i="1"/>
  <c r="N4731" i="1" s="1"/>
  <c r="O4731" i="1" s="1"/>
  <c r="P4731" i="1" s="1"/>
  <c r="H4728" i="1"/>
  <c r="N4728" i="1" s="1"/>
  <c r="O4728" i="1" s="1"/>
  <c r="P4728" i="1" s="1"/>
  <c r="H4723" i="1"/>
  <c r="N4723" i="1" s="1"/>
  <c r="O4723" i="1" s="1"/>
  <c r="P4723" i="1" s="1"/>
  <c r="H4720" i="1"/>
  <c r="N4720" i="1" s="1"/>
  <c r="O4720" i="1" s="1"/>
  <c r="P4720" i="1" s="1"/>
  <c r="H4719" i="1"/>
  <c r="N4719" i="1" s="1"/>
  <c r="O4719" i="1" s="1"/>
  <c r="P4719" i="1" s="1"/>
  <c r="H4717" i="1"/>
  <c r="N4717" i="1" s="1"/>
  <c r="O4717" i="1" s="1"/>
  <c r="P4717" i="1" s="1"/>
  <c r="H4715" i="1"/>
  <c r="N4715" i="1" s="1"/>
  <c r="O4715" i="1" s="1"/>
  <c r="P4715" i="1" s="1"/>
  <c r="H4712" i="1"/>
  <c r="N4712" i="1" s="1"/>
  <c r="O4712" i="1" s="1"/>
  <c r="P4712" i="1" s="1"/>
  <c r="H4710" i="1"/>
  <c r="N4710" i="1" s="1"/>
  <c r="O4710" i="1" s="1"/>
  <c r="P4710" i="1" s="1"/>
  <c r="H4709" i="1"/>
  <c r="N4709" i="1" s="1"/>
  <c r="O4709" i="1" s="1"/>
  <c r="P4709" i="1" s="1"/>
  <c r="H4706" i="1"/>
  <c r="N4706" i="1" s="1"/>
  <c r="O4706" i="1" s="1"/>
  <c r="P4706" i="1" s="1"/>
  <c r="H4704" i="1"/>
  <c r="N4704" i="1" s="1"/>
  <c r="O4704" i="1" s="1"/>
  <c r="P4704" i="1" s="1"/>
  <c r="H4703" i="1"/>
  <c r="N4703" i="1" s="1"/>
  <c r="O4703" i="1" s="1"/>
  <c r="P4703" i="1" s="1"/>
  <c r="H4700" i="1"/>
  <c r="N4700" i="1" s="1"/>
  <c r="O4700" i="1" s="1"/>
  <c r="P4700" i="1" s="1"/>
  <c r="H4697" i="1"/>
  <c r="N4697" i="1" s="1"/>
  <c r="O4697" i="1" s="1"/>
  <c r="P4697" i="1" s="1"/>
  <c r="H4694" i="1"/>
  <c r="N4694" i="1" s="1"/>
  <c r="O4694" i="1" s="1"/>
  <c r="P4694" i="1" s="1"/>
  <c r="H4688" i="1"/>
  <c r="N4688" i="1" s="1"/>
  <c r="O4688" i="1" s="1"/>
  <c r="P4688" i="1" s="1"/>
  <c r="H4685" i="1"/>
  <c r="N4685" i="1" s="1"/>
  <c r="O4685" i="1" s="1"/>
  <c r="P4685" i="1" s="1"/>
  <c r="H4681" i="1"/>
  <c r="N4681" i="1" s="1"/>
  <c r="O4681" i="1" s="1"/>
  <c r="P4681" i="1" s="1"/>
  <c r="H4674" i="1"/>
  <c r="N4674" i="1" s="1"/>
  <c r="O4674" i="1" s="1"/>
  <c r="P4674" i="1" s="1"/>
  <c r="H4671" i="1"/>
  <c r="N4671" i="1" s="1"/>
  <c r="O4671" i="1" s="1"/>
  <c r="P4671" i="1" s="1"/>
  <c r="H4670" i="1"/>
  <c r="N4670" i="1" s="1"/>
  <c r="O4670" i="1" s="1"/>
  <c r="P4670" i="1" s="1"/>
  <c r="H4669" i="1"/>
  <c r="N4669" i="1" s="1"/>
  <c r="O4669" i="1" s="1"/>
  <c r="P4669" i="1" s="1"/>
  <c r="H4667" i="1"/>
  <c r="N4667" i="1" s="1"/>
  <c r="O4667" i="1" s="1"/>
  <c r="P4667" i="1" s="1"/>
  <c r="H4666" i="1"/>
  <c r="N4666" i="1" s="1"/>
  <c r="O4666" i="1" s="1"/>
  <c r="P4666" i="1" s="1"/>
  <c r="H4664" i="1"/>
  <c r="N4664" i="1" s="1"/>
  <c r="O4664" i="1" s="1"/>
  <c r="P4664" i="1" s="1"/>
  <c r="H4663" i="1"/>
  <c r="N4663" i="1" s="1"/>
  <c r="O4663" i="1" s="1"/>
  <c r="P4663" i="1" s="1"/>
  <c r="H4660" i="1"/>
  <c r="N4660" i="1" s="1"/>
  <c r="O4660" i="1" s="1"/>
  <c r="P4660" i="1" s="1"/>
  <c r="H4656" i="1"/>
  <c r="N4656" i="1" s="1"/>
  <c r="O4656" i="1" s="1"/>
  <c r="P4656" i="1" s="1"/>
  <c r="H4655" i="1"/>
  <c r="N4655" i="1" s="1"/>
  <c r="O4655" i="1" s="1"/>
  <c r="P4655" i="1" s="1"/>
  <c r="H4654" i="1"/>
  <c r="N4654" i="1" s="1"/>
  <c r="O4654" i="1" s="1"/>
  <c r="P4654" i="1" s="1"/>
  <c r="H4653" i="1"/>
  <c r="N4653" i="1" s="1"/>
  <c r="O4653" i="1" s="1"/>
  <c r="P4653" i="1" s="1"/>
  <c r="H4651" i="1"/>
  <c r="N4651" i="1" s="1"/>
  <c r="O4651" i="1" s="1"/>
  <c r="P4651" i="1" s="1"/>
  <c r="H4647" i="1"/>
  <c r="N4647" i="1" s="1"/>
  <c r="O4647" i="1" s="1"/>
  <c r="P4647" i="1" s="1"/>
  <c r="H4646" i="1"/>
  <c r="N4646" i="1" s="1"/>
  <c r="O4646" i="1" s="1"/>
  <c r="P4646" i="1" s="1"/>
  <c r="H4642" i="1"/>
  <c r="N4642" i="1" s="1"/>
  <c r="O4642" i="1" s="1"/>
  <c r="P4642" i="1" s="1"/>
  <c r="H4640" i="1"/>
  <c r="N4640" i="1" s="1"/>
  <c r="O4640" i="1" s="1"/>
  <c r="P4640" i="1" s="1"/>
  <c r="H4639" i="1"/>
  <c r="N4639" i="1" s="1"/>
  <c r="O4639" i="1" s="1"/>
  <c r="P4639" i="1" s="1"/>
  <c r="H4638" i="1"/>
  <c r="N4638" i="1" s="1"/>
  <c r="O4638" i="1" s="1"/>
  <c r="P4638" i="1" s="1"/>
  <c r="H4637" i="1"/>
  <c r="N4637" i="1" s="1"/>
  <c r="O4637" i="1" s="1"/>
  <c r="P4637" i="1" s="1"/>
  <c r="H4634" i="1"/>
  <c r="N4634" i="1" s="1"/>
  <c r="O4634" i="1" s="1"/>
  <c r="P4634" i="1" s="1"/>
  <c r="H4627" i="1"/>
  <c r="N4627" i="1" s="1"/>
  <c r="O4627" i="1" s="1"/>
  <c r="P4627" i="1" s="1"/>
  <c r="H4626" i="1"/>
  <c r="N4626" i="1" s="1"/>
  <c r="O4626" i="1" s="1"/>
  <c r="P4626" i="1" s="1"/>
  <c r="H4625" i="1"/>
  <c r="N4625" i="1" s="1"/>
  <c r="O4625" i="1" s="1"/>
  <c r="P4625" i="1" s="1"/>
  <c r="H4623" i="1"/>
  <c r="N4623" i="1" s="1"/>
  <c r="O4623" i="1" s="1"/>
  <c r="P4623" i="1" s="1"/>
  <c r="H4622" i="1"/>
  <c r="N4622" i="1" s="1"/>
  <c r="O4622" i="1" s="1"/>
  <c r="P4622" i="1" s="1"/>
  <c r="H4621" i="1"/>
  <c r="N4621" i="1" s="1"/>
  <c r="O4621" i="1" s="1"/>
  <c r="P4621" i="1" s="1"/>
  <c r="H4620" i="1"/>
  <c r="N4620" i="1" s="1"/>
  <c r="O4620" i="1" s="1"/>
  <c r="P4620" i="1" s="1"/>
  <c r="H4619" i="1"/>
  <c r="N4619" i="1" s="1"/>
  <c r="O4619" i="1" s="1"/>
  <c r="P4619" i="1" s="1"/>
  <c r="H4617" i="1"/>
  <c r="N4617" i="1" s="1"/>
  <c r="O4617" i="1" s="1"/>
  <c r="P4617" i="1" s="1"/>
  <c r="H4613" i="1"/>
  <c r="N4613" i="1" s="1"/>
  <c r="O4613" i="1" s="1"/>
  <c r="P4613" i="1" s="1"/>
  <c r="H4612" i="1"/>
  <c r="N4612" i="1" s="1"/>
  <c r="O4612" i="1" s="1"/>
  <c r="P4612" i="1" s="1"/>
  <c r="H4609" i="1"/>
  <c r="N4609" i="1" s="1"/>
  <c r="O4609" i="1" s="1"/>
  <c r="P4609" i="1" s="1"/>
  <c r="H4608" i="1"/>
  <c r="N4608" i="1" s="1"/>
  <c r="O4608" i="1" s="1"/>
  <c r="P4608" i="1" s="1"/>
  <c r="H4607" i="1"/>
  <c r="N4607" i="1" s="1"/>
  <c r="O4607" i="1" s="1"/>
  <c r="P4607" i="1" s="1"/>
  <c r="H4606" i="1"/>
  <c r="N4606" i="1" s="1"/>
  <c r="O4606" i="1" s="1"/>
  <c r="P4606" i="1" s="1"/>
  <c r="H4598" i="1"/>
  <c r="N4598" i="1" s="1"/>
  <c r="O4598" i="1" s="1"/>
  <c r="P4598" i="1" s="1"/>
  <c r="H4593" i="1"/>
  <c r="N4593" i="1" s="1"/>
  <c r="O4593" i="1" s="1"/>
  <c r="P4593" i="1" s="1"/>
  <c r="H4592" i="1"/>
  <c r="N4592" i="1" s="1"/>
  <c r="O4592" i="1" s="1"/>
  <c r="P4592" i="1" s="1"/>
  <c r="H4591" i="1"/>
  <c r="N4591" i="1" s="1"/>
  <c r="O4591" i="1" s="1"/>
  <c r="P4591" i="1" s="1"/>
  <c r="H4590" i="1"/>
  <c r="N4590" i="1" s="1"/>
  <c r="O4590" i="1" s="1"/>
  <c r="P4590" i="1" s="1"/>
  <c r="H4587" i="1"/>
  <c r="N4587" i="1" s="1"/>
  <c r="O4587" i="1" s="1"/>
  <c r="P4587" i="1" s="1"/>
  <c r="H4583" i="1"/>
  <c r="N4583" i="1" s="1"/>
  <c r="O4583" i="1" s="1"/>
  <c r="P4583" i="1" s="1"/>
  <c r="H4581" i="1"/>
  <c r="N4581" i="1" s="1"/>
  <c r="O4581" i="1" s="1"/>
  <c r="P4581" i="1" s="1"/>
  <c r="H4578" i="1"/>
  <c r="N4578" i="1" s="1"/>
  <c r="O4578" i="1" s="1"/>
  <c r="P4578" i="1" s="1"/>
  <c r="H4576" i="1"/>
  <c r="N4576" i="1" s="1"/>
  <c r="O4576" i="1" s="1"/>
  <c r="P4576" i="1" s="1"/>
  <c r="H4575" i="1"/>
  <c r="N4575" i="1" s="1"/>
  <c r="O4575" i="1" s="1"/>
  <c r="P4575" i="1" s="1"/>
  <c r="H4569" i="1"/>
  <c r="N4569" i="1" s="1"/>
  <c r="O4569" i="1" s="1"/>
  <c r="P4569" i="1" s="1"/>
  <c r="H4568" i="1"/>
  <c r="N4568" i="1" s="1"/>
  <c r="O4568" i="1" s="1"/>
  <c r="P4568" i="1" s="1"/>
  <c r="H4567" i="1"/>
  <c r="N4567" i="1" s="1"/>
  <c r="O4567" i="1" s="1"/>
  <c r="P4567" i="1" s="1"/>
  <c r="H4559" i="1"/>
  <c r="N4559" i="1" s="1"/>
  <c r="O4559" i="1" s="1"/>
  <c r="P4559" i="1" s="1"/>
  <c r="H4558" i="1"/>
  <c r="N4558" i="1" s="1"/>
  <c r="O4558" i="1" s="1"/>
  <c r="P4558" i="1" s="1"/>
  <c r="H4556" i="1"/>
  <c r="N4556" i="1" s="1"/>
  <c r="O4556" i="1" s="1"/>
  <c r="P4556" i="1" s="1"/>
  <c r="H4552" i="1"/>
  <c r="N4552" i="1" s="1"/>
  <c r="O4552" i="1" s="1"/>
  <c r="P4552" i="1" s="1"/>
  <c r="H4551" i="1"/>
  <c r="N4551" i="1" s="1"/>
  <c r="O4551" i="1" s="1"/>
  <c r="P4551" i="1" s="1"/>
  <c r="H4549" i="1"/>
  <c r="N4549" i="1" s="1"/>
  <c r="O4549" i="1" s="1"/>
  <c r="P4549" i="1" s="1"/>
  <c r="H4547" i="1"/>
  <c r="N4547" i="1" s="1"/>
  <c r="O4547" i="1" s="1"/>
  <c r="P4547" i="1" s="1"/>
  <c r="H4545" i="1"/>
  <c r="N4545" i="1" s="1"/>
  <c r="O4545" i="1" s="1"/>
  <c r="P4545" i="1" s="1"/>
  <c r="H4543" i="1"/>
  <c r="N4543" i="1" s="1"/>
  <c r="O4543" i="1" s="1"/>
  <c r="P4543" i="1" s="1"/>
  <c r="H4542" i="1"/>
  <c r="N4542" i="1" s="1"/>
  <c r="O4542" i="1" s="1"/>
  <c r="P4542" i="1" s="1"/>
  <c r="H4539" i="1"/>
  <c r="N4539" i="1" s="1"/>
  <c r="O4539" i="1" s="1"/>
  <c r="P4539" i="1" s="1"/>
  <c r="H4538" i="1"/>
  <c r="N4538" i="1" s="1"/>
  <c r="O4538" i="1" s="1"/>
  <c r="P4538" i="1" s="1"/>
  <c r="H4537" i="1"/>
  <c r="N4537" i="1" s="1"/>
  <c r="O4537" i="1" s="1"/>
  <c r="P4537" i="1" s="1"/>
  <c r="H4535" i="1"/>
  <c r="N4535" i="1" s="1"/>
  <c r="O4535" i="1" s="1"/>
  <c r="P4535" i="1" s="1"/>
  <c r="H4534" i="1"/>
  <c r="N4534" i="1" s="1"/>
  <c r="O4534" i="1" s="1"/>
  <c r="P4534" i="1" s="1"/>
  <c r="H4530" i="1"/>
  <c r="N4530" i="1" s="1"/>
  <c r="O4530" i="1" s="1"/>
  <c r="P4530" i="1" s="1"/>
  <c r="H4529" i="1"/>
  <c r="N4529" i="1" s="1"/>
  <c r="O4529" i="1" s="1"/>
  <c r="P4529" i="1" s="1"/>
  <c r="H4528" i="1"/>
  <c r="N4528" i="1" s="1"/>
  <c r="O4528" i="1" s="1"/>
  <c r="P4528" i="1" s="1"/>
  <c r="H4526" i="1"/>
  <c r="N4526" i="1" s="1"/>
  <c r="O4526" i="1" s="1"/>
  <c r="P4526" i="1" s="1"/>
  <c r="H4525" i="1"/>
  <c r="N4525" i="1" s="1"/>
  <c r="O4525" i="1" s="1"/>
  <c r="P4525" i="1" s="1"/>
  <c r="H4519" i="1"/>
  <c r="N4519" i="1" s="1"/>
  <c r="O4519" i="1" s="1"/>
  <c r="P4519" i="1" s="1"/>
  <c r="H4517" i="1"/>
  <c r="N4517" i="1" s="1"/>
  <c r="O4517" i="1" s="1"/>
  <c r="P4517" i="1" s="1"/>
  <c r="H4515" i="1"/>
  <c r="N4515" i="1" s="1"/>
  <c r="O4515" i="1" s="1"/>
  <c r="P4515" i="1" s="1"/>
  <c r="H4514" i="1"/>
  <c r="N4514" i="1" s="1"/>
  <c r="O4514" i="1" s="1"/>
  <c r="P4514" i="1" s="1"/>
  <c r="H4513" i="1"/>
  <c r="N4513" i="1" s="1"/>
  <c r="O4513" i="1" s="1"/>
  <c r="P4513" i="1" s="1"/>
  <c r="H4512" i="1"/>
  <c r="N4512" i="1" s="1"/>
  <c r="O4512" i="1" s="1"/>
  <c r="P4512" i="1" s="1"/>
  <c r="H4510" i="1"/>
  <c r="N4510" i="1" s="1"/>
  <c r="O4510" i="1" s="1"/>
  <c r="P4510" i="1" s="1"/>
  <c r="H4509" i="1"/>
  <c r="N4509" i="1" s="1"/>
  <c r="O4509" i="1" s="1"/>
  <c r="P4509" i="1" s="1"/>
  <c r="H4508" i="1"/>
  <c r="N4508" i="1" s="1"/>
  <c r="O4508" i="1" s="1"/>
  <c r="P4508" i="1" s="1"/>
  <c r="H4505" i="1"/>
  <c r="N4505" i="1" s="1"/>
  <c r="O4505" i="1" s="1"/>
  <c r="P4505" i="1" s="1"/>
  <c r="H4503" i="1"/>
  <c r="N4503" i="1" s="1"/>
  <c r="O4503" i="1" s="1"/>
  <c r="P4503" i="1" s="1"/>
  <c r="H4500" i="1"/>
  <c r="N4500" i="1" s="1"/>
  <c r="O4500" i="1" s="1"/>
  <c r="P4500" i="1" s="1"/>
  <c r="H4498" i="1"/>
  <c r="N4498" i="1" s="1"/>
  <c r="O4498" i="1" s="1"/>
  <c r="P4498" i="1" s="1"/>
  <c r="H4496" i="1"/>
  <c r="N4496" i="1" s="1"/>
  <c r="O4496" i="1" s="1"/>
  <c r="P4496" i="1" s="1"/>
  <c r="H4494" i="1"/>
  <c r="N4494" i="1" s="1"/>
  <c r="O4494" i="1" s="1"/>
  <c r="P4494" i="1" s="1"/>
  <c r="H4491" i="1"/>
  <c r="N4491" i="1" s="1"/>
  <c r="O4491" i="1" s="1"/>
  <c r="P4491" i="1" s="1"/>
  <c r="H4490" i="1"/>
  <c r="N4490" i="1" s="1"/>
  <c r="O4490" i="1" s="1"/>
  <c r="P4490" i="1" s="1"/>
  <c r="H4488" i="1"/>
  <c r="N4488" i="1" s="1"/>
  <c r="O4488" i="1" s="1"/>
  <c r="P4488" i="1" s="1"/>
  <c r="H4487" i="1"/>
  <c r="N4487" i="1" s="1"/>
  <c r="O4487" i="1" s="1"/>
  <c r="P4487" i="1" s="1"/>
  <c r="H4486" i="1"/>
  <c r="N4486" i="1" s="1"/>
  <c r="O4486" i="1" s="1"/>
  <c r="P4486" i="1" s="1"/>
  <c r="H4485" i="1"/>
  <c r="N4485" i="1" s="1"/>
  <c r="O4485" i="1" s="1"/>
  <c r="P4485" i="1" s="1"/>
  <c r="H4482" i="1"/>
  <c r="N4482" i="1" s="1"/>
  <c r="O4482" i="1" s="1"/>
  <c r="P4482" i="1" s="1"/>
  <c r="H4481" i="1"/>
  <c r="N4481" i="1" s="1"/>
  <c r="O4481" i="1" s="1"/>
  <c r="P4481" i="1" s="1"/>
  <c r="H4480" i="1"/>
  <c r="N4480" i="1" s="1"/>
  <c r="O4480" i="1" s="1"/>
  <c r="P4480" i="1" s="1"/>
  <c r="H4479" i="1"/>
  <c r="N4479" i="1" s="1"/>
  <c r="O4479" i="1" s="1"/>
  <c r="P4479" i="1" s="1"/>
  <c r="H4477" i="1"/>
  <c r="N4477" i="1" s="1"/>
  <c r="O4477" i="1" s="1"/>
  <c r="P4477" i="1" s="1"/>
  <c r="H4476" i="1"/>
  <c r="N4476" i="1" s="1"/>
  <c r="O4476" i="1" s="1"/>
  <c r="P4476" i="1" s="1"/>
  <c r="H4474" i="1"/>
  <c r="N4474" i="1" s="1"/>
  <c r="O4474" i="1" s="1"/>
  <c r="P4474" i="1" s="1"/>
  <c r="H4473" i="1"/>
  <c r="N4473" i="1" s="1"/>
  <c r="O4473" i="1" s="1"/>
  <c r="P4473" i="1" s="1"/>
  <c r="H4471" i="1"/>
  <c r="N4471" i="1" s="1"/>
  <c r="O4471" i="1" s="1"/>
  <c r="P4471" i="1" s="1"/>
  <c r="H4464" i="1"/>
  <c r="N4464" i="1" s="1"/>
  <c r="O4464" i="1" s="1"/>
  <c r="P4464" i="1" s="1"/>
  <c r="H4463" i="1"/>
  <c r="N4463" i="1" s="1"/>
  <c r="O4463" i="1" s="1"/>
  <c r="P4463" i="1" s="1"/>
  <c r="H4462" i="1"/>
  <c r="N4462" i="1" s="1"/>
  <c r="O4462" i="1" s="1"/>
  <c r="P4462" i="1" s="1"/>
  <c r="H4458" i="1"/>
  <c r="N4458" i="1" s="1"/>
  <c r="O4458" i="1" s="1"/>
  <c r="P4458" i="1" s="1"/>
  <c r="H4456" i="1"/>
  <c r="N4456" i="1" s="1"/>
  <c r="O4456" i="1" s="1"/>
  <c r="P4456" i="1" s="1"/>
  <c r="H4455" i="1"/>
  <c r="N4455" i="1" s="1"/>
  <c r="O4455" i="1" s="1"/>
  <c r="P4455" i="1" s="1"/>
  <c r="H4453" i="1"/>
  <c r="N4453" i="1" s="1"/>
  <c r="O4453" i="1" s="1"/>
  <c r="P4453" i="1" s="1"/>
  <c r="H4449" i="1"/>
  <c r="N4449" i="1" s="1"/>
  <c r="O4449" i="1" s="1"/>
  <c r="P4449" i="1" s="1"/>
  <c r="H4448" i="1"/>
  <c r="N4448" i="1" s="1"/>
  <c r="O4448" i="1" s="1"/>
  <c r="P4448" i="1" s="1"/>
  <c r="H4447" i="1"/>
  <c r="N4447" i="1" s="1"/>
  <c r="O4447" i="1" s="1"/>
  <c r="P4447" i="1" s="1"/>
  <c r="H4446" i="1"/>
  <c r="N4446" i="1" s="1"/>
  <c r="O4446" i="1" s="1"/>
  <c r="P4446" i="1" s="1"/>
  <c r="H4444" i="1"/>
  <c r="N4444" i="1" s="1"/>
  <c r="O4444" i="1" s="1"/>
  <c r="P4444" i="1" s="1"/>
  <c r="H4443" i="1"/>
  <c r="N4443" i="1" s="1"/>
  <c r="O4443" i="1" s="1"/>
  <c r="P4443" i="1" s="1"/>
  <c r="H4442" i="1"/>
  <c r="N4442" i="1" s="1"/>
  <c r="O4442" i="1" s="1"/>
  <c r="P4442" i="1" s="1"/>
  <c r="H4441" i="1"/>
  <c r="N4441" i="1" s="1"/>
  <c r="O4441" i="1" s="1"/>
  <c r="P4441" i="1" s="1"/>
  <c r="H4440" i="1"/>
  <c r="N4440" i="1" s="1"/>
  <c r="O4440" i="1" s="1"/>
  <c r="P4440" i="1" s="1"/>
  <c r="H4439" i="1"/>
  <c r="N4439" i="1" s="1"/>
  <c r="O4439" i="1" s="1"/>
  <c r="P4439" i="1" s="1"/>
  <c r="H4438" i="1"/>
  <c r="N4438" i="1" s="1"/>
  <c r="O4438" i="1" s="1"/>
  <c r="P4438" i="1" s="1"/>
  <c r="H4437" i="1"/>
  <c r="N4437" i="1" s="1"/>
  <c r="O4437" i="1" s="1"/>
  <c r="P4437" i="1" s="1"/>
  <c r="H4436" i="1"/>
  <c r="N4436" i="1" s="1"/>
  <c r="O4436" i="1" s="1"/>
  <c r="P4436" i="1" s="1"/>
  <c r="H4435" i="1"/>
  <c r="N4435" i="1" s="1"/>
  <c r="O4435" i="1" s="1"/>
  <c r="P4435" i="1" s="1"/>
  <c r="H4433" i="1"/>
  <c r="N4433" i="1" s="1"/>
  <c r="O4433" i="1" s="1"/>
  <c r="P4433" i="1" s="1"/>
  <c r="H4432" i="1"/>
  <c r="N4432" i="1" s="1"/>
  <c r="O4432" i="1" s="1"/>
  <c r="P4432" i="1" s="1"/>
  <c r="H4430" i="1"/>
  <c r="N4430" i="1" s="1"/>
  <c r="O4430" i="1" s="1"/>
  <c r="P4430" i="1" s="1"/>
  <c r="H4429" i="1"/>
  <c r="N4429" i="1" s="1"/>
  <c r="O4429" i="1" s="1"/>
  <c r="P4429" i="1" s="1"/>
  <c r="H4425" i="1"/>
  <c r="N4425" i="1" s="1"/>
  <c r="O4425" i="1" s="1"/>
  <c r="P4425" i="1" s="1"/>
  <c r="H4424" i="1"/>
  <c r="N4424" i="1" s="1"/>
  <c r="O4424" i="1" s="1"/>
  <c r="P4424" i="1" s="1"/>
  <c r="H4423" i="1"/>
  <c r="N4423" i="1" s="1"/>
  <c r="O4423" i="1" s="1"/>
  <c r="P4423" i="1" s="1"/>
  <c r="H4422" i="1"/>
  <c r="N4422" i="1" s="1"/>
  <c r="O4422" i="1" s="1"/>
  <c r="P4422" i="1" s="1"/>
  <c r="H4421" i="1"/>
  <c r="N4421" i="1" s="1"/>
  <c r="O4421" i="1" s="1"/>
  <c r="P4421" i="1" s="1"/>
  <c r="H4420" i="1"/>
  <c r="N4420" i="1" s="1"/>
  <c r="O4420" i="1" s="1"/>
  <c r="P4420" i="1" s="1"/>
  <c r="H4418" i="1"/>
  <c r="N4418" i="1" s="1"/>
  <c r="O4418" i="1" s="1"/>
  <c r="P4418" i="1" s="1"/>
  <c r="H4416" i="1"/>
  <c r="N4416" i="1" s="1"/>
  <c r="O4416" i="1" s="1"/>
  <c r="P4416" i="1" s="1"/>
  <c r="H4415" i="1"/>
  <c r="N4415" i="1" s="1"/>
  <c r="O4415" i="1" s="1"/>
  <c r="P4415" i="1" s="1"/>
  <c r="H4414" i="1"/>
  <c r="N4414" i="1" s="1"/>
  <c r="O4414" i="1" s="1"/>
  <c r="P4414" i="1" s="1"/>
  <c r="H4413" i="1"/>
  <c r="N4413" i="1" s="1"/>
  <c r="O4413" i="1" s="1"/>
  <c r="P4413" i="1" s="1"/>
  <c r="H4401" i="1"/>
  <c r="N4401" i="1" s="1"/>
  <c r="O4401" i="1" s="1"/>
  <c r="P4401" i="1" s="1"/>
  <c r="H4400" i="1"/>
  <c r="N4400" i="1" s="1"/>
  <c r="O4400" i="1" s="1"/>
  <c r="P4400" i="1" s="1"/>
  <c r="H4399" i="1"/>
  <c r="N4399" i="1" s="1"/>
  <c r="O4399" i="1" s="1"/>
  <c r="P4399" i="1" s="1"/>
  <c r="H4394" i="1"/>
  <c r="N4394" i="1" s="1"/>
  <c r="O4394" i="1" s="1"/>
  <c r="P4394" i="1" s="1"/>
  <c r="H4392" i="1"/>
  <c r="N4392" i="1" s="1"/>
  <c r="O4392" i="1" s="1"/>
  <c r="P4392" i="1" s="1"/>
  <c r="H4391" i="1"/>
  <c r="N4391" i="1" s="1"/>
  <c r="O4391" i="1" s="1"/>
  <c r="P4391" i="1" s="1"/>
  <c r="H4388" i="1"/>
  <c r="N4388" i="1" s="1"/>
  <c r="O4388" i="1" s="1"/>
  <c r="P4388" i="1" s="1"/>
  <c r="H4387" i="1"/>
  <c r="N4387" i="1" s="1"/>
  <c r="O4387" i="1" s="1"/>
  <c r="P4387" i="1" s="1"/>
  <c r="H4386" i="1"/>
  <c r="N4386" i="1" s="1"/>
  <c r="O4386" i="1" s="1"/>
  <c r="P4386" i="1" s="1"/>
  <c r="H4385" i="1"/>
  <c r="N4385" i="1" s="1"/>
  <c r="O4385" i="1" s="1"/>
  <c r="P4385" i="1" s="1"/>
  <c r="H4382" i="1"/>
  <c r="N4382" i="1" s="1"/>
  <c r="O4382" i="1" s="1"/>
  <c r="P4382" i="1" s="1"/>
  <c r="H4379" i="1"/>
  <c r="N4379" i="1" s="1"/>
  <c r="O4379" i="1" s="1"/>
  <c r="P4379" i="1" s="1"/>
  <c r="H4378" i="1"/>
  <c r="N4378" i="1" s="1"/>
  <c r="O4378" i="1" s="1"/>
  <c r="P4378" i="1" s="1"/>
  <c r="H4377" i="1"/>
  <c r="N4377" i="1" s="1"/>
  <c r="O4377" i="1" s="1"/>
  <c r="P4377" i="1" s="1"/>
  <c r="H4375" i="1"/>
  <c r="N4375" i="1" s="1"/>
  <c r="O4375" i="1" s="1"/>
  <c r="P4375" i="1" s="1"/>
  <c r="H4374" i="1"/>
  <c r="N4374" i="1" s="1"/>
  <c r="O4374" i="1" s="1"/>
  <c r="P4374" i="1" s="1"/>
  <c r="H4372" i="1"/>
  <c r="N4372" i="1" s="1"/>
  <c r="O4372" i="1" s="1"/>
  <c r="P4372" i="1" s="1"/>
  <c r="H4371" i="1"/>
  <c r="N4371" i="1" s="1"/>
  <c r="O4371" i="1" s="1"/>
  <c r="P4371" i="1" s="1"/>
  <c r="H4369" i="1"/>
  <c r="N4369" i="1" s="1"/>
  <c r="O4369" i="1" s="1"/>
  <c r="P4369" i="1" s="1"/>
  <c r="H4368" i="1"/>
  <c r="N4368" i="1" s="1"/>
  <c r="O4368" i="1" s="1"/>
  <c r="P4368" i="1" s="1"/>
  <c r="H4367" i="1"/>
  <c r="N4367" i="1" s="1"/>
  <c r="O4367" i="1" s="1"/>
  <c r="P4367" i="1" s="1"/>
  <c r="H4364" i="1"/>
  <c r="N4364" i="1" s="1"/>
  <c r="O4364" i="1" s="1"/>
  <c r="P4364" i="1" s="1"/>
  <c r="H4363" i="1"/>
  <c r="N4363" i="1" s="1"/>
  <c r="O4363" i="1" s="1"/>
  <c r="P4363" i="1" s="1"/>
  <c r="H4362" i="1"/>
  <c r="N4362" i="1" s="1"/>
  <c r="O4362" i="1" s="1"/>
  <c r="P4362" i="1" s="1"/>
  <c r="H4360" i="1"/>
  <c r="N4360" i="1" s="1"/>
  <c r="O4360" i="1" s="1"/>
  <c r="P4360" i="1" s="1"/>
  <c r="H4354" i="1"/>
  <c r="N4354" i="1" s="1"/>
  <c r="O4354" i="1" s="1"/>
  <c r="P4354" i="1" s="1"/>
  <c r="H4349" i="1"/>
  <c r="N4349" i="1" s="1"/>
  <c r="O4349" i="1" s="1"/>
  <c r="P4349" i="1" s="1"/>
  <c r="H4346" i="1"/>
  <c r="N4346" i="1" s="1"/>
  <c r="O4346" i="1" s="1"/>
  <c r="P4346" i="1" s="1"/>
  <c r="H4344" i="1"/>
  <c r="N4344" i="1" s="1"/>
  <c r="O4344" i="1" s="1"/>
  <c r="P4344" i="1" s="1"/>
  <c r="H4342" i="1"/>
  <c r="N4342" i="1" s="1"/>
  <c r="O4342" i="1" s="1"/>
  <c r="P4342" i="1" s="1"/>
  <c r="H4341" i="1"/>
  <c r="N4341" i="1" s="1"/>
  <c r="O4341" i="1" s="1"/>
  <c r="P4341" i="1" s="1"/>
  <c r="H4339" i="1"/>
  <c r="N4339" i="1" s="1"/>
  <c r="O4339" i="1" s="1"/>
  <c r="P4339" i="1" s="1"/>
  <c r="H4338" i="1"/>
  <c r="N4338" i="1" s="1"/>
  <c r="O4338" i="1" s="1"/>
  <c r="P4338" i="1" s="1"/>
  <c r="H4336" i="1"/>
  <c r="N4336" i="1" s="1"/>
  <c r="O4336" i="1" s="1"/>
  <c r="P4336" i="1" s="1"/>
  <c r="H4335" i="1"/>
  <c r="N4335" i="1" s="1"/>
  <c r="O4335" i="1" s="1"/>
  <c r="P4335" i="1" s="1"/>
  <c r="H4334" i="1"/>
  <c r="N4334" i="1" s="1"/>
  <c r="O4334" i="1" s="1"/>
  <c r="P4334" i="1" s="1"/>
  <c r="H4333" i="1"/>
  <c r="N4333" i="1" s="1"/>
  <c r="O4333" i="1" s="1"/>
  <c r="P4333" i="1" s="1"/>
  <c r="H4331" i="1"/>
  <c r="N4331" i="1" s="1"/>
  <c r="O4331" i="1" s="1"/>
  <c r="P4331" i="1" s="1"/>
  <c r="H4330" i="1"/>
  <c r="N4330" i="1" s="1"/>
  <c r="O4330" i="1" s="1"/>
  <c r="P4330" i="1" s="1"/>
  <c r="H4329" i="1"/>
  <c r="N4329" i="1" s="1"/>
  <c r="O4329" i="1" s="1"/>
  <c r="P4329" i="1" s="1"/>
  <c r="H4327" i="1"/>
  <c r="N4327" i="1" s="1"/>
  <c r="O4327" i="1" s="1"/>
  <c r="P4327" i="1" s="1"/>
  <c r="H4326" i="1"/>
  <c r="N4326" i="1" s="1"/>
  <c r="O4326" i="1" s="1"/>
  <c r="P4326" i="1" s="1"/>
  <c r="H4325" i="1"/>
  <c r="N4325" i="1" s="1"/>
  <c r="O4325" i="1" s="1"/>
  <c r="P4325" i="1" s="1"/>
  <c r="H4320" i="1"/>
  <c r="N4320" i="1" s="1"/>
  <c r="O4320" i="1" s="1"/>
  <c r="P4320" i="1" s="1"/>
  <c r="H4319" i="1"/>
  <c r="N4319" i="1" s="1"/>
  <c r="O4319" i="1" s="1"/>
  <c r="P4319" i="1" s="1"/>
  <c r="H4317" i="1"/>
  <c r="N4317" i="1" s="1"/>
  <c r="O4317" i="1" s="1"/>
  <c r="P4317" i="1" s="1"/>
  <c r="H4316" i="1"/>
  <c r="N4316" i="1" s="1"/>
  <c r="O4316" i="1" s="1"/>
  <c r="P4316" i="1" s="1"/>
  <c r="H4315" i="1"/>
  <c r="N4315" i="1" s="1"/>
  <c r="O4315" i="1" s="1"/>
  <c r="P4315" i="1" s="1"/>
  <c r="H4314" i="1"/>
  <c r="N4314" i="1" s="1"/>
  <c r="O4314" i="1" s="1"/>
  <c r="P4314" i="1" s="1"/>
  <c r="H4313" i="1"/>
  <c r="N4313" i="1" s="1"/>
  <c r="O4313" i="1" s="1"/>
  <c r="P4313" i="1" s="1"/>
  <c r="H4310" i="1"/>
  <c r="N4310" i="1" s="1"/>
  <c r="O4310" i="1" s="1"/>
  <c r="P4310" i="1" s="1"/>
  <c r="H4309" i="1"/>
  <c r="N4309" i="1" s="1"/>
  <c r="O4309" i="1" s="1"/>
  <c r="P4309" i="1" s="1"/>
  <c r="H4305" i="1"/>
  <c r="N4305" i="1" s="1"/>
  <c r="O4305" i="1" s="1"/>
  <c r="P4305" i="1" s="1"/>
  <c r="H4304" i="1"/>
  <c r="N4304" i="1" s="1"/>
  <c r="O4304" i="1" s="1"/>
  <c r="P4304" i="1" s="1"/>
  <c r="H4303" i="1"/>
  <c r="N4303" i="1" s="1"/>
  <c r="O4303" i="1" s="1"/>
  <c r="P4303" i="1" s="1"/>
  <c r="H4301" i="1"/>
  <c r="N4301" i="1" s="1"/>
  <c r="O4301" i="1" s="1"/>
  <c r="P4301" i="1" s="1"/>
  <c r="H4300" i="1"/>
  <c r="N4300" i="1" s="1"/>
  <c r="O4300" i="1" s="1"/>
  <c r="P4300" i="1" s="1"/>
  <c r="H4297" i="1"/>
  <c r="N4297" i="1" s="1"/>
  <c r="O4297" i="1" s="1"/>
  <c r="P4297" i="1" s="1"/>
  <c r="H4296" i="1"/>
  <c r="N4296" i="1" s="1"/>
  <c r="O4296" i="1" s="1"/>
  <c r="P4296" i="1" s="1"/>
  <c r="H4295" i="1"/>
  <c r="N4295" i="1" s="1"/>
  <c r="O4295" i="1" s="1"/>
  <c r="P4295" i="1" s="1"/>
  <c r="H4293" i="1"/>
  <c r="N4293" i="1" s="1"/>
  <c r="O4293" i="1" s="1"/>
  <c r="P4293" i="1" s="1"/>
  <c r="H4292" i="1"/>
  <c r="N4292" i="1" s="1"/>
  <c r="O4292" i="1" s="1"/>
  <c r="P4292" i="1" s="1"/>
  <c r="H4290" i="1"/>
  <c r="N4290" i="1" s="1"/>
  <c r="O4290" i="1" s="1"/>
  <c r="P4290" i="1" s="1"/>
  <c r="H4289" i="1"/>
  <c r="N4289" i="1" s="1"/>
  <c r="O4289" i="1" s="1"/>
  <c r="P4289" i="1" s="1"/>
  <c r="H4288" i="1"/>
  <c r="N4288" i="1" s="1"/>
  <c r="O4288" i="1" s="1"/>
  <c r="P4288" i="1" s="1"/>
  <c r="H4287" i="1"/>
  <c r="N4287" i="1" s="1"/>
  <c r="O4287" i="1" s="1"/>
  <c r="P4287" i="1" s="1"/>
  <c r="H4286" i="1"/>
  <c r="N4286" i="1" s="1"/>
  <c r="O4286" i="1" s="1"/>
  <c r="P4286" i="1" s="1"/>
  <c r="H4285" i="1"/>
  <c r="N4285" i="1" s="1"/>
  <c r="O4285" i="1" s="1"/>
  <c r="P4285" i="1" s="1"/>
  <c r="H4282" i="1"/>
  <c r="N4282" i="1" s="1"/>
  <c r="O4282" i="1" s="1"/>
  <c r="P4282" i="1" s="1"/>
  <c r="H4279" i="1"/>
  <c r="N4279" i="1" s="1"/>
  <c r="O4279" i="1" s="1"/>
  <c r="P4279" i="1" s="1"/>
  <c r="H4277" i="1"/>
  <c r="N4277" i="1" s="1"/>
  <c r="O4277" i="1" s="1"/>
  <c r="P4277" i="1" s="1"/>
  <c r="H4275" i="1"/>
  <c r="N4275" i="1" s="1"/>
  <c r="O4275" i="1" s="1"/>
  <c r="P4275" i="1" s="1"/>
  <c r="H4272" i="1"/>
  <c r="N4272" i="1" s="1"/>
  <c r="O4272" i="1" s="1"/>
  <c r="P4272" i="1" s="1"/>
  <c r="H4271" i="1"/>
  <c r="N4271" i="1" s="1"/>
  <c r="O4271" i="1" s="1"/>
  <c r="P4271" i="1" s="1"/>
  <c r="H4267" i="1"/>
  <c r="N4267" i="1" s="1"/>
  <c r="O4267" i="1" s="1"/>
  <c r="P4267" i="1" s="1"/>
  <c r="H4265" i="1"/>
  <c r="N4265" i="1" s="1"/>
  <c r="O4265" i="1" s="1"/>
  <c r="P4265" i="1" s="1"/>
  <c r="H4264" i="1"/>
  <c r="N4264" i="1" s="1"/>
  <c r="O4264" i="1" s="1"/>
  <c r="P4264" i="1" s="1"/>
  <c r="H4262" i="1"/>
  <c r="N4262" i="1" s="1"/>
  <c r="O4262" i="1" s="1"/>
  <c r="P4262" i="1" s="1"/>
  <c r="H4260" i="1"/>
  <c r="N4260" i="1" s="1"/>
  <c r="O4260" i="1" s="1"/>
  <c r="P4260" i="1" s="1"/>
  <c r="H4258" i="1"/>
  <c r="N4258" i="1" s="1"/>
  <c r="O4258" i="1" s="1"/>
  <c r="P4258" i="1" s="1"/>
  <c r="H4257" i="1"/>
  <c r="N4257" i="1" s="1"/>
  <c r="O4257" i="1" s="1"/>
  <c r="P4257" i="1" s="1"/>
  <c r="H4256" i="1"/>
  <c r="N4256" i="1" s="1"/>
  <c r="O4256" i="1" s="1"/>
  <c r="P4256" i="1" s="1"/>
  <c r="H4254" i="1"/>
  <c r="N4254" i="1" s="1"/>
  <c r="O4254" i="1" s="1"/>
  <c r="P4254" i="1" s="1"/>
  <c r="H4250" i="1"/>
  <c r="N4250" i="1" s="1"/>
  <c r="O4250" i="1" s="1"/>
  <c r="P4250" i="1" s="1"/>
  <c r="H4248" i="1"/>
  <c r="N4248" i="1" s="1"/>
  <c r="O4248" i="1" s="1"/>
  <c r="P4248" i="1" s="1"/>
  <c r="H4245" i="1"/>
  <c r="N4245" i="1" s="1"/>
  <c r="O4245" i="1" s="1"/>
  <c r="P4245" i="1" s="1"/>
  <c r="H4240" i="1"/>
  <c r="N4240" i="1" s="1"/>
  <c r="O4240" i="1" s="1"/>
  <c r="P4240" i="1" s="1"/>
  <c r="H4239" i="1"/>
  <c r="N4239" i="1" s="1"/>
  <c r="O4239" i="1" s="1"/>
  <c r="P4239" i="1" s="1"/>
  <c r="H4238" i="1"/>
  <c r="N4238" i="1" s="1"/>
  <c r="O4238" i="1" s="1"/>
  <c r="P4238" i="1" s="1"/>
  <c r="H4233" i="1"/>
  <c r="N4233" i="1" s="1"/>
  <c r="O4233" i="1" s="1"/>
  <c r="P4233" i="1" s="1"/>
  <c r="H4232" i="1"/>
  <c r="N4232" i="1" s="1"/>
  <c r="O4232" i="1" s="1"/>
  <c r="P4232" i="1" s="1"/>
  <c r="H4231" i="1"/>
  <c r="N4231" i="1" s="1"/>
  <c r="O4231" i="1" s="1"/>
  <c r="P4231" i="1" s="1"/>
  <c r="H4228" i="1"/>
  <c r="N4228" i="1" s="1"/>
  <c r="O4228" i="1" s="1"/>
  <c r="P4228" i="1" s="1"/>
  <c r="H4227" i="1"/>
  <c r="N4227" i="1" s="1"/>
  <c r="O4227" i="1" s="1"/>
  <c r="P4227" i="1" s="1"/>
  <c r="H4226" i="1"/>
  <c r="N4226" i="1" s="1"/>
  <c r="O4226" i="1" s="1"/>
  <c r="P4226" i="1" s="1"/>
  <c r="H4224" i="1"/>
  <c r="N4224" i="1" s="1"/>
  <c r="O4224" i="1" s="1"/>
  <c r="P4224" i="1" s="1"/>
  <c r="H4220" i="1"/>
  <c r="N4220" i="1" s="1"/>
  <c r="O4220" i="1" s="1"/>
  <c r="P4220" i="1" s="1"/>
  <c r="H4216" i="1"/>
  <c r="N4216" i="1" s="1"/>
  <c r="O4216" i="1" s="1"/>
  <c r="P4216" i="1" s="1"/>
  <c r="H4215" i="1"/>
  <c r="N4215" i="1" s="1"/>
  <c r="O4215" i="1" s="1"/>
  <c r="P4215" i="1" s="1"/>
  <c r="H4212" i="1"/>
  <c r="N4212" i="1" s="1"/>
  <c r="O4212" i="1" s="1"/>
  <c r="P4212" i="1" s="1"/>
  <c r="H4209" i="1"/>
  <c r="N4209" i="1" s="1"/>
  <c r="O4209" i="1" s="1"/>
  <c r="P4209" i="1" s="1"/>
  <c r="H4205" i="1"/>
  <c r="N4205" i="1" s="1"/>
  <c r="O4205" i="1" s="1"/>
  <c r="P4205" i="1" s="1"/>
  <c r="H4202" i="1"/>
  <c r="N4202" i="1" s="1"/>
  <c r="O4202" i="1" s="1"/>
  <c r="P4202" i="1" s="1"/>
  <c r="H4201" i="1"/>
  <c r="N4201" i="1" s="1"/>
  <c r="O4201" i="1" s="1"/>
  <c r="P4201" i="1" s="1"/>
  <c r="H4199" i="1"/>
  <c r="N4199" i="1" s="1"/>
  <c r="O4199" i="1" s="1"/>
  <c r="P4199" i="1" s="1"/>
  <c r="H4197" i="1"/>
  <c r="N4197" i="1" s="1"/>
  <c r="O4197" i="1" s="1"/>
  <c r="P4197" i="1" s="1"/>
  <c r="H4194" i="1"/>
  <c r="N4194" i="1" s="1"/>
  <c r="O4194" i="1" s="1"/>
  <c r="P4194" i="1" s="1"/>
  <c r="H4192" i="1"/>
  <c r="N4192" i="1" s="1"/>
  <c r="O4192" i="1" s="1"/>
  <c r="P4192" i="1" s="1"/>
  <c r="H4191" i="1"/>
  <c r="N4191" i="1" s="1"/>
  <c r="O4191" i="1" s="1"/>
  <c r="P4191" i="1" s="1"/>
  <c r="H4190" i="1"/>
  <c r="N4190" i="1" s="1"/>
  <c r="O4190" i="1" s="1"/>
  <c r="P4190" i="1" s="1"/>
  <c r="H4188" i="1"/>
  <c r="N4188" i="1" s="1"/>
  <c r="O4188" i="1" s="1"/>
  <c r="P4188" i="1" s="1"/>
  <c r="H4186" i="1"/>
  <c r="N4186" i="1" s="1"/>
  <c r="O4186" i="1" s="1"/>
  <c r="P4186" i="1" s="1"/>
  <c r="H4185" i="1"/>
  <c r="N4185" i="1" s="1"/>
  <c r="O4185" i="1" s="1"/>
  <c r="P4185" i="1" s="1"/>
  <c r="H4184" i="1"/>
  <c r="N4184" i="1" s="1"/>
  <c r="O4184" i="1" s="1"/>
  <c r="P4184" i="1" s="1"/>
  <c r="H4177" i="1"/>
  <c r="N4177" i="1" s="1"/>
  <c r="O4177" i="1" s="1"/>
  <c r="P4177" i="1" s="1"/>
  <c r="H4176" i="1"/>
  <c r="N4176" i="1" s="1"/>
  <c r="O4176" i="1" s="1"/>
  <c r="P4176" i="1" s="1"/>
  <c r="H4175" i="1"/>
  <c r="N4175" i="1" s="1"/>
  <c r="O4175" i="1" s="1"/>
  <c r="P4175" i="1" s="1"/>
  <c r="H4173" i="1"/>
  <c r="N4173" i="1" s="1"/>
  <c r="O4173" i="1" s="1"/>
  <c r="P4173" i="1" s="1"/>
  <c r="H4172" i="1"/>
  <c r="N4172" i="1" s="1"/>
  <c r="O4172" i="1" s="1"/>
  <c r="P4172" i="1" s="1"/>
  <c r="H4171" i="1"/>
  <c r="N4171" i="1" s="1"/>
  <c r="O4171" i="1" s="1"/>
  <c r="P4171" i="1" s="1"/>
  <c r="H4170" i="1"/>
  <c r="N4170" i="1" s="1"/>
  <c r="O4170" i="1" s="1"/>
  <c r="P4170" i="1" s="1"/>
  <c r="H4167" i="1"/>
  <c r="N4167" i="1" s="1"/>
  <c r="O4167" i="1" s="1"/>
  <c r="P4167" i="1" s="1"/>
  <c r="H4166" i="1"/>
  <c r="N4166" i="1" s="1"/>
  <c r="O4166" i="1" s="1"/>
  <c r="P4166" i="1" s="1"/>
  <c r="H4165" i="1"/>
  <c r="N4165" i="1" s="1"/>
  <c r="O4165" i="1" s="1"/>
  <c r="P4165" i="1" s="1"/>
  <c r="H4160" i="1"/>
  <c r="N4160" i="1" s="1"/>
  <c r="O4160" i="1" s="1"/>
  <c r="P4160" i="1" s="1"/>
  <c r="H4158" i="1"/>
  <c r="N4158" i="1" s="1"/>
  <c r="O4158" i="1" s="1"/>
  <c r="P4158" i="1" s="1"/>
  <c r="H4155" i="1"/>
  <c r="N4155" i="1" s="1"/>
  <c r="O4155" i="1" s="1"/>
  <c r="P4155" i="1" s="1"/>
  <c r="H4151" i="1"/>
  <c r="N4151" i="1" s="1"/>
  <c r="O4151" i="1" s="1"/>
  <c r="P4151" i="1" s="1"/>
  <c r="H4148" i="1"/>
  <c r="N4148" i="1" s="1"/>
  <c r="O4148" i="1" s="1"/>
  <c r="P4148" i="1" s="1"/>
  <c r="H4144" i="1"/>
  <c r="N4144" i="1" s="1"/>
  <c r="O4144" i="1" s="1"/>
  <c r="P4144" i="1" s="1"/>
  <c r="H4143" i="1"/>
  <c r="N4143" i="1" s="1"/>
  <c r="O4143" i="1" s="1"/>
  <c r="P4143" i="1" s="1"/>
  <c r="H4140" i="1"/>
  <c r="N4140" i="1" s="1"/>
  <c r="O4140" i="1" s="1"/>
  <c r="P4140" i="1" s="1"/>
  <c r="H4139" i="1"/>
  <c r="N4139" i="1" s="1"/>
  <c r="O4139" i="1" s="1"/>
  <c r="P4139" i="1" s="1"/>
  <c r="H4137" i="1"/>
  <c r="N4137" i="1" s="1"/>
  <c r="O4137" i="1" s="1"/>
  <c r="P4137" i="1" s="1"/>
  <c r="H4134" i="1"/>
  <c r="N4134" i="1" s="1"/>
  <c r="O4134" i="1" s="1"/>
  <c r="P4134" i="1" s="1"/>
  <c r="H4129" i="1"/>
  <c r="N4129" i="1" s="1"/>
  <c r="O4129" i="1" s="1"/>
  <c r="P4129" i="1" s="1"/>
  <c r="H4128" i="1"/>
  <c r="N4128" i="1" s="1"/>
  <c r="O4128" i="1" s="1"/>
  <c r="P4128" i="1" s="1"/>
  <c r="H4127" i="1"/>
  <c r="N4127" i="1" s="1"/>
  <c r="O4127" i="1" s="1"/>
  <c r="P4127" i="1" s="1"/>
  <c r="H4122" i="1"/>
  <c r="N4122" i="1" s="1"/>
  <c r="O4122" i="1" s="1"/>
  <c r="P4122" i="1" s="1"/>
  <c r="H4120" i="1"/>
  <c r="N4120" i="1" s="1"/>
  <c r="O4120" i="1" s="1"/>
  <c r="P4120" i="1" s="1"/>
  <c r="H4119" i="1"/>
  <c r="N4119" i="1" s="1"/>
  <c r="O4119" i="1" s="1"/>
  <c r="P4119" i="1" s="1"/>
  <c r="H4116" i="1"/>
  <c r="N4116" i="1" s="1"/>
  <c r="O4116" i="1" s="1"/>
  <c r="P4116" i="1" s="1"/>
  <c r="H4113" i="1"/>
  <c r="N4113" i="1" s="1"/>
  <c r="O4113" i="1" s="1"/>
  <c r="P4113" i="1" s="1"/>
  <c r="H4110" i="1"/>
  <c r="N4110" i="1" s="1"/>
  <c r="O4110" i="1" s="1"/>
  <c r="P4110" i="1" s="1"/>
  <c r="H4107" i="1"/>
  <c r="N4107" i="1" s="1"/>
  <c r="O4107" i="1" s="1"/>
  <c r="P4107" i="1" s="1"/>
  <c r="H4096" i="1"/>
  <c r="N4096" i="1" s="1"/>
  <c r="O4096" i="1" s="1"/>
  <c r="P4096" i="1" s="1"/>
  <c r="H4091" i="1"/>
  <c r="N4091" i="1" s="1"/>
  <c r="O4091" i="1" s="1"/>
  <c r="P4091" i="1" s="1"/>
  <c r="H4085" i="1"/>
  <c r="N4085" i="1" s="1"/>
  <c r="O4085" i="1" s="1"/>
  <c r="P4085" i="1" s="1"/>
  <c r="H4083" i="1"/>
  <c r="N4083" i="1" s="1"/>
  <c r="O4083" i="1" s="1"/>
  <c r="P4083" i="1" s="1"/>
  <c r="H4081" i="1"/>
  <c r="N4081" i="1" s="1"/>
  <c r="O4081" i="1" s="1"/>
  <c r="P4081" i="1" s="1"/>
  <c r="H4080" i="1"/>
  <c r="N4080" i="1" s="1"/>
  <c r="O4080" i="1" s="1"/>
  <c r="P4080" i="1" s="1"/>
  <c r="H4078" i="1"/>
  <c r="N4078" i="1" s="1"/>
  <c r="O4078" i="1" s="1"/>
  <c r="P4078" i="1" s="1"/>
  <c r="H4075" i="1"/>
  <c r="N4075" i="1" s="1"/>
  <c r="O4075" i="1" s="1"/>
  <c r="P4075" i="1" s="1"/>
  <c r="H4073" i="1"/>
  <c r="N4073" i="1" s="1"/>
  <c r="O4073" i="1" s="1"/>
  <c r="P4073" i="1" s="1"/>
  <c r="H4070" i="1"/>
  <c r="N4070" i="1" s="1"/>
  <c r="O4070" i="1" s="1"/>
  <c r="P4070" i="1" s="1"/>
  <c r="H4069" i="1"/>
  <c r="N4069" i="1" s="1"/>
  <c r="O4069" i="1" s="1"/>
  <c r="P4069" i="1" s="1"/>
  <c r="H4063" i="1"/>
  <c r="N4063" i="1" s="1"/>
  <c r="O4063" i="1" s="1"/>
  <c r="P4063" i="1" s="1"/>
  <c r="H4060" i="1"/>
  <c r="N4060" i="1" s="1"/>
  <c r="O4060" i="1" s="1"/>
  <c r="P4060" i="1" s="1"/>
  <c r="H4057" i="1"/>
  <c r="N4057" i="1" s="1"/>
  <c r="O4057" i="1" s="1"/>
  <c r="P4057" i="1" s="1"/>
  <c r="H4056" i="1"/>
  <c r="N4056" i="1" s="1"/>
  <c r="O4056" i="1" s="1"/>
  <c r="P4056" i="1" s="1"/>
  <c r="H4055" i="1"/>
  <c r="N4055" i="1" s="1"/>
  <c r="O4055" i="1" s="1"/>
  <c r="P4055" i="1" s="1"/>
  <c r="H4050" i="1"/>
  <c r="N4050" i="1" s="1"/>
  <c r="O4050" i="1" s="1"/>
  <c r="P4050" i="1" s="1"/>
  <c r="H4049" i="1"/>
  <c r="N4049" i="1" s="1"/>
  <c r="O4049" i="1" s="1"/>
  <c r="P4049" i="1" s="1"/>
  <c r="H4047" i="1"/>
  <c r="N4047" i="1" s="1"/>
  <c r="O4047" i="1" s="1"/>
  <c r="P4047" i="1" s="1"/>
  <c r="H4046" i="1"/>
  <c r="N4046" i="1" s="1"/>
  <c r="O4046" i="1" s="1"/>
  <c r="P4046" i="1" s="1"/>
  <c r="H4045" i="1"/>
  <c r="N4045" i="1" s="1"/>
  <c r="O4045" i="1" s="1"/>
  <c r="P4045" i="1" s="1"/>
  <c r="H4043" i="1"/>
  <c r="N4043" i="1" s="1"/>
  <c r="O4043" i="1" s="1"/>
  <c r="P4043" i="1" s="1"/>
  <c r="H4042" i="1"/>
  <c r="N4042" i="1" s="1"/>
  <c r="O4042" i="1" s="1"/>
  <c r="P4042" i="1" s="1"/>
  <c r="H4041" i="1"/>
  <c r="N4041" i="1" s="1"/>
  <c r="O4041" i="1" s="1"/>
  <c r="P4041" i="1" s="1"/>
  <c r="H4040" i="1"/>
  <c r="N4040" i="1" s="1"/>
  <c r="O4040" i="1" s="1"/>
  <c r="P4040" i="1" s="1"/>
  <c r="H4037" i="1"/>
  <c r="N4037" i="1" s="1"/>
  <c r="O4037" i="1" s="1"/>
  <c r="P4037" i="1" s="1"/>
  <c r="H4036" i="1"/>
  <c r="N4036" i="1" s="1"/>
  <c r="O4036" i="1" s="1"/>
  <c r="P4036" i="1" s="1"/>
  <c r="H4035" i="1"/>
  <c r="N4035" i="1" s="1"/>
  <c r="O4035" i="1" s="1"/>
  <c r="P4035" i="1" s="1"/>
  <c r="H4032" i="1"/>
  <c r="N4032" i="1" s="1"/>
  <c r="O4032" i="1" s="1"/>
  <c r="P4032" i="1" s="1"/>
  <c r="H4031" i="1"/>
  <c r="N4031" i="1" s="1"/>
  <c r="O4031" i="1" s="1"/>
  <c r="P4031" i="1" s="1"/>
  <c r="H4030" i="1"/>
  <c r="N4030" i="1" s="1"/>
  <c r="O4030" i="1" s="1"/>
  <c r="P4030" i="1" s="1"/>
  <c r="H4028" i="1"/>
  <c r="N4028" i="1" s="1"/>
  <c r="O4028" i="1" s="1"/>
  <c r="P4028" i="1" s="1"/>
  <c r="H4027" i="1"/>
  <c r="N4027" i="1" s="1"/>
  <c r="O4027" i="1" s="1"/>
  <c r="P4027" i="1" s="1"/>
  <c r="H4022" i="1"/>
  <c r="N4022" i="1" s="1"/>
  <c r="O4022" i="1" s="1"/>
  <c r="P4022" i="1" s="1"/>
  <c r="H4018" i="1"/>
  <c r="N4018" i="1" s="1"/>
  <c r="O4018" i="1" s="1"/>
  <c r="P4018" i="1" s="1"/>
  <c r="H4017" i="1"/>
  <c r="N4017" i="1" s="1"/>
  <c r="O4017" i="1" s="1"/>
  <c r="P4017" i="1" s="1"/>
  <c r="H4014" i="1"/>
  <c r="N4014" i="1" s="1"/>
  <c r="O4014" i="1" s="1"/>
  <c r="P4014" i="1" s="1"/>
  <c r="H4011" i="1"/>
  <c r="N4011" i="1" s="1"/>
  <c r="O4011" i="1" s="1"/>
  <c r="P4011" i="1" s="1"/>
  <c r="H4005" i="1"/>
  <c r="N4005" i="1" s="1"/>
  <c r="O4005" i="1" s="1"/>
  <c r="P4005" i="1" s="1"/>
  <c r="H4004" i="1"/>
  <c r="N4004" i="1" s="1"/>
  <c r="O4004" i="1" s="1"/>
  <c r="P4004" i="1" s="1"/>
  <c r="H3999" i="1"/>
  <c r="N3999" i="1" s="1"/>
  <c r="O3999" i="1" s="1"/>
  <c r="P3999" i="1" s="1"/>
  <c r="H3995" i="1"/>
  <c r="N3995" i="1" s="1"/>
  <c r="O3995" i="1" s="1"/>
  <c r="P3995" i="1" s="1"/>
  <c r="H3991" i="1"/>
  <c r="N3991" i="1" s="1"/>
  <c r="O3991" i="1" s="1"/>
  <c r="P3991" i="1" s="1"/>
  <c r="H3989" i="1"/>
  <c r="N3989" i="1" s="1"/>
  <c r="O3989" i="1" s="1"/>
  <c r="P3989" i="1" s="1"/>
  <c r="H3988" i="1"/>
  <c r="N3988" i="1" s="1"/>
  <c r="O3988" i="1" s="1"/>
  <c r="P3988" i="1" s="1"/>
  <c r="H3985" i="1"/>
  <c r="N3985" i="1" s="1"/>
  <c r="O3985" i="1" s="1"/>
  <c r="P3985" i="1" s="1"/>
  <c r="H3982" i="1"/>
  <c r="N3982" i="1" s="1"/>
  <c r="O3982" i="1" s="1"/>
  <c r="P3982" i="1" s="1"/>
  <c r="H3979" i="1"/>
  <c r="N3979" i="1" s="1"/>
  <c r="O3979" i="1" s="1"/>
  <c r="P3979" i="1" s="1"/>
  <c r="H3977" i="1"/>
  <c r="N3977" i="1" s="1"/>
  <c r="O3977" i="1" s="1"/>
  <c r="P3977" i="1" s="1"/>
  <c r="H3976" i="1"/>
  <c r="N3976" i="1" s="1"/>
  <c r="O3976" i="1" s="1"/>
  <c r="P3976" i="1" s="1"/>
  <c r="H3974" i="1"/>
  <c r="N3974" i="1" s="1"/>
  <c r="O3974" i="1" s="1"/>
  <c r="P3974" i="1" s="1"/>
  <c r="H3973" i="1"/>
  <c r="N3973" i="1" s="1"/>
  <c r="O3973" i="1" s="1"/>
  <c r="P3973" i="1" s="1"/>
  <c r="H3972" i="1"/>
  <c r="N3972" i="1" s="1"/>
  <c r="O3972" i="1" s="1"/>
  <c r="P3972" i="1" s="1"/>
  <c r="H3970" i="1"/>
  <c r="N3970" i="1" s="1"/>
  <c r="O3970" i="1" s="1"/>
  <c r="P3970" i="1" s="1"/>
  <c r="H3969" i="1"/>
  <c r="N3969" i="1" s="1"/>
  <c r="O3969" i="1" s="1"/>
  <c r="P3969" i="1" s="1"/>
  <c r="H3966" i="1"/>
  <c r="N3966" i="1" s="1"/>
  <c r="O3966" i="1" s="1"/>
  <c r="P3966" i="1" s="1"/>
  <c r="H3962" i="1"/>
  <c r="N3962" i="1" s="1"/>
  <c r="O3962" i="1" s="1"/>
  <c r="P3962" i="1" s="1"/>
  <c r="H3960" i="1"/>
  <c r="N3960" i="1" s="1"/>
  <c r="O3960" i="1" s="1"/>
  <c r="P3960" i="1" s="1"/>
  <c r="H3959" i="1"/>
  <c r="N3959" i="1" s="1"/>
  <c r="O3959" i="1" s="1"/>
  <c r="P3959" i="1" s="1"/>
  <c r="H3958" i="1"/>
  <c r="N3958" i="1" s="1"/>
  <c r="O3958" i="1" s="1"/>
  <c r="P3958" i="1" s="1"/>
  <c r="H3955" i="1"/>
  <c r="N3955" i="1" s="1"/>
  <c r="O3955" i="1" s="1"/>
  <c r="P3955" i="1" s="1"/>
  <c r="H3954" i="1"/>
  <c r="N3954" i="1" s="1"/>
  <c r="O3954" i="1" s="1"/>
  <c r="P3954" i="1" s="1"/>
  <c r="H3952" i="1"/>
  <c r="N3952" i="1" s="1"/>
  <c r="O3952" i="1" s="1"/>
  <c r="P3952" i="1" s="1"/>
  <c r="H3951" i="1"/>
  <c r="N3951" i="1" s="1"/>
  <c r="O3951" i="1" s="1"/>
  <c r="P3951" i="1" s="1"/>
  <c r="H3948" i="1"/>
  <c r="N3948" i="1" s="1"/>
  <c r="O3948" i="1" s="1"/>
  <c r="P3948" i="1" s="1"/>
  <c r="H3945" i="1"/>
  <c r="N3945" i="1" s="1"/>
  <c r="O3945" i="1" s="1"/>
  <c r="P3945" i="1" s="1"/>
  <c r="H3942" i="1"/>
  <c r="N3942" i="1" s="1"/>
  <c r="O3942" i="1" s="1"/>
  <c r="P3942" i="1" s="1"/>
  <c r="H3940" i="1"/>
  <c r="N3940" i="1" s="1"/>
  <c r="O3940" i="1" s="1"/>
  <c r="P3940" i="1" s="1"/>
  <c r="H3939" i="1"/>
  <c r="N3939" i="1" s="1"/>
  <c r="O3939" i="1" s="1"/>
  <c r="P3939" i="1" s="1"/>
  <c r="H3936" i="1"/>
  <c r="N3936" i="1" s="1"/>
  <c r="O3936" i="1" s="1"/>
  <c r="P3936" i="1" s="1"/>
  <c r="H3924" i="1"/>
  <c r="N3924" i="1" s="1"/>
  <c r="O3924" i="1" s="1"/>
  <c r="P3924" i="1" s="1"/>
  <c r="H3922" i="1"/>
  <c r="N3922" i="1" s="1"/>
  <c r="O3922" i="1" s="1"/>
  <c r="P3922" i="1" s="1"/>
  <c r="H3921" i="1"/>
  <c r="N3921" i="1" s="1"/>
  <c r="O3921" i="1" s="1"/>
  <c r="P3921" i="1" s="1"/>
  <c r="H3920" i="1"/>
  <c r="N3920" i="1" s="1"/>
  <c r="O3920" i="1" s="1"/>
  <c r="P3920" i="1" s="1"/>
  <c r="H3919" i="1"/>
  <c r="N3919" i="1" s="1"/>
  <c r="O3919" i="1" s="1"/>
  <c r="P3919" i="1" s="1"/>
  <c r="H3917" i="1"/>
  <c r="N3917" i="1" s="1"/>
  <c r="O3917" i="1" s="1"/>
  <c r="P3917" i="1" s="1"/>
  <c r="H3913" i="1"/>
  <c r="N3913" i="1" s="1"/>
  <c r="O3913" i="1" s="1"/>
  <c r="P3913" i="1" s="1"/>
  <c r="H3911" i="1"/>
  <c r="N3911" i="1" s="1"/>
  <c r="O3911" i="1" s="1"/>
  <c r="P3911" i="1" s="1"/>
  <c r="H3910" i="1"/>
  <c r="N3910" i="1" s="1"/>
  <c r="O3910" i="1" s="1"/>
  <c r="P3910" i="1" s="1"/>
  <c r="H3909" i="1"/>
  <c r="N3909" i="1" s="1"/>
  <c r="O3909" i="1" s="1"/>
  <c r="P3909" i="1" s="1"/>
  <c r="H3906" i="1"/>
  <c r="N3906" i="1" s="1"/>
  <c r="O3906" i="1" s="1"/>
  <c r="P3906" i="1" s="1"/>
  <c r="H3903" i="1"/>
  <c r="N3903" i="1" s="1"/>
  <c r="O3903" i="1" s="1"/>
  <c r="P3903" i="1" s="1"/>
  <c r="H3899" i="1"/>
  <c r="N3899" i="1" s="1"/>
  <c r="O3899" i="1" s="1"/>
  <c r="P3899" i="1" s="1"/>
  <c r="H3898" i="1"/>
  <c r="N3898" i="1" s="1"/>
  <c r="O3898" i="1" s="1"/>
  <c r="P3898" i="1" s="1"/>
  <c r="H3895" i="1"/>
  <c r="N3895" i="1" s="1"/>
  <c r="O3895" i="1" s="1"/>
  <c r="P3895" i="1" s="1"/>
  <c r="H3892" i="1"/>
  <c r="N3892" i="1" s="1"/>
  <c r="O3892" i="1" s="1"/>
  <c r="P3892" i="1" s="1"/>
  <c r="H3888" i="1"/>
  <c r="N3888" i="1" s="1"/>
  <c r="O3888" i="1" s="1"/>
  <c r="P3888" i="1" s="1"/>
  <c r="H3887" i="1"/>
  <c r="N3887" i="1" s="1"/>
  <c r="O3887" i="1" s="1"/>
  <c r="P3887" i="1" s="1"/>
  <c r="H3886" i="1"/>
  <c r="N3886" i="1" s="1"/>
  <c r="O3886" i="1" s="1"/>
  <c r="P3886" i="1" s="1"/>
  <c r="H3883" i="1"/>
  <c r="N3883" i="1" s="1"/>
  <c r="O3883" i="1" s="1"/>
  <c r="P3883" i="1" s="1"/>
  <c r="H3878" i="1"/>
  <c r="N3878" i="1" s="1"/>
  <c r="O3878" i="1" s="1"/>
  <c r="P3878" i="1" s="1"/>
  <c r="H3877" i="1"/>
  <c r="N3877" i="1" s="1"/>
  <c r="O3877" i="1" s="1"/>
  <c r="P3877" i="1" s="1"/>
  <c r="H3875" i="1"/>
  <c r="N3875" i="1" s="1"/>
  <c r="O3875" i="1" s="1"/>
  <c r="P3875" i="1" s="1"/>
  <c r="H3872" i="1"/>
  <c r="N3872" i="1" s="1"/>
  <c r="O3872" i="1" s="1"/>
  <c r="P3872" i="1" s="1"/>
  <c r="H3869" i="1"/>
  <c r="N3869" i="1" s="1"/>
  <c r="O3869" i="1" s="1"/>
  <c r="P3869" i="1" s="1"/>
  <c r="H3868" i="1"/>
  <c r="N3868" i="1" s="1"/>
  <c r="O3868" i="1" s="1"/>
  <c r="P3868" i="1" s="1"/>
  <c r="H3866" i="1"/>
  <c r="N3866" i="1" s="1"/>
  <c r="O3866" i="1" s="1"/>
  <c r="P3866" i="1" s="1"/>
  <c r="H3862" i="1"/>
  <c r="N3862" i="1" s="1"/>
  <c r="O3862" i="1" s="1"/>
  <c r="P3862" i="1" s="1"/>
  <c r="H3861" i="1"/>
  <c r="N3861" i="1" s="1"/>
  <c r="O3861" i="1" s="1"/>
  <c r="P3861" i="1" s="1"/>
  <c r="H3858" i="1"/>
  <c r="N3858" i="1" s="1"/>
  <c r="O3858" i="1" s="1"/>
  <c r="P3858" i="1" s="1"/>
  <c r="H3857" i="1"/>
  <c r="N3857" i="1" s="1"/>
  <c r="O3857" i="1" s="1"/>
  <c r="P3857" i="1" s="1"/>
  <c r="H3855" i="1"/>
  <c r="N3855" i="1" s="1"/>
  <c r="O3855" i="1" s="1"/>
  <c r="P3855" i="1" s="1"/>
  <c r="H3851" i="1"/>
  <c r="N3851" i="1" s="1"/>
  <c r="O3851" i="1" s="1"/>
  <c r="P3851" i="1" s="1"/>
  <c r="H3849" i="1"/>
  <c r="N3849" i="1" s="1"/>
  <c r="O3849" i="1" s="1"/>
  <c r="P3849" i="1" s="1"/>
  <c r="H3848" i="1"/>
  <c r="N3848" i="1" s="1"/>
  <c r="O3848" i="1" s="1"/>
  <c r="P3848" i="1" s="1"/>
  <c r="H3846" i="1"/>
  <c r="N3846" i="1" s="1"/>
  <c r="O3846" i="1" s="1"/>
  <c r="P3846" i="1" s="1"/>
  <c r="H3845" i="1"/>
  <c r="N3845" i="1" s="1"/>
  <c r="O3845" i="1" s="1"/>
  <c r="P3845" i="1" s="1"/>
  <c r="H3844" i="1"/>
  <c r="N3844" i="1" s="1"/>
  <c r="O3844" i="1" s="1"/>
  <c r="P3844" i="1" s="1"/>
  <c r="H3840" i="1"/>
  <c r="N3840" i="1" s="1"/>
  <c r="O3840" i="1" s="1"/>
  <c r="P3840" i="1" s="1"/>
  <c r="H3839" i="1"/>
  <c r="N3839" i="1" s="1"/>
  <c r="O3839" i="1" s="1"/>
  <c r="P3839" i="1" s="1"/>
  <c r="H3835" i="1"/>
  <c r="N3835" i="1" s="1"/>
  <c r="O3835" i="1" s="1"/>
  <c r="P3835" i="1" s="1"/>
  <c r="H3834" i="1"/>
  <c r="N3834" i="1" s="1"/>
  <c r="O3834" i="1" s="1"/>
  <c r="P3834" i="1" s="1"/>
  <c r="H3833" i="1"/>
  <c r="N3833" i="1" s="1"/>
  <c r="O3833" i="1" s="1"/>
  <c r="P3833" i="1" s="1"/>
  <c r="H3830" i="1"/>
  <c r="N3830" i="1" s="1"/>
  <c r="O3830" i="1" s="1"/>
  <c r="P3830" i="1" s="1"/>
  <c r="H3829" i="1"/>
  <c r="N3829" i="1" s="1"/>
  <c r="O3829" i="1" s="1"/>
  <c r="P3829" i="1" s="1"/>
  <c r="H3826" i="1"/>
  <c r="N3826" i="1" s="1"/>
  <c r="O3826" i="1" s="1"/>
  <c r="P3826" i="1" s="1"/>
  <c r="H3824" i="1"/>
  <c r="N3824" i="1" s="1"/>
  <c r="O3824" i="1" s="1"/>
  <c r="P3824" i="1" s="1"/>
  <c r="H3823" i="1"/>
  <c r="N3823" i="1" s="1"/>
  <c r="O3823" i="1" s="1"/>
  <c r="P3823" i="1" s="1"/>
  <c r="H3820" i="1"/>
  <c r="N3820" i="1" s="1"/>
  <c r="O3820" i="1" s="1"/>
  <c r="P3820" i="1" s="1"/>
  <c r="H3819" i="1"/>
  <c r="N3819" i="1" s="1"/>
  <c r="O3819" i="1" s="1"/>
  <c r="P3819" i="1" s="1"/>
  <c r="H3817" i="1"/>
  <c r="N3817" i="1" s="1"/>
  <c r="O3817" i="1" s="1"/>
  <c r="P3817" i="1" s="1"/>
  <c r="H3813" i="1"/>
  <c r="N3813" i="1" s="1"/>
  <c r="O3813" i="1" s="1"/>
  <c r="P3813" i="1" s="1"/>
  <c r="H3810" i="1"/>
  <c r="N3810" i="1" s="1"/>
  <c r="O3810" i="1" s="1"/>
  <c r="P3810" i="1" s="1"/>
  <c r="H3807" i="1"/>
  <c r="N3807" i="1" s="1"/>
  <c r="O3807" i="1" s="1"/>
  <c r="P3807" i="1" s="1"/>
  <c r="H3801" i="1"/>
  <c r="N3801" i="1" s="1"/>
  <c r="O3801" i="1" s="1"/>
  <c r="P3801" i="1" s="1"/>
  <c r="H3800" i="1"/>
  <c r="N3800" i="1" s="1"/>
  <c r="O3800" i="1" s="1"/>
  <c r="P3800" i="1" s="1"/>
  <c r="H3795" i="1"/>
  <c r="N3795" i="1" s="1"/>
  <c r="O3795" i="1" s="1"/>
  <c r="P3795" i="1" s="1"/>
  <c r="H3793" i="1"/>
  <c r="N3793" i="1" s="1"/>
  <c r="O3793" i="1" s="1"/>
  <c r="P3793" i="1" s="1"/>
  <c r="H3791" i="1"/>
  <c r="N3791" i="1" s="1"/>
  <c r="O3791" i="1" s="1"/>
  <c r="P3791" i="1" s="1"/>
  <c r="H3784" i="1"/>
  <c r="N3784" i="1" s="1"/>
  <c r="O3784" i="1" s="1"/>
  <c r="P3784" i="1" s="1"/>
  <c r="H3782" i="1"/>
  <c r="N3782" i="1" s="1"/>
  <c r="O3782" i="1" s="1"/>
  <c r="P3782" i="1" s="1"/>
  <c r="H3776" i="1"/>
  <c r="N3776" i="1" s="1"/>
  <c r="O3776" i="1" s="1"/>
  <c r="P3776" i="1" s="1"/>
  <c r="H3775" i="1"/>
  <c r="N3775" i="1" s="1"/>
  <c r="O3775" i="1" s="1"/>
  <c r="P3775" i="1" s="1"/>
  <c r="H3774" i="1"/>
  <c r="N3774" i="1" s="1"/>
  <c r="O3774" i="1" s="1"/>
  <c r="P3774" i="1" s="1"/>
  <c r="H3768" i="1"/>
  <c r="N3768" i="1" s="1"/>
  <c r="O3768" i="1" s="1"/>
  <c r="P3768" i="1" s="1"/>
  <c r="H3765" i="1"/>
  <c r="N3765" i="1" s="1"/>
  <c r="O3765" i="1" s="1"/>
  <c r="P3765" i="1" s="1"/>
  <c r="H3763" i="1"/>
  <c r="N3763" i="1" s="1"/>
  <c r="O3763" i="1" s="1"/>
  <c r="P3763" i="1" s="1"/>
  <c r="H3760" i="1"/>
  <c r="N3760" i="1" s="1"/>
  <c r="O3760" i="1" s="1"/>
  <c r="P3760" i="1" s="1"/>
  <c r="H3759" i="1"/>
  <c r="N3759" i="1" s="1"/>
  <c r="O3759" i="1" s="1"/>
  <c r="P3759" i="1" s="1"/>
  <c r="H3758" i="1"/>
  <c r="N3758" i="1" s="1"/>
  <c r="O3758" i="1" s="1"/>
  <c r="P3758" i="1" s="1"/>
  <c r="H3757" i="1"/>
  <c r="N3757" i="1" s="1"/>
  <c r="O3757" i="1" s="1"/>
  <c r="P3757" i="1" s="1"/>
  <c r="H3750" i="1"/>
  <c r="N3750" i="1" s="1"/>
  <c r="O3750" i="1" s="1"/>
  <c r="P3750" i="1" s="1"/>
  <c r="H3746" i="1"/>
  <c r="N3746" i="1" s="1"/>
  <c r="O3746" i="1" s="1"/>
  <c r="P3746" i="1" s="1"/>
  <c r="H3745" i="1"/>
  <c r="N3745" i="1" s="1"/>
  <c r="O3745" i="1" s="1"/>
  <c r="P3745" i="1" s="1"/>
  <c r="H3744" i="1"/>
  <c r="N3744" i="1" s="1"/>
  <c r="O3744" i="1" s="1"/>
  <c r="P3744" i="1" s="1"/>
  <c r="H3743" i="1"/>
  <c r="N3743" i="1" s="1"/>
  <c r="O3743" i="1" s="1"/>
  <c r="P3743" i="1" s="1"/>
  <c r="H3742" i="1"/>
  <c r="N3742" i="1" s="1"/>
  <c r="O3742" i="1" s="1"/>
  <c r="P3742" i="1" s="1"/>
  <c r="H3740" i="1"/>
  <c r="N3740" i="1" s="1"/>
  <c r="O3740" i="1" s="1"/>
  <c r="P3740" i="1" s="1"/>
  <c r="H3738" i="1"/>
  <c r="N3738" i="1" s="1"/>
  <c r="O3738" i="1" s="1"/>
  <c r="P3738" i="1" s="1"/>
  <c r="H3737" i="1"/>
  <c r="N3737" i="1" s="1"/>
  <c r="O3737" i="1" s="1"/>
  <c r="P3737" i="1" s="1"/>
  <c r="H3735" i="1"/>
  <c r="N3735" i="1" s="1"/>
  <c r="O3735" i="1" s="1"/>
  <c r="P3735" i="1" s="1"/>
  <c r="H3728" i="1"/>
  <c r="N3728" i="1" s="1"/>
  <c r="O3728" i="1" s="1"/>
  <c r="P3728" i="1" s="1"/>
  <c r="H3727" i="1"/>
  <c r="N3727" i="1" s="1"/>
  <c r="O3727" i="1" s="1"/>
  <c r="P3727" i="1" s="1"/>
  <c r="H3723" i="1"/>
  <c r="N3723" i="1" s="1"/>
  <c r="O3723" i="1" s="1"/>
  <c r="P3723" i="1" s="1"/>
  <c r="H3717" i="1"/>
  <c r="N3717" i="1" s="1"/>
  <c r="O3717" i="1" s="1"/>
  <c r="P3717" i="1" s="1"/>
  <c r="H3711" i="1"/>
  <c r="N3711" i="1" s="1"/>
  <c r="O3711" i="1" s="1"/>
  <c r="P3711" i="1" s="1"/>
  <c r="H3710" i="1"/>
  <c r="N3710" i="1" s="1"/>
  <c r="O3710" i="1" s="1"/>
  <c r="P3710" i="1" s="1"/>
  <c r="H3709" i="1"/>
  <c r="N3709" i="1" s="1"/>
  <c r="O3709" i="1" s="1"/>
  <c r="P3709" i="1" s="1"/>
  <c r="H3708" i="1"/>
  <c r="N3708" i="1" s="1"/>
  <c r="O3708" i="1" s="1"/>
  <c r="P3708" i="1" s="1"/>
  <c r="H3707" i="1"/>
  <c r="N3707" i="1" s="1"/>
  <c r="O3707" i="1" s="1"/>
  <c r="P3707" i="1" s="1"/>
  <c r="H3705" i="1"/>
  <c r="N3705" i="1" s="1"/>
  <c r="O3705" i="1" s="1"/>
  <c r="P3705" i="1" s="1"/>
  <c r="H3704" i="1"/>
  <c r="N3704" i="1" s="1"/>
  <c r="O3704" i="1" s="1"/>
  <c r="P3704" i="1" s="1"/>
  <c r="H3703" i="1"/>
  <c r="N3703" i="1" s="1"/>
  <c r="O3703" i="1" s="1"/>
  <c r="P3703" i="1" s="1"/>
  <c r="H3699" i="1"/>
  <c r="N3699" i="1" s="1"/>
  <c r="O3699" i="1" s="1"/>
  <c r="P3699" i="1" s="1"/>
  <c r="H3696" i="1"/>
  <c r="N3696" i="1" s="1"/>
  <c r="O3696" i="1" s="1"/>
  <c r="P3696" i="1" s="1"/>
  <c r="H3695" i="1"/>
  <c r="N3695" i="1" s="1"/>
  <c r="O3695" i="1" s="1"/>
  <c r="P3695" i="1" s="1"/>
  <c r="H3694" i="1"/>
  <c r="N3694" i="1" s="1"/>
  <c r="O3694" i="1" s="1"/>
  <c r="P3694" i="1" s="1"/>
  <c r="H3692" i="1"/>
  <c r="N3692" i="1" s="1"/>
  <c r="O3692" i="1" s="1"/>
  <c r="P3692" i="1" s="1"/>
  <c r="H3691" i="1"/>
  <c r="N3691" i="1" s="1"/>
  <c r="O3691" i="1" s="1"/>
  <c r="P3691" i="1" s="1"/>
  <c r="H3690" i="1"/>
  <c r="N3690" i="1" s="1"/>
  <c r="O3690" i="1" s="1"/>
  <c r="P3690" i="1" s="1"/>
  <c r="H3687" i="1"/>
  <c r="N3687" i="1" s="1"/>
  <c r="O3687" i="1" s="1"/>
  <c r="P3687" i="1" s="1"/>
  <c r="H3685" i="1"/>
  <c r="N3685" i="1" s="1"/>
  <c r="O3685" i="1" s="1"/>
  <c r="P3685" i="1" s="1"/>
  <c r="H3684" i="1"/>
  <c r="N3684" i="1" s="1"/>
  <c r="O3684" i="1" s="1"/>
  <c r="P3684" i="1" s="1"/>
  <c r="H3682" i="1"/>
  <c r="N3682" i="1" s="1"/>
  <c r="O3682" i="1" s="1"/>
  <c r="P3682" i="1" s="1"/>
  <c r="H3677" i="1"/>
  <c r="N3677" i="1" s="1"/>
  <c r="O3677" i="1" s="1"/>
  <c r="P3677" i="1" s="1"/>
  <c r="H3675" i="1"/>
  <c r="N3675" i="1" s="1"/>
  <c r="O3675" i="1" s="1"/>
  <c r="P3675" i="1" s="1"/>
  <c r="H3664" i="1"/>
  <c r="N3664" i="1" s="1"/>
  <c r="O3664" i="1" s="1"/>
  <c r="P3664" i="1" s="1"/>
  <c r="H3663" i="1"/>
  <c r="N3663" i="1" s="1"/>
  <c r="O3663" i="1" s="1"/>
  <c r="P3663" i="1" s="1"/>
  <c r="H3662" i="1"/>
  <c r="N3662" i="1" s="1"/>
  <c r="O3662" i="1" s="1"/>
  <c r="P3662" i="1" s="1"/>
  <c r="H3659" i="1"/>
  <c r="N3659" i="1" s="1"/>
  <c r="O3659" i="1" s="1"/>
  <c r="P3659" i="1" s="1"/>
  <c r="H3656" i="1"/>
  <c r="N3656" i="1" s="1"/>
  <c r="O3656" i="1" s="1"/>
  <c r="P3656" i="1" s="1"/>
  <c r="H3655" i="1"/>
  <c r="N3655" i="1" s="1"/>
  <c r="O3655" i="1" s="1"/>
  <c r="P3655" i="1" s="1"/>
  <c r="H3654" i="1"/>
  <c r="N3654" i="1" s="1"/>
  <c r="O3654" i="1" s="1"/>
  <c r="P3654" i="1" s="1"/>
  <c r="H3649" i="1"/>
  <c r="N3649" i="1" s="1"/>
  <c r="O3649" i="1" s="1"/>
  <c r="P3649" i="1" s="1"/>
  <c r="H3645" i="1"/>
  <c r="N3645" i="1" s="1"/>
  <c r="O3645" i="1" s="1"/>
  <c r="P3645" i="1" s="1"/>
  <c r="H3644" i="1"/>
  <c r="N3644" i="1" s="1"/>
  <c r="O3644" i="1" s="1"/>
  <c r="P3644" i="1" s="1"/>
  <c r="H3643" i="1"/>
  <c r="N3643" i="1" s="1"/>
  <c r="O3643" i="1" s="1"/>
  <c r="P3643" i="1" s="1"/>
  <c r="H3637" i="1"/>
  <c r="N3637" i="1" s="1"/>
  <c r="O3637" i="1" s="1"/>
  <c r="P3637" i="1" s="1"/>
  <c r="H3627" i="1"/>
  <c r="N3627" i="1" s="1"/>
  <c r="O3627" i="1" s="1"/>
  <c r="P3627" i="1" s="1"/>
  <c r="H3626" i="1"/>
  <c r="N3626" i="1" s="1"/>
  <c r="O3626" i="1" s="1"/>
  <c r="P3626" i="1" s="1"/>
  <c r="H3624" i="1"/>
  <c r="N3624" i="1" s="1"/>
  <c r="O3624" i="1" s="1"/>
  <c r="P3624" i="1" s="1"/>
  <c r="H3619" i="1"/>
  <c r="N3619" i="1" s="1"/>
  <c r="O3619" i="1" s="1"/>
  <c r="P3619" i="1" s="1"/>
  <c r="H3616" i="1"/>
  <c r="N3616" i="1" s="1"/>
  <c r="O3616" i="1" s="1"/>
  <c r="P3616" i="1" s="1"/>
  <c r="H3615" i="1"/>
  <c r="N3615" i="1" s="1"/>
  <c r="O3615" i="1" s="1"/>
  <c r="P3615" i="1" s="1"/>
  <c r="H3613" i="1"/>
  <c r="N3613" i="1" s="1"/>
  <c r="O3613" i="1" s="1"/>
  <c r="P3613" i="1" s="1"/>
  <c r="H3611" i="1"/>
  <c r="N3611" i="1" s="1"/>
  <c r="O3611" i="1" s="1"/>
  <c r="P3611" i="1" s="1"/>
  <c r="H3608" i="1"/>
  <c r="N3608" i="1" s="1"/>
  <c r="O3608" i="1" s="1"/>
  <c r="P3608" i="1" s="1"/>
  <c r="H3602" i="1"/>
  <c r="N3602" i="1" s="1"/>
  <c r="O3602" i="1" s="1"/>
  <c r="P3602" i="1" s="1"/>
  <c r="H3599" i="1"/>
  <c r="N3599" i="1" s="1"/>
  <c r="O3599" i="1" s="1"/>
  <c r="P3599" i="1" s="1"/>
  <c r="H3598" i="1"/>
  <c r="N3598" i="1" s="1"/>
  <c r="O3598" i="1" s="1"/>
  <c r="P3598" i="1" s="1"/>
  <c r="H3596" i="1"/>
  <c r="N3596" i="1" s="1"/>
  <c r="O3596" i="1" s="1"/>
  <c r="P3596" i="1" s="1"/>
  <c r="H3592" i="1"/>
  <c r="N3592" i="1" s="1"/>
  <c r="O3592" i="1" s="1"/>
  <c r="P3592" i="1" s="1"/>
  <c r="H3591" i="1"/>
  <c r="N3591" i="1" s="1"/>
  <c r="O3591" i="1" s="1"/>
  <c r="P3591" i="1" s="1"/>
  <c r="H3587" i="1"/>
  <c r="N3587" i="1" s="1"/>
  <c r="O3587" i="1" s="1"/>
  <c r="P3587" i="1" s="1"/>
  <c r="H3584" i="1"/>
  <c r="N3584" i="1" s="1"/>
  <c r="O3584" i="1" s="1"/>
  <c r="P3584" i="1" s="1"/>
  <c r="H3583" i="1"/>
  <c r="N3583" i="1" s="1"/>
  <c r="O3583" i="1" s="1"/>
  <c r="P3583" i="1" s="1"/>
  <c r="H3582" i="1"/>
  <c r="N3582" i="1" s="1"/>
  <c r="O3582" i="1" s="1"/>
  <c r="P3582" i="1" s="1"/>
  <c r="H3580" i="1"/>
  <c r="N3580" i="1" s="1"/>
  <c r="O3580" i="1" s="1"/>
  <c r="P3580" i="1" s="1"/>
  <c r="H3568" i="1"/>
  <c r="N3568" i="1" s="1"/>
  <c r="O3568" i="1" s="1"/>
  <c r="P3568" i="1" s="1"/>
  <c r="H3561" i="1"/>
  <c r="N3561" i="1" s="1"/>
  <c r="O3561" i="1" s="1"/>
  <c r="P3561" i="1" s="1"/>
  <c r="H3560" i="1"/>
  <c r="N3560" i="1" s="1"/>
  <c r="O3560" i="1" s="1"/>
  <c r="P3560" i="1" s="1"/>
  <c r="H3555" i="1"/>
  <c r="N3555" i="1" s="1"/>
  <c r="O3555" i="1" s="1"/>
  <c r="P3555" i="1" s="1"/>
  <c r="H3553" i="1"/>
  <c r="N3553" i="1" s="1"/>
  <c r="O3553" i="1" s="1"/>
  <c r="P3553" i="1" s="1"/>
  <c r="H3551" i="1"/>
  <c r="N3551" i="1" s="1"/>
  <c r="O3551" i="1" s="1"/>
  <c r="P3551" i="1" s="1"/>
  <c r="H3544" i="1"/>
  <c r="N3544" i="1" s="1"/>
  <c r="O3544" i="1" s="1"/>
  <c r="P3544" i="1" s="1"/>
  <c r="H3539" i="1"/>
  <c r="N3539" i="1" s="1"/>
  <c r="O3539" i="1" s="1"/>
  <c r="P3539" i="1" s="1"/>
  <c r="H3537" i="1"/>
  <c r="N3537" i="1" s="1"/>
  <c r="O3537" i="1" s="1"/>
  <c r="P3537" i="1" s="1"/>
  <c r="H3534" i="1"/>
  <c r="N3534" i="1" s="1"/>
  <c r="O3534" i="1" s="1"/>
  <c r="P3534" i="1" s="1"/>
  <c r="H3532" i="1"/>
  <c r="N3532" i="1" s="1"/>
  <c r="O3532" i="1" s="1"/>
  <c r="P3532" i="1" s="1"/>
  <c r="H3530" i="1"/>
  <c r="N3530" i="1" s="1"/>
  <c r="O3530" i="1" s="1"/>
  <c r="P3530" i="1" s="1"/>
  <c r="H3529" i="1"/>
  <c r="N3529" i="1" s="1"/>
  <c r="O3529" i="1" s="1"/>
  <c r="P3529" i="1" s="1"/>
  <c r="H3528" i="1"/>
  <c r="N3528" i="1" s="1"/>
  <c r="O3528" i="1" s="1"/>
  <c r="P3528" i="1" s="1"/>
  <c r="H3527" i="1"/>
  <c r="N3527" i="1" s="1"/>
  <c r="O3527" i="1" s="1"/>
  <c r="P3527" i="1" s="1"/>
  <c r="H3526" i="1"/>
  <c r="N3526" i="1" s="1"/>
  <c r="O3526" i="1" s="1"/>
  <c r="P3526" i="1" s="1"/>
  <c r="H3523" i="1"/>
  <c r="N3523" i="1" s="1"/>
  <c r="O3523" i="1" s="1"/>
  <c r="P3523" i="1" s="1"/>
  <c r="H3520" i="1"/>
  <c r="N3520" i="1" s="1"/>
  <c r="O3520" i="1" s="1"/>
  <c r="P3520" i="1" s="1"/>
  <c r="H3519" i="1"/>
  <c r="N3519" i="1" s="1"/>
  <c r="O3519" i="1" s="1"/>
  <c r="P3519" i="1" s="1"/>
  <c r="H3518" i="1"/>
  <c r="N3518" i="1" s="1"/>
  <c r="O3518" i="1" s="1"/>
  <c r="P3518" i="1" s="1"/>
  <c r="H3507" i="1"/>
  <c r="N3507" i="1" s="1"/>
  <c r="O3507" i="1" s="1"/>
  <c r="P3507" i="1" s="1"/>
  <c r="H3505" i="1"/>
  <c r="N3505" i="1" s="1"/>
  <c r="O3505" i="1" s="1"/>
  <c r="P3505" i="1" s="1"/>
  <c r="H3501" i="1"/>
  <c r="N3501" i="1" s="1"/>
  <c r="O3501" i="1" s="1"/>
  <c r="P3501" i="1" s="1"/>
  <c r="H3488" i="1"/>
  <c r="N3488" i="1" s="1"/>
  <c r="O3488" i="1" s="1"/>
  <c r="P3488" i="1" s="1"/>
  <c r="H3487" i="1"/>
  <c r="N3487" i="1" s="1"/>
  <c r="O3487" i="1" s="1"/>
  <c r="P3487" i="1" s="1"/>
  <c r="H3485" i="1"/>
  <c r="N3485" i="1" s="1"/>
  <c r="O3485" i="1" s="1"/>
  <c r="P3485" i="1" s="1"/>
  <c r="H3484" i="1"/>
  <c r="N3484" i="1" s="1"/>
  <c r="O3484" i="1" s="1"/>
  <c r="P3484" i="1" s="1"/>
  <c r="H3478" i="1"/>
  <c r="N3478" i="1" s="1"/>
  <c r="O3478" i="1" s="1"/>
  <c r="P3478" i="1" s="1"/>
  <c r="H3477" i="1"/>
  <c r="N3477" i="1" s="1"/>
  <c r="O3477" i="1" s="1"/>
  <c r="P3477" i="1" s="1"/>
  <c r="H3475" i="1"/>
  <c r="N3475" i="1" s="1"/>
  <c r="O3475" i="1" s="1"/>
  <c r="P3475" i="1" s="1"/>
  <c r="H3474" i="1"/>
  <c r="N3474" i="1" s="1"/>
  <c r="O3474" i="1" s="1"/>
  <c r="P3474" i="1" s="1"/>
  <c r="H3464" i="1"/>
  <c r="N3464" i="1" s="1"/>
  <c r="O3464" i="1" s="1"/>
  <c r="P3464" i="1" s="1"/>
  <c r="H3461" i="1"/>
  <c r="N3461" i="1" s="1"/>
  <c r="O3461" i="1" s="1"/>
  <c r="P3461" i="1" s="1"/>
  <c r="H3457" i="1"/>
  <c r="N3457" i="1" s="1"/>
  <c r="O3457" i="1" s="1"/>
  <c r="P3457" i="1" s="1"/>
  <c r="H3456" i="1"/>
  <c r="N3456" i="1" s="1"/>
  <c r="O3456" i="1" s="1"/>
  <c r="P3456" i="1" s="1"/>
  <c r="H3455" i="1"/>
  <c r="N3455" i="1" s="1"/>
  <c r="O3455" i="1" s="1"/>
  <c r="P3455" i="1" s="1"/>
  <c r="H3453" i="1"/>
  <c r="N3453" i="1" s="1"/>
  <c r="O3453" i="1" s="1"/>
  <c r="P3453" i="1" s="1"/>
  <c r="H3452" i="1"/>
  <c r="N3452" i="1" s="1"/>
  <c r="O3452" i="1" s="1"/>
  <c r="P3452" i="1" s="1"/>
  <c r="H3445" i="1"/>
  <c r="N3445" i="1" s="1"/>
  <c r="O3445" i="1" s="1"/>
  <c r="P3445" i="1" s="1"/>
  <c r="H3443" i="1"/>
  <c r="N3443" i="1" s="1"/>
  <c r="O3443" i="1" s="1"/>
  <c r="P3443" i="1" s="1"/>
  <c r="H3440" i="1"/>
  <c r="N3440" i="1" s="1"/>
  <c r="O3440" i="1" s="1"/>
  <c r="P3440" i="1" s="1"/>
  <c r="H3439" i="1"/>
  <c r="N3439" i="1" s="1"/>
  <c r="O3439" i="1" s="1"/>
  <c r="P3439" i="1" s="1"/>
  <c r="H3435" i="1"/>
  <c r="N3435" i="1" s="1"/>
  <c r="O3435" i="1" s="1"/>
  <c r="P3435" i="1" s="1"/>
  <c r="H3434" i="1"/>
  <c r="N3434" i="1" s="1"/>
  <c r="O3434" i="1" s="1"/>
  <c r="P3434" i="1" s="1"/>
  <c r="H3431" i="1"/>
  <c r="N3431" i="1" s="1"/>
  <c r="O3431" i="1" s="1"/>
  <c r="P3431" i="1" s="1"/>
  <c r="H3428" i="1"/>
  <c r="N3428" i="1" s="1"/>
  <c r="O3428" i="1" s="1"/>
  <c r="P3428" i="1" s="1"/>
  <c r="H3427" i="1"/>
  <c r="N3427" i="1" s="1"/>
  <c r="O3427" i="1" s="1"/>
  <c r="P3427" i="1" s="1"/>
  <c r="H3425" i="1"/>
  <c r="N3425" i="1" s="1"/>
  <c r="O3425" i="1" s="1"/>
  <c r="P3425" i="1" s="1"/>
  <c r="H3424" i="1"/>
  <c r="N3424" i="1" s="1"/>
  <c r="O3424" i="1" s="1"/>
  <c r="P3424" i="1" s="1"/>
  <c r="H3423" i="1"/>
  <c r="N3423" i="1" s="1"/>
  <c r="O3423" i="1" s="1"/>
  <c r="P3423" i="1" s="1"/>
  <c r="H3409" i="1"/>
  <c r="N3409" i="1" s="1"/>
  <c r="O3409" i="1" s="1"/>
  <c r="P3409" i="1" s="1"/>
  <c r="H3408" i="1"/>
  <c r="N3408" i="1" s="1"/>
  <c r="O3408" i="1" s="1"/>
  <c r="P3408" i="1" s="1"/>
  <c r="H3407" i="1"/>
  <c r="N3407" i="1" s="1"/>
  <c r="O3407" i="1" s="1"/>
  <c r="P3407" i="1" s="1"/>
  <c r="H3403" i="1"/>
  <c r="N3403" i="1" s="1"/>
  <c r="O3403" i="1" s="1"/>
  <c r="P3403" i="1" s="1"/>
  <c r="H3402" i="1"/>
  <c r="N3402" i="1" s="1"/>
  <c r="O3402" i="1" s="1"/>
  <c r="P3402" i="1" s="1"/>
  <c r="H3401" i="1"/>
  <c r="N3401" i="1" s="1"/>
  <c r="O3401" i="1" s="1"/>
  <c r="P3401" i="1" s="1"/>
  <c r="H3396" i="1"/>
  <c r="N3396" i="1" s="1"/>
  <c r="O3396" i="1" s="1"/>
  <c r="P3396" i="1" s="1"/>
  <c r="H3395" i="1"/>
  <c r="N3395" i="1" s="1"/>
  <c r="O3395" i="1" s="1"/>
  <c r="P3395" i="1" s="1"/>
  <c r="H3393" i="1"/>
  <c r="N3393" i="1" s="1"/>
  <c r="O3393" i="1" s="1"/>
  <c r="P3393" i="1" s="1"/>
  <c r="H3391" i="1"/>
  <c r="N3391" i="1" s="1"/>
  <c r="O3391" i="1" s="1"/>
  <c r="P3391" i="1" s="1"/>
  <c r="H3386" i="1"/>
  <c r="N3386" i="1" s="1"/>
  <c r="O3386" i="1" s="1"/>
  <c r="P3386" i="1" s="1"/>
  <c r="H3385" i="1"/>
  <c r="N3385" i="1" s="1"/>
  <c r="O3385" i="1" s="1"/>
  <c r="P3385" i="1" s="1"/>
  <c r="H3381" i="1"/>
  <c r="N3381" i="1" s="1"/>
  <c r="O3381" i="1" s="1"/>
  <c r="P3381" i="1" s="1"/>
  <c r="H3375" i="1"/>
  <c r="N3375" i="1" s="1"/>
  <c r="O3375" i="1" s="1"/>
  <c r="P3375" i="1" s="1"/>
  <c r="H3372" i="1"/>
  <c r="N3372" i="1" s="1"/>
  <c r="O3372" i="1" s="1"/>
  <c r="P3372" i="1" s="1"/>
  <c r="H3369" i="1"/>
  <c r="N3369" i="1" s="1"/>
  <c r="O3369" i="1" s="1"/>
  <c r="P3369" i="1" s="1"/>
  <c r="H3363" i="1"/>
  <c r="N3363" i="1" s="1"/>
  <c r="O3363" i="1" s="1"/>
  <c r="P3363" i="1" s="1"/>
  <c r="H3360" i="1"/>
  <c r="N3360" i="1" s="1"/>
  <c r="O3360" i="1" s="1"/>
  <c r="P3360" i="1" s="1"/>
  <c r="H3354" i="1"/>
  <c r="N3354" i="1" s="1"/>
  <c r="O3354" i="1" s="1"/>
  <c r="P3354" i="1" s="1"/>
  <c r="H3352" i="1"/>
  <c r="N3352" i="1" s="1"/>
  <c r="O3352" i="1" s="1"/>
  <c r="P3352" i="1" s="1"/>
  <c r="H3351" i="1"/>
  <c r="N3351" i="1" s="1"/>
  <c r="O3351" i="1" s="1"/>
  <c r="P3351" i="1" s="1"/>
  <c r="H3341" i="1"/>
  <c r="N3341" i="1" s="1"/>
  <c r="O3341" i="1" s="1"/>
  <c r="P3341" i="1" s="1"/>
  <c r="H3333" i="1"/>
  <c r="N3333" i="1" s="1"/>
  <c r="O3333" i="1" s="1"/>
  <c r="P3333" i="1" s="1"/>
  <c r="H3330" i="1"/>
  <c r="N3330" i="1" s="1"/>
  <c r="O3330" i="1" s="1"/>
  <c r="P3330" i="1" s="1"/>
  <c r="H3319" i="1"/>
  <c r="N3319" i="1" s="1"/>
  <c r="O3319" i="1" s="1"/>
  <c r="P3319" i="1" s="1"/>
  <c r="H3313" i="1"/>
  <c r="N3313" i="1" s="1"/>
  <c r="O3313" i="1" s="1"/>
  <c r="P3313" i="1" s="1"/>
  <c r="H3312" i="1"/>
  <c r="N3312" i="1" s="1"/>
  <c r="O3312" i="1" s="1"/>
  <c r="P3312" i="1" s="1"/>
  <c r="H3311" i="1"/>
  <c r="N3311" i="1" s="1"/>
  <c r="O3311" i="1" s="1"/>
  <c r="P3311" i="1" s="1"/>
  <c r="H3310" i="1"/>
  <c r="N3310" i="1" s="1"/>
  <c r="O3310" i="1" s="1"/>
  <c r="P3310" i="1" s="1"/>
  <c r="H3309" i="1"/>
  <c r="N3309" i="1" s="1"/>
  <c r="O3309" i="1" s="1"/>
  <c r="P3309" i="1" s="1"/>
  <c r="H3308" i="1"/>
  <c r="N3308" i="1" s="1"/>
  <c r="O3308" i="1" s="1"/>
  <c r="P3308" i="1" s="1"/>
  <c r="H3306" i="1"/>
  <c r="N3306" i="1" s="1"/>
  <c r="O3306" i="1" s="1"/>
  <c r="P3306" i="1" s="1"/>
  <c r="H3301" i="1"/>
  <c r="N3301" i="1" s="1"/>
  <c r="O3301" i="1" s="1"/>
  <c r="P3301" i="1" s="1"/>
  <c r="H3295" i="1"/>
  <c r="N3295" i="1" s="1"/>
  <c r="O3295" i="1" s="1"/>
  <c r="P3295" i="1" s="1"/>
  <c r="H3294" i="1"/>
  <c r="N3294" i="1" s="1"/>
  <c r="O3294" i="1" s="1"/>
  <c r="P3294" i="1" s="1"/>
  <c r="H3292" i="1"/>
  <c r="N3292" i="1" s="1"/>
  <c r="O3292" i="1" s="1"/>
  <c r="P3292" i="1" s="1"/>
  <c r="H3286" i="1"/>
  <c r="N3286" i="1" s="1"/>
  <c r="O3286" i="1" s="1"/>
  <c r="P3286" i="1" s="1"/>
  <c r="H3282" i="1"/>
  <c r="N3282" i="1" s="1"/>
  <c r="O3282" i="1" s="1"/>
  <c r="P3282" i="1" s="1"/>
  <c r="H3274" i="1"/>
  <c r="N3274" i="1" s="1"/>
  <c r="O3274" i="1" s="1"/>
  <c r="P3274" i="1" s="1"/>
  <c r="H3269" i="1"/>
  <c r="N3269" i="1" s="1"/>
  <c r="O3269" i="1" s="1"/>
  <c r="P3269" i="1" s="1"/>
  <c r="H3268" i="1"/>
  <c r="N3268" i="1" s="1"/>
  <c r="O3268" i="1" s="1"/>
  <c r="P3268" i="1" s="1"/>
  <c r="H3266" i="1"/>
  <c r="N3266" i="1" s="1"/>
  <c r="O3266" i="1" s="1"/>
  <c r="P3266" i="1" s="1"/>
  <c r="H3262" i="1"/>
  <c r="N3262" i="1" s="1"/>
  <c r="O3262" i="1" s="1"/>
  <c r="P3262" i="1" s="1"/>
  <c r="H3258" i="1"/>
  <c r="N3258" i="1" s="1"/>
  <c r="O3258" i="1" s="1"/>
  <c r="P3258" i="1" s="1"/>
  <c r="H3257" i="1"/>
  <c r="N3257" i="1" s="1"/>
  <c r="O3257" i="1" s="1"/>
  <c r="P3257" i="1" s="1"/>
  <c r="H3251" i="1"/>
  <c r="N3251" i="1" s="1"/>
  <c r="O3251" i="1" s="1"/>
  <c r="P3251" i="1" s="1"/>
  <c r="H3250" i="1"/>
  <c r="N3250" i="1" s="1"/>
  <c r="O3250" i="1" s="1"/>
  <c r="P3250" i="1" s="1"/>
  <c r="H3249" i="1"/>
  <c r="N3249" i="1" s="1"/>
  <c r="O3249" i="1" s="1"/>
  <c r="P3249" i="1" s="1"/>
  <c r="H3245" i="1"/>
  <c r="N3245" i="1" s="1"/>
  <c r="O3245" i="1" s="1"/>
  <c r="P3245" i="1" s="1"/>
  <c r="H3240" i="1"/>
  <c r="N3240" i="1" s="1"/>
  <c r="O3240" i="1" s="1"/>
  <c r="P3240" i="1" s="1"/>
  <c r="H3239" i="1"/>
  <c r="N3239" i="1" s="1"/>
  <c r="O3239" i="1" s="1"/>
  <c r="P3239" i="1" s="1"/>
  <c r="H3232" i="1"/>
  <c r="N3232" i="1" s="1"/>
  <c r="O3232" i="1" s="1"/>
  <c r="P3232" i="1" s="1"/>
  <c r="H3228" i="1"/>
  <c r="N3228" i="1" s="1"/>
  <c r="O3228" i="1" s="1"/>
  <c r="P3228" i="1" s="1"/>
  <c r="H3226" i="1"/>
  <c r="N3226" i="1" s="1"/>
  <c r="O3226" i="1" s="1"/>
  <c r="P3226" i="1" s="1"/>
  <c r="H3223" i="1"/>
  <c r="N3223" i="1" s="1"/>
  <c r="O3223" i="1" s="1"/>
  <c r="P3223" i="1" s="1"/>
  <c r="H3221" i="1"/>
  <c r="N3221" i="1" s="1"/>
  <c r="O3221" i="1" s="1"/>
  <c r="P3221" i="1" s="1"/>
  <c r="H3220" i="1"/>
  <c r="N3220" i="1" s="1"/>
  <c r="O3220" i="1" s="1"/>
  <c r="P3220" i="1" s="1"/>
  <c r="H3217" i="1"/>
  <c r="N3217" i="1" s="1"/>
  <c r="O3217" i="1" s="1"/>
  <c r="P3217" i="1" s="1"/>
  <c r="H3214" i="1"/>
  <c r="N3214" i="1" s="1"/>
  <c r="O3214" i="1" s="1"/>
  <c r="P3214" i="1" s="1"/>
  <c r="H3213" i="1"/>
  <c r="N3213" i="1" s="1"/>
  <c r="O3213" i="1" s="1"/>
  <c r="P3213" i="1" s="1"/>
  <c r="H3212" i="1"/>
  <c r="N3212" i="1" s="1"/>
  <c r="O3212" i="1" s="1"/>
  <c r="P3212" i="1" s="1"/>
  <c r="H3204" i="1"/>
  <c r="N3204" i="1" s="1"/>
  <c r="O3204" i="1" s="1"/>
  <c r="P3204" i="1" s="1"/>
  <c r="H3203" i="1"/>
  <c r="N3203" i="1" s="1"/>
  <c r="O3203" i="1" s="1"/>
  <c r="P3203" i="1" s="1"/>
  <c r="H3202" i="1"/>
  <c r="N3202" i="1" s="1"/>
  <c r="O3202" i="1" s="1"/>
  <c r="P3202" i="1" s="1"/>
  <c r="H3200" i="1"/>
  <c r="N3200" i="1" s="1"/>
  <c r="O3200" i="1" s="1"/>
  <c r="P3200" i="1" s="1"/>
  <c r="H3197" i="1"/>
  <c r="N3197" i="1" s="1"/>
  <c r="O3197" i="1" s="1"/>
  <c r="P3197" i="1" s="1"/>
  <c r="H3193" i="1"/>
  <c r="N3193" i="1" s="1"/>
  <c r="O3193" i="1" s="1"/>
  <c r="P3193" i="1" s="1"/>
  <c r="H3191" i="1"/>
  <c r="N3191" i="1" s="1"/>
  <c r="O3191" i="1" s="1"/>
  <c r="P3191" i="1" s="1"/>
  <c r="H3190" i="1"/>
  <c r="N3190" i="1" s="1"/>
  <c r="O3190" i="1" s="1"/>
  <c r="P3190" i="1" s="1"/>
  <c r="H3189" i="1"/>
  <c r="N3189" i="1" s="1"/>
  <c r="O3189" i="1" s="1"/>
  <c r="P3189" i="1" s="1"/>
  <c r="H3188" i="1"/>
  <c r="N3188" i="1" s="1"/>
  <c r="O3188" i="1" s="1"/>
  <c r="P3188" i="1" s="1"/>
  <c r="H3187" i="1"/>
  <c r="N3187" i="1" s="1"/>
  <c r="O3187" i="1" s="1"/>
  <c r="P3187" i="1" s="1"/>
  <c r="H3185" i="1"/>
  <c r="N3185" i="1" s="1"/>
  <c r="O3185" i="1" s="1"/>
  <c r="P3185" i="1" s="1"/>
  <c r="H3178" i="1"/>
  <c r="N3178" i="1" s="1"/>
  <c r="O3178" i="1" s="1"/>
  <c r="P3178" i="1" s="1"/>
  <c r="H3175" i="1"/>
  <c r="N3175" i="1" s="1"/>
  <c r="O3175" i="1" s="1"/>
  <c r="P3175" i="1" s="1"/>
  <c r="H3167" i="1"/>
  <c r="N3167" i="1" s="1"/>
  <c r="O3167" i="1" s="1"/>
  <c r="P3167" i="1" s="1"/>
  <c r="H3166" i="1"/>
  <c r="N3166" i="1" s="1"/>
  <c r="O3166" i="1" s="1"/>
  <c r="P3166" i="1" s="1"/>
  <c r="H3164" i="1"/>
  <c r="N3164" i="1" s="1"/>
  <c r="O3164" i="1" s="1"/>
  <c r="P3164" i="1" s="1"/>
  <c r="H3163" i="1"/>
  <c r="N3163" i="1" s="1"/>
  <c r="O3163" i="1" s="1"/>
  <c r="P3163" i="1" s="1"/>
  <c r="H3162" i="1"/>
  <c r="N3162" i="1" s="1"/>
  <c r="O3162" i="1" s="1"/>
  <c r="P3162" i="1" s="1"/>
  <c r="H3161" i="1"/>
  <c r="N3161" i="1" s="1"/>
  <c r="O3161" i="1" s="1"/>
  <c r="P3161" i="1" s="1"/>
  <c r="H3153" i="1"/>
  <c r="N3153" i="1" s="1"/>
  <c r="O3153" i="1" s="1"/>
  <c r="P3153" i="1" s="1"/>
  <c r="H3152" i="1"/>
  <c r="N3152" i="1" s="1"/>
  <c r="O3152" i="1" s="1"/>
  <c r="P3152" i="1" s="1"/>
  <c r="H3150" i="1"/>
  <c r="N3150" i="1" s="1"/>
  <c r="O3150" i="1" s="1"/>
  <c r="P3150" i="1" s="1"/>
  <c r="H3148" i="1"/>
  <c r="N3148" i="1" s="1"/>
  <c r="O3148" i="1" s="1"/>
  <c r="P3148" i="1" s="1"/>
  <c r="H3145" i="1"/>
  <c r="N3145" i="1" s="1"/>
  <c r="O3145" i="1" s="1"/>
  <c r="P3145" i="1" s="1"/>
  <c r="H3143" i="1"/>
  <c r="N3143" i="1" s="1"/>
  <c r="O3143" i="1" s="1"/>
  <c r="P3143" i="1" s="1"/>
  <c r="H3140" i="1"/>
  <c r="N3140" i="1" s="1"/>
  <c r="O3140" i="1" s="1"/>
  <c r="P3140" i="1" s="1"/>
  <c r="H3139" i="1"/>
  <c r="N3139" i="1" s="1"/>
  <c r="O3139" i="1" s="1"/>
  <c r="P3139" i="1" s="1"/>
  <c r="H3135" i="1"/>
  <c r="N3135" i="1" s="1"/>
  <c r="O3135" i="1" s="1"/>
  <c r="P3135" i="1" s="1"/>
  <c r="H3133" i="1"/>
  <c r="N3133" i="1" s="1"/>
  <c r="O3133" i="1" s="1"/>
  <c r="P3133" i="1" s="1"/>
  <c r="H3127" i="1"/>
  <c r="N3127" i="1" s="1"/>
  <c r="O3127" i="1" s="1"/>
  <c r="P3127" i="1" s="1"/>
  <c r="H3125" i="1"/>
  <c r="N3125" i="1" s="1"/>
  <c r="O3125" i="1" s="1"/>
  <c r="P3125" i="1" s="1"/>
  <c r="H3123" i="1"/>
  <c r="N3123" i="1" s="1"/>
  <c r="O3123" i="1" s="1"/>
  <c r="P3123" i="1" s="1"/>
  <c r="H3122" i="1"/>
  <c r="N3122" i="1" s="1"/>
  <c r="O3122" i="1" s="1"/>
  <c r="P3122" i="1" s="1"/>
  <c r="H3120" i="1"/>
  <c r="N3120" i="1" s="1"/>
  <c r="O3120" i="1" s="1"/>
  <c r="P3120" i="1" s="1"/>
  <c r="H3119" i="1"/>
  <c r="N3119" i="1" s="1"/>
  <c r="O3119" i="1" s="1"/>
  <c r="P3119" i="1" s="1"/>
  <c r="H3117" i="1"/>
  <c r="N3117" i="1" s="1"/>
  <c r="O3117" i="1" s="1"/>
  <c r="P3117" i="1" s="1"/>
  <c r="H3112" i="1"/>
  <c r="N3112" i="1" s="1"/>
  <c r="O3112" i="1" s="1"/>
  <c r="P3112" i="1" s="1"/>
  <c r="H3108" i="1"/>
  <c r="N3108" i="1" s="1"/>
  <c r="O3108" i="1" s="1"/>
  <c r="P3108" i="1" s="1"/>
  <c r="H3107" i="1"/>
  <c r="N3107" i="1" s="1"/>
  <c r="O3107" i="1" s="1"/>
  <c r="P3107" i="1" s="1"/>
  <c r="H3105" i="1"/>
  <c r="N3105" i="1" s="1"/>
  <c r="O3105" i="1" s="1"/>
  <c r="P3105" i="1" s="1"/>
  <c r="H3104" i="1"/>
  <c r="N3104" i="1" s="1"/>
  <c r="O3104" i="1" s="1"/>
  <c r="P3104" i="1" s="1"/>
  <c r="H3099" i="1"/>
  <c r="N3099" i="1" s="1"/>
  <c r="O3099" i="1" s="1"/>
  <c r="P3099" i="1" s="1"/>
  <c r="H3097" i="1"/>
  <c r="N3097" i="1" s="1"/>
  <c r="O3097" i="1" s="1"/>
  <c r="P3097" i="1" s="1"/>
  <c r="H3096" i="1"/>
  <c r="N3096" i="1" s="1"/>
  <c r="O3096" i="1" s="1"/>
  <c r="P3096" i="1" s="1"/>
  <c r="H3095" i="1"/>
  <c r="N3095" i="1" s="1"/>
  <c r="O3095" i="1" s="1"/>
  <c r="P3095" i="1" s="1"/>
  <c r="H3094" i="1"/>
  <c r="N3094" i="1" s="1"/>
  <c r="O3094" i="1" s="1"/>
  <c r="P3094" i="1" s="1"/>
  <c r="H3090" i="1"/>
  <c r="N3090" i="1" s="1"/>
  <c r="O3090" i="1" s="1"/>
  <c r="P3090" i="1" s="1"/>
  <c r="H3088" i="1"/>
  <c r="N3088" i="1" s="1"/>
  <c r="O3088" i="1" s="1"/>
  <c r="P3088" i="1" s="1"/>
  <c r="H3085" i="1"/>
  <c r="N3085" i="1" s="1"/>
  <c r="O3085" i="1" s="1"/>
  <c r="P3085" i="1" s="1"/>
  <c r="H3084" i="1"/>
  <c r="N3084" i="1" s="1"/>
  <c r="O3084" i="1" s="1"/>
  <c r="P3084" i="1" s="1"/>
  <c r="H3083" i="1"/>
  <c r="N3083" i="1" s="1"/>
  <c r="O3083" i="1" s="1"/>
  <c r="P3083" i="1" s="1"/>
  <c r="H3082" i="1"/>
  <c r="N3082" i="1" s="1"/>
  <c r="O3082" i="1" s="1"/>
  <c r="P3082" i="1" s="1"/>
  <c r="H3080" i="1"/>
  <c r="N3080" i="1" s="1"/>
  <c r="O3080" i="1" s="1"/>
  <c r="P3080" i="1" s="1"/>
  <c r="H3078" i="1"/>
  <c r="N3078" i="1" s="1"/>
  <c r="O3078" i="1" s="1"/>
  <c r="P3078" i="1" s="1"/>
  <c r="H3076" i="1"/>
  <c r="N3076" i="1" s="1"/>
  <c r="O3076" i="1" s="1"/>
  <c r="P3076" i="1" s="1"/>
  <c r="H3074" i="1"/>
  <c r="N3074" i="1" s="1"/>
  <c r="O3074" i="1" s="1"/>
  <c r="P3074" i="1" s="1"/>
  <c r="H3072" i="1"/>
  <c r="N3072" i="1" s="1"/>
  <c r="O3072" i="1" s="1"/>
  <c r="P3072" i="1" s="1"/>
  <c r="H3069" i="1"/>
  <c r="N3069" i="1" s="1"/>
  <c r="O3069" i="1" s="1"/>
  <c r="P3069" i="1" s="1"/>
  <c r="H3068" i="1"/>
  <c r="N3068" i="1" s="1"/>
  <c r="O3068" i="1" s="1"/>
  <c r="P3068" i="1" s="1"/>
  <c r="H3065" i="1"/>
  <c r="N3065" i="1" s="1"/>
  <c r="O3065" i="1" s="1"/>
  <c r="P3065" i="1" s="1"/>
  <c r="H3060" i="1"/>
  <c r="N3060" i="1" s="1"/>
  <c r="O3060" i="1" s="1"/>
  <c r="P3060" i="1" s="1"/>
  <c r="H3058" i="1"/>
  <c r="N3058" i="1" s="1"/>
  <c r="O3058" i="1" s="1"/>
  <c r="P3058" i="1" s="1"/>
  <c r="H3057" i="1"/>
  <c r="N3057" i="1" s="1"/>
  <c r="O3057" i="1" s="1"/>
  <c r="P3057" i="1" s="1"/>
  <c r="H3056" i="1"/>
  <c r="N3056" i="1" s="1"/>
  <c r="O3056" i="1" s="1"/>
  <c r="P3056" i="1" s="1"/>
  <c r="H3053" i="1"/>
  <c r="N3053" i="1" s="1"/>
  <c r="O3053" i="1" s="1"/>
  <c r="P3053" i="1" s="1"/>
  <c r="H3051" i="1"/>
  <c r="N3051" i="1" s="1"/>
  <c r="O3051" i="1" s="1"/>
  <c r="P3051" i="1" s="1"/>
  <c r="H3049" i="1"/>
  <c r="N3049" i="1" s="1"/>
  <c r="O3049" i="1" s="1"/>
  <c r="P3049" i="1" s="1"/>
  <c r="H3047" i="1"/>
  <c r="N3047" i="1" s="1"/>
  <c r="O3047" i="1" s="1"/>
  <c r="P3047" i="1" s="1"/>
  <c r="H3046" i="1"/>
  <c r="N3046" i="1" s="1"/>
  <c r="O3046" i="1" s="1"/>
  <c r="P3046" i="1" s="1"/>
  <c r="H3042" i="1"/>
  <c r="N3042" i="1" s="1"/>
  <c r="O3042" i="1" s="1"/>
  <c r="P3042" i="1" s="1"/>
  <c r="H3041" i="1"/>
  <c r="N3041" i="1" s="1"/>
  <c r="O3041" i="1" s="1"/>
  <c r="P3041" i="1" s="1"/>
  <c r="H3037" i="1"/>
  <c r="N3037" i="1" s="1"/>
  <c r="O3037" i="1" s="1"/>
  <c r="P3037" i="1" s="1"/>
  <c r="H3034" i="1"/>
  <c r="N3034" i="1" s="1"/>
  <c r="O3034" i="1" s="1"/>
  <c r="P3034" i="1" s="1"/>
  <c r="H3033" i="1"/>
  <c r="N3033" i="1" s="1"/>
  <c r="O3033" i="1" s="1"/>
  <c r="P3033" i="1" s="1"/>
  <c r="H3028" i="1"/>
  <c r="N3028" i="1" s="1"/>
  <c r="O3028" i="1" s="1"/>
  <c r="P3028" i="1" s="1"/>
  <c r="H3025" i="1"/>
  <c r="N3025" i="1" s="1"/>
  <c r="O3025" i="1" s="1"/>
  <c r="P3025" i="1" s="1"/>
  <c r="H3024" i="1"/>
  <c r="N3024" i="1" s="1"/>
  <c r="O3024" i="1" s="1"/>
  <c r="P3024" i="1" s="1"/>
  <c r="H3021" i="1"/>
  <c r="N3021" i="1" s="1"/>
  <c r="O3021" i="1" s="1"/>
  <c r="P3021" i="1" s="1"/>
  <c r="H3014" i="1"/>
  <c r="N3014" i="1" s="1"/>
  <c r="O3014" i="1" s="1"/>
  <c r="P3014" i="1" s="1"/>
  <c r="H3009" i="1"/>
  <c r="N3009" i="1" s="1"/>
  <c r="O3009" i="1" s="1"/>
  <c r="P3009" i="1" s="1"/>
  <c r="H3008" i="1"/>
  <c r="N3008" i="1" s="1"/>
  <c r="O3008" i="1" s="1"/>
  <c r="P3008" i="1" s="1"/>
  <c r="H3007" i="1"/>
  <c r="N3007" i="1" s="1"/>
  <c r="O3007" i="1" s="1"/>
  <c r="P3007" i="1" s="1"/>
  <c r="H3006" i="1"/>
  <c r="N3006" i="1" s="1"/>
  <c r="O3006" i="1" s="1"/>
  <c r="P3006" i="1" s="1"/>
  <c r="H3001" i="1"/>
  <c r="N3001" i="1" s="1"/>
  <c r="O3001" i="1" s="1"/>
  <c r="P3001" i="1" s="1"/>
  <c r="H3000" i="1"/>
  <c r="N3000" i="1" s="1"/>
  <c r="O3000" i="1" s="1"/>
  <c r="P3000" i="1" s="1"/>
  <c r="H2998" i="1"/>
  <c r="N2998" i="1" s="1"/>
  <c r="O2998" i="1" s="1"/>
  <c r="P2998" i="1" s="1"/>
  <c r="H2995" i="1"/>
  <c r="N2995" i="1" s="1"/>
  <c r="O2995" i="1" s="1"/>
  <c r="P2995" i="1" s="1"/>
  <c r="H2992" i="1"/>
  <c r="N2992" i="1" s="1"/>
  <c r="O2992" i="1" s="1"/>
  <c r="P2992" i="1" s="1"/>
  <c r="H2991" i="1"/>
  <c r="N2991" i="1" s="1"/>
  <c r="O2991" i="1" s="1"/>
  <c r="P2991" i="1" s="1"/>
  <c r="H2988" i="1"/>
  <c r="N2988" i="1" s="1"/>
  <c r="O2988" i="1" s="1"/>
  <c r="P2988" i="1" s="1"/>
  <c r="H2987" i="1"/>
  <c r="N2987" i="1" s="1"/>
  <c r="O2987" i="1" s="1"/>
  <c r="P2987" i="1" s="1"/>
  <c r="H2984" i="1"/>
  <c r="N2984" i="1" s="1"/>
  <c r="O2984" i="1" s="1"/>
  <c r="P2984" i="1" s="1"/>
  <c r="H2980" i="1"/>
  <c r="N2980" i="1" s="1"/>
  <c r="O2980" i="1" s="1"/>
  <c r="P2980" i="1" s="1"/>
  <c r="H2976" i="1"/>
  <c r="N2976" i="1" s="1"/>
  <c r="O2976" i="1" s="1"/>
  <c r="P2976" i="1" s="1"/>
  <c r="H2975" i="1"/>
  <c r="N2975" i="1" s="1"/>
  <c r="O2975" i="1" s="1"/>
  <c r="P2975" i="1" s="1"/>
  <c r="H2971" i="1"/>
  <c r="N2971" i="1" s="1"/>
  <c r="O2971" i="1" s="1"/>
  <c r="P2971" i="1" s="1"/>
  <c r="H2961" i="1"/>
  <c r="N2961" i="1" s="1"/>
  <c r="O2961" i="1" s="1"/>
  <c r="P2961" i="1" s="1"/>
  <c r="H2960" i="1"/>
  <c r="N2960" i="1" s="1"/>
  <c r="O2960" i="1" s="1"/>
  <c r="P2960" i="1" s="1"/>
  <c r="H2959" i="1"/>
  <c r="N2959" i="1" s="1"/>
  <c r="O2959" i="1" s="1"/>
  <c r="P2959" i="1" s="1"/>
  <c r="H2955" i="1"/>
  <c r="N2955" i="1" s="1"/>
  <c r="O2955" i="1" s="1"/>
  <c r="P2955" i="1" s="1"/>
  <c r="H2954" i="1"/>
  <c r="N2954" i="1" s="1"/>
  <c r="O2954" i="1" s="1"/>
  <c r="P2954" i="1" s="1"/>
  <c r="H2952" i="1"/>
  <c r="N2952" i="1" s="1"/>
  <c r="O2952" i="1" s="1"/>
  <c r="P2952" i="1" s="1"/>
  <c r="H2951" i="1"/>
  <c r="N2951" i="1" s="1"/>
  <c r="O2951" i="1" s="1"/>
  <c r="P2951" i="1" s="1"/>
  <c r="H2949" i="1"/>
  <c r="N2949" i="1" s="1"/>
  <c r="O2949" i="1" s="1"/>
  <c r="P2949" i="1" s="1"/>
  <c r="H2947" i="1"/>
  <c r="N2947" i="1" s="1"/>
  <c r="O2947" i="1" s="1"/>
  <c r="P2947" i="1" s="1"/>
  <c r="H2946" i="1"/>
  <c r="N2946" i="1" s="1"/>
  <c r="O2946" i="1" s="1"/>
  <c r="P2946" i="1" s="1"/>
  <c r="H2944" i="1"/>
  <c r="N2944" i="1" s="1"/>
  <c r="O2944" i="1" s="1"/>
  <c r="P2944" i="1" s="1"/>
  <c r="H2942" i="1"/>
  <c r="N2942" i="1" s="1"/>
  <c r="O2942" i="1" s="1"/>
  <c r="P2942" i="1" s="1"/>
  <c r="H2941" i="1"/>
  <c r="N2941" i="1" s="1"/>
  <c r="O2941" i="1" s="1"/>
  <c r="P2941" i="1" s="1"/>
  <c r="H2938" i="1"/>
  <c r="N2938" i="1" s="1"/>
  <c r="O2938" i="1" s="1"/>
  <c r="P2938" i="1" s="1"/>
  <c r="H2936" i="1"/>
  <c r="N2936" i="1" s="1"/>
  <c r="O2936" i="1" s="1"/>
  <c r="P2936" i="1" s="1"/>
  <c r="H2930" i="1"/>
  <c r="N2930" i="1" s="1"/>
  <c r="O2930" i="1" s="1"/>
  <c r="P2930" i="1" s="1"/>
  <c r="H2928" i="1"/>
  <c r="N2928" i="1" s="1"/>
  <c r="O2928" i="1" s="1"/>
  <c r="P2928" i="1" s="1"/>
  <c r="H2927" i="1"/>
  <c r="N2927" i="1" s="1"/>
  <c r="O2927" i="1" s="1"/>
  <c r="P2927" i="1" s="1"/>
  <c r="H2926" i="1"/>
  <c r="N2926" i="1" s="1"/>
  <c r="O2926" i="1" s="1"/>
  <c r="P2926" i="1" s="1"/>
  <c r="H2925" i="1"/>
  <c r="N2925" i="1" s="1"/>
  <c r="O2925" i="1" s="1"/>
  <c r="P2925" i="1" s="1"/>
  <c r="H2923" i="1"/>
  <c r="N2923" i="1" s="1"/>
  <c r="O2923" i="1" s="1"/>
  <c r="P2923" i="1" s="1"/>
  <c r="H2922" i="1"/>
  <c r="N2922" i="1" s="1"/>
  <c r="O2922" i="1" s="1"/>
  <c r="P2922" i="1" s="1"/>
  <c r="H2919" i="1"/>
  <c r="N2919" i="1" s="1"/>
  <c r="O2919" i="1" s="1"/>
  <c r="P2919" i="1" s="1"/>
  <c r="H2918" i="1"/>
  <c r="N2918" i="1" s="1"/>
  <c r="O2918" i="1" s="1"/>
  <c r="P2918" i="1" s="1"/>
  <c r="H2915" i="1"/>
  <c r="N2915" i="1" s="1"/>
  <c r="O2915" i="1" s="1"/>
  <c r="P2915" i="1" s="1"/>
  <c r="H2912" i="1"/>
  <c r="N2912" i="1" s="1"/>
  <c r="O2912" i="1" s="1"/>
  <c r="P2912" i="1" s="1"/>
  <c r="H2911" i="1"/>
  <c r="N2911" i="1" s="1"/>
  <c r="O2911" i="1" s="1"/>
  <c r="P2911" i="1" s="1"/>
  <c r="H2902" i="1"/>
  <c r="N2902" i="1" s="1"/>
  <c r="O2902" i="1" s="1"/>
  <c r="P2902" i="1" s="1"/>
  <c r="H2894" i="1"/>
  <c r="N2894" i="1" s="1"/>
  <c r="O2894" i="1" s="1"/>
  <c r="P2894" i="1" s="1"/>
  <c r="H2893" i="1"/>
  <c r="N2893" i="1" s="1"/>
  <c r="O2893" i="1" s="1"/>
  <c r="P2893" i="1" s="1"/>
  <c r="H2891" i="1"/>
  <c r="N2891" i="1" s="1"/>
  <c r="O2891" i="1" s="1"/>
  <c r="P2891" i="1" s="1"/>
  <c r="H2887" i="1"/>
  <c r="N2887" i="1" s="1"/>
  <c r="O2887" i="1" s="1"/>
  <c r="P2887" i="1" s="1"/>
  <c r="H2885" i="1"/>
  <c r="N2885" i="1" s="1"/>
  <c r="O2885" i="1" s="1"/>
  <c r="P2885" i="1" s="1"/>
  <c r="H2882" i="1"/>
  <c r="N2882" i="1" s="1"/>
  <c r="O2882" i="1" s="1"/>
  <c r="P2882" i="1" s="1"/>
  <c r="H2881" i="1"/>
  <c r="N2881" i="1" s="1"/>
  <c r="O2881" i="1" s="1"/>
  <c r="P2881" i="1" s="1"/>
  <c r="H2879" i="1"/>
  <c r="N2879" i="1" s="1"/>
  <c r="O2879" i="1" s="1"/>
  <c r="P2879" i="1" s="1"/>
  <c r="H2878" i="1"/>
  <c r="N2878" i="1" s="1"/>
  <c r="O2878" i="1" s="1"/>
  <c r="P2878" i="1" s="1"/>
  <c r="H2876" i="1"/>
  <c r="N2876" i="1" s="1"/>
  <c r="O2876" i="1" s="1"/>
  <c r="P2876" i="1" s="1"/>
  <c r="H2875" i="1"/>
  <c r="N2875" i="1" s="1"/>
  <c r="O2875" i="1" s="1"/>
  <c r="P2875" i="1" s="1"/>
  <c r="H2874" i="1"/>
  <c r="N2874" i="1" s="1"/>
  <c r="O2874" i="1" s="1"/>
  <c r="P2874" i="1" s="1"/>
  <c r="H2872" i="1"/>
  <c r="N2872" i="1" s="1"/>
  <c r="O2872" i="1" s="1"/>
  <c r="P2872" i="1" s="1"/>
  <c r="H2871" i="1"/>
  <c r="N2871" i="1" s="1"/>
  <c r="O2871" i="1" s="1"/>
  <c r="P2871" i="1" s="1"/>
  <c r="H2868" i="1"/>
  <c r="N2868" i="1" s="1"/>
  <c r="O2868" i="1" s="1"/>
  <c r="P2868" i="1" s="1"/>
  <c r="H2864" i="1"/>
  <c r="N2864" i="1" s="1"/>
  <c r="O2864" i="1" s="1"/>
  <c r="P2864" i="1" s="1"/>
  <c r="H2860" i="1"/>
  <c r="N2860" i="1" s="1"/>
  <c r="O2860" i="1" s="1"/>
  <c r="P2860" i="1" s="1"/>
  <c r="H2859" i="1"/>
  <c r="N2859" i="1" s="1"/>
  <c r="O2859" i="1" s="1"/>
  <c r="P2859" i="1" s="1"/>
  <c r="H2853" i="1"/>
  <c r="N2853" i="1" s="1"/>
  <c r="O2853" i="1" s="1"/>
  <c r="P2853" i="1" s="1"/>
  <c r="H2850" i="1"/>
  <c r="N2850" i="1" s="1"/>
  <c r="O2850" i="1" s="1"/>
  <c r="P2850" i="1" s="1"/>
  <c r="H2849" i="1"/>
  <c r="N2849" i="1" s="1"/>
  <c r="O2849" i="1" s="1"/>
  <c r="P2849" i="1" s="1"/>
  <c r="H2848" i="1"/>
  <c r="N2848" i="1" s="1"/>
  <c r="O2848" i="1" s="1"/>
  <c r="P2848" i="1" s="1"/>
  <c r="H2845" i="1"/>
  <c r="N2845" i="1" s="1"/>
  <c r="O2845" i="1" s="1"/>
  <c r="P2845" i="1" s="1"/>
  <c r="H2842" i="1"/>
  <c r="N2842" i="1" s="1"/>
  <c r="O2842" i="1" s="1"/>
  <c r="P2842" i="1" s="1"/>
  <c r="H2841" i="1"/>
  <c r="N2841" i="1" s="1"/>
  <c r="O2841" i="1" s="1"/>
  <c r="P2841" i="1" s="1"/>
  <c r="H2839" i="1"/>
  <c r="N2839" i="1" s="1"/>
  <c r="O2839" i="1" s="1"/>
  <c r="P2839" i="1" s="1"/>
  <c r="H2838" i="1"/>
  <c r="N2838" i="1" s="1"/>
  <c r="O2838" i="1" s="1"/>
  <c r="P2838" i="1" s="1"/>
  <c r="H2833" i="1"/>
  <c r="N2833" i="1" s="1"/>
  <c r="O2833" i="1" s="1"/>
  <c r="P2833" i="1" s="1"/>
  <c r="H2830" i="1"/>
  <c r="N2830" i="1" s="1"/>
  <c r="O2830" i="1" s="1"/>
  <c r="P2830" i="1" s="1"/>
  <c r="H2829" i="1"/>
  <c r="N2829" i="1" s="1"/>
  <c r="O2829" i="1" s="1"/>
  <c r="P2829" i="1" s="1"/>
  <c r="H2827" i="1"/>
  <c r="N2827" i="1" s="1"/>
  <c r="O2827" i="1" s="1"/>
  <c r="P2827" i="1" s="1"/>
  <c r="H2826" i="1"/>
  <c r="N2826" i="1" s="1"/>
  <c r="O2826" i="1" s="1"/>
  <c r="P2826" i="1" s="1"/>
  <c r="H2824" i="1"/>
  <c r="N2824" i="1" s="1"/>
  <c r="O2824" i="1" s="1"/>
  <c r="P2824" i="1" s="1"/>
  <c r="H2820" i="1"/>
  <c r="N2820" i="1" s="1"/>
  <c r="O2820" i="1" s="1"/>
  <c r="P2820" i="1" s="1"/>
  <c r="H2818" i="1"/>
  <c r="N2818" i="1" s="1"/>
  <c r="O2818" i="1" s="1"/>
  <c r="P2818" i="1" s="1"/>
  <c r="H2816" i="1"/>
  <c r="N2816" i="1" s="1"/>
  <c r="O2816" i="1" s="1"/>
  <c r="P2816" i="1" s="1"/>
  <c r="H2815" i="1"/>
  <c r="N2815" i="1" s="1"/>
  <c r="O2815" i="1" s="1"/>
  <c r="P2815" i="1" s="1"/>
  <c r="H2814" i="1"/>
  <c r="N2814" i="1" s="1"/>
  <c r="O2814" i="1" s="1"/>
  <c r="P2814" i="1" s="1"/>
  <c r="H2812" i="1"/>
  <c r="N2812" i="1" s="1"/>
  <c r="O2812" i="1" s="1"/>
  <c r="P2812" i="1" s="1"/>
  <c r="H2805" i="1"/>
  <c r="N2805" i="1" s="1"/>
  <c r="O2805" i="1" s="1"/>
  <c r="P2805" i="1" s="1"/>
  <c r="H2800" i="1"/>
  <c r="N2800" i="1" s="1"/>
  <c r="O2800" i="1" s="1"/>
  <c r="P2800" i="1" s="1"/>
  <c r="H2798" i="1"/>
  <c r="N2798" i="1" s="1"/>
  <c r="O2798" i="1" s="1"/>
  <c r="P2798" i="1" s="1"/>
  <c r="H2796" i="1"/>
  <c r="N2796" i="1" s="1"/>
  <c r="O2796" i="1" s="1"/>
  <c r="P2796" i="1" s="1"/>
  <c r="H2791" i="1"/>
  <c r="N2791" i="1" s="1"/>
  <c r="O2791" i="1" s="1"/>
  <c r="P2791" i="1" s="1"/>
  <c r="H2786" i="1"/>
  <c r="N2786" i="1" s="1"/>
  <c r="O2786" i="1" s="1"/>
  <c r="P2786" i="1" s="1"/>
  <c r="H2785" i="1"/>
  <c r="N2785" i="1" s="1"/>
  <c r="O2785" i="1" s="1"/>
  <c r="P2785" i="1" s="1"/>
  <c r="H2784" i="1"/>
  <c r="N2784" i="1" s="1"/>
  <c r="O2784" i="1" s="1"/>
  <c r="P2784" i="1" s="1"/>
  <c r="H2781" i="1"/>
  <c r="N2781" i="1" s="1"/>
  <c r="O2781" i="1" s="1"/>
  <c r="P2781" i="1" s="1"/>
  <c r="H2780" i="1"/>
  <c r="N2780" i="1" s="1"/>
  <c r="O2780" i="1" s="1"/>
  <c r="P2780" i="1" s="1"/>
  <c r="H2777" i="1"/>
  <c r="N2777" i="1" s="1"/>
  <c r="O2777" i="1" s="1"/>
  <c r="P2777" i="1" s="1"/>
  <c r="H2773" i="1"/>
  <c r="N2773" i="1" s="1"/>
  <c r="O2773" i="1" s="1"/>
  <c r="P2773" i="1" s="1"/>
  <c r="H2770" i="1"/>
  <c r="N2770" i="1" s="1"/>
  <c r="O2770" i="1" s="1"/>
  <c r="P2770" i="1" s="1"/>
  <c r="H2769" i="1"/>
  <c r="N2769" i="1" s="1"/>
  <c r="O2769" i="1" s="1"/>
  <c r="P2769" i="1" s="1"/>
  <c r="H2760" i="1"/>
  <c r="N2760" i="1" s="1"/>
  <c r="O2760" i="1" s="1"/>
  <c r="P2760" i="1" s="1"/>
  <c r="H2759" i="1"/>
  <c r="N2759" i="1" s="1"/>
  <c r="O2759" i="1" s="1"/>
  <c r="P2759" i="1" s="1"/>
  <c r="H2756" i="1"/>
  <c r="N2756" i="1" s="1"/>
  <c r="O2756" i="1" s="1"/>
  <c r="P2756" i="1" s="1"/>
  <c r="H2755" i="1"/>
  <c r="N2755" i="1" s="1"/>
  <c r="O2755" i="1" s="1"/>
  <c r="P2755" i="1" s="1"/>
  <c r="H2754" i="1"/>
  <c r="N2754" i="1" s="1"/>
  <c r="O2754" i="1" s="1"/>
  <c r="P2754" i="1" s="1"/>
  <c r="H2752" i="1"/>
  <c r="N2752" i="1" s="1"/>
  <c r="O2752" i="1" s="1"/>
  <c r="P2752" i="1" s="1"/>
  <c r="H2749" i="1"/>
  <c r="N2749" i="1" s="1"/>
  <c r="O2749" i="1" s="1"/>
  <c r="P2749" i="1" s="1"/>
  <c r="H2745" i="1"/>
  <c r="N2745" i="1" s="1"/>
  <c r="O2745" i="1" s="1"/>
  <c r="P2745" i="1" s="1"/>
  <c r="H2744" i="1"/>
  <c r="N2744" i="1" s="1"/>
  <c r="O2744" i="1" s="1"/>
  <c r="P2744" i="1" s="1"/>
  <c r="H2741" i="1"/>
  <c r="N2741" i="1" s="1"/>
  <c r="O2741" i="1" s="1"/>
  <c r="P2741" i="1" s="1"/>
  <c r="H2739" i="1"/>
  <c r="N2739" i="1" s="1"/>
  <c r="O2739" i="1" s="1"/>
  <c r="P2739" i="1" s="1"/>
  <c r="H2737" i="1"/>
  <c r="N2737" i="1" s="1"/>
  <c r="O2737" i="1" s="1"/>
  <c r="P2737" i="1" s="1"/>
  <c r="H2736" i="1"/>
  <c r="N2736" i="1" s="1"/>
  <c r="O2736" i="1" s="1"/>
  <c r="P2736" i="1" s="1"/>
  <c r="H2735" i="1"/>
  <c r="N2735" i="1" s="1"/>
  <c r="O2735" i="1" s="1"/>
  <c r="P2735" i="1" s="1"/>
  <c r="H2733" i="1"/>
  <c r="N2733" i="1" s="1"/>
  <c r="O2733" i="1" s="1"/>
  <c r="P2733" i="1" s="1"/>
  <c r="H2731" i="1"/>
  <c r="N2731" i="1" s="1"/>
  <c r="O2731" i="1" s="1"/>
  <c r="P2731" i="1" s="1"/>
  <c r="H2724" i="1"/>
  <c r="N2724" i="1" s="1"/>
  <c r="O2724" i="1" s="1"/>
  <c r="P2724" i="1" s="1"/>
  <c r="H2722" i="1"/>
  <c r="N2722" i="1" s="1"/>
  <c r="O2722" i="1" s="1"/>
  <c r="P2722" i="1" s="1"/>
  <c r="H2718" i="1"/>
  <c r="N2718" i="1" s="1"/>
  <c r="O2718" i="1" s="1"/>
  <c r="P2718" i="1" s="1"/>
  <c r="H2714" i="1"/>
  <c r="N2714" i="1" s="1"/>
  <c r="O2714" i="1" s="1"/>
  <c r="P2714" i="1" s="1"/>
  <c r="H2710" i="1"/>
  <c r="N2710" i="1" s="1"/>
  <c r="O2710" i="1" s="1"/>
  <c r="P2710" i="1" s="1"/>
  <c r="H2707" i="1"/>
  <c r="N2707" i="1" s="1"/>
  <c r="O2707" i="1" s="1"/>
  <c r="P2707" i="1" s="1"/>
  <c r="H2704" i="1"/>
  <c r="N2704" i="1" s="1"/>
  <c r="O2704" i="1" s="1"/>
  <c r="P2704" i="1" s="1"/>
  <c r="H2702" i="1"/>
  <c r="N2702" i="1" s="1"/>
  <c r="O2702" i="1" s="1"/>
  <c r="P2702" i="1" s="1"/>
  <c r="H2696" i="1"/>
  <c r="N2696" i="1" s="1"/>
  <c r="O2696" i="1" s="1"/>
  <c r="P2696" i="1" s="1"/>
  <c r="H2694" i="1"/>
  <c r="N2694" i="1" s="1"/>
  <c r="O2694" i="1" s="1"/>
  <c r="P2694" i="1" s="1"/>
  <c r="H2688" i="1"/>
  <c r="N2688" i="1" s="1"/>
  <c r="O2688" i="1" s="1"/>
  <c r="P2688" i="1" s="1"/>
  <c r="H2687" i="1"/>
  <c r="N2687" i="1" s="1"/>
  <c r="O2687" i="1" s="1"/>
  <c r="P2687" i="1" s="1"/>
  <c r="H2686" i="1"/>
  <c r="N2686" i="1" s="1"/>
  <c r="O2686" i="1" s="1"/>
  <c r="P2686" i="1" s="1"/>
  <c r="H2680" i="1"/>
  <c r="N2680" i="1" s="1"/>
  <c r="O2680" i="1" s="1"/>
  <c r="P2680" i="1" s="1"/>
  <c r="H2679" i="1"/>
  <c r="N2679" i="1" s="1"/>
  <c r="O2679" i="1" s="1"/>
  <c r="P2679" i="1" s="1"/>
  <c r="H2677" i="1"/>
  <c r="N2677" i="1" s="1"/>
  <c r="O2677" i="1" s="1"/>
  <c r="P2677" i="1" s="1"/>
  <c r="H2675" i="1"/>
  <c r="N2675" i="1" s="1"/>
  <c r="O2675" i="1" s="1"/>
  <c r="P2675" i="1" s="1"/>
  <c r="H2674" i="1"/>
  <c r="N2674" i="1" s="1"/>
  <c r="O2674" i="1" s="1"/>
  <c r="P2674" i="1" s="1"/>
  <c r="H2673" i="1"/>
  <c r="N2673" i="1" s="1"/>
  <c r="O2673" i="1" s="1"/>
  <c r="P2673" i="1" s="1"/>
  <c r="H2672" i="1"/>
  <c r="N2672" i="1" s="1"/>
  <c r="O2672" i="1" s="1"/>
  <c r="P2672" i="1" s="1"/>
  <c r="H2667" i="1"/>
  <c r="N2667" i="1" s="1"/>
  <c r="O2667" i="1" s="1"/>
  <c r="P2667" i="1" s="1"/>
  <c r="H2666" i="1"/>
  <c r="N2666" i="1" s="1"/>
  <c r="O2666" i="1" s="1"/>
  <c r="P2666" i="1" s="1"/>
  <c r="H2663" i="1"/>
  <c r="N2663" i="1" s="1"/>
  <c r="O2663" i="1" s="1"/>
  <c r="P2663" i="1" s="1"/>
  <c r="H2662" i="1"/>
  <c r="N2662" i="1" s="1"/>
  <c r="O2662" i="1" s="1"/>
  <c r="P2662" i="1" s="1"/>
  <c r="H2661" i="1"/>
  <c r="N2661" i="1" s="1"/>
  <c r="O2661" i="1" s="1"/>
  <c r="P2661" i="1" s="1"/>
  <c r="H2659" i="1"/>
  <c r="N2659" i="1" s="1"/>
  <c r="O2659" i="1" s="1"/>
  <c r="P2659" i="1" s="1"/>
  <c r="H2656" i="1"/>
  <c r="N2656" i="1" s="1"/>
  <c r="O2656" i="1" s="1"/>
  <c r="P2656" i="1" s="1"/>
  <c r="H2655" i="1"/>
  <c r="N2655" i="1" s="1"/>
  <c r="O2655" i="1" s="1"/>
  <c r="P2655" i="1" s="1"/>
  <c r="H2652" i="1"/>
  <c r="N2652" i="1" s="1"/>
  <c r="O2652" i="1" s="1"/>
  <c r="P2652" i="1" s="1"/>
  <c r="H2649" i="1"/>
  <c r="N2649" i="1" s="1"/>
  <c r="O2649" i="1" s="1"/>
  <c r="P2649" i="1" s="1"/>
  <c r="H2648" i="1"/>
  <c r="N2648" i="1" s="1"/>
  <c r="O2648" i="1" s="1"/>
  <c r="P2648" i="1" s="1"/>
  <c r="H2647" i="1"/>
  <c r="N2647" i="1" s="1"/>
  <c r="O2647" i="1" s="1"/>
  <c r="P2647" i="1" s="1"/>
  <c r="H2644" i="1"/>
  <c r="N2644" i="1" s="1"/>
  <c r="O2644" i="1" s="1"/>
  <c r="P2644" i="1" s="1"/>
  <c r="H2640" i="1"/>
  <c r="N2640" i="1" s="1"/>
  <c r="O2640" i="1" s="1"/>
  <c r="P2640" i="1" s="1"/>
  <c r="H2639" i="1"/>
  <c r="N2639" i="1" s="1"/>
  <c r="O2639" i="1" s="1"/>
  <c r="P2639" i="1" s="1"/>
  <c r="H2638" i="1"/>
  <c r="N2638" i="1" s="1"/>
  <c r="O2638" i="1" s="1"/>
  <c r="P2638" i="1" s="1"/>
  <c r="H2635" i="1"/>
  <c r="N2635" i="1" s="1"/>
  <c r="O2635" i="1" s="1"/>
  <c r="P2635" i="1" s="1"/>
  <c r="H2632" i="1"/>
  <c r="N2632" i="1" s="1"/>
  <c r="O2632" i="1" s="1"/>
  <c r="P2632" i="1" s="1"/>
  <c r="H2627" i="1"/>
  <c r="N2627" i="1" s="1"/>
  <c r="O2627" i="1" s="1"/>
  <c r="P2627" i="1" s="1"/>
  <c r="H2626" i="1"/>
  <c r="N2626" i="1" s="1"/>
  <c r="O2626" i="1" s="1"/>
  <c r="P2626" i="1" s="1"/>
  <c r="H2623" i="1"/>
  <c r="N2623" i="1" s="1"/>
  <c r="O2623" i="1" s="1"/>
  <c r="P2623" i="1" s="1"/>
  <c r="H2621" i="1"/>
  <c r="N2621" i="1" s="1"/>
  <c r="O2621" i="1" s="1"/>
  <c r="P2621" i="1" s="1"/>
  <c r="H2618" i="1"/>
  <c r="N2618" i="1" s="1"/>
  <c r="O2618" i="1" s="1"/>
  <c r="P2618" i="1" s="1"/>
  <c r="H2617" i="1"/>
  <c r="N2617" i="1" s="1"/>
  <c r="O2617" i="1" s="1"/>
  <c r="P2617" i="1" s="1"/>
  <c r="H2615" i="1"/>
  <c r="N2615" i="1" s="1"/>
  <c r="O2615" i="1" s="1"/>
  <c r="P2615" i="1" s="1"/>
  <c r="H2613" i="1"/>
  <c r="N2613" i="1" s="1"/>
  <c r="O2613" i="1" s="1"/>
  <c r="P2613" i="1" s="1"/>
  <c r="H2612" i="1"/>
  <c r="N2612" i="1" s="1"/>
  <c r="O2612" i="1" s="1"/>
  <c r="P2612" i="1" s="1"/>
  <c r="H2610" i="1"/>
  <c r="N2610" i="1" s="1"/>
  <c r="O2610" i="1" s="1"/>
  <c r="P2610" i="1" s="1"/>
  <c r="H2609" i="1"/>
  <c r="N2609" i="1" s="1"/>
  <c r="O2609" i="1" s="1"/>
  <c r="P2609" i="1" s="1"/>
  <c r="H2608" i="1"/>
  <c r="N2608" i="1" s="1"/>
  <c r="O2608" i="1" s="1"/>
  <c r="P2608" i="1" s="1"/>
  <c r="H2606" i="1"/>
  <c r="N2606" i="1" s="1"/>
  <c r="O2606" i="1" s="1"/>
  <c r="P2606" i="1" s="1"/>
  <c r="H2603" i="1"/>
  <c r="N2603" i="1" s="1"/>
  <c r="O2603" i="1" s="1"/>
  <c r="P2603" i="1" s="1"/>
  <c r="H2599" i="1"/>
  <c r="N2599" i="1" s="1"/>
  <c r="O2599" i="1" s="1"/>
  <c r="P2599" i="1" s="1"/>
  <c r="H2598" i="1"/>
  <c r="N2598" i="1" s="1"/>
  <c r="O2598" i="1" s="1"/>
  <c r="P2598" i="1" s="1"/>
  <c r="H2597" i="1"/>
  <c r="N2597" i="1" s="1"/>
  <c r="O2597" i="1" s="1"/>
  <c r="P2597" i="1" s="1"/>
  <c r="H2596" i="1"/>
  <c r="N2596" i="1" s="1"/>
  <c r="O2596" i="1" s="1"/>
  <c r="P2596" i="1" s="1"/>
  <c r="H2595" i="1"/>
  <c r="N2595" i="1" s="1"/>
  <c r="O2595" i="1" s="1"/>
  <c r="P2595" i="1" s="1"/>
  <c r="H2591" i="1"/>
  <c r="N2591" i="1" s="1"/>
  <c r="O2591" i="1" s="1"/>
  <c r="P2591" i="1" s="1"/>
  <c r="H2590" i="1"/>
  <c r="N2590" i="1" s="1"/>
  <c r="O2590" i="1" s="1"/>
  <c r="P2590" i="1" s="1"/>
  <c r="H2589" i="1"/>
  <c r="N2589" i="1" s="1"/>
  <c r="O2589" i="1" s="1"/>
  <c r="P2589" i="1" s="1"/>
  <c r="H2587" i="1"/>
  <c r="N2587" i="1" s="1"/>
  <c r="O2587" i="1" s="1"/>
  <c r="P2587" i="1" s="1"/>
  <c r="H2583" i="1"/>
  <c r="N2583" i="1" s="1"/>
  <c r="O2583" i="1" s="1"/>
  <c r="P2583" i="1" s="1"/>
  <c r="H2582" i="1"/>
  <c r="N2582" i="1" s="1"/>
  <c r="O2582" i="1" s="1"/>
  <c r="P2582" i="1" s="1"/>
  <c r="H2579" i="1"/>
  <c r="N2579" i="1" s="1"/>
  <c r="O2579" i="1" s="1"/>
  <c r="P2579" i="1" s="1"/>
  <c r="H2575" i="1"/>
  <c r="N2575" i="1" s="1"/>
  <c r="O2575" i="1" s="1"/>
  <c r="P2575" i="1" s="1"/>
  <c r="H2574" i="1"/>
  <c r="N2574" i="1" s="1"/>
  <c r="O2574" i="1" s="1"/>
  <c r="P2574" i="1" s="1"/>
  <c r="H2570" i="1"/>
  <c r="N2570" i="1" s="1"/>
  <c r="O2570" i="1" s="1"/>
  <c r="P2570" i="1" s="1"/>
  <c r="H2568" i="1"/>
  <c r="N2568" i="1" s="1"/>
  <c r="O2568" i="1" s="1"/>
  <c r="P2568" i="1" s="1"/>
  <c r="H2567" i="1"/>
  <c r="N2567" i="1" s="1"/>
  <c r="O2567" i="1" s="1"/>
  <c r="P2567" i="1" s="1"/>
  <c r="H2561" i="1"/>
  <c r="N2561" i="1" s="1"/>
  <c r="O2561" i="1" s="1"/>
  <c r="P2561" i="1" s="1"/>
  <c r="H2560" i="1"/>
  <c r="N2560" i="1" s="1"/>
  <c r="O2560" i="1" s="1"/>
  <c r="P2560" i="1" s="1"/>
  <c r="H2558" i="1"/>
  <c r="N2558" i="1" s="1"/>
  <c r="O2558" i="1" s="1"/>
  <c r="P2558" i="1" s="1"/>
  <c r="H2550" i="1"/>
  <c r="N2550" i="1" s="1"/>
  <c r="O2550" i="1" s="1"/>
  <c r="P2550" i="1" s="1"/>
  <c r="H2548" i="1"/>
  <c r="N2548" i="1" s="1"/>
  <c r="O2548" i="1" s="1"/>
  <c r="P2548" i="1" s="1"/>
  <c r="H2546" i="1"/>
  <c r="N2546" i="1" s="1"/>
  <c r="O2546" i="1" s="1"/>
  <c r="P2546" i="1" s="1"/>
  <c r="H2545" i="1"/>
  <c r="N2545" i="1" s="1"/>
  <c r="O2545" i="1" s="1"/>
  <c r="P2545" i="1" s="1"/>
  <c r="H2544" i="1"/>
  <c r="N2544" i="1" s="1"/>
  <c r="O2544" i="1" s="1"/>
  <c r="P2544" i="1" s="1"/>
  <c r="H2541" i="1"/>
  <c r="N2541" i="1" s="1"/>
  <c r="O2541" i="1" s="1"/>
  <c r="P2541" i="1" s="1"/>
  <c r="H2540" i="1"/>
  <c r="N2540" i="1" s="1"/>
  <c r="O2540" i="1" s="1"/>
  <c r="P2540" i="1" s="1"/>
  <c r="H2539" i="1"/>
  <c r="N2539" i="1" s="1"/>
  <c r="O2539" i="1" s="1"/>
  <c r="P2539" i="1" s="1"/>
  <c r="H2537" i="1"/>
  <c r="N2537" i="1" s="1"/>
  <c r="O2537" i="1" s="1"/>
  <c r="P2537" i="1" s="1"/>
  <c r="H2535" i="1"/>
  <c r="N2535" i="1" s="1"/>
  <c r="O2535" i="1" s="1"/>
  <c r="P2535" i="1" s="1"/>
  <c r="H2531" i="1"/>
  <c r="N2531" i="1" s="1"/>
  <c r="O2531" i="1" s="1"/>
  <c r="P2531" i="1" s="1"/>
  <c r="H2529" i="1"/>
  <c r="N2529" i="1" s="1"/>
  <c r="O2529" i="1" s="1"/>
  <c r="P2529" i="1" s="1"/>
  <c r="H2526" i="1"/>
  <c r="N2526" i="1" s="1"/>
  <c r="O2526" i="1" s="1"/>
  <c r="P2526" i="1" s="1"/>
  <c r="H2523" i="1"/>
  <c r="N2523" i="1" s="1"/>
  <c r="O2523" i="1" s="1"/>
  <c r="P2523" i="1" s="1"/>
  <c r="H2522" i="1"/>
  <c r="N2522" i="1" s="1"/>
  <c r="O2522" i="1" s="1"/>
  <c r="P2522" i="1" s="1"/>
  <c r="H2518" i="1"/>
  <c r="N2518" i="1" s="1"/>
  <c r="O2518" i="1" s="1"/>
  <c r="P2518" i="1" s="1"/>
  <c r="H2513" i="1"/>
  <c r="N2513" i="1" s="1"/>
  <c r="O2513" i="1" s="1"/>
  <c r="P2513" i="1" s="1"/>
  <c r="H2510" i="1"/>
  <c r="N2510" i="1" s="1"/>
  <c r="O2510" i="1" s="1"/>
  <c r="P2510" i="1" s="1"/>
  <c r="H2508" i="1"/>
  <c r="N2508" i="1" s="1"/>
  <c r="O2508" i="1" s="1"/>
  <c r="P2508" i="1" s="1"/>
  <c r="H2507" i="1"/>
  <c r="N2507" i="1" s="1"/>
  <c r="O2507" i="1" s="1"/>
  <c r="P2507" i="1" s="1"/>
  <c r="H2502" i="1"/>
  <c r="N2502" i="1" s="1"/>
  <c r="O2502" i="1" s="1"/>
  <c r="P2502" i="1" s="1"/>
  <c r="H2501" i="1"/>
  <c r="N2501" i="1" s="1"/>
  <c r="O2501" i="1" s="1"/>
  <c r="P2501" i="1" s="1"/>
  <c r="H2500" i="1"/>
  <c r="N2500" i="1" s="1"/>
  <c r="O2500" i="1" s="1"/>
  <c r="P2500" i="1" s="1"/>
  <c r="H2498" i="1"/>
  <c r="N2498" i="1" s="1"/>
  <c r="O2498" i="1" s="1"/>
  <c r="P2498" i="1" s="1"/>
  <c r="H2496" i="1"/>
  <c r="N2496" i="1" s="1"/>
  <c r="O2496" i="1" s="1"/>
  <c r="P2496" i="1" s="1"/>
  <c r="H2495" i="1"/>
  <c r="N2495" i="1" s="1"/>
  <c r="O2495" i="1" s="1"/>
  <c r="P2495" i="1" s="1"/>
  <c r="H2494" i="1"/>
  <c r="N2494" i="1" s="1"/>
  <c r="O2494" i="1" s="1"/>
  <c r="P2494" i="1" s="1"/>
  <c r="H2492" i="1"/>
  <c r="N2492" i="1" s="1"/>
  <c r="O2492" i="1" s="1"/>
  <c r="P2492" i="1" s="1"/>
  <c r="H2489" i="1"/>
  <c r="N2489" i="1" s="1"/>
  <c r="O2489" i="1" s="1"/>
  <c r="P2489" i="1" s="1"/>
  <c r="H2486" i="1"/>
  <c r="N2486" i="1" s="1"/>
  <c r="O2486" i="1" s="1"/>
  <c r="P2486" i="1" s="1"/>
  <c r="H2478" i="1"/>
  <c r="N2478" i="1" s="1"/>
  <c r="O2478" i="1" s="1"/>
  <c r="P2478" i="1" s="1"/>
  <c r="H2474" i="1"/>
  <c r="N2474" i="1" s="1"/>
  <c r="O2474" i="1" s="1"/>
  <c r="P2474" i="1" s="1"/>
  <c r="H2473" i="1"/>
  <c r="N2473" i="1" s="1"/>
  <c r="O2473" i="1" s="1"/>
  <c r="P2473" i="1" s="1"/>
  <c r="H2472" i="1"/>
  <c r="N2472" i="1" s="1"/>
  <c r="O2472" i="1" s="1"/>
  <c r="P2472" i="1" s="1"/>
  <c r="H2471" i="1"/>
  <c r="N2471" i="1" s="1"/>
  <c r="O2471" i="1" s="1"/>
  <c r="P2471" i="1" s="1"/>
  <c r="H2469" i="1"/>
  <c r="N2469" i="1" s="1"/>
  <c r="O2469" i="1" s="1"/>
  <c r="P2469" i="1" s="1"/>
  <c r="H2463" i="1"/>
  <c r="N2463" i="1" s="1"/>
  <c r="O2463" i="1" s="1"/>
  <c r="P2463" i="1" s="1"/>
  <c r="H2459" i="1"/>
  <c r="N2459" i="1" s="1"/>
  <c r="O2459" i="1" s="1"/>
  <c r="P2459" i="1" s="1"/>
  <c r="H2458" i="1"/>
  <c r="N2458" i="1" s="1"/>
  <c r="O2458" i="1" s="1"/>
  <c r="P2458" i="1" s="1"/>
  <c r="H2455" i="1"/>
  <c r="N2455" i="1" s="1"/>
  <c r="O2455" i="1" s="1"/>
  <c r="P2455" i="1" s="1"/>
  <c r="H2454" i="1"/>
  <c r="N2454" i="1" s="1"/>
  <c r="O2454" i="1" s="1"/>
  <c r="P2454" i="1" s="1"/>
  <c r="H2452" i="1"/>
  <c r="N2452" i="1" s="1"/>
  <c r="O2452" i="1" s="1"/>
  <c r="P2452" i="1" s="1"/>
  <c r="H2451" i="1"/>
  <c r="N2451" i="1" s="1"/>
  <c r="O2451" i="1" s="1"/>
  <c r="P2451" i="1" s="1"/>
  <c r="H2449" i="1"/>
  <c r="N2449" i="1" s="1"/>
  <c r="O2449" i="1" s="1"/>
  <c r="P2449" i="1" s="1"/>
  <c r="H2447" i="1"/>
  <c r="N2447" i="1" s="1"/>
  <c r="O2447" i="1" s="1"/>
  <c r="P2447" i="1" s="1"/>
  <c r="H2445" i="1"/>
  <c r="N2445" i="1" s="1"/>
  <c r="O2445" i="1" s="1"/>
  <c r="P2445" i="1" s="1"/>
  <c r="H2442" i="1"/>
  <c r="N2442" i="1" s="1"/>
  <c r="O2442" i="1" s="1"/>
  <c r="P2442" i="1" s="1"/>
  <c r="H2435" i="1"/>
  <c r="N2435" i="1" s="1"/>
  <c r="O2435" i="1" s="1"/>
  <c r="P2435" i="1" s="1"/>
  <c r="H2434" i="1"/>
  <c r="N2434" i="1" s="1"/>
  <c r="O2434" i="1" s="1"/>
  <c r="P2434" i="1" s="1"/>
  <c r="H2432" i="1"/>
  <c r="N2432" i="1" s="1"/>
  <c r="O2432" i="1" s="1"/>
  <c r="P2432" i="1" s="1"/>
  <c r="H2431" i="1"/>
  <c r="N2431" i="1" s="1"/>
  <c r="O2431" i="1" s="1"/>
  <c r="P2431" i="1" s="1"/>
  <c r="H2429" i="1"/>
  <c r="N2429" i="1" s="1"/>
  <c r="O2429" i="1" s="1"/>
  <c r="P2429" i="1" s="1"/>
  <c r="H2425" i="1"/>
  <c r="N2425" i="1" s="1"/>
  <c r="O2425" i="1" s="1"/>
  <c r="P2425" i="1" s="1"/>
  <c r="H2424" i="1"/>
  <c r="N2424" i="1" s="1"/>
  <c r="O2424" i="1" s="1"/>
  <c r="P2424" i="1" s="1"/>
  <c r="H2422" i="1"/>
  <c r="N2422" i="1" s="1"/>
  <c r="O2422" i="1" s="1"/>
  <c r="P2422" i="1" s="1"/>
  <c r="H2420" i="1"/>
  <c r="N2420" i="1" s="1"/>
  <c r="O2420" i="1" s="1"/>
  <c r="P2420" i="1" s="1"/>
  <c r="H2419" i="1"/>
  <c r="N2419" i="1" s="1"/>
  <c r="O2419" i="1" s="1"/>
  <c r="P2419" i="1" s="1"/>
  <c r="H2418" i="1"/>
  <c r="N2418" i="1" s="1"/>
  <c r="O2418" i="1" s="1"/>
  <c r="P2418" i="1" s="1"/>
  <c r="H2415" i="1"/>
  <c r="N2415" i="1" s="1"/>
  <c r="O2415" i="1" s="1"/>
  <c r="P2415" i="1" s="1"/>
  <c r="H2408" i="1"/>
  <c r="N2408" i="1" s="1"/>
  <c r="O2408" i="1" s="1"/>
  <c r="P2408" i="1" s="1"/>
  <c r="H2407" i="1"/>
  <c r="N2407" i="1" s="1"/>
  <c r="O2407" i="1" s="1"/>
  <c r="P2407" i="1" s="1"/>
  <c r="H2405" i="1"/>
  <c r="N2405" i="1" s="1"/>
  <c r="O2405" i="1" s="1"/>
  <c r="P2405" i="1" s="1"/>
  <c r="H2403" i="1"/>
  <c r="N2403" i="1" s="1"/>
  <c r="O2403" i="1" s="1"/>
  <c r="P2403" i="1" s="1"/>
  <c r="H2400" i="1"/>
  <c r="N2400" i="1" s="1"/>
  <c r="O2400" i="1" s="1"/>
  <c r="P2400" i="1" s="1"/>
  <c r="H2399" i="1"/>
  <c r="N2399" i="1" s="1"/>
  <c r="O2399" i="1" s="1"/>
  <c r="P2399" i="1" s="1"/>
  <c r="H2398" i="1"/>
  <c r="N2398" i="1" s="1"/>
  <c r="O2398" i="1" s="1"/>
  <c r="P2398" i="1" s="1"/>
  <c r="H2396" i="1"/>
  <c r="N2396" i="1" s="1"/>
  <c r="O2396" i="1" s="1"/>
  <c r="P2396" i="1" s="1"/>
  <c r="H2394" i="1"/>
  <c r="N2394" i="1" s="1"/>
  <c r="O2394" i="1" s="1"/>
  <c r="P2394" i="1" s="1"/>
  <c r="H2391" i="1"/>
  <c r="N2391" i="1" s="1"/>
  <c r="O2391" i="1" s="1"/>
  <c r="P2391" i="1" s="1"/>
  <c r="H2390" i="1"/>
  <c r="N2390" i="1" s="1"/>
  <c r="O2390" i="1" s="1"/>
  <c r="P2390" i="1" s="1"/>
  <c r="H2388" i="1"/>
  <c r="N2388" i="1" s="1"/>
  <c r="O2388" i="1" s="1"/>
  <c r="P2388" i="1" s="1"/>
  <c r="H2383" i="1"/>
  <c r="N2383" i="1" s="1"/>
  <c r="O2383" i="1" s="1"/>
  <c r="P2383" i="1" s="1"/>
  <c r="H2382" i="1"/>
  <c r="N2382" i="1" s="1"/>
  <c r="O2382" i="1" s="1"/>
  <c r="P2382" i="1" s="1"/>
  <c r="H2379" i="1"/>
  <c r="N2379" i="1" s="1"/>
  <c r="O2379" i="1" s="1"/>
  <c r="P2379" i="1" s="1"/>
  <c r="H2373" i="1"/>
  <c r="N2373" i="1" s="1"/>
  <c r="O2373" i="1" s="1"/>
  <c r="P2373" i="1" s="1"/>
  <c r="H2372" i="1"/>
  <c r="N2372" i="1" s="1"/>
  <c r="O2372" i="1" s="1"/>
  <c r="P2372" i="1" s="1"/>
  <c r="H2370" i="1"/>
  <c r="N2370" i="1" s="1"/>
  <c r="O2370" i="1" s="1"/>
  <c r="P2370" i="1" s="1"/>
  <c r="H2369" i="1"/>
  <c r="N2369" i="1" s="1"/>
  <c r="O2369" i="1" s="1"/>
  <c r="P2369" i="1" s="1"/>
  <c r="H2368" i="1"/>
  <c r="N2368" i="1" s="1"/>
  <c r="O2368" i="1" s="1"/>
  <c r="P2368" i="1" s="1"/>
  <c r="H2365" i="1"/>
  <c r="N2365" i="1" s="1"/>
  <c r="O2365" i="1" s="1"/>
  <c r="P2365" i="1" s="1"/>
  <c r="H2360" i="1"/>
  <c r="N2360" i="1" s="1"/>
  <c r="O2360" i="1" s="1"/>
  <c r="P2360" i="1" s="1"/>
  <c r="H2358" i="1"/>
  <c r="N2358" i="1" s="1"/>
  <c r="O2358" i="1" s="1"/>
  <c r="P2358" i="1" s="1"/>
  <c r="H2357" i="1"/>
  <c r="N2357" i="1" s="1"/>
  <c r="O2357" i="1" s="1"/>
  <c r="P2357" i="1" s="1"/>
  <c r="H2355" i="1"/>
  <c r="N2355" i="1" s="1"/>
  <c r="O2355" i="1" s="1"/>
  <c r="P2355" i="1" s="1"/>
  <c r="H2354" i="1"/>
  <c r="N2354" i="1" s="1"/>
  <c r="O2354" i="1" s="1"/>
  <c r="P2354" i="1" s="1"/>
  <c r="H2353" i="1"/>
  <c r="N2353" i="1" s="1"/>
  <c r="O2353" i="1" s="1"/>
  <c r="P2353" i="1" s="1"/>
  <c r="H2351" i="1"/>
  <c r="N2351" i="1" s="1"/>
  <c r="O2351" i="1" s="1"/>
  <c r="P2351" i="1" s="1"/>
  <c r="H2350" i="1"/>
  <c r="N2350" i="1" s="1"/>
  <c r="O2350" i="1" s="1"/>
  <c r="P2350" i="1" s="1"/>
  <c r="H2347" i="1"/>
  <c r="N2347" i="1" s="1"/>
  <c r="O2347" i="1" s="1"/>
  <c r="P2347" i="1" s="1"/>
  <c r="H2342" i="1"/>
  <c r="N2342" i="1" s="1"/>
  <c r="O2342" i="1" s="1"/>
  <c r="P2342" i="1" s="1"/>
  <c r="H2336" i="1"/>
  <c r="N2336" i="1" s="1"/>
  <c r="O2336" i="1" s="1"/>
  <c r="P2336" i="1" s="1"/>
  <c r="H2335" i="1"/>
  <c r="N2335" i="1" s="1"/>
  <c r="O2335" i="1" s="1"/>
  <c r="P2335" i="1" s="1"/>
  <c r="H2334" i="1"/>
  <c r="N2334" i="1" s="1"/>
  <c r="O2334" i="1" s="1"/>
  <c r="P2334" i="1" s="1"/>
  <c r="H2332" i="1"/>
  <c r="N2332" i="1" s="1"/>
  <c r="O2332" i="1" s="1"/>
  <c r="P2332" i="1" s="1"/>
  <c r="H2331" i="1"/>
  <c r="N2331" i="1" s="1"/>
  <c r="O2331" i="1" s="1"/>
  <c r="P2331" i="1" s="1"/>
  <c r="H2328" i="1"/>
  <c r="N2328" i="1" s="1"/>
  <c r="O2328" i="1" s="1"/>
  <c r="P2328" i="1" s="1"/>
  <c r="H2326" i="1"/>
  <c r="N2326" i="1" s="1"/>
  <c r="O2326" i="1" s="1"/>
  <c r="P2326" i="1" s="1"/>
  <c r="H2324" i="1"/>
  <c r="N2324" i="1" s="1"/>
  <c r="O2324" i="1" s="1"/>
  <c r="P2324" i="1" s="1"/>
  <c r="H2323" i="1"/>
  <c r="N2323" i="1" s="1"/>
  <c r="O2323" i="1" s="1"/>
  <c r="P2323" i="1" s="1"/>
  <c r="H2321" i="1"/>
  <c r="N2321" i="1" s="1"/>
  <c r="O2321" i="1" s="1"/>
  <c r="P2321" i="1" s="1"/>
  <c r="H2320" i="1"/>
  <c r="N2320" i="1" s="1"/>
  <c r="O2320" i="1" s="1"/>
  <c r="P2320" i="1" s="1"/>
  <c r="H2317" i="1"/>
  <c r="N2317" i="1" s="1"/>
  <c r="O2317" i="1" s="1"/>
  <c r="P2317" i="1" s="1"/>
  <c r="H2315" i="1"/>
  <c r="N2315" i="1" s="1"/>
  <c r="O2315" i="1" s="1"/>
  <c r="P2315" i="1" s="1"/>
  <c r="H2310" i="1"/>
  <c r="N2310" i="1" s="1"/>
  <c r="O2310" i="1" s="1"/>
  <c r="P2310" i="1" s="1"/>
  <c r="H2306" i="1"/>
  <c r="N2306" i="1" s="1"/>
  <c r="O2306" i="1" s="1"/>
  <c r="P2306" i="1" s="1"/>
  <c r="H2305" i="1"/>
  <c r="N2305" i="1" s="1"/>
  <c r="O2305" i="1" s="1"/>
  <c r="P2305" i="1" s="1"/>
  <c r="H2303" i="1"/>
  <c r="N2303" i="1" s="1"/>
  <c r="O2303" i="1" s="1"/>
  <c r="P2303" i="1" s="1"/>
  <c r="H2301" i="1"/>
  <c r="N2301" i="1" s="1"/>
  <c r="O2301" i="1" s="1"/>
  <c r="P2301" i="1" s="1"/>
  <c r="H2298" i="1"/>
  <c r="N2298" i="1" s="1"/>
  <c r="O2298" i="1" s="1"/>
  <c r="P2298" i="1" s="1"/>
  <c r="H2296" i="1"/>
  <c r="N2296" i="1" s="1"/>
  <c r="O2296" i="1" s="1"/>
  <c r="P2296" i="1" s="1"/>
  <c r="H2293" i="1"/>
  <c r="N2293" i="1" s="1"/>
  <c r="O2293" i="1" s="1"/>
  <c r="P2293" i="1" s="1"/>
  <c r="H2290" i="1"/>
  <c r="N2290" i="1" s="1"/>
  <c r="O2290" i="1" s="1"/>
  <c r="P2290" i="1" s="1"/>
  <c r="H2286" i="1"/>
  <c r="N2286" i="1" s="1"/>
  <c r="O2286" i="1" s="1"/>
  <c r="P2286" i="1" s="1"/>
  <c r="H2284" i="1"/>
  <c r="N2284" i="1" s="1"/>
  <c r="O2284" i="1" s="1"/>
  <c r="P2284" i="1" s="1"/>
  <c r="H2283" i="1"/>
  <c r="N2283" i="1" s="1"/>
  <c r="O2283" i="1" s="1"/>
  <c r="P2283" i="1" s="1"/>
  <c r="H2281" i="1"/>
  <c r="N2281" i="1" s="1"/>
  <c r="O2281" i="1" s="1"/>
  <c r="P2281" i="1" s="1"/>
  <c r="H2280" i="1"/>
  <c r="N2280" i="1" s="1"/>
  <c r="O2280" i="1" s="1"/>
  <c r="P2280" i="1" s="1"/>
  <c r="H2278" i="1"/>
  <c r="N2278" i="1" s="1"/>
  <c r="O2278" i="1" s="1"/>
  <c r="P2278" i="1" s="1"/>
  <c r="H2275" i="1"/>
  <c r="N2275" i="1" s="1"/>
  <c r="O2275" i="1" s="1"/>
  <c r="P2275" i="1" s="1"/>
  <c r="H2272" i="1"/>
  <c r="N2272" i="1" s="1"/>
  <c r="O2272" i="1" s="1"/>
  <c r="P2272" i="1" s="1"/>
  <c r="H2271" i="1"/>
  <c r="N2271" i="1" s="1"/>
  <c r="O2271" i="1" s="1"/>
  <c r="P2271" i="1" s="1"/>
  <c r="H2270" i="1"/>
  <c r="N2270" i="1" s="1"/>
  <c r="O2270" i="1" s="1"/>
  <c r="P2270" i="1" s="1"/>
  <c r="H2268" i="1"/>
  <c r="N2268" i="1" s="1"/>
  <c r="O2268" i="1" s="1"/>
  <c r="P2268" i="1" s="1"/>
  <c r="H2260" i="1"/>
  <c r="N2260" i="1" s="1"/>
  <c r="O2260" i="1" s="1"/>
  <c r="P2260" i="1" s="1"/>
  <c r="H2259" i="1"/>
  <c r="N2259" i="1" s="1"/>
  <c r="O2259" i="1" s="1"/>
  <c r="P2259" i="1" s="1"/>
  <c r="H2254" i="1"/>
  <c r="N2254" i="1" s="1"/>
  <c r="O2254" i="1" s="1"/>
  <c r="P2254" i="1" s="1"/>
  <c r="H2248" i="1"/>
  <c r="N2248" i="1" s="1"/>
  <c r="O2248" i="1" s="1"/>
  <c r="P2248" i="1" s="1"/>
  <c r="H2246" i="1"/>
  <c r="N2246" i="1" s="1"/>
  <c r="O2246" i="1" s="1"/>
  <c r="P2246" i="1" s="1"/>
  <c r="H2240" i="1"/>
  <c r="N2240" i="1" s="1"/>
  <c r="O2240" i="1" s="1"/>
  <c r="P2240" i="1" s="1"/>
  <c r="H2239" i="1"/>
  <c r="N2239" i="1" s="1"/>
  <c r="O2239" i="1" s="1"/>
  <c r="P2239" i="1" s="1"/>
  <c r="H2237" i="1"/>
  <c r="N2237" i="1" s="1"/>
  <c r="O2237" i="1" s="1"/>
  <c r="P2237" i="1" s="1"/>
  <c r="H2235" i="1"/>
  <c r="N2235" i="1" s="1"/>
  <c r="O2235" i="1" s="1"/>
  <c r="P2235" i="1" s="1"/>
  <c r="H2234" i="1"/>
  <c r="N2234" i="1" s="1"/>
  <c r="O2234" i="1" s="1"/>
  <c r="P2234" i="1" s="1"/>
  <c r="H2233" i="1"/>
  <c r="N2233" i="1" s="1"/>
  <c r="O2233" i="1" s="1"/>
  <c r="P2233" i="1" s="1"/>
  <c r="H2232" i="1"/>
  <c r="N2232" i="1" s="1"/>
  <c r="O2232" i="1" s="1"/>
  <c r="P2232" i="1" s="1"/>
  <c r="H2229" i="1"/>
  <c r="N2229" i="1" s="1"/>
  <c r="O2229" i="1" s="1"/>
  <c r="P2229" i="1" s="1"/>
  <c r="H2227" i="1"/>
  <c r="N2227" i="1" s="1"/>
  <c r="O2227" i="1" s="1"/>
  <c r="P2227" i="1" s="1"/>
  <c r="H2226" i="1"/>
  <c r="N2226" i="1" s="1"/>
  <c r="O2226" i="1" s="1"/>
  <c r="P2226" i="1" s="1"/>
  <c r="H2224" i="1"/>
  <c r="N2224" i="1" s="1"/>
  <c r="O2224" i="1" s="1"/>
  <c r="P2224" i="1" s="1"/>
  <c r="H2223" i="1"/>
  <c r="N2223" i="1" s="1"/>
  <c r="O2223" i="1" s="1"/>
  <c r="P2223" i="1" s="1"/>
  <c r="H2222" i="1"/>
  <c r="N2222" i="1" s="1"/>
  <c r="O2222" i="1" s="1"/>
  <c r="P2222" i="1" s="1"/>
  <c r="H2218" i="1"/>
  <c r="N2218" i="1" s="1"/>
  <c r="O2218" i="1" s="1"/>
  <c r="P2218" i="1" s="1"/>
  <c r="H2216" i="1"/>
  <c r="N2216" i="1" s="1"/>
  <c r="O2216" i="1" s="1"/>
  <c r="P2216" i="1" s="1"/>
  <c r="H2215" i="1"/>
  <c r="N2215" i="1" s="1"/>
  <c r="O2215" i="1" s="1"/>
  <c r="P2215" i="1" s="1"/>
  <c r="H2211" i="1"/>
  <c r="N2211" i="1" s="1"/>
  <c r="O2211" i="1" s="1"/>
  <c r="P2211" i="1" s="1"/>
  <c r="H2208" i="1"/>
  <c r="N2208" i="1" s="1"/>
  <c r="O2208" i="1" s="1"/>
  <c r="P2208" i="1" s="1"/>
  <c r="H2207" i="1"/>
  <c r="N2207" i="1" s="1"/>
  <c r="O2207" i="1" s="1"/>
  <c r="P2207" i="1" s="1"/>
  <c r="H2202" i="1"/>
  <c r="N2202" i="1" s="1"/>
  <c r="O2202" i="1" s="1"/>
  <c r="P2202" i="1" s="1"/>
  <c r="H2201" i="1"/>
  <c r="N2201" i="1" s="1"/>
  <c r="O2201" i="1" s="1"/>
  <c r="P2201" i="1" s="1"/>
  <c r="H2196" i="1"/>
  <c r="N2196" i="1" s="1"/>
  <c r="O2196" i="1" s="1"/>
  <c r="P2196" i="1" s="1"/>
  <c r="H2195" i="1"/>
  <c r="N2195" i="1" s="1"/>
  <c r="O2195" i="1" s="1"/>
  <c r="P2195" i="1" s="1"/>
  <c r="H2194" i="1"/>
  <c r="N2194" i="1" s="1"/>
  <c r="O2194" i="1" s="1"/>
  <c r="P2194" i="1" s="1"/>
  <c r="H2193" i="1"/>
  <c r="N2193" i="1" s="1"/>
  <c r="O2193" i="1" s="1"/>
  <c r="P2193" i="1" s="1"/>
  <c r="H2192" i="1"/>
  <c r="N2192" i="1" s="1"/>
  <c r="O2192" i="1" s="1"/>
  <c r="P2192" i="1" s="1"/>
  <c r="H2191" i="1"/>
  <c r="N2191" i="1" s="1"/>
  <c r="O2191" i="1" s="1"/>
  <c r="P2191" i="1" s="1"/>
  <c r="H2190" i="1"/>
  <c r="N2190" i="1" s="1"/>
  <c r="O2190" i="1" s="1"/>
  <c r="P2190" i="1" s="1"/>
  <c r="H2189" i="1"/>
  <c r="N2189" i="1" s="1"/>
  <c r="O2189" i="1" s="1"/>
  <c r="P2189" i="1" s="1"/>
  <c r="H2185" i="1"/>
  <c r="N2185" i="1" s="1"/>
  <c r="O2185" i="1" s="1"/>
  <c r="P2185" i="1" s="1"/>
  <c r="H2182" i="1"/>
  <c r="N2182" i="1" s="1"/>
  <c r="O2182" i="1" s="1"/>
  <c r="P2182" i="1" s="1"/>
  <c r="H2181" i="1"/>
  <c r="N2181" i="1" s="1"/>
  <c r="O2181" i="1" s="1"/>
  <c r="P2181" i="1" s="1"/>
  <c r="H2180" i="1"/>
  <c r="N2180" i="1" s="1"/>
  <c r="O2180" i="1" s="1"/>
  <c r="P2180" i="1" s="1"/>
  <c r="H2178" i="1"/>
  <c r="N2178" i="1" s="1"/>
  <c r="O2178" i="1" s="1"/>
  <c r="P2178" i="1" s="1"/>
  <c r="H2175" i="1"/>
  <c r="N2175" i="1" s="1"/>
  <c r="O2175" i="1" s="1"/>
  <c r="P2175" i="1" s="1"/>
  <c r="H2174" i="1"/>
  <c r="N2174" i="1" s="1"/>
  <c r="O2174" i="1" s="1"/>
  <c r="P2174" i="1" s="1"/>
  <c r="H2167" i="1"/>
  <c r="N2167" i="1" s="1"/>
  <c r="O2167" i="1" s="1"/>
  <c r="P2167" i="1" s="1"/>
  <c r="H2166" i="1"/>
  <c r="N2166" i="1" s="1"/>
  <c r="O2166" i="1" s="1"/>
  <c r="P2166" i="1" s="1"/>
  <c r="H2164" i="1"/>
  <c r="N2164" i="1" s="1"/>
  <c r="O2164" i="1" s="1"/>
  <c r="P2164" i="1" s="1"/>
  <c r="H2163" i="1"/>
  <c r="N2163" i="1" s="1"/>
  <c r="O2163" i="1" s="1"/>
  <c r="P2163" i="1" s="1"/>
  <c r="H2160" i="1"/>
  <c r="N2160" i="1" s="1"/>
  <c r="O2160" i="1" s="1"/>
  <c r="P2160" i="1" s="1"/>
  <c r="H2159" i="1"/>
  <c r="N2159" i="1" s="1"/>
  <c r="O2159" i="1" s="1"/>
  <c r="P2159" i="1" s="1"/>
  <c r="H2158" i="1"/>
  <c r="N2158" i="1" s="1"/>
  <c r="O2158" i="1" s="1"/>
  <c r="P2158" i="1" s="1"/>
  <c r="H2157" i="1"/>
  <c r="N2157" i="1" s="1"/>
  <c r="O2157" i="1" s="1"/>
  <c r="P2157" i="1" s="1"/>
  <c r="H2156" i="1"/>
  <c r="N2156" i="1" s="1"/>
  <c r="O2156" i="1" s="1"/>
  <c r="P2156" i="1" s="1"/>
  <c r="H2155" i="1"/>
  <c r="N2155" i="1" s="1"/>
  <c r="O2155" i="1" s="1"/>
  <c r="P2155" i="1" s="1"/>
  <c r="H2154" i="1"/>
  <c r="N2154" i="1" s="1"/>
  <c r="O2154" i="1" s="1"/>
  <c r="P2154" i="1" s="1"/>
  <c r="H2151" i="1"/>
  <c r="N2151" i="1" s="1"/>
  <c r="O2151" i="1" s="1"/>
  <c r="P2151" i="1" s="1"/>
  <c r="H2148" i="1"/>
  <c r="N2148" i="1" s="1"/>
  <c r="O2148" i="1" s="1"/>
  <c r="P2148" i="1" s="1"/>
  <c r="H2147" i="1"/>
  <c r="N2147" i="1" s="1"/>
  <c r="O2147" i="1" s="1"/>
  <c r="P2147" i="1" s="1"/>
  <c r="H2145" i="1"/>
  <c r="N2145" i="1" s="1"/>
  <c r="O2145" i="1" s="1"/>
  <c r="P2145" i="1" s="1"/>
  <c r="H2142" i="1"/>
  <c r="N2142" i="1" s="1"/>
  <c r="O2142" i="1" s="1"/>
  <c r="P2142" i="1" s="1"/>
  <c r="H2140" i="1"/>
  <c r="N2140" i="1" s="1"/>
  <c r="O2140" i="1" s="1"/>
  <c r="P2140" i="1" s="1"/>
  <c r="H2139" i="1"/>
  <c r="N2139" i="1" s="1"/>
  <c r="O2139" i="1" s="1"/>
  <c r="P2139" i="1" s="1"/>
  <c r="H2134" i="1"/>
  <c r="N2134" i="1" s="1"/>
  <c r="O2134" i="1" s="1"/>
  <c r="P2134" i="1" s="1"/>
  <c r="H2132" i="1"/>
  <c r="N2132" i="1" s="1"/>
  <c r="O2132" i="1" s="1"/>
  <c r="P2132" i="1" s="1"/>
  <c r="H2129" i="1"/>
  <c r="N2129" i="1" s="1"/>
  <c r="O2129" i="1" s="1"/>
  <c r="P2129" i="1" s="1"/>
  <c r="H2128" i="1"/>
  <c r="N2128" i="1" s="1"/>
  <c r="O2128" i="1" s="1"/>
  <c r="P2128" i="1" s="1"/>
  <c r="H2127" i="1"/>
  <c r="N2127" i="1" s="1"/>
  <c r="O2127" i="1" s="1"/>
  <c r="P2127" i="1" s="1"/>
  <c r="H2125" i="1"/>
  <c r="N2125" i="1" s="1"/>
  <c r="O2125" i="1" s="1"/>
  <c r="P2125" i="1" s="1"/>
  <c r="H2123" i="1"/>
  <c r="N2123" i="1" s="1"/>
  <c r="O2123" i="1" s="1"/>
  <c r="P2123" i="1" s="1"/>
  <c r="H2121" i="1"/>
  <c r="N2121" i="1" s="1"/>
  <c r="O2121" i="1" s="1"/>
  <c r="P2121" i="1" s="1"/>
  <c r="H2118" i="1"/>
  <c r="N2118" i="1" s="1"/>
  <c r="O2118" i="1" s="1"/>
  <c r="P2118" i="1" s="1"/>
  <c r="H2115" i="1"/>
  <c r="N2115" i="1" s="1"/>
  <c r="O2115" i="1" s="1"/>
  <c r="P2115" i="1" s="1"/>
  <c r="H2114" i="1"/>
  <c r="N2114" i="1" s="1"/>
  <c r="O2114" i="1" s="1"/>
  <c r="P2114" i="1" s="1"/>
  <c r="H2113" i="1"/>
  <c r="N2113" i="1" s="1"/>
  <c r="O2113" i="1" s="1"/>
  <c r="P2113" i="1" s="1"/>
  <c r="H2112" i="1"/>
  <c r="N2112" i="1" s="1"/>
  <c r="O2112" i="1" s="1"/>
  <c r="P2112" i="1" s="1"/>
  <c r="H2111" i="1"/>
  <c r="N2111" i="1" s="1"/>
  <c r="O2111" i="1" s="1"/>
  <c r="P2111" i="1" s="1"/>
  <c r="H2108" i="1"/>
  <c r="N2108" i="1" s="1"/>
  <c r="O2108" i="1" s="1"/>
  <c r="P2108" i="1" s="1"/>
  <c r="H2105" i="1"/>
  <c r="N2105" i="1" s="1"/>
  <c r="O2105" i="1" s="1"/>
  <c r="P2105" i="1" s="1"/>
  <c r="H2104" i="1"/>
  <c r="N2104" i="1" s="1"/>
  <c r="O2104" i="1" s="1"/>
  <c r="P2104" i="1" s="1"/>
  <c r="H2099" i="1"/>
  <c r="N2099" i="1" s="1"/>
  <c r="O2099" i="1" s="1"/>
  <c r="P2099" i="1" s="1"/>
  <c r="H2098" i="1"/>
  <c r="N2098" i="1" s="1"/>
  <c r="O2098" i="1" s="1"/>
  <c r="P2098" i="1" s="1"/>
  <c r="H2096" i="1"/>
  <c r="N2096" i="1" s="1"/>
  <c r="O2096" i="1" s="1"/>
  <c r="P2096" i="1" s="1"/>
  <c r="H2095" i="1"/>
  <c r="N2095" i="1" s="1"/>
  <c r="O2095" i="1" s="1"/>
  <c r="P2095" i="1" s="1"/>
  <c r="H2094" i="1"/>
  <c r="N2094" i="1" s="1"/>
  <c r="O2094" i="1" s="1"/>
  <c r="P2094" i="1" s="1"/>
  <c r="H2090" i="1"/>
  <c r="N2090" i="1" s="1"/>
  <c r="O2090" i="1" s="1"/>
  <c r="P2090" i="1" s="1"/>
  <c r="H2087" i="1"/>
  <c r="N2087" i="1" s="1"/>
  <c r="O2087" i="1" s="1"/>
  <c r="P2087" i="1" s="1"/>
  <c r="H2085" i="1"/>
  <c r="N2085" i="1" s="1"/>
  <c r="O2085" i="1" s="1"/>
  <c r="P2085" i="1" s="1"/>
  <c r="H2084" i="1"/>
  <c r="N2084" i="1" s="1"/>
  <c r="O2084" i="1" s="1"/>
  <c r="P2084" i="1" s="1"/>
  <c r="H2082" i="1"/>
  <c r="N2082" i="1" s="1"/>
  <c r="O2082" i="1" s="1"/>
  <c r="P2082" i="1" s="1"/>
  <c r="H2079" i="1"/>
  <c r="N2079" i="1" s="1"/>
  <c r="O2079" i="1" s="1"/>
  <c r="P2079" i="1" s="1"/>
  <c r="H2075" i="1"/>
  <c r="N2075" i="1" s="1"/>
  <c r="O2075" i="1" s="1"/>
  <c r="P2075" i="1" s="1"/>
  <c r="H2071" i="1"/>
  <c r="N2071" i="1" s="1"/>
  <c r="O2071" i="1" s="1"/>
  <c r="P2071" i="1" s="1"/>
  <c r="H2069" i="1"/>
  <c r="N2069" i="1" s="1"/>
  <c r="O2069" i="1" s="1"/>
  <c r="P2069" i="1" s="1"/>
  <c r="H2068" i="1"/>
  <c r="N2068" i="1" s="1"/>
  <c r="O2068" i="1" s="1"/>
  <c r="P2068" i="1" s="1"/>
  <c r="H2064" i="1"/>
  <c r="N2064" i="1" s="1"/>
  <c r="O2064" i="1" s="1"/>
  <c r="P2064" i="1" s="1"/>
  <c r="H2061" i="1"/>
  <c r="N2061" i="1" s="1"/>
  <c r="O2061" i="1" s="1"/>
  <c r="P2061" i="1" s="1"/>
  <c r="H2054" i="1"/>
  <c r="N2054" i="1" s="1"/>
  <c r="O2054" i="1" s="1"/>
  <c r="P2054" i="1" s="1"/>
  <c r="H2051" i="1"/>
  <c r="N2051" i="1" s="1"/>
  <c r="O2051" i="1" s="1"/>
  <c r="P2051" i="1" s="1"/>
  <c r="H2050" i="1"/>
  <c r="N2050" i="1" s="1"/>
  <c r="O2050" i="1" s="1"/>
  <c r="P2050" i="1" s="1"/>
  <c r="H2049" i="1"/>
  <c r="N2049" i="1" s="1"/>
  <c r="O2049" i="1" s="1"/>
  <c r="P2049" i="1" s="1"/>
  <c r="H2047" i="1"/>
  <c r="N2047" i="1" s="1"/>
  <c r="O2047" i="1" s="1"/>
  <c r="P2047" i="1" s="1"/>
  <c r="H2046" i="1"/>
  <c r="N2046" i="1" s="1"/>
  <c r="O2046" i="1" s="1"/>
  <c r="P2046" i="1" s="1"/>
  <c r="H2045" i="1"/>
  <c r="N2045" i="1" s="1"/>
  <c r="O2045" i="1" s="1"/>
  <c r="P2045" i="1" s="1"/>
  <c r="H2044" i="1"/>
  <c r="N2044" i="1" s="1"/>
  <c r="O2044" i="1" s="1"/>
  <c r="P2044" i="1" s="1"/>
  <c r="H2043" i="1"/>
  <c r="N2043" i="1" s="1"/>
  <c r="O2043" i="1" s="1"/>
  <c r="P2043" i="1" s="1"/>
  <c r="H2042" i="1"/>
  <c r="N2042" i="1" s="1"/>
  <c r="O2042" i="1" s="1"/>
  <c r="P2042" i="1" s="1"/>
  <c r="H2040" i="1"/>
  <c r="N2040" i="1" s="1"/>
  <c r="O2040" i="1" s="1"/>
  <c r="P2040" i="1" s="1"/>
  <c r="H2036" i="1"/>
  <c r="N2036" i="1" s="1"/>
  <c r="O2036" i="1" s="1"/>
  <c r="P2036" i="1" s="1"/>
  <c r="H2034" i="1"/>
  <c r="N2034" i="1" s="1"/>
  <c r="O2034" i="1" s="1"/>
  <c r="P2034" i="1" s="1"/>
  <c r="H2032" i="1"/>
  <c r="N2032" i="1" s="1"/>
  <c r="O2032" i="1" s="1"/>
  <c r="P2032" i="1" s="1"/>
  <c r="H2031" i="1"/>
  <c r="N2031" i="1" s="1"/>
  <c r="O2031" i="1" s="1"/>
  <c r="P2031" i="1" s="1"/>
  <c r="H2030" i="1"/>
  <c r="N2030" i="1" s="1"/>
  <c r="O2030" i="1" s="1"/>
  <c r="P2030" i="1" s="1"/>
  <c r="H2029" i="1"/>
  <c r="N2029" i="1" s="1"/>
  <c r="O2029" i="1" s="1"/>
  <c r="P2029" i="1" s="1"/>
  <c r="H2024" i="1"/>
  <c r="N2024" i="1" s="1"/>
  <c r="O2024" i="1" s="1"/>
  <c r="P2024" i="1" s="1"/>
  <c r="H2020" i="1"/>
  <c r="N2020" i="1" s="1"/>
  <c r="O2020" i="1" s="1"/>
  <c r="P2020" i="1" s="1"/>
  <c r="H2018" i="1"/>
  <c r="N2018" i="1" s="1"/>
  <c r="O2018" i="1" s="1"/>
  <c r="P2018" i="1" s="1"/>
  <c r="H2016" i="1"/>
  <c r="N2016" i="1" s="1"/>
  <c r="O2016" i="1" s="1"/>
  <c r="P2016" i="1" s="1"/>
  <c r="H2015" i="1"/>
  <c r="N2015" i="1" s="1"/>
  <c r="O2015" i="1" s="1"/>
  <c r="P2015" i="1" s="1"/>
  <c r="H2010" i="1"/>
  <c r="N2010" i="1" s="1"/>
  <c r="O2010" i="1" s="1"/>
  <c r="P2010" i="1" s="1"/>
  <c r="H2008" i="1"/>
  <c r="N2008" i="1" s="1"/>
  <c r="O2008" i="1" s="1"/>
  <c r="P2008" i="1" s="1"/>
  <c r="H2006" i="1"/>
  <c r="N2006" i="1" s="1"/>
  <c r="O2006" i="1" s="1"/>
  <c r="P2006" i="1" s="1"/>
  <c r="H2005" i="1"/>
  <c r="N2005" i="1" s="1"/>
  <c r="O2005" i="1" s="1"/>
  <c r="P2005" i="1" s="1"/>
  <c r="H2002" i="1"/>
  <c r="N2002" i="1" s="1"/>
  <c r="O2002" i="1" s="1"/>
  <c r="P2002" i="1" s="1"/>
  <c r="H2000" i="1"/>
  <c r="N2000" i="1" s="1"/>
  <c r="O2000" i="1" s="1"/>
  <c r="P2000" i="1" s="1"/>
  <c r="H1999" i="1"/>
  <c r="N1999" i="1" s="1"/>
  <c r="O1999" i="1" s="1"/>
  <c r="P1999" i="1" s="1"/>
  <c r="H1997" i="1"/>
  <c r="N1997" i="1" s="1"/>
  <c r="O1997" i="1" s="1"/>
  <c r="P1997" i="1" s="1"/>
  <c r="H1995" i="1"/>
  <c r="N1995" i="1" s="1"/>
  <c r="O1995" i="1" s="1"/>
  <c r="P1995" i="1" s="1"/>
  <c r="H1994" i="1"/>
  <c r="N1994" i="1" s="1"/>
  <c r="O1994" i="1" s="1"/>
  <c r="P1994" i="1" s="1"/>
  <c r="H1989" i="1"/>
  <c r="N1989" i="1" s="1"/>
  <c r="O1989" i="1" s="1"/>
  <c r="P1989" i="1" s="1"/>
  <c r="H1986" i="1"/>
  <c r="N1986" i="1" s="1"/>
  <c r="O1986" i="1" s="1"/>
  <c r="P1986" i="1" s="1"/>
  <c r="H1984" i="1"/>
  <c r="N1984" i="1" s="1"/>
  <c r="O1984" i="1" s="1"/>
  <c r="P1984" i="1" s="1"/>
  <c r="H1983" i="1"/>
  <c r="N1983" i="1" s="1"/>
  <c r="O1983" i="1" s="1"/>
  <c r="P1983" i="1" s="1"/>
  <c r="H1980" i="1"/>
  <c r="N1980" i="1" s="1"/>
  <c r="O1980" i="1" s="1"/>
  <c r="P1980" i="1" s="1"/>
  <c r="H1979" i="1"/>
  <c r="N1979" i="1" s="1"/>
  <c r="O1979" i="1" s="1"/>
  <c r="P1979" i="1" s="1"/>
  <c r="H1978" i="1"/>
  <c r="N1978" i="1" s="1"/>
  <c r="O1978" i="1" s="1"/>
  <c r="P1978" i="1" s="1"/>
  <c r="H1977" i="1"/>
  <c r="N1977" i="1" s="1"/>
  <c r="O1977" i="1" s="1"/>
  <c r="P1977" i="1" s="1"/>
  <c r="H1975" i="1"/>
  <c r="N1975" i="1" s="1"/>
  <c r="O1975" i="1" s="1"/>
  <c r="P1975" i="1" s="1"/>
  <c r="H1973" i="1"/>
  <c r="N1973" i="1" s="1"/>
  <c r="O1973" i="1" s="1"/>
  <c r="P1973" i="1" s="1"/>
  <c r="H1970" i="1"/>
  <c r="N1970" i="1" s="1"/>
  <c r="O1970" i="1" s="1"/>
  <c r="P1970" i="1" s="1"/>
  <c r="H1967" i="1"/>
  <c r="N1967" i="1" s="1"/>
  <c r="O1967" i="1" s="1"/>
  <c r="P1967" i="1" s="1"/>
  <c r="H1965" i="1"/>
  <c r="N1965" i="1" s="1"/>
  <c r="O1965" i="1" s="1"/>
  <c r="P1965" i="1" s="1"/>
  <c r="H1964" i="1"/>
  <c r="N1964" i="1" s="1"/>
  <c r="O1964" i="1" s="1"/>
  <c r="P1964" i="1" s="1"/>
  <c r="H1960" i="1"/>
  <c r="N1960" i="1" s="1"/>
  <c r="O1960" i="1" s="1"/>
  <c r="P1960" i="1" s="1"/>
  <c r="H1957" i="1"/>
  <c r="N1957" i="1" s="1"/>
  <c r="O1957" i="1" s="1"/>
  <c r="P1957" i="1" s="1"/>
  <c r="H1955" i="1"/>
  <c r="N1955" i="1" s="1"/>
  <c r="O1955" i="1" s="1"/>
  <c r="P1955" i="1" s="1"/>
  <c r="H1952" i="1"/>
  <c r="N1952" i="1" s="1"/>
  <c r="O1952" i="1" s="1"/>
  <c r="P1952" i="1" s="1"/>
  <c r="H1951" i="1"/>
  <c r="N1951" i="1" s="1"/>
  <c r="O1951" i="1" s="1"/>
  <c r="P1951" i="1" s="1"/>
  <c r="H1950" i="1"/>
  <c r="N1950" i="1" s="1"/>
  <c r="O1950" i="1" s="1"/>
  <c r="P1950" i="1" s="1"/>
  <c r="H1947" i="1"/>
  <c r="N1947" i="1" s="1"/>
  <c r="O1947" i="1" s="1"/>
  <c r="P1947" i="1" s="1"/>
  <c r="H1942" i="1"/>
  <c r="N1942" i="1" s="1"/>
  <c r="O1942" i="1" s="1"/>
  <c r="P1942" i="1" s="1"/>
  <c r="H1941" i="1"/>
  <c r="N1941" i="1" s="1"/>
  <c r="O1941" i="1" s="1"/>
  <c r="P1941" i="1" s="1"/>
  <c r="H1938" i="1"/>
  <c r="N1938" i="1" s="1"/>
  <c r="O1938" i="1" s="1"/>
  <c r="P1938" i="1" s="1"/>
  <c r="H1937" i="1"/>
  <c r="N1937" i="1" s="1"/>
  <c r="O1937" i="1" s="1"/>
  <c r="P1937" i="1" s="1"/>
  <c r="H1936" i="1"/>
  <c r="N1936" i="1" s="1"/>
  <c r="O1936" i="1" s="1"/>
  <c r="P1936" i="1" s="1"/>
  <c r="H1934" i="1"/>
  <c r="N1934" i="1" s="1"/>
  <c r="O1934" i="1" s="1"/>
  <c r="P1934" i="1" s="1"/>
  <c r="H1933" i="1"/>
  <c r="N1933" i="1" s="1"/>
  <c r="O1933" i="1" s="1"/>
  <c r="P1933" i="1" s="1"/>
  <c r="H1923" i="1"/>
  <c r="N1923" i="1" s="1"/>
  <c r="O1923" i="1" s="1"/>
  <c r="P1923" i="1" s="1"/>
  <c r="H1921" i="1"/>
  <c r="N1921" i="1" s="1"/>
  <c r="O1921" i="1" s="1"/>
  <c r="P1921" i="1" s="1"/>
  <c r="H1920" i="1"/>
  <c r="N1920" i="1" s="1"/>
  <c r="O1920" i="1" s="1"/>
  <c r="P1920" i="1" s="1"/>
  <c r="H1919" i="1"/>
  <c r="N1919" i="1" s="1"/>
  <c r="O1919" i="1" s="1"/>
  <c r="P1919" i="1" s="1"/>
  <c r="H1916" i="1"/>
  <c r="N1916" i="1" s="1"/>
  <c r="O1916" i="1" s="1"/>
  <c r="P1916" i="1" s="1"/>
  <c r="H1908" i="1"/>
  <c r="N1908" i="1" s="1"/>
  <c r="O1908" i="1" s="1"/>
  <c r="P1908" i="1" s="1"/>
  <c r="H1907" i="1"/>
  <c r="N1907" i="1" s="1"/>
  <c r="O1907" i="1" s="1"/>
  <c r="P1907" i="1" s="1"/>
  <c r="H1904" i="1"/>
  <c r="N1904" i="1" s="1"/>
  <c r="O1904" i="1" s="1"/>
  <c r="P1904" i="1" s="1"/>
  <c r="H1903" i="1"/>
  <c r="N1903" i="1" s="1"/>
  <c r="O1903" i="1" s="1"/>
  <c r="P1903" i="1" s="1"/>
  <c r="H1901" i="1"/>
  <c r="N1901" i="1" s="1"/>
  <c r="O1901" i="1" s="1"/>
  <c r="P1901" i="1" s="1"/>
  <c r="H1898" i="1"/>
  <c r="N1898" i="1" s="1"/>
  <c r="O1898" i="1" s="1"/>
  <c r="P1898" i="1" s="1"/>
  <c r="H1897" i="1"/>
  <c r="N1897" i="1" s="1"/>
  <c r="O1897" i="1" s="1"/>
  <c r="P1897" i="1" s="1"/>
  <c r="H1896" i="1"/>
  <c r="N1896" i="1" s="1"/>
  <c r="O1896" i="1" s="1"/>
  <c r="P1896" i="1" s="1"/>
  <c r="H1893" i="1"/>
  <c r="N1893" i="1" s="1"/>
  <c r="O1893" i="1" s="1"/>
  <c r="P1893" i="1" s="1"/>
  <c r="H1892" i="1"/>
  <c r="N1892" i="1" s="1"/>
  <c r="O1892" i="1" s="1"/>
  <c r="P1892" i="1" s="1"/>
  <c r="H1891" i="1"/>
  <c r="N1891" i="1" s="1"/>
  <c r="O1891" i="1" s="1"/>
  <c r="P1891" i="1" s="1"/>
  <c r="H1890" i="1"/>
  <c r="N1890" i="1" s="1"/>
  <c r="O1890" i="1" s="1"/>
  <c r="P1890" i="1" s="1"/>
  <c r="H1888" i="1"/>
  <c r="N1888" i="1" s="1"/>
  <c r="O1888" i="1" s="1"/>
  <c r="P1888" i="1" s="1"/>
  <c r="H1887" i="1"/>
  <c r="N1887" i="1" s="1"/>
  <c r="O1887" i="1" s="1"/>
  <c r="P1887" i="1" s="1"/>
  <c r="H1885" i="1"/>
  <c r="N1885" i="1" s="1"/>
  <c r="O1885" i="1" s="1"/>
  <c r="P1885" i="1" s="1"/>
  <c r="H1884" i="1"/>
  <c r="N1884" i="1" s="1"/>
  <c r="O1884" i="1" s="1"/>
  <c r="P1884" i="1" s="1"/>
  <c r="H1880" i="1"/>
  <c r="N1880" i="1" s="1"/>
  <c r="O1880" i="1" s="1"/>
  <c r="P1880" i="1" s="1"/>
  <c r="H1878" i="1"/>
  <c r="N1878" i="1" s="1"/>
  <c r="O1878" i="1" s="1"/>
  <c r="P1878" i="1" s="1"/>
  <c r="H1876" i="1"/>
  <c r="N1876" i="1" s="1"/>
  <c r="O1876" i="1" s="1"/>
  <c r="P1876" i="1" s="1"/>
  <c r="H1872" i="1"/>
  <c r="N1872" i="1" s="1"/>
  <c r="O1872" i="1" s="1"/>
  <c r="P1872" i="1" s="1"/>
  <c r="H1871" i="1"/>
  <c r="N1871" i="1" s="1"/>
  <c r="O1871" i="1" s="1"/>
  <c r="P1871" i="1" s="1"/>
  <c r="H1866" i="1"/>
  <c r="N1866" i="1" s="1"/>
  <c r="O1866" i="1" s="1"/>
  <c r="P1866" i="1" s="1"/>
  <c r="H1865" i="1"/>
  <c r="N1865" i="1" s="1"/>
  <c r="O1865" i="1" s="1"/>
  <c r="P1865" i="1" s="1"/>
  <c r="H1863" i="1"/>
  <c r="N1863" i="1" s="1"/>
  <c r="O1863" i="1" s="1"/>
  <c r="P1863" i="1" s="1"/>
  <c r="H1862" i="1"/>
  <c r="N1862" i="1" s="1"/>
  <c r="O1862" i="1" s="1"/>
  <c r="P1862" i="1" s="1"/>
  <c r="H1858" i="1"/>
  <c r="N1858" i="1" s="1"/>
  <c r="O1858" i="1" s="1"/>
  <c r="P1858" i="1" s="1"/>
  <c r="H1856" i="1"/>
  <c r="N1856" i="1" s="1"/>
  <c r="O1856" i="1" s="1"/>
  <c r="P1856" i="1" s="1"/>
  <c r="H1855" i="1"/>
  <c r="N1855" i="1" s="1"/>
  <c r="O1855" i="1" s="1"/>
  <c r="P1855" i="1" s="1"/>
  <c r="H1852" i="1"/>
  <c r="N1852" i="1" s="1"/>
  <c r="O1852" i="1" s="1"/>
  <c r="P1852" i="1" s="1"/>
  <c r="H1851" i="1"/>
  <c r="N1851" i="1" s="1"/>
  <c r="O1851" i="1" s="1"/>
  <c r="P1851" i="1" s="1"/>
  <c r="H1848" i="1"/>
  <c r="N1848" i="1" s="1"/>
  <c r="O1848" i="1" s="1"/>
  <c r="P1848" i="1" s="1"/>
  <c r="H1847" i="1"/>
  <c r="N1847" i="1" s="1"/>
  <c r="O1847" i="1" s="1"/>
  <c r="P1847" i="1" s="1"/>
  <c r="H1845" i="1"/>
  <c r="N1845" i="1" s="1"/>
  <c r="O1845" i="1" s="1"/>
  <c r="P1845" i="1" s="1"/>
  <c r="H1844" i="1"/>
  <c r="N1844" i="1" s="1"/>
  <c r="O1844" i="1" s="1"/>
  <c r="P1844" i="1" s="1"/>
  <c r="H1839" i="1"/>
  <c r="N1839" i="1" s="1"/>
  <c r="O1839" i="1" s="1"/>
  <c r="P1839" i="1" s="1"/>
  <c r="H1837" i="1"/>
  <c r="N1837" i="1" s="1"/>
  <c r="O1837" i="1" s="1"/>
  <c r="P1837" i="1" s="1"/>
  <c r="H1836" i="1"/>
  <c r="N1836" i="1" s="1"/>
  <c r="O1836" i="1" s="1"/>
  <c r="P1836" i="1" s="1"/>
  <c r="H1834" i="1"/>
  <c r="N1834" i="1" s="1"/>
  <c r="O1834" i="1" s="1"/>
  <c r="P1834" i="1" s="1"/>
  <c r="H1830" i="1"/>
  <c r="N1830" i="1" s="1"/>
  <c r="O1830" i="1" s="1"/>
  <c r="P1830" i="1" s="1"/>
  <c r="H1827" i="1"/>
  <c r="N1827" i="1" s="1"/>
  <c r="O1827" i="1" s="1"/>
  <c r="P1827" i="1" s="1"/>
  <c r="H1826" i="1"/>
  <c r="N1826" i="1" s="1"/>
  <c r="O1826" i="1" s="1"/>
  <c r="P1826" i="1" s="1"/>
  <c r="H1825" i="1"/>
  <c r="N1825" i="1" s="1"/>
  <c r="O1825" i="1" s="1"/>
  <c r="P1825" i="1" s="1"/>
  <c r="H1824" i="1"/>
  <c r="N1824" i="1" s="1"/>
  <c r="O1824" i="1" s="1"/>
  <c r="P1824" i="1" s="1"/>
  <c r="H1818" i="1"/>
  <c r="N1818" i="1" s="1"/>
  <c r="O1818" i="1" s="1"/>
  <c r="P1818" i="1" s="1"/>
  <c r="H1815" i="1"/>
  <c r="N1815" i="1" s="1"/>
  <c r="O1815" i="1" s="1"/>
  <c r="P1815" i="1" s="1"/>
  <c r="H1809" i="1"/>
  <c r="N1809" i="1" s="1"/>
  <c r="O1809" i="1" s="1"/>
  <c r="P1809" i="1" s="1"/>
  <c r="H1808" i="1"/>
  <c r="N1808" i="1" s="1"/>
  <c r="O1808" i="1" s="1"/>
  <c r="P1808" i="1" s="1"/>
  <c r="H1807" i="1"/>
  <c r="N1807" i="1" s="1"/>
  <c r="O1807" i="1" s="1"/>
  <c r="P1807" i="1" s="1"/>
  <c r="H1805" i="1"/>
  <c r="N1805" i="1" s="1"/>
  <c r="O1805" i="1" s="1"/>
  <c r="P1805" i="1" s="1"/>
  <c r="H1803" i="1"/>
  <c r="N1803" i="1" s="1"/>
  <c r="O1803" i="1" s="1"/>
  <c r="P1803" i="1" s="1"/>
  <c r="H1801" i="1"/>
  <c r="N1801" i="1" s="1"/>
  <c r="O1801" i="1" s="1"/>
  <c r="P1801" i="1" s="1"/>
  <c r="H1797" i="1"/>
  <c r="N1797" i="1" s="1"/>
  <c r="O1797" i="1" s="1"/>
  <c r="P1797" i="1" s="1"/>
  <c r="H1796" i="1"/>
  <c r="N1796" i="1" s="1"/>
  <c r="O1796" i="1" s="1"/>
  <c r="P1796" i="1" s="1"/>
  <c r="H1795" i="1"/>
  <c r="N1795" i="1" s="1"/>
  <c r="O1795" i="1" s="1"/>
  <c r="P1795" i="1" s="1"/>
  <c r="H1794" i="1"/>
  <c r="N1794" i="1" s="1"/>
  <c r="O1794" i="1" s="1"/>
  <c r="P1794" i="1" s="1"/>
  <c r="H1793" i="1"/>
  <c r="N1793" i="1" s="1"/>
  <c r="O1793" i="1" s="1"/>
  <c r="P1793" i="1" s="1"/>
  <c r="H1791" i="1"/>
  <c r="N1791" i="1" s="1"/>
  <c r="O1791" i="1" s="1"/>
  <c r="P1791" i="1" s="1"/>
  <c r="H1790" i="1"/>
  <c r="N1790" i="1" s="1"/>
  <c r="O1790" i="1" s="1"/>
  <c r="P1790" i="1" s="1"/>
  <c r="H1789" i="1"/>
  <c r="N1789" i="1" s="1"/>
  <c r="O1789" i="1" s="1"/>
  <c r="P1789" i="1" s="1"/>
  <c r="H1788" i="1"/>
  <c r="N1788" i="1" s="1"/>
  <c r="O1788" i="1" s="1"/>
  <c r="P1788" i="1" s="1"/>
  <c r="H1787" i="1"/>
  <c r="N1787" i="1" s="1"/>
  <c r="O1787" i="1" s="1"/>
  <c r="P1787" i="1" s="1"/>
  <c r="H1785" i="1"/>
  <c r="N1785" i="1" s="1"/>
  <c r="O1785" i="1" s="1"/>
  <c r="P1785" i="1" s="1"/>
  <c r="H1780" i="1"/>
  <c r="N1780" i="1" s="1"/>
  <c r="O1780" i="1" s="1"/>
  <c r="P1780" i="1" s="1"/>
  <c r="H1776" i="1"/>
  <c r="N1776" i="1" s="1"/>
  <c r="O1776" i="1" s="1"/>
  <c r="P1776" i="1" s="1"/>
  <c r="H1775" i="1"/>
  <c r="N1775" i="1" s="1"/>
  <c r="O1775" i="1" s="1"/>
  <c r="P1775" i="1" s="1"/>
  <c r="H1771" i="1"/>
  <c r="N1771" i="1" s="1"/>
  <c r="O1771" i="1" s="1"/>
  <c r="P1771" i="1" s="1"/>
  <c r="H1770" i="1"/>
  <c r="N1770" i="1" s="1"/>
  <c r="O1770" i="1" s="1"/>
  <c r="P1770" i="1" s="1"/>
  <c r="H1769" i="1"/>
  <c r="N1769" i="1" s="1"/>
  <c r="O1769" i="1" s="1"/>
  <c r="P1769" i="1" s="1"/>
  <c r="H1765" i="1"/>
  <c r="N1765" i="1" s="1"/>
  <c r="O1765" i="1" s="1"/>
  <c r="P1765" i="1" s="1"/>
  <c r="H1763" i="1"/>
  <c r="N1763" i="1" s="1"/>
  <c r="O1763" i="1" s="1"/>
  <c r="P1763" i="1" s="1"/>
  <c r="H1762" i="1"/>
  <c r="N1762" i="1" s="1"/>
  <c r="O1762" i="1" s="1"/>
  <c r="P1762" i="1" s="1"/>
  <c r="H1759" i="1"/>
  <c r="N1759" i="1" s="1"/>
  <c r="O1759" i="1" s="1"/>
  <c r="P1759" i="1" s="1"/>
  <c r="H1758" i="1"/>
  <c r="N1758" i="1" s="1"/>
  <c r="O1758" i="1" s="1"/>
  <c r="P1758" i="1" s="1"/>
  <c r="H1757" i="1"/>
  <c r="N1757" i="1" s="1"/>
  <c r="O1757" i="1" s="1"/>
  <c r="P1757" i="1" s="1"/>
  <c r="H1756" i="1"/>
  <c r="N1756" i="1" s="1"/>
  <c r="O1756" i="1" s="1"/>
  <c r="P1756" i="1" s="1"/>
  <c r="H1755" i="1"/>
  <c r="N1755" i="1" s="1"/>
  <c r="O1755" i="1" s="1"/>
  <c r="P1755" i="1" s="1"/>
  <c r="H1752" i="1"/>
  <c r="N1752" i="1" s="1"/>
  <c r="O1752" i="1" s="1"/>
  <c r="P1752" i="1" s="1"/>
  <c r="H1751" i="1"/>
  <c r="N1751" i="1" s="1"/>
  <c r="O1751" i="1" s="1"/>
  <c r="P1751" i="1" s="1"/>
  <c r="H1750" i="1"/>
  <c r="N1750" i="1" s="1"/>
  <c r="O1750" i="1" s="1"/>
  <c r="P1750" i="1" s="1"/>
  <c r="H1748" i="1"/>
  <c r="N1748" i="1" s="1"/>
  <c r="O1748" i="1" s="1"/>
  <c r="P1748" i="1" s="1"/>
  <c r="H1747" i="1"/>
  <c r="N1747" i="1" s="1"/>
  <c r="O1747" i="1" s="1"/>
  <c r="P1747" i="1" s="1"/>
  <c r="H1746" i="1"/>
  <c r="N1746" i="1" s="1"/>
  <c r="O1746" i="1" s="1"/>
  <c r="P1746" i="1" s="1"/>
  <c r="H1744" i="1"/>
  <c r="N1744" i="1" s="1"/>
  <c r="O1744" i="1" s="1"/>
  <c r="P1744" i="1" s="1"/>
  <c r="H1743" i="1"/>
  <c r="N1743" i="1" s="1"/>
  <c r="O1743" i="1" s="1"/>
  <c r="P1743" i="1" s="1"/>
  <c r="H1742" i="1"/>
  <c r="N1742" i="1" s="1"/>
  <c r="O1742" i="1" s="1"/>
  <c r="P1742" i="1" s="1"/>
  <c r="H1732" i="1"/>
  <c r="N1732" i="1" s="1"/>
  <c r="O1732" i="1" s="1"/>
  <c r="P1732" i="1" s="1"/>
  <c r="H1730" i="1"/>
  <c r="N1730" i="1" s="1"/>
  <c r="O1730" i="1" s="1"/>
  <c r="P1730" i="1" s="1"/>
  <c r="H1728" i="1"/>
  <c r="N1728" i="1" s="1"/>
  <c r="O1728" i="1" s="1"/>
  <c r="P1728" i="1" s="1"/>
  <c r="H1727" i="1"/>
  <c r="N1727" i="1" s="1"/>
  <c r="O1727" i="1" s="1"/>
  <c r="P1727" i="1" s="1"/>
  <c r="H1726" i="1"/>
  <c r="N1726" i="1" s="1"/>
  <c r="O1726" i="1" s="1"/>
  <c r="P1726" i="1" s="1"/>
  <c r="H1723" i="1"/>
  <c r="N1723" i="1" s="1"/>
  <c r="O1723" i="1" s="1"/>
  <c r="P1723" i="1" s="1"/>
  <c r="H1721" i="1"/>
  <c r="N1721" i="1" s="1"/>
  <c r="O1721" i="1" s="1"/>
  <c r="P1721" i="1" s="1"/>
  <c r="H1719" i="1"/>
  <c r="N1719" i="1" s="1"/>
  <c r="O1719" i="1" s="1"/>
  <c r="P1719" i="1" s="1"/>
  <c r="H1715" i="1"/>
  <c r="N1715" i="1" s="1"/>
  <c r="O1715" i="1" s="1"/>
  <c r="P1715" i="1" s="1"/>
  <c r="H1712" i="1"/>
  <c r="N1712" i="1" s="1"/>
  <c r="O1712" i="1" s="1"/>
  <c r="P1712" i="1" s="1"/>
  <c r="H1710" i="1"/>
  <c r="N1710" i="1" s="1"/>
  <c r="O1710" i="1" s="1"/>
  <c r="P1710" i="1" s="1"/>
  <c r="H1708" i="1"/>
  <c r="N1708" i="1" s="1"/>
  <c r="O1708" i="1" s="1"/>
  <c r="P1708" i="1" s="1"/>
  <c r="H1704" i="1"/>
  <c r="N1704" i="1" s="1"/>
  <c r="O1704" i="1" s="1"/>
  <c r="P1704" i="1" s="1"/>
  <c r="H1703" i="1"/>
  <c r="N1703" i="1" s="1"/>
  <c r="O1703" i="1" s="1"/>
  <c r="P1703" i="1" s="1"/>
  <c r="H1701" i="1"/>
  <c r="N1701" i="1" s="1"/>
  <c r="O1701" i="1" s="1"/>
  <c r="P1701" i="1" s="1"/>
  <c r="H1700" i="1"/>
  <c r="N1700" i="1" s="1"/>
  <c r="O1700" i="1" s="1"/>
  <c r="P1700" i="1" s="1"/>
  <c r="H1699" i="1"/>
  <c r="N1699" i="1" s="1"/>
  <c r="O1699" i="1" s="1"/>
  <c r="P1699" i="1" s="1"/>
  <c r="H1698" i="1"/>
  <c r="N1698" i="1" s="1"/>
  <c r="O1698" i="1" s="1"/>
  <c r="P1698" i="1" s="1"/>
  <c r="H1695" i="1"/>
  <c r="N1695" i="1" s="1"/>
  <c r="O1695" i="1" s="1"/>
  <c r="P1695" i="1" s="1"/>
  <c r="H1693" i="1"/>
  <c r="N1693" i="1" s="1"/>
  <c r="O1693" i="1" s="1"/>
  <c r="P1693" i="1" s="1"/>
  <c r="H1691" i="1"/>
  <c r="N1691" i="1" s="1"/>
  <c r="O1691" i="1" s="1"/>
  <c r="P1691" i="1" s="1"/>
  <c r="H1684" i="1"/>
  <c r="N1684" i="1" s="1"/>
  <c r="O1684" i="1" s="1"/>
  <c r="P1684" i="1" s="1"/>
  <c r="H1683" i="1"/>
  <c r="N1683" i="1" s="1"/>
  <c r="O1683" i="1" s="1"/>
  <c r="P1683" i="1" s="1"/>
  <c r="H1680" i="1"/>
  <c r="N1680" i="1" s="1"/>
  <c r="O1680" i="1" s="1"/>
  <c r="P1680" i="1" s="1"/>
  <c r="H1678" i="1"/>
  <c r="N1678" i="1" s="1"/>
  <c r="O1678" i="1" s="1"/>
  <c r="P1678" i="1" s="1"/>
  <c r="H1677" i="1"/>
  <c r="N1677" i="1" s="1"/>
  <c r="O1677" i="1" s="1"/>
  <c r="P1677" i="1" s="1"/>
  <c r="H1674" i="1"/>
  <c r="N1674" i="1" s="1"/>
  <c r="O1674" i="1" s="1"/>
  <c r="P1674" i="1" s="1"/>
  <c r="H1668" i="1"/>
  <c r="N1668" i="1" s="1"/>
  <c r="O1668" i="1" s="1"/>
  <c r="P1668" i="1" s="1"/>
  <c r="H1667" i="1"/>
  <c r="N1667" i="1" s="1"/>
  <c r="O1667" i="1" s="1"/>
  <c r="P1667" i="1" s="1"/>
  <c r="H1666" i="1"/>
  <c r="N1666" i="1" s="1"/>
  <c r="O1666" i="1" s="1"/>
  <c r="P1666" i="1" s="1"/>
  <c r="H1661" i="1"/>
  <c r="N1661" i="1" s="1"/>
  <c r="O1661" i="1" s="1"/>
  <c r="P1661" i="1" s="1"/>
  <c r="H1658" i="1"/>
  <c r="N1658" i="1" s="1"/>
  <c r="O1658" i="1" s="1"/>
  <c r="P1658" i="1" s="1"/>
  <c r="H1657" i="1"/>
  <c r="N1657" i="1" s="1"/>
  <c r="O1657" i="1" s="1"/>
  <c r="P1657" i="1" s="1"/>
  <c r="H1655" i="1"/>
  <c r="N1655" i="1" s="1"/>
  <c r="O1655" i="1" s="1"/>
  <c r="P1655" i="1" s="1"/>
  <c r="H1653" i="1"/>
  <c r="N1653" i="1" s="1"/>
  <c r="O1653" i="1" s="1"/>
  <c r="P1653" i="1" s="1"/>
  <c r="H1652" i="1"/>
  <c r="N1652" i="1" s="1"/>
  <c r="O1652" i="1" s="1"/>
  <c r="P1652" i="1" s="1"/>
  <c r="H1650" i="1"/>
  <c r="N1650" i="1" s="1"/>
  <c r="O1650" i="1" s="1"/>
  <c r="P1650" i="1" s="1"/>
  <c r="H1649" i="1"/>
  <c r="N1649" i="1" s="1"/>
  <c r="O1649" i="1" s="1"/>
  <c r="P1649" i="1" s="1"/>
  <c r="H1647" i="1"/>
  <c r="N1647" i="1" s="1"/>
  <c r="O1647" i="1" s="1"/>
  <c r="P1647" i="1" s="1"/>
  <c r="H1645" i="1"/>
  <c r="N1645" i="1" s="1"/>
  <c r="O1645" i="1" s="1"/>
  <c r="P1645" i="1" s="1"/>
  <c r="H1644" i="1"/>
  <c r="N1644" i="1" s="1"/>
  <c r="O1644" i="1" s="1"/>
  <c r="P1644" i="1" s="1"/>
  <c r="H1641" i="1"/>
  <c r="N1641" i="1" s="1"/>
  <c r="O1641" i="1" s="1"/>
  <c r="P1641" i="1" s="1"/>
  <c r="H1639" i="1"/>
  <c r="N1639" i="1" s="1"/>
  <c r="O1639" i="1" s="1"/>
  <c r="P1639" i="1" s="1"/>
  <c r="H1638" i="1"/>
  <c r="N1638" i="1" s="1"/>
  <c r="O1638" i="1" s="1"/>
  <c r="P1638" i="1" s="1"/>
  <c r="H1635" i="1"/>
  <c r="N1635" i="1" s="1"/>
  <c r="O1635" i="1" s="1"/>
  <c r="P1635" i="1" s="1"/>
  <c r="H1634" i="1"/>
  <c r="N1634" i="1" s="1"/>
  <c r="O1634" i="1" s="1"/>
  <c r="P1634" i="1" s="1"/>
  <c r="H1631" i="1"/>
  <c r="N1631" i="1" s="1"/>
  <c r="O1631" i="1" s="1"/>
  <c r="P1631" i="1" s="1"/>
  <c r="H1628" i="1"/>
  <c r="N1628" i="1" s="1"/>
  <c r="O1628" i="1" s="1"/>
  <c r="P1628" i="1" s="1"/>
  <c r="H1623" i="1"/>
  <c r="N1623" i="1" s="1"/>
  <c r="O1623" i="1" s="1"/>
  <c r="P1623" i="1" s="1"/>
  <c r="H1621" i="1"/>
  <c r="N1621" i="1" s="1"/>
  <c r="O1621" i="1" s="1"/>
  <c r="P1621" i="1" s="1"/>
  <c r="H1620" i="1"/>
  <c r="N1620" i="1" s="1"/>
  <c r="O1620" i="1" s="1"/>
  <c r="P1620" i="1" s="1"/>
  <c r="H1619" i="1"/>
  <c r="N1619" i="1" s="1"/>
  <c r="O1619" i="1" s="1"/>
  <c r="P1619" i="1" s="1"/>
  <c r="H1615" i="1"/>
  <c r="N1615" i="1" s="1"/>
  <c r="O1615" i="1" s="1"/>
  <c r="P1615" i="1" s="1"/>
  <c r="H1612" i="1"/>
  <c r="N1612" i="1" s="1"/>
  <c r="O1612" i="1" s="1"/>
  <c r="P1612" i="1" s="1"/>
  <c r="H1611" i="1"/>
  <c r="N1611" i="1" s="1"/>
  <c r="O1611" i="1" s="1"/>
  <c r="P1611" i="1" s="1"/>
  <c r="H1610" i="1"/>
  <c r="N1610" i="1" s="1"/>
  <c r="O1610" i="1" s="1"/>
  <c r="P1610" i="1" s="1"/>
  <c r="H1608" i="1"/>
  <c r="N1608" i="1" s="1"/>
  <c r="O1608" i="1" s="1"/>
  <c r="P1608" i="1" s="1"/>
  <c r="H1607" i="1"/>
  <c r="N1607" i="1" s="1"/>
  <c r="O1607" i="1" s="1"/>
  <c r="P1607" i="1" s="1"/>
  <c r="H1606" i="1"/>
  <c r="N1606" i="1" s="1"/>
  <c r="O1606" i="1" s="1"/>
  <c r="P1606" i="1" s="1"/>
  <c r="H1603" i="1"/>
  <c r="N1603" i="1" s="1"/>
  <c r="O1603" i="1" s="1"/>
  <c r="P1603" i="1" s="1"/>
  <c r="H1602" i="1"/>
  <c r="N1602" i="1" s="1"/>
  <c r="O1602" i="1" s="1"/>
  <c r="P1602" i="1" s="1"/>
  <c r="H1598" i="1"/>
  <c r="N1598" i="1" s="1"/>
  <c r="O1598" i="1" s="1"/>
  <c r="P1598" i="1" s="1"/>
  <c r="H1597" i="1"/>
  <c r="N1597" i="1" s="1"/>
  <c r="O1597" i="1" s="1"/>
  <c r="P1597" i="1" s="1"/>
  <c r="H1593" i="1"/>
  <c r="N1593" i="1" s="1"/>
  <c r="O1593" i="1" s="1"/>
  <c r="P1593" i="1" s="1"/>
  <c r="H1591" i="1"/>
  <c r="N1591" i="1" s="1"/>
  <c r="O1591" i="1" s="1"/>
  <c r="P1591" i="1" s="1"/>
  <c r="H1589" i="1"/>
  <c r="N1589" i="1" s="1"/>
  <c r="O1589" i="1" s="1"/>
  <c r="P1589" i="1" s="1"/>
  <c r="H1588" i="1"/>
  <c r="N1588" i="1" s="1"/>
  <c r="O1588" i="1" s="1"/>
  <c r="P1588" i="1" s="1"/>
  <c r="H1586" i="1"/>
  <c r="N1586" i="1" s="1"/>
  <c r="O1586" i="1" s="1"/>
  <c r="P1586" i="1" s="1"/>
  <c r="H1584" i="1"/>
  <c r="N1584" i="1" s="1"/>
  <c r="O1584" i="1" s="1"/>
  <c r="P1584" i="1" s="1"/>
  <c r="H1583" i="1"/>
  <c r="N1583" i="1" s="1"/>
  <c r="O1583" i="1" s="1"/>
  <c r="P1583" i="1" s="1"/>
  <c r="H1582" i="1"/>
  <c r="N1582" i="1" s="1"/>
  <c r="O1582" i="1" s="1"/>
  <c r="P1582" i="1" s="1"/>
  <c r="H1573" i="1"/>
  <c r="N1573" i="1" s="1"/>
  <c r="O1573" i="1" s="1"/>
  <c r="P1573" i="1" s="1"/>
  <c r="H1569" i="1"/>
  <c r="N1569" i="1" s="1"/>
  <c r="O1569" i="1" s="1"/>
  <c r="P1569" i="1" s="1"/>
  <c r="H1568" i="1"/>
  <c r="N1568" i="1" s="1"/>
  <c r="O1568" i="1" s="1"/>
  <c r="P1568" i="1" s="1"/>
  <c r="H1567" i="1"/>
  <c r="N1567" i="1" s="1"/>
  <c r="O1567" i="1" s="1"/>
  <c r="P1567" i="1" s="1"/>
  <c r="H1561" i="1"/>
  <c r="N1561" i="1" s="1"/>
  <c r="O1561" i="1" s="1"/>
  <c r="P1561" i="1" s="1"/>
  <c r="H1559" i="1"/>
  <c r="N1559" i="1" s="1"/>
  <c r="O1559" i="1" s="1"/>
  <c r="P1559" i="1" s="1"/>
  <c r="H1557" i="1"/>
  <c r="N1557" i="1" s="1"/>
  <c r="O1557" i="1" s="1"/>
  <c r="P1557" i="1" s="1"/>
  <c r="H1556" i="1"/>
  <c r="N1556" i="1" s="1"/>
  <c r="O1556" i="1" s="1"/>
  <c r="P1556" i="1" s="1"/>
  <c r="H1554" i="1"/>
  <c r="N1554" i="1" s="1"/>
  <c r="O1554" i="1" s="1"/>
  <c r="P1554" i="1" s="1"/>
  <c r="H1552" i="1"/>
  <c r="N1552" i="1" s="1"/>
  <c r="O1552" i="1" s="1"/>
  <c r="P1552" i="1" s="1"/>
  <c r="H1551" i="1"/>
  <c r="N1551" i="1" s="1"/>
  <c r="O1551" i="1" s="1"/>
  <c r="P1551" i="1" s="1"/>
  <c r="H1550" i="1"/>
  <c r="N1550" i="1" s="1"/>
  <c r="O1550" i="1" s="1"/>
  <c r="P1550" i="1" s="1"/>
  <c r="H1547" i="1"/>
  <c r="N1547" i="1" s="1"/>
  <c r="O1547" i="1" s="1"/>
  <c r="P1547" i="1" s="1"/>
  <c r="H1544" i="1"/>
  <c r="N1544" i="1" s="1"/>
  <c r="O1544" i="1" s="1"/>
  <c r="P1544" i="1" s="1"/>
  <c r="H1535" i="1"/>
  <c r="N1535" i="1" s="1"/>
  <c r="O1535" i="1" s="1"/>
  <c r="P1535" i="1" s="1"/>
  <c r="H1533" i="1"/>
  <c r="N1533" i="1" s="1"/>
  <c r="O1533" i="1" s="1"/>
  <c r="P1533" i="1" s="1"/>
  <c r="H1532" i="1"/>
  <c r="N1532" i="1" s="1"/>
  <c r="O1532" i="1" s="1"/>
  <c r="P1532" i="1" s="1"/>
  <c r="H1531" i="1"/>
  <c r="N1531" i="1" s="1"/>
  <c r="O1531" i="1" s="1"/>
  <c r="P1531" i="1" s="1"/>
  <c r="H1530" i="1"/>
  <c r="N1530" i="1" s="1"/>
  <c r="O1530" i="1" s="1"/>
  <c r="P1530" i="1" s="1"/>
  <c r="H1528" i="1"/>
  <c r="N1528" i="1" s="1"/>
  <c r="O1528" i="1" s="1"/>
  <c r="P1528" i="1" s="1"/>
  <c r="H1525" i="1"/>
  <c r="N1525" i="1" s="1"/>
  <c r="O1525" i="1" s="1"/>
  <c r="P1525" i="1" s="1"/>
  <c r="H1520" i="1"/>
  <c r="N1520" i="1" s="1"/>
  <c r="O1520" i="1" s="1"/>
  <c r="P1520" i="1" s="1"/>
  <c r="H1519" i="1"/>
  <c r="N1519" i="1" s="1"/>
  <c r="O1519" i="1" s="1"/>
  <c r="P1519" i="1" s="1"/>
  <c r="H1518" i="1"/>
  <c r="N1518" i="1" s="1"/>
  <c r="O1518" i="1" s="1"/>
  <c r="P1518" i="1" s="1"/>
  <c r="H1517" i="1"/>
  <c r="N1517" i="1" s="1"/>
  <c r="O1517" i="1" s="1"/>
  <c r="P1517" i="1" s="1"/>
  <c r="H1514" i="1"/>
  <c r="N1514" i="1" s="1"/>
  <c r="O1514" i="1" s="1"/>
  <c r="P1514" i="1" s="1"/>
  <c r="H1513" i="1"/>
  <c r="N1513" i="1" s="1"/>
  <c r="O1513" i="1" s="1"/>
  <c r="P1513" i="1" s="1"/>
  <c r="H1511" i="1"/>
  <c r="N1511" i="1" s="1"/>
  <c r="O1511" i="1" s="1"/>
  <c r="P1511" i="1" s="1"/>
  <c r="H1510" i="1"/>
  <c r="N1510" i="1" s="1"/>
  <c r="O1510" i="1" s="1"/>
  <c r="P1510" i="1" s="1"/>
  <c r="H1503" i="1"/>
  <c r="N1503" i="1" s="1"/>
  <c r="O1503" i="1" s="1"/>
  <c r="P1503" i="1" s="1"/>
  <c r="H1502" i="1"/>
  <c r="N1502" i="1" s="1"/>
  <c r="O1502" i="1" s="1"/>
  <c r="P1502" i="1" s="1"/>
  <c r="H1499" i="1"/>
  <c r="N1499" i="1" s="1"/>
  <c r="O1499" i="1" s="1"/>
  <c r="P1499" i="1" s="1"/>
  <c r="H1495" i="1"/>
  <c r="N1495" i="1" s="1"/>
  <c r="O1495" i="1" s="1"/>
  <c r="P1495" i="1" s="1"/>
  <c r="H1492" i="1"/>
  <c r="N1492" i="1" s="1"/>
  <c r="O1492" i="1" s="1"/>
  <c r="P1492" i="1" s="1"/>
  <c r="H1489" i="1"/>
  <c r="N1489" i="1" s="1"/>
  <c r="O1489" i="1" s="1"/>
  <c r="P1489" i="1" s="1"/>
  <c r="H1488" i="1"/>
  <c r="N1488" i="1" s="1"/>
  <c r="O1488" i="1" s="1"/>
  <c r="P1488" i="1" s="1"/>
  <c r="H1485" i="1"/>
  <c r="N1485" i="1" s="1"/>
  <c r="O1485" i="1" s="1"/>
  <c r="P1485" i="1" s="1"/>
  <c r="H1484" i="1"/>
  <c r="N1484" i="1" s="1"/>
  <c r="O1484" i="1" s="1"/>
  <c r="P1484" i="1" s="1"/>
  <c r="H1477" i="1"/>
  <c r="N1477" i="1" s="1"/>
  <c r="O1477" i="1" s="1"/>
  <c r="P1477" i="1" s="1"/>
  <c r="H1476" i="1"/>
  <c r="N1476" i="1" s="1"/>
  <c r="O1476" i="1" s="1"/>
  <c r="P1476" i="1" s="1"/>
  <c r="H1475" i="1"/>
  <c r="N1475" i="1" s="1"/>
  <c r="O1475" i="1" s="1"/>
  <c r="P1475" i="1" s="1"/>
  <c r="H1474" i="1"/>
  <c r="N1474" i="1" s="1"/>
  <c r="O1474" i="1" s="1"/>
  <c r="P1474" i="1" s="1"/>
  <c r="H1472" i="1"/>
  <c r="N1472" i="1" s="1"/>
  <c r="O1472" i="1" s="1"/>
  <c r="P1472" i="1" s="1"/>
  <c r="H1469" i="1"/>
  <c r="N1469" i="1" s="1"/>
  <c r="O1469" i="1" s="1"/>
  <c r="P1469" i="1" s="1"/>
  <c r="H1464" i="1"/>
  <c r="N1464" i="1" s="1"/>
  <c r="O1464" i="1" s="1"/>
  <c r="P1464" i="1" s="1"/>
  <c r="H1461" i="1"/>
  <c r="N1461" i="1" s="1"/>
  <c r="O1461" i="1" s="1"/>
  <c r="P1461" i="1" s="1"/>
  <c r="H1460" i="1"/>
  <c r="N1460" i="1" s="1"/>
  <c r="O1460" i="1" s="1"/>
  <c r="P1460" i="1" s="1"/>
  <c r="H1459" i="1"/>
  <c r="N1459" i="1" s="1"/>
  <c r="O1459" i="1" s="1"/>
  <c r="P1459" i="1" s="1"/>
  <c r="H1455" i="1"/>
  <c r="N1455" i="1" s="1"/>
  <c r="O1455" i="1" s="1"/>
  <c r="P1455" i="1" s="1"/>
  <c r="H1453" i="1"/>
  <c r="N1453" i="1" s="1"/>
  <c r="O1453" i="1" s="1"/>
  <c r="P1453" i="1" s="1"/>
  <c r="H1443" i="1"/>
  <c r="N1443" i="1" s="1"/>
  <c r="O1443" i="1" s="1"/>
  <c r="P1443" i="1" s="1"/>
  <c r="H1441" i="1"/>
  <c r="N1441" i="1" s="1"/>
  <c r="O1441" i="1" s="1"/>
  <c r="P1441" i="1" s="1"/>
  <c r="H1440" i="1"/>
  <c r="N1440" i="1" s="1"/>
  <c r="O1440" i="1" s="1"/>
  <c r="P1440" i="1" s="1"/>
  <c r="H1439" i="1"/>
  <c r="N1439" i="1" s="1"/>
  <c r="O1439" i="1" s="1"/>
  <c r="P1439" i="1" s="1"/>
  <c r="H1437" i="1"/>
  <c r="N1437" i="1" s="1"/>
  <c r="O1437" i="1" s="1"/>
  <c r="P1437" i="1" s="1"/>
  <c r="H1436" i="1"/>
  <c r="N1436" i="1" s="1"/>
  <c r="O1436" i="1" s="1"/>
  <c r="P1436" i="1" s="1"/>
  <c r="H1429" i="1"/>
  <c r="N1429" i="1" s="1"/>
  <c r="O1429" i="1" s="1"/>
  <c r="P1429" i="1" s="1"/>
  <c r="H1428" i="1"/>
  <c r="N1428" i="1" s="1"/>
  <c r="O1428" i="1" s="1"/>
  <c r="P1428" i="1" s="1"/>
  <c r="H1426" i="1"/>
  <c r="N1426" i="1" s="1"/>
  <c r="O1426" i="1" s="1"/>
  <c r="P1426" i="1" s="1"/>
  <c r="H1424" i="1"/>
  <c r="N1424" i="1" s="1"/>
  <c r="O1424" i="1" s="1"/>
  <c r="P1424" i="1" s="1"/>
  <c r="H1423" i="1"/>
  <c r="N1423" i="1" s="1"/>
  <c r="O1423" i="1" s="1"/>
  <c r="P1423" i="1" s="1"/>
  <c r="H1422" i="1"/>
  <c r="N1422" i="1" s="1"/>
  <c r="O1422" i="1" s="1"/>
  <c r="P1422" i="1" s="1"/>
  <c r="H1419" i="1"/>
  <c r="N1419" i="1" s="1"/>
  <c r="O1419" i="1" s="1"/>
  <c r="P1419" i="1" s="1"/>
  <c r="H1417" i="1"/>
  <c r="N1417" i="1" s="1"/>
  <c r="O1417" i="1" s="1"/>
  <c r="P1417" i="1" s="1"/>
  <c r="H1416" i="1"/>
  <c r="N1416" i="1" s="1"/>
  <c r="O1416" i="1" s="1"/>
  <c r="P1416" i="1" s="1"/>
  <c r="H1412" i="1"/>
  <c r="N1412" i="1" s="1"/>
  <c r="O1412" i="1" s="1"/>
  <c r="P1412" i="1" s="1"/>
  <c r="H1411" i="1"/>
  <c r="N1411" i="1" s="1"/>
  <c r="O1411" i="1" s="1"/>
  <c r="P1411" i="1" s="1"/>
  <c r="H1410" i="1"/>
  <c r="N1410" i="1" s="1"/>
  <c r="O1410" i="1" s="1"/>
  <c r="P1410" i="1" s="1"/>
  <c r="H1408" i="1"/>
  <c r="N1408" i="1" s="1"/>
  <c r="O1408" i="1" s="1"/>
  <c r="P1408" i="1" s="1"/>
  <c r="H1406" i="1"/>
  <c r="N1406" i="1" s="1"/>
  <c r="O1406" i="1" s="1"/>
  <c r="P1406" i="1" s="1"/>
  <c r="H1405" i="1"/>
  <c r="N1405" i="1" s="1"/>
  <c r="O1405" i="1" s="1"/>
  <c r="P1405" i="1" s="1"/>
  <c r="H1404" i="1"/>
  <c r="N1404" i="1" s="1"/>
  <c r="O1404" i="1" s="1"/>
  <c r="P1404" i="1" s="1"/>
  <c r="H1402" i="1"/>
  <c r="N1402" i="1" s="1"/>
  <c r="O1402" i="1" s="1"/>
  <c r="P1402" i="1" s="1"/>
  <c r="H1400" i="1"/>
  <c r="N1400" i="1" s="1"/>
  <c r="O1400" i="1" s="1"/>
  <c r="P1400" i="1" s="1"/>
  <c r="H1399" i="1"/>
  <c r="N1399" i="1" s="1"/>
  <c r="O1399" i="1" s="1"/>
  <c r="P1399" i="1" s="1"/>
  <c r="H1398" i="1"/>
  <c r="N1398" i="1" s="1"/>
  <c r="O1398" i="1" s="1"/>
  <c r="P1398" i="1" s="1"/>
  <c r="H1392" i="1"/>
  <c r="N1392" i="1" s="1"/>
  <c r="O1392" i="1" s="1"/>
  <c r="P1392" i="1" s="1"/>
  <c r="H1391" i="1"/>
  <c r="N1391" i="1" s="1"/>
  <c r="O1391" i="1" s="1"/>
  <c r="P1391" i="1" s="1"/>
  <c r="H1388" i="1"/>
  <c r="N1388" i="1" s="1"/>
  <c r="O1388" i="1" s="1"/>
  <c r="P1388" i="1" s="1"/>
  <c r="H1387" i="1"/>
  <c r="N1387" i="1" s="1"/>
  <c r="O1387" i="1" s="1"/>
  <c r="P1387" i="1" s="1"/>
  <c r="H1386" i="1"/>
  <c r="N1386" i="1" s="1"/>
  <c r="O1386" i="1" s="1"/>
  <c r="P1386" i="1" s="1"/>
  <c r="H1384" i="1"/>
  <c r="N1384" i="1" s="1"/>
  <c r="O1384" i="1" s="1"/>
  <c r="P1384" i="1" s="1"/>
  <c r="H1375" i="1"/>
  <c r="N1375" i="1" s="1"/>
  <c r="O1375" i="1" s="1"/>
  <c r="P1375" i="1" s="1"/>
  <c r="H1372" i="1"/>
  <c r="N1372" i="1" s="1"/>
  <c r="O1372" i="1" s="1"/>
  <c r="P1372" i="1" s="1"/>
  <c r="H1368" i="1"/>
  <c r="N1368" i="1" s="1"/>
  <c r="O1368" i="1" s="1"/>
  <c r="P1368" i="1" s="1"/>
  <c r="H1366" i="1"/>
  <c r="N1366" i="1" s="1"/>
  <c r="O1366" i="1" s="1"/>
  <c r="P1366" i="1" s="1"/>
  <c r="H1365" i="1"/>
  <c r="N1365" i="1" s="1"/>
  <c r="O1365" i="1" s="1"/>
  <c r="P1365" i="1" s="1"/>
  <c r="H1361" i="1"/>
  <c r="N1361" i="1" s="1"/>
  <c r="O1361" i="1" s="1"/>
  <c r="P1361" i="1" s="1"/>
  <c r="H1360" i="1"/>
  <c r="N1360" i="1" s="1"/>
  <c r="O1360" i="1" s="1"/>
  <c r="P1360" i="1" s="1"/>
  <c r="H1359" i="1"/>
  <c r="N1359" i="1" s="1"/>
  <c r="O1359" i="1" s="1"/>
  <c r="P1359" i="1" s="1"/>
  <c r="H1358" i="1"/>
  <c r="N1358" i="1" s="1"/>
  <c r="O1358" i="1" s="1"/>
  <c r="P1358" i="1" s="1"/>
  <c r="H1349" i="1"/>
  <c r="N1349" i="1" s="1"/>
  <c r="O1349" i="1" s="1"/>
  <c r="P1349" i="1" s="1"/>
  <c r="H1347" i="1"/>
  <c r="N1347" i="1" s="1"/>
  <c r="O1347" i="1" s="1"/>
  <c r="P1347" i="1" s="1"/>
  <c r="H1346" i="1"/>
  <c r="N1346" i="1" s="1"/>
  <c r="O1346" i="1" s="1"/>
  <c r="P1346" i="1" s="1"/>
  <c r="H1345" i="1"/>
  <c r="N1345" i="1" s="1"/>
  <c r="O1345" i="1" s="1"/>
  <c r="P1345" i="1" s="1"/>
  <c r="H1344" i="1"/>
  <c r="N1344" i="1" s="1"/>
  <c r="O1344" i="1" s="1"/>
  <c r="P1344" i="1" s="1"/>
  <c r="H1343" i="1"/>
  <c r="N1343" i="1" s="1"/>
  <c r="O1343" i="1" s="1"/>
  <c r="P1343" i="1" s="1"/>
  <c r="H1338" i="1"/>
  <c r="N1338" i="1" s="1"/>
  <c r="O1338" i="1" s="1"/>
  <c r="P1338" i="1" s="1"/>
  <c r="H1330" i="1"/>
  <c r="N1330" i="1" s="1"/>
  <c r="O1330" i="1" s="1"/>
  <c r="P1330" i="1" s="1"/>
  <c r="H1328" i="1"/>
  <c r="N1328" i="1" s="1"/>
  <c r="O1328" i="1" s="1"/>
  <c r="P1328" i="1" s="1"/>
  <c r="H1325" i="1"/>
  <c r="N1325" i="1" s="1"/>
  <c r="O1325" i="1" s="1"/>
  <c r="P1325" i="1" s="1"/>
  <c r="H1322" i="1"/>
  <c r="N1322" i="1" s="1"/>
  <c r="O1322" i="1" s="1"/>
  <c r="P1322" i="1" s="1"/>
  <c r="H1319" i="1"/>
  <c r="N1319" i="1" s="1"/>
  <c r="O1319" i="1" s="1"/>
  <c r="P1319" i="1" s="1"/>
  <c r="H1317" i="1"/>
  <c r="N1317" i="1" s="1"/>
  <c r="O1317" i="1" s="1"/>
  <c r="P1317" i="1" s="1"/>
  <c r="H1315" i="1"/>
  <c r="N1315" i="1" s="1"/>
  <c r="O1315" i="1" s="1"/>
  <c r="P1315" i="1" s="1"/>
  <c r="H1312" i="1"/>
  <c r="N1312" i="1" s="1"/>
  <c r="O1312" i="1" s="1"/>
  <c r="P1312" i="1" s="1"/>
  <c r="H1311" i="1"/>
  <c r="N1311" i="1" s="1"/>
  <c r="O1311" i="1" s="1"/>
  <c r="P1311" i="1" s="1"/>
  <c r="H1308" i="1"/>
  <c r="N1308" i="1" s="1"/>
  <c r="O1308" i="1" s="1"/>
  <c r="P1308" i="1" s="1"/>
  <c r="H1307" i="1"/>
  <c r="N1307" i="1" s="1"/>
  <c r="O1307" i="1" s="1"/>
  <c r="P1307" i="1" s="1"/>
  <c r="H1304" i="1"/>
  <c r="N1304" i="1" s="1"/>
  <c r="O1304" i="1" s="1"/>
  <c r="P1304" i="1" s="1"/>
  <c r="H1303" i="1"/>
  <c r="N1303" i="1" s="1"/>
  <c r="O1303" i="1" s="1"/>
  <c r="P1303" i="1" s="1"/>
  <c r="H1300" i="1"/>
  <c r="N1300" i="1" s="1"/>
  <c r="O1300" i="1" s="1"/>
  <c r="P1300" i="1" s="1"/>
  <c r="H1295" i="1"/>
  <c r="N1295" i="1" s="1"/>
  <c r="O1295" i="1" s="1"/>
  <c r="P1295" i="1" s="1"/>
  <c r="H1291" i="1"/>
  <c r="N1291" i="1" s="1"/>
  <c r="O1291" i="1" s="1"/>
  <c r="P1291" i="1" s="1"/>
  <c r="H1290" i="1"/>
  <c r="N1290" i="1" s="1"/>
  <c r="O1290" i="1" s="1"/>
  <c r="P1290" i="1" s="1"/>
  <c r="H1289" i="1"/>
  <c r="N1289" i="1" s="1"/>
  <c r="O1289" i="1" s="1"/>
  <c r="P1289" i="1" s="1"/>
  <c r="H1288" i="1"/>
  <c r="N1288" i="1" s="1"/>
  <c r="O1288" i="1" s="1"/>
  <c r="P1288" i="1" s="1"/>
  <c r="H1284" i="1"/>
  <c r="N1284" i="1" s="1"/>
  <c r="O1284" i="1" s="1"/>
  <c r="P1284" i="1" s="1"/>
  <c r="H1282" i="1"/>
  <c r="N1282" i="1" s="1"/>
  <c r="O1282" i="1" s="1"/>
  <c r="P1282" i="1" s="1"/>
  <c r="H1281" i="1"/>
  <c r="N1281" i="1" s="1"/>
  <c r="O1281" i="1" s="1"/>
  <c r="P1281" i="1" s="1"/>
  <c r="H1280" i="1"/>
  <c r="N1280" i="1" s="1"/>
  <c r="O1280" i="1" s="1"/>
  <c r="P1280" i="1" s="1"/>
  <c r="H1279" i="1"/>
  <c r="N1279" i="1" s="1"/>
  <c r="O1279" i="1" s="1"/>
  <c r="P1279" i="1" s="1"/>
  <c r="H1278" i="1"/>
  <c r="N1278" i="1" s="1"/>
  <c r="O1278" i="1" s="1"/>
  <c r="P1278" i="1" s="1"/>
  <c r="H1276" i="1"/>
  <c r="N1276" i="1" s="1"/>
  <c r="O1276" i="1" s="1"/>
  <c r="P1276" i="1" s="1"/>
  <c r="H1269" i="1"/>
  <c r="N1269" i="1" s="1"/>
  <c r="O1269" i="1" s="1"/>
  <c r="P1269" i="1" s="1"/>
  <c r="H1268" i="1"/>
  <c r="N1268" i="1" s="1"/>
  <c r="O1268" i="1" s="1"/>
  <c r="P1268" i="1" s="1"/>
  <c r="H1265" i="1"/>
  <c r="N1265" i="1" s="1"/>
  <c r="O1265" i="1" s="1"/>
  <c r="P1265" i="1" s="1"/>
  <c r="H1264" i="1"/>
  <c r="N1264" i="1" s="1"/>
  <c r="O1264" i="1" s="1"/>
  <c r="P1264" i="1" s="1"/>
  <c r="H1260" i="1"/>
  <c r="N1260" i="1" s="1"/>
  <c r="O1260" i="1" s="1"/>
  <c r="P1260" i="1" s="1"/>
  <c r="H1259" i="1"/>
  <c r="N1259" i="1" s="1"/>
  <c r="O1259" i="1" s="1"/>
  <c r="P1259" i="1" s="1"/>
  <c r="H1255" i="1"/>
  <c r="N1255" i="1" s="1"/>
  <c r="O1255" i="1" s="1"/>
  <c r="P1255" i="1" s="1"/>
  <c r="H1254" i="1"/>
  <c r="N1254" i="1" s="1"/>
  <c r="O1254" i="1" s="1"/>
  <c r="P1254" i="1" s="1"/>
  <c r="H1253" i="1"/>
  <c r="N1253" i="1" s="1"/>
  <c r="O1253" i="1" s="1"/>
  <c r="P1253" i="1" s="1"/>
  <c r="H1248" i="1"/>
  <c r="N1248" i="1" s="1"/>
  <c r="O1248" i="1" s="1"/>
  <c r="P1248" i="1" s="1"/>
  <c r="H1239" i="1"/>
  <c r="N1239" i="1" s="1"/>
  <c r="O1239" i="1" s="1"/>
  <c r="P1239" i="1" s="1"/>
  <c r="H1238" i="1"/>
  <c r="N1238" i="1" s="1"/>
  <c r="O1238" i="1" s="1"/>
  <c r="P1238" i="1" s="1"/>
  <c r="H1237" i="1"/>
  <c r="N1237" i="1" s="1"/>
  <c r="O1237" i="1" s="1"/>
  <c r="P1237" i="1" s="1"/>
  <c r="H1231" i="1"/>
  <c r="N1231" i="1" s="1"/>
  <c r="O1231" i="1" s="1"/>
  <c r="P1231" i="1" s="1"/>
  <c r="H1225" i="1"/>
  <c r="N1225" i="1" s="1"/>
  <c r="O1225" i="1" s="1"/>
  <c r="P1225" i="1" s="1"/>
  <c r="H1224" i="1"/>
  <c r="N1224" i="1" s="1"/>
  <c r="O1224" i="1" s="1"/>
  <c r="P1224" i="1" s="1"/>
  <c r="H1223" i="1"/>
  <c r="N1223" i="1" s="1"/>
  <c r="O1223" i="1" s="1"/>
  <c r="P1223" i="1" s="1"/>
  <c r="H1220" i="1"/>
  <c r="N1220" i="1" s="1"/>
  <c r="O1220" i="1" s="1"/>
  <c r="P1220" i="1" s="1"/>
  <c r="H1219" i="1"/>
  <c r="N1219" i="1" s="1"/>
  <c r="O1219" i="1" s="1"/>
  <c r="P1219" i="1" s="1"/>
  <c r="H1218" i="1"/>
  <c r="N1218" i="1" s="1"/>
  <c r="O1218" i="1" s="1"/>
  <c r="P1218" i="1" s="1"/>
  <c r="H1216" i="1"/>
  <c r="N1216" i="1" s="1"/>
  <c r="O1216" i="1" s="1"/>
  <c r="P1216" i="1" s="1"/>
  <c r="H1215" i="1"/>
  <c r="N1215" i="1" s="1"/>
  <c r="O1215" i="1" s="1"/>
  <c r="P1215" i="1" s="1"/>
  <c r="H1214" i="1"/>
  <c r="N1214" i="1" s="1"/>
  <c r="O1214" i="1" s="1"/>
  <c r="P1214" i="1" s="1"/>
  <c r="H1206" i="1"/>
  <c r="N1206" i="1" s="1"/>
  <c r="O1206" i="1" s="1"/>
  <c r="P1206" i="1" s="1"/>
  <c r="H1204" i="1"/>
  <c r="N1204" i="1" s="1"/>
  <c r="O1204" i="1" s="1"/>
  <c r="P1204" i="1" s="1"/>
  <c r="H1196" i="1"/>
  <c r="N1196" i="1" s="1"/>
  <c r="O1196" i="1" s="1"/>
  <c r="P1196" i="1" s="1"/>
  <c r="H1192" i="1"/>
  <c r="N1192" i="1" s="1"/>
  <c r="O1192" i="1" s="1"/>
  <c r="P1192" i="1" s="1"/>
  <c r="H1189" i="1"/>
  <c r="N1189" i="1" s="1"/>
  <c r="O1189" i="1" s="1"/>
  <c r="P1189" i="1" s="1"/>
  <c r="H1187" i="1"/>
  <c r="N1187" i="1" s="1"/>
  <c r="O1187" i="1" s="1"/>
  <c r="P1187" i="1" s="1"/>
  <c r="H1185" i="1"/>
  <c r="N1185" i="1" s="1"/>
  <c r="O1185" i="1" s="1"/>
  <c r="P1185" i="1" s="1"/>
  <c r="H1184" i="1"/>
  <c r="N1184" i="1" s="1"/>
  <c r="O1184" i="1" s="1"/>
  <c r="P1184" i="1" s="1"/>
  <c r="H1180" i="1"/>
  <c r="N1180" i="1" s="1"/>
  <c r="O1180" i="1" s="1"/>
  <c r="P1180" i="1" s="1"/>
  <c r="H1179" i="1"/>
  <c r="N1179" i="1" s="1"/>
  <c r="O1179" i="1" s="1"/>
  <c r="P1179" i="1" s="1"/>
  <c r="H1176" i="1"/>
  <c r="N1176" i="1" s="1"/>
  <c r="O1176" i="1" s="1"/>
  <c r="P1176" i="1" s="1"/>
  <c r="H1174" i="1"/>
  <c r="N1174" i="1" s="1"/>
  <c r="O1174" i="1" s="1"/>
  <c r="P1174" i="1" s="1"/>
  <c r="H1173" i="1"/>
  <c r="N1173" i="1" s="1"/>
  <c r="O1173" i="1" s="1"/>
  <c r="P1173" i="1" s="1"/>
  <c r="H1167" i="1"/>
  <c r="N1167" i="1" s="1"/>
  <c r="O1167" i="1" s="1"/>
  <c r="P1167" i="1" s="1"/>
  <c r="H1165" i="1"/>
  <c r="N1165" i="1" s="1"/>
  <c r="O1165" i="1" s="1"/>
  <c r="P1165" i="1" s="1"/>
  <c r="H1161" i="1"/>
  <c r="N1161" i="1" s="1"/>
  <c r="O1161" i="1" s="1"/>
  <c r="P1161" i="1" s="1"/>
  <c r="H1159" i="1"/>
  <c r="N1159" i="1" s="1"/>
  <c r="O1159" i="1" s="1"/>
  <c r="P1159" i="1" s="1"/>
  <c r="H1158" i="1"/>
  <c r="N1158" i="1" s="1"/>
  <c r="O1158" i="1" s="1"/>
  <c r="P1158" i="1" s="1"/>
  <c r="H1154" i="1"/>
  <c r="N1154" i="1" s="1"/>
  <c r="O1154" i="1" s="1"/>
  <c r="P1154" i="1" s="1"/>
  <c r="H1153" i="1"/>
  <c r="N1153" i="1" s="1"/>
  <c r="O1153" i="1" s="1"/>
  <c r="P1153" i="1" s="1"/>
  <c r="H1148" i="1"/>
  <c r="N1148" i="1" s="1"/>
  <c r="O1148" i="1" s="1"/>
  <c r="P1148" i="1" s="1"/>
  <c r="H1146" i="1"/>
  <c r="N1146" i="1" s="1"/>
  <c r="O1146" i="1" s="1"/>
  <c r="P1146" i="1" s="1"/>
  <c r="H1144" i="1"/>
  <c r="N1144" i="1" s="1"/>
  <c r="O1144" i="1" s="1"/>
  <c r="P1144" i="1" s="1"/>
  <c r="H1143" i="1"/>
  <c r="N1143" i="1" s="1"/>
  <c r="O1143" i="1" s="1"/>
  <c r="P1143" i="1" s="1"/>
  <c r="H1136" i="1"/>
  <c r="N1136" i="1" s="1"/>
  <c r="O1136" i="1" s="1"/>
  <c r="P1136" i="1" s="1"/>
  <c r="H1131" i="1"/>
  <c r="N1131" i="1" s="1"/>
  <c r="O1131" i="1" s="1"/>
  <c r="P1131" i="1" s="1"/>
  <c r="H1125" i="1"/>
  <c r="N1125" i="1" s="1"/>
  <c r="O1125" i="1" s="1"/>
  <c r="P1125" i="1" s="1"/>
  <c r="H1123" i="1"/>
  <c r="N1123" i="1" s="1"/>
  <c r="O1123" i="1" s="1"/>
  <c r="P1123" i="1" s="1"/>
  <c r="H1115" i="1"/>
  <c r="N1115" i="1" s="1"/>
  <c r="O1115" i="1" s="1"/>
  <c r="P1115" i="1" s="1"/>
  <c r="H1112" i="1"/>
  <c r="N1112" i="1" s="1"/>
  <c r="O1112" i="1" s="1"/>
  <c r="P1112" i="1" s="1"/>
  <c r="H1110" i="1"/>
  <c r="N1110" i="1" s="1"/>
  <c r="O1110" i="1" s="1"/>
  <c r="P1110" i="1" s="1"/>
  <c r="H1109" i="1"/>
  <c r="N1109" i="1" s="1"/>
  <c r="O1109" i="1" s="1"/>
  <c r="P1109" i="1" s="1"/>
  <c r="H1106" i="1"/>
  <c r="N1106" i="1" s="1"/>
  <c r="O1106" i="1" s="1"/>
  <c r="P1106" i="1" s="1"/>
  <c r="H1102" i="1"/>
  <c r="N1102" i="1" s="1"/>
  <c r="O1102" i="1" s="1"/>
  <c r="P1102" i="1" s="1"/>
  <c r="H1101" i="1"/>
  <c r="N1101" i="1" s="1"/>
  <c r="O1101" i="1" s="1"/>
  <c r="P1101" i="1" s="1"/>
  <c r="H1100" i="1"/>
  <c r="N1100" i="1" s="1"/>
  <c r="O1100" i="1" s="1"/>
  <c r="P1100" i="1" s="1"/>
  <c r="H1099" i="1"/>
  <c r="N1099" i="1" s="1"/>
  <c r="O1099" i="1" s="1"/>
  <c r="P1099" i="1" s="1"/>
  <c r="H1098" i="1"/>
  <c r="N1098" i="1" s="1"/>
  <c r="O1098" i="1" s="1"/>
  <c r="P1098" i="1" s="1"/>
  <c r="H1093" i="1"/>
  <c r="N1093" i="1" s="1"/>
  <c r="O1093" i="1" s="1"/>
  <c r="P1093" i="1" s="1"/>
  <c r="H1091" i="1"/>
  <c r="N1091" i="1" s="1"/>
  <c r="O1091" i="1" s="1"/>
  <c r="P1091" i="1" s="1"/>
  <c r="H1090" i="1"/>
  <c r="N1090" i="1" s="1"/>
  <c r="O1090" i="1" s="1"/>
  <c r="P1090" i="1" s="1"/>
  <c r="H1085" i="1"/>
  <c r="N1085" i="1" s="1"/>
  <c r="O1085" i="1" s="1"/>
  <c r="P1085" i="1" s="1"/>
  <c r="H1082" i="1"/>
  <c r="N1082" i="1" s="1"/>
  <c r="O1082" i="1" s="1"/>
  <c r="P1082" i="1" s="1"/>
  <c r="H1076" i="1"/>
  <c r="N1076" i="1" s="1"/>
  <c r="O1076" i="1" s="1"/>
  <c r="P1076" i="1" s="1"/>
  <c r="H1072" i="1"/>
  <c r="N1072" i="1" s="1"/>
  <c r="O1072" i="1" s="1"/>
  <c r="P1072" i="1" s="1"/>
  <c r="H1071" i="1"/>
  <c r="N1071" i="1" s="1"/>
  <c r="O1071" i="1" s="1"/>
  <c r="P1071" i="1" s="1"/>
  <c r="H1065" i="1"/>
  <c r="N1065" i="1" s="1"/>
  <c r="O1065" i="1" s="1"/>
  <c r="P1065" i="1" s="1"/>
  <c r="H1064" i="1"/>
  <c r="N1064" i="1" s="1"/>
  <c r="O1064" i="1" s="1"/>
  <c r="P1064" i="1" s="1"/>
  <c r="H1063" i="1"/>
  <c r="N1063" i="1" s="1"/>
  <c r="O1063" i="1" s="1"/>
  <c r="P1063" i="1" s="1"/>
  <c r="H1062" i="1"/>
  <c r="N1062" i="1" s="1"/>
  <c r="O1062" i="1" s="1"/>
  <c r="P1062" i="1" s="1"/>
  <c r="H1061" i="1"/>
  <c r="N1061" i="1" s="1"/>
  <c r="O1061" i="1" s="1"/>
  <c r="P1061" i="1" s="1"/>
  <c r="H1056" i="1"/>
  <c r="N1056" i="1" s="1"/>
  <c r="O1056" i="1" s="1"/>
  <c r="P1056" i="1" s="1"/>
  <c r="H1054" i="1"/>
  <c r="N1054" i="1" s="1"/>
  <c r="O1054" i="1" s="1"/>
  <c r="P1054" i="1" s="1"/>
  <c r="H1050" i="1"/>
  <c r="N1050" i="1" s="1"/>
  <c r="O1050" i="1" s="1"/>
  <c r="P1050" i="1" s="1"/>
  <c r="H1045" i="1"/>
  <c r="N1045" i="1" s="1"/>
  <c r="O1045" i="1" s="1"/>
  <c r="P1045" i="1" s="1"/>
  <c r="H1041" i="1"/>
  <c r="N1041" i="1" s="1"/>
  <c r="O1041" i="1" s="1"/>
  <c r="P1041" i="1" s="1"/>
  <c r="H1039" i="1"/>
  <c r="N1039" i="1" s="1"/>
  <c r="O1039" i="1" s="1"/>
  <c r="P1039" i="1" s="1"/>
  <c r="H1036" i="1"/>
  <c r="N1036" i="1" s="1"/>
  <c r="O1036" i="1" s="1"/>
  <c r="P1036" i="1" s="1"/>
  <c r="H1034" i="1"/>
  <c r="N1034" i="1" s="1"/>
  <c r="O1034" i="1" s="1"/>
  <c r="P1034" i="1" s="1"/>
  <c r="H1024" i="1"/>
  <c r="N1024" i="1" s="1"/>
  <c r="O1024" i="1" s="1"/>
  <c r="P1024" i="1" s="1"/>
  <c r="H1023" i="1"/>
  <c r="N1023" i="1" s="1"/>
  <c r="O1023" i="1" s="1"/>
  <c r="P1023" i="1" s="1"/>
  <c r="H1022" i="1"/>
  <c r="N1022" i="1" s="1"/>
  <c r="O1022" i="1" s="1"/>
  <c r="P1022" i="1" s="1"/>
  <c r="H1021" i="1"/>
  <c r="N1021" i="1" s="1"/>
  <c r="O1021" i="1" s="1"/>
  <c r="P1021" i="1" s="1"/>
  <c r="H1017" i="1"/>
  <c r="N1017" i="1" s="1"/>
  <c r="O1017" i="1" s="1"/>
  <c r="P1017" i="1" s="1"/>
  <c r="H1016" i="1"/>
  <c r="N1016" i="1" s="1"/>
  <c r="O1016" i="1" s="1"/>
  <c r="P1016" i="1" s="1"/>
  <c r="H1009" i="1"/>
  <c r="N1009" i="1" s="1"/>
  <c r="O1009" i="1" s="1"/>
  <c r="P1009" i="1" s="1"/>
  <c r="H1008" i="1"/>
  <c r="N1008" i="1" s="1"/>
  <c r="O1008" i="1" s="1"/>
  <c r="P1008" i="1" s="1"/>
  <c r="H1007" i="1"/>
  <c r="N1007" i="1" s="1"/>
  <c r="O1007" i="1" s="1"/>
  <c r="P1007" i="1" s="1"/>
  <c r="H1006" i="1"/>
  <c r="N1006" i="1" s="1"/>
  <c r="O1006" i="1" s="1"/>
  <c r="P1006" i="1" s="1"/>
  <c r="H1000" i="1"/>
  <c r="N1000" i="1" s="1"/>
  <c r="O1000" i="1" s="1"/>
  <c r="P1000" i="1" s="1"/>
  <c r="H998" i="1"/>
  <c r="N998" i="1" s="1"/>
  <c r="O998" i="1" s="1"/>
  <c r="P998" i="1" s="1"/>
  <c r="H991" i="1"/>
  <c r="N991" i="1" s="1"/>
  <c r="O991" i="1" s="1"/>
  <c r="P991" i="1" s="1"/>
  <c r="H988" i="1"/>
  <c r="N988" i="1" s="1"/>
  <c r="O988" i="1" s="1"/>
  <c r="P988" i="1" s="1"/>
  <c r="H982" i="1"/>
  <c r="N982" i="1" s="1"/>
  <c r="O982" i="1" s="1"/>
  <c r="P982" i="1" s="1"/>
  <c r="H977" i="1"/>
  <c r="N977" i="1" s="1"/>
  <c r="O977" i="1" s="1"/>
  <c r="P977" i="1" s="1"/>
  <c r="H975" i="1"/>
  <c r="N975" i="1" s="1"/>
  <c r="O975" i="1" s="1"/>
  <c r="P975" i="1" s="1"/>
  <c r="H966" i="1"/>
  <c r="N966" i="1" s="1"/>
  <c r="O966" i="1" s="1"/>
  <c r="P966" i="1" s="1"/>
  <c r="H960" i="1"/>
  <c r="N960" i="1" s="1"/>
  <c r="O960" i="1" s="1"/>
  <c r="P960" i="1" s="1"/>
  <c r="H959" i="1"/>
  <c r="N959" i="1" s="1"/>
  <c r="O959" i="1" s="1"/>
  <c r="P959" i="1" s="1"/>
  <c r="H953" i="1"/>
  <c r="N953" i="1" s="1"/>
  <c r="O953" i="1" s="1"/>
  <c r="P953" i="1" s="1"/>
  <c r="H951" i="1"/>
  <c r="N951" i="1" s="1"/>
  <c r="O951" i="1" s="1"/>
  <c r="P951" i="1" s="1"/>
  <c r="H947" i="1"/>
  <c r="N947" i="1" s="1"/>
  <c r="O947" i="1" s="1"/>
  <c r="P947" i="1" s="1"/>
  <c r="H940" i="1"/>
  <c r="N940" i="1" s="1"/>
  <c r="O940" i="1" s="1"/>
  <c r="P940" i="1" s="1"/>
  <c r="H932" i="1"/>
  <c r="N932" i="1" s="1"/>
  <c r="O932" i="1" s="1"/>
  <c r="P932" i="1" s="1"/>
  <c r="H930" i="1"/>
  <c r="N930" i="1" s="1"/>
  <c r="O930" i="1" s="1"/>
  <c r="P930" i="1" s="1"/>
  <c r="H927" i="1"/>
  <c r="N927" i="1" s="1"/>
  <c r="O927" i="1" s="1"/>
  <c r="P927" i="1" s="1"/>
  <c r="H922" i="1"/>
  <c r="N922" i="1" s="1"/>
  <c r="O922" i="1" s="1"/>
  <c r="P922" i="1" s="1"/>
  <c r="H919" i="1"/>
  <c r="N919" i="1" s="1"/>
  <c r="O919" i="1" s="1"/>
  <c r="P919" i="1" s="1"/>
  <c r="H917" i="1"/>
  <c r="N917" i="1" s="1"/>
  <c r="O917" i="1" s="1"/>
  <c r="P917" i="1" s="1"/>
  <c r="H916" i="1"/>
  <c r="N916" i="1" s="1"/>
  <c r="O916" i="1" s="1"/>
  <c r="P916" i="1" s="1"/>
  <c r="H913" i="1"/>
  <c r="N913" i="1" s="1"/>
  <c r="O913" i="1" s="1"/>
  <c r="P913" i="1" s="1"/>
  <c r="H910" i="1"/>
  <c r="N910" i="1" s="1"/>
  <c r="O910" i="1" s="1"/>
  <c r="P910" i="1" s="1"/>
  <c r="H909" i="1"/>
  <c r="N909" i="1" s="1"/>
  <c r="O909" i="1" s="1"/>
  <c r="P909" i="1" s="1"/>
  <c r="H906" i="1"/>
  <c r="N906" i="1" s="1"/>
  <c r="O906" i="1" s="1"/>
  <c r="P906" i="1" s="1"/>
  <c r="H902" i="1"/>
  <c r="N902" i="1" s="1"/>
  <c r="O902" i="1" s="1"/>
  <c r="P902" i="1" s="1"/>
  <c r="H901" i="1"/>
  <c r="N901" i="1" s="1"/>
  <c r="O901" i="1" s="1"/>
  <c r="P901" i="1" s="1"/>
  <c r="H900" i="1"/>
  <c r="N900" i="1" s="1"/>
  <c r="O900" i="1" s="1"/>
  <c r="P900" i="1" s="1"/>
  <c r="H898" i="1"/>
  <c r="N898" i="1" s="1"/>
  <c r="O898" i="1" s="1"/>
  <c r="P898" i="1" s="1"/>
  <c r="H897" i="1"/>
  <c r="N897" i="1" s="1"/>
  <c r="O897" i="1" s="1"/>
  <c r="P897" i="1" s="1"/>
  <c r="H889" i="1"/>
  <c r="N889" i="1" s="1"/>
  <c r="O889" i="1" s="1"/>
  <c r="P889" i="1" s="1"/>
  <c r="H882" i="1"/>
  <c r="N882" i="1" s="1"/>
  <c r="O882" i="1" s="1"/>
  <c r="P882" i="1" s="1"/>
  <c r="H880" i="1"/>
  <c r="N880" i="1" s="1"/>
  <c r="O880" i="1" s="1"/>
  <c r="P880" i="1" s="1"/>
  <c r="H879" i="1"/>
  <c r="N879" i="1" s="1"/>
  <c r="O879" i="1" s="1"/>
  <c r="P879" i="1" s="1"/>
  <c r="H878" i="1"/>
  <c r="N878" i="1" s="1"/>
  <c r="O878" i="1" s="1"/>
  <c r="P878" i="1" s="1"/>
  <c r="H876" i="1"/>
  <c r="N876" i="1" s="1"/>
  <c r="O876" i="1" s="1"/>
  <c r="P876" i="1" s="1"/>
  <c r="H869" i="1"/>
  <c r="N869" i="1" s="1"/>
  <c r="O869" i="1" s="1"/>
  <c r="P869" i="1" s="1"/>
  <c r="H868" i="1"/>
  <c r="N868" i="1" s="1"/>
  <c r="O868" i="1" s="1"/>
  <c r="P868" i="1" s="1"/>
  <c r="H865" i="1"/>
  <c r="N865" i="1" s="1"/>
  <c r="O865" i="1" s="1"/>
  <c r="P865" i="1" s="1"/>
  <c r="H863" i="1"/>
  <c r="N863" i="1" s="1"/>
  <c r="O863" i="1" s="1"/>
  <c r="P863" i="1" s="1"/>
  <c r="H860" i="1"/>
  <c r="N860" i="1" s="1"/>
  <c r="O860" i="1" s="1"/>
  <c r="P860" i="1" s="1"/>
  <c r="H858" i="1"/>
  <c r="N858" i="1" s="1"/>
  <c r="O858" i="1" s="1"/>
  <c r="P858" i="1" s="1"/>
  <c r="H854" i="1"/>
  <c r="N854" i="1" s="1"/>
  <c r="O854" i="1" s="1"/>
  <c r="P854" i="1" s="1"/>
  <c r="H847" i="1"/>
  <c r="N847" i="1" s="1"/>
  <c r="O847" i="1" s="1"/>
  <c r="P847" i="1" s="1"/>
  <c r="H840" i="1"/>
  <c r="N840" i="1" s="1"/>
  <c r="O840" i="1" s="1"/>
  <c r="P840" i="1" s="1"/>
  <c r="H835" i="1"/>
  <c r="N835" i="1" s="1"/>
  <c r="O835" i="1" s="1"/>
  <c r="P835" i="1" s="1"/>
  <c r="H832" i="1"/>
  <c r="N832" i="1" s="1"/>
  <c r="O832" i="1" s="1"/>
  <c r="P832" i="1" s="1"/>
  <c r="H831" i="1"/>
  <c r="N831" i="1" s="1"/>
  <c r="O831" i="1" s="1"/>
  <c r="P831" i="1" s="1"/>
  <c r="H823" i="1"/>
  <c r="N823" i="1" s="1"/>
  <c r="O823" i="1" s="1"/>
  <c r="P823" i="1" s="1"/>
  <c r="H822" i="1"/>
  <c r="N822" i="1" s="1"/>
  <c r="O822" i="1" s="1"/>
  <c r="P822" i="1" s="1"/>
  <c r="H818" i="1"/>
  <c r="N818" i="1" s="1"/>
  <c r="O818" i="1" s="1"/>
  <c r="P818" i="1" s="1"/>
  <c r="H814" i="1"/>
  <c r="N814" i="1" s="1"/>
  <c r="O814" i="1" s="1"/>
  <c r="P814" i="1" s="1"/>
  <c r="H813" i="1"/>
  <c r="N813" i="1" s="1"/>
  <c r="O813" i="1" s="1"/>
  <c r="P813" i="1" s="1"/>
  <c r="H808" i="1"/>
  <c r="N808" i="1" s="1"/>
  <c r="O808" i="1" s="1"/>
  <c r="P808" i="1" s="1"/>
  <c r="H802" i="1"/>
  <c r="N802" i="1" s="1"/>
  <c r="O802" i="1" s="1"/>
  <c r="P802" i="1" s="1"/>
  <c r="H796" i="1"/>
  <c r="N796" i="1" s="1"/>
  <c r="O796" i="1" s="1"/>
  <c r="P796" i="1" s="1"/>
  <c r="H786" i="1"/>
  <c r="N786" i="1" s="1"/>
  <c r="O786" i="1" s="1"/>
  <c r="P786" i="1" s="1"/>
  <c r="H785" i="1"/>
  <c r="N785" i="1" s="1"/>
  <c r="O785" i="1" s="1"/>
  <c r="P785" i="1" s="1"/>
  <c r="H776" i="1"/>
  <c r="N776" i="1" s="1"/>
  <c r="O776" i="1" s="1"/>
  <c r="P776" i="1" s="1"/>
  <c r="H775" i="1"/>
  <c r="N775" i="1" s="1"/>
  <c r="O775" i="1" s="1"/>
  <c r="P775" i="1" s="1"/>
  <c r="H772" i="1"/>
  <c r="N772" i="1" s="1"/>
  <c r="O772" i="1" s="1"/>
  <c r="P772" i="1" s="1"/>
  <c r="H771" i="1"/>
  <c r="N771" i="1" s="1"/>
  <c r="O771" i="1" s="1"/>
  <c r="P771" i="1" s="1"/>
  <c r="H770" i="1"/>
  <c r="N770" i="1" s="1"/>
  <c r="O770" i="1" s="1"/>
  <c r="P770" i="1" s="1"/>
  <c r="H764" i="1"/>
  <c r="N764" i="1" s="1"/>
  <c r="O764" i="1" s="1"/>
  <c r="P764" i="1" s="1"/>
  <c r="H763" i="1"/>
  <c r="N763" i="1" s="1"/>
  <c r="O763" i="1" s="1"/>
  <c r="P763" i="1" s="1"/>
  <c r="H759" i="1"/>
  <c r="N759" i="1" s="1"/>
  <c r="O759" i="1" s="1"/>
  <c r="P759" i="1" s="1"/>
  <c r="H747" i="1"/>
  <c r="N747" i="1" s="1"/>
  <c r="O747" i="1" s="1"/>
  <c r="P747" i="1" s="1"/>
  <c r="H746" i="1"/>
  <c r="N746" i="1" s="1"/>
  <c r="O746" i="1" s="1"/>
  <c r="P746" i="1" s="1"/>
  <c r="H744" i="1"/>
  <c r="N744" i="1" s="1"/>
  <c r="O744" i="1" s="1"/>
  <c r="P744" i="1" s="1"/>
  <c r="H742" i="1"/>
  <c r="N742" i="1" s="1"/>
  <c r="O742" i="1" s="1"/>
  <c r="P742" i="1" s="1"/>
  <c r="H740" i="1"/>
  <c r="N740" i="1" s="1"/>
  <c r="O740" i="1" s="1"/>
  <c r="P740" i="1" s="1"/>
  <c r="H736" i="1"/>
  <c r="N736" i="1" s="1"/>
  <c r="O736" i="1" s="1"/>
  <c r="P736" i="1" s="1"/>
  <c r="H734" i="1"/>
  <c r="N734" i="1" s="1"/>
  <c r="O734" i="1" s="1"/>
  <c r="P734" i="1" s="1"/>
  <c r="H733" i="1"/>
  <c r="N733" i="1" s="1"/>
  <c r="O733" i="1" s="1"/>
  <c r="P733" i="1" s="1"/>
  <c r="H726" i="1"/>
  <c r="N726" i="1" s="1"/>
  <c r="O726" i="1" s="1"/>
  <c r="P726" i="1" s="1"/>
  <c r="H725" i="1"/>
  <c r="N725" i="1" s="1"/>
  <c r="O725" i="1" s="1"/>
  <c r="P725" i="1" s="1"/>
  <c r="H724" i="1"/>
  <c r="N724" i="1" s="1"/>
  <c r="O724" i="1" s="1"/>
  <c r="P724" i="1" s="1"/>
  <c r="H720" i="1"/>
  <c r="N720" i="1" s="1"/>
  <c r="O720" i="1" s="1"/>
  <c r="P720" i="1" s="1"/>
  <c r="H716" i="1"/>
  <c r="N716" i="1" s="1"/>
  <c r="O716" i="1" s="1"/>
  <c r="P716" i="1" s="1"/>
  <c r="H715" i="1"/>
  <c r="N715" i="1" s="1"/>
  <c r="O715" i="1" s="1"/>
  <c r="P715" i="1" s="1"/>
  <c r="H706" i="1"/>
  <c r="N706" i="1" s="1"/>
  <c r="O706" i="1" s="1"/>
  <c r="P706" i="1" s="1"/>
  <c r="H702" i="1"/>
  <c r="N702" i="1" s="1"/>
  <c r="O702" i="1" s="1"/>
  <c r="P702" i="1" s="1"/>
  <c r="H699" i="1"/>
  <c r="N699" i="1" s="1"/>
  <c r="O699" i="1" s="1"/>
  <c r="P699" i="1" s="1"/>
  <c r="H697" i="1"/>
  <c r="N697" i="1" s="1"/>
  <c r="O697" i="1" s="1"/>
  <c r="P697" i="1" s="1"/>
  <c r="H696" i="1"/>
  <c r="N696" i="1" s="1"/>
  <c r="O696" i="1" s="1"/>
  <c r="P696" i="1" s="1"/>
  <c r="H694" i="1"/>
  <c r="N694" i="1" s="1"/>
  <c r="O694" i="1" s="1"/>
  <c r="P694" i="1" s="1"/>
  <c r="H691" i="1"/>
  <c r="N691" i="1" s="1"/>
  <c r="O691" i="1" s="1"/>
  <c r="P691" i="1" s="1"/>
  <c r="H687" i="1"/>
  <c r="N687" i="1" s="1"/>
  <c r="O687" i="1" s="1"/>
  <c r="P687" i="1" s="1"/>
  <c r="H685" i="1"/>
  <c r="N685" i="1" s="1"/>
  <c r="O685" i="1" s="1"/>
  <c r="P685" i="1" s="1"/>
  <c r="H683" i="1"/>
  <c r="N683" i="1" s="1"/>
  <c r="O683" i="1" s="1"/>
  <c r="P683" i="1" s="1"/>
  <c r="H682" i="1"/>
  <c r="N682" i="1" s="1"/>
  <c r="O682" i="1" s="1"/>
  <c r="P682" i="1" s="1"/>
  <c r="H680" i="1"/>
  <c r="N680" i="1" s="1"/>
  <c r="O680" i="1" s="1"/>
  <c r="P680" i="1" s="1"/>
  <c r="H678" i="1"/>
  <c r="N678" i="1" s="1"/>
  <c r="O678" i="1" s="1"/>
  <c r="P678" i="1" s="1"/>
  <c r="H675" i="1"/>
  <c r="N675" i="1" s="1"/>
  <c r="O675" i="1" s="1"/>
  <c r="P675" i="1" s="1"/>
  <c r="H673" i="1"/>
  <c r="N673" i="1" s="1"/>
  <c r="O673" i="1" s="1"/>
  <c r="P673" i="1" s="1"/>
  <c r="H672" i="1"/>
  <c r="N672" i="1" s="1"/>
  <c r="O672" i="1" s="1"/>
  <c r="P672" i="1" s="1"/>
  <c r="H665" i="1"/>
  <c r="N665" i="1" s="1"/>
  <c r="O665" i="1" s="1"/>
  <c r="P665" i="1" s="1"/>
  <c r="H664" i="1"/>
  <c r="N664" i="1" s="1"/>
  <c r="O664" i="1" s="1"/>
  <c r="P664" i="1" s="1"/>
  <c r="H662" i="1"/>
  <c r="N662" i="1" s="1"/>
  <c r="O662" i="1" s="1"/>
  <c r="P662" i="1" s="1"/>
  <c r="H657" i="1"/>
  <c r="N657" i="1" s="1"/>
  <c r="O657" i="1" s="1"/>
  <c r="P657" i="1" s="1"/>
  <c r="H655" i="1"/>
  <c r="N655" i="1" s="1"/>
  <c r="O655" i="1" s="1"/>
  <c r="P655" i="1" s="1"/>
  <c r="H654" i="1"/>
  <c r="N654" i="1" s="1"/>
  <c r="O654" i="1" s="1"/>
  <c r="P654" i="1" s="1"/>
  <c r="H652" i="1"/>
  <c r="N652" i="1" s="1"/>
  <c r="O652" i="1" s="1"/>
  <c r="P652" i="1" s="1"/>
  <c r="H651" i="1"/>
  <c r="N651" i="1" s="1"/>
  <c r="O651" i="1" s="1"/>
  <c r="P651" i="1" s="1"/>
  <c r="H650" i="1"/>
  <c r="N650" i="1" s="1"/>
  <c r="O650" i="1" s="1"/>
  <c r="P650" i="1" s="1"/>
  <c r="H649" i="1"/>
  <c r="N649" i="1" s="1"/>
  <c r="O649" i="1" s="1"/>
  <c r="P649" i="1" s="1"/>
  <c r="H648" i="1"/>
  <c r="N648" i="1" s="1"/>
  <c r="O648" i="1" s="1"/>
  <c r="P648" i="1" s="1"/>
  <c r="H647" i="1"/>
  <c r="N647" i="1" s="1"/>
  <c r="O647" i="1" s="1"/>
  <c r="P647" i="1" s="1"/>
  <c r="H645" i="1"/>
  <c r="N645" i="1" s="1"/>
  <c r="O645" i="1" s="1"/>
  <c r="P645" i="1" s="1"/>
  <c r="H643" i="1"/>
  <c r="N643" i="1" s="1"/>
  <c r="O643" i="1" s="1"/>
  <c r="P643" i="1" s="1"/>
  <c r="H641" i="1"/>
  <c r="N641" i="1" s="1"/>
  <c r="O641" i="1" s="1"/>
  <c r="P641" i="1" s="1"/>
  <c r="H640" i="1"/>
  <c r="N640" i="1" s="1"/>
  <c r="O640" i="1" s="1"/>
  <c r="P640" i="1" s="1"/>
  <c r="H634" i="1"/>
  <c r="N634" i="1" s="1"/>
  <c r="O634" i="1" s="1"/>
  <c r="P634" i="1" s="1"/>
  <c r="H629" i="1"/>
  <c r="N629" i="1" s="1"/>
  <c r="O629" i="1" s="1"/>
  <c r="P629" i="1" s="1"/>
  <c r="H628" i="1"/>
  <c r="N628" i="1" s="1"/>
  <c r="O628" i="1" s="1"/>
  <c r="P628" i="1" s="1"/>
  <c r="H625" i="1"/>
  <c r="N625" i="1" s="1"/>
  <c r="O625" i="1" s="1"/>
  <c r="P625" i="1" s="1"/>
  <c r="H624" i="1"/>
  <c r="N624" i="1" s="1"/>
  <c r="O624" i="1" s="1"/>
  <c r="P624" i="1" s="1"/>
  <c r="H623" i="1"/>
  <c r="N623" i="1" s="1"/>
  <c r="O623" i="1" s="1"/>
  <c r="P623" i="1" s="1"/>
  <c r="H621" i="1"/>
  <c r="N621" i="1" s="1"/>
  <c r="O621" i="1" s="1"/>
  <c r="P621" i="1" s="1"/>
  <c r="H618" i="1"/>
  <c r="N618" i="1" s="1"/>
  <c r="O618" i="1" s="1"/>
  <c r="P618" i="1" s="1"/>
  <c r="H617" i="1"/>
  <c r="N617" i="1" s="1"/>
  <c r="O617" i="1" s="1"/>
  <c r="P617" i="1" s="1"/>
  <c r="H611" i="1"/>
  <c r="N611" i="1" s="1"/>
  <c r="O611" i="1" s="1"/>
  <c r="P611" i="1" s="1"/>
  <c r="H608" i="1"/>
  <c r="N608" i="1" s="1"/>
  <c r="O608" i="1" s="1"/>
  <c r="P608" i="1" s="1"/>
  <c r="H605" i="1"/>
  <c r="N605" i="1" s="1"/>
  <c r="O605" i="1" s="1"/>
  <c r="P605" i="1" s="1"/>
  <c r="H604" i="1"/>
  <c r="N604" i="1" s="1"/>
  <c r="O604" i="1" s="1"/>
  <c r="P604" i="1" s="1"/>
  <c r="H602" i="1"/>
  <c r="N602" i="1" s="1"/>
  <c r="O602" i="1" s="1"/>
  <c r="P602" i="1" s="1"/>
  <c r="H601" i="1"/>
  <c r="N601" i="1" s="1"/>
  <c r="O601" i="1" s="1"/>
  <c r="P601" i="1" s="1"/>
  <c r="H598" i="1"/>
  <c r="N598" i="1" s="1"/>
  <c r="O598" i="1" s="1"/>
  <c r="P598" i="1" s="1"/>
  <c r="H597" i="1"/>
  <c r="N597" i="1" s="1"/>
  <c r="O597" i="1" s="1"/>
  <c r="P597" i="1" s="1"/>
  <c r="H591" i="1"/>
  <c r="N591" i="1" s="1"/>
  <c r="O591" i="1" s="1"/>
  <c r="P591" i="1" s="1"/>
  <c r="H590" i="1"/>
  <c r="N590" i="1" s="1"/>
  <c r="O590" i="1" s="1"/>
  <c r="P590" i="1" s="1"/>
  <c r="H588" i="1"/>
  <c r="N588" i="1" s="1"/>
  <c r="O588" i="1" s="1"/>
  <c r="P588" i="1" s="1"/>
  <c r="H585" i="1"/>
  <c r="N585" i="1" s="1"/>
  <c r="O585" i="1" s="1"/>
  <c r="P585" i="1" s="1"/>
  <c r="H578" i="1"/>
  <c r="N578" i="1" s="1"/>
  <c r="O578" i="1" s="1"/>
  <c r="P578" i="1" s="1"/>
  <c r="H576" i="1"/>
  <c r="N576" i="1" s="1"/>
  <c r="O576" i="1" s="1"/>
  <c r="P576" i="1" s="1"/>
  <c r="H575" i="1"/>
  <c r="N575" i="1" s="1"/>
  <c r="O575" i="1" s="1"/>
  <c r="P575" i="1" s="1"/>
  <c r="H574" i="1"/>
  <c r="N574" i="1" s="1"/>
  <c r="O574" i="1" s="1"/>
  <c r="P574" i="1" s="1"/>
  <c r="H573" i="1"/>
  <c r="N573" i="1" s="1"/>
  <c r="O573" i="1" s="1"/>
  <c r="P573" i="1" s="1"/>
  <c r="H571" i="1"/>
  <c r="N571" i="1" s="1"/>
  <c r="O571" i="1" s="1"/>
  <c r="P571" i="1" s="1"/>
  <c r="H568" i="1"/>
  <c r="N568" i="1" s="1"/>
  <c r="O568" i="1" s="1"/>
  <c r="P568" i="1" s="1"/>
  <c r="H567" i="1"/>
  <c r="N567" i="1" s="1"/>
  <c r="O567" i="1" s="1"/>
  <c r="P567" i="1" s="1"/>
  <c r="H564" i="1"/>
  <c r="N564" i="1" s="1"/>
  <c r="O564" i="1" s="1"/>
  <c r="P564" i="1" s="1"/>
  <c r="H563" i="1"/>
  <c r="N563" i="1" s="1"/>
  <c r="O563" i="1" s="1"/>
  <c r="P563" i="1" s="1"/>
  <c r="H560" i="1"/>
  <c r="N560" i="1" s="1"/>
  <c r="O560" i="1" s="1"/>
  <c r="P560" i="1" s="1"/>
  <c r="H554" i="1"/>
  <c r="N554" i="1" s="1"/>
  <c r="O554" i="1" s="1"/>
  <c r="P554" i="1" s="1"/>
  <c r="H552" i="1"/>
  <c r="N552" i="1" s="1"/>
  <c r="O552" i="1" s="1"/>
  <c r="P552" i="1" s="1"/>
  <c r="H549" i="1"/>
  <c r="N549" i="1" s="1"/>
  <c r="O549" i="1" s="1"/>
  <c r="P549" i="1" s="1"/>
  <c r="H547" i="1"/>
  <c r="N547" i="1" s="1"/>
  <c r="O547" i="1" s="1"/>
  <c r="P547" i="1" s="1"/>
  <c r="H546" i="1"/>
  <c r="N546" i="1" s="1"/>
  <c r="O546" i="1" s="1"/>
  <c r="P546" i="1" s="1"/>
  <c r="H545" i="1"/>
  <c r="N545" i="1" s="1"/>
  <c r="O545" i="1" s="1"/>
  <c r="P545" i="1" s="1"/>
  <c r="H544" i="1"/>
  <c r="N544" i="1" s="1"/>
  <c r="O544" i="1" s="1"/>
  <c r="P544" i="1" s="1"/>
  <c r="H543" i="1"/>
  <c r="N543" i="1" s="1"/>
  <c r="O543" i="1" s="1"/>
  <c r="P543" i="1" s="1"/>
  <c r="H538" i="1"/>
  <c r="N538" i="1" s="1"/>
  <c r="O538" i="1" s="1"/>
  <c r="P538" i="1" s="1"/>
  <c r="H533" i="1"/>
  <c r="N533" i="1" s="1"/>
  <c r="O533" i="1" s="1"/>
  <c r="P533" i="1" s="1"/>
  <c r="H525" i="1"/>
  <c r="N525" i="1" s="1"/>
  <c r="O525" i="1" s="1"/>
  <c r="P525" i="1" s="1"/>
  <c r="H520" i="1"/>
  <c r="N520" i="1" s="1"/>
  <c r="O520" i="1" s="1"/>
  <c r="P520" i="1" s="1"/>
  <c r="H519" i="1"/>
  <c r="N519" i="1" s="1"/>
  <c r="O519" i="1" s="1"/>
  <c r="P519" i="1" s="1"/>
  <c r="H518" i="1"/>
  <c r="N518" i="1" s="1"/>
  <c r="O518" i="1" s="1"/>
  <c r="P518" i="1" s="1"/>
  <c r="H516" i="1"/>
  <c r="N516" i="1" s="1"/>
  <c r="O516" i="1" s="1"/>
  <c r="P516" i="1" s="1"/>
  <c r="H515" i="1"/>
  <c r="N515" i="1" s="1"/>
  <c r="O515" i="1" s="1"/>
  <c r="P515" i="1" s="1"/>
  <c r="H513" i="1"/>
  <c r="N513" i="1" s="1"/>
  <c r="O513" i="1" s="1"/>
  <c r="P513" i="1" s="1"/>
  <c r="H512" i="1"/>
  <c r="N512" i="1" s="1"/>
  <c r="O512" i="1" s="1"/>
  <c r="P512" i="1" s="1"/>
  <c r="H511" i="1"/>
  <c r="N511" i="1" s="1"/>
  <c r="O511" i="1" s="1"/>
  <c r="P511" i="1" s="1"/>
  <c r="H510" i="1"/>
  <c r="N510" i="1" s="1"/>
  <c r="O510" i="1" s="1"/>
  <c r="P510" i="1" s="1"/>
  <c r="H506" i="1"/>
  <c r="N506" i="1" s="1"/>
  <c r="O506" i="1" s="1"/>
  <c r="P506" i="1" s="1"/>
  <c r="H504" i="1"/>
  <c r="N504" i="1" s="1"/>
  <c r="O504" i="1" s="1"/>
  <c r="P504" i="1" s="1"/>
  <c r="H503" i="1"/>
  <c r="N503" i="1" s="1"/>
  <c r="O503" i="1" s="1"/>
  <c r="P503" i="1" s="1"/>
  <c r="H502" i="1"/>
  <c r="N502" i="1" s="1"/>
  <c r="O502" i="1" s="1"/>
  <c r="P502" i="1" s="1"/>
  <c r="H501" i="1"/>
  <c r="N501" i="1" s="1"/>
  <c r="O501" i="1" s="1"/>
  <c r="P501" i="1" s="1"/>
  <c r="H500" i="1"/>
  <c r="N500" i="1" s="1"/>
  <c r="O500" i="1" s="1"/>
  <c r="P500" i="1" s="1"/>
  <c r="H499" i="1"/>
  <c r="N499" i="1" s="1"/>
  <c r="O499" i="1" s="1"/>
  <c r="P499" i="1" s="1"/>
  <c r="H497" i="1"/>
  <c r="N497" i="1" s="1"/>
  <c r="O497" i="1" s="1"/>
  <c r="P497" i="1" s="1"/>
  <c r="H496" i="1"/>
  <c r="N496" i="1" s="1"/>
  <c r="O496" i="1" s="1"/>
  <c r="P496" i="1" s="1"/>
  <c r="H493" i="1"/>
  <c r="N493" i="1" s="1"/>
  <c r="O493" i="1" s="1"/>
  <c r="P493" i="1" s="1"/>
  <c r="H492" i="1"/>
  <c r="N492" i="1" s="1"/>
  <c r="O492" i="1" s="1"/>
  <c r="P492" i="1" s="1"/>
  <c r="H490" i="1"/>
  <c r="N490" i="1" s="1"/>
  <c r="O490" i="1" s="1"/>
  <c r="P490" i="1" s="1"/>
  <c r="H487" i="1"/>
  <c r="N487" i="1" s="1"/>
  <c r="O487" i="1" s="1"/>
  <c r="P487" i="1" s="1"/>
  <c r="H486" i="1"/>
  <c r="N486" i="1" s="1"/>
  <c r="O486" i="1" s="1"/>
  <c r="P486" i="1" s="1"/>
  <c r="H485" i="1"/>
  <c r="N485" i="1" s="1"/>
  <c r="O485" i="1" s="1"/>
  <c r="P485" i="1" s="1"/>
  <c r="H480" i="1"/>
  <c r="N480" i="1" s="1"/>
  <c r="O480" i="1" s="1"/>
  <c r="P480" i="1" s="1"/>
  <c r="H479" i="1"/>
  <c r="N479" i="1" s="1"/>
  <c r="O479" i="1" s="1"/>
  <c r="P479" i="1" s="1"/>
  <c r="H478" i="1"/>
  <c r="N478" i="1" s="1"/>
  <c r="O478" i="1" s="1"/>
  <c r="P478" i="1" s="1"/>
  <c r="H476" i="1"/>
  <c r="N476" i="1" s="1"/>
  <c r="O476" i="1" s="1"/>
  <c r="P476" i="1" s="1"/>
  <c r="H475" i="1"/>
  <c r="N475" i="1" s="1"/>
  <c r="O475" i="1" s="1"/>
  <c r="P475" i="1" s="1"/>
  <c r="H471" i="1"/>
  <c r="N471" i="1" s="1"/>
  <c r="O471" i="1" s="1"/>
  <c r="P471" i="1" s="1"/>
  <c r="H466" i="1"/>
  <c r="N466" i="1" s="1"/>
  <c r="O466" i="1" s="1"/>
  <c r="P466" i="1" s="1"/>
  <c r="H465" i="1"/>
  <c r="N465" i="1" s="1"/>
  <c r="O465" i="1" s="1"/>
  <c r="P465" i="1" s="1"/>
  <c r="H464" i="1"/>
  <c r="N464" i="1" s="1"/>
  <c r="O464" i="1" s="1"/>
  <c r="P464" i="1" s="1"/>
  <c r="H461" i="1"/>
  <c r="N461" i="1" s="1"/>
  <c r="O461" i="1" s="1"/>
  <c r="P461" i="1" s="1"/>
  <c r="H460" i="1"/>
  <c r="N460" i="1" s="1"/>
  <c r="O460" i="1" s="1"/>
  <c r="P460" i="1" s="1"/>
  <c r="H459" i="1"/>
  <c r="N459" i="1" s="1"/>
  <c r="O459" i="1" s="1"/>
  <c r="P459" i="1" s="1"/>
  <c r="H458" i="1"/>
  <c r="N458" i="1" s="1"/>
  <c r="O458" i="1" s="1"/>
  <c r="P458" i="1" s="1"/>
  <c r="H457" i="1"/>
  <c r="N457" i="1" s="1"/>
  <c r="O457" i="1" s="1"/>
  <c r="P457" i="1" s="1"/>
  <c r="H450" i="1"/>
  <c r="N450" i="1" s="1"/>
  <c r="O450" i="1" s="1"/>
  <c r="P450" i="1" s="1"/>
  <c r="H448" i="1"/>
  <c r="N448" i="1" s="1"/>
  <c r="O448" i="1" s="1"/>
  <c r="P448" i="1" s="1"/>
  <c r="H447" i="1"/>
  <c r="N447" i="1" s="1"/>
  <c r="O447" i="1" s="1"/>
  <c r="P447" i="1" s="1"/>
  <c r="H446" i="1"/>
  <c r="N446" i="1" s="1"/>
  <c r="O446" i="1" s="1"/>
  <c r="P446" i="1" s="1"/>
  <c r="H441" i="1"/>
  <c r="N441" i="1" s="1"/>
  <c r="O441" i="1" s="1"/>
  <c r="P441" i="1" s="1"/>
  <c r="H434" i="1"/>
  <c r="N434" i="1" s="1"/>
  <c r="O434" i="1" s="1"/>
  <c r="P434" i="1" s="1"/>
  <c r="H433" i="1"/>
  <c r="N433" i="1" s="1"/>
  <c r="O433" i="1" s="1"/>
  <c r="P433" i="1" s="1"/>
  <c r="H432" i="1"/>
  <c r="N432" i="1" s="1"/>
  <c r="O432" i="1" s="1"/>
  <c r="P432" i="1" s="1"/>
  <c r="H430" i="1"/>
  <c r="N430" i="1" s="1"/>
  <c r="O430" i="1" s="1"/>
  <c r="P430" i="1" s="1"/>
  <c r="H429" i="1"/>
  <c r="N429" i="1" s="1"/>
  <c r="O429" i="1" s="1"/>
  <c r="P429" i="1" s="1"/>
  <c r="H426" i="1"/>
  <c r="N426" i="1" s="1"/>
  <c r="O426" i="1" s="1"/>
  <c r="P426" i="1" s="1"/>
  <c r="H423" i="1"/>
  <c r="N423" i="1" s="1"/>
  <c r="O423" i="1" s="1"/>
  <c r="P423" i="1" s="1"/>
  <c r="H419" i="1"/>
  <c r="N419" i="1" s="1"/>
  <c r="O419" i="1" s="1"/>
  <c r="P419" i="1" s="1"/>
  <c r="H415" i="1"/>
  <c r="N415" i="1" s="1"/>
  <c r="O415" i="1" s="1"/>
  <c r="P415" i="1" s="1"/>
  <c r="H411" i="1"/>
  <c r="N411" i="1" s="1"/>
  <c r="O411" i="1" s="1"/>
  <c r="P411" i="1" s="1"/>
  <c r="H410" i="1"/>
  <c r="N410" i="1" s="1"/>
  <c r="O410" i="1" s="1"/>
  <c r="P410" i="1" s="1"/>
  <c r="H409" i="1"/>
  <c r="N409" i="1" s="1"/>
  <c r="O409" i="1" s="1"/>
  <c r="P409" i="1" s="1"/>
  <c r="H407" i="1"/>
  <c r="N407" i="1" s="1"/>
  <c r="O407" i="1" s="1"/>
  <c r="P407" i="1" s="1"/>
  <c r="H400" i="1"/>
  <c r="N400" i="1" s="1"/>
  <c r="O400" i="1" s="1"/>
  <c r="P400" i="1" s="1"/>
  <c r="H394" i="1"/>
  <c r="N394" i="1" s="1"/>
  <c r="O394" i="1" s="1"/>
  <c r="P394" i="1" s="1"/>
  <c r="H393" i="1"/>
  <c r="N393" i="1" s="1"/>
  <c r="O393" i="1" s="1"/>
  <c r="P393" i="1" s="1"/>
  <c r="H391" i="1"/>
  <c r="N391" i="1" s="1"/>
  <c r="O391" i="1" s="1"/>
  <c r="P391" i="1" s="1"/>
  <c r="H388" i="1"/>
  <c r="N388" i="1" s="1"/>
  <c r="O388" i="1" s="1"/>
  <c r="P388" i="1" s="1"/>
  <c r="H386" i="1"/>
  <c r="N386" i="1" s="1"/>
  <c r="O386" i="1" s="1"/>
  <c r="P386" i="1" s="1"/>
  <c r="H384" i="1"/>
  <c r="N384" i="1" s="1"/>
  <c r="O384" i="1" s="1"/>
  <c r="P384" i="1" s="1"/>
  <c r="H383" i="1"/>
  <c r="N383" i="1" s="1"/>
  <c r="O383" i="1" s="1"/>
  <c r="P383" i="1" s="1"/>
  <c r="H382" i="1"/>
  <c r="N382" i="1" s="1"/>
  <c r="O382" i="1" s="1"/>
  <c r="P382" i="1" s="1"/>
  <c r="H380" i="1"/>
  <c r="N380" i="1" s="1"/>
  <c r="O380" i="1" s="1"/>
  <c r="P380" i="1" s="1"/>
  <c r="H375" i="1"/>
  <c r="N375" i="1" s="1"/>
  <c r="O375" i="1" s="1"/>
  <c r="P375" i="1" s="1"/>
  <c r="H373" i="1"/>
  <c r="N373" i="1" s="1"/>
  <c r="O373" i="1" s="1"/>
  <c r="P373" i="1" s="1"/>
  <c r="H367" i="1"/>
  <c r="N367" i="1" s="1"/>
  <c r="O367" i="1" s="1"/>
  <c r="P367" i="1" s="1"/>
  <c r="H366" i="1"/>
  <c r="N366" i="1" s="1"/>
  <c r="O366" i="1" s="1"/>
  <c r="P366" i="1" s="1"/>
  <c r="H365" i="1"/>
  <c r="N365" i="1" s="1"/>
  <c r="O365" i="1" s="1"/>
  <c r="P365" i="1" s="1"/>
  <c r="H364" i="1"/>
  <c r="N364" i="1" s="1"/>
  <c r="O364" i="1" s="1"/>
  <c r="P364" i="1" s="1"/>
  <c r="H361" i="1"/>
  <c r="N361" i="1" s="1"/>
  <c r="O361" i="1" s="1"/>
  <c r="P361" i="1" s="1"/>
  <c r="H360" i="1"/>
  <c r="N360" i="1" s="1"/>
  <c r="O360" i="1" s="1"/>
  <c r="P360" i="1" s="1"/>
  <c r="H358" i="1"/>
  <c r="N358" i="1" s="1"/>
  <c r="O358" i="1" s="1"/>
  <c r="P358" i="1" s="1"/>
  <c r="H349" i="1"/>
  <c r="N349" i="1" s="1"/>
  <c r="O349" i="1" s="1"/>
  <c r="P349" i="1" s="1"/>
  <c r="H347" i="1"/>
  <c r="N347" i="1" s="1"/>
  <c r="O347" i="1" s="1"/>
  <c r="P347" i="1" s="1"/>
  <c r="H344" i="1"/>
  <c r="N344" i="1" s="1"/>
  <c r="O344" i="1" s="1"/>
  <c r="P344" i="1" s="1"/>
  <c r="H341" i="1"/>
  <c r="N341" i="1" s="1"/>
  <c r="O341" i="1" s="1"/>
  <c r="P341" i="1" s="1"/>
  <c r="H339" i="1"/>
  <c r="N339" i="1" s="1"/>
  <c r="O339" i="1" s="1"/>
  <c r="P339" i="1" s="1"/>
  <c r="H336" i="1"/>
  <c r="N336" i="1" s="1"/>
  <c r="O336" i="1" s="1"/>
  <c r="P336" i="1" s="1"/>
  <c r="H333" i="1"/>
  <c r="N333" i="1" s="1"/>
  <c r="O333" i="1" s="1"/>
  <c r="P333" i="1" s="1"/>
  <c r="H328" i="1"/>
  <c r="N328" i="1" s="1"/>
  <c r="O328" i="1" s="1"/>
  <c r="P328" i="1" s="1"/>
  <c r="H326" i="1"/>
  <c r="N326" i="1" s="1"/>
  <c r="O326" i="1" s="1"/>
  <c r="P326" i="1" s="1"/>
  <c r="H325" i="1"/>
  <c r="N325" i="1" s="1"/>
  <c r="O325" i="1" s="1"/>
  <c r="P325" i="1" s="1"/>
  <c r="H322" i="1"/>
  <c r="N322" i="1" s="1"/>
  <c r="O322" i="1" s="1"/>
  <c r="P322" i="1" s="1"/>
  <c r="H321" i="1"/>
  <c r="N321" i="1" s="1"/>
  <c r="O321" i="1" s="1"/>
  <c r="P321" i="1" s="1"/>
  <c r="H320" i="1"/>
  <c r="N320" i="1" s="1"/>
  <c r="O320" i="1" s="1"/>
  <c r="P320" i="1" s="1"/>
  <c r="H318" i="1"/>
  <c r="N318" i="1" s="1"/>
  <c r="O318" i="1" s="1"/>
  <c r="P318" i="1" s="1"/>
  <c r="H317" i="1"/>
  <c r="N317" i="1" s="1"/>
  <c r="O317" i="1" s="1"/>
  <c r="P317" i="1" s="1"/>
  <c r="H316" i="1"/>
  <c r="N316" i="1" s="1"/>
  <c r="O316" i="1" s="1"/>
  <c r="P316" i="1" s="1"/>
  <c r="H315" i="1"/>
  <c r="N315" i="1" s="1"/>
  <c r="O315" i="1" s="1"/>
  <c r="P315" i="1" s="1"/>
  <c r="H314" i="1"/>
  <c r="N314" i="1" s="1"/>
  <c r="O314" i="1" s="1"/>
  <c r="P314" i="1" s="1"/>
  <c r="H312" i="1"/>
  <c r="N312" i="1" s="1"/>
  <c r="O312" i="1" s="1"/>
  <c r="P312" i="1" s="1"/>
  <c r="H309" i="1"/>
  <c r="N309" i="1" s="1"/>
  <c r="O309" i="1" s="1"/>
  <c r="P309" i="1" s="1"/>
  <c r="H308" i="1"/>
  <c r="N308" i="1" s="1"/>
  <c r="O308" i="1" s="1"/>
  <c r="P308" i="1" s="1"/>
  <c r="H307" i="1"/>
  <c r="N307" i="1" s="1"/>
  <c r="O307" i="1" s="1"/>
  <c r="P307" i="1" s="1"/>
  <c r="H304" i="1"/>
  <c r="N304" i="1" s="1"/>
  <c r="O304" i="1" s="1"/>
  <c r="P304" i="1" s="1"/>
  <c r="H303" i="1"/>
  <c r="N303" i="1" s="1"/>
  <c r="O303" i="1" s="1"/>
  <c r="P303" i="1" s="1"/>
  <c r="H302" i="1"/>
  <c r="N302" i="1" s="1"/>
  <c r="O302" i="1" s="1"/>
  <c r="P302" i="1" s="1"/>
  <c r="H300" i="1"/>
  <c r="N300" i="1" s="1"/>
  <c r="O300" i="1" s="1"/>
  <c r="P300" i="1" s="1"/>
  <c r="H298" i="1"/>
  <c r="N298" i="1" s="1"/>
  <c r="O298" i="1" s="1"/>
  <c r="P298" i="1" s="1"/>
  <c r="H289" i="1"/>
  <c r="N289" i="1" s="1"/>
  <c r="O289" i="1" s="1"/>
  <c r="P289" i="1" s="1"/>
  <c r="H286" i="1"/>
  <c r="N286" i="1" s="1"/>
  <c r="O286" i="1" s="1"/>
  <c r="P286" i="1" s="1"/>
  <c r="H284" i="1"/>
  <c r="N284" i="1" s="1"/>
  <c r="O284" i="1" s="1"/>
  <c r="P284" i="1" s="1"/>
  <c r="H282" i="1"/>
  <c r="N282" i="1" s="1"/>
  <c r="O282" i="1" s="1"/>
  <c r="P282" i="1" s="1"/>
  <c r="H280" i="1"/>
  <c r="N280" i="1" s="1"/>
  <c r="O280" i="1" s="1"/>
  <c r="P280" i="1" s="1"/>
  <c r="H276" i="1"/>
  <c r="N276" i="1" s="1"/>
  <c r="O276" i="1" s="1"/>
  <c r="P276" i="1" s="1"/>
  <c r="H273" i="1"/>
  <c r="N273" i="1" s="1"/>
  <c r="O273" i="1" s="1"/>
  <c r="P273" i="1" s="1"/>
  <c r="H272" i="1"/>
  <c r="N272" i="1" s="1"/>
  <c r="O272" i="1" s="1"/>
  <c r="P272" i="1" s="1"/>
  <c r="H271" i="1"/>
  <c r="N271" i="1" s="1"/>
  <c r="O271" i="1" s="1"/>
  <c r="P271" i="1" s="1"/>
  <c r="H270" i="1"/>
  <c r="N270" i="1" s="1"/>
  <c r="O270" i="1" s="1"/>
  <c r="P270" i="1" s="1"/>
  <c r="H269" i="1"/>
  <c r="N269" i="1" s="1"/>
  <c r="O269" i="1" s="1"/>
  <c r="P269" i="1" s="1"/>
  <c r="H268" i="1"/>
  <c r="N268" i="1" s="1"/>
  <c r="O268" i="1" s="1"/>
  <c r="P268" i="1" s="1"/>
  <c r="H266" i="1"/>
  <c r="N266" i="1" s="1"/>
  <c r="O266" i="1" s="1"/>
  <c r="P266" i="1" s="1"/>
  <c r="H258" i="1"/>
  <c r="N258" i="1" s="1"/>
  <c r="O258" i="1" s="1"/>
  <c r="P258" i="1" s="1"/>
  <c r="H257" i="1"/>
  <c r="N257" i="1" s="1"/>
  <c r="O257" i="1" s="1"/>
  <c r="P257" i="1" s="1"/>
  <c r="H256" i="1"/>
  <c r="N256" i="1" s="1"/>
  <c r="O256" i="1" s="1"/>
  <c r="P256" i="1" s="1"/>
  <c r="H252" i="1"/>
  <c r="N252" i="1" s="1"/>
  <c r="O252" i="1" s="1"/>
  <c r="P252" i="1" s="1"/>
  <c r="H251" i="1"/>
  <c r="N251" i="1" s="1"/>
  <c r="O251" i="1" s="1"/>
  <c r="P251" i="1" s="1"/>
  <c r="H249" i="1"/>
  <c r="N249" i="1" s="1"/>
  <c r="O249" i="1" s="1"/>
  <c r="P249" i="1" s="1"/>
  <c r="H247" i="1"/>
  <c r="N247" i="1" s="1"/>
  <c r="O247" i="1" s="1"/>
  <c r="P247" i="1" s="1"/>
  <c r="H244" i="1"/>
  <c r="N244" i="1" s="1"/>
  <c r="O244" i="1" s="1"/>
  <c r="P244" i="1" s="1"/>
  <c r="H242" i="1"/>
  <c r="N242" i="1" s="1"/>
  <c r="O242" i="1" s="1"/>
  <c r="P242" i="1" s="1"/>
  <c r="H240" i="1"/>
  <c r="N240" i="1" s="1"/>
  <c r="O240" i="1" s="1"/>
  <c r="P240" i="1" s="1"/>
  <c r="H234" i="1"/>
  <c r="N234" i="1" s="1"/>
  <c r="O234" i="1" s="1"/>
  <c r="P234" i="1" s="1"/>
  <c r="H233" i="1"/>
  <c r="N233" i="1" s="1"/>
  <c r="O233" i="1" s="1"/>
  <c r="P233" i="1" s="1"/>
  <c r="H227" i="1"/>
  <c r="N227" i="1" s="1"/>
  <c r="O227" i="1" s="1"/>
  <c r="P227" i="1" s="1"/>
  <c r="H226" i="1"/>
  <c r="N226" i="1" s="1"/>
  <c r="O226" i="1" s="1"/>
  <c r="P226" i="1" s="1"/>
  <c r="H223" i="1"/>
  <c r="N223" i="1" s="1"/>
  <c r="O223" i="1" s="1"/>
  <c r="P223" i="1" s="1"/>
  <c r="H222" i="1"/>
  <c r="N222" i="1" s="1"/>
  <c r="O222" i="1" s="1"/>
  <c r="P222" i="1" s="1"/>
  <c r="H219" i="1"/>
  <c r="N219" i="1" s="1"/>
  <c r="O219" i="1" s="1"/>
  <c r="P219" i="1" s="1"/>
  <c r="H216" i="1"/>
  <c r="N216" i="1" s="1"/>
  <c r="O216" i="1" s="1"/>
  <c r="P216" i="1" s="1"/>
  <c r="H213" i="1"/>
  <c r="N213" i="1" s="1"/>
  <c r="O213" i="1" s="1"/>
  <c r="P213" i="1" s="1"/>
  <c r="H210" i="1"/>
  <c r="N210" i="1" s="1"/>
  <c r="O210" i="1" s="1"/>
  <c r="P210" i="1" s="1"/>
  <c r="H207" i="1"/>
  <c r="N207" i="1" s="1"/>
  <c r="O207" i="1" s="1"/>
  <c r="P207" i="1" s="1"/>
  <c r="H206" i="1"/>
  <c r="N206" i="1" s="1"/>
  <c r="O206" i="1" s="1"/>
  <c r="P206" i="1" s="1"/>
  <c r="H205" i="1"/>
  <c r="N205" i="1" s="1"/>
  <c r="O205" i="1" s="1"/>
  <c r="P205" i="1" s="1"/>
  <c r="H204" i="1"/>
  <c r="N204" i="1" s="1"/>
  <c r="O204" i="1" s="1"/>
  <c r="P204" i="1" s="1"/>
  <c r="H202" i="1"/>
  <c r="N202" i="1" s="1"/>
  <c r="O202" i="1" s="1"/>
  <c r="P202" i="1" s="1"/>
  <c r="H200" i="1"/>
  <c r="N200" i="1" s="1"/>
  <c r="O200" i="1" s="1"/>
  <c r="P200" i="1" s="1"/>
  <c r="H199" i="1"/>
  <c r="N199" i="1" s="1"/>
  <c r="O199" i="1" s="1"/>
  <c r="P199" i="1" s="1"/>
  <c r="H196" i="1"/>
  <c r="N196" i="1" s="1"/>
  <c r="O196" i="1" s="1"/>
  <c r="P196" i="1" s="1"/>
  <c r="H195" i="1"/>
  <c r="N195" i="1" s="1"/>
  <c r="O195" i="1" s="1"/>
  <c r="P195" i="1" s="1"/>
  <c r="H194" i="1"/>
  <c r="N194" i="1" s="1"/>
  <c r="O194" i="1" s="1"/>
  <c r="P194" i="1" s="1"/>
  <c r="H189" i="1"/>
  <c r="N189" i="1" s="1"/>
  <c r="O189" i="1" s="1"/>
  <c r="P189" i="1" s="1"/>
  <c r="H182" i="1"/>
  <c r="N182" i="1" s="1"/>
  <c r="O182" i="1" s="1"/>
  <c r="P182" i="1" s="1"/>
  <c r="H177" i="1"/>
  <c r="N177" i="1" s="1"/>
  <c r="O177" i="1" s="1"/>
  <c r="P177" i="1" s="1"/>
  <c r="H175" i="1"/>
  <c r="N175" i="1" s="1"/>
  <c r="O175" i="1" s="1"/>
  <c r="P175" i="1" s="1"/>
  <c r="H165" i="1"/>
  <c r="N165" i="1" s="1"/>
  <c r="O165" i="1" s="1"/>
  <c r="P165" i="1" s="1"/>
  <c r="H160" i="1"/>
  <c r="N160" i="1" s="1"/>
  <c r="O160" i="1" s="1"/>
  <c r="P160" i="1" s="1"/>
  <c r="H155" i="1"/>
  <c r="N155" i="1" s="1"/>
  <c r="O155" i="1" s="1"/>
  <c r="P155" i="1" s="1"/>
  <c r="H149" i="1"/>
  <c r="N149" i="1" s="1"/>
  <c r="O149" i="1" s="1"/>
  <c r="P149" i="1" s="1"/>
  <c r="H148" i="1"/>
  <c r="N148" i="1" s="1"/>
  <c r="O148" i="1" s="1"/>
  <c r="P148" i="1" s="1"/>
  <c r="H144" i="1"/>
  <c r="N144" i="1" s="1"/>
  <c r="O144" i="1" s="1"/>
  <c r="P144" i="1" s="1"/>
  <c r="H138" i="1"/>
  <c r="N138" i="1" s="1"/>
  <c r="O138" i="1" s="1"/>
  <c r="P138" i="1" s="1"/>
  <c r="H135" i="1"/>
  <c r="N135" i="1" s="1"/>
  <c r="O135" i="1" s="1"/>
  <c r="P135" i="1" s="1"/>
  <c r="H132" i="1"/>
  <c r="N132" i="1" s="1"/>
  <c r="O132" i="1" s="1"/>
  <c r="P132" i="1" s="1"/>
  <c r="H130" i="1"/>
  <c r="N130" i="1" s="1"/>
  <c r="O130" i="1" s="1"/>
  <c r="P130" i="1" s="1"/>
  <c r="H128" i="1"/>
  <c r="N128" i="1" s="1"/>
  <c r="O128" i="1" s="1"/>
  <c r="P128" i="1" s="1"/>
  <c r="H127" i="1"/>
  <c r="N127" i="1" s="1"/>
  <c r="O127" i="1" s="1"/>
  <c r="P127" i="1" s="1"/>
  <c r="H111" i="1"/>
  <c r="N111" i="1" s="1"/>
  <c r="O111" i="1" s="1"/>
  <c r="P111" i="1" s="1"/>
  <c r="H110" i="1"/>
  <c r="N110" i="1" s="1"/>
  <c r="O110" i="1" s="1"/>
  <c r="P110" i="1" s="1"/>
  <c r="H107" i="1"/>
  <c r="N107" i="1" s="1"/>
  <c r="O107" i="1" s="1"/>
  <c r="P107" i="1" s="1"/>
  <c r="H99" i="1"/>
  <c r="N99" i="1" s="1"/>
  <c r="O99" i="1" s="1"/>
  <c r="P99" i="1" s="1"/>
  <c r="H98" i="1"/>
  <c r="N98" i="1" s="1"/>
  <c r="O98" i="1" s="1"/>
  <c r="P98" i="1" s="1"/>
  <c r="H96" i="1"/>
  <c r="N96" i="1" s="1"/>
  <c r="O96" i="1" s="1"/>
  <c r="P96" i="1" s="1"/>
  <c r="H95" i="1"/>
  <c r="N95" i="1" s="1"/>
  <c r="O95" i="1" s="1"/>
  <c r="P95" i="1" s="1"/>
  <c r="H89" i="1"/>
  <c r="N89" i="1" s="1"/>
  <c r="O89" i="1" s="1"/>
  <c r="P89" i="1" s="1"/>
  <c r="H78" i="1"/>
  <c r="N78" i="1" s="1"/>
  <c r="O78" i="1" s="1"/>
  <c r="P78" i="1" s="1"/>
  <c r="H77" i="1"/>
  <c r="N77" i="1" s="1"/>
  <c r="O77" i="1" s="1"/>
  <c r="P77" i="1" s="1"/>
  <c r="H73" i="1"/>
  <c r="N73" i="1" s="1"/>
  <c r="O73" i="1" s="1"/>
  <c r="P73" i="1" s="1"/>
  <c r="H70" i="1"/>
  <c r="N70" i="1" s="1"/>
  <c r="O70" i="1" s="1"/>
  <c r="P70" i="1" s="1"/>
  <c r="H69" i="1"/>
  <c r="N69" i="1" s="1"/>
  <c r="O69" i="1" s="1"/>
  <c r="P69" i="1" s="1"/>
  <c r="H65" i="1"/>
  <c r="N65" i="1" s="1"/>
  <c r="O65" i="1" s="1"/>
  <c r="P65" i="1" s="1"/>
  <c r="H64" i="1"/>
  <c r="N64" i="1" s="1"/>
  <c r="O64" i="1" s="1"/>
  <c r="P64" i="1" s="1"/>
  <c r="H63" i="1"/>
  <c r="N63" i="1" s="1"/>
  <c r="O63" i="1" s="1"/>
  <c r="P63" i="1" s="1"/>
  <c r="H62" i="1"/>
  <c r="N62" i="1" s="1"/>
  <c r="O62" i="1" s="1"/>
  <c r="P62" i="1" s="1"/>
  <c r="H60" i="1"/>
  <c r="N60" i="1" s="1"/>
  <c r="O60" i="1" s="1"/>
  <c r="P60" i="1" s="1"/>
  <c r="H57" i="1"/>
  <c r="N57" i="1" s="1"/>
  <c r="O57" i="1" s="1"/>
  <c r="P57" i="1" s="1"/>
  <c r="H55" i="1"/>
  <c r="N55" i="1" s="1"/>
  <c r="O55" i="1" s="1"/>
  <c r="P55" i="1" s="1"/>
  <c r="H54" i="1"/>
  <c r="N54" i="1" s="1"/>
  <c r="O54" i="1" s="1"/>
  <c r="P54" i="1" s="1"/>
  <c r="H53" i="1"/>
  <c r="N53" i="1" s="1"/>
  <c r="O53" i="1" s="1"/>
  <c r="P53" i="1" s="1"/>
  <c r="H48" i="1"/>
  <c r="N48" i="1" s="1"/>
  <c r="O48" i="1" s="1"/>
  <c r="P48" i="1" s="1"/>
  <c r="H47" i="1"/>
  <c r="N47" i="1" s="1"/>
  <c r="O47" i="1" s="1"/>
  <c r="P47" i="1" s="1"/>
  <c r="H46" i="1"/>
  <c r="N46" i="1" s="1"/>
  <c r="O46" i="1" s="1"/>
  <c r="P46" i="1" s="1"/>
  <c r="H44" i="1"/>
  <c r="N44" i="1" s="1"/>
  <c r="O44" i="1" s="1"/>
  <c r="P44" i="1" s="1"/>
  <c r="H43" i="1"/>
  <c r="N43" i="1" s="1"/>
  <c r="O43" i="1" s="1"/>
  <c r="P43" i="1" s="1"/>
  <c r="H42" i="1"/>
  <c r="N42" i="1" s="1"/>
  <c r="O42" i="1" s="1"/>
  <c r="P42" i="1" s="1"/>
  <c r="H41" i="1"/>
  <c r="N41" i="1" s="1"/>
  <c r="O41" i="1" s="1"/>
  <c r="P41" i="1" s="1"/>
  <c r="H39" i="1"/>
  <c r="N39" i="1" s="1"/>
  <c r="O39" i="1" s="1"/>
  <c r="P39" i="1" s="1"/>
  <c r="H36" i="1"/>
  <c r="N36" i="1" s="1"/>
  <c r="O36" i="1" s="1"/>
  <c r="P36" i="1" s="1"/>
  <c r="H35" i="1"/>
  <c r="N35" i="1" s="1"/>
  <c r="O35" i="1" s="1"/>
  <c r="P35" i="1" s="1"/>
  <c r="H33" i="1"/>
  <c r="N33" i="1" s="1"/>
  <c r="O33" i="1" s="1"/>
  <c r="P33" i="1" s="1"/>
  <c r="H31" i="1"/>
  <c r="N31" i="1" s="1"/>
  <c r="O31" i="1" s="1"/>
  <c r="P31" i="1" s="1"/>
  <c r="H29" i="1"/>
  <c r="N29" i="1" s="1"/>
  <c r="O29" i="1" s="1"/>
  <c r="P29" i="1" s="1"/>
  <c r="H28" i="1"/>
  <c r="N28" i="1" s="1"/>
  <c r="O28" i="1" s="1"/>
  <c r="P28" i="1" s="1"/>
  <c r="H27" i="1"/>
  <c r="N27" i="1" s="1"/>
  <c r="O27" i="1" s="1"/>
  <c r="P27" i="1" s="1"/>
  <c r="H16" i="1"/>
  <c r="N16" i="1" s="1"/>
  <c r="O16" i="1" s="1"/>
  <c r="P16" i="1" s="1"/>
  <c r="H14" i="1"/>
  <c r="N14" i="1" s="1"/>
  <c r="O14" i="1" s="1"/>
  <c r="P14" i="1" s="1"/>
  <c r="H8" i="1"/>
  <c r="N8" i="1" s="1"/>
  <c r="O8" i="1" s="1"/>
  <c r="P8" i="1" s="1"/>
  <c r="H6" i="1"/>
  <c r="N6" i="1" s="1"/>
  <c r="O6" i="1" s="1"/>
  <c r="P6" i="1" s="1"/>
  <c r="H4" i="1"/>
  <c r="N4" i="1" s="1"/>
  <c r="O4" i="1" s="1"/>
  <c r="P4" i="1" s="1"/>
  <c r="H1875" i="1" l="1"/>
  <c r="N1875" i="1" s="1"/>
  <c r="O1875" i="1" s="1"/>
  <c r="P1875" i="1" s="1"/>
  <c r="H1512" i="1"/>
  <c r="N1512" i="1" s="1"/>
  <c r="O1512" i="1" s="1"/>
  <c r="P1512" i="1" s="1"/>
  <c r="H1570" i="1"/>
  <c r="N1570" i="1" s="1"/>
  <c r="O1570" i="1" s="1"/>
  <c r="P1570" i="1" s="1"/>
  <c r="H1768" i="1"/>
  <c r="N1768" i="1" s="1"/>
  <c r="O1768" i="1" s="1"/>
  <c r="P1768" i="1" s="1"/>
  <c r="H1741" i="1"/>
  <c r="N1741" i="1" s="1"/>
  <c r="O1741" i="1" s="1"/>
  <c r="P1741" i="1" s="1"/>
  <c r="H1740" i="1"/>
  <c r="N1740" i="1" s="1"/>
  <c r="O1740" i="1" s="1"/>
  <c r="P1740" i="1" s="1"/>
  <c r="H1739" i="1"/>
  <c r="N1739" i="1" s="1"/>
  <c r="O1739" i="1" s="1"/>
  <c r="P1739" i="1" s="1"/>
  <c r="H1734" i="1"/>
  <c r="N1734" i="1" s="1"/>
  <c r="O1734" i="1" s="1"/>
  <c r="P1734" i="1" s="1"/>
  <c r="H1686" i="1"/>
  <c r="N1686" i="1" s="1"/>
  <c r="O1686" i="1" s="1"/>
  <c r="P1686" i="1" s="1"/>
  <c r="H1640" i="1"/>
  <c r="N1640" i="1" s="1"/>
  <c r="O1640" i="1" s="1"/>
  <c r="P1640" i="1" s="1"/>
  <c r="H1853" i="1"/>
  <c r="N1853" i="1" s="1"/>
  <c r="O1853" i="1" s="1"/>
  <c r="P1853" i="1" s="1"/>
  <c r="H1838" i="1"/>
  <c r="N1838" i="1" s="1"/>
  <c r="O1838" i="1" s="1"/>
  <c r="P1838" i="1" s="1"/>
  <c r="H1581" i="1"/>
  <c r="N1581" i="1" s="1"/>
  <c r="O1581" i="1" s="1"/>
  <c r="P1581" i="1" s="1"/>
  <c r="H1585" i="1"/>
  <c r="N1585" i="1" s="1"/>
  <c r="O1585" i="1" s="1"/>
  <c r="P1585" i="1" s="1"/>
  <c r="H1676" i="1"/>
  <c r="N1676" i="1" s="1"/>
  <c r="O1676" i="1" s="1"/>
  <c r="P1676" i="1" s="1"/>
  <c r="H1738" i="1"/>
  <c r="N1738" i="1" s="1"/>
  <c r="O1738" i="1" s="1"/>
  <c r="P1738" i="1" s="1"/>
  <c r="H2870" i="1"/>
  <c r="N2870" i="1" s="1"/>
  <c r="O2870" i="1" s="1"/>
  <c r="P2870" i="1" s="1"/>
  <c r="H1802" i="1"/>
  <c r="N1802" i="1" s="1"/>
  <c r="O1802" i="1" s="1"/>
  <c r="P1802" i="1" s="1"/>
  <c r="H1576" i="1"/>
  <c r="N1576" i="1" s="1"/>
  <c r="O1576" i="1" s="1"/>
  <c r="P1576" i="1" s="1"/>
  <c r="H1299" i="1"/>
  <c r="N1299" i="1" s="1"/>
  <c r="O1299" i="1" s="1"/>
  <c r="P1299" i="1" s="1"/>
  <c r="H1287" i="1"/>
  <c r="N1287" i="1" s="1"/>
  <c r="O1287" i="1" s="1"/>
  <c r="P1287" i="1" s="1"/>
  <c r="H1494" i="1"/>
  <c r="N1494" i="1" s="1"/>
  <c r="O1494" i="1" s="1"/>
  <c r="P1494" i="1" s="1"/>
  <c r="H1273" i="1"/>
  <c r="N1273" i="1" s="1"/>
  <c r="O1273" i="1" s="1"/>
  <c r="P1273" i="1" s="1"/>
  <c r="H1249" i="1"/>
  <c r="N1249" i="1" s="1"/>
  <c r="O1249" i="1" s="1"/>
  <c r="P1249" i="1" s="1"/>
  <c r="H1722" i="1"/>
  <c r="N1722" i="1" s="1"/>
  <c r="O1722" i="1" s="1"/>
  <c r="P1722" i="1" s="1"/>
  <c r="H1749" i="1"/>
  <c r="N1749" i="1" s="1"/>
  <c r="O1749" i="1" s="1"/>
  <c r="P1749" i="1" s="1"/>
  <c r="H1685" i="1"/>
  <c r="N1685" i="1" s="1"/>
  <c r="O1685" i="1" s="1"/>
  <c r="P1685" i="1" s="1"/>
  <c r="H1587" i="1"/>
  <c r="N1587" i="1" s="1"/>
  <c r="O1587" i="1" s="1"/>
  <c r="P1587" i="1" s="1"/>
  <c r="H1572" i="1"/>
  <c r="N1572" i="1" s="1"/>
  <c r="O1572" i="1" s="1"/>
  <c r="P1572" i="1" s="1"/>
  <c r="H1118" i="1"/>
  <c r="N1118" i="1" s="1"/>
  <c r="O1118" i="1" s="1"/>
  <c r="P1118" i="1" s="1"/>
  <c r="H1068" i="1"/>
  <c r="N1068" i="1" s="1"/>
  <c r="O1068" i="1" s="1"/>
  <c r="P1068" i="1" s="1"/>
  <c r="H980" i="1"/>
  <c r="N980" i="1" s="1"/>
  <c r="O980" i="1" s="1"/>
  <c r="P980" i="1" s="1"/>
  <c r="H937" i="1"/>
  <c r="N937" i="1" s="1"/>
  <c r="O937" i="1" s="1"/>
  <c r="P937" i="1" s="1"/>
  <c r="H1774" i="1"/>
  <c r="N1774" i="1" s="1"/>
  <c r="O1774" i="1" s="1"/>
  <c r="P1774" i="1" s="1"/>
  <c r="H1625" i="1"/>
  <c r="N1625" i="1" s="1"/>
  <c r="O1625" i="1" s="1"/>
  <c r="P1625" i="1" s="1"/>
  <c r="H1548" i="1"/>
  <c r="N1548" i="1" s="1"/>
  <c r="O1548" i="1" s="1"/>
  <c r="P1548" i="1" s="1"/>
  <c r="H1382" i="1"/>
  <c r="N1382" i="1" s="1"/>
  <c r="O1382" i="1" s="1"/>
  <c r="P1382" i="1" s="1"/>
  <c r="H1381" i="1"/>
  <c r="N1381" i="1" s="1"/>
  <c r="O1381" i="1" s="1"/>
  <c r="P1381" i="1" s="1"/>
  <c r="H1298" i="1"/>
  <c r="N1298" i="1" s="1"/>
  <c r="O1298" i="1" s="1"/>
  <c r="P1298" i="1" s="1"/>
  <c r="H1244" i="1"/>
  <c r="N1244" i="1" s="1"/>
  <c r="O1244" i="1" s="1"/>
  <c r="P1244" i="1" s="1"/>
  <c r="H1197" i="1"/>
  <c r="N1197" i="1" s="1"/>
  <c r="O1197" i="1" s="1"/>
  <c r="P1197" i="1" s="1"/>
  <c r="H1155" i="1"/>
  <c r="N1155" i="1" s="1"/>
  <c r="O1155" i="1" s="1"/>
  <c r="P1155" i="1" s="1"/>
  <c r="H1681" i="1"/>
  <c r="N1681" i="1" s="1"/>
  <c r="O1681" i="1" s="1"/>
  <c r="P1681" i="1" s="1"/>
  <c r="H1656" i="1"/>
  <c r="N1656" i="1" s="1"/>
  <c r="O1656" i="1" s="1"/>
  <c r="P1656" i="1" s="1"/>
  <c r="H1614" i="1"/>
  <c r="N1614" i="1" s="1"/>
  <c r="O1614" i="1" s="1"/>
  <c r="P1614" i="1" s="1"/>
  <c r="H1595" i="1"/>
  <c r="N1595" i="1" s="1"/>
  <c r="O1595" i="1" s="1"/>
  <c r="P1595" i="1" s="1"/>
  <c r="H1590" i="1"/>
  <c r="N1590" i="1" s="1"/>
  <c r="O1590" i="1" s="1"/>
  <c r="P1590" i="1" s="1"/>
  <c r="H1534" i="1"/>
  <c r="N1534" i="1" s="1"/>
  <c r="O1534" i="1" s="1"/>
  <c r="P1534" i="1" s="1"/>
  <c r="H1466" i="1"/>
  <c r="N1466" i="1" s="1"/>
  <c r="O1466" i="1" s="1"/>
  <c r="P1466" i="1" s="1"/>
  <c r="H1432" i="1"/>
  <c r="N1432" i="1" s="1"/>
  <c r="O1432" i="1" s="1"/>
  <c r="P1432" i="1" s="1"/>
  <c r="H1431" i="1"/>
  <c r="N1431" i="1" s="1"/>
  <c r="O1431" i="1" s="1"/>
  <c r="P1431" i="1" s="1"/>
  <c r="H1427" i="1"/>
  <c r="N1427" i="1" s="1"/>
  <c r="O1427" i="1" s="1"/>
  <c r="P1427" i="1" s="1"/>
  <c r="H1252" i="1"/>
  <c r="N1252" i="1" s="1"/>
  <c r="O1252" i="1" s="1"/>
  <c r="P1252" i="1" s="1"/>
  <c r="H1831" i="1"/>
  <c r="N1831" i="1" s="1"/>
  <c r="O1831" i="1" s="1"/>
  <c r="P1831" i="1" s="1"/>
  <c r="H1820" i="1"/>
  <c r="N1820" i="1" s="1"/>
  <c r="O1820" i="1" s="1"/>
  <c r="P1820" i="1" s="1"/>
  <c r="H1764" i="1"/>
  <c r="N1764" i="1" s="1"/>
  <c r="O1764" i="1" s="1"/>
  <c r="P1764" i="1" s="1"/>
  <c r="H1636" i="1"/>
  <c r="N1636" i="1" s="1"/>
  <c r="O1636" i="1" s="1"/>
  <c r="P1636" i="1" s="1"/>
  <c r="H1526" i="1"/>
  <c r="N1526" i="1" s="1"/>
  <c r="O1526" i="1" s="1"/>
  <c r="P1526" i="1" s="1"/>
  <c r="H1430" i="1"/>
  <c r="N1430" i="1" s="1"/>
  <c r="O1430" i="1" s="1"/>
  <c r="P1430" i="1" s="1"/>
  <c r="H1212" i="1"/>
  <c r="N1212" i="1" s="1"/>
  <c r="O1212" i="1" s="1"/>
  <c r="P1212" i="1" s="1"/>
  <c r="H1199" i="1"/>
  <c r="N1199" i="1" s="1"/>
  <c r="O1199" i="1" s="1"/>
  <c r="P1199" i="1" s="1"/>
  <c r="H1117" i="1"/>
  <c r="N1117" i="1" s="1"/>
  <c r="O1117" i="1" s="1"/>
  <c r="P1117" i="1" s="1"/>
  <c r="H1077" i="1"/>
  <c r="N1077" i="1" s="1"/>
  <c r="O1077" i="1" s="1"/>
  <c r="P1077" i="1" s="1"/>
  <c r="H1515" i="1"/>
  <c r="N1515" i="1" s="1"/>
  <c r="O1515" i="1" s="1"/>
  <c r="P1515" i="1" s="1"/>
  <c r="H1140" i="1"/>
  <c r="N1140" i="1" s="1"/>
  <c r="O1140" i="1" s="1"/>
  <c r="P1140" i="1" s="1"/>
  <c r="H1084" i="1"/>
  <c r="N1084" i="1" s="1"/>
  <c r="O1084" i="1" s="1"/>
  <c r="P1084" i="1" s="1"/>
  <c r="H1481" i="1"/>
  <c r="N1481" i="1" s="1"/>
  <c r="O1481" i="1" s="1"/>
  <c r="P1481" i="1" s="1"/>
  <c r="H1302" i="1"/>
  <c r="N1302" i="1" s="1"/>
  <c r="O1302" i="1" s="1"/>
  <c r="P1302" i="1" s="1"/>
  <c r="H1297" i="1"/>
  <c r="N1297" i="1" s="1"/>
  <c r="O1297" i="1" s="1"/>
  <c r="P1297" i="1" s="1"/>
  <c r="H846" i="1"/>
  <c r="N846" i="1" s="1"/>
  <c r="O846" i="1" s="1"/>
  <c r="P846" i="1" s="1"/>
  <c r="H731" i="1"/>
  <c r="N731" i="1" s="1"/>
  <c r="O731" i="1" s="1"/>
  <c r="P731" i="1" s="1"/>
  <c r="H1149" i="1"/>
  <c r="N1149" i="1" s="1"/>
  <c r="O1149" i="1" s="1"/>
  <c r="P1149" i="1" s="1"/>
  <c r="H1032" i="1"/>
  <c r="N1032" i="1" s="1"/>
  <c r="O1032" i="1" s="1"/>
  <c r="P1032" i="1" s="1"/>
  <c r="H762" i="1"/>
  <c r="N762" i="1" s="1"/>
  <c r="O762" i="1" s="1"/>
  <c r="P762" i="1" s="1"/>
  <c r="H713" i="1"/>
  <c r="N713" i="1" s="1"/>
  <c r="O713" i="1" s="1"/>
  <c r="P713" i="1" s="1"/>
  <c r="H1833" i="1"/>
  <c r="N1833" i="1" s="1"/>
  <c r="O1833" i="1" s="1"/>
  <c r="P1833" i="1" s="1"/>
  <c r="H849" i="1"/>
  <c r="N849" i="1" s="1"/>
  <c r="O849" i="1" s="1"/>
  <c r="P849" i="1" s="1"/>
  <c r="H844" i="1"/>
  <c r="N844" i="1" s="1"/>
  <c r="O844" i="1" s="1"/>
  <c r="P844" i="1" s="1"/>
  <c r="H656" i="1"/>
  <c r="N656" i="1" s="1"/>
  <c r="O656" i="1" s="1"/>
  <c r="P656" i="1" s="1"/>
  <c r="H2895" i="1"/>
  <c r="N2895" i="1" s="1"/>
  <c r="O2895" i="1" s="1"/>
  <c r="P2895" i="1" s="1"/>
  <c r="H2711" i="1"/>
  <c r="N2711" i="1" s="1"/>
  <c r="O2711" i="1" s="1"/>
  <c r="P2711" i="1" s="1"/>
  <c r="H1869" i="1"/>
  <c r="N1869" i="1" s="1"/>
  <c r="O1869" i="1" s="1"/>
  <c r="P1869" i="1" s="1"/>
  <c r="H1609" i="1"/>
  <c r="N1609" i="1" s="1"/>
  <c r="O1609" i="1" s="1"/>
  <c r="P1609" i="1" s="1"/>
  <c r="H1604" i="1"/>
  <c r="N1604" i="1" s="1"/>
  <c r="O1604" i="1" s="1"/>
  <c r="P1604" i="1" s="1"/>
  <c r="H1541" i="1"/>
  <c r="N1541" i="1" s="1"/>
  <c r="O1541" i="1" s="1"/>
  <c r="P1541" i="1" s="1"/>
  <c r="H1505" i="1"/>
  <c r="N1505" i="1" s="1"/>
  <c r="O1505" i="1" s="1"/>
  <c r="P1505" i="1" s="1"/>
  <c r="H1501" i="1"/>
  <c r="N1501" i="1" s="1"/>
  <c r="O1501" i="1" s="1"/>
  <c r="P1501" i="1" s="1"/>
  <c r="H1491" i="1"/>
  <c r="N1491" i="1" s="1"/>
  <c r="O1491" i="1" s="1"/>
  <c r="P1491" i="1" s="1"/>
  <c r="H1463" i="1"/>
  <c r="N1463" i="1" s="1"/>
  <c r="O1463" i="1" s="1"/>
  <c r="P1463" i="1" s="1"/>
  <c r="H1446" i="1"/>
  <c r="N1446" i="1" s="1"/>
  <c r="O1446" i="1" s="1"/>
  <c r="P1446" i="1" s="1"/>
  <c r="H1442" i="1"/>
  <c r="N1442" i="1" s="1"/>
  <c r="O1442" i="1" s="1"/>
  <c r="P1442" i="1" s="1"/>
  <c r="H3397" i="1"/>
  <c r="N3397" i="1" s="1"/>
  <c r="O3397" i="1" s="1"/>
  <c r="P3397" i="1" s="1"/>
  <c r="H3015" i="1"/>
  <c r="N3015" i="1" s="1"/>
  <c r="O3015" i="1" s="1"/>
  <c r="P3015" i="1" s="1"/>
  <c r="H2601" i="1"/>
  <c r="N2601" i="1" s="1"/>
  <c r="O2601" i="1" s="1"/>
  <c r="P2601" i="1" s="1"/>
  <c r="H1778" i="1"/>
  <c r="N1778" i="1" s="1"/>
  <c r="O1778" i="1" s="1"/>
  <c r="P1778" i="1" s="1"/>
  <c r="H1731" i="1"/>
  <c r="N1731" i="1" s="1"/>
  <c r="O1731" i="1" s="1"/>
  <c r="P1731" i="1" s="1"/>
  <c r="H1454" i="1"/>
  <c r="N1454" i="1" s="1"/>
  <c r="O1454" i="1" s="1"/>
  <c r="P1454" i="1" s="1"/>
  <c r="H899" i="1"/>
  <c r="N899" i="1" s="1"/>
  <c r="O899" i="1" s="1"/>
  <c r="P899" i="1" s="1"/>
  <c r="H873" i="1"/>
  <c r="N873" i="1" s="1"/>
  <c r="O873" i="1" s="1"/>
  <c r="P873" i="1" s="1"/>
  <c r="H755" i="1"/>
  <c r="N755" i="1" s="1"/>
  <c r="O755" i="1" s="1"/>
  <c r="P755" i="1" s="1"/>
  <c r="H722" i="1"/>
  <c r="N722" i="1" s="1"/>
  <c r="O722" i="1" s="1"/>
  <c r="P722" i="1" s="1"/>
  <c r="H1351" i="1"/>
  <c r="N1351" i="1" s="1"/>
  <c r="O1351" i="1" s="1"/>
  <c r="P1351" i="1" s="1"/>
  <c r="H1083" i="1"/>
  <c r="N1083" i="1" s="1"/>
  <c r="O1083" i="1" s="1"/>
  <c r="P1083" i="1" s="1"/>
  <c r="H945" i="1"/>
  <c r="N945" i="1" s="1"/>
  <c r="O945" i="1" s="1"/>
  <c r="P945" i="1" s="1"/>
  <c r="H887" i="1"/>
  <c r="N887" i="1" s="1"/>
  <c r="O887" i="1" s="1"/>
  <c r="P887" i="1" s="1"/>
  <c r="H787" i="1"/>
  <c r="N787" i="1" s="1"/>
  <c r="O787" i="1" s="1"/>
  <c r="P787" i="1" s="1"/>
  <c r="H779" i="1"/>
  <c r="N779" i="1" s="1"/>
  <c r="O779" i="1" s="1"/>
  <c r="P779" i="1" s="1"/>
  <c r="H727" i="1"/>
  <c r="N727" i="1" s="1"/>
  <c r="O727" i="1" s="1"/>
  <c r="P727" i="1" s="1"/>
  <c r="H660" i="1"/>
  <c r="N660" i="1" s="1"/>
  <c r="O660" i="1" s="1"/>
  <c r="P660" i="1" s="1"/>
  <c r="H3641" i="1"/>
  <c r="N3641" i="1" s="1"/>
  <c r="O3641" i="1" s="1"/>
  <c r="P3641" i="1" s="1"/>
  <c r="H2742" i="1"/>
  <c r="N2742" i="1" s="1"/>
  <c r="O2742" i="1" s="1"/>
  <c r="P2742" i="1" s="1"/>
  <c r="H1814" i="1"/>
  <c r="N1814" i="1" s="1"/>
  <c r="O1814" i="1" s="1"/>
  <c r="P1814" i="1" s="1"/>
  <c r="H1626" i="1"/>
  <c r="N1626" i="1" s="1"/>
  <c r="O1626" i="1" s="1"/>
  <c r="P1626" i="1" s="1"/>
  <c r="H1504" i="1"/>
  <c r="N1504" i="1" s="1"/>
  <c r="O1504" i="1" s="1"/>
  <c r="P1504" i="1" s="1"/>
  <c r="H1283" i="1"/>
  <c r="N1283" i="1" s="1"/>
  <c r="O1283" i="1" s="1"/>
  <c r="P1283" i="1" s="1"/>
  <c r="H1119" i="1"/>
  <c r="N1119" i="1" s="1"/>
  <c r="O1119" i="1" s="1"/>
  <c r="P1119" i="1" s="1"/>
  <c r="H967" i="1"/>
  <c r="N967" i="1" s="1"/>
  <c r="O967" i="1" s="1"/>
  <c r="P967" i="1" s="1"/>
  <c r="H837" i="1"/>
  <c r="N837" i="1" s="1"/>
  <c r="O837" i="1" s="1"/>
  <c r="P837" i="1" s="1"/>
  <c r="H780" i="1"/>
  <c r="N780" i="1" s="1"/>
  <c r="O780" i="1" s="1"/>
  <c r="P780" i="1" s="1"/>
  <c r="H743" i="1"/>
  <c r="N743" i="1" s="1"/>
  <c r="O743" i="1" s="1"/>
  <c r="P743" i="1" s="1"/>
  <c r="H3606" i="1"/>
  <c r="N3606" i="1" s="1"/>
  <c r="O3606" i="1" s="1"/>
  <c r="P3606" i="1" s="1"/>
  <c r="H3324" i="1"/>
  <c r="N3324" i="1" s="1"/>
  <c r="O3324" i="1" s="1"/>
  <c r="P3324" i="1" s="1"/>
  <c r="H2715" i="1"/>
  <c r="N2715" i="1" s="1"/>
  <c r="O2715" i="1" s="1"/>
  <c r="P2715" i="1" s="1"/>
  <c r="H1191" i="1"/>
  <c r="N1191" i="1" s="1"/>
  <c r="O1191" i="1" s="1"/>
  <c r="P1191" i="1" s="1"/>
  <c r="H1088" i="1"/>
  <c r="N1088" i="1" s="1"/>
  <c r="O1088" i="1" s="1"/>
  <c r="P1088" i="1" s="1"/>
  <c r="H995" i="1"/>
  <c r="N995" i="1" s="1"/>
  <c r="O995" i="1" s="1"/>
  <c r="P995" i="1" s="1"/>
  <c r="H950" i="1"/>
  <c r="N950" i="1" s="1"/>
  <c r="O950" i="1" s="1"/>
  <c r="P950" i="1" s="1"/>
  <c r="H921" i="1"/>
  <c r="N921" i="1" s="1"/>
  <c r="O921" i="1" s="1"/>
  <c r="P921" i="1" s="1"/>
  <c r="H918" i="1"/>
  <c r="N918" i="1" s="1"/>
  <c r="O918" i="1" s="1"/>
  <c r="P918" i="1" s="1"/>
  <c r="H886" i="1"/>
  <c r="N886" i="1" s="1"/>
  <c r="O886" i="1" s="1"/>
  <c r="P886" i="1" s="1"/>
  <c r="H795" i="1"/>
  <c r="N795" i="1" s="1"/>
  <c r="O795" i="1" s="1"/>
  <c r="P795" i="1" s="1"/>
  <c r="H788" i="1"/>
  <c r="N788" i="1" s="1"/>
  <c r="O788" i="1" s="1"/>
  <c r="P788" i="1" s="1"/>
  <c r="H730" i="1"/>
  <c r="N730" i="1" s="1"/>
  <c r="O730" i="1" s="1"/>
  <c r="P730" i="1" s="1"/>
  <c r="H723" i="1"/>
  <c r="N723" i="1" s="1"/>
  <c r="O723" i="1" s="1"/>
  <c r="P723" i="1" s="1"/>
  <c r="H704" i="1"/>
  <c r="N704" i="1" s="1"/>
  <c r="O704" i="1" s="1"/>
  <c r="P704" i="1" s="1"/>
  <c r="H6877" i="1"/>
  <c r="N6877" i="1" s="1"/>
  <c r="O6877" i="1" s="1"/>
  <c r="P6877" i="1" s="1"/>
  <c r="H3016" i="1"/>
  <c r="N3016" i="1" s="1"/>
  <c r="O3016" i="1" s="1"/>
  <c r="P3016" i="1" s="1"/>
  <c r="H2699" i="1"/>
  <c r="N2699" i="1" s="1"/>
  <c r="O2699" i="1" s="1"/>
  <c r="P2699" i="1" s="1"/>
  <c r="H2669" i="1"/>
  <c r="N2669" i="1" s="1"/>
  <c r="O2669" i="1" s="1"/>
  <c r="P2669" i="1" s="1"/>
  <c r="H2304" i="1"/>
  <c r="N2304" i="1" s="1"/>
  <c r="O2304" i="1" s="1"/>
  <c r="P2304" i="1" s="1"/>
  <c r="H1810" i="1"/>
  <c r="N1810" i="1" s="1"/>
  <c r="O1810" i="1" s="1"/>
  <c r="P1810" i="1" s="1"/>
  <c r="H1718" i="1"/>
  <c r="N1718" i="1" s="1"/>
  <c r="O1718" i="1" s="1"/>
  <c r="P1718" i="1" s="1"/>
  <c r="H1707" i="1"/>
  <c r="N1707" i="1" s="1"/>
  <c r="O1707" i="1" s="1"/>
  <c r="P1707" i="1" s="1"/>
  <c r="H1660" i="1"/>
  <c r="N1660" i="1" s="1"/>
  <c r="O1660" i="1" s="1"/>
  <c r="P1660" i="1" s="1"/>
  <c r="H1648" i="1"/>
  <c r="N1648" i="1" s="1"/>
  <c r="O1648" i="1" s="1"/>
  <c r="P1648" i="1" s="1"/>
  <c r="H1177" i="1"/>
  <c r="N1177" i="1" s="1"/>
  <c r="O1177" i="1" s="1"/>
  <c r="P1177" i="1" s="1"/>
  <c r="H1150" i="1"/>
  <c r="N1150" i="1" s="1"/>
  <c r="O1150" i="1" s="1"/>
  <c r="P1150" i="1" s="1"/>
  <c r="H1002" i="1"/>
  <c r="N1002" i="1" s="1"/>
  <c r="O1002" i="1" s="1"/>
  <c r="P1002" i="1" s="1"/>
  <c r="H993" i="1"/>
  <c r="N993" i="1" s="1"/>
  <c r="O993" i="1" s="1"/>
  <c r="P993" i="1" s="1"/>
  <c r="H929" i="1"/>
  <c r="N929" i="1" s="1"/>
  <c r="O929" i="1" s="1"/>
  <c r="P929" i="1" s="1"/>
  <c r="H867" i="1"/>
  <c r="N867" i="1" s="1"/>
  <c r="O867" i="1" s="1"/>
  <c r="P867" i="1" s="1"/>
  <c r="H842" i="1"/>
  <c r="N842" i="1" s="1"/>
  <c r="O842" i="1" s="1"/>
  <c r="P842" i="1" s="1"/>
  <c r="H583" i="1"/>
  <c r="N583" i="1" s="1"/>
  <c r="O583" i="1" s="1"/>
  <c r="P583" i="1" s="1"/>
  <c r="H931" i="1"/>
  <c r="N931" i="1" s="1"/>
  <c r="O931" i="1" s="1"/>
  <c r="P931" i="1" s="1"/>
  <c r="H888" i="1"/>
  <c r="N888" i="1" s="1"/>
  <c r="O888" i="1" s="1"/>
  <c r="P888" i="1" s="1"/>
  <c r="H830" i="1"/>
  <c r="N830" i="1" s="1"/>
  <c r="O830" i="1" s="1"/>
  <c r="P830" i="1" s="1"/>
  <c r="H798" i="1"/>
  <c r="N798" i="1" s="1"/>
  <c r="O798" i="1" s="1"/>
  <c r="P798" i="1" s="1"/>
  <c r="H789" i="1"/>
  <c r="N789" i="1" s="1"/>
  <c r="O789" i="1" s="1"/>
  <c r="P789" i="1" s="1"/>
  <c r="H7916" i="1"/>
  <c r="N7916" i="1" s="1"/>
  <c r="O7916" i="1" s="1"/>
  <c r="P7916" i="1" s="1"/>
</calcChain>
</file>

<file path=xl/sharedStrings.xml><?xml version="1.0" encoding="utf-8"?>
<sst xmlns="http://schemas.openxmlformats.org/spreadsheetml/2006/main" count="32" uniqueCount="32">
  <si>
    <t>Shipment_ID</t>
  </si>
  <si>
    <t>Customer</t>
  </si>
  <si>
    <t>Country</t>
  </si>
  <si>
    <t>Product</t>
  </si>
  <si>
    <t>Quantity</t>
  </si>
  <si>
    <t>Unit_Price</t>
  </si>
  <si>
    <t>Revenue</t>
  </si>
  <si>
    <t>Product_Cost</t>
  </si>
  <si>
    <t>Shipping_Cost</t>
  </si>
  <si>
    <t>Other_Cost</t>
  </si>
  <si>
    <t>Order_Date</t>
  </si>
  <si>
    <t>Promised_Date</t>
  </si>
  <si>
    <t>Delivery_Date</t>
  </si>
  <si>
    <t>Total_Cost</t>
  </si>
  <si>
    <t>Gross_Profit</t>
  </si>
  <si>
    <t>Profit_Margin</t>
  </si>
  <si>
    <t>Delivery_Status</t>
  </si>
  <si>
    <t>S00001</t>
  </si>
  <si>
    <t>Beta Imports</t>
  </si>
  <si>
    <t>UK</t>
  </si>
  <si>
    <t>Sauces</t>
  </si>
  <si>
    <t>Late</t>
  </si>
  <si>
    <t>KPI</t>
  </si>
  <si>
    <t>Value</t>
  </si>
  <si>
    <t xml:space="preserve">Total Revenue </t>
  </si>
  <si>
    <t>Total Cost</t>
  </si>
  <si>
    <t xml:space="preserve">Gross Profit </t>
  </si>
  <si>
    <t>Average Profit Margin</t>
  </si>
  <si>
    <t>Late Shipments</t>
  </si>
  <si>
    <t>Total Shipments</t>
  </si>
  <si>
    <t>Late Delivery Rate</t>
  </si>
  <si>
    <t>=SUM(Shipment!G2:G10001)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</si>
</sst>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168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₹&quot;\ 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68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187C9-C469-4AA2-896E-B4F82B3A02A8}" name="Table1" displayName="Table1" ref="A1:Q10001" totalsRowShown="0">
  <autoFilter ref="A1:Q10001" xr:uid="{12E187C9-C469-4AA2-896E-B4F82B3A02A8}"/>
  <tableColumns count="17">
    <tableColumn id="1" xr3:uid="{1FAC9343-E6F2-41CF-8022-E138EADA13AA}" name="Shipment_ID">
      <calculatedColumnFormula>"S"&amp;TEXT(ROW()-1,"00000")</calculatedColumnFormula>
    </tableColumn>
    <tableColumn id="2" xr3:uid="{C437ACB9-8A20-45DD-BA44-0BE46E4C0D4F}" name="Customer">
      <calculatedColumnFormula>CHOOSE(RANDBETWEEN(1,6),"Alpha Traders","Beta Imports","Global Foods","FreshMart Ltd","Oceanic Exports","Prime Wholesale")</calculatedColumnFormula>
    </tableColumn>
    <tableColumn id="3" xr3:uid="{DF1C34CE-2BC4-42AE-87AE-7F07C8B36476}" name="Country">
      <calculatedColumnFormula>CHOOSE(RANDBETWEEN(1,5),"UK","UAE","Canada","Australia","Singapore")</calculatedColumnFormula>
    </tableColumn>
    <tableColumn id="4" xr3:uid="{891029AA-1E1E-4977-9563-D0C971DC58EE}" name="Product">
      <calculatedColumnFormula>CHOOSE(RANDBETWEEN(1,5),"Pickles","Spices","Tea","Rice","Sauces")</calculatedColumnFormula>
    </tableColumn>
    <tableColumn id="5" xr3:uid="{9067BFD2-4583-43B9-8B64-6F3B3BC58CB5}" name="Quantity">
      <calculatedColumnFormula>RANDBETWEEN(50,500)</calculatedColumnFormula>
    </tableColumn>
    <tableColumn id="6" xr3:uid="{9DC0F448-B95F-4342-925D-E58C12B0A979}" name="Unit_Price" dataDxfId="5">
      <calculatedColumnFormula>RANDBETWEEN(100,800)</calculatedColumnFormula>
    </tableColumn>
    <tableColumn id="7" xr3:uid="{F12ED966-7AEF-4F3C-A1E6-A904DA7DD508}" name="Revenue">
      <calculatedColumnFormula>E2*F2</calculatedColumnFormula>
    </tableColumn>
    <tableColumn id="8" xr3:uid="{EF1438B3-773F-4446-8B6F-556FF8C03EB5}" name="Product_Cost">
      <calculatedColumnFormula>ROUND(G2*RANDBETWEEN(45,75)/100,2)</calculatedColumnFormula>
    </tableColumn>
    <tableColumn id="9" xr3:uid="{3315EE37-9C80-4813-9F1E-978414F22732}" name="Shipping_Cost">
      <calculatedColumnFormula>RANDBETWEEN(1500,12000)</calculatedColumnFormula>
    </tableColumn>
    <tableColumn id="10" xr3:uid="{D86400EB-BA88-4A7E-A8CD-7208CBD3E094}" name="Other_Cost">
      <calculatedColumnFormula>RANDBETWEEN(500,4000)</calculatedColumnFormula>
    </tableColumn>
    <tableColumn id="11" xr3:uid="{EA116716-342E-41E7-8230-3A5A1E2F362C}" name="Order_Date" dataDxfId="4">
      <calculatedColumnFormula>DATE(2025,1,1)+RANDBETWEEN(0,729)</calculatedColumnFormula>
    </tableColumn>
    <tableColumn id="12" xr3:uid="{46932E72-9B78-4F46-AA49-863964779A9A}" name="Promised_Date" dataDxfId="3">
      <calculatedColumnFormula>K2+RANDBETWEEN(7,20)</calculatedColumnFormula>
    </tableColumn>
    <tableColumn id="13" xr3:uid="{0C8C3169-534C-4C69-86B7-1FB602ABE231}" name="Delivery_Date" dataDxfId="2">
      <calculatedColumnFormula>L2+RANDBETWEEN(-3,6)</calculatedColumnFormula>
    </tableColumn>
    <tableColumn id="14" xr3:uid="{0ABD9611-61D6-46BC-81C2-EF6C7A9383EB}" name="Total_Cost">
      <calculatedColumnFormula>H2+I2+J2</calculatedColumnFormula>
    </tableColumn>
    <tableColumn id="15" xr3:uid="{715FB5DB-DB79-4B52-89B7-242A92F05E84}" name="Gross_Profit" dataDxfId="1">
      <calculatedColumnFormula>G2-N2</calculatedColumnFormula>
    </tableColumn>
    <tableColumn id="16" xr3:uid="{7652394D-4E85-48AA-98B8-02C413780592}" name="Profit_Margin" dataDxfId="0" dataCellStyle="Percent">
      <calculatedColumnFormula>IFERROR(O2/G2,0)</calculatedColumnFormula>
    </tableColumn>
    <tableColumn id="17" xr3:uid="{E6BA7A8E-5DAE-428A-8900-3A5FD208E402}" name="Delivery_Status">
      <calculatedColumnFormula>IF(M2&lt;=L2,"On Time","Late")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CF95-76EC-4883-BD2F-EC8C086D957E}">
  <dimension ref="A1:Q10001"/>
  <sheetViews>
    <sheetView workbookViewId="0">
      <selection activeCell="J3" sqref="J3"/>
    </sheetView>
  </sheetViews>
  <sheetFormatPr defaultRowHeight="14.4" x14ac:dyDescent="0.3"/>
  <cols>
    <col min="1" max="1" width="13.77734375" customWidth="1"/>
    <col min="2" max="2" width="16.6640625" customWidth="1"/>
    <col min="3" max="3" width="12.6640625" customWidth="1"/>
    <col min="4" max="4" width="12" customWidth="1"/>
    <col min="5" max="5" width="10.6640625" customWidth="1"/>
    <col min="6" max="6" width="11.5546875" style="3" customWidth="1"/>
    <col min="7" max="7" width="10.33203125" customWidth="1"/>
    <col min="8" max="8" width="14.21875" customWidth="1"/>
    <col min="9" max="9" width="14.88671875" customWidth="1"/>
    <col min="10" max="10" width="12.33203125" customWidth="1"/>
    <col min="11" max="11" width="12.5546875" style="1" customWidth="1"/>
    <col min="12" max="12" width="15.6640625" customWidth="1"/>
    <col min="13" max="13" width="14.5546875" style="1" customWidth="1"/>
    <col min="14" max="14" width="11.77734375" customWidth="1"/>
    <col min="15" max="15" width="13.109375" style="3" customWidth="1"/>
    <col min="16" max="16" width="14.5546875" style="2" customWidth="1"/>
    <col min="17" max="17" width="15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  <c r="O1" s="3" t="s">
        <v>14</v>
      </c>
      <c r="P1" s="2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147</v>
      </c>
      <c r="F2" s="3">
        <v>311</v>
      </c>
      <c r="G2">
        <v>45717</v>
      </c>
      <c r="H2">
        <v>23772.84</v>
      </c>
      <c r="I2">
        <v>4888</v>
      </c>
      <c r="J2">
        <v>2158</v>
      </c>
      <c r="K2" s="1">
        <v>45911</v>
      </c>
      <c r="L2" s="1">
        <v>45919</v>
      </c>
      <c r="M2" s="1">
        <v>45923</v>
      </c>
      <c r="N2">
        <v>30818.84</v>
      </c>
      <c r="O2" s="3">
        <v>14898.16</v>
      </c>
      <c r="P2" s="2">
        <v>0.32587790099962816</v>
      </c>
      <c r="Q2" t="s">
        <v>21</v>
      </c>
    </row>
    <row r="3" spans="1:17" x14ac:dyDescent="0.3">
      <c r="A3" t="str">
        <f t="shared" ref="A3:A66" si="0">"S"&amp;TEXT(ROW()-1,"00000")</f>
        <v>S00002</v>
      </c>
      <c r="B3" t="str">
        <f t="shared" ref="B3:B66" ca="1" si="1">CHOOSE(RANDBETWEEN(1,6),"Alpha Traders","Beta Imports","Global Foods","FreshMart Ltd","Oceanic Exports","Prime Wholesale")</f>
        <v>Beta Imports</v>
      </c>
      <c r="C3" t="str">
        <f t="shared" ref="C3:C66" ca="1" si="2">CHOOSE(RANDBETWEEN(1,5),"UK","UAE","Canada","Australia","Singapore")</f>
        <v>Singapore</v>
      </c>
      <c r="D3" t="str">
        <f t="shared" ref="D3:D66" ca="1" si="3">CHOOSE(RANDBETWEEN(1,5),"Pickles","Spices","Tea","Rice","Sauces")</f>
        <v>Tea</v>
      </c>
      <c r="E3">
        <f t="shared" ref="E3:E66" ca="1" si="4">RANDBETWEEN(50,500)</f>
        <v>146</v>
      </c>
      <c r="F3" s="3">
        <f t="shared" ref="F3:F66" ca="1" si="5">RANDBETWEEN(100,800)</f>
        <v>564</v>
      </c>
      <c r="G3">
        <f t="shared" ref="G3:G66" ca="1" si="6">E3*F3</f>
        <v>82344</v>
      </c>
      <c r="H3">
        <f t="shared" ref="H3:H66" ca="1" si="7">ROUND(G3*RANDBETWEEN(45,75)/100,2)</f>
        <v>51053.279999999999</v>
      </c>
      <c r="I3">
        <f t="shared" ref="I3:I66" ca="1" si="8">RANDBETWEEN(1500,12000)</f>
        <v>9783</v>
      </c>
      <c r="J3">
        <f t="shared" ref="J3:J66" ca="1" si="9">RANDBETWEEN(500,4000)</f>
        <v>2871</v>
      </c>
      <c r="K3" s="1">
        <f t="shared" ref="K3:K66" ca="1" si="10">DATE(2025,1,1)+RANDBETWEEN(0,729)</f>
        <v>45814</v>
      </c>
      <c r="L3" s="1">
        <f t="shared" ref="L3:L66" ca="1" si="11">K3+RANDBETWEEN(7,20)</f>
        <v>45834</v>
      </c>
      <c r="M3" s="1">
        <f t="shared" ref="M3:M66" ca="1" si="12">L3+RANDBETWEEN(-3,6)</f>
        <v>45840</v>
      </c>
      <c r="N3">
        <f t="shared" ref="N3:N66" ca="1" si="13">H3+I3+J3</f>
        <v>63707.28</v>
      </c>
      <c r="O3" s="3">
        <f t="shared" ref="O3:O66" ca="1" si="14">G3-N3</f>
        <v>18636.72</v>
      </c>
      <c r="P3" s="2">
        <f t="shared" ref="P3:P66" ca="1" si="15">IFERROR(O3/G3,0)</f>
        <v>0.22632760128242496</v>
      </c>
      <c r="Q3" t="str">
        <f t="shared" ref="Q3:Q66" ca="1" si="16">IF(M3&lt;=L3,"On Time","Late")</f>
        <v>Late</v>
      </c>
    </row>
    <row r="4" spans="1:17" x14ac:dyDescent="0.3">
      <c r="A4" t="str">
        <f t="shared" si="0"/>
        <v>S00003</v>
      </c>
      <c r="B4" t="str">
        <f t="shared" ca="1" si="1"/>
        <v>FreshMart Ltd</v>
      </c>
      <c r="C4" t="str">
        <f t="shared" ca="1" si="2"/>
        <v>UK</v>
      </c>
      <c r="D4" t="str">
        <f t="shared" ca="1" si="3"/>
        <v>Tea</v>
      </c>
      <c r="E4">
        <f t="shared" ca="1" si="4"/>
        <v>200</v>
      </c>
      <c r="F4" s="3">
        <f t="shared" ca="1" si="5"/>
        <v>638</v>
      </c>
      <c r="G4">
        <f t="shared" ca="1" si="6"/>
        <v>127600</v>
      </c>
      <c r="H4">
        <f t="shared" ca="1" si="7"/>
        <v>79112</v>
      </c>
      <c r="I4">
        <f t="shared" ca="1" si="8"/>
        <v>10490</v>
      </c>
      <c r="J4">
        <f t="shared" ca="1" si="9"/>
        <v>2109</v>
      </c>
      <c r="K4" s="1">
        <f t="shared" ca="1" si="10"/>
        <v>45897</v>
      </c>
      <c r="L4" s="1">
        <f t="shared" ca="1" si="11"/>
        <v>45906</v>
      </c>
      <c r="M4" s="1">
        <f t="shared" ca="1" si="12"/>
        <v>45904</v>
      </c>
      <c r="N4">
        <f t="shared" ca="1" si="13"/>
        <v>91711</v>
      </c>
      <c r="O4" s="3">
        <f t="shared" ca="1" si="14"/>
        <v>35889</v>
      </c>
      <c r="P4" s="2">
        <f t="shared" ca="1" si="15"/>
        <v>0.28126175548589344</v>
      </c>
      <c r="Q4" t="str">
        <f t="shared" ca="1" si="16"/>
        <v>On Time</v>
      </c>
    </row>
    <row r="5" spans="1:17" x14ac:dyDescent="0.3">
      <c r="A5" t="str">
        <f t="shared" si="0"/>
        <v>S00004</v>
      </c>
      <c r="B5" t="str">
        <f t="shared" ca="1" si="1"/>
        <v>Global Foods</v>
      </c>
      <c r="C5" t="str">
        <f t="shared" ca="1" si="2"/>
        <v>Singapore</v>
      </c>
      <c r="D5" t="str">
        <f t="shared" ca="1" si="3"/>
        <v>Spices</v>
      </c>
      <c r="E5">
        <f t="shared" ca="1" si="4"/>
        <v>474</v>
      </c>
      <c r="F5" s="3">
        <f t="shared" ca="1" si="5"/>
        <v>661</v>
      </c>
      <c r="G5">
        <f t="shared" ca="1" si="6"/>
        <v>313314</v>
      </c>
      <c r="H5">
        <f t="shared" ca="1" si="7"/>
        <v>225586.08</v>
      </c>
      <c r="I5">
        <f t="shared" ca="1" si="8"/>
        <v>8177</v>
      </c>
      <c r="J5">
        <f t="shared" ca="1" si="9"/>
        <v>1091</v>
      </c>
      <c r="K5" s="1">
        <f t="shared" ca="1" si="10"/>
        <v>45887</v>
      </c>
      <c r="L5" s="1">
        <f t="shared" ca="1" si="11"/>
        <v>45903</v>
      </c>
      <c r="M5" s="1">
        <f t="shared" ca="1" si="12"/>
        <v>45905</v>
      </c>
      <c r="N5">
        <f t="shared" ca="1" si="13"/>
        <v>234854.08</v>
      </c>
      <c r="O5" s="3">
        <f t="shared" ca="1" si="14"/>
        <v>78459.920000000013</v>
      </c>
      <c r="P5" s="2">
        <f t="shared" ca="1" si="15"/>
        <v>0.25041945141295957</v>
      </c>
      <c r="Q5" t="str">
        <f t="shared" ca="1" si="16"/>
        <v>Late</v>
      </c>
    </row>
    <row r="6" spans="1:17" x14ac:dyDescent="0.3">
      <c r="A6" t="str">
        <f t="shared" si="0"/>
        <v>S00005</v>
      </c>
      <c r="B6" t="str">
        <f t="shared" ca="1" si="1"/>
        <v>Alpha Traders</v>
      </c>
      <c r="C6" t="str">
        <f t="shared" ca="1" si="2"/>
        <v>Australia</v>
      </c>
      <c r="D6" t="str">
        <f t="shared" ca="1" si="3"/>
        <v>Pickles</v>
      </c>
      <c r="E6">
        <f t="shared" ca="1" si="4"/>
        <v>302</v>
      </c>
      <c r="F6" s="3">
        <f t="shared" ca="1" si="5"/>
        <v>781</v>
      </c>
      <c r="G6">
        <f t="shared" ca="1" si="6"/>
        <v>235862</v>
      </c>
      <c r="H6">
        <f t="shared" ca="1" si="7"/>
        <v>108496.52</v>
      </c>
      <c r="I6">
        <f t="shared" ca="1" si="8"/>
        <v>7931</v>
      </c>
      <c r="J6">
        <f t="shared" ca="1" si="9"/>
        <v>2198</v>
      </c>
      <c r="K6" s="1">
        <f t="shared" ca="1" si="10"/>
        <v>45910</v>
      </c>
      <c r="L6" s="1">
        <f t="shared" ca="1" si="11"/>
        <v>45923</v>
      </c>
      <c r="M6" s="1">
        <f t="shared" ca="1" si="12"/>
        <v>45921</v>
      </c>
      <c r="N6">
        <f t="shared" ca="1" si="13"/>
        <v>118625.52</v>
      </c>
      <c r="O6" s="3">
        <f t="shared" ca="1" si="14"/>
        <v>117236.48</v>
      </c>
      <c r="P6" s="2">
        <f t="shared" ca="1" si="15"/>
        <v>0.49705539679982363</v>
      </c>
      <c r="Q6" t="str">
        <f t="shared" ca="1" si="16"/>
        <v>On Time</v>
      </c>
    </row>
    <row r="7" spans="1:17" x14ac:dyDescent="0.3">
      <c r="A7" t="str">
        <f t="shared" si="0"/>
        <v>S00006</v>
      </c>
      <c r="B7" t="str">
        <f t="shared" ca="1" si="1"/>
        <v>Global Foods</v>
      </c>
      <c r="C7" t="str">
        <f t="shared" ca="1" si="2"/>
        <v>UAE</v>
      </c>
      <c r="D7" t="str">
        <f t="shared" ca="1" si="3"/>
        <v>Pickles</v>
      </c>
      <c r="E7">
        <f t="shared" ca="1" si="4"/>
        <v>255</v>
      </c>
      <c r="F7" s="3">
        <f t="shared" ca="1" si="5"/>
        <v>519</v>
      </c>
      <c r="G7">
        <f t="shared" ca="1" si="6"/>
        <v>132345</v>
      </c>
      <c r="H7">
        <f t="shared" ca="1" si="7"/>
        <v>74113.2</v>
      </c>
      <c r="I7">
        <f t="shared" ca="1" si="8"/>
        <v>5230</v>
      </c>
      <c r="J7">
        <f t="shared" ca="1" si="9"/>
        <v>3460</v>
      </c>
      <c r="K7" s="1">
        <f t="shared" ca="1" si="10"/>
        <v>46347</v>
      </c>
      <c r="L7" s="1">
        <f t="shared" ca="1" si="11"/>
        <v>46360</v>
      </c>
      <c r="M7" s="1">
        <f t="shared" ca="1" si="12"/>
        <v>46364</v>
      </c>
      <c r="N7">
        <f t="shared" ca="1" si="13"/>
        <v>82803.199999999997</v>
      </c>
      <c r="O7" s="3">
        <f t="shared" ca="1" si="14"/>
        <v>49541.8</v>
      </c>
      <c r="P7" s="2">
        <f t="shared" ca="1" si="15"/>
        <v>0.37433828251917339</v>
      </c>
      <c r="Q7" t="str">
        <f t="shared" ca="1" si="16"/>
        <v>Late</v>
      </c>
    </row>
    <row r="8" spans="1:17" x14ac:dyDescent="0.3">
      <c r="A8" t="str">
        <f t="shared" si="0"/>
        <v>S00007</v>
      </c>
      <c r="B8" t="str">
        <f t="shared" ca="1" si="1"/>
        <v>Beta Imports</v>
      </c>
      <c r="C8" t="str">
        <f t="shared" ca="1" si="2"/>
        <v>UK</v>
      </c>
      <c r="D8" t="str">
        <f t="shared" ca="1" si="3"/>
        <v>Pickles</v>
      </c>
      <c r="E8">
        <f t="shared" ca="1" si="4"/>
        <v>237</v>
      </c>
      <c r="F8" s="3">
        <f t="shared" ca="1" si="5"/>
        <v>349</v>
      </c>
      <c r="G8">
        <f t="shared" ca="1" si="6"/>
        <v>82713</v>
      </c>
      <c r="H8">
        <f t="shared" ca="1" si="7"/>
        <v>48800.67</v>
      </c>
      <c r="I8">
        <f t="shared" ca="1" si="8"/>
        <v>6217</v>
      </c>
      <c r="J8">
        <f t="shared" ca="1" si="9"/>
        <v>1283</v>
      </c>
      <c r="K8" s="1">
        <f t="shared" ca="1" si="10"/>
        <v>46198</v>
      </c>
      <c r="L8" s="1">
        <f t="shared" ca="1" si="11"/>
        <v>46213</v>
      </c>
      <c r="M8" s="1">
        <f t="shared" ca="1" si="12"/>
        <v>46213</v>
      </c>
      <c r="N8">
        <f t="shared" ca="1" si="13"/>
        <v>56300.67</v>
      </c>
      <c r="O8" s="3">
        <f t="shared" ca="1" si="14"/>
        <v>26412.33</v>
      </c>
      <c r="P8" s="2">
        <f t="shared" ca="1" si="15"/>
        <v>0.31932501541474739</v>
      </c>
      <c r="Q8" t="str">
        <f t="shared" ca="1" si="16"/>
        <v>On Time</v>
      </c>
    </row>
    <row r="9" spans="1:17" x14ac:dyDescent="0.3">
      <c r="A9" t="str">
        <f t="shared" si="0"/>
        <v>S00008</v>
      </c>
      <c r="B9" t="str">
        <f t="shared" ca="1" si="1"/>
        <v>FreshMart Ltd</v>
      </c>
      <c r="C9" t="str">
        <f t="shared" ca="1" si="2"/>
        <v>UK</v>
      </c>
      <c r="D9" t="str">
        <f t="shared" ca="1" si="3"/>
        <v>Pickles</v>
      </c>
      <c r="E9">
        <f t="shared" ca="1" si="4"/>
        <v>185</v>
      </c>
      <c r="F9" s="3">
        <f t="shared" ca="1" si="5"/>
        <v>491</v>
      </c>
      <c r="G9">
        <f t="shared" ca="1" si="6"/>
        <v>90835</v>
      </c>
      <c r="H9">
        <f t="shared" ca="1" si="7"/>
        <v>47234.2</v>
      </c>
      <c r="I9">
        <f t="shared" ca="1" si="8"/>
        <v>5490</v>
      </c>
      <c r="J9">
        <f t="shared" ca="1" si="9"/>
        <v>1736</v>
      </c>
      <c r="K9" s="1">
        <f t="shared" ca="1" si="10"/>
        <v>45704</v>
      </c>
      <c r="L9" s="1">
        <f t="shared" ca="1" si="11"/>
        <v>45724</v>
      </c>
      <c r="M9" s="1">
        <f t="shared" ca="1" si="12"/>
        <v>45726</v>
      </c>
      <c r="N9">
        <f t="shared" ca="1" si="13"/>
        <v>54460.2</v>
      </c>
      <c r="O9" s="3">
        <f t="shared" ca="1" si="14"/>
        <v>36374.800000000003</v>
      </c>
      <c r="P9" s="2">
        <f t="shared" ca="1" si="15"/>
        <v>0.40044916607034736</v>
      </c>
      <c r="Q9" t="str">
        <f t="shared" ca="1" si="16"/>
        <v>Late</v>
      </c>
    </row>
    <row r="10" spans="1:17" x14ac:dyDescent="0.3">
      <c r="A10" t="str">
        <f t="shared" si="0"/>
        <v>S00009</v>
      </c>
      <c r="B10" t="str">
        <f t="shared" ca="1" si="1"/>
        <v>Global Foods</v>
      </c>
      <c r="C10" t="str">
        <f t="shared" ca="1" si="2"/>
        <v>UAE</v>
      </c>
      <c r="D10" t="str">
        <f t="shared" ca="1" si="3"/>
        <v>Tea</v>
      </c>
      <c r="E10">
        <f t="shared" ca="1" si="4"/>
        <v>467</v>
      </c>
      <c r="F10" s="3">
        <f t="shared" ca="1" si="5"/>
        <v>323</v>
      </c>
      <c r="G10">
        <f t="shared" ca="1" si="6"/>
        <v>150841</v>
      </c>
      <c r="H10">
        <f t="shared" ca="1" si="7"/>
        <v>99555.06</v>
      </c>
      <c r="I10">
        <f t="shared" ca="1" si="8"/>
        <v>2365</v>
      </c>
      <c r="J10">
        <f t="shared" ca="1" si="9"/>
        <v>2497</v>
      </c>
      <c r="K10" s="1">
        <f t="shared" ca="1" si="10"/>
        <v>46111</v>
      </c>
      <c r="L10" s="1">
        <f t="shared" ca="1" si="11"/>
        <v>46123</v>
      </c>
      <c r="M10" s="1">
        <f t="shared" ca="1" si="12"/>
        <v>46128</v>
      </c>
      <c r="N10">
        <f t="shared" ca="1" si="13"/>
        <v>104417.06</v>
      </c>
      <c r="O10" s="3">
        <f t="shared" ca="1" si="14"/>
        <v>46423.94</v>
      </c>
      <c r="P10" s="2">
        <f t="shared" ca="1" si="15"/>
        <v>0.3077673841992562</v>
      </c>
      <c r="Q10" t="str">
        <f t="shared" ca="1" si="16"/>
        <v>Late</v>
      </c>
    </row>
    <row r="11" spans="1:17" x14ac:dyDescent="0.3">
      <c r="A11" t="str">
        <f t="shared" si="0"/>
        <v>S00010</v>
      </c>
      <c r="B11" t="str">
        <f t="shared" ca="1" si="1"/>
        <v>Alpha Traders</v>
      </c>
      <c r="C11" t="str">
        <f t="shared" ca="1" si="2"/>
        <v>Singapore</v>
      </c>
      <c r="D11" t="str">
        <f t="shared" ca="1" si="3"/>
        <v>Spices</v>
      </c>
      <c r="E11">
        <f t="shared" ca="1" si="4"/>
        <v>68</v>
      </c>
      <c r="F11" s="3">
        <f t="shared" ca="1" si="5"/>
        <v>479</v>
      </c>
      <c r="G11">
        <f t="shared" ca="1" si="6"/>
        <v>32572</v>
      </c>
      <c r="H11">
        <f t="shared" ca="1" si="7"/>
        <v>22148.959999999999</v>
      </c>
      <c r="I11">
        <f t="shared" ca="1" si="8"/>
        <v>9750</v>
      </c>
      <c r="J11">
        <f t="shared" ca="1" si="9"/>
        <v>2185</v>
      </c>
      <c r="K11" s="1">
        <f t="shared" ca="1" si="10"/>
        <v>46070</v>
      </c>
      <c r="L11" s="1">
        <f t="shared" ca="1" si="11"/>
        <v>46080</v>
      </c>
      <c r="M11" s="1">
        <f t="shared" ca="1" si="12"/>
        <v>46083</v>
      </c>
      <c r="N11">
        <f t="shared" ca="1" si="13"/>
        <v>34083.96</v>
      </c>
      <c r="O11" s="3">
        <f t="shared" ca="1" si="14"/>
        <v>-1511.9599999999991</v>
      </c>
      <c r="P11" s="2">
        <f t="shared" ca="1" si="15"/>
        <v>-4.641901019280361E-2</v>
      </c>
      <c r="Q11" t="str">
        <f t="shared" ca="1" si="16"/>
        <v>Late</v>
      </c>
    </row>
    <row r="12" spans="1:17" x14ac:dyDescent="0.3">
      <c r="A12" t="str">
        <f t="shared" si="0"/>
        <v>S00011</v>
      </c>
      <c r="B12" t="str">
        <f t="shared" ca="1" si="1"/>
        <v>Oceanic Exports</v>
      </c>
      <c r="C12" t="str">
        <f t="shared" ca="1" si="2"/>
        <v>Singapore</v>
      </c>
      <c r="D12" t="str">
        <f t="shared" ca="1" si="3"/>
        <v>Spices</v>
      </c>
      <c r="E12">
        <f t="shared" ca="1" si="4"/>
        <v>381</v>
      </c>
      <c r="F12" s="3">
        <f t="shared" ca="1" si="5"/>
        <v>401</v>
      </c>
      <c r="G12">
        <f t="shared" ca="1" si="6"/>
        <v>152781</v>
      </c>
      <c r="H12">
        <f t="shared" ca="1" si="7"/>
        <v>97779.839999999997</v>
      </c>
      <c r="I12">
        <f t="shared" ca="1" si="8"/>
        <v>11810</v>
      </c>
      <c r="J12">
        <f t="shared" ca="1" si="9"/>
        <v>620</v>
      </c>
      <c r="K12" s="1">
        <f t="shared" ca="1" si="10"/>
        <v>46186</v>
      </c>
      <c r="L12" s="1">
        <f t="shared" ca="1" si="11"/>
        <v>46205</v>
      </c>
      <c r="M12" s="1">
        <f t="shared" ca="1" si="12"/>
        <v>46206</v>
      </c>
      <c r="N12">
        <f t="shared" ca="1" si="13"/>
        <v>110209.84</v>
      </c>
      <c r="O12" s="3">
        <f t="shared" ca="1" si="14"/>
        <v>42571.16</v>
      </c>
      <c r="P12" s="2">
        <f t="shared" ca="1" si="15"/>
        <v>0.27864171592017334</v>
      </c>
      <c r="Q12" t="str">
        <f t="shared" ca="1" si="16"/>
        <v>Late</v>
      </c>
    </row>
    <row r="13" spans="1:17" x14ac:dyDescent="0.3">
      <c r="A13" t="str">
        <f t="shared" si="0"/>
        <v>S00012</v>
      </c>
      <c r="B13" t="str">
        <f t="shared" ca="1" si="1"/>
        <v>Oceanic Exports</v>
      </c>
      <c r="C13" t="str">
        <f t="shared" ca="1" si="2"/>
        <v>Canada</v>
      </c>
      <c r="D13" t="str">
        <f t="shared" ca="1" si="3"/>
        <v>Rice</v>
      </c>
      <c r="E13">
        <f t="shared" ca="1" si="4"/>
        <v>288</v>
      </c>
      <c r="F13" s="3">
        <f t="shared" ca="1" si="5"/>
        <v>312</v>
      </c>
      <c r="G13">
        <f t="shared" ca="1" si="6"/>
        <v>89856</v>
      </c>
      <c r="H13">
        <f t="shared" ca="1" si="7"/>
        <v>55710.720000000001</v>
      </c>
      <c r="I13">
        <f t="shared" ca="1" si="8"/>
        <v>5867</v>
      </c>
      <c r="J13">
        <f t="shared" ca="1" si="9"/>
        <v>2913</v>
      </c>
      <c r="K13" s="1">
        <f t="shared" ca="1" si="10"/>
        <v>46252</v>
      </c>
      <c r="L13" s="1">
        <f t="shared" ca="1" si="11"/>
        <v>46269</v>
      </c>
      <c r="M13" s="1">
        <f t="shared" ca="1" si="12"/>
        <v>46273</v>
      </c>
      <c r="N13">
        <f t="shared" ca="1" si="13"/>
        <v>64490.720000000001</v>
      </c>
      <c r="O13" s="3">
        <f t="shared" ca="1" si="14"/>
        <v>25365.279999999999</v>
      </c>
      <c r="P13" s="2">
        <f t="shared" ca="1" si="15"/>
        <v>0.28228810541310539</v>
      </c>
      <c r="Q13" t="str">
        <f t="shared" ca="1" si="16"/>
        <v>Late</v>
      </c>
    </row>
    <row r="14" spans="1:17" x14ac:dyDescent="0.3">
      <c r="A14" t="str">
        <f t="shared" si="0"/>
        <v>S00013</v>
      </c>
      <c r="B14" t="str">
        <f t="shared" ca="1" si="1"/>
        <v>Oceanic Exports</v>
      </c>
      <c r="C14" t="str">
        <f t="shared" ca="1" si="2"/>
        <v>Singapore</v>
      </c>
      <c r="D14" t="str">
        <f t="shared" ca="1" si="3"/>
        <v>Tea</v>
      </c>
      <c r="E14">
        <f t="shared" ca="1" si="4"/>
        <v>435</v>
      </c>
      <c r="F14" s="3">
        <f t="shared" ca="1" si="5"/>
        <v>370</v>
      </c>
      <c r="G14">
        <f t="shared" ca="1" si="6"/>
        <v>160950</v>
      </c>
      <c r="H14">
        <f t="shared" ca="1" si="7"/>
        <v>75646.5</v>
      </c>
      <c r="I14">
        <f t="shared" ca="1" si="8"/>
        <v>9817</v>
      </c>
      <c r="J14">
        <f t="shared" ca="1" si="9"/>
        <v>1881</v>
      </c>
      <c r="K14" s="1">
        <f t="shared" ca="1" si="10"/>
        <v>46049</v>
      </c>
      <c r="L14" s="1">
        <f t="shared" ca="1" si="11"/>
        <v>46069</v>
      </c>
      <c r="M14" s="1">
        <f t="shared" ca="1" si="12"/>
        <v>46074</v>
      </c>
      <c r="N14">
        <f t="shared" ca="1" si="13"/>
        <v>87344.5</v>
      </c>
      <c r="O14" s="3">
        <f t="shared" ca="1" si="14"/>
        <v>73605.5</v>
      </c>
      <c r="P14" s="2">
        <f t="shared" ca="1" si="15"/>
        <v>0.45731904318111216</v>
      </c>
      <c r="Q14" t="str">
        <f t="shared" ca="1" si="16"/>
        <v>Late</v>
      </c>
    </row>
    <row r="15" spans="1:17" x14ac:dyDescent="0.3">
      <c r="A15" t="str">
        <f t="shared" si="0"/>
        <v>S00014</v>
      </c>
      <c r="B15" t="str">
        <f t="shared" ca="1" si="1"/>
        <v>Alpha Traders</v>
      </c>
      <c r="C15" t="str">
        <f t="shared" ca="1" si="2"/>
        <v>Singapore</v>
      </c>
      <c r="D15" t="str">
        <f t="shared" ca="1" si="3"/>
        <v>Spices</v>
      </c>
      <c r="E15">
        <f t="shared" ca="1" si="4"/>
        <v>451</v>
      </c>
      <c r="F15" s="3">
        <f t="shared" ca="1" si="5"/>
        <v>476</v>
      </c>
      <c r="G15">
        <f t="shared" ca="1" si="6"/>
        <v>214676</v>
      </c>
      <c r="H15">
        <f t="shared" ca="1" si="7"/>
        <v>137392.64000000001</v>
      </c>
      <c r="I15">
        <f t="shared" ca="1" si="8"/>
        <v>2612</v>
      </c>
      <c r="J15">
        <f t="shared" ca="1" si="9"/>
        <v>986</v>
      </c>
      <c r="K15" s="1">
        <f t="shared" ca="1" si="10"/>
        <v>45886</v>
      </c>
      <c r="L15" s="1">
        <f t="shared" ca="1" si="11"/>
        <v>45897</v>
      </c>
      <c r="M15" s="1">
        <f t="shared" ca="1" si="12"/>
        <v>45895</v>
      </c>
      <c r="N15">
        <f t="shared" ca="1" si="13"/>
        <v>140990.64000000001</v>
      </c>
      <c r="O15" s="3">
        <f t="shared" ca="1" si="14"/>
        <v>73685.359999999986</v>
      </c>
      <c r="P15" s="2">
        <f t="shared" ca="1" si="15"/>
        <v>0.34323985913655919</v>
      </c>
      <c r="Q15" t="str">
        <f t="shared" ca="1" si="16"/>
        <v>On Time</v>
      </c>
    </row>
    <row r="16" spans="1:17" x14ac:dyDescent="0.3">
      <c r="A16" t="str">
        <f t="shared" si="0"/>
        <v>S00015</v>
      </c>
      <c r="B16" t="str">
        <f t="shared" ca="1" si="1"/>
        <v>Beta Imports</v>
      </c>
      <c r="C16" t="str">
        <f t="shared" ca="1" si="2"/>
        <v>UK</v>
      </c>
      <c r="D16" t="str">
        <f t="shared" ca="1" si="3"/>
        <v>Rice</v>
      </c>
      <c r="E16">
        <f t="shared" ca="1" si="4"/>
        <v>79</v>
      </c>
      <c r="F16" s="3">
        <f t="shared" ca="1" si="5"/>
        <v>408</v>
      </c>
      <c r="G16">
        <f t="shared" ca="1" si="6"/>
        <v>32232</v>
      </c>
      <c r="H16">
        <f t="shared" ca="1" si="7"/>
        <v>23851.68</v>
      </c>
      <c r="I16">
        <f t="shared" ca="1" si="8"/>
        <v>8230</v>
      </c>
      <c r="J16">
        <f t="shared" ca="1" si="9"/>
        <v>2745</v>
      </c>
      <c r="K16" s="1">
        <f t="shared" ca="1" si="10"/>
        <v>46192</v>
      </c>
      <c r="L16" s="1">
        <f t="shared" ca="1" si="11"/>
        <v>46210</v>
      </c>
      <c r="M16" s="1">
        <f t="shared" ca="1" si="12"/>
        <v>46209</v>
      </c>
      <c r="N16">
        <f t="shared" ca="1" si="13"/>
        <v>34826.68</v>
      </c>
      <c r="O16" s="3">
        <f t="shared" ca="1" si="14"/>
        <v>-2594.6800000000003</v>
      </c>
      <c r="P16" s="2">
        <f t="shared" ca="1" si="15"/>
        <v>-8.0500124100273032E-2</v>
      </c>
      <c r="Q16" t="str">
        <f t="shared" ca="1" si="16"/>
        <v>On Time</v>
      </c>
    </row>
    <row r="17" spans="1:17" x14ac:dyDescent="0.3">
      <c r="A17" t="str">
        <f t="shared" si="0"/>
        <v>S00016</v>
      </c>
      <c r="B17" t="str">
        <f t="shared" ca="1" si="1"/>
        <v>FreshMart Ltd</v>
      </c>
      <c r="C17" t="str">
        <f t="shared" ca="1" si="2"/>
        <v>Singapore</v>
      </c>
      <c r="D17" t="str">
        <f t="shared" ca="1" si="3"/>
        <v>Spices</v>
      </c>
      <c r="E17">
        <f t="shared" ca="1" si="4"/>
        <v>451</v>
      </c>
      <c r="F17" s="3">
        <f t="shared" ca="1" si="5"/>
        <v>485</v>
      </c>
      <c r="G17">
        <f t="shared" ca="1" si="6"/>
        <v>218735</v>
      </c>
      <c r="H17">
        <f t="shared" ca="1" si="7"/>
        <v>142177.75</v>
      </c>
      <c r="I17">
        <f t="shared" ca="1" si="8"/>
        <v>9237</v>
      </c>
      <c r="J17">
        <f t="shared" ca="1" si="9"/>
        <v>1728</v>
      </c>
      <c r="K17" s="1">
        <f t="shared" ca="1" si="10"/>
        <v>46328</v>
      </c>
      <c r="L17" s="1">
        <f t="shared" ca="1" si="11"/>
        <v>46344</v>
      </c>
      <c r="M17" s="1">
        <f t="shared" ca="1" si="12"/>
        <v>46348</v>
      </c>
      <c r="N17">
        <f t="shared" ca="1" si="13"/>
        <v>153142.75</v>
      </c>
      <c r="O17" s="3">
        <f t="shared" ca="1" si="14"/>
        <v>65592.25</v>
      </c>
      <c r="P17" s="2">
        <f t="shared" ca="1" si="15"/>
        <v>0.29987084828673966</v>
      </c>
      <c r="Q17" t="str">
        <f t="shared" ca="1" si="16"/>
        <v>Late</v>
      </c>
    </row>
    <row r="18" spans="1:17" x14ac:dyDescent="0.3">
      <c r="A18" t="str">
        <f t="shared" si="0"/>
        <v>S00017</v>
      </c>
      <c r="B18" t="str">
        <f t="shared" ca="1" si="1"/>
        <v>Oceanic Exports</v>
      </c>
      <c r="C18" t="str">
        <f t="shared" ca="1" si="2"/>
        <v>UAE</v>
      </c>
      <c r="D18" t="str">
        <f t="shared" ca="1" si="3"/>
        <v>Rice</v>
      </c>
      <c r="E18">
        <f t="shared" ca="1" si="4"/>
        <v>118</v>
      </c>
      <c r="F18" s="3">
        <f t="shared" ca="1" si="5"/>
        <v>289</v>
      </c>
      <c r="G18">
        <f t="shared" ca="1" si="6"/>
        <v>34102</v>
      </c>
      <c r="H18">
        <f t="shared" ca="1" si="7"/>
        <v>21143.24</v>
      </c>
      <c r="I18">
        <f t="shared" ca="1" si="8"/>
        <v>4583</v>
      </c>
      <c r="J18">
        <f t="shared" ca="1" si="9"/>
        <v>3419</v>
      </c>
      <c r="K18" s="1">
        <f t="shared" ca="1" si="10"/>
        <v>45924</v>
      </c>
      <c r="L18" s="1">
        <f t="shared" ca="1" si="11"/>
        <v>45933</v>
      </c>
      <c r="M18" s="1">
        <f t="shared" ca="1" si="12"/>
        <v>45931</v>
      </c>
      <c r="N18">
        <f t="shared" ca="1" si="13"/>
        <v>29145.24</v>
      </c>
      <c r="O18" s="3">
        <f t="shared" ca="1" si="14"/>
        <v>4956.7599999999984</v>
      </c>
      <c r="P18" s="2">
        <f t="shared" ca="1" si="15"/>
        <v>0.14535100580611104</v>
      </c>
      <c r="Q18" t="str">
        <f t="shared" ca="1" si="16"/>
        <v>On Time</v>
      </c>
    </row>
    <row r="19" spans="1:17" x14ac:dyDescent="0.3">
      <c r="A19" t="str">
        <f t="shared" si="0"/>
        <v>S00018</v>
      </c>
      <c r="B19" t="str">
        <f t="shared" ca="1" si="1"/>
        <v>Global Foods</v>
      </c>
      <c r="C19" t="str">
        <f t="shared" ca="1" si="2"/>
        <v>UAE</v>
      </c>
      <c r="D19" t="str">
        <f t="shared" ca="1" si="3"/>
        <v>Spices</v>
      </c>
      <c r="E19">
        <f t="shared" ca="1" si="4"/>
        <v>168</v>
      </c>
      <c r="F19" s="3">
        <f t="shared" ca="1" si="5"/>
        <v>423</v>
      </c>
      <c r="G19">
        <f t="shared" ca="1" si="6"/>
        <v>71064</v>
      </c>
      <c r="H19">
        <f t="shared" ca="1" si="7"/>
        <v>45480.959999999999</v>
      </c>
      <c r="I19">
        <f t="shared" ca="1" si="8"/>
        <v>10975</v>
      </c>
      <c r="J19">
        <f t="shared" ca="1" si="9"/>
        <v>3794</v>
      </c>
      <c r="K19" s="1">
        <f t="shared" ca="1" si="10"/>
        <v>45717</v>
      </c>
      <c r="L19" s="1">
        <f t="shared" ca="1" si="11"/>
        <v>45732</v>
      </c>
      <c r="M19" s="1">
        <f t="shared" ca="1" si="12"/>
        <v>45737</v>
      </c>
      <c r="N19">
        <f t="shared" ca="1" si="13"/>
        <v>60249.96</v>
      </c>
      <c r="O19" s="3">
        <f t="shared" ca="1" si="14"/>
        <v>10814.04</v>
      </c>
      <c r="P19" s="2">
        <f t="shared" ca="1" si="15"/>
        <v>0.15217325227963527</v>
      </c>
      <c r="Q19" t="str">
        <f t="shared" ca="1" si="16"/>
        <v>Late</v>
      </c>
    </row>
    <row r="20" spans="1:17" x14ac:dyDescent="0.3">
      <c r="A20" t="str">
        <f t="shared" si="0"/>
        <v>S00019</v>
      </c>
      <c r="B20" t="str">
        <f t="shared" ca="1" si="1"/>
        <v>FreshMart Ltd</v>
      </c>
      <c r="C20" t="str">
        <f t="shared" ca="1" si="2"/>
        <v>UAE</v>
      </c>
      <c r="D20" t="str">
        <f t="shared" ca="1" si="3"/>
        <v>Spices</v>
      </c>
      <c r="E20">
        <f t="shared" ca="1" si="4"/>
        <v>55</v>
      </c>
      <c r="F20" s="3">
        <f t="shared" ca="1" si="5"/>
        <v>305</v>
      </c>
      <c r="G20">
        <f t="shared" ca="1" si="6"/>
        <v>16775</v>
      </c>
      <c r="H20">
        <f t="shared" ca="1" si="7"/>
        <v>9561.75</v>
      </c>
      <c r="I20">
        <f t="shared" ca="1" si="8"/>
        <v>10639</v>
      </c>
      <c r="J20">
        <f t="shared" ca="1" si="9"/>
        <v>1570</v>
      </c>
      <c r="K20" s="1">
        <f t="shared" ca="1" si="10"/>
        <v>46009</v>
      </c>
      <c r="L20" s="1">
        <f t="shared" ca="1" si="11"/>
        <v>46016</v>
      </c>
      <c r="M20" s="1">
        <f t="shared" ca="1" si="12"/>
        <v>46022</v>
      </c>
      <c r="N20">
        <f t="shared" ca="1" si="13"/>
        <v>21770.75</v>
      </c>
      <c r="O20" s="3">
        <f t="shared" ca="1" si="14"/>
        <v>-4995.75</v>
      </c>
      <c r="P20" s="2">
        <f t="shared" ca="1" si="15"/>
        <v>-0.29780923994038749</v>
      </c>
      <c r="Q20" t="str">
        <f t="shared" ca="1" si="16"/>
        <v>Late</v>
      </c>
    </row>
    <row r="21" spans="1:17" x14ac:dyDescent="0.3">
      <c r="A21" t="str">
        <f t="shared" si="0"/>
        <v>S00020</v>
      </c>
      <c r="B21" t="str">
        <f t="shared" ca="1" si="1"/>
        <v>Global Foods</v>
      </c>
      <c r="C21" t="str">
        <f t="shared" ca="1" si="2"/>
        <v>Singapore</v>
      </c>
      <c r="D21" t="str">
        <f t="shared" ca="1" si="3"/>
        <v>Rice</v>
      </c>
      <c r="E21">
        <f t="shared" ca="1" si="4"/>
        <v>232</v>
      </c>
      <c r="F21" s="3">
        <f t="shared" ca="1" si="5"/>
        <v>446</v>
      </c>
      <c r="G21">
        <f t="shared" ca="1" si="6"/>
        <v>103472</v>
      </c>
      <c r="H21">
        <f t="shared" ca="1" si="7"/>
        <v>52770.720000000001</v>
      </c>
      <c r="I21">
        <f t="shared" ca="1" si="8"/>
        <v>5191</v>
      </c>
      <c r="J21">
        <f t="shared" ca="1" si="9"/>
        <v>2043</v>
      </c>
      <c r="K21" s="1">
        <f t="shared" ca="1" si="10"/>
        <v>45732</v>
      </c>
      <c r="L21" s="1">
        <f t="shared" ca="1" si="11"/>
        <v>45750</v>
      </c>
      <c r="M21" s="1">
        <f t="shared" ca="1" si="12"/>
        <v>45753</v>
      </c>
      <c r="N21">
        <f t="shared" ca="1" si="13"/>
        <v>60004.72</v>
      </c>
      <c r="O21" s="3">
        <f t="shared" ca="1" si="14"/>
        <v>43467.28</v>
      </c>
      <c r="P21" s="2">
        <f t="shared" ca="1" si="15"/>
        <v>0.42008736663058605</v>
      </c>
      <c r="Q21" t="str">
        <f t="shared" ca="1" si="16"/>
        <v>Late</v>
      </c>
    </row>
    <row r="22" spans="1:17" x14ac:dyDescent="0.3">
      <c r="A22" t="str">
        <f t="shared" si="0"/>
        <v>S00021</v>
      </c>
      <c r="B22" t="str">
        <f t="shared" ca="1" si="1"/>
        <v>FreshMart Ltd</v>
      </c>
      <c r="C22" t="str">
        <f t="shared" ca="1" si="2"/>
        <v>Canada</v>
      </c>
      <c r="D22" t="str">
        <f t="shared" ca="1" si="3"/>
        <v>Tea</v>
      </c>
      <c r="E22">
        <f t="shared" ca="1" si="4"/>
        <v>217</v>
      </c>
      <c r="F22" s="3">
        <f t="shared" ca="1" si="5"/>
        <v>566</v>
      </c>
      <c r="G22">
        <f t="shared" ca="1" si="6"/>
        <v>122822</v>
      </c>
      <c r="H22">
        <f t="shared" ca="1" si="7"/>
        <v>78606.080000000002</v>
      </c>
      <c r="I22">
        <f t="shared" ca="1" si="8"/>
        <v>4816</v>
      </c>
      <c r="J22">
        <f t="shared" ca="1" si="9"/>
        <v>3325</v>
      </c>
      <c r="K22" s="1">
        <f t="shared" ca="1" si="10"/>
        <v>45847</v>
      </c>
      <c r="L22" s="1">
        <f t="shared" ca="1" si="11"/>
        <v>45859</v>
      </c>
      <c r="M22" s="1">
        <f t="shared" ca="1" si="12"/>
        <v>45862</v>
      </c>
      <c r="N22">
        <f t="shared" ca="1" si="13"/>
        <v>86747.08</v>
      </c>
      <c r="O22" s="3">
        <f t="shared" ca="1" si="14"/>
        <v>36074.92</v>
      </c>
      <c r="P22" s="2">
        <f t="shared" ca="1" si="15"/>
        <v>0.29371708651544509</v>
      </c>
      <c r="Q22" t="str">
        <f t="shared" ca="1" si="16"/>
        <v>Late</v>
      </c>
    </row>
    <row r="23" spans="1:17" x14ac:dyDescent="0.3">
      <c r="A23" t="str">
        <f t="shared" si="0"/>
        <v>S00022</v>
      </c>
      <c r="B23" t="str">
        <f t="shared" ca="1" si="1"/>
        <v>Alpha Traders</v>
      </c>
      <c r="C23" t="str">
        <f t="shared" ca="1" si="2"/>
        <v>UAE</v>
      </c>
      <c r="D23" t="str">
        <f t="shared" ca="1" si="3"/>
        <v>Spices</v>
      </c>
      <c r="E23">
        <f t="shared" ca="1" si="4"/>
        <v>143</v>
      </c>
      <c r="F23" s="3">
        <f t="shared" ca="1" si="5"/>
        <v>646</v>
      </c>
      <c r="G23">
        <f t="shared" ca="1" si="6"/>
        <v>92378</v>
      </c>
      <c r="H23">
        <f t="shared" ca="1" si="7"/>
        <v>48960.34</v>
      </c>
      <c r="I23">
        <f t="shared" ca="1" si="8"/>
        <v>8012</v>
      </c>
      <c r="J23">
        <f t="shared" ca="1" si="9"/>
        <v>2709</v>
      </c>
      <c r="K23" s="1">
        <f t="shared" ca="1" si="10"/>
        <v>46357</v>
      </c>
      <c r="L23" s="1">
        <f t="shared" ca="1" si="11"/>
        <v>46371</v>
      </c>
      <c r="M23" s="1">
        <f t="shared" ca="1" si="12"/>
        <v>46368</v>
      </c>
      <c r="N23">
        <f t="shared" ca="1" si="13"/>
        <v>59681.34</v>
      </c>
      <c r="O23" s="3">
        <f t="shared" ca="1" si="14"/>
        <v>32696.660000000003</v>
      </c>
      <c r="P23" s="2">
        <f t="shared" ca="1" si="15"/>
        <v>0.35394422914546758</v>
      </c>
      <c r="Q23" t="str">
        <f t="shared" ca="1" si="16"/>
        <v>On Time</v>
      </c>
    </row>
    <row r="24" spans="1:17" x14ac:dyDescent="0.3">
      <c r="A24" t="str">
        <f t="shared" si="0"/>
        <v>S00023</v>
      </c>
      <c r="B24" t="str">
        <f t="shared" ca="1" si="1"/>
        <v>Prime Wholesale</v>
      </c>
      <c r="C24" t="str">
        <f t="shared" ca="1" si="2"/>
        <v>Singapore</v>
      </c>
      <c r="D24" t="str">
        <f t="shared" ca="1" si="3"/>
        <v>Spices</v>
      </c>
      <c r="E24">
        <f t="shared" ca="1" si="4"/>
        <v>73</v>
      </c>
      <c r="F24" s="3">
        <f t="shared" ca="1" si="5"/>
        <v>716</v>
      </c>
      <c r="G24">
        <f t="shared" ca="1" si="6"/>
        <v>52268</v>
      </c>
      <c r="H24">
        <f t="shared" ca="1" si="7"/>
        <v>25611.32</v>
      </c>
      <c r="I24">
        <f t="shared" ca="1" si="8"/>
        <v>7746</v>
      </c>
      <c r="J24">
        <f t="shared" ca="1" si="9"/>
        <v>1339</v>
      </c>
      <c r="K24" s="1">
        <f t="shared" ca="1" si="10"/>
        <v>46132</v>
      </c>
      <c r="L24" s="1">
        <f t="shared" ca="1" si="11"/>
        <v>46150</v>
      </c>
      <c r="M24" s="1">
        <f t="shared" ca="1" si="12"/>
        <v>46154</v>
      </c>
      <c r="N24">
        <f t="shared" ca="1" si="13"/>
        <v>34696.32</v>
      </c>
      <c r="O24" s="3">
        <f t="shared" ca="1" si="14"/>
        <v>17571.68</v>
      </c>
      <c r="P24" s="2">
        <f t="shared" ca="1" si="15"/>
        <v>0.33618428101323944</v>
      </c>
      <c r="Q24" t="str">
        <f t="shared" ca="1" si="16"/>
        <v>Late</v>
      </c>
    </row>
    <row r="25" spans="1:17" x14ac:dyDescent="0.3">
      <c r="A25" t="str">
        <f t="shared" si="0"/>
        <v>S00024</v>
      </c>
      <c r="B25" t="str">
        <f t="shared" ca="1" si="1"/>
        <v>Prime Wholesale</v>
      </c>
      <c r="C25" t="str">
        <f t="shared" ca="1" si="2"/>
        <v>UK</v>
      </c>
      <c r="D25" t="str">
        <f t="shared" ca="1" si="3"/>
        <v>Spices</v>
      </c>
      <c r="E25">
        <f t="shared" ca="1" si="4"/>
        <v>474</v>
      </c>
      <c r="F25" s="3">
        <f t="shared" ca="1" si="5"/>
        <v>623</v>
      </c>
      <c r="G25">
        <f t="shared" ca="1" si="6"/>
        <v>295302</v>
      </c>
      <c r="H25">
        <f t="shared" ca="1" si="7"/>
        <v>218523.48</v>
      </c>
      <c r="I25">
        <f t="shared" ca="1" si="8"/>
        <v>5952</v>
      </c>
      <c r="J25">
        <f t="shared" ca="1" si="9"/>
        <v>1916</v>
      </c>
      <c r="K25" s="1">
        <f t="shared" ca="1" si="10"/>
        <v>46114</v>
      </c>
      <c r="L25" s="1">
        <f t="shared" ca="1" si="11"/>
        <v>46121</v>
      </c>
      <c r="M25" s="1">
        <f t="shared" ca="1" si="12"/>
        <v>46118</v>
      </c>
      <c r="N25">
        <f t="shared" ca="1" si="13"/>
        <v>226391.48</v>
      </c>
      <c r="O25" s="3">
        <f t="shared" ca="1" si="14"/>
        <v>68910.51999999999</v>
      </c>
      <c r="P25" s="2">
        <f t="shared" ca="1" si="15"/>
        <v>0.23335608969800403</v>
      </c>
      <c r="Q25" t="str">
        <f t="shared" ca="1" si="16"/>
        <v>On Time</v>
      </c>
    </row>
    <row r="26" spans="1:17" x14ac:dyDescent="0.3">
      <c r="A26" t="str">
        <f t="shared" si="0"/>
        <v>S00025</v>
      </c>
      <c r="B26" t="str">
        <f t="shared" ca="1" si="1"/>
        <v>FreshMart Ltd</v>
      </c>
      <c r="C26" t="str">
        <f t="shared" ca="1" si="2"/>
        <v>UAE</v>
      </c>
      <c r="D26" t="str">
        <f t="shared" ca="1" si="3"/>
        <v>Pickles</v>
      </c>
      <c r="E26">
        <f t="shared" ca="1" si="4"/>
        <v>219</v>
      </c>
      <c r="F26" s="3">
        <f t="shared" ca="1" si="5"/>
        <v>249</v>
      </c>
      <c r="G26">
        <f t="shared" ca="1" si="6"/>
        <v>54531</v>
      </c>
      <c r="H26">
        <f t="shared" ca="1" si="7"/>
        <v>30537.360000000001</v>
      </c>
      <c r="I26">
        <f t="shared" ca="1" si="8"/>
        <v>6579</v>
      </c>
      <c r="J26">
        <f t="shared" ca="1" si="9"/>
        <v>3735</v>
      </c>
      <c r="K26" s="1">
        <f t="shared" ca="1" si="10"/>
        <v>45957</v>
      </c>
      <c r="L26" s="1">
        <f t="shared" ca="1" si="11"/>
        <v>45967</v>
      </c>
      <c r="M26" s="1">
        <f t="shared" ca="1" si="12"/>
        <v>45965</v>
      </c>
      <c r="N26">
        <f t="shared" ca="1" si="13"/>
        <v>40851.360000000001</v>
      </c>
      <c r="O26" s="3">
        <f t="shared" ca="1" si="14"/>
        <v>13679.64</v>
      </c>
      <c r="P26" s="2">
        <f t="shared" ca="1" si="15"/>
        <v>0.25085987786763492</v>
      </c>
      <c r="Q26" t="str">
        <f t="shared" ca="1" si="16"/>
        <v>On Time</v>
      </c>
    </row>
    <row r="27" spans="1:17" x14ac:dyDescent="0.3">
      <c r="A27" t="str">
        <f t="shared" si="0"/>
        <v>S00026</v>
      </c>
      <c r="B27" t="str">
        <f t="shared" ca="1" si="1"/>
        <v>Global Foods</v>
      </c>
      <c r="C27" t="str">
        <f t="shared" ca="1" si="2"/>
        <v>UAE</v>
      </c>
      <c r="D27" t="str">
        <f t="shared" ca="1" si="3"/>
        <v>Rice</v>
      </c>
      <c r="E27">
        <f t="shared" ca="1" si="4"/>
        <v>235</v>
      </c>
      <c r="F27" s="3">
        <f t="shared" ca="1" si="5"/>
        <v>422</v>
      </c>
      <c r="G27">
        <f t="shared" ca="1" si="6"/>
        <v>99170</v>
      </c>
      <c r="H27">
        <f t="shared" ca="1" si="7"/>
        <v>52560.1</v>
      </c>
      <c r="I27">
        <f t="shared" ca="1" si="8"/>
        <v>2480</v>
      </c>
      <c r="J27">
        <f t="shared" ca="1" si="9"/>
        <v>1066</v>
      </c>
      <c r="K27" s="1">
        <f t="shared" ca="1" si="10"/>
        <v>46067</v>
      </c>
      <c r="L27" s="1">
        <f t="shared" ca="1" si="11"/>
        <v>46079</v>
      </c>
      <c r="M27" s="1">
        <f t="shared" ca="1" si="12"/>
        <v>46080</v>
      </c>
      <c r="N27">
        <f t="shared" ca="1" si="13"/>
        <v>56106.1</v>
      </c>
      <c r="O27" s="3">
        <f t="shared" ca="1" si="14"/>
        <v>43063.9</v>
      </c>
      <c r="P27" s="2">
        <f t="shared" ca="1" si="15"/>
        <v>0.43424321871533733</v>
      </c>
      <c r="Q27" t="str">
        <f t="shared" ca="1" si="16"/>
        <v>Late</v>
      </c>
    </row>
    <row r="28" spans="1:17" x14ac:dyDescent="0.3">
      <c r="A28" t="str">
        <f t="shared" si="0"/>
        <v>S00027</v>
      </c>
      <c r="B28" t="str">
        <f t="shared" ca="1" si="1"/>
        <v>FreshMart Ltd</v>
      </c>
      <c r="C28" t="str">
        <f t="shared" ca="1" si="2"/>
        <v>UK</v>
      </c>
      <c r="D28" t="str">
        <f t="shared" ca="1" si="3"/>
        <v>Tea</v>
      </c>
      <c r="E28">
        <f t="shared" ca="1" si="4"/>
        <v>292</v>
      </c>
      <c r="F28" s="3">
        <f t="shared" ca="1" si="5"/>
        <v>761</v>
      </c>
      <c r="G28">
        <f t="shared" ca="1" si="6"/>
        <v>222212</v>
      </c>
      <c r="H28">
        <f t="shared" ca="1" si="7"/>
        <v>115550.24</v>
      </c>
      <c r="I28">
        <f t="shared" ca="1" si="8"/>
        <v>11414</v>
      </c>
      <c r="J28">
        <f t="shared" ca="1" si="9"/>
        <v>1237</v>
      </c>
      <c r="K28" s="1">
        <f t="shared" ca="1" si="10"/>
        <v>46049</v>
      </c>
      <c r="L28" s="1">
        <f t="shared" ca="1" si="11"/>
        <v>46068</v>
      </c>
      <c r="M28" s="1">
        <f t="shared" ca="1" si="12"/>
        <v>46072</v>
      </c>
      <c r="N28">
        <f t="shared" ca="1" si="13"/>
        <v>128201.24</v>
      </c>
      <c r="O28" s="3">
        <f t="shared" ca="1" si="14"/>
        <v>94010.76</v>
      </c>
      <c r="P28" s="2">
        <f t="shared" ca="1" si="15"/>
        <v>0.42306788112253163</v>
      </c>
      <c r="Q28" t="str">
        <f t="shared" ca="1" si="16"/>
        <v>Late</v>
      </c>
    </row>
    <row r="29" spans="1:17" x14ac:dyDescent="0.3">
      <c r="A29" t="str">
        <f t="shared" si="0"/>
        <v>S00028</v>
      </c>
      <c r="B29" t="str">
        <f t="shared" ca="1" si="1"/>
        <v>Global Foods</v>
      </c>
      <c r="C29" t="str">
        <f t="shared" ca="1" si="2"/>
        <v>Australia</v>
      </c>
      <c r="D29" t="str">
        <f t="shared" ca="1" si="3"/>
        <v>Tea</v>
      </c>
      <c r="E29">
        <f t="shared" ca="1" si="4"/>
        <v>310</v>
      </c>
      <c r="F29" s="3">
        <f t="shared" ca="1" si="5"/>
        <v>743</v>
      </c>
      <c r="G29">
        <f t="shared" ca="1" si="6"/>
        <v>230330</v>
      </c>
      <c r="H29">
        <f t="shared" ca="1" si="7"/>
        <v>112861.7</v>
      </c>
      <c r="I29">
        <f t="shared" ca="1" si="8"/>
        <v>7815</v>
      </c>
      <c r="J29">
        <f t="shared" ca="1" si="9"/>
        <v>3042</v>
      </c>
      <c r="K29" s="1">
        <f t="shared" ca="1" si="10"/>
        <v>46136</v>
      </c>
      <c r="L29" s="1">
        <f t="shared" ca="1" si="11"/>
        <v>46156</v>
      </c>
      <c r="M29" s="1">
        <f t="shared" ca="1" si="12"/>
        <v>46153</v>
      </c>
      <c r="N29">
        <f t="shared" ca="1" si="13"/>
        <v>123718.7</v>
      </c>
      <c r="O29" s="3">
        <f t="shared" ca="1" si="14"/>
        <v>106611.3</v>
      </c>
      <c r="P29" s="2">
        <f t="shared" ca="1" si="15"/>
        <v>0.46286328311552988</v>
      </c>
      <c r="Q29" t="str">
        <f t="shared" ca="1" si="16"/>
        <v>On Time</v>
      </c>
    </row>
    <row r="30" spans="1:17" x14ac:dyDescent="0.3">
      <c r="A30" t="str">
        <f t="shared" si="0"/>
        <v>S00029</v>
      </c>
      <c r="B30" t="str">
        <f t="shared" ca="1" si="1"/>
        <v>Global Foods</v>
      </c>
      <c r="C30" t="str">
        <f t="shared" ca="1" si="2"/>
        <v>UK</v>
      </c>
      <c r="D30" t="str">
        <f t="shared" ca="1" si="3"/>
        <v>Sauces</v>
      </c>
      <c r="E30">
        <f t="shared" ca="1" si="4"/>
        <v>137</v>
      </c>
      <c r="F30" s="3">
        <f t="shared" ca="1" si="5"/>
        <v>711</v>
      </c>
      <c r="G30">
        <f t="shared" ca="1" si="6"/>
        <v>97407</v>
      </c>
      <c r="H30">
        <f t="shared" ca="1" si="7"/>
        <v>47729.43</v>
      </c>
      <c r="I30">
        <f t="shared" ca="1" si="8"/>
        <v>1525</v>
      </c>
      <c r="J30">
        <f t="shared" ca="1" si="9"/>
        <v>1997</v>
      </c>
      <c r="K30" s="1">
        <f t="shared" ca="1" si="10"/>
        <v>46095</v>
      </c>
      <c r="L30" s="1">
        <f t="shared" ca="1" si="11"/>
        <v>46105</v>
      </c>
      <c r="M30" s="1">
        <f t="shared" ca="1" si="12"/>
        <v>46103</v>
      </c>
      <c r="N30">
        <f t="shared" ca="1" si="13"/>
        <v>51251.43</v>
      </c>
      <c r="O30" s="3">
        <f t="shared" ca="1" si="14"/>
        <v>46155.57</v>
      </c>
      <c r="P30" s="2">
        <f t="shared" ca="1" si="15"/>
        <v>0.47384243432196865</v>
      </c>
      <c r="Q30" t="str">
        <f t="shared" ca="1" si="16"/>
        <v>On Time</v>
      </c>
    </row>
    <row r="31" spans="1:17" x14ac:dyDescent="0.3">
      <c r="A31" t="str">
        <f t="shared" si="0"/>
        <v>S00030</v>
      </c>
      <c r="B31" t="str">
        <f t="shared" ca="1" si="1"/>
        <v>Beta Imports</v>
      </c>
      <c r="C31" t="str">
        <f t="shared" ca="1" si="2"/>
        <v>UAE</v>
      </c>
      <c r="D31" t="str">
        <f t="shared" ca="1" si="3"/>
        <v>Pickles</v>
      </c>
      <c r="E31">
        <f t="shared" ca="1" si="4"/>
        <v>324</v>
      </c>
      <c r="F31" s="3">
        <f t="shared" ca="1" si="5"/>
        <v>799</v>
      </c>
      <c r="G31">
        <f t="shared" ca="1" si="6"/>
        <v>258876</v>
      </c>
      <c r="H31">
        <f t="shared" ca="1" si="7"/>
        <v>150148.07999999999</v>
      </c>
      <c r="I31">
        <f t="shared" ca="1" si="8"/>
        <v>7386</v>
      </c>
      <c r="J31">
        <f t="shared" ca="1" si="9"/>
        <v>1527</v>
      </c>
      <c r="K31" s="1">
        <f t="shared" ca="1" si="10"/>
        <v>45709</v>
      </c>
      <c r="L31" s="1">
        <f t="shared" ca="1" si="11"/>
        <v>45724</v>
      </c>
      <c r="M31" s="1">
        <f t="shared" ca="1" si="12"/>
        <v>45730</v>
      </c>
      <c r="N31">
        <f t="shared" ca="1" si="13"/>
        <v>159061.07999999999</v>
      </c>
      <c r="O31" s="3">
        <f t="shared" ca="1" si="14"/>
        <v>99814.920000000013</v>
      </c>
      <c r="P31" s="2">
        <f t="shared" ca="1" si="15"/>
        <v>0.38557038891206608</v>
      </c>
      <c r="Q31" t="str">
        <f t="shared" ca="1" si="16"/>
        <v>Late</v>
      </c>
    </row>
    <row r="32" spans="1:17" x14ac:dyDescent="0.3">
      <c r="A32" t="str">
        <f t="shared" si="0"/>
        <v>S00031</v>
      </c>
      <c r="B32" t="str">
        <f t="shared" ca="1" si="1"/>
        <v>Oceanic Exports</v>
      </c>
      <c r="C32" t="str">
        <f t="shared" ca="1" si="2"/>
        <v>Singapore</v>
      </c>
      <c r="D32" t="str">
        <f t="shared" ca="1" si="3"/>
        <v>Tea</v>
      </c>
      <c r="E32">
        <f t="shared" ca="1" si="4"/>
        <v>212</v>
      </c>
      <c r="F32" s="3">
        <f t="shared" ca="1" si="5"/>
        <v>161</v>
      </c>
      <c r="G32">
        <f t="shared" ca="1" si="6"/>
        <v>34132</v>
      </c>
      <c r="H32">
        <f t="shared" ca="1" si="7"/>
        <v>19113.919999999998</v>
      </c>
      <c r="I32">
        <f t="shared" ca="1" si="8"/>
        <v>7671</v>
      </c>
      <c r="J32">
        <f t="shared" ca="1" si="9"/>
        <v>3023</v>
      </c>
      <c r="K32" s="1">
        <f t="shared" ca="1" si="10"/>
        <v>45824</v>
      </c>
      <c r="L32" s="1">
        <f t="shared" ca="1" si="11"/>
        <v>45831</v>
      </c>
      <c r="M32" s="1">
        <f t="shared" ca="1" si="12"/>
        <v>45828</v>
      </c>
      <c r="N32">
        <f t="shared" ca="1" si="13"/>
        <v>29807.919999999998</v>
      </c>
      <c r="O32" s="3">
        <f t="shared" ca="1" si="14"/>
        <v>4324.0800000000017</v>
      </c>
      <c r="P32" s="2">
        <f t="shared" ca="1" si="15"/>
        <v>0.12668697996015474</v>
      </c>
      <c r="Q32" t="str">
        <f t="shared" ca="1" si="16"/>
        <v>On Time</v>
      </c>
    </row>
    <row r="33" spans="1:17" x14ac:dyDescent="0.3">
      <c r="A33" t="str">
        <f t="shared" si="0"/>
        <v>S00032</v>
      </c>
      <c r="B33" t="str">
        <f t="shared" ca="1" si="1"/>
        <v>Prime Wholesale</v>
      </c>
      <c r="C33" t="str">
        <f t="shared" ca="1" si="2"/>
        <v>Singapore</v>
      </c>
      <c r="D33" t="str">
        <f t="shared" ca="1" si="3"/>
        <v>Rice</v>
      </c>
      <c r="E33">
        <f t="shared" ca="1" si="4"/>
        <v>57</v>
      </c>
      <c r="F33" s="3">
        <f t="shared" ca="1" si="5"/>
        <v>348</v>
      </c>
      <c r="G33">
        <f t="shared" ca="1" si="6"/>
        <v>19836</v>
      </c>
      <c r="H33">
        <f t="shared" ca="1" si="7"/>
        <v>10909.8</v>
      </c>
      <c r="I33">
        <f t="shared" ca="1" si="8"/>
        <v>4909</v>
      </c>
      <c r="J33">
        <f t="shared" ca="1" si="9"/>
        <v>1834</v>
      </c>
      <c r="K33" s="1">
        <f t="shared" ca="1" si="10"/>
        <v>46321</v>
      </c>
      <c r="L33" s="1">
        <f t="shared" ca="1" si="11"/>
        <v>46333</v>
      </c>
      <c r="M33" s="1">
        <f t="shared" ca="1" si="12"/>
        <v>46332</v>
      </c>
      <c r="N33">
        <f t="shared" ca="1" si="13"/>
        <v>17652.8</v>
      </c>
      <c r="O33" s="3">
        <f t="shared" ca="1" si="14"/>
        <v>2183.2000000000007</v>
      </c>
      <c r="P33" s="2">
        <f t="shared" ca="1" si="15"/>
        <v>0.11006251260334748</v>
      </c>
      <c r="Q33" t="str">
        <f t="shared" ca="1" si="16"/>
        <v>On Time</v>
      </c>
    </row>
    <row r="34" spans="1:17" x14ac:dyDescent="0.3">
      <c r="A34" t="str">
        <f t="shared" si="0"/>
        <v>S00033</v>
      </c>
      <c r="B34" t="str">
        <f t="shared" ca="1" si="1"/>
        <v>Beta Imports</v>
      </c>
      <c r="C34" t="str">
        <f t="shared" ca="1" si="2"/>
        <v>Canada</v>
      </c>
      <c r="D34" t="str">
        <f t="shared" ca="1" si="3"/>
        <v>Pickles</v>
      </c>
      <c r="E34">
        <f t="shared" ca="1" si="4"/>
        <v>412</v>
      </c>
      <c r="F34" s="3">
        <f t="shared" ca="1" si="5"/>
        <v>127</v>
      </c>
      <c r="G34">
        <f t="shared" ca="1" si="6"/>
        <v>52324</v>
      </c>
      <c r="H34">
        <f t="shared" ca="1" si="7"/>
        <v>25638.76</v>
      </c>
      <c r="I34">
        <f t="shared" ca="1" si="8"/>
        <v>6668</v>
      </c>
      <c r="J34">
        <f t="shared" ca="1" si="9"/>
        <v>3409</v>
      </c>
      <c r="K34" s="1">
        <f t="shared" ca="1" si="10"/>
        <v>45876</v>
      </c>
      <c r="L34" s="1">
        <f t="shared" ca="1" si="11"/>
        <v>45883</v>
      </c>
      <c r="M34" s="1">
        <f t="shared" ca="1" si="12"/>
        <v>45889</v>
      </c>
      <c r="N34">
        <f t="shared" ca="1" si="13"/>
        <v>35715.759999999995</v>
      </c>
      <c r="O34" s="3">
        <f t="shared" ca="1" si="14"/>
        <v>16608.240000000005</v>
      </c>
      <c r="P34" s="2">
        <f t="shared" ca="1" si="15"/>
        <v>0.31741151288127828</v>
      </c>
      <c r="Q34" t="str">
        <f t="shared" ca="1" si="16"/>
        <v>Late</v>
      </c>
    </row>
    <row r="35" spans="1:17" x14ac:dyDescent="0.3">
      <c r="A35" t="str">
        <f t="shared" si="0"/>
        <v>S00034</v>
      </c>
      <c r="B35" t="str">
        <f t="shared" ca="1" si="1"/>
        <v>FreshMart Ltd</v>
      </c>
      <c r="C35" t="str">
        <f t="shared" ca="1" si="2"/>
        <v>Australia</v>
      </c>
      <c r="D35" t="str">
        <f t="shared" ca="1" si="3"/>
        <v>Pickles</v>
      </c>
      <c r="E35">
        <f t="shared" ca="1" si="4"/>
        <v>300</v>
      </c>
      <c r="F35" s="3">
        <f t="shared" ca="1" si="5"/>
        <v>414</v>
      </c>
      <c r="G35">
        <f t="shared" ca="1" si="6"/>
        <v>124200</v>
      </c>
      <c r="H35">
        <f t="shared" ca="1" si="7"/>
        <v>77004</v>
      </c>
      <c r="I35">
        <f t="shared" ca="1" si="8"/>
        <v>7551</v>
      </c>
      <c r="J35">
        <f t="shared" ca="1" si="9"/>
        <v>2334</v>
      </c>
      <c r="K35" s="1">
        <f t="shared" ca="1" si="10"/>
        <v>45764</v>
      </c>
      <c r="L35" s="1">
        <f t="shared" ca="1" si="11"/>
        <v>45773</v>
      </c>
      <c r="M35" s="1">
        <f t="shared" ca="1" si="12"/>
        <v>45774</v>
      </c>
      <c r="N35">
        <f t="shared" ca="1" si="13"/>
        <v>86889</v>
      </c>
      <c r="O35" s="3">
        <f t="shared" ca="1" si="14"/>
        <v>37311</v>
      </c>
      <c r="P35" s="2">
        <f t="shared" ca="1" si="15"/>
        <v>0.30041062801932367</v>
      </c>
      <c r="Q35" t="str">
        <f t="shared" ca="1" si="16"/>
        <v>Late</v>
      </c>
    </row>
    <row r="36" spans="1:17" x14ac:dyDescent="0.3">
      <c r="A36" t="str">
        <f t="shared" si="0"/>
        <v>S00035</v>
      </c>
      <c r="B36" t="str">
        <f t="shared" ca="1" si="1"/>
        <v>Alpha Traders</v>
      </c>
      <c r="C36" t="str">
        <f t="shared" ca="1" si="2"/>
        <v>UK</v>
      </c>
      <c r="D36" t="str">
        <f t="shared" ca="1" si="3"/>
        <v>Pickles</v>
      </c>
      <c r="E36">
        <f t="shared" ca="1" si="4"/>
        <v>145</v>
      </c>
      <c r="F36" s="3">
        <f t="shared" ca="1" si="5"/>
        <v>533</v>
      </c>
      <c r="G36">
        <f t="shared" ca="1" si="6"/>
        <v>77285</v>
      </c>
      <c r="H36">
        <f t="shared" ca="1" si="7"/>
        <v>43279.6</v>
      </c>
      <c r="I36">
        <f t="shared" ca="1" si="8"/>
        <v>6381</v>
      </c>
      <c r="J36">
        <f t="shared" ca="1" si="9"/>
        <v>2658</v>
      </c>
      <c r="K36" s="1">
        <f t="shared" ca="1" si="10"/>
        <v>45754</v>
      </c>
      <c r="L36" s="1">
        <f t="shared" ca="1" si="11"/>
        <v>45762</v>
      </c>
      <c r="M36" s="1">
        <f t="shared" ca="1" si="12"/>
        <v>45761</v>
      </c>
      <c r="N36">
        <f t="shared" ca="1" si="13"/>
        <v>52318.6</v>
      </c>
      <c r="O36" s="3">
        <f t="shared" ca="1" si="14"/>
        <v>24966.400000000001</v>
      </c>
      <c r="P36" s="2">
        <f t="shared" ca="1" si="15"/>
        <v>0.32304328136119559</v>
      </c>
      <c r="Q36" t="str">
        <f t="shared" ca="1" si="16"/>
        <v>On Time</v>
      </c>
    </row>
    <row r="37" spans="1:17" x14ac:dyDescent="0.3">
      <c r="A37" t="str">
        <f t="shared" si="0"/>
        <v>S00036</v>
      </c>
      <c r="B37" t="str">
        <f t="shared" ca="1" si="1"/>
        <v>Oceanic Exports</v>
      </c>
      <c r="C37" t="str">
        <f t="shared" ca="1" si="2"/>
        <v>Singapore</v>
      </c>
      <c r="D37" t="str">
        <f t="shared" ca="1" si="3"/>
        <v>Tea</v>
      </c>
      <c r="E37">
        <f t="shared" ca="1" si="4"/>
        <v>406</v>
      </c>
      <c r="F37" s="3">
        <f t="shared" ca="1" si="5"/>
        <v>781</v>
      </c>
      <c r="G37">
        <f t="shared" ca="1" si="6"/>
        <v>317086</v>
      </c>
      <c r="H37">
        <f t="shared" ca="1" si="7"/>
        <v>228301.92</v>
      </c>
      <c r="I37">
        <f t="shared" ca="1" si="8"/>
        <v>11317</v>
      </c>
      <c r="J37">
        <f t="shared" ca="1" si="9"/>
        <v>3717</v>
      </c>
      <c r="K37" s="1">
        <f t="shared" ca="1" si="10"/>
        <v>45972</v>
      </c>
      <c r="L37" s="1">
        <f t="shared" ca="1" si="11"/>
        <v>45990</v>
      </c>
      <c r="M37" s="1">
        <f t="shared" ca="1" si="12"/>
        <v>45989</v>
      </c>
      <c r="N37">
        <f t="shared" ca="1" si="13"/>
        <v>243335.92</v>
      </c>
      <c r="O37" s="3">
        <f t="shared" ca="1" si="14"/>
        <v>73750.079999999987</v>
      </c>
      <c r="P37" s="2">
        <f t="shared" ca="1" si="15"/>
        <v>0.23258699532618907</v>
      </c>
      <c r="Q37" t="str">
        <f t="shared" ca="1" si="16"/>
        <v>On Time</v>
      </c>
    </row>
    <row r="38" spans="1:17" x14ac:dyDescent="0.3">
      <c r="A38" t="str">
        <f t="shared" si="0"/>
        <v>S00037</v>
      </c>
      <c r="B38" t="str">
        <f t="shared" ca="1" si="1"/>
        <v>Global Foods</v>
      </c>
      <c r="C38" t="str">
        <f t="shared" ca="1" si="2"/>
        <v>Canada</v>
      </c>
      <c r="D38" t="str">
        <f t="shared" ca="1" si="3"/>
        <v>Pickles</v>
      </c>
      <c r="E38">
        <f t="shared" ca="1" si="4"/>
        <v>102</v>
      </c>
      <c r="F38" s="3">
        <f t="shared" ca="1" si="5"/>
        <v>329</v>
      </c>
      <c r="G38">
        <f t="shared" ca="1" si="6"/>
        <v>33558</v>
      </c>
      <c r="H38">
        <f t="shared" ca="1" si="7"/>
        <v>18792.48</v>
      </c>
      <c r="I38">
        <f t="shared" ca="1" si="8"/>
        <v>9350</v>
      </c>
      <c r="J38">
        <f t="shared" ca="1" si="9"/>
        <v>2224</v>
      </c>
      <c r="K38" s="1">
        <f t="shared" ca="1" si="10"/>
        <v>46090</v>
      </c>
      <c r="L38" s="1">
        <f t="shared" ca="1" si="11"/>
        <v>46102</v>
      </c>
      <c r="M38" s="1">
        <f t="shared" ca="1" si="12"/>
        <v>46099</v>
      </c>
      <c r="N38">
        <f t="shared" ca="1" si="13"/>
        <v>30366.48</v>
      </c>
      <c r="O38" s="3">
        <f t="shared" ca="1" si="14"/>
        <v>3191.5200000000004</v>
      </c>
      <c r="P38" s="2">
        <f t="shared" ca="1" si="15"/>
        <v>9.5104595029501179E-2</v>
      </c>
      <c r="Q38" t="str">
        <f t="shared" ca="1" si="16"/>
        <v>On Time</v>
      </c>
    </row>
    <row r="39" spans="1:17" x14ac:dyDescent="0.3">
      <c r="A39" t="str">
        <f t="shared" si="0"/>
        <v>S00038</v>
      </c>
      <c r="B39" t="str">
        <f t="shared" ca="1" si="1"/>
        <v>FreshMart Ltd</v>
      </c>
      <c r="C39" t="str">
        <f t="shared" ca="1" si="2"/>
        <v>Singapore</v>
      </c>
      <c r="D39" t="str">
        <f t="shared" ca="1" si="3"/>
        <v>Sauces</v>
      </c>
      <c r="E39">
        <f t="shared" ca="1" si="4"/>
        <v>296</v>
      </c>
      <c r="F39" s="3">
        <f t="shared" ca="1" si="5"/>
        <v>790</v>
      </c>
      <c r="G39">
        <f t="shared" ca="1" si="6"/>
        <v>233840</v>
      </c>
      <c r="H39">
        <f t="shared" ca="1" si="7"/>
        <v>137965.6</v>
      </c>
      <c r="I39">
        <f t="shared" ca="1" si="8"/>
        <v>1640</v>
      </c>
      <c r="J39">
        <f t="shared" ca="1" si="9"/>
        <v>3387</v>
      </c>
      <c r="K39" s="1">
        <f t="shared" ca="1" si="10"/>
        <v>46070</v>
      </c>
      <c r="L39" s="1">
        <f t="shared" ca="1" si="11"/>
        <v>46084</v>
      </c>
      <c r="M39" s="1">
        <f t="shared" ca="1" si="12"/>
        <v>46086</v>
      </c>
      <c r="N39">
        <f t="shared" ca="1" si="13"/>
        <v>142992.6</v>
      </c>
      <c r="O39" s="3">
        <f t="shared" ca="1" si="14"/>
        <v>90847.4</v>
      </c>
      <c r="P39" s="2">
        <f t="shared" ca="1" si="15"/>
        <v>0.38850239479986315</v>
      </c>
      <c r="Q39" t="str">
        <f t="shared" ca="1" si="16"/>
        <v>Late</v>
      </c>
    </row>
    <row r="40" spans="1:17" x14ac:dyDescent="0.3">
      <c r="A40" t="str">
        <f t="shared" si="0"/>
        <v>S00039</v>
      </c>
      <c r="B40" t="str">
        <f t="shared" ca="1" si="1"/>
        <v>Oceanic Exports</v>
      </c>
      <c r="C40" t="str">
        <f t="shared" ca="1" si="2"/>
        <v>Canada</v>
      </c>
      <c r="D40" t="str">
        <f t="shared" ca="1" si="3"/>
        <v>Sauces</v>
      </c>
      <c r="E40">
        <f t="shared" ca="1" si="4"/>
        <v>94</v>
      </c>
      <c r="F40" s="3">
        <f t="shared" ca="1" si="5"/>
        <v>217</v>
      </c>
      <c r="G40">
        <f t="shared" ca="1" si="6"/>
        <v>20398</v>
      </c>
      <c r="H40">
        <f t="shared" ca="1" si="7"/>
        <v>11830.84</v>
      </c>
      <c r="I40">
        <f t="shared" ca="1" si="8"/>
        <v>7331</v>
      </c>
      <c r="J40">
        <f t="shared" ca="1" si="9"/>
        <v>2279</v>
      </c>
      <c r="K40" s="1">
        <f t="shared" ca="1" si="10"/>
        <v>46296</v>
      </c>
      <c r="L40" s="1">
        <f t="shared" ca="1" si="11"/>
        <v>46312</v>
      </c>
      <c r="M40" s="1">
        <f t="shared" ca="1" si="12"/>
        <v>46317</v>
      </c>
      <c r="N40">
        <f t="shared" ca="1" si="13"/>
        <v>21440.84</v>
      </c>
      <c r="O40" s="3">
        <f t="shared" ca="1" si="14"/>
        <v>-1042.8400000000001</v>
      </c>
      <c r="P40" s="2">
        <f t="shared" ca="1" si="15"/>
        <v>-5.1124620060790278E-2</v>
      </c>
      <c r="Q40" t="str">
        <f t="shared" ca="1" si="16"/>
        <v>Late</v>
      </c>
    </row>
    <row r="41" spans="1:17" x14ac:dyDescent="0.3">
      <c r="A41" t="str">
        <f t="shared" si="0"/>
        <v>S00040</v>
      </c>
      <c r="B41" t="str">
        <f t="shared" ca="1" si="1"/>
        <v>FreshMart Ltd</v>
      </c>
      <c r="C41" t="str">
        <f t="shared" ca="1" si="2"/>
        <v>UK</v>
      </c>
      <c r="D41" t="str">
        <f t="shared" ca="1" si="3"/>
        <v>Sauces</v>
      </c>
      <c r="E41">
        <f t="shared" ca="1" si="4"/>
        <v>108</v>
      </c>
      <c r="F41" s="3">
        <f t="shared" ca="1" si="5"/>
        <v>798</v>
      </c>
      <c r="G41">
        <f t="shared" ca="1" si="6"/>
        <v>86184</v>
      </c>
      <c r="H41">
        <f t="shared" ca="1" si="7"/>
        <v>53434.080000000002</v>
      </c>
      <c r="I41">
        <f t="shared" ca="1" si="8"/>
        <v>3038</v>
      </c>
      <c r="J41">
        <f t="shared" ca="1" si="9"/>
        <v>708</v>
      </c>
      <c r="K41" s="1">
        <f t="shared" ca="1" si="10"/>
        <v>46352</v>
      </c>
      <c r="L41" s="1">
        <f t="shared" ca="1" si="11"/>
        <v>46371</v>
      </c>
      <c r="M41" s="1">
        <f t="shared" ca="1" si="12"/>
        <v>46373</v>
      </c>
      <c r="N41">
        <f t="shared" ca="1" si="13"/>
        <v>57180.08</v>
      </c>
      <c r="O41" s="3">
        <f t="shared" ca="1" si="14"/>
        <v>29003.919999999998</v>
      </c>
      <c r="P41" s="2">
        <f t="shared" ca="1" si="15"/>
        <v>0.33653485565766267</v>
      </c>
      <c r="Q41" t="str">
        <f t="shared" ca="1" si="16"/>
        <v>Late</v>
      </c>
    </row>
    <row r="42" spans="1:17" x14ac:dyDescent="0.3">
      <c r="A42" t="str">
        <f t="shared" si="0"/>
        <v>S00041</v>
      </c>
      <c r="B42" t="str">
        <f t="shared" ca="1" si="1"/>
        <v>Beta Imports</v>
      </c>
      <c r="C42" t="str">
        <f t="shared" ca="1" si="2"/>
        <v>Singapore</v>
      </c>
      <c r="D42" t="str">
        <f t="shared" ca="1" si="3"/>
        <v>Sauces</v>
      </c>
      <c r="E42">
        <f t="shared" ca="1" si="4"/>
        <v>308</v>
      </c>
      <c r="F42" s="3">
        <f t="shared" ca="1" si="5"/>
        <v>211</v>
      </c>
      <c r="G42">
        <f t="shared" ca="1" si="6"/>
        <v>64988</v>
      </c>
      <c r="H42">
        <f t="shared" ca="1" si="7"/>
        <v>40942.44</v>
      </c>
      <c r="I42">
        <f t="shared" ca="1" si="8"/>
        <v>3617</v>
      </c>
      <c r="J42">
        <f t="shared" ca="1" si="9"/>
        <v>2988</v>
      </c>
      <c r="K42" s="1">
        <f t="shared" ca="1" si="10"/>
        <v>46279</v>
      </c>
      <c r="L42" s="1">
        <f t="shared" ca="1" si="11"/>
        <v>46294</v>
      </c>
      <c r="M42" s="1">
        <f t="shared" ca="1" si="12"/>
        <v>46295</v>
      </c>
      <c r="N42">
        <f t="shared" ca="1" si="13"/>
        <v>47547.44</v>
      </c>
      <c r="O42" s="3">
        <f t="shared" ca="1" si="14"/>
        <v>17440.559999999998</v>
      </c>
      <c r="P42" s="2">
        <f t="shared" ca="1" si="15"/>
        <v>0.26836585215732134</v>
      </c>
      <c r="Q42" t="str">
        <f t="shared" ca="1" si="16"/>
        <v>Late</v>
      </c>
    </row>
    <row r="43" spans="1:17" x14ac:dyDescent="0.3">
      <c r="A43" t="str">
        <f t="shared" si="0"/>
        <v>S00042</v>
      </c>
      <c r="B43" t="str">
        <f t="shared" ca="1" si="1"/>
        <v>Alpha Traders</v>
      </c>
      <c r="C43" t="str">
        <f t="shared" ca="1" si="2"/>
        <v>UK</v>
      </c>
      <c r="D43" t="str">
        <f t="shared" ca="1" si="3"/>
        <v>Spices</v>
      </c>
      <c r="E43">
        <f t="shared" ca="1" si="4"/>
        <v>488</v>
      </c>
      <c r="F43" s="3">
        <f t="shared" ca="1" si="5"/>
        <v>606</v>
      </c>
      <c r="G43">
        <f t="shared" ca="1" si="6"/>
        <v>295728</v>
      </c>
      <c r="H43">
        <f t="shared" ca="1" si="7"/>
        <v>183351.36</v>
      </c>
      <c r="I43">
        <f t="shared" ca="1" si="8"/>
        <v>4340</v>
      </c>
      <c r="J43">
        <f t="shared" ca="1" si="9"/>
        <v>3446</v>
      </c>
      <c r="K43" s="1">
        <f t="shared" ca="1" si="10"/>
        <v>46314</v>
      </c>
      <c r="L43" s="1">
        <f t="shared" ca="1" si="11"/>
        <v>46332</v>
      </c>
      <c r="M43" s="1">
        <f t="shared" ca="1" si="12"/>
        <v>46331</v>
      </c>
      <c r="N43">
        <f t="shared" ca="1" si="13"/>
        <v>191137.36</v>
      </c>
      <c r="O43" s="3">
        <f t="shared" ca="1" si="14"/>
        <v>104590.64000000001</v>
      </c>
      <c r="P43" s="2">
        <f t="shared" ca="1" si="15"/>
        <v>0.35367175242114379</v>
      </c>
      <c r="Q43" t="str">
        <f t="shared" ca="1" si="16"/>
        <v>On Time</v>
      </c>
    </row>
    <row r="44" spans="1:17" x14ac:dyDescent="0.3">
      <c r="A44" t="str">
        <f t="shared" si="0"/>
        <v>S00043</v>
      </c>
      <c r="B44" t="str">
        <f t="shared" ca="1" si="1"/>
        <v>Alpha Traders</v>
      </c>
      <c r="C44" t="str">
        <f t="shared" ca="1" si="2"/>
        <v>UK</v>
      </c>
      <c r="D44" t="str">
        <f t="shared" ca="1" si="3"/>
        <v>Tea</v>
      </c>
      <c r="E44">
        <f t="shared" ca="1" si="4"/>
        <v>235</v>
      </c>
      <c r="F44" s="3">
        <f t="shared" ca="1" si="5"/>
        <v>684</v>
      </c>
      <c r="G44">
        <f t="shared" ca="1" si="6"/>
        <v>160740</v>
      </c>
      <c r="H44">
        <f t="shared" ca="1" si="7"/>
        <v>102873.60000000001</v>
      </c>
      <c r="I44">
        <f t="shared" ca="1" si="8"/>
        <v>8651</v>
      </c>
      <c r="J44">
        <f t="shared" ca="1" si="9"/>
        <v>1528</v>
      </c>
      <c r="K44" s="1">
        <f t="shared" ca="1" si="10"/>
        <v>45915</v>
      </c>
      <c r="L44" s="1">
        <f t="shared" ca="1" si="11"/>
        <v>45934</v>
      </c>
      <c r="M44" s="1">
        <f t="shared" ca="1" si="12"/>
        <v>45937</v>
      </c>
      <c r="N44">
        <f t="shared" ca="1" si="13"/>
        <v>113052.6</v>
      </c>
      <c r="O44" s="3">
        <f t="shared" ca="1" si="14"/>
        <v>47687.399999999994</v>
      </c>
      <c r="P44" s="2">
        <f t="shared" ca="1" si="15"/>
        <v>0.29667413213885774</v>
      </c>
      <c r="Q44" t="str">
        <f t="shared" ca="1" si="16"/>
        <v>Late</v>
      </c>
    </row>
    <row r="45" spans="1:17" x14ac:dyDescent="0.3">
      <c r="A45" t="str">
        <f t="shared" si="0"/>
        <v>S00044</v>
      </c>
      <c r="B45" t="str">
        <f t="shared" ca="1" si="1"/>
        <v>Prime Wholesale</v>
      </c>
      <c r="C45" t="str">
        <f t="shared" ca="1" si="2"/>
        <v>Singapore</v>
      </c>
      <c r="D45" t="str">
        <f t="shared" ca="1" si="3"/>
        <v>Spices</v>
      </c>
      <c r="E45">
        <f t="shared" ca="1" si="4"/>
        <v>365</v>
      </c>
      <c r="F45" s="3">
        <f t="shared" ca="1" si="5"/>
        <v>735</v>
      </c>
      <c r="G45">
        <f t="shared" ca="1" si="6"/>
        <v>268275</v>
      </c>
      <c r="H45">
        <f t="shared" ca="1" si="7"/>
        <v>160965</v>
      </c>
      <c r="I45">
        <f t="shared" ca="1" si="8"/>
        <v>2083</v>
      </c>
      <c r="J45">
        <f t="shared" ca="1" si="9"/>
        <v>2440</v>
      </c>
      <c r="K45" s="1">
        <f t="shared" ca="1" si="10"/>
        <v>45881</v>
      </c>
      <c r="L45" s="1">
        <f t="shared" ca="1" si="11"/>
        <v>45893</v>
      </c>
      <c r="M45" s="1">
        <f t="shared" ca="1" si="12"/>
        <v>45897</v>
      </c>
      <c r="N45">
        <f t="shared" ca="1" si="13"/>
        <v>165488</v>
      </c>
      <c r="O45" s="3">
        <f t="shared" ca="1" si="14"/>
        <v>102787</v>
      </c>
      <c r="P45" s="2">
        <f t="shared" ca="1" si="15"/>
        <v>0.38314043425589411</v>
      </c>
      <c r="Q45" t="str">
        <f t="shared" ca="1" si="16"/>
        <v>Late</v>
      </c>
    </row>
    <row r="46" spans="1:17" x14ac:dyDescent="0.3">
      <c r="A46" t="str">
        <f t="shared" si="0"/>
        <v>S00045</v>
      </c>
      <c r="B46" t="str">
        <f t="shared" ca="1" si="1"/>
        <v>Global Foods</v>
      </c>
      <c r="C46" t="str">
        <f t="shared" ca="1" si="2"/>
        <v>Australia</v>
      </c>
      <c r="D46" t="str">
        <f t="shared" ca="1" si="3"/>
        <v>Spices</v>
      </c>
      <c r="E46">
        <f t="shared" ca="1" si="4"/>
        <v>209</v>
      </c>
      <c r="F46" s="3">
        <f t="shared" ca="1" si="5"/>
        <v>661</v>
      </c>
      <c r="G46">
        <f t="shared" ca="1" si="6"/>
        <v>138149</v>
      </c>
      <c r="H46">
        <f t="shared" ca="1" si="7"/>
        <v>96704.3</v>
      </c>
      <c r="I46">
        <f t="shared" ca="1" si="8"/>
        <v>7430</v>
      </c>
      <c r="J46">
        <f t="shared" ca="1" si="9"/>
        <v>3479</v>
      </c>
      <c r="K46" s="1">
        <f t="shared" ca="1" si="10"/>
        <v>46270</v>
      </c>
      <c r="L46" s="1">
        <f t="shared" ca="1" si="11"/>
        <v>46280</v>
      </c>
      <c r="M46" s="1">
        <f t="shared" ca="1" si="12"/>
        <v>46280</v>
      </c>
      <c r="N46">
        <f t="shared" ca="1" si="13"/>
        <v>107613.3</v>
      </c>
      <c r="O46" s="3">
        <f t="shared" ca="1" si="14"/>
        <v>30535.699999999997</v>
      </c>
      <c r="P46" s="2">
        <f t="shared" ca="1" si="15"/>
        <v>0.22103453517578844</v>
      </c>
      <c r="Q46" t="str">
        <f t="shared" ca="1" si="16"/>
        <v>On Time</v>
      </c>
    </row>
    <row r="47" spans="1:17" x14ac:dyDescent="0.3">
      <c r="A47" t="str">
        <f t="shared" si="0"/>
        <v>S00046</v>
      </c>
      <c r="B47" t="str">
        <f t="shared" ca="1" si="1"/>
        <v>Alpha Traders</v>
      </c>
      <c r="C47" t="str">
        <f t="shared" ca="1" si="2"/>
        <v>Singapore</v>
      </c>
      <c r="D47" t="str">
        <f t="shared" ca="1" si="3"/>
        <v>Sauces</v>
      </c>
      <c r="E47">
        <f t="shared" ca="1" si="4"/>
        <v>382</v>
      </c>
      <c r="F47" s="3">
        <f t="shared" ca="1" si="5"/>
        <v>535</v>
      </c>
      <c r="G47">
        <f t="shared" ca="1" si="6"/>
        <v>204370</v>
      </c>
      <c r="H47">
        <f t="shared" ca="1" si="7"/>
        <v>149190.1</v>
      </c>
      <c r="I47">
        <f t="shared" ca="1" si="8"/>
        <v>8311</v>
      </c>
      <c r="J47">
        <f t="shared" ca="1" si="9"/>
        <v>3098</v>
      </c>
      <c r="K47" s="1">
        <f t="shared" ca="1" si="10"/>
        <v>46367</v>
      </c>
      <c r="L47" s="1">
        <f t="shared" ca="1" si="11"/>
        <v>46385</v>
      </c>
      <c r="M47" s="1">
        <f t="shared" ca="1" si="12"/>
        <v>46383</v>
      </c>
      <c r="N47">
        <f t="shared" ca="1" si="13"/>
        <v>160599.1</v>
      </c>
      <c r="O47" s="3">
        <f t="shared" ca="1" si="14"/>
        <v>43770.899999999994</v>
      </c>
      <c r="P47" s="2">
        <f t="shared" ca="1" si="15"/>
        <v>0.21417478103439835</v>
      </c>
      <c r="Q47" t="str">
        <f t="shared" ca="1" si="16"/>
        <v>On Time</v>
      </c>
    </row>
    <row r="48" spans="1:17" x14ac:dyDescent="0.3">
      <c r="A48" t="str">
        <f t="shared" si="0"/>
        <v>S00047</v>
      </c>
      <c r="B48" t="str">
        <f t="shared" ca="1" si="1"/>
        <v>Beta Imports</v>
      </c>
      <c r="C48" t="str">
        <f t="shared" ca="1" si="2"/>
        <v>Canada</v>
      </c>
      <c r="D48" t="str">
        <f t="shared" ca="1" si="3"/>
        <v>Pickles</v>
      </c>
      <c r="E48">
        <f t="shared" ca="1" si="4"/>
        <v>489</v>
      </c>
      <c r="F48" s="3">
        <f t="shared" ca="1" si="5"/>
        <v>287</v>
      </c>
      <c r="G48">
        <f t="shared" ca="1" si="6"/>
        <v>140343</v>
      </c>
      <c r="H48">
        <f t="shared" ca="1" si="7"/>
        <v>65961.210000000006</v>
      </c>
      <c r="I48">
        <f t="shared" ca="1" si="8"/>
        <v>7329</v>
      </c>
      <c r="J48">
        <f t="shared" ca="1" si="9"/>
        <v>1376</v>
      </c>
      <c r="K48" s="1">
        <f t="shared" ca="1" si="10"/>
        <v>46283</v>
      </c>
      <c r="L48" s="1">
        <f t="shared" ca="1" si="11"/>
        <v>46297</v>
      </c>
      <c r="M48" s="1">
        <f t="shared" ca="1" si="12"/>
        <v>46299</v>
      </c>
      <c r="N48">
        <f t="shared" ca="1" si="13"/>
        <v>74666.210000000006</v>
      </c>
      <c r="O48" s="3">
        <f t="shared" ca="1" si="14"/>
        <v>65676.789999999994</v>
      </c>
      <c r="P48" s="2">
        <f t="shared" ca="1" si="15"/>
        <v>0.46797339375672453</v>
      </c>
      <c r="Q48" t="str">
        <f t="shared" ca="1" si="16"/>
        <v>Late</v>
      </c>
    </row>
    <row r="49" spans="1:17" x14ac:dyDescent="0.3">
      <c r="A49" t="str">
        <f t="shared" si="0"/>
        <v>S00048</v>
      </c>
      <c r="B49" t="str">
        <f t="shared" ca="1" si="1"/>
        <v>Prime Wholesale</v>
      </c>
      <c r="C49" t="str">
        <f t="shared" ca="1" si="2"/>
        <v>UAE</v>
      </c>
      <c r="D49" t="str">
        <f t="shared" ca="1" si="3"/>
        <v>Pickles</v>
      </c>
      <c r="E49">
        <f t="shared" ca="1" si="4"/>
        <v>186</v>
      </c>
      <c r="F49" s="3">
        <f t="shared" ca="1" si="5"/>
        <v>446</v>
      </c>
      <c r="G49">
        <f t="shared" ca="1" si="6"/>
        <v>82956</v>
      </c>
      <c r="H49">
        <f t="shared" ca="1" si="7"/>
        <v>48944.04</v>
      </c>
      <c r="I49">
        <f t="shared" ca="1" si="8"/>
        <v>11662</v>
      </c>
      <c r="J49">
        <f t="shared" ca="1" si="9"/>
        <v>3141</v>
      </c>
      <c r="K49" s="1">
        <f t="shared" ca="1" si="10"/>
        <v>46230</v>
      </c>
      <c r="L49" s="1">
        <f t="shared" ca="1" si="11"/>
        <v>46238</v>
      </c>
      <c r="M49" s="1">
        <f t="shared" ca="1" si="12"/>
        <v>46238</v>
      </c>
      <c r="N49">
        <f t="shared" ca="1" si="13"/>
        <v>63747.040000000001</v>
      </c>
      <c r="O49" s="3">
        <f t="shared" ca="1" si="14"/>
        <v>19208.96</v>
      </c>
      <c r="P49" s="2">
        <f t="shared" ca="1" si="15"/>
        <v>0.23155600559332656</v>
      </c>
      <c r="Q49" t="str">
        <f t="shared" ca="1" si="16"/>
        <v>On Time</v>
      </c>
    </row>
    <row r="50" spans="1:17" x14ac:dyDescent="0.3">
      <c r="A50" t="str">
        <f t="shared" si="0"/>
        <v>S00049</v>
      </c>
      <c r="B50" t="str">
        <f t="shared" ca="1" si="1"/>
        <v>Global Foods</v>
      </c>
      <c r="C50" t="str">
        <f t="shared" ca="1" si="2"/>
        <v>Australia</v>
      </c>
      <c r="D50" t="str">
        <f t="shared" ca="1" si="3"/>
        <v>Sauces</v>
      </c>
      <c r="E50">
        <f t="shared" ca="1" si="4"/>
        <v>199</v>
      </c>
      <c r="F50" s="3">
        <f t="shared" ca="1" si="5"/>
        <v>536</v>
      </c>
      <c r="G50">
        <f t="shared" ca="1" si="6"/>
        <v>106664</v>
      </c>
      <c r="H50">
        <f t="shared" ca="1" si="7"/>
        <v>71464.88</v>
      </c>
      <c r="I50">
        <f t="shared" ca="1" si="8"/>
        <v>6803</v>
      </c>
      <c r="J50">
        <f t="shared" ca="1" si="9"/>
        <v>2704</v>
      </c>
      <c r="K50" s="1">
        <f t="shared" ca="1" si="10"/>
        <v>45893</v>
      </c>
      <c r="L50" s="1">
        <f t="shared" ca="1" si="11"/>
        <v>45902</v>
      </c>
      <c r="M50" s="1">
        <f t="shared" ca="1" si="12"/>
        <v>45901</v>
      </c>
      <c r="N50">
        <f t="shared" ca="1" si="13"/>
        <v>80971.88</v>
      </c>
      <c r="O50" s="3">
        <f t="shared" ca="1" si="14"/>
        <v>25692.119999999995</v>
      </c>
      <c r="P50" s="2">
        <f t="shared" ca="1" si="15"/>
        <v>0.24086964674116848</v>
      </c>
      <c r="Q50" t="str">
        <f t="shared" ca="1" si="16"/>
        <v>On Time</v>
      </c>
    </row>
    <row r="51" spans="1:17" x14ac:dyDescent="0.3">
      <c r="A51" t="str">
        <f t="shared" si="0"/>
        <v>S00050</v>
      </c>
      <c r="B51" t="str">
        <f t="shared" ca="1" si="1"/>
        <v>Prime Wholesale</v>
      </c>
      <c r="C51" t="str">
        <f t="shared" ca="1" si="2"/>
        <v>Canada</v>
      </c>
      <c r="D51" t="str">
        <f t="shared" ca="1" si="3"/>
        <v>Rice</v>
      </c>
      <c r="E51">
        <f t="shared" ca="1" si="4"/>
        <v>370</v>
      </c>
      <c r="F51" s="3">
        <f t="shared" ca="1" si="5"/>
        <v>448</v>
      </c>
      <c r="G51">
        <f t="shared" ca="1" si="6"/>
        <v>165760</v>
      </c>
      <c r="H51">
        <f t="shared" ca="1" si="7"/>
        <v>82880</v>
      </c>
      <c r="I51">
        <f t="shared" ca="1" si="8"/>
        <v>1594</v>
      </c>
      <c r="J51">
        <f t="shared" ca="1" si="9"/>
        <v>1192</v>
      </c>
      <c r="K51" s="1">
        <f t="shared" ca="1" si="10"/>
        <v>46303</v>
      </c>
      <c r="L51" s="1">
        <f t="shared" ca="1" si="11"/>
        <v>46314</v>
      </c>
      <c r="M51" s="1">
        <f t="shared" ca="1" si="12"/>
        <v>46319</v>
      </c>
      <c r="N51">
        <f t="shared" ca="1" si="13"/>
        <v>85666</v>
      </c>
      <c r="O51" s="3">
        <f t="shared" ca="1" si="14"/>
        <v>80094</v>
      </c>
      <c r="P51" s="2">
        <f t="shared" ca="1" si="15"/>
        <v>0.48319256756756757</v>
      </c>
      <c r="Q51" t="str">
        <f t="shared" ca="1" si="16"/>
        <v>Late</v>
      </c>
    </row>
    <row r="52" spans="1:17" x14ac:dyDescent="0.3">
      <c r="A52" t="str">
        <f t="shared" si="0"/>
        <v>S00051</v>
      </c>
      <c r="B52" t="str">
        <f t="shared" ca="1" si="1"/>
        <v>Alpha Traders</v>
      </c>
      <c r="C52" t="str">
        <f t="shared" ca="1" si="2"/>
        <v>UK</v>
      </c>
      <c r="D52" t="str">
        <f t="shared" ca="1" si="3"/>
        <v>Sauces</v>
      </c>
      <c r="E52">
        <f t="shared" ca="1" si="4"/>
        <v>307</v>
      </c>
      <c r="F52" s="3">
        <f t="shared" ca="1" si="5"/>
        <v>486</v>
      </c>
      <c r="G52">
        <f t="shared" ca="1" si="6"/>
        <v>149202</v>
      </c>
      <c r="H52">
        <f t="shared" ca="1" si="7"/>
        <v>93997.26</v>
      </c>
      <c r="I52">
        <f t="shared" ca="1" si="8"/>
        <v>7397</v>
      </c>
      <c r="J52">
        <f t="shared" ca="1" si="9"/>
        <v>3329</v>
      </c>
      <c r="K52" s="1">
        <f t="shared" ca="1" si="10"/>
        <v>46262</v>
      </c>
      <c r="L52" s="1">
        <f t="shared" ca="1" si="11"/>
        <v>46269</v>
      </c>
      <c r="M52" s="1">
        <f t="shared" ca="1" si="12"/>
        <v>46268</v>
      </c>
      <c r="N52">
        <f t="shared" ca="1" si="13"/>
        <v>104723.26</v>
      </c>
      <c r="O52" s="3">
        <f t="shared" ca="1" si="14"/>
        <v>44478.740000000005</v>
      </c>
      <c r="P52" s="2">
        <f t="shared" ca="1" si="15"/>
        <v>0.29811088323212831</v>
      </c>
      <c r="Q52" t="str">
        <f t="shared" ca="1" si="16"/>
        <v>On Time</v>
      </c>
    </row>
    <row r="53" spans="1:17" x14ac:dyDescent="0.3">
      <c r="A53" t="str">
        <f t="shared" si="0"/>
        <v>S00052</v>
      </c>
      <c r="B53" t="str">
        <f t="shared" ca="1" si="1"/>
        <v>Oceanic Exports</v>
      </c>
      <c r="C53" t="str">
        <f t="shared" ca="1" si="2"/>
        <v>UAE</v>
      </c>
      <c r="D53" t="str">
        <f t="shared" ca="1" si="3"/>
        <v>Pickles</v>
      </c>
      <c r="E53">
        <f t="shared" ca="1" si="4"/>
        <v>442</v>
      </c>
      <c r="F53" s="3">
        <f t="shared" ca="1" si="5"/>
        <v>234</v>
      </c>
      <c r="G53">
        <f t="shared" ca="1" si="6"/>
        <v>103428</v>
      </c>
      <c r="H53">
        <f t="shared" ca="1" si="7"/>
        <v>46542.6</v>
      </c>
      <c r="I53">
        <f t="shared" ca="1" si="8"/>
        <v>4337</v>
      </c>
      <c r="J53">
        <f t="shared" ca="1" si="9"/>
        <v>3375</v>
      </c>
      <c r="K53" s="1">
        <f t="shared" ca="1" si="10"/>
        <v>45957</v>
      </c>
      <c r="L53" s="1">
        <f t="shared" ca="1" si="11"/>
        <v>45966</v>
      </c>
      <c r="M53" s="1">
        <f t="shared" ca="1" si="12"/>
        <v>45967</v>
      </c>
      <c r="N53">
        <f t="shared" ca="1" si="13"/>
        <v>54254.6</v>
      </c>
      <c r="O53" s="3">
        <f t="shared" ca="1" si="14"/>
        <v>49173.4</v>
      </c>
      <c r="P53" s="2">
        <f t="shared" ca="1" si="15"/>
        <v>0.4754360521328847</v>
      </c>
      <c r="Q53" t="str">
        <f t="shared" ca="1" si="16"/>
        <v>Late</v>
      </c>
    </row>
    <row r="54" spans="1:17" x14ac:dyDescent="0.3">
      <c r="A54" t="str">
        <f t="shared" si="0"/>
        <v>S00053</v>
      </c>
      <c r="B54" t="str">
        <f t="shared" ca="1" si="1"/>
        <v>Alpha Traders</v>
      </c>
      <c r="C54" t="str">
        <f t="shared" ca="1" si="2"/>
        <v>UAE</v>
      </c>
      <c r="D54" t="str">
        <f t="shared" ca="1" si="3"/>
        <v>Spices</v>
      </c>
      <c r="E54">
        <f t="shared" ca="1" si="4"/>
        <v>377</v>
      </c>
      <c r="F54" s="3">
        <f t="shared" ca="1" si="5"/>
        <v>797</v>
      </c>
      <c r="G54">
        <f t="shared" ca="1" si="6"/>
        <v>300469</v>
      </c>
      <c r="H54">
        <f t="shared" ca="1" si="7"/>
        <v>147229.81</v>
      </c>
      <c r="I54">
        <f t="shared" ca="1" si="8"/>
        <v>3784</v>
      </c>
      <c r="J54">
        <f t="shared" ca="1" si="9"/>
        <v>3688</v>
      </c>
      <c r="K54" s="1">
        <f t="shared" ca="1" si="10"/>
        <v>46297</v>
      </c>
      <c r="L54" s="1">
        <f t="shared" ca="1" si="11"/>
        <v>46312</v>
      </c>
      <c r="M54" s="1">
        <f t="shared" ca="1" si="12"/>
        <v>46316</v>
      </c>
      <c r="N54">
        <f t="shared" ca="1" si="13"/>
        <v>154701.81</v>
      </c>
      <c r="O54" s="3">
        <f t="shared" ca="1" si="14"/>
        <v>145767.19</v>
      </c>
      <c r="P54" s="2">
        <f t="shared" ca="1" si="15"/>
        <v>0.48513220997840045</v>
      </c>
      <c r="Q54" t="str">
        <f t="shared" ca="1" si="16"/>
        <v>Late</v>
      </c>
    </row>
    <row r="55" spans="1:17" x14ac:dyDescent="0.3">
      <c r="A55" t="str">
        <f t="shared" si="0"/>
        <v>S00054</v>
      </c>
      <c r="B55" t="str">
        <f t="shared" ca="1" si="1"/>
        <v>Oceanic Exports</v>
      </c>
      <c r="C55" t="str">
        <f t="shared" ca="1" si="2"/>
        <v>Australia</v>
      </c>
      <c r="D55" t="str">
        <f t="shared" ca="1" si="3"/>
        <v>Sauces</v>
      </c>
      <c r="E55">
        <f t="shared" ca="1" si="4"/>
        <v>158</v>
      </c>
      <c r="F55" s="3">
        <f t="shared" ca="1" si="5"/>
        <v>141</v>
      </c>
      <c r="G55">
        <f t="shared" ca="1" si="6"/>
        <v>22278</v>
      </c>
      <c r="H55">
        <f t="shared" ca="1" si="7"/>
        <v>10025.1</v>
      </c>
      <c r="I55">
        <f t="shared" ca="1" si="8"/>
        <v>1643</v>
      </c>
      <c r="J55">
        <f t="shared" ca="1" si="9"/>
        <v>2261</v>
      </c>
      <c r="K55" s="1">
        <f t="shared" ca="1" si="10"/>
        <v>46108</v>
      </c>
      <c r="L55" s="1">
        <f t="shared" ca="1" si="11"/>
        <v>46116</v>
      </c>
      <c r="M55" s="1">
        <f t="shared" ca="1" si="12"/>
        <v>46122</v>
      </c>
      <c r="N55">
        <f t="shared" ca="1" si="13"/>
        <v>13929.1</v>
      </c>
      <c r="O55" s="3">
        <f t="shared" ca="1" si="14"/>
        <v>8348.9</v>
      </c>
      <c r="P55" s="2">
        <f t="shared" ca="1" si="15"/>
        <v>0.37475985276954843</v>
      </c>
      <c r="Q55" t="str">
        <f t="shared" ca="1" si="16"/>
        <v>Late</v>
      </c>
    </row>
    <row r="56" spans="1:17" x14ac:dyDescent="0.3">
      <c r="A56" t="str">
        <f t="shared" si="0"/>
        <v>S00055</v>
      </c>
      <c r="B56" t="str">
        <f t="shared" ca="1" si="1"/>
        <v>Alpha Traders</v>
      </c>
      <c r="C56" t="str">
        <f t="shared" ca="1" si="2"/>
        <v>Canada</v>
      </c>
      <c r="D56" t="str">
        <f t="shared" ca="1" si="3"/>
        <v>Pickles</v>
      </c>
      <c r="E56">
        <f t="shared" ca="1" si="4"/>
        <v>400</v>
      </c>
      <c r="F56" s="3">
        <f t="shared" ca="1" si="5"/>
        <v>445</v>
      </c>
      <c r="G56">
        <f t="shared" ca="1" si="6"/>
        <v>178000</v>
      </c>
      <c r="H56">
        <f t="shared" ca="1" si="7"/>
        <v>105020</v>
      </c>
      <c r="I56">
        <f t="shared" ca="1" si="8"/>
        <v>3558</v>
      </c>
      <c r="J56">
        <f t="shared" ca="1" si="9"/>
        <v>929</v>
      </c>
      <c r="K56" s="1">
        <f t="shared" ca="1" si="10"/>
        <v>46324</v>
      </c>
      <c r="L56" s="1">
        <f t="shared" ca="1" si="11"/>
        <v>46339</v>
      </c>
      <c r="M56" s="1">
        <f t="shared" ca="1" si="12"/>
        <v>46337</v>
      </c>
      <c r="N56">
        <f t="shared" ca="1" si="13"/>
        <v>109507</v>
      </c>
      <c r="O56" s="3">
        <f t="shared" ca="1" si="14"/>
        <v>68493</v>
      </c>
      <c r="P56" s="2">
        <f t="shared" ca="1" si="15"/>
        <v>0.38479213483146069</v>
      </c>
      <c r="Q56" t="str">
        <f t="shared" ca="1" si="16"/>
        <v>On Time</v>
      </c>
    </row>
    <row r="57" spans="1:17" x14ac:dyDescent="0.3">
      <c r="A57" t="str">
        <f t="shared" si="0"/>
        <v>S00056</v>
      </c>
      <c r="B57" t="str">
        <f t="shared" ca="1" si="1"/>
        <v>FreshMart Ltd</v>
      </c>
      <c r="C57" t="str">
        <f t="shared" ca="1" si="2"/>
        <v>Singapore</v>
      </c>
      <c r="D57" t="str">
        <f t="shared" ca="1" si="3"/>
        <v>Spices</v>
      </c>
      <c r="E57">
        <f t="shared" ca="1" si="4"/>
        <v>90</v>
      </c>
      <c r="F57" s="3">
        <f t="shared" ca="1" si="5"/>
        <v>306</v>
      </c>
      <c r="G57">
        <f t="shared" ca="1" si="6"/>
        <v>27540</v>
      </c>
      <c r="H57">
        <f t="shared" ca="1" si="7"/>
        <v>16248.6</v>
      </c>
      <c r="I57">
        <f t="shared" ca="1" si="8"/>
        <v>7288</v>
      </c>
      <c r="J57">
        <f t="shared" ca="1" si="9"/>
        <v>2671</v>
      </c>
      <c r="K57" s="1">
        <f t="shared" ca="1" si="10"/>
        <v>46301</v>
      </c>
      <c r="L57" s="1">
        <f t="shared" ca="1" si="11"/>
        <v>46316</v>
      </c>
      <c r="M57" s="1">
        <f t="shared" ca="1" si="12"/>
        <v>46318</v>
      </c>
      <c r="N57">
        <f t="shared" ca="1" si="13"/>
        <v>26207.599999999999</v>
      </c>
      <c r="O57" s="3">
        <f t="shared" ca="1" si="14"/>
        <v>1332.4000000000015</v>
      </c>
      <c r="P57" s="2">
        <f t="shared" ca="1" si="15"/>
        <v>4.8380537400145293E-2</v>
      </c>
      <c r="Q57" t="str">
        <f t="shared" ca="1" si="16"/>
        <v>Late</v>
      </c>
    </row>
    <row r="58" spans="1:17" x14ac:dyDescent="0.3">
      <c r="A58" t="str">
        <f t="shared" si="0"/>
        <v>S00057</v>
      </c>
      <c r="B58" t="str">
        <f t="shared" ca="1" si="1"/>
        <v>Prime Wholesale</v>
      </c>
      <c r="C58" t="str">
        <f t="shared" ca="1" si="2"/>
        <v>UK</v>
      </c>
      <c r="D58" t="str">
        <f t="shared" ca="1" si="3"/>
        <v>Sauces</v>
      </c>
      <c r="E58">
        <f t="shared" ca="1" si="4"/>
        <v>350</v>
      </c>
      <c r="F58" s="3">
        <f t="shared" ca="1" si="5"/>
        <v>362</v>
      </c>
      <c r="G58">
        <f t="shared" ca="1" si="6"/>
        <v>126700</v>
      </c>
      <c r="H58">
        <f t="shared" ca="1" si="7"/>
        <v>59549</v>
      </c>
      <c r="I58">
        <f t="shared" ca="1" si="8"/>
        <v>6077</v>
      </c>
      <c r="J58">
        <f t="shared" ca="1" si="9"/>
        <v>3547</v>
      </c>
      <c r="K58" s="1">
        <f t="shared" ca="1" si="10"/>
        <v>45719</v>
      </c>
      <c r="L58" s="1">
        <f t="shared" ca="1" si="11"/>
        <v>45735</v>
      </c>
      <c r="M58" s="1">
        <f t="shared" ca="1" si="12"/>
        <v>45732</v>
      </c>
      <c r="N58">
        <f t="shared" ca="1" si="13"/>
        <v>69173</v>
      </c>
      <c r="O58" s="3">
        <f t="shared" ca="1" si="14"/>
        <v>57527</v>
      </c>
      <c r="P58" s="2">
        <f t="shared" ca="1" si="15"/>
        <v>0.45404104183109706</v>
      </c>
      <c r="Q58" t="str">
        <f t="shared" ca="1" si="16"/>
        <v>On Time</v>
      </c>
    </row>
    <row r="59" spans="1:17" x14ac:dyDescent="0.3">
      <c r="A59" t="str">
        <f t="shared" si="0"/>
        <v>S00058</v>
      </c>
      <c r="B59" t="str">
        <f t="shared" ca="1" si="1"/>
        <v>Beta Imports</v>
      </c>
      <c r="C59" t="str">
        <f t="shared" ca="1" si="2"/>
        <v>Australia</v>
      </c>
      <c r="D59" t="str">
        <f t="shared" ca="1" si="3"/>
        <v>Tea</v>
      </c>
      <c r="E59">
        <f t="shared" ca="1" si="4"/>
        <v>223</v>
      </c>
      <c r="F59" s="3">
        <f t="shared" ca="1" si="5"/>
        <v>341</v>
      </c>
      <c r="G59">
        <f t="shared" ca="1" si="6"/>
        <v>76043</v>
      </c>
      <c r="H59">
        <f t="shared" ca="1" si="7"/>
        <v>44104.94</v>
      </c>
      <c r="I59">
        <f t="shared" ca="1" si="8"/>
        <v>2414</v>
      </c>
      <c r="J59">
        <f t="shared" ca="1" si="9"/>
        <v>3931</v>
      </c>
      <c r="K59" s="1">
        <f t="shared" ca="1" si="10"/>
        <v>46122</v>
      </c>
      <c r="L59" s="1">
        <f t="shared" ca="1" si="11"/>
        <v>46137</v>
      </c>
      <c r="M59" s="1">
        <f t="shared" ca="1" si="12"/>
        <v>46139</v>
      </c>
      <c r="N59">
        <f t="shared" ca="1" si="13"/>
        <v>50449.94</v>
      </c>
      <c r="O59" s="3">
        <f t="shared" ca="1" si="14"/>
        <v>25593.059999999998</v>
      </c>
      <c r="P59" s="2">
        <f t="shared" ca="1" si="15"/>
        <v>0.33656036716068538</v>
      </c>
      <c r="Q59" t="str">
        <f t="shared" ca="1" si="16"/>
        <v>Late</v>
      </c>
    </row>
    <row r="60" spans="1:17" x14ac:dyDescent="0.3">
      <c r="A60" t="str">
        <f t="shared" si="0"/>
        <v>S00059</v>
      </c>
      <c r="B60" t="str">
        <f t="shared" ca="1" si="1"/>
        <v>Prime Wholesale</v>
      </c>
      <c r="C60" t="str">
        <f t="shared" ca="1" si="2"/>
        <v>Singapore</v>
      </c>
      <c r="D60" t="str">
        <f t="shared" ca="1" si="3"/>
        <v>Rice</v>
      </c>
      <c r="E60">
        <f t="shared" ca="1" si="4"/>
        <v>113</v>
      </c>
      <c r="F60" s="3">
        <f t="shared" ca="1" si="5"/>
        <v>742</v>
      </c>
      <c r="G60">
        <f t="shared" ca="1" si="6"/>
        <v>83846</v>
      </c>
      <c r="H60">
        <f t="shared" ca="1" si="7"/>
        <v>41084.54</v>
      </c>
      <c r="I60">
        <f t="shared" ca="1" si="8"/>
        <v>3609</v>
      </c>
      <c r="J60">
        <f t="shared" ca="1" si="9"/>
        <v>822</v>
      </c>
      <c r="K60" s="1">
        <f t="shared" ca="1" si="10"/>
        <v>46317</v>
      </c>
      <c r="L60" s="1">
        <f t="shared" ca="1" si="11"/>
        <v>46333</v>
      </c>
      <c r="M60" s="1">
        <f t="shared" ca="1" si="12"/>
        <v>46333</v>
      </c>
      <c r="N60">
        <f t="shared" ca="1" si="13"/>
        <v>45515.54</v>
      </c>
      <c r="O60" s="3">
        <f t="shared" ca="1" si="14"/>
        <v>38330.46</v>
      </c>
      <c r="P60" s="2">
        <f t="shared" ca="1" si="15"/>
        <v>0.4571531140424111</v>
      </c>
      <c r="Q60" t="str">
        <f t="shared" ca="1" si="16"/>
        <v>On Time</v>
      </c>
    </row>
    <row r="61" spans="1:17" x14ac:dyDescent="0.3">
      <c r="A61" t="str">
        <f t="shared" si="0"/>
        <v>S00060</v>
      </c>
      <c r="B61" t="str">
        <f t="shared" ca="1" si="1"/>
        <v>FreshMart Ltd</v>
      </c>
      <c r="C61" t="str">
        <f t="shared" ca="1" si="2"/>
        <v>UK</v>
      </c>
      <c r="D61" t="str">
        <f t="shared" ca="1" si="3"/>
        <v>Sauces</v>
      </c>
      <c r="E61">
        <f t="shared" ca="1" si="4"/>
        <v>72</v>
      </c>
      <c r="F61" s="3">
        <f t="shared" ca="1" si="5"/>
        <v>312</v>
      </c>
      <c r="G61">
        <f t="shared" ca="1" si="6"/>
        <v>22464</v>
      </c>
      <c r="H61">
        <f t="shared" ca="1" si="7"/>
        <v>11456.64</v>
      </c>
      <c r="I61">
        <f t="shared" ca="1" si="8"/>
        <v>7726</v>
      </c>
      <c r="J61">
        <f t="shared" ca="1" si="9"/>
        <v>2816</v>
      </c>
      <c r="K61" s="1">
        <f t="shared" ca="1" si="10"/>
        <v>46342</v>
      </c>
      <c r="L61" s="1">
        <f t="shared" ca="1" si="11"/>
        <v>46359</v>
      </c>
      <c r="M61" s="1">
        <f t="shared" ca="1" si="12"/>
        <v>46356</v>
      </c>
      <c r="N61">
        <f t="shared" ca="1" si="13"/>
        <v>21998.639999999999</v>
      </c>
      <c r="O61" s="3">
        <f t="shared" ca="1" si="14"/>
        <v>465.36000000000058</v>
      </c>
      <c r="P61" s="2">
        <f t="shared" ca="1" si="15"/>
        <v>2.071581196581199E-2</v>
      </c>
      <c r="Q61" t="str">
        <f t="shared" ca="1" si="16"/>
        <v>On Time</v>
      </c>
    </row>
    <row r="62" spans="1:17" x14ac:dyDescent="0.3">
      <c r="A62" t="str">
        <f t="shared" si="0"/>
        <v>S00061</v>
      </c>
      <c r="B62" t="str">
        <f t="shared" ca="1" si="1"/>
        <v>Oceanic Exports</v>
      </c>
      <c r="C62" t="str">
        <f t="shared" ca="1" si="2"/>
        <v>UK</v>
      </c>
      <c r="D62" t="str">
        <f t="shared" ca="1" si="3"/>
        <v>Pickles</v>
      </c>
      <c r="E62">
        <f t="shared" ca="1" si="4"/>
        <v>227</v>
      </c>
      <c r="F62" s="3">
        <f t="shared" ca="1" si="5"/>
        <v>538</v>
      </c>
      <c r="G62">
        <f t="shared" ca="1" si="6"/>
        <v>122126</v>
      </c>
      <c r="H62">
        <f t="shared" ca="1" si="7"/>
        <v>67169.3</v>
      </c>
      <c r="I62">
        <f t="shared" ca="1" si="8"/>
        <v>10431</v>
      </c>
      <c r="J62">
        <f t="shared" ca="1" si="9"/>
        <v>3357</v>
      </c>
      <c r="K62" s="1">
        <f t="shared" ca="1" si="10"/>
        <v>46363</v>
      </c>
      <c r="L62" s="1">
        <f t="shared" ca="1" si="11"/>
        <v>46374</v>
      </c>
      <c r="M62" s="1">
        <f t="shared" ca="1" si="12"/>
        <v>46376</v>
      </c>
      <c r="N62">
        <f t="shared" ca="1" si="13"/>
        <v>80957.3</v>
      </c>
      <c r="O62" s="3">
        <f t="shared" ca="1" si="14"/>
        <v>41168.699999999997</v>
      </c>
      <c r="P62" s="2">
        <f t="shared" ca="1" si="15"/>
        <v>0.33710020798192031</v>
      </c>
      <c r="Q62" t="str">
        <f t="shared" ca="1" si="16"/>
        <v>Late</v>
      </c>
    </row>
    <row r="63" spans="1:17" x14ac:dyDescent="0.3">
      <c r="A63" t="str">
        <f t="shared" si="0"/>
        <v>S00062</v>
      </c>
      <c r="B63" t="str">
        <f t="shared" ca="1" si="1"/>
        <v>Beta Imports</v>
      </c>
      <c r="C63" t="str">
        <f t="shared" ca="1" si="2"/>
        <v>UAE</v>
      </c>
      <c r="D63" t="str">
        <f t="shared" ca="1" si="3"/>
        <v>Tea</v>
      </c>
      <c r="E63">
        <f t="shared" ca="1" si="4"/>
        <v>126</v>
      </c>
      <c r="F63" s="3">
        <f t="shared" ca="1" si="5"/>
        <v>214</v>
      </c>
      <c r="G63">
        <f t="shared" ca="1" si="6"/>
        <v>26964</v>
      </c>
      <c r="H63">
        <f t="shared" ca="1" si="7"/>
        <v>15369.48</v>
      </c>
      <c r="I63">
        <f t="shared" ca="1" si="8"/>
        <v>4925</v>
      </c>
      <c r="J63">
        <f t="shared" ca="1" si="9"/>
        <v>3171</v>
      </c>
      <c r="K63" s="1">
        <f t="shared" ca="1" si="10"/>
        <v>45961</v>
      </c>
      <c r="L63" s="1">
        <f t="shared" ca="1" si="11"/>
        <v>45980</v>
      </c>
      <c r="M63" s="1">
        <f t="shared" ca="1" si="12"/>
        <v>45980</v>
      </c>
      <c r="N63">
        <f t="shared" ca="1" si="13"/>
        <v>23465.48</v>
      </c>
      <c r="O63" s="3">
        <f t="shared" ca="1" si="14"/>
        <v>3498.5200000000004</v>
      </c>
      <c r="P63" s="2">
        <f t="shared" ca="1" si="15"/>
        <v>0.12974781189734463</v>
      </c>
      <c r="Q63" t="str">
        <f t="shared" ca="1" si="16"/>
        <v>On Time</v>
      </c>
    </row>
    <row r="64" spans="1:17" x14ac:dyDescent="0.3">
      <c r="A64" t="str">
        <f t="shared" si="0"/>
        <v>S00063</v>
      </c>
      <c r="B64" t="str">
        <f t="shared" ca="1" si="1"/>
        <v>Prime Wholesale</v>
      </c>
      <c r="C64" t="str">
        <f t="shared" ca="1" si="2"/>
        <v>UAE</v>
      </c>
      <c r="D64" t="str">
        <f t="shared" ca="1" si="3"/>
        <v>Spices</v>
      </c>
      <c r="E64">
        <f t="shared" ca="1" si="4"/>
        <v>106</v>
      </c>
      <c r="F64" s="3">
        <f t="shared" ca="1" si="5"/>
        <v>132</v>
      </c>
      <c r="G64">
        <f t="shared" ca="1" si="6"/>
        <v>13992</v>
      </c>
      <c r="H64">
        <f t="shared" ca="1" si="7"/>
        <v>8115.36</v>
      </c>
      <c r="I64">
        <f t="shared" ca="1" si="8"/>
        <v>8412</v>
      </c>
      <c r="J64">
        <f t="shared" ca="1" si="9"/>
        <v>3668</v>
      </c>
      <c r="K64" s="1">
        <f t="shared" ca="1" si="10"/>
        <v>45925</v>
      </c>
      <c r="L64" s="1">
        <f t="shared" ca="1" si="11"/>
        <v>45937</v>
      </c>
      <c r="M64" s="1">
        <f t="shared" ca="1" si="12"/>
        <v>45937</v>
      </c>
      <c r="N64">
        <f t="shared" ca="1" si="13"/>
        <v>20195.36</v>
      </c>
      <c r="O64" s="3">
        <f t="shared" ca="1" si="14"/>
        <v>-6203.3600000000006</v>
      </c>
      <c r="P64" s="2">
        <f t="shared" ca="1" si="15"/>
        <v>-0.44335048599199545</v>
      </c>
      <c r="Q64" t="str">
        <f t="shared" ca="1" si="16"/>
        <v>On Time</v>
      </c>
    </row>
    <row r="65" spans="1:17" x14ac:dyDescent="0.3">
      <c r="A65" t="str">
        <f t="shared" si="0"/>
        <v>S00064</v>
      </c>
      <c r="B65" t="str">
        <f t="shared" ca="1" si="1"/>
        <v>Beta Imports</v>
      </c>
      <c r="C65" t="str">
        <f t="shared" ca="1" si="2"/>
        <v>UAE</v>
      </c>
      <c r="D65" t="str">
        <f t="shared" ca="1" si="3"/>
        <v>Sauces</v>
      </c>
      <c r="E65">
        <f t="shared" ca="1" si="4"/>
        <v>233</v>
      </c>
      <c r="F65" s="3">
        <f t="shared" ca="1" si="5"/>
        <v>328</v>
      </c>
      <c r="G65">
        <f t="shared" ca="1" si="6"/>
        <v>76424</v>
      </c>
      <c r="H65">
        <f t="shared" ca="1" si="7"/>
        <v>57318</v>
      </c>
      <c r="I65">
        <f t="shared" ca="1" si="8"/>
        <v>7015</v>
      </c>
      <c r="J65">
        <f t="shared" ca="1" si="9"/>
        <v>2386</v>
      </c>
      <c r="K65" s="1">
        <f t="shared" ca="1" si="10"/>
        <v>46340</v>
      </c>
      <c r="L65" s="1">
        <f t="shared" ca="1" si="11"/>
        <v>46351</v>
      </c>
      <c r="M65" s="1">
        <f t="shared" ca="1" si="12"/>
        <v>46348</v>
      </c>
      <c r="N65">
        <f t="shared" ca="1" si="13"/>
        <v>66719</v>
      </c>
      <c r="O65" s="3">
        <f t="shared" ca="1" si="14"/>
        <v>9705</v>
      </c>
      <c r="P65" s="2">
        <f t="shared" ca="1" si="15"/>
        <v>0.12698890400921176</v>
      </c>
      <c r="Q65" t="str">
        <f t="shared" ca="1" si="16"/>
        <v>On Time</v>
      </c>
    </row>
    <row r="66" spans="1:17" x14ac:dyDescent="0.3">
      <c r="A66" t="str">
        <f t="shared" si="0"/>
        <v>S00065</v>
      </c>
      <c r="B66" t="str">
        <f t="shared" ca="1" si="1"/>
        <v>Beta Imports</v>
      </c>
      <c r="C66" t="str">
        <f t="shared" ca="1" si="2"/>
        <v>Singapore</v>
      </c>
      <c r="D66" t="str">
        <f t="shared" ca="1" si="3"/>
        <v>Pickles</v>
      </c>
      <c r="E66">
        <f t="shared" ca="1" si="4"/>
        <v>479</v>
      </c>
      <c r="F66" s="3">
        <f t="shared" ca="1" si="5"/>
        <v>720</v>
      </c>
      <c r="G66">
        <f t="shared" ca="1" si="6"/>
        <v>344880</v>
      </c>
      <c r="H66">
        <f t="shared" ca="1" si="7"/>
        <v>231069.6</v>
      </c>
      <c r="I66">
        <f t="shared" ca="1" si="8"/>
        <v>2637</v>
      </c>
      <c r="J66">
        <f t="shared" ca="1" si="9"/>
        <v>3321</v>
      </c>
      <c r="K66" s="1">
        <f t="shared" ca="1" si="10"/>
        <v>45968</v>
      </c>
      <c r="L66" s="1">
        <f t="shared" ca="1" si="11"/>
        <v>45977</v>
      </c>
      <c r="M66" s="1">
        <f t="shared" ca="1" si="12"/>
        <v>45977</v>
      </c>
      <c r="N66">
        <f t="shared" ca="1" si="13"/>
        <v>237027.6</v>
      </c>
      <c r="O66" s="3">
        <f t="shared" ca="1" si="14"/>
        <v>107852.4</v>
      </c>
      <c r="P66" s="2">
        <f t="shared" ca="1" si="15"/>
        <v>0.31272442588726512</v>
      </c>
      <c r="Q66" t="str">
        <f t="shared" ca="1" si="16"/>
        <v>On Time</v>
      </c>
    </row>
    <row r="67" spans="1:17" x14ac:dyDescent="0.3">
      <c r="A67" t="str">
        <f t="shared" ref="A67:A130" si="17">"S"&amp;TEXT(ROW()-1,"00000")</f>
        <v>S00066</v>
      </c>
      <c r="B67" t="str">
        <f t="shared" ref="B67:B130" ca="1" si="18">CHOOSE(RANDBETWEEN(1,6),"Alpha Traders","Beta Imports","Global Foods","FreshMart Ltd","Oceanic Exports","Prime Wholesale")</f>
        <v>Beta Imports</v>
      </c>
      <c r="C67" t="str">
        <f t="shared" ref="C67:C130" ca="1" si="19">CHOOSE(RANDBETWEEN(1,5),"UK","UAE","Canada","Australia","Singapore")</f>
        <v>Canada</v>
      </c>
      <c r="D67" t="str">
        <f t="shared" ref="D67:D130" ca="1" si="20">CHOOSE(RANDBETWEEN(1,5),"Pickles","Spices","Tea","Rice","Sauces")</f>
        <v>Pickles</v>
      </c>
      <c r="E67">
        <f t="shared" ref="E67:E130" ca="1" si="21">RANDBETWEEN(50,500)</f>
        <v>463</v>
      </c>
      <c r="F67" s="3">
        <f t="shared" ref="F67:F130" ca="1" si="22">RANDBETWEEN(100,800)</f>
        <v>218</v>
      </c>
      <c r="G67">
        <f t="shared" ref="G67:G130" ca="1" si="23">E67*F67</f>
        <v>100934</v>
      </c>
      <c r="H67">
        <f t="shared" ref="H67:H130" ca="1" si="24">ROUND(G67*RANDBETWEEN(45,75)/100,2)</f>
        <v>45420.3</v>
      </c>
      <c r="I67">
        <f t="shared" ref="I67:I130" ca="1" si="25">RANDBETWEEN(1500,12000)</f>
        <v>10845</v>
      </c>
      <c r="J67">
        <f t="shared" ref="J67:J130" ca="1" si="26">RANDBETWEEN(500,4000)</f>
        <v>3881</v>
      </c>
      <c r="K67" s="1">
        <f t="shared" ref="K67:K130" ca="1" si="27">DATE(2025,1,1)+RANDBETWEEN(0,729)</f>
        <v>46387</v>
      </c>
      <c r="L67" s="1">
        <f t="shared" ref="L67:L130" ca="1" si="28">K67+RANDBETWEEN(7,20)</f>
        <v>46398</v>
      </c>
      <c r="M67" s="1">
        <f t="shared" ref="M67:M130" ca="1" si="29">L67+RANDBETWEEN(-3,6)</f>
        <v>46402</v>
      </c>
      <c r="N67">
        <f t="shared" ref="N67:N130" ca="1" si="30">H67+I67+J67</f>
        <v>60146.3</v>
      </c>
      <c r="O67" s="3">
        <f t="shared" ref="O67:O130" ca="1" si="31">G67-N67</f>
        <v>40787.699999999997</v>
      </c>
      <c r="P67" s="2">
        <f t="shared" ref="P67:P130" ca="1" si="32">IFERROR(O67/G67,0)</f>
        <v>0.40410268095983509</v>
      </c>
      <c r="Q67" t="str">
        <f t="shared" ref="Q67:Q130" ca="1" si="33">IF(M67&lt;=L67,"On Time","Late")</f>
        <v>Late</v>
      </c>
    </row>
    <row r="68" spans="1:17" x14ac:dyDescent="0.3">
      <c r="A68" t="str">
        <f t="shared" si="17"/>
        <v>S00067</v>
      </c>
      <c r="B68" t="str">
        <f t="shared" ca="1" si="18"/>
        <v>FreshMart Ltd</v>
      </c>
      <c r="C68" t="str">
        <f t="shared" ca="1" si="19"/>
        <v>Singapore</v>
      </c>
      <c r="D68" t="str">
        <f t="shared" ca="1" si="20"/>
        <v>Spices</v>
      </c>
      <c r="E68">
        <f t="shared" ca="1" si="21"/>
        <v>254</v>
      </c>
      <c r="F68" s="3">
        <f t="shared" ca="1" si="22"/>
        <v>518</v>
      </c>
      <c r="G68">
        <f t="shared" ca="1" si="23"/>
        <v>131572</v>
      </c>
      <c r="H68">
        <f t="shared" ca="1" si="24"/>
        <v>82890.36</v>
      </c>
      <c r="I68">
        <f t="shared" ca="1" si="25"/>
        <v>2510</v>
      </c>
      <c r="J68">
        <f t="shared" ca="1" si="26"/>
        <v>2365</v>
      </c>
      <c r="K68" s="1">
        <f t="shared" ca="1" si="27"/>
        <v>46041</v>
      </c>
      <c r="L68" s="1">
        <f t="shared" ca="1" si="28"/>
        <v>46056</v>
      </c>
      <c r="M68" s="1">
        <f t="shared" ca="1" si="29"/>
        <v>46055</v>
      </c>
      <c r="N68">
        <f t="shared" ca="1" si="30"/>
        <v>87765.36</v>
      </c>
      <c r="O68" s="3">
        <f t="shared" ca="1" si="31"/>
        <v>43806.64</v>
      </c>
      <c r="P68" s="2">
        <f t="shared" ca="1" si="32"/>
        <v>0.33294804365670505</v>
      </c>
      <c r="Q68" t="str">
        <f t="shared" ca="1" si="33"/>
        <v>On Time</v>
      </c>
    </row>
    <row r="69" spans="1:17" x14ac:dyDescent="0.3">
      <c r="A69" t="str">
        <f t="shared" si="17"/>
        <v>S00068</v>
      </c>
      <c r="B69" t="str">
        <f t="shared" ca="1" si="18"/>
        <v>Beta Imports</v>
      </c>
      <c r="C69" t="str">
        <f t="shared" ca="1" si="19"/>
        <v>UK</v>
      </c>
      <c r="D69" t="str">
        <f t="shared" ca="1" si="20"/>
        <v>Tea</v>
      </c>
      <c r="E69">
        <f t="shared" ca="1" si="21"/>
        <v>138</v>
      </c>
      <c r="F69" s="3">
        <f t="shared" ca="1" si="22"/>
        <v>776</v>
      </c>
      <c r="G69">
        <f t="shared" ca="1" si="23"/>
        <v>107088</v>
      </c>
      <c r="H69">
        <f t="shared" ca="1" si="24"/>
        <v>71748.960000000006</v>
      </c>
      <c r="I69">
        <f t="shared" ca="1" si="25"/>
        <v>11770</v>
      </c>
      <c r="J69">
        <f t="shared" ca="1" si="26"/>
        <v>2689</v>
      </c>
      <c r="K69" s="1">
        <f t="shared" ca="1" si="27"/>
        <v>46161</v>
      </c>
      <c r="L69" s="1">
        <f t="shared" ca="1" si="28"/>
        <v>46180</v>
      </c>
      <c r="M69" s="1">
        <f t="shared" ca="1" si="29"/>
        <v>46181</v>
      </c>
      <c r="N69">
        <f t="shared" ca="1" si="30"/>
        <v>86207.96</v>
      </c>
      <c r="O69" s="3">
        <f t="shared" ca="1" si="31"/>
        <v>20880.039999999994</v>
      </c>
      <c r="P69" s="2">
        <f t="shared" ca="1" si="32"/>
        <v>0.19498020319737033</v>
      </c>
      <c r="Q69" t="str">
        <f t="shared" ca="1" si="33"/>
        <v>Late</v>
      </c>
    </row>
    <row r="70" spans="1:17" x14ac:dyDescent="0.3">
      <c r="A70" t="str">
        <f t="shared" si="17"/>
        <v>S00069</v>
      </c>
      <c r="B70" t="str">
        <f t="shared" ca="1" si="18"/>
        <v>Prime Wholesale</v>
      </c>
      <c r="C70" t="str">
        <f t="shared" ca="1" si="19"/>
        <v>UK</v>
      </c>
      <c r="D70" t="str">
        <f t="shared" ca="1" si="20"/>
        <v>Spices</v>
      </c>
      <c r="E70">
        <f t="shared" ca="1" si="21"/>
        <v>275</v>
      </c>
      <c r="F70" s="3">
        <f t="shared" ca="1" si="22"/>
        <v>709</v>
      </c>
      <c r="G70">
        <f t="shared" ca="1" si="23"/>
        <v>194975</v>
      </c>
      <c r="H70">
        <f t="shared" ca="1" si="24"/>
        <v>105286.5</v>
      </c>
      <c r="I70">
        <f t="shared" ca="1" si="25"/>
        <v>2015</v>
      </c>
      <c r="J70">
        <f t="shared" ca="1" si="26"/>
        <v>3670</v>
      </c>
      <c r="K70" s="1">
        <f t="shared" ca="1" si="27"/>
        <v>46328</v>
      </c>
      <c r="L70" s="1">
        <f t="shared" ca="1" si="28"/>
        <v>46344</v>
      </c>
      <c r="M70" s="1">
        <f t="shared" ca="1" si="29"/>
        <v>46348</v>
      </c>
      <c r="N70">
        <f t="shared" ca="1" si="30"/>
        <v>110971.5</v>
      </c>
      <c r="O70" s="3">
        <f t="shared" ca="1" si="31"/>
        <v>84003.5</v>
      </c>
      <c r="P70" s="2">
        <f t="shared" ca="1" si="32"/>
        <v>0.4308424156943198</v>
      </c>
      <c r="Q70" t="str">
        <f t="shared" ca="1" si="33"/>
        <v>Late</v>
      </c>
    </row>
    <row r="71" spans="1:17" x14ac:dyDescent="0.3">
      <c r="A71" t="str">
        <f t="shared" si="17"/>
        <v>S00070</v>
      </c>
      <c r="B71" t="str">
        <f t="shared" ca="1" si="18"/>
        <v>Beta Imports</v>
      </c>
      <c r="C71" t="str">
        <f t="shared" ca="1" si="19"/>
        <v>Canada</v>
      </c>
      <c r="D71" t="str">
        <f t="shared" ca="1" si="20"/>
        <v>Pickles</v>
      </c>
      <c r="E71">
        <f t="shared" ca="1" si="21"/>
        <v>295</v>
      </c>
      <c r="F71" s="3">
        <f t="shared" ca="1" si="22"/>
        <v>185</v>
      </c>
      <c r="G71">
        <f t="shared" ca="1" si="23"/>
        <v>54575</v>
      </c>
      <c r="H71">
        <f t="shared" ca="1" si="24"/>
        <v>26196</v>
      </c>
      <c r="I71">
        <f t="shared" ca="1" si="25"/>
        <v>6517</v>
      </c>
      <c r="J71">
        <f t="shared" ca="1" si="26"/>
        <v>1893</v>
      </c>
      <c r="K71" s="1">
        <f t="shared" ca="1" si="27"/>
        <v>45945</v>
      </c>
      <c r="L71" s="1">
        <f t="shared" ca="1" si="28"/>
        <v>45962</v>
      </c>
      <c r="M71" s="1">
        <f t="shared" ca="1" si="29"/>
        <v>45963</v>
      </c>
      <c r="N71">
        <f t="shared" ca="1" si="30"/>
        <v>34606</v>
      </c>
      <c r="O71" s="3">
        <f t="shared" ca="1" si="31"/>
        <v>19969</v>
      </c>
      <c r="P71" s="2">
        <f t="shared" ca="1" si="32"/>
        <v>0.36590013742556116</v>
      </c>
      <c r="Q71" t="str">
        <f t="shared" ca="1" si="33"/>
        <v>Late</v>
      </c>
    </row>
    <row r="72" spans="1:17" x14ac:dyDescent="0.3">
      <c r="A72" t="str">
        <f t="shared" si="17"/>
        <v>S00071</v>
      </c>
      <c r="B72" t="str">
        <f t="shared" ca="1" si="18"/>
        <v>Global Foods</v>
      </c>
      <c r="C72" t="str">
        <f t="shared" ca="1" si="19"/>
        <v>Canada</v>
      </c>
      <c r="D72" t="str">
        <f t="shared" ca="1" si="20"/>
        <v>Tea</v>
      </c>
      <c r="E72">
        <f t="shared" ca="1" si="21"/>
        <v>161</v>
      </c>
      <c r="F72" s="3">
        <f t="shared" ca="1" si="22"/>
        <v>259</v>
      </c>
      <c r="G72">
        <f t="shared" ca="1" si="23"/>
        <v>41699</v>
      </c>
      <c r="H72">
        <f t="shared" ca="1" si="24"/>
        <v>26270.37</v>
      </c>
      <c r="I72">
        <f t="shared" ca="1" si="25"/>
        <v>1935</v>
      </c>
      <c r="J72">
        <f t="shared" ca="1" si="26"/>
        <v>1037</v>
      </c>
      <c r="K72" s="1">
        <f t="shared" ca="1" si="27"/>
        <v>45715</v>
      </c>
      <c r="L72" s="1">
        <f t="shared" ca="1" si="28"/>
        <v>45724</v>
      </c>
      <c r="M72" s="1">
        <f t="shared" ca="1" si="29"/>
        <v>45723</v>
      </c>
      <c r="N72">
        <f t="shared" ca="1" si="30"/>
        <v>29242.37</v>
      </c>
      <c r="O72" s="3">
        <f t="shared" ca="1" si="31"/>
        <v>12456.630000000001</v>
      </c>
      <c r="P72" s="2">
        <f t="shared" ca="1" si="32"/>
        <v>0.29872730760929522</v>
      </c>
      <c r="Q72" t="str">
        <f t="shared" ca="1" si="33"/>
        <v>On Time</v>
      </c>
    </row>
    <row r="73" spans="1:17" x14ac:dyDescent="0.3">
      <c r="A73" t="str">
        <f t="shared" si="17"/>
        <v>S00072</v>
      </c>
      <c r="B73" t="str">
        <f t="shared" ca="1" si="18"/>
        <v>Alpha Traders</v>
      </c>
      <c r="C73" t="str">
        <f t="shared" ca="1" si="19"/>
        <v>Singapore</v>
      </c>
      <c r="D73" t="str">
        <f t="shared" ca="1" si="20"/>
        <v>Tea</v>
      </c>
      <c r="E73">
        <f t="shared" ca="1" si="21"/>
        <v>416</v>
      </c>
      <c r="F73" s="3">
        <f t="shared" ca="1" si="22"/>
        <v>742</v>
      </c>
      <c r="G73">
        <f t="shared" ca="1" si="23"/>
        <v>308672</v>
      </c>
      <c r="H73">
        <f t="shared" ca="1" si="24"/>
        <v>175943.04000000001</v>
      </c>
      <c r="I73">
        <f t="shared" ca="1" si="25"/>
        <v>11739</v>
      </c>
      <c r="J73">
        <f t="shared" ca="1" si="26"/>
        <v>2127</v>
      </c>
      <c r="K73" s="1">
        <f t="shared" ca="1" si="27"/>
        <v>46207</v>
      </c>
      <c r="L73" s="1">
        <f t="shared" ca="1" si="28"/>
        <v>46222</v>
      </c>
      <c r="M73" s="1">
        <f t="shared" ca="1" si="29"/>
        <v>46227</v>
      </c>
      <c r="N73">
        <f t="shared" ca="1" si="30"/>
        <v>189809.04</v>
      </c>
      <c r="O73" s="3">
        <f t="shared" ca="1" si="31"/>
        <v>118862.95999999999</v>
      </c>
      <c r="P73" s="2">
        <f t="shared" ca="1" si="32"/>
        <v>0.38507852996060543</v>
      </c>
      <c r="Q73" t="str">
        <f t="shared" ca="1" si="33"/>
        <v>Late</v>
      </c>
    </row>
    <row r="74" spans="1:17" x14ac:dyDescent="0.3">
      <c r="A74" t="str">
        <f t="shared" si="17"/>
        <v>S00073</v>
      </c>
      <c r="B74" t="str">
        <f t="shared" ca="1" si="18"/>
        <v>Global Foods</v>
      </c>
      <c r="C74" t="str">
        <f t="shared" ca="1" si="19"/>
        <v>Singapore</v>
      </c>
      <c r="D74" t="str">
        <f t="shared" ca="1" si="20"/>
        <v>Rice</v>
      </c>
      <c r="E74">
        <f t="shared" ca="1" si="21"/>
        <v>174</v>
      </c>
      <c r="F74" s="3">
        <f t="shared" ca="1" si="22"/>
        <v>583</v>
      </c>
      <c r="G74">
        <f t="shared" ca="1" si="23"/>
        <v>101442</v>
      </c>
      <c r="H74">
        <f t="shared" ca="1" si="24"/>
        <v>60865.2</v>
      </c>
      <c r="I74">
        <f t="shared" ca="1" si="25"/>
        <v>3448</v>
      </c>
      <c r="J74">
        <f t="shared" ca="1" si="26"/>
        <v>1380</v>
      </c>
      <c r="K74" s="1">
        <f t="shared" ca="1" si="27"/>
        <v>46336</v>
      </c>
      <c r="L74" s="1">
        <f t="shared" ca="1" si="28"/>
        <v>46356</v>
      </c>
      <c r="M74" s="1">
        <f t="shared" ca="1" si="29"/>
        <v>46359</v>
      </c>
      <c r="N74">
        <f t="shared" ca="1" si="30"/>
        <v>65693.2</v>
      </c>
      <c r="O74" s="3">
        <f t="shared" ca="1" si="31"/>
        <v>35748.800000000003</v>
      </c>
      <c r="P74" s="2">
        <f t="shared" ca="1" si="32"/>
        <v>0.35240630113759591</v>
      </c>
      <c r="Q74" t="str">
        <f t="shared" ca="1" si="33"/>
        <v>Late</v>
      </c>
    </row>
    <row r="75" spans="1:17" x14ac:dyDescent="0.3">
      <c r="A75" t="str">
        <f t="shared" si="17"/>
        <v>S00074</v>
      </c>
      <c r="B75" t="str">
        <f t="shared" ca="1" si="18"/>
        <v>Oceanic Exports</v>
      </c>
      <c r="C75" t="str">
        <f t="shared" ca="1" si="19"/>
        <v>Canada</v>
      </c>
      <c r="D75" t="str">
        <f t="shared" ca="1" si="20"/>
        <v>Rice</v>
      </c>
      <c r="E75">
        <f t="shared" ca="1" si="21"/>
        <v>169</v>
      </c>
      <c r="F75" s="3">
        <f t="shared" ca="1" si="22"/>
        <v>710</v>
      </c>
      <c r="G75">
        <f t="shared" ca="1" si="23"/>
        <v>119990</v>
      </c>
      <c r="H75">
        <f t="shared" ca="1" si="24"/>
        <v>82793.100000000006</v>
      </c>
      <c r="I75">
        <f t="shared" ca="1" si="25"/>
        <v>8172</v>
      </c>
      <c r="J75">
        <f t="shared" ca="1" si="26"/>
        <v>2925</v>
      </c>
      <c r="K75" s="1">
        <f t="shared" ca="1" si="27"/>
        <v>45818</v>
      </c>
      <c r="L75" s="1">
        <f t="shared" ca="1" si="28"/>
        <v>45834</v>
      </c>
      <c r="M75" s="1">
        <f t="shared" ca="1" si="29"/>
        <v>45833</v>
      </c>
      <c r="N75">
        <f t="shared" ca="1" si="30"/>
        <v>93890.1</v>
      </c>
      <c r="O75" s="3">
        <f t="shared" ca="1" si="31"/>
        <v>26099.899999999994</v>
      </c>
      <c r="P75" s="2">
        <f t="shared" ca="1" si="32"/>
        <v>0.21751729310775894</v>
      </c>
      <c r="Q75" t="str">
        <f t="shared" ca="1" si="33"/>
        <v>On Time</v>
      </c>
    </row>
    <row r="76" spans="1:17" x14ac:dyDescent="0.3">
      <c r="A76" t="str">
        <f t="shared" si="17"/>
        <v>S00075</v>
      </c>
      <c r="B76" t="str">
        <f t="shared" ca="1" si="18"/>
        <v>FreshMart Ltd</v>
      </c>
      <c r="C76" t="str">
        <f t="shared" ca="1" si="19"/>
        <v>Singapore</v>
      </c>
      <c r="D76" t="str">
        <f t="shared" ca="1" si="20"/>
        <v>Spices</v>
      </c>
      <c r="E76">
        <f t="shared" ca="1" si="21"/>
        <v>376</v>
      </c>
      <c r="F76" s="3">
        <f t="shared" ca="1" si="22"/>
        <v>500</v>
      </c>
      <c r="G76">
        <f t="shared" ca="1" si="23"/>
        <v>188000</v>
      </c>
      <c r="H76">
        <f t="shared" ca="1" si="24"/>
        <v>99640</v>
      </c>
      <c r="I76">
        <f t="shared" ca="1" si="25"/>
        <v>9809</v>
      </c>
      <c r="J76">
        <f t="shared" ca="1" si="26"/>
        <v>1561</v>
      </c>
      <c r="K76" s="1">
        <f t="shared" ca="1" si="27"/>
        <v>45686</v>
      </c>
      <c r="L76" s="1">
        <f t="shared" ca="1" si="28"/>
        <v>45706</v>
      </c>
      <c r="M76" s="1">
        <f t="shared" ca="1" si="29"/>
        <v>45711</v>
      </c>
      <c r="N76">
        <f t="shared" ca="1" si="30"/>
        <v>111010</v>
      </c>
      <c r="O76" s="3">
        <f t="shared" ca="1" si="31"/>
        <v>76990</v>
      </c>
      <c r="P76" s="2">
        <f t="shared" ca="1" si="32"/>
        <v>0.40952127659574467</v>
      </c>
      <c r="Q76" t="str">
        <f t="shared" ca="1" si="33"/>
        <v>Late</v>
      </c>
    </row>
    <row r="77" spans="1:17" x14ac:dyDescent="0.3">
      <c r="A77" t="str">
        <f t="shared" si="17"/>
        <v>S00076</v>
      </c>
      <c r="B77" t="str">
        <f t="shared" ca="1" si="18"/>
        <v>Beta Imports</v>
      </c>
      <c r="C77" t="str">
        <f t="shared" ca="1" si="19"/>
        <v>Australia</v>
      </c>
      <c r="D77" t="str">
        <f t="shared" ca="1" si="20"/>
        <v>Rice</v>
      </c>
      <c r="E77">
        <f t="shared" ca="1" si="21"/>
        <v>68</v>
      </c>
      <c r="F77" s="3">
        <f t="shared" ca="1" si="22"/>
        <v>641</v>
      </c>
      <c r="G77">
        <f t="shared" ca="1" si="23"/>
        <v>43588</v>
      </c>
      <c r="H77">
        <f t="shared" ca="1" si="24"/>
        <v>24845.16</v>
      </c>
      <c r="I77">
        <f t="shared" ca="1" si="25"/>
        <v>5631</v>
      </c>
      <c r="J77">
        <f t="shared" ca="1" si="26"/>
        <v>2765</v>
      </c>
      <c r="K77" s="1">
        <f t="shared" ca="1" si="27"/>
        <v>46379</v>
      </c>
      <c r="L77" s="1">
        <f t="shared" ca="1" si="28"/>
        <v>46396</v>
      </c>
      <c r="M77" s="1">
        <f t="shared" ca="1" si="29"/>
        <v>46399</v>
      </c>
      <c r="N77">
        <f t="shared" ca="1" si="30"/>
        <v>33241.160000000003</v>
      </c>
      <c r="O77" s="3">
        <f t="shared" ca="1" si="31"/>
        <v>10346.839999999997</v>
      </c>
      <c r="P77" s="2">
        <f t="shared" ca="1" si="32"/>
        <v>0.23737817748004031</v>
      </c>
      <c r="Q77" t="str">
        <f t="shared" ca="1" si="33"/>
        <v>Late</v>
      </c>
    </row>
    <row r="78" spans="1:17" x14ac:dyDescent="0.3">
      <c r="A78" t="str">
        <f t="shared" si="17"/>
        <v>S00077</v>
      </c>
      <c r="B78" t="str">
        <f t="shared" ca="1" si="18"/>
        <v>Global Foods</v>
      </c>
      <c r="C78" t="str">
        <f t="shared" ca="1" si="19"/>
        <v>Canada</v>
      </c>
      <c r="D78" t="str">
        <f t="shared" ca="1" si="20"/>
        <v>Sauces</v>
      </c>
      <c r="E78">
        <f t="shared" ca="1" si="21"/>
        <v>143</v>
      </c>
      <c r="F78" s="3">
        <f t="shared" ca="1" si="22"/>
        <v>773</v>
      </c>
      <c r="G78">
        <f t="shared" ca="1" si="23"/>
        <v>110539</v>
      </c>
      <c r="H78">
        <f t="shared" ca="1" si="24"/>
        <v>56374.89</v>
      </c>
      <c r="I78">
        <f t="shared" ca="1" si="25"/>
        <v>8159</v>
      </c>
      <c r="J78">
        <f t="shared" ca="1" si="26"/>
        <v>3505</v>
      </c>
      <c r="K78" s="1">
        <f t="shared" ca="1" si="27"/>
        <v>46241</v>
      </c>
      <c r="L78" s="1">
        <f t="shared" ca="1" si="28"/>
        <v>46251</v>
      </c>
      <c r="M78" s="1">
        <f t="shared" ca="1" si="29"/>
        <v>46249</v>
      </c>
      <c r="N78">
        <f t="shared" ca="1" si="30"/>
        <v>68038.89</v>
      </c>
      <c r="O78" s="3">
        <f t="shared" ca="1" si="31"/>
        <v>42500.11</v>
      </c>
      <c r="P78" s="2">
        <f t="shared" ca="1" si="32"/>
        <v>0.38448068102660599</v>
      </c>
      <c r="Q78" t="str">
        <f t="shared" ca="1" si="33"/>
        <v>On Time</v>
      </c>
    </row>
    <row r="79" spans="1:17" x14ac:dyDescent="0.3">
      <c r="A79" t="str">
        <f t="shared" si="17"/>
        <v>S00078</v>
      </c>
      <c r="B79" t="str">
        <f t="shared" ca="1" si="18"/>
        <v>Beta Imports</v>
      </c>
      <c r="C79" t="str">
        <f t="shared" ca="1" si="19"/>
        <v>UK</v>
      </c>
      <c r="D79" t="str">
        <f t="shared" ca="1" si="20"/>
        <v>Tea</v>
      </c>
      <c r="E79">
        <f t="shared" ca="1" si="21"/>
        <v>311</v>
      </c>
      <c r="F79" s="3">
        <f t="shared" ca="1" si="22"/>
        <v>754</v>
      </c>
      <c r="G79">
        <f t="shared" ca="1" si="23"/>
        <v>234494</v>
      </c>
      <c r="H79">
        <f t="shared" ca="1" si="24"/>
        <v>147731.22</v>
      </c>
      <c r="I79">
        <f t="shared" ca="1" si="25"/>
        <v>5998</v>
      </c>
      <c r="J79">
        <f t="shared" ca="1" si="26"/>
        <v>2453</v>
      </c>
      <c r="K79" s="1">
        <f t="shared" ca="1" si="27"/>
        <v>46229</v>
      </c>
      <c r="L79" s="1">
        <f t="shared" ca="1" si="28"/>
        <v>46241</v>
      </c>
      <c r="M79" s="1">
        <f t="shared" ca="1" si="29"/>
        <v>46242</v>
      </c>
      <c r="N79">
        <f t="shared" ca="1" si="30"/>
        <v>156182.22</v>
      </c>
      <c r="O79" s="3">
        <f t="shared" ca="1" si="31"/>
        <v>78311.78</v>
      </c>
      <c r="P79" s="2">
        <f t="shared" ca="1" si="32"/>
        <v>0.33396069835475534</v>
      </c>
      <c r="Q79" t="str">
        <f t="shared" ca="1" si="33"/>
        <v>Late</v>
      </c>
    </row>
    <row r="80" spans="1:17" x14ac:dyDescent="0.3">
      <c r="A80" t="str">
        <f t="shared" si="17"/>
        <v>S00079</v>
      </c>
      <c r="B80" t="str">
        <f t="shared" ca="1" si="18"/>
        <v>Alpha Traders</v>
      </c>
      <c r="C80" t="str">
        <f t="shared" ca="1" si="19"/>
        <v>UK</v>
      </c>
      <c r="D80" t="str">
        <f t="shared" ca="1" si="20"/>
        <v>Pickles</v>
      </c>
      <c r="E80">
        <f t="shared" ca="1" si="21"/>
        <v>292</v>
      </c>
      <c r="F80" s="3">
        <f t="shared" ca="1" si="22"/>
        <v>431</v>
      </c>
      <c r="G80">
        <f t="shared" ca="1" si="23"/>
        <v>125852</v>
      </c>
      <c r="H80">
        <f t="shared" ca="1" si="24"/>
        <v>65443.040000000001</v>
      </c>
      <c r="I80">
        <f t="shared" ca="1" si="25"/>
        <v>3542</v>
      </c>
      <c r="J80">
        <f t="shared" ca="1" si="26"/>
        <v>2846</v>
      </c>
      <c r="K80" s="1">
        <f t="shared" ca="1" si="27"/>
        <v>45898</v>
      </c>
      <c r="L80" s="1">
        <f t="shared" ca="1" si="28"/>
        <v>45917</v>
      </c>
      <c r="M80" s="1">
        <f t="shared" ca="1" si="29"/>
        <v>45922</v>
      </c>
      <c r="N80">
        <f t="shared" ca="1" si="30"/>
        <v>71831.040000000008</v>
      </c>
      <c r="O80" s="3">
        <f t="shared" ca="1" si="31"/>
        <v>54020.959999999992</v>
      </c>
      <c r="P80" s="2">
        <f t="shared" ca="1" si="32"/>
        <v>0.42924196675460058</v>
      </c>
      <c r="Q80" t="str">
        <f t="shared" ca="1" si="33"/>
        <v>Late</v>
      </c>
    </row>
    <row r="81" spans="1:17" x14ac:dyDescent="0.3">
      <c r="A81" t="str">
        <f t="shared" si="17"/>
        <v>S00080</v>
      </c>
      <c r="B81" t="str">
        <f t="shared" ca="1" si="18"/>
        <v>Global Foods</v>
      </c>
      <c r="C81" t="str">
        <f t="shared" ca="1" si="19"/>
        <v>UK</v>
      </c>
      <c r="D81" t="str">
        <f t="shared" ca="1" si="20"/>
        <v>Tea</v>
      </c>
      <c r="E81">
        <f t="shared" ca="1" si="21"/>
        <v>192</v>
      </c>
      <c r="F81" s="3">
        <f t="shared" ca="1" si="22"/>
        <v>546</v>
      </c>
      <c r="G81">
        <f t="shared" ca="1" si="23"/>
        <v>104832</v>
      </c>
      <c r="H81">
        <f t="shared" ca="1" si="24"/>
        <v>73382.399999999994</v>
      </c>
      <c r="I81">
        <f t="shared" ca="1" si="25"/>
        <v>10030</v>
      </c>
      <c r="J81">
        <f t="shared" ca="1" si="26"/>
        <v>3787</v>
      </c>
      <c r="K81" s="1">
        <f t="shared" ca="1" si="27"/>
        <v>46017</v>
      </c>
      <c r="L81" s="1">
        <f t="shared" ca="1" si="28"/>
        <v>46028</v>
      </c>
      <c r="M81" s="1">
        <f t="shared" ca="1" si="29"/>
        <v>46026</v>
      </c>
      <c r="N81">
        <f t="shared" ca="1" si="30"/>
        <v>87199.4</v>
      </c>
      <c r="O81" s="3">
        <f t="shared" ca="1" si="31"/>
        <v>17632.600000000006</v>
      </c>
      <c r="P81" s="2">
        <f t="shared" ca="1" si="32"/>
        <v>0.1681986416361417</v>
      </c>
      <c r="Q81" t="str">
        <f t="shared" ca="1" si="33"/>
        <v>On Time</v>
      </c>
    </row>
    <row r="82" spans="1:17" x14ac:dyDescent="0.3">
      <c r="A82" t="str">
        <f t="shared" si="17"/>
        <v>S00081</v>
      </c>
      <c r="B82" t="str">
        <f t="shared" ca="1" si="18"/>
        <v>FreshMart Ltd</v>
      </c>
      <c r="C82" t="str">
        <f t="shared" ca="1" si="19"/>
        <v>Singapore</v>
      </c>
      <c r="D82" t="str">
        <f t="shared" ca="1" si="20"/>
        <v>Spices</v>
      </c>
      <c r="E82">
        <f t="shared" ca="1" si="21"/>
        <v>497</v>
      </c>
      <c r="F82" s="3">
        <f t="shared" ca="1" si="22"/>
        <v>245</v>
      </c>
      <c r="G82">
        <f t="shared" ca="1" si="23"/>
        <v>121765</v>
      </c>
      <c r="H82">
        <f t="shared" ca="1" si="24"/>
        <v>81582.55</v>
      </c>
      <c r="I82">
        <f t="shared" ca="1" si="25"/>
        <v>7549</v>
      </c>
      <c r="J82">
        <f t="shared" ca="1" si="26"/>
        <v>1651</v>
      </c>
      <c r="K82" s="1">
        <f t="shared" ca="1" si="27"/>
        <v>46004</v>
      </c>
      <c r="L82" s="1">
        <f t="shared" ca="1" si="28"/>
        <v>46022</v>
      </c>
      <c r="M82" s="1">
        <f t="shared" ca="1" si="29"/>
        <v>46026</v>
      </c>
      <c r="N82">
        <f t="shared" ca="1" si="30"/>
        <v>90782.55</v>
      </c>
      <c r="O82" s="3">
        <f t="shared" ca="1" si="31"/>
        <v>30982.449999999997</v>
      </c>
      <c r="P82" s="2">
        <f t="shared" ca="1" si="32"/>
        <v>0.25444462694534553</v>
      </c>
      <c r="Q82" t="str">
        <f t="shared" ca="1" si="33"/>
        <v>Late</v>
      </c>
    </row>
    <row r="83" spans="1:17" x14ac:dyDescent="0.3">
      <c r="A83" t="str">
        <f t="shared" si="17"/>
        <v>S00082</v>
      </c>
      <c r="B83" t="str">
        <f t="shared" ca="1" si="18"/>
        <v>Beta Imports</v>
      </c>
      <c r="C83" t="str">
        <f t="shared" ca="1" si="19"/>
        <v>Canada</v>
      </c>
      <c r="D83" t="str">
        <f t="shared" ca="1" si="20"/>
        <v>Spices</v>
      </c>
      <c r="E83">
        <f t="shared" ca="1" si="21"/>
        <v>463</v>
      </c>
      <c r="F83" s="3">
        <f t="shared" ca="1" si="22"/>
        <v>453</v>
      </c>
      <c r="G83">
        <f t="shared" ca="1" si="23"/>
        <v>209739</v>
      </c>
      <c r="H83">
        <f t="shared" ca="1" si="24"/>
        <v>109064.28</v>
      </c>
      <c r="I83">
        <f t="shared" ca="1" si="25"/>
        <v>2872</v>
      </c>
      <c r="J83">
        <f t="shared" ca="1" si="26"/>
        <v>3801</v>
      </c>
      <c r="K83" s="1">
        <f t="shared" ca="1" si="27"/>
        <v>46148</v>
      </c>
      <c r="L83" s="1">
        <f t="shared" ca="1" si="28"/>
        <v>46161</v>
      </c>
      <c r="M83" s="1">
        <f t="shared" ca="1" si="29"/>
        <v>46167</v>
      </c>
      <c r="N83">
        <f t="shared" ca="1" si="30"/>
        <v>115737.28</v>
      </c>
      <c r="O83" s="3">
        <f t="shared" ca="1" si="31"/>
        <v>94001.72</v>
      </c>
      <c r="P83" s="2">
        <f t="shared" ca="1" si="32"/>
        <v>0.44818426711293563</v>
      </c>
      <c r="Q83" t="str">
        <f t="shared" ca="1" si="33"/>
        <v>Late</v>
      </c>
    </row>
    <row r="84" spans="1:17" x14ac:dyDescent="0.3">
      <c r="A84" t="str">
        <f t="shared" si="17"/>
        <v>S00083</v>
      </c>
      <c r="B84" t="str">
        <f t="shared" ca="1" si="18"/>
        <v>Oceanic Exports</v>
      </c>
      <c r="C84" t="str">
        <f t="shared" ca="1" si="19"/>
        <v>UAE</v>
      </c>
      <c r="D84" t="str">
        <f t="shared" ca="1" si="20"/>
        <v>Rice</v>
      </c>
      <c r="E84">
        <f t="shared" ca="1" si="21"/>
        <v>155</v>
      </c>
      <c r="F84" s="3">
        <f t="shared" ca="1" si="22"/>
        <v>464</v>
      </c>
      <c r="G84">
        <f t="shared" ca="1" si="23"/>
        <v>71920</v>
      </c>
      <c r="H84">
        <f t="shared" ca="1" si="24"/>
        <v>39556</v>
      </c>
      <c r="I84">
        <f t="shared" ca="1" si="25"/>
        <v>7441</v>
      </c>
      <c r="J84">
        <f t="shared" ca="1" si="26"/>
        <v>723</v>
      </c>
      <c r="K84" s="1">
        <f t="shared" ca="1" si="27"/>
        <v>46361</v>
      </c>
      <c r="L84" s="1">
        <f t="shared" ca="1" si="28"/>
        <v>46374</v>
      </c>
      <c r="M84" s="1">
        <f t="shared" ca="1" si="29"/>
        <v>46377</v>
      </c>
      <c r="N84">
        <f t="shared" ca="1" si="30"/>
        <v>47720</v>
      </c>
      <c r="O84" s="3">
        <f t="shared" ca="1" si="31"/>
        <v>24200</v>
      </c>
      <c r="P84" s="2">
        <f t="shared" ca="1" si="32"/>
        <v>0.33648498331479421</v>
      </c>
      <c r="Q84" t="str">
        <f t="shared" ca="1" si="33"/>
        <v>Late</v>
      </c>
    </row>
    <row r="85" spans="1:17" x14ac:dyDescent="0.3">
      <c r="A85" t="str">
        <f t="shared" si="17"/>
        <v>S00084</v>
      </c>
      <c r="B85" t="str">
        <f t="shared" ca="1" si="18"/>
        <v>Prime Wholesale</v>
      </c>
      <c r="C85" t="str">
        <f t="shared" ca="1" si="19"/>
        <v>UK</v>
      </c>
      <c r="D85" t="str">
        <f t="shared" ca="1" si="20"/>
        <v>Pickles</v>
      </c>
      <c r="E85">
        <f t="shared" ca="1" si="21"/>
        <v>93</v>
      </c>
      <c r="F85" s="3">
        <f t="shared" ca="1" si="22"/>
        <v>342</v>
      </c>
      <c r="G85">
        <f t="shared" ca="1" si="23"/>
        <v>31806</v>
      </c>
      <c r="H85">
        <f t="shared" ca="1" si="24"/>
        <v>15584.94</v>
      </c>
      <c r="I85">
        <f t="shared" ca="1" si="25"/>
        <v>5240</v>
      </c>
      <c r="J85">
        <f t="shared" ca="1" si="26"/>
        <v>3418</v>
      </c>
      <c r="K85" s="1">
        <f t="shared" ca="1" si="27"/>
        <v>45687</v>
      </c>
      <c r="L85" s="1">
        <f t="shared" ca="1" si="28"/>
        <v>45697</v>
      </c>
      <c r="M85" s="1">
        <f t="shared" ca="1" si="29"/>
        <v>45694</v>
      </c>
      <c r="N85">
        <f t="shared" ca="1" si="30"/>
        <v>24242.940000000002</v>
      </c>
      <c r="O85" s="3">
        <f t="shared" ca="1" si="31"/>
        <v>7563.0599999999977</v>
      </c>
      <c r="P85" s="2">
        <f t="shared" ca="1" si="32"/>
        <v>0.23778720996038477</v>
      </c>
      <c r="Q85" t="str">
        <f t="shared" ca="1" si="33"/>
        <v>On Time</v>
      </c>
    </row>
    <row r="86" spans="1:17" x14ac:dyDescent="0.3">
      <c r="A86" t="str">
        <f t="shared" si="17"/>
        <v>S00085</v>
      </c>
      <c r="B86" t="str">
        <f t="shared" ca="1" si="18"/>
        <v>FreshMart Ltd</v>
      </c>
      <c r="C86" t="str">
        <f t="shared" ca="1" si="19"/>
        <v>Canada</v>
      </c>
      <c r="D86" t="str">
        <f t="shared" ca="1" si="20"/>
        <v>Rice</v>
      </c>
      <c r="E86">
        <f t="shared" ca="1" si="21"/>
        <v>399</v>
      </c>
      <c r="F86" s="3">
        <f t="shared" ca="1" si="22"/>
        <v>613</v>
      </c>
      <c r="G86">
        <f t="shared" ca="1" si="23"/>
        <v>244587</v>
      </c>
      <c r="H86">
        <f t="shared" ca="1" si="24"/>
        <v>161427.42000000001</v>
      </c>
      <c r="I86">
        <f t="shared" ca="1" si="25"/>
        <v>3386</v>
      </c>
      <c r="J86">
        <f t="shared" ca="1" si="26"/>
        <v>2787</v>
      </c>
      <c r="K86" s="1">
        <f t="shared" ca="1" si="27"/>
        <v>45988</v>
      </c>
      <c r="L86" s="1">
        <f t="shared" ca="1" si="28"/>
        <v>45998</v>
      </c>
      <c r="M86" s="1">
        <f t="shared" ca="1" si="29"/>
        <v>45997</v>
      </c>
      <c r="N86">
        <f t="shared" ca="1" si="30"/>
        <v>167600.42000000001</v>
      </c>
      <c r="O86" s="3">
        <f t="shared" ca="1" si="31"/>
        <v>76986.579999999987</v>
      </c>
      <c r="P86" s="2">
        <f t="shared" ca="1" si="32"/>
        <v>0.31476153679467833</v>
      </c>
      <c r="Q86" t="str">
        <f t="shared" ca="1" si="33"/>
        <v>On Time</v>
      </c>
    </row>
    <row r="87" spans="1:17" x14ac:dyDescent="0.3">
      <c r="A87" t="str">
        <f t="shared" si="17"/>
        <v>S00086</v>
      </c>
      <c r="B87" t="str">
        <f t="shared" ca="1" si="18"/>
        <v>Global Foods</v>
      </c>
      <c r="C87" t="str">
        <f t="shared" ca="1" si="19"/>
        <v>Singapore</v>
      </c>
      <c r="D87" t="str">
        <f t="shared" ca="1" si="20"/>
        <v>Tea</v>
      </c>
      <c r="E87">
        <f t="shared" ca="1" si="21"/>
        <v>143</v>
      </c>
      <c r="F87" s="3">
        <f t="shared" ca="1" si="22"/>
        <v>211</v>
      </c>
      <c r="G87">
        <f t="shared" ca="1" si="23"/>
        <v>30173</v>
      </c>
      <c r="H87">
        <f t="shared" ca="1" si="24"/>
        <v>18405.53</v>
      </c>
      <c r="I87">
        <f t="shared" ca="1" si="25"/>
        <v>6200</v>
      </c>
      <c r="J87">
        <f t="shared" ca="1" si="26"/>
        <v>1832</v>
      </c>
      <c r="K87" s="1">
        <f t="shared" ca="1" si="27"/>
        <v>45839</v>
      </c>
      <c r="L87" s="1">
        <f t="shared" ca="1" si="28"/>
        <v>45856</v>
      </c>
      <c r="M87" s="1">
        <f t="shared" ca="1" si="29"/>
        <v>45861</v>
      </c>
      <c r="N87">
        <f t="shared" ca="1" si="30"/>
        <v>26437.53</v>
      </c>
      <c r="O87" s="3">
        <f t="shared" ca="1" si="31"/>
        <v>3735.4700000000012</v>
      </c>
      <c r="P87" s="2">
        <f t="shared" ca="1" si="32"/>
        <v>0.12380174328041631</v>
      </c>
      <c r="Q87" t="str">
        <f t="shared" ca="1" si="33"/>
        <v>Late</v>
      </c>
    </row>
    <row r="88" spans="1:17" x14ac:dyDescent="0.3">
      <c r="A88" t="str">
        <f t="shared" si="17"/>
        <v>S00087</v>
      </c>
      <c r="B88" t="str">
        <f t="shared" ca="1" si="18"/>
        <v>Alpha Traders</v>
      </c>
      <c r="C88" t="str">
        <f t="shared" ca="1" si="19"/>
        <v>UK</v>
      </c>
      <c r="D88" t="str">
        <f t="shared" ca="1" si="20"/>
        <v>Tea</v>
      </c>
      <c r="E88">
        <f t="shared" ca="1" si="21"/>
        <v>482</v>
      </c>
      <c r="F88" s="3">
        <f t="shared" ca="1" si="22"/>
        <v>657</v>
      </c>
      <c r="G88">
        <f t="shared" ca="1" si="23"/>
        <v>316674</v>
      </c>
      <c r="H88">
        <f t="shared" ca="1" si="24"/>
        <v>202671.35999999999</v>
      </c>
      <c r="I88">
        <f t="shared" ca="1" si="25"/>
        <v>8960</v>
      </c>
      <c r="J88">
        <f t="shared" ca="1" si="26"/>
        <v>1120</v>
      </c>
      <c r="K88" s="1">
        <f t="shared" ca="1" si="27"/>
        <v>46142</v>
      </c>
      <c r="L88" s="1">
        <f t="shared" ca="1" si="28"/>
        <v>46155</v>
      </c>
      <c r="M88" s="1">
        <f t="shared" ca="1" si="29"/>
        <v>46161</v>
      </c>
      <c r="N88">
        <f t="shared" ca="1" si="30"/>
        <v>212751.35999999999</v>
      </c>
      <c r="O88" s="3">
        <f t="shared" ca="1" si="31"/>
        <v>103922.64000000001</v>
      </c>
      <c r="P88" s="2">
        <f t="shared" ca="1" si="32"/>
        <v>0.3281691581879157</v>
      </c>
      <c r="Q88" t="str">
        <f t="shared" ca="1" si="33"/>
        <v>Late</v>
      </c>
    </row>
    <row r="89" spans="1:17" x14ac:dyDescent="0.3">
      <c r="A89" t="str">
        <f t="shared" si="17"/>
        <v>S00088</v>
      </c>
      <c r="B89" t="str">
        <f t="shared" ca="1" si="18"/>
        <v>Global Foods</v>
      </c>
      <c r="C89" t="str">
        <f t="shared" ca="1" si="19"/>
        <v>UAE</v>
      </c>
      <c r="D89" t="str">
        <f t="shared" ca="1" si="20"/>
        <v>Spices</v>
      </c>
      <c r="E89">
        <f t="shared" ca="1" si="21"/>
        <v>466</v>
      </c>
      <c r="F89" s="3">
        <f t="shared" ca="1" si="22"/>
        <v>279</v>
      </c>
      <c r="G89">
        <f t="shared" ca="1" si="23"/>
        <v>130014</v>
      </c>
      <c r="H89">
        <f t="shared" ca="1" si="24"/>
        <v>80608.679999999993</v>
      </c>
      <c r="I89">
        <f t="shared" ca="1" si="25"/>
        <v>5021</v>
      </c>
      <c r="J89">
        <f t="shared" ca="1" si="26"/>
        <v>3222</v>
      </c>
      <c r="K89" s="1">
        <f t="shared" ca="1" si="27"/>
        <v>45941</v>
      </c>
      <c r="L89" s="1">
        <f t="shared" ca="1" si="28"/>
        <v>45948</v>
      </c>
      <c r="M89" s="1">
        <f t="shared" ca="1" si="29"/>
        <v>45946</v>
      </c>
      <c r="N89">
        <f t="shared" ca="1" si="30"/>
        <v>88851.68</v>
      </c>
      <c r="O89" s="3">
        <f t="shared" ca="1" si="31"/>
        <v>41162.320000000007</v>
      </c>
      <c r="P89" s="2">
        <f t="shared" ca="1" si="32"/>
        <v>0.31659913547771784</v>
      </c>
      <c r="Q89" t="str">
        <f t="shared" ca="1" si="33"/>
        <v>On Time</v>
      </c>
    </row>
    <row r="90" spans="1:17" x14ac:dyDescent="0.3">
      <c r="A90" t="str">
        <f t="shared" si="17"/>
        <v>S00089</v>
      </c>
      <c r="B90" t="str">
        <f t="shared" ca="1" si="18"/>
        <v>FreshMart Ltd</v>
      </c>
      <c r="C90" t="str">
        <f t="shared" ca="1" si="19"/>
        <v>Singapore</v>
      </c>
      <c r="D90" t="str">
        <f t="shared" ca="1" si="20"/>
        <v>Sauces</v>
      </c>
      <c r="E90">
        <f t="shared" ca="1" si="21"/>
        <v>408</v>
      </c>
      <c r="F90" s="3">
        <f t="shared" ca="1" si="22"/>
        <v>123</v>
      </c>
      <c r="G90">
        <f t="shared" ca="1" si="23"/>
        <v>50184</v>
      </c>
      <c r="H90">
        <f t="shared" ca="1" si="24"/>
        <v>30110.400000000001</v>
      </c>
      <c r="I90">
        <f t="shared" ca="1" si="25"/>
        <v>6978</v>
      </c>
      <c r="J90">
        <f t="shared" ca="1" si="26"/>
        <v>2914</v>
      </c>
      <c r="K90" s="1">
        <f t="shared" ca="1" si="27"/>
        <v>45664</v>
      </c>
      <c r="L90" s="1">
        <f t="shared" ca="1" si="28"/>
        <v>45679</v>
      </c>
      <c r="M90" s="1">
        <f t="shared" ca="1" si="29"/>
        <v>45676</v>
      </c>
      <c r="N90">
        <f t="shared" ca="1" si="30"/>
        <v>40002.400000000001</v>
      </c>
      <c r="O90" s="3">
        <f t="shared" ca="1" si="31"/>
        <v>10181.599999999999</v>
      </c>
      <c r="P90" s="2">
        <f t="shared" ca="1" si="32"/>
        <v>0.20288538179499438</v>
      </c>
      <c r="Q90" t="str">
        <f t="shared" ca="1" si="33"/>
        <v>On Time</v>
      </c>
    </row>
    <row r="91" spans="1:17" x14ac:dyDescent="0.3">
      <c r="A91" t="str">
        <f t="shared" si="17"/>
        <v>S00090</v>
      </c>
      <c r="B91" t="str">
        <f t="shared" ca="1" si="18"/>
        <v>Alpha Traders</v>
      </c>
      <c r="C91" t="str">
        <f t="shared" ca="1" si="19"/>
        <v>UK</v>
      </c>
      <c r="D91" t="str">
        <f t="shared" ca="1" si="20"/>
        <v>Rice</v>
      </c>
      <c r="E91">
        <f t="shared" ca="1" si="21"/>
        <v>57</v>
      </c>
      <c r="F91" s="3">
        <f t="shared" ca="1" si="22"/>
        <v>555</v>
      </c>
      <c r="G91">
        <f t="shared" ca="1" si="23"/>
        <v>31635</v>
      </c>
      <c r="H91">
        <f t="shared" ca="1" si="24"/>
        <v>14868.45</v>
      </c>
      <c r="I91">
        <f t="shared" ca="1" si="25"/>
        <v>10621</v>
      </c>
      <c r="J91">
        <f t="shared" ca="1" si="26"/>
        <v>2089</v>
      </c>
      <c r="K91" s="1">
        <f t="shared" ca="1" si="27"/>
        <v>46181</v>
      </c>
      <c r="L91" s="1">
        <f t="shared" ca="1" si="28"/>
        <v>46192</v>
      </c>
      <c r="M91" s="1">
        <f t="shared" ca="1" si="29"/>
        <v>46193</v>
      </c>
      <c r="N91">
        <f t="shared" ca="1" si="30"/>
        <v>27578.45</v>
      </c>
      <c r="O91" s="3">
        <f t="shared" ca="1" si="31"/>
        <v>4056.5499999999993</v>
      </c>
      <c r="P91" s="2">
        <f t="shared" ca="1" si="32"/>
        <v>0.12822980875612452</v>
      </c>
      <c r="Q91" t="str">
        <f t="shared" ca="1" si="33"/>
        <v>Late</v>
      </c>
    </row>
    <row r="92" spans="1:17" x14ac:dyDescent="0.3">
      <c r="A92" t="str">
        <f t="shared" si="17"/>
        <v>S00091</v>
      </c>
      <c r="B92" t="str">
        <f t="shared" ca="1" si="18"/>
        <v>Oceanic Exports</v>
      </c>
      <c r="C92" t="str">
        <f t="shared" ca="1" si="19"/>
        <v>Canada</v>
      </c>
      <c r="D92" t="str">
        <f t="shared" ca="1" si="20"/>
        <v>Rice</v>
      </c>
      <c r="E92">
        <f t="shared" ca="1" si="21"/>
        <v>54</v>
      </c>
      <c r="F92" s="3">
        <f t="shared" ca="1" si="22"/>
        <v>716</v>
      </c>
      <c r="G92">
        <f t="shared" ca="1" si="23"/>
        <v>38664</v>
      </c>
      <c r="H92">
        <f t="shared" ca="1" si="24"/>
        <v>20105.28</v>
      </c>
      <c r="I92">
        <f t="shared" ca="1" si="25"/>
        <v>9600</v>
      </c>
      <c r="J92">
        <f t="shared" ca="1" si="26"/>
        <v>1642</v>
      </c>
      <c r="K92" s="1">
        <f t="shared" ca="1" si="27"/>
        <v>46277</v>
      </c>
      <c r="L92" s="1">
        <f t="shared" ca="1" si="28"/>
        <v>46285</v>
      </c>
      <c r="M92" s="1">
        <f t="shared" ca="1" si="29"/>
        <v>46284</v>
      </c>
      <c r="N92">
        <f t="shared" ca="1" si="30"/>
        <v>31347.279999999999</v>
      </c>
      <c r="O92" s="3">
        <f t="shared" ca="1" si="31"/>
        <v>7316.7200000000012</v>
      </c>
      <c r="P92" s="2">
        <f t="shared" ca="1" si="32"/>
        <v>0.18923856817711571</v>
      </c>
      <c r="Q92" t="str">
        <f t="shared" ca="1" si="33"/>
        <v>On Time</v>
      </c>
    </row>
    <row r="93" spans="1:17" x14ac:dyDescent="0.3">
      <c r="A93" t="str">
        <f t="shared" si="17"/>
        <v>S00092</v>
      </c>
      <c r="B93" t="str">
        <f t="shared" ca="1" si="18"/>
        <v>Global Foods</v>
      </c>
      <c r="C93" t="str">
        <f t="shared" ca="1" si="19"/>
        <v>Canada</v>
      </c>
      <c r="D93" t="str">
        <f t="shared" ca="1" si="20"/>
        <v>Rice</v>
      </c>
      <c r="E93">
        <f t="shared" ca="1" si="21"/>
        <v>444</v>
      </c>
      <c r="F93" s="3">
        <f t="shared" ca="1" si="22"/>
        <v>317</v>
      </c>
      <c r="G93">
        <f t="shared" ca="1" si="23"/>
        <v>140748</v>
      </c>
      <c r="H93">
        <f t="shared" ca="1" si="24"/>
        <v>77411.399999999994</v>
      </c>
      <c r="I93">
        <f t="shared" ca="1" si="25"/>
        <v>9897</v>
      </c>
      <c r="J93">
        <f t="shared" ca="1" si="26"/>
        <v>712</v>
      </c>
      <c r="K93" s="1">
        <f t="shared" ca="1" si="27"/>
        <v>46018</v>
      </c>
      <c r="L93" s="1">
        <f t="shared" ca="1" si="28"/>
        <v>46031</v>
      </c>
      <c r="M93" s="1">
        <f t="shared" ca="1" si="29"/>
        <v>46032</v>
      </c>
      <c r="N93">
        <f t="shared" ca="1" si="30"/>
        <v>88020.4</v>
      </c>
      <c r="O93" s="3">
        <f t="shared" ca="1" si="31"/>
        <v>52727.600000000006</v>
      </c>
      <c r="P93" s="2">
        <f t="shared" ca="1" si="32"/>
        <v>0.37462415096484503</v>
      </c>
      <c r="Q93" t="str">
        <f t="shared" ca="1" si="33"/>
        <v>Late</v>
      </c>
    </row>
    <row r="94" spans="1:17" x14ac:dyDescent="0.3">
      <c r="A94" t="str">
        <f t="shared" si="17"/>
        <v>S00093</v>
      </c>
      <c r="B94" t="str">
        <f t="shared" ca="1" si="18"/>
        <v>FreshMart Ltd</v>
      </c>
      <c r="C94" t="str">
        <f t="shared" ca="1" si="19"/>
        <v>Canada</v>
      </c>
      <c r="D94" t="str">
        <f t="shared" ca="1" si="20"/>
        <v>Rice</v>
      </c>
      <c r="E94">
        <f t="shared" ca="1" si="21"/>
        <v>329</v>
      </c>
      <c r="F94" s="3">
        <f t="shared" ca="1" si="22"/>
        <v>509</v>
      </c>
      <c r="G94">
        <f t="shared" ca="1" si="23"/>
        <v>167461</v>
      </c>
      <c r="H94">
        <f t="shared" ca="1" si="24"/>
        <v>120571.92</v>
      </c>
      <c r="I94">
        <f t="shared" ca="1" si="25"/>
        <v>5059</v>
      </c>
      <c r="J94">
        <f t="shared" ca="1" si="26"/>
        <v>3831</v>
      </c>
      <c r="K94" s="1">
        <f t="shared" ca="1" si="27"/>
        <v>46058</v>
      </c>
      <c r="L94" s="1">
        <f t="shared" ca="1" si="28"/>
        <v>46067</v>
      </c>
      <c r="M94" s="1">
        <f t="shared" ca="1" si="29"/>
        <v>46071</v>
      </c>
      <c r="N94">
        <f t="shared" ca="1" si="30"/>
        <v>129461.92</v>
      </c>
      <c r="O94" s="3">
        <f t="shared" ca="1" si="31"/>
        <v>37999.08</v>
      </c>
      <c r="P94" s="2">
        <f t="shared" ca="1" si="32"/>
        <v>0.22691301258203403</v>
      </c>
      <c r="Q94" t="str">
        <f t="shared" ca="1" si="33"/>
        <v>Late</v>
      </c>
    </row>
    <row r="95" spans="1:17" x14ac:dyDescent="0.3">
      <c r="A95" t="str">
        <f t="shared" si="17"/>
        <v>S00094</v>
      </c>
      <c r="B95" t="str">
        <f t="shared" ca="1" si="18"/>
        <v>Alpha Traders</v>
      </c>
      <c r="C95" t="str">
        <f t="shared" ca="1" si="19"/>
        <v>Singapore</v>
      </c>
      <c r="D95" t="str">
        <f t="shared" ca="1" si="20"/>
        <v>Tea</v>
      </c>
      <c r="E95">
        <f t="shared" ca="1" si="21"/>
        <v>327</v>
      </c>
      <c r="F95" s="3">
        <f t="shared" ca="1" si="22"/>
        <v>207</v>
      </c>
      <c r="G95">
        <f t="shared" ca="1" si="23"/>
        <v>67689</v>
      </c>
      <c r="H95">
        <f t="shared" ca="1" si="24"/>
        <v>36552.06</v>
      </c>
      <c r="I95">
        <f t="shared" ca="1" si="25"/>
        <v>1584</v>
      </c>
      <c r="J95">
        <f t="shared" ca="1" si="26"/>
        <v>2128</v>
      </c>
      <c r="K95" s="1">
        <f t="shared" ca="1" si="27"/>
        <v>46203</v>
      </c>
      <c r="L95" s="1">
        <f t="shared" ca="1" si="28"/>
        <v>46212</v>
      </c>
      <c r="M95" s="1">
        <f t="shared" ca="1" si="29"/>
        <v>46210</v>
      </c>
      <c r="N95">
        <f t="shared" ca="1" si="30"/>
        <v>40264.06</v>
      </c>
      <c r="O95" s="3">
        <f t="shared" ca="1" si="31"/>
        <v>27424.940000000002</v>
      </c>
      <c r="P95" s="2">
        <f t="shared" ca="1" si="32"/>
        <v>0.40516095672856745</v>
      </c>
      <c r="Q95" t="str">
        <f t="shared" ca="1" si="33"/>
        <v>On Time</v>
      </c>
    </row>
    <row r="96" spans="1:17" x14ac:dyDescent="0.3">
      <c r="A96" t="str">
        <f t="shared" si="17"/>
        <v>S00095</v>
      </c>
      <c r="B96" t="str">
        <f t="shared" ca="1" si="18"/>
        <v>Global Foods</v>
      </c>
      <c r="C96" t="str">
        <f t="shared" ca="1" si="19"/>
        <v>UK</v>
      </c>
      <c r="D96" t="str">
        <f t="shared" ca="1" si="20"/>
        <v>Spices</v>
      </c>
      <c r="E96">
        <f t="shared" ca="1" si="21"/>
        <v>115</v>
      </c>
      <c r="F96" s="3">
        <f t="shared" ca="1" si="22"/>
        <v>247</v>
      </c>
      <c r="G96">
        <f t="shared" ca="1" si="23"/>
        <v>28405</v>
      </c>
      <c r="H96">
        <f t="shared" ca="1" si="24"/>
        <v>16474.900000000001</v>
      </c>
      <c r="I96">
        <f t="shared" ca="1" si="25"/>
        <v>8812</v>
      </c>
      <c r="J96">
        <f t="shared" ca="1" si="26"/>
        <v>1202</v>
      </c>
      <c r="K96" s="1">
        <f t="shared" ca="1" si="27"/>
        <v>45711</v>
      </c>
      <c r="L96" s="1">
        <f t="shared" ca="1" si="28"/>
        <v>45723</v>
      </c>
      <c r="M96" s="1">
        <f t="shared" ca="1" si="29"/>
        <v>45726</v>
      </c>
      <c r="N96">
        <f t="shared" ca="1" si="30"/>
        <v>26488.9</v>
      </c>
      <c r="O96" s="3">
        <f t="shared" ca="1" si="31"/>
        <v>1916.0999999999985</v>
      </c>
      <c r="P96" s="2">
        <f t="shared" ca="1" si="32"/>
        <v>6.7456433726456558E-2</v>
      </c>
      <c r="Q96" t="str">
        <f t="shared" ca="1" si="33"/>
        <v>Late</v>
      </c>
    </row>
    <row r="97" spans="1:17" x14ac:dyDescent="0.3">
      <c r="A97" t="str">
        <f t="shared" si="17"/>
        <v>S00096</v>
      </c>
      <c r="B97" t="str">
        <f t="shared" ca="1" si="18"/>
        <v>Alpha Traders</v>
      </c>
      <c r="C97" t="str">
        <f t="shared" ca="1" si="19"/>
        <v>Australia</v>
      </c>
      <c r="D97" t="str">
        <f t="shared" ca="1" si="20"/>
        <v>Sauces</v>
      </c>
      <c r="E97">
        <f t="shared" ca="1" si="21"/>
        <v>401</v>
      </c>
      <c r="F97" s="3">
        <f t="shared" ca="1" si="22"/>
        <v>753</v>
      </c>
      <c r="G97">
        <f t="shared" ca="1" si="23"/>
        <v>301953</v>
      </c>
      <c r="H97">
        <f t="shared" ca="1" si="24"/>
        <v>175132.74</v>
      </c>
      <c r="I97">
        <f t="shared" ca="1" si="25"/>
        <v>10567</v>
      </c>
      <c r="J97">
        <f t="shared" ca="1" si="26"/>
        <v>3015</v>
      </c>
      <c r="K97" s="1">
        <f t="shared" ca="1" si="27"/>
        <v>46241</v>
      </c>
      <c r="L97" s="1">
        <f t="shared" ca="1" si="28"/>
        <v>46255</v>
      </c>
      <c r="M97" s="1">
        <f t="shared" ca="1" si="29"/>
        <v>46253</v>
      </c>
      <c r="N97">
        <f t="shared" ca="1" si="30"/>
        <v>188714.74</v>
      </c>
      <c r="O97" s="3">
        <f t="shared" ca="1" si="31"/>
        <v>113238.26000000001</v>
      </c>
      <c r="P97" s="2">
        <f t="shared" ca="1" si="32"/>
        <v>0.37501948978814587</v>
      </c>
      <c r="Q97" t="str">
        <f t="shared" ca="1" si="33"/>
        <v>On Time</v>
      </c>
    </row>
    <row r="98" spans="1:17" x14ac:dyDescent="0.3">
      <c r="A98" t="str">
        <f t="shared" si="17"/>
        <v>S00097</v>
      </c>
      <c r="B98" t="str">
        <f t="shared" ca="1" si="18"/>
        <v>Global Foods</v>
      </c>
      <c r="C98" t="str">
        <f t="shared" ca="1" si="19"/>
        <v>Singapore</v>
      </c>
      <c r="D98" t="str">
        <f t="shared" ca="1" si="20"/>
        <v>Spices</v>
      </c>
      <c r="E98">
        <f t="shared" ca="1" si="21"/>
        <v>422</v>
      </c>
      <c r="F98" s="3">
        <f t="shared" ca="1" si="22"/>
        <v>651</v>
      </c>
      <c r="G98">
        <f t="shared" ca="1" si="23"/>
        <v>274722</v>
      </c>
      <c r="H98">
        <f t="shared" ca="1" si="24"/>
        <v>134613.78</v>
      </c>
      <c r="I98">
        <f t="shared" ca="1" si="25"/>
        <v>3792</v>
      </c>
      <c r="J98">
        <f t="shared" ca="1" si="26"/>
        <v>1307</v>
      </c>
      <c r="K98" s="1">
        <f t="shared" ca="1" si="27"/>
        <v>45691</v>
      </c>
      <c r="L98" s="1">
        <f t="shared" ca="1" si="28"/>
        <v>45708</v>
      </c>
      <c r="M98" s="1">
        <f t="shared" ca="1" si="29"/>
        <v>45709</v>
      </c>
      <c r="N98">
        <f t="shared" ca="1" si="30"/>
        <v>139712.78</v>
      </c>
      <c r="O98" s="3">
        <f t="shared" ca="1" si="31"/>
        <v>135009.22</v>
      </c>
      <c r="P98" s="2">
        <f t="shared" ca="1" si="32"/>
        <v>0.49143941875787162</v>
      </c>
      <c r="Q98" t="str">
        <f t="shared" ca="1" si="33"/>
        <v>Late</v>
      </c>
    </row>
    <row r="99" spans="1:17" x14ac:dyDescent="0.3">
      <c r="A99" t="str">
        <f t="shared" si="17"/>
        <v>S00098</v>
      </c>
      <c r="B99" t="str">
        <f t="shared" ca="1" si="18"/>
        <v>Alpha Traders</v>
      </c>
      <c r="C99" t="str">
        <f t="shared" ca="1" si="19"/>
        <v>UK</v>
      </c>
      <c r="D99" t="str">
        <f t="shared" ca="1" si="20"/>
        <v>Spices</v>
      </c>
      <c r="E99">
        <f t="shared" ca="1" si="21"/>
        <v>171</v>
      </c>
      <c r="F99" s="3">
        <f t="shared" ca="1" si="22"/>
        <v>355</v>
      </c>
      <c r="G99">
        <f t="shared" ca="1" si="23"/>
        <v>60705</v>
      </c>
      <c r="H99">
        <f t="shared" ca="1" si="24"/>
        <v>34601.85</v>
      </c>
      <c r="I99">
        <f t="shared" ca="1" si="25"/>
        <v>4715</v>
      </c>
      <c r="J99">
        <f t="shared" ca="1" si="26"/>
        <v>1279</v>
      </c>
      <c r="K99" s="1">
        <f t="shared" ca="1" si="27"/>
        <v>45696</v>
      </c>
      <c r="L99" s="1">
        <f t="shared" ca="1" si="28"/>
        <v>45712</v>
      </c>
      <c r="M99" s="1">
        <f t="shared" ca="1" si="29"/>
        <v>45718</v>
      </c>
      <c r="N99">
        <f t="shared" ca="1" si="30"/>
        <v>40595.85</v>
      </c>
      <c r="O99" s="3">
        <f t="shared" ca="1" si="31"/>
        <v>20109.150000000001</v>
      </c>
      <c r="P99" s="2">
        <f t="shared" ca="1" si="32"/>
        <v>0.33126019273535956</v>
      </c>
      <c r="Q99" t="str">
        <f t="shared" ca="1" si="33"/>
        <v>Late</v>
      </c>
    </row>
    <row r="100" spans="1:17" x14ac:dyDescent="0.3">
      <c r="A100" t="str">
        <f t="shared" si="17"/>
        <v>S00099</v>
      </c>
      <c r="B100" t="str">
        <f t="shared" ca="1" si="18"/>
        <v>FreshMart Ltd</v>
      </c>
      <c r="C100" t="str">
        <f t="shared" ca="1" si="19"/>
        <v>UAE</v>
      </c>
      <c r="D100" t="str">
        <f t="shared" ca="1" si="20"/>
        <v>Tea</v>
      </c>
      <c r="E100">
        <f t="shared" ca="1" si="21"/>
        <v>328</v>
      </c>
      <c r="F100" s="3">
        <f t="shared" ca="1" si="22"/>
        <v>556</v>
      </c>
      <c r="G100">
        <f t="shared" ca="1" si="23"/>
        <v>182368</v>
      </c>
      <c r="H100">
        <f t="shared" ca="1" si="24"/>
        <v>93007.679999999993</v>
      </c>
      <c r="I100">
        <f t="shared" ca="1" si="25"/>
        <v>9519</v>
      </c>
      <c r="J100">
        <f t="shared" ca="1" si="26"/>
        <v>2328</v>
      </c>
      <c r="K100" s="1">
        <f t="shared" ca="1" si="27"/>
        <v>46045</v>
      </c>
      <c r="L100" s="1">
        <f t="shared" ca="1" si="28"/>
        <v>46053</v>
      </c>
      <c r="M100" s="1">
        <f t="shared" ca="1" si="29"/>
        <v>46054</v>
      </c>
      <c r="N100">
        <f t="shared" ca="1" si="30"/>
        <v>104854.68</v>
      </c>
      <c r="O100" s="3">
        <f t="shared" ca="1" si="31"/>
        <v>77513.320000000007</v>
      </c>
      <c r="P100" s="2">
        <f t="shared" ca="1" si="32"/>
        <v>0.42503794525355332</v>
      </c>
      <c r="Q100" t="str">
        <f t="shared" ca="1" si="33"/>
        <v>Late</v>
      </c>
    </row>
    <row r="101" spans="1:17" x14ac:dyDescent="0.3">
      <c r="A101" t="str">
        <f t="shared" si="17"/>
        <v>S00100</v>
      </c>
      <c r="B101" t="str">
        <f t="shared" ca="1" si="18"/>
        <v>Prime Wholesale</v>
      </c>
      <c r="C101" t="str">
        <f t="shared" ca="1" si="19"/>
        <v>UAE</v>
      </c>
      <c r="D101" t="str">
        <f t="shared" ca="1" si="20"/>
        <v>Spices</v>
      </c>
      <c r="E101">
        <f t="shared" ca="1" si="21"/>
        <v>340</v>
      </c>
      <c r="F101" s="3">
        <f t="shared" ca="1" si="22"/>
        <v>780</v>
      </c>
      <c r="G101">
        <f t="shared" ca="1" si="23"/>
        <v>265200</v>
      </c>
      <c r="H101">
        <f t="shared" ca="1" si="24"/>
        <v>143208</v>
      </c>
      <c r="I101">
        <f t="shared" ca="1" si="25"/>
        <v>8618</v>
      </c>
      <c r="J101">
        <f t="shared" ca="1" si="26"/>
        <v>1242</v>
      </c>
      <c r="K101" s="1">
        <f t="shared" ca="1" si="27"/>
        <v>45667</v>
      </c>
      <c r="L101" s="1">
        <f t="shared" ca="1" si="28"/>
        <v>45687</v>
      </c>
      <c r="M101" s="1">
        <f t="shared" ca="1" si="29"/>
        <v>45686</v>
      </c>
      <c r="N101">
        <f t="shared" ca="1" si="30"/>
        <v>153068</v>
      </c>
      <c r="O101" s="3">
        <f t="shared" ca="1" si="31"/>
        <v>112132</v>
      </c>
      <c r="P101" s="2">
        <f t="shared" ca="1" si="32"/>
        <v>0.42282051282051281</v>
      </c>
      <c r="Q101" t="str">
        <f t="shared" ca="1" si="33"/>
        <v>On Time</v>
      </c>
    </row>
    <row r="102" spans="1:17" x14ac:dyDescent="0.3">
      <c r="A102" t="str">
        <f t="shared" si="17"/>
        <v>S00101</v>
      </c>
      <c r="B102" t="str">
        <f t="shared" ca="1" si="18"/>
        <v>FreshMart Ltd</v>
      </c>
      <c r="C102" t="str">
        <f t="shared" ca="1" si="19"/>
        <v>Singapore</v>
      </c>
      <c r="D102" t="str">
        <f t="shared" ca="1" si="20"/>
        <v>Sauces</v>
      </c>
      <c r="E102">
        <f t="shared" ca="1" si="21"/>
        <v>74</v>
      </c>
      <c r="F102" s="3">
        <f t="shared" ca="1" si="22"/>
        <v>320</v>
      </c>
      <c r="G102">
        <f t="shared" ca="1" si="23"/>
        <v>23680</v>
      </c>
      <c r="H102">
        <f t="shared" ca="1" si="24"/>
        <v>13971.2</v>
      </c>
      <c r="I102">
        <f t="shared" ca="1" si="25"/>
        <v>4234</v>
      </c>
      <c r="J102">
        <f t="shared" ca="1" si="26"/>
        <v>1144</v>
      </c>
      <c r="K102" s="1">
        <f t="shared" ca="1" si="27"/>
        <v>45947</v>
      </c>
      <c r="L102" s="1">
        <f t="shared" ca="1" si="28"/>
        <v>45957</v>
      </c>
      <c r="M102" s="1">
        <f t="shared" ca="1" si="29"/>
        <v>45957</v>
      </c>
      <c r="N102">
        <f t="shared" ca="1" si="30"/>
        <v>19349.2</v>
      </c>
      <c r="O102" s="3">
        <f t="shared" ca="1" si="31"/>
        <v>4330.7999999999993</v>
      </c>
      <c r="P102" s="2">
        <f t="shared" ca="1" si="32"/>
        <v>0.18288851351351348</v>
      </c>
      <c r="Q102" t="str">
        <f t="shared" ca="1" si="33"/>
        <v>On Time</v>
      </c>
    </row>
    <row r="103" spans="1:17" x14ac:dyDescent="0.3">
      <c r="A103" t="str">
        <f t="shared" si="17"/>
        <v>S00102</v>
      </c>
      <c r="B103" t="str">
        <f t="shared" ca="1" si="18"/>
        <v>Global Foods</v>
      </c>
      <c r="C103" t="str">
        <f t="shared" ca="1" si="19"/>
        <v>UAE</v>
      </c>
      <c r="D103" t="str">
        <f t="shared" ca="1" si="20"/>
        <v>Tea</v>
      </c>
      <c r="E103">
        <f t="shared" ca="1" si="21"/>
        <v>457</v>
      </c>
      <c r="F103" s="3">
        <f t="shared" ca="1" si="22"/>
        <v>658</v>
      </c>
      <c r="G103">
        <f t="shared" ca="1" si="23"/>
        <v>300706</v>
      </c>
      <c r="H103">
        <f t="shared" ca="1" si="24"/>
        <v>153360.06</v>
      </c>
      <c r="I103">
        <f t="shared" ca="1" si="25"/>
        <v>2197</v>
      </c>
      <c r="J103">
        <f t="shared" ca="1" si="26"/>
        <v>884</v>
      </c>
      <c r="K103" s="1">
        <f t="shared" ca="1" si="27"/>
        <v>46166</v>
      </c>
      <c r="L103" s="1">
        <f t="shared" ca="1" si="28"/>
        <v>46186</v>
      </c>
      <c r="M103" s="1">
        <f t="shared" ca="1" si="29"/>
        <v>46190</v>
      </c>
      <c r="N103">
        <f t="shared" ca="1" si="30"/>
        <v>156441.06</v>
      </c>
      <c r="O103" s="3">
        <f t="shared" ca="1" si="31"/>
        <v>144264.94</v>
      </c>
      <c r="P103" s="2">
        <f t="shared" ca="1" si="32"/>
        <v>0.47975411198978407</v>
      </c>
      <c r="Q103" t="str">
        <f t="shared" ca="1" si="33"/>
        <v>Late</v>
      </c>
    </row>
    <row r="104" spans="1:17" x14ac:dyDescent="0.3">
      <c r="A104" t="str">
        <f t="shared" si="17"/>
        <v>S00103</v>
      </c>
      <c r="B104" t="str">
        <f t="shared" ca="1" si="18"/>
        <v>Global Foods</v>
      </c>
      <c r="C104" t="str">
        <f t="shared" ca="1" si="19"/>
        <v>UK</v>
      </c>
      <c r="D104" t="str">
        <f t="shared" ca="1" si="20"/>
        <v>Pickles</v>
      </c>
      <c r="E104">
        <f t="shared" ca="1" si="21"/>
        <v>153</v>
      </c>
      <c r="F104" s="3">
        <f t="shared" ca="1" si="22"/>
        <v>476</v>
      </c>
      <c r="G104">
        <f t="shared" ca="1" si="23"/>
        <v>72828</v>
      </c>
      <c r="H104">
        <f t="shared" ca="1" si="24"/>
        <v>39327.120000000003</v>
      </c>
      <c r="I104">
        <f t="shared" ca="1" si="25"/>
        <v>8662</v>
      </c>
      <c r="J104">
        <f t="shared" ca="1" si="26"/>
        <v>3076</v>
      </c>
      <c r="K104" s="1">
        <f t="shared" ca="1" si="27"/>
        <v>46301</v>
      </c>
      <c r="L104" s="1">
        <f t="shared" ca="1" si="28"/>
        <v>46313</v>
      </c>
      <c r="M104" s="1">
        <f t="shared" ca="1" si="29"/>
        <v>46318</v>
      </c>
      <c r="N104">
        <f t="shared" ca="1" si="30"/>
        <v>51065.120000000003</v>
      </c>
      <c r="O104" s="3">
        <f t="shared" ca="1" si="31"/>
        <v>21762.879999999997</v>
      </c>
      <c r="P104" s="2">
        <f t="shared" ca="1" si="32"/>
        <v>0.29882572636897892</v>
      </c>
      <c r="Q104" t="str">
        <f t="shared" ca="1" si="33"/>
        <v>Late</v>
      </c>
    </row>
    <row r="105" spans="1:17" x14ac:dyDescent="0.3">
      <c r="A105" t="str">
        <f t="shared" si="17"/>
        <v>S00104</v>
      </c>
      <c r="B105" t="str">
        <f t="shared" ca="1" si="18"/>
        <v>Beta Imports</v>
      </c>
      <c r="C105" t="str">
        <f t="shared" ca="1" si="19"/>
        <v>UK</v>
      </c>
      <c r="D105" t="str">
        <f t="shared" ca="1" si="20"/>
        <v>Tea</v>
      </c>
      <c r="E105">
        <f t="shared" ca="1" si="21"/>
        <v>102</v>
      </c>
      <c r="F105" s="3">
        <f t="shared" ca="1" si="22"/>
        <v>201</v>
      </c>
      <c r="G105">
        <f t="shared" ca="1" si="23"/>
        <v>20502</v>
      </c>
      <c r="H105">
        <f t="shared" ca="1" si="24"/>
        <v>9635.94</v>
      </c>
      <c r="I105">
        <f t="shared" ca="1" si="25"/>
        <v>3572</v>
      </c>
      <c r="J105">
        <f t="shared" ca="1" si="26"/>
        <v>3988</v>
      </c>
      <c r="K105" s="1">
        <f t="shared" ca="1" si="27"/>
        <v>45844</v>
      </c>
      <c r="L105" s="1">
        <f t="shared" ca="1" si="28"/>
        <v>45854</v>
      </c>
      <c r="M105" s="1">
        <f t="shared" ca="1" si="29"/>
        <v>45854</v>
      </c>
      <c r="N105">
        <f t="shared" ca="1" si="30"/>
        <v>17195.940000000002</v>
      </c>
      <c r="O105" s="3">
        <f t="shared" ca="1" si="31"/>
        <v>3306.0599999999977</v>
      </c>
      <c r="P105" s="2">
        <f t="shared" ca="1" si="32"/>
        <v>0.16125548726953456</v>
      </c>
      <c r="Q105" t="str">
        <f t="shared" ca="1" si="33"/>
        <v>On Time</v>
      </c>
    </row>
    <row r="106" spans="1:17" x14ac:dyDescent="0.3">
      <c r="A106" t="str">
        <f t="shared" si="17"/>
        <v>S00105</v>
      </c>
      <c r="B106" t="str">
        <f t="shared" ca="1" si="18"/>
        <v>Beta Imports</v>
      </c>
      <c r="C106" t="str">
        <f t="shared" ca="1" si="19"/>
        <v>Singapore</v>
      </c>
      <c r="D106" t="str">
        <f t="shared" ca="1" si="20"/>
        <v>Spices</v>
      </c>
      <c r="E106">
        <f t="shared" ca="1" si="21"/>
        <v>58</v>
      </c>
      <c r="F106" s="3">
        <f t="shared" ca="1" si="22"/>
        <v>193</v>
      </c>
      <c r="G106">
        <f t="shared" ca="1" si="23"/>
        <v>11194</v>
      </c>
      <c r="H106">
        <f t="shared" ca="1" si="24"/>
        <v>7164.16</v>
      </c>
      <c r="I106">
        <f t="shared" ca="1" si="25"/>
        <v>11631</v>
      </c>
      <c r="J106">
        <f t="shared" ca="1" si="26"/>
        <v>1637</v>
      </c>
      <c r="K106" s="1">
        <f t="shared" ca="1" si="27"/>
        <v>45923</v>
      </c>
      <c r="L106" s="1">
        <f t="shared" ca="1" si="28"/>
        <v>45937</v>
      </c>
      <c r="M106" s="1">
        <f t="shared" ca="1" si="29"/>
        <v>45938</v>
      </c>
      <c r="N106">
        <f t="shared" ca="1" si="30"/>
        <v>20432.16</v>
      </c>
      <c r="O106" s="3">
        <f t="shared" ca="1" si="31"/>
        <v>-9238.16</v>
      </c>
      <c r="P106" s="2">
        <f t="shared" ca="1" si="32"/>
        <v>-0.82527782740753974</v>
      </c>
      <c r="Q106" t="str">
        <f t="shared" ca="1" si="33"/>
        <v>Late</v>
      </c>
    </row>
    <row r="107" spans="1:17" x14ac:dyDescent="0.3">
      <c r="A107" t="str">
        <f t="shared" si="17"/>
        <v>S00106</v>
      </c>
      <c r="B107" t="str">
        <f t="shared" ca="1" si="18"/>
        <v>FreshMart Ltd</v>
      </c>
      <c r="C107" t="str">
        <f t="shared" ca="1" si="19"/>
        <v>UAE</v>
      </c>
      <c r="D107" t="str">
        <f t="shared" ca="1" si="20"/>
        <v>Spices</v>
      </c>
      <c r="E107">
        <f t="shared" ca="1" si="21"/>
        <v>286</v>
      </c>
      <c r="F107" s="3">
        <f t="shared" ca="1" si="22"/>
        <v>780</v>
      </c>
      <c r="G107">
        <f t="shared" ca="1" si="23"/>
        <v>223080</v>
      </c>
      <c r="H107">
        <f t="shared" ca="1" si="24"/>
        <v>160617.60000000001</v>
      </c>
      <c r="I107">
        <f t="shared" ca="1" si="25"/>
        <v>10407</v>
      </c>
      <c r="J107">
        <f t="shared" ca="1" si="26"/>
        <v>3602</v>
      </c>
      <c r="K107" s="1">
        <f t="shared" ca="1" si="27"/>
        <v>46387</v>
      </c>
      <c r="L107" s="1">
        <f t="shared" ca="1" si="28"/>
        <v>46400</v>
      </c>
      <c r="M107" s="1">
        <f t="shared" ca="1" si="29"/>
        <v>46398</v>
      </c>
      <c r="N107">
        <f t="shared" ca="1" si="30"/>
        <v>174626.6</v>
      </c>
      <c r="O107" s="3">
        <f t="shared" ca="1" si="31"/>
        <v>48453.399999999994</v>
      </c>
      <c r="P107" s="2">
        <f t="shared" ca="1" si="32"/>
        <v>0.21720190066343911</v>
      </c>
      <c r="Q107" t="str">
        <f t="shared" ca="1" si="33"/>
        <v>On Time</v>
      </c>
    </row>
    <row r="108" spans="1:17" x14ac:dyDescent="0.3">
      <c r="A108" t="str">
        <f t="shared" si="17"/>
        <v>S00107</v>
      </c>
      <c r="B108" t="str">
        <f t="shared" ca="1" si="18"/>
        <v>Alpha Traders</v>
      </c>
      <c r="C108" t="str">
        <f t="shared" ca="1" si="19"/>
        <v>Canada</v>
      </c>
      <c r="D108" t="str">
        <f t="shared" ca="1" si="20"/>
        <v>Pickles</v>
      </c>
      <c r="E108">
        <f t="shared" ca="1" si="21"/>
        <v>474</v>
      </c>
      <c r="F108" s="3">
        <f t="shared" ca="1" si="22"/>
        <v>159</v>
      </c>
      <c r="G108">
        <f t="shared" ca="1" si="23"/>
        <v>75366</v>
      </c>
      <c r="H108">
        <f t="shared" ca="1" si="24"/>
        <v>40697.64</v>
      </c>
      <c r="I108">
        <f t="shared" ca="1" si="25"/>
        <v>11454</v>
      </c>
      <c r="J108">
        <f t="shared" ca="1" si="26"/>
        <v>910</v>
      </c>
      <c r="K108" s="1">
        <f t="shared" ca="1" si="27"/>
        <v>46319</v>
      </c>
      <c r="L108" s="1">
        <f t="shared" ca="1" si="28"/>
        <v>46333</v>
      </c>
      <c r="M108" s="1">
        <f t="shared" ca="1" si="29"/>
        <v>46331</v>
      </c>
      <c r="N108">
        <f t="shared" ca="1" si="30"/>
        <v>53061.64</v>
      </c>
      <c r="O108" s="3">
        <f t="shared" ca="1" si="31"/>
        <v>22304.36</v>
      </c>
      <c r="P108" s="2">
        <f t="shared" ca="1" si="32"/>
        <v>0.29594724411538359</v>
      </c>
      <c r="Q108" t="str">
        <f t="shared" ca="1" si="33"/>
        <v>On Time</v>
      </c>
    </row>
    <row r="109" spans="1:17" x14ac:dyDescent="0.3">
      <c r="A109" t="str">
        <f t="shared" si="17"/>
        <v>S00108</v>
      </c>
      <c r="B109" t="str">
        <f t="shared" ca="1" si="18"/>
        <v>Oceanic Exports</v>
      </c>
      <c r="C109" t="str">
        <f t="shared" ca="1" si="19"/>
        <v>Australia</v>
      </c>
      <c r="D109" t="str">
        <f t="shared" ca="1" si="20"/>
        <v>Sauces</v>
      </c>
      <c r="E109">
        <f t="shared" ca="1" si="21"/>
        <v>86</v>
      </c>
      <c r="F109" s="3">
        <f t="shared" ca="1" si="22"/>
        <v>775</v>
      </c>
      <c r="G109">
        <f t="shared" ca="1" si="23"/>
        <v>66650</v>
      </c>
      <c r="H109">
        <f t="shared" ca="1" si="24"/>
        <v>31992</v>
      </c>
      <c r="I109">
        <f t="shared" ca="1" si="25"/>
        <v>5632</v>
      </c>
      <c r="J109">
        <f t="shared" ca="1" si="26"/>
        <v>3493</v>
      </c>
      <c r="K109" s="1">
        <f t="shared" ca="1" si="27"/>
        <v>46013</v>
      </c>
      <c r="L109" s="1">
        <f t="shared" ca="1" si="28"/>
        <v>46021</v>
      </c>
      <c r="M109" s="1">
        <f t="shared" ca="1" si="29"/>
        <v>46023</v>
      </c>
      <c r="N109">
        <f t="shared" ca="1" si="30"/>
        <v>41117</v>
      </c>
      <c r="O109" s="3">
        <f t="shared" ca="1" si="31"/>
        <v>25533</v>
      </c>
      <c r="P109" s="2">
        <f t="shared" ca="1" si="32"/>
        <v>0.38309077269317332</v>
      </c>
      <c r="Q109" t="str">
        <f t="shared" ca="1" si="33"/>
        <v>Late</v>
      </c>
    </row>
    <row r="110" spans="1:17" x14ac:dyDescent="0.3">
      <c r="A110" t="str">
        <f t="shared" si="17"/>
        <v>S00109</v>
      </c>
      <c r="B110" t="str">
        <f t="shared" ca="1" si="18"/>
        <v>FreshMart Ltd</v>
      </c>
      <c r="C110" t="str">
        <f t="shared" ca="1" si="19"/>
        <v>UAE</v>
      </c>
      <c r="D110" t="str">
        <f t="shared" ca="1" si="20"/>
        <v>Tea</v>
      </c>
      <c r="E110">
        <f t="shared" ca="1" si="21"/>
        <v>474</v>
      </c>
      <c r="F110" s="3">
        <f t="shared" ca="1" si="22"/>
        <v>157</v>
      </c>
      <c r="G110">
        <f t="shared" ca="1" si="23"/>
        <v>74418</v>
      </c>
      <c r="H110">
        <f t="shared" ca="1" si="24"/>
        <v>49115.88</v>
      </c>
      <c r="I110">
        <f t="shared" ca="1" si="25"/>
        <v>6006</v>
      </c>
      <c r="J110">
        <f t="shared" ca="1" si="26"/>
        <v>1901</v>
      </c>
      <c r="K110" s="1">
        <f t="shared" ca="1" si="27"/>
        <v>45726</v>
      </c>
      <c r="L110" s="1">
        <f t="shared" ca="1" si="28"/>
        <v>45734</v>
      </c>
      <c r="M110" s="1">
        <f t="shared" ca="1" si="29"/>
        <v>45732</v>
      </c>
      <c r="N110">
        <f t="shared" ca="1" si="30"/>
        <v>57022.879999999997</v>
      </c>
      <c r="O110" s="3">
        <f t="shared" ca="1" si="31"/>
        <v>17395.120000000003</v>
      </c>
      <c r="P110" s="2">
        <f t="shared" ca="1" si="32"/>
        <v>0.23374882420919674</v>
      </c>
      <c r="Q110" t="str">
        <f t="shared" ca="1" si="33"/>
        <v>On Time</v>
      </c>
    </row>
    <row r="111" spans="1:17" x14ac:dyDescent="0.3">
      <c r="A111" t="str">
        <f t="shared" si="17"/>
        <v>S00110</v>
      </c>
      <c r="B111" t="str">
        <f t="shared" ca="1" si="18"/>
        <v>Oceanic Exports</v>
      </c>
      <c r="C111" t="str">
        <f t="shared" ca="1" si="19"/>
        <v>UAE</v>
      </c>
      <c r="D111" t="str">
        <f t="shared" ca="1" si="20"/>
        <v>Sauces</v>
      </c>
      <c r="E111">
        <f t="shared" ca="1" si="21"/>
        <v>169</v>
      </c>
      <c r="F111" s="3">
        <f t="shared" ca="1" si="22"/>
        <v>356</v>
      </c>
      <c r="G111">
        <f t="shared" ca="1" si="23"/>
        <v>60164</v>
      </c>
      <c r="H111">
        <f t="shared" ca="1" si="24"/>
        <v>32488.560000000001</v>
      </c>
      <c r="I111">
        <f t="shared" ca="1" si="25"/>
        <v>11659</v>
      </c>
      <c r="J111">
        <f t="shared" ca="1" si="26"/>
        <v>1964</v>
      </c>
      <c r="K111" s="1">
        <f t="shared" ca="1" si="27"/>
        <v>45926</v>
      </c>
      <c r="L111" s="1">
        <f t="shared" ca="1" si="28"/>
        <v>45943</v>
      </c>
      <c r="M111" s="1">
        <f t="shared" ca="1" si="29"/>
        <v>45943</v>
      </c>
      <c r="N111">
        <f t="shared" ca="1" si="30"/>
        <v>46111.56</v>
      </c>
      <c r="O111" s="3">
        <f t="shared" ca="1" si="31"/>
        <v>14052.440000000002</v>
      </c>
      <c r="P111" s="2">
        <f t="shared" ca="1" si="32"/>
        <v>0.23356891164151325</v>
      </c>
      <c r="Q111" t="str">
        <f t="shared" ca="1" si="33"/>
        <v>On Time</v>
      </c>
    </row>
    <row r="112" spans="1:17" x14ac:dyDescent="0.3">
      <c r="A112" t="str">
        <f t="shared" si="17"/>
        <v>S00111</v>
      </c>
      <c r="B112" t="str">
        <f t="shared" ca="1" si="18"/>
        <v>FreshMart Ltd</v>
      </c>
      <c r="C112" t="str">
        <f t="shared" ca="1" si="19"/>
        <v>Singapore</v>
      </c>
      <c r="D112" t="str">
        <f t="shared" ca="1" si="20"/>
        <v>Pickles</v>
      </c>
      <c r="E112">
        <f t="shared" ca="1" si="21"/>
        <v>56</v>
      </c>
      <c r="F112" s="3">
        <f t="shared" ca="1" si="22"/>
        <v>160</v>
      </c>
      <c r="G112">
        <f t="shared" ca="1" si="23"/>
        <v>8960</v>
      </c>
      <c r="H112">
        <f t="shared" ca="1" si="24"/>
        <v>5017.6000000000004</v>
      </c>
      <c r="I112">
        <f t="shared" ca="1" si="25"/>
        <v>10991</v>
      </c>
      <c r="J112">
        <f t="shared" ca="1" si="26"/>
        <v>3081</v>
      </c>
      <c r="K112" s="1">
        <f t="shared" ca="1" si="27"/>
        <v>45884</v>
      </c>
      <c r="L112" s="1">
        <f t="shared" ca="1" si="28"/>
        <v>45904</v>
      </c>
      <c r="M112" s="1">
        <f t="shared" ca="1" si="29"/>
        <v>45903</v>
      </c>
      <c r="N112">
        <f t="shared" ca="1" si="30"/>
        <v>19089.599999999999</v>
      </c>
      <c r="O112" s="3">
        <f t="shared" ca="1" si="31"/>
        <v>-10129.599999999999</v>
      </c>
      <c r="P112" s="2">
        <f t="shared" ca="1" si="32"/>
        <v>-1.1305357142857142</v>
      </c>
      <c r="Q112" t="str">
        <f t="shared" ca="1" si="33"/>
        <v>On Time</v>
      </c>
    </row>
    <row r="113" spans="1:17" x14ac:dyDescent="0.3">
      <c r="A113" t="str">
        <f t="shared" si="17"/>
        <v>S00112</v>
      </c>
      <c r="B113" t="str">
        <f t="shared" ca="1" si="18"/>
        <v>Alpha Traders</v>
      </c>
      <c r="C113" t="str">
        <f t="shared" ca="1" si="19"/>
        <v>Singapore</v>
      </c>
      <c r="D113" t="str">
        <f t="shared" ca="1" si="20"/>
        <v>Pickles</v>
      </c>
      <c r="E113">
        <f t="shared" ca="1" si="21"/>
        <v>265</v>
      </c>
      <c r="F113" s="3">
        <f t="shared" ca="1" si="22"/>
        <v>293</v>
      </c>
      <c r="G113">
        <f t="shared" ca="1" si="23"/>
        <v>77645</v>
      </c>
      <c r="H113">
        <f t="shared" ca="1" si="24"/>
        <v>45034.1</v>
      </c>
      <c r="I113">
        <f t="shared" ca="1" si="25"/>
        <v>11031</v>
      </c>
      <c r="J113">
        <f t="shared" ca="1" si="26"/>
        <v>672</v>
      </c>
      <c r="K113" s="1">
        <f t="shared" ca="1" si="27"/>
        <v>45917</v>
      </c>
      <c r="L113" s="1">
        <f t="shared" ca="1" si="28"/>
        <v>45931</v>
      </c>
      <c r="M113" s="1">
        <f t="shared" ca="1" si="29"/>
        <v>45929</v>
      </c>
      <c r="N113">
        <f t="shared" ca="1" si="30"/>
        <v>56737.1</v>
      </c>
      <c r="O113" s="3">
        <f t="shared" ca="1" si="31"/>
        <v>20907.900000000001</v>
      </c>
      <c r="P113" s="2">
        <f t="shared" ca="1" si="32"/>
        <v>0.26927554897288947</v>
      </c>
      <c r="Q113" t="str">
        <f t="shared" ca="1" si="33"/>
        <v>On Time</v>
      </c>
    </row>
    <row r="114" spans="1:17" x14ac:dyDescent="0.3">
      <c r="A114" t="str">
        <f t="shared" si="17"/>
        <v>S00113</v>
      </c>
      <c r="B114" t="str">
        <f t="shared" ca="1" si="18"/>
        <v>Beta Imports</v>
      </c>
      <c r="C114" t="str">
        <f t="shared" ca="1" si="19"/>
        <v>Singapore</v>
      </c>
      <c r="D114" t="str">
        <f t="shared" ca="1" si="20"/>
        <v>Rice</v>
      </c>
      <c r="E114">
        <f t="shared" ca="1" si="21"/>
        <v>216</v>
      </c>
      <c r="F114" s="3">
        <f t="shared" ca="1" si="22"/>
        <v>283</v>
      </c>
      <c r="G114">
        <f t="shared" ca="1" si="23"/>
        <v>61128</v>
      </c>
      <c r="H114">
        <f t="shared" ca="1" si="24"/>
        <v>38510.639999999999</v>
      </c>
      <c r="I114">
        <f t="shared" ca="1" si="25"/>
        <v>7867</v>
      </c>
      <c r="J114">
        <f t="shared" ca="1" si="26"/>
        <v>3213</v>
      </c>
      <c r="K114" s="1">
        <f t="shared" ca="1" si="27"/>
        <v>45839</v>
      </c>
      <c r="L114" s="1">
        <f t="shared" ca="1" si="28"/>
        <v>45856</v>
      </c>
      <c r="M114" s="1">
        <f t="shared" ca="1" si="29"/>
        <v>45855</v>
      </c>
      <c r="N114">
        <f t="shared" ca="1" si="30"/>
        <v>49590.64</v>
      </c>
      <c r="O114" s="3">
        <f t="shared" ca="1" si="31"/>
        <v>11537.36</v>
      </c>
      <c r="P114" s="2">
        <f t="shared" ca="1" si="32"/>
        <v>0.18874100248658554</v>
      </c>
      <c r="Q114" t="str">
        <f t="shared" ca="1" si="33"/>
        <v>On Time</v>
      </c>
    </row>
    <row r="115" spans="1:17" x14ac:dyDescent="0.3">
      <c r="A115" t="str">
        <f t="shared" si="17"/>
        <v>S00114</v>
      </c>
      <c r="B115" t="str">
        <f t="shared" ca="1" si="18"/>
        <v>Oceanic Exports</v>
      </c>
      <c r="C115" t="str">
        <f t="shared" ca="1" si="19"/>
        <v>Singapore</v>
      </c>
      <c r="D115" t="str">
        <f t="shared" ca="1" si="20"/>
        <v>Spices</v>
      </c>
      <c r="E115">
        <f t="shared" ca="1" si="21"/>
        <v>126</v>
      </c>
      <c r="F115" s="3">
        <f t="shared" ca="1" si="22"/>
        <v>277</v>
      </c>
      <c r="G115">
        <f t="shared" ca="1" si="23"/>
        <v>34902</v>
      </c>
      <c r="H115">
        <f t="shared" ca="1" si="24"/>
        <v>16403.939999999999</v>
      </c>
      <c r="I115">
        <f t="shared" ca="1" si="25"/>
        <v>3563</v>
      </c>
      <c r="J115">
        <f t="shared" ca="1" si="26"/>
        <v>1384</v>
      </c>
      <c r="K115" s="1">
        <f t="shared" ca="1" si="27"/>
        <v>45665</v>
      </c>
      <c r="L115" s="1">
        <f t="shared" ca="1" si="28"/>
        <v>45678</v>
      </c>
      <c r="M115" s="1">
        <f t="shared" ca="1" si="29"/>
        <v>45681</v>
      </c>
      <c r="N115">
        <f t="shared" ca="1" si="30"/>
        <v>21350.94</v>
      </c>
      <c r="O115" s="3">
        <f t="shared" ca="1" si="31"/>
        <v>13551.060000000001</v>
      </c>
      <c r="P115" s="2">
        <f t="shared" ca="1" si="32"/>
        <v>0.3882602716176724</v>
      </c>
      <c r="Q115" t="str">
        <f t="shared" ca="1" si="33"/>
        <v>Late</v>
      </c>
    </row>
    <row r="116" spans="1:17" x14ac:dyDescent="0.3">
      <c r="A116" t="str">
        <f t="shared" si="17"/>
        <v>S00115</v>
      </c>
      <c r="B116" t="str">
        <f t="shared" ca="1" si="18"/>
        <v>Oceanic Exports</v>
      </c>
      <c r="C116" t="str">
        <f t="shared" ca="1" si="19"/>
        <v>Australia</v>
      </c>
      <c r="D116" t="str">
        <f t="shared" ca="1" si="20"/>
        <v>Spices</v>
      </c>
      <c r="E116">
        <f t="shared" ca="1" si="21"/>
        <v>323</v>
      </c>
      <c r="F116" s="3">
        <f t="shared" ca="1" si="22"/>
        <v>641</v>
      </c>
      <c r="G116">
        <f t="shared" ca="1" si="23"/>
        <v>207043</v>
      </c>
      <c r="H116">
        <f t="shared" ca="1" si="24"/>
        <v>144930.1</v>
      </c>
      <c r="I116">
        <f t="shared" ca="1" si="25"/>
        <v>3577</v>
      </c>
      <c r="J116">
        <f t="shared" ca="1" si="26"/>
        <v>923</v>
      </c>
      <c r="K116" s="1">
        <f t="shared" ca="1" si="27"/>
        <v>45871</v>
      </c>
      <c r="L116" s="1">
        <f t="shared" ca="1" si="28"/>
        <v>45884</v>
      </c>
      <c r="M116" s="1">
        <f t="shared" ca="1" si="29"/>
        <v>45887</v>
      </c>
      <c r="N116">
        <f t="shared" ca="1" si="30"/>
        <v>149430.1</v>
      </c>
      <c r="O116" s="3">
        <f t="shared" ca="1" si="31"/>
        <v>57612.899999999994</v>
      </c>
      <c r="P116" s="2">
        <f t="shared" ca="1" si="32"/>
        <v>0.27826538448534843</v>
      </c>
      <c r="Q116" t="str">
        <f t="shared" ca="1" si="33"/>
        <v>Late</v>
      </c>
    </row>
    <row r="117" spans="1:17" x14ac:dyDescent="0.3">
      <c r="A117" t="str">
        <f t="shared" si="17"/>
        <v>S00116</v>
      </c>
      <c r="B117" t="str">
        <f t="shared" ca="1" si="18"/>
        <v>Prime Wholesale</v>
      </c>
      <c r="C117" t="str">
        <f t="shared" ca="1" si="19"/>
        <v>Singapore</v>
      </c>
      <c r="D117" t="str">
        <f t="shared" ca="1" si="20"/>
        <v>Pickles</v>
      </c>
      <c r="E117">
        <f t="shared" ca="1" si="21"/>
        <v>67</v>
      </c>
      <c r="F117" s="3">
        <f t="shared" ca="1" si="22"/>
        <v>308</v>
      </c>
      <c r="G117">
        <f t="shared" ca="1" si="23"/>
        <v>20636</v>
      </c>
      <c r="H117">
        <f t="shared" ca="1" si="24"/>
        <v>12175.24</v>
      </c>
      <c r="I117">
        <f t="shared" ca="1" si="25"/>
        <v>7031</v>
      </c>
      <c r="J117">
        <f t="shared" ca="1" si="26"/>
        <v>3648</v>
      </c>
      <c r="K117" s="1">
        <f t="shared" ca="1" si="27"/>
        <v>45757</v>
      </c>
      <c r="L117" s="1">
        <f t="shared" ca="1" si="28"/>
        <v>45773</v>
      </c>
      <c r="M117" s="1">
        <f t="shared" ca="1" si="29"/>
        <v>45772</v>
      </c>
      <c r="N117">
        <f t="shared" ca="1" si="30"/>
        <v>22854.239999999998</v>
      </c>
      <c r="O117" s="3">
        <f t="shared" ca="1" si="31"/>
        <v>-2218.239999999998</v>
      </c>
      <c r="P117" s="2">
        <f t="shared" ca="1" si="32"/>
        <v>-0.10749370032952113</v>
      </c>
      <c r="Q117" t="str">
        <f t="shared" ca="1" si="33"/>
        <v>On Time</v>
      </c>
    </row>
    <row r="118" spans="1:17" x14ac:dyDescent="0.3">
      <c r="A118" t="str">
        <f t="shared" si="17"/>
        <v>S00117</v>
      </c>
      <c r="B118" t="str">
        <f t="shared" ca="1" si="18"/>
        <v>Oceanic Exports</v>
      </c>
      <c r="C118" t="str">
        <f t="shared" ca="1" si="19"/>
        <v>UK</v>
      </c>
      <c r="D118" t="str">
        <f t="shared" ca="1" si="20"/>
        <v>Pickles</v>
      </c>
      <c r="E118">
        <f t="shared" ca="1" si="21"/>
        <v>150</v>
      </c>
      <c r="F118" s="3">
        <f t="shared" ca="1" si="22"/>
        <v>570</v>
      </c>
      <c r="G118">
        <f t="shared" ca="1" si="23"/>
        <v>85500</v>
      </c>
      <c r="H118">
        <f t="shared" ca="1" si="24"/>
        <v>41040</v>
      </c>
      <c r="I118">
        <f t="shared" ca="1" si="25"/>
        <v>8501</v>
      </c>
      <c r="J118">
        <f t="shared" ca="1" si="26"/>
        <v>3300</v>
      </c>
      <c r="K118" s="1">
        <f t="shared" ca="1" si="27"/>
        <v>46177</v>
      </c>
      <c r="L118" s="1">
        <f t="shared" ca="1" si="28"/>
        <v>46192</v>
      </c>
      <c r="M118" s="1">
        <f t="shared" ca="1" si="29"/>
        <v>46196</v>
      </c>
      <c r="N118">
        <f t="shared" ca="1" si="30"/>
        <v>52841</v>
      </c>
      <c r="O118" s="3">
        <f t="shared" ca="1" si="31"/>
        <v>32659</v>
      </c>
      <c r="P118" s="2">
        <f t="shared" ca="1" si="32"/>
        <v>0.38197660818713453</v>
      </c>
      <c r="Q118" t="str">
        <f t="shared" ca="1" si="33"/>
        <v>Late</v>
      </c>
    </row>
    <row r="119" spans="1:17" x14ac:dyDescent="0.3">
      <c r="A119" t="str">
        <f t="shared" si="17"/>
        <v>S00118</v>
      </c>
      <c r="B119" t="str">
        <f t="shared" ca="1" si="18"/>
        <v>Beta Imports</v>
      </c>
      <c r="C119" t="str">
        <f t="shared" ca="1" si="19"/>
        <v>UAE</v>
      </c>
      <c r="D119" t="str">
        <f t="shared" ca="1" si="20"/>
        <v>Pickles</v>
      </c>
      <c r="E119">
        <f t="shared" ca="1" si="21"/>
        <v>103</v>
      </c>
      <c r="F119" s="3">
        <f t="shared" ca="1" si="22"/>
        <v>149</v>
      </c>
      <c r="G119">
        <f t="shared" ca="1" si="23"/>
        <v>15347</v>
      </c>
      <c r="H119">
        <f t="shared" ca="1" si="24"/>
        <v>7213.09</v>
      </c>
      <c r="I119">
        <f t="shared" ca="1" si="25"/>
        <v>7867</v>
      </c>
      <c r="J119">
        <f t="shared" ca="1" si="26"/>
        <v>3672</v>
      </c>
      <c r="K119" s="1">
        <f t="shared" ca="1" si="27"/>
        <v>45746</v>
      </c>
      <c r="L119" s="1">
        <f t="shared" ca="1" si="28"/>
        <v>45763</v>
      </c>
      <c r="M119" s="1">
        <f t="shared" ca="1" si="29"/>
        <v>45769</v>
      </c>
      <c r="N119">
        <f t="shared" ca="1" si="30"/>
        <v>18752.09</v>
      </c>
      <c r="O119" s="3">
        <f t="shared" ca="1" si="31"/>
        <v>-3405.09</v>
      </c>
      <c r="P119" s="2">
        <f t="shared" ca="1" si="32"/>
        <v>-0.22187333029256534</v>
      </c>
      <c r="Q119" t="str">
        <f t="shared" ca="1" si="33"/>
        <v>Late</v>
      </c>
    </row>
    <row r="120" spans="1:17" x14ac:dyDescent="0.3">
      <c r="A120" t="str">
        <f t="shared" si="17"/>
        <v>S00119</v>
      </c>
      <c r="B120" t="str">
        <f t="shared" ca="1" si="18"/>
        <v>Alpha Traders</v>
      </c>
      <c r="C120" t="str">
        <f t="shared" ca="1" si="19"/>
        <v>Canada</v>
      </c>
      <c r="D120" t="str">
        <f t="shared" ca="1" si="20"/>
        <v>Rice</v>
      </c>
      <c r="E120">
        <f t="shared" ca="1" si="21"/>
        <v>284</v>
      </c>
      <c r="F120" s="3">
        <f t="shared" ca="1" si="22"/>
        <v>116</v>
      </c>
      <c r="G120">
        <f t="shared" ca="1" si="23"/>
        <v>32944</v>
      </c>
      <c r="H120">
        <f t="shared" ca="1" si="24"/>
        <v>19107.52</v>
      </c>
      <c r="I120">
        <f t="shared" ca="1" si="25"/>
        <v>1958</v>
      </c>
      <c r="J120">
        <f t="shared" ca="1" si="26"/>
        <v>2576</v>
      </c>
      <c r="K120" s="1">
        <f t="shared" ca="1" si="27"/>
        <v>46143</v>
      </c>
      <c r="L120" s="1">
        <f t="shared" ca="1" si="28"/>
        <v>46160</v>
      </c>
      <c r="M120" s="1">
        <f t="shared" ca="1" si="29"/>
        <v>46160</v>
      </c>
      <c r="N120">
        <f t="shared" ca="1" si="30"/>
        <v>23641.52</v>
      </c>
      <c r="O120" s="3">
        <f t="shared" ca="1" si="31"/>
        <v>9302.48</v>
      </c>
      <c r="P120" s="2">
        <f t="shared" ca="1" si="32"/>
        <v>0.28237251092763477</v>
      </c>
      <c r="Q120" t="str">
        <f t="shared" ca="1" si="33"/>
        <v>On Time</v>
      </c>
    </row>
    <row r="121" spans="1:17" x14ac:dyDescent="0.3">
      <c r="A121" t="str">
        <f t="shared" si="17"/>
        <v>S00120</v>
      </c>
      <c r="B121" t="str">
        <f t="shared" ca="1" si="18"/>
        <v>Global Foods</v>
      </c>
      <c r="C121" t="str">
        <f t="shared" ca="1" si="19"/>
        <v>UAE</v>
      </c>
      <c r="D121" t="str">
        <f t="shared" ca="1" si="20"/>
        <v>Spices</v>
      </c>
      <c r="E121">
        <f t="shared" ca="1" si="21"/>
        <v>123</v>
      </c>
      <c r="F121" s="3">
        <f t="shared" ca="1" si="22"/>
        <v>203</v>
      </c>
      <c r="G121">
        <f t="shared" ca="1" si="23"/>
        <v>24969</v>
      </c>
      <c r="H121">
        <f t="shared" ca="1" si="24"/>
        <v>12234.81</v>
      </c>
      <c r="I121">
        <f t="shared" ca="1" si="25"/>
        <v>3480</v>
      </c>
      <c r="J121">
        <f t="shared" ca="1" si="26"/>
        <v>2047</v>
      </c>
      <c r="K121" s="1">
        <f t="shared" ca="1" si="27"/>
        <v>45945</v>
      </c>
      <c r="L121" s="1">
        <f t="shared" ca="1" si="28"/>
        <v>45957</v>
      </c>
      <c r="M121" s="1">
        <f t="shared" ca="1" si="29"/>
        <v>45958</v>
      </c>
      <c r="N121">
        <f t="shared" ca="1" si="30"/>
        <v>17761.809999999998</v>
      </c>
      <c r="O121" s="3">
        <f t="shared" ca="1" si="31"/>
        <v>7207.1900000000023</v>
      </c>
      <c r="P121" s="2">
        <f t="shared" ca="1" si="32"/>
        <v>0.28864552044535235</v>
      </c>
      <c r="Q121" t="str">
        <f t="shared" ca="1" si="33"/>
        <v>Late</v>
      </c>
    </row>
    <row r="122" spans="1:17" x14ac:dyDescent="0.3">
      <c r="A122" t="str">
        <f t="shared" si="17"/>
        <v>S00121</v>
      </c>
      <c r="B122" t="str">
        <f t="shared" ca="1" si="18"/>
        <v>Prime Wholesale</v>
      </c>
      <c r="C122" t="str">
        <f t="shared" ca="1" si="19"/>
        <v>Canada</v>
      </c>
      <c r="D122" t="str">
        <f t="shared" ca="1" si="20"/>
        <v>Rice</v>
      </c>
      <c r="E122">
        <f t="shared" ca="1" si="21"/>
        <v>273</v>
      </c>
      <c r="F122" s="3">
        <f t="shared" ca="1" si="22"/>
        <v>339</v>
      </c>
      <c r="G122">
        <f t="shared" ca="1" si="23"/>
        <v>92547</v>
      </c>
      <c r="H122">
        <f t="shared" ca="1" si="24"/>
        <v>68484.78</v>
      </c>
      <c r="I122">
        <f t="shared" ca="1" si="25"/>
        <v>4305</v>
      </c>
      <c r="J122">
        <f t="shared" ca="1" si="26"/>
        <v>1503</v>
      </c>
      <c r="K122" s="1">
        <f t="shared" ca="1" si="27"/>
        <v>46059</v>
      </c>
      <c r="L122" s="1">
        <f t="shared" ca="1" si="28"/>
        <v>46069</v>
      </c>
      <c r="M122" s="1">
        <f t="shared" ca="1" si="29"/>
        <v>46067</v>
      </c>
      <c r="N122">
        <f t="shared" ca="1" si="30"/>
        <v>74292.78</v>
      </c>
      <c r="O122" s="3">
        <f t="shared" ca="1" si="31"/>
        <v>18254.22</v>
      </c>
      <c r="P122" s="2">
        <f t="shared" ca="1" si="32"/>
        <v>0.19724269830464522</v>
      </c>
      <c r="Q122" t="str">
        <f t="shared" ca="1" si="33"/>
        <v>On Time</v>
      </c>
    </row>
    <row r="123" spans="1:17" x14ac:dyDescent="0.3">
      <c r="A123" t="str">
        <f t="shared" si="17"/>
        <v>S00122</v>
      </c>
      <c r="B123" t="str">
        <f t="shared" ca="1" si="18"/>
        <v>Global Foods</v>
      </c>
      <c r="C123" t="str">
        <f t="shared" ca="1" si="19"/>
        <v>Canada</v>
      </c>
      <c r="D123" t="str">
        <f t="shared" ca="1" si="20"/>
        <v>Sauces</v>
      </c>
      <c r="E123">
        <f t="shared" ca="1" si="21"/>
        <v>500</v>
      </c>
      <c r="F123" s="3">
        <f t="shared" ca="1" si="22"/>
        <v>613</v>
      </c>
      <c r="G123">
        <f t="shared" ca="1" si="23"/>
        <v>306500</v>
      </c>
      <c r="H123">
        <f t="shared" ca="1" si="24"/>
        <v>165510</v>
      </c>
      <c r="I123">
        <f t="shared" ca="1" si="25"/>
        <v>11908</v>
      </c>
      <c r="J123">
        <f t="shared" ca="1" si="26"/>
        <v>3673</v>
      </c>
      <c r="K123" s="1">
        <f t="shared" ca="1" si="27"/>
        <v>45984</v>
      </c>
      <c r="L123" s="1">
        <f t="shared" ca="1" si="28"/>
        <v>45993</v>
      </c>
      <c r="M123" s="1">
        <f t="shared" ca="1" si="29"/>
        <v>45995</v>
      </c>
      <c r="N123">
        <f t="shared" ca="1" si="30"/>
        <v>181091</v>
      </c>
      <c r="O123" s="3">
        <f t="shared" ca="1" si="31"/>
        <v>125409</v>
      </c>
      <c r="P123" s="2">
        <f t="shared" ca="1" si="32"/>
        <v>0.4091647634584013</v>
      </c>
      <c r="Q123" t="str">
        <f t="shared" ca="1" si="33"/>
        <v>Late</v>
      </c>
    </row>
    <row r="124" spans="1:17" x14ac:dyDescent="0.3">
      <c r="A124" t="str">
        <f t="shared" si="17"/>
        <v>S00123</v>
      </c>
      <c r="B124" t="str">
        <f t="shared" ca="1" si="18"/>
        <v>Alpha Traders</v>
      </c>
      <c r="C124" t="str">
        <f t="shared" ca="1" si="19"/>
        <v>Singapore</v>
      </c>
      <c r="D124" t="str">
        <f t="shared" ca="1" si="20"/>
        <v>Spices</v>
      </c>
      <c r="E124">
        <f t="shared" ca="1" si="21"/>
        <v>195</v>
      </c>
      <c r="F124" s="3">
        <f t="shared" ca="1" si="22"/>
        <v>369</v>
      </c>
      <c r="G124">
        <f t="shared" ca="1" si="23"/>
        <v>71955</v>
      </c>
      <c r="H124">
        <f t="shared" ca="1" si="24"/>
        <v>53246.7</v>
      </c>
      <c r="I124">
        <f t="shared" ca="1" si="25"/>
        <v>11104</v>
      </c>
      <c r="J124">
        <f t="shared" ca="1" si="26"/>
        <v>2083</v>
      </c>
      <c r="K124" s="1">
        <f t="shared" ca="1" si="27"/>
        <v>46358</v>
      </c>
      <c r="L124" s="1">
        <f t="shared" ca="1" si="28"/>
        <v>46375</v>
      </c>
      <c r="M124" s="1">
        <f t="shared" ca="1" si="29"/>
        <v>46373</v>
      </c>
      <c r="N124">
        <f t="shared" ca="1" si="30"/>
        <v>66433.7</v>
      </c>
      <c r="O124" s="3">
        <f t="shared" ca="1" si="31"/>
        <v>5521.3000000000029</v>
      </c>
      <c r="P124" s="2">
        <f t="shared" ca="1" si="32"/>
        <v>7.6732680147314339E-2</v>
      </c>
      <c r="Q124" t="str">
        <f t="shared" ca="1" si="33"/>
        <v>On Time</v>
      </c>
    </row>
    <row r="125" spans="1:17" x14ac:dyDescent="0.3">
      <c r="A125" t="str">
        <f t="shared" si="17"/>
        <v>S00124</v>
      </c>
      <c r="B125" t="str">
        <f t="shared" ca="1" si="18"/>
        <v>FreshMart Ltd</v>
      </c>
      <c r="C125" t="str">
        <f t="shared" ca="1" si="19"/>
        <v>Australia</v>
      </c>
      <c r="D125" t="str">
        <f t="shared" ca="1" si="20"/>
        <v>Pickles</v>
      </c>
      <c r="E125">
        <f t="shared" ca="1" si="21"/>
        <v>455</v>
      </c>
      <c r="F125" s="3">
        <f t="shared" ca="1" si="22"/>
        <v>262</v>
      </c>
      <c r="G125">
        <f t="shared" ca="1" si="23"/>
        <v>119210</v>
      </c>
      <c r="H125">
        <f t="shared" ca="1" si="24"/>
        <v>87023.3</v>
      </c>
      <c r="I125">
        <f t="shared" ca="1" si="25"/>
        <v>8986</v>
      </c>
      <c r="J125">
        <f t="shared" ca="1" si="26"/>
        <v>2136</v>
      </c>
      <c r="K125" s="1">
        <f t="shared" ca="1" si="27"/>
        <v>46062</v>
      </c>
      <c r="L125" s="1">
        <f t="shared" ca="1" si="28"/>
        <v>46075</v>
      </c>
      <c r="M125" s="1">
        <f t="shared" ca="1" si="29"/>
        <v>46080</v>
      </c>
      <c r="N125">
        <f t="shared" ca="1" si="30"/>
        <v>98145.3</v>
      </c>
      <c r="O125" s="3">
        <f t="shared" ca="1" si="31"/>
        <v>21064.699999999997</v>
      </c>
      <c r="P125" s="2">
        <f t="shared" ca="1" si="32"/>
        <v>0.176702457847496</v>
      </c>
      <c r="Q125" t="str">
        <f t="shared" ca="1" si="33"/>
        <v>Late</v>
      </c>
    </row>
    <row r="126" spans="1:17" x14ac:dyDescent="0.3">
      <c r="A126" t="str">
        <f t="shared" si="17"/>
        <v>S00125</v>
      </c>
      <c r="B126" t="str">
        <f t="shared" ca="1" si="18"/>
        <v>Beta Imports</v>
      </c>
      <c r="C126" t="str">
        <f t="shared" ca="1" si="19"/>
        <v>Australia</v>
      </c>
      <c r="D126" t="str">
        <f t="shared" ca="1" si="20"/>
        <v>Tea</v>
      </c>
      <c r="E126">
        <f t="shared" ca="1" si="21"/>
        <v>103</v>
      </c>
      <c r="F126" s="3">
        <f t="shared" ca="1" si="22"/>
        <v>515</v>
      </c>
      <c r="G126">
        <f t="shared" ca="1" si="23"/>
        <v>53045</v>
      </c>
      <c r="H126">
        <f t="shared" ca="1" si="24"/>
        <v>25461.599999999999</v>
      </c>
      <c r="I126">
        <f t="shared" ca="1" si="25"/>
        <v>11996</v>
      </c>
      <c r="J126">
        <f t="shared" ca="1" si="26"/>
        <v>873</v>
      </c>
      <c r="K126" s="1">
        <f t="shared" ca="1" si="27"/>
        <v>46139</v>
      </c>
      <c r="L126" s="1">
        <f t="shared" ca="1" si="28"/>
        <v>46156</v>
      </c>
      <c r="M126" s="1">
        <f t="shared" ca="1" si="29"/>
        <v>46159</v>
      </c>
      <c r="N126">
        <f t="shared" ca="1" si="30"/>
        <v>38330.6</v>
      </c>
      <c r="O126" s="3">
        <f t="shared" ca="1" si="31"/>
        <v>14714.400000000001</v>
      </c>
      <c r="P126" s="2">
        <f t="shared" ca="1" si="32"/>
        <v>0.27739466490715431</v>
      </c>
      <c r="Q126" t="str">
        <f t="shared" ca="1" si="33"/>
        <v>Late</v>
      </c>
    </row>
    <row r="127" spans="1:17" x14ac:dyDescent="0.3">
      <c r="A127" t="str">
        <f t="shared" si="17"/>
        <v>S00126</v>
      </c>
      <c r="B127" t="str">
        <f t="shared" ca="1" si="18"/>
        <v>Prime Wholesale</v>
      </c>
      <c r="C127" t="str">
        <f t="shared" ca="1" si="19"/>
        <v>UK</v>
      </c>
      <c r="D127" t="str">
        <f t="shared" ca="1" si="20"/>
        <v>Tea</v>
      </c>
      <c r="E127">
        <f t="shared" ca="1" si="21"/>
        <v>145</v>
      </c>
      <c r="F127" s="3">
        <f t="shared" ca="1" si="22"/>
        <v>404</v>
      </c>
      <c r="G127">
        <f t="shared" ca="1" si="23"/>
        <v>58580</v>
      </c>
      <c r="H127">
        <f t="shared" ca="1" si="24"/>
        <v>32804.800000000003</v>
      </c>
      <c r="I127">
        <f t="shared" ca="1" si="25"/>
        <v>9268</v>
      </c>
      <c r="J127">
        <f t="shared" ca="1" si="26"/>
        <v>3992</v>
      </c>
      <c r="K127" s="1">
        <f t="shared" ca="1" si="27"/>
        <v>45729</v>
      </c>
      <c r="L127" s="1">
        <f t="shared" ca="1" si="28"/>
        <v>45741</v>
      </c>
      <c r="M127" s="1">
        <f t="shared" ca="1" si="29"/>
        <v>45738</v>
      </c>
      <c r="N127">
        <f t="shared" ca="1" si="30"/>
        <v>46064.800000000003</v>
      </c>
      <c r="O127" s="3">
        <f t="shared" ca="1" si="31"/>
        <v>12515.199999999997</v>
      </c>
      <c r="P127" s="2">
        <f t="shared" ca="1" si="32"/>
        <v>0.2136428815295322</v>
      </c>
      <c r="Q127" t="str">
        <f t="shared" ca="1" si="33"/>
        <v>On Time</v>
      </c>
    </row>
    <row r="128" spans="1:17" x14ac:dyDescent="0.3">
      <c r="A128" t="str">
        <f t="shared" si="17"/>
        <v>S00127</v>
      </c>
      <c r="B128" t="str">
        <f t="shared" ca="1" si="18"/>
        <v>FreshMart Ltd</v>
      </c>
      <c r="C128" t="str">
        <f t="shared" ca="1" si="19"/>
        <v>UAE</v>
      </c>
      <c r="D128" t="str">
        <f t="shared" ca="1" si="20"/>
        <v>Spices</v>
      </c>
      <c r="E128">
        <f t="shared" ca="1" si="21"/>
        <v>265</v>
      </c>
      <c r="F128" s="3">
        <f t="shared" ca="1" si="22"/>
        <v>537</v>
      </c>
      <c r="G128">
        <f t="shared" ca="1" si="23"/>
        <v>142305</v>
      </c>
      <c r="H128">
        <f t="shared" ca="1" si="24"/>
        <v>85383</v>
      </c>
      <c r="I128">
        <f t="shared" ca="1" si="25"/>
        <v>10694</v>
      </c>
      <c r="J128">
        <f t="shared" ca="1" si="26"/>
        <v>3989</v>
      </c>
      <c r="K128" s="1">
        <f t="shared" ca="1" si="27"/>
        <v>46300</v>
      </c>
      <c r="L128" s="1">
        <f t="shared" ca="1" si="28"/>
        <v>46309</v>
      </c>
      <c r="M128" s="1">
        <f t="shared" ca="1" si="29"/>
        <v>46310</v>
      </c>
      <c r="N128">
        <f t="shared" ca="1" si="30"/>
        <v>100066</v>
      </c>
      <c r="O128" s="3">
        <f t="shared" ca="1" si="31"/>
        <v>42239</v>
      </c>
      <c r="P128" s="2">
        <f t="shared" ca="1" si="32"/>
        <v>0.2968202101120832</v>
      </c>
      <c r="Q128" t="str">
        <f t="shared" ca="1" si="33"/>
        <v>Late</v>
      </c>
    </row>
    <row r="129" spans="1:17" x14ac:dyDescent="0.3">
      <c r="A129" t="str">
        <f t="shared" si="17"/>
        <v>S00128</v>
      </c>
      <c r="B129" t="str">
        <f t="shared" ca="1" si="18"/>
        <v>Alpha Traders</v>
      </c>
      <c r="C129" t="str">
        <f t="shared" ca="1" si="19"/>
        <v>Australia</v>
      </c>
      <c r="D129" t="str">
        <f t="shared" ca="1" si="20"/>
        <v>Tea</v>
      </c>
      <c r="E129">
        <f t="shared" ca="1" si="21"/>
        <v>331</v>
      </c>
      <c r="F129" s="3">
        <f t="shared" ca="1" si="22"/>
        <v>599</v>
      </c>
      <c r="G129">
        <f t="shared" ca="1" si="23"/>
        <v>198269</v>
      </c>
      <c r="H129">
        <f t="shared" ca="1" si="24"/>
        <v>132840.23000000001</v>
      </c>
      <c r="I129">
        <f t="shared" ca="1" si="25"/>
        <v>11124</v>
      </c>
      <c r="J129">
        <f t="shared" ca="1" si="26"/>
        <v>1850</v>
      </c>
      <c r="K129" s="1">
        <f t="shared" ca="1" si="27"/>
        <v>45805</v>
      </c>
      <c r="L129" s="1">
        <f t="shared" ca="1" si="28"/>
        <v>45822</v>
      </c>
      <c r="M129" s="1">
        <f t="shared" ca="1" si="29"/>
        <v>45820</v>
      </c>
      <c r="N129">
        <f t="shared" ca="1" si="30"/>
        <v>145814.23000000001</v>
      </c>
      <c r="O129" s="3">
        <f t="shared" ca="1" si="31"/>
        <v>52454.76999999999</v>
      </c>
      <c r="P129" s="2">
        <f t="shared" ca="1" si="32"/>
        <v>0.26456364837670027</v>
      </c>
      <c r="Q129" t="str">
        <f t="shared" ca="1" si="33"/>
        <v>On Time</v>
      </c>
    </row>
    <row r="130" spans="1:17" x14ac:dyDescent="0.3">
      <c r="A130" t="str">
        <f t="shared" si="17"/>
        <v>S00129</v>
      </c>
      <c r="B130" t="str">
        <f t="shared" ca="1" si="18"/>
        <v>Global Foods</v>
      </c>
      <c r="C130" t="str">
        <f t="shared" ca="1" si="19"/>
        <v>Canada</v>
      </c>
      <c r="D130" t="str">
        <f t="shared" ca="1" si="20"/>
        <v>Sauces</v>
      </c>
      <c r="E130">
        <f t="shared" ca="1" si="21"/>
        <v>75</v>
      </c>
      <c r="F130" s="3">
        <f t="shared" ca="1" si="22"/>
        <v>783</v>
      </c>
      <c r="G130">
        <f t="shared" ca="1" si="23"/>
        <v>58725</v>
      </c>
      <c r="H130">
        <f t="shared" ca="1" si="24"/>
        <v>35822.25</v>
      </c>
      <c r="I130">
        <f t="shared" ca="1" si="25"/>
        <v>5610</v>
      </c>
      <c r="J130">
        <f t="shared" ca="1" si="26"/>
        <v>695</v>
      </c>
      <c r="K130" s="1">
        <f t="shared" ca="1" si="27"/>
        <v>46106</v>
      </c>
      <c r="L130" s="1">
        <f t="shared" ca="1" si="28"/>
        <v>46125</v>
      </c>
      <c r="M130" s="1">
        <f t="shared" ca="1" si="29"/>
        <v>46125</v>
      </c>
      <c r="N130">
        <f t="shared" ca="1" si="30"/>
        <v>42127.25</v>
      </c>
      <c r="O130" s="3">
        <f t="shared" ca="1" si="31"/>
        <v>16597.75</v>
      </c>
      <c r="P130" s="2">
        <f t="shared" ca="1" si="32"/>
        <v>0.28263516389953169</v>
      </c>
      <c r="Q130" t="str">
        <f t="shared" ca="1" si="33"/>
        <v>On Time</v>
      </c>
    </row>
    <row r="131" spans="1:17" x14ac:dyDescent="0.3">
      <c r="A131" t="str">
        <f t="shared" ref="A131:A194" si="34">"S"&amp;TEXT(ROW()-1,"00000")</f>
        <v>S00130</v>
      </c>
      <c r="B131" t="str">
        <f t="shared" ref="B131:B194" ca="1" si="35">CHOOSE(RANDBETWEEN(1,6),"Alpha Traders","Beta Imports","Global Foods","FreshMart Ltd","Oceanic Exports","Prime Wholesale")</f>
        <v>Beta Imports</v>
      </c>
      <c r="C131" t="str">
        <f t="shared" ref="C131:C194" ca="1" si="36">CHOOSE(RANDBETWEEN(1,5),"UK","UAE","Canada","Australia","Singapore")</f>
        <v>Singapore</v>
      </c>
      <c r="D131" t="str">
        <f t="shared" ref="D131:D194" ca="1" si="37">CHOOSE(RANDBETWEEN(1,5),"Pickles","Spices","Tea","Rice","Sauces")</f>
        <v>Tea</v>
      </c>
      <c r="E131">
        <f t="shared" ref="E131:E194" ca="1" si="38">RANDBETWEEN(50,500)</f>
        <v>488</v>
      </c>
      <c r="F131" s="3">
        <f t="shared" ref="F131:F194" ca="1" si="39">RANDBETWEEN(100,800)</f>
        <v>301</v>
      </c>
      <c r="G131">
        <f t="shared" ref="G131:G194" ca="1" si="40">E131*F131</f>
        <v>146888</v>
      </c>
      <c r="H131">
        <f t="shared" ref="H131:H194" ca="1" si="41">ROUND(G131*RANDBETWEEN(45,75)/100,2)</f>
        <v>76381.759999999995</v>
      </c>
      <c r="I131">
        <f t="shared" ref="I131:I194" ca="1" si="42">RANDBETWEEN(1500,12000)</f>
        <v>8138</v>
      </c>
      <c r="J131">
        <f t="shared" ref="J131:J194" ca="1" si="43">RANDBETWEEN(500,4000)</f>
        <v>957</v>
      </c>
      <c r="K131" s="1">
        <f t="shared" ref="K131:K194" ca="1" si="44">DATE(2025,1,1)+RANDBETWEEN(0,729)</f>
        <v>45883</v>
      </c>
      <c r="L131" s="1">
        <f t="shared" ref="L131:L194" ca="1" si="45">K131+RANDBETWEEN(7,20)</f>
        <v>45891</v>
      </c>
      <c r="M131" s="1">
        <f t="shared" ref="M131:M194" ca="1" si="46">L131+RANDBETWEEN(-3,6)</f>
        <v>45897</v>
      </c>
      <c r="N131">
        <f t="shared" ref="N131:N194" ca="1" si="47">H131+I131+J131</f>
        <v>85476.76</v>
      </c>
      <c r="O131" s="3">
        <f t="shared" ref="O131:O194" ca="1" si="48">G131-N131</f>
        <v>61411.240000000005</v>
      </c>
      <c r="P131" s="2">
        <f t="shared" ref="P131:P194" ca="1" si="49">IFERROR(O131/G131,0)</f>
        <v>0.41808207613964382</v>
      </c>
      <c r="Q131" t="str">
        <f t="shared" ref="Q131:Q194" ca="1" si="50">IF(M131&lt;=L131,"On Time","Late")</f>
        <v>Late</v>
      </c>
    </row>
    <row r="132" spans="1:17" x14ac:dyDescent="0.3">
      <c r="A132" t="str">
        <f t="shared" si="34"/>
        <v>S00131</v>
      </c>
      <c r="B132" t="str">
        <f t="shared" ca="1" si="35"/>
        <v>Alpha Traders</v>
      </c>
      <c r="C132" t="str">
        <f t="shared" ca="1" si="36"/>
        <v>Australia</v>
      </c>
      <c r="D132" t="str">
        <f t="shared" ca="1" si="37"/>
        <v>Pickles</v>
      </c>
      <c r="E132">
        <f t="shared" ca="1" si="38"/>
        <v>251</v>
      </c>
      <c r="F132" s="3">
        <f t="shared" ca="1" si="39"/>
        <v>664</v>
      </c>
      <c r="G132">
        <f t="shared" ca="1" si="40"/>
        <v>166664</v>
      </c>
      <c r="H132">
        <f t="shared" ca="1" si="41"/>
        <v>76665.440000000002</v>
      </c>
      <c r="I132">
        <f t="shared" ca="1" si="42"/>
        <v>9417</v>
      </c>
      <c r="J132">
        <f t="shared" ca="1" si="43"/>
        <v>3351</v>
      </c>
      <c r="K132" s="1">
        <f t="shared" ca="1" si="44"/>
        <v>46138</v>
      </c>
      <c r="L132" s="1">
        <f t="shared" ca="1" si="45"/>
        <v>46148</v>
      </c>
      <c r="M132" s="1">
        <f t="shared" ca="1" si="46"/>
        <v>46146</v>
      </c>
      <c r="N132">
        <f t="shared" ca="1" si="47"/>
        <v>89433.44</v>
      </c>
      <c r="O132" s="3">
        <f t="shared" ca="1" si="48"/>
        <v>77230.559999999998</v>
      </c>
      <c r="P132" s="2">
        <f t="shared" ca="1" si="49"/>
        <v>0.463390774252388</v>
      </c>
      <c r="Q132" t="str">
        <f t="shared" ca="1" si="50"/>
        <v>On Time</v>
      </c>
    </row>
    <row r="133" spans="1:17" x14ac:dyDescent="0.3">
      <c r="A133" t="str">
        <f t="shared" si="34"/>
        <v>S00132</v>
      </c>
      <c r="B133" t="str">
        <f t="shared" ca="1" si="35"/>
        <v>Beta Imports</v>
      </c>
      <c r="C133" t="str">
        <f t="shared" ca="1" si="36"/>
        <v>Australia</v>
      </c>
      <c r="D133" t="str">
        <f t="shared" ca="1" si="37"/>
        <v>Rice</v>
      </c>
      <c r="E133">
        <f t="shared" ca="1" si="38"/>
        <v>335</v>
      </c>
      <c r="F133" s="3">
        <f t="shared" ca="1" si="39"/>
        <v>135</v>
      </c>
      <c r="G133">
        <f t="shared" ca="1" si="40"/>
        <v>45225</v>
      </c>
      <c r="H133">
        <f t="shared" ca="1" si="41"/>
        <v>30753</v>
      </c>
      <c r="I133">
        <f t="shared" ca="1" si="42"/>
        <v>4577</v>
      </c>
      <c r="J133">
        <f t="shared" ca="1" si="43"/>
        <v>1186</v>
      </c>
      <c r="K133" s="1">
        <f t="shared" ca="1" si="44"/>
        <v>46031</v>
      </c>
      <c r="L133" s="1">
        <f t="shared" ca="1" si="45"/>
        <v>46043</v>
      </c>
      <c r="M133" s="1">
        <f t="shared" ca="1" si="46"/>
        <v>46044</v>
      </c>
      <c r="N133">
        <f t="shared" ca="1" si="47"/>
        <v>36516</v>
      </c>
      <c r="O133" s="3">
        <f t="shared" ca="1" si="48"/>
        <v>8709</v>
      </c>
      <c r="P133" s="2">
        <f t="shared" ca="1" si="49"/>
        <v>0.19257048092868989</v>
      </c>
      <c r="Q133" t="str">
        <f t="shared" ca="1" si="50"/>
        <v>Late</v>
      </c>
    </row>
    <row r="134" spans="1:17" x14ac:dyDescent="0.3">
      <c r="A134" t="str">
        <f t="shared" si="34"/>
        <v>S00133</v>
      </c>
      <c r="B134" t="str">
        <f t="shared" ca="1" si="35"/>
        <v>Oceanic Exports</v>
      </c>
      <c r="C134" t="str">
        <f t="shared" ca="1" si="36"/>
        <v>Canada</v>
      </c>
      <c r="D134" t="str">
        <f t="shared" ca="1" si="37"/>
        <v>Tea</v>
      </c>
      <c r="E134">
        <f t="shared" ca="1" si="38"/>
        <v>460</v>
      </c>
      <c r="F134" s="3">
        <f t="shared" ca="1" si="39"/>
        <v>342</v>
      </c>
      <c r="G134">
        <f t="shared" ca="1" si="40"/>
        <v>157320</v>
      </c>
      <c r="H134">
        <f t="shared" ca="1" si="41"/>
        <v>108550.8</v>
      </c>
      <c r="I134">
        <f t="shared" ca="1" si="42"/>
        <v>7235</v>
      </c>
      <c r="J134">
        <f t="shared" ca="1" si="43"/>
        <v>1258</v>
      </c>
      <c r="K134" s="1">
        <f t="shared" ca="1" si="44"/>
        <v>45871</v>
      </c>
      <c r="L134" s="1">
        <f t="shared" ca="1" si="45"/>
        <v>45891</v>
      </c>
      <c r="M134" s="1">
        <f t="shared" ca="1" si="46"/>
        <v>45891</v>
      </c>
      <c r="N134">
        <f t="shared" ca="1" si="47"/>
        <v>117043.8</v>
      </c>
      <c r="O134" s="3">
        <f t="shared" ca="1" si="48"/>
        <v>40276.199999999997</v>
      </c>
      <c r="P134" s="2">
        <f t="shared" ca="1" si="49"/>
        <v>0.25601449275362315</v>
      </c>
      <c r="Q134" t="str">
        <f t="shared" ca="1" si="50"/>
        <v>On Time</v>
      </c>
    </row>
    <row r="135" spans="1:17" x14ac:dyDescent="0.3">
      <c r="A135" t="str">
        <f t="shared" si="34"/>
        <v>S00134</v>
      </c>
      <c r="B135" t="str">
        <f t="shared" ca="1" si="35"/>
        <v>Prime Wholesale</v>
      </c>
      <c r="C135" t="str">
        <f t="shared" ca="1" si="36"/>
        <v>UAE</v>
      </c>
      <c r="D135" t="str">
        <f t="shared" ca="1" si="37"/>
        <v>Rice</v>
      </c>
      <c r="E135">
        <f t="shared" ca="1" si="38"/>
        <v>340</v>
      </c>
      <c r="F135" s="3">
        <f t="shared" ca="1" si="39"/>
        <v>214</v>
      </c>
      <c r="G135">
        <f t="shared" ca="1" si="40"/>
        <v>72760</v>
      </c>
      <c r="H135">
        <f t="shared" ca="1" si="41"/>
        <v>38562.800000000003</v>
      </c>
      <c r="I135">
        <f t="shared" ca="1" si="42"/>
        <v>2881</v>
      </c>
      <c r="J135">
        <f t="shared" ca="1" si="43"/>
        <v>2215</v>
      </c>
      <c r="K135" s="1">
        <f t="shared" ca="1" si="44"/>
        <v>46376</v>
      </c>
      <c r="L135" s="1">
        <f t="shared" ca="1" si="45"/>
        <v>46387</v>
      </c>
      <c r="M135" s="1">
        <f t="shared" ca="1" si="46"/>
        <v>46391</v>
      </c>
      <c r="N135">
        <f t="shared" ca="1" si="47"/>
        <v>43658.8</v>
      </c>
      <c r="O135" s="3">
        <f t="shared" ca="1" si="48"/>
        <v>29101.199999999997</v>
      </c>
      <c r="P135" s="2">
        <f t="shared" ca="1" si="49"/>
        <v>0.39996151731720719</v>
      </c>
      <c r="Q135" t="str">
        <f t="shared" ca="1" si="50"/>
        <v>Late</v>
      </c>
    </row>
    <row r="136" spans="1:17" x14ac:dyDescent="0.3">
      <c r="A136" t="str">
        <f t="shared" si="34"/>
        <v>S00135</v>
      </c>
      <c r="B136" t="str">
        <f t="shared" ca="1" si="35"/>
        <v>Prime Wholesale</v>
      </c>
      <c r="C136" t="str">
        <f t="shared" ca="1" si="36"/>
        <v>UAE</v>
      </c>
      <c r="D136" t="str">
        <f t="shared" ca="1" si="37"/>
        <v>Rice</v>
      </c>
      <c r="E136">
        <f t="shared" ca="1" si="38"/>
        <v>212</v>
      </c>
      <c r="F136" s="3">
        <f t="shared" ca="1" si="39"/>
        <v>500</v>
      </c>
      <c r="G136">
        <f t="shared" ca="1" si="40"/>
        <v>106000</v>
      </c>
      <c r="H136">
        <f t="shared" ca="1" si="41"/>
        <v>56180</v>
      </c>
      <c r="I136">
        <f t="shared" ca="1" si="42"/>
        <v>8188</v>
      </c>
      <c r="J136">
        <f t="shared" ca="1" si="43"/>
        <v>1416</v>
      </c>
      <c r="K136" s="1">
        <f t="shared" ca="1" si="44"/>
        <v>45981</v>
      </c>
      <c r="L136" s="1">
        <f t="shared" ca="1" si="45"/>
        <v>45993</v>
      </c>
      <c r="M136" s="1">
        <f t="shared" ca="1" si="46"/>
        <v>45999</v>
      </c>
      <c r="N136">
        <f t="shared" ca="1" si="47"/>
        <v>65784</v>
      </c>
      <c r="O136" s="3">
        <f t="shared" ca="1" si="48"/>
        <v>40216</v>
      </c>
      <c r="P136" s="2">
        <f t="shared" ca="1" si="49"/>
        <v>0.37939622641509435</v>
      </c>
      <c r="Q136" t="str">
        <f t="shared" ca="1" si="50"/>
        <v>Late</v>
      </c>
    </row>
    <row r="137" spans="1:17" x14ac:dyDescent="0.3">
      <c r="A137" t="str">
        <f t="shared" si="34"/>
        <v>S00136</v>
      </c>
      <c r="B137" t="str">
        <f t="shared" ca="1" si="35"/>
        <v>Beta Imports</v>
      </c>
      <c r="C137" t="str">
        <f t="shared" ca="1" si="36"/>
        <v>Singapore</v>
      </c>
      <c r="D137" t="str">
        <f t="shared" ca="1" si="37"/>
        <v>Spices</v>
      </c>
      <c r="E137">
        <f t="shared" ca="1" si="38"/>
        <v>101</v>
      </c>
      <c r="F137" s="3">
        <f t="shared" ca="1" si="39"/>
        <v>245</v>
      </c>
      <c r="G137">
        <f t="shared" ca="1" si="40"/>
        <v>24745</v>
      </c>
      <c r="H137">
        <f t="shared" ca="1" si="41"/>
        <v>11630.15</v>
      </c>
      <c r="I137">
        <f t="shared" ca="1" si="42"/>
        <v>11254</v>
      </c>
      <c r="J137">
        <f t="shared" ca="1" si="43"/>
        <v>1339</v>
      </c>
      <c r="K137" s="1">
        <f t="shared" ca="1" si="44"/>
        <v>46022</v>
      </c>
      <c r="L137" s="1">
        <f t="shared" ca="1" si="45"/>
        <v>46039</v>
      </c>
      <c r="M137" s="1">
        <f t="shared" ca="1" si="46"/>
        <v>46039</v>
      </c>
      <c r="N137">
        <f t="shared" ca="1" si="47"/>
        <v>24223.15</v>
      </c>
      <c r="O137" s="3">
        <f t="shared" ca="1" si="48"/>
        <v>521.84999999999854</v>
      </c>
      <c r="P137" s="2">
        <f t="shared" ca="1" si="49"/>
        <v>2.1089108910891032E-2</v>
      </c>
      <c r="Q137" t="str">
        <f t="shared" ca="1" si="50"/>
        <v>On Time</v>
      </c>
    </row>
    <row r="138" spans="1:17" x14ac:dyDescent="0.3">
      <c r="A138" t="str">
        <f t="shared" si="34"/>
        <v>S00137</v>
      </c>
      <c r="B138" t="str">
        <f t="shared" ca="1" si="35"/>
        <v>Prime Wholesale</v>
      </c>
      <c r="C138" t="str">
        <f t="shared" ca="1" si="36"/>
        <v>Canada</v>
      </c>
      <c r="D138" t="str">
        <f t="shared" ca="1" si="37"/>
        <v>Tea</v>
      </c>
      <c r="E138">
        <f t="shared" ca="1" si="38"/>
        <v>491</v>
      </c>
      <c r="F138" s="3">
        <f t="shared" ca="1" si="39"/>
        <v>665</v>
      </c>
      <c r="G138">
        <f t="shared" ca="1" si="40"/>
        <v>326515</v>
      </c>
      <c r="H138">
        <f t="shared" ca="1" si="41"/>
        <v>218765.05</v>
      </c>
      <c r="I138">
        <f t="shared" ca="1" si="42"/>
        <v>10741</v>
      </c>
      <c r="J138">
        <f t="shared" ca="1" si="43"/>
        <v>2831</v>
      </c>
      <c r="K138" s="1">
        <f t="shared" ca="1" si="44"/>
        <v>46011</v>
      </c>
      <c r="L138" s="1">
        <f t="shared" ca="1" si="45"/>
        <v>46018</v>
      </c>
      <c r="M138" s="1">
        <f t="shared" ca="1" si="46"/>
        <v>46021</v>
      </c>
      <c r="N138">
        <f t="shared" ca="1" si="47"/>
        <v>232337.05</v>
      </c>
      <c r="O138" s="3">
        <f t="shared" ca="1" si="48"/>
        <v>94177.950000000012</v>
      </c>
      <c r="P138" s="2">
        <f t="shared" ca="1" si="49"/>
        <v>0.28843376261427506</v>
      </c>
      <c r="Q138" t="str">
        <f t="shared" ca="1" si="50"/>
        <v>Late</v>
      </c>
    </row>
    <row r="139" spans="1:17" x14ac:dyDescent="0.3">
      <c r="A139" t="str">
        <f t="shared" si="34"/>
        <v>S00138</v>
      </c>
      <c r="B139" t="str">
        <f t="shared" ca="1" si="35"/>
        <v>FreshMart Ltd</v>
      </c>
      <c r="C139" t="str">
        <f t="shared" ca="1" si="36"/>
        <v>Australia</v>
      </c>
      <c r="D139" t="str">
        <f t="shared" ca="1" si="37"/>
        <v>Tea</v>
      </c>
      <c r="E139">
        <f t="shared" ca="1" si="38"/>
        <v>200</v>
      </c>
      <c r="F139" s="3">
        <f t="shared" ca="1" si="39"/>
        <v>711</v>
      </c>
      <c r="G139">
        <f t="shared" ca="1" si="40"/>
        <v>142200</v>
      </c>
      <c r="H139">
        <f t="shared" ca="1" si="41"/>
        <v>100962</v>
      </c>
      <c r="I139">
        <f t="shared" ca="1" si="42"/>
        <v>11006</v>
      </c>
      <c r="J139">
        <f t="shared" ca="1" si="43"/>
        <v>2489</v>
      </c>
      <c r="K139" s="1">
        <f t="shared" ca="1" si="44"/>
        <v>46062</v>
      </c>
      <c r="L139" s="1">
        <f t="shared" ca="1" si="45"/>
        <v>46078</v>
      </c>
      <c r="M139" s="1">
        <f t="shared" ca="1" si="46"/>
        <v>46084</v>
      </c>
      <c r="N139">
        <f t="shared" ca="1" si="47"/>
        <v>114457</v>
      </c>
      <c r="O139" s="3">
        <f t="shared" ca="1" si="48"/>
        <v>27743</v>
      </c>
      <c r="P139" s="2">
        <f t="shared" ca="1" si="49"/>
        <v>0.195098452883263</v>
      </c>
      <c r="Q139" t="str">
        <f t="shared" ca="1" si="50"/>
        <v>Late</v>
      </c>
    </row>
    <row r="140" spans="1:17" x14ac:dyDescent="0.3">
      <c r="A140" t="str">
        <f t="shared" si="34"/>
        <v>S00139</v>
      </c>
      <c r="B140" t="str">
        <f t="shared" ca="1" si="35"/>
        <v>Beta Imports</v>
      </c>
      <c r="C140" t="str">
        <f t="shared" ca="1" si="36"/>
        <v>Canada</v>
      </c>
      <c r="D140" t="str">
        <f t="shared" ca="1" si="37"/>
        <v>Spices</v>
      </c>
      <c r="E140">
        <f t="shared" ca="1" si="38"/>
        <v>115</v>
      </c>
      <c r="F140" s="3">
        <f t="shared" ca="1" si="39"/>
        <v>689</v>
      </c>
      <c r="G140">
        <f t="shared" ca="1" si="40"/>
        <v>79235</v>
      </c>
      <c r="H140">
        <f t="shared" ca="1" si="41"/>
        <v>37240.449999999997</v>
      </c>
      <c r="I140">
        <f t="shared" ca="1" si="42"/>
        <v>4160</v>
      </c>
      <c r="J140">
        <f t="shared" ca="1" si="43"/>
        <v>3355</v>
      </c>
      <c r="K140" s="1">
        <f t="shared" ca="1" si="44"/>
        <v>46155</v>
      </c>
      <c r="L140" s="1">
        <f t="shared" ca="1" si="45"/>
        <v>46172</v>
      </c>
      <c r="M140" s="1">
        <f t="shared" ca="1" si="46"/>
        <v>46175</v>
      </c>
      <c r="N140">
        <f t="shared" ca="1" si="47"/>
        <v>44755.45</v>
      </c>
      <c r="O140" s="3">
        <f t="shared" ca="1" si="48"/>
        <v>34479.550000000003</v>
      </c>
      <c r="P140" s="2">
        <f t="shared" ca="1" si="49"/>
        <v>0.43515554994636213</v>
      </c>
      <c r="Q140" t="str">
        <f t="shared" ca="1" si="50"/>
        <v>Late</v>
      </c>
    </row>
    <row r="141" spans="1:17" x14ac:dyDescent="0.3">
      <c r="A141" t="str">
        <f t="shared" si="34"/>
        <v>S00140</v>
      </c>
      <c r="B141" t="str">
        <f t="shared" ca="1" si="35"/>
        <v>Beta Imports</v>
      </c>
      <c r="C141" t="str">
        <f t="shared" ca="1" si="36"/>
        <v>UK</v>
      </c>
      <c r="D141" t="str">
        <f t="shared" ca="1" si="37"/>
        <v>Rice</v>
      </c>
      <c r="E141">
        <f t="shared" ca="1" si="38"/>
        <v>60</v>
      </c>
      <c r="F141" s="3">
        <f t="shared" ca="1" si="39"/>
        <v>649</v>
      </c>
      <c r="G141">
        <f t="shared" ca="1" si="40"/>
        <v>38940</v>
      </c>
      <c r="H141">
        <f t="shared" ca="1" si="41"/>
        <v>17912.400000000001</v>
      </c>
      <c r="I141">
        <f t="shared" ca="1" si="42"/>
        <v>2185</v>
      </c>
      <c r="J141">
        <f t="shared" ca="1" si="43"/>
        <v>3334</v>
      </c>
      <c r="K141" s="1">
        <f t="shared" ca="1" si="44"/>
        <v>46046</v>
      </c>
      <c r="L141" s="1">
        <f t="shared" ca="1" si="45"/>
        <v>46066</v>
      </c>
      <c r="M141" s="1">
        <f t="shared" ca="1" si="46"/>
        <v>46071</v>
      </c>
      <c r="N141">
        <f t="shared" ca="1" si="47"/>
        <v>23431.4</v>
      </c>
      <c r="O141" s="3">
        <f t="shared" ca="1" si="48"/>
        <v>15508.599999999999</v>
      </c>
      <c r="P141" s="2">
        <f t="shared" ca="1" si="49"/>
        <v>0.3982691319979455</v>
      </c>
      <c r="Q141" t="str">
        <f t="shared" ca="1" si="50"/>
        <v>Late</v>
      </c>
    </row>
    <row r="142" spans="1:17" x14ac:dyDescent="0.3">
      <c r="A142" t="str">
        <f t="shared" si="34"/>
        <v>S00141</v>
      </c>
      <c r="B142" t="str">
        <f t="shared" ca="1" si="35"/>
        <v>FreshMart Ltd</v>
      </c>
      <c r="C142" t="str">
        <f t="shared" ca="1" si="36"/>
        <v>Singapore</v>
      </c>
      <c r="D142" t="str">
        <f t="shared" ca="1" si="37"/>
        <v>Sauces</v>
      </c>
      <c r="E142">
        <f t="shared" ca="1" si="38"/>
        <v>167</v>
      </c>
      <c r="F142" s="3">
        <f t="shared" ca="1" si="39"/>
        <v>185</v>
      </c>
      <c r="G142">
        <f t="shared" ca="1" si="40"/>
        <v>30895</v>
      </c>
      <c r="H142">
        <f t="shared" ca="1" si="41"/>
        <v>22244.400000000001</v>
      </c>
      <c r="I142">
        <f t="shared" ca="1" si="42"/>
        <v>7621</v>
      </c>
      <c r="J142">
        <f t="shared" ca="1" si="43"/>
        <v>1973</v>
      </c>
      <c r="K142" s="1">
        <f t="shared" ca="1" si="44"/>
        <v>46164</v>
      </c>
      <c r="L142" s="1">
        <f t="shared" ca="1" si="45"/>
        <v>46184</v>
      </c>
      <c r="M142" s="1">
        <f t="shared" ca="1" si="46"/>
        <v>46185</v>
      </c>
      <c r="N142">
        <f t="shared" ca="1" si="47"/>
        <v>31838.400000000001</v>
      </c>
      <c r="O142" s="3">
        <f t="shared" ca="1" si="48"/>
        <v>-943.40000000000146</v>
      </c>
      <c r="P142" s="2">
        <f t="shared" ca="1" si="49"/>
        <v>-3.0535685385984834E-2</v>
      </c>
      <c r="Q142" t="str">
        <f t="shared" ca="1" si="50"/>
        <v>Late</v>
      </c>
    </row>
    <row r="143" spans="1:17" x14ac:dyDescent="0.3">
      <c r="A143" t="str">
        <f t="shared" si="34"/>
        <v>S00142</v>
      </c>
      <c r="B143" t="str">
        <f t="shared" ca="1" si="35"/>
        <v>Global Foods</v>
      </c>
      <c r="C143" t="str">
        <f t="shared" ca="1" si="36"/>
        <v>UAE</v>
      </c>
      <c r="D143" t="str">
        <f t="shared" ca="1" si="37"/>
        <v>Pickles</v>
      </c>
      <c r="E143">
        <f t="shared" ca="1" si="38"/>
        <v>121</v>
      </c>
      <c r="F143" s="3">
        <f t="shared" ca="1" si="39"/>
        <v>546</v>
      </c>
      <c r="G143">
        <f t="shared" ca="1" si="40"/>
        <v>66066</v>
      </c>
      <c r="H143">
        <f t="shared" ca="1" si="41"/>
        <v>39639.599999999999</v>
      </c>
      <c r="I143">
        <f t="shared" ca="1" si="42"/>
        <v>10977</v>
      </c>
      <c r="J143">
        <f t="shared" ca="1" si="43"/>
        <v>927</v>
      </c>
      <c r="K143" s="1">
        <f t="shared" ca="1" si="44"/>
        <v>46239</v>
      </c>
      <c r="L143" s="1">
        <f t="shared" ca="1" si="45"/>
        <v>46247</v>
      </c>
      <c r="M143" s="1">
        <f t="shared" ca="1" si="46"/>
        <v>46247</v>
      </c>
      <c r="N143">
        <f t="shared" ca="1" si="47"/>
        <v>51543.6</v>
      </c>
      <c r="O143" s="3">
        <f t="shared" ca="1" si="48"/>
        <v>14522.400000000001</v>
      </c>
      <c r="P143" s="2">
        <f t="shared" ca="1" si="49"/>
        <v>0.21981654708927439</v>
      </c>
      <c r="Q143" t="str">
        <f t="shared" ca="1" si="50"/>
        <v>On Time</v>
      </c>
    </row>
    <row r="144" spans="1:17" x14ac:dyDescent="0.3">
      <c r="A144" t="str">
        <f t="shared" si="34"/>
        <v>S00143</v>
      </c>
      <c r="B144" t="str">
        <f t="shared" ca="1" si="35"/>
        <v>Oceanic Exports</v>
      </c>
      <c r="C144" t="str">
        <f t="shared" ca="1" si="36"/>
        <v>UK</v>
      </c>
      <c r="D144" t="str">
        <f t="shared" ca="1" si="37"/>
        <v>Rice</v>
      </c>
      <c r="E144">
        <f t="shared" ca="1" si="38"/>
        <v>364</v>
      </c>
      <c r="F144" s="3">
        <f t="shared" ca="1" si="39"/>
        <v>541</v>
      </c>
      <c r="G144">
        <f t="shared" ca="1" si="40"/>
        <v>196924</v>
      </c>
      <c r="H144">
        <f t="shared" ca="1" si="41"/>
        <v>147693</v>
      </c>
      <c r="I144">
        <f t="shared" ca="1" si="42"/>
        <v>2470</v>
      </c>
      <c r="J144">
        <f t="shared" ca="1" si="43"/>
        <v>3969</v>
      </c>
      <c r="K144" s="1">
        <f t="shared" ca="1" si="44"/>
        <v>45906</v>
      </c>
      <c r="L144" s="1">
        <f t="shared" ca="1" si="45"/>
        <v>45915</v>
      </c>
      <c r="M144" s="1">
        <f t="shared" ca="1" si="46"/>
        <v>45920</v>
      </c>
      <c r="N144">
        <f t="shared" ca="1" si="47"/>
        <v>154132</v>
      </c>
      <c r="O144" s="3">
        <f t="shared" ca="1" si="48"/>
        <v>42792</v>
      </c>
      <c r="P144" s="2">
        <f t="shared" ca="1" si="49"/>
        <v>0.21730210639637626</v>
      </c>
      <c r="Q144" t="str">
        <f t="shared" ca="1" si="50"/>
        <v>Late</v>
      </c>
    </row>
    <row r="145" spans="1:17" x14ac:dyDescent="0.3">
      <c r="A145" t="str">
        <f t="shared" si="34"/>
        <v>S00144</v>
      </c>
      <c r="B145" t="str">
        <f t="shared" ca="1" si="35"/>
        <v>Beta Imports</v>
      </c>
      <c r="C145" t="str">
        <f t="shared" ca="1" si="36"/>
        <v>Canada</v>
      </c>
      <c r="D145" t="str">
        <f t="shared" ca="1" si="37"/>
        <v>Spices</v>
      </c>
      <c r="E145">
        <f t="shared" ca="1" si="38"/>
        <v>375</v>
      </c>
      <c r="F145" s="3">
        <f t="shared" ca="1" si="39"/>
        <v>174</v>
      </c>
      <c r="G145">
        <f t="shared" ca="1" si="40"/>
        <v>65250</v>
      </c>
      <c r="H145">
        <f t="shared" ca="1" si="41"/>
        <v>36540</v>
      </c>
      <c r="I145">
        <f t="shared" ca="1" si="42"/>
        <v>3352</v>
      </c>
      <c r="J145">
        <f t="shared" ca="1" si="43"/>
        <v>1810</v>
      </c>
      <c r="K145" s="1">
        <f t="shared" ca="1" si="44"/>
        <v>46281</v>
      </c>
      <c r="L145" s="1">
        <f t="shared" ca="1" si="45"/>
        <v>46289</v>
      </c>
      <c r="M145" s="1">
        <f t="shared" ca="1" si="46"/>
        <v>46295</v>
      </c>
      <c r="N145">
        <f t="shared" ca="1" si="47"/>
        <v>41702</v>
      </c>
      <c r="O145" s="3">
        <f t="shared" ca="1" si="48"/>
        <v>23548</v>
      </c>
      <c r="P145" s="2">
        <f t="shared" ca="1" si="49"/>
        <v>0.36088888888888887</v>
      </c>
      <c r="Q145" t="str">
        <f t="shared" ca="1" si="50"/>
        <v>Late</v>
      </c>
    </row>
    <row r="146" spans="1:17" x14ac:dyDescent="0.3">
      <c r="A146" t="str">
        <f t="shared" si="34"/>
        <v>S00145</v>
      </c>
      <c r="B146" t="str">
        <f t="shared" ca="1" si="35"/>
        <v>FreshMart Ltd</v>
      </c>
      <c r="C146" t="str">
        <f t="shared" ca="1" si="36"/>
        <v>UK</v>
      </c>
      <c r="D146" t="str">
        <f t="shared" ca="1" si="37"/>
        <v>Pickles</v>
      </c>
      <c r="E146">
        <f t="shared" ca="1" si="38"/>
        <v>113</v>
      </c>
      <c r="F146" s="3">
        <f t="shared" ca="1" si="39"/>
        <v>363</v>
      </c>
      <c r="G146">
        <f t="shared" ca="1" si="40"/>
        <v>41019</v>
      </c>
      <c r="H146">
        <f t="shared" ca="1" si="41"/>
        <v>19278.93</v>
      </c>
      <c r="I146">
        <f t="shared" ca="1" si="42"/>
        <v>4965</v>
      </c>
      <c r="J146">
        <f t="shared" ca="1" si="43"/>
        <v>3719</v>
      </c>
      <c r="K146" s="1">
        <f t="shared" ca="1" si="44"/>
        <v>46367</v>
      </c>
      <c r="L146" s="1">
        <f t="shared" ca="1" si="45"/>
        <v>46386</v>
      </c>
      <c r="M146" s="1">
        <f t="shared" ca="1" si="46"/>
        <v>46391</v>
      </c>
      <c r="N146">
        <f t="shared" ca="1" si="47"/>
        <v>27962.93</v>
      </c>
      <c r="O146" s="3">
        <f t="shared" ca="1" si="48"/>
        <v>13056.07</v>
      </c>
      <c r="P146" s="2">
        <f t="shared" ca="1" si="49"/>
        <v>0.31829322996660081</v>
      </c>
      <c r="Q146" t="str">
        <f t="shared" ca="1" si="50"/>
        <v>Late</v>
      </c>
    </row>
    <row r="147" spans="1:17" x14ac:dyDescent="0.3">
      <c r="A147" t="str">
        <f t="shared" si="34"/>
        <v>S00146</v>
      </c>
      <c r="B147" t="str">
        <f t="shared" ca="1" si="35"/>
        <v>Alpha Traders</v>
      </c>
      <c r="C147" t="str">
        <f t="shared" ca="1" si="36"/>
        <v>Singapore</v>
      </c>
      <c r="D147" t="str">
        <f t="shared" ca="1" si="37"/>
        <v>Spices</v>
      </c>
      <c r="E147">
        <f t="shared" ca="1" si="38"/>
        <v>476</v>
      </c>
      <c r="F147" s="3">
        <f t="shared" ca="1" si="39"/>
        <v>403</v>
      </c>
      <c r="G147">
        <f t="shared" ca="1" si="40"/>
        <v>191828</v>
      </c>
      <c r="H147">
        <f t="shared" ca="1" si="41"/>
        <v>86322.6</v>
      </c>
      <c r="I147">
        <f t="shared" ca="1" si="42"/>
        <v>5006</v>
      </c>
      <c r="J147">
        <f t="shared" ca="1" si="43"/>
        <v>1969</v>
      </c>
      <c r="K147" s="1">
        <f t="shared" ca="1" si="44"/>
        <v>45709</v>
      </c>
      <c r="L147" s="1">
        <f t="shared" ca="1" si="45"/>
        <v>45719</v>
      </c>
      <c r="M147" s="1">
        <f t="shared" ca="1" si="46"/>
        <v>45724</v>
      </c>
      <c r="N147">
        <f t="shared" ca="1" si="47"/>
        <v>93297.600000000006</v>
      </c>
      <c r="O147" s="3">
        <f t="shared" ca="1" si="48"/>
        <v>98530.4</v>
      </c>
      <c r="P147" s="2">
        <f t="shared" ca="1" si="49"/>
        <v>0.51363930187459594</v>
      </c>
      <c r="Q147" t="str">
        <f t="shared" ca="1" si="50"/>
        <v>Late</v>
      </c>
    </row>
    <row r="148" spans="1:17" x14ac:dyDescent="0.3">
      <c r="A148" t="str">
        <f t="shared" si="34"/>
        <v>S00147</v>
      </c>
      <c r="B148" t="str">
        <f t="shared" ca="1" si="35"/>
        <v>Alpha Traders</v>
      </c>
      <c r="C148" t="str">
        <f t="shared" ca="1" si="36"/>
        <v>Singapore</v>
      </c>
      <c r="D148" t="str">
        <f t="shared" ca="1" si="37"/>
        <v>Tea</v>
      </c>
      <c r="E148">
        <f t="shared" ca="1" si="38"/>
        <v>487</v>
      </c>
      <c r="F148" s="3">
        <f t="shared" ca="1" si="39"/>
        <v>391</v>
      </c>
      <c r="G148">
        <f t="shared" ca="1" si="40"/>
        <v>190417</v>
      </c>
      <c r="H148">
        <f t="shared" ca="1" si="41"/>
        <v>114250.2</v>
      </c>
      <c r="I148">
        <f t="shared" ca="1" si="42"/>
        <v>3389</v>
      </c>
      <c r="J148">
        <f t="shared" ca="1" si="43"/>
        <v>1759</v>
      </c>
      <c r="K148" s="1">
        <f t="shared" ca="1" si="44"/>
        <v>46381</v>
      </c>
      <c r="L148" s="1">
        <f t="shared" ca="1" si="45"/>
        <v>46388</v>
      </c>
      <c r="M148" s="1">
        <f t="shared" ca="1" si="46"/>
        <v>46386</v>
      </c>
      <c r="N148">
        <f t="shared" ca="1" si="47"/>
        <v>119398.2</v>
      </c>
      <c r="O148" s="3">
        <f t="shared" ca="1" si="48"/>
        <v>71018.8</v>
      </c>
      <c r="P148" s="2">
        <f t="shared" ca="1" si="49"/>
        <v>0.37296459874906129</v>
      </c>
      <c r="Q148" t="str">
        <f t="shared" ca="1" si="50"/>
        <v>On Time</v>
      </c>
    </row>
    <row r="149" spans="1:17" x14ac:dyDescent="0.3">
      <c r="A149" t="str">
        <f t="shared" si="34"/>
        <v>S00148</v>
      </c>
      <c r="B149" t="str">
        <f t="shared" ca="1" si="35"/>
        <v>FreshMart Ltd</v>
      </c>
      <c r="C149" t="str">
        <f t="shared" ca="1" si="36"/>
        <v>UAE</v>
      </c>
      <c r="D149" t="str">
        <f t="shared" ca="1" si="37"/>
        <v>Spices</v>
      </c>
      <c r="E149">
        <f t="shared" ca="1" si="38"/>
        <v>376</v>
      </c>
      <c r="F149" s="3">
        <f t="shared" ca="1" si="39"/>
        <v>440</v>
      </c>
      <c r="G149">
        <f t="shared" ca="1" si="40"/>
        <v>165440</v>
      </c>
      <c r="H149">
        <f t="shared" ca="1" si="41"/>
        <v>76102.399999999994</v>
      </c>
      <c r="I149">
        <f t="shared" ca="1" si="42"/>
        <v>9599</v>
      </c>
      <c r="J149">
        <f t="shared" ca="1" si="43"/>
        <v>1937</v>
      </c>
      <c r="K149" s="1">
        <f t="shared" ca="1" si="44"/>
        <v>45940</v>
      </c>
      <c r="L149" s="1">
        <f t="shared" ca="1" si="45"/>
        <v>45958</v>
      </c>
      <c r="M149" s="1">
        <f t="shared" ca="1" si="46"/>
        <v>45956</v>
      </c>
      <c r="N149">
        <f t="shared" ca="1" si="47"/>
        <v>87638.399999999994</v>
      </c>
      <c r="O149" s="3">
        <f t="shared" ca="1" si="48"/>
        <v>77801.600000000006</v>
      </c>
      <c r="P149" s="2">
        <f t="shared" ca="1" si="49"/>
        <v>0.47027079303675051</v>
      </c>
      <c r="Q149" t="str">
        <f t="shared" ca="1" si="50"/>
        <v>On Time</v>
      </c>
    </row>
    <row r="150" spans="1:17" x14ac:dyDescent="0.3">
      <c r="A150" t="str">
        <f t="shared" si="34"/>
        <v>S00149</v>
      </c>
      <c r="B150" t="str">
        <f t="shared" ca="1" si="35"/>
        <v>FreshMart Ltd</v>
      </c>
      <c r="C150" t="str">
        <f t="shared" ca="1" si="36"/>
        <v>Australia</v>
      </c>
      <c r="D150" t="str">
        <f t="shared" ca="1" si="37"/>
        <v>Sauces</v>
      </c>
      <c r="E150">
        <f t="shared" ca="1" si="38"/>
        <v>206</v>
      </c>
      <c r="F150" s="3">
        <f t="shared" ca="1" si="39"/>
        <v>577</v>
      </c>
      <c r="G150">
        <f t="shared" ca="1" si="40"/>
        <v>118862</v>
      </c>
      <c r="H150">
        <f t="shared" ca="1" si="41"/>
        <v>74883.06</v>
      </c>
      <c r="I150">
        <f t="shared" ca="1" si="42"/>
        <v>4513</v>
      </c>
      <c r="J150">
        <f t="shared" ca="1" si="43"/>
        <v>1433</v>
      </c>
      <c r="K150" s="1">
        <f t="shared" ca="1" si="44"/>
        <v>46344</v>
      </c>
      <c r="L150" s="1">
        <f t="shared" ca="1" si="45"/>
        <v>46363</v>
      </c>
      <c r="M150" s="1">
        <f t="shared" ca="1" si="46"/>
        <v>46365</v>
      </c>
      <c r="N150">
        <f t="shared" ca="1" si="47"/>
        <v>80829.06</v>
      </c>
      <c r="O150" s="3">
        <f t="shared" ca="1" si="48"/>
        <v>38032.94</v>
      </c>
      <c r="P150" s="2">
        <f t="shared" ca="1" si="49"/>
        <v>0.31997560195857383</v>
      </c>
      <c r="Q150" t="str">
        <f t="shared" ca="1" si="50"/>
        <v>Late</v>
      </c>
    </row>
    <row r="151" spans="1:17" x14ac:dyDescent="0.3">
      <c r="A151" t="str">
        <f t="shared" si="34"/>
        <v>S00150</v>
      </c>
      <c r="B151" t="str">
        <f t="shared" ca="1" si="35"/>
        <v>Beta Imports</v>
      </c>
      <c r="C151" t="str">
        <f t="shared" ca="1" si="36"/>
        <v>Canada</v>
      </c>
      <c r="D151" t="str">
        <f t="shared" ca="1" si="37"/>
        <v>Tea</v>
      </c>
      <c r="E151">
        <f t="shared" ca="1" si="38"/>
        <v>370</v>
      </c>
      <c r="F151" s="3">
        <f t="shared" ca="1" si="39"/>
        <v>182</v>
      </c>
      <c r="G151">
        <f t="shared" ca="1" si="40"/>
        <v>67340</v>
      </c>
      <c r="H151">
        <f t="shared" ca="1" si="41"/>
        <v>32323.200000000001</v>
      </c>
      <c r="I151">
        <f t="shared" ca="1" si="42"/>
        <v>4062</v>
      </c>
      <c r="J151">
        <f t="shared" ca="1" si="43"/>
        <v>1798</v>
      </c>
      <c r="K151" s="1">
        <f t="shared" ca="1" si="44"/>
        <v>46361</v>
      </c>
      <c r="L151" s="1">
        <f t="shared" ca="1" si="45"/>
        <v>46379</v>
      </c>
      <c r="M151" s="1">
        <f t="shared" ca="1" si="46"/>
        <v>46385</v>
      </c>
      <c r="N151">
        <f t="shared" ca="1" si="47"/>
        <v>38183.199999999997</v>
      </c>
      <c r="O151" s="3">
        <f t="shared" ca="1" si="48"/>
        <v>29156.800000000003</v>
      </c>
      <c r="P151" s="2">
        <f t="shared" ca="1" si="49"/>
        <v>0.432978912978913</v>
      </c>
      <c r="Q151" t="str">
        <f t="shared" ca="1" si="50"/>
        <v>Late</v>
      </c>
    </row>
    <row r="152" spans="1:17" x14ac:dyDescent="0.3">
      <c r="A152" t="str">
        <f t="shared" si="34"/>
        <v>S00151</v>
      </c>
      <c r="B152" t="str">
        <f t="shared" ca="1" si="35"/>
        <v>Beta Imports</v>
      </c>
      <c r="C152" t="str">
        <f t="shared" ca="1" si="36"/>
        <v>UAE</v>
      </c>
      <c r="D152" t="str">
        <f t="shared" ca="1" si="37"/>
        <v>Spices</v>
      </c>
      <c r="E152">
        <f t="shared" ca="1" si="38"/>
        <v>178</v>
      </c>
      <c r="F152" s="3">
        <f t="shared" ca="1" si="39"/>
        <v>592</v>
      </c>
      <c r="G152">
        <f t="shared" ca="1" si="40"/>
        <v>105376</v>
      </c>
      <c r="H152">
        <f t="shared" ca="1" si="41"/>
        <v>48472.959999999999</v>
      </c>
      <c r="I152">
        <f t="shared" ca="1" si="42"/>
        <v>8244</v>
      </c>
      <c r="J152">
        <f t="shared" ca="1" si="43"/>
        <v>1208</v>
      </c>
      <c r="K152" s="1">
        <f t="shared" ca="1" si="44"/>
        <v>45804</v>
      </c>
      <c r="L152" s="1">
        <f t="shared" ca="1" si="45"/>
        <v>45816</v>
      </c>
      <c r="M152" s="1">
        <f t="shared" ca="1" si="46"/>
        <v>45815</v>
      </c>
      <c r="N152">
        <f t="shared" ca="1" si="47"/>
        <v>57924.959999999999</v>
      </c>
      <c r="O152" s="3">
        <f t="shared" ca="1" si="48"/>
        <v>47451.040000000001</v>
      </c>
      <c r="P152" s="2">
        <f t="shared" ca="1" si="49"/>
        <v>0.45030215608867297</v>
      </c>
      <c r="Q152" t="str">
        <f t="shared" ca="1" si="50"/>
        <v>On Time</v>
      </c>
    </row>
    <row r="153" spans="1:17" x14ac:dyDescent="0.3">
      <c r="A153" t="str">
        <f t="shared" si="34"/>
        <v>S00152</v>
      </c>
      <c r="B153" t="str">
        <f t="shared" ca="1" si="35"/>
        <v>Alpha Traders</v>
      </c>
      <c r="C153" t="str">
        <f t="shared" ca="1" si="36"/>
        <v>UAE</v>
      </c>
      <c r="D153" t="str">
        <f t="shared" ca="1" si="37"/>
        <v>Sauces</v>
      </c>
      <c r="E153">
        <f t="shared" ca="1" si="38"/>
        <v>289</v>
      </c>
      <c r="F153" s="3">
        <f t="shared" ca="1" si="39"/>
        <v>543</v>
      </c>
      <c r="G153">
        <f t="shared" ca="1" si="40"/>
        <v>156927</v>
      </c>
      <c r="H153">
        <f t="shared" ca="1" si="41"/>
        <v>109848.9</v>
      </c>
      <c r="I153">
        <f t="shared" ca="1" si="42"/>
        <v>6913</v>
      </c>
      <c r="J153">
        <f t="shared" ca="1" si="43"/>
        <v>2925</v>
      </c>
      <c r="K153" s="1">
        <f t="shared" ca="1" si="44"/>
        <v>45934</v>
      </c>
      <c r="L153" s="1">
        <f t="shared" ca="1" si="45"/>
        <v>45952</v>
      </c>
      <c r="M153" s="1">
        <f t="shared" ca="1" si="46"/>
        <v>45955</v>
      </c>
      <c r="N153">
        <f t="shared" ca="1" si="47"/>
        <v>119686.9</v>
      </c>
      <c r="O153" s="3">
        <f t="shared" ca="1" si="48"/>
        <v>37240.100000000006</v>
      </c>
      <c r="P153" s="2">
        <f t="shared" ca="1" si="49"/>
        <v>0.23730843003434721</v>
      </c>
      <c r="Q153" t="str">
        <f t="shared" ca="1" si="50"/>
        <v>Late</v>
      </c>
    </row>
    <row r="154" spans="1:17" x14ac:dyDescent="0.3">
      <c r="A154" t="str">
        <f t="shared" si="34"/>
        <v>S00153</v>
      </c>
      <c r="B154" t="str">
        <f t="shared" ca="1" si="35"/>
        <v>Oceanic Exports</v>
      </c>
      <c r="C154" t="str">
        <f t="shared" ca="1" si="36"/>
        <v>Canada</v>
      </c>
      <c r="D154" t="str">
        <f t="shared" ca="1" si="37"/>
        <v>Spices</v>
      </c>
      <c r="E154">
        <f t="shared" ca="1" si="38"/>
        <v>108</v>
      </c>
      <c r="F154" s="3">
        <f t="shared" ca="1" si="39"/>
        <v>786</v>
      </c>
      <c r="G154">
        <f t="shared" ca="1" si="40"/>
        <v>84888</v>
      </c>
      <c r="H154">
        <f t="shared" ca="1" si="41"/>
        <v>62817.120000000003</v>
      </c>
      <c r="I154">
        <f t="shared" ca="1" si="42"/>
        <v>11317</v>
      </c>
      <c r="J154">
        <f t="shared" ca="1" si="43"/>
        <v>1700</v>
      </c>
      <c r="K154" s="1">
        <f t="shared" ca="1" si="44"/>
        <v>46035</v>
      </c>
      <c r="L154" s="1">
        <f t="shared" ca="1" si="45"/>
        <v>46042</v>
      </c>
      <c r="M154" s="1">
        <f t="shared" ca="1" si="46"/>
        <v>46042</v>
      </c>
      <c r="N154">
        <f t="shared" ca="1" si="47"/>
        <v>75834.12</v>
      </c>
      <c r="O154" s="3">
        <f t="shared" ca="1" si="48"/>
        <v>9053.8800000000047</v>
      </c>
      <c r="P154" s="2">
        <f t="shared" ca="1" si="49"/>
        <v>0.10665677127509195</v>
      </c>
      <c r="Q154" t="str">
        <f t="shared" ca="1" si="50"/>
        <v>On Time</v>
      </c>
    </row>
    <row r="155" spans="1:17" x14ac:dyDescent="0.3">
      <c r="A155" t="str">
        <f t="shared" si="34"/>
        <v>S00154</v>
      </c>
      <c r="B155" t="str">
        <f t="shared" ca="1" si="35"/>
        <v>Oceanic Exports</v>
      </c>
      <c r="C155" t="str">
        <f t="shared" ca="1" si="36"/>
        <v>Australia</v>
      </c>
      <c r="D155" t="str">
        <f t="shared" ca="1" si="37"/>
        <v>Rice</v>
      </c>
      <c r="E155">
        <f t="shared" ca="1" si="38"/>
        <v>280</v>
      </c>
      <c r="F155" s="3">
        <f t="shared" ca="1" si="39"/>
        <v>421</v>
      </c>
      <c r="G155">
        <f t="shared" ca="1" si="40"/>
        <v>117880</v>
      </c>
      <c r="H155">
        <f t="shared" ca="1" si="41"/>
        <v>83694.8</v>
      </c>
      <c r="I155">
        <f t="shared" ca="1" si="42"/>
        <v>6218</v>
      </c>
      <c r="J155">
        <f t="shared" ca="1" si="43"/>
        <v>3806</v>
      </c>
      <c r="K155" s="1">
        <f t="shared" ca="1" si="44"/>
        <v>46374</v>
      </c>
      <c r="L155" s="1">
        <f t="shared" ca="1" si="45"/>
        <v>46394</v>
      </c>
      <c r="M155" s="1">
        <f t="shared" ca="1" si="46"/>
        <v>46393</v>
      </c>
      <c r="N155">
        <f t="shared" ca="1" si="47"/>
        <v>93718.8</v>
      </c>
      <c r="O155" s="3">
        <f t="shared" ca="1" si="48"/>
        <v>24161.199999999997</v>
      </c>
      <c r="P155" s="2">
        <f t="shared" ca="1" si="49"/>
        <v>0.20496437054631828</v>
      </c>
      <c r="Q155" t="str">
        <f t="shared" ca="1" si="50"/>
        <v>On Time</v>
      </c>
    </row>
    <row r="156" spans="1:17" x14ac:dyDescent="0.3">
      <c r="A156" t="str">
        <f t="shared" si="34"/>
        <v>S00155</v>
      </c>
      <c r="B156" t="str">
        <f t="shared" ca="1" si="35"/>
        <v>Alpha Traders</v>
      </c>
      <c r="C156" t="str">
        <f t="shared" ca="1" si="36"/>
        <v>UK</v>
      </c>
      <c r="D156" t="str">
        <f t="shared" ca="1" si="37"/>
        <v>Sauces</v>
      </c>
      <c r="E156">
        <f t="shared" ca="1" si="38"/>
        <v>392</v>
      </c>
      <c r="F156" s="3">
        <f t="shared" ca="1" si="39"/>
        <v>354</v>
      </c>
      <c r="G156">
        <f t="shared" ca="1" si="40"/>
        <v>138768</v>
      </c>
      <c r="H156">
        <f t="shared" ca="1" si="41"/>
        <v>79097.759999999995</v>
      </c>
      <c r="I156">
        <f t="shared" ca="1" si="42"/>
        <v>3189</v>
      </c>
      <c r="J156">
        <f t="shared" ca="1" si="43"/>
        <v>3261</v>
      </c>
      <c r="K156" s="1">
        <f t="shared" ca="1" si="44"/>
        <v>45945</v>
      </c>
      <c r="L156" s="1">
        <f t="shared" ca="1" si="45"/>
        <v>45962</v>
      </c>
      <c r="M156" s="1">
        <f t="shared" ca="1" si="46"/>
        <v>45965</v>
      </c>
      <c r="N156">
        <f t="shared" ca="1" si="47"/>
        <v>85547.76</v>
      </c>
      <c r="O156" s="3">
        <f t="shared" ca="1" si="48"/>
        <v>53220.240000000005</v>
      </c>
      <c r="P156" s="2">
        <f t="shared" ca="1" si="49"/>
        <v>0.38351954341058458</v>
      </c>
      <c r="Q156" t="str">
        <f t="shared" ca="1" si="50"/>
        <v>Late</v>
      </c>
    </row>
    <row r="157" spans="1:17" x14ac:dyDescent="0.3">
      <c r="A157" t="str">
        <f t="shared" si="34"/>
        <v>S00156</v>
      </c>
      <c r="B157" t="str">
        <f t="shared" ca="1" si="35"/>
        <v>Alpha Traders</v>
      </c>
      <c r="C157" t="str">
        <f t="shared" ca="1" si="36"/>
        <v>Australia</v>
      </c>
      <c r="D157" t="str">
        <f t="shared" ca="1" si="37"/>
        <v>Spices</v>
      </c>
      <c r="E157">
        <f t="shared" ca="1" si="38"/>
        <v>460</v>
      </c>
      <c r="F157" s="3">
        <f t="shared" ca="1" si="39"/>
        <v>516</v>
      </c>
      <c r="G157">
        <f t="shared" ca="1" si="40"/>
        <v>237360</v>
      </c>
      <c r="H157">
        <f t="shared" ca="1" si="41"/>
        <v>109185.60000000001</v>
      </c>
      <c r="I157">
        <f t="shared" ca="1" si="42"/>
        <v>1978</v>
      </c>
      <c r="J157">
        <f t="shared" ca="1" si="43"/>
        <v>1595</v>
      </c>
      <c r="K157" s="1">
        <f t="shared" ca="1" si="44"/>
        <v>45898</v>
      </c>
      <c r="L157" s="1">
        <f t="shared" ca="1" si="45"/>
        <v>45914</v>
      </c>
      <c r="M157" s="1">
        <f t="shared" ca="1" si="46"/>
        <v>45915</v>
      </c>
      <c r="N157">
        <f t="shared" ca="1" si="47"/>
        <v>112758.6</v>
      </c>
      <c r="O157" s="3">
        <f t="shared" ca="1" si="48"/>
        <v>124601.4</v>
      </c>
      <c r="P157" s="2">
        <f t="shared" ca="1" si="49"/>
        <v>0.52494691607684529</v>
      </c>
      <c r="Q157" t="str">
        <f t="shared" ca="1" si="50"/>
        <v>Late</v>
      </c>
    </row>
    <row r="158" spans="1:17" x14ac:dyDescent="0.3">
      <c r="A158" t="str">
        <f t="shared" si="34"/>
        <v>S00157</v>
      </c>
      <c r="B158" t="str">
        <f t="shared" ca="1" si="35"/>
        <v>Oceanic Exports</v>
      </c>
      <c r="C158" t="str">
        <f t="shared" ca="1" si="36"/>
        <v>Singapore</v>
      </c>
      <c r="D158" t="str">
        <f t="shared" ca="1" si="37"/>
        <v>Pickles</v>
      </c>
      <c r="E158">
        <f t="shared" ca="1" si="38"/>
        <v>226</v>
      </c>
      <c r="F158" s="3">
        <f t="shared" ca="1" si="39"/>
        <v>739</v>
      </c>
      <c r="G158">
        <f t="shared" ca="1" si="40"/>
        <v>167014</v>
      </c>
      <c r="H158">
        <f t="shared" ca="1" si="41"/>
        <v>100208.4</v>
      </c>
      <c r="I158">
        <f t="shared" ca="1" si="42"/>
        <v>4986</v>
      </c>
      <c r="J158">
        <f t="shared" ca="1" si="43"/>
        <v>2811</v>
      </c>
      <c r="K158" s="1">
        <f t="shared" ca="1" si="44"/>
        <v>45738</v>
      </c>
      <c r="L158" s="1">
        <f t="shared" ca="1" si="45"/>
        <v>45753</v>
      </c>
      <c r="M158" s="1">
        <f t="shared" ca="1" si="46"/>
        <v>45751</v>
      </c>
      <c r="N158">
        <f t="shared" ca="1" si="47"/>
        <v>108005.4</v>
      </c>
      <c r="O158" s="3">
        <f t="shared" ca="1" si="48"/>
        <v>59008.600000000006</v>
      </c>
      <c r="P158" s="2">
        <f t="shared" ca="1" si="49"/>
        <v>0.35331529093369424</v>
      </c>
      <c r="Q158" t="str">
        <f t="shared" ca="1" si="50"/>
        <v>On Time</v>
      </c>
    </row>
    <row r="159" spans="1:17" x14ac:dyDescent="0.3">
      <c r="A159" t="str">
        <f t="shared" si="34"/>
        <v>S00158</v>
      </c>
      <c r="B159" t="str">
        <f t="shared" ca="1" si="35"/>
        <v>Alpha Traders</v>
      </c>
      <c r="C159" t="str">
        <f t="shared" ca="1" si="36"/>
        <v>Canada</v>
      </c>
      <c r="D159" t="str">
        <f t="shared" ca="1" si="37"/>
        <v>Pickles</v>
      </c>
      <c r="E159">
        <f t="shared" ca="1" si="38"/>
        <v>330</v>
      </c>
      <c r="F159" s="3">
        <f t="shared" ca="1" si="39"/>
        <v>367</v>
      </c>
      <c r="G159">
        <f t="shared" ca="1" si="40"/>
        <v>121110</v>
      </c>
      <c r="H159">
        <f t="shared" ca="1" si="41"/>
        <v>60555</v>
      </c>
      <c r="I159">
        <f t="shared" ca="1" si="42"/>
        <v>11382</v>
      </c>
      <c r="J159">
        <f t="shared" ca="1" si="43"/>
        <v>980</v>
      </c>
      <c r="K159" s="1">
        <f t="shared" ca="1" si="44"/>
        <v>46335</v>
      </c>
      <c r="L159" s="1">
        <f t="shared" ca="1" si="45"/>
        <v>46345</v>
      </c>
      <c r="M159" s="1">
        <f t="shared" ca="1" si="46"/>
        <v>46347</v>
      </c>
      <c r="N159">
        <f t="shared" ca="1" si="47"/>
        <v>72917</v>
      </c>
      <c r="O159" s="3">
        <f t="shared" ca="1" si="48"/>
        <v>48193</v>
      </c>
      <c r="P159" s="2">
        <f t="shared" ca="1" si="49"/>
        <v>0.39792750392205434</v>
      </c>
      <c r="Q159" t="str">
        <f t="shared" ca="1" si="50"/>
        <v>Late</v>
      </c>
    </row>
    <row r="160" spans="1:17" x14ac:dyDescent="0.3">
      <c r="A160" t="str">
        <f t="shared" si="34"/>
        <v>S00159</v>
      </c>
      <c r="B160" t="str">
        <f t="shared" ca="1" si="35"/>
        <v>FreshMart Ltd</v>
      </c>
      <c r="C160" t="str">
        <f t="shared" ca="1" si="36"/>
        <v>Australia</v>
      </c>
      <c r="D160" t="str">
        <f t="shared" ca="1" si="37"/>
        <v>Pickles</v>
      </c>
      <c r="E160">
        <f t="shared" ca="1" si="38"/>
        <v>73</v>
      </c>
      <c r="F160" s="3">
        <f t="shared" ca="1" si="39"/>
        <v>325</v>
      </c>
      <c r="G160">
        <f t="shared" ca="1" si="40"/>
        <v>23725</v>
      </c>
      <c r="H160">
        <f t="shared" ca="1" si="41"/>
        <v>12574.25</v>
      </c>
      <c r="I160">
        <f t="shared" ca="1" si="42"/>
        <v>5530</v>
      </c>
      <c r="J160">
        <f t="shared" ca="1" si="43"/>
        <v>1288</v>
      </c>
      <c r="K160" s="1">
        <f t="shared" ca="1" si="44"/>
        <v>45685</v>
      </c>
      <c r="L160" s="1">
        <f t="shared" ca="1" si="45"/>
        <v>45700</v>
      </c>
      <c r="M160" s="1">
        <f t="shared" ca="1" si="46"/>
        <v>45699</v>
      </c>
      <c r="N160">
        <f t="shared" ca="1" si="47"/>
        <v>19392.25</v>
      </c>
      <c r="O160" s="3">
        <f t="shared" ca="1" si="48"/>
        <v>4332.75</v>
      </c>
      <c r="P160" s="2">
        <f t="shared" ca="1" si="49"/>
        <v>0.18262381454162277</v>
      </c>
      <c r="Q160" t="str">
        <f t="shared" ca="1" si="50"/>
        <v>On Time</v>
      </c>
    </row>
    <row r="161" spans="1:17" x14ac:dyDescent="0.3">
      <c r="A161" t="str">
        <f t="shared" si="34"/>
        <v>S00160</v>
      </c>
      <c r="B161" t="str">
        <f t="shared" ca="1" si="35"/>
        <v>Prime Wholesale</v>
      </c>
      <c r="C161" t="str">
        <f t="shared" ca="1" si="36"/>
        <v>Canada</v>
      </c>
      <c r="D161" t="str">
        <f t="shared" ca="1" si="37"/>
        <v>Spices</v>
      </c>
      <c r="E161">
        <f t="shared" ca="1" si="38"/>
        <v>187</v>
      </c>
      <c r="F161" s="3">
        <f t="shared" ca="1" si="39"/>
        <v>312</v>
      </c>
      <c r="G161">
        <f t="shared" ca="1" si="40"/>
        <v>58344</v>
      </c>
      <c r="H161">
        <f t="shared" ca="1" si="41"/>
        <v>30922.32</v>
      </c>
      <c r="I161">
        <f t="shared" ca="1" si="42"/>
        <v>5209</v>
      </c>
      <c r="J161">
        <f t="shared" ca="1" si="43"/>
        <v>2513</v>
      </c>
      <c r="K161" s="1">
        <f t="shared" ca="1" si="44"/>
        <v>45824</v>
      </c>
      <c r="L161" s="1">
        <f t="shared" ca="1" si="45"/>
        <v>45832</v>
      </c>
      <c r="M161" s="1">
        <f t="shared" ca="1" si="46"/>
        <v>45835</v>
      </c>
      <c r="N161">
        <f t="shared" ca="1" si="47"/>
        <v>38644.32</v>
      </c>
      <c r="O161" s="3">
        <f t="shared" ca="1" si="48"/>
        <v>19699.68</v>
      </c>
      <c r="P161" s="2">
        <f t="shared" ca="1" si="49"/>
        <v>0.33764705882352941</v>
      </c>
      <c r="Q161" t="str">
        <f t="shared" ca="1" si="50"/>
        <v>Late</v>
      </c>
    </row>
    <row r="162" spans="1:17" x14ac:dyDescent="0.3">
      <c r="A162" t="str">
        <f t="shared" si="34"/>
        <v>S00161</v>
      </c>
      <c r="B162" t="str">
        <f t="shared" ca="1" si="35"/>
        <v>Alpha Traders</v>
      </c>
      <c r="C162" t="str">
        <f t="shared" ca="1" si="36"/>
        <v>Canada</v>
      </c>
      <c r="D162" t="str">
        <f t="shared" ca="1" si="37"/>
        <v>Spices</v>
      </c>
      <c r="E162">
        <f t="shared" ca="1" si="38"/>
        <v>231</v>
      </c>
      <c r="F162" s="3">
        <f t="shared" ca="1" si="39"/>
        <v>722</v>
      </c>
      <c r="G162">
        <f t="shared" ca="1" si="40"/>
        <v>166782</v>
      </c>
      <c r="H162">
        <f t="shared" ca="1" si="41"/>
        <v>98401.38</v>
      </c>
      <c r="I162">
        <f t="shared" ca="1" si="42"/>
        <v>6729</v>
      </c>
      <c r="J162">
        <f t="shared" ca="1" si="43"/>
        <v>3877</v>
      </c>
      <c r="K162" s="1">
        <f t="shared" ca="1" si="44"/>
        <v>46375</v>
      </c>
      <c r="L162" s="1">
        <f t="shared" ca="1" si="45"/>
        <v>46390</v>
      </c>
      <c r="M162" s="1">
        <f t="shared" ca="1" si="46"/>
        <v>46391</v>
      </c>
      <c r="N162">
        <f t="shared" ca="1" si="47"/>
        <v>109007.38</v>
      </c>
      <c r="O162" s="3">
        <f t="shared" ca="1" si="48"/>
        <v>57774.619999999995</v>
      </c>
      <c r="P162" s="2">
        <f t="shared" ca="1" si="49"/>
        <v>0.34640800566008317</v>
      </c>
      <c r="Q162" t="str">
        <f t="shared" ca="1" si="50"/>
        <v>Late</v>
      </c>
    </row>
    <row r="163" spans="1:17" x14ac:dyDescent="0.3">
      <c r="A163" t="str">
        <f t="shared" si="34"/>
        <v>S00162</v>
      </c>
      <c r="B163" t="str">
        <f t="shared" ca="1" si="35"/>
        <v>FreshMart Ltd</v>
      </c>
      <c r="C163" t="str">
        <f t="shared" ca="1" si="36"/>
        <v>Canada</v>
      </c>
      <c r="D163" t="str">
        <f t="shared" ca="1" si="37"/>
        <v>Tea</v>
      </c>
      <c r="E163">
        <f t="shared" ca="1" si="38"/>
        <v>68</v>
      </c>
      <c r="F163" s="3">
        <f t="shared" ca="1" si="39"/>
        <v>625</v>
      </c>
      <c r="G163">
        <f t="shared" ca="1" si="40"/>
        <v>42500</v>
      </c>
      <c r="H163">
        <f t="shared" ca="1" si="41"/>
        <v>21675</v>
      </c>
      <c r="I163">
        <f t="shared" ca="1" si="42"/>
        <v>4594</v>
      </c>
      <c r="J163">
        <f t="shared" ca="1" si="43"/>
        <v>3205</v>
      </c>
      <c r="K163" s="1">
        <f t="shared" ca="1" si="44"/>
        <v>45667</v>
      </c>
      <c r="L163" s="1">
        <f t="shared" ca="1" si="45"/>
        <v>45680</v>
      </c>
      <c r="M163" s="1">
        <f t="shared" ca="1" si="46"/>
        <v>45680</v>
      </c>
      <c r="N163">
        <f t="shared" ca="1" si="47"/>
        <v>29474</v>
      </c>
      <c r="O163" s="3">
        <f t="shared" ca="1" si="48"/>
        <v>13026</v>
      </c>
      <c r="P163" s="2">
        <f t="shared" ca="1" si="49"/>
        <v>0.30649411764705881</v>
      </c>
      <c r="Q163" t="str">
        <f t="shared" ca="1" si="50"/>
        <v>On Time</v>
      </c>
    </row>
    <row r="164" spans="1:17" x14ac:dyDescent="0.3">
      <c r="A164" t="str">
        <f t="shared" si="34"/>
        <v>S00163</v>
      </c>
      <c r="B164" t="str">
        <f t="shared" ca="1" si="35"/>
        <v>Beta Imports</v>
      </c>
      <c r="C164" t="str">
        <f t="shared" ca="1" si="36"/>
        <v>UK</v>
      </c>
      <c r="D164" t="str">
        <f t="shared" ca="1" si="37"/>
        <v>Sauces</v>
      </c>
      <c r="E164">
        <f t="shared" ca="1" si="38"/>
        <v>58</v>
      </c>
      <c r="F164" s="3">
        <f t="shared" ca="1" si="39"/>
        <v>102</v>
      </c>
      <c r="G164">
        <f t="shared" ca="1" si="40"/>
        <v>5916</v>
      </c>
      <c r="H164">
        <f t="shared" ca="1" si="41"/>
        <v>3194.64</v>
      </c>
      <c r="I164">
        <f t="shared" ca="1" si="42"/>
        <v>1565</v>
      </c>
      <c r="J164">
        <f t="shared" ca="1" si="43"/>
        <v>2335</v>
      </c>
      <c r="K164" s="1">
        <f t="shared" ca="1" si="44"/>
        <v>45788</v>
      </c>
      <c r="L164" s="1">
        <f t="shared" ca="1" si="45"/>
        <v>45796</v>
      </c>
      <c r="M164" s="1">
        <f t="shared" ca="1" si="46"/>
        <v>45800</v>
      </c>
      <c r="N164">
        <f t="shared" ca="1" si="47"/>
        <v>7094.6399999999994</v>
      </c>
      <c r="O164" s="3">
        <f t="shared" ca="1" si="48"/>
        <v>-1178.6399999999994</v>
      </c>
      <c r="P164" s="2">
        <f t="shared" ca="1" si="49"/>
        <v>-0.19922920892494919</v>
      </c>
      <c r="Q164" t="str">
        <f t="shared" ca="1" si="50"/>
        <v>Late</v>
      </c>
    </row>
    <row r="165" spans="1:17" x14ac:dyDescent="0.3">
      <c r="A165" t="str">
        <f t="shared" si="34"/>
        <v>S00164</v>
      </c>
      <c r="B165" t="str">
        <f t="shared" ca="1" si="35"/>
        <v>Oceanic Exports</v>
      </c>
      <c r="C165" t="str">
        <f t="shared" ca="1" si="36"/>
        <v>Singapore</v>
      </c>
      <c r="D165" t="str">
        <f t="shared" ca="1" si="37"/>
        <v>Tea</v>
      </c>
      <c r="E165">
        <f t="shared" ca="1" si="38"/>
        <v>147</v>
      </c>
      <c r="F165" s="3">
        <f t="shared" ca="1" si="39"/>
        <v>179</v>
      </c>
      <c r="G165">
        <f t="shared" ca="1" si="40"/>
        <v>26313</v>
      </c>
      <c r="H165">
        <f t="shared" ca="1" si="41"/>
        <v>14472.15</v>
      </c>
      <c r="I165">
        <f t="shared" ca="1" si="42"/>
        <v>5404</v>
      </c>
      <c r="J165">
        <f t="shared" ca="1" si="43"/>
        <v>3718</v>
      </c>
      <c r="K165" s="1">
        <f t="shared" ca="1" si="44"/>
        <v>45730</v>
      </c>
      <c r="L165" s="1">
        <f t="shared" ca="1" si="45"/>
        <v>45740</v>
      </c>
      <c r="M165" s="1">
        <f t="shared" ca="1" si="46"/>
        <v>45741</v>
      </c>
      <c r="N165">
        <f t="shared" ca="1" si="47"/>
        <v>23594.15</v>
      </c>
      <c r="O165" s="3">
        <f t="shared" ca="1" si="48"/>
        <v>2718.8499999999985</v>
      </c>
      <c r="P165" s="2">
        <f t="shared" ca="1" si="49"/>
        <v>0.10332725268878495</v>
      </c>
      <c r="Q165" t="str">
        <f t="shared" ca="1" si="50"/>
        <v>Late</v>
      </c>
    </row>
    <row r="166" spans="1:17" x14ac:dyDescent="0.3">
      <c r="A166" t="str">
        <f t="shared" si="34"/>
        <v>S00165</v>
      </c>
      <c r="B166" t="str">
        <f t="shared" ca="1" si="35"/>
        <v>Alpha Traders</v>
      </c>
      <c r="C166" t="str">
        <f t="shared" ca="1" si="36"/>
        <v>UK</v>
      </c>
      <c r="D166" t="str">
        <f t="shared" ca="1" si="37"/>
        <v>Pickles</v>
      </c>
      <c r="E166">
        <f t="shared" ca="1" si="38"/>
        <v>328</v>
      </c>
      <c r="F166" s="3">
        <f t="shared" ca="1" si="39"/>
        <v>281</v>
      </c>
      <c r="G166">
        <f t="shared" ca="1" si="40"/>
        <v>92168</v>
      </c>
      <c r="H166">
        <f t="shared" ca="1" si="41"/>
        <v>43318.96</v>
      </c>
      <c r="I166">
        <f t="shared" ca="1" si="42"/>
        <v>5950</v>
      </c>
      <c r="J166">
        <f t="shared" ca="1" si="43"/>
        <v>2793</v>
      </c>
      <c r="K166" s="1">
        <f t="shared" ca="1" si="44"/>
        <v>45681</v>
      </c>
      <c r="L166" s="1">
        <f t="shared" ca="1" si="45"/>
        <v>45691</v>
      </c>
      <c r="M166" s="1">
        <f t="shared" ca="1" si="46"/>
        <v>45695</v>
      </c>
      <c r="N166">
        <f t="shared" ca="1" si="47"/>
        <v>52061.96</v>
      </c>
      <c r="O166" s="3">
        <f t="shared" ca="1" si="48"/>
        <v>40106.04</v>
      </c>
      <c r="P166" s="2">
        <f t="shared" ca="1" si="49"/>
        <v>0.43514061279402833</v>
      </c>
      <c r="Q166" t="str">
        <f t="shared" ca="1" si="50"/>
        <v>Late</v>
      </c>
    </row>
    <row r="167" spans="1:17" x14ac:dyDescent="0.3">
      <c r="A167" t="str">
        <f t="shared" si="34"/>
        <v>S00166</v>
      </c>
      <c r="B167" t="str">
        <f t="shared" ca="1" si="35"/>
        <v>FreshMart Ltd</v>
      </c>
      <c r="C167" t="str">
        <f t="shared" ca="1" si="36"/>
        <v>UK</v>
      </c>
      <c r="D167" t="str">
        <f t="shared" ca="1" si="37"/>
        <v>Rice</v>
      </c>
      <c r="E167">
        <f t="shared" ca="1" si="38"/>
        <v>338</v>
      </c>
      <c r="F167" s="3">
        <f t="shared" ca="1" si="39"/>
        <v>476</v>
      </c>
      <c r="G167">
        <f t="shared" ca="1" si="40"/>
        <v>160888</v>
      </c>
      <c r="H167">
        <f t="shared" ca="1" si="41"/>
        <v>96532.800000000003</v>
      </c>
      <c r="I167">
        <f t="shared" ca="1" si="42"/>
        <v>11509</v>
      </c>
      <c r="J167">
        <f t="shared" ca="1" si="43"/>
        <v>810</v>
      </c>
      <c r="K167" s="1">
        <f t="shared" ca="1" si="44"/>
        <v>46247</v>
      </c>
      <c r="L167" s="1">
        <f t="shared" ca="1" si="45"/>
        <v>46262</v>
      </c>
      <c r="M167" s="1">
        <f t="shared" ca="1" si="46"/>
        <v>46266</v>
      </c>
      <c r="N167">
        <f t="shared" ca="1" si="47"/>
        <v>108851.8</v>
      </c>
      <c r="O167" s="3">
        <f t="shared" ca="1" si="48"/>
        <v>52036.2</v>
      </c>
      <c r="P167" s="2">
        <f t="shared" ca="1" si="49"/>
        <v>0.32343120680224752</v>
      </c>
      <c r="Q167" t="str">
        <f t="shared" ca="1" si="50"/>
        <v>Late</v>
      </c>
    </row>
    <row r="168" spans="1:17" x14ac:dyDescent="0.3">
      <c r="A168" t="str">
        <f t="shared" si="34"/>
        <v>S00167</v>
      </c>
      <c r="B168" t="str">
        <f t="shared" ca="1" si="35"/>
        <v>Beta Imports</v>
      </c>
      <c r="C168" t="str">
        <f t="shared" ca="1" si="36"/>
        <v>Australia</v>
      </c>
      <c r="D168" t="str">
        <f t="shared" ca="1" si="37"/>
        <v>Sauces</v>
      </c>
      <c r="E168">
        <f t="shared" ca="1" si="38"/>
        <v>429</v>
      </c>
      <c r="F168" s="3">
        <f t="shared" ca="1" si="39"/>
        <v>419</v>
      </c>
      <c r="G168">
        <f t="shared" ca="1" si="40"/>
        <v>179751</v>
      </c>
      <c r="H168">
        <f t="shared" ca="1" si="41"/>
        <v>88077.99</v>
      </c>
      <c r="I168">
        <f t="shared" ca="1" si="42"/>
        <v>3855</v>
      </c>
      <c r="J168">
        <f t="shared" ca="1" si="43"/>
        <v>3114</v>
      </c>
      <c r="K168" s="1">
        <f t="shared" ca="1" si="44"/>
        <v>46244</v>
      </c>
      <c r="L168" s="1">
        <f t="shared" ca="1" si="45"/>
        <v>46263</v>
      </c>
      <c r="M168" s="1">
        <f t="shared" ca="1" si="46"/>
        <v>46269</v>
      </c>
      <c r="N168">
        <f t="shared" ca="1" si="47"/>
        <v>95046.99</v>
      </c>
      <c r="O168" s="3">
        <f t="shared" ca="1" si="48"/>
        <v>84704.01</v>
      </c>
      <c r="P168" s="2">
        <f t="shared" ca="1" si="49"/>
        <v>0.47122970108650297</v>
      </c>
      <c r="Q168" t="str">
        <f t="shared" ca="1" si="50"/>
        <v>Late</v>
      </c>
    </row>
    <row r="169" spans="1:17" x14ac:dyDescent="0.3">
      <c r="A169" t="str">
        <f t="shared" si="34"/>
        <v>S00168</v>
      </c>
      <c r="B169" t="str">
        <f t="shared" ca="1" si="35"/>
        <v>Oceanic Exports</v>
      </c>
      <c r="C169" t="str">
        <f t="shared" ca="1" si="36"/>
        <v>Australia</v>
      </c>
      <c r="D169" t="str">
        <f t="shared" ca="1" si="37"/>
        <v>Tea</v>
      </c>
      <c r="E169">
        <f t="shared" ca="1" si="38"/>
        <v>428</v>
      </c>
      <c r="F169" s="3">
        <f t="shared" ca="1" si="39"/>
        <v>596</v>
      </c>
      <c r="G169">
        <f t="shared" ca="1" si="40"/>
        <v>255088</v>
      </c>
      <c r="H169">
        <f t="shared" ca="1" si="41"/>
        <v>191316</v>
      </c>
      <c r="I169">
        <f t="shared" ca="1" si="42"/>
        <v>7526</v>
      </c>
      <c r="J169">
        <f t="shared" ca="1" si="43"/>
        <v>3956</v>
      </c>
      <c r="K169" s="1">
        <f t="shared" ca="1" si="44"/>
        <v>45940</v>
      </c>
      <c r="L169" s="1">
        <f t="shared" ca="1" si="45"/>
        <v>45949</v>
      </c>
      <c r="M169" s="1">
        <f t="shared" ca="1" si="46"/>
        <v>45949</v>
      </c>
      <c r="N169">
        <f t="shared" ca="1" si="47"/>
        <v>202798</v>
      </c>
      <c r="O169" s="3">
        <f t="shared" ca="1" si="48"/>
        <v>52290</v>
      </c>
      <c r="P169" s="2">
        <f t="shared" ca="1" si="49"/>
        <v>0.20498808254406323</v>
      </c>
      <c r="Q169" t="str">
        <f t="shared" ca="1" si="50"/>
        <v>On Time</v>
      </c>
    </row>
    <row r="170" spans="1:17" x14ac:dyDescent="0.3">
      <c r="A170" t="str">
        <f t="shared" si="34"/>
        <v>S00169</v>
      </c>
      <c r="B170" t="str">
        <f t="shared" ca="1" si="35"/>
        <v>Global Foods</v>
      </c>
      <c r="C170" t="str">
        <f t="shared" ca="1" si="36"/>
        <v>Canada</v>
      </c>
      <c r="D170" t="str">
        <f t="shared" ca="1" si="37"/>
        <v>Tea</v>
      </c>
      <c r="E170">
        <f t="shared" ca="1" si="38"/>
        <v>444</v>
      </c>
      <c r="F170" s="3">
        <f t="shared" ca="1" si="39"/>
        <v>600</v>
      </c>
      <c r="G170">
        <f t="shared" ca="1" si="40"/>
        <v>266400</v>
      </c>
      <c r="H170">
        <f t="shared" ca="1" si="41"/>
        <v>146520</v>
      </c>
      <c r="I170">
        <f t="shared" ca="1" si="42"/>
        <v>11221</v>
      </c>
      <c r="J170">
        <f t="shared" ca="1" si="43"/>
        <v>3176</v>
      </c>
      <c r="K170" s="1">
        <f t="shared" ca="1" si="44"/>
        <v>45914</v>
      </c>
      <c r="L170" s="1">
        <f t="shared" ca="1" si="45"/>
        <v>45930</v>
      </c>
      <c r="M170" s="1">
        <f t="shared" ca="1" si="46"/>
        <v>45931</v>
      </c>
      <c r="N170">
        <f t="shared" ca="1" si="47"/>
        <v>160917</v>
      </c>
      <c r="O170" s="3">
        <f t="shared" ca="1" si="48"/>
        <v>105483</v>
      </c>
      <c r="P170" s="2">
        <f t="shared" ca="1" si="49"/>
        <v>0.39595720720720723</v>
      </c>
      <c r="Q170" t="str">
        <f t="shared" ca="1" si="50"/>
        <v>Late</v>
      </c>
    </row>
    <row r="171" spans="1:17" x14ac:dyDescent="0.3">
      <c r="A171" t="str">
        <f t="shared" si="34"/>
        <v>S00170</v>
      </c>
      <c r="B171" t="str">
        <f t="shared" ca="1" si="35"/>
        <v>Global Foods</v>
      </c>
      <c r="C171" t="str">
        <f t="shared" ca="1" si="36"/>
        <v>UK</v>
      </c>
      <c r="D171" t="str">
        <f t="shared" ca="1" si="37"/>
        <v>Sauces</v>
      </c>
      <c r="E171">
        <f t="shared" ca="1" si="38"/>
        <v>68</v>
      </c>
      <c r="F171" s="3">
        <f t="shared" ca="1" si="39"/>
        <v>341</v>
      </c>
      <c r="G171">
        <f t="shared" ca="1" si="40"/>
        <v>23188</v>
      </c>
      <c r="H171">
        <f t="shared" ca="1" si="41"/>
        <v>11825.88</v>
      </c>
      <c r="I171">
        <f t="shared" ca="1" si="42"/>
        <v>3404</v>
      </c>
      <c r="J171">
        <f t="shared" ca="1" si="43"/>
        <v>3822</v>
      </c>
      <c r="K171" s="1">
        <f t="shared" ca="1" si="44"/>
        <v>46136</v>
      </c>
      <c r="L171" s="1">
        <f t="shared" ca="1" si="45"/>
        <v>46156</v>
      </c>
      <c r="M171" s="1">
        <f t="shared" ca="1" si="46"/>
        <v>46160</v>
      </c>
      <c r="N171">
        <f t="shared" ca="1" si="47"/>
        <v>19051.879999999997</v>
      </c>
      <c r="O171" s="3">
        <f t="shared" ca="1" si="48"/>
        <v>4136.1200000000026</v>
      </c>
      <c r="P171" s="2">
        <f t="shared" ca="1" si="49"/>
        <v>0.17837329653268943</v>
      </c>
      <c r="Q171" t="str">
        <f t="shared" ca="1" si="50"/>
        <v>Late</v>
      </c>
    </row>
    <row r="172" spans="1:17" x14ac:dyDescent="0.3">
      <c r="A172" t="str">
        <f t="shared" si="34"/>
        <v>S00171</v>
      </c>
      <c r="B172" t="str">
        <f t="shared" ca="1" si="35"/>
        <v>Oceanic Exports</v>
      </c>
      <c r="C172" t="str">
        <f t="shared" ca="1" si="36"/>
        <v>UK</v>
      </c>
      <c r="D172" t="str">
        <f t="shared" ca="1" si="37"/>
        <v>Sauces</v>
      </c>
      <c r="E172">
        <f t="shared" ca="1" si="38"/>
        <v>320</v>
      </c>
      <c r="F172" s="3">
        <f t="shared" ca="1" si="39"/>
        <v>129</v>
      </c>
      <c r="G172">
        <f t="shared" ca="1" si="40"/>
        <v>41280</v>
      </c>
      <c r="H172">
        <f t="shared" ca="1" si="41"/>
        <v>18576</v>
      </c>
      <c r="I172">
        <f t="shared" ca="1" si="42"/>
        <v>6232</v>
      </c>
      <c r="J172">
        <f t="shared" ca="1" si="43"/>
        <v>1759</v>
      </c>
      <c r="K172" s="1">
        <f t="shared" ca="1" si="44"/>
        <v>46047</v>
      </c>
      <c r="L172" s="1">
        <f t="shared" ca="1" si="45"/>
        <v>46057</v>
      </c>
      <c r="M172" s="1">
        <f t="shared" ca="1" si="46"/>
        <v>46060</v>
      </c>
      <c r="N172">
        <f t="shared" ca="1" si="47"/>
        <v>26567</v>
      </c>
      <c r="O172" s="3">
        <f t="shared" ca="1" si="48"/>
        <v>14713</v>
      </c>
      <c r="P172" s="2">
        <f t="shared" ca="1" si="49"/>
        <v>0.35641957364341087</v>
      </c>
      <c r="Q172" t="str">
        <f t="shared" ca="1" si="50"/>
        <v>Late</v>
      </c>
    </row>
    <row r="173" spans="1:17" x14ac:dyDescent="0.3">
      <c r="A173" t="str">
        <f t="shared" si="34"/>
        <v>S00172</v>
      </c>
      <c r="B173" t="str">
        <f t="shared" ca="1" si="35"/>
        <v>Alpha Traders</v>
      </c>
      <c r="C173" t="str">
        <f t="shared" ca="1" si="36"/>
        <v>Canada</v>
      </c>
      <c r="D173" t="str">
        <f t="shared" ca="1" si="37"/>
        <v>Pickles</v>
      </c>
      <c r="E173">
        <f t="shared" ca="1" si="38"/>
        <v>277</v>
      </c>
      <c r="F173" s="3">
        <f t="shared" ca="1" si="39"/>
        <v>104</v>
      </c>
      <c r="G173">
        <f t="shared" ca="1" si="40"/>
        <v>28808</v>
      </c>
      <c r="H173">
        <f t="shared" ca="1" si="41"/>
        <v>14115.92</v>
      </c>
      <c r="I173">
        <f t="shared" ca="1" si="42"/>
        <v>4889</v>
      </c>
      <c r="J173">
        <f t="shared" ca="1" si="43"/>
        <v>2625</v>
      </c>
      <c r="K173" s="1">
        <f t="shared" ca="1" si="44"/>
        <v>45941</v>
      </c>
      <c r="L173" s="1">
        <f t="shared" ca="1" si="45"/>
        <v>45951</v>
      </c>
      <c r="M173" s="1">
        <f t="shared" ca="1" si="46"/>
        <v>45953</v>
      </c>
      <c r="N173">
        <f t="shared" ca="1" si="47"/>
        <v>21629.919999999998</v>
      </c>
      <c r="O173" s="3">
        <f t="shared" ca="1" si="48"/>
        <v>7178.0800000000017</v>
      </c>
      <c r="P173" s="2">
        <f t="shared" ca="1" si="49"/>
        <v>0.24916967509025276</v>
      </c>
      <c r="Q173" t="str">
        <f t="shared" ca="1" si="50"/>
        <v>Late</v>
      </c>
    </row>
    <row r="174" spans="1:17" x14ac:dyDescent="0.3">
      <c r="A174" t="str">
        <f t="shared" si="34"/>
        <v>S00173</v>
      </c>
      <c r="B174" t="str">
        <f t="shared" ca="1" si="35"/>
        <v>Prime Wholesale</v>
      </c>
      <c r="C174" t="str">
        <f t="shared" ca="1" si="36"/>
        <v>UK</v>
      </c>
      <c r="D174" t="str">
        <f t="shared" ca="1" si="37"/>
        <v>Pickles</v>
      </c>
      <c r="E174">
        <f t="shared" ca="1" si="38"/>
        <v>429</v>
      </c>
      <c r="F174" s="3">
        <f t="shared" ca="1" si="39"/>
        <v>798</v>
      </c>
      <c r="G174">
        <f t="shared" ca="1" si="40"/>
        <v>342342</v>
      </c>
      <c r="H174">
        <f t="shared" ca="1" si="41"/>
        <v>215675.46</v>
      </c>
      <c r="I174">
        <f t="shared" ca="1" si="42"/>
        <v>8900</v>
      </c>
      <c r="J174">
        <f t="shared" ca="1" si="43"/>
        <v>1049</v>
      </c>
      <c r="K174" s="1">
        <f t="shared" ca="1" si="44"/>
        <v>45919</v>
      </c>
      <c r="L174" s="1">
        <f t="shared" ca="1" si="45"/>
        <v>45933</v>
      </c>
      <c r="M174" s="1">
        <f t="shared" ca="1" si="46"/>
        <v>45936</v>
      </c>
      <c r="N174">
        <f t="shared" ca="1" si="47"/>
        <v>225624.46</v>
      </c>
      <c r="O174" s="3">
        <f t="shared" ca="1" si="48"/>
        <v>116717.54000000001</v>
      </c>
      <c r="P174" s="2">
        <f t="shared" ca="1" si="49"/>
        <v>0.34093841830683941</v>
      </c>
      <c r="Q174" t="str">
        <f t="shared" ca="1" si="50"/>
        <v>Late</v>
      </c>
    </row>
    <row r="175" spans="1:17" x14ac:dyDescent="0.3">
      <c r="A175" t="str">
        <f t="shared" si="34"/>
        <v>S00174</v>
      </c>
      <c r="B175" t="str">
        <f t="shared" ca="1" si="35"/>
        <v>Alpha Traders</v>
      </c>
      <c r="C175" t="str">
        <f t="shared" ca="1" si="36"/>
        <v>Australia</v>
      </c>
      <c r="D175" t="str">
        <f t="shared" ca="1" si="37"/>
        <v>Rice</v>
      </c>
      <c r="E175">
        <f t="shared" ca="1" si="38"/>
        <v>408</v>
      </c>
      <c r="F175" s="3">
        <f t="shared" ca="1" si="39"/>
        <v>534</v>
      </c>
      <c r="G175">
        <f t="shared" ca="1" si="40"/>
        <v>217872</v>
      </c>
      <c r="H175">
        <f t="shared" ca="1" si="41"/>
        <v>122008.32000000001</v>
      </c>
      <c r="I175">
        <f t="shared" ca="1" si="42"/>
        <v>9622</v>
      </c>
      <c r="J175">
        <f t="shared" ca="1" si="43"/>
        <v>2037</v>
      </c>
      <c r="K175" s="1">
        <f t="shared" ca="1" si="44"/>
        <v>45869</v>
      </c>
      <c r="L175" s="1">
        <f t="shared" ca="1" si="45"/>
        <v>45878</v>
      </c>
      <c r="M175" s="1">
        <f t="shared" ca="1" si="46"/>
        <v>45876</v>
      </c>
      <c r="N175">
        <f t="shared" ca="1" si="47"/>
        <v>133667.32</v>
      </c>
      <c r="O175" s="3">
        <f t="shared" ca="1" si="48"/>
        <v>84204.68</v>
      </c>
      <c r="P175" s="2">
        <f t="shared" ca="1" si="49"/>
        <v>0.38648692810457513</v>
      </c>
      <c r="Q175" t="str">
        <f t="shared" ca="1" si="50"/>
        <v>On Time</v>
      </c>
    </row>
    <row r="176" spans="1:17" x14ac:dyDescent="0.3">
      <c r="A176" t="str">
        <f t="shared" si="34"/>
        <v>S00175</v>
      </c>
      <c r="B176" t="str">
        <f t="shared" ca="1" si="35"/>
        <v>Beta Imports</v>
      </c>
      <c r="C176" t="str">
        <f t="shared" ca="1" si="36"/>
        <v>Singapore</v>
      </c>
      <c r="D176" t="str">
        <f t="shared" ca="1" si="37"/>
        <v>Pickles</v>
      </c>
      <c r="E176">
        <f t="shared" ca="1" si="38"/>
        <v>175</v>
      </c>
      <c r="F176" s="3">
        <f t="shared" ca="1" si="39"/>
        <v>792</v>
      </c>
      <c r="G176">
        <f t="shared" ca="1" si="40"/>
        <v>138600</v>
      </c>
      <c r="H176">
        <f t="shared" ca="1" si="41"/>
        <v>84546</v>
      </c>
      <c r="I176">
        <f t="shared" ca="1" si="42"/>
        <v>10506</v>
      </c>
      <c r="J176">
        <f t="shared" ca="1" si="43"/>
        <v>1778</v>
      </c>
      <c r="K176" s="1">
        <f t="shared" ca="1" si="44"/>
        <v>46165</v>
      </c>
      <c r="L176" s="1">
        <f t="shared" ca="1" si="45"/>
        <v>46184</v>
      </c>
      <c r="M176" s="1">
        <f t="shared" ca="1" si="46"/>
        <v>46183</v>
      </c>
      <c r="N176">
        <f t="shared" ca="1" si="47"/>
        <v>96830</v>
      </c>
      <c r="O176" s="3">
        <f t="shared" ca="1" si="48"/>
        <v>41770</v>
      </c>
      <c r="P176" s="2">
        <f t="shared" ca="1" si="49"/>
        <v>0.30137085137085134</v>
      </c>
      <c r="Q176" t="str">
        <f t="shared" ca="1" si="50"/>
        <v>On Time</v>
      </c>
    </row>
    <row r="177" spans="1:17" x14ac:dyDescent="0.3">
      <c r="A177" t="str">
        <f t="shared" si="34"/>
        <v>S00176</v>
      </c>
      <c r="B177" t="str">
        <f t="shared" ca="1" si="35"/>
        <v>Beta Imports</v>
      </c>
      <c r="C177" t="str">
        <f t="shared" ca="1" si="36"/>
        <v>Singapore</v>
      </c>
      <c r="D177" t="str">
        <f t="shared" ca="1" si="37"/>
        <v>Pickles</v>
      </c>
      <c r="E177">
        <f t="shared" ca="1" si="38"/>
        <v>120</v>
      </c>
      <c r="F177" s="3">
        <f t="shared" ca="1" si="39"/>
        <v>254</v>
      </c>
      <c r="G177">
        <f t="shared" ca="1" si="40"/>
        <v>30480</v>
      </c>
      <c r="H177">
        <f t="shared" ca="1" si="41"/>
        <v>15544.8</v>
      </c>
      <c r="I177">
        <f t="shared" ca="1" si="42"/>
        <v>2096</v>
      </c>
      <c r="J177">
        <f t="shared" ca="1" si="43"/>
        <v>665</v>
      </c>
      <c r="K177" s="1">
        <f t="shared" ca="1" si="44"/>
        <v>45715</v>
      </c>
      <c r="L177" s="1">
        <f t="shared" ca="1" si="45"/>
        <v>45731</v>
      </c>
      <c r="M177" s="1">
        <f t="shared" ca="1" si="46"/>
        <v>45734</v>
      </c>
      <c r="N177">
        <f t="shared" ca="1" si="47"/>
        <v>18305.8</v>
      </c>
      <c r="O177" s="3">
        <f t="shared" ca="1" si="48"/>
        <v>12174.2</v>
      </c>
      <c r="P177" s="2">
        <f t="shared" ca="1" si="49"/>
        <v>0.39941601049868769</v>
      </c>
      <c r="Q177" t="str">
        <f t="shared" ca="1" si="50"/>
        <v>Late</v>
      </c>
    </row>
    <row r="178" spans="1:17" x14ac:dyDescent="0.3">
      <c r="A178" t="str">
        <f t="shared" si="34"/>
        <v>S00177</v>
      </c>
      <c r="B178" t="str">
        <f t="shared" ca="1" si="35"/>
        <v>Beta Imports</v>
      </c>
      <c r="C178" t="str">
        <f t="shared" ca="1" si="36"/>
        <v>UK</v>
      </c>
      <c r="D178" t="str">
        <f t="shared" ca="1" si="37"/>
        <v>Spices</v>
      </c>
      <c r="E178">
        <f t="shared" ca="1" si="38"/>
        <v>163</v>
      </c>
      <c r="F178" s="3">
        <f t="shared" ca="1" si="39"/>
        <v>707</v>
      </c>
      <c r="G178">
        <f t="shared" ca="1" si="40"/>
        <v>115241</v>
      </c>
      <c r="H178">
        <f t="shared" ca="1" si="41"/>
        <v>78363.88</v>
      </c>
      <c r="I178">
        <f t="shared" ca="1" si="42"/>
        <v>8941</v>
      </c>
      <c r="J178">
        <f t="shared" ca="1" si="43"/>
        <v>3164</v>
      </c>
      <c r="K178" s="1">
        <f t="shared" ca="1" si="44"/>
        <v>46336</v>
      </c>
      <c r="L178" s="1">
        <f t="shared" ca="1" si="45"/>
        <v>46349</v>
      </c>
      <c r="M178" s="1">
        <f t="shared" ca="1" si="46"/>
        <v>46355</v>
      </c>
      <c r="N178">
        <f t="shared" ca="1" si="47"/>
        <v>90468.88</v>
      </c>
      <c r="O178" s="3">
        <f t="shared" ca="1" si="48"/>
        <v>24772.119999999995</v>
      </c>
      <c r="P178" s="2">
        <f t="shared" ca="1" si="49"/>
        <v>0.21495925929139797</v>
      </c>
      <c r="Q178" t="str">
        <f t="shared" ca="1" si="50"/>
        <v>Late</v>
      </c>
    </row>
    <row r="179" spans="1:17" x14ac:dyDescent="0.3">
      <c r="A179" t="str">
        <f t="shared" si="34"/>
        <v>S00178</v>
      </c>
      <c r="B179" t="str">
        <f t="shared" ca="1" si="35"/>
        <v>Oceanic Exports</v>
      </c>
      <c r="C179" t="str">
        <f t="shared" ca="1" si="36"/>
        <v>Canada</v>
      </c>
      <c r="D179" t="str">
        <f t="shared" ca="1" si="37"/>
        <v>Sauces</v>
      </c>
      <c r="E179">
        <f t="shared" ca="1" si="38"/>
        <v>127</v>
      </c>
      <c r="F179" s="3">
        <f t="shared" ca="1" si="39"/>
        <v>396</v>
      </c>
      <c r="G179">
        <f t="shared" ca="1" si="40"/>
        <v>50292</v>
      </c>
      <c r="H179">
        <f t="shared" ca="1" si="41"/>
        <v>37719</v>
      </c>
      <c r="I179">
        <f t="shared" ca="1" si="42"/>
        <v>10120</v>
      </c>
      <c r="J179">
        <f t="shared" ca="1" si="43"/>
        <v>2376</v>
      </c>
      <c r="K179" s="1">
        <f t="shared" ca="1" si="44"/>
        <v>45866</v>
      </c>
      <c r="L179" s="1">
        <f t="shared" ca="1" si="45"/>
        <v>45882</v>
      </c>
      <c r="M179" s="1">
        <f t="shared" ca="1" si="46"/>
        <v>45880</v>
      </c>
      <c r="N179">
        <f t="shared" ca="1" si="47"/>
        <v>50215</v>
      </c>
      <c r="O179" s="3">
        <f t="shared" ca="1" si="48"/>
        <v>77</v>
      </c>
      <c r="P179" s="2">
        <f t="shared" ca="1" si="49"/>
        <v>1.5310586176727908E-3</v>
      </c>
      <c r="Q179" t="str">
        <f t="shared" ca="1" si="50"/>
        <v>On Time</v>
      </c>
    </row>
    <row r="180" spans="1:17" x14ac:dyDescent="0.3">
      <c r="A180" t="str">
        <f t="shared" si="34"/>
        <v>S00179</v>
      </c>
      <c r="B180" t="str">
        <f t="shared" ca="1" si="35"/>
        <v>Beta Imports</v>
      </c>
      <c r="C180" t="str">
        <f t="shared" ca="1" si="36"/>
        <v>Singapore</v>
      </c>
      <c r="D180" t="str">
        <f t="shared" ca="1" si="37"/>
        <v>Spices</v>
      </c>
      <c r="E180">
        <f t="shared" ca="1" si="38"/>
        <v>138</v>
      </c>
      <c r="F180" s="3">
        <f t="shared" ca="1" si="39"/>
        <v>451</v>
      </c>
      <c r="G180">
        <f t="shared" ca="1" si="40"/>
        <v>62238</v>
      </c>
      <c r="H180">
        <f t="shared" ca="1" si="41"/>
        <v>32986.14</v>
      </c>
      <c r="I180">
        <f t="shared" ca="1" si="42"/>
        <v>8634</v>
      </c>
      <c r="J180">
        <f t="shared" ca="1" si="43"/>
        <v>2879</v>
      </c>
      <c r="K180" s="1">
        <f t="shared" ca="1" si="44"/>
        <v>46257</v>
      </c>
      <c r="L180" s="1">
        <f t="shared" ca="1" si="45"/>
        <v>46274</v>
      </c>
      <c r="M180" s="1">
        <f t="shared" ca="1" si="46"/>
        <v>46272</v>
      </c>
      <c r="N180">
        <f t="shared" ca="1" si="47"/>
        <v>44499.14</v>
      </c>
      <c r="O180" s="3">
        <f t="shared" ca="1" si="48"/>
        <v>17738.86</v>
      </c>
      <c r="P180" s="2">
        <f t="shared" ca="1" si="49"/>
        <v>0.28501654937497994</v>
      </c>
      <c r="Q180" t="str">
        <f t="shared" ca="1" si="50"/>
        <v>On Time</v>
      </c>
    </row>
    <row r="181" spans="1:17" x14ac:dyDescent="0.3">
      <c r="A181" t="str">
        <f t="shared" si="34"/>
        <v>S00180</v>
      </c>
      <c r="B181" t="str">
        <f t="shared" ca="1" si="35"/>
        <v>FreshMart Ltd</v>
      </c>
      <c r="C181" t="str">
        <f t="shared" ca="1" si="36"/>
        <v>UAE</v>
      </c>
      <c r="D181" t="str">
        <f t="shared" ca="1" si="37"/>
        <v>Pickles</v>
      </c>
      <c r="E181">
        <f t="shared" ca="1" si="38"/>
        <v>237</v>
      </c>
      <c r="F181" s="3">
        <f t="shared" ca="1" si="39"/>
        <v>262</v>
      </c>
      <c r="G181">
        <f t="shared" ca="1" si="40"/>
        <v>62094</v>
      </c>
      <c r="H181">
        <f t="shared" ca="1" si="41"/>
        <v>33530.76</v>
      </c>
      <c r="I181">
        <f t="shared" ca="1" si="42"/>
        <v>4630</v>
      </c>
      <c r="J181">
        <f t="shared" ca="1" si="43"/>
        <v>1080</v>
      </c>
      <c r="K181" s="1">
        <f t="shared" ca="1" si="44"/>
        <v>45939</v>
      </c>
      <c r="L181" s="1">
        <f t="shared" ca="1" si="45"/>
        <v>45956</v>
      </c>
      <c r="M181" s="1">
        <f t="shared" ca="1" si="46"/>
        <v>45953</v>
      </c>
      <c r="N181">
        <f t="shared" ca="1" si="47"/>
        <v>39240.76</v>
      </c>
      <c r="O181" s="3">
        <f t="shared" ca="1" si="48"/>
        <v>22853.239999999998</v>
      </c>
      <c r="P181" s="2">
        <f t="shared" ca="1" si="49"/>
        <v>0.3680426450220633</v>
      </c>
      <c r="Q181" t="str">
        <f t="shared" ca="1" si="50"/>
        <v>On Time</v>
      </c>
    </row>
    <row r="182" spans="1:17" x14ac:dyDescent="0.3">
      <c r="A182" t="str">
        <f t="shared" si="34"/>
        <v>S00181</v>
      </c>
      <c r="B182" t="str">
        <f t="shared" ca="1" si="35"/>
        <v>Beta Imports</v>
      </c>
      <c r="C182" t="str">
        <f t="shared" ca="1" si="36"/>
        <v>UAE</v>
      </c>
      <c r="D182" t="str">
        <f t="shared" ca="1" si="37"/>
        <v>Sauces</v>
      </c>
      <c r="E182">
        <f t="shared" ca="1" si="38"/>
        <v>141</v>
      </c>
      <c r="F182" s="3">
        <f t="shared" ca="1" si="39"/>
        <v>256</v>
      </c>
      <c r="G182">
        <f t="shared" ca="1" si="40"/>
        <v>36096</v>
      </c>
      <c r="H182">
        <f t="shared" ca="1" si="41"/>
        <v>20574.72</v>
      </c>
      <c r="I182">
        <f t="shared" ca="1" si="42"/>
        <v>3941</v>
      </c>
      <c r="J182">
        <f t="shared" ca="1" si="43"/>
        <v>2741</v>
      </c>
      <c r="K182" s="1">
        <f t="shared" ca="1" si="44"/>
        <v>45943</v>
      </c>
      <c r="L182" s="1">
        <f t="shared" ca="1" si="45"/>
        <v>45960</v>
      </c>
      <c r="M182" s="1">
        <f t="shared" ca="1" si="46"/>
        <v>45960</v>
      </c>
      <c r="N182">
        <f t="shared" ca="1" si="47"/>
        <v>27256.720000000001</v>
      </c>
      <c r="O182" s="3">
        <f t="shared" ca="1" si="48"/>
        <v>8839.2799999999988</v>
      </c>
      <c r="P182" s="2">
        <f t="shared" ca="1" si="49"/>
        <v>0.24488253546099287</v>
      </c>
      <c r="Q182" t="str">
        <f t="shared" ca="1" si="50"/>
        <v>On Time</v>
      </c>
    </row>
    <row r="183" spans="1:17" x14ac:dyDescent="0.3">
      <c r="A183" t="str">
        <f t="shared" si="34"/>
        <v>S00182</v>
      </c>
      <c r="B183" t="str">
        <f t="shared" ca="1" si="35"/>
        <v>Prime Wholesale</v>
      </c>
      <c r="C183" t="str">
        <f t="shared" ca="1" si="36"/>
        <v>Canada</v>
      </c>
      <c r="D183" t="str">
        <f t="shared" ca="1" si="37"/>
        <v>Pickles</v>
      </c>
      <c r="E183">
        <f t="shared" ca="1" si="38"/>
        <v>234</v>
      </c>
      <c r="F183" s="3">
        <f t="shared" ca="1" si="39"/>
        <v>690</v>
      </c>
      <c r="G183">
        <f t="shared" ca="1" si="40"/>
        <v>161460</v>
      </c>
      <c r="H183">
        <f t="shared" ca="1" si="41"/>
        <v>77500.800000000003</v>
      </c>
      <c r="I183">
        <f t="shared" ca="1" si="42"/>
        <v>8785</v>
      </c>
      <c r="J183">
        <f t="shared" ca="1" si="43"/>
        <v>3040</v>
      </c>
      <c r="K183" s="1">
        <f t="shared" ca="1" si="44"/>
        <v>46242</v>
      </c>
      <c r="L183" s="1">
        <f t="shared" ca="1" si="45"/>
        <v>46251</v>
      </c>
      <c r="M183" s="1">
        <f t="shared" ca="1" si="46"/>
        <v>46253</v>
      </c>
      <c r="N183">
        <f t="shared" ca="1" si="47"/>
        <v>89325.8</v>
      </c>
      <c r="O183" s="3">
        <f t="shared" ca="1" si="48"/>
        <v>72134.2</v>
      </c>
      <c r="P183" s="2">
        <f t="shared" ca="1" si="49"/>
        <v>0.44676204632726368</v>
      </c>
      <c r="Q183" t="str">
        <f t="shared" ca="1" si="50"/>
        <v>Late</v>
      </c>
    </row>
    <row r="184" spans="1:17" x14ac:dyDescent="0.3">
      <c r="A184" t="str">
        <f t="shared" si="34"/>
        <v>S00183</v>
      </c>
      <c r="B184" t="str">
        <f t="shared" ca="1" si="35"/>
        <v>Prime Wholesale</v>
      </c>
      <c r="C184" t="str">
        <f t="shared" ca="1" si="36"/>
        <v>Singapore</v>
      </c>
      <c r="D184" t="str">
        <f t="shared" ca="1" si="37"/>
        <v>Sauces</v>
      </c>
      <c r="E184">
        <f t="shared" ca="1" si="38"/>
        <v>434</v>
      </c>
      <c r="F184" s="3">
        <f t="shared" ca="1" si="39"/>
        <v>181</v>
      </c>
      <c r="G184">
        <f t="shared" ca="1" si="40"/>
        <v>78554</v>
      </c>
      <c r="H184">
        <f t="shared" ca="1" si="41"/>
        <v>42419.16</v>
      </c>
      <c r="I184">
        <f t="shared" ca="1" si="42"/>
        <v>11720</v>
      </c>
      <c r="J184">
        <f t="shared" ca="1" si="43"/>
        <v>2423</v>
      </c>
      <c r="K184" s="1">
        <f t="shared" ca="1" si="44"/>
        <v>45829</v>
      </c>
      <c r="L184" s="1">
        <f t="shared" ca="1" si="45"/>
        <v>45836</v>
      </c>
      <c r="M184" s="1">
        <f t="shared" ca="1" si="46"/>
        <v>45837</v>
      </c>
      <c r="N184">
        <f t="shared" ca="1" si="47"/>
        <v>56562.16</v>
      </c>
      <c r="O184" s="3">
        <f t="shared" ca="1" si="48"/>
        <v>21991.839999999997</v>
      </c>
      <c r="P184" s="2">
        <f t="shared" ca="1" si="49"/>
        <v>0.27995824528349922</v>
      </c>
      <c r="Q184" t="str">
        <f t="shared" ca="1" si="50"/>
        <v>Late</v>
      </c>
    </row>
    <row r="185" spans="1:17" x14ac:dyDescent="0.3">
      <c r="A185" t="str">
        <f t="shared" si="34"/>
        <v>S00184</v>
      </c>
      <c r="B185" t="str">
        <f t="shared" ca="1" si="35"/>
        <v>Beta Imports</v>
      </c>
      <c r="C185" t="str">
        <f t="shared" ca="1" si="36"/>
        <v>UK</v>
      </c>
      <c r="D185" t="str">
        <f t="shared" ca="1" si="37"/>
        <v>Rice</v>
      </c>
      <c r="E185">
        <f t="shared" ca="1" si="38"/>
        <v>160</v>
      </c>
      <c r="F185" s="3">
        <f t="shared" ca="1" si="39"/>
        <v>561</v>
      </c>
      <c r="G185">
        <f t="shared" ca="1" si="40"/>
        <v>89760</v>
      </c>
      <c r="H185">
        <f t="shared" ca="1" si="41"/>
        <v>52060.800000000003</v>
      </c>
      <c r="I185">
        <f t="shared" ca="1" si="42"/>
        <v>6976</v>
      </c>
      <c r="J185">
        <f t="shared" ca="1" si="43"/>
        <v>1861</v>
      </c>
      <c r="K185" s="1">
        <f t="shared" ca="1" si="44"/>
        <v>45952</v>
      </c>
      <c r="L185" s="1">
        <f t="shared" ca="1" si="45"/>
        <v>45972</v>
      </c>
      <c r="M185" s="1">
        <f t="shared" ca="1" si="46"/>
        <v>45971</v>
      </c>
      <c r="N185">
        <f t="shared" ca="1" si="47"/>
        <v>60897.8</v>
      </c>
      <c r="O185" s="3">
        <f t="shared" ca="1" si="48"/>
        <v>28862.199999999997</v>
      </c>
      <c r="P185" s="2">
        <f t="shared" ca="1" si="49"/>
        <v>0.32154857397504455</v>
      </c>
      <c r="Q185" t="str">
        <f t="shared" ca="1" si="50"/>
        <v>On Time</v>
      </c>
    </row>
    <row r="186" spans="1:17" x14ac:dyDescent="0.3">
      <c r="A186" t="str">
        <f t="shared" si="34"/>
        <v>S00185</v>
      </c>
      <c r="B186" t="str">
        <f t="shared" ca="1" si="35"/>
        <v>Prime Wholesale</v>
      </c>
      <c r="C186" t="str">
        <f t="shared" ca="1" si="36"/>
        <v>Australia</v>
      </c>
      <c r="D186" t="str">
        <f t="shared" ca="1" si="37"/>
        <v>Tea</v>
      </c>
      <c r="E186">
        <f t="shared" ca="1" si="38"/>
        <v>323</v>
      </c>
      <c r="F186" s="3">
        <f t="shared" ca="1" si="39"/>
        <v>343</v>
      </c>
      <c r="G186">
        <f t="shared" ca="1" si="40"/>
        <v>110789</v>
      </c>
      <c r="H186">
        <f t="shared" ca="1" si="41"/>
        <v>53178.720000000001</v>
      </c>
      <c r="I186">
        <f t="shared" ca="1" si="42"/>
        <v>3016</v>
      </c>
      <c r="J186">
        <f t="shared" ca="1" si="43"/>
        <v>883</v>
      </c>
      <c r="K186" s="1">
        <f t="shared" ca="1" si="44"/>
        <v>45847</v>
      </c>
      <c r="L186" s="1">
        <f t="shared" ca="1" si="45"/>
        <v>45862</v>
      </c>
      <c r="M186" s="1">
        <f t="shared" ca="1" si="46"/>
        <v>45860</v>
      </c>
      <c r="N186">
        <f t="shared" ca="1" si="47"/>
        <v>57077.72</v>
      </c>
      <c r="O186" s="3">
        <f t="shared" ca="1" si="48"/>
        <v>53711.28</v>
      </c>
      <c r="P186" s="2">
        <f t="shared" ca="1" si="49"/>
        <v>0.48480697542174761</v>
      </c>
      <c r="Q186" t="str">
        <f t="shared" ca="1" si="50"/>
        <v>On Time</v>
      </c>
    </row>
    <row r="187" spans="1:17" x14ac:dyDescent="0.3">
      <c r="A187" t="str">
        <f t="shared" si="34"/>
        <v>S00186</v>
      </c>
      <c r="B187" t="str">
        <f t="shared" ca="1" si="35"/>
        <v>FreshMart Ltd</v>
      </c>
      <c r="C187" t="str">
        <f t="shared" ca="1" si="36"/>
        <v>Singapore</v>
      </c>
      <c r="D187" t="str">
        <f t="shared" ca="1" si="37"/>
        <v>Spices</v>
      </c>
      <c r="E187">
        <f t="shared" ca="1" si="38"/>
        <v>89</v>
      </c>
      <c r="F187" s="3">
        <f t="shared" ca="1" si="39"/>
        <v>733</v>
      </c>
      <c r="G187">
        <f t="shared" ca="1" si="40"/>
        <v>65237</v>
      </c>
      <c r="H187">
        <f t="shared" ca="1" si="41"/>
        <v>41099.31</v>
      </c>
      <c r="I187">
        <f t="shared" ca="1" si="42"/>
        <v>10360</v>
      </c>
      <c r="J187">
        <f t="shared" ca="1" si="43"/>
        <v>3922</v>
      </c>
      <c r="K187" s="1">
        <f t="shared" ca="1" si="44"/>
        <v>46063</v>
      </c>
      <c r="L187" s="1">
        <f t="shared" ca="1" si="45"/>
        <v>46082</v>
      </c>
      <c r="M187" s="1">
        <f t="shared" ca="1" si="46"/>
        <v>46083</v>
      </c>
      <c r="N187">
        <f t="shared" ca="1" si="47"/>
        <v>55381.31</v>
      </c>
      <c r="O187" s="3">
        <f t="shared" ca="1" si="48"/>
        <v>9855.6900000000023</v>
      </c>
      <c r="P187" s="2">
        <f t="shared" ca="1" si="49"/>
        <v>0.15107515673620803</v>
      </c>
      <c r="Q187" t="str">
        <f t="shared" ca="1" si="50"/>
        <v>Late</v>
      </c>
    </row>
    <row r="188" spans="1:17" x14ac:dyDescent="0.3">
      <c r="A188" t="str">
        <f t="shared" si="34"/>
        <v>S00187</v>
      </c>
      <c r="B188" t="str">
        <f t="shared" ca="1" si="35"/>
        <v>FreshMart Ltd</v>
      </c>
      <c r="C188" t="str">
        <f t="shared" ca="1" si="36"/>
        <v>Australia</v>
      </c>
      <c r="D188" t="str">
        <f t="shared" ca="1" si="37"/>
        <v>Spices</v>
      </c>
      <c r="E188">
        <f t="shared" ca="1" si="38"/>
        <v>94</v>
      </c>
      <c r="F188" s="3">
        <f t="shared" ca="1" si="39"/>
        <v>638</v>
      </c>
      <c r="G188">
        <f t="shared" ca="1" si="40"/>
        <v>59972</v>
      </c>
      <c r="H188">
        <f t="shared" ca="1" si="41"/>
        <v>40181.24</v>
      </c>
      <c r="I188">
        <f t="shared" ca="1" si="42"/>
        <v>2896</v>
      </c>
      <c r="J188">
        <f t="shared" ca="1" si="43"/>
        <v>3391</v>
      </c>
      <c r="K188" s="1">
        <f t="shared" ca="1" si="44"/>
        <v>46143</v>
      </c>
      <c r="L188" s="1">
        <f t="shared" ca="1" si="45"/>
        <v>46156</v>
      </c>
      <c r="M188" s="1">
        <f t="shared" ca="1" si="46"/>
        <v>46155</v>
      </c>
      <c r="N188">
        <f t="shared" ca="1" si="47"/>
        <v>46468.24</v>
      </c>
      <c r="O188" s="3">
        <f t="shared" ca="1" si="48"/>
        <v>13503.760000000002</v>
      </c>
      <c r="P188" s="2">
        <f t="shared" ca="1" si="49"/>
        <v>0.22516774494764227</v>
      </c>
      <c r="Q188" t="str">
        <f t="shared" ca="1" si="50"/>
        <v>On Time</v>
      </c>
    </row>
    <row r="189" spans="1:17" x14ac:dyDescent="0.3">
      <c r="A189" t="str">
        <f t="shared" si="34"/>
        <v>S00188</v>
      </c>
      <c r="B189" t="str">
        <f t="shared" ca="1" si="35"/>
        <v>Prime Wholesale</v>
      </c>
      <c r="C189" t="str">
        <f t="shared" ca="1" si="36"/>
        <v>UAE</v>
      </c>
      <c r="D189" t="str">
        <f t="shared" ca="1" si="37"/>
        <v>Pickles</v>
      </c>
      <c r="E189">
        <f t="shared" ca="1" si="38"/>
        <v>192</v>
      </c>
      <c r="F189" s="3">
        <f t="shared" ca="1" si="39"/>
        <v>411</v>
      </c>
      <c r="G189">
        <f t="shared" ca="1" si="40"/>
        <v>78912</v>
      </c>
      <c r="H189">
        <f t="shared" ca="1" si="41"/>
        <v>56027.519999999997</v>
      </c>
      <c r="I189">
        <f t="shared" ca="1" si="42"/>
        <v>4856</v>
      </c>
      <c r="J189">
        <f t="shared" ca="1" si="43"/>
        <v>2938</v>
      </c>
      <c r="K189" s="1">
        <f t="shared" ca="1" si="44"/>
        <v>46318</v>
      </c>
      <c r="L189" s="1">
        <f t="shared" ca="1" si="45"/>
        <v>46334</v>
      </c>
      <c r="M189" s="1">
        <f t="shared" ca="1" si="46"/>
        <v>46337</v>
      </c>
      <c r="N189">
        <f t="shared" ca="1" si="47"/>
        <v>63821.52</v>
      </c>
      <c r="O189" s="3">
        <f t="shared" ca="1" si="48"/>
        <v>15090.480000000003</v>
      </c>
      <c r="P189" s="2">
        <f t="shared" ca="1" si="49"/>
        <v>0.19123175182481755</v>
      </c>
      <c r="Q189" t="str">
        <f t="shared" ca="1" si="50"/>
        <v>Late</v>
      </c>
    </row>
    <row r="190" spans="1:17" x14ac:dyDescent="0.3">
      <c r="A190" t="str">
        <f t="shared" si="34"/>
        <v>S00189</v>
      </c>
      <c r="B190" t="str">
        <f t="shared" ca="1" si="35"/>
        <v>Prime Wholesale</v>
      </c>
      <c r="C190" t="str">
        <f t="shared" ca="1" si="36"/>
        <v>UAE</v>
      </c>
      <c r="D190" t="str">
        <f t="shared" ca="1" si="37"/>
        <v>Rice</v>
      </c>
      <c r="E190">
        <f t="shared" ca="1" si="38"/>
        <v>98</v>
      </c>
      <c r="F190" s="3">
        <f t="shared" ca="1" si="39"/>
        <v>605</v>
      </c>
      <c r="G190">
        <f t="shared" ca="1" si="40"/>
        <v>59290</v>
      </c>
      <c r="H190">
        <f t="shared" ca="1" si="41"/>
        <v>31423.7</v>
      </c>
      <c r="I190">
        <f t="shared" ca="1" si="42"/>
        <v>7700</v>
      </c>
      <c r="J190">
        <f t="shared" ca="1" si="43"/>
        <v>519</v>
      </c>
      <c r="K190" s="1">
        <f t="shared" ca="1" si="44"/>
        <v>45755</v>
      </c>
      <c r="L190" s="1">
        <f t="shared" ca="1" si="45"/>
        <v>45775</v>
      </c>
      <c r="M190" s="1">
        <f t="shared" ca="1" si="46"/>
        <v>45780</v>
      </c>
      <c r="N190">
        <f t="shared" ca="1" si="47"/>
        <v>39642.699999999997</v>
      </c>
      <c r="O190" s="3">
        <f t="shared" ca="1" si="48"/>
        <v>19647.300000000003</v>
      </c>
      <c r="P190" s="2">
        <f t="shared" ca="1" si="49"/>
        <v>0.33137628605161079</v>
      </c>
      <c r="Q190" t="str">
        <f t="shared" ca="1" si="50"/>
        <v>Late</v>
      </c>
    </row>
    <row r="191" spans="1:17" x14ac:dyDescent="0.3">
      <c r="A191" t="str">
        <f t="shared" si="34"/>
        <v>S00190</v>
      </c>
      <c r="B191" t="str">
        <f t="shared" ca="1" si="35"/>
        <v>Alpha Traders</v>
      </c>
      <c r="C191" t="str">
        <f t="shared" ca="1" si="36"/>
        <v>UAE</v>
      </c>
      <c r="D191" t="str">
        <f t="shared" ca="1" si="37"/>
        <v>Spices</v>
      </c>
      <c r="E191">
        <f t="shared" ca="1" si="38"/>
        <v>176</v>
      </c>
      <c r="F191" s="3">
        <f t="shared" ca="1" si="39"/>
        <v>248</v>
      </c>
      <c r="G191">
        <f t="shared" ca="1" si="40"/>
        <v>43648</v>
      </c>
      <c r="H191">
        <f t="shared" ca="1" si="41"/>
        <v>20951.04</v>
      </c>
      <c r="I191">
        <f t="shared" ca="1" si="42"/>
        <v>4930</v>
      </c>
      <c r="J191">
        <f t="shared" ca="1" si="43"/>
        <v>1722</v>
      </c>
      <c r="K191" s="1">
        <f t="shared" ca="1" si="44"/>
        <v>45703</v>
      </c>
      <c r="L191" s="1">
        <f t="shared" ca="1" si="45"/>
        <v>45720</v>
      </c>
      <c r="M191" s="1">
        <f t="shared" ca="1" si="46"/>
        <v>45724</v>
      </c>
      <c r="N191">
        <f t="shared" ca="1" si="47"/>
        <v>27603.040000000001</v>
      </c>
      <c r="O191" s="3">
        <f t="shared" ca="1" si="48"/>
        <v>16044.96</v>
      </c>
      <c r="P191" s="2">
        <f t="shared" ca="1" si="49"/>
        <v>0.36759897360703808</v>
      </c>
      <c r="Q191" t="str">
        <f t="shared" ca="1" si="50"/>
        <v>Late</v>
      </c>
    </row>
    <row r="192" spans="1:17" x14ac:dyDescent="0.3">
      <c r="A192" t="str">
        <f t="shared" si="34"/>
        <v>S00191</v>
      </c>
      <c r="B192" t="str">
        <f t="shared" ca="1" si="35"/>
        <v>FreshMart Ltd</v>
      </c>
      <c r="C192" t="str">
        <f t="shared" ca="1" si="36"/>
        <v>Singapore</v>
      </c>
      <c r="D192" t="str">
        <f t="shared" ca="1" si="37"/>
        <v>Spices</v>
      </c>
      <c r="E192">
        <f t="shared" ca="1" si="38"/>
        <v>437</v>
      </c>
      <c r="F192" s="3">
        <f t="shared" ca="1" si="39"/>
        <v>146</v>
      </c>
      <c r="G192">
        <f t="shared" ca="1" si="40"/>
        <v>63802</v>
      </c>
      <c r="H192">
        <f t="shared" ca="1" si="41"/>
        <v>39557.24</v>
      </c>
      <c r="I192">
        <f t="shared" ca="1" si="42"/>
        <v>10256</v>
      </c>
      <c r="J192">
        <f t="shared" ca="1" si="43"/>
        <v>1585</v>
      </c>
      <c r="K192" s="1">
        <f t="shared" ca="1" si="44"/>
        <v>46089</v>
      </c>
      <c r="L192" s="1">
        <f t="shared" ca="1" si="45"/>
        <v>46096</v>
      </c>
      <c r="M192" s="1">
        <f t="shared" ca="1" si="46"/>
        <v>46093</v>
      </c>
      <c r="N192">
        <f t="shared" ca="1" si="47"/>
        <v>51398.239999999998</v>
      </c>
      <c r="O192" s="3">
        <f t="shared" ca="1" si="48"/>
        <v>12403.760000000002</v>
      </c>
      <c r="P192" s="2">
        <f t="shared" ca="1" si="49"/>
        <v>0.19441020657659638</v>
      </c>
      <c r="Q192" t="str">
        <f t="shared" ca="1" si="50"/>
        <v>On Time</v>
      </c>
    </row>
    <row r="193" spans="1:17" x14ac:dyDescent="0.3">
      <c r="A193" t="str">
        <f t="shared" si="34"/>
        <v>S00192</v>
      </c>
      <c r="B193" t="str">
        <f t="shared" ca="1" si="35"/>
        <v>Prime Wholesale</v>
      </c>
      <c r="C193" t="str">
        <f t="shared" ca="1" si="36"/>
        <v>Australia</v>
      </c>
      <c r="D193" t="str">
        <f t="shared" ca="1" si="37"/>
        <v>Tea</v>
      </c>
      <c r="E193">
        <f t="shared" ca="1" si="38"/>
        <v>352</v>
      </c>
      <c r="F193" s="3">
        <f t="shared" ca="1" si="39"/>
        <v>793</v>
      </c>
      <c r="G193">
        <f t="shared" ca="1" si="40"/>
        <v>279136</v>
      </c>
      <c r="H193">
        <f t="shared" ca="1" si="41"/>
        <v>156316.16</v>
      </c>
      <c r="I193">
        <f t="shared" ca="1" si="42"/>
        <v>11573</v>
      </c>
      <c r="J193">
        <f t="shared" ca="1" si="43"/>
        <v>2762</v>
      </c>
      <c r="K193" s="1">
        <f t="shared" ca="1" si="44"/>
        <v>45893</v>
      </c>
      <c r="L193" s="1">
        <f t="shared" ca="1" si="45"/>
        <v>45910</v>
      </c>
      <c r="M193" s="1">
        <f t="shared" ca="1" si="46"/>
        <v>45915</v>
      </c>
      <c r="N193">
        <f t="shared" ca="1" si="47"/>
        <v>170651.16</v>
      </c>
      <c r="O193" s="3">
        <f t="shared" ca="1" si="48"/>
        <v>108484.84</v>
      </c>
      <c r="P193" s="2">
        <f t="shared" ca="1" si="49"/>
        <v>0.3886451048951049</v>
      </c>
      <c r="Q193" t="str">
        <f t="shared" ca="1" si="50"/>
        <v>Late</v>
      </c>
    </row>
    <row r="194" spans="1:17" x14ac:dyDescent="0.3">
      <c r="A194" t="str">
        <f t="shared" si="34"/>
        <v>S00193</v>
      </c>
      <c r="B194" t="str">
        <f t="shared" ca="1" si="35"/>
        <v>Global Foods</v>
      </c>
      <c r="C194" t="str">
        <f t="shared" ca="1" si="36"/>
        <v>Canada</v>
      </c>
      <c r="D194" t="str">
        <f t="shared" ca="1" si="37"/>
        <v>Rice</v>
      </c>
      <c r="E194">
        <f t="shared" ca="1" si="38"/>
        <v>131</v>
      </c>
      <c r="F194" s="3">
        <f t="shared" ca="1" si="39"/>
        <v>307</v>
      </c>
      <c r="G194">
        <f t="shared" ca="1" si="40"/>
        <v>40217</v>
      </c>
      <c r="H194">
        <f t="shared" ca="1" si="41"/>
        <v>26945.39</v>
      </c>
      <c r="I194">
        <f t="shared" ca="1" si="42"/>
        <v>3873</v>
      </c>
      <c r="J194">
        <f t="shared" ca="1" si="43"/>
        <v>1218</v>
      </c>
      <c r="K194" s="1">
        <f t="shared" ca="1" si="44"/>
        <v>45920</v>
      </c>
      <c r="L194" s="1">
        <f t="shared" ca="1" si="45"/>
        <v>45936</v>
      </c>
      <c r="M194" s="1">
        <f t="shared" ca="1" si="46"/>
        <v>45938</v>
      </c>
      <c r="N194">
        <f t="shared" ca="1" si="47"/>
        <v>32036.39</v>
      </c>
      <c r="O194" s="3">
        <f t="shared" ca="1" si="48"/>
        <v>8180.6100000000006</v>
      </c>
      <c r="P194" s="2">
        <f t="shared" ca="1" si="49"/>
        <v>0.2034117413034289</v>
      </c>
      <c r="Q194" t="str">
        <f t="shared" ca="1" si="50"/>
        <v>Late</v>
      </c>
    </row>
    <row r="195" spans="1:17" x14ac:dyDescent="0.3">
      <c r="A195" t="str">
        <f t="shared" ref="A195:A258" si="51">"S"&amp;TEXT(ROW()-1,"00000")</f>
        <v>S00194</v>
      </c>
      <c r="B195" t="str">
        <f t="shared" ref="B195:B258" ca="1" si="52">CHOOSE(RANDBETWEEN(1,6),"Alpha Traders","Beta Imports","Global Foods","FreshMart Ltd","Oceanic Exports","Prime Wholesale")</f>
        <v>Prime Wholesale</v>
      </c>
      <c r="C195" t="str">
        <f t="shared" ref="C195:C258" ca="1" si="53">CHOOSE(RANDBETWEEN(1,5),"UK","UAE","Canada","Australia","Singapore")</f>
        <v>UAE</v>
      </c>
      <c r="D195" t="str">
        <f t="shared" ref="D195:D258" ca="1" si="54">CHOOSE(RANDBETWEEN(1,5),"Pickles","Spices","Tea","Rice","Sauces")</f>
        <v>Tea</v>
      </c>
      <c r="E195">
        <f t="shared" ref="E195:E258" ca="1" si="55">RANDBETWEEN(50,500)</f>
        <v>274</v>
      </c>
      <c r="F195" s="3">
        <f t="shared" ref="F195:F258" ca="1" si="56">RANDBETWEEN(100,800)</f>
        <v>332</v>
      </c>
      <c r="G195">
        <f t="shared" ref="G195:G258" ca="1" si="57">E195*F195</f>
        <v>90968</v>
      </c>
      <c r="H195">
        <f t="shared" ref="H195:H258" ca="1" si="58">ROUND(G195*RANDBETWEEN(45,75)/100,2)</f>
        <v>60948.56</v>
      </c>
      <c r="I195">
        <f t="shared" ref="I195:I258" ca="1" si="59">RANDBETWEEN(1500,12000)</f>
        <v>10537</v>
      </c>
      <c r="J195">
        <f t="shared" ref="J195:J258" ca="1" si="60">RANDBETWEEN(500,4000)</f>
        <v>3718</v>
      </c>
      <c r="K195" s="1">
        <f t="shared" ref="K195:K258" ca="1" si="61">DATE(2025,1,1)+RANDBETWEEN(0,729)</f>
        <v>45821</v>
      </c>
      <c r="L195" s="1">
        <f t="shared" ref="L195:L258" ca="1" si="62">K195+RANDBETWEEN(7,20)</f>
        <v>45828</v>
      </c>
      <c r="M195" s="1">
        <f t="shared" ref="M195:M258" ca="1" si="63">L195+RANDBETWEEN(-3,6)</f>
        <v>45833</v>
      </c>
      <c r="N195">
        <f t="shared" ref="N195:N258" ca="1" si="64">H195+I195+J195</f>
        <v>75203.56</v>
      </c>
      <c r="O195" s="3">
        <f t="shared" ref="O195:O258" ca="1" si="65">G195-N195</f>
        <v>15764.440000000002</v>
      </c>
      <c r="P195" s="2">
        <f t="shared" ref="P195:P258" ca="1" si="66">IFERROR(O195/G195,0)</f>
        <v>0.17329654383959198</v>
      </c>
      <c r="Q195" t="str">
        <f t="shared" ref="Q195:Q258" ca="1" si="67">IF(M195&lt;=L195,"On Time","Late")</f>
        <v>Late</v>
      </c>
    </row>
    <row r="196" spans="1:17" x14ac:dyDescent="0.3">
      <c r="A196" t="str">
        <f t="shared" si="51"/>
        <v>S00195</v>
      </c>
      <c r="B196" t="str">
        <f t="shared" ca="1" si="52"/>
        <v>Oceanic Exports</v>
      </c>
      <c r="C196" t="str">
        <f t="shared" ca="1" si="53"/>
        <v>Canada</v>
      </c>
      <c r="D196" t="str">
        <f t="shared" ca="1" si="54"/>
        <v>Sauces</v>
      </c>
      <c r="E196">
        <f t="shared" ca="1" si="55"/>
        <v>449</v>
      </c>
      <c r="F196" s="3">
        <f t="shared" ca="1" si="56"/>
        <v>234</v>
      </c>
      <c r="G196">
        <f t="shared" ca="1" si="57"/>
        <v>105066</v>
      </c>
      <c r="H196">
        <f t="shared" ca="1" si="58"/>
        <v>74596.86</v>
      </c>
      <c r="I196">
        <f t="shared" ca="1" si="59"/>
        <v>5370</v>
      </c>
      <c r="J196">
        <f t="shared" ca="1" si="60"/>
        <v>3821</v>
      </c>
      <c r="K196" s="1">
        <f t="shared" ca="1" si="61"/>
        <v>46137</v>
      </c>
      <c r="L196" s="1">
        <f t="shared" ca="1" si="62"/>
        <v>46147</v>
      </c>
      <c r="M196" s="1">
        <f t="shared" ca="1" si="63"/>
        <v>46147</v>
      </c>
      <c r="N196">
        <f t="shared" ca="1" si="64"/>
        <v>83787.86</v>
      </c>
      <c r="O196" s="3">
        <f t="shared" ca="1" si="65"/>
        <v>21278.14</v>
      </c>
      <c r="P196" s="2">
        <f t="shared" ca="1" si="66"/>
        <v>0.2025216530561742</v>
      </c>
      <c r="Q196" t="str">
        <f t="shared" ca="1" si="67"/>
        <v>On Time</v>
      </c>
    </row>
    <row r="197" spans="1:17" x14ac:dyDescent="0.3">
      <c r="A197" t="str">
        <f t="shared" si="51"/>
        <v>S00196</v>
      </c>
      <c r="B197" t="str">
        <f t="shared" ca="1" si="52"/>
        <v>Beta Imports</v>
      </c>
      <c r="C197" t="str">
        <f t="shared" ca="1" si="53"/>
        <v>Australia</v>
      </c>
      <c r="D197" t="str">
        <f t="shared" ca="1" si="54"/>
        <v>Spices</v>
      </c>
      <c r="E197">
        <f t="shared" ca="1" si="55"/>
        <v>371</v>
      </c>
      <c r="F197" s="3">
        <f t="shared" ca="1" si="56"/>
        <v>168</v>
      </c>
      <c r="G197">
        <f t="shared" ca="1" si="57"/>
        <v>62328</v>
      </c>
      <c r="H197">
        <f t="shared" ca="1" si="58"/>
        <v>29917.439999999999</v>
      </c>
      <c r="I197">
        <f t="shared" ca="1" si="59"/>
        <v>11389</v>
      </c>
      <c r="J197">
        <f t="shared" ca="1" si="60"/>
        <v>2461</v>
      </c>
      <c r="K197" s="1">
        <f t="shared" ca="1" si="61"/>
        <v>46142</v>
      </c>
      <c r="L197" s="1">
        <f t="shared" ca="1" si="62"/>
        <v>46155</v>
      </c>
      <c r="M197" s="1">
        <f t="shared" ca="1" si="63"/>
        <v>46156</v>
      </c>
      <c r="N197">
        <f t="shared" ca="1" si="64"/>
        <v>43767.44</v>
      </c>
      <c r="O197" s="3">
        <f t="shared" ca="1" si="65"/>
        <v>18560.559999999998</v>
      </c>
      <c r="P197" s="2">
        <f t="shared" ca="1" si="66"/>
        <v>0.29778847388011803</v>
      </c>
      <c r="Q197" t="str">
        <f t="shared" ca="1" si="67"/>
        <v>Late</v>
      </c>
    </row>
    <row r="198" spans="1:17" x14ac:dyDescent="0.3">
      <c r="A198" t="str">
        <f t="shared" si="51"/>
        <v>S00197</v>
      </c>
      <c r="B198" t="str">
        <f t="shared" ca="1" si="52"/>
        <v>Alpha Traders</v>
      </c>
      <c r="C198" t="str">
        <f t="shared" ca="1" si="53"/>
        <v>UAE</v>
      </c>
      <c r="D198" t="str">
        <f t="shared" ca="1" si="54"/>
        <v>Sauces</v>
      </c>
      <c r="E198">
        <f t="shared" ca="1" si="55"/>
        <v>260</v>
      </c>
      <c r="F198" s="3">
        <f t="shared" ca="1" si="56"/>
        <v>632</v>
      </c>
      <c r="G198">
        <f t="shared" ca="1" si="57"/>
        <v>164320</v>
      </c>
      <c r="H198">
        <f t="shared" ca="1" si="58"/>
        <v>96948.800000000003</v>
      </c>
      <c r="I198">
        <f t="shared" ca="1" si="59"/>
        <v>11401</v>
      </c>
      <c r="J198">
        <f t="shared" ca="1" si="60"/>
        <v>3655</v>
      </c>
      <c r="K198" s="1">
        <f t="shared" ca="1" si="61"/>
        <v>45963</v>
      </c>
      <c r="L198" s="1">
        <f t="shared" ca="1" si="62"/>
        <v>45975</v>
      </c>
      <c r="M198" s="1">
        <f t="shared" ca="1" si="63"/>
        <v>45979</v>
      </c>
      <c r="N198">
        <f t="shared" ca="1" si="64"/>
        <v>112004.8</v>
      </c>
      <c r="O198" s="3">
        <f t="shared" ca="1" si="65"/>
        <v>52315.199999999997</v>
      </c>
      <c r="P198" s="2">
        <f t="shared" ca="1" si="66"/>
        <v>0.31837390457643622</v>
      </c>
      <c r="Q198" t="str">
        <f t="shared" ca="1" si="67"/>
        <v>Late</v>
      </c>
    </row>
    <row r="199" spans="1:17" x14ac:dyDescent="0.3">
      <c r="A199" t="str">
        <f t="shared" si="51"/>
        <v>S00198</v>
      </c>
      <c r="B199" t="str">
        <f t="shared" ca="1" si="52"/>
        <v>Global Foods</v>
      </c>
      <c r="C199" t="str">
        <f t="shared" ca="1" si="53"/>
        <v>UK</v>
      </c>
      <c r="D199" t="str">
        <f t="shared" ca="1" si="54"/>
        <v>Sauces</v>
      </c>
      <c r="E199">
        <f t="shared" ca="1" si="55"/>
        <v>218</v>
      </c>
      <c r="F199" s="3">
        <f t="shared" ca="1" si="56"/>
        <v>204</v>
      </c>
      <c r="G199">
        <f t="shared" ca="1" si="57"/>
        <v>44472</v>
      </c>
      <c r="H199">
        <f t="shared" ca="1" si="58"/>
        <v>20901.84</v>
      </c>
      <c r="I199">
        <f t="shared" ca="1" si="59"/>
        <v>1778</v>
      </c>
      <c r="J199">
        <f t="shared" ca="1" si="60"/>
        <v>1749</v>
      </c>
      <c r="K199" s="1">
        <f t="shared" ca="1" si="61"/>
        <v>45854</v>
      </c>
      <c r="L199" s="1">
        <f t="shared" ca="1" si="62"/>
        <v>45874</v>
      </c>
      <c r="M199" s="1">
        <f t="shared" ca="1" si="63"/>
        <v>45877</v>
      </c>
      <c r="N199">
        <f t="shared" ca="1" si="64"/>
        <v>24428.84</v>
      </c>
      <c r="O199" s="3">
        <f t="shared" ca="1" si="65"/>
        <v>20043.16</v>
      </c>
      <c r="P199" s="2">
        <f t="shared" ca="1" si="66"/>
        <v>0.45069167116387837</v>
      </c>
      <c r="Q199" t="str">
        <f t="shared" ca="1" si="67"/>
        <v>Late</v>
      </c>
    </row>
    <row r="200" spans="1:17" x14ac:dyDescent="0.3">
      <c r="A200" t="str">
        <f t="shared" si="51"/>
        <v>S00199</v>
      </c>
      <c r="B200" t="str">
        <f t="shared" ca="1" si="52"/>
        <v>Oceanic Exports</v>
      </c>
      <c r="C200" t="str">
        <f t="shared" ca="1" si="53"/>
        <v>Singapore</v>
      </c>
      <c r="D200" t="str">
        <f t="shared" ca="1" si="54"/>
        <v>Pickles</v>
      </c>
      <c r="E200">
        <f t="shared" ca="1" si="55"/>
        <v>126</v>
      </c>
      <c r="F200" s="3">
        <f t="shared" ca="1" si="56"/>
        <v>398</v>
      </c>
      <c r="G200">
        <f t="shared" ca="1" si="57"/>
        <v>50148</v>
      </c>
      <c r="H200">
        <f t="shared" ca="1" si="58"/>
        <v>24071.040000000001</v>
      </c>
      <c r="I200">
        <f t="shared" ca="1" si="59"/>
        <v>7059</v>
      </c>
      <c r="J200">
        <f t="shared" ca="1" si="60"/>
        <v>3544</v>
      </c>
      <c r="K200" s="1">
        <f t="shared" ca="1" si="61"/>
        <v>45990</v>
      </c>
      <c r="L200" s="1">
        <f t="shared" ca="1" si="62"/>
        <v>46003</v>
      </c>
      <c r="M200" s="1">
        <f t="shared" ca="1" si="63"/>
        <v>46006</v>
      </c>
      <c r="N200">
        <f t="shared" ca="1" si="64"/>
        <v>34674.04</v>
      </c>
      <c r="O200" s="3">
        <f t="shared" ca="1" si="65"/>
        <v>15473.96</v>
      </c>
      <c r="P200" s="2">
        <f t="shared" ca="1" si="66"/>
        <v>0.30856584509850837</v>
      </c>
      <c r="Q200" t="str">
        <f t="shared" ca="1" si="67"/>
        <v>Late</v>
      </c>
    </row>
    <row r="201" spans="1:17" x14ac:dyDescent="0.3">
      <c r="A201" t="str">
        <f t="shared" si="51"/>
        <v>S00200</v>
      </c>
      <c r="B201" t="str">
        <f t="shared" ca="1" si="52"/>
        <v>Prime Wholesale</v>
      </c>
      <c r="C201" t="str">
        <f t="shared" ca="1" si="53"/>
        <v>Australia</v>
      </c>
      <c r="D201" t="str">
        <f t="shared" ca="1" si="54"/>
        <v>Rice</v>
      </c>
      <c r="E201">
        <f t="shared" ca="1" si="55"/>
        <v>182</v>
      </c>
      <c r="F201" s="3">
        <f t="shared" ca="1" si="56"/>
        <v>470</v>
      </c>
      <c r="G201">
        <f t="shared" ca="1" si="57"/>
        <v>85540</v>
      </c>
      <c r="H201">
        <f t="shared" ca="1" si="58"/>
        <v>52179.4</v>
      </c>
      <c r="I201">
        <f t="shared" ca="1" si="59"/>
        <v>7797</v>
      </c>
      <c r="J201">
        <f t="shared" ca="1" si="60"/>
        <v>558</v>
      </c>
      <c r="K201" s="1">
        <f t="shared" ca="1" si="61"/>
        <v>45932</v>
      </c>
      <c r="L201" s="1">
        <f t="shared" ca="1" si="62"/>
        <v>45948</v>
      </c>
      <c r="M201" s="1">
        <f t="shared" ca="1" si="63"/>
        <v>45948</v>
      </c>
      <c r="N201">
        <f t="shared" ca="1" si="64"/>
        <v>60534.400000000001</v>
      </c>
      <c r="O201" s="3">
        <f t="shared" ca="1" si="65"/>
        <v>25005.599999999999</v>
      </c>
      <c r="P201" s="2">
        <f t="shared" ca="1" si="66"/>
        <v>0.29232639700724805</v>
      </c>
      <c r="Q201" t="str">
        <f t="shared" ca="1" si="67"/>
        <v>On Time</v>
      </c>
    </row>
    <row r="202" spans="1:17" x14ac:dyDescent="0.3">
      <c r="A202" t="str">
        <f t="shared" si="51"/>
        <v>S00201</v>
      </c>
      <c r="B202" t="str">
        <f t="shared" ca="1" si="52"/>
        <v>Beta Imports</v>
      </c>
      <c r="C202" t="str">
        <f t="shared" ca="1" si="53"/>
        <v>UAE</v>
      </c>
      <c r="D202" t="str">
        <f t="shared" ca="1" si="54"/>
        <v>Pickles</v>
      </c>
      <c r="E202">
        <f t="shared" ca="1" si="55"/>
        <v>462</v>
      </c>
      <c r="F202" s="3">
        <f t="shared" ca="1" si="56"/>
        <v>282</v>
      </c>
      <c r="G202">
        <f t="shared" ca="1" si="57"/>
        <v>130284</v>
      </c>
      <c r="H202">
        <f t="shared" ca="1" si="58"/>
        <v>97713</v>
      </c>
      <c r="I202">
        <f t="shared" ca="1" si="59"/>
        <v>11068</v>
      </c>
      <c r="J202">
        <f t="shared" ca="1" si="60"/>
        <v>2902</v>
      </c>
      <c r="K202" s="1">
        <f t="shared" ca="1" si="61"/>
        <v>46302</v>
      </c>
      <c r="L202" s="1">
        <f t="shared" ca="1" si="62"/>
        <v>46316</v>
      </c>
      <c r="M202" s="1">
        <f t="shared" ca="1" si="63"/>
        <v>46319</v>
      </c>
      <c r="N202">
        <f t="shared" ca="1" si="64"/>
        <v>111683</v>
      </c>
      <c r="O202" s="3">
        <f t="shared" ca="1" si="65"/>
        <v>18601</v>
      </c>
      <c r="P202" s="2">
        <f t="shared" ca="1" si="66"/>
        <v>0.14277271192164809</v>
      </c>
      <c r="Q202" t="str">
        <f t="shared" ca="1" si="67"/>
        <v>Late</v>
      </c>
    </row>
    <row r="203" spans="1:17" x14ac:dyDescent="0.3">
      <c r="A203" t="str">
        <f t="shared" si="51"/>
        <v>S00202</v>
      </c>
      <c r="B203" t="str">
        <f t="shared" ca="1" si="52"/>
        <v>Prime Wholesale</v>
      </c>
      <c r="C203" t="str">
        <f t="shared" ca="1" si="53"/>
        <v>UAE</v>
      </c>
      <c r="D203" t="str">
        <f t="shared" ca="1" si="54"/>
        <v>Tea</v>
      </c>
      <c r="E203">
        <f t="shared" ca="1" si="55"/>
        <v>471</v>
      </c>
      <c r="F203" s="3">
        <f t="shared" ca="1" si="56"/>
        <v>134</v>
      </c>
      <c r="G203">
        <f t="shared" ca="1" si="57"/>
        <v>63114</v>
      </c>
      <c r="H203">
        <f t="shared" ca="1" si="58"/>
        <v>35343.839999999997</v>
      </c>
      <c r="I203">
        <f t="shared" ca="1" si="59"/>
        <v>6848</v>
      </c>
      <c r="J203">
        <f t="shared" ca="1" si="60"/>
        <v>2723</v>
      </c>
      <c r="K203" s="1">
        <f t="shared" ca="1" si="61"/>
        <v>45943</v>
      </c>
      <c r="L203" s="1">
        <f t="shared" ca="1" si="62"/>
        <v>45961</v>
      </c>
      <c r="M203" s="1">
        <f t="shared" ca="1" si="63"/>
        <v>45959</v>
      </c>
      <c r="N203">
        <f t="shared" ca="1" si="64"/>
        <v>44914.84</v>
      </c>
      <c r="O203" s="3">
        <f t="shared" ca="1" si="65"/>
        <v>18199.160000000003</v>
      </c>
      <c r="P203" s="2">
        <f t="shared" ca="1" si="66"/>
        <v>0.28835377253858102</v>
      </c>
      <c r="Q203" t="str">
        <f t="shared" ca="1" si="67"/>
        <v>On Time</v>
      </c>
    </row>
    <row r="204" spans="1:17" x14ac:dyDescent="0.3">
      <c r="A204" t="str">
        <f t="shared" si="51"/>
        <v>S00203</v>
      </c>
      <c r="B204" t="str">
        <f t="shared" ca="1" si="52"/>
        <v>Beta Imports</v>
      </c>
      <c r="C204" t="str">
        <f t="shared" ca="1" si="53"/>
        <v>UK</v>
      </c>
      <c r="D204" t="str">
        <f t="shared" ca="1" si="54"/>
        <v>Pickles</v>
      </c>
      <c r="E204">
        <f t="shared" ca="1" si="55"/>
        <v>52</v>
      </c>
      <c r="F204" s="3">
        <f t="shared" ca="1" si="56"/>
        <v>495</v>
      </c>
      <c r="G204">
        <f t="shared" ca="1" si="57"/>
        <v>25740</v>
      </c>
      <c r="H204">
        <f t="shared" ca="1" si="58"/>
        <v>15444</v>
      </c>
      <c r="I204">
        <f t="shared" ca="1" si="59"/>
        <v>9508</v>
      </c>
      <c r="J204">
        <f t="shared" ca="1" si="60"/>
        <v>926</v>
      </c>
      <c r="K204" s="1">
        <f t="shared" ca="1" si="61"/>
        <v>46057</v>
      </c>
      <c r="L204" s="1">
        <f t="shared" ca="1" si="62"/>
        <v>46068</v>
      </c>
      <c r="M204" s="1">
        <f t="shared" ca="1" si="63"/>
        <v>46073</v>
      </c>
      <c r="N204">
        <f t="shared" ca="1" si="64"/>
        <v>25878</v>
      </c>
      <c r="O204" s="3">
        <f t="shared" ca="1" si="65"/>
        <v>-138</v>
      </c>
      <c r="P204" s="2">
        <f t="shared" ca="1" si="66"/>
        <v>-5.3613053613053617E-3</v>
      </c>
      <c r="Q204" t="str">
        <f t="shared" ca="1" si="67"/>
        <v>Late</v>
      </c>
    </row>
    <row r="205" spans="1:17" x14ac:dyDescent="0.3">
      <c r="A205" t="str">
        <f t="shared" si="51"/>
        <v>S00204</v>
      </c>
      <c r="B205" t="str">
        <f t="shared" ca="1" si="52"/>
        <v>Oceanic Exports</v>
      </c>
      <c r="C205" t="str">
        <f t="shared" ca="1" si="53"/>
        <v>UK</v>
      </c>
      <c r="D205" t="str">
        <f t="shared" ca="1" si="54"/>
        <v>Tea</v>
      </c>
      <c r="E205">
        <f t="shared" ca="1" si="55"/>
        <v>143</v>
      </c>
      <c r="F205" s="3">
        <f t="shared" ca="1" si="56"/>
        <v>396</v>
      </c>
      <c r="G205">
        <f t="shared" ca="1" si="57"/>
        <v>56628</v>
      </c>
      <c r="H205">
        <f t="shared" ca="1" si="58"/>
        <v>31145.4</v>
      </c>
      <c r="I205">
        <f t="shared" ca="1" si="59"/>
        <v>9884</v>
      </c>
      <c r="J205">
        <f t="shared" ca="1" si="60"/>
        <v>1534</v>
      </c>
      <c r="K205" s="1">
        <f t="shared" ca="1" si="61"/>
        <v>45983</v>
      </c>
      <c r="L205" s="1">
        <f t="shared" ca="1" si="62"/>
        <v>45993</v>
      </c>
      <c r="M205" s="1">
        <f t="shared" ca="1" si="63"/>
        <v>45997</v>
      </c>
      <c r="N205">
        <f t="shared" ca="1" si="64"/>
        <v>42563.4</v>
      </c>
      <c r="O205" s="3">
        <f t="shared" ca="1" si="65"/>
        <v>14064.599999999999</v>
      </c>
      <c r="P205" s="2">
        <f t="shared" ca="1" si="66"/>
        <v>0.24836829836829835</v>
      </c>
      <c r="Q205" t="str">
        <f t="shared" ca="1" si="67"/>
        <v>Late</v>
      </c>
    </row>
    <row r="206" spans="1:17" x14ac:dyDescent="0.3">
      <c r="A206" t="str">
        <f t="shared" si="51"/>
        <v>S00205</v>
      </c>
      <c r="B206" t="str">
        <f t="shared" ca="1" si="52"/>
        <v>Beta Imports</v>
      </c>
      <c r="C206" t="str">
        <f t="shared" ca="1" si="53"/>
        <v>Canada</v>
      </c>
      <c r="D206" t="str">
        <f t="shared" ca="1" si="54"/>
        <v>Rice</v>
      </c>
      <c r="E206">
        <f t="shared" ca="1" si="55"/>
        <v>260</v>
      </c>
      <c r="F206" s="3">
        <f t="shared" ca="1" si="56"/>
        <v>282</v>
      </c>
      <c r="G206">
        <f t="shared" ca="1" si="57"/>
        <v>73320</v>
      </c>
      <c r="H206">
        <f t="shared" ca="1" si="58"/>
        <v>50590.8</v>
      </c>
      <c r="I206">
        <f t="shared" ca="1" si="59"/>
        <v>11582</v>
      </c>
      <c r="J206">
        <f t="shared" ca="1" si="60"/>
        <v>1228</v>
      </c>
      <c r="K206" s="1">
        <f t="shared" ca="1" si="61"/>
        <v>45747</v>
      </c>
      <c r="L206" s="1">
        <f t="shared" ca="1" si="62"/>
        <v>45755</v>
      </c>
      <c r="M206" s="1">
        <f t="shared" ca="1" si="63"/>
        <v>45761</v>
      </c>
      <c r="N206">
        <f t="shared" ca="1" si="64"/>
        <v>63400.800000000003</v>
      </c>
      <c r="O206" s="3">
        <f t="shared" ca="1" si="65"/>
        <v>9919.1999999999971</v>
      </c>
      <c r="P206" s="2">
        <f t="shared" ca="1" si="66"/>
        <v>0.13528641571194758</v>
      </c>
      <c r="Q206" t="str">
        <f t="shared" ca="1" si="67"/>
        <v>Late</v>
      </c>
    </row>
    <row r="207" spans="1:17" x14ac:dyDescent="0.3">
      <c r="A207" t="str">
        <f t="shared" si="51"/>
        <v>S00206</v>
      </c>
      <c r="B207" t="str">
        <f t="shared" ca="1" si="52"/>
        <v>Global Foods</v>
      </c>
      <c r="C207" t="str">
        <f t="shared" ca="1" si="53"/>
        <v>UAE</v>
      </c>
      <c r="D207" t="str">
        <f t="shared" ca="1" si="54"/>
        <v>Spices</v>
      </c>
      <c r="E207">
        <f t="shared" ca="1" si="55"/>
        <v>410</v>
      </c>
      <c r="F207" s="3">
        <f t="shared" ca="1" si="56"/>
        <v>777</v>
      </c>
      <c r="G207">
        <f t="shared" ca="1" si="57"/>
        <v>318570</v>
      </c>
      <c r="H207">
        <f t="shared" ca="1" si="58"/>
        <v>156099.29999999999</v>
      </c>
      <c r="I207">
        <f t="shared" ca="1" si="59"/>
        <v>5493</v>
      </c>
      <c r="J207">
        <f t="shared" ca="1" si="60"/>
        <v>2215</v>
      </c>
      <c r="K207" s="1">
        <f t="shared" ca="1" si="61"/>
        <v>45922</v>
      </c>
      <c r="L207" s="1">
        <f t="shared" ca="1" si="62"/>
        <v>45942</v>
      </c>
      <c r="M207" s="1">
        <f t="shared" ca="1" si="63"/>
        <v>45940</v>
      </c>
      <c r="N207">
        <f t="shared" ca="1" si="64"/>
        <v>163807.29999999999</v>
      </c>
      <c r="O207" s="3">
        <f t="shared" ca="1" si="65"/>
        <v>154762.70000000001</v>
      </c>
      <c r="P207" s="2">
        <f t="shared" ca="1" si="66"/>
        <v>0.48580437580437585</v>
      </c>
      <c r="Q207" t="str">
        <f t="shared" ca="1" si="67"/>
        <v>On Time</v>
      </c>
    </row>
    <row r="208" spans="1:17" x14ac:dyDescent="0.3">
      <c r="A208" t="str">
        <f t="shared" si="51"/>
        <v>S00207</v>
      </c>
      <c r="B208" t="str">
        <f t="shared" ca="1" si="52"/>
        <v>Global Foods</v>
      </c>
      <c r="C208" t="str">
        <f t="shared" ca="1" si="53"/>
        <v>Singapore</v>
      </c>
      <c r="D208" t="str">
        <f t="shared" ca="1" si="54"/>
        <v>Sauces</v>
      </c>
      <c r="E208">
        <f t="shared" ca="1" si="55"/>
        <v>105</v>
      </c>
      <c r="F208" s="3">
        <f t="shared" ca="1" si="56"/>
        <v>531</v>
      </c>
      <c r="G208">
        <f t="shared" ca="1" si="57"/>
        <v>55755</v>
      </c>
      <c r="H208">
        <f t="shared" ca="1" si="58"/>
        <v>26762.400000000001</v>
      </c>
      <c r="I208">
        <f t="shared" ca="1" si="59"/>
        <v>6016</v>
      </c>
      <c r="J208">
        <f t="shared" ca="1" si="60"/>
        <v>1279</v>
      </c>
      <c r="K208" s="1">
        <f t="shared" ca="1" si="61"/>
        <v>46302</v>
      </c>
      <c r="L208" s="1">
        <f t="shared" ca="1" si="62"/>
        <v>46320</v>
      </c>
      <c r="M208" s="1">
        <f t="shared" ca="1" si="63"/>
        <v>46324</v>
      </c>
      <c r="N208">
        <f t="shared" ca="1" si="64"/>
        <v>34057.4</v>
      </c>
      <c r="O208" s="3">
        <f t="shared" ca="1" si="65"/>
        <v>21697.599999999999</v>
      </c>
      <c r="P208" s="2">
        <f t="shared" ca="1" si="66"/>
        <v>0.38915971661734372</v>
      </c>
      <c r="Q208" t="str">
        <f t="shared" ca="1" si="67"/>
        <v>Late</v>
      </c>
    </row>
    <row r="209" spans="1:17" x14ac:dyDescent="0.3">
      <c r="A209" t="str">
        <f t="shared" si="51"/>
        <v>S00208</v>
      </c>
      <c r="B209" t="str">
        <f t="shared" ca="1" si="52"/>
        <v>Beta Imports</v>
      </c>
      <c r="C209" t="str">
        <f t="shared" ca="1" si="53"/>
        <v>UAE</v>
      </c>
      <c r="D209" t="str">
        <f t="shared" ca="1" si="54"/>
        <v>Sauces</v>
      </c>
      <c r="E209">
        <f t="shared" ca="1" si="55"/>
        <v>206</v>
      </c>
      <c r="F209" s="3">
        <f t="shared" ca="1" si="56"/>
        <v>148</v>
      </c>
      <c r="G209">
        <f t="shared" ca="1" si="57"/>
        <v>30488</v>
      </c>
      <c r="H209">
        <f t="shared" ca="1" si="58"/>
        <v>17987.919999999998</v>
      </c>
      <c r="I209">
        <f t="shared" ca="1" si="59"/>
        <v>9502</v>
      </c>
      <c r="J209">
        <f t="shared" ca="1" si="60"/>
        <v>776</v>
      </c>
      <c r="K209" s="1">
        <f t="shared" ca="1" si="61"/>
        <v>45918</v>
      </c>
      <c r="L209" s="1">
        <f t="shared" ca="1" si="62"/>
        <v>45925</v>
      </c>
      <c r="M209" s="1">
        <f t="shared" ca="1" si="63"/>
        <v>45930</v>
      </c>
      <c r="N209">
        <f t="shared" ca="1" si="64"/>
        <v>28265.919999999998</v>
      </c>
      <c r="O209" s="3">
        <f t="shared" ca="1" si="65"/>
        <v>2222.0800000000017</v>
      </c>
      <c r="P209" s="2">
        <f t="shared" ca="1" si="66"/>
        <v>7.288375754395178E-2</v>
      </c>
      <c r="Q209" t="str">
        <f t="shared" ca="1" si="67"/>
        <v>Late</v>
      </c>
    </row>
    <row r="210" spans="1:17" x14ac:dyDescent="0.3">
      <c r="A210" t="str">
        <f t="shared" si="51"/>
        <v>S00209</v>
      </c>
      <c r="B210" t="str">
        <f t="shared" ca="1" si="52"/>
        <v>Oceanic Exports</v>
      </c>
      <c r="C210" t="str">
        <f t="shared" ca="1" si="53"/>
        <v>Australia</v>
      </c>
      <c r="D210" t="str">
        <f t="shared" ca="1" si="54"/>
        <v>Spices</v>
      </c>
      <c r="E210">
        <f t="shared" ca="1" si="55"/>
        <v>376</v>
      </c>
      <c r="F210" s="3">
        <f t="shared" ca="1" si="56"/>
        <v>234</v>
      </c>
      <c r="G210">
        <f t="shared" ca="1" si="57"/>
        <v>87984</v>
      </c>
      <c r="H210">
        <f t="shared" ca="1" si="58"/>
        <v>43992</v>
      </c>
      <c r="I210">
        <f t="shared" ca="1" si="59"/>
        <v>6000</v>
      </c>
      <c r="J210">
        <f t="shared" ca="1" si="60"/>
        <v>959</v>
      </c>
      <c r="K210" s="1">
        <f t="shared" ca="1" si="61"/>
        <v>45773</v>
      </c>
      <c r="L210" s="1">
        <f t="shared" ca="1" si="62"/>
        <v>45781</v>
      </c>
      <c r="M210" s="1">
        <f t="shared" ca="1" si="63"/>
        <v>45779</v>
      </c>
      <c r="N210">
        <f t="shared" ca="1" si="64"/>
        <v>50951</v>
      </c>
      <c r="O210" s="3">
        <f t="shared" ca="1" si="65"/>
        <v>37033</v>
      </c>
      <c r="P210" s="2">
        <f t="shared" ca="1" si="66"/>
        <v>0.42090607383160572</v>
      </c>
      <c r="Q210" t="str">
        <f t="shared" ca="1" si="67"/>
        <v>On Time</v>
      </c>
    </row>
    <row r="211" spans="1:17" x14ac:dyDescent="0.3">
      <c r="A211" t="str">
        <f t="shared" si="51"/>
        <v>S00210</v>
      </c>
      <c r="B211" t="str">
        <f t="shared" ca="1" si="52"/>
        <v>Prime Wholesale</v>
      </c>
      <c r="C211" t="str">
        <f t="shared" ca="1" si="53"/>
        <v>UAE</v>
      </c>
      <c r="D211" t="str">
        <f t="shared" ca="1" si="54"/>
        <v>Pickles</v>
      </c>
      <c r="E211">
        <f t="shared" ca="1" si="55"/>
        <v>461</v>
      </c>
      <c r="F211" s="3">
        <f t="shared" ca="1" si="56"/>
        <v>209</v>
      </c>
      <c r="G211">
        <f t="shared" ca="1" si="57"/>
        <v>96349</v>
      </c>
      <c r="H211">
        <f t="shared" ca="1" si="58"/>
        <v>50101.48</v>
      </c>
      <c r="I211">
        <f t="shared" ca="1" si="59"/>
        <v>5486</v>
      </c>
      <c r="J211">
        <f t="shared" ca="1" si="60"/>
        <v>1380</v>
      </c>
      <c r="K211" s="1">
        <f t="shared" ca="1" si="61"/>
        <v>45971</v>
      </c>
      <c r="L211" s="1">
        <f t="shared" ca="1" si="62"/>
        <v>45978</v>
      </c>
      <c r="M211" s="1">
        <f t="shared" ca="1" si="63"/>
        <v>45979</v>
      </c>
      <c r="N211">
        <f t="shared" ca="1" si="64"/>
        <v>56967.48</v>
      </c>
      <c r="O211" s="3">
        <f t="shared" ca="1" si="65"/>
        <v>39381.519999999997</v>
      </c>
      <c r="P211" s="2">
        <f t="shared" ca="1" si="66"/>
        <v>0.40873823288254157</v>
      </c>
      <c r="Q211" t="str">
        <f t="shared" ca="1" si="67"/>
        <v>Late</v>
      </c>
    </row>
    <row r="212" spans="1:17" x14ac:dyDescent="0.3">
      <c r="A212" t="str">
        <f t="shared" si="51"/>
        <v>S00211</v>
      </c>
      <c r="B212" t="str">
        <f t="shared" ca="1" si="52"/>
        <v>Prime Wholesale</v>
      </c>
      <c r="C212" t="str">
        <f t="shared" ca="1" si="53"/>
        <v>Australia</v>
      </c>
      <c r="D212" t="str">
        <f t="shared" ca="1" si="54"/>
        <v>Tea</v>
      </c>
      <c r="E212">
        <f t="shared" ca="1" si="55"/>
        <v>156</v>
      </c>
      <c r="F212" s="3">
        <f t="shared" ca="1" si="56"/>
        <v>410</v>
      </c>
      <c r="G212">
        <f t="shared" ca="1" si="57"/>
        <v>63960</v>
      </c>
      <c r="H212">
        <f t="shared" ca="1" si="58"/>
        <v>42853.2</v>
      </c>
      <c r="I212">
        <f t="shared" ca="1" si="59"/>
        <v>7234</v>
      </c>
      <c r="J212">
        <f t="shared" ca="1" si="60"/>
        <v>2573</v>
      </c>
      <c r="K212" s="1">
        <f t="shared" ca="1" si="61"/>
        <v>45936</v>
      </c>
      <c r="L212" s="1">
        <f t="shared" ca="1" si="62"/>
        <v>45946</v>
      </c>
      <c r="M212" s="1">
        <f t="shared" ca="1" si="63"/>
        <v>45948</v>
      </c>
      <c r="N212">
        <f t="shared" ca="1" si="64"/>
        <v>52660.2</v>
      </c>
      <c r="O212" s="3">
        <f t="shared" ca="1" si="65"/>
        <v>11299.800000000003</v>
      </c>
      <c r="P212" s="2">
        <f t="shared" ca="1" si="66"/>
        <v>0.17666979362101318</v>
      </c>
      <c r="Q212" t="str">
        <f t="shared" ca="1" si="67"/>
        <v>Late</v>
      </c>
    </row>
    <row r="213" spans="1:17" x14ac:dyDescent="0.3">
      <c r="A213" t="str">
        <f t="shared" si="51"/>
        <v>S00212</v>
      </c>
      <c r="B213" t="str">
        <f t="shared" ca="1" si="52"/>
        <v>Alpha Traders</v>
      </c>
      <c r="C213" t="str">
        <f t="shared" ca="1" si="53"/>
        <v>Singapore</v>
      </c>
      <c r="D213" t="str">
        <f t="shared" ca="1" si="54"/>
        <v>Pickles</v>
      </c>
      <c r="E213">
        <f t="shared" ca="1" si="55"/>
        <v>396</v>
      </c>
      <c r="F213" s="3">
        <f t="shared" ca="1" si="56"/>
        <v>796</v>
      </c>
      <c r="G213">
        <f t="shared" ca="1" si="57"/>
        <v>315216</v>
      </c>
      <c r="H213">
        <f t="shared" ca="1" si="58"/>
        <v>192281.76</v>
      </c>
      <c r="I213">
        <f t="shared" ca="1" si="59"/>
        <v>2343</v>
      </c>
      <c r="J213">
        <f t="shared" ca="1" si="60"/>
        <v>2543</v>
      </c>
      <c r="K213" s="1">
        <f t="shared" ca="1" si="61"/>
        <v>46261</v>
      </c>
      <c r="L213" s="1">
        <f t="shared" ca="1" si="62"/>
        <v>46269</v>
      </c>
      <c r="M213" s="1">
        <f t="shared" ca="1" si="63"/>
        <v>46267</v>
      </c>
      <c r="N213">
        <f t="shared" ca="1" si="64"/>
        <v>197167.76</v>
      </c>
      <c r="O213" s="3">
        <f t="shared" ca="1" si="65"/>
        <v>118048.23999999999</v>
      </c>
      <c r="P213" s="2">
        <f t="shared" ca="1" si="66"/>
        <v>0.37449951779097507</v>
      </c>
      <c r="Q213" t="str">
        <f t="shared" ca="1" si="67"/>
        <v>On Time</v>
      </c>
    </row>
    <row r="214" spans="1:17" x14ac:dyDescent="0.3">
      <c r="A214" t="str">
        <f t="shared" si="51"/>
        <v>S00213</v>
      </c>
      <c r="B214" t="str">
        <f t="shared" ca="1" si="52"/>
        <v>FreshMart Ltd</v>
      </c>
      <c r="C214" t="str">
        <f t="shared" ca="1" si="53"/>
        <v>Canada</v>
      </c>
      <c r="D214" t="str">
        <f t="shared" ca="1" si="54"/>
        <v>Tea</v>
      </c>
      <c r="E214">
        <f t="shared" ca="1" si="55"/>
        <v>164</v>
      </c>
      <c r="F214" s="3">
        <f t="shared" ca="1" si="56"/>
        <v>662</v>
      </c>
      <c r="G214">
        <f t="shared" ca="1" si="57"/>
        <v>108568</v>
      </c>
      <c r="H214">
        <f t="shared" ca="1" si="58"/>
        <v>61883.76</v>
      </c>
      <c r="I214">
        <f t="shared" ca="1" si="59"/>
        <v>6945</v>
      </c>
      <c r="J214">
        <f t="shared" ca="1" si="60"/>
        <v>1559</v>
      </c>
      <c r="K214" s="1">
        <f t="shared" ca="1" si="61"/>
        <v>46289</v>
      </c>
      <c r="L214" s="1">
        <f t="shared" ca="1" si="62"/>
        <v>46299</v>
      </c>
      <c r="M214" s="1">
        <f t="shared" ca="1" si="63"/>
        <v>46302</v>
      </c>
      <c r="N214">
        <f t="shared" ca="1" si="64"/>
        <v>70387.760000000009</v>
      </c>
      <c r="O214" s="3">
        <f t="shared" ca="1" si="65"/>
        <v>38180.239999999991</v>
      </c>
      <c r="P214" s="2">
        <f t="shared" ca="1" si="66"/>
        <v>0.35167121066981055</v>
      </c>
      <c r="Q214" t="str">
        <f t="shared" ca="1" si="67"/>
        <v>Late</v>
      </c>
    </row>
    <row r="215" spans="1:17" x14ac:dyDescent="0.3">
      <c r="A215" t="str">
        <f t="shared" si="51"/>
        <v>S00214</v>
      </c>
      <c r="B215" t="str">
        <f t="shared" ca="1" si="52"/>
        <v>Oceanic Exports</v>
      </c>
      <c r="C215" t="str">
        <f t="shared" ca="1" si="53"/>
        <v>UAE</v>
      </c>
      <c r="D215" t="str">
        <f t="shared" ca="1" si="54"/>
        <v>Sauces</v>
      </c>
      <c r="E215">
        <f t="shared" ca="1" si="55"/>
        <v>318</v>
      </c>
      <c r="F215" s="3">
        <f t="shared" ca="1" si="56"/>
        <v>357</v>
      </c>
      <c r="G215">
        <f t="shared" ca="1" si="57"/>
        <v>113526</v>
      </c>
      <c r="H215">
        <f t="shared" ca="1" si="58"/>
        <v>68115.600000000006</v>
      </c>
      <c r="I215">
        <f t="shared" ca="1" si="59"/>
        <v>5576</v>
      </c>
      <c r="J215">
        <f t="shared" ca="1" si="60"/>
        <v>3660</v>
      </c>
      <c r="K215" s="1">
        <f t="shared" ca="1" si="61"/>
        <v>46189</v>
      </c>
      <c r="L215" s="1">
        <f t="shared" ca="1" si="62"/>
        <v>46201</v>
      </c>
      <c r="M215" s="1">
        <f t="shared" ca="1" si="63"/>
        <v>46207</v>
      </c>
      <c r="N215">
        <f t="shared" ca="1" si="64"/>
        <v>77351.600000000006</v>
      </c>
      <c r="O215" s="3">
        <f t="shared" ca="1" si="65"/>
        <v>36174.399999999994</v>
      </c>
      <c r="P215" s="2">
        <f t="shared" ca="1" si="66"/>
        <v>0.31864418723464222</v>
      </c>
      <c r="Q215" t="str">
        <f t="shared" ca="1" si="67"/>
        <v>Late</v>
      </c>
    </row>
    <row r="216" spans="1:17" x14ac:dyDescent="0.3">
      <c r="A216" t="str">
        <f t="shared" si="51"/>
        <v>S00215</v>
      </c>
      <c r="B216" t="str">
        <f t="shared" ca="1" si="52"/>
        <v>Prime Wholesale</v>
      </c>
      <c r="C216" t="str">
        <f t="shared" ca="1" si="53"/>
        <v>Canada</v>
      </c>
      <c r="D216" t="str">
        <f t="shared" ca="1" si="54"/>
        <v>Spices</v>
      </c>
      <c r="E216">
        <f t="shared" ca="1" si="55"/>
        <v>393</v>
      </c>
      <c r="F216" s="3">
        <f t="shared" ca="1" si="56"/>
        <v>278</v>
      </c>
      <c r="G216">
        <f t="shared" ca="1" si="57"/>
        <v>109254</v>
      </c>
      <c r="H216">
        <f t="shared" ca="1" si="58"/>
        <v>71015.100000000006</v>
      </c>
      <c r="I216">
        <f t="shared" ca="1" si="59"/>
        <v>6063</v>
      </c>
      <c r="J216">
        <f t="shared" ca="1" si="60"/>
        <v>3276</v>
      </c>
      <c r="K216" s="1">
        <f t="shared" ca="1" si="61"/>
        <v>46300</v>
      </c>
      <c r="L216" s="1">
        <f t="shared" ca="1" si="62"/>
        <v>46318</v>
      </c>
      <c r="M216" s="1">
        <f t="shared" ca="1" si="63"/>
        <v>46316</v>
      </c>
      <c r="N216">
        <f t="shared" ca="1" si="64"/>
        <v>80354.100000000006</v>
      </c>
      <c r="O216" s="3">
        <f t="shared" ca="1" si="65"/>
        <v>28899.899999999994</v>
      </c>
      <c r="P216" s="2">
        <f t="shared" ca="1" si="66"/>
        <v>0.26452029216321593</v>
      </c>
      <c r="Q216" t="str">
        <f t="shared" ca="1" si="67"/>
        <v>On Time</v>
      </c>
    </row>
    <row r="217" spans="1:17" x14ac:dyDescent="0.3">
      <c r="A217" t="str">
        <f t="shared" si="51"/>
        <v>S00216</v>
      </c>
      <c r="B217" t="str">
        <f t="shared" ca="1" si="52"/>
        <v>Oceanic Exports</v>
      </c>
      <c r="C217" t="str">
        <f t="shared" ca="1" si="53"/>
        <v>Singapore</v>
      </c>
      <c r="D217" t="str">
        <f t="shared" ca="1" si="54"/>
        <v>Rice</v>
      </c>
      <c r="E217">
        <f t="shared" ca="1" si="55"/>
        <v>220</v>
      </c>
      <c r="F217" s="3">
        <f t="shared" ca="1" si="56"/>
        <v>650</v>
      </c>
      <c r="G217">
        <f t="shared" ca="1" si="57"/>
        <v>143000</v>
      </c>
      <c r="H217">
        <f t="shared" ca="1" si="58"/>
        <v>81510</v>
      </c>
      <c r="I217">
        <f t="shared" ca="1" si="59"/>
        <v>8348</v>
      </c>
      <c r="J217">
        <f t="shared" ca="1" si="60"/>
        <v>500</v>
      </c>
      <c r="K217" s="1">
        <f t="shared" ca="1" si="61"/>
        <v>45884</v>
      </c>
      <c r="L217" s="1">
        <f t="shared" ca="1" si="62"/>
        <v>45897</v>
      </c>
      <c r="M217" s="1">
        <f t="shared" ca="1" si="63"/>
        <v>45895</v>
      </c>
      <c r="N217">
        <f t="shared" ca="1" si="64"/>
        <v>90358</v>
      </c>
      <c r="O217" s="3">
        <f t="shared" ca="1" si="65"/>
        <v>52642</v>
      </c>
      <c r="P217" s="2">
        <f t="shared" ca="1" si="66"/>
        <v>0.36812587412587411</v>
      </c>
      <c r="Q217" t="str">
        <f t="shared" ca="1" si="67"/>
        <v>On Time</v>
      </c>
    </row>
    <row r="218" spans="1:17" x14ac:dyDescent="0.3">
      <c r="A218" t="str">
        <f t="shared" si="51"/>
        <v>S00217</v>
      </c>
      <c r="B218" t="str">
        <f t="shared" ca="1" si="52"/>
        <v>Beta Imports</v>
      </c>
      <c r="C218" t="str">
        <f t="shared" ca="1" si="53"/>
        <v>Canada</v>
      </c>
      <c r="D218" t="str">
        <f t="shared" ca="1" si="54"/>
        <v>Spices</v>
      </c>
      <c r="E218">
        <f t="shared" ca="1" si="55"/>
        <v>459</v>
      </c>
      <c r="F218" s="3">
        <f t="shared" ca="1" si="56"/>
        <v>298</v>
      </c>
      <c r="G218">
        <f t="shared" ca="1" si="57"/>
        <v>136782</v>
      </c>
      <c r="H218">
        <f t="shared" ca="1" si="58"/>
        <v>93011.76</v>
      </c>
      <c r="I218">
        <f t="shared" ca="1" si="59"/>
        <v>3530</v>
      </c>
      <c r="J218">
        <f t="shared" ca="1" si="60"/>
        <v>3902</v>
      </c>
      <c r="K218" s="1">
        <f t="shared" ca="1" si="61"/>
        <v>45977</v>
      </c>
      <c r="L218" s="1">
        <f t="shared" ca="1" si="62"/>
        <v>45984</v>
      </c>
      <c r="M218" s="1">
        <f t="shared" ca="1" si="63"/>
        <v>45983</v>
      </c>
      <c r="N218">
        <f t="shared" ca="1" si="64"/>
        <v>100443.76</v>
      </c>
      <c r="O218" s="3">
        <f t="shared" ca="1" si="65"/>
        <v>36338.240000000005</v>
      </c>
      <c r="P218" s="2">
        <f t="shared" ca="1" si="66"/>
        <v>0.265665365325847</v>
      </c>
      <c r="Q218" t="str">
        <f t="shared" ca="1" si="67"/>
        <v>On Time</v>
      </c>
    </row>
    <row r="219" spans="1:17" x14ac:dyDescent="0.3">
      <c r="A219" t="str">
        <f t="shared" si="51"/>
        <v>S00218</v>
      </c>
      <c r="B219" t="str">
        <f t="shared" ca="1" si="52"/>
        <v>Global Foods</v>
      </c>
      <c r="C219" t="str">
        <f t="shared" ca="1" si="53"/>
        <v>Australia</v>
      </c>
      <c r="D219" t="str">
        <f t="shared" ca="1" si="54"/>
        <v>Sauces</v>
      </c>
      <c r="E219">
        <f t="shared" ca="1" si="55"/>
        <v>451</v>
      </c>
      <c r="F219" s="3">
        <f t="shared" ca="1" si="56"/>
        <v>206</v>
      </c>
      <c r="G219">
        <f t="shared" ca="1" si="57"/>
        <v>92906</v>
      </c>
      <c r="H219">
        <f t="shared" ca="1" si="58"/>
        <v>45523.94</v>
      </c>
      <c r="I219">
        <f t="shared" ca="1" si="59"/>
        <v>6329</v>
      </c>
      <c r="J219">
        <f t="shared" ca="1" si="60"/>
        <v>872</v>
      </c>
      <c r="K219" s="1">
        <f t="shared" ca="1" si="61"/>
        <v>45802</v>
      </c>
      <c r="L219" s="1">
        <f t="shared" ca="1" si="62"/>
        <v>45815</v>
      </c>
      <c r="M219" s="1">
        <f t="shared" ca="1" si="63"/>
        <v>45821</v>
      </c>
      <c r="N219">
        <f t="shared" ca="1" si="64"/>
        <v>52724.94</v>
      </c>
      <c r="O219" s="3">
        <f t="shared" ca="1" si="65"/>
        <v>40181.06</v>
      </c>
      <c r="P219" s="2">
        <f t="shared" ca="1" si="66"/>
        <v>0.43249155059953071</v>
      </c>
      <c r="Q219" t="str">
        <f t="shared" ca="1" si="67"/>
        <v>Late</v>
      </c>
    </row>
    <row r="220" spans="1:17" x14ac:dyDescent="0.3">
      <c r="A220" t="str">
        <f t="shared" si="51"/>
        <v>S00219</v>
      </c>
      <c r="B220" t="str">
        <f t="shared" ca="1" si="52"/>
        <v>FreshMart Ltd</v>
      </c>
      <c r="C220" t="str">
        <f t="shared" ca="1" si="53"/>
        <v>Australia</v>
      </c>
      <c r="D220" t="str">
        <f t="shared" ca="1" si="54"/>
        <v>Spices</v>
      </c>
      <c r="E220">
        <f t="shared" ca="1" si="55"/>
        <v>100</v>
      </c>
      <c r="F220" s="3">
        <f t="shared" ca="1" si="56"/>
        <v>218</v>
      </c>
      <c r="G220">
        <f t="shared" ca="1" si="57"/>
        <v>21800</v>
      </c>
      <c r="H220">
        <f t="shared" ca="1" si="58"/>
        <v>12644</v>
      </c>
      <c r="I220">
        <f t="shared" ca="1" si="59"/>
        <v>1899</v>
      </c>
      <c r="J220">
        <f t="shared" ca="1" si="60"/>
        <v>1456</v>
      </c>
      <c r="K220" s="1">
        <f t="shared" ca="1" si="61"/>
        <v>46173</v>
      </c>
      <c r="L220" s="1">
        <f t="shared" ca="1" si="62"/>
        <v>46193</v>
      </c>
      <c r="M220" s="1">
        <f t="shared" ca="1" si="63"/>
        <v>46199</v>
      </c>
      <c r="N220">
        <f t="shared" ca="1" si="64"/>
        <v>15999</v>
      </c>
      <c r="O220" s="3">
        <f t="shared" ca="1" si="65"/>
        <v>5801</v>
      </c>
      <c r="P220" s="2">
        <f t="shared" ca="1" si="66"/>
        <v>0.26610091743119269</v>
      </c>
      <c r="Q220" t="str">
        <f t="shared" ca="1" si="67"/>
        <v>Late</v>
      </c>
    </row>
    <row r="221" spans="1:17" x14ac:dyDescent="0.3">
      <c r="A221" t="str">
        <f t="shared" si="51"/>
        <v>S00220</v>
      </c>
      <c r="B221" t="str">
        <f t="shared" ca="1" si="52"/>
        <v>FreshMart Ltd</v>
      </c>
      <c r="C221" t="str">
        <f t="shared" ca="1" si="53"/>
        <v>Australia</v>
      </c>
      <c r="D221" t="str">
        <f t="shared" ca="1" si="54"/>
        <v>Pickles</v>
      </c>
      <c r="E221">
        <f t="shared" ca="1" si="55"/>
        <v>141</v>
      </c>
      <c r="F221" s="3">
        <f t="shared" ca="1" si="56"/>
        <v>409</v>
      </c>
      <c r="G221">
        <f t="shared" ca="1" si="57"/>
        <v>57669</v>
      </c>
      <c r="H221">
        <f t="shared" ca="1" si="58"/>
        <v>32871.33</v>
      </c>
      <c r="I221">
        <f t="shared" ca="1" si="59"/>
        <v>1504</v>
      </c>
      <c r="J221">
        <f t="shared" ca="1" si="60"/>
        <v>3706</v>
      </c>
      <c r="K221" s="1">
        <f t="shared" ca="1" si="61"/>
        <v>46043</v>
      </c>
      <c r="L221" s="1">
        <f t="shared" ca="1" si="62"/>
        <v>46056</v>
      </c>
      <c r="M221" s="1">
        <f t="shared" ca="1" si="63"/>
        <v>46060</v>
      </c>
      <c r="N221">
        <f t="shared" ca="1" si="64"/>
        <v>38081.33</v>
      </c>
      <c r="O221" s="3">
        <f t="shared" ca="1" si="65"/>
        <v>19587.669999999998</v>
      </c>
      <c r="P221" s="2">
        <f t="shared" ca="1" si="66"/>
        <v>0.33965683469454988</v>
      </c>
      <c r="Q221" t="str">
        <f t="shared" ca="1" si="67"/>
        <v>Late</v>
      </c>
    </row>
    <row r="222" spans="1:17" x14ac:dyDescent="0.3">
      <c r="A222" t="str">
        <f t="shared" si="51"/>
        <v>S00221</v>
      </c>
      <c r="B222" t="str">
        <f t="shared" ca="1" si="52"/>
        <v>Oceanic Exports</v>
      </c>
      <c r="C222" t="str">
        <f t="shared" ca="1" si="53"/>
        <v>Canada</v>
      </c>
      <c r="D222" t="str">
        <f t="shared" ca="1" si="54"/>
        <v>Rice</v>
      </c>
      <c r="E222">
        <f t="shared" ca="1" si="55"/>
        <v>89</v>
      </c>
      <c r="F222" s="3">
        <f t="shared" ca="1" si="56"/>
        <v>593</v>
      </c>
      <c r="G222">
        <f t="shared" ca="1" si="57"/>
        <v>52777</v>
      </c>
      <c r="H222">
        <f t="shared" ca="1" si="58"/>
        <v>28499.58</v>
      </c>
      <c r="I222">
        <f t="shared" ca="1" si="59"/>
        <v>2936</v>
      </c>
      <c r="J222">
        <f t="shared" ca="1" si="60"/>
        <v>3157</v>
      </c>
      <c r="K222" s="1">
        <f t="shared" ca="1" si="61"/>
        <v>45826</v>
      </c>
      <c r="L222" s="1">
        <f t="shared" ca="1" si="62"/>
        <v>45834</v>
      </c>
      <c r="M222" s="1">
        <f t="shared" ca="1" si="63"/>
        <v>45833</v>
      </c>
      <c r="N222">
        <f t="shared" ca="1" si="64"/>
        <v>34592.58</v>
      </c>
      <c r="O222" s="3">
        <f t="shared" ca="1" si="65"/>
        <v>18184.419999999998</v>
      </c>
      <c r="P222" s="2">
        <f t="shared" ca="1" si="66"/>
        <v>0.34455198287132649</v>
      </c>
      <c r="Q222" t="str">
        <f t="shared" ca="1" si="67"/>
        <v>On Time</v>
      </c>
    </row>
    <row r="223" spans="1:17" x14ac:dyDescent="0.3">
      <c r="A223" t="str">
        <f t="shared" si="51"/>
        <v>S00222</v>
      </c>
      <c r="B223" t="str">
        <f t="shared" ca="1" si="52"/>
        <v>Prime Wholesale</v>
      </c>
      <c r="C223" t="str">
        <f t="shared" ca="1" si="53"/>
        <v>Australia</v>
      </c>
      <c r="D223" t="str">
        <f t="shared" ca="1" si="54"/>
        <v>Tea</v>
      </c>
      <c r="E223">
        <f t="shared" ca="1" si="55"/>
        <v>303</v>
      </c>
      <c r="F223" s="3">
        <f t="shared" ca="1" si="56"/>
        <v>586</v>
      </c>
      <c r="G223">
        <f t="shared" ca="1" si="57"/>
        <v>177558</v>
      </c>
      <c r="H223">
        <f t="shared" ca="1" si="58"/>
        <v>99432.48</v>
      </c>
      <c r="I223">
        <f t="shared" ca="1" si="59"/>
        <v>7083</v>
      </c>
      <c r="J223">
        <f t="shared" ca="1" si="60"/>
        <v>2641</v>
      </c>
      <c r="K223" s="1">
        <f t="shared" ca="1" si="61"/>
        <v>46144</v>
      </c>
      <c r="L223" s="1">
        <f t="shared" ca="1" si="62"/>
        <v>46161</v>
      </c>
      <c r="M223" s="1">
        <f t="shared" ca="1" si="63"/>
        <v>46158</v>
      </c>
      <c r="N223">
        <f t="shared" ca="1" si="64"/>
        <v>109156.48</v>
      </c>
      <c r="O223" s="3">
        <f t="shared" ca="1" si="65"/>
        <v>68401.52</v>
      </c>
      <c r="P223" s="2">
        <f t="shared" ca="1" si="66"/>
        <v>0.38523479651719439</v>
      </c>
      <c r="Q223" t="str">
        <f t="shared" ca="1" si="67"/>
        <v>On Time</v>
      </c>
    </row>
    <row r="224" spans="1:17" x14ac:dyDescent="0.3">
      <c r="A224" t="str">
        <f t="shared" si="51"/>
        <v>S00223</v>
      </c>
      <c r="B224" t="str">
        <f t="shared" ca="1" si="52"/>
        <v>Alpha Traders</v>
      </c>
      <c r="C224" t="str">
        <f t="shared" ca="1" si="53"/>
        <v>Canada</v>
      </c>
      <c r="D224" t="str">
        <f t="shared" ca="1" si="54"/>
        <v>Rice</v>
      </c>
      <c r="E224">
        <f t="shared" ca="1" si="55"/>
        <v>353</v>
      </c>
      <c r="F224" s="3">
        <f t="shared" ca="1" si="56"/>
        <v>472</v>
      </c>
      <c r="G224">
        <f t="shared" ca="1" si="57"/>
        <v>166616</v>
      </c>
      <c r="H224">
        <f t="shared" ca="1" si="58"/>
        <v>114965.04</v>
      </c>
      <c r="I224">
        <f t="shared" ca="1" si="59"/>
        <v>1689</v>
      </c>
      <c r="J224">
        <f t="shared" ca="1" si="60"/>
        <v>2004</v>
      </c>
      <c r="K224" s="1">
        <f t="shared" ca="1" si="61"/>
        <v>45780</v>
      </c>
      <c r="L224" s="1">
        <f t="shared" ca="1" si="62"/>
        <v>45799</v>
      </c>
      <c r="M224" s="1">
        <f t="shared" ca="1" si="63"/>
        <v>45804</v>
      </c>
      <c r="N224">
        <f t="shared" ca="1" si="64"/>
        <v>118658.04</v>
      </c>
      <c r="O224" s="3">
        <f t="shared" ca="1" si="65"/>
        <v>47957.960000000006</v>
      </c>
      <c r="P224" s="2">
        <f t="shared" ca="1" si="66"/>
        <v>0.28783526191962361</v>
      </c>
      <c r="Q224" t="str">
        <f t="shared" ca="1" si="67"/>
        <v>Late</v>
      </c>
    </row>
    <row r="225" spans="1:17" x14ac:dyDescent="0.3">
      <c r="A225" t="str">
        <f t="shared" si="51"/>
        <v>S00224</v>
      </c>
      <c r="B225" t="str">
        <f t="shared" ca="1" si="52"/>
        <v>Prime Wholesale</v>
      </c>
      <c r="C225" t="str">
        <f t="shared" ca="1" si="53"/>
        <v>UAE</v>
      </c>
      <c r="D225" t="str">
        <f t="shared" ca="1" si="54"/>
        <v>Tea</v>
      </c>
      <c r="E225">
        <f t="shared" ca="1" si="55"/>
        <v>125</v>
      </c>
      <c r="F225" s="3">
        <f t="shared" ca="1" si="56"/>
        <v>707</v>
      </c>
      <c r="G225">
        <f t="shared" ca="1" si="57"/>
        <v>88375</v>
      </c>
      <c r="H225">
        <f t="shared" ca="1" si="58"/>
        <v>43303.75</v>
      </c>
      <c r="I225">
        <f t="shared" ca="1" si="59"/>
        <v>8818</v>
      </c>
      <c r="J225">
        <f t="shared" ca="1" si="60"/>
        <v>2555</v>
      </c>
      <c r="K225" s="1">
        <f t="shared" ca="1" si="61"/>
        <v>45996</v>
      </c>
      <c r="L225" s="1">
        <f t="shared" ca="1" si="62"/>
        <v>46015</v>
      </c>
      <c r="M225" s="1">
        <f t="shared" ca="1" si="63"/>
        <v>46019</v>
      </c>
      <c r="N225">
        <f t="shared" ca="1" si="64"/>
        <v>54676.75</v>
      </c>
      <c r="O225" s="3">
        <f t="shared" ca="1" si="65"/>
        <v>33698.25</v>
      </c>
      <c r="P225" s="2">
        <f t="shared" ca="1" si="66"/>
        <v>0.38130975954738333</v>
      </c>
      <c r="Q225" t="str">
        <f t="shared" ca="1" si="67"/>
        <v>Late</v>
      </c>
    </row>
    <row r="226" spans="1:17" x14ac:dyDescent="0.3">
      <c r="A226" t="str">
        <f t="shared" si="51"/>
        <v>S00225</v>
      </c>
      <c r="B226" t="str">
        <f t="shared" ca="1" si="52"/>
        <v>FreshMart Ltd</v>
      </c>
      <c r="C226" t="str">
        <f t="shared" ca="1" si="53"/>
        <v>Canada</v>
      </c>
      <c r="D226" t="str">
        <f t="shared" ca="1" si="54"/>
        <v>Spices</v>
      </c>
      <c r="E226">
        <f t="shared" ca="1" si="55"/>
        <v>151</v>
      </c>
      <c r="F226" s="3">
        <f t="shared" ca="1" si="56"/>
        <v>122</v>
      </c>
      <c r="G226">
        <f t="shared" ca="1" si="57"/>
        <v>18422</v>
      </c>
      <c r="H226">
        <f t="shared" ca="1" si="58"/>
        <v>11974.3</v>
      </c>
      <c r="I226">
        <f t="shared" ca="1" si="59"/>
        <v>7162</v>
      </c>
      <c r="J226">
        <f t="shared" ca="1" si="60"/>
        <v>659</v>
      </c>
      <c r="K226" s="1">
        <f t="shared" ca="1" si="61"/>
        <v>45932</v>
      </c>
      <c r="L226" s="1">
        <f t="shared" ca="1" si="62"/>
        <v>45950</v>
      </c>
      <c r="M226" s="1">
        <f t="shared" ca="1" si="63"/>
        <v>45951</v>
      </c>
      <c r="N226">
        <f t="shared" ca="1" si="64"/>
        <v>19795.3</v>
      </c>
      <c r="O226" s="3">
        <f t="shared" ca="1" si="65"/>
        <v>-1373.2999999999993</v>
      </c>
      <c r="P226" s="2">
        <f t="shared" ca="1" si="66"/>
        <v>-7.454673759635215E-2</v>
      </c>
      <c r="Q226" t="str">
        <f t="shared" ca="1" si="67"/>
        <v>Late</v>
      </c>
    </row>
    <row r="227" spans="1:17" x14ac:dyDescent="0.3">
      <c r="A227" t="str">
        <f t="shared" si="51"/>
        <v>S00226</v>
      </c>
      <c r="B227" t="str">
        <f t="shared" ca="1" si="52"/>
        <v>Oceanic Exports</v>
      </c>
      <c r="C227" t="str">
        <f t="shared" ca="1" si="53"/>
        <v>UK</v>
      </c>
      <c r="D227" t="str">
        <f t="shared" ca="1" si="54"/>
        <v>Tea</v>
      </c>
      <c r="E227">
        <f t="shared" ca="1" si="55"/>
        <v>65</v>
      </c>
      <c r="F227" s="3">
        <f t="shared" ca="1" si="56"/>
        <v>450</v>
      </c>
      <c r="G227">
        <f t="shared" ca="1" si="57"/>
        <v>29250</v>
      </c>
      <c r="H227">
        <f t="shared" ca="1" si="58"/>
        <v>14625</v>
      </c>
      <c r="I227">
        <f t="shared" ca="1" si="59"/>
        <v>11263</v>
      </c>
      <c r="J227">
        <f t="shared" ca="1" si="60"/>
        <v>3603</v>
      </c>
      <c r="K227" s="1">
        <f t="shared" ca="1" si="61"/>
        <v>46021</v>
      </c>
      <c r="L227" s="1">
        <f t="shared" ca="1" si="62"/>
        <v>46030</v>
      </c>
      <c r="M227" s="1">
        <f t="shared" ca="1" si="63"/>
        <v>46028</v>
      </c>
      <c r="N227">
        <f t="shared" ca="1" si="64"/>
        <v>29491</v>
      </c>
      <c r="O227" s="3">
        <f t="shared" ca="1" si="65"/>
        <v>-241</v>
      </c>
      <c r="P227" s="2">
        <f t="shared" ca="1" si="66"/>
        <v>-8.2393162393162387E-3</v>
      </c>
      <c r="Q227" t="str">
        <f t="shared" ca="1" si="67"/>
        <v>On Time</v>
      </c>
    </row>
    <row r="228" spans="1:17" x14ac:dyDescent="0.3">
      <c r="A228" t="str">
        <f t="shared" si="51"/>
        <v>S00227</v>
      </c>
      <c r="B228" t="str">
        <f t="shared" ca="1" si="52"/>
        <v>Alpha Traders</v>
      </c>
      <c r="C228" t="str">
        <f t="shared" ca="1" si="53"/>
        <v>Singapore</v>
      </c>
      <c r="D228" t="str">
        <f t="shared" ca="1" si="54"/>
        <v>Tea</v>
      </c>
      <c r="E228">
        <f t="shared" ca="1" si="55"/>
        <v>336</v>
      </c>
      <c r="F228" s="3">
        <f t="shared" ca="1" si="56"/>
        <v>465</v>
      </c>
      <c r="G228">
        <f t="shared" ca="1" si="57"/>
        <v>156240</v>
      </c>
      <c r="H228">
        <f t="shared" ca="1" si="58"/>
        <v>70308</v>
      </c>
      <c r="I228">
        <f t="shared" ca="1" si="59"/>
        <v>8956</v>
      </c>
      <c r="J228">
        <f t="shared" ca="1" si="60"/>
        <v>2847</v>
      </c>
      <c r="K228" s="1">
        <f t="shared" ca="1" si="61"/>
        <v>46369</v>
      </c>
      <c r="L228" s="1">
        <f t="shared" ca="1" si="62"/>
        <v>46384</v>
      </c>
      <c r="M228" s="1">
        <f t="shared" ca="1" si="63"/>
        <v>46385</v>
      </c>
      <c r="N228">
        <f t="shared" ca="1" si="64"/>
        <v>82111</v>
      </c>
      <c r="O228" s="3">
        <f t="shared" ca="1" si="65"/>
        <v>74129</v>
      </c>
      <c r="P228" s="2">
        <f t="shared" ca="1" si="66"/>
        <v>0.47445596518177163</v>
      </c>
      <c r="Q228" t="str">
        <f t="shared" ca="1" si="67"/>
        <v>Late</v>
      </c>
    </row>
    <row r="229" spans="1:17" x14ac:dyDescent="0.3">
      <c r="A229" t="str">
        <f t="shared" si="51"/>
        <v>S00228</v>
      </c>
      <c r="B229" t="str">
        <f t="shared" ca="1" si="52"/>
        <v>Prime Wholesale</v>
      </c>
      <c r="C229" t="str">
        <f t="shared" ca="1" si="53"/>
        <v>Singapore</v>
      </c>
      <c r="D229" t="str">
        <f t="shared" ca="1" si="54"/>
        <v>Tea</v>
      </c>
      <c r="E229">
        <f t="shared" ca="1" si="55"/>
        <v>329</v>
      </c>
      <c r="F229" s="3">
        <f t="shared" ca="1" si="56"/>
        <v>737</v>
      </c>
      <c r="G229">
        <f t="shared" ca="1" si="57"/>
        <v>242473</v>
      </c>
      <c r="H229">
        <f t="shared" ca="1" si="58"/>
        <v>147908.53</v>
      </c>
      <c r="I229">
        <f t="shared" ca="1" si="59"/>
        <v>11804</v>
      </c>
      <c r="J229">
        <f t="shared" ca="1" si="60"/>
        <v>2346</v>
      </c>
      <c r="K229" s="1">
        <f t="shared" ca="1" si="61"/>
        <v>46126</v>
      </c>
      <c r="L229" s="1">
        <f t="shared" ca="1" si="62"/>
        <v>46140</v>
      </c>
      <c r="M229" s="1">
        <f t="shared" ca="1" si="63"/>
        <v>46140</v>
      </c>
      <c r="N229">
        <f t="shared" ca="1" si="64"/>
        <v>162058.53</v>
      </c>
      <c r="O229" s="3">
        <f t="shared" ca="1" si="65"/>
        <v>80414.47</v>
      </c>
      <c r="P229" s="2">
        <f t="shared" ca="1" si="66"/>
        <v>0.33164298705422873</v>
      </c>
      <c r="Q229" t="str">
        <f t="shared" ca="1" si="67"/>
        <v>On Time</v>
      </c>
    </row>
    <row r="230" spans="1:17" x14ac:dyDescent="0.3">
      <c r="A230" t="str">
        <f t="shared" si="51"/>
        <v>S00229</v>
      </c>
      <c r="B230" t="str">
        <f t="shared" ca="1" si="52"/>
        <v>Alpha Traders</v>
      </c>
      <c r="C230" t="str">
        <f t="shared" ca="1" si="53"/>
        <v>Singapore</v>
      </c>
      <c r="D230" t="str">
        <f t="shared" ca="1" si="54"/>
        <v>Rice</v>
      </c>
      <c r="E230">
        <f t="shared" ca="1" si="55"/>
        <v>418</v>
      </c>
      <c r="F230" s="3">
        <f t="shared" ca="1" si="56"/>
        <v>611</v>
      </c>
      <c r="G230">
        <f t="shared" ca="1" si="57"/>
        <v>255398</v>
      </c>
      <c r="H230">
        <f t="shared" ca="1" si="58"/>
        <v>137914.92000000001</v>
      </c>
      <c r="I230">
        <f t="shared" ca="1" si="59"/>
        <v>5229</v>
      </c>
      <c r="J230">
        <f t="shared" ca="1" si="60"/>
        <v>3609</v>
      </c>
      <c r="K230" s="1">
        <f t="shared" ca="1" si="61"/>
        <v>45729</v>
      </c>
      <c r="L230" s="1">
        <f t="shared" ca="1" si="62"/>
        <v>45737</v>
      </c>
      <c r="M230" s="1">
        <f t="shared" ca="1" si="63"/>
        <v>45738</v>
      </c>
      <c r="N230">
        <f t="shared" ca="1" si="64"/>
        <v>146752.92000000001</v>
      </c>
      <c r="O230" s="3">
        <f t="shared" ca="1" si="65"/>
        <v>108645.07999999999</v>
      </c>
      <c r="P230" s="2">
        <f t="shared" ca="1" si="66"/>
        <v>0.42539518711971114</v>
      </c>
      <c r="Q230" t="str">
        <f t="shared" ca="1" si="67"/>
        <v>Late</v>
      </c>
    </row>
    <row r="231" spans="1:17" x14ac:dyDescent="0.3">
      <c r="A231" t="str">
        <f t="shared" si="51"/>
        <v>S00230</v>
      </c>
      <c r="B231" t="str">
        <f t="shared" ca="1" si="52"/>
        <v>Global Foods</v>
      </c>
      <c r="C231" t="str">
        <f t="shared" ca="1" si="53"/>
        <v>UAE</v>
      </c>
      <c r="D231" t="str">
        <f t="shared" ca="1" si="54"/>
        <v>Pickles</v>
      </c>
      <c r="E231">
        <f t="shared" ca="1" si="55"/>
        <v>356</v>
      </c>
      <c r="F231" s="3">
        <f t="shared" ca="1" si="56"/>
        <v>512</v>
      </c>
      <c r="G231">
        <f t="shared" ca="1" si="57"/>
        <v>182272</v>
      </c>
      <c r="H231">
        <f t="shared" ca="1" si="58"/>
        <v>82022.399999999994</v>
      </c>
      <c r="I231">
        <f t="shared" ca="1" si="59"/>
        <v>8075</v>
      </c>
      <c r="J231">
        <f t="shared" ca="1" si="60"/>
        <v>3864</v>
      </c>
      <c r="K231" s="1">
        <f t="shared" ca="1" si="61"/>
        <v>46141</v>
      </c>
      <c r="L231" s="1">
        <f t="shared" ca="1" si="62"/>
        <v>46154</v>
      </c>
      <c r="M231" s="1">
        <f t="shared" ca="1" si="63"/>
        <v>46159</v>
      </c>
      <c r="N231">
        <f t="shared" ca="1" si="64"/>
        <v>93961.4</v>
      </c>
      <c r="O231" s="3">
        <f t="shared" ca="1" si="65"/>
        <v>88310.6</v>
      </c>
      <c r="P231" s="2">
        <f t="shared" ca="1" si="66"/>
        <v>0.48449899051966294</v>
      </c>
      <c r="Q231" t="str">
        <f t="shared" ca="1" si="67"/>
        <v>Late</v>
      </c>
    </row>
    <row r="232" spans="1:17" x14ac:dyDescent="0.3">
      <c r="A232" t="str">
        <f t="shared" si="51"/>
        <v>S00231</v>
      </c>
      <c r="B232" t="str">
        <f t="shared" ca="1" si="52"/>
        <v>FreshMart Ltd</v>
      </c>
      <c r="C232" t="str">
        <f t="shared" ca="1" si="53"/>
        <v>UAE</v>
      </c>
      <c r="D232" t="str">
        <f t="shared" ca="1" si="54"/>
        <v>Spices</v>
      </c>
      <c r="E232">
        <f t="shared" ca="1" si="55"/>
        <v>50</v>
      </c>
      <c r="F232" s="3">
        <f t="shared" ca="1" si="56"/>
        <v>744</v>
      </c>
      <c r="G232">
        <f t="shared" ca="1" si="57"/>
        <v>37200</v>
      </c>
      <c r="H232">
        <f t="shared" ca="1" si="58"/>
        <v>27900</v>
      </c>
      <c r="I232">
        <f t="shared" ca="1" si="59"/>
        <v>4142</v>
      </c>
      <c r="J232">
        <f t="shared" ca="1" si="60"/>
        <v>3224</v>
      </c>
      <c r="K232" s="1">
        <f t="shared" ca="1" si="61"/>
        <v>46061</v>
      </c>
      <c r="L232" s="1">
        <f t="shared" ca="1" si="62"/>
        <v>46072</v>
      </c>
      <c r="M232" s="1">
        <f t="shared" ca="1" si="63"/>
        <v>46072</v>
      </c>
      <c r="N232">
        <f t="shared" ca="1" si="64"/>
        <v>35266</v>
      </c>
      <c r="O232" s="3">
        <f t="shared" ca="1" si="65"/>
        <v>1934</v>
      </c>
      <c r="P232" s="2">
        <f t="shared" ca="1" si="66"/>
        <v>5.1989247311827955E-2</v>
      </c>
      <c r="Q232" t="str">
        <f t="shared" ca="1" si="67"/>
        <v>On Time</v>
      </c>
    </row>
    <row r="233" spans="1:17" x14ac:dyDescent="0.3">
      <c r="A233" t="str">
        <f t="shared" si="51"/>
        <v>S00232</v>
      </c>
      <c r="B233" t="str">
        <f t="shared" ca="1" si="52"/>
        <v>Oceanic Exports</v>
      </c>
      <c r="C233" t="str">
        <f t="shared" ca="1" si="53"/>
        <v>Singapore</v>
      </c>
      <c r="D233" t="str">
        <f t="shared" ca="1" si="54"/>
        <v>Pickles</v>
      </c>
      <c r="E233">
        <f t="shared" ca="1" si="55"/>
        <v>202</v>
      </c>
      <c r="F233" s="3">
        <f t="shared" ca="1" si="56"/>
        <v>259</v>
      </c>
      <c r="G233">
        <f t="shared" ca="1" si="57"/>
        <v>52318</v>
      </c>
      <c r="H233">
        <f t="shared" ca="1" si="58"/>
        <v>25112.639999999999</v>
      </c>
      <c r="I233">
        <f t="shared" ca="1" si="59"/>
        <v>4663</v>
      </c>
      <c r="J233">
        <f t="shared" ca="1" si="60"/>
        <v>2320</v>
      </c>
      <c r="K233" s="1">
        <f t="shared" ca="1" si="61"/>
        <v>45979</v>
      </c>
      <c r="L233" s="1">
        <f t="shared" ca="1" si="62"/>
        <v>45988</v>
      </c>
      <c r="M233" s="1">
        <f t="shared" ca="1" si="63"/>
        <v>45992</v>
      </c>
      <c r="N233">
        <f t="shared" ca="1" si="64"/>
        <v>32095.64</v>
      </c>
      <c r="O233" s="3">
        <f t="shared" ca="1" si="65"/>
        <v>20222.36</v>
      </c>
      <c r="P233" s="2">
        <f t="shared" ca="1" si="66"/>
        <v>0.38652777246836656</v>
      </c>
      <c r="Q233" t="str">
        <f t="shared" ca="1" si="67"/>
        <v>Late</v>
      </c>
    </row>
    <row r="234" spans="1:17" x14ac:dyDescent="0.3">
      <c r="A234" t="str">
        <f t="shared" si="51"/>
        <v>S00233</v>
      </c>
      <c r="B234" t="str">
        <f t="shared" ca="1" si="52"/>
        <v>Beta Imports</v>
      </c>
      <c r="C234" t="str">
        <f t="shared" ca="1" si="53"/>
        <v>Canada</v>
      </c>
      <c r="D234" t="str">
        <f t="shared" ca="1" si="54"/>
        <v>Spices</v>
      </c>
      <c r="E234">
        <f t="shared" ca="1" si="55"/>
        <v>330</v>
      </c>
      <c r="F234" s="3">
        <f t="shared" ca="1" si="56"/>
        <v>579</v>
      </c>
      <c r="G234">
        <f t="shared" ca="1" si="57"/>
        <v>191070</v>
      </c>
      <c r="H234">
        <f t="shared" ca="1" si="58"/>
        <v>122284.8</v>
      </c>
      <c r="I234">
        <f t="shared" ca="1" si="59"/>
        <v>2655</v>
      </c>
      <c r="J234">
        <f t="shared" ca="1" si="60"/>
        <v>1240</v>
      </c>
      <c r="K234" s="1">
        <f t="shared" ca="1" si="61"/>
        <v>45969</v>
      </c>
      <c r="L234" s="1">
        <f t="shared" ca="1" si="62"/>
        <v>45976</v>
      </c>
      <c r="M234" s="1">
        <f t="shared" ca="1" si="63"/>
        <v>45979</v>
      </c>
      <c r="N234">
        <f t="shared" ca="1" si="64"/>
        <v>126179.8</v>
      </c>
      <c r="O234" s="3">
        <f t="shared" ca="1" si="65"/>
        <v>64890.2</v>
      </c>
      <c r="P234" s="2">
        <f t="shared" ca="1" si="66"/>
        <v>0.33961480085832418</v>
      </c>
      <c r="Q234" t="str">
        <f t="shared" ca="1" si="67"/>
        <v>Late</v>
      </c>
    </row>
    <row r="235" spans="1:17" x14ac:dyDescent="0.3">
      <c r="A235" t="str">
        <f t="shared" si="51"/>
        <v>S00234</v>
      </c>
      <c r="B235" t="str">
        <f t="shared" ca="1" si="52"/>
        <v>Beta Imports</v>
      </c>
      <c r="C235" t="str">
        <f t="shared" ca="1" si="53"/>
        <v>UAE</v>
      </c>
      <c r="D235" t="str">
        <f t="shared" ca="1" si="54"/>
        <v>Sauces</v>
      </c>
      <c r="E235">
        <f t="shared" ca="1" si="55"/>
        <v>129</v>
      </c>
      <c r="F235" s="3">
        <f t="shared" ca="1" si="56"/>
        <v>517</v>
      </c>
      <c r="G235">
        <f t="shared" ca="1" si="57"/>
        <v>66693</v>
      </c>
      <c r="H235">
        <f t="shared" ca="1" si="58"/>
        <v>46685.1</v>
      </c>
      <c r="I235">
        <f t="shared" ca="1" si="59"/>
        <v>11274</v>
      </c>
      <c r="J235">
        <f t="shared" ca="1" si="60"/>
        <v>566</v>
      </c>
      <c r="K235" s="1">
        <f t="shared" ca="1" si="61"/>
        <v>45791</v>
      </c>
      <c r="L235" s="1">
        <f t="shared" ca="1" si="62"/>
        <v>45802</v>
      </c>
      <c r="M235" s="1">
        <f t="shared" ca="1" si="63"/>
        <v>45801</v>
      </c>
      <c r="N235">
        <f t="shared" ca="1" si="64"/>
        <v>58525.1</v>
      </c>
      <c r="O235" s="3">
        <f t="shared" ca="1" si="65"/>
        <v>8167.9000000000015</v>
      </c>
      <c r="P235" s="2">
        <f t="shared" ca="1" si="66"/>
        <v>0.12247012430090116</v>
      </c>
      <c r="Q235" t="str">
        <f t="shared" ca="1" si="67"/>
        <v>On Time</v>
      </c>
    </row>
    <row r="236" spans="1:17" x14ac:dyDescent="0.3">
      <c r="A236" t="str">
        <f t="shared" si="51"/>
        <v>S00235</v>
      </c>
      <c r="B236" t="str">
        <f t="shared" ca="1" si="52"/>
        <v>Oceanic Exports</v>
      </c>
      <c r="C236" t="str">
        <f t="shared" ca="1" si="53"/>
        <v>Australia</v>
      </c>
      <c r="D236" t="str">
        <f t="shared" ca="1" si="54"/>
        <v>Pickles</v>
      </c>
      <c r="E236">
        <f t="shared" ca="1" si="55"/>
        <v>125</v>
      </c>
      <c r="F236" s="3">
        <f t="shared" ca="1" si="56"/>
        <v>669</v>
      </c>
      <c r="G236">
        <f t="shared" ca="1" si="57"/>
        <v>83625</v>
      </c>
      <c r="H236">
        <f t="shared" ca="1" si="58"/>
        <v>54356.25</v>
      </c>
      <c r="I236">
        <f t="shared" ca="1" si="59"/>
        <v>2812</v>
      </c>
      <c r="J236">
        <f t="shared" ca="1" si="60"/>
        <v>2955</v>
      </c>
      <c r="K236" s="1">
        <f t="shared" ca="1" si="61"/>
        <v>46202</v>
      </c>
      <c r="L236" s="1">
        <f t="shared" ca="1" si="62"/>
        <v>46216</v>
      </c>
      <c r="M236" s="1">
        <f t="shared" ca="1" si="63"/>
        <v>46215</v>
      </c>
      <c r="N236">
        <f t="shared" ca="1" si="64"/>
        <v>60123.25</v>
      </c>
      <c r="O236" s="3">
        <f t="shared" ca="1" si="65"/>
        <v>23501.75</v>
      </c>
      <c r="P236" s="2">
        <f t="shared" ca="1" si="66"/>
        <v>0.28103736920777278</v>
      </c>
      <c r="Q236" t="str">
        <f t="shared" ca="1" si="67"/>
        <v>On Time</v>
      </c>
    </row>
    <row r="237" spans="1:17" x14ac:dyDescent="0.3">
      <c r="A237" t="str">
        <f t="shared" si="51"/>
        <v>S00236</v>
      </c>
      <c r="B237" t="str">
        <f t="shared" ca="1" si="52"/>
        <v>Beta Imports</v>
      </c>
      <c r="C237" t="str">
        <f t="shared" ca="1" si="53"/>
        <v>Singapore</v>
      </c>
      <c r="D237" t="str">
        <f t="shared" ca="1" si="54"/>
        <v>Rice</v>
      </c>
      <c r="E237">
        <f t="shared" ca="1" si="55"/>
        <v>307</v>
      </c>
      <c r="F237" s="3">
        <f t="shared" ca="1" si="56"/>
        <v>262</v>
      </c>
      <c r="G237">
        <f t="shared" ca="1" si="57"/>
        <v>80434</v>
      </c>
      <c r="H237">
        <f t="shared" ca="1" si="58"/>
        <v>53890.78</v>
      </c>
      <c r="I237">
        <f t="shared" ca="1" si="59"/>
        <v>3017</v>
      </c>
      <c r="J237">
        <f t="shared" ca="1" si="60"/>
        <v>2429</v>
      </c>
      <c r="K237" s="1">
        <f t="shared" ca="1" si="61"/>
        <v>46295</v>
      </c>
      <c r="L237" s="1">
        <f t="shared" ca="1" si="62"/>
        <v>46307</v>
      </c>
      <c r="M237" s="1">
        <f t="shared" ca="1" si="63"/>
        <v>46313</v>
      </c>
      <c r="N237">
        <f t="shared" ca="1" si="64"/>
        <v>59336.78</v>
      </c>
      <c r="O237" s="3">
        <f t="shared" ca="1" si="65"/>
        <v>21097.22</v>
      </c>
      <c r="P237" s="2">
        <f t="shared" ca="1" si="66"/>
        <v>0.26229231419548948</v>
      </c>
      <c r="Q237" t="str">
        <f t="shared" ca="1" si="67"/>
        <v>Late</v>
      </c>
    </row>
    <row r="238" spans="1:17" x14ac:dyDescent="0.3">
      <c r="A238" t="str">
        <f t="shared" si="51"/>
        <v>S00237</v>
      </c>
      <c r="B238" t="str">
        <f t="shared" ca="1" si="52"/>
        <v>Global Foods</v>
      </c>
      <c r="C238" t="str">
        <f t="shared" ca="1" si="53"/>
        <v>UK</v>
      </c>
      <c r="D238" t="str">
        <f t="shared" ca="1" si="54"/>
        <v>Spices</v>
      </c>
      <c r="E238">
        <f t="shared" ca="1" si="55"/>
        <v>352</v>
      </c>
      <c r="F238" s="3">
        <f t="shared" ca="1" si="56"/>
        <v>443</v>
      </c>
      <c r="G238">
        <f t="shared" ca="1" si="57"/>
        <v>155936</v>
      </c>
      <c r="H238">
        <f t="shared" ca="1" si="58"/>
        <v>96680.320000000007</v>
      </c>
      <c r="I238">
        <f t="shared" ca="1" si="59"/>
        <v>8824</v>
      </c>
      <c r="J238">
        <f t="shared" ca="1" si="60"/>
        <v>3851</v>
      </c>
      <c r="K238" s="1">
        <f t="shared" ca="1" si="61"/>
        <v>46090</v>
      </c>
      <c r="L238" s="1">
        <f t="shared" ca="1" si="62"/>
        <v>46098</v>
      </c>
      <c r="M238" s="1">
        <f t="shared" ca="1" si="63"/>
        <v>46102</v>
      </c>
      <c r="N238">
        <f t="shared" ca="1" si="64"/>
        <v>109355.32</v>
      </c>
      <c r="O238" s="3">
        <f t="shared" ca="1" si="65"/>
        <v>46580.679999999993</v>
      </c>
      <c r="P238" s="2">
        <f t="shared" ca="1" si="66"/>
        <v>0.29871665298584033</v>
      </c>
      <c r="Q238" t="str">
        <f t="shared" ca="1" si="67"/>
        <v>Late</v>
      </c>
    </row>
    <row r="239" spans="1:17" x14ac:dyDescent="0.3">
      <c r="A239" t="str">
        <f t="shared" si="51"/>
        <v>S00238</v>
      </c>
      <c r="B239" t="str">
        <f t="shared" ca="1" si="52"/>
        <v>Prime Wholesale</v>
      </c>
      <c r="C239" t="str">
        <f t="shared" ca="1" si="53"/>
        <v>Australia</v>
      </c>
      <c r="D239" t="str">
        <f t="shared" ca="1" si="54"/>
        <v>Sauces</v>
      </c>
      <c r="E239">
        <f t="shared" ca="1" si="55"/>
        <v>334</v>
      </c>
      <c r="F239" s="3">
        <f t="shared" ca="1" si="56"/>
        <v>747</v>
      </c>
      <c r="G239">
        <f t="shared" ca="1" si="57"/>
        <v>249498</v>
      </c>
      <c r="H239">
        <f t="shared" ca="1" si="58"/>
        <v>169658.64</v>
      </c>
      <c r="I239">
        <f t="shared" ca="1" si="59"/>
        <v>10046</v>
      </c>
      <c r="J239">
        <f t="shared" ca="1" si="60"/>
        <v>3304</v>
      </c>
      <c r="K239" s="1">
        <f t="shared" ca="1" si="61"/>
        <v>46097</v>
      </c>
      <c r="L239" s="1">
        <f t="shared" ca="1" si="62"/>
        <v>46107</v>
      </c>
      <c r="M239" s="1">
        <f t="shared" ca="1" si="63"/>
        <v>46108</v>
      </c>
      <c r="N239">
        <f t="shared" ca="1" si="64"/>
        <v>183008.64000000001</v>
      </c>
      <c r="O239" s="3">
        <f t="shared" ca="1" si="65"/>
        <v>66489.359999999986</v>
      </c>
      <c r="P239" s="2">
        <f t="shared" ca="1" si="66"/>
        <v>0.26649255705456554</v>
      </c>
      <c r="Q239" t="str">
        <f t="shared" ca="1" si="67"/>
        <v>Late</v>
      </c>
    </row>
    <row r="240" spans="1:17" x14ac:dyDescent="0.3">
      <c r="A240" t="str">
        <f t="shared" si="51"/>
        <v>S00239</v>
      </c>
      <c r="B240" t="str">
        <f t="shared" ca="1" si="52"/>
        <v>FreshMart Ltd</v>
      </c>
      <c r="C240" t="str">
        <f t="shared" ca="1" si="53"/>
        <v>Canada</v>
      </c>
      <c r="D240" t="str">
        <f t="shared" ca="1" si="54"/>
        <v>Sauces</v>
      </c>
      <c r="E240">
        <f t="shared" ca="1" si="55"/>
        <v>154</v>
      </c>
      <c r="F240" s="3">
        <f t="shared" ca="1" si="56"/>
        <v>530</v>
      </c>
      <c r="G240">
        <f t="shared" ca="1" si="57"/>
        <v>81620</v>
      </c>
      <c r="H240">
        <f t="shared" ca="1" si="58"/>
        <v>51420.6</v>
      </c>
      <c r="I240">
        <f t="shared" ca="1" si="59"/>
        <v>5549</v>
      </c>
      <c r="J240">
        <f t="shared" ca="1" si="60"/>
        <v>3170</v>
      </c>
      <c r="K240" s="1">
        <f t="shared" ca="1" si="61"/>
        <v>45938</v>
      </c>
      <c r="L240" s="1">
        <f t="shared" ca="1" si="62"/>
        <v>45958</v>
      </c>
      <c r="M240" s="1">
        <f t="shared" ca="1" si="63"/>
        <v>45956</v>
      </c>
      <c r="N240">
        <f t="shared" ca="1" si="64"/>
        <v>60139.6</v>
      </c>
      <c r="O240" s="3">
        <f t="shared" ca="1" si="65"/>
        <v>21480.400000000001</v>
      </c>
      <c r="P240" s="2">
        <f t="shared" ca="1" si="66"/>
        <v>0.26317569223229603</v>
      </c>
      <c r="Q240" t="str">
        <f t="shared" ca="1" si="67"/>
        <v>On Time</v>
      </c>
    </row>
    <row r="241" spans="1:17" x14ac:dyDescent="0.3">
      <c r="A241" t="str">
        <f t="shared" si="51"/>
        <v>S00240</v>
      </c>
      <c r="B241" t="str">
        <f t="shared" ca="1" si="52"/>
        <v>Prime Wholesale</v>
      </c>
      <c r="C241" t="str">
        <f t="shared" ca="1" si="53"/>
        <v>Canada</v>
      </c>
      <c r="D241" t="str">
        <f t="shared" ca="1" si="54"/>
        <v>Spices</v>
      </c>
      <c r="E241">
        <f t="shared" ca="1" si="55"/>
        <v>255</v>
      </c>
      <c r="F241" s="3">
        <f t="shared" ca="1" si="56"/>
        <v>596</v>
      </c>
      <c r="G241">
        <f t="shared" ca="1" si="57"/>
        <v>151980</v>
      </c>
      <c r="H241">
        <f t="shared" ca="1" si="58"/>
        <v>83589</v>
      </c>
      <c r="I241">
        <f t="shared" ca="1" si="59"/>
        <v>11065</v>
      </c>
      <c r="J241">
        <f t="shared" ca="1" si="60"/>
        <v>3506</v>
      </c>
      <c r="K241" s="1">
        <f t="shared" ca="1" si="61"/>
        <v>45977</v>
      </c>
      <c r="L241" s="1">
        <f t="shared" ca="1" si="62"/>
        <v>45993</v>
      </c>
      <c r="M241" s="1">
        <f t="shared" ca="1" si="63"/>
        <v>45996</v>
      </c>
      <c r="N241">
        <f t="shared" ca="1" si="64"/>
        <v>98160</v>
      </c>
      <c r="O241" s="3">
        <f t="shared" ca="1" si="65"/>
        <v>53820</v>
      </c>
      <c r="P241" s="2">
        <f t="shared" ca="1" si="66"/>
        <v>0.35412554283458347</v>
      </c>
      <c r="Q241" t="str">
        <f t="shared" ca="1" si="67"/>
        <v>Late</v>
      </c>
    </row>
    <row r="242" spans="1:17" x14ac:dyDescent="0.3">
      <c r="A242" t="str">
        <f t="shared" si="51"/>
        <v>S00241</v>
      </c>
      <c r="B242" t="str">
        <f t="shared" ca="1" si="52"/>
        <v>FreshMart Ltd</v>
      </c>
      <c r="C242" t="str">
        <f t="shared" ca="1" si="53"/>
        <v>UAE</v>
      </c>
      <c r="D242" t="str">
        <f t="shared" ca="1" si="54"/>
        <v>Pickles</v>
      </c>
      <c r="E242">
        <f t="shared" ca="1" si="55"/>
        <v>240</v>
      </c>
      <c r="F242" s="3">
        <f t="shared" ca="1" si="56"/>
        <v>559</v>
      </c>
      <c r="G242">
        <f t="shared" ca="1" si="57"/>
        <v>134160</v>
      </c>
      <c r="H242">
        <f t="shared" ca="1" si="58"/>
        <v>67080</v>
      </c>
      <c r="I242">
        <f t="shared" ca="1" si="59"/>
        <v>7628</v>
      </c>
      <c r="J242">
        <f t="shared" ca="1" si="60"/>
        <v>2304</v>
      </c>
      <c r="K242" s="1">
        <f t="shared" ca="1" si="61"/>
        <v>46312</v>
      </c>
      <c r="L242" s="1">
        <f t="shared" ca="1" si="62"/>
        <v>46319</v>
      </c>
      <c r="M242" s="1">
        <f t="shared" ca="1" si="63"/>
        <v>46320</v>
      </c>
      <c r="N242">
        <f t="shared" ca="1" si="64"/>
        <v>77012</v>
      </c>
      <c r="O242" s="3">
        <f t="shared" ca="1" si="65"/>
        <v>57148</v>
      </c>
      <c r="P242" s="2">
        <f t="shared" ca="1" si="66"/>
        <v>0.42596899224806201</v>
      </c>
      <c r="Q242" t="str">
        <f t="shared" ca="1" si="67"/>
        <v>Late</v>
      </c>
    </row>
    <row r="243" spans="1:17" x14ac:dyDescent="0.3">
      <c r="A243" t="str">
        <f t="shared" si="51"/>
        <v>S00242</v>
      </c>
      <c r="B243" t="str">
        <f t="shared" ca="1" si="52"/>
        <v>Global Foods</v>
      </c>
      <c r="C243" t="str">
        <f t="shared" ca="1" si="53"/>
        <v>Australia</v>
      </c>
      <c r="D243" t="str">
        <f t="shared" ca="1" si="54"/>
        <v>Tea</v>
      </c>
      <c r="E243">
        <f t="shared" ca="1" si="55"/>
        <v>446</v>
      </c>
      <c r="F243" s="3">
        <f t="shared" ca="1" si="56"/>
        <v>798</v>
      </c>
      <c r="G243">
        <f t="shared" ca="1" si="57"/>
        <v>355908</v>
      </c>
      <c r="H243">
        <f t="shared" ca="1" si="58"/>
        <v>181513.08</v>
      </c>
      <c r="I243">
        <f t="shared" ca="1" si="59"/>
        <v>2425</v>
      </c>
      <c r="J243">
        <f t="shared" ca="1" si="60"/>
        <v>696</v>
      </c>
      <c r="K243" s="1">
        <f t="shared" ca="1" si="61"/>
        <v>45736</v>
      </c>
      <c r="L243" s="1">
        <f t="shared" ca="1" si="62"/>
        <v>45755</v>
      </c>
      <c r="M243" s="1">
        <f t="shared" ca="1" si="63"/>
        <v>45755</v>
      </c>
      <c r="N243">
        <f t="shared" ca="1" si="64"/>
        <v>184634.08</v>
      </c>
      <c r="O243" s="3">
        <f t="shared" ca="1" si="65"/>
        <v>171273.92</v>
      </c>
      <c r="P243" s="2">
        <f t="shared" ca="1" si="66"/>
        <v>0.48123087989030877</v>
      </c>
      <c r="Q243" t="str">
        <f t="shared" ca="1" si="67"/>
        <v>On Time</v>
      </c>
    </row>
    <row r="244" spans="1:17" x14ac:dyDescent="0.3">
      <c r="A244" t="str">
        <f t="shared" si="51"/>
        <v>S00243</v>
      </c>
      <c r="B244" t="str">
        <f t="shared" ca="1" si="52"/>
        <v>Alpha Traders</v>
      </c>
      <c r="C244" t="str">
        <f t="shared" ca="1" si="53"/>
        <v>Canada</v>
      </c>
      <c r="D244" t="str">
        <f t="shared" ca="1" si="54"/>
        <v>Pickles</v>
      </c>
      <c r="E244">
        <f t="shared" ca="1" si="55"/>
        <v>400</v>
      </c>
      <c r="F244" s="3">
        <f t="shared" ca="1" si="56"/>
        <v>434</v>
      </c>
      <c r="G244">
        <f t="shared" ca="1" si="57"/>
        <v>173600</v>
      </c>
      <c r="H244">
        <f t="shared" ca="1" si="58"/>
        <v>112840</v>
      </c>
      <c r="I244">
        <f t="shared" ca="1" si="59"/>
        <v>3192</v>
      </c>
      <c r="J244">
        <f t="shared" ca="1" si="60"/>
        <v>2539</v>
      </c>
      <c r="K244" s="1">
        <f t="shared" ca="1" si="61"/>
        <v>46121</v>
      </c>
      <c r="L244" s="1">
        <f t="shared" ca="1" si="62"/>
        <v>46136</v>
      </c>
      <c r="M244" s="1">
        <f t="shared" ca="1" si="63"/>
        <v>46135</v>
      </c>
      <c r="N244">
        <f t="shared" ca="1" si="64"/>
        <v>118571</v>
      </c>
      <c r="O244" s="3">
        <f t="shared" ca="1" si="65"/>
        <v>55029</v>
      </c>
      <c r="P244" s="2">
        <f t="shared" ca="1" si="66"/>
        <v>0.31698732718894007</v>
      </c>
      <c r="Q244" t="str">
        <f t="shared" ca="1" si="67"/>
        <v>On Time</v>
      </c>
    </row>
    <row r="245" spans="1:17" x14ac:dyDescent="0.3">
      <c r="A245" t="str">
        <f t="shared" si="51"/>
        <v>S00244</v>
      </c>
      <c r="B245" t="str">
        <f t="shared" ca="1" si="52"/>
        <v>Beta Imports</v>
      </c>
      <c r="C245" t="str">
        <f t="shared" ca="1" si="53"/>
        <v>Singapore</v>
      </c>
      <c r="D245" t="str">
        <f t="shared" ca="1" si="54"/>
        <v>Pickles</v>
      </c>
      <c r="E245">
        <f t="shared" ca="1" si="55"/>
        <v>188</v>
      </c>
      <c r="F245" s="3">
        <f t="shared" ca="1" si="56"/>
        <v>773</v>
      </c>
      <c r="G245">
        <f t="shared" ca="1" si="57"/>
        <v>145324</v>
      </c>
      <c r="H245">
        <f t="shared" ca="1" si="58"/>
        <v>95913.84</v>
      </c>
      <c r="I245">
        <f t="shared" ca="1" si="59"/>
        <v>9490</v>
      </c>
      <c r="J245">
        <f t="shared" ca="1" si="60"/>
        <v>2495</v>
      </c>
      <c r="K245" s="1">
        <f t="shared" ca="1" si="61"/>
        <v>45724</v>
      </c>
      <c r="L245" s="1">
        <f t="shared" ca="1" si="62"/>
        <v>45744</v>
      </c>
      <c r="M245" s="1">
        <f t="shared" ca="1" si="63"/>
        <v>45749</v>
      </c>
      <c r="N245">
        <f t="shared" ca="1" si="64"/>
        <v>107898.84</v>
      </c>
      <c r="O245" s="3">
        <f t="shared" ca="1" si="65"/>
        <v>37425.160000000003</v>
      </c>
      <c r="P245" s="2">
        <f t="shared" ca="1" si="66"/>
        <v>0.25752910737386808</v>
      </c>
      <c r="Q245" t="str">
        <f t="shared" ca="1" si="67"/>
        <v>Late</v>
      </c>
    </row>
    <row r="246" spans="1:17" x14ac:dyDescent="0.3">
      <c r="A246" t="str">
        <f t="shared" si="51"/>
        <v>S00245</v>
      </c>
      <c r="B246" t="str">
        <f t="shared" ca="1" si="52"/>
        <v>FreshMart Ltd</v>
      </c>
      <c r="C246" t="str">
        <f t="shared" ca="1" si="53"/>
        <v>Singapore</v>
      </c>
      <c r="D246" t="str">
        <f t="shared" ca="1" si="54"/>
        <v>Tea</v>
      </c>
      <c r="E246">
        <f t="shared" ca="1" si="55"/>
        <v>355</v>
      </c>
      <c r="F246" s="3">
        <f t="shared" ca="1" si="56"/>
        <v>783</v>
      </c>
      <c r="G246">
        <f t="shared" ca="1" si="57"/>
        <v>277965</v>
      </c>
      <c r="H246">
        <f t="shared" ca="1" si="58"/>
        <v>166779</v>
      </c>
      <c r="I246">
        <f t="shared" ca="1" si="59"/>
        <v>2235</v>
      </c>
      <c r="J246">
        <f t="shared" ca="1" si="60"/>
        <v>2506</v>
      </c>
      <c r="K246" s="1">
        <f t="shared" ca="1" si="61"/>
        <v>46284</v>
      </c>
      <c r="L246" s="1">
        <f t="shared" ca="1" si="62"/>
        <v>46294</v>
      </c>
      <c r="M246" s="1">
        <f t="shared" ca="1" si="63"/>
        <v>46291</v>
      </c>
      <c r="N246">
        <f t="shared" ca="1" si="64"/>
        <v>171520</v>
      </c>
      <c r="O246" s="3">
        <f t="shared" ca="1" si="65"/>
        <v>106445</v>
      </c>
      <c r="P246" s="2">
        <f t="shared" ca="1" si="66"/>
        <v>0.38294389581422122</v>
      </c>
      <c r="Q246" t="str">
        <f t="shared" ca="1" si="67"/>
        <v>On Time</v>
      </c>
    </row>
    <row r="247" spans="1:17" x14ac:dyDescent="0.3">
      <c r="A247" t="str">
        <f t="shared" si="51"/>
        <v>S00246</v>
      </c>
      <c r="B247" t="str">
        <f t="shared" ca="1" si="52"/>
        <v>Oceanic Exports</v>
      </c>
      <c r="C247" t="str">
        <f t="shared" ca="1" si="53"/>
        <v>Singapore</v>
      </c>
      <c r="D247" t="str">
        <f t="shared" ca="1" si="54"/>
        <v>Pickles</v>
      </c>
      <c r="E247">
        <f t="shared" ca="1" si="55"/>
        <v>127</v>
      </c>
      <c r="F247" s="3">
        <f t="shared" ca="1" si="56"/>
        <v>146</v>
      </c>
      <c r="G247">
        <f t="shared" ca="1" si="57"/>
        <v>18542</v>
      </c>
      <c r="H247">
        <f t="shared" ca="1" si="58"/>
        <v>13164.82</v>
      </c>
      <c r="I247">
        <f t="shared" ca="1" si="59"/>
        <v>10249</v>
      </c>
      <c r="J247">
        <f t="shared" ca="1" si="60"/>
        <v>1938</v>
      </c>
      <c r="K247" s="1">
        <f t="shared" ca="1" si="61"/>
        <v>45933</v>
      </c>
      <c r="L247" s="1">
        <f t="shared" ca="1" si="62"/>
        <v>45942</v>
      </c>
      <c r="M247" s="1">
        <f t="shared" ca="1" si="63"/>
        <v>45946</v>
      </c>
      <c r="N247">
        <f t="shared" ca="1" si="64"/>
        <v>25351.82</v>
      </c>
      <c r="O247" s="3">
        <f t="shared" ca="1" si="65"/>
        <v>-6809.82</v>
      </c>
      <c r="P247" s="2">
        <f t="shared" ca="1" si="66"/>
        <v>-0.36726458850177973</v>
      </c>
      <c r="Q247" t="str">
        <f t="shared" ca="1" si="67"/>
        <v>Late</v>
      </c>
    </row>
    <row r="248" spans="1:17" x14ac:dyDescent="0.3">
      <c r="A248" t="str">
        <f t="shared" si="51"/>
        <v>S00247</v>
      </c>
      <c r="B248" t="str">
        <f t="shared" ca="1" si="52"/>
        <v>Prime Wholesale</v>
      </c>
      <c r="C248" t="str">
        <f t="shared" ca="1" si="53"/>
        <v>Australia</v>
      </c>
      <c r="D248" t="str">
        <f t="shared" ca="1" si="54"/>
        <v>Pickles</v>
      </c>
      <c r="E248">
        <f t="shared" ca="1" si="55"/>
        <v>123</v>
      </c>
      <c r="F248" s="3">
        <f t="shared" ca="1" si="56"/>
        <v>145</v>
      </c>
      <c r="G248">
        <f t="shared" ca="1" si="57"/>
        <v>17835</v>
      </c>
      <c r="H248">
        <f t="shared" ca="1" si="58"/>
        <v>12841.2</v>
      </c>
      <c r="I248">
        <f t="shared" ca="1" si="59"/>
        <v>6724</v>
      </c>
      <c r="J248">
        <f t="shared" ca="1" si="60"/>
        <v>994</v>
      </c>
      <c r="K248" s="1">
        <f t="shared" ca="1" si="61"/>
        <v>46067</v>
      </c>
      <c r="L248" s="1">
        <f t="shared" ca="1" si="62"/>
        <v>46084</v>
      </c>
      <c r="M248" s="1">
        <f t="shared" ca="1" si="63"/>
        <v>46086</v>
      </c>
      <c r="N248">
        <f t="shared" ca="1" si="64"/>
        <v>20559.2</v>
      </c>
      <c r="O248" s="3">
        <f t="shared" ca="1" si="65"/>
        <v>-2724.2000000000007</v>
      </c>
      <c r="P248" s="2">
        <f t="shared" ca="1" si="66"/>
        <v>-0.15274460330810208</v>
      </c>
      <c r="Q248" t="str">
        <f t="shared" ca="1" si="67"/>
        <v>Late</v>
      </c>
    </row>
    <row r="249" spans="1:17" x14ac:dyDescent="0.3">
      <c r="A249" t="str">
        <f t="shared" si="51"/>
        <v>S00248</v>
      </c>
      <c r="B249" t="str">
        <f t="shared" ca="1" si="52"/>
        <v>Prime Wholesale</v>
      </c>
      <c r="C249" t="str">
        <f t="shared" ca="1" si="53"/>
        <v>Singapore</v>
      </c>
      <c r="D249" t="str">
        <f t="shared" ca="1" si="54"/>
        <v>Pickles</v>
      </c>
      <c r="E249">
        <f t="shared" ca="1" si="55"/>
        <v>201</v>
      </c>
      <c r="F249" s="3">
        <f t="shared" ca="1" si="56"/>
        <v>653</v>
      </c>
      <c r="G249">
        <f t="shared" ca="1" si="57"/>
        <v>131253</v>
      </c>
      <c r="H249">
        <f t="shared" ca="1" si="58"/>
        <v>72189.149999999994</v>
      </c>
      <c r="I249">
        <f t="shared" ca="1" si="59"/>
        <v>11535</v>
      </c>
      <c r="J249">
        <f t="shared" ca="1" si="60"/>
        <v>2597</v>
      </c>
      <c r="K249" s="1">
        <f t="shared" ca="1" si="61"/>
        <v>46304</v>
      </c>
      <c r="L249" s="1">
        <f t="shared" ca="1" si="62"/>
        <v>46316</v>
      </c>
      <c r="M249" s="1">
        <f t="shared" ca="1" si="63"/>
        <v>46318</v>
      </c>
      <c r="N249">
        <f t="shared" ca="1" si="64"/>
        <v>86321.15</v>
      </c>
      <c r="O249" s="3">
        <f t="shared" ca="1" si="65"/>
        <v>44931.850000000006</v>
      </c>
      <c r="P249" s="2">
        <f t="shared" ca="1" si="66"/>
        <v>0.34233008007436028</v>
      </c>
      <c r="Q249" t="str">
        <f t="shared" ca="1" si="67"/>
        <v>Late</v>
      </c>
    </row>
    <row r="250" spans="1:17" x14ac:dyDescent="0.3">
      <c r="A250" t="str">
        <f t="shared" si="51"/>
        <v>S00249</v>
      </c>
      <c r="B250" t="str">
        <f t="shared" ca="1" si="52"/>
        <v>Beta Imports</v>
      </c>
      <c r="C250" t="str">
        <f t="shared" ca="1" si="53"/>
        <v>Canada</v>
      </c>
      <c r="D250" t="str">
        <f t="shared" ca="1" si="54"/>
        <v>Sauces</v>
      </c>
      <c r="E250">
        <f t="shared" ca="1" si="55"/>
        <v>380</v>
      </c>
      <c r="F250" s="3">
        <f t="shared" ca="1" si="56"/>
        <v>272</v>
      </c>
      <c r="G250">
        <f t="shared" ca="1" si="57"/>
        <v>103360</v>
      </c>
      <c r="H250">
        <f t="shared" ca="1" si="58"/>
        <v>66150.399999999994</v>
      </c>
      <c r="I250">
        <f t="shared" ca="1" si="59"/>
        <v>2441</v>
      </c>
      <c r="J250">
        <f t="shared" ca="1" si="60"/>
        <v>2408</v>
      </c>
      <c r="K250" s="1">
        <f t="shared" ca="1" si="61"/>
        <v>45921</v>
      </c>
      <c r="L250" s="1">
        <f t="shared" ca="1" si="62"/>
        <v>45934</v>
      </c>
      <c r="M250" s="1">
        <f t="shared" ca="1" si="63"/>
        <v>45938</v>
      </c>
      <c r="N250">
        <f t="shared" ca="1" si="64"/>
        <v>70999.399999999994</v>
      </c>
      <c r="O250" s="3">
        <f t="shared" ca="1" si="65"/>
        <v>32360.600000000006</v>
      </c>
      <c r="P250" s="2">
        <f t="shared" ca="1" si="66"/>
        <v>0.31308630030959755</v>
      </c>
      <c r="Q250" t="str">
        <f t="shared" ca="1" si="67"/>
        <v>Late</v>
      </c>
    </row>
    <row r="251" spans="1:17" x14ac:dyDescent="0.3">
      <c r="A251" t="str">
        <f t="shared" si="51"/>
        <v>S00250</v>
      </c>
      <c r="B251" t="str">
        <f t="shared" ca="1" si="52"/>
        <v>Prime Wholesale</v>
      </c>
      <c r="C251" t="str">
        <f t="shared" ca="1" si="53"/>
        <v>UK</v>
      </c>
      <c r="D251" t="str">
        <f t="shared" ca="1" si="54"/>
        <v>Tea</v>
      </c>
      <c r="E251">
        <f t="shared" ca="1" si="55"/>
        <v>427</v>
      </c>
      <c r="F251" s="3">
        <f t="shared" ca="1" si="56"/>
        <v>735</v>
      </c>
      <c r="G251">
        <f t="shared" ca="1" si="57"/>
        <v>313845</v>
      </c>
      <c r="H251">
        <f t="shared" ca="1" si="58"/>
        <v>150645.6</v>
      </c>
      <c r="I251">
        <f t="shared" ca="1" si="59"/>
        <v>1648</v>
      </c>
      <c r="J251">
        <f t="shared" ca="1" si="60"/>
        <v>1747</v>
      </c>
      <c r="K251" s="1">
        <f t="shared" ca="1" si="61"/>
        <v>46361</v>
      </c>
      <c r="L251" s="1">
        <f t="shared" ca="1" si="62"/>
        <v>46381</v>
      </c>
      <c r="M251" s="1">
        <f t="shared" ca="1" si="63"/>
        <v>46379</v>
      </c>
      <c r="N251">
        <f t="shared" ca="1" si="64"/>
        <v>154040.6</v>
      </c>
      <c r="O251" s="3">
        <f t="shared" ca="1" si="65"/>
        <v>159804.4</v>
      </c>
      <c r="P251" s="2">
        <f t="shared" ca="1" si="66"/>
        <v>0.50918255826920933</v>
      </c>
      <c r="Q251" t="str">
        <f t="shared" ca="1" si="67"/>
        <v>On Time</v>
      </c>
    </row>
    <row r="252" spans="1:17" x14ac:dyDescent="0.3">
      <c r="A252" t="str">
        <f t="shared" si="51"/>
        <v>S00251</v>
      </c>
      <c r="B252" t="str">
        <f t="shared" ca="1" si="52"/>
        <v>Prime Wholesale</v>
      </c>
      <c r="C252" t="str">
        <f t="shared" ca="1" si="53"/>
        <v>UK</v>
      </c>
      <c r="D252" t="str">
        <f t="shared" ca="1" si="54"/>
        <v>Rice</v>
      </c>
      <c r="E252">
        <f t="shared" ca="1" si="55"/>
        <v>202</v>
      </c>
      <c r="F252" s="3">
        <f t="shared" ca="1" si="56"/>
        <v>154</v>
      </c>
      <c r="G252">
        <f t="shared" ca="1" si="57"/>
        <v>31108</v>
      </c>
      <c r="H252">
        <f t="shared" ca="1" si="58"/>
        <v>15865.08</v>
      </c>
      <c r="I252">
        <f t="shared" ca="1" si="59"/>
        <v>5868</v>
      </c>
      <c r="J252">
        <f t="shared" ca="1" si="60"/>
        <v>2840</v>
      </c>
      <c r="K252" s="1">
        <f t="shared" ca="1" si="61"/>
        <v>46347</v>
      </c>
      <c r="L252" s="1">
        <f t="shared" ca="1" si="62"/>
        <v>46365</v>
      </c>
      <c r="M252" s="1">
        <f t="shared" ca="1" si="63"/>
        <v>46367</v>
      </c>
      <c r="N252">
        <f t="shared" ca="1" si="64"/>
        <v>24573.08</v>
      </c>
      <c r="O252" s="3">
        <f t="shared" ca="1" si="65"/>
        <v>6534.9199999999983</v>
      </c>
      <c r="P252" s="2">
        <f t="shared" ca="1" si="66"/>
        <v>0.21007200720072003</v>
      </c>
      <c r="Q252" t="str">
        <f t="shared" ca="1" si="67"/>
        <v>Late</v>
      </c>
    </row>
    <row r="253" spans="1:17" x14ac:dyDescent="0.3">
      <c r="A253" t="str">
        <f t="shared" si="51"/>
        <v>S00252</v>
      </c>
      <c r="B253" t="str">
        <f t="shared" ca="1" si="52"/>
        <v>Beta Imports</v>
      </c>
      <c r="C253" t="str">
        <f t="shared" ca="1" si="53"/>
        <v>UK</v>
      </c>
      <c r="D253" t="str">
        <f t="shared" ca="1" si="54"/>
        <v>Rice</v>
      </c>
      <c r="E253">
        <f t="shared" ca="1" si="55"/>
        <v>477</v>
      </c>
      <c r="F253" s="3">
        <f t="shared" ca="1" si="56"/>
        <v>334</v>
      </c>
      <c r="G253">
        <f t="shared" ca="1" si="57"/>
        <v>159318</v>
      </c>
      <c r="H253">
        <f t="shared" ca="1" si="58"/>
        <v>108336.24</v>
      </c>
      <c r="I253">
        <f t="shared" ca="1" si="59"/>
        <v>4988</v>
      </c>
      <c r="J253">
        <f t="shared" ca="1" si="60"/>
        <v>882</v>
      </c>
      <c r="K253" s="1">
        <f t="shared" ca="1" si="61"/>
        <v>45769</v>
      </c>
      <c r="L253" s="1">
        <f t="shared" ca="1" si="62"/>
        <v>45776</v>
      </c>
      <c r="M253" s="1">
        <f t="shared" ca="1" si="63"/>
        <v>45782</v>
      </c>
      <c r="N253">
        <f t="shared" ca="1" si="64"/>
        <v>114206.24</v>
      </c>
      <c r="O253" s="3">
        <f t="shared" ca="1" si="65"/>
        <v>45111.759999999995</v>
      </c>
      <c r="P253" s="2">
        <f t="shared" ca="1" si="66"/>
        <v>0.28315545010607712</v>
      </c>
      <c r="Q253" t="str">
        <f t="shared" ca="1" si="67"/>
        <v>Late</v>
      </c>
    </row>
    <row r="254" spans="1:17" x14ac:dyDescent="0.3">
      <c r="A254" t="str">
        <f t="shared" si="51"/>
        <v>S00253</v>
      </c>
      <c r="B254" t="str">
        <f t="shared" ca="1" si="52"/>
        <v>Alpha Traders</v>
      </c>
      <c r="C254" t="str">
        <f t="shared" ca="1" si="53"/>
        <v>UK</v>
      </c>
      <c r="D254" t="str">
        <f t="shared" ca="1" si="54"/>
        <v>Pickles</v>
      </c>
      <c r="E254">
        <f t="shared" ca="1" si="55"/>
        <v>410</v>
      </c>
      <c r="F254" s="3">
        <f t="shared" ca="1" si="56"/>
        <v>676</v>
      </c>
      <c r="G254">
        <f t="shared" ca="1" si="57"/>
        <v>277160</v>
      </c>
      <c r="H254">
        <f t="shared" ca="1" si="58"/>
        <v>188468.8</v>
      </c>
      <c r="I254">
        <f t="shared" ca="1" si="59"/>
        <v>2513</v>
      </c>
      <c r="J254">
        <f t="shared" ca="1" si="60"/>
        <v>1927</v>
      </c>
      <c r="K254" s="1">
        <f t="shared" ca="1" si="61"/>
        <v>45859</v>
      </c>
      <c r="L254" s="1">
        <f t="shared" ca="1" si="62"/>
        <v>45868</v>
      </c>
      <c r="M254" s="1">
        <f t="shared" ca="1" si="63"/>
        <v>45870</v>
      </c>
      <c r="N254">
        <f t="shared" ca="1" si="64"/>
        <v>192908.79999999999</v>
      </c>
      <c r="O254" s="3">
        <f t="shared" ca="1" si="65"/>
        <v>84251.200000000012</v>
      </c>
      <c r="P254" s="2">
        <f t="shared" ca="1" si="66"/>
        <v>0.30398037234810221</v>
      </c>
      <c r="Q254" t="str">
        <f t="shared" ca="1" si="67"/>
        <v>Late</v>
      </c>
    </row>
    <row r="255" spans="1:17" x14ac:dyDescent="0.3">
      <c r="A255" t="str">
        <f t="shared" si="51"/>
        <v>S00254</v>
      </c>
      <c r="B255" t="str">
        <f t="shared" ca="1" si="52"/>
        <v>Global Foods</v>
      </c>
      <c r="C255" t="str">
        <f t="shared" ca="1" si="53"/>
        <v>Singapore</v>
      </c>
      <c r="D255" t="str">
        <f t="shared" ca="1" si="54"/>
        <v>Pickles</v>
      </c>
      <c r="E255">
        <f t="shared" ca="1" si="55"/>
        <v>349</v>
      </c>
      <c r="F255" s="3">
        <f t="shared" ca="1" si="56"/>
        <v>417</v>
      </c>
      <c r="G255">
        <f t="shared" ca="1" si="57"/>
        <v>145533</v>
      </c>
      <c r="H255">
        <f t="shared" ca="1" si="58"/>
        <v>85864.47</v>
      </c>
      <c r="I255">
        <f t="shared" ca="1" si="59"/>
        <v>2018</v>
      </c>
      <c r="J255">
        <f t="shared" ca="1" si="60"/>
        <v>3103</v>
      </c>
      <c r="K255" s="1">
        <f t="shared" ca="1" si="61"/>
        <v>45844</v>
      </c>
      <c r="L255" s="1">
        <f t="shared" ca="1" si="62"/>
        <v>45855</v>
      </c>
      <c r="M255" s="1">
        <f t="shared" ca="1" si="63"/>
        <v>45856</v>
      </c>
      <c r="N255">
        <f t="shared" ca="1" si="64"/>
        <v>90985.47</v>
      </c>
      <c r="O255" s="3">
        <f t="shared" ca="1" si="65"/>
        <v>54547.53</v>
      </c>
      <c r="P255" s="2">
        <f t="shared" ca="1" si="66"/>
        <v>0.37481210447115088</v>
      </c>
      <c r="Q255" t="str">
        <f t="shared" ca="1" si="67"/>
        <v>Late</v>
      </c>
    </row>
    <row r="256" spans="1:17" x14ac:dyDescent="0.3">
      <c r="A256" t="str">
        <f t="shared" si="51"/>
        <v>S00255</v>
      </c>
      <c r="B256" t="str">
        <f t="shared" ca="1" si="52"/>
        <v>Global Foods</v>
      </c>
      <c r="C256" t="str">
        <f t="shared" ca="1" si="53"/>
        <v>UK</v>
      </c>
      <c r="D256" t="str">
        <f t="shared" ca="1" si="54"/>
        <v>Tea</v>
      </c>
      <c r="E256">
        <f t="shared" ca="1" si="55"/>
        <v>301</v>
      </c>
      <c r="F256" s="3">
        <f t="shared" ca="1" si="56"/>
        <v>441</v>
      </c>
      <c r="G256">
        <f t="shared" ca="1" si="57"/>
        <v>132741</v>
      </c>
      <c r="H256">
        <f t="shared" ca="1" si="58"/>
        <v>70352.73</v>
      </c>
      <c r="I256">
        <f t="shared" ca="1" si="59"/>
        <v>11109</v>
      </c>
      <c r="J256">
        <f t="shared" ca="1" si="60"/>
        <v>1338</v>
      </c>
      <c r="K256" s="1">
        <f t="shared" ca="1" si="61"/>
        <v>45959</v>
      </c>
      <c r="L256" s="1">
        <f t="shared" ca="1" si="62"/>
        <v>45977</v>
      </c>
      <c r="M256" s="1">
        <f t="shared" ca="1" si="63"/>
        <v>45975</v>
      </c>
      <c r="N256">
        <f t="shared" ca="1" si="64"/>
        <v>82799.73</v>
      </c>
      <c r="O256" s="3">
        <f t="shared" ca="1" si="65"/>
        <v>49941.270000000004</v>
      </c>
      <c r="P256" s="2">
        <f t="shared" ca="1" si="66"/>
        <v>0.37623093091057025</v>
      </c>
      <c r="Q256" t="str">
        <f t="shared" ca="1" si="67"/>
        <v>On Time</v>
      </c>
    </row>
    <row r="257" spans="1:17" x14ac:dyDescent="0.3">
      <c r="A257" t="str">
        <f t="shared" si="51"/>
        <v>S00256</v>
      </c>
      <c r="B257" t="str">
        <f t="shared" ca="1" si="52"/>
        <v>Oceanic Exports</v>
      </c>
      <c r="C257" t="str">
        <f t="shared" ca="1" si="53"/>
        <v>Canada</v>
      </c>
      <c r="D257" t="str">
        <f t="shared" ca="1" si="54"/>
        <v>Tea</v>
      </c>
      <c r="E257">
        <f t="shared" ca="1" si="55"/>
        <v>230</v>
      </c>
      <c r="F257" s="3">
        <f t="shared" ca="1" si="56"/>
        <v>412</v>
      </c>
      <c r="G257">
        <f t="shared" ca="1" si="57"/>
        <v>94760</v>
      </c>
      <c r="H257">
        <f t="shared" ca="1" si="58"/>
        <v>54960.800000000003</v>
      </c>
      <c r="I257">
        <f t="shared" ca="1" si="59"/>
        <v>4900</v>
      </c>
      <c r="J257">
        <f t="shared" ca="1" si="60"/>
        <v>1070</v>
      </c>
      <c r="K257" s="1">
        <f t="shared" ca="1" si="61"/>
        <v>46241</v>
      </c>
      <c r="L257" s="1">
        <f t="shared" ca="1" si="62"/>
        <v>46258</v>
      </c>
      <c r="M257" s="1">
        <f t="shared" ca="1" si="63"/>
        <v>46263</v>
      </c>
      <c r="N257">
        <f t="shared" ca="1" si="64"/>
        <v>60930.8</v>
      </c>
      <c r="O257" s="3">
        <f t="shared" ca="1" si="65"/>
        <v>33829.199999999997</v>
      </c>
      <c r="P257" s="2">
        <f t="shared" ca="1" si="66"/>
        <v>0.35699873364288726</v>
      </c>
      <c r="Q257" t="str">
        <f t="shared" ca="1" si="67"/>
        <v>Late</v>
      </c>
    </row>
    <row r="258" spans="1:17" x14ac:dyDescent="0.3">
      <c r="A258" t="str">
        <f t="shared" si="51"/>
        <v>S00257</v>
      </c>
      <c r="B258" t="str">
        <f t="shared" ca="1" si="52"/>
        <v>Prime Wholesale</v>
      </c>
      <c r="C258" t="str">
        <f t="shared" ca="1" si="53"/>
        <v>UK</v>
      </c>
      <c r="D258" t="str">
        <f t="shared" ca="1" si="54"/>
        <v>Sauces</v>
      </c>
      <c r="E258">
        <f t="shared" ca="1" si="55"/>
        <v>249</v>
      </c>
      <c r="F258" s="3">
        <f t="shared" ca="1" si="56"/>
        <v>323</v>
      </c>
      <c r="G258">
        <f t="shared" ca="1" si="57"/>
        <v>80427</v>
      </c>
      <c r="H258">
        <f t="shared" ca="1" si="58"/>
        <v>52277.55</v>
      </c>
      <c r="I258">
        <f t="shared" ca="1" si="59"/>
        <v>5913</v>
      </c>
      <c r="J258">
        <f t="shared" ca="1" si="60"/>
        <v>1851</v>
      </c>
      <c r="K258" s="1">
        <f t="shared" ca="1" si="61"/>
        <v>45867</v>
      </c>
      <c r="L258" s="1">
        <f t="shared" ca="1" si="62"/>
        <v>45878</v>
      </c>
      <c r="M258" s="1">
        <f t="shared" ca="1" si="63"/>
        <v>45875</v>
      </c>
      <c r="N258">
        <f t="shared" ca="1" si="64"/>
        <v>60041.55</v>
      </c>
      <c r="O258" s="3">
        <f t="shared" ca="1" si="65"/>
        <v>20385.449999999997</v>
      </c>
      <c r="P258" s="2">
        <f t="shared" ca="1" si="66"/>
        <v>0.25346525420567717</v>
      </c>
      <c r="Q258" t="str">
        <f t="shared" ca="1" si="67"/>
        <v>On Time</v>
      </c>
    </row>
    <row r="259" spans="1:17" x14ac:dyDescent="0.3">
      <c r="A259" t="str">
        <f t="shared" ref="A259:A322" si="68">"S"&amp;TEXT(ROW()-1,"00000")</f>
        <v>S00258</v>
      </c>
      <c r="B259" t="str">
        <f t="shared" ref="B259:B322" ca="1" si="69">CHOOSE(RANDBETWEEN(1,6),"Alpha Traders","Beta Imports","Global Foods","FreshMart Ltd","Oceanic Exports","Prime Wholesale")</f>
        <v>FreshMart Ltd</v>
      </c>
      <c r="C259" t="str">
        <f t="shared" ref="C259:C322" ca="1" si="70">CHOOSE(RANDBETWEEN(1,5),"UK","UAE","Canada","Australia","Singapore")</f>
        <v>Singapore</v>
      </c>
      <c r="D259" t="str">
        <f t="shared" ref="D259:D322" ca="1" si="71">CHOOSE(RANDBETWEEN(1,5),"Pickles","Spices","Tea","Rice","Sauces")</f>
        <v>Tea</v>
      </c>
      <c r="E259">
        <f t="shared" ref="E259:E322" ca="1" si="72">RANDBETWEEN(50,500)</f>
        <v>73</v>
      </c>
      <c r="F259" s="3">
        <f t="shared" ref="F259:F322" ca="1" si="73">RANDBETWEEN(100,800)</f>
        <v>190</v>
      </c>
      <c r="G259">
        <f t="shared" ref="G259:G322" ca="1" si="74">E259*F259</f>
        <v>13870</v>
      </c>
      <c r="H259">
        <f t="shared" ref="H259:H322" ca="1" si="75">ROUND(G259*RANDBETWEEN(45,75)/100,2)</f>
        <v>7351.1</v>
      </c>
      <c r="I259">
        <f t="shared" ref="I259:I322" ca="1" si="76">RANDBETWEEN(1500,12000)</f>
        <v>2242</v>
      </c>
      <c r="J259">
        <f t="shared" ref="J259:J322" ca="1" si="77">RANDBETWEEN(500,4000)</f>
        <v>3932</v>
      </c>
      <c r="K259" s="1">
        <f t="shared" ref="K259:K322" ca="1" si="78">DATE(2025,1,1)+RANDBETWEEN(0,729)</f>
        <v>46214</v>
      </c>
      <c r="L259" s="1">
        <f t="shared" ref="L259:L322" ca="1" si="79">K259+RANDBETWEEN(7,20)</f>
        <v>46223</v>
      </c>
      <c r="M259" s="1">
        <f t="shared" ref="M259:M322" ca="1" si="80">L259+RANDBETWEEN(-3,6)</f>
        <v>46227</v>
      </c>
      <c r="N259">
        <f t="shared" ref="N259:N322" ca="1" si="81">H259+I259+J259</f>
        <v>13525.1</v>
      </c>
      <c r="O259" s="3">
        <f t="shared" ref="O259:O322" ca="1" si="82">G259-N259</f>
        <v>344.89999999999964</v>
      </c>
      <c r="P259" s="2">
        <f t="shared" ref="P259:P322" ca="1" si="83">IFERROR(O259/G259,0)</f>
        <v>2.4866618601297737E-2</v>
      </c>
      <c r="Q259" t="str">
        <f t="shared" ref="Q259:Q322" ca="1" si="84">IF(M259&lt;=L259,"On Time","Late")</f>
        <v>Late</v>
      </c>
    </row>
    <row r="260" spans="1:17" x14ac:dyDescent="0.3">
      <c r="A260" t="str">
        <f t="shared" si="68"/>
        <v>S00259</v>
      </c>
      <c r="B260" t="str">
        <f t="shared" ca="1" si="69"/>
        <v>Global Foods</v>
      </c>
      <c r="C260" t="str">
        <f t="shared" ca="1" si="70"/>
        <v>Canada</v>
      </c>
      <c r="D260" t="str">
        <f t="shared" ca="1" si="71"/>
        <v>Spices</v>
      </c>
      <c r="E260">
        <f t="shared" ca="1" si="72"/>
        <v>372</v>
      </c>
      <c r="F260" s="3">
        <f t="shared" ca="1" si="73"/>
        <v>246</v>
      </c>
      <c r="G260">
        <f t="shared" ca="1" si="74"/>
        <v>91512</v>
      </c>
      <c r="H260">
        <f t="shared" ca="1" si="75"/>
        <v>58567.68</v>
      </c>
      <c r="I260">
        <f t="shared" ca="1" si="76"/>
        <v>4909</v>
      </c>
      <c r="J260">
        <f t="shared" ca="1" si="77"/>
        <v>3047</v>
      </c>
      <c r="K260" s="1">
        <f t="shared" ca="1" si="78"/>
        <v>46331</v>
      </c>
      <c r="L260" s="1">
        <f t="shared" ca="1" si="79"/>
        <v>46343</v>
      </c>
      <c r="M260" s="1">
        <f t="shared" ca="1" si="80"/>
        <v>46348</v>
      </c>
      <c r="N260">
        <f t="shared" ca="1" si="81"/>
        <v>66523.679999999993</v>
      </c>
      <c r="O260" s="3">
        <f t="shared" ca="1" si="82"/>
        <v>24988.320000000007</v>
      </c>
      <c r="P260" s="2">
        <f t="shared" ca="1" si="83"/>
        <v>0.27306058221872548</v>
      </c>
      <c r="Q260" t="str">
        <f t="shared" ca="1" si="84"/>
        <v>Late</v>
      </c>
    </row>
    <row r="261" spans="1:17" x14ac:dyDescent="0.3">
      <c r="A261" t="str">
        <f t="shared" si="68"/>
        <v>S00260</v>
      </c>
      <c r="B261" t="str">
        <f t="shared" ca="1" si="69"/>
        <v>FreshMart Ltd</v>
      </c>
      <c r="C261" t="str">
        <f t="shared" ca="1" si="70"/>
        <v>UK</v>
      </c>
      <c r="D261" t="str">
        <f t="shared" ca="1" si="71"/>
        <v>Spices</v>
      </c>
      <c r="E261">
        <f t="shared" ca="1" si="72"/>
        <v>338</v>
      </c>
      <c r="F261" s="3">
        <f t="shared" ca="1" si="73"/>
        <v>245</v>
      </c>
      <c r="G261">
        <f t="shared" ca="1" si="74"/>
        <v>82810</v>
      </c>
      <c r="H261">
        <f t="shared" ca="1" si="75"/>
        <v>52170.3</v>
      </c>
      <c r="I261">
        <f t="shared" ca="1" si="76"/>
        <v>5547</v>
      </c>
      <c r="J261">
        <f t="shared" ca="1" si="77"/>
        <v>1258</v>
      </c>
      <c r="K261" s="1">
        <f t="shared" ca="1" si="78"/>
        <v>46306</v>
      </c>
      <c r="L261" s="1">
        <f t="shared" ca="1" si="79"/>
        <v>46321</v>
      </c>
      <c r="M261" s="1">
        <f t="shared" ca="1" si="80"/>
        <v>46323</v>
      </c>
      <c r="N261">
        <f t="shared" ca="1" si="81"/>
        <v>58975.3</v>
      </c>
      <c r="O261" s="3">
        <f t="shared" ca="1" si="82"/>
        <v>23834.699999999997</v>
      </c>
      <c r="P261" s="2">
        <f t="shared" ca="1" si="83"/>
        <v>0.28782393430745074</v>
      </c>
      <c r="Q261" t="str">
        <f t="shared" ca="1" si="84"/>
        <v>Late</v>
      </c>
    </row>
    <row r="262" spans="1:17" x14ac:dyDescent="0.3">
      <c r="A262" t="str">
        <f t="shared" si="68"/>
        <v>S00261</v>
      </c>
      <c r="B262" t="str">
        <f t="shared" ca="1" si="69"/>
        <v>Prime Wholesale</v>
      </c>
      <c r="C262" t="str">
        <f t="shared" ca="1" si="70"/>
        <v>UAE</v>
      </c>
      <c r="D262" t="str">
        <f t="shared" ca="1" si="71"/>
        <v>Tea</v>
      </c>
      <c r="E262">
        <f t="shared" ca="1" si="72"/>
        <v>432</v>
      </c>
      <c r="F262" s="3">
        <f t="shared" ca="1" si="73"/>
        <v>765</v>
      </c>
      <c r="G262">
        <f t="shared" ca="1" si="74"/>
        <v>330480</v>
      </c>
      <c r="H262">
        <f t="shared" ca="1" si="75"/>
        <v>171849.60000000001</v>
      </c>
      <c r="I262">
        <f t="shared" ca="1" si="76"/>
        <v>4080</v>
      </c>
      <c r="J262">
        <f t="shared" ca="1" si="77"/>
        <v>3341</v>
      </c>
      <c r="K262" s="1">
        <f t="shared" ca="1" si="78"/>
        <v>45701</v>
      </c>
      <c r="L262" s="1">
        <f t="shared" ca="1" si="79"/>
        <v>45716</v>
      </c>
      <c r="M262" s="1">
        <f t="shared" ca="1" si="80"/>
        <v>45717</v>
      </c>
      <c r="N262">
        <f t="shared" ca="1" si="81"/>
        <v>179270.6</v>
      </c>
      <c r="O262" s="3">
        <f t="shared" ca="1" si="82"/>
        <v>151209.4</v>
      </c>
      <c r="P262" s="2">
        <f t="shared" ca="1" si="83"/>
        <v>0.45754478334543691</v>
      </c>
      <c r="Q262" t="str">
        <f t="shared" ca="1" si="84"/>
        <v>Late</v>
      </c>
    </row>
    <row r="263" spans="1:17" x14ac:dyDescent="0.3">
      <c r="A263" t="str">
        <f t="shared" si="68"/>
        <v>S00262</v>
      </c>
      <c r="B263" t="str">
        <f t="shared" ca="1" si="69"/>
        <v>Alpha Traders</v>
      </c>
      <c r="C263" t="str">
        <f t="shared" ca="1" si="70"/>
        <v>UAE</v>
      </c>
      <c r="D263" t="str">
        <f t="shared" ca="1" si="71"/>
        <v>Rice</v>
      </c>
      <c r="E263">
        <f t="shared" ca="1" si="72"/>
        <v>157</v>
      </c>
      <c r="F263" s="3">
        <f t="shared" ca="1" si="73"/>
        <v>407</v>
      </c>
      <c r="G263">
        <f t="shared" ca="1" si="74"/>
        <v>63899</v>
      </c>
      <c r="H263">
        <f t="shared" ca="1" si="75"/>
        <v>38339.4</v>
      </c>
      <c r="I263">
        <f t="shared" ca="1" si="76"/>
        <v>9882</v>
      </c>
      <c r="J263">
        <f t="shared" ca="1" si="77"/>
        <v>3121</v>
      </c>
      <c r="K263" s="1">
        <f t="shared" ca="1" si="78"/>
        <v>46358</v>
      </c>
      <c r="L263" s="1">
        <f t="shared" ca="1" si="79"/>
        <v>46368</v>
      </c>
      <c r="M263" s="1">
        <f t="shared" ca="1" si="80"/>
        <v>46366</v>
      </c>
      <c r="N263">
        <f t="shared" ca="1" si="81"/>
        <v>51342.400000000001</v>
      </c>
      <c r="O263" s="3">
        <f t="shared" ca="1" si="82"/>
        <v>12556.599999999999</v>
      </c>
      <c r="P263" s="2">
        <f t="shared" ca="1" si="83"/>
        <v>0.19650698758979013</v>
      </c>
      <c r="Q263" t="str">
        <f t="shared" ca="1" si="84"/>
        <v>On Time</v>
      </c>
    </row>
    <row r="264" spans="1:17" x14ac:dyDescent="0.3">
      <c r="A264" t="str">
        <f t="shared" si="68"/>
        <v>S00263</v>
      </c>
      <c r="B264" t="str">
        <f t="shared" ca="1" si="69"/>
        <v>Beta Imports</v>
      </c>
      <c r="C264" t="str">
        <f t="shared" ca="1" si="70"/>
        <v>Canada</v>
      </c>
      <c r="D264" t="str">
        <f t="shared" ca="1" si="71"/>
        <v>Rice</v>
      </c>
      <c r="E264">
        <f t="shared" ca="1" si="72"/>
        <v>327</v>
      </c>
      <c r="F264" s="3">
        <f t="shared" ca="1" si="73"/>
        <v>201</v>
      </c>
      <c r="G264">
        <f t="shared" ca="1" si="74"/>
        <v>65727</v>
      </c>
      <c r="H264">
        <f t="shared" ca="1" si="75"/>
        <v>36149.85</v>
      </c>
      <c r="I264">
        <f t="shared" ca="1" si="76"/>
        <v>10742</v>
      </c>
      <c r="J264">
        <f t="shared" ca="1" si="77"/>
        <v>1375</v>
      </c>
      <c r="K264" s="1">
        <f t="shared" ca="1" si="78"/>
        <v>45829</v>
      </c>
      <c r="L264" s="1">
        <f t="shared" ca="1" si="79"/>
        <v>45838</v>
      </c>
      <c r="M264" s="1">
        <f t="shared" ca="1" si="80"/>
        <v>45837</v>
      </c>
      <c r="N264">
        <f t="shared" ca="1" si="81"/>
        <v>48266.85</v>
      </c>
      <c r="O264" s="3">
        <f t="shared" ca="1" si="82"/>
        <v>17460.150000000001</v>
      </c>
      <c r="P264" s="2">
        <f t="shared" ca="1" si="83"/>
        <v>0.26564653795243964</v>
      </c>
      <c r="Q264" t="str">
        <f t="shared" ca="1" si="84"/>
        <v>On Time</v>
      </c>
    </row>
    <row r="265" spans="1:17" x14ac:dyDescent="0.3">
      <c r="A265" t="str">
        <f t="shared" si="68"/>
        <v>S00264</v>
      </c>
      <c r="B265" t="str">
        <f t="shared" ca="1" si="69"/>
        <v>Beta Imports</v>
      </c>
      <c r="C265" t="str">
        <f t="shared" ca="1" si="70"/>
        <v>Australia</v>
      </c>
      <c r="D265" t="str">
        <f t="shared" ca="1" si="71"/>
        <v>Pickles</v>
      </c>
      <c r="E265">
        <f t="shared" ca="1" si="72"/>
        <v>389</v>
      </c>
      <c r="F265" s="3">
        <f t="shared" ca="1" si="73"/>
        <v>243</v>
      </c>
      <c r="G265">
        <f t="shared" ca="1" si="74"/>
        <v>94527</v>
      </c>
      <c r="H265">
        <f t="shared" ca="1" si="75"/>
        <v>57661.47</v>
      </c>
      <c r="I265">
        <f t="shared" ca="1" si="76"/>
        <v>3379</v>
      </c>
      <c r="J265">
        <f t="shared" ca="1" si="77"/>
        <v>915</v>
      </c>
      <c r="K265" s="1">
        <f t="shared" ca="1" si="78"/>
        <v>46213</v>
      </c>
      <c r="L265" s="1">
        <f t="shared" ca="1" si="79"/>
        <v>46225</v>
      </c>
      <c r="M265" s="1">
        <f t="shared" ca="1" si="80"/>
        <v>46226</v>
      </c>
      <c r="N265">
        <f t="shared" ca="1" si="81"/>
        <v>61955.47</v>
      </c>
      <c r="O265" s="3">
        <f t="shared" ca="1" si="82"/>
        <v>32571.53</v>
      </c>
      <c r="P265" s="2">
        <f t="shared" ca="1" si="83"/>
        <v>0.34457382546785575</v>
      </c>
      <c r="Q265" t="str">
        <f t="shared" ca="1" si="84"/>
        <v>Late</v>
      </c>
    </row>
    <row r="266" spans="1:17" x14ac:dyDescent="0.3">
      <c r="A266" t="str">
        <f t="shared" si="68"/>
        <v>S00265</v>
      </c>
      <c r="B266" t="str">
        <f t="shared" ca="1" si="69"/>
        <v>Global Foods</v>
      </c>
      <c r="C266" t="str">
        <f t="shared" ca="1" si="70"/>
        <v>Australia</v>
      </c>
      <c r="D266" t="str">
        <f t="shared" ca="1" si="71"/>
        <v>Pickles</v>
      </c>
      <c r="E266">
        <f t="shared" ca="1" si="72"/>
        <v>447</v>
      </c>
      <c r="F266" s="3">
        <f t="shared" ca="1" si="73"/>
        <v>456</v>
      </c>
      <c r="G266">
        <f t="shared" ca="1" si="74"/>
        <v>203832</v>
      </c>
      <c r="H266">
        <f t="shared" ca="1" si="75"/>
        <v>112107.6</v>
      </c>
      <c r="I266">
        <f t="shared" ca="1" si="76"/>
        <v>4272</v>
      </c>
      <c r="J266">
        <f t="shared" ca="1" si="77"/>
        <v>3787</v>
      </c>
      <c r="K266" s="1">
        <f t="shared" ca="1" si="78"/>
        <v>45976</v>
      </c>
      <c r="L266" s="1">
        <f t="shared" ca="1" si="79"/>
        <v>45990</v>
      </c>
      <c r="M266" s="1">
        <f t="shared" ca="1" si="80"/>
        <v>45987</v>
      </c>
      <c r="N266">
        <f t="shared" ca="1" si="81"/>
        <v>120166.6</v>
      </c>
      <c r="O266" s="3">
        <f t="shared" ca="1" si="82"/>
        <v>83665.399999999994</v>
      </c>
      <c r="P266" s="2">
        <f t="shared" ca="1" si="83"/>
        <v>0.41046253777620784</v>
      </c>
      <c r="Q266" t="str">
        <f t="shared" ca="1" si="84"/>
        <v>On Time</v>
      </c>
    </row>
    <row r="267" spans="1:17" x14ac:dyDescent="0.3">
      <c r="A267" t="str">
        <f t="shared" si="68"/>
        <v>S00266</v>
      </c>
      <c r="B267" t="str">
        <f t="shared" ca="1" si="69"/>
        <v>FreshMart Ltd</v>
      </c>
      <c r="C267" t="str">
        <f t="shared" ca="1" si="70"/>
        <v>UK</v>
      </c>
      <c r="D267" t="str">
        <f t="shared" ca="1" si="71"/>
        <v>Pickles</v>
      </c>
      <c r="E267">
        <f t="shared" ca="1" si="72"/>
        <v>471</v>
      </c>
      <c r="F267" s="3">
        <f t="shared" ca="1" si="73"/>
        <v>454</v>
      </c>
      <c r="G267">
        <f t="shared" ca="1" si="74"/>
        <v>213834</v>
      </c>
      <c r="H267">
        <f t="shared" ca="1" si="75"/>
        <v>153960.48000000001</v>
      </c>
      <c r="I267">
        <f t="shared" ca="1" si="76"/>
        <v>10350</v>
      </c>
      <c r="J267">
        <f t="shared" ca="1" si="77"/>
        <v>1791</v>
      </c>
      <c r="K267" s="1">
        <f t="shared" ca="1" si="78"/>
        <v>46283</v>
      </c>
      <c r="L267" s="1">
        <f t="shared" ca="1" si="79"/>
        <v>46301</v>
      </c>
      <c r="M267" s="1">
        <f t="shared" ca="1" si="80"/>
        <v>46307</v>
      </c>
      <c r="N267">
        <f t="shared" ca="1" si="81"/>
        <v>166101.48000000001</v>
      </c>
      <c r="O267" s="3">
        <f t="shared" ca="1" si="82"/>
        <v>47732.51999999999</v>
      </c>
      <c r="P267" s="2">
        <f t="shared" ca="1" si="83"/>
        <v>0.22322231263503461</v>
      </c>
      <c r="Q267" t="str">
        <f t="shared" ca="1" si="84"/>
        <v>Late</v>
      </c>
    </row>
    <row r="268" spans="1:17" x14ac:dyDescent="0.3">
      <c r="A268" t="str">
        <f t="shared" si="68"/>
        <v>S00267</v>
      </c>
      <c r="B268" t="str">
        <f t="shared" ca="1" si="69"/>
        <v>Beta Imports</v>
      </c>
      <c r="C268" t="str">
        <f t="shared" ca="1" si="70"/>
        <v>Australia</v>
      </c>
      <c r="D268" t="str">
        <f t="shared" ca="1" si="71"/>
        <v>Pickles</v>
      </c>
      <c r="E268">
        <f t="shared" ca="1" si="72"/>
        <v>255</v>
      </c>
      <c r="F268" s="3">
        <f t="shared" ca="1" si="73"/>
        <v>739</v>
      </c>
      <c r="G268">
        <f t="shared" ca="1" si="74"/>
        <v>188445</v>
      </c>
      <c r="H268">
        <f t="shared" ca="1" si="75"/>
        <v>86684.7</v>
      </c>
      <c r="I268">
        <f t="shared" ca="1" si="76"/>
        <v>5322</v>
      </c>
      <c r="J268">
        <f t="shared" ca="1" si="77"/>
        <v>1804</v>
      </c>
      <c r="K268" s="1">
        <f t="shared" ca="1" si="78"/>
        <v>45667</v>
      </c>
      <c r="L268" s="1">
        <f t="shared" ca="1" si="79"/>
        <v>45681</v>
      </c>
      <c r="M268" s="1">
        <f t="shared" ca="1" si="80"/>
        <v>45682</v>
      </c>
      <c r="N268">
        <f t="shared" ca="1" si="81"/>
        <v>93810.7</v>
      </c>
      <c r="O268" s="3">
        <f t="shared" ca="1" si="82"/>
        <v>94634.3</v>
      </c>
      <c r="P268" s="2">
        <f t="shared" ca="1" si="83"/>
        <v>0.50218525299158912</v>
      </c>
      <c r="Q268" t="str">
        <f t="shared" ca="1" si="84"/>
        <v>Late</v>
      </c>
    </row>
    <row r="269" spans="1:17" x14ac:dyDescent="0.3">
      <c r="A269" t="str">
        <f t="shared" si="68"/>
        <v>S00268</v>
      </c>
      <c r="B269" t="str">
        <f t="shared" ca="1" si="69"/>
        <v>Prime Wholesale</v>
      </c>
      <c r="C269" t="str">
        <f t="shared" ca="1" si="70"/>
        <v>UAE</v>
      </c>
      <c r="D269" t="str">
        <f t="shared" ca="1" si="71"/>
        <v>Sauces</v>
      </c>
      <c r="E269">
        <f t="shared" ca="1" si="72"/>
        <v>104</v>
      </c>
      <c r="F269" s="3">
        <f t="shared" ca="1" si="73"/>
        <v>386</v>
      </c>
      <c r="G269">
        <f t="shared" ca="1" si="74"/>
        <v>40144</v>
      </c>
      <c r="H269">
        <f t="shared" ca="1" si="75"/>
        <v>28100.799999999999</v>
      </c>
      <c r="I269">
        <f t="shared" ca="1" si="76"/>
        <v>6264</v>
      </c>
      <c r="J269">
        <f t="shared" ca="1" si="77"/>
        <v>1254</v>
      </c>
      <c r="K269" s="1">
        <f t="shared" ca="1" si="78"/>
        <v>45918</v>
      </c>
      <c r="L269" s="1">
        <f t="shared" ca="1" si="79"/>
        <v>45938</v>
      </c>
      <c r="M269" s="1">
        <f t="shared" ca="1" si="80"/>
        <v>45938</v>
      </c>
      <c r="N269">
        <f t="shared" ca="1" si="81"/>
        <v>35618.800000000003</v>
      </c>
      <c r="O269" s="3">
        <f t="shared" ca="1" si="82"/>
        <v>4525.1999999999971</v>
      </c>
      <c r="P269" s="2">
        <f t="shared" ca="1" si="83"/>
        <v>0.11272419290553998</v>
      </c>
      <c r="Q269" t="str">
        <f t="shared" ca="1" si="84"/>
        <v>On Time</v>
      </c>
    </row>
    <row r="270" spans="1:17" x14ac:dyDescent="0.3">
      <c r="A270" t="str">
        <f t="shared" si="68"/>
        <v>S00269</v>
      </c>
      <c r="B270" t="str">
        <f t="shared" ca="1" si="69"/>
        <v>FreshMart Ltd</v>
      </c>
      <c r="C270" t="str">
        <f t="shared" ca="1" si="70"/>
        <v>Canada</v>
      </c>
      <c r="D270" t="str">
        <f t="shared" ca="1" si="71"/>
        <v>Rice</v>
      </c>
      <c r="E270">
        <f t="shared" ca="1" si="72"/>
        <v>93</v>
      </c>
      <c r="F270" s="3">
        <f t="shared" ca="1" si="73"/>
        <v>441</v>
      </c>
      <c r="G270">
        <f t="shared" ca="1" si="74"/>
        <v>41013</v>
      </c>
      <c r="H270">
        <f t="shared" ca="1" si="75"/>
        <v>27478.71</v>
      </c>
      <c r="I270">
        <f t="shared" ca="1" si="76"/>
        <v>4162</v>
      </c>
      <c r="J270">
        <f t="shared" ca="1" si="77"/>
        <v>3722</v>
      </c>
      <c r="K270" s="1">
        <f t="shared" ca="1" si="78"/>
        <v>46166</v>
      </c>
      <c r="L270" s="1">
        <f t="shared" ca="1" si="79"/>
        <v>46180</v>
      </c>
      <c r="M270" s="1">
        <f t="shared" ca="1" si="80"/>
        <v>46183</v>
      </c>
      <c r="N270">
        <f t="shared" ca="1" si="81"/>
        <v>35362.71</v>
      </c>
      <c r="O270" s="3">
        <f t="shared" ca="1" si="82"/>
        <v>5650.2900000000009</v>
      </c>
      <c r="P270" s="2">
        <f t="shared" ca="1" si="83"/>
        <v>0.1377682685977617</v>
      </c>
      <c r="Q270" t="str">
        <f t="shared" ca="1" si="84"/>
        <v>Late</v>
      </c>
    </row>
    <row r="271" spans="1:17" x14ac:dyDescent="0.3">
      <c r="A271" t="str">
        <f t="shared" si="68"/>
        <v>S00270</v>
      </c>
      <c r="B271" t="str">
        <f t="shared" ca="1" si="69"/>
        <v>Prime Wholesale</v>
      </c>
      <c r="C271" t="str">
        <f t="shared" ca="1" si="70"/>
        <v>UAE</v>
      </c>
      <c r="D271" t="str">
        <f t="shared" ca="1" si="71"/>
        <v>Spices</v>
      </c>
      <c r="E271">
        <f t="shared" ca="1" si="72"/>
        <v>492</v>
      </c>
      <c r="F271" s="3">
        <f t="shared" ca="1" si="73"/>
        <v>409</v>
      </c>
      <c r="G271">
        <f t="shared" ca="1" si="74"/>
        <v>201228</v>
      </c>
      <c r="H271">
        <f t="shared" ca="1" si="75"/>
        <v>126773.64</v>
      </c>
      <c r="I271">
        <f t="shared" ca="1" si="76"/>
        <v>7697</v>
      </c>
      <c r="J271">
        <f t="shared" ca="1" si="77"/>
        <v>522</v>
      </c>
      <c r="K271" s="1">
        <f t="shared" ca="1" si="78"/>
        <v>46134</v>
      </c>
      <c r="L271" s="1">
        <f t="shared" ca="1" si="79"/>
        <v>46146</v>
      </c>
      <c r="M271" s="1">
        <f t="shared" ca="1" si="80"/>
        <v>46151</v>
      </c>
      <c r="N271">
        <f t="shared" ca="1" si="81"/>
        <v>134992.64000000001</v>
      </c>
      <c r="O271" s="3">
        <f t="shared" ca="1" si="82"/>
        <v>66235.359999999986</v>
      </c>
      <c r="P271" s="2">
        <f t="shared" ca="1" si="83"/>
        <v>0.32915578348937519</v>
      </c>
      <c r="Q271" t="str">
        <f t="shared" ca="1" si="84"/>
        <v>Late</v>
      </c>
    </row>
    <row r="272" spans="1:17" x14ac:dyDescent="0.3">
      <c r="A272" t="str">
        <f t="shared" si="68"/>
        <v>S00271</v>
      </c>
      <c r="B272" t="str">
        <f t="shared" ca="1" si="69"/>
        <v>Prime Wholesale</v>
      </c>
      <c r="C272" t="str">
        <f t="shared" ca="1" si="70"/>
        <v>Singapore</v>
      </c>
      <c r="D272" t="str">
        <f t="shared" ca="1" si="71"/>
        <v>Spices</v>
      </c>
      <c r="E272">
        <f t="shared" ca="1" si="72"/>
        <v>265</v>
      </c>
      <c r="F272" s="3">
        <f t="shared" ca="1" si="73"/>
        <v>544</v>
      </c>
      <c r="G272">
        <f t="shared" ca="1" si="74"/>
        <v>144160</v>
      </c>
      <c r="H272">
        <f t="shared" ca="1" si="75"/>
        <v>106678.39999999999</v>
      </c>
      <c r="I272">
        <f t="shared" ca="1" si="76"/>
        <v>6388</v>
      </c>
      <c r="J272">
        <f t="shared" ca="1" si="77"/>
        <v>3248</v>
      </c>
      <c r="K272" s="1">
        <f t="shared" ca="1" si="78"/>
        <v>46357</v>
      </c>
      <c r="L272" s="1">
        <f t="shared" ca="1" si="79"/>
        <v>46376</v>
      </c>
      <c r="M272" s="1">
        <f t="shared" ca="1" si="80"/>
        <v>46377</v>
      </c>
      <c r="N272">
        <f t="shared" ca="1" si="81"/>
        <v>116314.4</v>
      </c>
      <c r="O272" s="3">
        <f t="shared" ca="1" si="82"/>
        <v>27845.600000000006</v>
      </c>
      <c r="P272" s="2">
        <f t="shared" ca="1" si="83"/>
        <v>0.19315760266370705</v>
      </c>
      <c r="Q272" t="str">
        <f t="shared" ca="1" si="84"/>
        <v>Late</v>
      </c>
    </row>
    <row r="273" spans="1:17" x14ac:dyDescent="0.3">
      <c r="A273" t="str">
        <f t="shared" si="68"/>
        <v>S00272</v>
      </c>
      <c r="B273" t="str">
        <f t="shared" ca="1" si="69"/>
        <v>Alpha Traders</v>
      </c>
      <c r="C273" t="str">
        <f t="shared" ca="1" si="70"/>
        <v>Singapore</v>
      </c>
      <c r="D273" t="str">
        <f t="shared" ca="1" si="71"/>
        <v>Rice</v>
      </c>
      <c r="E273">
        <f t="shared" ca="1" si="72"/>
        <v>255</v>
      </c>
      <c r="F273" s="3">
        <f t="shared" ca="1" si="73"/>
        <v>174</v>
      </c>
      <c r="G273">
        <f t="shared" ca="1" si="74"/>
        <v>44370</v>
      </c>
      <c r="H273">
        <f t="shared" ca="1" si="75"/>
        <v>27953.1</v>
      </c>
      <c r="I273">
        <f t="shared" ca="1" si="76"/>
        <v>5038</v>
      </c>
      <c r="J273">
        <f t="shared" ca="1" si="77"/>
        <v>3093</v>
      </c>
      <c r="K273" s="1">
        <f t="shared" ca="1" si="78"/>
        <v>46006</v>
      </c>
      <c r="L273" s="1">
        <f t="shared" ca="1" si="79"/>
        <v>46020</v>
      </c>
      <c r="M273" s="1">
        <f t="shared" ca="1" si="80"/>
        <v>46022</v>
      </c>
      <c r="N273">
        <f t="shared" ca="1" si="81"/>
        <v>36084.1</v>
      </c>
      <c r="O273" s="3">
        <f t="shared" ca="1" si="82"/>
        <v>8285.9000000000015</v>
      </c>
      <c r="P273" s="2">
        <f t="shared" ca="1" si="83"/>
        <v>0.18674554879423036</v>
      </c>
      <c r="Q273" t="str">
        <f t="shared" ca="1" si="84"/>
        <v>Late</v>
      </c>
    </row>
    <row r="274" spans="1:17" x14ac:dyDescent="0.3">
      <c r="A274" t="str">
        <f t="shared" si="68"/>
        <v>S00273</v>
      </c>
      <c r="B274" t="str">
        <f t="shared" ca="1" si="69"/>
        <v>Alpha Traders</v>
      </c>
      <c r="C274" t="str">
        <f t="shared" ca="1" si="70"/>
        <v>UAE</v>
      </c>
      <c r="D274" t="str">
        <f t="shared" ca="1" si="71"/>
        <v>Rice</v>
      </c>
      <c r="E274">
        <f t="shared" ca="1" si="72"/>
        <v>417</v>
      </c>
      <c r="F274" s="3">
        <f t="shared" ca="1" si="73"/>
        <v>460</v>
      </c>
      <c r="G274">
        <f t="shared" ca="1" si="74"/>
        <v>191820</v>
      </c>
      <c r="H274">
        <f t="shared" ca="1" si="75"/>
        <v>86319</v>
      </c>
      <c r="I274">
        <f t="shared" ca="1" si="76"/>
        <v>7797</v>
      </c>
      <c r="J274">
        <f t="shared" ca="1" si="77"/>
        <v>2137</v>
      </c>
      <c r="K274" s="1">
        <f t="shared" ca="1" si="78"/>
        <v>45900</v>
      </c>
      <c r="L274" s="1">
        <f t="shared" ca="1" si="79"/>
        <v>45912</v>
      </c>
      <c r="M274" s="1">
        <f t="shared" ca="1" si="80"/>
        <v>45914</v>
      </c>
      <c r="N274">
        <f t="shared" ca="1" si="81"/>
        <v>96253</v>
      </c>
      <c r="O274" s="3">
        <f t="shared" ca="1" si="82"/>
        <v>95567</v>
      </c>
      <c r="P274" s="2">
        <f t="shared" ca="1" si="83"/>
        <v>0.49821186529037642</v>
      </c>
      <c r="Q274" t="str">
        <f t="shared" ca="1" si="84"/>
        <v>Late</v>
      </c>
    </row>
    <row r="275" spans="1:17" x14ac:dyDescent="0.3">
      <c r="A275" t="str">
        <f t="shared" si="68"/>
        <v>S00274</v>
      </c>
      <c r="B275" t="str">
        <f t="shared" ca="1" si="69"/>
        <v>Global Foods</v>
      </c>
      <c r="C275" t="str">
        <f t="shared" ca="1" si="70"/>
        <v>Singapore</v>
      </c>
      <c r="D275" t="str">
        <f t="shared" ca="1" si="71"/>
        <v>Pickles</v>
      </c>
      <c r="E275">
        <f t="shared" ca="1" si="72"/>
        <v>388</v>
      </c>
      <c r="F275" s="3">
        <f t="shared" ca="1" si="73"/>
        <v>541</v>
      </c>
      <c r="G275">
        <f t="shared" ca="1" si="74"/>
        <v>209908</v>
      </c>
      <c r="H275">
        <f t="shared" ca="1" si="75"/>
        <v>153232.84</v>
      </c>
      <c r="I275">
        <f t="shared" ca="1" si="76"/>
        <v>2050</v>
      </c>
      <c r="J275">
        <f t="shared" ca="1" si="77"/>
        <v>1252</v>
      </c>
      <c r="K275" s="1">
        <f t="shared" ca="1" si="78"/>
        <v>46302</v>
      </c>
      <c r="L275" s="1">
        <f t="shared" ca="1" si="79"/>
        <v>46319</v>
      </c>
      <c r="M275" s="1">
        <f t="shared" ca="1" si="80"/>
        <v>46322</v>
      </c>
      <c r="N275">
        <f t="shared" ca="1" si="81"/>
        <v>156534.84</v>
      </c>
      <c r="O275" s="3">
        <f t="shared" ca="1" si="82"/>
        <v>53373.16</v>
      </c>
      <c r="P275" s="2">
        <f t="shared" ca="1" si="83"/>
        <v>0.25426929893096023</v>
      </c>
      <c r="Q275" t="str">
        <f t="shared" ca="1" si="84"/>
        <v>Late</v>
      </c>
    </row>
    <row r="276" spans="1:17" x14ac:dyDescent="0.3">
      <c r="A276" t="str">
        <f t="shared" si="68"/>
        <v>S00275</v>
      </c>
      <c r="B276" t="str">
        <f t="shared" ca="1" si="69"/>
        <v>Global Foods</v>
      </c>
      <c r="C276" t="str">
        <f t="shared" ca="1" si="70"/>
        <v>Singapore</v>
      </c>
      <c r="D276" t="str">
        <f t="shared" ca="1" si="71"/>
        <v>Sauces</v>
      </c>
      <c r="E276">
        <f t="shared" ca="1" si="72"/>
        <v>224</v>
      </c>
      <c r="F276" s="3">
        <f t="shared" ca="1" si="73"/>
        <v>775</v>
      </c>
      <c r="G276">
        <f t="shared" ca="1" si="74"/>
        <v>173600</v>
      </c>
      <c r="H276">
        <f t="shared" ca="1" si="75"/>
        <v>130200</v>
      </c>
      <c r="I276">
        <f t="shared" ca="1" si="76"/>
        <v>9671</v>
      </c>
      <c r="J276">
        <f t="shared" ca="1" si="77"/>
        <v>520</v>
      </c>
      <c r="K276" s="1">
        <f t="shared" ca="1" si="78"/>
        <v>46258</v>
      </c>
      <c r="L276" s="1">
        <f t="shared" ca="1" si="79"/>
        <v>46273</v>
      </c>
      <c r="M276" s="1">
        <f t="shared" ca="1" si="80"/>
        <v>46275</v>
      </c>
      <c r="N276">
        <f t="shared" ca="1" si="81"/>
        <v>140391</v>
      </c>
      <c r="O276" s="3">
        <f t="shared" ca="1" si="82"/>
        <v>33209</v>
      </c>
      <c r="P276" s="2">
        <f t="shared" ca="1" si="83"/>
        <v>0.19129608294930875</v>
      </c>
      <c r="Q276" t="str">
        <f t="shared" ca="1" si="84"/>
        <v>Late</v>
      </c>
    </row>
    <row r="277" spans="1:17" x14ac:dyDescent="0.3">
      <c r="A277" t="str">
        <f t="shared" si="68"/>
        <v>S00276</v>
      </c>
      <c r="B277" t="str">
        <f t="shared" ca="1" si="69"/>
        <v>Beta Imports</v>
      </c>
      <c r="C277" t="str">
        <f t="shared" ca="1" si="70"/>
        <v>UAE</v>
      </c>
      <c r="D277" t="str">
        <f t="shared" ca="1" si="71"/>
        <v>Tea</v>
      </c>
      <c r="E277">
        <f t="shared" ca="1" si="72"/>
        <v>353</v>
      </c>
      <c r="F277" s="3">
        <f t="shared" ca="1" si="73"/>
        <v>751</v>
      </c>
      <c r="G277">
        <f t="shared" ca="1" si="74"/>
        <v>265103</v>
      </c>
      <c r="H277">
        <f t="shared" ca="1" si="75"/>
        <v>182921.07</v>
      </c>
      <c r="I277">
        <f t="shared" ca="1" si="76"/>
        <v>6529</v>
      </c>
      <c r="J277">
        <f t="shared" ca="1" si="77"/>
        <v>3997</v>
      </c>
      <c r="K277" s="1">
        <f t="shared" ca="1" si="78"/>
        <v>45761</v>
      </c>
      <c r="L277" s="1">
        <f t="shared" ca="1" si="79"/>
        <v>45780</v>
      </c>
      <c r="M277" s="1">
        <f t="shared" ca="1" si="80"/>
        <v>45785</v>
      </c>
      <c r="N277">
        <f t="shared" ca="1" si="81"/>
        <v>193447.07</v>
      </c>
      <c r="O277" s="3">
        <f t="shared" ca="1" si="82"/>
        <v>71655.929999999993</v>
      </c>
      <c r="P277" s="2">
        <f t="shared" ca="1" si="83"/>
        <v>0.27029467791763956</v>
      </c>
      <c r="Q277" t="str">
        <f t="shared" ca="1" si="84"/>
        <v>Late</v>
      </c>
    </row>
    <row r="278" spans="1:17" x14ac:dyDescent="0.3">
      <c r="A278" t="str">
        <f t="shared" si="68"/>
        <v>S00277</v>
      </c>
      <c r="B278" t="str">
        <f t="shared" ca="1" si="69"/>
        <v>Beta Imports</v>
      </c>
      <c r="C278" t="str">
        <f t="shared" ca="1" si="70"/>
        <v>Australia</v>
      </c>
      <c r="D278" t="str">
        <f t="shared" ca="1" si="71"/>
        <v>Tea</v>
      </c>
      <c r="E278">
        <f t="shared" ca="1" si="72"/>
        <v>75</v>
      </c>
      <c r="F278" s="3">
        <f t="shared" ca="1" si="73"/>
        <v>543</v>
      </c>
      <c r="G278">
        <f t="shared" ca="1" si="74"/>
        <v>40725</v>
      </c>
      <c r="H278">
        <f t="shared" ca="1" si="75"/>
        <v>21991.5</v>
      </c>
      <c r="I278">
        <f t="shared" ca="1" si="76"/>
        <v>10891</v>
      </c>
      <c r="J278">
        <f t="shared" ca="1" si="77"/>
        <v>2951</v>
      </c>
      <c r="K278" s="1">
        <f t="shared" ca="1" si="78"/>
        <v>46292</v>
      </c>
      <c r="L278" s="1">
        <f t="shared" ca="1" si="79"/>
        <v>46306</v>
      </c>
      <c r="M278" s="1">
        <f t="shared" ca="1" si="80"/>
        <v>46304</v>
      </c>
      <c r="N278">
        <f t="shared" ca="1" si="81"/>
        <v>35833.5</v>
      </c>
      <c r="O278" s="3">
        <f t="shared" ca="1" si="82"/>
        <v>4891.5</v>
      </c>
      <c r="P278" s="2">
        <f t="shared" ca="1" si="83"/>
        <v>0.12011049723756906</v>
      </c>
      <c r="Q278" t="str">
        <f t="shared" ca="1" si="84"/>
        <v>On Time</v>
      </c>
    </row>
    <row r="279" spans="1:17" x14ac:dyDescent="0.3">
      <c r="A279" t="str">
        <f t="shared" si="68"/>
        <v>S00278</v>
      </c>
      <c r="B279" t="str">
        <f t="shared" ca="1" si="69"/>
        <v>Prime Wholesale</v>
      </c>
      <c r="C279" t="str">
        <f t="shared" ca="1" si="70"/>
        <v>UK</v>
      </c>
      <c r="D279" t="str">
        <f t="shared" ca="1" si="71"/>
        <v>Spices</v>
      </c>
      <c r="E279">
        <f t="shared" ca="1" si="72"/>
        <v>369</v>
      </c>
      <c r="F279" s="3">
        <f t="shared" ca="1" si="73"/>
        <v>434</v>
      </c>
      <c r="G279">
        <f t="shared" ca="1" si="74"/>
        <v>160146</v>
      </c>
      <c r="H279">
        <f t="shared" ca="1" si="75"/>
        <v>81674.460000000006</v>
      </c>
      <c r="I279">
        <f t="shared" ca="1" si="76"/>
        <v>4517</v>
      </c>
      <c r="J279">
        <f t="shared" ca="1" si="77"/>
        <v>1356</v>
      </c>
      <c r="K279" s="1">
        <f t="shared" ca="1" si="78"/>
        <v>45909</v>
      </c>
      <c r="L279" s="1">
        <f t="shared" ca="1" si="79"/>
        <v>45925</v>
      </c>
      <c r="M279" s="1">
        <f t="shared" ca="1" si="80"/>
        <v>45923</v>
      </c>
      <c r="N279">
        <f t="shared" ca="1" si="81"/>
        <v>87547.46</v>
      </c>
      <c r="O279" s="3">
        <f t="shared" ca="1" si="82"/>
        <v>72598.539999999994</v>
      </c>
      <c r="P279" s="2">
        <f t="shared" ca="1" si="83"/>
        <v>0.45332721391730041</v>
      </c>
      <c r="Q279" t="str">
        <f t="shared" ca="1" si="84"/>
        <v>On Time</v>
      </c>
    </row>
    <row r="280" spans="1:17" x14ac:dyDescent="0.3">
      <c r="A280" t="str">
        <f t="shared" si="68"/>
        <v>S00279</v>
      </c>
      <c r="B280" t="str">
        <f t="shared" ca="1" si="69"/>
        <v>Beta Imports</v>
      </c>
      <c r="C280" t="str">
        <f t="shared" ca="1" si="70"/>
        <v>Canada</v>
      </c>
      <c r="D280" t="str">
        <f t="shared" ca="1" si="71"/>
        <v>Sauces</v>
      </c>
      <c r="E280">
        <f t="shared" ca="1" si="72"/>
        <v>337</v>
      </c>
      <c r="F280" s="3">
        <f t="shared" ca="1" si="73"/>
        <v>542</v>
      </c>
      <c r="G280">
        <f t="shared" ca="1" si="74"/>
        <v>182654</v>
      </c>
      <c r="H280">
        <f t="shared" ca="1" si="75"/>
        <v>120551.64</v>
      </c>
      <c r="I280">
        <f t="shared" ca="1" si="76"/>
        <v>4080</v>
      </c>
      <c r="J280">
        <f t="shared" ca="1" si="77"/>
        <v>2692</v>
      </c>
      <c r="K280" s="1">
        <f t="shared" ca="1" si="78"/>
        <v>45953</v>
      </c>
      <c r="L280" s="1">
        <f t="shared" ca="1" si="79"/>
        <v>45967</v>
      </c>
      <c r="M280" s="1">
        <f t="shared" ca="1" si="80"/>
        <v>45971</v>
      </c>
      <c r="N280">
        <f t="shared" ca="1" si="81"/>
        <v>127323.64</v>
      </c>
      <c r="O280" s="3">
        <f t="shared" ca="1" si="82"/>
        <v>55330.36</v>
      </c>
      <c r="P280" s="2">
        <f t="shared" ca="1" si="83"/>
        <v>0.3029244363660254</v>
      </c>
      <c r="Q280" t="str">
        <f t="shared" ca="1" si="84"/>
        <v>Late</v>
      </c>
    </row>
    <row r="281" spans="1:17" x14ac:dyDescent="0.3">
      <c r="A281" t="str">
        <f t="shared" si="68"/>
        <v>S00280</v>
      </c>
      <c r="B281" t="str">
        <f t="shared" ca="1" si="69"/>
        <v>FreshMart Ltd</v>
      </c>
      <c r="C281" t="str">
        <f t="shared" ca="1" si="70"/>
        <v>Canada</v>
      </c>
      <c r="D281" t="str">
        <f t="shared" ca="1" si="71"/>
        <v>Sauces</v>
      </c>
      <c r="E281">
        <f t="shared" ca="1" si="72"/>
        <v>230</v>
      </c>
      <c r="F281" s="3">
        <f t="shared" ca="1" si="73"/>
        <v>642</v>
      </c>
      <c r="G281">
        <f t="shared" ca="1" si="74"/>
        <v>147660</v>
      </c>
      <c r="H281">
        <f t="shared" ca="1" si="75"/>
        <v>73830</v>
      </c>
      <c r="I281">
        <f t="shared" ca="1" si="76"/>
        <v>8763</v>
      </c>
      <c r="J281">
        <f t="shared" ca="1" si="77"/>
        <v>1041</v>
      </c>
      <c r="K281" s="1">
        <f t="shared" ca="1" si="78"/>
        <v>46183</v>
      </c>
      <c r="L281" s="1">
        <f t="shared" ca="1" si="79"/>
        <v>46201</v>
      </c>
      <c r="M281" s="1">
        <f t="shared" ca="1" si="80"/>
        <v>46205</v>
      </c>
      <c r="N281">
        <f t="shared" ca="1" si="81"/>
        <v>83634</v>
      </c>
      <c r="O281" s="3">
        <f t="shared" ca="1" si="82"/>
        <v>64026</v>
      </c>
      <c r="P281" s="2">
        <f t="shared" ca="1" si="83"/>
        <v>0.43360422592442099</v>
      </c>
      <c r="Q281" t="str">
        <f t="shared" ca="1" si="84"/>
        <v>Late</v>
      </c>
    </row>
    <row r="282" spans="1:17" x14ac:dyDescent="0.3">
      <c r="A282" t="str">
        <f t="shared" si="68"/>
        <v>S00281</v>
      </c>
      <c r="B282" t="str">
        <f t="shared" ca="1" si="69"/>
        <v>Global Foods</v>
      </c>
      <c r="C282" t="str">
        <f t="shared" ca="1" si="70"/>
        <v>UAE</v>
      </c>
      <c r="D282" t="str">
        <f t="shared" ca="1" si="71"/>
        <v>Rice</v>
      </c>
      <c r="E282">
        <f t="shared" ca="1" si="72"/>
        <v>251</v>
      </c>
      <c r="F282" s="3">
        <f t="shared" ca="1" si="73"/>
        <v>353</v>
      </c>
      <c r="G282">
        <f t="shared" ca="1" si="74"/>
        <v>88603</v>
      </c>
      <c r="H282">
        <f t="shared" ca="1" si="75"/>
        <v>42529.440000000002</v>
      </c>
      <c r="I282">
        <f t="shared" ca="1" si="76"/>
        <v>1804</v>
      </c>
      <c r="J282">
        <f t="shared" ca="1" si="77"/>
        <v>1826</v>
      </c>
      <c r="K282" s="1">
        <f t="shared" ca="1" si="78"/>
        <v>45933</v>
      </c>
      <c r="L282" s="1">
        <f t="shared" ca="1" si="79"/>
        <v>45942</v>
      </c>
      <c r="M282" s="1">
        <f t="shared" ca="1" si="80"/>
        <v>45948</v>
      </c>
      <c r="N282">
        <f t="shared" ca="1" si="81"/>
        <v>46159.44</v>
      </c>
      <c r="O282" s="3">
        <f t="shared" ca="1" si="82"/>
        <v>42443.56</v>
      </c>
      <c r="P282" s="2">
        <f t="shared" ca="1" si="83"/>
        <v>0.47903073259370449</v>
      </c>
      <c r="Q282" t="str">
        <f t="shared" ca="1" si="84"/>
        <v>Late</v>
      </c>
    </row>
    <row r="283" spans="1:17" x14ac:dyDescent="0.3">
      <c r="A283" t="str">
        <f t="shared" si="68"/>
        <v>S00282</v>
      </c>
      <c r="B283" t="str">
        <f t="shared" ca="1" si="69"/>
        <v>Alpha Traders</v>
      </c>
      <c r="C283" t="str">
        <f t="shared" ca="1" si="70"/>
        <v>UK</v>
      </c>
      <c r="D283" t="str">
        <f t="shared" ca="1" si="71"/>
        <v>Sauces</v>
      </c>
      <c r="E283">
        <f t="shared" ca="1" si="72"/>
        <v>189</v>
      </c>
      <c r="F283" s="3">
        <f t="shared" ca="1" si="73"/>
        <v>305</v>
      </c>
      <c r="G283">
        <f t="shared" ca="1" si="74"/>
        <v>57645</v>
      </c>
      <c r="H283">
        <f t="shared" ca="1" si="75"/>
        <v>33434.1</v>
      </c>
      <c r="I283">
        <f t="shared" ca="1" si="76"/>
        <v>5864</v>
      </c>
      <c r="J283">
        <f t="shared" ca="1" si="77"/>
        <v>1999</v>
      </c>
      <c r="K283" s="1">
        <f t="shared" ca="1" si="78"/>
        <v>45814</v>
      </c>
      <c r="L283" s="1">
        <f t="shared" ca="1" si="79"/>
        <v>45830</v>
      </c>
      <c r="M283" s="1">
        <f t="shared" ca="1" si="80"/>
        <v>45834</v>
      </c>
      <c r="N283">
        <f t="shared" ca="1" si="81"/>
        <v>41297.1</v>
      </c>
      <c r="O283" s="3">
        <f t="shared" ca="1" si="82"/>
        <v>16347.900000000001</v>
      </c>
      <c r="P283" s="2">
        <f t="shared" ca="1" si="83"/>
        <v>0.28359614884205053</v>
      </c>
      <c r="Q283" t="str">
        <f t="shared" ca="1" si="84"/>
        <v>Late</v>
      </c>
    </row>
    <row r="284" spans="1:17" x14ac:dyDescent="0.3">
      <c r="A284" t="str">
        <f t="shared" si="68"/>
        <v>S00283</v>
      </c>
      <c r="B284" t="str">
        <f t="shared" ca="1" si="69"/>
        <v>FreshMart Ltd</v>
      </c>
      <c r="C284" t="str">
        <f t="shared" ca="1" si="70"/>
        <v>Singapore</v>
      </c>
      <c r="D284" t="str">
        <f t="shared" ca="1" si="71"/>
        <v>Tea</v>
      </c>
      <c r="E284">
        <f t="shared" ca="1" si="72"/>
        <v>142</v>
      </c>
      <c r="F284" s="3">
        <f t="shared" ca="1" si="73"/>
        <v>134</v>
      </c>
      <c r="G284">
        <f t="shared" ca="1" si="74"/>
        <v>19028</v>
      </c>
      <c r="H284">
        <f t="shared" ca="1" si="75"/>
        <v>10275.120000000001</v>
      </c>
      <c r="I284">
        <f t="shared" ca="1" si="76"/>
        <v>2850</v>
      </c>
      <c r="J284">
        <f t="shared" ca="1" si="77"/>
        <v>636</v>
      </c>
      <c r="K284" s="1">
        <f t="shared" ca="1" si="78"/>
        <v>45959</v>
      </c>
      <c r="L284" s="1">
        <f t="shared" ca="1" si="79"/>
        <v>45977</v>
      </c>
      <c r="M284" s="1">
        <f t="shared" ca="1" si="80"/>
        <v>45980</v>
      </c>
      <c r="N284">
        <f t="shared" ca="1" si="81"/>
        <v>13761.12</v>
      </c>
      <c r="O284" s="3">
        <f t="shared" ca="1" si="82"/>
        <v>5266.8799999999992</v>
      </c>
      <c r="P284" s="2">
        <f t="shared" ca="1" si="83"/>
        <v>0.27679630018919482</v>
      </c>
      <c r="Q284" t="str">
        <f t="shared" ca="1" si="84"/>
        <v>Late</v>
      </c>
    </row>
    <row r="285" spans="1:17" x14ac:dyDescent="0.3">
      <c r="A285" t="str">
        <f t="shared" si="68"/>
        <v>S00284</v>
      </c>
      <c r="B285" t="str">
        <f t="shared" ca="1" si="69"/>
        <v>Oceanic Exports</v>
      </c>
      <c r="C285" t="str">
        <f t="shared" ca="1" si="70"/>
        <v>Singapore</v>
      </c>
      <c r="D285" t="str">
        <f t="shared" ca="1" si="71"/>
        <v>Spices</v>
      </c>
      <c r="E285">
        <f t="shared" ca="1" si="72"/>
        <v>310</v>
      </c>
      <c r="F285" s="3">
        <f t="shared" ca="1" si="73"/>
        <v>777</v>
      </c>
      <c r="G285">
        <f t="shared" ca="1" si="74"/>
        <v>240870</v>
      </c>
      <c r="H285">
        <f t="shared" ca="1" si="75"/>
        <v>146930.70000000001</v>
      </c>
      <c r="I285">
        <f t="shared" ca="1" si="76"/>
        <v>11304</v>
      </c>
      <c r="J285">
        <f t="shared" ca="1" si="77"/>
        <v>2042</v>
      </c>
      <c r="K285" s="1">
        <f t="shared" ca="1" si="78"/>
        <v>46284</v>
      </c>
      <c r="L285" s="1">
        <f t="shared" ca="1" si="79"/>
        <v>46292</v>
      </c>
      <c r="M285" s="1">
        <f t="shared" ca="1" si="80"/>
        <v>46291</v>
      </c>
      <c r="N285">
        <f t="shared" ca="1" si="81"/>
        <v>160276.70000000001</v>
      </c>
      <c r="O285" s="3">
        <f t="shared" ca="1" si="82"/>
        <v>80593.299999999988</v>
      </c>
      <c r="P285" s="2">
        <f t="shared" ca="1" si="83"/>
        <v>0.33459251878606711</v>
      </c>
      <c r="Q285" t="str">
        <f t="shared" ca="1" si="84"/>
        <v>On Time</v>
      </c>
    </row>
    <row r="286" spans="1:17" x14ac:dyDescent="0.3">
      <c r="A286" t="str">
        <f t="shared" si="68"/>
        <v>S00285</v>
      </c>
      <c r="B286" t="str">
        <f t="shared" ca="1" si="69"/>
        <v>FreshMart Ltd</v>
      </c>
      <c r="C286" t="str">
        <f t="shared" ca="1" si="70"/>
        <v>UAE</v>
      </c>
      <c r="D286" t="str">
        <f t="shared" ca="1" si="71"/>
        <v>Tea</v>
      </c>
      <c r="E286">
        <f t="shared" ca="1" si="72"/>
        <v>365</v>
      </c>
      <c r="F286" s="3">
        <f t="shared" ca="1" si="73"/>
        <v>280</v>
      </c>
      <c r="G286">
        <f t="shared" ca="1" si="74"/>
        <v>102200</v>
      </c>
      <c r="H286">
        <f t="shared" ca="1" si="75"/>
        <v>70518</v>
      </c>
      <c r="I286">
        <f t="shared" ca="1" si="76"/>
        <v>8986</v>
      </c>
      <c r="J286">
        <f t="shared" ca="1" si="77"/>
        <v>3243</v>
      </c>
      <c r="K286" s="1">
        <f t="shared" ca="1" si="78"/>
        <v>45871</v>
      </c>
      <c r="L286" s="1">
        <f t="shared" ca="1" si="79"/>
        <v>45884</v>
      </c>
      <c r="M286" s="1">
        <f t="shared" ca="1" si="80"/>
        <v>45883</v>
      </c>
      <c r="N286">
        <f t="shared" ca="1" si="81"/>
        <v>82747</v>
      </c>
      <c r="O286" s="3">
        <f t="shared" ca="1" si="82"/>
        <v>19453</v>
      </c>
      <c r="P286" s="2">
        <f t="shared" ca="1" si="83"/>
        <v>0.19034246575342464</v>
      </c>
      <c r="Q286" t="str">
        <f t="shared" ca="1" si="84"/>
        <v>On Time</v>
      </c>
    </row>
    <row r="287" spans="1:17" x14ac:dyDescent="0.3">
      <c r="A287" t="str">
        <f t="shared" si="68"/>
        <v>S00286</v>
      </c>
      <c r="B287" t="str">
        <f t="shared" ca="1" si="69"/>
        <v>FreshMart Ltd</v>
      </c>
      <c r="C287" t="str">
        <f t="shared" ca="1" si="70"/>
        <v>UK</v>
      </c>
      <c r="D287" t="str">
        <f t="shared" ca="1" si="71"/>
        <v>Spices</v>
      </c>
      <c r="E287">
        <f t="shared" ca="1" si="72"/>
        <v>218</v>
      </c>
      <c r="F287" s="3">
        <f t="shared" ca="1" si="73"/>
        <v>390</v>
      </c>
      <c r="G287">
        <f t="shared" ca="1" si="74"/>
        <v>85020</v>
      </c>
      <c r="H287">
        <f t="shared" ca="1" si="75"/>
        <v>51862.2</v>
      </c>
      <c r="I287">
        <f t="shared" ca="1" si="76"/>
        <v>7133</v>
      </c>
      <c r="J287">
        <f t="shared" ca="1" si="77"/>
        <v>2451</v>
      </c>
      <c r="K287" s="1">
        <f t="shared" ca="1" si="78"/>
        <v>46187</v>
      </c>
      <c r="L287" s="1">
        <f t="shared" ca="1" si="79"/>
        <v>46205</v>
      </c>
      <c r="M287" s="1">
        <f t="shared" ca="1" si="80"/>
        <v>46203</v>
      </c>
      <c r="N287">
        <f t="shared" ca="1" si="81"/>
        <v>61446.2</v>
      </c>
      <c r="O287" s="3">
        <f t="shared" ca="1" si="82"/>
        <v>23573.800000000003</v>
      </c>
      <c r="P287" s="2">
        <f t="shared" ca="1" si="83"/>
        <v>0.27727358268642677</v>
      </c>
      <c r="Q287" t="str">
        <f t="shared" ca="1" si="84"/>
        <v>On Time</v>
      </c>
    </row>
    <row r="288" spans="1:17" x14ac:dyDescent="0.3">
      <c r="A288" t="str">
        <f t="shared" si="68"/>
        <v>S00287</v>
      </c>
      <c r="B288" t="str">
        <f t="shared" ca="1" si="69"/>
        <v>FreshMart Ltd</v>
      </c>
      <c r="C288" t="str">
        <f t="shared" ca="1" si="70"/>
        <v>Singapore</v>
      </c>
      <c r="D288" t="str">
        <f t="shared" ca="1" si="71"/>
        <v>Tea</v>
      </c>
      <c r="E288">
        <f t="shared" ca="1" si="72"/>
        <v>388</v>
      </c>
      <c r="F288" s="3">
        <f t="shared" ca="1" si="73"/>
        <v>431</v>
      </c>
      <c r="G288">
        <f t="shared" ca="1" si="74"/>
        <v>167228</v>
      </c>
      <c r="H288">
        <f t="shared" ca="1" si="75"/>
        <v>80269.440000000002</v>
      </c>
      <c r="I288">
        <f t="shared" ca="1" si="76"/>
        <v>11028</v>
      </c>
      <c r="J288">
        <f t="shared" ca="1" si="77"/>
        <v>2188</v>
      </c>
      <c r="K288" s="1">
        <f t="shared" ca="1" si="78"/>
        <v>45820</v>
      </c>
      <c r="L288" s="1">
        <f t="shared" ca="1" si="79"/>
        <v>45830</v>
      </c>
      <c r="M288" s="1">
        <f t="shared" ca="1" si="80"/>
        <v>45830</v>
      </c>
      <c r="N288">
        <f t="shared" ca="1" si="81"/>
        <v>93485.440000000002</v>
      </c>
      <c r="O288" s="3">
        <f t="shared" ca="1" si="82"/>
        <v>73742.559999999998</v>
      </c>
      <c r="P288" s="2">
        <f t="shared" ca="1" si="83"/>
        <v>0.44097017245915754</v>
      </c>
      <c r="Q288" t="str">
        <f t="shared" ca="1" si="84"/>
        <v>On Time</v>
      </c>
    </row>
    <row r="289" spans="1:17" x14ac:dyDescent="0.3">
      <c r="A289" t="str">
        <f t="shared" si="68"/>
        <v>S00288</v>
      </c>
      <c r="B289" t="str">
        <f t="shared" ca="1" si="69"/>
        <v>Oceanic Exports</v>
      </c>
      <c r="C289" t="str">
        <f t="shared" ca="1" si="70"/>
        <v>UAE</v>
      </c>
      <c r="D289" t="str">
        <f t="shared" ca="1" si="71"/>
        <v>Sauces</v>
      </c>
      <c r="E289">
        <f t="shared" ca="1" si="72"/>
        <v>139</v>
      </c>
      <c r="F289" s="3">
        <f t="shared" ca="1" si="73"/>
        <v>413</v>
      </c>
      <c r="G289">
        <f t="shared" ca="1" si="74"/>
        <v>57407</v>
      </c>
      <c r="H289">
        <f t="shared" ca="1" si="75"/>
        <v>25833.15</v>
      </c>
      <c r="I289">
        <f t="shared" ca="1" si="76"/>
        <v>2554</v>
      </c>
      <c r="J289">
        <f t="shared" ca="1" si="77"/>
        <v>3524</v>
      </c>
      <c r="K289" s="1">
        <f t="shared" ca="1" si="78"/>
        <v>45932</v>
      </c>
      <c r="L289" s="1">
        <f t="shared" ca="1" si="79"/>
        <v>45941</v>
      </c>
      <c r="M289" s="1">
        <f t="shared" ca="1" si="80"/>
        <v>45939</v>
      </c>
      <c r="N289">
        <f t="shared" ca="1" si="81"/>
        <v>31911.15</v>
      </c>
      <c r="O289" s="3">
        <f t="shared" ca="1" si="82"/>
        <v>25495.85</v>
      </c>
      <c r="P289" s="2">
        <f t="shared" ca="1" si="83"/>
        <v>0.44412440991516711</v>
      </c>
      <c r="Q289" t="str">
        <f t="shared" ca="1" si="84"/>
        <v>On Time</v>
      </c>
    </row>
    <row r="290" spans="1:17" x14ac:dyDescent="0.3">
      <c r="A290" t="str">
        <f t="shared" si="68"/>
        <v>S00289</v>
      </c>
      <c r="B290" t="str">
        <f t="shared" ca="1" si="69"/>
        <v>Beta Imports</v>
      </c>
      <c r="C290" t="str">
        <f t="shared" ca="1" si="70"/>
        <v>Canada</v>
      </c>
      <c r="D290" t="str">
        <f t="shared" ca="1" si="71"/>
        <v>Rice</v>
      </c>
      <c r="E290">
        <f t="shared" ca="1" si="72"/>
        <v>411</v>
      </c>
      <c r="F290" s="3">
        <f t="shared" ca="1" si="73"/>
        <v>135</v>
      </c>
      <c r="G290">
        <f t="shared" ca="1" si="74"/>
        <v>55485</v>
      </c>
      <c r="H290">
        <f t="shared" ca="1" si="75"/>
        <v>27187.65</v>
      </c>
      <c r="I290">
        <f t="shared" ca="1" si="76"/>
        <v>6700</v>
      </c>
      <c r="J290">
        <f t="shared" ca="1" si="77"/>
        <v>2826</v>
      </c>
      <c r="K290" s="1">
        <f t="shared" ca="1" si="78"/>
        <v>45828</v>
      </c>
      <c r="L290" s="1">
        <f t="shared" ca="1" si="79"/>
        <v>45835</v>
      </c>
      <c r="M290" s="1">
        <f t="shared" ca="1" si="80"/>
        <v>45839</v>
      </c>
      <c r="N290">
        <f t="shared" ca="1" si="81"/>
        <v>36713.65</v>
      </c>
      <c r="O290" s="3">
        <f t="shared" ca="1" si="82"/>
        <v>18771.349999999999</v>
      </c>
      <c r="P290" s="2">
        <f t="shared" ca="1" si="83"/>
        <v>0.33831395872758402</v>
      </c>
      <c r="Q290" t="str">
        <f t="shared" ca="1" si="84"/>
        <v>Late</v>
      </c>
    </row>
    <row r="291" spans="1:17" x14ac:dyDescent="0.3">
      <c r="A291" t="str">
        <f t="shared" si="68"/>
        <v>S00290</v>
      </c>
      <c r="B291" t="str">
        <f t="shared" ca="1" si="69"/>
        <v>Oceanic Exports</v>
      </c>
      <c r="C291" t="str">
        <f t="shared" ca="1" si="70"/>
        <v>Australia</v>
      </c>
      <c r="D291" t="str">
        <f t="shared" ca="1" si="71"/>
        <v>Pickles</v>
      </c>
      <c r="E291">
        <f t="shared" ca="1" si="72"/>
        <v>112</v>
      </c>
      <c r="F291" s="3">
        <f t="shared" ca="1" si="73"/>
        <v>651</v>
      </c>
      <c r="G291">
        <f t="shared" ca="1" si="74"/>
        <v>72912</v>
      </c>
      <c r="H291">
        <f t="shared" ca="1" si="75"/>
        <v>51767.519999999997</v>
      </c>
      <c r="I291">
        <f t="shared" ca="1" si="76"/>
        <v>2371</v>
      </c>
      <c r="J291">
        <f t="shared" ca="1" si="77"/>
        <v>692</v>
      </c>
      <c r="K291" s="1">
        <f t="shared" ca="1" si="78"/>
        <v>45851</v>
      </c>
      <c r="L291" s="1">
        <f t="shared" ca="1" si="79"/>
        <v>45868</v>
      </c>
      <c r="M291" s="1">
        <f t="shared" ca="1" si="80"/>
        <v>45870</v>
      </c>
      <c r="N291">
        <f t="shared" ca="1" si="81"/>
        <v>54830.52</v>
      </c>
      <c r="O291" s="3">
        <f t="shared" ca="1" si="82"/>
        <v>18081.480000000003</v>
      </c>
      <c r="P291" s="2">
        <f t="shared" ca="1" si="83"/>
        <v>0.24799045424621466</v>
      </c>
      <c r="Q291" t="str">
        <f t="shared" ca="1" si="84"/>
        <v>Late</v>
      </c>
    </row>
    <row r="292" spans="1:17" x14ac:dyDescent="0.3">
      <c r="A292" t="str">
        <f t="shared" si="68"/>
        <v>S00291</v>
      </c>
      <c r="B292" t="str">
        <f t="shared" ca="1" si="69"/>
        <v>Beta Imports</v>
      </c>
      <c r="C292" t="str">
        <f t="shared" ca="1" si="70"/>
        <v>Canada</v>
      </c>
      <c r="D292" t="str">
        <f t="shared" ca="1" si="71"/>
        <v>Tea</v>
      </c>
      <c r="E292">
        <f t="shared" ca="1" si="72"/>
        <v>205</v>
      </c>
      <c r="F292" s="3">
        <f t="shared" ca="1" si="73"/>
        <v>414</v>
      </c>
      <c r="G292">
        <f t="shared" ca="1" si="74"/>
        <v>84870</v>
      </c>
      <c r="H292">
        <f t="shared" ca="1" si="75"/>
        <v>54316.800000000003</v>
      </c>
      <c r="I292">
        <f t="shared" ca="1" si="76"/>
        <v>5303</v>
      </c>
      <c r="J292">
        <f t="shared" ca="1" si="77"/>
        <v>1566</v>
      </c>
      <c r="K292" s="1">
        <f t="shared" ca="1" si="78"/>
        <v>46041</v>
      </c>
      <c r="L292" s="1">
        <f t="shared" ca="1" si="79"/>
        <v>46055</v>
      </c>
      <c r="M292" s="1">
        <f t="shared" ca="1" si="80"/>
        <v>46055</v>
      </c>
      <c r="N292">
        <f t="shared" ca="1" si="81"/>
        <v>61185.8</v>
      </c>
      <c r="O292" s="3">
        <f t="shared" ca="1" si="82"/>
        <v>23684.199999999997</v>
      </c>
      <c r="P292" s="2">
        <f t="shared" ca="1" si="83"/>
        <v>0.27906445151408033</v>
      </c>
      <c r="Q292" t="str">
        <f t="shared" ca="1" si="84"/>
        <v>On Time</v>
      </c>
    </row>
    <row r="293" spans="1:17" x14ac:dyDescent="0.3">
      <c r="A293" t="str">
        <f t="shared" si="68"/>
        <v>S00292</v>
      </c>
      <c r="B293" t="str">
        <f t="shared" ca="1" si="69"/>
        <v>Global Foods</v>
      </c>
      <c r="C293" t="str">
        <f t="shared" ca="1" si="70"/>
        <v>Australia</v>
      </c>
      <c r="D293" t="str">
        <f t="shared" ca="1" si="71"/>
        <v>Spices</v>
      </c>
      <c r="E293">
        <f t="shared" ca="1" si="72"/>
        <v>132</v>
      </c>
      <c r="F293" s="3">
        <f t="shared" ca="1" si="73"/>
        <v>137</v>
      </c>
      <c r="G293">
        <f t="shared" ca="1" si="74"/>
        <v>18084</v>
      </c>
      <c r="H293">
        <f t="shared" ca="1" si="75"/>
        <v>10127.040000000001</v>
      </c>
      <c r="I293">
        <f t="shared" ca="1" si="76"/>
        <v>2386</v>
      </c>
      <c r="J293">
        <f t="shared" ca="1" si="77"/>
        <v>2825</v>
      </c>
      <c r="K293" s="1">
        <f t="shared" ca="1" si="78"/>
        <v>46008</v>
      </c>
      <c r="L293" s="1">
        <f t="shared" ca="1" si="79"/>
        <v>46025</v>
      </c>
      <c r="M293" s="1">
        <f t="shared" ca="1" si="80"/>
        <v>46024</v>
      </c>
      <c r="N293">
        <f t="shared" ca="1" si="81"/>
        <v>15338.04</v>
      </c>
      <c r="O293" s="3">
        <f t="shared" ca="1" si="82"/>
        <v>2745.9599999999991</v>
      </c>
      <c r="P293" s="2">
        <f t="shared" ca="1" si="83"/>
        <v>0.1518447246184472</v>
      </c>
      <c r="Q293" t="str">
        <f t="shared" ca="1" si="84"/>
        <v>On Time</v>
      </c>
    </row>
    <row r="294" spans="1:17" x14ac:dyDescent="0.3">
      <c r="A294" t="str">
        <f t="shared" si="68"/>
        <v>S00293</v>
      </c>
      <c r="B294" t="str">
        <f t="shared" ca="1" si="69"/>
        <v>Beta Imports</v>
      </c>
      <c r="C294" t="str">
        <f t="shared" ca="1" si="70"/>
        <v>Singapore</v>
      </c>
      <c r="D294" t="str">
        <f t="shared" ca="1" si="71"/>
        <v>Sauces</v>
      </c>
      <c r="E294">
        <f t="shared" ca="1" si="72"/>
        <v>74</v>
      </c>
      <c r="F294" s="3">
        <f t="shared" ca="1" si="73"/>
        <v>572</v>
      </c>
      <c r="G294">
        <f t="shared" ca="1" si="74"/>
        <v>42328</v>
      </c>
      <c r="H294">
        <f t="shared" ca="1" si="75"/>
        <v>30052.880000000001</v>
      </c>
      <c r="I294">
        <f t="shared" ca="1" si="76"/>
        <v>6955</v>
      </c>
      <c r="J294">
        <f t="shared" ca="1" si="77"/>
        <v>2956</v>
      </c>
      <c r="K294" s="1">
        <f t="shared" ca="1" si="78"/>
        <v>45832</v>
      </c>
      <c r="L294" s="1">
        <f t="shared" ca="1" si="79"/>
        <v>45840</v>
      </c>
      <c r="M294" s="1">
        <f t="shared" ca="1" si="80"/>
        <v>45842</v>
      </c>
      <c r="N294">
        <f t="shared" ca="1" si="81"/>
        <v>39963.880000000005</v>
      </c>
      <c r="O294" s="3">
        <f t="shared" ca="1" si="82"/>
        <v>2364.1199999999953</v>
      </c>
      <c r="P294" s="2">
        <f t="shared" ca="1" si="83"/>
        <v>5.5852390852390743E-2</v>
      </c>
      <c r="Q294" t="str">
        <f t="shared" ca="1" si="84"/>
        <v>Late</v>
      </c>
    </row>
    <row r="295" spans="1:17" x14ac:dyDescent="0.3">
      <c r="A295" t="str">
        <f t="shared" si="68"/>
        <v>S00294</v>
      </c>
      <c r="B295" t="str">
        <f t="shared" ca="1" si="69"/>
        <v>FreshMart Ltd</v>
      </c>
      <c r="C295" t="str">
        <f t="shared" ca="1" si="70"/>
        <v>UK</v>
      </c>
      <c r="D295" t="str">
        <f t="shared" ca="1" si="71"/>
        <v>Spices</v>
      </c>
      <c r="E295">
        <f t="shared" ca="1" si="72"/>
        <v>275</v>
      </c>
      <c r="F295" s="3">
        <f t="shared" ca="1" si="73"/>
        <v>631</v>
      </c>
      <c r="G295">
        <f t="shared" ca="1" si="74"/>
        <v>173525</v>
      </c>
      <c r="H295">
        <f t="shared" ca="1" si="75"/>
        <v>95438.75</v>
      </c>
      <c r="I295">
        <f t="shared" ca="1" si="76"/>
        <v>4569</v>
      </c>
      <c r="J295">
        <f t="shared" ca="1" si="77"/>
        <v>2451</v>
      </c>
      <c r="K295" s="1">
        <f t="shared" ca="1" si="78"/>
        <v>46090</v>
      </c>
      <c r="L295" s="1">
        <f t="shared" ca="1" si="79"/>
        <v>46110</v>
      </c>
      <c r="M295" s="1">
        <f t="shared" ca="1" si="80"/>
        <v>46114</v>
      </c>
      <c r="N295">
        <f t="shared" ca="1" si="81"/>
        <v>102458.75</v>
      </c>
      <c r="O295" s="3">
        <f t="shared" ca="1" si="82"/>
        <v>71066.25</v>
      </c>
      <c r="P295" s="2">
        <f t="shared" ca="1" si="83"/>
        <v>0.40954473418815734</v>
      </c>
      <c r="Q295" t="str">
        <f t="shared" ca="1" si="84"/>
        <v>Late</v>
      </c>
    </row>
    <row r="296" spans="1:17" x14ac:dyDescent="0.3">
      <c r="A296" t="str">
        <f t="shared" si="68"/>
        <v>S00295</v>
      </c>
      <c r="B296" t="str">
        <f t="shared" ca="1" si="69"/>
        <v>Prime Wholesale</v>
      </c>
      <c r="C296" t="str">
        <f t="shared" ca="1" si="70"/>
        <v>Canada</v>
      </c>
      <c r="D296" t="str">
        <f t="shared" ca="1" si="71"/>
        <v>Pickles</v>
      </c>
      <c r="E296">
        <f t="shared" ca="1" si="72"/>
        <v>119</v>
      </c>
      <c r="F296" s="3">
        <f t="shared" ca="1" si="73"/>
        <v>780</v>
      </c>
      <c r="G296">
        <f t="shared" ca="1" si="74"/>
        <v>92820</v>
      </c>
      <c r="H296">
        <f t="shared" ca="1" si="75"/>
        <v>43625.4</v>
      </c>
      <c r="I296">
        <f t="shared" ca="1" si="76"/>
        <v>9822</v>
      </c>
      <c r="J296">
        <f t="shared" ca="1" si="77"/>
        <v>2762</v>
      </c>
      <c r="K296" s="1">
        <f t="shared" ca="1" si="78"/>
        <v>46242</v>
      </c>
      <c r="L296" s="1">
        <f t="shared" ca="1" si="79"/>
        <v>46255</v>
      </c>
      <c r="M296" s="1">
        <f t="shared" ca="1" si="80"/>
        <v>46255</v>
      </c>
      <c r="N296">
        <f t="shared" ca="1" si="81"/>
        <v>56209.4</v>
      </c>
      <c r="O296" s="3">
        <f t="shared" ca="1" si="82"/>
        <v>36610.6</v>
      </c>
      <c r="P296" s="2">
        <f t="shared" ca="1" si="83"/>
        <v>0.39442577030812326</v>
      </c>
      <c r="Q296" t="str">
        <f t="shared" ca="1" si="84"/>
        <v>On Time</v>
      </c>
    </row>
    <row r="297" spans="1:17" x14ac:dyDescent="0.3">
      <c r="A297" t="str">
        <f t="shared" si="68"/>
        <v>S00296</v>
      </c>
      <c r="B297" t="str">
        <f t="shared" ca="1" si="69"/>
        <v>Prime Wholesale</v>
      </c>
      <c r="C297" t="str">
        <f t="shared" ca="1" si="70"/>
        <v>Singapore</v>
      </c>
      <c r="D297" t="str">
        <f t="shared" ca="1" si="71"/>
        <v>Spices</v>
      </c>
      <c r="E297">
        <f t="shared" ca="1" si="72"/>
        <v>446</v>
      </c>
      <c r="F297" s="3">
        <f t="shared" ca="1" si="73"/>
        <v>452</v>
      </c>
      <c r="G297">
        <f t="shared" ca="1" si="74"/>
        <v>201592</v>
      </c>
      <c r="H297">
        <f t="shared" ca="1" si="75"/>
        <v>106843.76</v>
      </c>
      <c r="I297">
        <f t="shared" ca="1" si="76"/>
        <v>10985</v>
      </c>
      <c r="J297">
        <f t="shared" ca="1" si="77"/>
        <v>1744</v>
      </c>
      <c r="K297" s="1">
        <f t="shared" ca="1" si="78"/>
        <v>45961</v>
      </c>
      <c r="L297" s="1">
        <f t="shared" ca="1" si="79"/>
        <v>45971</v>
      </c>
      <c r="M297" s="1">
        <f t="shared" ca="1" si="80"/>
        <v>45976</v>
      </c>
      <c r="N297">
        <f t="shared" ca="1" si="81"/>
        <v>119572.76</v>
      </c>
      <c r="O297" s="3">
        <f t="shared" ca="1" si="82"/>
        <v>82019.240000000005</v>
      </c>
      <c r="P297" s="2">
        <f t="shared" ca="1" si="83"/>
        <v>0.40685761339735704</v>
      </c>
      <c r="Q297" t="str">
        <f t="shared" ca="1" si="84"/>
        <v>Late</v>
      </c>
    </row>
    <row r="298" spans="1:17" x14ac:dyDescent="0.3">
      <c r="A298" t="str">
        <f t="shared" si="68"/>
        <v>S00297</v>
      </c>
      <c r="B298" t="str">
        <f t="shared" ca="1" si="69"/>
        <v>Oceanic Exports</v>
      </c>
      <c r="C298" t="str">
        <f t="shared" ca="1" si="70"/>
        <v>UK</v>
      </c>
      <c r="D298" t="str">
        <f t="shared" ca="1" si="71"/>
        <v>Spices</v>
      </c>
      <c r="E298">
        <f t="shared" ca="1" si="72"/>
        <v>374</v>
      </c>
      <c r="F298" s="3">
        <f t="shared" ca="1" si="73"/>
        <v>504</v>
      </c>
      <c r="G298">
        <f t="shared" ca="1" si="74"/>
        <v>188496</v>
      </c>
      <c r="H298">
        <f t="shared" ca="1" si="75"/>
        <v>124407.36</v>
      </c>
      <c r="I298">
        <f t="shared" ca="1" si="76"/>
        <v>6277</v>
      </c>
      <c r="J298">
        <f t="shared" ca="1" si="77"/>
        <v>928</v>
      </c>
      <c r="K298" s="1">
        <f t="shared" ca="1" si="78"/>
        <v>45724</v>
      </c>
      <c r="L298" s="1">
        <f t="shared" ca="1" si="79"/>
        <v>45741</v>
      </c>
      <c r="M298" s="1">
        <f t="shared" ca="1" si="80"/>
        <v>45743</v>
      </c>
      <c r="N298">
        <f t="shared" ca="1" si="81"/>
        <v>131612.35999999999</v>
      </c>
      <c r="O298" s="3">
        <f t="shared" ca="1" si="82"/>
        <v>56883.640000000014</v>
      </c>
      <c r="P298" s="2">
        <f t="shared" ca="1" si="83"/>
        <v>0.30177637721755374</v>
      </c>
      <c r="Q298" t="str">
        <f t="shared" ca="1" si="84"/>
        <v>Late</v>
      </c>
    </row>
    <row r="299" spans="1:17" x14ac:dyDescent="0.3">
      <c r="A299" t="str">
        <f t="shared" si="68"/>
        <v>S00298</v>
      </c>
      <c r="B299" t="str">
        <f t="shared" ca="1" si="69"/>
        <v>Oceanic Exports</v>
      </c>
      <c r="C299" t="str">
        <f t="shared" ca="1" si="70"/>
        <v>Singapore</v>
      </c>
      <c r="D299" t="str">
        <f t="shared" ca="1" si="71"/>
        <v>Pickles</v>
      </c>
      <c r="E299">
        <f t="shared" ca="1" si="72"/>
        <v>244</v>
      </c>
      <c r="F299" s="3">
        <f t="shared" ca="1" si="73"/>
        <v>765</v>
      </c>
      <c r="G299">
        <f t="shared" ca="1" si="74"/>
        <v>186660</v>
      </c>
      <c r="H299">
        <f t="shared" ca="1" si="75"/>
        <v>85863.6</v>
      </c>
      <c r="I299">
        <f t="shared" ca="1" si="76"/>
        <v>9049</v>
      </c>
      <c r="J299">
        <f t="shared" ca="1" si="77"/>
        <v>3515</v>
      </c>
      <c r="K299" s="1">
        <f t="shared" ca="1" si="78"/>
        <v>45751</v>
      </c>
      <c r="L299" s="1">
        <f t="shared" ca="1" si="79"/>
        <v>45759</v>
      </c>
      <c r="M299" s="1">
        <f t="shared" ca="1" si="80"/>
        <v>45763</v>
      </c>
      <c r="N299">
        <f t="shared" ca="1" si="81"/>
        <v>98427.6</v>
      </c>
      <c r="O299" s="3">
        <f t="shared" ca="1" si="82"/>
        <v>88232.4</v>
      </c>
      <c r="P299" s="2">
        <f t="shared" ca="1" si="83"/>
        <v>0.47269045323047248</v>
      </c>
      <c r="Q299" t="str">
        <f t="shared" ca="1" si="84"/>
        <v>Late</v>
      </c>
    </row>
    <row r="300" spans="1:17" x14ac:dyDescent="0.3">
      <c r="A300" t="str">
        <f t="shared" si="68"/>
        <v>S00299</v>
      </c>
      <c r="B300" t="str">
        <f t="shared" ca="1" si="69"/>
        <v>Alpha Traders</v>
      </c>
      <c r="C300" t="str">
        <f t="shared" ca="1" si="70"/>
        <v>Singapore</v>
      </c>
      <c r="D300" t="str">
        <f t="shared" ca="1" si="71"/>
        <v>Tea</v>
      </c>
      <c r="E300">
        <f t="shared" ca="1" si="72"/>
        <v>285</v>
      </c>
      <c r="F300" s="3">
        <f t="shared" ca="1" si="73"/>
        <v>333</v>
      </c>
      <c r="G300">
        <f t="shared" ca="1" si="74"/>
        <v>94905</v>
      </c>
      <c r="H300">
        <f t="shared" ca="1" si="75"/>
        <v>45554.400000000001</v>
      </c>
      <c r="I300">
        <f t="shared" ca="1" si="76"/>
        <v>5651</v>
      </c>
      <c r="J300">
        <f t="shared" ca="1" si="77"/>
        <v>3649</v>
      </c>
      <c r="K300" s="1">
        <f t="shared" ca="1" si="78"/>
        <v>45660</v>
      </c>
      <c r="L300" s="1">
        <f t="shared" ca="1" si="79"/>
        <v>45676</v>
      </c>
      <c r="M300" s="1">
        <f t="shared" ca="1" si="80"/>
        <v>45675</v>
      </c>
      <c r="N300">
        <f t="shared" ca="1" si="81"/>
        <v>54854.400000000001</v>
      </c>
      <c r="O300" s="3">
        <f t="shared" ca="1" si="82"/>
        <v>40050.6</v>
      </c>
      <c r="P300" s="2">
        <f t="shared" ca="1" si="83"/>
        <v>0.42200727042832303</v>
      </c>
      <c r="Q300" t="str">
        <f t="shared" ca="1" si="84"/>
        <v>On Time</v>
      </c>
    </row>
    <row r="301" spans="1:17" x14ac:dyDescent="0.3">
      <c r="A301" t="str">
        <f t="shared" si="68"/>
        <v>S00300</v>
      </c>
      <c r="B301" t="str">
        <f t="shared" ca="1" si="69"/>
        <v>Beta Imports</v>
      </c>
      <c r="C301" t="str">
        <f t="shared" ca="1" si="70"/>
        <v>Australia</v>
      </c>
      <c r="D301" t="str">
        <f t="shared" ca="1" si="71"/>
        <v>Rice</v>
      </c>
      <c r="E301">
        <f t="shared" ca="1" si="72"/>
        <v>281</v>
      </c>
      <c r="F301" s="3">
        <f t="shared" ca="1" si="73"/>
        <v>561</v>
      </c>
      <c r="G301">
        <f t="shared" ca="1" si="74"/>
        <v>157641</v>
      </c>
      <c r="H301">
        <f t="shared" ca="1" si="75"/>
        <v>78820.5</v>
      </c>
      <c r="I301">
        <f t="shared" ca="1" si="76"/>
        <v>8095</v>
      </c>
      <c r="J301">
        <f t="shared" ca="1" si="77"/>
        <v>722</v>
      </c>
      <c r="K301" s="1">
        <f t="shared" ca="1" si="78"/>
        <v>46231</v>
      </c>
      <c r="L301" s="1">
        <f t="shared" ca="1" si="79"/>
        <v>46251</v>
      </c>
      <c r="M301" s="1">
        <f t="shared" ca="1" si="80"/>
        <v>46253</v>
      </c>
      <c r="N301">
        <f t="shared" ca="1" si="81"/>
        <v>87637.5</v>
      </c>
      <c r="O301" s="3">
        <f t="shared" ca="1" si="82"/>
        <v>70003.5</v>
      </c>
      <c r="P301" s="2">
        <f t="shared" ca="1" si="83"/>
        <v>0.44406911907435248</v>
      </c>
      <c r="Q301" t="str">
        <f t="shared" ca="1" si="84"/>
        <v>Late</v>
      </c>
    </row>
    <row r="302" spans="1:17" x14ac:dyDescent="0.3">
      <c r="A302" t="str">
        <f t="shared" si="68"/>
        <v>S00301</v>
      </c>
      <c r="B302" t="str">
        <f t="shared" ca="1" si="69"/>
        <v>Prime Wholesale</v>
      </c>
      <c r="C302" t="str">
        <f t="shared" ca="1" si="70"/>
        <v>UAE</v>
      </c>
      <c r="D302" t="str">
        <f t="shared" ca="1" si="71"/>
        <v>Spices</v>
      </c>
      <c r="E302">
        <f t="shared" ca="1" si="72"/>
        <v>95</v>
      </c>
      <c r="F302" s="3">
        <f t="shared" ca="1" si="73"/>
        <v>111</v>
      </c>
      <c r="G302">
        <f t="shared" ca="1" si="74"/>
        <v>10545</v>
      </c>
      <c r="H302">
        <f t="shared" ca="1" si="75"/>
        <v>7486.95</v>
      </c>
      <c r="I302">
        <f t="shared" ca="1" si="76"/>
        <v>4261</v>
      </c>
      <c r="J302">
        <f t="shared" ca="1" si="77"/>
        <v>1990</v>
      </c>
      <c r="K302" s="1">
        <f t="shared" ca="1" si="78"/>
        <v>46052</v>
      </c>
      <c r="L302" s="1">
        <f t="shared" ca="1" si="79"/>
        <v>46064</v>
      </c>
      <c r="M302" s="1">
        <f t="shared" ca="1" si="80"/>
        <v>46063</v>
      </c>
      <c r="N302">
        <f t="shared" ca="1" si="81"/>
        <v>13737.95</v>
      </c>
      <c r="O302" s="3">
        <f t="shared" ca="1" si="82"/>
        <v>-3192.9500000000007</v>
      </c>
      <c r="P302" s="2">
        <f t="shared" ca="1" si="83"/>
        <v>-0.30279279279279286</v>
      </c>
      <c r="Q302" t="str">
        <f t="shared" ca="1" si="84"/>
        <v>On Time</v>
      </c>
    </row>
    <row r="303" spans="1:17" x14ac:dyDescent="0.3">
      <c r="A303" t="str">
        <f t="shared" si="68"/>
        <v>S00302</v>
      </c>
      <c r="B303" t="str">
        <f t="shared" ca="1" si="69"/>
        <v>Global Foods</v>
      </c>
      <c r="C303" t="str">
        <f t="shared" ca="1" si="70"/>
        <v>UAE</v>
      </c>
      <c r="D303" t="str">
        <f t="shared" ca="1" si="71"/>
        <v>Pickles</v>
      </c>
      <c r="E303">
        <f t="shared" ca="1" si="72"/>
        <v>162</v>
      </c>
      <c r="F303" s="3">
        <f t="shared" ca="1" si="73"/>
        <v>614</v>
      </c>
      <c r="G303">
        <f t="shared" ca="1" si="74"/>
        <v>99468</v>
      </c>
      <c r="H303">
        <f t="shared" ca="1" si="75"/>
        <v>49734</v>
      </c>
      <c r="I303">
        <f t="shared" ca="1" si="76"/>
        <v>11662</v>
      </c>
      <c r="J303">
        <f t="shared" ca="1" si="77"/>
        <v>1337</v>
      </c>
      <c r="K303" s="1">
        <f t="shared" ca="1" si="78"/>
        <v>46144</v>
      </c>
      <c r="L303" s="1">
        <f t="shared" ca="1" si="79"/>
        <v>46154</v>
      </c>
      <c r="M303" s="1">
        <f t="shared" ca="1" si="80"/>
        <v>46158</v>
      </c>
      <c r="N303">
        <f t="shared" ca="1" si="81"/>
        <v>62733</v>
      </c>
      <c r="O303" s="3">
        <f t="shared" ca="1" si="82"/>
        <v>36735</v>
      </c>
      <c r="P303" s="2">
        <f t="shared" ca="1" si="83"/>
        <v>0.3693147544939076</v>
      </c>
      <c r="Q303" t="str">
        <f t="shared" ca="1" si="84"/>
        <v>Late</v>
      </c>
    </row>
    <row r="304" spans="1:17" x14ac:dyDescent="0.3">
      <c r="A304" t="str">
        <f t="shared" si="68"/>
        <v>S00303</v>
      </c>
      <c r="B304" t="str">
        <f t="shared" ca="1" si="69"/>
        <v>FreshMart Ltd</v>
      </c>
      <c r="C304" t="str">
        <f t="shared" ca="1" si="70"/>
        <v>Canada</v>
      </c>
      <c r="D304" t="str">
        <f t="shared" ca="1" si="71"/>
        <v>Spices</v>
      </c>
      <c r="E304">
        <f t="shared" ca="1" si="72"/>
        <v>420</v>
      </c>
      <c r="F304" s="3">
        <f t="shared" ca="1" si="73"/>
        <v>115</v>
      </c>
      <c r="G304">
        <f t="shared" ca="1" si="74"/>
        <v>48300</v>
      </c>
      <c r="H304">
        <f t="shared" ca="1" si="75"/>
        <v>23667</v>
      </c>
      <c r="I304">
        <f t="shared" ca="1" si="76"/>
        <v>5381</v>
      </c>
      <c r="J304">
        <f t="shared" ca="1" si="77"/>
        <v>3307</v>
      </c>
      <c r="K304" s="1">
        <f t="shared" ca="1" si="78"/>
        <v>46304</v>
      </c>
      <c r="L304" s="1">
        <f t="shared" ca="1" si="79"/>
        <v>46314</v>
      </c>
      <c r="M304" s="1">
        <f t="shared" ca="1" si="80"/>
        <v>46320</v>
      </c>
      <c r="N304">
        <f t="shared" ca="1" si="81"/>
        <v>32355</v>
      </c>
      <c r="O304" s="3">
        <f t="shared" ca="1" si="82"/>
        <v>15945</v>
      </c>
      <c r="P304" s="2">
        <f t="shared" ca="1" si="83"/>
        <v>0.33012422360248445</v>
      </c>
      <c r="Q304" t="str">
        <f t="shared" ca="1" si="84"/>
        <v>Late</v>
      </c>
    </row>
    <row r="305" spans="1:17" x14ac:dyDescent="0.3">
      <c r="A305" t="str">
        <f t="shared" si="68"/>
        <v>S00304</v>
      </c>
      <c r="B305" t="str">
        <f t="shared" ca="1" si="69"/>
        <v>FreshMart Ltd</v>
      </c>
      <c r="C305" t="str">
        <f t="shared" ca="1" si="70"/>
        <v>Singapore</v>
      </c>
      <c r="D305" t="str">
        <f t="shared" ca="1" si="71"/>
        <v>Spices</v>
      </c>
      <c r="E305">
        <f t="shared" ca="1" si="72"/>
        <v>371</v>
      </c>
      <c r="F305" s="3">
        <f t="shared" ca="1" si="73"/>
        <v>381</v>
      </c>
      <c r="G305">
        <f t="shared" ca="1" si="74"/>
        <v>141351</v>
      </c>
      <c r="H305">
        <f t="shared" ca="1" si="75"/>
        <v>104599.74</v>
      </c>
      <c r="I305">
        <f t="shared" ca="1" si="76"/>
        <v>10565</v>
      </c>
      <c r="J305">
        <f t="shared" ca="1" si="77"/>
        <v>2813</v>
      </c>
      <c r="K305" s="1">
        <f t="shared" ca="1" si="78"/>
        <v>45838</v>
      </c>
      <c r="L305" s="1">
        <f t="shared" ca="1" si="79"/>
        <v>45857</v>
      </c>
      <c r="M305" s="1">
        <f t="shared" ca="1" si="80"/>
        <v>45860</v>
      </c>
      <c r="N305">
        <f t="shared" ca="1" si="81"/>
        <v>117977.74</v>
      </c>
      <c r="O305" s="3">
        <f t="shared" ca="1" si="82"/>
        <v>23373.259999999995</v>
      </c>
      <c r="P305" s="2">
        <f t="shared" ca="1" si="83"/>
        <v>0.16535617010137879</v>
      </c>
      <c r="Q305" t="str">
        <f t="shared" ca="1" si="84"/>
        <v>Late</v>
      </c>
    </row>
    <row r="306" spans="1:17" x14ac:dyDescent="0.3">
      <c r="A306" t="str">
        <f t="shared" si="68"/>
        <v>S00305</v>
      </c>
      <c r="B306" t="str">
        <f t="shared" ca="1" si="69"/>
        <v>Oceanic Exports</v>
      </c>
      <c r="C306" t="str">
        <f t="shared" ca="1" si="70"/>
        <v>UK</v>
      </c>
      <c r="D306" t="str">
        <f t="shared" ca="1" si="71"/>
        <v>Rice</v>
      </c>
      <c r="E306">
        <f t="shared" ca="1" si="72"/>
        <v>348</v>
      </c>
      <c r="F306" s="3">
        <f t="shared" ca="1" si="73"/>
        <v>393</v>
      </c>
      <c r="G306">
        <f t="shared" ca="1" si="74"/>
        <v>136764</v>
      </c>
      <c r="H306">
        <f t="shared" ca="1" si="75"/>
        <v>83426.039999999994</v>
      </c>
      <c r="I306">
        <f t="shared" ca="1" si="76"/>
        <v>3780</v>
      </c>
      <c r="J306">
        <f t="shared" ca="1" si="77"/>
        <v>992</v>
      </c>
      <c r="K306" s="1">
        <f t="shared" ca="1" si="78"/>
        <v>45683</v>
      </c>
      <c r="L306" s="1">
        <f t="shared" ca="1" si="79"/>
        <v>45691</v>
      </c>
      <c r="M306" s="1">
        <f t="shared" ca="1" si="80"/>
        <v>45697</v>
      </c>
      <c r="N306">
        <f t="shared" ca="1" si="81"/>
        <v>88198.04</v>
      </c>
      <c r="O306" s="3">
        <f t="shared" ca="1" si="82"/>
        <v>48565.960000000006</v>
      </c>
      <c r="P306" s="2">
        <f t="shared" ca="1" si="83"/>
        <v>0.35510777690035394</v>
      </c>
      <c r="Q306" t="str">
        <f t="shared" ca="1" si="84"/>
        <v>Late</v>
      </c>
    </row>
    <row r="307" spans="1:17" x14ac:dyDescent="0.3">
      <c r="A307" t="str">
        <f t="shared" si="68"/>
        <v>S00306</v>
      </c>
      <c r="B307" t="str">
        <f t="shared" ca="1" si="69"/>
        <v>Prime Wholesale</v>
      </c>
      <c r="C307" t="str">
        <f t="shared" ca="1" si="70"/>
        <v>Australia</v>
      </c>
      <c r="D307" t="str">
        <f t="shared" ca="1" si="71"/>
        <v>Sauces</v>
      </c>
      <c r="E307">
        <f t="shared" ca="1" si="72"/>
        <v>484</v>
      </c>
      <c r="F307" s="3">
        <f t="shared" ca="1" si="73"/>
        <v>306</v>
      </c>
      <c r="G307">
        <f t="shared" ca="1" si="74"/>
        <v>148104</v>
      </c>
      <c r="H307">
        <f t="shared" ca="1" si="75"/>
        <v>74052</v>
      </c>
      <c r="I307">
        <f t="shared" ca="1" si="76"/>
        <v>5111</v>
      </c>
      <c r="J307">
        <f t="shared" ca="1" si="77"/>
        <v>1773</v>
      </c>
      <c r="K307" s="1">
        <f t="shared" ca="1" si="78"/>
        <v>45985</v>
      </c>
      <c r="L307" s="1">
        <f t="shared" ca="1" si="79"/>
        <v>45994</v>
      </c>
      <c r="M307" s="1">
        <f t="shared" ca="1" si="80"/>
        <v>45997</v>
      </c>
      <c r="N307">
        <f t="shared" ca="1" si="81"/>
        <v>80936</v>
      </c>
      <c r="O307" s="3">
        <f t="shared" ca="1" si="82"/>
        <v>67168</v>
      </c>
      <c r="P307" s="2">
        <f t="shared" ca="1" si="83"/>
        <v>0.45351914870631449</v>
      </c>
      <c r="Q307" t="str">
        <f t="shared" ca="1" si="84"/>
        <v>Late</v>
      </c>
    </row>
    <row r="308" spans="1:17" x14ac:dyDescent="0.3">
      <c r="A308" t="str">
        <f t="shared" si="68"/>
        <v>S00307</v>
      </c>
      <c r="B308" t="str">
        <f t="shared" ca="1" si="69"/>
        <v>Alpha Traders</v>
      </c>
      <c r="C308" t="str">
        <f t="shared" ca="1" si="70"/>
        <v>Australia</v>
      </c>
      <c r="D308" t="str">
        <f t="shared" ca="1" si="71"/>
        <v>Pickles</v>
      </c>
      <c r="E308">
        <f t="shared" ca="1" si="72"/>
        <v>317</v>
      </c>
      <c r="F308" s="3">
        <f t="shared" ca="1" si="73"/>
        <v>571</v>
      </c>
      <c r="G308">
        <f t="shared" ca="1" si="74"/>
        <v>181007</v>
      </c>
      <c r="H308">
        <f t="shared" ca="1" si="75"/>
        <v>106794.13</v>
      </c>
      <c r="I308">
        <f t="shared" ca="1" si="76"/>
        <v>2985</v>
      </c>
      <c r="J308">
        <f t="shared" ca="1" si="77"/>
        <v>1688</v>
      </c>
      <c r="K308" s="1">
        <f t="shared" ca="1" si="78"/>
        <v>45785</v>
      </c>
      <c r="L308" s="1">
        <f t="shared" ca="1" si="79"/>
        <v>45802</v>
      </c>
      <c r="M308" s="1">
        <f t="shared" ca="1" si="80"/>
        <v>45808</v>
      </c>
      <c r="N308">
        <f t="shared" ca="1" si="81"/>
        <v>111467.13</v>
      </c>
      <c r="O308" s="3">
        <f t="shared" ca="1" si="82"/>
        <v>69539.87</v>
      </c>
      <c r="P308" s="2">
        <f t="shared" ca="1" si="83"/>
        <v>0.38418331887717044</v>
      </c>
      <c r="Q308" t="str">
        <f t="shared" ca="1" si="84"/>
        <v>Late</v>
      </c>
    </row>
    <row r="309" spans="1:17" x14ac:dyDescent="0.3">
      <c r="A309" t="str">
        <f t="shared" si="68"/>
        <v>S00308</v>
      </c>
      <c r="B309" t="str">
        <f t="shared" ca="1" si="69"/>
        <v>Beta Imports</v>
      </c>
      <c r="C309" t="str">
        <f t="shared" ca="1" si="70"/>
        <v>UAE</v>
      </c>
      <c r="D309" t="str">
        <f t="shared" ca="1" si="71"/>
        <v>Rice</v>
      </c>
      <c r="E309">
        <f t="shared" ca="1" si="72"/>
        <v>309</v>
      </c>
      <c r="F309" s="3">
        <f t="shared" ca="1" si="73"/>
        <v>164</v>
      </c>
      <c r="G309">
        <f t="shared" ca="1" si="74"/>
        <v>50676</v>
      </c>
      <c r="H309">
        <f t="shared" ca="1" si="75"/>
        <v>35473.199999999997</v>
      </c>
      <c r="I309">
        <f t="shared" ca="1" si="76"/>
        <v>7023</v>
      </c>
      <c r="J309">
        <f t="shared" ca="1" si="77"/>
        <v>3139</v>
      </c>
      <c r="K309" s="1">
        <f t="shared" ca="1" si="78"/>
        <v>45774</v>
      </c>
      <c r="L309" s="1">
        <f t="shared" ca="1" si="79"/>
        <v>45791</v>
      </c>
      <c r="M309" s="1">
        <f t="shared" ca="1" si="80"/>
        <v>45794</v>
      </c>
      <c r="N309">
        <f t="shared" ca="1" si="81"/>
        <v>45635.199999999997</v>
      </c>
      <c r="O309" s="3">
        <f t="shared" ca="1" si="82"/>
        <v>5040.8000000000029</v>
      </c>
      <c r="P309" s="2">
        <f t="shared" ca="1" si="83"/>
        <v>9.9471150051306398E-2</v>
      </c>
      <c r="Q309" t="str">
        <f t="shared" ca="1" si="84"/>
        <v>Late</v>
      </c>
    </row>
    <row r="310" spans="1:17" x14ac:dyDescent="0.3">
      <c r="A310" t="str">
        <f t="shared" si="68"/>
        <v>S00309</v>
      </c>
      <c r="B310" t="str">
        <f t="shared" ca="1" si="69"/>
        <v>Beta Imports</v>
      </c>
      <c r="C310" t="str">
        <f t="shared" ca="1" si="70"/>
        <v>Singapore</v>
      </c>
      <c r="D310" t="str">
        <f t="shared" ca="1" si="71"/>
        <v>Tea</v>
      </c>
      <c r="E310">
        <f t="shared" ca="1" si="72"/>
        <v>269</v>
      </c>
      <c r="F310" s="3">
        <f t="shared" ca="1" si="73"/>
        <v>224</v>
      </c>
      <c r="G310">
        <f t="shared" ca="1" si="74"/>
        <v>60256</v>
      </c>
      <c r="H310">
        <f t="shared" ca="1" si="75"/>
        <v>41576.639999999999</v>
      </c>
      <c r="I310">
        <f t="shared" ca="1" si="76"/>
        <v>6278</v>
      </c>
      <c r="J310">
        <f t="shared" ca="1" si="77"/>
        <v>3096</v>
      </c>
      <c r="K310" s="1">
        <f t="shared" ca="1" si="78"/>
        <v>45757</v>
      </c>
      <c r="L310" s="1">
        <f t="shared" ca="1" si="79"/>
        <v>45769</v>
      </c>
      <c r="M310" s="1">
        <f t="shared" ca="1" si="80"/>
        <v>45769</v>
      </c>
      <c r="N310">
        <f t="shared" ca="1" si="81"/>
        <v>50950.64</v>
      </c>
      <c r="O310" s="3">
        <f t="shared" ca="1" si="82"/>
        <v>9305.36</v>
      </c>
      <c r="P310" s="2">
        <f t="shared" ca="1" si="83"/>
        <v>0.15443043016463093</v>
      </c>
      <c r="Q310" t="str">
        <f t="shared" ca="1" si="84"/>
        <v>On Time</v>
      </c>
    </row>
    <row r="311" spans="1:17" x14ac:dyDescent="0.3">
      <c r="A311" t="str">
        <f t="shared" si="68"/>
        <v>S00310</v>
      </c>
      <c r="B311" t="str">
        <f t="shared" ca="1" si="69"/>
        <v>Global Foods</v>
      </c>
      <c r="C311" t="str">
        <f t="shared" ca="1" si="70"/>
        <v>UK</v>
      </c>
      <c r="D311" t="str">
        <f t="shared" ca="1" si="71"/>
        <v>Sauces</v>
      </c>
      <c r="E311">
        <f t="shared" ca="1" si="72"/>
        <v>291</v>
      </c>
      <c r="F311" s="3">
        <f t="shared" ca="1" si="73"/>
        <v>222</v>
      </c>
      <c r="G311">
        <f t="shared" ca="1" si="74"/>
        <v>64602</v>
      </c>
      <c r="H311">
        <f t="shared" ca="1" si="75"/>
        <v>34239.06</v>
      </c>
      <c r="I311">
        <f t="shared" ca="1" si="76"/>
        <v>10555</v>
      </c>
      <c r="J311">
        <f t="shared" ca="1" si="77"/>
        <v>2233</v>
      </c>
      <c r="K311" s="1">
        <f t="shared" ca="1" si="78"/>
        <v>46327</v>
      </c>
      <c r="L311" s="1">
        <f t="shared" ca="1" si="79"/>
        <v>46334</v>
      </c>
      <c r="M311" s="1">
        <f t="shared" ca="1" si="80"/>
        <v>46338</v>
      </c>
      <c r="N311">
        <f t="shared" ca="1" si="81"/>
        <v>47027.06</v>
      </c>
      <c r="O311" s="3">
        <f t="shared" ca="1" si="82"/>
        <v>17574.940000000002</v>
      </c>
      <c r="P311" s="2">
        <f t="shared" ca="1" si="83"/>
        <v>0.27204947215256498</v>
      </c>
      <c r="Q311" t="str">
        <f t="shared" ca="1" si="84"/>
        <v>Late</v>
      </c>
    </row>
    <row r="312" spans="1:17" x14ac:dyDescent="0.3">
      <c r="A312" t="str">
        <f t="shared" si="68"/>
        <v>S00311</v>
      </c>
      <c r="B312" t="str">
        <f t="shared" ca="1" si="69"/>
        <v>Beta Imports</v>
      </c>
      <c r="C312" t="str">
        <f t="shared" ca="1" si="70"/>
        <v>Australia</v>
      </c>
      <c r="D312" t="str">
        <f t="shared" ca="1" si="71"/>
        <v>Pickles</v>
      </c>
      <c r="E312">
        <f t="shared" ca="1" si="72"/>
        <v>186</v>
      </c>
      <c r="F312" s="3">
        <f t="shared" ca="1" si="73"/>
        <v>511</v>
      </c>
      <c r="G312">
        <f t="shared" ca="1" si="74"/>
        <v>95046</v>
      </c>
      <c r="H312">
        <f t="shared" ca="1" si="75"/>
        <v>67482.66</v>
      </c>
      <c r="I312">
        <f t="shared" ca="1" si="76"/>
        <v>6509</v>
      </c>
      <c r="J312">
        <f t="shared" ca="1" si="77"/>
        <v>1195</v>
      </c>
      <c r="K312" s="1">
        <f t="shared" ca="1" si="78"/>
        <v>46141</v>
      </c>
      <c r="L312" s="1">
        <f t="shared" ca="1" si="79"/>
        <v>46160</v>
      </c>
      <c r="M312" s="1">
        <f t="shared" ca="1" si="80"/>
        <v>46158</v>
      </c>
      <c r="N312">
        <f t="shared" ca="1" si="81"/>
        <v>75186.66</v>
      </c>
      <c r="O312" s="3">
        <f t="shared" ca="1" si="82"/>
        <v>19859.339999999997</v>
      </c>
      <c r="P312" s="2">
        <f t="shared" ca="1" si="83"/>
        <v>0.20894451107884598</v>
      </c>
      <c r="Q312" t="str">
        <f t="shared" ca="1" si="84"/>
        <v>On Time</v>
      </c>
    </row>
    <row r="313" spans="1:17" x14ac:dyDescent="0.3">
      <c r="A313" t="str">
        <f t="shared" si="68"/>
        <v>S00312</v>
      </c>
      <c r="B313" t="str">
        <f t="shared" ca="1" si="69"/>
        <v>FreshMart Ltd</v>
      </c>
      <c r="C313" t="str">
        <f t="shared" ca="1" si="70"/>
        <v>Canada</v>
      </c>
      <c r="D313" t="str">
        <f t="shared" ca="1" si="71"/>
        <v>Spices</v>
      </c>
      <c r="E313">
        <f t="shared" ca="1" si="72"/>
        <v>51</v>
      </c>
      <c r="F313" s="3">
        <f t="shared" ca="1" si="73"/>
        <v>643</v>
      </c>
      <c r="G313">
        <f t="shared" ca="1" si="74"/>
        <v>32793</v>
      </c>
      <c r="H313">
        <f t="shared" ca="1" si="75"/>
        <v>17708.22</v>
      </c>
      <c r="I313">
        <f t="shared" ca="1" si="76"/>
        <v>7422</v>
      </c>
      <c r="J313">
        <f t="shared" ca="1" si="77"/>
        <v>2910</v>
      </c>
      <c r="K313" s="1">
        <f t="shared" ca="1" si="78"/>
        <v>46059</v>
      </c>
      <c r="L313" s="1">
        <f t="shared" ca="1" si="79"/>
        <v>46079</v>
      </c>
      <c r="M313" s="1">
        <f t="shared" ca="1" si="80"/>
        <v>46080</v>
      </c>
      <c r="N313">
        <f t="shared" ca="1" si="81"/>
        <v>28040.22</v>
      </c>
      <c r="O313" s="3">
        <f t="shared" ca="1" si="82"/>
        <v>4752.7799999999988</v>
      </c>
      <c r="P313" s="2">
        <f t="shared" ca="1" si="83"/>
        <v>0.14493276004025246</v>
      </c>
      <c r="Q313" t="str">
        <f t="shared" ca="1" si="84"/>
        <v>Late</v>
      </c>
    </row>
    <row r="314" spans="1:17" x14ac:dyDescent="0.3">
      <c r="A314" t="str">
        <f t="shared" si="68"/>
        <v>S00313</v>
      </c>
      <c r="B314" t="str">
        <f t="shared" ca="1" si="69"/>
        <v>Oceanic Exports</v>
      </c>
      <c r="C314" t="str">
        <f t="shared" ca="1" si="70"/>
        <v>Australia</v>
      </c>
      <c r="D314" t="str">
        <f t="shared" ca="1" si="71"/>
        <v>Spices</v>
      </c>
      <c r="E314">
        <f t="shared" ca="1" si="72"/>
        <v>380</v>
      </c>
      <c r="F314" s="3">
        <f t="shared" ca="1" si="73"/>
        <v>310</v>
      </c>
      <c r="G314">
        <f t="shared" ca="1" si="74"/>
        <v>117800</v>
      </c>
      <c r="H314">
        <f t="shared" ca="1" si="75"/>
        <v>68324</v>
      </c>
      <c r="I314">
        <f t="shared" ca="1" si="76"/>
        <v>1784</v>
      </c>
      <c r="J314">
        <f t="shared" ca="1" si="77"/>
        <v>3972</v>
      </c>
      <c r="K314" s="1">
        <f t="shared" ca="1" si="78"/>
        <v>46306</v>
      </c>
      <c r="L314" s="1">
        <f t="shared" ca="1" si="79"/>
        <v>46317</v>
      </c>
      <c r="M314" s="1">
        <f t="shared" ca="1" si="80"/>
        <v>46315</v>
      </c>
      <c r="N314">
        <f t="shared" ca="1" si="81"/>
        <v>74080</v>
      </c>
      <c r="O314" s="3">
        <f t="shared" ca="1" si="82"/>
        <v>43720</v>
      </c>
      <c r="P314" s="2">
        <f t="shared" ca="1" si="83"/>
        <v>0.37113752122241089</v>
      </c>
      <c r="Q314" t="str">
        <f t="shared" ca="1" si="84"/>
        <v>On Time</v>
      </c>
    </row>
    <row r="315" spans="1:17" x14ac:dyDescent="0.3">
      <c r="A315" t="str">
        <f t="shared" si="68"/>
        <v>S00314</v>
      </c>
      <c r="B315" t="str">
        <f t="shared" ca="1" si="69"/>
        <v>Oceanic Exports</v>
      </c>
      <c r="C315" t="str">
        <f t="shared" ca="1" si="70"/>
        <v>UK</v>
      </c>
      <c r="D315" t="str">
        <f t="shared" ca="1" si="71"/>
        <v>Sauces</v>
      </c>
      <c r="E315">
        <f t="shared" ca="1" si="72"/>
        <v>470</v>
      </c>
      <c r="F315" s="3">
        <f t="shared" ca="1" si="73"/>
        <v>611</v>
      </c>
      <c r="G315">
        <f t="shared" ca="1" si="74"/>
        <v>287170</v>
      </c>
      <c r="H315">
        <f t="shared" ca="1" si="75"/>
        <v>175173.7</v>
      </c>
      <c r="I315">
        <f t="shared" ca="1" si="76"/>
        <v>5095</v>
      </c>
      <c r="J315">
        <f t="shared" ca="1" si="77"/>
        <v>3176</v>
      </c>
      <c r="K315" s="1">
        <f t="shared" ca="1" si="78"/>
        <v>46357</v>
      </c>
      <c r="L315" s="1">
        <f t="shared" ca="1" si="79"/>
        <v>46370</v>
      </c>
      <c r="M315" s="1">
        <f t="shared" ca="1" si="80"/>
        <v>46369</v>
      </c>
      <c r="N315">
        <f t="shared" ca="1" si="81"/>
        <v>183444.7</v>
      </c>
      <c r="O315" s="3">
        <f t="shared" ca="1" si="82"/>
        <v>103725.29999999999</v>
      </c>
      <c r="P315" s="2">
        <f t="shared" ca="1" si="83"/>
        <v>0.36119824494202035</v>
      </c>
      <c r="Q315" t="str">
        <f t="shared" ca="1" si="84"/>
        <v>On Time</v>
      </c>
    </row>
    <row r="316" spans="1:17" x14ac:dyDescent="0.3">
      <c r="A316" t="str">
        <f t="shared" si="68"/>
        <v>S00315</v>
      </c>
      <c r="B316" t="str">
        <f t="shared" ca="1" si="69"/>
        <v>Prime Wholesale</v>
      </c>
      <c r="C316" t="str">
        <f t="shared" ca="1" si="70"/>
        <v>UAE</v>
      </c>
      <c r="D316" t="str">
        <f t="shared" ca="1" si="71"/>
        <v>Rice</v>
      </c>
      <c r="E316">
        <f t="shared" ca="1" si="72"/>
        <v>442</v>
      </c>
      <c r="F316" s="3">
        <f t="shared" ca="1" si="73"/>
        <v>410</v>
      </c>
      <c r="G316">
        <f t="shared" ca="1" si="74"/>
        <v>181220</v>
      </c>
      <c r="H316">
        <f t="shared" ca="1" si="75"/>
        <v>106919.8</v>
      </c>
      <c r="I316">
        <f t="shared" ca="1" si="76"/>
        <v>11470</v>
      </c>
      <c r="J316">
        <f t="shared" ca="1" si="77"/>
        <v>828</v>
      </c>
      <c r="K316" s="1">
        <f t="shared" ca="1" si="78"/>
        <v>46326</v>
      </c>
      <c r="L316" s="1">
        <f t="shared" ca="1" si="79"/>
        <v>46341</v>
      </c>
      <c r="M316" s="1">
        <f t="shared" ca="1" si="80"/>
        <v>46341</v>
      </c>
      <c r="N316">
        <f t="shared" ca="1" si="81"/>
        <v>119217.8</v>
      </c>
      <c r="O316" s="3">
        <f t="shared" ca="1" si="82"/>
        <v>62002.2</v>
      </c>
      <c r="P316" s="2">
        <f t="shared" ca="1" si="83"/>
        <v>0.34213773314203727</v>
      </c>
      <c r="Q316" t="str">
        <f t="shared" ca="1" si="84"/>
        <v>On Time</v>
      </c>
    </row>
    <row r="317" spans="1:17" x14ac:dyDescent="0.3">
      <c r="A317" t="str">
        <f t="shared" si="68"/>
        <v>S00316</v>
      </c>
      <c r="B317" t="str">
        <f t="shared" ca="1" si="69"/>
        <v>Alpha Traders</v>
      </c>
      <c r="C317" t="str">
        <f t="shared" ca="1" si="70"/>
        <v>Canada</v>
      </c>
      <c r="D317" t="str">
        <f t="shared" ca="1" si="71"/>
        <v>Sauces</v>
      </c>
      <c r="E317">
        <f t="shared" ca="1" si="72"/>
        <v>257</v>
      </c>
      <c r="F317" s="3">
        <f t="shared" ca="1" si="73"/>
        <v>659</v>
      </c>
      <c r="G317">
        <f t="shared" ca="1" si="74"/>
        <v>169363</v>
      </c>
      <c r="H317">
        <f t="shared" ca="1" si="75"/>
        <v>101617.8</v>
      </c>
      <c r="I317">
        <f t="shared" ca="1" si="76"/>
        <v>7220</v>
      </c>
      <c r="J317">
        <f t="shared" ca="1" si="77"/>
        <v>3893</v>
      </c>
      <c r="K317" s="1">
        <f t="shared" ca="1" si="78"/>
        <v>46135</v>
      </c>
      <c r="L317" s="1">
        <f t="shared" ca="1" si="79"/>
        <v>46148</v>
      </c>
      <c r="M317" s="1">
        <f t="shared" ca="1" si="80"/>
        <v>46153</v>
      </c>
      <c r="N317">
        <f t="shared" ca="1" si="81"/>
        <v>112730.8</v>
      </c>
      <c r="O317" s="3">
        <f t="shared" ca="1" si="82"/>
        <v>56632.2</v>
      </c>
      <c r="P317" s="2">
        <f t="shared" ca="1" si="83"/>
        <v>0.33438354304068774</v>
      </c>
      <c r="Q317" t="str">
        <f t="shared" ca="1" si="84"/>
        <v>Late</v>
      </c>
    </row>
    <row r="318" spans="1:17" x14ac:dyDescent="0.3">
      <c r="A318" t="str">
        <f t="shared" si="68"/>
        <v>S00317</v>
      </c>
      <c r="B318" t="str">
        <f t="shared" ca="1" si="69"/>
        <v>Oceanic Exports</v>
      </c>
      <c r="C318" t="str">
        <f t="shared" ca="1" si="70"/>
        <v>Australia</v>
      </c>
      <c r="D318" t="str">
        <f t="shared" ca="1" si="71"/>
        <v>Sauces</v>
      </c>
      <c r="E318">
        <f t="shared" ca="1" si="72"/>
        <v>295</v>
      </c>
      <c r="F318" s="3">
        <f t="shared" ca="1" si="73"/>
        <v>240</v>
      </c>
      <c r="G318">
        <f t="shared" ca="1" si="74"/>
        <v>70800</v>
      </c>
      <c r="H318">
        <f t="shared" ca="1" si="75"/>
        <v>34692</v>
      </c>
      <c r="I318">
        <f t="shared" ca="1" si="76"/>
        <v>10853</v>
      </c>
      <c r="J318">
        <f t="shared" ca="1" si="77"/>
        <v>2614</v>
      </c>
      <c r="K318" s="1">
        <f t="shared" ca="1" si="78"/>
        <v>46082</v>
      </c>
      <c r="L318" s="1">
        <f t="shared" ca="1" si="79"/>
        <v>46101</v>
      </c>
      <c r="M318" s="1">
        <f t="shared" ca="1" si="80"/>
        <v>46101</v>
      </c>
      <c r="N318">
        <f t="shared" ca="1" si="81"/>
        <v>48159</v>
      </c>
      <c r="O318" s="3">
        <f t="shared" ca="1" si="82"/>
        <v>22641</v>
      </c>
      <c r="P318" s="2">
        <f t="shared" ca="1" si="83"/>
        <v>0.31978813559322034</v>
      </c>
      <c r="Q318" t="str">
        <f t="shared" ca="1" si="84"/>
        <v>On Time</v>
      </c>
    </row>
    <row r="319" spans="1:17" x14ac:dyDescent="0.3">
      <c r="A319" t="str">
        <f t="shared" si="68"/>
        <v>S00318</v>
      </c>
      <c r="B319" t="str">
        <f t="shared" ca="1" si="69"/>
        <v>Alpha Traders</v>
      </c>
      <c r="C319" t="str">
        <f t="shared" ca="1" si="70"/>
        <v>UK</v>
      </c>
      <c r="D319" t="str">
        <f t="shared" ca="1" si="71"/>
        <v>Pickles</v>
      </c>
      <c r="E319">
        <f t="shared" ca="1" si="72"/>
        <v>53</v>
      </c>
      <c r="F319" s="3">
        <f t="shared" ca="1" si="73"/>
        <v>592</v>
      </c>
      <c r="G319">
        <f t="shared" ca="1" si="74"/>
        <v>31376</v>
      </c>
      <c r="H319">
        <f t="shared" ca="1" si="75"/>
        <v>23218.240000000002</v>
      </c>
      <c r="I319">
        <f t="shared" ca="1" si="76"/>
        <v>7644</v>
      </c>
      <c r="J319">
        <f t="shared" ca="1" si="77"/>
        <v>3041</v>
      </c>
      <c r="K319" s="1">
        <f t="shared" ca="1" si="78"/>
        <v>46029</v>
      </c>
      <c r="L319" s="1">
        <f t="shared" ca="1" si="79"/>
        <v>46039</v>
      </c>
      <c r="M319" s="1">
        <f t="shared" ca="1" si="80"/>
        <v>46037</v>
      </c>
      <c r="N319">
        <f t="shared" ca="1" si="81"/>
        <v>33903.240000000005</v>
      </c>
      <c r="O319" s="3">
        <f t="shared" ca="1" si="82"/>
        <v>-2527.2400000000052</v>
      </c>
      <c r="P319" s="2">
        <f t="shared" ca="1" si="83"/>
        <v>-8.0546914839367836E-2</v>
      </c>
      <c r="Q319" t="str">
        <f t="shared" ca="1" si="84"/>
        <v>On Time</v>
      </c>
    </row>
    <row r="320" spans="1:17" x14ac:dyDescent="0.3">
      <c r="A320" t="str">
        <f t="shared" si="68"/>
        <v>S00319</v>
      </c>
      <c r="B320" t="str">
        <f t="shared" ca="1" si="69"/>
        <v>Oceanic Exports</v>
      </c>
      <c r="C320" t="str">
        <f t="shared" ca="1" si="70"/>
        <v>Australia</v>
      </c>
      <c r="D320" t="str">
        <f t="shared" ca="1" si="71"/>
        <v>Sauces</v>
      </c>
      <c r="E320">
        <f t="shared" ca="1" si="72"/>
        <v>53</v>
      </c>
      <c r="F320" s="3">
        <f t="shared" ca="1" si="73"/>
        <v>350</v>
      </c>
      <c r="G320">
        <f t="shared" ca="1" si="74"/>
        <v>18550</v>
      </c>
      <c r="H320">
        <f t="shared" ca="1" si="75"/>
        <v>9089.5</v>
      </c>
      <c r="I320">
        <f t="shared" ca="1" si="76"/>
        <v>3614</v>
      </c>
      <c r="J320">
        <f t="shared" ca="1" si="77"/>
        <v>798</v>
      </c>
      <c r="K320" s="1">
        <f t="shared" ca="1" si="78"/>
        <v>46122</v>
      </c>
      <c r="L320" s="1">
        <f t="shared" ca="1" si="79"/>
        <v>46135</v>
      </c>
      <c r="M320" s="1">
        <f t="shared" ca="1" si="80"/>
        <v>46136</v>
      </c>
      <c r="N320">
        <f t="shared" ca="1" si="81"/>
        <v>13501.5</v>
      </c>
      <c r="O320" s="3">
        <f t="shared" ca="1" si="82"/>
        <v>5048.5</v>
      </c>
      <c r="P320" s="2">
        <f t="shared" ca="1" si="83"/>
        <v>0.27215633423180591</v>
      </c>
      <c r="Q320" t="str">
        <f t="shared" ca="1" si="84"/>
        <v>Late</v>
      </c>
    </row>
    <row r="321" spans="1:17" x14ac:dyDescent="0.3">
      <c r="A321" t="str">
        <f t="shared" si="68"/>
        <v>S00320</v>
      </c>
      <c r="B321" t="str">
        <f t="shared" ca="1" si="69"/>
        <v>Prime Wholesale</v>
      </c>
      <c r="C321" t="str">
        <f t="shared" ca="1" si="70"/>
        <v>Singapore</v>
      </c>
      <c r="D321" t="str">
        <f t="shared" ca="1" si="71"/>
        <v>Tea</v>
      </c>
      <c r="E321">
        <f t="shared" ca="1" si="72"/>
        <v>362</v>
      </c>
      <c r="F321" s="3">
        <f t="shared" ca="1" si="73"/>
        <v>694</v>
      </c>
      <c r="G321">
        <f t="shared" ca="1" si="74"/>
        <v>251228</v>
      </c>
      <c r="H321">
        <f t="shared" ca="1" si="75"/>
        <v>150736.79999999999</v>
      </c>
      <c r="I321">
        <f t="shared" ca="1" si="76"/>
        <v>9616</v>
      </c>
      <c r="J321">
        <f t="shared" ca="1" si="77"/>
        <v>727</v>
      </c>
      <c r="K321" s="1">
        <f t="shared" ca="1" si="78"/>
        <v>45899</v>
      </c>
      <c r="L321" s="1">
        <f t="shared" ca="1" si="79"/>
        <v>45917</v>
      </c>
      <c r="M321" s="1">
        <f t="shared" ca="1" si="80"/>
        <v>45918</v>
      </c>
      <c r="N321">
        <f t="shared" ca="1" si="81"/>
        <v>161079.79999999999</v>
      </c>
      <c r="O321" s="3">
        <f t="shared" ca="1" si="82"/>
        <v>90148.200000000012</v>
      </c>
      <c r="P321" s="2">
        <f t="shared" ca="1" si="83"/>
        <v>0.35883022593023073</v>
      </c>
      <c r="Q321" t="str">
        <f t="shared" ca="1" si="84"/>
        <v>Late</v>
      </c>
    </row>
    <row r="322" spans="1:17" x14ac:dyDescent="0.3">
      <c r="A322" t="str">
        <f t="shared" si="68"/>
        <v>S00321</v>
      </c>
      <c r="B322" t="str">
        <f t="shared" ca="1" si="69"/>
        <v>Beta Imports</v>
      </c>
      <c r="C322" t="str">
        <f t="shared" ca="1" si="70"/>
        <v>UAE</v>
      </c>
      <c r="D322" t="str">
        <f t="shared" ca="1" si="71"/>
        <v>Sauces</v>
      </c>
      <c r="E322">
        <f t="shared" ca="1" si="72"/>
        <v>76</v>
      </c>
      <c r="F322" s="3">
        <f t="shared" ca="1" si="73"/>
        <v>130</v>
      </c>
      <c r="G322">
        <f t="shared" ca="1" si="74"/>
        <v>9880</v>
      </c>
      <c r="H322">
        <f t="shared" ca="1" si="75"/>
        <v>5829.2</v>
      </c>
      <c r="I322">
        <f t="shared" ca="1" si="76"/>
        <v>8294</v>
      </c>
      <c r="J322">
        <f t="shared" ca="1" si="77"/>
        <v>3474</v>
      </c>
      <c r="K322" s="1">
        <f t="shared" ca="1" si="78"/>
        <v>45949</v>
      </c>
      <c r="L322" s="1">
        <f t="shared" ca="1" si="79"/>
        <v>45965</v>
      </c>
      <c r="M322" s="1">
        <f t="shared" ca="1" si="80"/>
        <v>45965</v>
      </c>
      <c r="N322">
        <f t="shared" ca="1" si="81"/>
        <v>17597.2</v>
      </c>
      <c r="O322" s="3">
        <f t="shared" ca="1" si="82"/>
        <v>-7717.2000000000007</v>
      </c>
      <c r="P322" s="2">
        <f t="shared" ca="1" si="83"/>
        <v>-0.78109311740890697</v>
      </c>
      <c r="Q322" t="str">
        <f t="shared" ca="1" si="84"/>
        <v>On Time</v>
      </c>
    </row>
    <row r="323" spans="1:17" x14ac:dyDescent="0.3">
      <c r="A323" t="str">
        <f t="shared" ref="A323:A386" si="85">"S"&amp;TEXT(ROW()-1,"00000")</f>
        <v>S00322</v>
      </c>
      <c r="B323" t="str">
        <f t="shared" ref="B323:B386" ca="1" si="86">CHOOSE(RANDBETWEEN(1,6),"Alpha Traders","Beta Imports","Global Foods","FreshMart Ltd","Oceanic Exports","Prime Wholesale")</f>
        <v>Oceanic Exports</v>
      </c>
      <c r="C323" t="str">
        <f t="shared" ref="C323:C386" ca="1" si="87">CHOOSE(RANDBETWEEN(1,5),"UK","UAE","Canada","Australia","Singapore")</f>
        <v>Australia</v>
      </c>
      <c r="D323" t="str">
        <f t="shared" ref="D323:D386" ca="1" si="88">CHOOSE(RANDBETWEEN(1,5),"Pickles","Spices","Tea","Rice","Sauces")</f>
        <v>Rice</v>
      </c>
      <c r="E323">
        <f t="shared" ref="E323:E386" ca="1" si="89">RANDBETWEEN(50,500)</f>
        <v>495</v>
      </c>
      <c r="F323" s="3">
        <f t="shared" ref="F323:F386" ca="1" si="90">RANDBETWEEN(100,800)</f>
        <v>718</v>
      </c>
      <c r="G323">
        <f t="shared" ref="G323:G386" ca="1" si="91">E323*F323</f>
        <v>355410</v>
      </c>
      <c r="H323">
        <f t="shared" ref="H323:H386" ca="1" si="92">ROUND(G323*RANDBETWEEN(45,75)/100,2)</f>
        <v>167042.70000000001</v>
      </c>
      <c r="I323">
        <f t="shared" ref="I323:I386" ca="1" si="93">RANDBETWEEN(1500,12000)</f>
        <v>7331</v>
      </c>
      <c r="J323">
        <f t="shared" ref="J323:J386" ca="1" si="94">RANDBETWEEN(500,4000)</f>
        <v>3616</v>
      </c>
      <c r="K323" s="1">
        <f t="shared" ref="K323:K386" ca="1" si="95">DATE(2025,1,1)+RANDBETWEEN(0,729)</f>
        <v>45840</v>
      </c>
      <c r="L323" s="1">
        <f t="shared" ref="L323:L386" ca="1" si="96">K323+RANDBETWEEN(7,20)</f>
        <v>45854</v>
      </c>
      <c r="M323" s="1">
        <f t="shared" ref="M323:M386" ca="1" si="97">L323+RANDBETWEEN(-3,6)</f>
        <v>45854</v>
      </c>
      <c r="N323">
        <f t="shared" ref="N323:N386" ca="1" si="98">H323+I323+J323</f>
        <v>177989.7</v>
      </c>
      <c r="O323" s="3">
        <f t="shared" ref="O323:O386" ca="1" si="99">G323-N323</f>
        <v>177420.3</v>
      </c>
      <c r="P323" s="2">
        <f t="shared" ref="P323:P386" ca="1" si="100">IFERROR(O323/G323,0)</f>
        <v>0.49919895332151598</v>
      </c>
      <c r="Q323" t="str">
        <f t="shared" ref="Q323:Q386" ca="1" si="101">IF(M323&lt;=L323,"On Time","Late")</f>
        <v>On Time</v>
      </c>
    </row>
    <row r="324" spans="1:17" x14ac:dyDescent="0.3">
      <c r="A324" t="str">
        <f t="shared" si="85"/>
        <v>S00323</v>
      </c>
      <c r="B324" t="str">
        <f t="shared" ca="1" si="86"/>
        <v>Oceanic Exports</v>
      </c>
      <c r="C324" t="str">
        <f t="shared" ca="1" si="87"/>
        <v>Singapore</v>
      </c>
      <c r="D324" t="str">
        <f t="shared" ca="1" si="88"/>
        <v>Spices</v>
      </c>
      <c r="E324">
        <f t="shared" ca="1" si="89"/>
        <v>61</v>
      </c>
      <c r="F324" s="3">
        <f t="shared" ca="1" si="90"/>
        <v>195</v>
      </c>
      <c r="G324">
        <f t="shared" ca="1" si="91"/>
        <v>11895</v>
      </c>
      <c r="H324">
        <f t="shared" ca="1" si="92"/>
        <v>8683.35</v>
      </c>
      <c r="I324">
        <f t="shared" ca="1" si="93"/>
        <v>1663</v>
      </c>
      <c r="J324">
        <f t="shared" ca="1" si="94"/>
        <v>3702</v>
      </c>
      <c r="K324" s="1">
        <f t="shared" ca="1" si="95"/>
        <v>46007</v>
      </c>
      <c r="L324" s="1">
        <f t="shared" ca="1" si="96"/>
        <v>46020</v>
      </c>
      <c r="M324" s="1">
        <f t="shared" ca="1" si="97"/>
        <v>46020</v>
      </c>
      <c r="N324">
        <f t="shared" ca="1" si="98"/>
        <v>14048.35</v>
      </c>
      <c r="O324" s="3">
        <f t="shared" ca="1" si="99"/>
        <v>-2153.3500000000004</v>
      </c>
      <c r="P324" s="2">
        <f t="shared" ca="1" si="100"/>
        <v>-0.18102984447246745</v>
      </c>
      <c r="Q324" t="str">
        <f t="shared" ca="1" si="101"/>
        <v>On Time</v>
      </c>
    </row>
    <row r="325" spans="1:17" x14ac:dyDescent="0.3">
      <c r="A325" t="str">
        <f t="shared" si="85"/>
        <v>S00324</v>
      </c>
      <c r="B325" t="str">
        <f t="shared" ca="1" si="86"/>
        <v>Alpha Traders</v>
      </c>
      <c r="C325" t="str">
        <f t="shared" ca="1" si="87"/>
        <v>Australia</v>
      </c>
      <c r="D325" t="str">
        <f t="shared" ca="1" si="88"/>
        <v>Pickles</v>
      </c>
      <c r="E325">
        <f t="shared" ca="1" si="89"/>
        <v>412</v>
      </c>
      <c r="F325" s="3">
        <f t="shared" ca="1" si="90"/>
        <v>589</v>
      </c>
      <c r="G325">
        <f t="shared" ca="1" si="91"/>
        <v>242668</v>
      </c>
      <c r="H325">
        <f t="shared" ca="1" si="92"/>
        <v>114053.96</v>
      </c>
      <c r="I325">
        <f t="shared" ca="1" si="93"/>
        <v>3748</v>
      </c>
      <c r="J325">
        <f t="shared" ca="1" si="94"/>
        <v>3192</v>
      </c>
      <c r="K325" s="1">
        <f t="shared" ca="1" si="95"/>
        <v>46383</v>
      </c>
      <c r="L325" s="1">
        <f t="shared" ca="1" si="96"/>
        <v>46398</v>
      </c>
      <c r="M325" s="1">
        <f t="shared" ca="1" si="97"/>
        <v>46398</v>
      </c>
      <c r="N325">
        <f t="shared" ca="1" si="98"/>
        <v>120993.96</v>
      </c>
      <c r="O325" s="3">
        <f t="shared" ca="1" si="99"/>
        <v>121674.04</v>
      </c>
      <c r="P325" s="2">
        <f t="shared" ca="1" si="100"/>
        <v>0.50140125603705477</v>
      </c>
      <c r="Q325" t="str">
        <f t="shared" ca="1" si="101"/>
        <v>On Time</v>
      </c>
    </row>
    <row r="326" spans="1:17" x14ac:dyDescent="0.3">
      <c r="A326" t="str">
        <f t="shared" si="85"/>
        <v>S00325</v>
      </c>
      <c r="B326" t="str">
        <f t="shared" ca="1" si="86"/>
        <v>Oceanic Exports</v>
      </c>
      <c r="C326" t="str">
        <f t="shared" ca="1" si="87"/>
        <v>UK</v>
      </c>
      <c r="D326" t="str">
        <f t="shared" ca="1" si="88"/>
        <v>Spices</v>
      </c>
      <c r="E326">
        <f t="shared" ca="1" si="89"/>
        <v>72</v>
      </c>
      <c r="F326" s="3">
        <f t="shared" ca="1" si="90"/>
        <v>690</v>
      </c>
      <c r="G326">
        <f t="shared" ca="1" si="91"/>
        <v>49680</v>
      </c>
      <c r="H326">
        <f t="shared" ca="1" si="92"/>
        <v>31795.200000000001</v>
      </c>
      <c r="I326">
        <f t="shared" ca="1" si="93"/>
        <v>6727</v>
      </c>
      <c r="J326">
        <f t="shared" ca="1" si="94"/>
        <v>2541</v>
      </c>
      <c r="K326" s="1">
        <f t="shared" ca="1" si="95"/>
        <v>46159</v>
      </c>
      <c r="L326" s="1">
        <f t="shared" ca="1" si="96"/>
        <v>46169</v>
      </c>
      <c r="M326" s="1">
        <f t="shared" ca="1" si="97"/>
        <v>46174</v>
      </c>
      <c r="N326">
        <f t="shared" ca="1" si="98"/>
        <v>41063.199999999997</v>
      </c>
      <c r="O326" s="3">
        <f t="shared" ca="1" si="99"/>
        <v>8616.8000000000029</v>
      </c>
      <c r="P326" s="2">
        <f t="shared" ca="1" si="100"/>
        <v>0.17344605475040265</v>
      </c>
      <c r="Q326" t="str">
        <f t="shared" ca="1" si="101"/>
        <v>Late</v>
      </c>
    </row>
    <row r="327" spans="1:17" x14ac:dyDescent="0.3">
      <c r="A327" t="str">
        <f t="shared" si="85"/>
        <v>S00326</v>
      </c>
      <c r="B327" t="str">
        <f t="shared" ca="1" si="86"/>
        <v>FreshMart Ltd</v>
      </c>
      <c r="C327" t="str">
        <f t="shared" ca="1" si="87"/>
        <v>Australia</v>
      </c>
      <c r="D327" t="str">
        <f t="shared" ca="1" si="88"/>
        <v>Sauces</v>
      </c>
      <c r="E327">
        <f t="shared" ca="1" si="89"/>
        <v>183</v>
      </c>
      <c r="F327" s="3">
        <f t="shared" ca="1" si="90"/>
        <v>157</v>
      </c>
      <c r="G327">
        <f t="shared" ca="1" si="91"/>
        <v>28731</v>
      </c>
      <c r="H327">
        <f t="shared" ca="1" si="92"/>
        <v>20686.32</v>
      </c>
      <c r="I327">
        <f t="shared" ca="1" si="93"/>
        <v>11929</v>
      </c>
      <c r="J327">
        <f t="shared" ca="1" si="94"/>
        <v>1910</v>
      </c>
      <c r="K327" s="1">
        <f t="shared" ca="1" si="95"/>
        <v>45749</v>
      </c>
      <c r="L327" s="1">
        <f t="shared" ca="1" si="96"/>
        <v>45759</v>
      </c>
      <c r="M327" s="1">
        <f t="shared" ca="1" si="97"/>
        <v>45758</v>
      </c>
      <c r="N327">
        <f t="shared" ca="1" si="98"/>
        <v>34525.32</v>
      </c>
      <c r="O327" s="3">
        <f t="shared" ca="1" si="99"/>
        <v>-5794.32</v>
      </c>
      <c r="P327" s="2">
        <f t="shared" ca="1" si="100"/>
        <v>-0.2016748459851728</v>
      </c>
      <c r="Q327" t="str">
        <f t="shared" ca="1" si="101"/>
        <v>On Time</v>
      </c>
    </row>
    <row r="328" spans="1:17" x14ac:dyDescent="0.3">
      <c r="A328" t="str">
        <f t="shared" si="85"/>
        <v>S00327</v>
      </c>
      <c r="B328" t="str">
        <f t="shared" ca="1" si="86"/>
        <v>FreshMart Ltd</v>
      </c>
      <c r="C328" t="str">
        <f t="shared" ca="1" si="87"/>
        <v>UAE</v>
      </c>
      <c r="D328" t="str">
        <f t="shared" ca="1" si="88"/>
        <v>Tea</v>
      </c>
      <c r="E328">
        <f t="shared" ca="1" si="89"/>
        <v>129</v>
      </c>
      <c r="F328" s="3">
        <f t="shared" ca="1" si="90"/>
        <v>194</v>
      </c>
      <c r="G328">
        <f t="shared" ca="1" si="91"/>
        <v>25026</v>
      </c>
      <c r="H328">
        <f t="shared" ca="1" si="92"/>
        <v>16016.64</v>
      </c>
      <c r="I328">
        <f t="shared" ca="1" si="93"/>
        <v>9530</v>
      </c>
      <c r="J328">
        <f t="shared" ca="1" si="94"/>
        <v>1465</v>
      </c>
      <c r="K328" s="1">
        <f t="shared" ca="1" si="95"/>
        <v>45821</v>
      </c>
      <c r="L328" s="1">
        <f t="shared" ca="1" si="96"/>
        <v>45830</v>
      </c>
      <c r="M328" s="1">
        <f t="shared" ca="1" si="97"/>
        <v>45834</v>
      </c>
      <c r="N328">
        <f t="shared" ca="1" si="98"/>
        <v>27011.64</v>
      </c>
      <c r="O328" s="3">
        <f t="shared" ca="1" si="99"/>
        <v>-1985.6399999999994</v>
      </c>
      <c r="P328" s="2">
        <f t="shared" ca="1" si="100"/>
        <v>-7.9343083193478756E-2</v>
      </c>
      <c r="Q328" t="str">
        <f t="shared" ca="1" si="101"/>
        <v>Late</v>
      </c>
    </row>
    <row r="329" spans="1:17" x14ac:dyDescent="0.3">
      <c r="A329" t="str">
        <f t="shared" si="85"/>
        <v>S00328</v>
      </c>
      <c r="B329" t="str">
        <f t="shared" ca="1" si="86"/>
        <v>Beta Imports</v>
      </c>
      <c r="C329" t="str">
        <f t="shared" ca="1" si="87"/>
        <v>Canada</v>
      </c>
      <c r="D329" t="str">
        <f t="shared" ca="1" si="88"/>
        <v>Sauces</v>
      </c>
      <c r="E329">
        <f t="shared" ca="1" si="89"/>
        <v>324</v>
      </c>
      <c r="F329" s="3">
        <f t="shared" ca="1" si="90"/>
        <v>551</v>
      </c>
      <c r="G329">
        <f t="shared" ca="1" si="91"/>
        <v>178524</v>
      </c>
      <c r="H329">
        <f t="shared" ca="1" si="92"/>
        <v>116040.6</v>
      </c>
      <c r="I329">
        <f t="shared" ca="1" si="93"/>
        <v>11340</v>
      </c>
      <c r="J329">
        <f t="shared" ca="1" si="94"/>
        <v>1781</v>
      </c>
      <c r="K329" s="1">
        <f t="shared" ca="1" si="95"/>
        <v>46287</v>
      </c>
      <c r="L329" s="1">
        <f t="shared" ca="1" si="96"/>
        <v>46304</v>
      </c>
      <c r="M329" s="1">
        <f t="shared" ca="1" si="97"/>
        <v>46308</v>
      </c>
      <c r="N329">
        <f t="shared" ca="1" si="98"/>
        <v>129161.60000000001</v>
      </c>
      <c r="O329" s="3">
        <f t="shared" ca="1" si="99"/>
        <v>49362.399999999994</v>
      </c>
      <c r="P329" s="2">
        <f t="shared" ca="1" si="100"/>
        <v>0.27650287916470612</v>
      </c>
      <c r="Q329" t="str">
        <f t="shared" ca="1" si="101"/>
        <v>Late</v>
      </c>
    </row>
    <row r="330" spans="1:17" x14ac:dyDescent="0.3">
      <c r="A330" t="str">
        <f t="shared" si="85"/>
        <v>S00329</v>
      </c>
      <c r="B330" t="str">
        <f t="shared" ca="1" si="86"/>
        <v>FreshMart Ltd</v>
      </c>
      <c r="C330" t="str">
        <f t="shared" ca="1" si="87"/>
        <v>Australia</v>
      </c>
      <c r="D330" t="str">
        <f t="shared" ca="1" si="88"/>
        <v>Spices</v>
      </c>
      <c r="E330">
        <f t="shared" ca="1" si="89"/>
        <v>50</v>
      </c>
      <c r="F330" s="3">
        <f t="shared" ca="1" si="90"/>
        <v>535</v>
      </c>
      <c r="G330">
        <f t="shared" ca="1" si="91"/>
        <v>26750</v>
      </c>
      <c r="H330">
        <f t="shared" ca="1" si="92"/>
        <v>16852.5</v>
      </c>
      <c r="I330">
        <f t="shared" ca="1" si="93"/>
        <v>8065</v>
      </c>
      <c r="J330">
        <f t="shared" ca="1" si="94"/>
        <v>3477</v>
      </c>
      <c r="K330" s="1">
        <f t="shared" ca="1" si="95"/>
        <v>46340</v>
      </c>
      <c r="L330" s="1">
        <f t="shared" ca="1" si="96"/>
        <v>46352</v>
      </c>
      <c r="M330" s="1">
        <f t="shared" ca="1" si="97"/>
        <v>46358</v>
      </c>
      <c r="N330">
        <f t="shared" ca="1" si="98"/>
        <v>28394.5</v>
      </c>
      <c r="O330" s="3">
        <f t="shared" ca="1" si="99"/>
        <v>-1644.5</v>
      </c>
      <c r="P330" s="2">
        <f t="shared" ca="1" si="100"/>
        <v>-6.147663551401869E-2</v>
      </c>
      <c r="Q330" t="str">
        <f t="shared" ca="1" si="101"/>
        <v>Late</v>
      </c>
    </row>
    <row r="331" spans="1:17" x14ac:dyDescent="0.3">
      <c r="A331" t="str">
        <f t="shared" si="85"/>
        <v>S00330</v>
      </c>
      <c r="B331" t="str">
        <f t="shared" ca="1" si="86"/>
        <v>Global Foods</v>
      </c>
      <c r="C331" t="str">
        <f t="shared" ca="1" si="87"/>
        <v>Australia</v>
      </c>
      <c r="D331" t="str">
        <f t="shared" ca="1" si="88"/>
        <v>Sauces</v>
      </c>
      <c r="E331">
        <f t="shared" ca="1" si="89"/>
        <v>169</v>
      </c>
      <c r="F331" s="3">
        <f t="shared" ca="1" si="90"/>
        <v>184</v>
      </c>
      <c r="G331">
        <f t="shared" ca="1" si="91"/>
        <v>31096</v>
      </c>
      <c r="H331">
        <f t="shared" ca="1" si="92"/>
        <v>16791.84</v>
      </c>
      <c r="I331">
        <f t="shared" ca="1" si="93"/>
        <v>10600</v>
      </c>
      <c r="J331">
        <f t="shared" ca="1" si="94"/>
        <v>1743</v>
      </c>
      <c r="K331" s="1">
        <f t="shared" ca="1" si="95"/>
        <v>46144</v>
      </c>
      <c r="L331" s="1">
        <f t="shared" ca="1" si="96"/>
        <v>46151</v>
      </c>
      <c r="M331" s="1">
        <f t="shared" ca="1" si="97"/>
        <v>46155</v>
      </c>
      <c r="N331">
        <f t="shared" ca="1" si="98"/>
        <v>29134.84</v>
      </c>
      <c r="O331" s="3">
        <f t="shared" ca="1" si="99"/>
        <v>1961.1599999999999</v>
      </c>
      <c r="P331" s="2">
        <f t="shared" ca="1" si="100"/>
        <v>6.306791870337021E-2</v>
      </c>
      <c r="Q331" t="str">
        <f t="shared" ca="1" si="101"/>
        <v>Late</v>
      </c>
    </row>
    <row r="332" spans="1:17" x14ac:dyDescent="0.3">
      <c r="A332" t="str">
        <f t="shared" si="85"/>
        <v>S00331</v>
      </c>
      <c r="B332" t="str">
        <f t="shared" ca="1" si="86"/>
        <v>Alpha Traders</v>
      </c>
      <c r="C332" t="str">
        <f t="shared" ca="1" si="87"/>
        <v>UK</v>
      </c>
      <c r="D332" t="str">
        <f t="shared" ca="1" si="88"/>
        <v>Spices</v>
      </c>
      <c r="E332">
        <f t="shared" ca="1" si="89"/>
        <v>122</v>
      </c>
      <c r="F332" s="3">
        <f t="shared" ca="1" si="90"/>
        <v>622</v>
      </c>
      <c r="G332">
        <f t="shared" ca="1" si="91"/>
        <v>75884</v>
      </c>
      <c r="H332">
        <f t="shared" ca="1" si="92"/>
        <v>43253.88</v>
      </c>
      <c r="I332">
        <f t="shared" ca="1" si="93"/>
        <v>3287</v>
      </c>
      <c r="J332">
        <f t="shared" ca="1" si="94"/>
        <v>1185</v>
      </c>
      <c r="K332" s="1">
        <f t="shared" ca="1" si="95"/>
        <v>45697</v>
      </c>
      <c r="L332" s="1">
        <f t="shared" ca="1" si="96"/>
        <v>45706</v>
      </c>
      <c r="M332" s="1">
        <f t="shared" ca="1" si="97"/>
        <v>45706</v>
      </c>
      <c r="N332">
        <f t="shared" ca="1" si="98"/>
        <v>47725.88</v>
      </c>
      <c r="O332" s="3">
        <f t="shared" ca="1" si="99"/>
        <v>28158.120000000003</v>
      </c>
      <c r="P332" s="2">
        <f t="shared" ca="1" si="100"/>
        <v>0.3710679458120289</v>
      </c>
      <c r="Q332" t="str">
        <f t="shared" ca="1" si="101"/>
        <v>On Time</v>
      </c>
    </row>
    <row r="333" spans="1:17" x14ac:dyDescent="0.3">
      <c r="A333" t="str">
        <f t="shared" si="85"/>
        <v>S00332</v>
      </c>
      <c r="B333" t="str">
        <f t="shared" ca="1" si="86"/>
        <v>Oceanic Exports</v>
      </c>
      <c r="C333" t="str">
        <f t="shared" ca="1" si="87"/>
        <v>UK</v>
      </c>
      <c r="D333" t="str">
        <f t="shared" ca="1" si="88"/>
        <v>Pickles</v>
      </c>
      <c r="E333">
        <f t="shared" ca="1" si="89"/>
        <v>352</v>
      </c>
      <c r="F333" s="3">
        <f t="shared" ca="1" si="90"/>
        <v>581</v>
      </c>
      <c r="G333">
        <f t="shared" ca="1" si="91"/>
        <v>204512</v>
      </c>
      <c r="H333">
        <f t="shared" ca="1" si="92"/>
        <v>137023.04000000001</v>
      </c>
      <c r="I333">
        <f t="shared" ca="1" si="93"/>
        <v>11415</v>
      </c>
      <c r="J333">
        <f t="shared" ca="1" si="94"/>
        <v>754</v>
      </c>
      <c r="K333" s="1">
        <f t="shared" ca="1" si="95"/>
        <v>45905</v>
      </c>
      <c r="L333" s="1">
        <f t="shared" ca="1" si="96"/>
        <v>45917</v>
      </c>
      <c r="M333" s="1">
        <f t="shared" ca="1" si="97"/>
        <v>45923</v>
      </c>
      <c r="N333">
        <f t="shared" ca="1" si="98"/>
        <v>149192.04</v>
      </c>
      <c r="O333" s="3">
        <f t="shared" ca="1" si="99"/>
        <v>55319.959999999992</v>
      </c>
      <c r="P333" s="2">
        <f t="shared" ca="1" si="100"/>
        <v>0.27049737912689714</v>
      </c>
      <c r="Q333" t="str">
        <f t="shared" ca="1" si="101"/>
        <v>Late</v>
      </c>
    </row>
    <row r="334" spans="1:17" x14ac:dyDescent="0.3">
      <c r="A334" t="str">
        <f t="shared" si="85"/>
        <v>S00333</v>
      </c>
      <c r="B334" t="str">
        <f t="shared" ca="1" si="86"/>
        <v>Global Foods</v>
      </c>
      <c r="C334" t="str">
        <f t="shared" ca="1" si="87"/>
        <v>UK</v>
      </c>
      <c r="D334" t="str">
        <f t="shared" ca="1" si="88"/>
        <v>Sauces</v>
      </c>
      <c r="E334">
        <f t="shared" ca="1" si="89"/>
        <v>486</v>
      </c>
      <c r="F334" s="3">
        <f t="shared" ca="1" si="90"/>
        <v>293</v>
      </c>
      <c r="G334">
        <f t="shared" ca="1" si="91"/>
        <v>142398</v>
      </c>
      <c r="H334">
        <f t="shared" ca="1" si="92"/>
        <v>65503.08</v>
      </c>
      <c r="I334">
        <f t="shared" ca="1" si="93"/>
        <v>4794</v>
      </c>
      <c r="J334">
        <f t="shared" ca="1" si="94"/>
        <v>1414</v>
      </c>
      <c r="K334" s="1">
        <f t="shared" ca="1" si="95"/>
        <v>45992</v>
      </c>
      <c r="L334" s="1">
        <f t="shared" ca="1" si="96"/>
        <v>46006</v>
      </c>
      <c r="M334" s="1">
        <f t="shared" ca="1" si="97"/>
        <v>46009</v>
      </c>
      <c r="N334">
        <f t="shared" ca="1" si="98"/>
        <v>71711.08</v>
      </c>
      <c r="O334" s="3">
        <f t="shared" ca="1" si="99"/>
        <v>70686.92</v>
      </c>
      <c r="P334" s="2">
        <f t="shared" ca="1" si="100"/>
        <v>0.49640388207699543</v>
      </c>
      <c r="Q334" t="str">
        <f t="shared" ca="1" si="101"/>
        <v>Late</v>
      </c>
    </row>
    <row r="335" spans="1:17" x14ac:dyDescent="0.3">
      <c r="A335" t="str">
        <f t="shared" si="85"/>
        <v>S00334</v>
      </c>
      <c r="B335" t="str">
        <f t="shared" ca="1" si="86"/>
        <v>Oceanic Exports</v>
      </c>
      <c r="C335" t="str">
        <f t="shared" ca="1" si="87"/>
        <v>UAE</v>
      </c>
      <c r="D335" t="str">
        <f t="shared" ca="1" si="88"/>
        <v>Sauces</v>
      </c>
      <c r="E335">
        <f t="shared" ca="1" si="89"/>
        <v>343</v>
      </c>
      <c r="F335" s="3">
        <f t="shared" ca="1" si="90"/>
        <v>148</v>
      </c>
      <c r="G335">
        <f t="shared" ca="1" si="91"/>
        <v>50764</v>
      </c>
      <c r="H335">
        <f t="shared" ca="1" si="92"/>
        <v>35027.160000000003</v>
      </c>
      <c r="I335">
        <f t="shared" ca="1" si="93"/>
        <v>2868</v>
      </c>
      <c r="J335">
        <f t="shared" ca="1" si="94"/>
        <v>2105</v>
      </c>
      <c r="K335" s="1">
        <f t="shared" ca="1" si="95"/>
        <v>46133</v>
      </c>
      <c r="L335" s="1">
        <f t="shared" ca="1" si="96"/>
        <v>46151</v>
      </c>
      <c r="M335" s="1">
        <f t="shared" ca="1" si="97"/>
        <v>46153</v>
      </c>
      <c r="N335">
        <f t="shared" ca="1" si="98"/>
        <v>40000.160000000003</v>
      </c>
      <c r="O335" s="3">
        <f t="shared" ca="1" si="99"/>
        <v>10763.839999999997</v>
      </c>
      <c r="P335" s="2">
        <f t="shared" ca="1" si="100"/>
        <v>0.21203687652667239</v>
      </c>
      <c r="Q335" t="str">
        <f t="shared" ca="1" si="101"/>
        <v>Late</v>
      </c>
    </row>
    <row r="336" spans="1:17" x14ac:dyDescent="0.3">
      <c r="A336" t="str">
        <f t="shared" si="85"/>
        <v>S00335</v>
      </c>
      <c r="B336" t="str">
        <f t="shared" ca="1" si="86"/>
        <v>Oceanic Exports</v>
      </c>
      <c r="C336" t="str">
        <f t="shared" ca="1" si="87"/>
        <v>Australia</v>
      </c>
      <c r="D336" t="str">
        <f t="shared" ca="1" si="88"/>
        <v>Spices</v>
      </c>
      <c r="E336">
        <f t="shared" ca="1" si="89"/>
        <v>180</v>
      </c>
      <c r="F336" s="3">
        <f t="shared" ca="1" si="90"/>
        <v>425</v>
      </c>
      <c r="G336">
        <f t="shared" ca="1" si="91"/>
        <v>76500</v>
      </c>
      <c r="H336">
        <f t="shared" ca="1" si="92"/>
        <v>46665</v>
      </c>
      <c r="I336">
        <f t="shared" ca="1" si="93"/>
        <v>4172</v>
      </c>
      <c r="J336">
        <f t="shared" ca="1" si="94"/>
        <v>1507</v>
      </c>
      <c r="K336" s="1">
        <f t="shared" ca="1" si="95"/>
        <v>46231</v>
      </c>
      <c r="L336" s="1">
        <f t="shared" ca="1" si="96"/>
        <v>46247</v>
      </c>
      <c r="M336" s="1">
        <f t="shared" ca="1" si="97"/>
        <v>46252</v>
      </c>
      <c r="N336">
        <f t="shared" ca="1" si="98"/>
        <v>52344</v>
      </c>
      <c r="O336" s="3">
        <f t="shared" ca="1" si="99"/>
        <v>24156</v>
      </c>
      <c r="P336" s="2">
        <f t="shared" ca="1" si="100"/>
        <v>0.31576470588235295</v>
      </c>
      <c r="Q336" t="str">
        <f t="shared" ca="1" si="101"/>
        <v>Late</v>
      </c>
    </row>
    <row r="337" spans="1:17" x14ac:dyDescent="0.3">
      <c r="A337" t="str">
        <f t="shared" si="85"/>
        <v>S00336</v>
      </c>
      <c r="B337" t="str">
        <f t="shared" ca="1" si="86"/>
        <v>Oceanic Exports</v>
      </c>
      <c r="C337" t="str">
        <f t="shared" ca="1" si="87"/>
        <v>UK</v>
      </c>
      <c r="D337" t="str">
        <f t="shared" ca="1" si="88"/>
        <v>Tea</v>
      </c>
      <c r="E337">
        <f t="shared" ca="1" si="89"/>
        <v>192</v>
      </c>
      <c r="F337" s="3">
        <f t="shared" ca="1" si="90"/>
        <v>601</v>
      </c>
      <c r="G337">
        <f t="shared" ca="1" si="91"/>
        <v>115392</v>
      </c>
      <c r="H337">
        <f t="shared" ca="1" si="92"/>
        <v>72696.960000000006</v>
      </c>
      <c r="I337">
        <f t="shared" ca="1" si="93"/>
        <v>3855</v>
      </c>
      <c r="J337">
        <f t="shared" ca="1" si="94"/>
        <v>3230</v>
      </c>
      <c r="K337" s="1">
        <f t="shared" ca="1" si="95"/>
        <v>45921</v>
      </c>
      <c r="L337" s="1">
        <f t="shared" ca="1" si="96"/>
        <v>45928</v>
      </c>
      <c r="M337" s="1">
        <f t="shared" ca="1" si="97"/>
        <v>45932</v>
      </c>
      <c r="N337">
        <f t="shared" ca="1" si="98"/>
        <v>79781.960000000006</v>
      </c>
      <c r="O337" s="3">
        <f t="shared" ca="1" si="99"/>
        <v>35610.039999999994</v>
      </c>
      <c r="P337" s="2">
        <f t="shared" ca="1" si="100"/>
        <v>0.308600596228508</v>
      </c>
      <c r="Q337" t="str">
        <f t="shared" ca="1" si="101"/>
        <v>Late</v>
      </c>
    </row>
    <row r="338" spans="1:17" x14ac:dyDescent="0.3">
      <c r="A338" t="str">
        <f t="shared" si="85"/>
        <v>S00337</v>
      </c>
      <c r="B338" t="str">
        <f t="shared" ca="1" si="86"/>
        <v>Prime Wholesale</v>
      </c>
      <c r="C338" t="str">
        <f t="shared" ca="1" si="87"/>
        <v>Australia</v>
      </c>
      <c r="D338" t="str">
        <f t="shared" ca="1" si="88"/>
        <v>Spices</v>
      </c>
      <c r="E338">
        <f t="shared" ca="1" si="89"/>
        <v>209</v>
      </c>
      <c r="F338" s="3">
        <f t="shared" ca="1" si="90"/>
        <v>437</v>
      </c>
      <c r="G338">
        <f t="shared" ca="1" si="91"/>
        <v>91333</v>
      </c>
      <c r="H338">
        <f t="shared" ca="1" si="92"/>
        <v>55713.13</v>
      </c>
      <c r="I338">
        <f t="shared" ca="1" si="93"/>
        <v>9118</v>
      </c>
      <c r="J338">
        <f t="shared" ca="1" si="94"/>
        <v>2884</v>
      </c>
      <c r="K338" s="1">
        <f t="shared" ca="1" si="95"/>
        <v>45809</v>
      </c>
      <c r="L338" s="1">
        <f t="shared" ca="1" si="96"/>
        <v>45824</v>
      </c>
      <c r="M338" s="1">
        <f t="shared" ca="1" si="97"/>
        <v>45828</v>
      </c>
      <c r="N338">
        <f t="shared" ca="1" si="98"/>
        <v>67715.13</v>
      </c>
      <c r="O338" s="3">
        <f t="shared" ca="1" si="99"/>
        <v>23617.869999999995</v>
      </c>
      <c r="P338" s="2">
        <f t="shared" ca="1" si="100"/>
        <v>0.25859076128015063</v>
      </c>
      <c r="Q338" t="str">
        <f t="shared" ca="1" si="101"/>
        <v>Late</v>
      </c>
    </row>
    <row r="339" spans="1:17" x14ac:dyDescent="0.3">
      <c r="A339" t="str">
        <f t="shared" si="85"/>
        <v>S00338</v>
      </c>
      <c r="B339" t="str">
        <f t="shared" ca="1" si="86"/>
        <v>Oceanic Exports</v>
      </c>
      <c r="C339" t="str">
        <f t="shared" ca="1" si="87"/>
        <v>UK</v>
      </c>
      <c r="D339" t="str">
        <f t="shared" ca="1" si="88"/>
        <v>Rice</v>
      </c>
      <c r="E339">
        <f t="shared" ca="1" si="89"/>
        <v>413</v>
      </c>
      <c r="F339" s="3">
        <f t="shared" ca="1" si="90"/>
        <v>608</v>
      </c>
      <c r="G339">
        <f t="shared" ca="1" si="91"/>
        <v>251104</v>
      </c>
      <c r="H339">
        <f t="shared" ca="1" si="92"/>
        <v>158195.51999999999</v>
      </c>
      <c r="I339">
        <f t="shared" ca="1" si="93"/>
        <v>2491</v>
      </c>
      <c r="J339">
        <f t="shared" ca="1" si="94"/>
        <v>3444</v>
      </c>
      <c r="K339" s="1">
        <f t="shared" ca="1" si="95"/>
        <v>46009</v>
      </c>
      <c r="L339" s="1">
        <f t="shared" ca="1" si="96"/>
        <v>46017</v>
      </c>
      <c r="M339" s="1">
        <f t="shared" ca="1" si="97"/>
        <v>46018</v>
      </c>
      <c r="N339">
        <f t="shared" ca="1" si="98"/>
        <v>164130.51999999999</v>
      </c>
      <c r="O339" s="3">
        <f t="shared" ca="1" si="99"/>
        <v>86973.48000000001</v>
      </c>
      <c r="P339" s="2">
        <f t="shared" ca="1" si="100"/>
        <v>0.34636437492035177</v>
      </c>
      <c r="Q339" t="str">
        <f t="shared" ca="1" si="101"/>
        <v>Late</v>
      </c>
    </row>
    <row r="340" spans="1:17" x14ac:dyDescent="0.3">
      <c r="A340" t="str">
        <f t="shared" si="85"/>
        <v>S00339</v>
      </c>
      <c r="B340" t="str">
        <f t="shared" ca="1" si="86"/>
        <v>Global Foods</v>
      </c>
      <c r="C340" t="str">
        <f t="shared" ca="1" si="87"/>
        <v>Singapore</v>
      </c>
      <c r="D340" t="str">
        <f t="shared" ca="1" si="88"/>
        <v>Rice</v>
      </c>
      <c r="E340">
        <f t="shared" ca="1" si="89"/>
        <v>366</v>
      </c>
      <c r="F340" s="3">
        <f t="shared" ca="1" si="90"/>
        <v>563</v>
      </c>
      <c r="G340">
        <f t="shared" ca="1" si="91"/>
        <v>206058</v>
      </c>
      <c r="H340">
        <f t="shared" ca="1" si="92"/>
        <v>154543.5</v>
      </c>
      <c r="I340">
        <f t="shared" ca="1" si="93"/>
        <v>6948</v>
      </c>
      <c r="J340">
        <f t="shared" ca="1" si="94"/>
        <v>2132</v>
      </c>
      <c r="K340" s="1">
        <f t="shared" ca="1" si="95"/>
        <v>46176</v>
      </c>
      <c r="L340" s="1">
        <f t="shared" ca="1" si="96"/>
        <v>46190</v>
      </c>
      <c r="M340" s="1">
        <f t="shared" ca="1" si="97"/>
        <v>46194</v>
      </c>
      <c r="N340">
        <f t="shared" ca="1" si="98"/>
        <v>163623.5</v>
      </c>
      <c r="O340" s="3">
        <f t="shared" ca="1" si="99"/>
        <v>42434.5</v>
      </c>
      <c r="P340" s="2">
        <f t="shared" ca="1" si="100"/>
        <v>0.20593473682167157</v>
      </c>
      <c r="Q340" t="str">
        <f t="shared" ca="1" si="101"/>
        <v>Late</v>
      </c>
    </row>
    <row r="341" spans="1:17" x14ac:dyDescent="0.3">
      <c r="A341" t="str">
        <f t="shared" si="85"/>
        <v>S00340</v>
      </c>
      <c r="B341" t="str">
        <f t="shared" ca="1" si="86"/>
        <v>Beta Imports</v>
      </c>
      <c r="C341" t="str">
        <f t="shared" ca="1" si="87"/>
        <v>Australia</v>
      </c>
      <c r="D341" t="str">
        <f t="shared" ca="1" si="88"/>
        <v>Sauces</v>
      </c>
      <c r="E341">
        <f t="shared" ca="1" si="89"/>
        <v>133</v>
      </c>
      <c r="F341" s="3">
        <f t="shared" ca="1" si="90"/>
        <v>196</v>
      </c>
      <c r="G341">
        <f t="shared" ca="1" si="91"/>
        <v>26068</v>
      </c>
      <c r="H341">
        <f t="shared" ca="1" si="92"/>
        <v>13816.04</v>
      </c>
      <c r="I341">
        <f t="shared" ca="1" si="93"/>
        <v>5099</v>
      </c>
      <c r="J341">
        <f t="shared" ca="1" si="94"/>
        <v>1547</v>
      </c>
      <c r="K341" s="1">
        <f t="shared" ca="1" si="95"/>
        <v>45966</v>
      </c>
      <c r="L341" s="1">
        <f t="shared" ca="1" si="96"/>
        <v>45981</v>
      </c>
      <c r="M341" s="1">
        <f t="shared" ca="1" si="97"/>
        <v>45978</v>
      </c>
      <c r="N341">
        <f t="shared" ca="1" si="98"/>
        <v>20462.04</v>
      </c>
      <c r="O341" s="3">
        <f t="shared" ca="1" si="99"/>
        <v>5605.9599999999991</v>
      </c>
      <c r="P341" s="2">
        <f t="shared" ca="1" si="100"/>
        <v>0.21505140402025469</v>
      </c>
      <c r="Q341" t="str">
        <f t="shared" ca="1" si="101"/>
        <v>On Time</v>
      </c>
    </row>
    <row r="342" spans="1:17" x14ac:dyDescent="0.3">
      <c r="A342" t="str">
        <f t="shared" si="85"/>
        <v>S00341</v>
      </c>
      <c r="B342" t="str">
        <f t="shared" ca="1" si="86"/>
        <v>Alpha Traders</v>
      </c>
      <c r="C342" t="str">
        <f t="shared" ca="1" si="87"/>
        <v>Singapore</v>
      </c>
      <c r="D342" t="str">
        <f t="shared" ca="1" si="88"/>
        <v>Spices</v>
      </c>
      <c r="E342">
        <f t="shared" ca="1" si="89"/>
        <v>239</v>
      </c>
      <c r="F342" s="3">
        <f t="shared" ca="1" si="90"/>
        <v>126</v>
      </c>
      <c r="G342">
        <f t="shared" ca="1" si="91"/>
        <v>30114</v>
      </c>
      <c r="H342">
        <f t="shared" ca="1" si="92"/>
        <v>21983.22</v>
      </c>
      <c r="I342">
        <f t="shared" ca="1" si="93"/>
        <v>7485</v>
      </c>
      <c r="J342">
        <f t="shared" ca="1" si="94"/>
        <v>1604</v>
      </c>
      <c r="K342" s="1">
        <f t="shared" ca="1" si="95"/>
        <v>45808</v>
      </c>
      <c r="L342" s="1">
        <f t="shared" ca="1" si="96"/>
        <v>45817</v>
      </c>
      <c r="M342" s="1">
        <f t="shared" ca="1" si="97"/>
        <v>45817</v>
      </c>
      <c r="N342">
        <f t="shared" ca="1" si="98"/>
        <v>31072.22</v>
      </c>
      <c r="O342" s="3">
        <f t="shared" ca="1" si="99"/>
        <v>-958.22000000000116</v>
      </c>
      <c r="P342" s="2">
        <f t="shared" ca="1" si="100"/>
        <v>-3.1819751610546627E-2</v>
      </c>
      <c r="Q342" t="str">
        <f t="shared" ca="1" si="101"/>
        <v>On Time</v>
      </c>
    </row>
    <row r="343" spans="1:17" x14ac:dyDescent="0.3">
      <c r="A343" t="str">
        <f t="shared" si="85"/>
        <v>S00342</v>
      </c>
      <c r="B343" t="str">
        <f t="shared" ca="1" si="86"/>
        <v>Global Foods</v>
      </c>
      <c r="C343" t="str">
        <f t="shared" ca="1" si="87"/>
        <v>Canada</v>
      </c>
      <c r="D343" t="str">
        <f t="shared" ca="1" si="88"/>
        <v>Spices</v>
      </c>
      <c r="E343">
        <f t="shared" ca="1" si="89"/>
        <v>183</v>
      </c>
      <c r="F343" s="3">
        <f t="shared" ca="1" si="90"/>
        <v>760</v>
      </c>
      <c r="G343">
        <f t="shared" ca="1" si="91"/>
        <v>139080</v>
      </c>
      <c r="H343">
        <f t="shared" ca="1" si="92"/>
        <v>80666.399999999994</v>
      </c>
      <c r="I343">
        <f t="shared" ca="1" si="93"/>
        <v>1797</v>
      </c>
      <c r="J343">
        <f t="shared" ca="1" si="94"/>
        <v>3932</v>
      </c>
      <c r="K343" s="1">
        <f t="shared" ca="1" si="95"/>
        <v>46273</v>
      </c>
      <c r="L343" s="1">
        <f t="shared" ca="1" si="96"/>
        <v>46281</v>
      </c>
      <c r="M343" s="1">
        <f t="shared" ca="1" si="97"/>
        <v>46280</v>
      </c>
      <c r="N343">
        <f t="shared" ca="1" si="98"/>
        <v>86395.4</v>
      </c>
      <c r="O343" s="3">
        <f t="shared" ca="1" si="99"/>
        <v>52684.600000000006</v>
      </c>
      <c r="P343" s="2">
        <f t="shared" ca="1" si="100"/>
        <v>0.37880788035662932</v>
      </c>
      <c r="Q343" t="str">
        <f t="shared" ca="1" si="101"/>
        <v>On Time</v>
      </c>
    </row>
    <row r="344" spans="1:17" x14ac:dyDescent="0.3">
      <c r="A344" t="str">
        <f t="shared" si="85"/>
        <v>S00343</v>
      </c>
      <c r="B344" t="str">
        <f t="shared" ca="1" si="86"/>
        <v>Prime Wholesale</v>
      </c>
      <c r="C344" t="str">
        <f t="shared" ca="1" si="87"/>
        <v>UAE</v>
      </c>
      <c r="D344" t="str">
        <f t="shared" ca="1" si="88"/>
        <v>Spices</v>
      </c>
      <c r="E344">
        <f t="shared" ca="1" si="89"/>
        <v>332</v>
      </c>
      <c r="F344" s="3">
        <f t="shared" ca="1" si="90"/>
        <v>418</v>
      </c>
      <c r="G344">
        <f t="shared" ca="1" si="91"/>
        <v>138776</v>
      </c>
      <c r="H344">
        <f t="shared" ca="1" si="92"/>
        <v>87428.88</v>
      </c>
      <c r="I344">
        <f t="shared" ca="1" si="93"/>
        <v>5972</v>
      </c>
      <c r="J344">
        <f t="shared" ca="1" si="94"/>
        <v>1699</v>
      </c>
      <c r="K344" s="1">
        <f t="shared" ca="1" si="95"/>
        <v>46281</v>
      </c>
      <c r="L344" s="1">
        <f t="shared" ca="1" si="96"/>
        <v>46292</v>
      </c>
      <c r="M344" s="1">
        <f t="shared" ca="1" si="97"/>
        <v>46292</v>
      </c>
      <c r="N344">
        <f t="shared" ca="1" si="98"/>
        <v>95099.88</v>
      </c>
      <c r="O344" s="3">
        <f t="shared" ca="1" si="99"/>
        <v>43676.119999999995</v>
      </c>
      <c r="P344" s="2">
        <f t="shared" ca="1" si="100"/>
        <v>0.31472387156280623</v>
      </c>
      <c r="Q344" t="str">
        <f t="shared" ca="1" si="101"/>
        <v>On Time</v>
      </c>
    </row>
    <row r="345" spans="1:17" x14ac:dyDescent="0.3">
      <c r="A345" t="str">
        <f t="shared" si="85"/>
        <v>S00344</v>
      </c>
      <c r="B345" t="str">
        <f t="shared" ca="1" si="86"/>
        <v>Oceanic Exports</v>
      </c>
      <c r="C345" t="str">
        <f t="shared" ca="1" si="87"/>
        <v>Canada</v>
      </c>
      <c r="D345" t="str">
        <f t="shared" ca="1" si="88"/>
        <v>Spices</v>
      </c>
      <c r="E345">
        <f t="shared" ca="1" si="89"/>
        <v>435</v>
      </c>
      <c r="F345" s="3">
        <f t="shared" ca="1" si="90"/>
        <v>307</v>
      </c>
      <c r="G345">
        <f t="shared" ca="1" si="91"/>
        <v>133545</v>
      </c>
      <c r="H345">
        <f t="shared" ca="1" si="92"/>
        <v>73449.75</v>
      </c>
      <c r="I345">
        <f t="shared" ca="1" si="93"/>
        <v>7358</v>
      </c>
      <c r="J345">
        <f t="shared" ca="1" si="94"/>
        <v>3917</v>
      </c>
      <c r="K345" s="1">
        <f t="shared" ca="1" si="95"/>
        <v>45775</v>
      </c>
      <c r="L345" s="1">
        <f t="shared" ca="1" si="96"/>
        <v>45792</v>
      </c>
      <c r="M345" s="1">
        <f t="shared" ca="1" si="97"/>
        <v>45797</v>
      </c>
      <c r="N345">
        <f t="shared" ca="1" si="98"/>
        <v>84724.75</v>
      </c>
      <c r="O345" s="3">
        <f t="shared" ca="1" si="99"/>
        <v>48820.25</v>
      </c>
      <c r="P345" s="2">
        <f t="shared" ca="1" si="100"/>
        <v>0.36557153019581412</v>
      </c>
      <c r="Q345" t="str">
        <f t="shared" ca="1" si="101"/>
        <v>Late</v>
      </c>
    </row>
    <row r="346" spans="1:17" x14ac:dyDescent="0.3">
      <c r="A346" t="str">
        <f t="shared" si="85"/>
        <v>S00345</v>
      </c>
      <c r="B346" t="str">
        <f t="shared" ca="1" si="86"/>
        <v>Alpha Traders</v>
      </c>
      <c r="C346" t="str">
        <f t="shared" ca="1" si="87"/>
        <v>UAE</v>
      </c>
      <c r="D346" t="str">
        <f t="shared" ca="1" si="88"/>
        <v>Tea</v>
      </c>
      <c r="E346">
        <f t="shared" ca="1" si="89"/>
        <v>373</v>
      </c>
      <c r="F346" s="3">
        <f t="shared" ca="1" si="90"/>
        <v>562</v>
      </c>
      <c r="G346">
        <f t="shared" ca="1" si="91"/>
        <v>209626</v>
      </c>
      <c r="H346">
        <f t="shared" ca="1" si="92"/>
        <v>111101.78</v>
      </c>
      <c r="I346">
        <f t="shared" ca="1" si="93"/>
        <v>11037</v>
      </c>
      <c r="J346">
        <f t="shared" ca="1" si="94"/>
        <v>1732</v>
      </c>
      <c r="K346" s="1">
        <f t="shared" ca="1" si="95"/>
        <v>45762</v>
      </c>
      <c r="L346" s="1">
        <f t="shared" ca="1" si="96"/>
        <v>45770</v>
      </c>
      <c r="M346" s="1">
        <f t="shared" ca="1" si="97"/>
        <v>45767</v>
      </c>
      <c r="N346">
        <f t="shared" ca="1" si="98"/>
        <v>123870.78</v>
      </c>
      <c r="O346" s="3">
        <f t="shared" ca="1" si="99"/>
        <v>85755.22</v>
      </c>
      <c r="P346" s="2">
        <f t="shared" ca="1" si="100"/>
        <v>0.40908675450564341</v>
      </c>
      <c r="Q346" t="str">
        <f t="shared" ca="1" si="101"/>
        <v>On Time</v>
      </c>
    </row>
    <row r="347" spans="1:17" x14ac:dyDescent="0.3">
      <c r="A347" t="str">
        <f t="shared" si="85"/>
        <v>S00346</v>
      </c>
      <c r="B347" t="str">
        <f t="shared" ca="1" si="86"/>
        <v>Oceanic Exports</v>
      </c>
      <c r="C347" t="str">
        <f t="shared" ca="1" si="87"/>
        <v>Canada</v>
      </c>
      <c r="D347" t="str">
        <f t="shared" ca="1" si="88"/>
        <v>Spices</v>
      </c>
      <c r="E347">
        <f t="shared" ca="1" si="89"/>
        <v>333</v>
      </c>
      <c r="F347" s="3">
        <f t="shared" ca="1" si="90"/>
        <v>663</v>
      </c>
      <c r="G347">
        <f t="shared" ca="1" si="91"/>
        <v>220779</v>
      </c>
      <c r="H347">
        <f t="shared" ca="1" si="92"/>
        <v>121428.45</v>
      </c>
      <c r="I347">
        <f t="shared" ca="1" si="93"/>
        <v>8689</v>
      </c>
      <c r="J347">
        <f t="shared" ca="1" si="94"/>
        <v>2442</v>
      </c>
      <c r="K347" s="1">
        <f t="shared" ca="1" si="95"/>
        <v>45788</v>
      </c>
      <c r="L347" s="1">
        <f t="shared" ca="1" si="96"/>
        <v>45802</v>
      </c>
      <c r="M347" s="1">
        <f t="shared" ca="1" si="97"/>
        <v>45800</v>
      </c>
      <c r="N347">
        <f t="shared" ca="1" si="98"/>
        <v>132559.45000000001</v>
      </c>
      <c r="O347" s="3">
        <f t="shared" ca="1" si="99"/>
        <v>88219.549999999988</v>
      </c>
      <c r="P347" s="2">
        <f t="shared" ca="1" si="100"/>
        <v>0.39958306723012599</v>
      </c>
      <c r="Q347" t="str">
        <f t="shared" ca="1" si="101"/>
        <v>On Time</v>
      </c>
    </row>
    <row r="348" spans="1:17" x14ac:dyDescent="0.3">
      <c r="A348" t="str">
        <f t="shared" si="85"/>
        <v>S00347</v>
      </c>
      <c r="B348" t="str">
        <f t="shared" ca="1" si="86"/>
        <v>Prime Wholesale</v>
      </c>
      <c r="C348" t="str">
        <f t="shared" ca="1" si="87"/>
        <v>Singapore</v>
      </c>
      <c r="D348" t="str">
        <f t="shared" ca="1" si="88"/>
        <v>Tea</v>
      </c>
      <c r="E348">
        <f t="shared" ca="1" si="89"/>
        <v>497</v>
      </c>
      <c r="F348" s="3">
        <f t="shared" ca="1" si="90"/>
        <v>572</v>
      </c>
      <c r="G348">
        <f t="shared" ca="1" si="91"/>
        <v>284284</v>
      </c>
      <c r="H348">
        <f t="shared" ca="1" si="92"/>
        <v>213213</v>
      </c>
      <c r="I348">
        <f t="shared" ca="1" si="93"/>
        <v>11361</v>
      </c>
      <c r="J348">
        <f t="shared" ca="1" si="94"/>
        <v>3076</v>
      </c>
      <c r="K348" s="1">
        <f t="shared" ca="1" si="95"/>
        <v>45802</v>
      </c>
      <c r="L348" s="1">
        <f t="shared" ca="1" si="96"/>
        <v>45812</v>
      </c>
      <c r="M348" s="1">
        <f t="shared" ca="1" si="97"/>
        <v>45815</v>
      </c>
      <c r="N348">
        <f t="shared" ca="1" si="98"/>
        <v>227650</v>
      </c>
      <c r="O348" s="3">
        <f t="shared" ca="1" si="99"/>
        <v>56634</v>
      </c>
      <c r="P348" s="2">
        <f t="shared" ca="1" si="100"/>
        <v>0.19921627668106542</v>
      </c>
      <c r="Q348" t="str">
        <f t="shared" ca="1" si="101"/>
        <v>Late</v>
      </c>
    </row>
    <row r="349" spans="1:17" x14ac:dyDescent="0.3">
      <c r="A349" t="str">
        <f t="shared" si="85"/>
        <v>S00348</v>
      </c>
      <c r="B349" t="str">
        <f t="shared" ca="1" si="86"/>
        <v>Prime Wholesale</v>
      </c>
      <c r="C349" t="str">
        <f t="shared" ca="1" si="87"/>
        <v>UK</v>
      </c>
      <c r="D349" t="str">
        <f t="shared" ca="1" si="88"/>
        <v>Pickles</v>
      </c>
      <c r="E349">
        <f t="shared" ca="1" si="89"/>
        <v>491</v>
      </c>
      <c r="F349" s="3">
        <f t="shared" ca="1" si="90"/>
        <v>227</v>
      </c>
      <c r="G349">
        <f t="shared" ca="1" si="91"/>
        <v>111457</v>
      </c>
      <c r="H349">
        <f t="shared" ca="1" si="92"/>
        <v>53499.360000000001</v>
      </c>
      <c r="I349">
        <f t="shared" ca="1" si="93"/>
        <v>8293</v>
      </c>
      <c r="J349">
        <f t="shared" ca="1" si="94"/>
        <v>1359</v>
      </c>
      <c r="K349" s="1">
        <f t="shared" ca="1" si="95"/>
        <v>46199</v>
      </c>
      <c r="L349" s="1">
        <f t="shared" ca="1" si="96"/>
        <v>46216</v>
      </c>
      <c r="M349" s="1">
        <f t="shared" ca="1" si="97"/>
        <v>46213</v>
      </c>
      <c r="N349">
        <f t="shared" ca="1" si="98"/>
        <v>63151.360000000001</v>
      </c>
      <c r="O349" s="3">
        <f t="shared" ca="1" si="99"/>
        <v>48305.64</v>
      </c>
      <c r="P349" s="2">
        <f t="shared" ca="1" si="100"/>
        <v>0.43340158087872455</v>
      </c>
      <c r="Q349" t="str">
        <f t="shared" ca="1" si="101"/>
        <v>On Time</v>
      </c>
    </row>
    <row r="350" spans="1:17" x14ac:dyDescent="0.3">
      <c r="A350" t="str">
        <f t="shared" si="85"/>
        <v>S00349</v>
      </c>
      <c r="B350" t="str">
        <f t="shared" ca="1" si="86"/>
        <v>Prime Wholesale</v>
      </c>
      <c r="C350" t="str">
        <f t="shared" ca="1" si="87"/>
        <v>UK</v>
      </c>
      <c r="D350" t="str">
        <f t="shared" ca="1" si="88"/>
        <v>Spices</v>
      </c>
      <c r="E350">
        <f t="shared" ca="1" si="89"/>
        <v>156</v>
      </c>
      <c r="F350" s="3">
        <f t="shared" ca="1" si="90"/>
        <v>696</v>
      </c>
      <c r="G350">
        <f t="shared" ca="1" si="91"/>
        <v>108576</v>
      </c>
      <c r="H350">
        <f t="shared" ca="1" si="92"/>
        <v>77088.960000000006</v>
      </c>
      <c r="I350">
        <f t="shared" ca="1" si="93"/>
        <v>4234</v>
      </c>
      <c r="J350">
        <f t="shared" ca="1" si="94"/>
        <v>3618</v>
      </c>
      <c r="K350" s="1">
        <f t="shared" ca="1" si="95"/>
        <v>45966</v>
      </c>
      <c r="L350" s="1">
        <f t="shared" ca="1" si="96"/>
        <v>45974</v>
      </c>
      <c r="M350" s="1">
        <f t="shared" ca="1" si="97"/>
        <v>45980</v>
      </c>
      <c r="N350">
        <f t="shared" ca="1" si="98"/>
        <v>84940.96</v>
      </c>
      <c r="O350" s="3">
        <f t="shared" ca="1" si="99"/>
        <v>23635.039999999994</v>
      </c>
      <c r="P350" s="2">
        <f t="shared" ca="1" si="100"/>
        <v>0.2176819923371647</v>
      </c>
      <c r="Q350" t="str">
        <f t="shared" ca="1" si="101"/>
        <v>Late</v>
      </c>
    </row>
    <row r="351" spans="1:17" x14ac:dyDescent="0.3">
      <c r="A351" t="str">
        <f t="shared" si="85"/>
        <v>S00350</v>
      </c>
      <c r="B351" t="str">
        <f t="shared" ca="1" si="86"/>
        <v>Beta Imports</v>
      </c>
      <c r="C351" t="str">
        <f t="shared" ca="1" si="87"/>
        <v>UAE</v>
      </c>
      <c r="D351" t="str">
        <f t="shared" ca="1" si="88"/>
        <v>Pickles</v>
      </c>
      <c r="E351">
        <f t="shared" ca="1" si="89"/>
        <v>137</v>
      </c>
      <c r="F351" s="3">
        <f t="shared" ca="1" si="90"/>
        <v>528</v>
      </c>
      <c r="G351">
        <f t="shared" ca="1" si="91"/>
        <v>72336</v>
      </c>
      <c r="H351">
        <f t="shared" ca="1" si="92"/>
        <v>46295.040000000001</v>
      </c>
      <c r="I351">
        <f t="shared" ca="1" si="93"/>
        <v>8058</v>
      </c>
      <c r="J351">
        <f t="shared" ca="1" si="94"/>
        <v>1792</v>
      </c>
      <c r="K351" s="1">
        <f t="shared" ca="1" si="95"/>
        <v>46178</v>
      </c>
      <c r="L351" s="1">
        <f t="shared" ca="1" si="96"/>
        <v>46187</v>
      </c>
      <c r="M351" s="1">
        <f t="shared" ca="1" si="97"/>
        <v>46187</v>
      </c>
      <c r="N351">
        <f t="shared" ca="1" si="98"/>
        <v>56145.04</v>
      </c>
      <c r="O351" s="3">
        <f t="shared" ca="1" si="99"/>
        <v>16190.96</v>
      </c>
      <c r="P351" s="2">
        <f t="shared" ca="1" si="100"/>
        <v>0.22382990488829904</v>
      </c>
      <c r="Q351" t="str">
        <f t="shared" ca="1" si="101"/>
        <v>On Time</v>
      </c>
    </row>
    <row r="352" spans="1:17" x14ac:dyDescent="0.3">
      <c r="A352" t="str">
        <f t="shared" si="85"/>
        <v>S00351</v>
      </c>
      <c r="B352" t="str">
        <f t="shared" ca="1" si="86"/>
        <v>Beta Imports</v>
      </c>
      <c r="C352" t="str">
        <f t="shared" ca="1" si="87"/>
        <v>Singapore</v>
      </c>
      <c r="D352" t="str">
        <f t="shared" ca="1" si="88"/>
        <v>Tea</v>
      </c>
      <c r="E352">
        <f t="shared" ca="1" si="89"/>
        <v>118</v>
      </c>
      <c r="F352" s="3">
        <f t="shared" ca="1" si="90"/>
        <v>475</v>
      </c>
      <c r="G352">
        <f t="shared" ca="1" si="91"/>
        <v>56050</v>
      </c>
      <c r="H352">
        <f t="shared" ca="1" si="92"/>
        <v>36993</v>
      </c>
      <c r="I352">
        <f t="shared" ca="1" si="93"/>
        <v>8916</v>
      </c>
      <c r="J352">
        <f t="shared" ca="1" si="94"/>
        <v>2618</v>
      </c>
      <c r="K352" s="1">
        <f t="shared" ca="1" si="95"/>
        <v>45752</v>
      </c>
      <c r="L352" s="1">
        <f t="shared" ca="1" si="96"/>
        <v>45762</v>
      </c>
      <c r="M352" s="1">
        <f t="shared" ca="1" si="97"/>
        <v>45760</v>
      </c>
      <c r="N352">
        <f t="shared" ca="1" si="98"/>
        <v>48527</v>
      </c>
      <c r="O352" s="3">
        <f t="shared" ca="1" si="99"/>
        <v>7523</v>
      </c>
      <c r="P352" s="2">
        <f t="shared" ca="1" si="100"/>
        <v>0.13421944692239071</v>
      </c>
      <c r="Q352" t="str">
        <f t="shared" ca="1" si="101"/>
        <v>On Time</v>
      </c>
    </row>
    <row r="353" spans="1:17" x14ac:dyDescent="0.3">
      <c r="A353" t="str">
        <f t="shared" si="85"/>
        <v>S00352</v>
      </c>
      <c r="B353" t="str">
        <f t="shared" ca="1" si="86"/>
        <v>Global Foods</v>
      </c>
      <c r="C353" t="str">
        <f t="shared" ca="1" si="87"/>
        <v>Canada</v>
      </c>
      <c r="D353" t="str">
        <f t="shared" ca="1" si="88"/>
        <v>Rice</v>
      </c>
      <c r="E353">
        <f t="shared" ca="1" si="89"/>
        <v>78</v>
      </c>
      <c r="F353" s="3">
        <f t="shared" ca="1" si="90"/>
        <v>672</v>
      </c>
      <c r="G353">
        <f t="shared" ca="1" si="91"/>
        <v>52416</v>
      </c>
      <c r="H353">
        <f t="shared" ca="1" si="92"/>
        <v>31973.759999999998</v>
      </c>
      <c r="I353">
        <f t="shared" ca="1" si="93"/>
        <v>6216</v>
      </c>
      <c r="J353">
        <f t="shared" ca="1" si="94"/>
        <v>513</v>
      </c>
      <c r="K353" s="1">
        <f t="shared" ca="1" si="95"/>
        <v>45872</v>
      </c>
      <c r="L353" s="1">
        <f t="shared" ca="1" si="96"/>
        <v>45882</v>
      </c>
      <c r="M353" s="1">
        <f t="shared" ca="1" si="97"/>
        <v>45886</v>
      </c>
      <c r="N353">
        <f t="shared" ca="1" si="98"/>
        <v>38702.759999999995</v>
      </c>
      <c r="O353" s="3">
        <f t="shared" ca="1" si="99"/>
        <v>13713.240000000005</v>
      </c>
      <c r="P353" s="2">
        <f t="shared" ca="1" si="100"/>
        <v>0.26162316849816858</v>
      </c>
      <c r="Q353" t="str">
        <f t="shared" ca="1" si="101"/>
        <v>Late</v>
      </c>
    </row>
    <row r="354" spans="1:17" x14ac:dyDescent="0.3">
      <c r="A354" t="str">
        <f t="shared" si="85"/>
        <v>S00353</v>
      </c>
      <c r="B354" t="str">
        <f t="shared" ca="1" si="86"/>
        <v>Prime Wholesale</v>
      </c>
      <c r="C354" t="str">
        <f t="shared" ca="1" si="87"/>
        <v>Canada</v>
      </c>
      <c r="D354" t="str">
        <f t="shared" ca="1" si="88"/>
        <v>Pickles</v>
      </c>
      <c r="E354">
        <f t="shared" ca="1" si="89"/>
        <v>363</v>
      </c>
      <c r="F354" s="3">
        <f t="shared" ca="1" si="90"/>
        <v>558</v>
      </c>
      <c r="G354">
        <f t="shared" ca="1" si="91"/>
        <v>202554</v>
      </c>
      <c r="H354">
        <f t="shared" ca="1" si="92"/>
        <v>137736.72</v>
      </c>
      <c r="I354">
        <f t="shared" ca="1" si="93"/>
        <v>9121</v>
      </c>
      <c r="J354">
        <f t="shared" ca="1" si="94"/>
        <v>840</v>
      </c>
      <c r="K354" s="1">
        <f t="shared" ca="1" si="95"/>
        <v>46213</v>
      </c>
      <c r="L354" s="1">
        <f t="shared" ca="1" si="96"/>
        <v>46224</v>
      </c>
      <c r="M354" s="1">
        <f t="shared" ca="1" si="97"/>
        <v>46224</v>
      </c>
      <c r="N354">
        <f t="shared" ca="1" si="98"/>
        <v>147697.72</v>
      </c>
      <c r="O354" s="3">
        <f t="shared" ca="1" si="99"/>
        <v>54856.28</v>
      </c>
      <c r="P354" s="2">
        <f t="shared" ca="1" si="100"/>
        <v>0.27082299041243324</v>
      </c>
      <c r="Q354" t="str">
        <f t="shared" ca="1" si="101"/>
        <v>On Time</v>
      </c>
    </row>
    <row r="355" spans="1:17" x14ac:dyDescent="0.3">
      <c r="A355" t="str">
        <f t="shared" si="85"/>
        <v>S00354</v>
      </c>
      <c r="B355" t="str">
        <f t="shared" ca="1" si="86"/>
        <v>Prime Wholesale</v>
      </c>
      <c r="C355" t="str">
        <f t="shared" ca="1" si="87"/>
        <v>Australia</v>
      </c>
      <c r="D355" t="str">
        <f t="shared" ca="1" si="88"/>
        <v>Sauces</v>
      </c>
      <c r="E355">
        <f t="shared" ca="1" si="89"/>
        <v>138</v>
      </c>
      <c r="F355" s="3">
        <f t="shared" ca="1" si="90"/>
        <v>648</v>
      </c>
      <c r="G355">
        <f t="shared" ca="1" si="91"/>
        <v>89424</v>
      </c>
      <c r="H355">
        <f t="shared" ca="1" si="92"/>
        <v>57231.360000000001</v>
      </c>
      <c r="I355">
        <f t="shared" ca="1" si="93"/>
        <v>10903</v>
      </c>
      <c r="J355">
        <f t="shared" ca="1" si="94"/>
        <v>3299</v>
      </c>
      <c r="K355" s="1">
        <f t="shared" ca="1" si="95"/>
        <v>46373</v>
      </c>
      <c r="L355" s="1">
        <f t="shared" ca="1" si="96"/>
        <v>46389</v>
      </c>
      <c r="M355" s="1">
        <f t="shared" ca="1" si="97"/>
        <v>46391</v>
      </c>
      <c r="N355">
        <f t="shared" ca="1" si="98"/>
        <v>71433.36</v>
      </c>
      <c r="O355" s="3">
        <f t="shared" ca="1" si="99"/>
        <v>17990.64</v>
      </c>
      <c r="P355" s="2">
        <f t="shared" ca="1" si="100"/>
        <v>0.20118357487922706</v>
      </c>
      <c r="Q355" t="str">
        <f t="shared" ca="1" si="101"/>
        <v>Late</v>
      </c>
    </row>
    <row r="356" spans="1:17" x14ac:dyDescent="0.3">
      <c r="A356" t="str">
        <f t="shared" si="85"/>
        <v>S00355</v>
      </c>
      <c r="B356" t="str">
        <f t="shared" ca="1" si="86"/>
        <v>Prime Wholesale</v>
      </c>
      <c r="C356" t="str">
        <f t="shared" ca="1" si="87"/>
        <v>UAE</v>
      </c>
      <c r="D356" t="str">
        <f t="shared" ca="1" si="88"/>
        <v>Spices</v>
      </c>
      <c r="E356">
        <f t="shared" ca="1" si="89"/>
        <v>240</v>
      </c>
      <c r="F356" s="3">
        <f t="shared" ca="1" si="90"/>
        <v>228</v>
      </c>
      <c r="G356">
        <f t="shared" ca="1" si="91"/>
        <v>54720</v>
      </c>
      <c r="H356">
        <f t="shared" ca="1" si="92"/>
        <v>35568</v>
      </c>
      <c r="I356">
        <f t="shared" ca="1" si="93"/>
        <v>4034</v>
      </c>
      <c r="J356">
        <f t="shared" ca="1" si="94"/>
        <v>1137</v>
      </c>
      <c r="K356" s="1">
        <f t="shared" ca="1" si="95"/>
        <v>45977</v>
      </c>
      <c r="L356" s="1">
        <f t="shared" ca="1" si="96"/>
        <v>45985</v>
      </c>
      <c r="M356" s="1">
        <f t="shared" ca="1" si="97"/>
        <v>45983</v>
      </c>
      <c r="N356">
        <f t="shared" ca="1" si="98"/>
        <v>40739</v>
      </c>
      <c r="O356" s="3">
        <f t="shared" ca="1" si="99"/>
        <v>13981</v>
      </c>
      <c r="P356" s="2">
        <f t="shared" ca="1" si="100"/>
        <v>0.25550073099415205</v>
      </c>
      <c r="Q356" t="str">
        <f t="shared" ca="1" si="101"/>
        <v>On Time</v>
      </c>
    </row>
    <row r="357" spans="1:17" x14ac:dyDescent="0.3">
      <c r="A357" t="str">
        <f t="shared" si="85"/>
        <v>S00356</v>
      </c>
      <c r="B357" t="str">
        <f t="shared" ca="1" si="86"/>
        <v>Global Foods</v>
      </c>
      <c r="C357" t="str">
        <f t="shared" ca="1" si="87"/>
        <v>UK</v>
      </c>
      <c r="D357" t="str">
        <f t="shared" ca="1" si="88"/>
        <v>Rice</v>
      </c>
      <c r="E357">
        <f t="shared" ca="1" si="89"/>
        <v>346</v>
      </c>
      <c r="F357" s="3">
        <f t="shared" ca="1" si="90"/>
        <v>468</v>
      </c>
      <c r="G357">
        <f t="shared" ca="1" si="91"/>
        <v>161928</v>
      </c>
      <c r="H357">
        <f t="shared" ca="1" si="92"/>
        <v>79344.72</v>
      </c>
      <c r="I357">
        <f t="shared" ca="1" si="93"/>
        <v>5187</v>
      </c>
      <c r="J357">
        <f t="shared" ca="1" si="94"/>
        <v>936</v>
      </c>
      <c r="K357" s="1">
        <f t="shared" ca="1" si="95"/>
        <v>46090</v>
      </c>
      <c r="L357" s="1">
        <f t="shared" ca="1" si="96"/>
        <v>46100</v>
      </c>
      <c r="M357" s="1">
        <f t="shared" ca="1" si="97"/>
        <v>46104</v>
      </c>
      <c r="N357">
        <f t="shared" ca="1" si="98"/>
        <v>85467.72</v>
      </c>
      <c r="O357" s="3">
        <f t="shared" ca="1" si="99"/>
        <v>76460.28</v>
      </c>
      <c r="P357" s="2">
        <f t="shared" ca="1" si="100"/>
        <v>0.47218689788053947</v>
      </c>
      <c r="Q357" t="str">
        <f t="shared" ca="1" si="101"/>
        <v>Late</v>
      </c>
    </row>
    <row r="358" spans="1:17" x14ac:dyDescent="0.3">
      <c r="A358" t="str">
        <f t="shared" si="85"/>
        <v>S00357</v>
      </c>
      <c r="B358" t="str">
        <f t="shared" ca="1" si="86"/>
        <v>Alpha Traders</v>
      </c>
      <c r="C358" t="str">
        <f t="shared" ca="1" si="87"/>
        <v>UAE</v>
      </c>
      <c r="D358" t="str">
        <f t="shared" ca="1" si="88"/>
        <v>Pickles</v>
      </c>
      <c r="E358">
        <f t="shared" ca="1" si="89"/>
        <v>128</v>
      </c>
      <c r="F358" s="3">
        <f t="shared" ca="1" si="90"/>
        <v>195</v>
      </c>
      <c r="G358">
        <f t="shared" ca="1" si="91"/>
        <v>24960</v>
      </c>
      <c r="H358">
        <f t="shared" ca="1" si="92"/>
        <v>12480</v>
      </c>
      <c r="I358">
        <f t="shared" ca="1" si="93"/>
        <v>11224</v>
      </c>
      <c r="J358">
        <f t="shared" ca="1" si="94"/>
        <v>543</v>
      </c>
      <c r="K358" s="1">
        <f t="shared" ca="1" si="95"/>
        <v>45837</v>
      </c>
      <c r="L358" s="1">
        <f t="shared" ca="1" si="96"/>
        <v>45846</v>
      </c>
      <c r="M358" s="1">
        <f t="shared" ca="1" si="97"/>
        <v>45852</v>
      </c>
      <c r="N358">
        <f t="shared" ca="1" si="98"/>
        <v>24247</v>
      </c>
      <c r="O358" s="3">
        <f t="shared" ca="1" si="99"/>
        <v>713</v>
      </c>
      <c r="P358" s="2">
        <f t="shared" ca="1" si="100"/>
        <v>2.8565705128205127E-2</v>
      </c>
      <c r="Q358" t="str">
        <f t="shared" ca="1" si="101"/>
        <v>Late</v>
      </c>
    </row>
    <row r="359" spans="1:17" x14ac:dyDescent="0.3">
      <c r="A359" t="str">
        <f t="shared" si="85"/>
        <v>S00358</v>
      </c>
      <c r="B359" t="str">
        <f t="shared" ca="1" si="86"/>
        <v>FreshMart Ltd</v>
      </c>
      <c r="C359" t="str">
        <f t="shared" ca="1" si="87"/>
        <v>Australia</v>
      </c>
      <c r="D359" t="str">
        <f t="shared" ca="1" si="88"/>
        <v>Rice</v>
      </c>
      <c r="E359">
        <f t="shared" ca="1" si="89"/>
        <v>232</v>
      </c>
      <c r="F359" s="3">
        <f t="shared" ca="1" si="90"/>
        <v>117</v>
      </c>
      <c r="G359">
        <f t="shared" ca="1" si="91"/>
        <v>27144</v>
      </c>
      <c r="H359">
        <f t="shared" ca="1" si="92"/>
        <v>13029.12</v>
      </c>
      <c r="I359">
        <f t="shared" ca="1" si="93"/>
        <v>6783</v>
      </c>
      <c r="J359">
        <f t="shared" ca="1" si="94"/>
        <v>983</v>
      </c>
      <c r="K359" s="1">
        <f t="shared" ca="1" si="95"/>
        <v>45970</v>
      </c>
      <c r="L359" s="1">
        <f t="shared" ca="1" si="96"/>
        <v>45984</v>
      </c>
      <c r="M359" s="1">
        <f t="shared" ca="1" si="97"/>
        <v>45987</v>
      </c>
      <c r="N359">
        <f t="shared" ca="1" si="98"/>
        <v>20795.120000000003</v>
      </c>
      <c r="O359" s="3">
        <f t="shared" ca="1" si="99"/>
        <v>6348.8799999999974</v>
      </c>
      <c r="P359" s="2">
        <f t="shared" ca="1" si="100"/>
        <v>0.23389625699970518</v>
      </c>
      <c r="Q359" t="str">
        <f t="shared" ca="1" si="101"/>
        <v>Late</v>
      </c>
    </row>
    <row r="360" spans="1:17" x14ac:dyDescent="0.3">
      <c r="A360" t="str">
        <f t="shared" si="85"/>
        <v>S00359</v>
      </c>
      <c r="B360" t="str">
        <f t="shared" ca="1" si="86"/>
        <v>Global Foods</v>
      </c>
      <c r="C360" t="str">
        <f t="shared" ca="1" si="87"/>
        <v>UAE</v>
      </c>
      <c r="D360" t="str">
        <f t="shared" ca="1" si="88"/>
        <v>Tea</v>
      </c>
      <c r="E360">
        <f t="shared" ca="1" si="89"/>
        <v>186</v>
      </c>
      <c r="F360" s="3">
        <f t="shared" ca="1" si="90"/>
        <v>741</v>
      </c>
      <c r="G360">
        <f t="shared" ca="1" si="91"/>
        <v>137826</v>
      </c>
      <c r="H360">
        <f t="shared" ca="1" si="92"/>
        <v>103369.5</v>
      </c>
      <c r="I360">
        <f t="shared" ca="1" si="93"/>
        <v>7223</v>
      </c>
      <c r="J360">
        <f t="shared" ca="1" si="94"/>
        <v>1082</v>
      </c>
      <c r="K360" s="1">
        <f t="shared" ca="1" si="95"/>
        <v>46031</v>
      </c>
      <c r="L360" s="1">
        <f t="shared" ca="1" si="96"/>
        <v>46046</v>
      </c>
      <c r="M360" s="1">
        <f t="shared" ca="1" si="97"/>
        <v>46044</v>
      </c>
      <c r="N360">
        <f t="shared" ca="1" si="98"/>
        <v>111674.5</v>
      </c>
      <c r="O360" s="3">
        <f t="shared" ca="1" si="99"/>
        <v>26151.5</v>
      </c>
      <c r="P360" s="2">
        <f t="shared" ca="1" si="100"/>
        <v>0.1897428641910815</v>
      </c>
      <c r="Q360" t="str">
        <f t="shared" ca="1" si="101"/>
        <v>On Time</v>
      </c>
    </row>
    <row r="361" spans="1:17" x14ac:dyDescent="0.3">
      <c r="A361" t="str">
        <f t="shared" si="85"/>
        <v>S00360</v>
      </c>
      <c r="B361" t="str">
        <f t="shared" ca="1" si="86"/>
        <v>Global Foods</v>
      </c>
      <c r="C361" t="str">
        <f t="shared" ca="1" si="87"/>
        <v>UK</v>
      </c>
      <c r="D361" t="str">
        <f t="shared" ca="1" si="88"/>
        <v>Pickles</v>
      </c>
      <c r="E361">
        <f t="shared" ca="1" si="89"/>
        <v>472</v>
      </c>
      <c r="F361" s="3">
        <f t="shared" ca="1" si="90"/>
        <v>651</v>
      </c>
      <c r="G361">
        <f t="shared" ca="1" si="91"/>
        <v>307272</v>
      </c>
      <c r="H361">
        <f t="shared" ca="1" si="92"/>
        <v>178217.76</v>
      </c>
      <c r="I361">
        <f t="shared" ca="1" si="93"/>
        <v>11035</v>
      </c>
      <c r="J361">
        <f t="shared" ca="1" si="94"/>
        <v>1387</v>
      </c>
      <c r="K361" s="1">
        <f t="shared" ca="1" si="95"/>
        <v>45878</v>
      </c>
      <c r="L361" s="1">
        <f t="shared" ca="1" si="96"/>
        <v>45895</v>
      </c>
      <c r="M361" s="1">
        <f t="shared" ca="1" si="97"/>
        <v>45893</v>
      </c>
      <c r="N361">
        <f t="shared" ca="1" si="98"/>
        <v>190639.76</v>
      </c>
      <c r="O361" s="3">
        <f t="shared" ca="1" si="99"/>
        <v>116632.23999999999</v>
      </c>
      <c r="P361" s="2">
        <f t="shared" ca="1" si="100"/>
        <v>0.37957327709651378</v>
      </c>
      <c r="Q361" t="str">
        <f t="shared" ca="1" si="101"/>
        <v>On Time</v>
      </c>
    </row>
    <row r="362" spans="1:17" x14ac:dyDescent="0.3">
      <c r="A362" t="str">
        <f t="shared" si="85"/>
        <v>S00361</v>
      </c>
      <c r="B362" t="str">
        <f t="shared" ca="1" si="86"/>
        <v>Prime Wholesale</v>
      </c>
      <c r="C362" t="str">
        <f t="shared" ca="1" si="87"/>
        <v>UAE</v>
      </c>
      <c r="D362" t="str">
        <f t="shared" ca="1" si="88"/>
        <v>Rice</v>
      </c>
      <c r="E362">
        <f t="shared" ca="1" si="89"/>
        <v>235</v>
      </c>
      <c r="F362" s="3">
        <f t="shared" ca="1" si="90"/>
        <v>701</v>
      </c>
      <c r="G362">
        <f t="shared" ca="1" si="91"/>
        <v>164735</v>
      </c>
      <c r="H362">
        <f t="shared" ca="1" si="92"/>
        <v>75778.100000000006</v>
      </c>
      <c r="I362">
        <f t="shared" ca="1" si="93"/>
        <v>10793</v>
      </c>
      <c r="J362">
        <f t="shared" ca="1" si="94"/>
        <v>2859</v>
      </c>
      <c r="K362" s="1">
        <f t="shared" ca="1" si="95"/>
        <v>45985</v>
      </c>
      <c r="L362" s="1">
        <f t="shared" ca="1" si="96"/>
        <v>46002</v>
      </c>
      <c r="M362" s="1">
        <f t="shared" ca="1" si="97"/>
        <v>46006</v>
      </c>
      <c r="N362">
        <f t="shared" ca="1" si="98"/>
        <v>89430.1</v>
      </c>
      <c r="O362" s="3">
        <f t="shared" ca="1" si="99"/>
        <v>75304.899999999994</v>
      </c>
      <c r="P362" s="2">
        <f t="shared" ca="1" si="100"/>
        <v>0.45712750781558259</v>
      </c>
      <c r="Q362" t="str">
        <f t="shared" ca="1" si="101"/>
        <v>Late</v>
      </c>
    </row>
    <row r="363" spans="1:17" x14ac:dyDescent="0.3">
      <c r="A363" t="str">
        <f t="shared" si="85"/>
        <v>S00362</v>
      </c>
      <c r="B363" t="str">
        <f t="shared" ca="1" si="86"/>
        <v>Beta Imports</v>
      </c>
      <c r="C363" t="str">
        <f t="shared" ca="1" si="87"/>
        <v>UAE</v>
      </c>
      <c r="D363" t="str">
        <f t="shared" ca="1" si="88"/>
        <v>Tea</v>
      </c>
      <c r="E363">
        <f t="shared" ca="1" si="89"/>
        <v>98</v>
      </c>
      <c r="F363" s="3">
        <f t="shared" ca="1" si="90"/>
        <v>616</v>
      </c>
      <c r="G363">
        <f t="shared" ca="1" si="91"/>
        <v>60368</v>
      </c>
      <c r="H363">
        <f t="shared" ca="1" si="92"/>
        <v>31995.040000000001</v>
      </c>
      <c r="I363">
        <f t="shared" ca="1" si="93"/>
        <v>2918</v>
      </c>
      <c r="J363">
        <f t="shared" ca="1" si="94"/>
        <v>3314</v>
      </c>
      <c r="K363" s="1">
        <f t="shared" ca="1" si="95"/>
        <v>46347</v>
      </c>
      <c r="L363" s="1">
        <f t="shared" ca="1" si="96"/>
        <v>46354</v>
      </c>
      <c r="M363" s="1">
        <f t="shared" ca="1" si="97"/>
        <v>46356</v>
      </c>
      <c r="N363">
        <f t="shared" ca="1" si="98"/>
        <v>38227.040000000001</v>
      </c>
      <c r="O363" s="3">
        <f t="shared" ca="1" si="99"/>
        <v>22140.959999999999</v>
      </c>
      <c r="P363" s="2">
        <f t="shared" ca="1" si="100"/>
        <v>0.3667664988073151</v>
      </c>
      <c r="Q363" t="str">
        <f t="shared" ca="1" si="101"/>
        <v>Late</v>
      </c>
    </row>
    <row r="364" spans="1:17" x14ac:dyDescent="0.3">
      <c r="A364" t="str">
        <f t="shared" si="85"/>
        <v>S00363</v>
      </c>
      <c r="B364" t="str">
        <f t="shared" ca="1" si="86"/>
        <v>Oceanic Exports</v>
      </c>
      <c r="C364" t="str">
        <f t="shared" ca="1" si="87"/>
        <v>Canada</v>
      </c>
      <c r="D364" t="str">
        <f t="shared" ca="1" si="88"/>
        <v>Pickles</v>
      </c>
      <c r="E364">
        <f t="shared" ca="1" si="89"/>
        <v>292</v>
      </c>
      <c r="F364" s="3">
        <f t="shared" ca="1" si="90"/>
        <v>742</v>
      </c>
      <c r="G364">
        <f t="shared" ca="1" si="91"/>
        <v>216664</v>
      </c>
      <c r="H364">
        <f t="shared" ca="1" si="92"/>
        <v>121331.84</v>
      </c>
      <c r="I364">
        <f t="shared" ca="1" si="93"/>
        <v>7572</v>
      </c>
      <c r="J364">
        <f t="shared" ca="1" si="94"/>
        <v>3705</v>
      </c>
      <c r="K364" s="1">
        <f t="shared" ca="1" si="95"/>
        <v>46062</v>
      </c>
      <c r="L364" s="1">
        <f t="shared" ca="1" si="96"/>
        <v>46073</v>
      </c>
      <c r="M364" s="1">
        <f t="shared" ca="1" si="97"/>
        <v>46076</v>
      </c>
      <c r="N364">
        <f t="shared" ca="1" si="98"/>
        <v>132608.84</v>
      </c>
      <c r="O364" s="3">
        <f t="shared" ca="1" si="99"/>
        <v>84055.16</v>
      </c>
      <c r="P364" s="2">
        <f t="shared" ca="1" si="100"/>
        <v>0.38795166709744122</v>
      </c>
      <c r="Q364" t="str">
        <f t="shared" ca="1" si="101"/>
        <v>Late</v>
      </c>
    </row>
    <row r="365" spans="1:17" x14ac:dyDescent="0.3">
      <c r="A365" t="str">
        <f t="shared" si="85"/>
        <v>S00364</v>
      </c>
      <c r="B365" t="str">
        <f t="shared" ca="1" si="86"/>
        <v>FreshMart Ltd</v>
      </c>
      <c r="C365" t="str">
        <f t="shared" ca="1" si="87"/>
        <v>UK</v>
      </c>
      <c r="D365" t="str">
        <f t="shared" ca="1" si="88"/>
        <v>Tea</v>
      </c>
      <c r="E365">
        <f t="shared" ca="1" si="89"/>
        <v>351</v>
      </c>
      <c r="F365" s="3">
        <f t="shared" ca="1" si="90"/>
        <v>173</v>
      </c>
      <c r="G365">
        <f t="shared" ca="1" si="91"/>
        <v>60723</v>
      </c>
      <c r="H365">
        <f t="shared" ca="1" si="92"/>
        <v>42506.1</v>
      </c>
      <c r="I365">
        <f t="shared" ca="1" si="93"/>
        <v>3753</v>
      </c>
      <c r="J365">
        <f t="shared" ca="1" si="94"/>
        <v>2479</v>
      </c>
      <c r="K365" s="1">
        <f t="shared" ca="1" si="95"/>
        <v>46356</v>
      </c>
      <c r="L365" s="1">
        <f t="shared" ca="1" si="96"/>
        <v>46372</v>
      </c>
      <c r="M365" s="1">
        <f t="shared" ca="1" si="97"/>
        <v>46370</v>
      </c>
      <c r="N365">
        <f t="shared" ca="1" si="98"/>
        <v>48738.1</v>
      </c>
      <c r="O365" s="3">
        <f t="shared" ca="1" si="99"/>
        <v>11984.900000000001</v>
      </c>
      <c r="P365" s="2">
        <f t="shared" ca="1" si="100"/>
        <v>0.19737002453765462</v>
      </c>
      <c r="Q365" t="str">
        <f t="shared" ca="1" si="101"/>
        <v>On Time</v>
      </c>
    </row>
    <row r="366" spans="1:17" x14ac:dyDescent="0.3">
      <c r="A366" t="str">
        <f t="shared" si="85"/>
        <v>S00365</v>
      </c>
      <c r="B366" t="str">
        <f t="shared" ca="1" si="86"/>
        <v>Beta Imports</v>
      </c>
      <c r="C366" t="str">
        <f t="shared" ca="1" si="87"/>
        <v>Canada</v>
      </c>
      <c r="D366" t="str">
        <f t="shared" ca="1" si="88"/>
        <v>Spices</v>
      </c>
      <c r="E366">
        <f t="shared" ca="1" si="89"/>
        <v>391</v>
      </c>
      <c r="F366" s="3">
        <f t="shared" ca="1" si="90"/>
        <v>404</v>
      </c>
      <c r="G366">
        <f t="shared" ca="1" si="91"/>
        <v>157964</v>
      </c>
      <c r="H366">
        <f t="shared" ca="1" si="92"/>
        <v>99517.32</v>
      </c>
      <c r="I366">
        <f t="shared" ca="1" si="93"/>
        <v>10255</v>
      </c>
      <c r="J366">
        <f t="shared" ca="1" si="94"/>
        <v>1608</v>
      </c>
      <c r="K366" s="1">
        <f t="shared" ca="1" si="95"/>
        <v>46248</v>
      </c>
      <c r="L366" s="1">
        <f t="shared" ca="1" si="96"/>
        <v>46266</v>
      </c>
      <c r="M366" s="1">
        <f t="shared" ca="1" si="97"/>
        <v>46269</v>
      </c>
      <c r="N366">
        <f t="shared" ca="1" si="98"/>
        <v>111380.32</v>
      </c>
      <c r="O366" s="3">
        <f t="shared" ca="1" si="99"/>
        <v>46583.679999999993</v>
      </c>
      <c r="P366" s="2">
        <f t="shared" ca="1" si="100"/>
        <v>0.29490061026563008</v>
      </c>
      <c r="Q366" t="str">
        <f t="shared" ca="1" si="101"/>
        <v>Late</v>
      </c>
    </row>
    <row r="367" spans="1:17" x14ac:dyDescent="0.3">
      <c r="A367" t="str">
        <f t="shared" si="85"/>
        <v>S00366</v>
      </c>
      <c r="B367" t="str">
        <f t="shared" ca="1" si="86"/>
        <v>Beta Imports</v>
      </c>
      <c r="C367" t="str">
        <f t="shared" ca="1" si="87"/>
        <v>Australia</v>
      </c>
      <c r="D367" t="str">
        <f t="shared" ca="1" si="88"/>
        <v>Pickles</v>
      </c>
      <c r="E367">
        <f t="shared" ca="1" si="89"/>
        <v>173</v>
      </c>
      <c r="F367" s="3">
        <f t="shared" ca="1" si="90"/>
        <v>416</v>
      </c>
      <c r="G367">
        <f t="shared" ca="1" si="91"/>
        <v>71968</v>
      </c>
      <c r="H367">
        <f t="shared" ca="1" si="92"/>
        <v>32385.599999999999</v>
      </c>
      <c r="I367">
        <f t="shared" ca="1" si="93"/>
        <v>4652</v>
      </c>
      <c r="J367">
        <f t="shared" ca="1" si="94"/>
        <v>2067</v>
      </c>
      <c r="K367" s="1">
        <f t="shared" ca="1" si="95"/>
        <v>46058</v>
      </c>
      <c r="L367" s="1">
        <f t="shared" ca="1" si="96"/>
        <v>46075</v>
      </c>
      <c r="M367" s="1">
        <f t="shared" ca="1" si="97"/>
        <v>46074</v>
      </c>
      <c r="N367">
        <f t="shared" ca="1" si="98"/>
        <v>39104.6</v>
      </c>
      <c r="O367" s="3">
        <f t="shared" ca="1" si="99"/>
        <v>32863.4</v>
      </c>
      <c r="P367" s="2">
        <f t="shared" ca="1" si="100"/>
        <v>0.45663906180524677</v>
      </c>
      <c r="Q367" t="str">
        <f t="shared" ca="1" si="101"/>
        <v>On Time</v>
      </c>
    </row>
    <row r="368" spans="1:17" x14ac:dyDescent="0.3">
      <c r="A368" t="str">
        <f t="shared" si="85"/>
        <v>S00367</v>
      </c>
      <c r="B368" t="str">
        <f t="shared" ca="1" si="86"/>
        <v>Oceanic Exports</v>
      </c>
      <c r="C368" t="str">
        <f t="shared" ca="1" si="87"/>
        <v>Singapore</v>
      </c>
      <c r="D368" t="str">
        <f t="shared" ca="1" si="88"/>
        <v>Tea</v>
      </c>
      <c r="E368">
        <f t="shared" ca="1" si="89"/>
        <v>150</v>
      </c>
      <c r="F368" s="3">
        <f t="shared" ca="1" si="90"/>
        <v>374</v>
      </c>
      <c r="G368">
        <f t="shared" ca="1" si="91"/>
        <v>56100</v>
      </c>
      <c r="H368">
        <f t="shared" ca="1" si="92"/>
        <v>34782</v>
      </c>
      <c r="I368">
        <f t="shared" ca="1" si="93"/>
        <v>5440</v>
      </c>
      <c r="J368">
        <f t="shared" ca="1" si="94"/>
        <v>904</v>
      </c>
      <c r="K368" s="1">
        <f t="shared" ca="1" si="95"/>
        <v>45985</v>
      </c>
      <c r="L368" s="1">
        <f t="shared" ca="1" si="96"/>
        <v>45992</v>
      </c>
      <c r="M368" s="1">
        <f t="shared" ca="1" si="97"/>
        <v>45997</v>
      </c>
      <c r="N368">
        <f t="shared" ca="1" si="98"/>
        <v>41126</v>
      </c>
      <c r="O368" s="3">
        <f t="shared" ca="1" si="99"/>
        <v>14974</v>
      </c>
      <c r="P368" s="2">
        <f t="shared" ca="1" si="100"/>
        <v>0.26691622103386808</v>
      </c>
      <c r="Q368" t="str">
        <f t="shared" ca="1" si="101"/>
        <v>Late</v>
      </c>
    </row>
    <row r="369" spans="1:17" x14ac:dyDescent="0.3">
      <c r="A369" t="str">
        <f t="shared" si="85"/>
        <v>S00368</v>
      </c>
      <c r="B369" t="str">
        <f t="shared" ca="1" si="86"/>
        <v>Alpha Traders</v>
      </c>
      <c r="C369" t="str">
        <f t="shared" ca="1" si="87"/>
        <v>UAE</v>
      </c>
      <c r="D369" t="str">
        <f t="shared" ca="1" si="88"/>
        <v>Pickles</v>
      </c>
      <c r="E369">
        <f t="shared" ca="1" si="89"/>
        <v>294</v>
      </c>
      <c r="F369" s="3">
        <f t="shared" ca="1" si="90"/>
        <v>459</v>
      </c>
      <c r="G369">
        <f t="shared" ca="1" si="91"/>
        <v>134946</v>
      </c>
      <c r="H369">
        <f t="shared" ca="1" si="92"/>
        <v>62075.16</v>
      </c>
      <c r="I369">
        <f t="shared" ca="1" si="93"/>
        <v>9104</v>
      </c>
      <c r="J369">
        <f t="shared" ca="1" si="94"/>
        <v>2737</v>
      </c>
      <c r="K369" s="1">
        <f t="shared" ca="1" si="95"/>
        <v>45762</v>
      </c>
      <c r="L369" s="1">
        <f t="shared" ca="1" si="96"/>
        <v>45770</v>
      </c>
      <c r="M369" s="1">
        <f t="shared" ca="1" si="97"/>
        <v>45769</v>
      </c>
      <c r="N369">
        <f t="shared" ca="1" si="98"/>
        <v>73916.160000000003</v>
      </c>
      <c r="O369" s="3">
        <f t="shared" ca="1" si="99"/>
        <v>61029.84</v>
      </c>
      <c r="P369" s="2">
        <f t="shared" ca="1" si="100"/>
        <v>0.45225379040505087</v>
      </c>
      <c r="Q369" t="str">
        <f t="shared" ca="1" si="101"/>
        <v>On Time</v>
      </c>
    </row>
    <row r="370" spans="1:17" x14ac:dyDescent="0.3">
      <c r="A370" t="str">
        <f t="shared" si="85"/>
        <v>S00369</v>
      </c>
      <c r="B370" t="str">
        <f t="shared" ca="1" si="86"/>
        <v>Oceanic Exports</v>
      </c>
      <c r="C370" t="str">
        <f t="shared" ca="1" si="87"/>
        <v>UAE</v>
      </c>
      <c r="D370" t="str">
        <f t="shared" ca="1" si="88"/>
        <v>Pickles</v>
      </c>
      <c r="E370">
        <f t="shared" ca="1" si="89"/>
        <v>53</v>
      </c>
      <c r="F370" s="3">
        <f t="shared" ca="1" si="90"/>
        <v>529</v>
      </c>
      <c r="G370">
        <f t="shared" ca="1" si="91"/>
        <v>28037</v>
      </c>
      <c r="H370">
        <f t="shared" ca="1" si="92"/>
        <v>14579.24</v>
      </c>
      <c r="I370">
        <f t="shared" ca="1" si="93"/>
        <v>6660</v>
      </c>
      <c r="J370">
        <f t="shared" ca="1" si="94"/>
        <v>1160</v>
      </c>
      <c r="K370" s="1">
        <f t="shared" ca="1" si="95"/>
        <v>46289</v>
      </c>
      <c r="L370" s="1">
        <f t="shared" ca="1" si="96"/>
        <v>46309</v>
      </c>
      <c r="M370" s="1">
        <f t="shared" ca="1" si="97"/>
        <v>46311</v>
      </c>
      <c r="N370">
        <f t="shared" ca="1" si="98"/>
        <v>22399.239999999998</v>
      </c>
      <c r="O370" s="3">
        <f t="shared" ca="1" si="99"/>
        <v>5637.760000000002</v>
      </c>
      <c r="P370" s="2">
        <f t="shared" ca="1" si="100"/>
        <v>0.20108285479901566</v>
      </c>
      <c r="Q370" t="str">
        <f t="shared" ca="1" si="101"/>
        <v>Late</v>
      </c>
    </row>
    <row r="371" spans="1:17" x14ac:dyDescent="0.3">
      <c r="A371" t="str">
        <f t="shared" si="85"/>
        <v>S00370</v>
      </c>
      <c r="B371" t="str">
        <f t="shared" ca="1" si="86"/>
        <v>FreshMart Ltd</v>
      </c>
      <c r="C371" t="str">
        <f t="shared" ca="1" si="87"/>
        <v>Australia</v>
      </c>
      <c r="D371" t="str">
        <f t="shared" ca="1" si="88"/>
        <v>Rice</v>
      </c>
      <c r="E371">
        <f t="shared" ca="1" si="89"/>
        <v>90</v>
      </c>
      <c r="F371" s="3">
        <f t="shared" ca="1" si="90"/>
        <v>562</v>
      </c>
      <c r="G371">
        <f t="shared" ca="1" si="91"/>
        <v>50580</v>
      </c>
      <c r="H371">
        <f t="shared" ca="1" si="92"/>
        <v>28830.6</v>
      </c>
      <c r="I371">
        <f t="shared" ca="1" si="93"/>
        <v>2369</v>
      </c>
      <c r="J371">
        <f t="shared" ca="1" si="94"/>
        <v>3290</v>
      </c>
      <c r="K371" s="1">
        <f t="shared" ca="1" si="95"/>
        <v>46286</v>
      </c>
      <c r="L371" s="1">
        <f t="shared" ca="1" si="96"/>
        <v>46296</v>
      </c>
      <c r="M371" s="1">
        <f t="shared" ca="1" si="97"/>
        <v>46295</v>
      </c>
      <c r="N371">
        <f t="shared" ca="1" si="98"/>
        <v>34489.599999999999</v>
      </c>
      <c r="O371" s="3">
        <f t="shared" ca="1" si="99"/>
        <v>16090.400000000001</v>
      </c>
      <c r="P371" s="2">
        <f t="shared" ca="1" si="100"/>
        <v>0.31811783313562675</v>
      </c>
      <c r="Q371" t="str">
        <f t="shared" ca="1" si="101"/>
        <v>On Time</v>
      </c>
    </row>
    <row r="372" spans="1:17" x14ac:dyDescent="0.3">
      <c r="A372" t="str">
        <f t="shared" si="85"/>
        <v>S00371</v>
      </c>
      <c r="B372" t="str">
        <f t="shared" ca="1" si="86"/>
        <v>Beta Imports</v>
      </c>
      <c r="C372" t="str">
        <f t="shared" ca="1" si="87"/>
        <v>UAE</v>
      </c>
      <c r="D372" t="str">
        <f t="shared" ca="1" si="88"/>
        <v>Sauces</v>
      </c>
      <c r="E372">
        <f t="shared" ca="1" si="89"/>
        <v>485</v>
      </c>
      <c r="F372" s="3">
        <f t="shared" ca="1" si="90"/>
        <v>372</v>
      </c>
      <c r="G372">
        <f t="shared" ca="1" si="91"/>
        <v>180420</v>
      </c>
      <c r="H372">
        <f t="shared" ca="1" si="92"/>
        <v>99231</v>
      </c>
      <c r="I372">
        <f t="shared" ca="1" si="93"/>
        <v>1789</v>
      </c>
      <c r="J372">
        <f t="shared" ca="1" si="94"/>
        <v>2152</v>
      </c>
      <c r="K372" s="1">
        <f t="shared" ca="1" si="95"/>
        <v>45754</v>
      </c>
      <c r="L372" s="1">
        <f t="shared" ca="1" si="96"/>
        <v>45762</v>
      </c>
      <c r="M372" s="1">
        <f t="shared" ca="1" si="97"/>
        <v>45766</v>
      </c>
      <c r="N372">
        <f t="shared" ca="1" si="98"/>
        <v>103172</v>
      </c>
      <c r="O372" s="3">
        <f t="shared" ca="1" si="99"/>
        <v>77248</v>
      </c>
      <c r="P372" s="2">
        <f t="shared" ca="1" si="100"/>
        <v>0.42815652366699924</v>
      </c>
      <c r="Q372" t="str">
        <f t="shared" ca="1" si="101"/>
        <v>Late</v>
      </c>
    </row>
    <row r="373" spans="1:17" x14ac:dyDescent="0.3">
      <c r="A373" t="str">
        <f t="shared" si="85"/>
        <v>S00372</v>
      </c>
      <c r="B373" t="str">
        <f t="shared" ca="1" si="86"/>
        <v>Prime Wholesale</v>
      </c>
      <c r="C373" t="str">
        <f t="shared" ca="1" si="87"/>
        <v>UK</v>
      </c>
      <c r="D373" t="str">
        <f t="shared" ca="1" si="88"/>
        <v>Spices</v>
      </c>
      <c r="E373">
        <f t="shared" ca="1" si="89"/>
        <v>355</v>
      </c>
      <c r="F373" s="3">
        <f t="shared" ca="1" si="90"/>
        <v>591</v>
      </c>
      <c r="G373">
        <f t="shared" ca="1" si="91"/>
        <v>209805</v>
      </c>
      <c r="H373">
        <f t="shared" ca="1" si="92"/>
        <v>127981.05</v>
      </c>
      <c r="I373">
        <f t="shared" ca="1" si="93"/>
        <v>11995</v>
      </c>
      <c r="J373">
        <f t="shared" ca="1" si="94"/>
        <v>3750</v>
      </c>
      <c r="K373" s="1">
        <f t="shared" ca="1" si="95"/>
        <v>45765</v>
      </c>
      <c r="L373" s="1">
        <f t="shared" ca="1" si="96"/>
        <v>45780</v>
      </c>
      <c r="M373" s="1">
        <f t="shared" ca="1" si="97"/>
        <v>45786</v>
      </c>
      <c r="N373">
        <f t="shared" ca="1" si="98"/>
        <v>143726.04999999999</v>
      </c>
      <c r="O373" s="3">
        <f t="shared" ca="1" si="99"/>
        <v>66078.950000000012</v>
      </c>
      <c r="P373" s="2">
        <f t="shared" ca="1" si="100"/>
        <v>0.3149541240675866</v>
      </c>
      <c r="Q373" t="str">
        <f t="shared" ca="1" si="101"/>
        <v>Late</v>
      </c>
    </row>
    <row r="374" spans="1:17" x14ac:dyDescent="0.3">
      <c r="A374" t="str">
        <f t="shared" si="85"/>
        <v>S00373</v>
      </c>
      <c r="B374" t="str">
        <f t="shared" ca="1" si="86"/>
        <v>Oceanic Exports</v>
      </c>
      <c r="C374" t="str">
        <f t="shared" ca="1" si="87"/>
        <v>Singapore</v>
      </c>
      <c r="D374" t="str">
        <f t="shared" ca="1" si="88"/>
        <v>Pickles</v>
      </c>
      <c r="E374">
        <f t="shared" ca="1" si="89"/>
        <v>93</v>
      </c>
      <c r="F374" s="3">
        <f t="shared" ca="1" si="90"/>
        <v>168</v>
      </c>
      <c r="G374">
        <f t="shared" ca="1" si="91"/>
        <v>15624</v>
      </c>
      <c r="H374">
        <f t="shared" ca="1" si="92"/>
        <v>10624.32</v>
      </c>
      <c r="I374">
        <f t="shared" ca="1" si="93"/>
        <v>9566</v>
      </c>
      <c r="J374">
        <f t="shared" ca="1" si="94"/>
        <v>1351</v>
      </c>
      <c r="K374" s="1">
        <f t="shared" ca="1" si="95"/>
        <v>45670</v>
      </c>
      <c r="L374" s="1">
        <f t="shared" ca="1" si="96"/>
        <v>45681</v>
      </c>
      <c r="M374" s="1">
        <f t="shared" ca="1" si="97"/>
        <v>45678</v>
      </c>
      <c r="N374">
        <f t="shared" ca="1" si="98"/>
        <v>21541.32</v>
      </c>
      <c r="O374" s="3">
        <f t="shared" ca="1" si="99"/>
        <v>-5917.32</v>
      </c>
      <c r="P374" s="2">
        <f t="shared" ca="1" si="100"/>
        <v>-0.37873271889400922</v>
      </c>
      <c r="Q374" t="str">
        <f t="shared" ca="1" si="101"/>
        <v>On Time</v>
      </c>
    </row>
    <row r="375" spans="1:17" x14ac:dyDescent="0.3">
      <c r="A375" t="str">
        <f t="shared" si="85"/>
        <v>S00374</v>
      </c>
      <c r="B375" t="str">
        <f t="shared" ca="1" si="86"/>
        <v>Oceanic Exports</v>
      </c>
      <c r="C375" t="str">
        <f t="shared" ca="1" si="87"/>
        <v>Australia</v>
      </c>
      <c r="D375" t="str">
        <f t="shared" ca="1" si="88"/>
        <v>Spices</v>
      </c>
      <c r="E375">
        <f t="shared" ca="1" si="89"/>
        <v>201</v>
      </c>
      <c r="F375" s="3">
        <f t="shared" ca="1" si="90"/>
        <v>757</v>
      </c>
      <c r="G375">
        <f t="shared" ca="1" si="91"/>
        <v>152157</v>
      </c>
      <c r="H375">
        <f t="shared" ca="1" si="92"/>
        <v>103466.76</v>
      </c>
      <c r="I375">
        <f t="shared" ca="1" si="93"/>
        <v>8038</v>
      </c>
      <c r="J375">
        <f t="shared" ca="1" si="94"/>
        <v>1905</v>
      </c>
      <c r="K375" s="1">
        <f t="shared" ca="1" si="95"/>
        <v>45856</v>
      </c>
      <c r="L375" s="1">
        <f t="shared" ca="1" si="96"/>
        <v>45864</v>
      </c>
      <c r="M375" s="1">
        <f t="shared" ca="1" si="97"/>
        <v>45868</v>
      </c>
      <c r="N375">
        <f t="shared" ca="1" si="98"/>
        <v>113409.76</v>
      </c>
      <c r="O375" s="3">
        <f t="shared" ca="1" si="99"/>
        <v>38747.240000000005</v>
      </c>
      <c r="P375" s="2">
        <f t="shared" ca="1" si="100"/>
        <v>0.25465302286454128</v>
      </c>
      <c r="Q375" t="str">
        <f t="shared" ca="1" si="101"/>
        <v>Late</v>
      </c>
    </row>
    <row r="376" spans="1:17" x14ac:dyDescent="0.3">
      <c r="A376" t="str">
        <f t="shared" si="85"/>
        <v>S00375</v>
      </c>
      <c r="B376" t="str">
        <f t="shared" ca="1" si="86"/>
        <v>Global Foods</v>
      </c>
      <c r="C376" t="str">
        <f t="shared" ca="1" si="87"/>
        <v>UK</v>
      </c>
      <c r="D376" t="str">
        <f t="shared" ca="1" si="88"/>
        <v>Tea</v>
      </c>
      <c r="E376">
        <f t="shared" ca="1" si="89"/>
        <v>469</v>
      </c>
      <c r="F376" s="3">
        <f t="shared" ca="1" si="90"/>
        <v>741</v>
      </c>
      <c r="G376">
        <f t="shared" ca="1" si="91"/>
        <v>347529</v>
      </c>
      <c r="H376">
        <f t="shared" ca="1" si="92"/>
        <v>194616.24</v>
      </c>
      <c r="I376">
        <f t="shared" ca="1" si="93"/>
        <v>8446</v>
      </c>
      <c r="J376">
        <f t="shared" ca="1" si="94"/>
        <v>1793</v>
      </c>
      <c r="K376" s="1">
        <f t="shared" ca="1" si="95"/>
        <v>46376</v>
      </c>
      <c r="L376" s="1">
        <f t="shared" ca="1" si="96"/>
        <v>46394</v>
      </c>
      <c r="M376" s="1">
        <f t="shared" ca="1" si="97"/>
        <v>46391</v>
      </c>
      <c r="N376">
        <f t="shared" ca="1" si="98"/>
        <v>204855.24</v>
      </c>
      <c r="O376" s="3">
        <f t="shared" ca="1" si="99"/>
        <v>142673.76</v>
      </c>
      <c r="P376" s="2">
        <f t="shared" ca="1" si="100"/>
        <v>0.41053771052199961</v>
      </c>
      <c r="Q376" t="str">
        <f t="shared" ca="1" si="101"/>
        <v>On Time</v>
      </c>
    </row>
    <row r="377" spans="1:17" x14ac:dyDescent="0.3">
      <c r="A377" t="str">
        <f t="shared" si="85"/>
        <v>S00376</v>
      </c>
      <c r="B377" t="str">
        <f t="shared" ca="1" si="86"/>
        <v>FreshMart Ltd</v>
      </c>
      <c r="C377" t="str">
        <f t="shared" ca="1" si="87"/>
        <v>Singapore</v>
      </c>
      <c r="D377" t="str">
        <f t="shared" ca="1" si="88"/>
        <v>Rice</v>
      </c>
      <c r="E377">
        <f t="shared" ca="1" si="89"/>
        <v>475</v>
      </c>
      <c r="F377" s="3">
        <f t="shared" ca="1" si="90"/>
        <v>153</v>
      </c>
      <c r="G377">
        <f t="shared" ca="1" si="91"/>
        <v>72675</v>
      </c>
      <c r="H377">
        <f t="shared" ca="1" si="92"/>
        <v>37791</v>
      </c>
      <c r="I377">
        <f t="shared" ca="1" si="93"/>
        <v>1577</v>
      </c>
      <c r="J377">
        <f t="shared" ca="1" si="94"/>
        <v>2902</v>
      </c>
      <c r="K377" s="1">
        <f t="shared" ca="1" si="95"/>
        <v>46161</v>
      </c>
      <c r="L377" s="1">
        <f t="shared" ca="1" si="96"/>
        <v>46177</v>
      </c>
      <c r="M377" s="1">
        <f t="shared" ca="1" si="97"/>
        <v>46182</v>
      </c>
      <c r="N377">
        <f t="shared" ca="1" si="98"/>
        <v>42270</v>
      </c>
      <c r="O377" s="3">
        <f t="shared" ca="1" si="99"/>
        <v>30405</v>
      </c>
      <c r="P377" s="2">
        <f t="shared" ca="1" si="100"/>
        <v>0.41836945304437567</v>
      </c>
      <c r="Q377" t="str">
        <f t="shared" ca="1" si="101"/>
        <v>Late</v>
      </c>
    </row>
    <row r="378" spans="1:17" x14ac:dyDescent="0.3">
      <c r="A378" t="str">
        <f t="shared" si="85"/>
        <v>S00377</v>
      </c>
      <c r="B378" t="str">
        <f t="shared" ca="1" si="86"/>
        <v>Prime Wholesale</v>
      </c>
      <c r="C378" t="str">
        <f t="shared" ca="1" si="87"/>
        <v>UK</v>
      </c>
      <c r="D378" t="str">
        <f t="shared" ca="1" si="88"/>
        <v>Spices</v>
      </c>
      <c r="E378">
        <f t="shared" ca="1" si="89"/>
        <v>478</v>
      </c>
      <c r="F378" s="3">
        <f t="shared" ca="1" si="90"/>
        <v>327</v>
      </c>
      <c r="G378">
        <f t="shared" ca="1" si="91"/>
        <v>156306</v>
      </c>
      <c r="H378">
        <f t="shared" ca="1" si="92"/>
        <v>90657.48</v>
      </c>
      <c r="I378">
        <f t="shared" ca="1" si="93"/>
        <v>1780</v>
      </c>
      <c r="J378">
        <f t="shared" ca="1" si="94"/>
        <v>3232</v>
      </c>
      <c r="K378" s="1">
        <f t="shared" ca="1" si="95"/>
        <v>45874</v>
      </c>
      <c r="L378" s="1">
        <f t="shared" ca="1" si="96"/>
        <v>45893</v>
      </c>
      <c r="M378" s="1">
        <f t="shared" ca="1" si="97"/>
        <v>45899</v>
      </c>
      <c r="N378">
        <f t="shared" ca="1" si="98"/>
        <v>95669.48</v>
      </c>
      <c r="O378" s="3">
        <f t="shared" ca="1" si="99"/>
        <v>60636.520000000004</v>
      </c>
      <c r="P378" s="2">
        <f t="shared" ca="1" si="100"/>
        <v>0.38793469220631327</v>
      </c>
      <c r="Q378" t="str">
        <f t="shared" ca="1" si="101"/>
        <v>Late</v>
      </c>
    </row>
    <row r="379" spans="1:17" x14ac:dyDescent="0.3">
      <c r="A379" t="str">
        <f t="shared" si="85"/>
        <v>S00378</v>
      </c>
      <c r="B379" t="str">
        <f t="shared" ca="1" si="86"/>
        <v>Oceanic Exports</v>
      </c>
      <c r="C379" t="str">
        <f t="shared" ca="1" si="87"/>
        <v>Australia</v>
      </c>
      <c r="D379" t="str">
        <f t="shared" ca="1" si="88"/>
        <v>Pickles</v>
      </c>
      <c r="E379">
        <f t="shared" ca="1" si="89"/>
        <v>171</v>
      </c>
      <c r="F379" s="3">
        <f t="shared" ca="1" si="90"/>
        <v>166</v>
      </c>
      <c r="G379">
        <f t="shared" ca="1" si="91"/>
        <v>28386</v>
      </c>
      <c r="H379">
        <f t="shared" ca="1" si="92"/>
        <v>18167.04</v>
      </c>
      <c r="I379">
        <f t="shared" ca="1" si="93"/>
        <v>3961</v>
      </c>
      <c r="J379">
        <f t="shared" ca="1" si="94"/>
        <v>2083</v>
      </c>
      <c r="K379" s="1">
        <f t="shared" ca="1" si="95"/>
        <v>45841</v>
      </c>
      <c r="L379" s="1">
        <f t="shared" ca="1" si="96"/>
        <v>45858</v>
      </c>
      <c r="M379" s="1">
        <f t="shared" ca="1" si="97"/>
        <v>45861</v>
      </c>
      <c r="N379">
        <f t="shared" ca="1" si="98"/>
        <v>24211.040000000001</v>
      </c>
      <c r="O379" s="3">
        <f t="shared" ca="1" si="99"/>
        <v>4174.9599999999991</v>
      </c>
      <c r="P379" s="2">
        <f t="shared" ca="1" si="100"/>
        <v>0.14707813710984285</v>
      </c>
      <c r="Q379" t="str">
        <f t="shared" ca="1" si="101"/>
        <v>Late</v>
      </c>
    </row>
    <row r="380" spans="1:17" x14ac:dyDescent="0.3">
      <c r="A380" t="str">
        <f t="shared" si="85"/>
        <v>S00379</v>
      </c>
      <c r="B380" t="str">
        <f t="shared" ca="1" si="86"/>
        <v>FreshMart Ltd</v>
      </c>
      <c r="C380" t="str">
        <f t="shared" ca="1" si="87"/>
        <v>Canada</v>
      </c>
      <c r="D380" t="str">
        <f t="shared" ca="1" si="88"/>
        <v>Rice</v>
      </c>
      <c r="E380">
        <f t="shared" ca="1" si="89"/>
        <v>273</v>
      </c>
      <c r="F380" s="3">
        <f t="shared" ca="1" si="90"/>
        <v>132</v>
      </c>
      <c r="G380">
        <f t="shared" ca="1" si="91"/>
        <v>36036</v>
      </c>
      <c r="H380">
        <f t="shared" ca="1" si="92"/>
        <v>25225.200000000001</v>
      </c>
      <c r="I380">
        <f t="shared" ca="1" si="93"/>
        <v>11928</v>
      </c>
      <c r="J380">
        <f t="shared" ca="1" si="94"/>
        <v>3514</v>
      </c>
      <c r="K380" s="1">
        <f t="shared" ca="1" si="95"/>
        <v>45968</v>
      </c>
      <c r="L380" s="1">
        <f t="shared" ca="1" si="96"/>
        <v>45980</v>
      </c>
      <c r="M380" s="1">
        <f t="shared" ca="1" si="97"/>
        <v>45978</v>
      </c>
      <c r="N380">
        <f t="shared" ca="1" si="98"/>
        <v>40667.199999999997</v>
      </c>
      <c r="O380" s="3">
        <f t="shared" ca="1" si="99"/>
        <v>-4631.1999999999971</v>
      </c>
      <c r="P380" s="2">
        <f t="shared" ca="1" si="100"/>
        <v>-0.12851592851592844</v>
      </c>
      <c r="Q380" t="str">
        <f t="shared" ca="1" si="101"/>
        <v>On Time</v>
      </c>
    </row>
    <row r="381" spans="1:17" x14ac:dyDescent="0.3">
      <c r="A381" t="str">
        <f t="shared" si="85"/>
        <v>S00380</v>
      </c>
      <c r="B381" t="str">
        <f t="shared" ca="1" si="86"/>
        <v>Beta Imports</v>
      </c>
      <c r="C381" t="str">
        <f t="shared" ca="1" si="87"/>
        <v>Singapore</v>
      </c>
      <c r="D381" t="str">
        <f t="shared" ca="1" si="88"/>
        <v>Sauces</v>
      </c>
      <c r="E381">
        <f t="shared" ca="1" si="89"/>
        <v>239</v>
      </c>
      <c r="F381" s="3">
        <f t="shared" ca="1" si="90"/>
        <v>299</v>
      </c>
      <c r="G381">
        <f t="shared" ca="1" si="91"/>
        <v>71461</v>
      </c>
      <c r="H381">
        <f t="shared" ca="1" si="92"/>
        <v>39303.550000000003</v>
      </c>
      <c r="I381">
        <f t="shared" ca="1" si="93"/>
        <v>2377</v>
      </c>
      <c r="J381">
        <f t="shared" ca="1" si="94"/>
        <v>2817</v>
      </c>
      <c r="K381" s="1">
        <f t="shared" ca="1" si="95"/>
        <v>45767</v>
      </c>
      <c r="L381" s="1">
        <f t="shared" ca="1" si="96"/>
        <v>45780</v>
      </c>
      <c r="M381" s="1">
        <f t="shared" ca="1" si="97"/>
        <v>45785</v>
      </c>
      <c r="N381">
        <f t="shared" ca="1" si="98"/>
        <v>44497.55</v>
      </c>
      <c r="O381" s="3">
        <f t="shared" ca="1" si="99"/>
        <v>26963.449999999997</v>
      </c>
      <c r="P381" s="2">
        <f t="shared" ca="1" si="100"/>
        <v>0.37731699808287034</v>
      </c>
      <c r="Q381" t="str">
        <f t="shared" ca="1" si="101"/>
        <v>Late</v>
      </c>
    </row>
    <row r="382" spans="1:17" x14ac:dyDescent="0.3">
      <c r="A382" t="str">
        <f t="shared" si="85"/>
        <v>S00381</v>
      </c>
      <c r="B382" t="str">
        <f t="shared" ca="1" si="86"/>
        <v>FreshMart Ltd</v>
      </c>
      <c r="C382" t="str">
        <f t="shared" ca="1" si="87"/>
        <v>Australia</v>
      </c>
      <c r="D382" t="str">
        <f t="shared" ca="1" si="88"/>
        <v>Sauces</v>
      </c>
      <c r="E382">
        <f t="shared" ca="1" si="89"/>
        <v>183</v>
      </c>
      <c r="F382" s="3">
        <f t="shared" ca="1" si="90"/>
        <v>473</v>
      </c>
      <c r="G382">
        <f t="shared" ca="1" si="91"/>
        <v>86559</v>
      </c>
      <c r="H382">
        <f t="shared" ca="1" si="92"/>
        <v>61456.89</v>
      </c>
      <c r="I382">
        <f t="shared" ca="1" si="93"/>
        <v>9231</v>
      </c>
      <c r="J382">
        <f t="shared" ca="1" si="94"/>
        <v>1676</v>
      </c>
      <c r="K382" s="1">
        <f t="shared" ca="1" si="95"/>
        <v>45712</v>
      </c>
      <c r="L382" s="1">
        <f t="shared" ca="1" si="96"/>
        <v>45719</v>
      </c>
      <c r="M382" s="1">
        <f t="shared" ca="1" si="97"/>
        <v>45720</v>
      </c>
      <c r="N382">
        <f t="shared" ca="1" si="98"/>
        <v>72363.89</v>
      </c>
      <c r="O382" s="3">
        <f t="shared" ca="1" si="99"/>
        <v>14195.11</v>
      </c>
      <c r="P382" s="2">
        <f t="shared" ca="1" si="100"/>
        <v>0.16399346110745272</v>
      </c>
      <c r="Q382" t="str">
        <f t="shared" ca="1" si="101"/>
        <v>Late</v>
      </c>
    </row>
    <row r="383" spans="1:17" x14ac:dyDescent="0.3">
      <c r="A383" t="str">
        <f t="shared" si="85"/>
        <v>S00382</v>
      </c>
      <c r="B383" t="str">
        <f t="shared" ca="1" si="86"/>
        <v>FreshMart Ltd</v>
      </c>
      <c r="C383" t="str">
        <f t="shared" ca="1" si="87"/>
        <v>UAE</v>
      </c>
      <c r="D383" t="str">
        <f t="shared" ca="1" si="88"/>
        <v>Rice</v>
      </c>
      <c r="E383">
        <f t="shared" ca="1" si="89"/>
        <v>221</v>
      </c>
      <c r="F383" s="3">
        <f t="shared" ca="1" si="90"/>
        <v>687</v>
      </c>
      <c r="G383">
        <f t="shared" ca="1" si="91"/>
        <v>151827</v>
      </c>
      <c r="H383">
        <f t="shared" ca="1" si="92"/>
        <v>94132.74</v>
      </c>
      <c r="I383">
        <f t="shared" ca="1" si="93"/>
        <v>8106</v>
      </c>
      <c r="J383">
        <f t="shared" ca="1" si="94"/>
        <v>817</v>
      </c>
      <c r="K383" s="1">
        <f t="shared" ca="1" si="95"/>
        <v>46024</v>
      </c>
      <c r="L383" s="1">
        <f t="shared" ca="1" si="96"/>
        <v>46032</v>
      </c>
      <c r="M383" s="1">
        <f t="shared" ca="1" si="97"/>
        <v>46034</v>
      </c>
      <c r="N383">
        <f t="shared" ca="1" si="98"/>
        <v>103055.74</v>
      </c>
      <c r="O383" s="3">
        <f t="shared" ca="1" si="99"/>
        <v>48771.259999999995</v>
      </c>
      <c r="P383" s="2">
        <f t="shared" ca="1" si="100"/>
        <v>0.32122916213848651</v>
      </c>
      <c r="Q383" t="str">
        <f t="shared" ca="1" si="101"/>
        <v>Late</v>
      </c>
    </row>
    <row r="384" spans="1:17" x14ac:dyDescent="0.3">
      <c r="A384" t="str">
        <f t="shared" si="85"/>
        <v>S00383</v>
      </c>
      <c r="B384" t="str">
        <f t="shared" ca="1" si="86"/>
        <v>Prime Wholesale</v>
      </c>
      <c r="C384" t="str">
        <f t="shared" ca="1" si="87"/>
        <v>UK</v>
      </c>
      <c r="D384" t="str">
        <f t="shared" ca="1" si="88"/>
        <v>Spices</v>
      </c>
      <c r="E384">
        <f t="shared" ca="1" si="89"/>
        <v>202</v>
      </c>
      <c r="F384" s="3">
        <f t="shared" ca="1" si="90"/>
        <v>400</v>
      </c>
      <c r="G384">
        <f t="shared" ca="1" si="91"/>
        <v>80800</v>
      </c>
      <c r="H384">
        <f t="shared" ca="1" si="92"/>
        <v>59792</v>
      </c>
      <c r="I384">
        <f t="shared" ca="1" si="93"/>
        <v>8301</v>
      </c>
      <c r="J384">
        <f t="shared" ca="1" si="94"/>
        <v>2441</v>
      </c>
      <c r="K384" s="1">
        <f t="shared" ca="1" si="95"/>
        <v>45996</v>
      </c>
      <c r="L384" s="1">
        <f t="shared" ca="1" si="96"/>
        <v>46009</v>
      </c>
      <c r="M384" s="1">
        <f t="shared" ca="1" si="97"/>
        <v>46015</v>
      </c>
      <c r="N384">
        <f t="shared" ca="1" si="98"/>
        <v>70534</v>
      </c>
      <c r="O384" s="3">
        <f t="shared" ca="1" si="99"/>
        <v>10266</v>
      </c>
      <c r="P384" s="2">
        <f t="shared" ca="1" si="100"/>
        <v>0.12705445544554456</v>
      </c>
      <c r="Q384" t="str">
        <f t="shared" ca="1" si="101"/>
        <v>Late</v>
      </c>
    </row>
    <row r="385" spans="1:17" x14ac:dyDescent="0.3">
      <c r="A385" t="str">
        <f t="shared" si="85"/>
        <v>S00384</v>
      </c>
      <c r="B385" t="str">
        <f t="shared" ca="1" si="86"/>
        <v>Prime Wholesale</v>
      </c>
      <c r="C385" t="str">
        <f t="shared" ca="1" si="87"/>
        <v>Canada</v>
      </c>
      <c r="D385" t="str">
        <f t="shared" ca="1" si="88"/>
        <v>Pickles</v>
      </c>
      <c r="E385">
        <f t="shared" ca="1" si="89"/>
        <v>252</v>
      </c>
      <c r="F385" s="3">
        <f t="shared" ca="1" si="90"/>
        <v>605</v>
      </c>
      <c r="G385">
        <f t="shared" ca="1" si="91"/>
        <v>152460</v>
      </c>
      <c r="H385">
        <f t="shared" ca="1" si="92"/>
        <v>99099</v>
      </c>
      <c r="I385">
        <f t="shared" ca="1" si="93"/>
        <v>9597</v>
      </c>
      <c r="J385">
        <f t="shared" ca="1" si="94"/>
        <v>1947</v>
      </c>
      <c r="K385" s="1">
        <f t="shared" ca="1" si="95"/>
        <v>45804</v>
      </c>
      <c r="L385" s="1">
        <f t="shared" ca="1" si="96"/>
        <v>45817</v>
      </c>
      <c r="M385" s="1">
        <f t="shared" ca="1" si="97"/>
        <v>45818</v>
      </c>
      <c r="N385">
        <f t="shared" ca="1" si="98"/>
        <v>110643</v>
      </c>
      <c r="O385" s="3">
        <f t="shared" ca="1" si="99"/>
        <v>41817</v>
      </c>
      <c r="P385" s="2">
        <f t="shared" ca="1" si="100"/>
        <v>0.27428177882723337</v>
      </c>
      <c r="Q385" t="str">
        <f t="shared" ca="1" si="101"/>
        <v>Late</v>
      </c>
    </row>
    <row r="386" spans="1:17" x14ac:dyDescent="0.3">
      <c r="A386" t="str">
        <f t="shared" si="85"/>
        <v>S00385</v>
      </c>
      <c r="B386" t="str">
        <f t="shared" ca="1" si="86"/>
        <v>Beta Imports</v>
      </c>
      <c r="C386" t="str">
        <f t="shared" ca="1" si="87"/>
        <v>Singapore</v>
      </c>
      <c r="D386" t="str">
        <f t="shared" ca="1" si="88"/>
        <v>Pickles</v>
      </c>
      <c r="E386">
        <f t="shared" ca="1" si="89"/>
        <v>386</v>
      </c>
      <c r="F386" s="3">
        <f t="shared" ca="1" si="90"/>
        <v>436</v>
      </c>
      <c r="G386">
        <f t="shared" ca="1" si="91"/>
        <v>168296</v>
      </c>
      <c r="H386">
        <f t="shared" ca="1" si="92"/>
        <v>82465.039999999994</v>
      </c>
      <c r="I386">
        <f t="shared" ca="1" si="93"/>
        <v>6853</v>
      </c>
      <c r="J386">
        <f t="shared" ca="1" si="94"/>
        <v>2102</v>
      </c>
      <c r="K386" s="1">
        <f t="shared" ca="1" si="95"/>
        <v>45713</v>
      </c>
      <c r="L386" s="1">
        <f t="shared" ca="1" si="96"/>
        <v>45732</v>
      </c>
      <c r="M386" s="1">
        <f t="shared" ca="1" si="97"/>
        <v>45730</v>
      </c>
      <c r="N386">
        <f t="shared" ca="1" si="98"/>
        <v>91420.04</v>
      </c>
      <c r="O386" s="3">
        <f t="shared" ca="1" si="99"/>
        <v>76875.960000000006</v>
      </c>
      <c r="P386" s="2">
        <f t="shared" ca="1" si="100"/>
        <v>0.45679017920806203</v>
      </c>
      <c r="Q386" t="str">
        <f t="shared" ca="1" si="101"/>
        <v>On Time</v>
      </c>
    </row>
    <row r="387" spans="1:17" x14ac:dyDescent="0.3">
      <c r="A387" t="str">
        <f t="shared" ref="A387:A450" si="102">"S"&amp;TEXT(ROW()-1,"00000")</f>
        <v>S00386</v>
      </c>
      <c r="B387" t="str">
        <f t="shared" ref="B387:B450" ca="1" si="103">CHOOSE(RANDBETWEEN(1,6),"Alpha Traders","Beta Imports","Global Foods","FreshMart Ltd","Oceanic Exports","Prime Wholesale")</f>
        <v>Global Foods</v>
      </c>
      <c r="C387" t="str">
        <f t="shared" ref="C387:C450" ca="1" si="104">CHOOSE(RANDBETWEEN(1,5),"UK","UAE","Canada","Australia","Singapore")</f>
        <v>Singapore</v>
      </c>
      <c r="D387" t="str">
        <f t="shared" ref="D387:D450" ca="1" si="105">CHOOSE(RANDBETWEEN(1,5),"Pickles","Spices","Tea","Rice","Sauces")</f>
        <v>Spices</v>
      </c>
      <c r="E387">
        <f t="shared" ref="E387:E450" ca="1" si="106">RANDBETWEEN(50,500)</f>
        <v>251</v>
      </c>
      <c r="F387" s="3">
        <f t="shared" ref="F387:F450" ca="1" si="107">RANDBETWEEN(100,800)</f>
        <v>280</v>
      </c>
      <c r="G387">
        <f t="shared" ref="G387:G450" ca="1" si="108">E387*F387</f>
        <v>70280</v>
      </c>
      <c r="H387">
        <f t="shared" ref="H387:H450" ca="1" si="109">ROUND(G387*RANDBETWEEN(45,75)/100,2)</f>
        <v>47790.400000000001</v>
      </c>
      <c r="I387">
        <f t="shared" ref="I387:I450" ca="1" si="110">RANDBETWEEN(1500,12000)</f>
        <v>10763</v>
      </c>
      <c r="J387">
        <f t="shared" ref="J387:J450" ca="1" si="111">RANDBETWEEN(500,4000)</f>
        <v>973</v>
      </c>
      <c r="K387" s="1">
        <f t="shared" ref="K387:K450" ca="1" si="112">DATE(2025,1,1)+RANDBETWEEN(0,729)</f>
        <v>46307</v>
      </c>
      <c r="L387" s="1">
        <f t="shared" ref="L387:L450" ca="1" si="113">K387+RANDBETWEEN(7,20)</f>
        <v>46324</v>
      </c>
      <c r="M387" s="1">
        <f t="shared" ref="M387:M450" ca="1" si="114">L387+RANDBETWEEN(-3,6)</f>
        <v>46323</v>
      </c>
      <c r="N387">
        <f t="shared" ref="N387:N450" ca="1" si="115">H387+I387+J387</f>
        <v>59526.400000000001</v>
      </c>
      <c r="O387" s="3">
        <f t="shared" ref="O387:O450" ca="1" si="116">G387-N387</f>
        <v>10753.599999999999</v>
      </c>
      <c r="P387" s="2">
        <f t="shared" ref="P387:P450" ca="1" si="117">IFERROR(O387/G387,0)</f>
        <v>0.15301081388730789</v>
      </c>
      <c r="Q387" t="str">
        <f t="shared" ref="Q387:Q450" ca="1" si="118">IF(M387&lt;=L387,"On Time","Late")</f>
        <v>On Time</v>
      </c>
    </row>
    <row r="388" spans="1:17" x14ac:dyDescent="0.3">
      <c r="A388" t="str">
        <f t="shared" si="102"/>
        <v>S00387</v>
      </c>
      <c r="B388" t="str">
        <f t="shared" ca="1" si="103"/>
        <v>Beta Imports</v>
      </c>
      <c r="C388" t="str">
        <f t="shared" ca="1" si="104"/>
        <v>Singapore</v>
      </c>
      <c r="D388" t="str">
        <f t="shared" ca="1" si="105"/>
        <v>Rice</v>
      </c>
      <c r="E388">
        <f t="shared" ca="1" si="106"/>
        <v>325</v>
      </c>
      <c r="F388" s="3">
        <f t="shared" ca="1" si="107"/>
        <v>100</v>
      </c>
      <c r="G388">
        <f t="shared" ca="1" si="108"/>
        <v>32500</v>
      </c>
      <c r="H388">
        <f t="shared" ca="1" si="109"/>
        <v>16575</v>
      </c>
      <c r="I388">
        <f t="shared" ca="1" si="110"/>
        <v>6844</v>
      </c>
      <c r="J388">
        <f t="shared" ca="1" si="111"/>
        <v>3703</v>
      </c>
      <c r="K388" s="1">
        <f t="shared" ca="1" si="112"/>
        <v>46287</v>
      </c>
      <c r="L388" s="1">
        <f t="shared" ca="1" si="113"/>
        <v>46304</v>
      </c>
      <c r="M388" s="1">
        <f t="shared" ca="1" si="114"/>
        <v>46306</v>
      </c>
      <c r="N388">
        <f t="shared" ca="1" si="115"/>
        <v>27122</v>
      </c>
      <c r="O388" s="3">
        <f t="shared" ca="1" si="116"/>
        <v>5378</v>
      </c>
      <c r="P388" s="2">
        <f t="shared" ca="1" si="117"/>
        <v>0.16547692307692308</v>
      </c>
      <c r="Q388" t="str">
        <f t="shared" ca="1" si="118"/>
        <v>Late</v>
      </c>
    </row>
    <row r="389" spans="1:17" x14ac:dyDescent="0.3">
      <c r="A389" t="str">
        <f t="shared" si="102"/>
        <v>S00388</v>
      </c>
      <c r="B389" t="str">
        <f t="shared" ca="1" si="103"/>
        <v>Beta Imports</v>
      </c>
      <c r="C389" t="str">
        <f t="shared" ca="1" si="104"/>
        <v>UAE</v>
      </c>
      <c r="D389" t="str">
        <f t="shared" ca="1" si="105"/>
        <v>Sauces</v>
      </c>
      <c r="E389">
        <f t="shared" ca="1" si="106"/>
        <v>402</v>
      </c>
      <c r="F389" s="3">
        <f t="shared" ca="1" si="107"/>
        <v>393</v>
      </c>
      <c r="G389">
        <f t="shared" ca="1" si="108"/>
        <v>157986</v>
      </c>
      <c r="H389">
        <f t="shared" ca="1" si="109"/>
        <v>85312.44</v>
      </c>
      <c r="I389">
        <f t="shared" ca="1" si="110"/>
        <v>8396</v>
      </c>
      <c r="J389">
        <f t="shared" ca="1" si="111"/>
        <v>720</v>
      </c>
      <c r="K389" s="1">
        <f t="shared" ca="1" si="112"/>
        <v>46282</v>
      </c>
      <c r="L389" s="1">
        <f t="shared" ca="1" si="113"/>
        <v>46302</v>
      </c>
      <c r="M389" s="1">
        <f t="shared" ca="1" si="114"/>
        <v>46308</v>
      </c>
      <c r="N389">
        <f t="shared" ca="1" si="115"/>
        <v>94428.44</v>
      </c>
      <c r="O389" s="3">
        <f t="shared" ca="1" si="116"/>
        <v>63557.56</v>
      </c>
      <c r="P389" s="2">
        <f t="shared" ca="1" si="117"/>
        <v>0.40229868469358043</v>
      </c>
      <c r="Q389" t="str">
        <f t="shared" ca="1" si="118"/>
        <v>Late</v>
      </c>
    </row>
    <row r="390" spans="1:17" x14ac:dyDescent="0.3">
      <c r="A390" t="str">
        <f t="shared" si="102"/>
        <v>S00389</v>
      </c>
      <c r="B390" t="str">
        <f t="shared" ca="1" si="103"/>
        <v>Alpha Traders</v>
      </c>
      <c r="C390" t="str">
        <f t="shared" ca="1" si="104"/>
        <v>UK</v>
      </c>
      <c r="D390" t="str">
        <f t="shared" ca="1" si="105"/>
        <v>Rice</v>
      </c>
      <c r="E390">
        <f t="shared" ca="1" si="106"/>
        <v>448</v>
      </c>
      <c r="F390" s="3">
        <f t="shared" ca="1" si="107"/>
        <v>102</v>
      </c>
      <c r="G390">
        <f t="shared" ca="1" si="108"/>
        <v>45696</v>
      </c>
      <c r="H390">
        <f t="shared" ca="1" si="109"/>
        <v>20563.2</v>
      </c>
      <c r="I390">
        <f t="shared" ca="1" si="110"/>
        <v>1971</v>
      </c>
      <c r="J390">
        <f t="shared" ca="1" si="111"/>
        <v>1357</v>
      </c>
      <c r="K390" s="1">
        <f t="shared" ca="1" si="112"/>
        <v>45993</v>
      </c>
      <c r="L390" s="1">
        <f t="shared" ca="1" si="113"/>
        <v>46003</v>
      </c>
      <c r="M390" s="1">
        <f t="shared" ca="1" si="114"/>
        <v>46003</v>
      </c>
      <c r="N390">
        <f t="shared" ca="1" si="115"/>
        <v>23891.200000000001</v>
      </c>
      <c r="O390" s="3">
        <f t="shared" ca="1" si="116"/>
        <v>21804.799999999999</v>
      </c>
      <c r="P390" s="2">
        <f t="shared" ca="1" si="117"/>
        <v>0.47717086834733891</v>
      </c>
      <c r="Q390" t="str">
        <f t="shared" ca="1" si="118"/>
        <v>On Time</v>
      </c>
    </row>
    <row r="391" spans="1:17" x14ac:dyDescent="0.3">
      <c r="A391" t="str">
        <f t="shared" si="102"/>
        <v>S00390</v>
      </c>
      <c r="B391" t="str">
        <f t="shared" ca="1" si="103"/>
        <v>Oceanic Exports</v>
      </c>
      <c r="C391" t="str">
        <f t="shared" ca="1" si="104"/>
        <v>Singapore</v>
      </c>
      <c r="D391" t="str">
        <f t="shared" ca="1" si="105"/>
        <v>Sauces</v>
      </c>
      <c r="E391">
        <f t="shared" ca="1" si="106"/>
        <v>420</v>
      </c>
      <c r="F391" s="3">
        <f t="shared" ca="1" si="107"/>
        <v>490</v>
      </c>
      <c r="G391">
        <f t="shared" ca="1" si="108"/>
        <v>205800</v>
      </c>
      <c r="H391">
        <f t="shared" ca="1" si="109"/>
        <v>150234</v>
      </c>
      <c r="I391">
        <f t="shared" ca="1" si="110"/>
        <v>11662</v>
      </c>
      <c r="J391">
        <f t="shared" ca="1" si="111"/>
        <v>3028</v>
      </c>
      <c r="K391" s="1">
        <f t="shared" ca="1" si="112"/>
        <v>46032</v>
      </c>
      <c r="L391" s="1">
        <f t="shared" ca="1" si="113"/>
        <v>46043</v>
      </c>
      <c r="M391" s="1">
        <f t="shared" ca="1" si="114"/>
        <v>46040</v>
      </c>
      <c r="N391">
        <f t="shared" ca="1" si="115"/>
        <v>164924</v>
      </c>
      <c r="O391" s="3">
        <f t="shared" ca="1" si="116"/>
        <v>40876</v>
      </c>
      <c r="P391" s="2">
        <f t="shared" ca="1" si="117"/>
        <v>0.19862001943634597</v>
      </c>
      <c r="Q391" t="str">
        <f t="shared" ca="1" si="118"/>
        <v>On Time</v>
      </c>
    </row>
    <row r="392" spans="1:17" x14ac:dyDescent="0.3">
      <c r="A392" t="str">
        <f t="shared" si="102"/>
        <v>S00391</v>
      </c>
      <c r="B392" t="str">
        <f t="shared" ca="1" si="103"/>
        <v>FreshMart Ltd</v>
      </c>
      <c r="C392" t="str">
        <f t="shared" ca="1" si="104"/>
        <v>Australia</v>
      </c>
      <c r="D392" t="str">
        <f t="shared" ca="1" si="105"/>
        <v>Spices</v>
      </c>
      <c r="E392">
        <f t="shared" ca="1" si="106"/>
        <v>441</v>
      </c>
      <c r="F392" s="3">
        <f t="shared" ca="1" si="107"/>
        <v>118</v>
      </c>
      <c r="G392">
        <f t="shared" ca="1" si="108"/>
        <v>52038</v>
      </c>
      <c r="H392">
        <f t="shared" ca="1" si="109"/>
        <v>24978.240000000002</v>
      </c>
      <c r="I392">
        <f t="shared" ca="1" si="110"/>
        <v>5161</v>
      </c>
      <c r="J392">
        <f t="shared" ca="1" si="111"/>
        <v>2046</v>
      </c>
      <c r="K392" s="1">
        <f t="shared" ca="1" si="112"/>
        <v>46303</v>
      </c>
      <c r="L392" s="1">
        <f t="shared" ca="1" si="113"/>
        <v>46317</v>
      </c>
      <c r="M392" s="1">
        <f t="shared" ca="1" si="114"/>
        <v>46315</v>
      </c>
      <c r="N392">
        <f t="shared" ca="1" si="115"/>
        <v>32185.24</v>
      </c>
      <c r="O392" s="3">
        <f t="shared" ca="1" si="116"/>
        <v>19852.759999999998</v>
      </c>
      <c r="P392" s="2">
        <f t="shared" ca="1" si="117"/>
        <v>0.3815050539990007</v>
      </c>
      <c r="Q392" t="str">
        <f t="shared" ca="1" si="118"/>
        <v>On Time</v>
      </c>
    </row>
    <row r="393" spans="1:17" x14ac:dyDescent="0.3">
      <c r="A393" t="str">
        <f t="shared" si="102"/>
        <v>S00392</v>
      </c>
      <c r="B393" t="str">
        <f t="shared" ca="1" si="103"/>
        <v>Oceanic Exports</v>
      </c>
      <c r="C393" t="str">
        <f t="shared" ca="1" si="104"/>
        <v>Australia</v>
      </c>
      <c r="D393" t="str">
        <f t="shared" ca="1" si="105"/>
        <v>Sauces</v>
      </c>
      <c r="E393">
        <f t="shared" ca="1" si="106"/>
        <v>390</v>
      </c>
      <c r="F393" s="3">
        <f t="shared" ca="1" si="107"/>
        <v>262</v>
      </c>
      <c r="G393">
        <f t="shared" ca="1" si="108"/>
        <v>102180</v>
      </c>
      <c r="H393">
        <f t="shared" ca="1" si="109"/>
        <v>74591.399999999994</v>
      </c>
      <c r="I393">
        <f t="shared" ca="1" si="110"/>
        <v>9799</v>
      </c>
      <c r="J393">
        <f t="shared" ca="1" si="111"/>
        <v>1537</v>
      </c>
      <c r="K393" s="1">
        <f t="shared" ca="1" si="112"/>
        <v>46107</v>
      </c>
      <c r="L393" s="1">
        <f t="shared" ca="1" si="113"/>
        <v>46126</v>
      </c>
      <c r="M393" s="1">
        <f t="shared" ca="1" si="114"/>
        <v>46129</v>
      </c>
      <c r="N393">
        <f t="shared" ca="1" si="115"/>
        <v>85927.4</v>
      </c>
      <c r="O393" s="3">
        <f t="shared" ca="1" si="116"/>
        <v>16252.600000000006</v>
      </c>
      <c r="P393" s="2">
        <f t="shared" ca="1" si="117"/>
        <v>0.15905852417302804</v>
      </c>
      <c r="Q393" t="str">
        <f t="shared" ca="1" si="118"/>
        <v>Late</v>
      </c>
    </row>
    <row r="394" spans="1:17" x14ac:dyDescent="0.3">
      <c r="A394" t="str">
        <f t="shared" si="102"/>
        <v>S00393</v>
      </c>
      <c r="B394" t="str">
        <f t="shared" ca="1" si="103"/>
        <v>Global Foods</v>
      </c>
      <c r="C394" t="str">
        <f t="shared" ca="1" si="104"/>
        <v>UK</v>
      </c>
      <c r="D394" t="str">
        <f t="shared" ca="1" si="105"/>
        <v>Tea</v>
      </c>
      <c r="E394">
        <f t="shared" ca="1" si="106"/>
        <v>441</v>
      </c>
      <c r="F394" s="3">
        <f t="shared" ca="1" si="107"/>
        <v>347</v>
      </c>
      <c r="G394">
        <f t="shared" ca="1" si="108"/>
        <v>153027</v>
      </c>
      <c r="H394">
        <f t="shared" ca="1" si="109"/>
        <v>79574.039999999994</v>
      </c>
      <c r="I394">
        <f t="shared" ca="1" si="110"/>
        <v>2610</v>
      </c>
      <c r="J394">
        <f t="shared" ca="1" si="111"/>
        <v>3195</v>
      </c>
      <c r="K394" s="1">
        <f t="shared" ca="1" si="112"/>
        <v>46300</v>
      </c>
      <c r="L394" s="1">
        <f t="shared" ca="1" si="113"/>
        <v>46309</v>
      </c>
      <c r="M394" s="1">
        <f t="shared" ca="1" si="114"/>
        <v>46314</v>
      </c>
      <c r="N394">
        <f t="shared" ca="1" si="115"/>
        <v>85379.04</v>
      </c>
      <c r="O394" s="3">
        <f t="shared" ca="1" si="116"/>
        <v>67647.960000000006</v>
      </c>
      <c r="P394" s="2">
        <f t="shared" ca="1" si="117"/>
        <v>0.44206551784979126</v>
      </c>
      <c r="Q394" t="str">
        <f t="shared" ca="1" si="118"/>
        <v>Late</v>
      </c>
    </row>
    <row r="395" spans="1:17" x14ac:dyDescent="0.3">
      <c r="A395" t="str">
        <f t="shared" si="102"/>
        <v>S00394</v>
      </c>
      <c r="B395" t="str">
        <f t="shared" ca="1" si="103"/>
        <v>Alpha Traders</v>
      </c>
      <c r="C395" t="str">
        <f t="shared" ca="1" si="104"/>
        <v>Singapore</v>
      </c>
      <c r="D395" t="str">
        <f t="shared" ca="1" si="105"/>
        <v>Sauces</v>
      </c>
      <c r="E395">
        <f t="shared" ca="1" si="106"/>
        <v>386</v>
      </c>
      <c r="F395" s="3">
        <f t="shared" ca="1" si="107"/>
        <v>599</v>
      </c>
      <c r="G395">
        <f t="shared" ca="1" si="108"/>
        <v>231214</v>
      </c>
      <c r="H395">
        <f t="shared" ca="1" si="109"/>
        <v>157225.51999999999</v>
      </c>
      <c r="I395">
        <f t="shared" ca="1" si="110"/>
        <v>2820</v>
      </c>
      <c r="J395">
        <f t="shared" ca="1" si="111"/>
        <v>1671</v>
      </c>
      <c r="K395" s="1">
        <f t="shared" ca="1" si="112"/>
        <v>45712</v>
      </c>
      <c r="L395" s="1">
        <f t="shared" ca="1" si="113"/>
        <v>45732</v>
      </c>
      <c r="M395" s="1">
        <f t="shared" ca="1" si="114"/>
        <v>45732</v>
      </c>
      <c r="N395">
        <f t="shared" ca="1" si="115"/>
        <v>161716.51999999999</v>
      </c>
      <c r="O395" s="3">
        <f t="shared" ca="1" si="116"/>
        <v>69497.48000000001</v>
      </c>
      <c r="P395" s="2">
        <f t="shared" ca="1" si="117"/>
        <v>0.30057643568296044</v>
      </c>
      <c r="Q395" t="str">
        <f t="shared" ca="1" si="118"/>
        <v>On Time</v>
      </c>
    </row>
    <row r="396" spans="1:17" x14ac:dyDescent="0.3">
      <c r="A396" t="str">
        <f t="shared" si="102"/>
        <v>S00395</v>
      </c>
      <c r="B396" t="str">
        <f t="shared" ca="1" si="103"/>
        <v>Alpha Traders</v>
      </c>
      <c r="C396" t="str">
        <f t="shared" ca="1" si="104"/>
        <v>UK</v>
      </c>
      <c r="D396" t="str">
        <f t="shared" ca="1" si="105"/>
        <v>Rice</v>
      </c>
      <c r="E396">
        <f t="shared" ca="1" si="106"/>
        <v>250</v>
      </c>
      <c r="F396" s="3">
        <f t="shared" ca="1" si="107"/>
        <v>187</v>
      </c>
      <c r="G396">
        <f t="shared" ca="1" si="108"/>
        <v>46750</v>
      </c>
      <c r="H396">
        <f t="shared" ca="1" si="109"/>
        <v>21972.5</v>
      </c>
      <c r="I396">
        <f t="shared" ca="1" si="110"/>
        <v>6251</v>
      </c>
      <c r="J396">
        <f t="shared" ca="1" si="111"/>
        <v>2163</v>
      </c>
      <c r="K396" s="1">
        <f t="shared" ca="1" si="112"/>
        <v>46183</v>
      </c>
      <c r="L396" s="1">
        <f t="shared" ca="1" si="113"/>
        <v>46191</v>
      </c>
      <c r="M396" s="1">
        <f t="shared" ca="1" si="114"/>
        <v>46194</v>
      </c>
      <c r="N396">
        <f t="shared" ca="1" si="115"/>
        <v>30386.5</v>
      </c>
      <c r="O396" s="3">
        <f t="shared" ca="1" si="116"/>
        <v>16363.5</v>
      </c>
      <c r="P396" s="2">
        <f t="shared" ca="1" si="117"/>
        <v>0.35002139037433155</v>
      </c>
      <c r="Q396" t="str">
        <f t="shared" ca="1" si="118"/>
        <v>Late</v>
      </c>
    </row>
    <row r="397" spans="1:17" x14ac:dyDescent="0.3">
      <c r="A397" t="str">
        <f t="shared" si="102"/>
        <v>S00396</v>
      </c>
      <c r="B397" t="str">
        <f t="shared" ca="1" si="103"/>
        <v>Prime Wholesale</v>
      </c>
      <c r="C397" t="str">
        <f t="shared" ca="1" si="104"/>
        <v>Singapore</v>
      </c>
      <c r="D397" t="str">
        <f t="shared" ca="1" si="105"/>
        <v>Spices</v>
      </c>
      <c r="E397">
        <f t="shared" ca="1" si="106"/>
        <v>469</v>
      </c>
      <c r="F397" s="3">
        <f t="shared" ca="1" si="107"/>
        <v>218</v>
      </c>
      <c r="G397">
        <f t="shared" ca="1" si="108"/>
        <v>102242</v>
      </c>
      <c r="H397">
        <f t="shared" ca="1" si="109"/>
        <v>67479.72</v>
      </c>
      <c r="I397">
        <f t="shared" ca="1" si="110"/>
        <v>4648</v>
      </c>
      <c r="J397">
        <f t="shared" ca="1" si="111"/>
        <v>2539</v>
      </c>
      <c r="K397" s="1">
        <f t="shared" ca="1" si="112"/>
        <v>46265</v>
      </c>
      <c r="L397" s="1">
        <f t="shared" ca="1" si="113"/>
        <v>46279</v>
      </c>
      <c r="M397" s="1">
        <f t="shared" ca="1" si="114"/>
        <v>46284</v>
      </c>
      <c r="N397">
        <f t="shared" ca="1" si="115"/>
        <v>74666.720000000001</v>
      </c>
      <c r="O397" s="3">
        <f t="shared" ca="1" si="116"/>
        <v>27575.279999999999</v>
      </c>
      <c r="P397" s="2">
        <f t="shared" ca="1" si="117"/>
        <v>0.26970599166682968</v>
      </c>
      <c r="Q397" t="str">
        <f t="shared" ca="1" si="118"/>
        <v>Late</v>
      </c>
    </row>
    <row r="398" spans="1:17" x14ac:dyDescent="0.3">
      <c r="A398" t="str">
        <f t="shared" si="102"/>
        <v>S00397</v>
      </c>
      <c r="B398" t="str">
        <f t="shared" ca="1" si="103"/>
        <v>Oceanic Exports</v>
      </c>
      <c r="C398" t="str">
        <f t="shared" ca="1" si="104"/>
        <v>UK</v>
      </c>
      <c r="D398" t="str">
        <f t="shared" ca="1" si="105"/>
        <v>Spices</v>
      </c>
      <c r="E398">
        <f t="shared" ca="1" si="106"/>
        <v>206</v>
      </c>
      <c r="F398" s="3">
        <f t="shared" ca="1" si="107"/>
        <v>257</v>
      </c>
      <c r="G398">
        <f t="shared" ca="1" si="108"/>
        <v>52942</v>
      </c>
      <c r="H398">
        <f t="shared" ca="1" si="109"/>
        <v>30176.94</v>
      </c>
      <c r="I398">
        <f t="shared" ca="1" si="110"/>
        <v>1656</v>
      </c>
      <c r="J398">
        <f t="shared" ca="1" si="111"/>
        <v>1041</v>
      </c>
      <c r="K398" s="1">
        <f t="shared" ca="1" si="112"/>
        <v>45687</v>
      </c>
      <c r="L398" s="1">
        <f t="shared" ca="1" si="113"/>
        <v>45700</v>
      </c>
      <c r="M398" s="1">
        <f t="shared" ca="1" si="114"/>
        <v>45703</v>
      </c>
      <c r="N398">
        <f t="shared" ca="1" si="115"/>
        <v>32873.94</v>
      </c>
      <c r="O398" s="3">
        <f t="shared" ca="1" si="116"/>
        <v>20068.059999999998</v>
      </c>
      <c r="P398" s="2">
        <f t="shared" ca="1" si="117"/>
        <v>0.37905745910619165</v>
      </c>
      <c r="Q398" t="str">
        <f t="shared" ca="1" si="118"/>
        <v>Late</v>
      </c>
    </row>
    <row r="399" spans="1:17" x14ac:dyDescent="0.3">
      <c r="A399" t="str">
        <f t="shared" si="102"/>
        <v>S00398</v>
      </c>
      <c r="B399" t="str">
        <f t="shared" ca="1" si="103"/>
        <v>Beta Imports</v>
      </c>
      <c r="C399" t="str">
        <f t="shared" ca="1" si="104"/>
        <v>UAE</v>
      </c>
      <c r="D399" t="str">
        <f t="shared" ca="1" si="105"/>
        <v>Pickles</v>
      </c>
      <c r="E399">
        <f t="shared" ca="1" si="106"/>
        <v>115</v>
      </c>
      <c r="F399" s="3">
        <f t="shared" ca="1" si="107"/>
        <v>111</v>
      </c>
      <c r="G399">
        <f t="shared" ca="1" si="108"/>
        <v>12765</v>
      </c>
      <c r="H399">
        <f t="shared" ca="1" si="109"/>
        <v>6127.2</v>
      </c>
      <c r="I399">
        <f t="shared" ca="1" si="110"/>
        <v>3077</v>
      </c>
      <c r="J399">
        <f t="shared" ca="1" si="111"/>
        <v>3204</v>
      </c>
      <c r="K399" s="1">
        <f t="shared" ca="1" si="112"/>
        <v>45890</v>
      </c>
      <c r="L399" s="1">
        <f t="shared" ca="1" si="113"/>
        <v>45909</v>
      </c>
      <c r="M399" s="1">
        <f t="shared" ca="1" si="114"/>
        <v>45909</v>
      </c>
      <c r="N399">
        <f t="shared" ca="1" si="115"/>
        <v>12408.2</v>
      </c>
      <c r="O399" s="3">
        <f t="shared" ca="1" si="116"/>
        <v>356.79999999999927</v>
      </c>
      <c r="P399" s="2">
        <f t="shared" ca="1" si="117"/>
        <v>2.7951429690560067E-2</v>
      </c>
      <c r="Q399" t="str">
        <f t="shared" ca="1" si="118"/>
        <v>On Time</v>
      </c>
    </row>
    <row r="400" spans="1:17" x14ac:dyDescent="0.3">
      <c r="A400" t="str">
        <f t="shared" si="102"/>
        <v>S00399</v>
      </c>
      <c r="B400" t="str">
        <f t="shared" ca="1" si="103"/>
        <v>Oceanic Exports</v>
      </c>
      <c r="C400" t="str">
        <f t="shared" ca="1" si="104"/>
        <v>Australia</v>
      </c>
      <c r="D400" t="str">
        <f t="shared" ca="1" si="105"/>
        <v>Pickles</v>
      </c>
      <c r="E400">
        <f t="shared" ca="1" si="106"/>
        <v>227</v>
      </c>
      <c r="F400" s="3">
        <f t="shared" ca="1" si="107"/>
        <v>160</v>
      </c>
      <c r="G400">
        <f t="shared" ca="1" si="108"/>
        <v>36320</v>
      </c>
      <c r="H400">
        <f t="shared" ca="1" si="109"/>
        <v>17796.8</v>
      </c>
      <c r="I400">
        <f t="shared" ca="1" si="110"/>
        <v>6228</v>
      </c>
      <c r="J400">
        <f t="shared" ca="1" si="111"/>
        <v>2127</v>
      </c>
      <c r="K400" s="1">
        <f t="shared" ca="1" si="112"/>
        <v>45660</v>
      </c>
      <c r="L400" s="1">
        <f t="shared" ca="1" si="113"/>
        <v>45671</v>
      </c>
      <c r="M400" s="1">
        <f t="shared" ca="1" si="114"/>
        <v>45671</v>
      </c>
      <c r="N400">
        <f t="shared" ca="1" si="115"/>
        <v>26151.8</v>
      </c>
      <c r="O400" s="3">
        <f t="shared" ca="1" si="116"/>
        <v>10168.200000000001</v>
      </c>
      <c r="P400" s="2">
        <f t="shared" ca="1" si="117"/>
        <v>0.27996145374449344</v>
      </c>
      <c r="Q400" t="str">
        <f t="shared" ca="1" si="118"/>
        <v>On Time</v>
      </c>
    </row>
    <row r="401" spans="1:17" x14ac:dyDescent="0.3">
      <c r="A401" t="str">
        <f t="shared" si="102"/>
        <v>S00400</v>
      </c>
      <c r="B401" t="str">
        <f t="shared" ca="1" si="103"/>
        <v>Oceanic Exports</v>
      </c>
      <c r="C401" t="str">
        <f t="shared" ca="1" si="104"/>
        <v>UAE</v>
      </c>
      <c r="D401" t="str">
        <f t="shared" ca="1" si="105"/>
        <v>Sauces</v>
      </c>
      <c r="E401">
        <f t="shared" ca="1" si="106"/>
        <v>198</v>
      </c>
      <c r="F401" s="3">
        <f t="shared" ca="1" si="107"/>
        <v>141</v>
      </c>
      <c r="G401">
        <f t="shared" ca="1" si="108"/>
        <v>27918</v>
      </c>
      <c r="H401">
        <f t="shared" ca="1" si="109"/>
        <v>18705.060000000001</v>
      </c>
      <c r="I401">
        <f t="shared" ca="1" si="110"/>
        <v>2057</v>
      </c>
      <c r="J401">
        <f t="shared" ca="1" si="111"/>
        <v>2672</v>
      </c>
      <c r="K401" s="1">
        <f t="shared" ca="1" si="112"/>
        <v>46074</v>
      </c>
      <c r="L401" s="1">
        <f t="shared" ca="1" si="113"/>
        <v>46092</v>
      </c>
      <c r="M401" s="1">
        <f t="shared" ca="1" si="114"/>
        <v>46093</v>
      </c>
      <c r="N401">
        <f t="shared" ca="1" si="115"/>
        <v>23434.06</v>
      </c>
      <c r="O401" s="3">
        <f t="shared" ca="1" si="116"/>
        <v>4483.9399999999987</v>
      </c>
      <c r="P401" s="2">
        <f t="shared" ca="1" si="117"/>
        <v>0.16061107529192631</v>
      </c>
      <c r="Q401" t="str">
        <f t="shared" ca="1" si="118"/>
        <v>Late</v>
      </c>
    </row>
    <row r="402" spans="1:17" x14ac:dyDescent="0.3">
      <c r="A402" t="str">
        <f t="shared" si="102"/>
        <v>S00401</v>
      </c>
      <c r="B402" t="str">
        <f t="shared" ca="1" si="103"/>
        <v>Beta Imports</v>
      </c>
      <c r="C402" t="str">
        <f t="shared" ca="1" si="104"/>
        <v>UK</v>
      </c>
      <c r="D402" t="str">
        <f t="shared" ca="1" si="105"/>
        <v>Rice</v>
      </c>
      <c r="E402">
        <f t="shared" ca="1" si="106"/>
        <v>461</v>
      </c>
      <c r="F402" s="3">
        <f t="shared" ca="1" si="107"/>
        <v>422</v>
      </c>
      <c r="G402">
        <f t="shared" ca="1" si="108"/>
        <v>194542</v>
      </c>
      <c r="H402">
        <f t="shared" ca="1" si="109"/>
        <v>124506.88</v>
      </c>
      <c r="I402">
        <f t="shared" ca="1" si="110"/>
        <v>9313</v>
      </c>
      <c r="J402">
        <f t="shared" ca="1" si="111"/>
        <v>1231</v>
      </c>
      <c r="K402" s="1">
        <f t="shared" ca="1" si="112"/>
        <v>46058</v>
      </c>
      <c r="L402" s="1">
        <f t="shared" ca="1" si="113"/>
        <v>46066</v>
      </c>
      <c r="M402" s="1">
        <f t="shared" ca="1" si="114"/>
        <v>46065</v>
      </c>
      <c r="N402">
        <f t="shared" ca="1" si="115"/>
        <v>135050.88</v>
      </c>
      <c r="O402" s="3">
        <f t="shared" ca="1" si="116"/>
        <v>59491.119999999995</v>
      </c>
      <c r="P402" s="2">
        <f t="shared" ca="1" si="117"/>
        <v>0.30580090674507304</v>
      </c>
      <c r="Q402" t="str">
        <f t="shared" ca="1" si="118"/>
        <v>On Time</v>
      </c>
    </row>
    <row r="403" spans="1:17" x14ac:dyDescent="0.3">
      <c r="A403" t="str">
        <f t="shared" si="102"/>
        <v>S00402</v>
      </c>
      <c r="B403" t="str">
        <f t="shared" ca="1" si="103"/>
        <v>Oceanic Exports</v>
      </c>
      <c r="C403" t="str">
        <f t="shared" ca="1" si="104"/>
        <v>Canada</v>
      </c>
      <c r="D403" t="str">
        <f t="shared" ca="1" si="105"/>
        <v>Rice</v>
      </c>
      <c r="E403">
        <f t="shared" ca="1" si="106"/>
        <v>116</v>
      </c>
      <c r="F403" s="3">
        <f t="shared" ca="1" si="107"/>
        <v>186</v>
      </c>
      <c r="G403">
        <f t="shared" ca="1" si="108"/>
        <v>21576</v>
      </c>
      <c r="H403">
        <f t="shared" ca="1" si="109"/>
        <v>11651.04</v>
      </c>
      <c r="I403">
        <f t="shared" ca="1" si="110"/>
        <v>2685</v>
      </c>
      <c r="J403">
        <f t="shared" ca="1" si="111"/>
        <v>1018</v>
      </c>
      <c r="K403" s="1">
        <f t="shared" ca="1" si="112"/>
        <v>45973</v>
      </c>
      <c r="L403" s="1">
        <f t="shared" ca="1" si="113"/>
        <v>45984</v>
      </c>
      <c r="M403" s="1">
        <f t="shared" ca="1" si="114"/>
        <v>45987</v>
      </c>
      <c r="N403">
        <f t="shared" ca="1" si="115"/>
        <v>15354.04</v>
      </c>
      <c r="O403" s="3">
        <f t="shared" ca="1" si="116"/>
        <v>6221.9599999999991</v>
      </c>
      <c r="P403" s="2">
        <f t="shared" ca="1" si="117"/>
        <v>0.28837411939191693</v>
      </c>
      <c r="Q403" t="str">
        <f t="shared" ca="1" si="118"/>
        <v>Late</v>
      </c>
    </row>
    <row r="404" spans="1:17" x14ac:dyDescent="0.3">
      <c r="A404" t="str">
        <f t="shared" si="102"/>
        <v>S00403</v>
      </c>
      <c r="B404" t="str">
        <f t="shared" ca="1" si="103"/>
        <v>FreshMart Ltd</v>
      </c>
      <c r="C404" t="str">
        <f t="shared" ca="1" si="104"/>
        <v>UK</v>
      </c>
      <c r="D404" t="str">
        <f t="shared" ca="1" si="105"/>
        <v>Rice</v>
      </c>
      <c r="E404">
        <f t="shared" ca="1" si="106"/>
        <v>375</v>
      </c>
      <c r="F404" s="3">
        <f t="shared" ca="1" si="107"/>
        <v>309</v>
      </c>
      <c r="G404">
        <f t="shared" ca="1" si="108"/>
        <v>115875</v>
      </c>
      <c r="H404">
        <f t="shared" ca="1" si="109"/>
        <v>74160</v>
      </c>
      <c r="I404">
        <f t="shared" ca="1" si="110"/>
        <v>9572</v>
      </c>
      <c r="J404">
        <f t="shared" ca="1" si="111"/>
        <v>3804</v>
      </c>
      <c r="K404" s="1">
        <f t="shared" ca="1" si="112"/>
        <v>45719</v>
      </c>
      <c r="L404" s="1">
        <f t="shared" ca="1" si="113"/>
        <v>45735</v>
      </c>
      <c r="M404" s="1">
        <f t="shared" ca="1" si="114"/>
        <v>45738</v>
      </c>
      <c r="N404">
        <f t="shared" ca="1" si="115"/>
        <v>87536</v>
      </c>
      <c r="O404" s="3">
        <f t="shared" ca="1" si="116"/>
        <v>28339</v>
      </c>
      <c r="P404" s="2">
        <f t="shared" ca="1" si="117"/>
        <v>0.24456526429341963</v>
      </c>
      <c r="Q404" t="str">
        <f t="shared" ca="1" si="118"/>
        <v>Late</v>
      </c>
    </row>
    <row r="405" spans="1:17" x14ac:dyDescent="0.3">
      <c r="A405" t="str">
        <f t="shared" si="102"/>
        <v>S00404</v>
      </c>
      <c r="B405" t="str">
        <f t="shared" ca="1" si="103"/>
        <v>Alpha Traders</v>
      </c>
      <c r="C405" t="str">
        <f t="shared" ca="1" si="104"/>
        <v>UK</v>
      </c>
      <c r="D405" t="str">
        <f t="shared" ca="1" si="105"/>
        <v>Rice</v>
      </c>
      <c r="E405">
        <f t="shared" ca="1" si="106"/>
        <v>125</v>
      </c>
      <c r="F405" s="3">
        <f t="shared" ca="1" si="107"/>
        <v>694</v>
      </c>
      <c r="G405">
        <f t="shared" ca="1" si="108"/>
        <v>86750</v>
      </c>
      <c r="H405">
        <f t="shared" ca="1" si="109"/>
        <v>45110</v>
      </c>
      <c r="I405">
        <f t="shared" ca="1" si="110"/>
        <v>1605</v>
      </c>
      <c r="J405">
        <f t="shared" ca="1" si="111"/>
        <v>950</v>
      </c>
      <c r="K405" s="1">
        <f t="shared" ca="1" si="112"/>
        <v>46002</v>
      </c>
      <c r="L405" s="1">
        <f t="shared" ca="1" si="113"/>
        <v>46014</v>
      </c>
      <c r="M405" s="1">
        <f t="shared" ca="1" si="114"/>
        <v>46014</v>
      </c>
      <c r="N405">
        <f t="shared" ca="1" si="115"/>
        <v>47665</v>
      </c>
      <c r="O405" s="3">
        <f t="shared" ca="1" si="116"/>
        <v>39085</v>
      </c>
      <c r="P405" s="2">
        <f t="shared" ca="1" si="117"/>
        <v>0.45054755043227668</v>
      </c>
      <c r="Q405" t="str">
        <f t="shared" ca="1" si="118"/>
        <v>On Time</v>
      </c>
    </row>
    <row r="406" spans="1:17" x14ac:dyDescent="0.3">
      <c r="A406" t="str">
        <f t="shared" si="102"/>
        <v>S00405</v>
      </c>
      <c r="B406" t="str">
        <f t="shared" ca="1" si="103"/>
        <v>Prime Wholesale</v>
      </c>
      <c r="C406" t="str">
        <f t="shared" ca="1" si="104"/>
        <v>Canada</v>
      </c>
      <c r="D406" t="str">
        <f t="shared" ca="1" si="105"/>
        <v>Rice</v>
      </c>
      <c r="E406">
        <f t="shared" ca="1" si="106"/>
        <v>173</v>
      </c>
      <c r="F406" s="3">
        <f t="shared" ca="1" si="107"/>
        <v>248</v>
      </c>
      <c r="G406">
        <f t="shared" ca="1" si="108"/>
        <v>42904</v>
      </c>
      <c r="H406">
        <f t="shared" ca="1" si="109"/>
        <v>30032.799999999999</v>
      </c>
      <c r="I406">
        <f t="shared" ca="1" si="110"/>
        <v>10507</v>
      </c>
      <c r="J406">
        <f t="shared" ca="1" si="111"/>
        <v>2749</v>
      </c>
      <c r="K406" s="1">
        <f t="shared" ca="1" si="112"/>
        <v>45802</v>
      </c>
      <c r="L406" s="1">
        <f t="shared" ca="1" si="113"/>
        <v>45815</v>
      </c>
      <c r="M406" s="1">
        <f t="shared" ca="1" si="114"/>
        <v>45816</v>
      </c>
      <c r="N406">
        <f t="shared" ca="1" si="115"/>
        <v>43288.800000000003</v>
      </c>
      <c r="O406" s="3">
        <f t="shared" ca="1" si="116"/>
        <v>-384.80000000000291</v>
      </c>
      <c r="P406" s="2">
        <f t="shared" ca="1" si="117"/>
        <v>-8.9688607122879668E-3</v>
      </c>
      <c r="Q406" t="str">
        <f t="shared" ca="1" si="118"/>
        <v>Late</v>
      </c>
    </row>
    <row r="407" spans="1:17" x14ac:dyDescent="0.3">
      <c r="A407" t="str">
        <f t="shared" si="102"/>
        <v>S00406</v>
      </c>
      <c r="B407" t="str">
        <f t="shared" ca="1" si="103"/>
        <v>Oceanic Exports</v>
      </c>
      <c r="C407" t="str">
        <f t="shared" ca="1" si="104"/>
        <v>UK</v>
      </c>
      <c r="D407" t="str">
        <f t="shared" ca="1" si="105"/>
        <v>Sauces</v>
      </c>
      <c r="E407">
        <f t="shared" ca="1" si="106"/>
        <v>201</v>
      </c>
      <c r="F407" s="3">
        <f t="shared" ca="1" si="107"/>
        <v>516</v>
      </c>
      <c r="G407">
        <f t="shared" ca="1" si="108"/>
        <v>103716</v>
      </c>
      <c r="H407">
        <f t="shared" ca="1" si="109"/>
        <v>59118.12</v>
      </c>
      <c r="I407">
        <f t="shared" ca="1" si="110"/>
        <v>7545</v>
      </c>
      <c r="J407">
        <f t="shared" ca="1" si="111"/>
        <v>995</v>
      </c>
      <c r="K407" s="1">
        <f t="shared" ca="1" si="112"/>
        <v>45730</v>
      </c>
      <c r="L407" s="1">
        <f t="shared" ca="1" si="113"/>
        <v>45747</v>
      </c>
      <c r="M407" s="1">
        <f t="shared" ca="1" si="114"/>
        <v>45750</v>
      </c>
      <c r="N407">
        <f t="shared" ca="1" si="115"/>
        <v>67658.12</v>
      </c>
      <c r="O407" s="3">
        <f t="shared" ca="1" si="116"/>
        <v>36057.880000000005</v>
      </c>
      <c r="P407" s="2">
        <f t="shared" ca="1" si="117"/>
        <v>0.34765976319950637</v>
      </c>
      <c r="Q407" t="str">
        <f t="shared" ca="1" si="118"/>
        <v>Late</v>
      </c>
    </row>
    <row r="408" spans="1:17" x14ac:dyDescent="0.3">
      <c r="A408" t="str">
        <f t="shared" si="102"/>
        <v>S00407</v>
      </c>
      <c r="B408" t="str">
        <f t="shared" ca="1" si="103"/>
        <v>Oceanic Exports</v>
      </c>
      <c r="C408" t="str">
        <f t="shared" ca="1" si="104"/>
        <v>UK</v>
      </c>
      <c r="D408" t="str">
        <f t="shared" ca="1" si="105"/>
        <v>Sauces</v>
      </c>
      <c r="E408">
        <f t="shared" ca="1" si="106"/>
        <v>107</v>
      </c>
      <c r="F408" s="3">
        <f t="shared" ca="1" si="107"/>
        <v>265</v>
      </c>
      <c r="G408">
        <f t="shared" ca="1" si="108"/>
        <v>28355</v>
      </c>
      <c r="H408">
        <f t="shared" ca="1" si="109"/>
        <v>20982.7</v>
      </c>
      <c r="I408">
        <f t="shared" ca="1" si="110"/>
        <v>7672</v>
      </c>
      <c r="J408">
        <f t="shared" ca="1" si="111"/>
        <v>2129</v>
      </c>
      <c r="K408" s="1">
        <f t="shared" ca="1" si="112"/>
        <v>45737</v>
      </c>
      <c r="L408" s="1">
        <f t="shared" ca="1" si="113"/>
        <v>45756</v>
      </c>
      <c r="M408" s="1">
        <f t="shared" ca="1" si="114"/>
        <v>45758</v>
      </c>
      <c r="N408">
        <f t="shared" ca="1" si="115"/>
        <v>30783.7</v>
      </c>
      <c r="O408" s="3">
        <f t="shared" ca="1" si="116"/>
        <v>-2428.7000000000007</v>
      </c>
      <c r="P408" s="2">
        <f t="shared" ca="1" si="117"/>
        <v>-8.5653323928760391E-2</v>
      </c>
      <c r="Q408" t="str">
        <f t="shared" ca="1" si="118"/>
        <v>Late</v>
      </c>
    </row>
    <row r="409" spans="1:17" x14ac:dyDescent="0.3">
      <c r="A409" t="str">
        <f t="shared" si="102"/>
        <v>S00408</v>
      </c>
      <c r="B409" t="str">
        <f t="shared" ca="1" si="103"/>
        <v>Oceanic Exports</v>
      </c>
      <c r="C409" t="str">
        <f t="shared" ca="1" si="104"/>
        <v>Singapore</v>
      </c>
      <c r="D409" t="str">
        <f t="shared" ca="1" si="105"/>
        <v>Sauces</v>
      </c>
      <c r="E409">
        <f t="shared" ca="1" si="106"/>
        <v>67</v>
      </c>
      <c r="F409" s="3">
        <f t="shared" ca="1" si="107"/>
        <v>224</v>
      </c>
      <c r="G409">
        <f t="shared" ca="1" si="108"/>
        <v>15008</v>
      </c>
      <c r="H409">
        <f t="shared" ca="1" si="109"/>
        <v>6753.6</v>
      </c>
      <c r="I409">
        <f t="shared" ca="1" si="110"/>
        <v>1821</v>
      </c>
      <c r="J409">
        <f t="shared" ca="1" si="111"/>
        <v>1051</v>
      </c>
      <c r="K409" s="1">
        <f t="shared" ca="1" si="112"/>
        <v>45855</v>
      </c>
      <c r="L409" s="1">
        <f t="shared" ca="1" si="113"/>
        <v>45873</v>
      </c>
      <c r="M409" s="1">
        <f t="shared" ca="1" si="114"/>
        <v>45873</v>
      </c>
      <c r="N409">
        <f t="shared" ca="1" si="115"/>
        <v>9625.6</v>
      </c>
      <c r="O409" s="3">
        <f t="shared" ca="1" si="116"/>
        <v>5382.4</v>
      </c>
      <c r="P409" s="2">
        <f t="shared" ca="1" si="117"/>
        <v>0.35863539445628995</v>
      </c>
      <c r="Q409" t="str">
        <f t="shared" ca="1" si="118"/>
        <v>On Time</v>
      </c>
    </row>
    <row r="410" spans="1:17" x14ac:dyDescent="0.3">
      <c r="A410" t="str">
        <f t="shared" si="102"/>
        <v>S00409</v>
      </c>
      <c r="B410" t="str">
        <f t="shared" ca="1" si="103"/>
        <v>Beta Imports</v>
      </c>
      <c r="C410" t="str">
        <f t="shared" ca="1" si="104"/>
        <v>Canada</v>
      </c>
      <c r="D410" t="str">
        <f t="shared" ca="1" si="105"/>
        <v>Tea</v>
      </c>
      <c r="E410">
        <f t="shared" ca="1" si="106"/>
        <v>421</v>
      </c>
      <c r="F410" s="3">
        <f t="shared" ca="1" si="107"/>
        <v>277</v>
      </c>
      <c r="G410">
        <f t="shared" ca="1" si="108"/>
        <v>116617</v>
      </c>
      <c r="H410">
        <f t="shared" ca="1" si="109"/>
        <v>86296.58</v>
      </c>
      <c r="I410">
        <f t="shared" ca="1" si="110"/>
        <v>5594</v>
      </c>
      <c r="J410">
        <f t="shared" ca="1" si="111"/>
        <v>3772</v>
      </c>
      <c r="K410" s="1">
        <f t="shared" ca="1" si="112"/>
        <v>46344</v>
      </c>
      <c r="L410" s="1">
        <f t="shared" ca="1" si="113"/>
        <v>46362</v>
      </c>
      <c r="M410" s="1">
        <f t="shared" ca="1" si="114"/>
        <v>46365</v>
      </c>
      <c r="N410">
        <f t="shared" ca="1" si="115"/>
        <v>95662.58</v>
      </c>
      <c r="O410" s="3">
        <f t="shared" ca="1" si="116"/>
        <v>20954.419999999998</v>
      </c>
      <c r="P410" s="2">
        <f t="shared" ca="1" si="117"/>
        <v>0.17968580910158893</v>
      </c>
      <c r="Q410" t="str">
        <f t="shared" ca="1" si="118"/>
        <v>Late</v>
      </c>
    </row>
    <row r="411" spans="1:17" x14ac:dyDescent="0.3">
      <c r="A411" t="str">
        <f t="shared" si="102"/>
        <v>S00410</v>
      </c>
      <c r="B411" t="str">
        <f t="shared" ca="1" si="103"/>
        <v>Prime Wholesale</v>
      </c>
      <c r="C411" t="str">
        <f t="shared" ca="1" si="104"/>
        <v>Singapore</v>
      </c>
      <c r="D411" t="str">
        <f t="shared" ca="1" si="105"/>
        <v>Spices</v>
      </c>
      <c r="E411">
        <f t="shared" ca="1" si="106"/>
        <v>251</v>
      </c>
      <c r="F411" s="3">
        <f t="shared" ca="1" si="107"/>
        <v>745</v>
      </c>
      <c r="G411">
        <f t="shared" ca="1" si="108"/>
        <v>186995</v>
      </c>
      <c r="H411">
        <f t="shared" ca="1" si="109"/>
        <v>140246.25</v>
      </c>
      <c r="I411">
        <f t="shared" ca="1" si="110"/>
        <v>10366</v>
      </c>
      <c r="J411">
        <f t="shared" ca="1" si="111"/>
        <v>1462</v>
      </c>
      <c r="K411" s="1">
        <f t="shared" ca="1" si="112"/>
        <v>45953</v>
      </c>
      <c r="L411" s="1">
        <f t="shared" ca="1" si="113"/>
        <v>45962</v>
      </c>
      <c r="M411" s="1">
        <f t="shared" ca="1" si="114"/>
        <v>45961</v>
      </c>
      <c r="N411">
        <f t="shared" ca="1" si="115"/>
        <v>152074.25</v>
      </c>
      <c r="O411" s="3">
        <f t="shared" ca="1" si="116"/>
        <v>34920.75</v>
      </c>
      <c r="P411" s="2">
        <f t="shared" ca="1" si="117"/>
        <v>0.18674697184416697</v>
      </c>
      <c r="Q411" t="str">
        <f t="shared" ca="1" si="118"/>
        <v>On Time</v>
      </c>
    </row>
    <row r="412" spans="1:17" x14ac:dyDescent="0.3">
      <c r="A412" t="str">
        <f t="shared" si="102"/>
        <v>S00411</v>
      </c>
      <c r="B412" t="str">
        <f t="shared" ca="1" si="103"/>
        <v>FreshMart Ltd</v>
      </c>
      <c r="C412" t="str">
        <f t="shared" ca="1" si="104"/>
        <v>Canada</v>
      </c>
      <c r="D412" t="str">
        <f t="shared" ca="1" si="105"/>
        <v>Tea</v>
      </c>
      <c r="E412">
        <f t="shared" ca="1" si="106"/>
        <v>486</v>
      </c>
      <c r="F412" s="3">
        <f t="shared" ca="1" si="107"/>
        <v>586</v>
      </c>
      <c r="G412">
        <f t="shared" ca="1" si="108"/>
        <v>284796</v>
      </c>
      <c r="H412">
        <f t="shared" ca="1" si="109"/>
        <v>170877.6</v>
      </c>
      <c r="I412">
        <f t="shared" ca="1" si="110"/>
        <v>2215</v>
      </c>
      <c r="J412">
        <f t="shared" ca="1" si="111"/>
        <v>946</v>
      </c>
      <c r="K412" s="1">
        <f t="shared" ca="1" si="112"/>
        <v>45883</v>
      </c>
      <c r="L412" s="1">
        <f t="shared" ca="1" si="113"/>
        <v>45897</v>
      </c>
      <c r="M412" s="1">
        <f t="shared" ca="1" si="114"/>
        <v>45903</v>
      </c>
      <c r="N412">
        <f t="shared" ca="1" si="115"/>
        <v>174038.6</v>
      </c>
      <c r="O412" s="3">
        <f t="shared" ca="1" si="116"/>
        <v>110757.4</v>
      </c>
      <c r="P412" s="2">
        <f t="shared" ca="1" si="117"/>
        <v>0.38890082725880981</v>
      </c>
      <c r="Q412" t="str">
        <f t="shared" ca="1" si="118"/>
        <v>Late</v>
      </c>
    </row>
    <row r="413" spans="1:17" x14ac:dyDescent="0.3">
      <c r="A413" t="str">
        <f t="shared" si="102"/>
        <v>S00412</v>
      </c>
      <c r="B413" t="str">
        <f t="shared" ca="1" si="103"/>
        <v>Prime Wholesale</v>
      </c>
      <c r="C413" t="str">
        <f t="shared" ca="1" si="104"/>
        <v>UK</v>
      </c>
      <c r="D413" t="str">
        <f t="shared" ca="1" si="105"/>
        <v>Pickles</v>
      </c>
      <c r="E413">
        <f t="shared" ca="1" si="106"/>
        <v>82</v>
      </c>
      <c r="F413" s="3">
        <f t="shared" ca="1" si="107"/>
        <v>734</v>
      </c>
      <c r="G413">
        <f t="shared" ca="1" si="108"/>
        <v>60188</v>
      </c>
      <c r="H413">
        <f t="shared" ca="1" si="109"/>
        <v>42733.48</v>
      </c>
      <c r="I413">
        <f t="shared" ca="1" si="110"/>
        <v>1938</v>
      </c>
      <c r="J413">
        <f t="shared" ca="1" si="111"/>
        <v>1938</v>
      </c>
      <c r="K413" s="1">
        <f t="shared" ca="1" si="112"/>
        <v>46230</v>
      </c>
      <c r="L413" s="1">
        <f t="shared" ca="1" si="113"/>
        <v>46242</v>
      </c>
      <c r="M413" s="1">
        <f t="shared" ca="1" si="114"/>
        <v>46243</v>
      </c>
      <c r="N413">
        <f t="shared" ca="1" si="115"/>
        <v>46609.48</v>
      </c>
      <c r="O413" s="3">
        <f t="shared" ca="1" si="116"/>
        <v>13578.519999999997</v>
      </c>
      <c r="P413" s="2">
        <f t="shared" ca="1" si="117"/>
        <v>0.22560178108593071</v>
      </c>
      <c r="Q413" t="str">
        <f t="shared" ca="1" si="118"/>
        <v>Late</v>
      </c>
    </row>
    <row r="414" spans="1:17" x14ac:dyDescent="0.3">
      <c r="A414" t="str">
        <f t="shared" si="102"/>
        <v>S00413</v>
      </c>
      <c r="B414" t="str">
        <f t="shared" ca="1" si="103"/>
        <v>Alpha Traders</v>
      </c>
      <c r="C414" t="str">
        <f t="shared" ca="1" si="104"/>
        <v>Australia</v>
      </c>
      <c r="D414" t="str">
        <f t="shared" ca="1" si="105"/>
        <v>Spices</v>
      </c>
      <c r="E414">
        <f t="shared" ca="1" si="106"/>
        <v>260</v>
      </c>
      <c r="F414" s="3">
        <f t="shared" ca="1" si="107"/>
        <v>703</v>
      </c>
      <c r="G414">
        <f t="shared" ca="1" si="108"/>
        <v>182780</v>
      </c>
      <c r="H414">
        <f t="shared" ca="1" si="109"/>
        <v>91390</v>
      </c>
      <c r="I414">
        <f t="shared" ca="1" si="110"/>
        <v>5949</v>
      </c>
      <c r="J414">
        <f t="shared" ca="1" si="111"/>
        <v>779</v>
      </c>
      <c r="K414" s="1">
        <f t="shared" ca="1" si="112"/>
        <v>46129</v>
      </c>
      <c r="L414" s="1">
        <f t="shared" ca="1" si="113"/>
        <v>46142</v>
      </c>
      <c r="M414" s="1">
        <f t="shared" ca="1" si="114"/>
        <v>46148</v>
      </c>
      <c r="N414">
        <f t="shared" ca="1" si="115"/>
        <v>98118</v>
      </c>
      <c r="O414" s="3">
        <f t="shared" ca="1" si="116"/>
        <v>84662</v>
      </c>
      <c r="P414" s="2">
        <f t="shared" ca="1" si="117"/>
        <v>0.46319072108545795</v>
      </c>
      <c r="Q414" t="str">
        <f t="shared" ca="1" si="118"/>
        <v>Late</v>
      </c>
    </row>
    <row r="415" spans="1:17" x14ac:dyDescent="0.3">
      <c r="A415" t="str">
        <f t="shared" si="102"/>
        <v>S00414</v>
      </c>
      <c r="B415" t="str">
        <f t="shared" ca="1" si="103"/>
        <v>Prime Wholesale</v>
      </c>
      <c r="C415" t="str">
        <f t="shared" ca="1" si="104"/>
        <v>Canada</v>
      </c>
      <c r="D415" t="str">
        <f t="shared" ca="1" si="105"/>
        <v>Rice</v>
      </c>
      <c r="E415">
        <f t="shared" ca="1" si="106"/>
        <v>223</v>
      </c>
      <c r="F415" s="3">
        <f t="shared" ca="1" si="107"/>
        <v>209</v>
      </c>
      <c r="G415">
        <f t="shared" ca="1" si="108"/>
        <v>46607</v>
      </c>
      <c r="H415">
        <f t="shared" ca="1" si="109"/>
        <v>34023.11</v>
      </c>
      <c r="I415">
        <f t="shared" ca="1" si="110"/>
        <v>7953</v>
      </c>
      <c r="J415">
        <f t="shared" ca="1" si="111"/>
        <v>3449</v>
      </c>
      <c r="K415" s="1">
        <f t="shared" ca="1" si="112"/>
        <v>45819</v>
      </c>
      <c r="L415" s="1">
        <f t="shared" ca="1" si="113"/>
        <v>45827</v>
      </c>
      <c r="M415" s="1">
        <f t="shared" ca="1" si="114"/>
        <v>45827</v>
      </c>
      <c r="N415">
        <f t="shared" ca="1" si="115"/>
        <v>45425.11</v>
      </c>
      <c r="O415" s="3">
        <f t="shared" ca="1" si="116"/>
        <v>1181.8899999999994</v>
      </c>
      <c r="P415" s="2">
        <f t="shared" ca="1" si="117"/>
        <v>2.5358637114596506E-2</v>
      </c>
      <c r="Q415" t="str">
        <f t="shared" ca="1" si="118"/>
        <v>On Time</v>
      </c>
    </row>
    <row r="416" spans="1:17" x14ac:dyDescent="0.3">
      <c r="A416" t="str">
        <f t="shared" si="102"/>
        <v>S00415</v>
      </c>
      <c r="B416" t="str">
        <f t="shared" ca="1" si="103"/>
        <v>Prime Wholesale</v>
      </c>
      <c r="C416" t="str">
        <f t="shared" ca="1" si="104"/>
        <v>UK</v>
      </c>
      <c r="D416" t="str">
        <f t="shared" ca="1" si="105"/>
        <v>Tea</v>
      </c>
      <c r="E416">
        <f t="shared" ca="1" si="106"/>
        <v>265</v>
      </c>
      <c r="F416" s="3">
        <f t="shared" ca="1" si="107"/>
        <v>449</v>
      </c>
      <c r="G416">
        <f t="shared" ca="1" si="108"/>
        <v>118985</v>
      </c>
      <c r="H416">
        <f t="shared" ca="1" si="109"/>
        <v>88048.9</v>
      </c>
      <c r="I416">
        <f t="shared" ca="1" si="110"/>
        <v>6950</v>
      </c>
      <c r="J416">
        <f t="shared" ca="1" si="111"/>
        <v>2806</v>
      </c>
      <c r="K416" s="1">
        <f t="shared" ca="1" si="112"/>
        <v>46111</v>
      </c>
      <c r="L416" s="1">
        <f t="shared" ca="1" si="113"/>
        <v>46124</v>
      </c>
      <c r="M416" s="1">
        <f t="shared" ca="1" si="114"/>
        <v>46127</v>
      </c>
      <c r="N416">
        <f t="shared" ca="1" si="115"/>
        <v>97804.9</v>
      </c>
      <c r="O416" s="3">
        <f t="shared" ca="1" si="116"/>
        <v>21180.100000000006</v>
      </c>
      <c r="P416" s="2">
        <f t="shared" ca="1" si="117"/>
        <v>0.17800647140395853</v>
      </c>
      <c r="Q416" t="str">
        <f t="shared" ca="1" si="118"/>
        <v>Late</v>
      </c>
    </row>
    <row r="417" spans="1:17" x14ac:dyDescent="0.3">
      <c r="A417" t="str">
        <f t="shared" si="102"/>
        <v>S00416</v>
      </c>
      <c r="B417" t="str">
        <f t="shared" ca="1" si="103"/>
        <v>Beta Imports</v>
      </c>
      <c r="C417" t="str">
        <f t="shared" ca="1" si="104"/>
        <v>UK</v>
      </c>
      <c r="D417" t="str">
        <f t="shared" ca="1" si="105"/>
        <v>Spices</v>
      </c>
      <c r="E417">
        <f t="shared" ca="1" si="106"/>
        <v>265</v>
      </c>
      <c r="F417" s="3">
        <f t="shared" ca="1" si="107"/>
        <v>306</v>
      </c>
      <c r="G417">
        <f t="shared" ca="1" si="108"/>
        <v>81090</v>
      </c>
      <c r="H417">
        <f t="shared" ca="1" si="109"/>
        <v>45410.400000000001</v>
      </c>
      <c r="I417">
        <f t="shared" ca="1" si="110"/>
        <v>3248</v>
      </c>
      <c r="J417">
        <f t="shared" ca="1" si="111"/>
        <v>3437</v>
      </c>
      <c r="K417" s="1">
        <f t="shared" ca="1" si="112"/>
        <v>45706</v>
      </c>
      <c r="L417" s="1">
        <f t="shared" ca="1" si="113"/>
        <v>45714</v>
      </c>
      <c r="M417" s="1">
        <f t="shared" ca="1" si="114"/>
        <v>45716</v>
      </c>
      <c r="N417">
        <f t="shared" ca="1" si="115"/>
        <v>52095.4</v>
      </c>
      <c r="O417" s="3">
        <f t="shared" ca="1" si="116"/>
        <v>28994.6</v>
      </c>
      <c r="P417" s="2">
        <f t="shared" ca="1" si="117"/>
        <v>0.3575607349858182</v>
      </c>
      <c r="Q417" t="str">
        <f t="shared" ca="1" si="118"/>
        <v>Late</v>
      </c>
    </row>
    <row r="418" spans="1:17" x14ac:dyDescent="0.3">
      <c r="A418" t="str">
        <f t="shared" si="102"/>
        <v>S00417</v>
      </c>
      <c r="B418" t="str">
        <f t="shared" ca="1" si="103"/>
        <v>Global Foods</v>
      </c>
      <c r="C418" t="str">
        <f t="shared" ca="1" si="104"/>
        <v>UAE</v>
      </c>
      <c r="D418" t="str">
        <f t="shared" ca="1" si="105"/>
        <v>Tea</v>
      </c>
      <c r="E418">
        <f t="shared" ca="1" si="106"/>
        <v>405</v>
      </c>
      <c r="F418" s="3">
        <f t="shared" ca="1" si="107"/>
        <v>298</v>
      </c>
      <c r="G418">
        <f t="shared" ca="1" si="108"/>
        <v>120690</v>
      </c>
      <c r="H418">
        <f t="shared" ca="1" si="109"/>
        <v>70000.2</v>
      </c>
      <c r="I418">
        <f t="shared" ca="1" si="110"/>
        <v>9364</v>
      </c>
      <c r="J418">
        <f t="shared" ca="1" si="111"/>
        <v>2967</v>
      </c>
      <c r="K418" s="1">
        <f t="shared" ca="1" si="112"/>
        <v>45943</v>
      </c>
      <c r="L418" s="1">
        <f t="shared" ca="1" si="113"/>
        <v>45963</v>
      </c>
      <c r="M418" s="1">
        <f t="shared" ca="1" si="114"/>
        <v>45969</v>
      </c>
      <c r="N418">
        <f t="shared" ca="1" si="115"/>
        <v>82331.199999999997</v>
      </c>
      <c r="O418" s="3">
        <f t="shared" ca="1" si="116"/>
        <v>38358.800000000003</v>
      </c>
      <c r="P418" s="2">
        <f t="shared" ca="1" si="117"/>
        <v>0.31782914905957416</v>
      </c>
      <c r="Q418" t="str">
        <f t="shared" ca="1" si="118"/>
        <v>Late</v>
      </c>
    </row>
    <row r="419" spans="1:17" x14ac:dyDescent="0.3">
      <c r="A419" t="str">
        <f t="shared" si="102"/>
        <v>S00418</v>
      </c>
      <c r="B419" t="str">
        <f t="shared" ca="1" si="103"/>
        <v>Alpha Traders</v>
      </c>
      <c r="C419" t="str">
        <f t="shared" ca="1" si="104"/>
        <v>Canada</v>
      </c>
      <c r="D419" t="str">
        <f t="shared" ca="1" si="105"/>
        <v>Sauces</v>
      </c>
      <c r="E419">
        <f t="shared" ca="1" si="106"/>
        <v>358</v>
      </c>
      <c r="F419" s="3">
        <f t="shared" ca="1" si="107"/>
        <v>312</v>
      </c>
      <c r="G419">
        <f t="shared" ca="1" si="108"/>
        <v>111696</v>
      </c>
      <c r="H419">
        <f t="shared" ca="1" si="109"/>
        <v>77070.240000000005</v>
      </c>
      <c r="I419">
        <f t="shared" ca="1" si="110"/>
        <v>4983</v>
      </c>
      <c r="J419">
        <f t="shared" ca="1" si="111"/>
        <v>2454</v>
      </c>
      <c r="K419" s="1">
        <f t="shared" ca="1" si="112"/>
        <v>45874</v>
      </c>
      <c r="L419" s="1">
        <f t="shared" ca="1" si="113"/>
        <v>45888</v>
      </c>
      <c r="M419" s="1">
        <f t="shared" ca="1" si="114"/>
        <v>45887</v>
      </c>
      <c r="N419">
        <f t="shared" ca="1" si="115"/>
        <v>84507.24</v>
      </c>
      <c r="O419" s="3">
        <f t="shared" ca="1" si="116"/>
        <v>27188.759999999995</v>
      </c>
      <c r="P419" s="2">
        <f t="shared" ca="1" si="117"/>
        <v>0.2434174903308981</v>
      </c>
      <c r="Q419" t="str">
        <f t="shared" ca="1" si="118"/>
        <v>On Time</v>
      </c>
    </row>
    <row r="420" spans="1:17" x14ac:dyDescent="0.3">
      <c r="A420" t="str">
        <f t="shared" si="102"/>
        <v>S00419</v>
      </c>
      <c r="B420" t="str">
        <f t="shared" ca="1" si="103"/>
        <v>Beta Imports</v>
      </c>
      <c r="C420" t="str">
        <f t="shared" ca="1" si="104"/>
        <v>Australia</v>
      </c>
      <c r="D420" t="str">
        <f t="shared" ca="1" si="105"/>
        <v>Tea</v>
      </c>
      <c r="E420">
        <f t="shared" ca="1" si="106"/>
        <v>319</v>
      </c>
      <c r="F420" s="3">
        <f t="shared" ca="1" si="107"/>
        <v>603</v>
      </c>
      <c r="G420">
        <f t="shared" ca="1" si="108"/>
        <v>192357</v>
      </c>
      <c r="H420">
        <f t="shared" ca="1" si="109"/>
        <v>96178.5</v>
      </c>
      <c r="I420">
        <f t="shared" ca="1" si="110"/>
        <v>7581</v>
      </c>
      <c r="J420">
        <f t="shared" ca="1" si="111"/>
        <v>2130</v>
      </c>
      <c r="K420" s="1">
        <f t="shared" ca="1" si="112"/>
        <v>45716</v>
      </c>
      <c r="L420" s="1">
        <f t="shared" ca="1" si="113"/>
        <v>45727</v>
      </c>
      <c r="M420" s="1">
        <f t="shared" ca="1" si="114"/>
        <v>45725</v>
      </c>
      <c r="N420">
        <f t="shared" ca="1" si="115"/>
        <v>105889.5</v>
      </c>
      <c r="O420" s="3">
        <f t="shared" ca="1" si="116"/>
        <v>86467.5</v>
      </c>
      <c r="P420" s="2">
        <f t="shared" ca="1" si="117"/>
        <v>0.44951574416319656</v>
      </c>
      <c r="Q420" t="str">
        <f t="shared" ca="1" si="118"/>
        <v>On Time</v>
      </c>
    </row>
    <row r="421" spans="1:17" x14ac:dyDescent="0.3">
      <c r="A421" t="str">
        <f t="shared" si="102"/>
        <v>S00420</v>
      </c>
      <c r="B421" t="str">
        <f t="shared" ca="1" si="103"/>
        <v>Alpha Traders</v>
      </c>
      <c r="C421" t="str">
        <f t="shared" ca="1" si="104"/>
        <v>Singapore</v>
      </c>
      <c r="D421" t="str">
        <f t="shared" ca="1" si="105"/>
        <v>Rice</v>
      </c>
      <c r="E421">
        <f t="shared" ca="1" si="106"/>
        <v>294</v>
      </c>
      <c r="F421" s="3">
        <f t="shared" ca="1" si="107"/>
        <v>110</v>
      </c>
      <c r="G421">
        <f t="shared" ca="1" si="108"/>
        <v>32340</v>
      </c>
      <c r="H421">
        <f t="shared" ca="1" si="109"/>
        <v>21667.8</v>
      </c>
      <c r="I421">
        <f t="shared" ca="1" si="110"/>
        <v>10633</v>
      </c>
      <c r="J421">
        <f t="shared" ca="1" si="111"/>
        <v>2233</v>
      </c>
      <c r="K421" s="1">
        <f t="shared" ca="1" si="112"/>
        <v>46024</v>
      </c>
      <c r="L421" s="1">
        <f t="shared" ca="1" si="113"/>
        <v>46040</v>
      </c>
      <c r="M421" s="1">
        <f t="shared" ca="1" si="114"/>
        <v>46037</v>
      </c>
      <c r="N421">
        <f t="shared" ca="1" si="115"/>
        <v>34533.800000000003</v>
      </c>
      <c r="O421" s="3">
        <f t="shared" ca="1" si="116"/>
        <v>-2193.8000000000029</v>
      </c>
      <c r="P421" s="2">
        <f t="shared" ca="1" si="117"/>
        <v>-6.7835497835497929E-2</v>
      </c>
      <c r="Q421" t="str">
        <f t="shared" ca="1" si="118"/>
        <v>On Time</v>
      </c>
    </row>
    <row r="422" spans="1:17" x14ac:dyDescent="0.3">
      <c r="A422" t="str">
        <f t="shared" si="102"/>
        <v>S00421</v>
      </c>
      <c r="B422" t="str">
        <f t="shared" ca="1" si="103"/>
        <v>Oceanic Exports</v>
      </c>
      <c r="C422" t="str">
        <f t="shared" ca="1" si="104"/>
        <v>UAE</v>
      </c>
      <c r="D422" t="str">
        <f t="shared" ca="1" si="105"/>
        <v>Spices</v>
      </c>
      <c r="E422">
        <f t="shared" ca="1" si="106"/>
        <v>251</v>
      </c>
      <c r="F422" s="3">
        <f t="shared" ca="1" si="107"/>
        <v>718</v>
      </c>
      <c r="G422">
        <f t="shared" ca="1" si="108"/>
        <v>180218</v>
      </c>
      <c r="H422">
        <f t="shared" ca="1" si="109"/>
        <v>117141.7</v>
      </c>
      <c r="I422">
        <f t="shared" ca="1" si="110"/>
        <v>8235</v>
      </c>
      <c r="J422">
        <f t="shared" ca="1" si="111"/>
        <v>1001</v>
      </c>
      <c r="K422" s="1">
        <f t="shared" ca="1" si="112"/>
        <v>45719</v>
      </c>
      <c r="L422" s="1">
        <f t="shared" ca="1" si="113"/>
        <v>45738</v>
      </c>
      <c r="M422" s="1">
        <f t="shared" ca="1" si="114"/>
        <v>45741</v>
      </c>
      <c r="N422">
        <f t="shared" ca="1" si="115"/>
        <v>126377.7</v>
      </c>
      <c r="O422" s="3">
        <f t="shared" ca="1" si="116"/>
        <v>53840.3</v>
      </c>
      <c r="P422" s="2">
        <f t="shared" ca="1" si="117"/>
        <v>0.29875095717408917</v>
      </c>
      <c r="Q422" t="str">
        <f t="shared" ca="1" si="118"/>
        <v>Late</v>
      </c>
    </row>
    <row r="423" spans="1:17" x14ac:dyDescent="0.3">
      <c r="A423" t="str">
        <f t="shared" si="102"/>
        <v>S00422</v>
      </c>
      <c r="B423" t="str">
        <f t="shared" ca="1" si="103"/>
        <v>Alpha Traders</v>
      </c>
      <c r="C423" t="str">
        <f t="shared" ca="1" si="104"/>
        <v>Australia</v>
      </c>
      <c r="D423" t="str">
        <f t="shared" ca="1" si="105"/>
        <v>Tea</v>
      </c>
      <c r="E423">
        <f t="shared" ca="1" si="106"/>
        <v>358</v>
      </c>
      <c r="F423" s="3">
        <f t="shared" ca="1" si="107"/>
        <v>436</v>
      </c>
      <c r="G423">
        <f t="shared" ca="1" si="108"/>
        <v>156088</v>
      </c>
      <c r="H423">
        <f t="shared" ca="1" si="109"/>
        <v>115505.12</v>
      </c>
      <c r="I423">
        <f t="shared" ca="1" si="110"/>
        <v>4948</v>
      </c>
      <c r="J423">
        <f t="shared" ca="1" si="111"/>
        <v>2468</v>
      </c>
      <c r="K423" s="1">
        <f t="shared" ca="1" si="112"/>
        <v>45815</v>
      </c>
      <c r="L423" s="1">
        <f t="shared" ca="1" si="113"/>
        <v>45830</v>
      </c>
      <c r="M423" s="1">
        <f t="shared" ca="1" si="114"/>
        <v>45832</v>
      </c>
      <c r="N423">
        <f t="shared" ca="1" si="115"/>
        <v>122921.12</v>
      </c>
      <c r="O423" s="3">
        <f t="shared" ca="1" si="116"/>
        <v>33166.880000000005</v>
      </c>
      <c r="P423" s="2">
        <f t="shared" ca="1" si="117"/>
        <v>0.21248833991081956</v>
      </c>
      <c r="Q423" t="str">
        <f t="shared" ca="1" si="118"/>
        <v>Late</v>
      </c>
    </row>
    <row r="424" spans="1:17" x14ac:dyDescent="0.3">
      <c r="A424" t="str">
        <f t="shared" si="102"/>
        <v>S00423</v>
      </c>
      <c r="B424" t="str">
        <f t="shared" ca="1" si="103"/>
        <v>FreshMart Ltd</v>
      </c>
      <c r="C424" t="str">
        <f t="shared" ca="1" si="104"/>
        <v>Australia</v>
      </c>
      <c r="D424" t="str">
        <f t="shared" ca="1" si="105"/>
        <v>Pickles</v>
      </c>
      <c r="E424">
        <f t="shared" ca="1" si="106"/>
        <v>136</v>
      </c>
      <c r="F424" s="3">
        <f t="shared" ca="1" si="107"/>
        <v>429</v>
      </c>
      <c r="G424">
        <f t="shared" ca="1" si="108"/>
        <v>58344</v>
      </c>
      <c r="H424">
        <f t="shared" ca="1" si="109"/>
        <v>29755.439999999999</v>
      </c>
      <c r="I424">
        <f t="shared" ca="1" si="110"/>
        <v>11911</v>
      </c>
      <c r="J424">
        <f t="shared" ca="1" si="111"/>
        <v>3762</v>
      </c>
      <c r="K424" s="1">
        <f t="shared" ca="1" si="112"/>
        <v>45801</v>
      </c>
      <c r="L424" s="1">
        <f t="shared" ca="1" si="113"/>
        <v>45815</v>
      </c>
      <c r="M424" s="1">
        <f t="shared" ca="1" si="114"/>
        <v>45815</v>
      </c>
      <c r="N424">
        <f t="shared" ca="1" si="115"/>
        <v>45428.44</v>
      </c>
      <c r="O424" s="3">
        <f t="shared" ca="1" si="116"/>
        <v>12915.559999999998</v>
      </c>
      <c r="P424" s="2">
        <f t="shared" ca="1" si="117"/>
        <v>0.22136912107500339</v>
      </c>
      <c r="Q424" t="str">
        <f t="shared" ca="1" si="118"/>
        <v>On Time</v>
      </c>
    </row>
    <row r="425" spans="1:17" x14ac:dyDescent="0.3">
      <c r="A425" t="str">
        <f t="shared" si="102"/>
        <v>S00424</v>
      </c>
      <c r="B425" t="str">
        <f t="shared" ca="1" si="103"/>
        <v>FreshMart Ltd</v>
      </c>
      <c r="C425" t="str">
        <f t="shared" ca="1" si="104"/>
        <v>UK</v>
      </c>
      <c r="D425" t="str">
        <f t="shared" ca="1" si="105"/>
        <v>Sauces</v>
      </c>
      <c r="E425">
        <f t="shared" ca="1" si="106"/>
        <v>335</v>
      </c>
      <c r="F425" s="3">
        <f t="shared" ca="1" si="107"/>
        <v>673</v>
      </c>
      <c r="G425">
        <f t="shared" ca="1" si="108"/>
        <v>225455</v>
      </c>
      <c r="H425">
        <f t="shared" ca="1" si="109"/>
        <v>164582.15</v>
      </c>
      <c r="I425">
        <f t="shared" ca="1" si="110"/>
        <v>6650</v>
      </c>
      <c r="J425">
        <f t="shared" ca="1" si="111"/>
        <v>1080</v>
      </c>
      <c r="K425" s="1">
        <f t="shared" ca="1" si="112"/>
        <v>45864</v>
      </c>
      <c r="L425" s="1">
        <f t="shared" ca="1" si="113"/>
        <v>45877</v>
      </c>
      <c r="M425" s="1">
        <f t="shared" ca="1" si="114"/>
        <v>45878</v>
      </c>
      <c r="N425">
        <f t="shared" ca="1" si="115"/>
        <v>172312.15</v>
      </c>
      <c r="O425" s="3">
        <f t="shared" ca="1" si="116"/>
        <v>53142.850000000006</v>
      </c>
      <c r="P425" s="2">
        <f t="shared" ca="1" si="117"/>
        <v>0.23571377880286534</v>
      </c>
      <c r="Q425" t="str">
        <f t="shared" ca="1" si="118"/>
        <v>Late</v>
      </c>
    </row>
    <row r="426" spans="1:17" x14ac:dyDescent="0.3">
      <c r="A426" t="str">
        <f t="shared" si="102"/>
        <v>S00425</v>
      </c>
      <c r="B426" t="str">
        <f t="shared" ca="1" si="103"/>
        <v>Global Foods</v>
      </c>
      <c r="C426" t="str">
        <f t="shared" ca="1" si="104"/>
        <v>Australia</v>
      </c>
      <c r="D426" t="str">
        <f t="shared" ca="1" si="105"/>
        <v>Pickles</v>
      </c>
      <c r="E426">
        <f t="shared" ca="1" si="106"/>
        <v>407</v>
      </c>
      <c r="F426" s="3">
        <f t="shared" ca="1" si="107"/>
        <v>309</v>
      </c>
      <c r="G426">
        <f t="shared" ca="1" si="108"/>
        <v>125763</v>
      </c>
      <c r="H426">
        <f t="shared" ca="1" si="109"/>
        <v>72942.539999999994</v>
      </c>
      <c r="I426">
        <f t="shared" ca="1" si="110"/>
        <v>11107</v>
      </c>
      <c r="J426">
        <f t="shared" ca="1" si="111"/>
        <v>2142</v>
      </c>
      <c r="K426" s="1">
        <f t="shared" ca="1" si="112"/>
        <v>46059</v>
      </c>
      <c r="L426" s="1">
        <f t="shared" ca="1" si="113"/>
        <v>46068</v>
      </c>
      <c r="M426" s="1">
        <f t="shared" ca="1" si="114"/>
        <v>46068</v>
      </c>
      <c r="N426">
        <f t="shared" ca="1" si="115"/>
        <v>86191.54</v>
      </c>
      <c r="O426" s="3">
        <f t="shared" ca="1" si="116"/>
        <v>39571.460000000006</v>
      </c>
      <c r="P426" s="2">
        <f t="shared" ca="1" si="117"/>
        <v>0.31465104999085586</v>
      </c>
      <c r="Q426" t="str">
        <f t="shared" ca="1" si="118"/>
        <v>On Time</v>
      </c>
    </row>
    <row r="427" spans="1:17" x14ac:dyDescent="0.3">
      <c r="A427" t="str">
        <f t="shared" si="102"/>
        <v>S00426</v>
      </c>
      <c r="B427" t="str">
        <f t="shared" ca="1" si="103"/>
        <v>Alpha Traders</v>
      </c>
      <c r="C427" t="str">
        <f t="shared" ca="1" si="104"/>
        <v>Singapore</v>
      </c>
      <c r="D427" t="str">
        <f t="shared" ca="1" si="105"/>
        <v>Rice</v>
      </c>
      <c r="E427">
        <f t="shared" ca="1" si="106"/>
        <v>208</v>
      </c>
      <c r="F427" s="3">
        <f t="shared" ca="1" si="107"/>
        <v>330</v>
      </c>
      <c r="G427">
        <f t="shared" ca="1" si="108"/>
        <v>68640</v>
      </c>
      <c r="H427">
        <f t="shared" ca="1" si="109"/>
        <v>43929.599999999999</v>
      </c>
      <c r="I427">
        <f t="shared" ca="1" si="110"/>
        <v>11189</v>
      </c>
      <c r="J427">
        <f t="shared" ca="1" si="111"/>
        <v>1253</v>
      </c>
      <c r="K427" s="1">
        <f t="shared" ca="1" si="112"/>
        <v>46058</v>
      </c>
      <c r="L427" s="1">
        <f t="shared" ca="1" si="113"/>
        <v>46070</v>
      </c>
      <c r="M427" s="1">
        <f t="shared" ca="1" si="114"/>
        <v>46073</v>
      </c>
      <c r="N427">
        <f t="shared" ca="1" si="115"/>
        <v>56371.6</v>
      </c>
      <c r="O427" s="3">
        <f t="shared" ca="1" si="116"/>
        <v>12268.400000000001</v>
      </c>
      <c r="P427" s="2">
        <f t="shared" ca="1" si="117"/>
        <v>0.17873543123543126</v>
      </c>
      <c r="Q427" t="str">
        <f t="shared" ca="1" si="118"/>
        <v>Late</v>
      </c>
    </row>
    <row r="428" spans="1:17" x14ac:dyDescent="0.3">
      <c r="A428" t="str">
        <f t="shared" si="102"/>
        <v>S00427</v>
      </c>
      <c r="B428" t="str">
        <f t="shared" ca="1" si="103"/>
        <v>Global Foods</v>
      </c>
      <c r="C428" t="str">
        <f t="shared" ca="1" si="104"/>
        <v>Canada</v>
      </c>
      <c r="D428" t="str">
        <f t="shared" ca="1" si="105"/>
        <v>Rice</v>
      </c>
      <c r="E428">
        <f t="shared" ca="1" si="106"/>
        <v>287</v>
      </c>
      <c r="F428" s="3">
        <f t="shared" ca="1" si="107"/>
        <v>489</v>
      </c>
      <c r="G428">
        <f t="shared" ca="1" si="108"/>
        <v>140343</v>
      </c>
      <c r="H428">
        <f t="shared" ca="1" si="109"/>
        <v>64557.78</v>
      </c>
      <c r="I428">
        <f t="shared" ca="1" si="110"/>
        <v>2121</v>
      </c>
      <c r="J428">
        <f t="shared" ca="1" si="111"/>
        <v>2790</v>
      </c>
      <c r="K428" s="1">
        <f t="shared" ca="1" si="112"/>
        <v>45664</v>
      </c>
      <c r="L428" s="1">
        <f t="shared" ca="1" si="113"/>
        <v>45674</v>
      </c>
      <c r="M428" s="1">
        <f t="shared" ca="1" si="114"/>
        <v>45678</v>
      </c>
      <c r="N428">
        <f t="shared" ca="1" si="115"/>
        <v>69468.78</v>
      </c>
      <c r="O428" s="3">
        <f t="shared" ca="1" si="116"/>
        <v>70874.22</v>
      </c>
      <c r="P428" s="2">
        <f t="shared" ca="1" si="117"/>
        <v>0.50500716102691268</v>
      </c>
      <c r="Q428" t="str">
        <f t="shared" ca="1" si="118"/>
        <v>Late</v>
      </c>
    </row>
    <row r="429" spans="1:17" x14ac:dyDescent="0.3">
      <c r="A429" t="str">
        <f t="shared" si="102"/>
        <v>S00428</v>
      </c>
      <c r="B429" t="str">
        <f t="shared" ca="1" si="103"/>
        <v>Global Foods</v>
      </c>
      <c r="C429" t="str">
        <f t="shared" ca="1" si="104"/>
        <v>Australia</v>
      </c>
      <c r="D429" t="str">
        <f t="shared" ca="1" si="105"/>
        <v>Rice</v>
      </c>
      <c r="E429">
        <f t="shared" ca="1" si="106"/>
        <v>317</v>
      </c>
      <c r="F429" s="3">
        <f t="shared" ca="1" si="107"/>
        <v>796</v>
      </c>
      <c r="G429">
        <f t="shared" ca="1" si="108"/>
        <v>252332</v>
      </c>
      <c r="H429">
        <f t="shared" ca="1" si="109"/>
        <v>138782.6</v>
      </c>
      <c r="I429">
        <f t="shared" ca="1" si="110"/>
        <v>8095</v>
      </c>
      <c r="J429">
        <f t="shared" ca="1" si="111"/>
        <v>990</v>
      </c>
      <c r="K429" s="1">
        <f t="shared" ca="1" si="112"/>
        <v>46148</v>
      </c>
      <c r="L429" s="1">
        <f t="shared" ca="1" si="113"/>
        <v>46160</v>
      </c>
      <c r="M429" s="1">
        <f t="shared" ca="1" si="114"/>
        <v>46166</v>
      </c>
      <c r="N429">
        <f t="shared" ca="1" si="115"/>
        <v>147867.6</v>
      </c>
      <c r="O429" s="3">
        <f t="shared" ca="1" si="116"/>
        <v>104464.4</v>
      </c>
      <c r="P429" s="2">
        <f t="shared" ca="1" si="117"/>
        <v>0.4139958467415944</v>
      </c>
      <c r="Q429" t="str">
        <f t="shared" ca="1" si="118"/>
        <v>Late</v>
      </c>
    </row>
    <row r="430" spans="1:17" x14ac:dyDescent="0.3">
      <c r="A430" t="str">
        <f t="shared" si="102"/>
        <v>S00429</v>
      </c>
      <c r="B430" t="str">
        <f t="shared" ca="1" si="103"/>
        <v>Global Foods</v>
      </c>
      <c r="C430" t="str">
        <f t="shared" ca="1" si="104"/>
        <v>UAE</v>
      </c>
      <c r="D430" t="str">
        <f t="shared" ca="1" si="105"/>
        <v>Sauces</v>
      </c>
      <c r="E430">
        <f t="shared" ca="1" si="106"/>
        <v>160</v>
      </c>
      <c r="F430" s="3">
        <f t="shared" ca="1" si="107"/>
        <v>408</v>
      </c>
      <c r="G430">
        <f t="shared" ca="1" si="108"/>
        <v>65280</v>
      </c>
      <c r="H430">
        <f t="shared" ca="1" si="109"/>
        <v>33945.599999999999</v>
      </c>
      <c r="I430">
        <f t="shared" ca="1" si="110"/>
        <v>1574</v>
      </c>
      <c r="J430">
        <f t="shared" ca="1" si="111"/>
        <v>3997</v>
      </c>
      <c r="K430" s="1">
        <f t="shared" ca="1" si="112"/>
        <v>46106</v>
      </c>
      <c r="L430" s="1">
        <f t="shared" ca="1" si="113"/>
        <v>46126</v>
      </c>
      <c r="M430" s="1">
        <f t="shared" ca="1" si="114"/>
        <v>46132</v>
      </c>
      <c r="N430">
        <f t="shared" ca="1" si="115"/>
        <v>39516.6</v>
      </c>
      <c r="O430" s="3">
        <f t="shared" ca="1" si="116"/>
        <v>25763.4</v>
      </c>
      <c r="P430" s="2">
        <f t="shared" ca="1" si="117"/>
        <v>0.39465992647058828</v>
      </c>
      <c r="Q430" t="str">
        <f t="shared" ca="1" si="118"/>
        <v>Late</v>
      </c>
    </row>
    <row r="431" spans="1:17" x14ac:dyDescent="0.3">
      <c r="A431" t="str">
        <f t="shared" si="102"/>
        <v>S00430</v>
      </c>
      <c r="B431" t="str">
        <f t="shared" ca="1" si="103"/>
        <v>Alpha Traders</v>
      </c>
      <c r="C431" t="str">
        <f t="shared" ca="1" si="104"/>
        <v>UK</v>
      </c>
      <c r="D431" t="str">
        <f t="shared" ca="1" si="105"/>
        <v>Sauces</v>
      </c>
      <c r="E431">
        <f t="shared" ca="1" si="106"/>
        <v>91</v>
      </c>
      <c r="F431" s="3">
        <f t="shared" ca="1" si="107"/>
        <v>129</v>
      </c>
      <c r="G431">
        <f t="shared" ca="1" si="108"/>
        <v>11739</v>
      </c>
      <c r="H431">
        <f t="shared" ca="1" si="109"/>
        <v>8804.25</v>
      </c>
      <c r="I431">
        <f t="shared" ca="1" si="110"/>
        <v>2568</v>
      </c>
      <c r="J431">
        <f t="shared" ca="1" si="111"/>
        <v>2499</v>
      </c>
      <c r="K431" s="1">
        <f t="shared" ca="1" si="112"/>
        <v>45710</v>
      </c>
      <c r="L431" s="1">
        <f t="shared" ca="1" si="113"/>
        <v>45724</v>
      </c>
      <c r="M431" s="1">
        <f t="shared" ca="1" si="114"/>
        <v>45730</v>
      </c>
      <c r="N431">
        <f t="shared" ca="1" si="115"/>
        <v>13871.25</v>
      </c>
      <c r="O431" s="3">
        <f t="shared" ca="1" si="116"/>
        <v>-2132.25</v>
      </c>
      <c r="P431" s="2">
        <f t="shared" ca="1" si="117"/>
        <v>-0.18163812931254791</v>
      </c>
      <c r="Q431" t="str">
        <f t="shared" ca="1" si="118"/>
        <v>Late</v>
      </c>
    </row>
    <row r="432" spans="1:17" x14ac:dyDescent="0.3">
      <c r="A432" t="str">
        <f t="shared" si="102"/>
        <v>S00431</v>
      </c>
      <c r="B432" t="str">
        <f t="shared" ca="1" si="103"/>
        <v>Alpha Traders</v>
      </c>
      <c r="C432" t="str">
        <f t="shared" ca="1" si="104"/>
        <v>Canada</v>
      </c>
      <c r="D432" t="str">
        <f t="shared" ca="1" si="105"/>
        <v>Pickles</v>
      </c>
      <c r="E432">
        <f t="shared" ca="1" si="106"/>
        <v>171</v>
      </c>
      <c r="F432" s="3">
        <f t="shared" ca="1" si="107"/>
        <v>554</v>
      </c>
      <c r="G432">
        <f t="shared" ca="1" si="108"/>
        <v>94734</v>
      </c>
      <c r="H432">
        <f t="shared" ca="1" si="109"/>
        <v>56840.4</v>
      </c>
      <c r="I432">
        <f t="shared" ca="1" si="110"/>
        <v>11065</v>
      </c>
      <c r="J432">
        <f t="shared" ca="1" si="111"/>
        <v>1421</v>
      </c>
      <c r="K432" s="1">
        <f t="shared" ca="1" si="112"/>
        <v>45664</v>
      </c>
      <c r="L432" s="1">
        <f t="shared" ca="1" si="113"/>
        <v>45680</v>
      </c>
      <c r="M432" s="1">
        <f t="shared" ca="1" si="114"/>
        <v>45684</v>
      </c>
      <c r="N432">
        <f t="shared" ca="1" si="115"/>
        <v>69326.399999999994</v>
      </c>
      <c r="O432" s="3">
        <f t="shared" ca="1" si="116"/>
        <v>25407.600000000006</v>
      </c>
      <c r="P432" s="2">
        <f t="shared" ca="1" si="117"/>
        <v>0.26819937931471283</v>
      </c>
      <c r="Q432" t="str">
        <f t="shared" ca="1" si="118"/>
        <v>Late</v>
      </c>
    </row>
    <row r="433" spans="1:17" x14ac:dyDescent="0.3">
      <c r="A433" t="str">
        <f t="shared" si="102"/>
        <v>S00432</v>
      </c>
      <c r="B433" t="str">
        <f t="shared" ca="1" si="103"/>
        <v>Oceanic Exports</v>
      </c>
      <c r="C433" t="str">
        <f t="shared" ca="1" si="104"/>
        <v>UK</v>
      </c>
      <c r="D433" t="str">
        <f t="shared" ca="1" si="105"/>
        <v>Pickles</v>
      </c>
      <c r="E433">
        <f t="shared" ca="1" si="106"/>
        <v>388</v>
      </c>
      <c r="F433" s="3">
        <f t="shared" ca="1" si="107"/>
        <v>289</v>
      </c>
      <c r="G433">
        <f t="shared" ca="1" si="108"/>
        <v>112132</v>
      </c>
      <c r="H433">
        <f t="shared" ca="1" si="109"/>
        <v>61672.6</v>
      </c>
      <c r="I433">
        <f t="shared" ca="1" si="110"/>
        <v>1779</v>
      </c>
      <c r="J433">
        <f t="shared" ca="1" si="111"/>
        <v>3424</v>
      </c>
      <c r="K433" s="1">
        <f t="shared" ca="1" si="112"/>
        <v>45939</v>
      </c>
      <c r="L433" s="1">
        <f t="shared" ca="1" si="113"/>
        <v>45953</v>
      </c>
      <c r="M433" s="1">
        <f t="shared" ca="1" si="114"/>
        <v>45953</v>
      </c>
      <c r="N433">
        <f t="shared" ca="1" si="115"/>
        <v>66875.600000000006</v>
      </c>
      <c r="O433" s="3">
        <f t="shared" ca="1" si="116"/>
        <v>45256.399999999994</v>
      </c>
      <c r="P433" s="2">
        <f t="shared" ca="1" si="117"/>
        <v>0.40359932936182352</v>
      </c>
      <c r="Q433" t="str">
        <f t="shared" ca="1" si="118"/>
        <v>On Time</v>
      </c>
    </row>
    <row r="434" spans="1:17" x14ac:dyDescent="0.3">
      <c r="A434" t="str">
        <f t="shared" si="102"/>
        <v>S00433</v>
      </c>
      <c r="B434" t="str">
        <f t="shared" ca="1" si="103"/>
        <v>Oceanic Exports</v>
      </c>
      <c r="C434" t="str">
        <f t="shared" ca="1" si="104"/>
        <v>Singapore</v>
      </c>
      <c r="D434" t="str">
        <f t="shared" ca="1" si="105"/>
        <v>Sauces</v>
      </c>
      <c r="E434">
        <f t="shared" ca="1" si="106"/>
        <v>270</v>
      </c>
      <c r="F434" s="3">
        <f t="shared" ca="1" si="107"/>
        <v>655</v>
      </c>
      <c r="G434">
        <f t="shared" ca="1" si="108"/>
        <v>176850</v>
      </c>
      <c r="H434">
        <f t="shared" ca="1" si="109"/>
        <v>113184</v>
      </c>
      <c r="I434">
        <f t="shared" ca="1" si="110"/>
        <v>6076</v>
      </c>
      <c r="J434">
        <f t="shared" ca="1" si="111"/>
        <v>3967</v>
      </c>
      <c r="K434" s="1">
        <f t="shared" ca="1" si="112"/>
        <v>45742</v>
      </c>
      <c r="L434" s="1">
        <f t="shared" ca="1" si="113"/>
        <v>45761</v>
      </c>
      <c r="M434" s="1">
        <f t="shared" ca="1" si="114"/>
        <v>45764</v>
      </c>
      <c r="N434">
        <f t="shared" ca="1" si="115"/>
        <v>123227</v>
      </c>
      <c r="O434" s="3">
        <f t="shared" ca="1" si="116"/>
        <v>53623</v>
      </c>
      <c r="P434" s="2">
        <f t="shared" ca="1" si="117"/>
        <v>0.3032117613797003</v>
      </c>
      <c r="Q434" t="str">
        <f t="shared" ca="1" si="118"/>
        <v>Late</v>
      </c>
    </row>
    <row r="435" spans="1:17" x14ac:dyDescent="0.3">
      <c r="A435" t="str">
        <f t="shared" si="102"/>
        <v>S00434</v>
      </c>
      <c r="B435" t="str">
        <f t="shared" ca="1" si="103"/>
        <v>Global Foods</v>
      </c>
      <c r="C435" t="str">
        <f t="shared" ca="1" si="104"/>
        <v>Canada</v>
      </c>
      <c r="D435" t="str">
        <f t="shared" ca="1" si="105"/>
        <v>Sauces</v>
      </c>
      <c r="E435">
        <f t="shared" ca="1" si="106"/>
        <v>438</v>
      </c>
      <c r="F435" s="3">
        <f t="shared" ca="1" si="107"/>
        <v>610</v>
      </c>
      <c r="G435">
        <f t="shared" ca="1" si="108"/>
        <v>267180</v>
      </c>
      <c r="H435">
        <f t="shared" ca="1" si="109"/>
        <v>160308</v>
      </c>
      <c r="I435">
        <f t="shared" ca="1" si="110"/>
        <v>8143</v>
      </c>
      <c r="J435">
        <f t="shared" ca="1" si="111"/>
        <v>3431</v>
      </c>
      <c r="K435" s="1">
        <f t="shared" ca="1" si="112"/>
        <v>46182</v>
      </c>
      <c r="L435" s="1">
        <f t="shared" ca="1" si="113"/>
        <v>46196</v>
      </c>
      <c r="M435" s="1">
        <f t="shared" ca="1" si="114"/>
        <v>46200</v>
      </c>
      <c r="N435">
        <f t="shared" ca="1" si="115"/>
        <v>171882</v>
      </c>
      <c r="O435" s="3">
        <f t="shared" ca="1" si="116"/>
        <v>95298</v>
      </c>
      <c r="P435" s="2">
        <f t="shared" ca="1" si="117"/>
        <v>0.35668088928812036</v>
      </c>
      <c r="Q435" t="str">
        <f t="shared" ca="1" si="118"/>
        <v>Late</v>
      </c>
    </row>
    <row r="436" spans="1:17" x14ac:dyDescent="0.3">
      <c r="A436" t="str">
        <f t="shared" si="102"/>
        <v>S00435</v>
      </c>
      <c r="B436" t="str">
        <f t="shared" ca="1" si="103"/>
        <v>Oceanic Exports</v>
      </c>
      <c r="C436" t="str">
        <f t="shared" ca="1" si="104"/>
        <v>Australia</v>
      </c>
      <c r="D436" t="str">
        <f t="shared" ca="1" si="105"/>
        <v>Tea</v>
      </c>
      <c r="E436">
        <f t="shared" ca="1" si="106"/>
        <v>110</v>
      </c>
      <c r="F436" s="3">
        <f t="shared" ca="1" si="107"/>
        <v>725</v>
      </c>
      <c r="G436">
        <f t="shared" ca="1" si="108"/>
        <v>79750</v>
      </c>
      <c r="H436">
        <f t="shared" ca="1" si="109"/>
        <v>43065</v>
      </c>
      <c r="I436">
        <f t="shared" ca="1" si="110"/>
        <v>2161</v>
      </c>
      <c r="J436">
        <f t="shared" ca="1" si="111"/>
        <v>3129</v>
      </c>
      <c r="K436" s="1">
        <f t="shared" ca="1" si="112"/>
        <v>46146</v>
      </c>
      <c r="L436" s="1">
        <f t="shared" ca="1" si="113"/>
        <v>46164</v>
      </c>
      <c r="M436" s="1">
        <f t="shared" ca="1" si="114"/>
        <v>46170</v>
      </c>
      <c r="N436">
        <f t="shared" ca="1" si="115"/>
        <v>48355</v>
      </c>
      <c r="O436" s="3">
        <f t="shared" ca="1" si="116"/>
        <v>31395</v>
      </c>
      <c r="P436" s="2">
        <f t="shared" ca="1" si="117"/>
        <v>0.39366771159874608</v>
      </c>
      <c r="Q436" t="str">
        <f t="shared" ca="1" si="118"/>
        <v>Late</v>
      </c>
    </row>
    <row r="437" spans="1:17" x14ac:dyDescent="0.3">
      <c r="A437" t="str">
        <f t="shared" si="102"/>
        <v>S00436</v>
      </c>
      <c r="B437" t="str">
        <f t="shared" ca="1" si="103"/>
        <v>Prime Wholesale</v>
      </c>
      <c r="C437" t="str">
        <f t="shared" ca="1" si="104"/>
        <v>UK</v>
      </c>
      <c r="D437" t="str">
        <f t="shared" ca="1" si="105"/>
        <v>Tea</v>
      </c>
      <c r="E437">
        <f t="shared" ca="1" si="106"/>
        <v>324</v>
      </c>
      <c r="F437" s="3">
        <f t="shared" ca="1" si="107"/>
        <v>656</v>
      </c>
      <c r="G437">
        <f t="shared" ca="1" si="108"/>
        <v>212544</v>
      </c>
      <c r="H437">
        <f t="shared" ca="1" si="109"/>
        <v>112648.32000000001</v>
      </c>
      <c r="I437">
        <f t="shared" ca="1" si="110"/>
        <v>2119</v>
      </c>
      <c r="J437">
        <f t="shared" ca="1" si="111"/>
        <v>766</v>
      </c>
      <c r="K437" s="1">
        <f t="shared" ca="1" si="112"/>
        <v>45918</v>
      </c>
      <c r="L437" s="1">
        <f t="shared" ca="1" si="113"/>
        <v>45931</v>
      </c>
      <c r="M437" s="1">
        <f t="shared" ca="1" si="114"/>
        <v>45931</v>
      </c>
      <c r="N437">
        <f t="shared" ca="1" si="115"/>
        <v>115533.32</v>
      </c>
      <c r="O437" s="3">
        <f t="shared" ca="1" si="116"/>
        <v>97010.68</v>
      </c>
      <c r="P437" s="2">
        <f t="shared" ca="1" si="117"/>
        <v>0.45642633995784399</v>
      </c>
      <c r="Q437" t="str">
        <f t="shared" ca="1" si="118"/>
        <v>On Time</v>
      </c>
    </row>
    <row r="438" spans="1:17" x14ac:dyDescent="0.3">
      <c r="A438" t="str">
        <f t="shared" si="102"/>
        <v>S00437</v>
      </c>
      <c r="B438" t="str">
        <f t="shared" ca="1" si="103"/>
        <v>Prime Wholesale</v>
      </c>
      <c r="C438" t="str">
        <f t="shared" ca="1" si="104"/>
        <v>Singapore</v>
      </c>
      <c r="D438" t="str">
        <f t="shared" ca="1" si="105"/>
        <v>Spices</v>
      </c>
      <c r="E438">
        <f t="shared" ca="1" si="106"/>
        <v>334</v>
      </c>
      <c r="F438" s="3">
        <f t="shared" ca="1" si="107"/>
        <v>705</v>
      </c>
      <c r="G438">
        <f t="shared" ca="1" si="108"/>
        <v>235470</v>
      </c>
      <c r="H438">
        <f t="shared" ca="1" si="109"/>
        <v>129508.5</v>
      </c>
      <c r="I438">
        <f t="shared" ca="1" si="110"/>
        <v>8220</v>
      </c>
      <c r="J438">
        <f t="shared" ca="1" si="111"/>
        <v>1763</v>
      </c>
      <c r="K438" s="1">
        <f t="shared" ca="1" si="112"/>
        <v>46096</v>
      </c>
      <c r="L438" s="1">
        <f t="shared" ca="1" si="113"/>
        <v>46107</v>
      </c>
      <c r="M438" s="1">
        <f t="shared" ca="1" si="114"/>
        <v>46109</v>
      </c>
      <c r="N438">
        <f t="shared" ca="1" si="115"/>
        <v>139491.5</v>
      </c>
      <c r="O438" s="3">
        <f t="shared" ca="1" si="116"/>
        <v>95978.5</v>
      </c>
      <c r="P438" s="2">
        <f t="shared" ca="1" si="117"/>
        <v>0.40760394105406211</v>
      </c>
      <c r="Q438" t="str">
        <f t="shared" ca="1" si="118"/>
        <v>Late</v>
      </c>
    </row>
    <row r="439" spans="1:17" x14ac:dyDescent="0.3">
      <c r="A439" t="str">
        <f t="shared" si="102"/>
        <v>S00438</v>
      </c>
      <c r="B439" t="str">
        <f t="shared" ca="1" si="103"/>
        <v>Alpha Traders</v>
      </c>
      <c r="C439" t="str">
        <f t="shared" ca="1" si="104"/>
        <v>UK</v>
      </c>
      <c r="D439" t="str">
        <f t="shared" ca="1" si="105"/>
        <v>Sauces</v>
      </c>
      <c r="E439">
        <f t="shared" ca="1" si="106"/>
        <v>479</v>
      </c>
      <c r="F439" s="3">
        <f t="shared" ca="1" si="107"/>
        <v>797</v>
      </c>
      <c r="G439">
        <f t="shared" ca="1" si="108"/>
        <v>381763</v>
      </c>
      <c r="H439">
        <f t="shared" ca="1" si="109"/>
        <v>286322.25</v>
      </c>
      <c r="I439">
        <f t="shared" ca="1" si="110"/>
        <v>10116</v>
      </c>
      <c r="J439">
        <f t="shared" ca="1" si="111"/>
        <v>1703</v>
      </c>
      <c r="K439" s="1">
        <f t="shared" ca="1" si="112"/>
        <v>46052</v>
      </c>
      <c r="L439" s="1">
        <f t="shared" ca="1" si="113"/>
        <v>46060</v>
      </c>
      <c r="M439" s="1">
        <f t="shared" ca="1" si="114"/>
        <v>46058</v>
      </c>
      <c r="N439">
        <f t="shared" ca="1" si="115"/>
        <v>298141.25</v>
      </c>
      <c r="O439" s="3">
        <f t="shared" ca="1" si="116"/>
        <v>83621.75</v>
      </c>
      <c r="P439" s="2">
        <f t="shared" ca="1" si="117"/>
        <v>0.21904100187812858</v>
      </c>
      <c r="Q439" t="str">
        <f t="shared" ca="1" si="118"/>
        <v>On Time</v>
      </c>
    </row>
    <row r="440" spans="1:17" x14ac:dyDescent="0.3">
      <c r="A440" t="str">
        <f t="shared" si="102"/>
        <v>S00439</v>
      </c>
      <c r="B440" t="str">
        <f t="shared" ca="1" si="103"/>
        <v>Prime Wholesale</v>
      </c>
      <c r="C440" t="str">
        <f t="shared" ca="1" si="104"/>
        <v>Canada</v>
      </c>
      <c r="D440" t="str">
        <f t="shared" ca="1" si="105"/>
        <v>Pickles</v>
      </c>
      <c r="E440">
        <f t="shared" ca="1" si="106"/>
        <v>336</v>
      </c>
      <c r="F440" s="3">
        <f t="shared" ca="1" si="107"/>
        <v>756</v>
      </c>
      <c r="G440">
        <f t="shared" ca="1" si="108"/>
        <v>254016</v>
      </c>
      <c r="H440">
        <f t="shared" ca="1" si="109"/>
        <v>147329.28</v>
      </c>
      <c r="I440">
        <f t="shared" ca="1" si="110"/>
        <v>3241</v>
      </c>
      <c r="J440">
        <f t="shared" ca="1" si="111"/>
        <v>3666</v>
      </c>
      <c r="K440" s="1">
        <f t="shared" ca="1" si="112"/>
        <v>46073</v>
      </c>
      <c r="L440" s="1">
        <f t="shared" ca="1" si="113"/>
        <v>46093</v>
      </c>
      <c r="M440" s="1">
        <f t="shared" ca="1" si="114"/>
        <v>46091</v>
      </c>
      <c r="N440">
        <f t="shared" ca="1" si="115"/>
        <v>154236.28</v>
      </c>
      <c r="O440" s="3">
        <f t="shared" ca="1" si="116"/>
        <v>99779.72</v>
      </c>
      <c r="P440" s="2">
        <f t="shared" ca="1" si="117"/>
        <v>0.39280879944570424</v>
      </c>
      <c r="Q440" t="str">
        <f t="shared" ca="1" si="118"/>
        <v>On Time</v>
      </c>
    </row>
    <row r="441" spans="1:17" x14ac:dyDescent="0.3">
      <c r="A441" t="str">
        <f t="shared" si="102"/>
        <v>S00440</v>
      </c>
      <c r="B441" t="str">
        <f t="shared" ca="1" si="103"/>
        <v>Global Foods</v>
      </c>
      <c r="C441" t="str">
        <f t="shared" ca="1" si="104"/>
        <v>UAE</v>
      </c>
      <c r="D441" t="str">
        <f t="shared" ca="1" si="105"/>
        <v>Spices</v>
      </c>
      <c r="E441">
        <f t="shared" ca="1" si="106"/>
        <v>126</v>
      </c>
      <c r="F441" s="3">
        <f t="shared" ca="1" si="107"/>
        <v>152</v>
      </c>
      <c r="G441">
        <f t="shared" ca="1" si="108"/>
        <v>19152</v>
      </c>
      <c r="H441">
        <f t="shared" ca="1" si="109"/>
        <v>12065.76</v>
      </c>
      <c r="I441">
        <f t="shared" ca="1" si="110"/>
        <v>6275</v>
      </c>
      <c r="J441">
        <f t="shared" ca="1" si="111"/>
        <v>1799</v>
      </c>
      <c r="K441" s="1">
        <f t="shared" ca="1" si="112"/>
        <v>46015</v>
      </c>
      <c r="L441" s="1">
        <f t="shared" ca="1" si="113"/>
        <v>46022</v>
      </c>
      <c r="M441" s="1">
        <f t="shared" ca="1" si="114"/>
        <v>46024</v>
      </c>
      <c r="N441">
        <f t="shared" ca="1" si="115"/>
        <v>20139.760000000002</v>
      </c>
      <c r="O441" s="3">
        <f t="shared" ca="1" si="116"/>
        <v>-987.76000000000204</v>
      </c>
      <c r="P441" s="2">
        <f t="shared" ca="1" si="117"/>
        <v>-5.1574770258980891E-2</v>
      </c>
      <c r="Q441" t="str">
        <f t="shared" ca="1" si="118"/>
        <v>Late</v>
      </c>
    </row>
    <row r="442" spans="1:17" x14ac:dyDescent="0.3">
      <c r="A442" t="str">
        <f t="shared" si="102"/>
        <v>S00441</v>
      </c>
      <c r="B442" t="str">
        <f t="shared" ca="1" si="103"/>
        <v>Alpha Traders</v>
      </c>
      <c r="C442" t="str">
        <f t="shared" ca="1" si="104"/>
        <v>Canada</v>
      </c>
      <c r="D442" t="str">
        <f t="shared" ca="1" si="105"/>
        <v>Rice</v>
      </c>
      <c r="E442">
        <f t="shared" ca="1" si="106"/>
        <v>377</v>
      </c>
      <c r="F442" s="3">
        <f t="shared" ca="1" si="107"/>
        <v>306</v>
      </c>
      <c r="G442">
        <f t="shared" ca="1" si="108"/>
        <v>115362</v>
      </c>
      <c r="H442">
        <f t="shared" ca="1" si="109"/>
        <v>76138.92</v>
      </c>
      <c r="I442">
        <f t="shared" ca="1" si="110"/>
        <v>1840</v>
      </c>
      <c r="J442">
        <f t="shared" ca="1" si="111"/>
        <v>555</v>
      </c>
      <c r="K442" s="1">
        <f t="shared" ca="1" si="112"/>
        <v>46324</v>
      </c>
      <c r="L442" s="1">
        <f t="shared" ca="1" si="113"/>
        <v>46334</v>
      </c>
      <c r="M442" s="1">
        <f t="shared" ca="1" si="114"/>
        <v>46334</v>
      </c>
      <c r="N442">
        <f t="shared" ca="1" si="115"/>
        <v>78533.919999999998</v>
      </c>
      <c r="O442" s="3">
        <f t="shared" ca="1" si="116"/>
        <v>36828.080000000002</v>
      </c>
      <c r="P442" s="2">
        <f t="shared" ca="1" si="117"/>
        <v>0.31923926422912224</v>
      </c>
      <c r="Q442" t="str">
        <f t="shared" ca="1" si="118"/>
        <v>On Time</v>
      </c>
    </row>
    <row r="443" spans="1:17" x14ac:dyDescent="0.3">
      <c r="A443" t="str">
        <f t="shared" si="102"/>
        <v>S00442</v>
      </c>
      <c r="B443" t="str">
        <f t="shared" ca="1" si="103"/>
        <v>Alpha Traders</v>
      </c>
      <c r="C443" t="str">
        <f t="shared" ca="1" si="104"/>
        <v>Canada</v>
      </c>
      <c r="D443" t="str">
        <f t="shared" ca="1" si="105"/>
        <v>Sauces</v>
      </c>
      <c r="E443">
        <f t="shared" ca="1" si="106"/>
        <v>214</v>
      </c>
      <c r="F443" s="3">
        <f t="shared" ca="1" si="107"/>
        <v>797</v>
      </c>
      <c r="G443">
        <f t="shared" ca="1" si="108"/>
        <v>170558</v>
      </c>
      <c r="H443">
        <f t="shared" ca="1" si="109"/>
        <v>112568.28</v>
      </c>
      <c r="I443">
        <f t="shared" ca="1" si="110"/>
        <v>11914</v>
      </c>
      <c r="J443">
        <f t="shared" ca="1" si="111"/>
        <v>2617</v>
      </c>
      <c r="K443" s="1">
        <f t="shared" ca="1" si="112"/>
        <v>45755</v>
      </c>
      <c r="L443" s="1">
        <f t="shared" ca="1" si="113"/>
        <v>45774</v>
      </c>
      <c r="M443" s="1">
        <f t="shared" ca="1" si="114"/>
        <v>45776</v>
      </c>
      <c r="N443">
        <f t="shared" ca="1" si="115"/>
        <v>127099.28</v>
      </c>
      <c r="O443" s="3">
        <f t="shared" ca="1" si="116"/>
        <v>43458.720000000001</v>
      </c>
      <c r="P443" s="2">
        <f t="shared" ca="1" si="117"/>
        <v>0.25480317545937453</v>
      </c>
      <c r="Q443" t="str">
        <f t="shared" ca="1" si="118"/>
        <v>Late</v>
      </c>
    </row>
    <row r="444" spans="1:17" x14ac:dyDescent="0.3">
      <c r="A444" t="str">
        <f t="shared" si="102"/>
        <v>S00443</v>
      </c>
      <c r="B444" t="str">
        <f t="shared" ca="1" si="103"/>
        <v>Alpha Traders</v>
      </c>
      <c r="C444" t="str">
        <f t="shared" ca="1" si="104"/>
        <v>UK</v>
      </c>
      <c r="D444" t="str">
        <f t="shared" ca="1" si="105"/>
        <v>Spices</v>
      </c>
      <c r="E444">
        <f t="shared" ca="1" si="106"/>
        <v>165</v>
      </c>
      <c r="F444" s="3">
        <f t="shared" ca="1" si="107"/>
        <v>472</v>
      </c>
      <c r="G444">
        <f t="shared" ca="1" si="108"/>
        <v>77880</v>
      </c>
      <c r="H444">
        <f t="shared" ca="1" si="109"/>
        <v>57631.199999999997</v>
      </c>
      <c r="I444">
        <f t="shared" ca="1" si="110"/>
        <v>7339</v>
      </c>
      <c r="J444">
        <f t="shared" ca="1" si="111"/>
        <v>636</v>
      </c>
      <c r="K444" s="1">
        <f t="shared" ca="1" si="112"/>
        <v>45993</v>
      </c>
      <c r="L444" s="1">
        <f t="shared" ca="1" si="113"/>
        <v>46013</v>
      </c>
      <c r="M444" s="1">
        <f t="shared" ca="1" si="114"/>
        <v>46019</v>
      </c>
      <c r="N444">
        <f t="shared" ca="1" si="115"/>
        <v>65606.2</v>
      </c>
      <c r="O444" s="3">
        <f t="shared" ca="1" si="116"/>
        <v>12273.800000000003</v>
      </c>
      <c r="P444" s="2">
        <f t="shared" ca="1" si="117"/>
        <v>0.15759887005649723</v>
      </c>
      <c r="Q444" t="str">
        <f t="shared" ca="1" si="118"/>
        <v>Late</v>
      </c>
    </row>
    <row r="445" spans="1:17" x14ac:dyDescent="0.3">
      <c r="A445" t="str">
        <f t="shared" si="102"/>
        <v>S00444</v>
      </c>
      <c r="B445" t="str">
        <f t="shared" ca="1" si="103"/>
        <v>Global Foods</v>
      </c>
      <c r="C445" t="str">
        <f t="shared" ca="1" si="104"/>
        <v>Canada</v>
      </c>
      <c r="D445" t="str">
        <f t="shared" ca="1" si="105"/>
        <v>Rice</v>
      </c>
      <c r="E445">
        <f t="shared" ca="1" si="106"/>
        <v>454</v>
      </c>
      <c r="F445" s="3">
        <f t="shared" ca="1" si="107"/>
        <v>723</v>
      </c>
      <c r="G445">
        <f t="shared" ca="1" si="108"/>
        <v>328242</v>
      </c>
      <c r="H445">
        <f t="shared" ca="1" si="109"/>
        <v>242899.08</v>
      </c>
      <c r="I445">
        <f t="shared" ca="1" si="110"/>
        <v>3924</v>
      </c>
      <c r="J445">
        <f t="shared" ca="1" si="111"/>
        <v>3927</v>
      </c>
      <c r="K445" s="1">
        <f t="shared" ca="1" si="112"/>
        <v>45832</v>
      </c>
      <c r="L445" s="1">
        <f t="shared" ca="1" si="113"/>
        <v>45845</v>
      </c>
      <c r="M445" s="1">
        <f t="shared" ca="1" si="114"/>
        <v>45849</v>
      </c>
      <c r="N445">
        <f t="shared" ca="1" si="115"/>
        <v>250750.07999999999</v>
      </c>
      <c r="O445" s="3">
        <f t="shared" ca="1" si="116"/>
        <v>77491.920000000013</v>
      </c>
      <c r="P445" s="2">
        <f t="shared" ca="1" si="117"/>
        <v>0.23608167144972311</v>
      </c>
      <c r="Q445" t="str">
        <f t="shared" ca="1" si="118"/>
        <v>Late</v>
      </c>
    </row>
    <row r="446" spans="1:17" x14ac:dyDescent="0.3">
      <c r="A446" t="str">
        <f t="shared" si="102"/>
        <v>S00445</v>
      </c>
      <c r="B446" t="str">
        <f t="shared" ca="1" si="103"/>
        <v>Oceanic Exports</v>
      </c>
      <c r="C446" t="str">
        <f t="shared" ca="1" si="104"/>
        <v>Canada</v>
      </c>
      <c r="D446" t="str">
        <f t="shared" ca="1" si="105"/>
        <v>Spices</v>
      </c>
      <c r="E446">
        <f t="shared" ca="1" si="106"/>
        <v>401</v>
      </c>
      <c r="F446" s="3">
        <f t="shared" ca="1" si="107"/>
        <v>469</v>
      </c>
      <c r="G446">
        <f t="shared" ca="1" si="108"/>
        <v>188069</v>
      </c>
      <c r="H446">
        <f t="shared" ca="1" si="109"/>
        <v>94034.5</v>
      </c>
      <c r="I446">
        <f t="shared" ca="1" si="110"/>
        <v>10095</v>
      </c>
      <c r="J446">
        <f t="shared" ca="1" si="111"/>
        <v>899</v>
      </c>
      <c r="K446" s="1">
        <f t="shared" ca="1" si="112"/>
        <v>45729</v>
      </c>
      <c r="L446" s="1">
        <f t="shared" ca="1" si="113"/>
        <v>45743</v>
      </c>
      <c r="M446" s="1">
        <f t="shared" ca="1" si="114"/>
        <v>45740</v>
      </c>
      <c r="N446">
        <f t="shared" ca="1" si="115"/>
        <v>105028.5</v>
      </c>
      <c r="O446" s="3">
        <f t="shared" ca="1" si="116"/>
        <v>83040.5</v>
      </c>
      <c r="P446" s="2">
        <f t="shared" ca="1" si="117"/>
        <v>0.44154273165699826</v>
      </c>
      <c r="Q446" t="str">
        <f t="shared" ca="1" si="118"/>
        <v>On Time</v>
      </c>
    </row>
    <row r="447" spans="1:17" x14ac:dyDescent="0.3">
      <c r="A447" t="str">
        <f t="shared" si="102"/>
        <v>S00446</v>
      </c>
      <c r="B447" t="str">
        <f t="shared" ca="1" si="103"/>
        <v>Global Foods</v>
      </c>
      <c r="C447" t="str">
        <f t="shared" ca="1" si="104"/>
        <v>Australia</v>
      </c>
      <c r="D447" t="str">
        <f t="shared" ca="1" si="105"/>
        <v>Rice</v>
      </c>
      <c r="E447">
        <f t="shared" ca="1" si="106"/>
        <v>304</v>
      </c>
      <c r="F447" s="3">
        <f t="shared" ca="1" si="107"/>
        <v>147</v>
      </c>
      <c r="G447">
        <f t="shared" ca="1" si="108"/>
        <v>44688</v>
      </c>
      <c r="H447">
        <f t="shared" ca="1" si="109"/>
        <v>22790.880000000001</v>
      </c>
      <c r="I447">
        <f t="shared" ca="1" si="110"/>
        <v>7432</v>
      </c>
      <c r="J447">
        <f t="shared" ca="1" si="111"/>
        <v>3998</v>
      </c>
      <c r="K447" s="1">
        <f t="shared" ca="1" si="112"/>
        <v>45673</v>
      </c>
      <c r="L447" s="1">
        <f t="shared" ca="1" si="113"/>
        <v>45692</v>
      </c>
      <c r="M447" s="1">
        <f t="shared" ca="1" si="114"/>
        <v>45695</v>
      </c>
      <c r="N447">
        <f t="shared" ca="1" si="115"/>
        <v>34220.880000000005</v>
      </c>
      <c r="O447" s="3">
        <f t="shared" ca="1" si="116"/>
        <v>10467.119999999995</v>
      </c>
      <c r="P447" s="2">
        <f t="shared" ca="1" si="117"/>
        <v>0.23422663802363039</v>
      </c>
      <c r="Q447" t="str">
        <f t="shared" ca="1" si="118"/>
        <v>Late</v>
      </c>
    </row>
    <row r="448" spans="1:17" x14ac:dyDescent="0.3">
      <c r="A448" t="str">
        <f t="shared" si="102"/>
        <v>S00447</v>
      </c>
      <c r="B448" t="str">
        <f t="shared" ca="1" si="103"/>
        <v>Prime Wholesale</v>
      </c>
      <c r="C448" t="str">
        <f t="shared" ca="1" si="104"/>
        <v>UAE</v>
      </c>
      <c r="D448" t="str">
        <f t="shared" ca="1" si="105"/>
        <v>Tea</v>
      </c>
      <c r="E448">
        <f t="shared" ca="1" si="106"/>
        <v>347</v>
      </c>
      <c r="F448" s="3">
        <f t="shared" ca="1" si="107"/>
        <v>616</v>
      </c>
      <c r="G448">
        <f t="shared" ca="1" si="108"/>
        <v>213752</v>
      </c>
      <c r="H448">
        <f t="shared" ca="1" si="109"/>
        <v>123976.16</v>
      </c>
      <c r="I448">
        <f t="shared" ca="1" si="110"/>
        <v>8693</v>
      </c>
      <c r="J448">
        <f t="shared" ca="1" si="111"/>
        <v>2666</v>
      </c>
      <c r="K448" s="1">
        <f t="shared" ca="1" si="112"/>
        <v>46142</v>
      </c>
      <c r="L448" s="1">
        <f t="shared" ca="1" si="113"/>
        <v>46160</v>
      </c>
      <c r="M448" s="1">
        <f t="shared" ca="1" si="114"/>
        <v>46163</v>
      </c>
      <c r="N448">
        <f t="shared" ca="1" si="115"/>
        <v>135335.16</v>
      </c>
      <c r="O448" s="3">
        <f t="shared" ca="1" si="116"/>
        <v>78416.84</v>
      </c>
      <c r="P448" s="2">
        <f t="shared" ca="1" si="117"/>
        <v>0.36685897675811219</v>
      </c>
      <c r="Q448" t="str">
        <f t="shared" ca="1" si="118"/>
        <v>Late</v>
      </c>
    </row>
    <row r="449" spans="1:17" x14ac:dyDescent="0.3">
      <c r="A449" t="str">
        <f t="shared" si="102"/>
        <v>S00448</v>
      </c>
      <c r="B449" t="str">
        <f t="shared" ca="1" si="103"/>
        <v>Global Foods</v>
      </c>
      <c r="C449" t="str">
        <f t="shared" ca="1" si="104"/>
        <v>Singapore</v>
      </c>
      <c r="D449" t="str">
        <f t="shared" ca="1" si="105"/>
        <v>Pickles</v>
      </c>
      <c r="E449">
        <f t="shared" ca="1" si="106"/>
        <v>114</v>
      </c>
      <c r="F449" s="3">
        <f t="shared" ca="1" si="107"/>
        <v>677</v>
      </c>
      <c r="G449">
        <f t="shared" ca="1" si="108"/>
        <v>77178</v>
      </c>
      <c r="H449">
        <f t="shared" ca="1" si="109"/>
        <v>43991.46</v>
      </c>
      <c r="I449">
        <f t="shared" ca="1" si="110"/>
        <v>8235</v>
      </c>
      <c r="J449">
        <f t="shared" ca="1" si="111"/>
        <v>1352</v>
      </c>
      <c r="K449" s="1">
        <f t="shared" ca="1" si="112"/>
        <v>46261</v>
      </c>
      <c r="L449" s="1">
        <f t="shared" ca="1" si="113"/>
        <v>46270</v>
      </c>
      <c r="M449" s="1">
        <f t="shared" ca="1" si="114"/>
        <v>46276</v>
      </c>
      <c r="N449">
        <f t="shared" ca="1" si="115"/>
        <v>53578.46</v>
      </c>
      <c r="O449" s="3">
        <f t="shared" ca="1" si="116"/>
        <v>23599.54</v>
      </c>
      <c r="P449" s="2">
        <f t="shared" ca="1" si="117"/>
        <v>0.30578066288320505</v>
      </c>
      <c r="Q449" t="str">
        <f t="shared" ca="1" si="118"/>
        <v>Late</v>
      </c>
    </row>
    <row r="450" spans="1:17" x14ac:dyDescent="0.3">
      <c r="A450" t="str">
        <f t="shared" si="102"/>
        <v>S00449</v>
      </c>
      <c r="B450" t="str">
        <f t="shared" ca="1" si="103"/>
        <v>Global Foods</v>
      </c>
      <c r="C450" t="str">
        <f t="shared" ca="1" si="104"/>
        <v>Singapore</v>
      </c>
      <c r="D450" t="str">
        <f t="shared" ca="1" si="105"/>
        <v>Tea</v>
      </c>
      <c r="E450">
        <f t="shared" ca="1" si="106"/>
        <v>150</v>
      </c>
      <c r="F450" s="3">
        <f t="shared" ca="1" si="107"/>
        <v>134</v>
      </c>
      <c r="G450">
        <f t="shared" ca="1" si="108"/>
        <v>20100</v>
      </c>
      <c r="H450">
        <f t="shared" ca="1" si="109"/>
        <v>11859</v>
      </c>
      <c r="I450">
        <f t="shared" ca="1" si="110"/>
        <v>6999</v>
      </c>
      <c r="J450">
        <f t="shared" ca="1" si="111"/>
        <v>2631</v>
      </c>
      <c r="K450" s="1">
        <f t="shared" ca="1" si="112"/>
        <v>45879</v>
      </c>
      <c r="L450" s="1">
        <f t="shared" ca="1" si="113"/>
        <v>45886</v>
      </c>
      <c r="M450" s="1">
        <f t="shared" ca="1" si="114"/>
        <v>45884</v>
      </c>
      <c r="N450">
        <f t="shared" ca="1" si="115"/>
        <v>21489</v>
      </c>
      <c r="O450" s="3">
        <f t="shared" ca="1" si="116"/>
        <v>-1389</v>
      </c>
      <c r="P450" s="2">
        <f t="shared" ca="1" si="117"/>
        <v>-6.9104477611940301E-2</v>
      </c>
      <c r="Q450" t="str">
        <f t="shared" ca="1" si="118"/>
        <v>On Time</v>
      </c>
    </row>
    <row r="451" spans="1:17" x14ac:dyDescent="0.3">
      <c r="A451" t="str">
        <f t="shared" ref="A451:A514" si="119">"S"&amp;TEXT(ROW()-1,"00000")</f>
        <v>S00450</v>
      </c>
      <c r="B451" t="str">
        <f t="shared" ref="B451:B514" ca="1" si="120">CHOOSE(RANDBETWEEN(1,6),"Alpha Traders","Beta Imports","Global Foods","FreshMart Ltd","Oceanic Exports","Prime Wholesale")</f>
        <v>Oceanic Exports</v>
      </c>
      <c r="C451" t="str">
        <f t="shared" ref="C451:C514" ca="1" si="121">CHOOSE(RANDBETWEEN(1,5),"UK","UAE","Canada","Australia","Singapore")</f>
        <v>Singapore</v>
      </c>
      <c r="D451" t="str">
        <f t="shared" ref="D451:D514" ca="1" si="122">CHOOSE(RANDBETWEEN(1,5),"Pickles","Spices","Tea","Rice","Sauces")</f>
        <v>Pickles</v>
      </c>
      <c r="E451">
        <f t="shared" ref="E451:E514" ca="1" si="123">RANDBETWEEN(50,500)</f>
        <v>333</v>
      </c>
      <c r="F451" s="3">
        <f t="shared" ref="F451:F514" ca="1" si="124">RANDBETWEEN(100,800)</f>
        <v>547</v>
      </c>
      <c r="G451">
        <f t="shared" ref="G451:G514" ca="1" si="125">E451*F451</f>
        <v>182151</v>
      </c>
      <c r="H451">
        <f t="shared" ref="H451:H514" ca="1" si="126">ROUND(G451*RANDBETWEEN(45,75)/100,2)</f>
        <v>114755.13</v>
      </c>
      <c r="I451">
        <f t="shared" ref="I451:I514" ca="1" si="127">RANDBETWEEN(1500,12000)</f>
        <v>2378</v>
      </c>
      <c r="J451">
        <f t="shared" ref="J451:J514" ca="1" si="128">RANDBETWEEN(500,4000)</f>
        <v>1565</v>
      </c>
      <c r="K451" s="1">
        <f t="shared" ref="K451:K514" ca="1" si="129">DATE(2025,1,1)+RANDBETWEEN(0,729)</f>
        <v>46275</v>
      </c>
      <c r="L451" s="1">
        <f t="shared" ref="L451:L514" ca="1" si="130">K451+RANDBETWEEN(7,20)</f>
        <v>46285</v>
      </c>
      <c r="M451" s="1">
        <f t="shared" ref="M451:M514" ca="1" si="131">L451+RANDBETWEEN(-3,6)</f>
        <v>46290</v>
      </c>
      <c r="N451">
        <f t="shared" ref="N451:N514" ca="1" si="132">H451+I451+J451</f>
        <v>118698.13</v>
      </c>
      <c r="O451" s="3">
        <f t="shared" ref="O451:O514" ca="1" si="133">G451-N451</f>
        <v>63452.869999999995</v>
      </c>
      <c r="P451" s="2">
        <f t="shared" ref="P451:P514" ca="1" si="134">IFERROR(O451/G451,0)</f>
        <v>0.34835312460540979</v>
      </c>
      <c r="Q451" t="str">
        <f t="shared" ref="Q451:Q514" ca="1" si="135">IF(M451&lt;=L451,"On Time","Late")</f>
        <v>Late</v>
      </c>
    </row>
    <row r="452" spans="1:17" x14ac:dyDescent="0.3">
      <c r="A452" t="str">
        <f t="shared" si="119"/>
        <v>S00451</v>
      </c>
      <c r="B452" t="str">
        <f t="shared" ca="1" si="120"/>
        <v>Beta Imports</v>
      </c>
      <c r="C452" t="str">
        <f t="shared" ca="1" si="121"/>
        <v>Canada</v>
      </c>
      <c r="D452" t="str">
        <f t="shared" ca="1" si="122"/>
        <v>Pickles</v>
      </c>
      <c r="E452">
        <f t="shared" ca="1" si="123"/>
        <v>338</v>
      </c>
      <c r="F452" s="3">
        <f t="shared" ca="1" si="124"/>
        <v>385</v>
      </c>
      <c r="G452">
        <f t="shared" ca="1" si="125"/>
        <v>130130</v>
      </c>
      <c r="H452">
        <f t="shared" ca="1" si="126"/>
        <v>75475.399999999994</v>
      </c>
      <c r="I452">
        <f t="shared" ca="1" si="127"/>
        <v>6705</v>
      </c>
      <c r="J452">
        <f t="shared" ca="1" si="128"/>
        <v>1290</v>
      </c>
      <c r="K452" s="1">
        <f t="shared" ca="1" si="129"/>
        <v>46055</v>
      </c>
      <c r="L452" s="1">
        <f t="shared" ca="1" si="130"/>
        <v>46066</v>
      </c>
      <c r="M452" s="1">
        <f t="shared" ca="1" si="131"/>
        <v>46068</v>
      </c>
      <c r="N452">
        <f t="shared" ca="1" si="132"/>
        <v>83470.399999999994</v>
      </c>
      <c r="O452" s="3">
        <f t="shared" ca="1" si="133"/>
        <v>46659.600000000006</v>
      </c>
      <c r="P452" s="2">
        <f t="shared" ca="1" si="134"/>
        <v>0.35856143856143863</v>
      </c>
      <c r="Q452" t="str">
        <f t="shared" ca="1" si="135"/>
        <v>Late</v>
      </c>
    </row>
    <row r="453" spans="1:17" x14ac:dyDescent="0.3">
      <c r="A453" t="str">
        <f t="shared" si="119"/>
        <v>S00452</v>
      </c>
      <c r="B453" t="str">
        <f t="shared" ca="1" si="120"/>
        <v>Beta Imports</v>
      </c>
      <c r="C453" t="str">
        <f t="shared" ca="1" si="121"/>
        <v>UK</v>
      </c>
      <c r="D453" t="str">
        <f t="shared" ca="1" si="122"/>
        <v>Sauces</v>
      </c>
      <c r="E453">
        <f t="shared" ca="1" si="123"/>
        <v>450</v>
      </c>
      <c r="F453" s="3">
        <f t="shared" ca="1" si="124"/>
        <v>317</v>
      </c>
      <c r="G453">
        <f t="shared" ca="1" si="125"/>
        <v>142650</v>
      </c>
      <c r="H453">
        <f t="shared" ca="1" si="126"/>
        <v>64192.5</v>
      </c>
      <c r="I453">
        <f t="shared" ca="1" si="127"/>
        <v>10964</v>
      </c>
      <c r="J453">
        <f t="shared" ca="1" si="128"/>
        <v>668</v>
      </c>
      <c r="K453" s="1">
        <f t="shared" ca="1" si="129"/>
        <v>45845</v>
      </c>
      <c r="L453" s="1">
        <f t="shared" ca="1" si="130"/>
        <v>45864</v>
      </c>
      <c r="M453" s="1">
        <f t="shared" ca="1" si="131"/>
        <v>45862</v>
      </c>
      <c r="N453">
        <f t="shared" ca="1" si="132"/>
        <v>75824.5</v>
      </c>
      <c r="O453" s="3">
        <f t="shared" ca="1" si="133"/>
        <v>66825.5</v>
      </c>
      <c r="P453" s="2">
        <f t="shared" ca="1" si="134"/>
        <v>0.4684577637574483</v>
      </c>
      <c r="Q453" t="str">
        <f t="shared" ca="1" si="135"/>
        <v>On Time</v>
      </c>
    </row>
    <row r="454" spans="1:17" x14ac:dyDescent="0.3">
      <c r="A454" t="str">
        <f t="shared" si="119"/>
        <v>S00453</v>
      </c>
      <c r="B454" t="str">
        <f t="shared" ca="1" si="120"/>
        <v>Prime Wholesale</v>
      </c>
      <c r="C454" t="str">
        <f t="shared" ca="1" si="121"/>
        <v>Australia</v>
      </c>
      <c r="D454" t="str">
        <f t="shared" ca="1" si="122"/>
        <v>Sauces</v>
      </c>
      <c r="E454">
        <f t="shared" ca="1" si="123"/>
        <v>242</v>
      </c>
      <c r="F454" s="3">
        <f t="shared" ca="1" si="124"/>
        <v>349</v>
      </c>
      <c r="G454">
        <f t="shared" ca="1" si="125"/>
        <v>84458</v>
      </c>
      <c r="H454">
        <f t="shared" ca="1" si="126"/>
        <v>39695.26</v>
      </c>
      <c r="I454">
        <f t="shared" ca="1" si="127"/>
        <v>1564</v>
      </c>
      <c r="J454">
        <f t="shared" ca="1" si="128"/>
        <v>2452</v>
      </c>
      <c r="K454" s="1">
        <f t="shared" ca="1" si="129"/>
        <v>46342</v>
      </c>
      <c r="L454" s="1">
        <f t="shared" ca="1" si="130"/>
        <v>46360</v>
      </c>
      <c r="M454" s="1">
        <f t="shared" ca="1" si="131"/>
        <v>46365</v>
      </c>
      <c r="N454">
        <f t="shared" ca="1" si="132"/>
        <v>43711.26</v>
      </c>
      <c r="O454" s="3">
        <f t="shared" ca="1" si="133"/>
        <v>40746.74</v>
      </c>
      <c r="P454" s="2">
        <f t="shared" ca="1" si="134"/>
        <v>0.48244973833147836</v>
      </c>
      <c r="Q454" t="str">
        <f t="shared" ca="1" si="135"/>
        <v>Late</v>
      </c>
    </row>
    <row r="455" spans="1:17" x14ac:dyDescent="0.3">
      <c r="A455" t="str">
        <f t="shared" si="119"/>
        <v>S00454</v>
      </c>
      <c r="B455" t="str">
        <f t="shared" ca="1" si="120"/>
        <v>Global Foods</v>
      </c>
      <c r="C455" t="str">
        <f t="shared" ca="1" si="121"/>
        <v>Canada</v>
      </c>
      <c r="D455" t="str">
        <f t="shared" ca="1" si="122"/>
        <v>Spices</v>
      </c>
      <c r="E455">
        <f t="shared" ca="1" si="123"/>
        <v>98</v>
      </c>
      <c r="F455" s="3">
        <f t="shared" ca="1" si="124"/>
        <v>466</v>
      </c>
      <c r="G455">
        <f t="shared" ca="1" si="125"/>
        <v>45668</v>
      </c>
      <c r="H455">
        <f t="shared" ca="1" si="126"/>
        <v>23747.360000000001</v>
      </c>
      <c r="I455">
        <f t="shared" ca="1" si="127"/>
        <v>11485</v>
      </c>
      <c r="J455">
        <f t="shared" ca="1" si="128"/>
        <v>1892</v>
      </c>
      <c r="K455" s="1">
        <f t="shared" ca="1" si="129"/>
        <v>46085</v>
      </c>
      <c r="L455" s="1">
        <f t="shared" ca="1" si="130"/>
        <v>46104</v>
      </c>
      <c r="M455" s="1">
        <f t="shared" ca="1" si="131"/>
        <v>46109</v>
      </c>
      <c r="N455">
        <f t="shared" ca="1" si="132"/>
        <v>37124.36</v>
      </c>
      <c r="O455" s="3">
        <f t="shared" ca="1" si="133"/>
        <v>8543.64</v>
      </c>
      <c r="P455" s="2">
        <f t="shared" ca="1" si="134"/>
        <v>0.18708154506437766</v>
      </c>
      <c r="Q455" t="str">
        <f t="shared" ca="1" si="135"/>
        <v>Late</v>
      </c>
    </row>
    <row r="456" spans="1:17" x14ac:dyDescent="0.3">
      <c r="A456" t="str">
        <f t="shared" si="119"/>
        <v>S00455</v>
      </c>
      <c r="B456" t="str">
        <f t="shared" ca="1" si="120"/>
        <v>Alpha Traders</v>
      </c>
      <c r="C456" t="str">
        <f t="shared" ca="1" si="121"/>
        <v>UAE</v>
      </c>
      <c r="D456" t="str">
        <f t="shared" ca="1" si="122"/>
        <v>Spices</v>
      </c>
      <c r="E456">
        <f t="shared" ca="1" si="123"/>
        <v>454</v>
      </c>
      <c r="F456" s="3">
        <f t="shared" ca="1" si="124"/>
        <v>334</v>
      </c>
      <c r="G456">
        <f t="shared" ca="1" si="125"/>
        <v>151636</v>
      </c>
      <c r="H456">
        <f t="shared" ca="1" si="126"/>
        <v>94014.32</v>
      </c>
      <c r="I456">
        <f t="shared" ca="1" si="127"/>
        <v>5395</v>
      </c>
      <c r="J456">
        <f t="shared" ca="1" si="128"/>
        <v>3833</v>
      </c>
      <c r="K456" s="1">
        <f t="shared" ca="1" si="129"/>
        <v>46008</v>
      </c>
      <c r="L456" s="1">
        <f t="shared" ca="1" si="130"/>
        <v>46024</v>
      </c>
      <c r="M456" s="1">
        <f t="shared" ca="1" si="131"/>
        <v>46026</v>
      </c>
      <c r="N456">
        <f t="shared" ca="1" si="132"/>
        <v>103242.32</v>
      </c>
      <c r="O456" s="3">
        <f t="shared" ca="1" si="133"/>
        <v>48393.679999999993</v>
      </c>
      <c r="P456" s="2">
        <f t="shared" ca="1" si="134"/>
        <v>0.31914373895381037</v>
      </c>
      <c r="Q456" t="str">
        <f t="shared" ca="1" si="135"/>
        <v>Late</v>
      </c>
    </row>
    <row r="457" spans="1:17" x14ac:dyDescent="0.3">
      <c r="A457" t="str">
        <f t="shared" si="119"/>
        <v>S00456</v>
      </c>
      <c r="B457" t="str">
        <f t="shared" ca="1" si="120"/>
        <v>Prime Wholesale</v>
      </c>
      <c r="C457" t="str">
        <f t="shared" ca="1" si="121"/>
        <v>UAE</v>
      </c>
      <c r="D457" t="str">
        <f t="shared" ca="1" si="122"/>
        <v>Rice</v>
      </c>
      <c r="E457">
        <f t="shared" ca="1" si="123"/>
        <v>217</v>
      </c>
      <c r="F457" s="3">
        <f t="shared" ca="1" si="124"/>
        <v>230</v>
      </c>
      <c r="G457">
        <f t="shared" ca="1" si="125"/>
        <v>49910</v>
      </c>
      <c r="H457">
        <f t="shared" ca="1" si="126"/>
        <v>33938.800000000003</v>
      </c>
      <c r="I457">
        <f t="shared" ca="1" si="127"/>
        <v>8139</v>
      </c>
      <c r="J457">
        <f t="shared" ca="1" si="128"/>
        <v>3742</v>
      </c>
      <c r="K457" s="1">
        <f t="shared" ca="1" si="129"/>
        <v>45869</v>
      </c>
      <c r="L457" s="1">
        <f t="shared" ca="1" si="130"/>
        <v>45876</v>
      </c>
      <c r="M457" s="1">
        <f t="shared" ca="1" si="131"/>
        <v>45880</v>
      </c>
      <c r="N457">
        <f t="shared" ca="1" si="132"/>
        <v>45819.8</v>
      </c>
      <c r="O457" s="3">
        <f t="shared" ca="1" si="133"/>
        <v>4090.1999999999971</v>
      </c>
      <c r="P457" s="2">
        <f t="shared" ca="1" si="134"/>
        <v>8.195151272290116E-2</v>
      </c>
      <c r="Q457" t="str">
        <f t="shared" ca="1" si="135"/>
        <v>Late</v>
      </c>
    </row>
    <row r="458" spans="1:17" x14ac:dyDescent="0.3">
      <c r="A458" t="str">
        <f t="shared" si="119"/>
        <v>S00457</v>
      </c>
      <c r="B458" t="str">
        <f t="shared" ca="1" si="120"/>
        <v>Alpha Traders</v>
      </c>
      <c r="C458" t="str">
        <f t="shared" ca="1" si="121"/>
        <v>UK</v>
      </c>
      <c r="D458" t="str">
        <f t="shared" ca="1" si="122"/>
        <v>Tea</v>
      </c>
      <c r="E458">
        <f t="shared" ca="1" si="123"/>
        <v>335</v>
      </c>
      <c r="F458" s="3">
        <f t="shared" ca="1" si="124"/>
        <v>436</v>
      </c>
      <c r="G458">
        <f t="shared" ca="1" si="125"/>
        <v>146060</v>
      </c>
      <c r="H458">
        <f t="shared" ca="1" si="126"/>
        <v>67187.600000000006</v>
      </c>
      <c r="I458">
        <f t="shared" ca="1" si="127"/>
        <v>11029</v>
      </c>
      <c r="J458">
        <f t="shared" ca="1" si="128"/>
        <v>2714</v>
      </c>
      <c r="K458" s="1">
        <f t="shared" ca="1" si="129"/>
        <v>46297</v>
      </c>
      <c r="L458" s="1">
        <f t="shared" ca="1" si="130"/>
        <v>46307</v>
      </c>
      <c r="M458" s="1">
        <f t="shared" ca="1" si="131"/>
        <v>46309</v>
      </c>
      <c r="N458">
        <f t="shared" ca="1" si="132"/>
        <v>80930.600000000006</v>
      </c>
      <c r="O458" s="3">
        <f t="shared" ca="1" si="133"/>
        <v>65129.399999999994</v>
      </c>
      <c r="P458" s="2">
        <f t="shared" ca="1" si="134"/>
        <v>0.4459085307407914</v>
      </c>
      <c r="Q458" t="str">
        <f t="shared" ca="1" si="135"/>
        <v>Late</v>
      </c>
    </row>
    <row r="459" spans="1:17" x14ac:dyDescent="0.3">
      <c r="A459" t="str">
        <f t="shared" si="119"/>
        <v>S00458</v>
      </c>
      <c r="B459" t="str">
        <f t="shared" ca="1" si="120"/>
        <v>Prime Wholesale</v>
      </c>
      <c r="C459" t="str">
        <f t="shared" ca="1" si="121"/>
        <v>Singapore</v>
      </c>
      <c r="D459" t="str">
        <f t="shared" ca="1" si="122"/>
        <v>Pickles</v>
      </c>
      <c r="E459">
        <f t="shared" ca="1" si="123"/>
        <v>151</v>
      </c>
      <c r="F459" s="3">
        <f t="shared" ca="1" si="124"/>
        <v>677</v>
      </c>
      <c r="G459">
        <f t="shared" ca="1" si="125"/>
        <v>102227</v>
      </c>
      <c r="H459">
        <f t="shared" ca="1" si="126"/>
        <v>50091.23</v>
      </c>
      <c r="I459">
        <f t="shared" ca="1" si="127"/>
        <v>9787</v>
      </c>
      <c r="J459">
        <f t="shared" ca="1" si="128"/>
        <v>1348</v>
      </c>
      <c r="K459" s="1">
        <f t="shared" ca="1" si="129"/>
        <v>45847</v>
      </c>
      <c r="L459" s="1">
        <f t="shared" ca="1" si="130"/>
        <v>45856</v>
      </c>
      <c r="M459" s="1">
        <f t="shared" ca="1" si="131"/>
        <v>45855</v>
      </c>
      <c r="N459">
        <f t="shared" ca="1" si="132"/>
        <v>61226.23</v>
      </c>
      <c r="O459" s="3">
        <f t="shared" ca="1" si="133"/>
        <v>41000.769999999997</v>
      </c>
      <c r="P459" s="2">
        <f t="shared" ca="1" si="134"/>
        <v>0.40107574319895917</v>
      </c>
      <c r="Q459" t="str">
        <f t="shared" ca="1" si="135"/>
        <v>On Time</v>
      </c>
    </row>
    <row r="460" spans="1:17" x14ac:dyDescent="0.3">
      <c r="A460" t="str">
        <f t="shared" si="119"/>
        <v>S00459</v>
      </c>
      <c r="B460" t="str">
        <f t="shared" ca="1" si="120"/>
        <v>Beta Imports</v>
      </c>
      <c r="C460" t="str">
        <f t="shared" ca="1" si="121"/>
        <v>Singapore</v>
      </c>
      <c r="D460" t="str">
        <f t="shared" ca="1" si="122"/>
        <v>Pickles</v>
      </c>
      <c r="E460">
        <f t="shared" ca="1" si="123"/>
        <v>294</v>
      </c>
      <c r="F460" s="3">
        <f t="shared" ca="1" si="124"/>
        <v>663</v>
      </c>
      <c r="G460">
        <f t="shared" ca="1" si="125"/>
        <v>194922</v>
      </c>
      <c r="H460">
        <f t="shared" ca="1" si="126"/>
        <v>105257.88</v>
      </c>
      <c r="I460">
        <f t="shared" ca="1" si="127"/>
        <v>10145</v>
      </c>
      <c r="J460">
        <f t="shared" ca="1" si="128"/>
        <v>1526</v>
      </c>
      <c r="K460" s="1">
        <f t="shared" ca="1" si="129"/>
        <v>46142</v>
      </c>
      <c r="L460" s="1">
        <f t="shared" ca="1" si="130"/>
        <v>46154</v>
      </c>
      <c r="M460" s="1">
        <f t="shared" ca="1" si="131"/>
        <v>46159</v>
      </c>
      <c r="N460">
        <f t="shared" ca="1" si="132"/>
        <v>116928.88</v>
      </c>
      <c r="O460" s="3">
        <f t="shared" ca="1" si="133"/>
        <v>77993.119999999995</v>
      </c>
      <c r="P460" s="2">
        <f t="shared" ca="1" si="134"/>
        <v>0.40012476785586026</v>
      </c>
      <c r="Q460" t="str">
        <f t="shared" ca="1" si="135"/>
        <v>Late</v>
      </c>
    </row>
    <row r="461" spans="1:17" x14ac:dyDescent="0.3">
      <c r="A461" t="str">
        <f t="shared" si="119"/>
        <v>S00460</v>
      </c>
      <c r="B461" t="str">
        <f t="shared" ca="1" si="120"/>
        <v>Beta Imports</v>
      </c>
      <c r="C461" t="str">
        <f t="shared" ca="1" si="121"/>
        <v>Australia</v>
      </c>
      <c r="D461" t="str">
        <f t="shared" ca="1" si="122"/>
        <v>Pickles</v>
      </c>
      <c r="E461">
        <f t="shared" ca="1" si="123"/>
        <v>426</v>
      </c>
      <c r="F461" s="3">
        <f t="shared" ca="1" si="124"/>
        <v>446</v>
      </c>
      <c r="G461">
        <f t="shared" ca="1" si="125"/>
        <v>189996</v>
      </c>
      <c r="H461">
        <f t="shared" ca="1" si="126"/>
        <v>85498.2</v>
      </c>
      <c r="I461">
        <f t="shared" ca="1" si="127"/>
        <v>10552</v>
      </c>
      <c r="J461">
        <f t="shared" ca="1" si="128"/>
        <v>1801</v>
      </c>
      <c r="K461" s="1">
        <f t="shared" ca="1" si="129"/>
        <v>45801</v>
      </c>
      <c r="L461" s="1">
        <f t="shared" ca="1" si="130"/>
        <v>45818</v>
      </c>
      <c r="M461" s="1">
        <f t="shared" ca="1" si="131"/>
        <v>45820</v>
      </c>
      <c r="N461">
        <f t="shared" ca="1" si="132"/>
        <v>97851.199999999997</v>
      </c>
      <c r="O461" s="3">
        <f t="shared" ca="1" si="133"/>
        <v>92144.8</v>
      </c>
      <c r="P461" s="2">
        <f t="shared" ca="1" si="134"/>
        <v>0.48498284174403672</v>
      </c>
      <c r="Q461" t="str">
        <f t="shared" ca="1" si="135"/>
        <v>Late</v>
      </c>
    </row>
    <row r="462" spans="1:17" x14ac:dyDescent="0.3">
      <c r="A462" t="str">
        <f t="shared" si="119"/>
        <v>S00461</v>
      </c>
      <c r="B462" t="str">
        <f t="shared" ca="1" si="120"/>
        <v>FreshMart Ltd</v>
      </c>
      <c r="C462" t="str">
        <f t="shared" ca="1" si="121"/>
        <v>UK</v>
      </c>
      <c r="D462" t="str">
        <f t="shared" ca="1" si="122"/>
        <v>Rice</v>
      </c>
      <c r="E462">
        <f t="shared" ca="1" si="123"/>
        <v>82</v>
      </c>
      <c r="F462" s="3">
        <f t="shared" ca="1" si="124"/>
        <v>353</v>
      </c>
      <c r="G462">
        <f t="shared" ca="1" si="125"/>
        <v>28946</v>
      </c>
      <c r="H462">
        <f t="shared" ca="1" si="126"/>
        <v>21420.04</v>
      </c>
      <c r="I462">
        <f t="shared" ca="1" si="127"/>
        <v>1845</v>
      </c>
      <c r="J462">
        <f t="shared" ca="1" si="128"/>
        <v>1737</v>
      </c>
      <c r="K462" s="1">
        <f t="shared" ca="1" si="129"/>
        <v>45899</v>
      </c>
      <c r="L462" s="1">
        <f t="shared" ca="1" si="130"/>
        <v>45916</v>
      </c>
      <c r="M462" s="1">
        <f t="shared" ca="1" si="131"/>
        <v>45920</v>
      </c>
      <c r="N462">
        <f t="shared" ca="1" si="132"/>
        <v>25002.04</v>
      </c>
      <c r="O462" s="3">
        <f t="shared" ca="1" si="133"/>
        <v>3943.9599999999991</v>
      </c>
      <c r="P462" s="2">
        <f t="shared" ca="1" si="134"/>
        <v>0.1362523319284184</v>
      </c>
      <c r="Q462" t="str">
        <f t="shared" ca="1" si="135"/>
        <v>Late</v>
      </c>
    </row>
    <row r="463" spans="1:17" x14ac:dyDescent="0.3">
      <c r="A463" t="str">
        <f t="shared" si="119"/>
        <v>S00462</v>
      </c>
      <c r="B463" t="str">
        <f t="shared" ca="1" si="120"/>
        <v>Oceanic Exports</v>
      </c>
      <c r="C463" t="str">
        <f t="shared" ca="1" si="121"/>
        <v>UK</v>
      </c>
      <c r="D463" t="str">
        <f t="shared" ca="1" si="122"/>
        <v>Sauces</v>
      </c>
      <c r="E463">
        <f t="shared" ca="1" si="123"/>
        <v>160</v>
      </c>
      <c r="F463" s="3">
        <f t="shared" ca="1" si="124"/>
        <v>742</v>
      </c>
      <c r="G463">
        <f t="shared" ca="1" si="125"/>
        <v>118720</v>
      </c>
      <c r="H463">
        <f t="shared" ca="1" si="126"/>
        <v>56985.599999999999</v>
      </c>
      <c r="I463">
        <f t="shared" ca="1" si="127"/>
        <v>8030</v>
      </c>
      <c r="J463">
        <f t="shared" ca="1" si="128"/>
        <v>3050</v>
      </c>
      <c r="K463" s="1">
        <f t="shared" ca="1" si="129"/>
        <v>46323</v>
      </c>
      <c r="L463" s="1">
        <f t="shared" ca="1" si="130"/>
        <v>46330</v>
      </c>
      <c r="M463" s="1">
        <f t="shared" ca="1" si="131"/>
        <v>46328</v>
      </c>
      <c r="N463">
        <f t="shared" ca="1" si="132"/>
        <v>68065.600000000006</v>
      </c>
      <c r="O463" s="3">
        <f t="shared" ca="1" si="133"/>
        <v>50654.399999999994</v>
      </c>
      <c r="P463" s="2">
        <f t="shared" ca="1" si="134"/>
        <v>0.42667115902964953</v>
      </c>
      <c r="Q463" t="str">
        <f t="shared" ca="1" si="135"/>
        <v>On Time</v>
      </c>
    </row>
    <row r="464" spans="1:17" x14ac:dyDescent="0.3">
      <c r="A464" t="str">
        <f t="shared" si="119"/>
        <v>S00463</v>
      </c>
      <c r="B464" t="str">
        <f t="shared" ca="1" si="120"/>
        <v>Alpha Traders</v>
      </c>
      <c r="C464" t="str">
        <f t="shared" ca="1" si="121"/>
        <v>UAE</v>
      </c>
      <c r="D464" t="str">
        <f t="shared" ca="1" si="122"/>
        <v>Tea</v>
      </c>
      <c r="E464">
        <f t="shared" ca="1" si="123"/>
        <v>98</v>
      </c>
      <c r="F464" s="3">
        <f t="shared" ca="1" si="124"/>
        <v>601</v>
      </c>
      <c r="G464">
        <f t="shared" ca="1" si="125"/>
        <v>58898</v>
      </c>
      <c r="H464">
        <f t="shared" ca="1" si="126"/>
        <v>44173.5</v>
      </c>
      <c r="I464">
        <f t="shared" ca="1" si="127"/>
        <v>4488</v>
      </c>
      <c r="J464">
        <f t="shared" ca="1" si="128"/>
        <v>1632</v>
      </c>
      <c r="K464" s="1">
        <f t="shared" ca="1" si="129"/>
        <v>46187</v>
      </c>
      <c r="L464" s="1">
        <f t="shared" ca="1" si="130"/>
        <v>46202</v>
      </c>
      <c r="M464" s="1">
        <f t="shared" ca="1" si="131"/>
        <v>46207</v>
      </c>
      <c r="N464">
        <f t="shared" ca="1" si="132"/>
        <v>50293.5</v>
      </c>
      <c r="O464" s="3">
        <f t="shared" ca="1" si="133"/>
        <v>8604.5</v>
      </c>
      <c r="P464" s="2">
        <f t="shared" ca="1" si="134"/>
        <v>0.14609154810010527</v>
      </c>
      <c r="Q464" t="str">
        <f t="shared" ca="1" si="135"/>
        <v>Late</v>
      </c>
    </row>
    <row r="465" spans="1:17" x14ac:dyDescent="0.3">
      <c r="A465" t="str">
        <f t="shared" si="119"/>
        <v>S00464</v>
      </c>
      <c r="B465" t="str">
        <f t="shared" ca="1" si="120"/>
        <v>Alpha Traders</v>
      </c>
      <c r="C465" t="str">
        <f t="shared" ca="1" si="121"/>
        <v>Singapore</v>
      </c>
      <c r="D465" t="str">
        <f t="shared" ca="1" si="122"/>
        <v>Pickles</v>
      </c>
      <c r="E465">
        <f t="shared" ca="1" si="123"/>
        <v>353</v>
      </c>
      <c r="F465" s="3">
        <f t="shared" ca="1" si="124"/>
        <v>361</v>
      </c>
      <c r="G465">
        <f t="shared" ca="1" si="125"/>
        <v>127433</v>
      </c>
      <c r="H465">
        <f t="shared" ca="1" si="126"/>
        <v>72636.81</v>
      </c>
      <c r="I465">
        <f t="shared" ca="1" si="127"/>
        <v>4145</v>
      </c>
      <c r="J465">
        <f t="shared" ca="1" si="128"/>
        <v>2555</v>
      </c>
      <c r="K465" s="1">
        <f t="shared" ca="1" si="129"/>
        <v>45854</v>
      </c>
      <c r="L465" s="1">
        <f t="shared" ca="1" si="130"/>
        <v>45873</v>
      </c>
      <c r="M465" s="1">
        <f t="shared" ca="1" si="131"/>
        <v>45877</v>
      </c>
      <c r="N465">
        <f t="shared" ca="1" si="132"/>
        <v>79336.81</v>
      </c>
      <c r="O465" s="3">
        <f t="shared" ca="1" si="133"/>
        <v>48096.19</v>
      </c>
      <c r="P465" s="2">
        <f t="shared" ca="1" si="134"/>
        <v>0.37742335187902665</v>
      </c>
      <c r="Q465" t="str">
        <f t="shared" ca="1" si="135"/>
        <v>Late</v>
      </c>
    </row>
    <row r="466" spans="1:17" x14ac:dyDescent="0.3">
      <c r="A466" t="str">
        <f t="shared" si="119"/>
        <v>S00465</v>
      </c>
      <c r="B466" t="str">
        <f t="shared" ca="1" si="120"/>
        <v>Oceanic Exports</v>
      </c>
      <c r="C466" t="str">
        <f t="shared" ca="1" si="121"/>
        <v>UK</v>
      </c>
      <c r="D466" t="str">
        <f t="shared" ca="1" si="122"/>
        <v>Sauces</v>
      </c>
      <c r="E466">
        <f t="shared" ca="1" si="123"/>
        <v>343</v>
      </c>
      <c r="F466" s="3">
        <f t="shared" ca="1" si="124"/>
        <v>141</v>
      </c>
      <c r="G466">
        <f t="shared" ca="1" si="125"/>
        <v>48363</v>
      </c>
      <c r="H466">
        <f t="shared" ca="1" si="126"/>
        <v>33854.1</v>
      </c>
      <c r="I466">
        <f t="shared" ca="1" si="127"/>
        <v>3967</v>
      </c>
      <c r="J466">
        <f t="shared" ca="1" si="128"/>
        <v>2699</v>
      </c>
      <c r="K466" s="1">
        <f t="shared" ca="1" si="129"/>
        <v>46267</v>
      </c>
      <c r="L466" s="1">
        <f t="shared" ca="1" si="130"/>
        <v>46285</v>
      </c>
      <c r="M466" s="1">
        <f t="shared" ca="1" si="131"/>
        <v>46287</v>
      </c>
      <c r="N466">
        <f t="shared" ca="1" si="132"/>
        <v>40520.1</v>
      </c>
      <c r="O466" s="3">
        <f t="shared" ca="1" si="133"/>
        <v>7842.9000000000015</v>
      </c>
      <c r="P466" s="2">
        <f t="shared" ca="1" si="134"/>
        <v>0.16216735934495383</v>
      </c>
      <c r="Q466" t="str">
        <f t="shared" ca="1" si="135"/>
        <v>Late</v>
      </c>
    </row>
    <row r="467" spans="1:17" x14ac:dyDescent="0.3">
      <c r="A467" t="str">
        <f t="shared" si="119"/>
        <v>S00466</v>
      </c>
      <c r="B467" t="str">
        <f t="shared" ca="1" si="120"/>
        <v>Global Foods</v>
      </c>
      <c r="C467" t="str">
        <f t="shared" ca="1" si="121"/>
        <v>Singapore</v>
      </c>
      <c r="D467" t="str">
        <f t="shared" ca="1" si="122"/>
        <v>Spices</v>
      </c>
      <c r="E467">
        <f t="shared" ca="1" si="123"/>
        <v>458</v>
      </c>
      <c r="F467" s="3">
        <f t="shared" ca="1" si="124"/>
        <v>739</v>
      </c>
      <c r="G467">
        <f t="shared" ca="1" si="125"/>
        <v>338462</v>
      </c>
      <c r="H467">
        <f t="shared" ca="1" si="126"/>
        <v>186154.1</v>
      </c>
      <c r="I467">
        <f t="shared" ca="1" si="127"/>
        <v>9559</v>
      </c>
      <c r="J467">
        <f t="shared" ca="1" si="128"/>
        <v>2428</v>
      </c>
      <c r="K467" s="1">
        <f t="shared" ca="1" si="129"/>
        <v>45761</v>
      </c>
      <c r="L467" s="1">
        <f t="shared" ca="1" si="130"/>
        <v>45774</v>
      </c>
      <c r="M467" s="1">
        <f t="shared" ca="1" si="131"/>
        <v>45774</v>
      </c>
      <c r="N467">
        <f t="shared" ca="1" si="132"/>
        <v>198141.1</v>
      </c>
      <c r="O467" s="3">
        <f t="shared" ca="1" si="133"/>
        <v>140320.9</v>
      </c>
      <c r="P467" s="2">
        <f t="shared" ca="1" si="134"/>
        <v>0.41458391193102917</v>
      </c>
      <c r="Q467" t="str">
        <f t="shared" ca="1" si="135"/>
        <v>On Time</v>
      </c>
    </row>
    <row r="468" spans="1:17" x14ac:dyDescent="0.3">
      <c r="A468" t="str">
        <f t="shared" si="119"/>
        <v>S00467</v>
      </c>
      <c r="B468" t="str">
        <f t="shared" ca="1" si="120"/>
        <v>FreshMart Ltd</v>
      </c>
      <c r="C468" t="str">
        <f t="shared" ca="1" si="121"/>
        <v>UK</v>
      </c>
      <c r="D468" t="str">
        <f t="shared" ca="1" si="122"/>
        <v>Rice</v>
      </c>
      <c r="E468">
        <f t="shared" ca="1" si="123"/>
        <v>68</v>
      </c>
      <c r="F468" s="3">
        <f t="shared" ca="1" si="124"/>
        <v>692</v>
      </c>
      <c r="G468">
        <f t="shared" ca="1" si="125"/>
        <v>47056</v>
      </c>
      <c r="H468">
        <f t="shared" ca="1" si="126"/>
        <v>28233.599999999999</v>
      </c>
      <c r="I468">
        <f t="shared" ca="1" si="127"/>
        <v>4378</v>
      </c>
      <c r="J468">
        <f t="shared" ca="1" si="128"/>
        <v>3041</v>
      </c>
      <c r="K468" s="1">
        <f t="shared" ca="1" si="129"/>
        <v>45822</v>
      </c>
      <c r="L468" s="1">
        <f t="shared" ca="1" si="130"/>
        <v>45833</v>
      </c>
      <c r="M468" s="1">
        <f t="shared" ca="1" si="131"/>
        <v>45830</v>
      </c>
      <c r="N468">
        <f t="shared" ca="1" si="132"/>
        <v>35652.6</v>
      </c>
      <c r="O468" s="3">
        <f t="shared" ca="1" si="133"/>
        <v>11403.400000000001</v>
      </c>
      <c r="P468" s="2">
        <f t="shared" ca="1" si="134"/>
        <v>0.24233679020741247</v>
      </c>
      <c r="Q468" t="str">
        <f t="shared" ca="1" si="135"/>
        <v>On Time</v>
      </c>
    </row>
    <row r="469" spans="1:17" x14ac:dyDescent="0.3">
      <c r="A469" t="str">
        <f t="shared" si="119"/>
        <v>S00468</v>
      </c>
      <c r="B469" t="str">
        <f t="shared" ca="1" si="120"/>
        <v>Alpha Traders</v>
      </c>
      <c r="C469" t="str">
        <f t="shared" ca="1" si="121"/>
        <v>Canada</v>
      </c>
      <c r="D469" t="str">
        <f t="shared" ca="1" si="122"/>
        <v>Pickles</v>
      </c>
      <c r="E469">
        <f t="shared" ca="1" si="123"/>
        <v>113</v>
      </c>
      <c r="F469" s="3">
        <f t="shared" ca="1" si="124"/>
        <v>774</v>
      </c>
      <c r="G469">
        <f t="shared" ca="1" si="125"/>
        <v>87462</v>
      </c>
      <c r="H469">
        <f t="shared" ca="1" si="126"/>
        <v>39357.9</v>
      </c>
      <c r="I469">
        <f t="shared" ca="1" si="127"/>
        <v>6158</v>
      </c>
      <c r="J469">
        <f t="shared" ca="1" si="128"/>
        <v>3882</v>
      </c>
      <c r="K469" s="1">
        <f t="shared" ca="1" si="129"/>
        <v>45852</v>
      </c>
      <c r="L469" s="1">
        <f t="shared" ca="1" si="130"/>
        <v>45861</v>
      </c>
      <c r="M469" s="1">
        <f t="shared" ca="1" si="131"/>
        <v>45865</v>
      </c>
      <c r="N469">
        <f t="shared" ca="1" si="132"/>
        <v>49397.9</v>
      </c>
      <c r="O469" s="3">
        <f t="shared" ca="1" si="133"/>
        <v>38064.1</v>
      </c>
      <c r="P469" s="2">
        <f t="shared" ca="1" si="134"/>
        <v>0.43520729002309572</v>
      </c>
      <c r="Q469" t="str">
        <f t="shared" ca="1" si="135"/>
        <v>Late</v>
      </c>
    </row>
    <row r="470" spans="1:17" x14ac:dyDescent="0.3">
      <c r="A470" t="str">
        <f t="shared" si="119"/>
        <v>S00469</v>
      </c>
      <c r="B470" t="str">
        <f t="shared" ca="1" si="120"/>
        <v>Prime Wholesale</v>
      </c>
      <c r="C470" t="str">
        <f t="shared" ca="1" si="121"/>
        <v>UAE</v>
      </c>
      <c r="D470" t="str">
        <f t="shared" ca="1" si="122"/>
        <v>Spices</v>
      </c>
      <c r="E470">
        <f t="shared" ca="1" si="123"/>
        <v>430</v>
      </c>
      <c r="F470" s="3">
        <f t="shared" ca="1" si="124"/>
        <v>239</v>
      </c>
      <c r="G470">
        <f t="shared" ca="1" si="125"/>
        <v>102770</v>
      </c>
      <c r="H470">
        <f t="shared" ca="1" si="126"/>
        <v>50357.3</v>
      </c>
      <c r="I470">
        <f t="shared" ca="1" si="127"/>
        <v>8759</v>
      </c>
      <c r="J470">
        <f t="shared" ca="1" si="128"/>
        <v>2643</v>
      </c>
      <c r="K470" s="1">
        <f t="shared" ca="1" si="129"/>
        <v>46198</v>
      </c>
      <c r="L470" s="1">
        <f t="shared" ca="1" si="130"/>
        <v>46210</v>
      </c>
      <c r="M470" s="1">
        <f t="shared" ca="1" si="131"/>
        <v>46215</v>
      </c>
      <c r="N470">
        <f t="shared" ca="1" si="132"/>
        <v>61759.3</v>
      </c>
      <c r="O470" s="3">
        <f t="shared" ca="1" si="133"/>
        <v>41010.699999999997</v>
      </c>
      <c r="P470" s="2">
        <f t="shared" ca="1" si="134"/>
        <v>0.39905322564950857</v>
      </c>
      <c r="Q470" t="str">
        <f t="shared" ca="1" si="135"/>
        <v>Late</v>
      </c>
    </row>
    <row r="471" spans="1:17" x14ac:dyDescent="0.3">
      <c r="A471" t="str">
        <f t="shared" si="119"/>
        <v>S00470</v>
      </c>
      <c r="B471" t="str">
        <f t="shared" ca="1" si="120"/>
        <v>Oceanic Exports</v>
      </c>
      <c r="C471" t="str">
        <f t="shared" ca="1" si="121"/>
        <v>Australia</v>
      </c>
      <c r="D471" t="str">
        <f t="shared" ca="1" si="122"/>
        <v>Pickles</v>
      </c>
      <c r="E471">
        <f t="shared" ca="1" si="123"/>
        <v>351</v>
      </c>
      <c r="F471" s="3">
        <f t="shared" ca="1" si="124"/>
        <v>466</v>
      </c>
      <c r="G471">
        <f t="shared" ca="1" si="125"/>
        <v>163566</v>
      </c>
      <c r="H471">
        <f t="shared" ca="1" si="126"/>
        <v>122674.5</v>
      </c>
      <c r="I471">
        <f t="shared" ca="1" si="127"/>
        <v>8518</v>
      </c>
      <c r="J471">
        <f t="shared" ca="1" si="128"/>
        <v>2570</v>
      </c>
      <c r="K471" s="1">
        <f t="shared" ca="1" si="129"/>
        <v>45848</v>
      </c>
      <c r="L471" s="1">
        <f t="shared" ca="1" si="130"/>
        <v>45856</v>
      </c>
      <c r="M471" s="1">
        <f t="shared" ca="1" si="131"/>
        <v>45856</v>
      </c>
      <c r="N471">
        <f t="shared" ca="1" si="132"/>
        <v>133762.5</v>
      </c>
      <c r="O471" s="3">
        <f t="shared" ca="1" si="133"/>
        <v>29803.5</v>
      </c>
      <c r="P471" s="2">
        <f t="shared" ca="1" si="134"/>
        <v>0.18221085066578629</v>
      </c>
      <c r="Q471" t="str">
        <f t="shared" ca="1" si="135"/>
        <v>On Time</v>
      </c>
    </row>
    <row r="472" spans="1:17" x14ac:dyDescent="0.3">
      <c r="A472" t="str">
        <f t="shared" si="119"/>
        <v>S00471</v>
      </c>
      <c r="B472" t="str">
        <f t="shared" ca="1" si="120"/>
        <v>Alpha Traders</v>
      </c>
      <c r="C472" t="str">
        <f t="shared" ca="1" si="121"/>
        <v>Australia</v>
      </c>
      <c r="D472" t="str">
        <f t="shared" ca="1" si="122"/>
        <v>Tea</v>
      </c>
      <c r="E472">
        <f t="shared" ca="1" si="123"/>
        <v>478</v>
      </c>
      <c r="F472" s="3">
        <f t="shared" ca="1" si="124"/>
        <v>392</v>
      </c>
      <c r="G472">
        <f t="shared" ca="1" si="125"/>
        <v>187376</v>
      </c>
      <c r="H472">
        <f t="shared" ca="1" si="126"/>
        <v>136784.48000000001</v>
      </c>
      <c r="I472">
        <f t="shared" ca="1" si="127"/>
        <v>7228</v>
      </c>
      <c r="J472">
        <f t="shared" ca="1" si="128"/>
        <v>1750</v>
      </c>
      <c r="K472" s="1">
        <f t="shared" ca="1" si="129"/>
        <v>45688</v>
      </c>
      <c r="L472" s="1">
        <f t="shared" ca="1" si="130"/>
        <v>45703</v>
      </c>
      <c r="M472" s="1">
        <f t="shared" ca="1" si="131"/>
        <v>45706</v>
      </c>
      <c r="N472">
        <f t="shared" ca="1" si="132"/>
        <v>145762.48000000001</v>
      </c>
      <c r="O472" s="3">
        <f t="shared" ca="1" si="133"/>
        <v>41613.51999999999</v>
      </c>
      <c r="P472" s="2">
        <f t="shared" ca="1" si="134"/>
        <v>0.22208564597387068</v>
      </c>
      <c r="Q472" t="str">
        <f t="shared" ca="1" si="135"/>
        <v>Late</v>
      </c>
    </row>
    <row r="473" spans="1:17" x14ac:dyDescent="0.3">
      <c r="A473" t="str">
        <f t="shared" si="119"/>
        <v>S00472</v>
      </c>
      <c r="B473" t="str">
        <f t="shared" ca="1" si="120"/>
        <v>Alpha Traders</v>
      </c>
      <c r="C473" t="str">
        <f t="shared" ca="1" si="121"/>
        <v>Singapore</v>
      </c>
      <c r="D473" t="str">
        <f t="shared" ca="1" si="122"/>
        <v>Pickles</v>
      </c>
      <c r="E473">
        <f t="shared" ca="1" si="123"/>
        <v>197</v>
      </c>
      <c r="F473" s="3">
        <f t="shared" ca="1" si="124"/>
        <v>300</v>
      </c>
      <c r="G473">
        <f t="shared" ca="1" si="125"/>
        <v>59100</v>
      </c>
      <c r="H473">
        <f t="shared" ca="1" si="126"/>
        <v>30732</v>
      </c>
      <c r="I473">
        <f t="shared" ca="1" si="127"/>
        <v>11286</v>
      </c>
      <c r="J473">
        <f t="shared" ca="1" si="128"/>
        <v>1585</v>
      </c>
      <c r="K473" s="1">
        <f t="shared" ca="1" si="129"/>
        <v>46104</v>
      </c>
      <c r="L473" s="1">
        <f t="shared" ca="1" si="130"/>
        <v>46121</v>
      </c>
      <c r="M473" s="1">
        <f t="shared" ca="1" si="131"/>
        <v>46126</v>
      </c>
      <c r="N473">
        <f t="shared" ca="1" si="132"/>
        <v>43603</v>
      </c>
      <c r="O473" s="3">
        <f t="shared" ca="1" si="133"/>
        <v>15497</v>
      </c>
      <c r="P473" s="2">
        <f t="shared" ca="1" si="134"/>
        <v>0.26221658206429782</v>
      </c>
      <c r="Q473" t="str">
        <f t="shared" ca="1" si="135"/>
        <v>Late</v>
      </c>
    </row>
    <row r="474" spans="1:17" x14ac:dyDescent="0.3">
      <c r="A474" t="str">
        <f t="shared" si="119"/>
        <v>S00473</v>
      </c>
      <c r="B474" t="str">
        <f t="shared" ca="1" si="120"/>
        <v>FreshMart Ltd</v>
      </c>
      <c r="C474" t="str">
        <f t="shared" ca="1" si="121"/>
        <v>UK</v>
      </c>
      <c r="D474" t="str">
        <f t="shared" ca="1" si="122"/>
        <v>Spices</v>
      </c>
      <c r="E474">
        <f t="shared" ca="1" si="123"/>
        <v>461</v>
      </c>
      <c r="F474" s="3">
        <f t="shared" ca="1" si="124"/>
        <v>560</v>
      </c>
      <c r="G474">
        <f t="shared" ca="1" si="125"/>
        <v>258160</v>
      </c>
      <c r="H474">
        <f t="shared" ca="1" si="126"/>
        <v>175548.79999999999</v>
      </c>
      <c r="I474">
        <f t="shared" ca="1" si="127"/>
        <v>10113</v>
      </c>
      <c r="J474">
        <f t="shared" ca="1" si="128"/>
        <v>2338</v>
      </c>
      <c r="K474" s="1">
        <f t="shared" ca="1" si="129"/>
        <v>45811</v>
      </c>
      <c r="L474" s="1">
        <f t="shared" ca="1" si="130"/>
        <v>45827</v>
      </c>
      <c r="M474" s="1">
        <f t="shared" ca="1" si="131"/>
        <v>45827</v>
      </c>
      <c r="N474">
        <f t="shared" ca="1" si="132"/>
        <v>187999.8</v>
      </c>
      <c r="O474" s="3">
        <f t="shared" ca="1" si="133"/>
        <v>70160.200000000012</v>
      </c>
      <c r="P474" s="2">
        <f t="shared" ca="1" si="134"/>
        <v>0.27177022001859319</v>
      </c>
      <c r="Q474" t="str">
        <f t="shared" ca="1" si="135"/>
        <v>On Time</v>
      </c>
    </row>
    <row r="475" spans="1:17" x14ac:dyDescent="0.3">
      <c r="A475" t="str">
        <f t="shared" si="119"/>
        <v>S00474</v>
      </c>
      <c r="B475" t="str">
        <f t="shared" ca="1" si="120"/>
        <v>Oceanic Exports</v>
      </c>
      <c r="C475" t="str">
        <f t="shared" ca="1" si="121"/>
        <v>UAE</v>
      </c>
      <c r="D475" t="str">
        <f t="shared" ca="1" si="122"/>
        <v>Rice</v>
      </c>
      <c r="E475">
        <f t="shared" ca="1" si="123"/>
        <v>285</v>
      </c>
      <c r="F475" s="3">
        <f t="shared" ca="1" si="124"/>
        <v>180</v>
      </c>
      <c r="G475">
        <f t="shared" ca="1" si="125"/>
        <v>51300</v>
      </c>
      <c r="H475">
        <f t="shared" ca="1" si="126"/>
        <v>27702</v>
      </c>
      <c r="I475">
        <f t="shared" ca="1" si="127"/>
        <v>9723</v>
      </c>
      <c r="J475">
        <f t="shared" ca="1" si="128"/>
        <v>2156</v>
      </c>
      <c r="K475" s="1">
        <f t="shared" ca="1" si="129"/>
        <v>45753</v>
      </c>
      <c r="L475" s="1">
        <f t="shared" ca="1" si="130"/>
        <v>45764</v>
      </c>
      <c r="M475" s="1">
        <f t="shared" ca="1" si="131"/>
        <v>45761</v>
      </c>
      <c r="N475">
        <f t="shared" ca="1" si="132"/>
        <v>39581</v>
      </c>
      <c r="O475" s="3">
        <f t="shared" ca="1" si="133"/>
        <v>11719</v>
      </c>
      <c r="P475" s="2">
        <f t="shared" ca="1" si="134"/>
        <v>0.22844054580896686</v>
      </c>
      <c r="Q475" t="str">
        <f t="shared" ca="1" si="135"/>
        <v>On Time</v>
      </c>
    </row>
    <row r="476" spans="1:17" x14ac:dyDescent="0.3">
      <c r="A476" t="str">
        <f t="shared" si="119"/>
        <v>S00475</v>
      </c>
      <c r="B476" t="str">
        <f t="shared" ca="1" si="120"/>
        <v>Alpha Traders</v>
      </c>
      <c r="C476" t="str">
        <f t="shared" ca="1" si="121"/>
        <v>UK</v>
      </c>
      <c r="D476" t="str">
        <f t="shared" ca="1" si="122"/>
        <v>Tea</v>
      </c>
      <c r="E476">
        <f t="shared" ca="1" si="123"/>
        <v>239</v>
      </c>
      <c r="F476" s="3">
        <f t="shared" ca="1" si="124"/>
        <v>122</v>
      </c>
      <c r="G476">
        <f t="shared" ca="1" si="125"/>
        <v>29158</v>
      </c>
      <c r="H476">
        <f t="shared" ca="1" si="126"/>
        <v>16620.060000000001</v>
      </c>
      <c r="I476">
        <f t="shared" ca="1" si="127"/>
        <v>5234</v>
      </c>
      <c r="J476">
        <f t="shared" ca="1" si="128"/>
        <v>1696</v>
      </c>
      <c r="K476" s="1">
        <f t="shared" ca="1" si="129"/>
        <v>46053</v>
      </c>
      <c r="L476" s="1">
        <f t="shared" ca="1" si="130"/>
        <v>46063</v>
      </c>
      <c r="M476" s="1">
        <f t="shared" ca="1" si="131"/>
        <v>46068</v>
      </c>
      <c r="N476">
        <f t="shared" ca="1" si="132"/>
        <v>23550.06</v>
      </c>
      <c r="O476" s="3">
        <f t="shared" ca="1" si="133"/>
        <v>5607.9399999999987</v>
      </c>
      <c r="P476" s="2">
        <f t="shared" ca="1" si="134"/>
        <v>0.19232937787228199</v>
      </c>
      <c r="Q476" t="str">
        <f t="shared" ca="1" si="135"/>
        <v>Late</v>
      </c>
    </row>
    <row r="477" spans="1:17" x14ac:dyDescent="0.3">
      <c r="A477" t="str">
        <f t="shared" si="119"/>
        <v>S00476</v>
      </c>
      <c r="B477" t="str">
        <f t="shared" ca="1" si="120"/>
        <v>FreshMart Ltd</v>
      </c>
      <c r="C477" t="str">
        <f t="shared" ca="1" si="121"/>
        <v>UAE</v>
      </c>
      <c r="D477" t="str">
        <f t="shared" ca="1" si="122"/>
        <v>Pickles</v>
      </c>
      <c r="E477">
        <f t="shared" ca="1" si="123"/>
        <v>130</v>
      </c>
      <c r="F477" s="3">
        <f t="shared" ca="1" si="124"/>
        <v>539</v>
      </c>
      <c r="G477">
        <f t="shared" ca="1" si="125"/>
        <v>70070</v>
      </c>
      <c r="H477">
        <f t="shared" ca="1" si="126"/>
        <v>47647.6</v>
      </c>
      <c r="I477">
        <f t="shared" ca="1" si="127"/>
        <v>6018</v>
      </c>
      <c r="J477">
        <f t="shared" ca="1" si="128"/>
        <v>2092</v>
      </c>
      <c r="K477" s="1">
        <f t="shared" ca="1" si="129"/>
        <v>46133</v>
      </c>
      <c r="L477" s="1">
        <f t="shared" ca="1" si="130"/>
        <v>46150</v>
      </c>
      <c r="M477" s="1">
        <f t="shared" ca="1" si="131"/>
        <v>46147</v>
      </c>
      <c r="N477">
        <f t="shared" ca="1" si="132"/>
        <v>55757.599999999999</v>
      </c>
      <c r="O477" s="3">
        <f t="shared" ca="1" si="133"/>
        <v>14312.400000000001</v>
      </c>
      <c r="P477" s="2">
        <f t="shared" ca="1" si="134"/>
        <v>0.20425859854431286</v>
      </c>
      <c r="Q477" t="str">
        <f t="shared" ca="1" si="135"/>
        <v>On Time</v>
      </c>
    </row>
    <row r="478" spans="1:17" x14ac:dyDescent="0.3">
      <c r="A478" t="str">
        <f t="shared" si="119"/>
        <v>S00477</v>
      </c>
      <c r="B478" t="str">
        <f t="shared" ca="1" si="120"/>
        <v>FreshMart Ltd</v>
      </c>
      <c r="C478" t="str">
        <f t="shared" ca="1" si="121"/>
        <v>Australia</v>
      </c>
      <c r="D478" t="str">
        <f t="shared" ca="1" si="122"/>
        <v>Sauces</v>
      </c>
      <c r="E478">
        <f t="shared" ca="1" si="123"/>
        <v>100</v>
      </c>
      <c r="F478" s="3">
        <f t="shared" ca="1" si="124"/>
        <v>362</v>
      </c>
      <c r="G478">
        <f t="shared" ca="1" si="125"/>
        <v>36200</v>
      </c>
      <c r="H478">
        <f t="shared" ca="1" si="126"/>
        <v>23168</v>
      </c>
      <c r="I478">
        <f t="shared" ca="1" si="127"/>
        <v>3509</v>
      </c>
      <c r="J478">
        <f t="shared" ca="1" si="128"/>
        <v>888</v>
      </c>
      <c r="K478" s="1">
        <f t="shared" ca="1" si="129"/>
        <v>46081</v>
      </c>
      <c r="L478" s="1">
        <f t="shared" ca="1" si="130"/>
        <v>46099</v>
      </c>
      <c r="M478" s="1">
        <f t="shared" ca="1" si="131"/>
        <v>46100</v>
      </c>
      <c r="N478">
        <f t="shared" ca="1" si="132"/>
        <v>27565</v>
      </c>
      <c r="O478" s="3">
        <f t="shared" ca="1" si="133"/>
        <v>8635</v>
      </c>
      <c r="P478" s="2">
        <f t="shared" ca="1" si="134"/>
        <v>0.23853591160220994</v>
      </c>
      <c r="Q478" t="str">
        <f t="shared" ca="1" si="135"/>
        <v>Late</v>
      </c>
    </row>
    <row r="479" spans="1:17" x14ac:dyDescent="0.3">
      <c r="A479" t="str">
        <f t="shared" si="119"/>
        <v>S00478</v>
      </c>
      <c r="B479" t="str">
        <f t="shared" ca="1" si="120"/>
        <v>Global Foods</v>
      </c>
      <c r="C479" t="str">
        <f t="shared" ca="1" si="121"/>
        <v>Canada</v>
      </c>
      <c r="D479" t="str">
        <f t="shared" ca="1" si="122"/>
        <v>Pickles</v>
      </c>
      <c r="E479">
        <f t="shared" ca="1" si="123"/>
        <v>344</v>
      </c>
      <c r="F479" s="3">
        <f t="shared" ca="1" si="124"/>
        <v>433</v>
      </c>
      <c r="G479">
        <f t="shared" ca="1" si="125"/>
        <v>148952</v>
      </c>
      <c r="H479">
        <f t="shared" ca="1" si="126"/>
        <v>93839.76</v>
      </c>
      <c r="I479">
        <f t="shared" ca="1" si="127"/>
        <v>9436</v>
      </c>
      <c r="J479">
        <f t="shared" ca="1" si="128"/>
        <v>1255</v>
      </c>
      <c r="K479" s="1">
        <f t="shared" ca="1" si="129"/>
        <v>46284</v>
      </c>
      <c r="L479" s="1">
        <f t="shared" ca="1" si="130"/>
        <v>46298</v>
      </c>
      <c r="M479" s="1">
        <f t="shared" ca="1" si="131"/>
        <v>46296</v>
      </c>
      <c r="N479">
        <f t="shared" ca="1" si="132"/>
        <v>104530.76</v>
      </c>
      <c r="O479" s="3">
        <f t="shared" ca="1" si="133"/>
        <v>44421.240000000005</v>
      </c>
      <c r="P479" s="2">
        <f t="shared" ca="1" si="134"/>
        <v>0.2982252000644503</v>
      </c>
      <c r="Q479" t="str">
        <f t="shared" ca="1" si="135"/>
        <v>On Time</v>
      </c>
    </row>
    <row r="480" spans="1:17" x14ac:dyDescent="0.3">
      <c r="A480" t="str">
        <f t="shared" si="119"/>
        <v>S00479</v>
      </c>
      <c r="B480" t="str">
        <f t="shared" ca="1" si="120"/>
        <v>Beta Imports</v>
      </c>
      <c r="C480" t="str">
        <f t="shared" ca="1" si="121"/>
        <v>Singapore</v>
      </c>
      <c r="D480" t="str">
        <f t="shared" ca="1" si="122"/>
        <v>Tea</v>
      </c>
      <c r="E480">
        <f t="shared" ca="1" si="123"/>
        <v>452</v>
      </c>
      <c r="F480" s="3">
        <f t="shared" ca="1" si="124"/>
        <v>698</v>
      </c>
      <c r="G480">
        <f t="shared" ca="1" si="125"/>
        <v>315496</v>
      </c>
      <c r="H480">
        <f t="shared" ca="1" si="126"/>
        <v>145128.16</v>
      </c>
      <c r="I480">
        <f t="shared" ca="1" si="127"/>
        <v>10292</v>
      </c>
      <c r="J480">
        <f t="shared" ca="1" si="128"/>
        <v>987</v>
      </c>
      <c r="K480" s="1">
        <f t="shared" ca="1" si="129"/>
        <v>46026</v>
      </c>
      <c r="L480" s="1">
        <f t="shared" ca="1" si="130"/>
        <v>46039</v>
      </c>
      <c r="M480" s="1">
        <f t="shared" ca="1" si="131"/>
        <v>46043</v>
      </c>
      <c r="N480">
        <f t="shared" ca="1" si="132"/>
        <v>156407.16</v>
      </c>
      <c r="O480" s="3">
        <f t="shared" ca="1" si="133"/>
        <v>159088.84</v>
      </c>
      <c r="P480" s="2">
        <f t="shared" ca="1" si="134"/>
        <v>0.50424994294697867</v>
      </c>
      <c r="Q480" t="str">
        <f t="shared" ca="1" si="135"/>
        <v>Late</v>
      </c>
    </row>
    <row r="481" spans="1:17" x14ac:dyDescent="0.3">
      <c r="A481" t="str">
        <f t="shared" si="119"/>
        <v>S00480</v>
      </c>
      <c r="B481" t="str">
        <f t="shared" ca="1" si="120"/>
        <v>FreshMart Ltd</v>
      </c>
      <c r="C481" t="str">
        <f t="shared" ca="1" si="121"/>
        <v>Australia</v>
      </c>
      <c r="D481" t="str">
        <f t="shared" ca="1" si="122"/>
        <v>Spices</v>
      </c>
      <c r="E481">
        <f t="shared" ca="1" si="123"/>
        <v>474</v>
      </c>
      <c r="F481" s="3">
        <f t="shared" ca="1" si="124"/>
        <v>343</v>
      </c>
      <c r="G481">
        <f t="shared" ca="1" si="125"/>
        <v>162582</v>
      </c>
      <c r="H481">
        <f t="shared" ca="1" si="126"/>
        <v>105678.3</v>
      </c>
      <c r="I481">
        <f t="shared" ca="1" si="127"/>
        <v>3876</v>
      </c>
      <c r="J481">
        <f t="shared" ca="1" si="128"/>
        <v>2069</v>
      </c>
      <c r="K481" s="1">
        <f t="shared" ca="1" si="129"/>
        <v>46383</v>
      </c>
      <c r="L481" s="1">
        <f t="shared" ca="1" si="130"/>
        <v>46400</v>
      </c>
      <c r="M481" s="1">
        <f t="shared" ca="1" si="131"/>
        <v>46406</v>
      </c>
      <c r="N481">
        <f t="shared" ca="1" si="132"/>
        <v>111623.3</v>
      </c>
      <c r="O481" s="3">
        <f t="shared" ca="1" si="133"/>
        <v>50958.7</v>
      </c>
      <c r="P481" s="2">
        <f t="shared" ca="1" si="134"/>
        <v>0.3134338364640612</v>
      </c>
      <c r="Q481" t="str">
        <f t="shared" ca="1" si="135"/>
        <v>Late</v>
      </c>
    </row>
    <row r="482" spans="1:17" x14ac:dyDescent="0.3">
      <c r="A482" t="str">
        <f t="shared" si="119"/>
        <v>S00481</v>
      </c>
      <c r="B482" t="str">
        <f t="shared" ca="1" si="120"/>
        <v>Prime Wholesale</v>
      </c>
      <c r="C482" t="str">
        <f t="shared" ca="1" si="121"/>
        <v>Singapore</v>
      </c>
      <c r="D482" t="str">
        <f t="shared" ca="1" si="122"/>
        <v>Sauces</v>
      </c>
      <c r="E482">
        <f t="shared" ca="1" si="123"/>
        <v>112</v>
      </c>
      <c r="F482" s="3">
        <f t="shared" ca="1" si="124"/>
        <v>270</v>
      </c>
      <c r="G482">
        <f t="shared" ca="1" si="125"/>
        <v>30240</v>
      </c>
      <c r="H482">
        <f t="shared" ca="1" si="126"/>
        <v>18446.400000000001</v>
      </c>
      <c r="I482">
        <f t="shared" ca="1" si="127"/>
        <v>3812</v>
      </c>
      <c r="J482">
        <f t="shared" ca="1" si="128"/>
        <v>1649</v>
      </c>
      <c r="K482" s="1">
        <f t="shared" ca="1" si="129"/>
        <v>46016</v>
      </c>
      <c r="L482" s="1">
        <f t="shared" ca="1" si="130"/>
        <v>46036</v>
      </c>
      <c r="M482" s="1">
        <f t="shared" ca="1" si="131"/>
        <v>46042</v>
      </c>
      <c r="N482">
        <f t="shared" ca="1" si="132"/>
        <v>23907.4</v>
      </c>
      <c r="O482" s="3">
        <f t="shared" ca="1" si="133"/>
        <v>6332.5999999999985</v>
      </c>
      <c r="P482" s="2">
        <f t="shared" ca="1" si="134"/>
        <v>0.2094113756613756</v>
      </c>
      <c r="Q482" t="str">
        <f t="shared" ca="1" si="135"/>
        <v>Late</v>
      </c>
    </row>
    <row r="483" spans="1:17" x14ac:dyDescent="0.3">
      <c r="A483" t="str">
        <f t="shared" si="119"/>
        <v>S00482</v>
      </c>
      <c r="B483" t="str">
        <f t="shared" ca="1" si="120"/>
        <v>Global Foods</v>
      </c>
      <c r="C483" t="str">
        <f t="shared" ca="1" si="121"/>
        <v>UK</v>
      </c>
      <c r="D483" t="str">
        <f t="shared" ca="1" si="122"/>
        <v>Pickles</v>
      </c>
      <c r="E483">
        <f t="shared" ca="1" si="123"/>
        <v>394</v>
      </c>
      <c r="F483" s="3">
        <f t="shared" ca="1" si="124"/>
        <v>146</v>
      </c>
      <c r="G483">
        <f t="shared" ca="1" si="125"/>
        <v>57524</v>
      </c>
      <c r="H483">
        <f t="shared" ca="1" si="126"/>
        <v>28762</v>
      </c>
      <c r="I483">
        <f t="shared" ca="1" si="127"/>
        <v>8887</v>
      </c>
      <c r="J483">
        <f t="shared" ca="1" si="128"/>
        <v>1874</v>
      </c>
      <c r="K483" s="1">
        <f t="shared" ca="1" si="129"/>
        <v>45810</v>
      </c>
      <c r="L483" s="1">
        <f t="shared" ca="1" si="130"/>
        <v>45821</v>
      </c>
      <c r="M483" s="1">
        <f t="shared" ca="1" si="131"/>
        <v>45826</v>
      </c>
      <c r="N483">
        <f t="shared" ca="1" si="132"/>
        <v>39523</v>
      </c>
      <c r="O483" s="3">
        <f t="shared" ca="1" si="133"/>
        <v>18001</v>
      </c>
      <c r="P483" s="2">
        <f t="shared" ca="1" si="134"/>
        <v>0.31293025519783046</v>
      </c>
      <c r="Q483" t="str">
        <f t="shared" ca="1" si="135"/>
        <v>Late</v>
      </c>
    </row>
    <row r="484" spans="1:17" x14ac:dyDescent="0.3">
      <c r="A484" t="str">
        <f t="shared" si="119"/>
        <v>S00483</v>
      </c>
      <c r="B484" t="str">
        <f t="shared" ca="1" si="120"/>
        <v>Beta Imports</v>
      </c>
      <c r="C484" t="str">
        <f t="shared" ca="1" si="121"/>
        <v>Australia</v>
      </c>
      <c r="D484" t="str">
        <f t="shared" ca="1" si="122"/>
        <v>Pickles</v>
      </c>
      <c r="E484">
        <f t="shared" ca="1" si="123"/>
        <v>108</v>
      </c>
      <c r="F484" s="3">
        <f t="shared" ca="1" si="124"/>
        <v>445</v>
      </c>
      <c r="G484">
        <f t="shared" ca="1" si="125"/>
        <v>48060</v>
      </c>
      <c r="H484">
        <f t="shared" ca="1" si="126"/>
        <v>30758.400000000001</v>
      </c>
      <c r="I484">
        <f t="shared" ca="1" si="127"/>
        <v>9175</v>
      </c>
      <c r="J484">
        <f t="shared" ca="1" si="128"/>
        <v>1609</v>
      </c>
      <c r="K484" s="1">
        <f t="shared" ca="1" si="129"/>
        <v>46084</v>
      </c>
      <c r="L484" s="1">
        <f t="shared" ca="1" si="130"/>
        <v>46103</v>
      </c>
      <c r="M484" s="1">
        <f t="shared" ca="1" si="131"/>
        <v>46106</v>
      </c>
      <c r="N484">
        <f t="shared" ca="1" si="132"/>
        <v>41542.400000000001</v>
      </c>
      <c r="O484" s="3">
        <f t="shared" ca="1" si="133"/>
        <v>6517.5999999999985</v>
      </c>
      <c r="P484" s="2">
        <f t="shared" ca="1" si="134"/>
        <v>0.13561381606325423</v>
      </c>
      <c r="Q484" t="str">
        <f t="shared" ca="1" si="135"/>
        <v>Late</v>
      </c>
    </row>
    <row r="485" spans="1:17" x14ac:dyDescent="0.3">
      <c r="A485" t="str">
        <f t="shared" si="119"/>
        <v>S00484</v>
      </c>
      <c r="B485" t="str">
        <f t="shared" ca="1" si="120"/>
        <v>Global Foods</v>
      </c>
      <c r="C485" t="str">
        <f t="shared" ca="1" si="121"/>
        <v>UK</v>
      </c>
      <c r="D485" t="str">
        <f t="shared" ca="1" si="122"/>
        <v>Tea</v>
      </c>
      <c r="E485">
        <f t="shared" ca="1" si="123"/>
        <v>315</v>
      </c>
      <c r="F485" s="3">
        <f t="shared" ca="1" si="124"/>
        <v>359</v>
      </c>
      <c r="G485">
        <f t="shared" ca="1" si="125"/>
        <v>113085</v>
      </c>
      <c r="H485">
        <f t="shared" ca="1" si="126"/>
        <v>80290.350000000006</v>
      </c>
      <c r="I485">
        <f t="shared" ca="1" si="127"/>
        <v>8271</v>
      </c>
      <c r="J485">
        <f t="shared" ca="1" si="128"/>
        <v>3315</v>
      </c>
      <c r="K485" s="1">
        <f t="shared" ca="1" si="129"/>
        <v>46369</v>
      </c>
      <c r="L485" s="1">
        <f t="shared" ca="1" si="130"/>
        <v>46379</v>
      </c>
      <c r="M485" s="1">
        <f t="shared" ca="1" si="131"/>
        <v>46383</v>
      </c>
      <c r="N485">
        <f t="shared" ca="1" si="132"/>
        <v>91876.35</v>
      </c>
      <c r="O485" s="3">
        <f t="shared" ca="1" si="133"/>
        <v>21208.649999999994</v>
      </c>
      <c r="P485" s="2">
        <f t="shared" ca="1" si="134"/>
        <v>0.18754609364637215</v>
      </c>
      <c r="Q485" t="str">
        <f t="shared" ca="1" si="135"/>
        <v>Late</v>
      </c>
    </row>
    <row r="486" spans="1:17" x14ac:dyDescent="0.3">
      <c r="A486" t="str">
        <f t="shared" si="119"/>
        <v>S00485</v>
      </c>
      <c r="B486" t="str">
        <f t="shared" ca="1" si="120"/>
        <v>Global Foods</v>
      </c>
      <c r="C486" t="str">
        <f t="shared" ca="1" si="121"/>
        <v>Singapore</v>
      </c>
      <c r="D486" t="str">
        <f t="shared" ca="1" si="122"/>
        <v>Rice</v>
      </c>
      <c r="E486">
        <f t="shared" ca="1" si="123"/>
        <v>181</v>
      </c>
      <c r="F486" s="3">
        <f t="shared" ca="1" si="124"/>
        <v>306</v>
      </c>
      <c r="G486">
        <f t="shared" ca="1" si="125"/>
        <v>55386</v>
      </c>
      <c r="H486">
        <f t="shared" ca="1" si="126"/>
        <v>33231.599999999999</v>
      </c>
      <c r="I486">
        <f t="shared" ca="1" si="127"/>
        <v>10271</v>
      </c>
      <c r="J486">
        <f t="shared" ca="1" si="128"/>
        <v>797</v>
      </c>
      <c r="K486" s="1">
        <f t="shared" ca="1" si="129"/>
        <v>45804</v>
      </c>
      <c r="L486" s="1">
        <f t="shared" ca="1" si="130"/>
        <v>45821</v>
      </c>
      <c r="M486" s="1">
        <f t="shared" ca="1" si="131"/>
        <v>45822</v>
      </c>
      <c r="N486">
        <f t="shared" ca="1" si="132"/>
        <v>44299.6</v>
      </c>
      <c r="O486" s="3">
        <f t="shared" ca="1" si="133"/>
        <v>11086.400000000001</v>
      </c>
      <c r="P486" s="2">
        <f t="shared" ca="1" si="134"/>
        <v>0.20016610695843717</v>
      </c>
      <c r="Q486" t="str">
        <f t="shared" ca="1" si="135"/>
        <v>Late</v>
      </c>
    </row>
    <row r="487" spans="1:17" x14ac:dyDescent="0.3">
      <c r="A487" t="str">
        <f t="shared" si="119"/>
        <v>S00486</v>
      </c>
      <c r="B487" t="str">
        <f t="shared" ca="1" si="120"/>
        <v>FreshMart Ltd</v>
      </c>
      <c r="C487" t="str">
        <f t="shared" ca="1" si="121"/>
        <v>Singapore</v>
      </c>
      <c r="D487" t="str">
        <f t="shared" ca="1" si="122"/>
        <v>Spices</v>
      </c>
      <c r="E487">
        <f t="shared" ca="1" si="123"/>
        <v>292</v>
      </c>
      <c r="F487" s="3">
        <f t="shared" ca="1" si="124"/>
        <v>192</v>
      </c>
      <c r="G487">
        <f t="shared" ca="1" si="125"/>
        <v>56064</v>
      </c>
      <c r="H487">
        <f t="shared" ca="1" si="126"/>
        <v>39244.800000000003</v>
      </c>
      <c r="I487">
        <f t="shared" ca="1" si="127"/>
        <v>6856</v>
      </c>
      <c r="J487">
        <f t="shared" ca="1" si="128"/>
        <v>3214</v>
      </c>
      <c r="K487" s="1">
        <f t="shared" ca="1" si="129"/>
        <v>46327</v>
      </c>
      <c r="L487" s="1">
        <f t="shared" ca="1" si="130"/>
        <v>46335</v>
      </c>
      <c r="M487" s="1">
        <f t="shared" ca="1" si="131"/>
        <v>46332</v>
      </c>
      <c r="N487">
        <f t="shared" ca="1" si="132"/>
        <v>49314.8</v>
      </c>
      <c r="O487" s="3">
        <f t="shared" ca="1" si="133"/>
        <v>6749.1999999999971</v>
      </c>
      <c r="P487" s="2">
        <f t="shared" ca="1" si="134"/>
        <v>0.12038384703196342</v>
      </c>
      <c r="Q487" t="str">
        <f t="shared" ca="1" si="135"/>
        <v>On Time</v>
      </c>
    </row>
    <row r="488" spans="1:17" x14ac:dyDescent="0.3">
      <c r="A488" t="str">
        <f t="shared" si="119"/>
        <v>S00487</v>
      </c>
      <c r="B488" t="str">
        <f t="shared" ca="1" si="120"/>
        <v>FreshMart Ltd</v>
      </c>
      <c r="C488" t="str">
        <f t="shared" ca="1" si="121"/>
        <v>Canada</v>
      </c>
      <c r="D488" t="str">
        <f t="shared" ca="1" si="122"/>
        <v>Tea</v>
      </c>
      <c r="E488">
        <f t="shared" ca="1" si="123"/>
        <v>59</v>
      </c>
      <c r="F488" s="3">
        <f t="shared" ca="1" si="124"/>
        <v>710</v>
      </c>
      <c r="G488">
        <f t="shared" ca="1" si="125"/>
        <v>41890</v>
      </c>
      <c r="H488">
        <f t="shared" ca="1" si="126"/>
        <v>20107.2</v>
      </c>
      <c r="I488">
        <f t="shared" ca="1" si="127"/>
        <v>5203</v>
      </c>
      <c r="J488">
        <f t="shared" ca="1" si="128"/>
        <v>1942</v>
      </c>
      <c r="K488" s="1">
        <f t="shared" ca="1" si="129"/>
        <v>46123</v>
      </c>
      <c r="L488" s="1">
        <f t="shared" ca="1" si="130"/>
        <v>46137</v>
      </c>
      <c r="M488" s="1">
        <f t="shared" ca="1" si="131"/>
        <v>46137</v>
      </c>
      <c r="N488">
        <f t="shared" ca="1" si="132"/>
        <v>27252.2</v>
      </c>
      <c r="O488" s="3">
        <f t="shared" ca="1" si="133"/>
        <v>14637.8</v>
      </c>
      <c r="P488" s="2">
        <f t="shared" ca="1" si="134"/>
        <v>0.34943423251372641</v>
      </c>
      <c r="Q488" t="str">
        <f t="shared" ca="1" si="135"/>
        <v>On Time</v>
      </c>
    </row>
    <row r="489" spans="1:17" x14ac:dyDescent="0.3">
      <c r="A489" t="str">
        <f t="shared" si="119"/>
        <v>S00488</v>
      </c>
      <c r="B489" t="str">
        <f t="shared" ca="1" si="120"/>
        <v>Alpha Traders</v>
      </c>
      <c r="C489" t="str">
        <f t="shared" ca="1" si="121"/>
        <v>UK</v>
      </c>
      <c r="D489" t="str">
        <f t="shared" ca="1" si="122"/>
        <v>Rice</v>
      </c>
      <c r="E489">
        <f t="shared" ca="1" si="123"/>
        <v>171</v>
      </c>
      <c r="F489" s="3">
        <f t="shared" ca="1" si="124"/>
        <v>503</v>
      </c>
      <c r="G489">
        <f t="shared" ca="1" si="125"/>
        <v>86013</v>
      </c>
      <c r="H489">
        <f t="shared" ca="1" si="126"/>
        <v>61929.36</v>
      </c>
      <c r="I489">
        <f t="shared" ca="1" si="127"/>
        <v>2344</v>
      </c>
      <c r="J489">
        <f t="shared" ca="1" si="128"/>
        <v>2312</v>
      </c>
      <c r="K489" s="1">
        <f t="shared" ca="1" si="129"/>
        <v>46366</v>
      </c>
      <c r="L489" s="1">
        <f t="shared" ca="1" si="130"/>
        <v>46374</v>
      </c>
      <c r="M489" s="1">
        <f t="shared" ca="1" si="131"/>
        <v>46371</v>
      </c>
      <c r="N489">
        <f t="shared" ca="1" si="132"/>
        <v>66585.36</v>
      </c>
      <c r="O489" s="3">
        <f t="shared" ca="1" si="133"/>
        <v>19427.64</v>
      </c>
      <c r="P489" s="2">
        <f t="shared" ca="1" si="134"/>
        <v>0.2258686477625475</v>
      </c>
      <c r="Q489" t="str">
        <f t="shared" ca="1" si="135"/>
        <v>On Time</v>
      </c>
    </row>
    <row r="490" spans="1:17" x14ac:dyDescent="0.3">
      <c r="A490" t="str">
        <f t="shared" si="119"/>
        <v>S00489</v>
      </c>
      <c r="B490" t="str">
        <f t="shared" ca="1" si="120"/>
        <v>Oceanic Exports</v>
      </c>
      <c r="C490" t="str">
        <f t="shared" ca="1" si="121"/>
        <v>UAE</v>
      </c>
      <c r="D490" t="str">
        <f t="shared" ca="1" si="122"/>
        <v>Sauces</v>
      </c>
      <c r="E490">
        <f t="shared" ca="1" si="123"/>
        <v>324</v>
      </c>
      <c r="F490" s="3">
        <f t="shared" ca="1" si="124"/>
        <v>450</v>
      </c>
      <c r="G490">
        <f t="shared" ca="1" si="125"/>
        <v>145800</v>
      </c>
      <c r="H490">
        <f t="shared" ca="1" si="126"/>
        <v>74358</v>
      </c>
      <c r="I490">
        <f t="shared" ca="1" si="127"/>
        <v>10899</v>
      </c>
      <c r="J490">
        <f t="shared" ca="1" si="128"/>
        <v>1836</v>
      </c>
      <c r="K490" s="1">
        <f t="shared" ca="1" si="129"/>
        <v>45958</v>
      </c>
      <c r="L490" s="1">
        <f t="shared" ca="1" si="130"/>
        <v>45978</v>
      </c>
      <c r="M490" s="1">
        <f t="shared" ca="1" si="131"/>
        <v>45976</v>
      </c>
      <c r="N490">
        <f t="shared" ca="1" si="132"/>
        <v>87093</v>
      </c>
      <c r="O490" s="3">
        <f t="shared" ca="1" si="133"/>
        <v>58707</v>
      </c>
      <c r="P490" s="2">
        <f t="shared" ca="1" si="134"/>
        <v>0.4026543209876543</v>
      </c>
      <c r="Q490" t="str">
        <f t="shared" ca="1" si="135"/>
        <v>On Time</v>
      </c>
    </row>
    <row r="491" spans="1:17" x14ac:dyDescent="0.3">
      <c r="A491" t="str">
        <f t="shared" si="119"/>
        <v>S00490</v>
      </c>
      <c r="B491" t="str">
        <f t="shared" ca="1" si="120"/>
        <v>Oceanic Exports</v>
      </c>
      <c r="C491" t="str">
        <f t="shared" ca="1" si="121"/>
        <v>Australia</v>
      </c>
      <c r="D491" t="str">
        <f t="shared" ca="1" si="122"/>
        <v>Spices</v>
      </c>
      <c r="E491">
        <f t="shared" ca="1" si="123"/>
        <v>127</v>
      </c>
      <c r="F491" s="3">
        <f t="shared" ca="1" si="124"/>
        <v>450</v>
      </c>
      <c r="G491">
        <f t="shared" ca="1" si="125"/>
        <v>57150</v>
      </c>
      <c r="H491">
        <f t="shared" ca="1" si="126"/>
        <v>31432.5</v>
      </c>
      <c r="I491">
        <f t="shared" ca="1" si="127"/>
        <v>4160</v>
      </c>
      <c r="J491">
        <f t="shared" ca="1" si="128"/>
        <v>784</v>
      </c>
      <c r="K491" s="1">
        <f t="shared" ca="1" si="129"/>
        <v>45742</v>
      </c>
      <c r="L491" s="1">
        <f t="shared" ca="1" si="130"/>
        <v>45749</v>
      </c>
      <c r="M491" s="1">
        <f t="shared" ca="1" si="131"/>
        <v>45752</v>
      </c>
      <c r="N491">
        <f t="shared" ca="1" si="132"/>
        <v>36376.5</v>
      </c>
      <c r="O491" s="3">
        <f t="shared" ca="1" si="133"/>
        <v>20773.5</v>
      </c>
      <c r="P491" s="2">
        <f t="shared" ca="1" si="134"/>
        <v>0.36349081364829394</v>
      </c>
      <c r="Q491" t="str">
        <f t="shared" ca="1" si="135"/>
        <v>Late</v>
      </c>
    </row>
    <row r="492" spans="1:17" x14ac:dyDescent="0.3">
      <c r="A492" t="str">
        <f t="shared" si="119"/>
        <v>S00491</v>
      </c>
      <c r="B492" t="str">
        <f t="shared" ca="1" si="120"/>
        <v>FreshMart Ltd</v>
      </c>
      <c r="C492" t="str">
        <f t="shared" ca="1" si="121"/>
        <v>UK</v>
      </c>
      <c r="D492" t="str">
        <f t="shared" ca="1" si="122"/>
        <v>Tea</v>
      </c>
      <c r="E492">
        <f t="shared" ca="1" si="123"/>
        <v>262</v>
      </c>
      <c r="F492" s="3">
        <f t="shared" ca="1" si="124"/>
        <v>391</v>
      </c>
      <c r="G492">
        <f t="shared" ca="1" si="125"/>
        <v>102442</v>
      </c>
      <c r="H492">
        <f t="shared" ca="1" si="126"/>
        <v>47123.32</v>
      </c>
      <c r="I492">
        <f t="shared" ca="1" si="127"/>
        <v>11594</v>
      </c>
      <c r="J492">
        <f t="shared" ca="1" si="128"/>
        <v>1828</v>
      </c>
      <c r="K492" s="1">
        <f t="shared" ca="1" si="129"/>
        <v>46229</v>
      </c>
      <c r="L492" s="1">
        <f t="shared" ca="1" si="130"/>
        <v>46240</v>
      </c>
      <c r="M492" s="1">
        <f t="shared" ca="1" si="131"/>
        <v>46245</v>
      </c>
      <c r="N492">
        <f t="shared" ca="1" si="132"/>
        <v>60545.32</v>
      </c>
      <c r="O492" s="3">
        <f t="shared" ca="1" si="133"/>
        <v>41896.68</v>
      </c>
      <c r="P492" s="2">
        <f t="shared" ca="1" si="134"/>
        <v>0.40897952011870131</v>
      </c>
      <c r="Q492" t="str">
        <f t="shared" ca="1" si="135"/>
        <v>Late</v>
      </c>
    </row>
    <row r="493" spans="1:17" x14ac:dyDescent="0.3">
      <c r="A493" t="str">
        <f t="shared" si="119"/>
        <v>S00492</v>
      </c>
      <c r="B493" t="str">
        <f t="shared" ca="1" si="120"/>
        <v>Alpha Traders</v>
      </c>
      <c r="C493" t="str">
        <f t="shared" ca="1" si="121"/>
        <v>Canada</v>
      </c>
      <c r="D493" t="str">
        <f t="shared" ca="1" si="122"/>
        <v>Tea</v>
      </c>
      <c r="E493">
        <f t="shared" ca="1" si="123"/>
        <v>294</v>
      </c>
      <c r="F493" s="3">
        <f t="shared" ca="1" si="124"/>
        <v>152</v>
      </c>
      <c r="G493">
        <f t="shared" ca="1" si="125"/>
        <v>44688</v>
      </c>
      <c r="H493">
        <f t="shared" ca="1" si="126"/>
        <v>28600.32</v>
      </c>
      <c r="I493">
        <f t="shared" ca="1" si="127"/>
        <v>7790</v>
      </c>
      <c r="J493">
        <f t="shared" ca="1" si="128"/>
        <v>2988</v>
      </c>
      <c r="K493" s="1">
        <f t="shared" ca="1" si="129"/>
        <v>46203</v>
      </c>
      <c r="L493" s="1">
        <f t="shared" ca="1" si="130"/>
        <v>46214</v>
      </c>
      <c r="M493" s="1">
        <f t="shared" ca="1" si="131"/>
        <v>46217</v>
      </c>
      <c r="N493">
        <f t="shared" ca="1" si="132"/>
        <v>39378.32</v>
      </c>
      <c r="O493" s="3">
        <f t="shared" ca="1" si="133"/>
        <v>5309.68</v>
      </c>
      <c r="P493" s="2">
        <f t="shared" ca="1" si="134"/>
        <v>0.11881668456856427</v>
      </c>
      <c r="Q493" t="str">
        <f t="shared" ca="1" si="135"/>
        <v>Late</v>
      </c>
    </row>
    <row r="494" spans="1:17" x14ac:dyDescent="0.3">
      <c r="A494" t="str">
        <f t="shared" si="119"/>
        <v>S00493</v>
      </c>
      <c r="B494" t="str">
        <f t="shared" ca="1" si="120"/>
        <v>FreshMart Ltd</v>
      </c>
      <c r="C494" t="str">
        <f t="shared" ca="1" si="121"/>
        <v>Australia</v>
      </c>
      <c r="D494" t="str">
        <f t="shared" ca="1" si="122"/>
        <v>Rice</v>
      </c>
      <c r="E494">
        <f t="shared" ca="1" si="123"/>
        <v>444</v>
      </c>
      <c r="F494" s="3">
        <f t="shared" ca="1" si="124"/>
        <v>341</v>
      </c>
      <c r="G494">
        <f t="shared" ca="1" si="125"/>
        <v>151404</v>
      </c>
      <c r="H494">
        <f t="shared" ca="1" si="126"/>
        <v>72673.919999999998</v>
      </c>
      <c r="I494">
        <f t="shared" ca="1" si="127"/>
        <v>6920</v>
      </c>
      <c r="J494">
        <f t="shared" ca="1" si="128"/>
        <v>3606</v>
      </c>
      <c r="K494" s="1">
        <f t="shared" ca="1" si="129"/>
        <v>45912</v>
      </c>
      <c r="L494" s="1">
        <f t="shared" ca="1" si="130"/>
        <v>45928</v>
      </c>
      <c r="M494" s="1">
        <f t="shared" ca="1" si="131"/>
        <v>45926</v>
      </c>
      <c r="N494">
        <f t="shared" ca="1" si="132"/>
        <v>83199.92</v>
      </c>
      <c r="O494" s="3">
        <f t="shared" ca="1" si="133"/>
        <v>68204.08</v>
      </c>
      <c r="P494" s="2">
        <f t="shared" ca="1" si="134"/>
        <v>0.45047739821933369</v>
      </c>
      <c r="Q494" t="str">
        <f t="shared" ca="1" si="135"/>
        <v>On Time</v>
      </c>
    </row>
    <row r="495" spans="1:17" x14ac:dyDescent="0.3">
      <c r="A495" t="str">
        <f t="shared" si="119"/>
        <v>S00494</v>
      </c>
      <c r="B495" t="str">
        <f t="shared" ca="1" si="120"/>
        <v>Alpha Traders</v>
      </c>
      <c r="C495" t="str">
        <f t="shared" ca="1" si="121"/>
        <v>UK</v>
      </c>
      <c r="D495" t="str">
        <f t="shared" ca="1" si="122"/>
        <v>Spices</v>
      </c>
      <c r="E495">
        <f t="shared" ca="1" si="123"/>
        <v>98</v>
      </c>
      <c r="F495" s="3">
        <f t="shared" ca="1" si="124"/>
        <v>128</v>
      </c>
      <c r="G495">
        <f t="shared" ca="1" si="125"/>
        <v>12544</v>
      </c>
      <c r="H495">
        <f t="shared" ca="1" si="126"/>
        <v>9408</v>
      </c>
      <c r="I495">
        <f t="shared" ca="1" si="127"/>
        <v>7096</v>
      </c>
      <c r="J495">
        <f t="shared" ca="1" si="128"/>
        <v>802</v>
      </c>
      <c r="K495" s="1">
        <f t="shared" ca="1" si="129"/>
        <v>46267</v>
      </c>
      <c r="L495" s="1">
        <f t="shared" ca="1" si="130"/>
        <v>46286</v>
      </c>
      <c r="M495" s="1">
        <f t="shared" ca="1" si="131"/>
        <v>46292</v>
      </c>
      <c r="N495">
        <f t="shared" ca="1" si="132"/>
        <v>17306</v>
      </c>
      <c r="O495" s="3">
        <f t="shared" ca="1" si="133"/>
        <v>-4762</v>
      </c>
      <c r="P495" s="2">
        <f t="shared" ca="1" si="134"/>
        <v>-0.37962372448979592</v>
      </c>
      <c r="Q495" t="str">
        <f t="shared" ca="1" si="135"/>
        <v>Late</v>
      </c>
    </row>
    <row r="496" spans="1:17" x14ac:dyDescent="0.3">
      <c r="A496" t="str">
        <f t="shared" si="119"/>
        <v>S00495</v>
      </c>
      <c r="B496" t="str">
        <f t="shared" ca="1" si="120"/>
        <v>Oceanic Exports</v>
      </c>
      <c r="C496" t="str">
        <f t="shared" ca="1" si="121"/>
        <v>Singapore</v>
      </c>
      <c r="D496" t="str">
        <f t="shared" ca="1" si="122"/>
        <v>Sauces</v>
      </c>
      <c r="E496">
        <f t="shared" ca="1" si="123"/>
        <v>398</v>
      </c>
      <c r="F496" s="3">
        <f t="shared" ca="1" si="124"/>
        <v>344</v>
      </c>
      <c r="G496">
        <f t="shared" ca="1" si="125"/>
        <v>136912</v>
      </c>
      <c r="H496">
        <f t="shared" ca="1" si="126"/>
        <v>86254.56</v>
      </c>
      <c r="I496">
        <f t="shared" ca="1" si="127"/>
        <v>4285</v>
      </c>
      <c r="J496">
        <f t="shared" ca="1" si="128"/>
        <v>699</v>
      </c>
      <c r="K496" s="1">
        <f t="shared" ca="1" si="129"/>
        <v>45789</v>
      </c>
      <c r="L496" s="1">
        <f t="shared" ca="1" si="130"/>
        <v>45802</v>
      </c>
      <c r="M496" s="1">
        <f t="shared" ca="1" si="131"/>
        <v>45806</v>
      </c>
      <c r="N496">
        <f t="shared" ca="1" si="132"/>
        <v>91238.56</v>
      </c>
      <c r="O496" s="3">
        <f t="shared" ca="1" si="133"/>
        <v>45673.440000000002</v>
      </c>
      <c r="P496" s="2">
        <f t="shared" ca="1" si="134"/>
        <v>0.33359705504265513</v>
      </c>
      <c r="Q496" t="str">
        <f t="shared" ca="1" si="135"/>
        <v>Late</v>
      </c>
    </row>
    <row r="497" spans="1:17" x14ac:dyDescent="0.3">
      <c r="A497" t="str">
        <f t="shared" si="119"/>
        <v>S00496</v>
      </c>
      <c r="B497" t="str">
        <f t="shared" ca="1" si="120"/>
        <v>Global Foods</v>
      </c>
      <c r="C497" t="str">
        <f t="shared" ca="1" si="121"/>
        <v>UK</v>
      </c>
      <c r="D497" t="str">
        <f t="shared" ca="1" si="122"/>
        <v>Sauces</v>
      </c>
      <c r="E497">
        <f t="shared" ca="1" si="123"/>
        <v>77</v>
      </c>
      <c r="F497" s="3">
        <f t="shared" ca="1" si="124"/>
        <v>452</v>
      </c>
      <c r="G497">
        <f t="shared" ca="1" si="125"/>
        <v>34804</v>
      </c>
      <c r="H497">
        <f t="shared" ca="1" si="126"/>
        <v>22622.6</v>
      </c>
      <c r="I497">
        <f t="shared" ca="1" si="127"/>
        <v>8560</v>
      </c>
      <c r="J497">
        <f t="shared" ca="1" si="128"/>
        <v>3979</v>
      </c>
      <c r="K497" s="1">
        <f t="shared" ca="1" si="129"/>
        <v>45736</v>
      </c>
      <c r="L497" s="1">
        <f t="shared" ca="1" si="130"/>
        <v>45747</v>
      </c>
      <c r="M497" s="1">
        <f t="shared" ca="1" si="131"/>
        <v>45744</v>
      </c>
      <c r="N497">
        <f t="shared" ca="1" si="132"/>
        <v>35161.599999999999</v>
      </c>
      <c r="O497" s="3">
        <f t="shared" ca="1" si="133"/>
        <v>-357.59999999999854</v>
      </c>
      <c r="P497" s="2">
        <f t="shared" ca="1" si="134"/>
        <v>-1.0274681071141207E-2</v>
      </c>
      <c r="Q497" t="str">
        <f t="shared" ca="1" si="135"/>
        <v>On Time</v>
      </c>
    </row>
    <row r="498" spans="1:17" x14ac:dyDescent="0.3">
      <c r="A498" t="str">
        <f t="shared" si="119"/>
        <v>S00497</v>
      </c>
      <c r="B498" t="str">
        <f t="shared" ca="1" si="120"/>
        <v>Global Foods</v>
      </c>
      <c r="C498" t="str">
        <f t="shared" ca="1" si="121"/>
        <v>UAE</v>
      </c>
      <c r="D498" t="str">
        <f t="shared" ca="1" si="122"/>
        <v>Rice</v>
      </c>
      <c r="E498">
        <f t="shared" ca="1" si="123"/>
        <v>378</v>
      </c>
      <c r="F498" s="3">
        <f t="shared" ca="1" si="124"/>
        <v>576</v>
      </c>
      <c r="G498">
        <f t="shared" ca="1" si="125"/>
        <v>217728</v>
      </c>
      <c r="H498">
        <f t="shared" ca="1" si="126"/>
        <v>156764.16</v>
      </c>
      <c r="I498">
        <f t="shared" ca="1" si="127"/>
        <v>2151</v>
      </c>
      <c r="J498">
        <f t="shared" ca="1" si="128"/>
        <v>3615</v>
      </c>
      <c r="K498" s="1">
        <f t="shared" ca="1" si="129"/>
        <v>46102</v>
      </c>
      <c r="L498" s="1">
        <f t="shared" ca="1" si="130"/>
        <v>46110</v>
      </c>
      <c r="M498" s="1">
        <f t="shared" ca="1" si="131"/>
        <v>46114</v>
      </c>
      <c r="N498">
        <f t="shared" ca="1" si="132"/>
        <v>162530.16</v>
      </c>
      <c r="O498" s="3">
        <f t="shared" ca="1" si="133"/>
        <v>55197.84</v>
      </c>
      <c r="P498" s="2">
        <f t="shared" ca="1" si="134"/>
        <v>0.25351741622574953</v>
      </c>
      <c r="Q498" t="str">
        <f t="shared" ca="1" si="135"/>
        <v>Late</v>
      </c>
    </row>
    <row r="499" spans="1:17" x14ac:dyDescent="0.3">
      <c r="A499" t="str">
        <f t="shared" si="119"/>
        <v>S00498</v>
      </c>
      <c r="B499" t="str">
        <f t="shared" ca="1" si="120"/>
        <v>Oceanic Exports</v>
      </c>
      <c r="C499" t="str">
        <f t="shared" ca="1" si="121"/>
        <v>UAE</v>
      </c>
      <c r="D499" t="str">
        <f t="shared" ca="1" si="122"/>
        <v>Pickles</v>
      </c>
      <c r="E499">
        <f t="shared" ca="1" si="123"/>
        <v>375</v>
      </c>
      <c r="F499" s="3">
        <f t="shared" ca="1" si="124"/>
        <v>398</v>
      </c>
      <c r="G499">
        <f t="shared" ca="1" si="125"/>
        <v>149250</v>
      </c>
      <c r="H499">
        <f t="shared" ca="1" si="126"/>
        <v>76117.5</v>
      </c>
      <c r="I499">
        <f t="shared" ca="1" si="127"/>
        <v>8464</v>
      </c>
      <c r="J499">
        <f t="shared" ca="1" si="128"/>
        <v>2391</v>
      </c>
      <c r="K499" s="1">
        <f t="shared" ca="1" si="129"/>
        <v>46177</v>
      </c>
      <c r="L499" s="1">
        <f t="shared" ca="1" si="130"/>
        <v>46193</v>
      </c>
      <c r="M499" s="1">
        <f t="shared" ca="1" si="131"/>
        <v>46197</v>
      </c>
      <c r="N499">
        <f t="shared" ca="1" si="132"/>
        <v>86972.5</v>
      </c>
      <c r="O499" s="3">
        <f t="shared" ca="1" si="133"/>
        <v>62277.5</v>
      </c>
      <c r="P499" s="2">
        <f t="shared" ca="1" si="134"/>
        <v>0.41726968174204354</v>
      </c>
      <c r="Q499" t="str">
        <f t="shared" ca="1" si="135"/>
        <v>Late</v>
      </c>
    </row>
    <row r="500" spans="1:17" x14ac:dyDescent="0.3">
      <c r="A500" t="str">
        <f t="shared" si="119"/>
        <v>S00499</v>
      </c>
      <c r="B500" t="str">
        <f t="shared" ca="1" si="120"/>
        <v>Oceanic Exports</v>
      </c>
      <c r="C500" t="str">
        <f t="shared" ca="1" si="121"/>
        <v>Australia</v>
      </c>
      <c r="D500" t="str">
        <f t="shared" ca="1" si="122"/>
        <v>Rice</v>
      </c>
      <c r="E500">
        <f t="shared" ca="1" si="123"/>
        <v>444</v>
      </c>
      <c r="F500" s="3">
        <f t="shared" ca="1" si="124"/>
        <v>598</v>
      </c>
      <c r="G500">
        <f t="shared" ca="1" si="125"/>
        <v>265512</v>
      </c>
      <c r="H500">
        <f t="shared" ca="1" si="126"/>
        <v>143376.48000000001</v>
      </c>
      <c r="I500">
        <f t="shared" ca="1" si="127"/>
        <v>9653</v>
      </c>
      <c r="J500">
        <f t="shared" ca="1" si="128"/>
        <v>2216</v>
      </c>
      <c r="K500" s="1">
        <f t="shared" ca="1" si="129"/>
        <v>46190</v>
      </c>
      <c r="L500" s="1">
        <f t="shared" ca="1" si="130"/>
        <v>46206</v>
      </c>
      <c r="M500" s="1">
        <f t="shared" ca="1" si="131"/>
        <v>46206</v>
      </c>
      <c r="N500">
        <f t="shared" ca="1" si="132"/>
        <v>155245.48000000001</v>
      </c>
      <c r="O500" s="3">
        <f t="shared" ca="1" si="133"/>
        <v>110266.51999999999</v>
      </c>
      <c r="P500" s="2">
        <f t="shared" ca="1" si="134"/>
        <v>0.41529768899334113</v>
      </c>
      <c r="Q500" t="str">
        <f t="shared" ca="1" si="135"/>
        <v>On Time</v>
      </c>
    </row>
    <row r="501" spans="1:17" x14ac:dyDescent="0.3">
      <c r="A501" t="str">
        <f t="shared" si="119"/>
        <v>S00500</v>
      </c>
      <c r="B501" t="str">
        <f t="shared" ca="1" si="120"/>
        <v>Prime Wholesale</v>
      </c>
      <c r="C501" t="str">
        <f t="shared" ca="1" si="121"/>
        <v>Singapore</v>
      </c>
      <c r="D501" t="str">
        <f t="shared" ca="1" si="122"/>
        <v>Spices</v>
      </c>
      <c r="E501">
        <f t="shared" ca="1" si="123"/>
        <v>244</v>
      </c>
      <c r="F501" s="3">
        <f t="shared" ca="1" si="124"/>
        <v>138</v>
      </c>
      <c r="G501">
        <f t="shared" ca="1" si="125"/>
        <v>33672</v>
      </c>
      <c r="H501">
        <f t="shared" ca="1" si="126"/>
        <v>22896.959999999999</v>
      </c>
      <c r="I501">
        <f t="shared" ca="1" si="127"/>
        <v>9687</v>
      </c>
      <c r="J501">
        <f t="shared" ca="1" si="128"/>
        <v>560</v>
      </c>
      <c r="K501" s="1">
        <f t="shared" ca="1" si="129"/>
        <v>46347</v>
      </c>
      <c r="L501" s="1">
        <f t="shared" ca="1" si="130"/>
        <v>46357</v>
      </c>
      <c r="M501" s="1">
        <f t="shared" ca="1" si="131"/>
        <v>46358</v>
      </c>
      <c r="N501">
        <f t="shared" ca="1" si="132"/>
        <v>33143.96</v>
      </c>
      <c r="O501" s="3">
        <f t="shared" ca="1" si="133"/>
        <v>528.04000000000087</v>
      </c>
      <c r="P501" s="2">
        <f t="shared" ca="1" si="134"/>
        <v>1.5681872178664791E-2</v>
      </c>
      <c r="Q501" t="str">
        <f t="shared" ca="1" si="135"/>
        <v>Late</v>
      </c>
    </row>
    <row r="502" spans="1:17" x14ac:dyDescent="0.3">
      <c r="A502" t="str">
        <f t="shared" si="119"/>
        <v>S00501</v>
      </c>
      <c r="B502" t="str">
        <f t="shared" ca="1" si="120"/>
        <v>Alpha Traders</v>
      </c>
      <c r="C502" t="str">
        <f t="shared" ca="1" si="121"/>
        <v>UK</v>
      </c>
      <c r="D502" t="str">
        <f t="shared" ca="1" si="122"/>
        <v>Sauces</v>
      </c>
      <c r="E502">
        <f t="shared" ca="1" si="123"/>
        <v>284</v>
      </c>
      <c r="F502" s="3">
        <f t="shared" ca="1" si="124"/>
        <v>563</v>
      </c>
      <c r="G502">
        <f t="shared" ca="1" si="125"/>
        <v>159892</v>
      </c>
      <c r="H502">
        <f t="shared" ca="1" si="126"/>
        <v>119919</v>
      </c>
      <c r="I502">
        <f t="shared" ca="1" si="127"/>
        <v>10614</v>
      </c>
      <c r="J502">
        <f t="shared" ca="1" si="128"/>
        <v>3749</v>
      </c>
      <c r="K502" s="1">
        <f t="shared" ca="1" si="129"/>
        <v>45665</v>
      </c>
      <c r="L502" s="1">
        <f t="shared" ca="1" si="130"/>
        <v>45680</v>
      </c>
      <c r="M502" s="1">
        <f t="shared" ca="1" si="131"/>
        <v>45679</v>
      </c>
      <c r="N502">
        <f t="shared" ca="1" si="132"/>
        <v>134282</v>
      </c>
      <c r="O502" s="3">
        <f t="shared" ca="1" si="133"/>
        <v>25610</v>
      </c>
      <c r="P502" s="2">
        <f t="shared" ca="1" si="134"/>
        <v>0.16017061516523654</v>
      </c>
      <c r="Q502" t="str">
        <f t="shared" ca="1" si="135"/>
        <v>On Time</v>
      </c>
    </row>
    <row r="503" spans="1:17" x14ac:dyDescent="0.3">
      <c r="A503" t="str">
        <f t="shared" si="119"/>
        <v>S00502</v>
      </c>
      <c r="B503" t="str">
        <f t="shared" ca="1" si="120"/>
        <v>Beta Imports</v>
      </c>
      <c r="C503" t="str">
        <f t="shared" ca="1" si="121"/>
        <v>Canada</v>
      </c>
      <c r="D503" t="str">
        <f t="shared" ca="1" si="122"/>
        <v>Sauces</v>
      </c>
      <c r="E503">
        <f t="shared" ca="1" si="123"/>
        <v>273</v>
      </c>
      <c r="F503" s="3">
        <f t="shared" ca="1" si="124"/>
        <v>173</v>
      </c>
      <c r="G503">
        <f t="shared" ca="1" si="125"/>
        <v>47229</v>
      </c>
      <c r="H503">
        <f t="shared" ca="1" si="126"/>
        <v>27392.82</v>
      </c>
      <c r="I503">
        <f t="shared" ca="1" si="127"/>
        <v>5803</v>
      </c>
      <c r="J503">
        <f t="shared" ca="1" si="128"/>
        <v>1961</v>
      </c>
      <c r="K503" s="1">
        <f t="shared" ca="1" si="129"/>
        <v>45715</v>
      </c>
      <c r="L503" s="1">
        <f t="shared" ca="1" si="130"/>
        <v>45723</v>
      </c>
      <c r="M503" s="1">
        <f t="shared" ca="1" si="131"/>
        <v>45725</v>
      </c>
      <c r="N503">
        <f t="shared" ca="1" si="132"/>
        <v>35156.82</v>
      </c>
      <c r="O503" s="3">
        <f t="shared" ca="1" si="133"/>
        <v>12072.18</v>
      </c>
      <c r="P503" s="2">
        <f t="shared" ca="1" si="134"/>
        <v>0.25560947722797434</v>
      </c>
      <c r="Q503" t="str">
        <f t="shared" ca="1" si="135"/>
        <v>Late</v>
      </c>
    </row>
    <row r="504" spans="1:17" x14ac:dyDescent="0.3">
      <c r="A504" t="str">
        <f t="shared" si="119"/>
        <v>S00503</v>
      </c>
      <c r="B504" t="str">
        <f t="shared" ca="1" si="120"/>
        <v>Prime Wholesale</v>
      </c>
      <c r="C504" t="str">
        <f t="shared" ca="1" si="121"/>
        <v>Singapore</v>
      </c>
      <c r="D504" t="str">
        <f t="shared" ca="1" si="122"/>
        <v>Sauces</v>
      </c>
      <c r="E504">
        <f t="shared" ca="1" si="123"/>
        <v>208</v>
      </c>
      <c r="F504" s="3">
        <f t="shared" ca="1" si="124"/>
        <v>633</v>
      </c>
      <c r="G504">
        <f t="shared" ca="1" si="125"/>
        <v>131664</v>
      </c>
      <c r="H504">
        <f t="shared" ca="1" si="126"/>
        <v>76365.119999999995</v>
      </c>
      <c r="I504">
        <f t="shared" ca="1" si="127"/>
        <v>2191</v>
      </c>
      <c r="J504">
        <f t="shared" ca="1" si="128"/>
        <v>1801</v>
      </c>
      <c r="K504" s="1">
        <f t="shared" ca="1" si="129"/>
        <v>45999</v>
      </c>
      <c r="L504" s="1">
        <f t="shared" ca="1" si="130"/>
        <v>46012</v>
      </c>
      <c r="M504" s="1">
        <f t="shared" ca="1" si="131"/>
        <v>46016</v>
      </c>
      <c r="N504">
        <f t="shared" ca="1" si="132"/>
        <v>80357.119999999995</v>
      </c>
      <c r="O504" s="3">
        <f t="shared" ca="1" si="133"/>
        <v>51306.880000000005</v>
      </c>
      <c r="P504" s="2">
        <f t="shared" ca="1" si="134"/>
        <v>0.38968039859035125</v>
      </c>
      <c r="Q504" t="str">
        <f t="shared" ca="1" si="135"/>
        <v>Late</v>
      </c>
    </row>
    <row r="505" spans="1:17" x14ac:dyDescent="0.3">
      <c r="A505" t="str">
        <f t="shared" si="119"/>
        <v>S00504</v>
      </c>
      <c r="B505" t="str">
        <f t="shared" ca="1" si="120"/>
        <v>Prime Wholesale</v>
      </c>
      <c r="C505" t="str">
        <f t="shared" ca="1" si="121"/>
        <v>UK</v>
      </c>
      <c r="D505" t="str">
        <f t="shared" ca="1" si="122"/>
        <v>Tea</v>
      </c>
      <c r="E505">
        <f t="shared" ca="1" si="123"/>
        <v>461</v>
      </c>
      <c r="F505" s="3">
        <f t="shared" ca="1" si="124"/>
        <v>139</v>
      </c>
      <c r="G505">
        <f t="shared" ca="1" si="125"/>
        <v>64079</v>
      </c>
      <c r="H505">
        <f t="shared" ca="1" si="126"/>
        <v>44214.51</v>
      </c>
      <c r="I505">
        <f t="shared" ca="1" si="127"/>
        <v>4249</v>
      </c>
      <c r="J505">
        <f t="shared" ca="1" si="128"/>
        <v>2289</v>
      </c>
      <c r="K505" s="1">
        <f t="shared" ca="1" si="129"/>
        <v>45687</v>
      </c>
      <c r="L505" s="1">
        <f t="shared" ca="1" si="130"/>
        <v>45706</v>
      </c>
      <c r="M505" s="1">
        <f t="shared" ca="1" si="131"/>
        <v>45705</v>
      </c>
      <c r="N505">
        <f t="shared" ca="1" si="132"/>
        <v>50752.51</v>
      </c>
      <c r="O505" s="3">
        <f t="shared" ca="1" si="133"/>
        <v>13326.489999999998</v>
      </c>
      <c r="P505" s="2">
        <f t="shared" ca="1" si="134"/>
        <v>0.20796969365938917</v>
      </c>
      <c r="Q505" t="str">
        <f t="shared" ca="1" si="135"/>
        <v>On Time</v>
      </c>
    </row>
    <row r="506" spans="1:17" x14ac:dyDescent="0.3">
      <c r="A506" t="str">
        <f t="shared" si="119"/>
        <v>S00505</v>
      </c>
      <c r="B506" t="str">
        <f t="shared" ca="1" si="120"/>
        <v>FreshMart Ltd</v>
      </c>
      <c r="C506" t="str">
        <f t="shared" ca="1" si="121"/>
        <v>UK</v>
      </c>
      <c r="D506" t="str">
        <f t="shared" ca="1" si="122"/>
        <v>Tea</v>
      </c>
      <c r="E506">
        <f t="shared" ca="1" si="123"/>
        <v>414</v>
      </c>
      <c r="F506" s="3">
        <f t="shared" ca="1" si="124"/>
        <v>798</v>
      </c>
      <c r="G506">
        <f t="shared" ca="1" si="125"/>
        <v>330372</v>
      </c>
      <c r="H506">
        <f t="shared" ca="1" si="126"/>
        <v>208134.36</v>
      </c>
      <c r="I506">
        <f t="shared" ca="1" si="127"/>
        <v>3044</v>
      </c>
      <c r="J506">
        <f t="shared" ca="1" si="128"/>
        <v>3287</v>
      </c>
      <c r="K506" s="1">
        <f t="shared" ca="1" si="129"/>
        <v>46052</v>
      </c>
      <c r="L506" s="1">
        <f t="shared" ca="1" si="130"/>
        <v>46072</v>
      </c>
      <c r="M506" s="1">
        <f t="shared" ca="1" si="131"/>
        <v>46070</v>
      </c>
      <c r="N506">
        <f t="shared" ca="1" si="132"/>
        <v>214465.36</v>
      </c>
      <c r="O506" s="3">
        <f t="shared" ca="1" si="133"/>
        <v>115906.64000000001</v>
      </c>
      <c r="P506" s="2">
        <f t="shared" ca="1" si="134"/>
        <v>0.35083675372004897</v>
      </c>
      <c r="Q506" t="str">
        <f t="shared" ca="1" si="135"/>
        <v>On Time</v>
      </c>
    </row>
    <row r="507" spans="1:17" x14ac:dyDescent="0.3">
      <c r="A507" t="str">
        <f t="shared" si="119"/>
        <v>S00506</v>
      </c>
      <c r="B507" t="str">
        <f t="shared" ca="1" si="120"/>
        <v>Oceanic Exports</v>
      </c>
      <c r="C507" t="str">
        <f t="shared" ca="1" si="121"/>
        <v>UAE</v>
      </c>
      <c r="D507" t="str">
        <f t="shared" ca="1" si="122"/>
        <v>Rice</v>
      </c>
      <c r="E507">
        <f t="shared" ca="1" si="123"/>
        <v>196</v>
      </c>
      <c r="F507" s="3">
        <f t="shared" ca="1" si="124"/>
        <v>722</v>
      </c>
      <c r="G507">
        <f t="shared" ca="1" si="125"/>
        <v>141512</v>
      </c>
      <c r="H507">
        <f t="shared" ca="1" si="126"/>
        <v>82076.960000000006</v>
      </c>
      <c r="I507">
        <f t="shared" ca="1" si="127"/>
        <v>1909</v>
      </c>
      <c r="J507">
        <f t="shared" ca="1" si="128"/>
        <v>575</v>
      </c>
      <c r="K507" s="1">
        <f t="shared" ca="1" si="129"/>
        <v>45994</v>
      </c>
      <c r="L507" s="1">
        <f t="shared" ca="1" si="130"/>
        <v>46014</v>
      </c>
      <c r="M507" s="1">
        <f t="shared" ca="1" si="131"/>
        <v>46018</v>
      </c>
      <c r="N507">
        <f t="shared" ca="1" si="132"/>
        <v>84560.960000000006</v>
      </c>
      <c r="O507" s="3">
        <f t="shared" ca="1" si="133"/>
        <v>56951.039999999994</v>
      </c>
      <c r="P507" s="2">
        <f t="shared" ca="1" si="134"/>
        <v>0.40244671829950812</v>
      </c>
      <c r="Q507" t="str">
        <f t="shared" ca="1" si="135"/>
        <v>Late</v>
      </c>
    </row>
    <row r="508" spans="1:17" x14ac:dyDescent="0.3">
      <c r="A508" t="str">
        <f t="shared" si="119"/>
        <v>S00507</v>
      </c>
      <c r="B508" t="str">
        <f t="shared" ca="1" si="120"/>
        <v>Global Foods</v>
      </c>
      <c r="C508" t="str">
        <f t="shared" ca="1" si="121"/>
        <v>UK</v>
      </c>
      <c r="D508" t="str">
        <f t="shared" ca="1" si="122"/>
        <v>Spices</v>
      </c>
      <c r="E508">
        <f t="shared" ca="1" si="123"/>
        <v>113</v>
      </c>
      <c r="F508" s="3">
        <f t="shared" ca="1" si="124"/>
        <v>334</v>
      </c>
      <c r="G508">
        <f t="shared" ca="1" si="125"/>
        <v>37742</v>
      </c>
      <c r="H508">
        <f t="shared" ca="1" si="126"/>
        <v>21512.94</v>
      </c>
      <c r="I508">
        <f t="shared" ca="1" si="127"/>
        <v>7442</v>
      </c>
      <c r="J508">
        <f t="shared" ca="1" si="128"/>
        <v>2530</v>
      </c>
      <c r="K508" s="1">
        <f t="shared" ca="1" si="129"/>
        <v>46089</v>
      </c>
      <c r="L508" s="1">
        <f t="shared" ca="1" si="130"/>
        <v>46103</v>
      </c>
      <c r="M508" s="1">
        <f t="shared" ca="1" si="131"/>
        <v>46108</v>
      </c>
      <c r="N508">
        <f t="shared" ca="1" si="132"/>
        <v>31484.94</v>
      </c>
      <c r="O508" s="3">
        <f t="shared" ca="1" si="133"/>
        <v>6257.0600000000013</v>
      </c>
      <c r="P508" s="2">
        <f t="shared" ca="1" si="134"/>
        <v>0.16578506703407347</v>
      </c>
      <c r="Q508" t="str">
        <f t="shared" ca="1" si="135"/>
        <v>Late</v>
      </c>
    </row>
    <row r="509" spans="1:17" x14ac:dyDescent="0.3">
      <c r="A509" t="str">
        <f t="shared" si="119"/>
        <v>S00508</v>
      </c>
      <c r="B509" t="str">
        <f t="shared" ca="1" si="120"/>
        <v>Beta Imports</v>
      </c>
      <c r="C509" t="str">
        <f t="shared" ca="1" si="121"/>
        <v>UK</v>
      </c>
      <c r="D509" t="str">
        <f t="shared" ca="1" si="122"/>
        <v>Tea</v>
      </c>
      <c r="E509">
        <f t="shared" ca="1" si="123"/>
        <v>440</v>
      </c>
      <c r="F509" s="3">
        <f t="shared" ca="1" si="124"/>
        <v>611</v>
      </c>
      <c r="G509">
        <f t="shared" ca="1" si="125"/>
        <v>268840</v>
      </c>
      <c r="H509">
        <f t="shared" ca="1" si="126"/>
        <v>139796.79999999999</v>
      </c>
      <c r="I509">
        <f t="shared" ca="1" si="127"/>
        <v>6331</v>
      </c>
      <c r="J509">
        <f t="shared" ca="1" si="128"/>
        <v>3378</v>
      </c>
      <c r="K509" s="1">
        <f t="shared" ca="1" si="129"/>
        <v>46156</v>
      </c>
      <c r="L509" s="1">
        <f t="shared" ca="1" si="130"/>
        <v>46167</v>
      </c>
      <c r="M509" s="1">
        <f t="shared" ca="1" si="131"/>
        <v>46169</v>
      </c>
      <c r="N509">
        <f t="shared" ca="1" si="132"/>
        <v>149505.79999999999</v>
      </c>
      <c r="O509" s="3">
        <f t="shared" ca="1" si="133"/>
        <v>119334.20000000001</v>
      </c>
      <c r="P509" s="2">
        <f t="shared" ca="1" si="134"/>
        <v>0.44388558250260385</v>
      </c>
      <c r="Q509" t="str">
        <f t="shared" ca="1" si="135"/>
        <v>Late</v>
      </c>
    </row>
    <row r="510" spans="1:17" x14ac:dyDescent="0.3">
      <c r="A510" t="str">
        <f t="shared" si="119"/>
        <v>S00509</v>
      </c>
      <c r="B510" t="str">
        <f t="shared" ca="1" si="120"/>
        <v>Oceanic Exports</v>
      </c>
      <c r="C510" t="str">
        <f t="shared" ca="1" si="121"/>
        <v>Singapore</v>
      </c>
      <c r="D510" t="str">
        <f t="shared" ca="1" si="122"/>
        <v>Tea</v>
      </c>
      <c r="E510">
        <f t="shared" ca="1" si="123"/>
        <v>256</v>
      </c>
      <c r="F510" s="3">
        <f t="shared" ca="1" si="124"/>
        <v>437</v>
      </c>
      <c r="G510">
        <f t="shared" ca="1" si="125"/>
        <v>111872</v>
      </c>
      <c r="H510">
        <f t="shared" ca="1" si="126"/>
        <v>77191.679999999993</v>
      </c>
      <c r="I510">
        <f t="shared" ca="1" si="127"/>
        <v>8223</v>
      </c>
      <c r="J510">
        <f t="shared" ca="1" si="128"/>
        <v>750</v>
      </c>
      <c r="K510" s="1">
        <f t="shared" ca="1" si="129"/>
        <v>46054</v>
      </c>
      <c r="L510" s="1">
        <f t="shared" ca="1" si="130"/>
        <v>46071</v>
      </c>
      <c r="M510" s="1">
        <f t="shared" ca="1" si="131"/>
        <v>46068</v>
      </c>
      <c r="N510">
        <f t="shared" ca="1" si="132"/>
        <v>86164.68</v>
      </c>
      <c r="O510" s="3">
        <f t="shared" ca="1" si="133"/>
        <v>25707.320000000007</v>
      </c>
      <c r="P510" s="2">
        <f t="shared" ca="1" si="134"/>
        <v>0.22979226258581242</v>
      </c>
      <c r="Q510" t="str">
        <f t="shared" ca="1" si="135"/>
        <v>On Time</v>
      </c>
    </row>
    <row r="511" spans="1:17" x14ac:dyDescent="0.3">
      <c r="A511" t="str">
        <f t="shared" si="119"/>
        <v>S00510</v>
      </c>
      <c r="B511" t="str">
        <f t="shared" ca="1" si="120"/>
        <v>Global Foods</v>
      </c>
      <c r="C511" t="str">
        <f t="shared" ca="1" si="121"/>
        <v>Canada</v>
      </c>
      <c r="D511" t="str">
        <f t="shared" ca="1" si="122"/>
        <v>Tea</v>
      </c>
      <c r="E511">
        <f t="shared" ca="1" si="123"/>
        <v>392</v>
      </c>
      <c r="F511" s="3">
        <f t="shared" ca="1" si="124"/>
        <v>638</v>
      </c>
      <c r="G511">
        <f t="shared" ca="1" si="125"/>
        <v>250096</v>
      </c>
      <c r="H511">
        <f t="shared" ca="1" si="126"/>
        <v>130049.92</v>
      </c>
      <c r="I511">
        <f t="shared" ca="1" si="127"/>
        <v>5883</v>
      </c>
      <c r="J511">
        <f t="shared" ca="1" si="128"/>
        <v>1156</v>
      </c>
      <c r="K511" s="1">
        <f t="shared" ca="1" si="129"/>
        <v>45993</v>
      </c>
      <c r="L511" s="1">
        <f t="shared" ca="1" si="130"/>
        <v>46007</v>
      </c>
      <c r="M511" s="1">
        <f t="shared" ca="1" si="131"/>
        <v>46007</v>
      </c>
      <c r="N511">
        <f t="shared" ca="1" si="132"/>
        <v>137088.91999999998</v>
      </c>
      <c r="O511" s="3">
        <f t="shared" ca="1" si="133"/>
        <v>113007.08000000002</v>
      </c>
      <c r="P511" s="2">
        <f t="shared" ca="1" si="134"/>
        <v>0.45185480775382258</v>
      </c>
      <c r="Q511" t="str">
        <f t="shared" ca="1" si="135"/>
        <v>On Time</v>
      </c>
    </row>
    <row r="512" spans="1:17" x14ac:dyDescent="0.3">
      <c r="A512" t="str">
        <f t="shared" si="119"/>
        <v>S00511</v>
      </c>
      <c r="B512" t="str">
        <f t="shared" ca="1" si="120"/>
        <v>FreshMart Ltd</v>
      </c>
      <c r="C512" t="str">
        <f t="shared" ca="1" si="121"/>
        <v>Singapore</v>
      </c>
      <c r="D512" t="str">
        <f t="shared" ca="1" si="122"/>
        <v>Pickles</v>
      </c>
      <c r="E512">
        <f t="shared" ca="1" si="123"/>
        <v>272</v>
      </c>
      <c r="F512" s="3">
        <f t="shared" ca="1" si="124"/>
        <v>481</v>
      </c>
      <c r="G512">
        <f t="shared" ca="1" si="125"/>
        <v>130832</v>
      </c>
      <c r="H512">
        <f t="shared" ca="1" si="126"/>
        <v>64107.68</v>
      </c>
      <c r="I512">
        <f t="shared" ca="1" si="127"/>
        <v>8720</v>
      </c>
      <c r="J512">
        <f t="shared" ca="1" si="128"/>
        <v>3858</v>
      </c>
      <c r="K512" s="1">
        <f t="shared" ca="1" si="129"/>
        <v>46134</v>
      </c>
      <c r="L512" s="1">
        <f t="shared" ca="1" si="130"/>
        <v>46145</v>
      </c>
      <c r="M512" s="1">
        <f t="shared" ca="1" si="131"/>
        <v>46145</v>
      </c>
      <c r="N512">
        <f t="shared" ca="1" si="132"/>
        <v>76685.679999999993</v>
      </c>
      <c r="O512" s="3">
        <f t="shared" ca="1" si="133"/>
        <v>54146.320000000007</v>
      </c>
      <c r="P512" s="2">
        <f t="shared" ca="1" si="134"/>
        <v>0.41386144062614655</v>
      </c>
      <c r="Q512" t="str">
        <f t="shared" ca="1" si="135"/>
        <v>On Time</v>
      </c>
    </row>
    <row r="513" spans="1:17" x14ac:dyDescent="0.3">
      <c r="A513" t="str">
        <f t="shared" si="119"/>
        <v>S00512</v>
      </c>
      <c r="B513" t="str">
        <f t="shared" ca="1" si="120"/>
        <v>Prime Wholesale</v>
      </c>
      <c r="C513" t="str">
        <f t="shared" ca="1" si="121"/>
        <v>Australia</v>
      </c>
      <c r="D513" t="str">
        <f t="shared" ca="1" si="122"/>
        <v>Sauces</v>
      </c>
      <c r="E513">
        <f t="shared" ca="1" si="123"/>
        <v>310</v>
      </c>
      <c r="F513" s="3">
        <f t="shared" ca="1" si="124"/>
        <v>391</v>
      </c>
      <c r="G513">
        <f t="shared" ca="1" si="125"/>
        <v>121210</v>
      </c>
      <c r="H513">
        <f t="shared" ca="1" si="126"/>
        <v>76362.3</v>
      </c>
      <c r="I513">
        <f t="shared" ca="1" si="127"/>
        <v>11638</v>
      </c>
      <c r="J513">
        <f t="shared" ca="1" si="128"/>
        <v>3828</v>
      </c>
      <c r="K513" s="1">
        <f t="shared" ca="1" si="129"/>
        <v>46132</v>
      </c>
      <c r="L513" s="1">
        <f t="shared" ca="1" si="130"/>
        <v>46140</v>
      </c>
      <c r="M513" s="1">
        <f t="shared" ca="1" si="131"/>
        <v>46137</v>
      </c>
      <c r="N513">
        <f t="shared" ca="1" si="132"/>
        <v>91828.3</v>
      </c>
      <c r="O513" s="3">
        <f t="shared" ca="1" si="133"/>
        <v>29381.699999999997</v>
      </c>
      <c r="P513" s="2">
        <f t="shared" ca="1" si="134"/>
        <v>0.24240326705717347</v>
      </c>
      <c r="Q513" t="str">
        <f t="shared" ca="1" si="135"/>
        <v>On Time</v>
      </c>
    </row>
    <row r="514" spans="1:17" x14ac:dyDescent="0.3">
      <c r="A514" t="str">
        <f t="shared" si="119"/>
        <v>S00513</v>
      </c>
      <c r="B514" t="str">
        <f t="shared" ca="1" si="120"/>
        <v>FreshMart Ltd</v>
      </c>
      <c r="C514" t="str">
        <f t="shared" ca="1" si="121"/>
        <v>UK</v>
      </c>
      <c r="D514" t="str">
        <f t="shared" ca="1" si="122"/>
        <v>Rice</v>
      </c>
      <c r="E514">
        <f t="shared" ca="1" si="123"/>
        <v>460</v>
      </c>
      <c r="F514" s="3">
        <f t="shared" ca="1" si="124"/>
        <v>540</v>
      </c>
      <c r="G514">
        <f t="shared" ca="1" si="125"/>
        <v>248400</v>
      </c>
      <c r="H514">
        <f t="shared" ca="1" si="126"/>
        <v>154008</v>
      </c>
      <c r="I514">
        <f t="shared" ca="1" si="127"/>
        <v>11702</v>
      </c>
      <c r="J514">
        <f t="shared" ca="1" si="128"/>
        <v>3355</v>
      </c>
      <c r="K514" s="1">
        <f t="shared" ca="1" si="129"/>
        <v>45685</v>
      </c>
      <c r="L514" s="1">
        <f t="shared" ca="1" si="130"/>
        <v>45700</v>
      </c>
      <c r="M514" s="1">
        <f t="shared" ca="1" si="131"/>
        <v>45697</v>
      </c>
      <c r="N514">
        <f t="shared" ca="1" si="132"/>
        <v>169065</v>
      </c>
      <c r="O514" s="3">
        <f t="shared" ca="1" si="133"/>
        <v>79335</v>
      </c>
      <c r="P514" s="2">
        <f t="shared" ca="1" si="134"/>
        <v>0.31938405797101449</v>
      </c>
      <c r="Q514" t="str">
        <f t="shared" ca="1" si="135"/>
        <v>On Time</v>
      </c>
    </row>
    <row r="515" spans="1:17" x14ac:dyDescent="0.3">
      <c r="A515" t="str">
        <f t="shared" ref="A515:A578" si="136">"S"&amp;TEXT(ROW()-1,"00000")</f>
        <v>S00514</v>
      </c>
      <c r="B515" t="str">
        <f t="shared" ref="B515:B578" ca="1" si="137">CHOOSE(RANDBETWEEN(1,6),"Alpha Traders","Beta Imports","Global Foods","FreshMart Ltd","Oceanic Exports","Prime Wholesale")</f>
        <v>Global Foods</v>
      </c>
      <c r="C515" t="str">
        <f t="shared" ref="C515:C578" ca="1" si="138">CHOOSE(RANDBETWEEN(1,5),"UK","UAE","Canada","Australia","Singapore")</f>
        <v>Canada</v>
      </c>
      <c r="D515" t="str">
        <f t="shared" ref="D515:D578" ca="1" si="139">CHOOSE(RANDBETWEEN(1,5),"Pickles","Spices","Tea","Rice","Sauces")</f>
        <v>Pickles</v>
      </c>
      <c r="E515">
        <f t="shared" ref="E515:E578" ca="1" si="140">RANDBETWEEN(50,500)</f>
        <v>301</v>
      </c>
      <c r="F515" s="3">
        <f t="shared" ref="F515:F578" ca="1" si="141">RANDBETWEEN(100,800)</f>
        <v>163</v>
      </c>
      <c r="G515">
        <f t="shared" ref="G515:G578" ca="1" si="142">E515*F515</f>
        <v>49063</v>
      </c>
      <c r="H515">
        <f t="shared" ref="H515:H578" ca="1" si="143">ROUND(G515*RANDBETWEEN(45,75)/100,2)</f>
        <v>22078.35</v>
      </c>
      <c r="I515">
        <f t="shared" ref="I515:I578" ca="1" si="144">RANDBETWEEN(1500,12000)</f>
        <v>5867</v>
      </c>
      <c r="J515">
        <f t="shared" ref="J515:J578" ca="1" si="145">RANDBETWEEN(500,4000)</f>
        <v>1840</v>
      </c>
      <c r="K515" s="1">
        <f t="shared" ref="K515:K578" ca="1" si="146">DATE(2025,1,1)+RANDBETWEEN(0,729)</f>
        <v>46131</v>
      </c>
      <c r="L515" s="1">
        <f t="shared" ref="L515:L578" ca="1" si="147">K515+RANDBETWEEN(7,20)</f>
        <v>46147</v>
      </c>
      <c r="M515" s="1">
        <f t="shared" ref="M515:M578" ca="1" si="148">L515+RANDBETWEEN(-3,6)</f>
        <v>46147</v>
      </c>
      <c r="N515">
        <f t="shared" ref="N515:N578" ca="1" si="149">H515+I515+J515</f>
        <v>29785.35</v>
      </c>
      <c r="O515" s="3">
        <f t="shared" ref="O515:O578" ca="1" si="150">G515-N515</f>
        <v>19277.650000000001</v>
      </c>
      <c r="P515" s="2">
        <f t="shared" ref="P515:P578" ca="1" si="151">IFERROR(O515/G515,0)</f>
        <v>0.39291625053502643</v>
      </c>
      <c r="Q515" t="str">
        <f t="shared" ref="Q515:Q578" ca="1" si="152">IF(M515&lt;=L515,"On Time","Late")</f>
        <v>On Time</v>
      </c>
    </row>
    <row r="516" spans="1:17" x14ac:dyDescent="0.3">
      <c r="A516" t="str">
        <f t="shared" si="136"/>
        <v>S00515</v>
      </c>
      <c r="B516" t="str">
        <f t="shared" ca="1" si="137"/>
        <v>Prime Wholesale</v>
      </c>
      <c r="C516" t="str">
        <f t="shared" ca="1" si="138"/>
        <v>UAE</v>
      </c>
      <c r="D516" t="str">
        <f t="shared" ca="1" si="139"/>
        <v>Spices</v>
      </c>
      <c r="E516">
        <f t="shared" ca="1" si="140"/>
        <v>305</v>
      </c>
      <c r="F516" s="3">
        <f t="shared" ca="1" si="141"/>
        <v>415</v>
      </c>
      <c r="G516">
        <f t="shared" ca="1" si="142"/>
        <v>126575</v>
      </c>
      <c r="H516">
        <f t="shared" ca="1" si="143"/>
        <v>91134</v>
      </c>
      <c r="I516">
        <f t="shared" ca="1" si="144"/>
        <v>8236</v>
      </c>
      <c r="J516">
        <f t="shared" ca="1" si="145"/>
        <v>1113</v>
      </c>
      <c r="K516" s="1">
        <f t="shared" ca="1" si="146"/>
        <v>46193</v>
      </c>
      <c r="L516" s="1">
        <f t="shared" ca="1" si="147"/>
        <v>46206</v>
      </c>
      <c r="M516" s="1">
        <f t="shared" ca="1" si="148"/>
        <v>46212</v>
      </c>
      <c r="N516">
        <f t="shared" ca="1" si="149"/>
        <v>100483</v>
      </c>
      <c r="O516" s="3">
        <f t="shared" ca="1" si="150"/>
        <v>26092</v>
      </c>
      <c r="P516" s="2">
        <f t="shared" ca="1" si="151"/>
        <v>0.20613865297254591</v>
      </c>
      <c r="Q516" t="str">
        <f t="shared" ca="1" si="152"/>
        <v>Late</v>
      </c>
    </row>
    <row r="517" spans="1:17" x14ac:dyDescent="0.3">
      <c r="A517" t="str">
        <f t="shared" si="136"/>
        <v>S00516</v>
      </c>
      <c r="B517" t="str">
        <f t="shared" ca="1" si="137"/>
        <v>Alpha Traders</v>
      </c>
      <c r="C517" t="str">
        <f t="shared" ca="1" si="138"/>
        <v>UK</v>
      </c>
      <c r="D517" t="str">
        <f t="shared" ca="1" si="139"/>
        <v>Tea</v>
      </c>
      <c r="E517">
        <f t="shared" ca="1" si="140"/>
        <v>180</v>
      </c>
      <c r="F517" s="3">
        <f t="shared" ca="1" si="141"/>
        <v>313</v>
      </c>
      <c r="G517">
        <f t="shared" ca="1" si="142"/>
        <v>56340</v>
      </c>
      <c r="H517">
        <f t="shared" ca="1" si="143"/>
        <v>41128.199999999997</v>
      </c>
      <c r="I517">
        <f t="shared" ca="1" si="144"/>
        <v>10201</v>
      </c>
      <c r="J517">
        <f t="shared" ca="1" si="145"/>
        <v>2645</v>
      </c>
      <c r="K517" s="1">
        <f t="shared" ca="1" si="146"/>
        <v>46297</v>
      </c>
      <c r="L517" s="1">
        <f t="shared" ca="1" si="147"/>
        <v>46314</v>
      </c>
      <c r="M517" s="1">
        <f t="shared" ca="1" si="148"/>
        <v>46320</v>
      </c>
      <c r="N517">
        <f t="shared" ca="1" si="149"/>
        <v>53974.2</v>
      </c>
      <c r="O517" s="3">
        <f t="shared" ca="1" si="150"/>
        <v>2365.8000000000029</v>
      </c>
      <c r="P517" s="2">
        <f t="shared" ca="1" si="151"/>
        <v>4.1991480298189617E-2</v>
      </c>
      <c r="Q517" t="str">
        <f t="shared" ca="1" si="152"/>
        <v>Late</v>
      </c>
    </row>
    <row r="518" spans="1:17" x14ac:dyDescent="0.3">
      <c r="A518" t="str">
        <f t="shared" si="136"/>
        <v>S00517</v>
      </c>
      <c r="B518" t="str">
        <f t="shared" ca="1" si="137"/>
        <v>Oceanic Exports</v>
      </c>
      <c r="C518" t="str">
        <f t="shared" ca="1" si="138"/>
        <v>UAE</v>
      </c>
      <c r="D518" t="str">
        <f t="shared" ca="1" si="139"/>
        <v>Spices</v>
      </c>
      <c r="E518">
        <f t="shared" ca="1" si="140"/>
        <v>354</v>
      </c>
      <c r="F518" s="3">
        <f t="shared" ca="1" si="141"/>
        <v>384</v>
      </c>
      <c r="G518">
        <f t="shared" ca="1" si="142"/>
        <v>135936</v>
      </c>
      <c r="H518">
        <f t="shared" ca="1" si="143"/>
        <v>61171.199999999997</v>
      </c>
      <c r="I518">
        <f t="shared" ca="1" si="144"/>
        <v>2726</v>
      </c>
      <c r="J518">
        <f t="shared" ca="1" si="145"/>
        <v>765</v>
      </c>
      <c r="K518" s="1">
        <f t="shared" ca="1" si="146"/>
        <v>46239</v>
      </c>
      <c r="L518" s="1">
        <f t="shared" ca="1" si="147"/>
        <v>46246</v>
      </c>
      <c r="M518" s="1">
        <f t="shared" ca="1" si="148"/>
        <v>46252</v>
      </c>
      <c r="N518">
        <f t="shared" ca="1" si="149"/>
        <v>64662.2</v>
      </c>
      <c r="O518" s="3">
        <f t="shared" ca="1" si="150"/>
        <v>71273.8</v>
      </c>
      <c r="P518" s="2">
        <f t="shared" ca="1" si="151"/>
        <v>0.52431879708097928</v>
      </c>
      <c r="Q518" t="str">
        <f t="shared" ca="1" si="152"/>
        <v>Late</v>
      </c>
    </row>
    <row r="519" spans="1:17" x14ac:dyDescent="0.3">
      <c r="A519" t="str">
        <f t="shared" si="136"/>
        <v>S00518</v>
      </c>
      <c r="B519" t="str">
        <f t="shared" ca="1" si="137"/>
        <v>Oceanic Exports</v>
      </c>
      <c r="C519" t="str">
        <f t="shared" ca="1" si="138"/>
        <v>Canada</v>
      </c>
      <c r="D519" t="str">
        <f t="shared" ca="1" si="139"/>
        <v>Rice</v>
      </c>
      <c r="E519">
        <f t="shared" ca="1" si="140"/>
        <v>177</v>
      </c>
      <c r="F519" s="3">
        <f t="shared" ca="1" si="141"/>
        <v>564</v>
      </c>
      <c r="G519">
        <f t="shared" ca="1" si="142"/>
        <v>99828</v>
      </c>
      <c r="H519">
        <f t="shared" ca="1" si="143"/>
        <v>51910.559999999998</v>
      </c>
      <c r="I519">
        <f t="shared" ca="1" si="144"/>
        <v>5646</v>
      </c>
      <c r="J519">
        <f t="shared" ca="1" si="145"/>
        <v>3704</v>
      </c>
      <c r="K519" s="1">
        <f t="shared" ca="1" si="146"/>
        <v>46234</v>
      </c>
      <c r="L519" s="1">
        <f t="shared" ca="1" si="147"/>
        <v>46252</v>
      </c>
      <c r="M519" s="1">
        <f t="shared" ca="1" si="148"/>
        <v>46256</v>
      </c>
      <c r="N519">
        <f t="shared" ca="1" si="149"/>
        <v>61260.56</v>
      </c>
      <c r="O519" s="3">
        <f t="shared" ca="1" si="150"/>
        <v>38567.440000000002</v>
      </c>
      <c r="P519" s="2">
        <f t="shared" ca="1" si="151"/>
        <v>0.38633890291301037</v>
      </c>
      <c r="Q519" t="str">
        <f t="shared" ca="1" si="152"/>
        <v>Late</v>
      </c>
    </row>
    <row r="520" spans="1:17" x14ac:dyDescent="0.3">
      <c r="A520" t="str">
        <f t="shared" si="136"/>
        <v>S00519</v>
      </c>
      <c r="B520" t="str">
        <f t="shared" ca="1" si="137"/>
        <v>Global Foods</v>
      </c>
      <c r="C520" t="str">
        <f t="shared" ca="1" si="138"/>
        <v>Canada</v>
      </c>
      <c r="D520" t="str">
        <f t="shared" ca="1" si="139"/>
        <v>Sauces</v>
      </c>
      <c r="E520">
        <f t="shared" ca="1" si="140"/>
        <v>265</v>
      </c>
      <c r="F520" s="3">
        <f t="shared" ca="1" si="141"/>
        <v>395</v>
      </c>
      <c r="G520">
        <f t="shared" ca="1" si="142"/>
        <v>104675</v>
      </c>
      <c r="H520">
        <f t="shared" ca="1" si="143"/>
        <v>47103.75</v>
      </c>
      <c r="I520">
        <f t="shared" ca="1" si="144"/>
        <v>1641</v>
      </c>
      <c r="J520">
        <f t="shared" ca="1" si="145"/>
        <v>1288</v>
      </c>
      <c r="K520" s="1">
        <f t="shared" ca="1" si="146"/>
        <v>45740</v>
      </c>
      <c r="L520" s="1">
        <f t="shared" ca="1" si="147"/>
        <v>45759</v>
      </c>
      <c r="M520" s="1">
        <f t="shared" ca="1" si="148"/>
        <v>45759</v>
      </c>
      <c r="N520">
        <f t="shared" ca="1" si="149"/>
        <v>50032.75</v>
      </c>
      <c r="O520" s="3">
        <f t="shared" ca="1" si="150"/>
        <v>54642.25</v>
      </c>
      <c r="P520" s="2">
        <f t="shared" ca="1" si="151"/>
        <v>0.52201815142106522</v>
      </c>
      <c r="Q520" t="str">
        <f t="shared" ca="1" si="152"/>
        <v>On Time</v>
      </c>
    </row>
    <row r="521" spans="1:17" x14ac:dyDescent="0.3">
      <c r="A521" t="str">
        <f t="shared" si="136"/>
        <v>S00520</v>
      </c>
      <c r="B521" t="str">
        <f t="shared" ca="1" si="137"/>
        <v>Global Foods</v>
      </c>
      <c r="C521" t="str">
        <f t="shared" ca="1" si="138"/>
        <v>UAE</v>
      </c>
      <c r="D521" t="str">
        <f t="shared" ca="1" si="139"/>
        <v>Tea</v>
      </c>
      <c r="E521">
        <f t="shared" ca="1" si="140"/>
        <v>226</v>
      </c>
      <c r="F521" s="3">
        <f t="shared" ca="1" si="141"/>
        <v>133</v>
      </c>
      <c r="G521">
        <f t="shared" ca="1" si="142"/>
        <v>30058</v>
      </c>
      <c r="H521">
        <f t="shared" ca="1" si="143"/>
        <v>22543.5</v>
      </c>
      <c r="I521">
        <f t="shared" ca="1" si="144"/>
        <v>5721</v>
      </c>
      <c r="J521">
        <f t="shared" ca="1" si="145"/>
        <v>3236</v>
      </c>
      <c r="K521" s="1">
        <f t="shared" ca="1" si="146"/>
        <v>46197</v>
      </c>
      <c r="L521" s="1">
        <f t="shared" ca="1" si="147"/>
        <v>46212</v>
      </c>
      <c r="M521" s="1">
        <f t="shared" ca="1" si="148"/>
        <v>46218</v>
      </c>
      <c r="N521">
        <f t="shared" ca="1" si="149"/>
        <v>31500.5</v>
      </c>
      <c r="O521" s="3">
        <f t="shared" ca="1" si="150"/>
        <v>-1442.5</v>
      </c>
      <c r="P521" s="2">
        <f t="shared" ca="1" si="151"/>
        <v>-4.7990551600239538E-2</v>
      </c>
      <c r="Q521" t="str">
        <f t="shared" ca="1" si="152"/>
        <v>Late</v>
      </c>
    </row>
    <row r="522" spans="1:17" x14ac:dyDescent="0.3">
      <c r="A522" t="str">
        <f t="shared" si="136"/>
        <v>S00521</v>
      </c>
      <c r="B522" t="str">
        <f t="shared" ca="1" si="137"/>
        <v>Prime Wholesale</v>
      </c>
      <c r="C522" t="str">
        <f t="shared" ca="1" si="138"/>
        <v>Australia</v>
      </c>
      <c r="D522" t="str">
        <f t="shared" ca="1" si="139"/>
        <v>Sauces</v>
      </c>
      <c r="E522">
        <f t="shared" ca="1" si="140"/>
        <v>350</v>
      </c>
      <c r="F522" s="3">
        <f t="shared" ca="1" si="141"/>
        <v>459</v>
      </c>
      <c r="G522">
        <f t="shared" ca="1" si="142"/>
        <v>160650</v>
      </c>
      <c r="H522">
        <f t="shared" ca="1" si="143"/>
        <v>89964</v>
      </c>
      <c r="I522">
        <f t="shared" ca="1" si="144"/>
        <v>11711</v>
      </c>
      <c r="J522">
        <f t="shared" ca="1" si="145"/>
        <v>3362</v>
      </c>
      <c r="K522" s="1">
        <f t="shared" ca="1" si="146"/>
        <v>45740</v>
      </c>
      <c r="L522" s="1">
        <f t="shared" ca="1" si="147"/>
        <v>45755</v>
      </c>
      <c r="M522" s="1">
        <f t="shared" ca="1" si="148"/>
        <v>45752</v>
      </c>
      <c r="N522">
        <f t="shared" ca="1" si="149"/>
        <v>105037</v>
      </c>
      <c r="O522" s="3">
        <f t="shared" ca="1" si="150"/>
        <v>55613</v>
      </c>
      <c r="P522" s="2">
        <f t="shared" ca="1" si="151"/>
        <v>0.34617491441020853</v>
      </c>
      <c r="Q522" t="str">
        <f t="shared" ca="1" si="152"/>
        <v>On Time</v>
      </c>
    </row>
    <row r="523" spans="1:17" x14ac:dyDescent="0.3">
      <c r="A523" t="str">
        <f t="shared" si="136"/>
        <v>S00522</v>
      </c>
      <c r="B523" t="str">
        <f t="shared" ca="1" si="137"/>
        <v>FreshMart Ltd</v>
      </c>
      <c r="C523" t="str">
        <f t="shared" ca="1" si="138"/>
        <v>Singapore</v>
      </c>
      <c r="D523" t="str">
        <f t="shared" ca="1" si="139"/>
        <v>Tea</v>
      </c>
      <c r="E523">
        <f t="shared" ca="1" si="140"/>
        <v>397</v>
      </c>
      <c r="F523" s="3">
        <f t="shared" ca="1" si="141"/>
        <v>593</v>
      </c>
      <c r="G523">
        <f t="shared" ca="1" si="142"/>
        <v>235421</v>
      </c>
      <c r="H523">
        <f t="shared" ca="1" si="143"/>
        <v>174211.54</v>
      </c>
      <c r="I523">
        <f t="shared" ca="1" si="144"/>
        <v>4468</v>
      </c>
      <c r="J523">
        <f t="shared" ca="1" si="145"/>
        <v>1157</v>
      </c>
      <c r="K523" s="1">
        <f t="shared" ca="1" si="146"/>
        <v>46374</v>
      </c>
      <c r="L523" s="1">
        <f t="shared" ca="1" si="147"/>
        <v>46387</v>
      </c>
      <c r="M523" s="1">
        <f t="shared" ca="1" si="148"/>
        <v>46392</v>
      </c>
      <c r="N523">
        <f t="shared" ca="1" si="149"/>
        <v>179836.54</v>
      </c>
      <c r="O523" s="3">
        <f t="shared" ca="1" si="150"/>
        <v>55584.459999999992</v>
      </c>
      <c r="P523" s="2">
        <f t="shared" ca="1" si="151"/>
        <v>0.23610663449734728</v>
      </c>
      <c r="Q523" t="str">
        <f t="shared" ca="1" si="152"/>
        <v>Late</v>
      </c>
    </row>
    <row r="524" spans="1:17" x14ac:dyDescent="0.3">
      <c r="A524" t="str">
        <f t="shared" si="136"/>
        <v>S00523</v>
      </c>
      <c r="B524" t="str">
        <f t="shared" ca="1" si="137"/>
        <v>Global Foods</v>
      </c>
      <c r="C524" t="str">
        <f t="shared" ca="1" si="138"/>
        <v>Singapore</v>
      </c>
      <c r="D524" t="str">
        <f t="shared" ca="1" si="139"/>
        <v>Tea</v>
      </c>
      <c r="E524">
        <f t="shared" ca="1" si="140"/>
        <v>50</v>
      </c>
      <c r="F524" s="3">
        <f t="shared" ca="1" si="141"/>
        <v>746</v>
      </c>
      <c r="G524">
        <f t="shared" ca="1" si="142"/>
        <v>37300</v>
      </c>
      <c r="H524">
        <f t="shared" ca="1" si="143"/>
        <v>18277</v>
      </c>
      <c r="I524">
        <f t="shared" ca="1" si="144"/>
        <v>10486</v>
      </c>
      <c r="J524">
        <f t="shared" ca="1" si="145"/>
        <v>2243</v>
      </c>
      <c r="K524" s="1">
        <f t="shared" ca="1" si="146"/>
        <v>45688</v>
      </c>
      <c r="L524" s="1">
        <f t="shared" ca="1" si="147"/>
        <v>45700</v>
      </c>
      <c r="M524" s="1">
        <f t="shared" ca="1" si="148"/>
        <v>45703</v>
      </c>
      <c r="N524">
        <f t="shared" ca="1" si="149"/>
        <v>31006</v>
      </c>
      <c r="O524" s="3">
        <f t="shared" ca="1" si="150"/>
        <v>6294</v>
      </c>
      <c r="P524" s="2">
        <f t="shared" ca="1" si="151"/>
        <v>0.16873994638069706</v>
      </c>
      <c r="Q524" t="str">
        <f t="shared" ca="1" si="152"/>
        <v>Late</v>
      </c>
    </row>
    <row r="525" spans="1:17" x14ac:dyDescent="0.3">
      <c r="A525" t="str">
        <f t="shared" si="136"/>
        <v>S00524</v>
      </c>
      <c r="B525" t="str">
        <f t="shared" ca="1" si="137"/>
        <v>Alpha Traders</v>
      </c>
      <c r="C525" t="str">
        <f t="shared" ca="1" si="138"/>
        <v>Canada</v>
      </c>
      <c r="D525" t="str">
        <f t="shared" ca="1" si="139"/>
        <v>Pickles</v>
      </c>
      <c r="E525">
        <f t="shared" ca="1" si="140"/>
        <v>302</v>
      </c>
      <c r="F525" s="3">
        <f t="shared" ca="1" si="141"/>
        <v>339</v>
      </c>
      <c r="G525">
        <f t="shared" ca="1" si="142"/>
        <v>102378</v>
      </c>
      <c r="H525">
        <f t="shared" ca="1" si="143"/>
        <v>55284.12</v>
      </c>
      <c r="I525">
        <f t="shared" ca="1" si="144"/>
        <v>6906</v>
      </c>
      <c r="J525">
        <f t="shared" ca="1" si="145"/>
        <v>3353</v>
      </c>
      <c r="K525" s="1">
        <f t="shared" ca="1" si="146"/>
        <v>46323</v>
      </c>
      <c r="L525" s="1">
        <f t="shared" ca="1" si="147"/>
        <v>46337</v>
      </c>
      <c r="M525" s="1">
        <f t="shared" ca="1" si="148"/>
        <v>46338</v>
      </c>
      <c r="N525">
        <f t="shared" ca="1" si="149"/>
        <v>65543.12</v>
      </c>
      <c r="O525" s="3">
        <f t="shared" ca="1" si="150"/>
        <v>36834.880000000005</v>
      </c>
      <c r="P525" s="2">
        <f t="shared" ca="1" si="151"/>
        <v>0.35979292426107173</v>
      </c>
      <c r="Q525" t="str">
        <f t="shared" ca="1" si="152"/>
        <v>Late</v>
      </c>
    </row>
    <row r="526" spans="1:17" x14ac:dyDescent="0.3">
      <c r="A526" t="str">
        <f t="shared" si="136"/>
        <v>S00525</v>
      </c>
      <c r="B526" t="str">
        <f t="shared" ca="1" si="137"/>
        <v>Beta Imports</v>
      </c>
      <c r="C526" t="str">
        <f t="shared" ca="1" si="138"/>
        <v>UK</v>
      </c>
      <c r="D526" t="str">
        <f t="shared" ca="1" si="139"/>
        <v>Pickles</v>
      </c>
      <c r="E526">
        <f t="shared" ca="1" si="140"/>
        <v>71</v>
      </c>
      <c r="F526" s="3">
        <f t="shared" ca="1" si="141"/>
        <v>257</v>
      </c>
      <c r="G526">
        <f t="shared" ca="1" si="142"/>
        <v>18247</v>
      </c>
      <c r="H526">
        <f t="shared" ca="1" si="143"/>
        <v>12772.9</v>
      </c>
      <c r="I526">
        <f t="shared" ca="1" si="144"/>
        <v>8933</v>
      </c>
      <c r="J526">
        <f t="shared" ca="1" si="145"/>
        <v>1713</v>
      </c>
      <c r="K526" s="1">
        <f t="shared" ca="1" si="146"/>
        <v>46067</v>
      </c>
      <c r="L526" s="1">
        <f t="shared" ca="1" si="147"/>
        <v>46077</v>
      </c>
      <c r="M526" s="1">
        <f t="shared" ca="1" si="148"/>
        <v>46075</v>
      </c>
      <c r="N526">
        <f t="shared" ca="1" si="149"/>
        <v>23418.9</v>
      </c>
      <c r="O526" s="3">
        <f t="shared" ca="1" si="150"/>
        <v>-5171.9000000000015</v>
      </c>
      <c r="P526" s="2">
        <f t="shared" ca="1" si="151"/>
        <v>-0.28343837343124906</v>
      </c>
      <c r="Q526" t="str">
        <f t="shared" ca="1" si="152"/>
        <v>On Time</v>
      </c>
    </row>
    <row r="527" spans="1:17" x14ac:dyDescent="0.3">
      <c r="A527" t="str">
        <f t="shared" si="136"/>
        <v>S00526</v>
      </c>
      <c r="B527" t="str">
        <f t="shared" ca="1" si="137"/>
        <v>Prime Wholesale</v>
      </c>
      <c r="C527" t="str">
        <f t="shared" ca="1" si="138"/>
        <v>Australia</v>
      </c>
      <c r="D527" t="str">
        <f t="shared" ca="1" si="139"/>
        <v>Spices</v>
      </c>
      <c r="E527">
        <f t="shared" ca="1" si="140"/>
        <v>412</v>
      </c>
      <c r="F527" s="3">
        <f t="shared" ca="1" si="141"/>
        <v>725</v>
      </c>
      <c r="G527">
        <f t="shared" ca="1" si="142"/>
        <v>298700</v>
      </c>
      <c r="H527">
        <f t="shared" ca="1" si="143"/>
        <v>209090</v>
      </c>
      <c r="I527">
        <f t="shared" ca="1" si="144"/>
        <v>9187</v>
      </c>
      <c r="J527">
        <f t="shared" ca="1" si="145"/>
        <v>2382</v>
      </c>
      <c r="K527" s="1">
        <f t="shared" ca="1" si="146"/>
        <v>45832</v>
      </c>
      <c r="L527" s="1">
        <f t="shared" ca="1" si="147"/>
        <v>45849</v>
      </c>
      <c r="M527" s="1">
        <f t="shared" ca="1" si="148"/>
        <v>45847</v>
      </c>
      <c r="N527">
        <f t="shared" ca="1" si="149"/>
        <v>220659</v>
      </c>
      <c r="O527" s="3">
        <f t="shared" ca="1" si="150"/>
        <v>78041</v>
      </c>
      <c r="P527" s="2">
        <f t="shared" ca="1" si="151"/>
        <v>0.26126883160361569</v>
      </c>
      <c r="Q527" t="str">
        <f t="shared" ca="1" si="152"/>
        <v>On Time</v>
      </c>
    </row>
    <row r="528" spans="1:17" x14ac:dyDescent="0.3">
      <c r="A528" t="str">
        <f t="shared" si="136"/>
        <v>S00527</v>
      </c>
      <c r="B528" t="str">
        <f t="shared" ca="1" si="137"/>
        <v>Global Foods</v>
      </c>
      <c r="C528" t="str">
        <f t="shared" ca="1" si="138"/>
        <v>UAE</v>
      </c>
      <c r="D528" t="str">
        <f t="shared" ca="1" si="139"/>
        <v>Pickles</v>
      </c>
      <c r="E528">
        <f t="shared" ca="1" si="140"/>
        <v>74</v>
      </c>
      <c r="F528" s="3">
        <f t="shared" ca="1" si="141"/>
        <v>118</v>
      </c>
      <c r="G528">
        <f t="shared" ca="1" si="142"/>
        <v>8732</v>
      </c>
      <c r="H528">
        <f t="shared" ca="1" si="143"/>
        <v>4540.6400000000003</v>
      </c>
      <c r="I528">
        <f t="shared" ca="1" si="144"/>
        <v>10693</v>
      </c>
      <c r="J528">
        <f t="shared" ca="1" si="145"/>
        <v>2340</v>
      </c>
      <c r="K528" s="1">
        <f t="shared" ca="1" si="146"/>
        <v>46315</v>
      </c>
      <c r="L528" s="1">
        <f t="shared" ca="1" si="147"/>
        <v>46328</v>
      </c>
      <c r="M528" s="1">
        <f t="shared" ca="1" si="148"/>
        <v>46331</v>
      </c>
      <c r="N528">
        <f t="shared" ca="1" si="149"/>
        <v>17573.64</v>
      </c>
      <c r="O528" s="3">
        <f t="shared" ca="1" si="150"/>
        <v>-8841.64</v>
      </c>
      <c r="P528" s="2">
        <f t="shared" ca="1" si="151"/>
        <v>-1.0125561154374714</v>
      </c>
      <c r="Q528" t="str">
        <f t="shared" ca="1" si="152"/>
        <v>Late</v>
      </c>
    </row>
    <row r="529" spans="1:17" x14ac:dyDescent="0.3">
      <c r="A529" t="str">
        <f t="shared" si="136"/>
        <v>S00528</v>
      </c>
      <c r="B529" t="str">
        <f t="shared" ca="1" si="137"/>
        <v>Global Foods</v>
      </c>
      <c r="C529" t="str">
        <f t="shared" ca="1" si="138"/>
        <v>UAE</v>
      </c>
      <c r="D529" t="str">
        <f t="shared" ca="1" si="139"/>
        <v>Sauces</v>
      </c>
      <c r="E529">
        <f t="shared" ca="1" si="140"/>
        <v>481</v>
      </c>
      <c r="F529" s="3">
        <f t="shared" ca="1" si="141"/>
        <v>198</v>
      </c>
      <c r="G529">
        <f t="shared" ca="1" si="142"/>
        <v>95238</v>
      </c>
      <c r="H529">
        <f t="shared" ca="1" si="143"/>
        <v>60952.32</v>
      </c>
      <c r="I529">
        <f t="shared" ca="1" si="144"/>
        <v>6572</v>
      </c>
      <c r="J529">
        <f t="shared" ca="1" si="145"/>
        <v>927</v>
      </c>
      <c r="K529" s="1">
        <f t="shared" ca="1" si="146"/>
        <v>45816</v>
      </c>
      <c r="L529" s="1">
        <f t="shared" ca="1" si="147"/>
        <v>45830</v>
      </c>
      <c r="M529" s="1">
        <f t="shared" ca="1" si="148"/>
        <v>45833</v>
      </c>
      <c r="N529">
        <f t="shared" ca="1" si="149"/>
        <v>68451.320000000007</v>
      </c>
      <c r="O529" s="3">
        <f t="shared" ca="1" si="150"/>
        <v>26786.679999999993</v>
      </c>
      <c r="P529" s="2">
        <f t="shared" ca="1" si="151"/>
        <v>0.28126042126042117</v>
      </c>
      <c r="Q529" t="str">
        <f t="shared" ca="1" si="152"/>
        <v>Late</v>
      </c>
    </row>
    <row r="530" spans="1:17" x14ac:dyDescent="0.3">
      <c r="A530" t="str">
        <f t="shared" si="136"/>
        <v>S00529</v>
      </c>
      <c r="B530" t="str">
        <f t="shared" ca="1" si="137"/>
        <v>Global Foods</v>
      </c>
      <c r="C530" t="str">
        <f t="shared" ca="1" si="138"/>
        <v>Singapore</v>
      </c>
      <c r="D530" t="str">
        <f t="shared" ca="1" si="139"/>
        <v>Spices</v>
      </c>
      <c r="E530">
        <f t="shared" ca="1" si="140"/>
        <v>284</v>
      </c>
      <c r="F530" s="3">
        <f t="shared" ca="1" si="141"/>
        <v>178</v>
      </c>
      <c r="G530">
        <f t="shared" ca="1" si="142"/>
        <v>50552</v>
      </c>
      <c r="H530">
        <f t="shared" ca="1" si="143"/>
        <v>26792.560000000001</v>
      </c>
      <c r="I530">
        <f t="shared" ca="1" si="144"/>
        <v>8099</v>
      </c>
      <c r="J530">
        <f t="shared" ca="1" si="145"/>
        <v>736</v>
      </c>
      <c r="K530" s="1">
        <f t="shared" ca="1" si="146"/>
        <v>46293</v>
      </c>
      <c r="L530" s="1">
        <f t="shared" ca="1" si="147"/>
        <v>46300</v>
      </c>
      <c r="M530" s="1">
        <f t="shared" ca="1" si="148"/>
        <v>46302</v>
      </c>
      <c r="N530">
        <f t="shared" ca="1" si="149"/>
        <v>35627.56</v>
      </c>
      <c r="O530" s="3">
        <f t="shared" ca="1" si="150"/>
        <v>14924.440000000002</v>
      </c>
      <c r="P530" s="2">
        <f t="shared" ca="1" si="151"/>
        <v>0.29522946668776712</v>
      </c>
      <c r="Q530" t="str">
        <f t="shared" ca="1" si="152"/>
        <v>Late</v>
      </c>
    </row>
    <row r="531" spans="1:17" x14ac:dyDescent="0.3">
      <c r="A531" t="str">
        <f t="shared" si="136"/>
        <v>S00530</v>
      </c>
      <c r="B531" t="str">
        <f t="shared" ca="1" si="137"/>
        <v>Beta Imports</v>
      </c>
      <c r="C531" t="str">
        <f t="shared" ca="1" si="138"/>
        <v>UK</v>
      </c>
      <c r="D531" t="str">
        <f t="shared" ca="1" si="139"/>
        <v>Tea</v>
      </c>
      <c r="E531">
        <f t="shared" ca="1" si="140"/>
        <v>360</v>
      </c>
      <c r="F531" s="3">
        <f t="shared" ca="1" si="141"/>
        <v>166</v>
      </c>
      <c r="G531">
        <f t="shared" ca="1" si="142"/>
        <v>59760</v>
      </c>
      <c r="H531">
        <f t="shared" ca="1" si="143"/>
        <v>43624.800000000003</v>
      </c>
      <c r="I531">
        <f t="shared" ca="1" si="144"/>
        <v>11777</v>
      </c>
      <c r="J531">
        <f t="shared" ca="1" si="145"/>
        <v>645</v>
      </c>
      <c r="K531" s="1">
        <f t="shared" ca="1" si="146"/>
        <v>46279</v>
      </c>
      <c r="L531" s="1">
        <f t="shared" ca="1" si="147"/>
        <v>46286</v>
      </c>
      <c r="M531" s="1">
        <f t="shared" ca="1" si="148"/>
        <v>46283</v>
      </c>
      <c r="N531">
        <f t="shared" ca="1" si="149"/>
        <v>56046.8</v>
      </c>
      <c r="O531" s="3">
        <f t="shared" ca="1" si="150"/>
        <v>3713.1999999999971</v>
      </c>
      <c r="P531" s="2">
        <f t="shared" ca="1" si="151"/>
        <v>6.213520749665323E-2</v>
      </c>
      <c r="Q531" t="str">
        <f t="shared" ca="1" si="152"/>
        <v>On Time</v>
      </c>
    </row>
    <row r="532" spans="1:17" x14ac:dyDescent="0.3">
      <c r="A532" t="str">
        <f t="shared" si="136"/>
        <v>S00531</v>
      </c>
      <c r="B532" t="str">
        <f t="shared" ca="1" si="137"/>
        <v>Alpha Traders</v>
      </c>
      <c r="C532" t="str">
        <f t="shared" ca="1" si="138"/>
        <v>Canada</v>
      </c>
      <c r="D532" t="str">
        <f t="shared" ca="1" si="139"/>
        <v>Sauces</v>
      </c>
      <c r="E532">
        <f t="shared" ca="1" si="140"/>
        <v>274</v>
      </c>
      <c r="F532" s="3">
        <f t="shared" ca="1" si="141"/>
        <v>686</v>
      </c>
      <c r="G532">
        <f t="shared" ca="1" si="142"/>
        <v>187964</v>
      </c>
      <c r="H532">
        <f t="shared" ca="1" si="143"/>
        <v>93982</v>
      </c>
      <c r="I532">
        <f t="shared" ca="1" si="144"/>
        <v>11560</v>
      </c>
      <c r="J532">
        <f t="shared" ca="1" si="145"/>
        <v>3067</v>
      </c>
      <c r="K532" s="1">
        <f t="shared" ca="1" si="146"/>
        <v>45688</v>
      </c>
      <c r="L532" s="1">
        <f t="shared" ca="1" si="147"/>
        <v>45702</v>
      </c>
      <c r="M532" s="1">
        <f t="shared" ca="1" si="148"/>
        <v>45708</v>
      </c>
      <c r="N532">
        <f t="shared" ca="1" si="149"/>
        <v>108609</v>
      </c>
      <c r="O532" s="3">
        <f t="shared" ca="1" si="150"/>
        <v>79355</v>
      </c>
      <c r="P532" s="2">
        <f t="shared" ca="1" si="151"/>
        <v>0.42218190717371412</v>
      </c>
      <c r="Q532" t="str">
        <f t="shared" ca="1" si="152"/>
        <v>Late</v>
      </c>
    </row>
    <row r="533" spans="1:17" x14ac:dyDescent="0.3">
      <c r="A533" t="str">
        <f t="shared" si="136"/>
        <v>S00532</v>
      </c>
      <c r="B533" t="str">
        <f t="shared" ca="1" si="137"/>
        <v>Oceanic Exports</v>
      </c>
      <c r="C533" t="str">
        <f t="shared" ca="1" si="138"/>
        <v>Canada</v>
      </c>
      <c r="D533" t="str">
        <f t="shared" ca="1" si="139"/>
        <v>Tea</v>
      </c>
      <c r="E533">
        <f t="shared" ca="1" si="140"/>
        <v>365</v>
      </c>
      <c r="F533" s="3">
        <f t="shared" ca="1" si="141"/>
        <v>541</v>
      </c>
      <c r="G533">
        <f t="shared" ca="1" si="142"/>
        <v>197465</v>
      </c>
      <c r="H533">
        <f t="shared" ca="1" si="143"/>
        <v>96757.85</v>
      </c>
      <c r="I533">
        <f t="shared" ca="1" si="144"/>
        <v>11622</v>
      </c>
      <c r="J533">
        <f t="shared" ca="1" si="145"/>
        <v>1484</v>
      </c>
      <c r="K533" s="1">
        <f t="shared" ca="1" si="146"/>
        <v>45734</v>
      </c>
      <c r="L533" s="1">
        <f t="shared" ca="1" si="147"/>
        <v>45753</v>
      </c>
      <c r="M533" s="1">
        <f t="shared" ca="1" si="148"/>
        <v>45753</v>
      </c>
      <c r="N533">
        <f t="shared" ca="1" si="149"/>
        <v>109863.85</v>
      </c>
      <c r="O533" s="3">
        <f t="shared" ca="1" si="150"/>
        <v>87601.15</v>
      </c>
      <c r="P533" s="2">
        <f t="shared" ca="1" si="151"/>
        <v>0.443628744334439</v>
      </c>
      <c r="Q533" t="str">
        <f t="shared" ca="1" si="152"/>
        <v>On Time</v>
      </c>
    </row>
    <row r="534" spans="1:17" x14ac:dyDescent="0.3">
      <c r="A534" t="str">
        <f t="shared" si="136"/>
        <v>S00533</v>
      </c>
      <c r="B534" t="str">
        <f t="shared" ca="1" si="137"/>
        <v>Oceanic Exports</v>
      </c>
      <c r="C534" t="str">
        <f t="shared" ca="1" si="138"/>
        <v>Australia</v>
      </c>
      <c r="D534" t="str">
        <f t="shared" ca="1" si="139"/>
        <v>Sauces</v>
      </c>
      <c r="E534">
        <f t="shared" ca="1" si="140"/>
        <v>413</v>
      </c>
      <c r="F534" s="3">
        <f t="shared" ca="1" si="141"/>
        <v>778</v>
      </c>
      <c r="G534">
        <f t="shared" ca="1" si="142"/>
        <v>321314</v>
      </c>
      <c r="H534">
        <f t="shared" ca="1" si="143"/>
        <v>202427.82</v>
      </c>
      <c r="I534">
        <f t="shared" ca="1" si="144"/>
        <v>6626</v>
      </c>
      <c r="J534">
        <f t="shared" ca="1" si="145"/>
        <v>3382</v>
      </c>
      <c r="K534" s="1">
        <f t="shared" ca="1" si="146"/>
        <v>46325</v>
      </c>
      <c r="L534" s="1">
        <f t="shared" ca="1" si="147"/>
        <v>46339</v>
      </c>
      <c r="M534" s="1">
        <f t="shared" ca="1" si="148"/>
        <v>46339</v>
      </c>
      <c r="N534">
        <f t="shared" ca="1" si="149"/>
        <v>212435.82</v>
      </c>
      <c r="O534" s="3">
        <f t="shared" ca="1" si="150"/>
        <v>108878.18</v>
      </c>
      <c r="P534" s="2">
        <f t="shared" ca="1" si="151"/>
        <v>0.33885289778845612</v>
      </c>
      <c r="Q534" t="str">
        <f t="shared" ca="1" si="152"/>
        <v>On Time</v>
      </c>
    </row>
    <row r="535" spans="1:17" x14ac:dyDescent="0.3">
      <c r="A535" t="str">
        <f t="shared" si="136"/>
        <v>S00534</v>
      </c>
      <c r="B535" t="str">
        <f t="shared" ca="1" si="137"/>
        <v>Prime Wholesale</v>
      </c>
      <c r="C535" t="str">
        <f t="shared" ca="1" si="138"/>
        <v>UAE</v>
      </c>
      <c r="D535" t="str">
        <f t="shared" ca="1" si="139"/>
        <v>Spices</v>
      </c>
      <c r="E535">
        <f t="shared" ca="1" si="140"/>
        <v>363</v>
      </c>
      <c r="F535" s="3">
        <f t="shared" ca="1" si="141"/>
        <v>374</v>
      </c>
      <c r="G535">
        <f t="shared" ca="1" si="142"/>
        <v>135762</v>
      </c>
      <c r="H535">
        <f t="shared" ca="1" si="143"/>
        <v>78741.960000000006</v>
      </c>
      <c r="I535">
        <f t="shared" ca="1" si="144"/>
        <v>5311</v>
      </c>
      <c r="J535">
        <f t="shared" ca="1" si="145"/>
        <v>3915</v>
      </c>
      <c r="K535" s="1">
        <f t="shared" ca="1" si="146"/>
        <v>46324</v>
      </c>
      <c r="L535" s="1">
        <f t="shared" ca="1" si="147"/>
        <v>46341</v>
      </c>
      <c r="M535" s="1">
        <f t="shared" ca="1" si="148"/>
        <v>46343</v>
      </c>
      <c r="N535">
        <f t="shared" ca="1" si="149"/>
        <v>87967.96</v>
      </c>
      <c r="O535" s="3">
        <f t="shared" ca="1" si="150"/>
        <v>47794.039999999994</v>
      </c>
      <c r="P535" s="2">
        <f t="shared" ca="1" si="151"/>
        <v>0.35204283967531408</v>
      </c>
      <c r="Q535" t="str">
        <f t="shared" ca="1" si="152"/>
        <v>Late</v>
      </c>
    </row>
    <row r="536" spans="1:17" x14ac:dyDescent="0.3">
      <c r="A536" t="str">
        <f t="shared" si="136"/>
        <v>S00535</v>
      </c>
      <c r="B536" t="str">
        <f t="shared" ca="1" si="137"/>
        <v>FreshMart Ltd</v>
      </c>
      <c r="C536" t="str">
        <f t="shared" ca="1" si="138"/>
        <v>Australia</v>
      </c>
      <c r="D536" t="str">
        <f t="shared" ca="1" si="139"/>
        <v>Rice</v>
      </c>
      <c r="E536">
        <f t="shared" ca="1" si="140"/>
        <v>188</v>
      </c>
      <c r="F536" s="3">
        <f t="shared" ca="1" si="141"/>
        <v>238</v>
      </c>
      <c r="G536">
        <f t="shared" ca="1" si="142"/>
        <v>44744</v>
      </c>
      <c r="H536">
        <f t="shared" ca="1" si="143"/>
        <v>21029.68</v>
      </c>
      <c r="I536">
        <f t="shared" ca="1" si="144"/>
        <v>11712</v>
      </c>
      <c r="J536">
        <f t="shared" ca="1" si="145"/>
        <v>1926</v>
      </c>
      <c r="K536" s="1">
        <f t="shared" ca="1" si="146"/>
        <v>46270</v>
      </c>
      <c r="L536" s="1">
        <f t="shared" ca="1" si="147"/>
        <v>46281</v>
      </c>
      <c r="M536" s="1">
        <f t="shared" ca="1" si="148"/>
        <v>46283</v>
      </c>
      <c r="N536">
        <f t="shared" ca="1" si="149"/>
        <v>34667.68</v>
      </c>
      <c r="O536" s="3">
        <f t="shared" ca="1" si="150"/>
        <v>10076.32</v>
      </c>
      <c r="P536" s="2">
        <f t="shared" ca="1" si="151"/>
        <v>0.22519935633827998</v>
      </c>
      <c r="Q536" t="str">
        <f t="shared" ca="1" si="152"/>
        <v>Late</v>
      </c>
    </row>
    <row r="537" spans="1:17" x14ac:dyDescent="0.3">
      <c r="A537" t="str">
        <f t="shared" si="136"/>
        <v>S00536</v>
      </c>
      <c r="B537" t="str">
        <f t="shared" ca="1" si="137"/>
        <v>Prime Wholesale</v>
      </c>
      <c r="C537" t="str">
        <f t="shared" ca="1" si="138"/>
        <v>Singapore</v>
      </c>
      <c r="D537" t="str">
        <f t="shared" ca="1" si="139"/>
        <v>Spices</v>
      </c>
      <c r="E537">
        <f t="shared" ca="1" si="140"/>
        <v>250</v>
      </c>
      <c r="F537" s="3">
        <f t="shared" ca="1" si="141"/>
        <v>799</v>
      </c>
      <c r="G537">
        <f t="shared" ca="1" si="142"/>
        <v>199750</v>
      </c>
      <c r="H537">
        <f t="shared" ca="1" si="143"/>
        <v>141822.5</v>
      </c>
      <c r="I537">
        <f t="shared" ca="1" si="144"/>
        <v>5634</v>
      </c>
      <c r="J537">
        <f t="shared" ca="1" si="145"/>
        <v>764</v>
      </c>
      <c r="K537" s="1">
        <f t="shared" ca="1" si="146"/>
        <v>46196</v>
      </c>
      <c r="L537" s="1">
        <f t="shared" ca="1" si="147"/>
        <v>46205</v>
      </c>
      <c r="M537" s="1">
        <f t="shared" ca="1" si="148"/>
        <v>46208</v>
      </c>
      <c r="N537">
        <f t="shared" ca="1" si="149"/>
        <v>148220.5</v>
      </c>
      <c r="O537" s="3">
        <f t="shared" ca="1" si="150"/>
        <v>51529.5</v>
      </c>
      <c r="P537" s="2">
        <f t="shared" ca="1" si="151"/>
        <v>0.25796996245306636</v>
      </c>
      <c r="Q537" t="str">
        <f t="shared" ca="1" si="152"/>
        <v>Late</v>
      </c>
    </row>
    <row r="538" spans="1:17" x14ac:dyDescent="0.3">
      <c r="A538" t="str">
        <f t="shared" si="136"/>
        <v>S00537</v>
      </c>
      <c r="B538" t="str">
        <f t="shared" ca="1" si="137"/>
        <v>Global Foods</v>
      </c>
      <c r="C538" t="str">
        <f t="shared" ca="1" si="138"/>
        <v>Singapore</v>
      </c>
      <c r="D538" t="str">
        <f t="shared" ca="1" si="139"/>
        <v>Tea</v>
      </c>
      <c r="E538">
        <f t="shared" ca="1" si="140"/>
        <v>234</v>
      </c>
      <c r="F538" s="3">
        <f t="shared" ca="1" si="141"/>
        <v>414</v>
      </c>
      <c r="G538">
        <f t="shared" ca="1" si="142"/>
        <v>96876</v>
      </c>
      <c r="H538">
        <f t="shared" ca="1" si="143"/>
        <v>50375.519999999997</v>
      </c>
      <c r="I538">
        <f t="shared" ca="1" si="144"/>
        <v>11011</v>
      </c>
      <c r="J538">
        <f t="shared" ca="1" si="145"/>
        <v>2466</v>
      </c>
      <c r="K538" s="1">
        <f t="shared" ca="1" si="146"/>
        <v>45924</v>
      </c>
      <c r="L538" s="1">
        <f t="shared" ca="1" si="147"/>
        <v>45937</v>
      </c>
      <c r="M538" s="1">
        <f t="shared" ca="1" si="148"/>
        <v>45939</v>
      </c>
      <c r="N538">
        <f t="shared" ca="1" si="149"/>
        <v>63852.52</v>
      </c>
      <c r="O538" s="3">
        <f t="shared" ca="1" si="150"/>
        <v>33023.480000000003</v>
      </c>
      <c r="P538" s="2">
        <f t="shared" ca="1" si="151"/>
        <v>0.34088401668111817</v>
      </c>
      <c r="Q538" t="str">
        <f t="shared" ca="1" si="152"/>
        <v>Late</v>
      </c>
    </row>
    <row r="539" spans="1:17" x14ac:dyDescent="0.3">
      <c r="A539" t="str">
        <f t="shared" si="136"/>
        <v>S00538</v>
      </c>
      <c r="B539" t="str">
        <f t="shared" ca="1" si="137"/>
        <v>FreshMart Ltd</v>
      </c>
      <c r="C539" t="str">
        <f t="shared" ca="1" si="138"/>
        <v>UK</v>
      </c>
      <c r="D539" t="str">
        <f t="shared" ca="1" si="139"/>
        <v>Rice</v>
      </c>
      <c r="E539">
        <f t="shared" ca="1" si="140"/>
        <v>167</v>
      </c>
      <c r="F539" s="3">
        <f t="shared" ca="1" si="141"/>
        <v>755</v>
      </c>
      <c r="G539">
        <f t="shared" ca="1" si="142"/>
        <v>126085</v>
      </c>
      <c r="H539">
        <f t="shared" ca="1" si="143"/>
        <v>92042.05</v>
      </c>
      <c r="I539">
        <f t="shared" ca="1" si="144"/>
        <v>5190</v>
      </c>
      <c r="J539">
        <f t="shared" ca="1" si="145"/>
        <v>2355</v>
      </c>
      <c r="K539" s="1">
        <f t="shared" ca="1" si="146"/>
        <v>45883</v>
      </c>
      <c r="L539" s="1">
        <f t="shared" ca="1" si="147"/>
        <v>45893</v>
      </c>
      <c r="M539" s="1">
        <f t="shared" ca="1" si="148"/>
        <v>45897</v>
      </c>
      <c r="N539">
        <f t="shared" ca="1" si="149"/>
        <v>99587.05</v>
      </c>
      <c r="O539" s="3">
        <f t="shared" ca="1" si="150"/>
        <v>26497.949999999997</v>
      </c>
      <c r="P539" s="2">
        <f t="shared" ca="1" si="151"/>
        <v>0.21015941626680412</v>
      </c>
      <c r="Q539" t="str">
        <f t="shared" ca="1" si="152"/>
        <v>Late</v>
      </c>
    </row>
    <row r="540" spans="1:17" x14ac:dyDescent="0.3">
      <c r="A540" t="str">
        <f t="shared" si="136"/>
        <v>S00539</v>
      </c>
      <c r="B540" t="str">
        <f t="shared" ca="1" si="137"/>
        <v>Oceanic Exports</v>
      </c>
      <c r="C540" t="str">
        <f t="shared" ca="1" si="138"/>
        <v>UAE</v>
      </c>
      <c r="D540" t="str">
        <f t="shared" ca="1" si="139"/>
        <v>Sauces</v>
      </c>
      <c r="E540">
        <f t="shared" ca="1" si="140"/>
        <v>83</v>
      </c>
      <c r="F540" s="3">
        <f t="shared" ca="1" si="141"/>
        <v>776</v>
      </c>
      <c r="G540">
        <f t="shared" ca="1" si="142"/>
        <v>64408</v>
      </c>
      <c r="H540">
        <f t="shared" ca="1" si="143"/>
        <v>36712.559999999998</v>
      </c>
      <c r="I540">
        <f t="shared" ca="1" si="144"/>
        <v>6455</v>
      </c>
      <c r="J540">
        <f t="shared" ca="1" si="145"/>
        <v>1107</v>
      </c>
      <c r="K540" s="1">
        <f t="shared" ca="1" si="146"/>
        <v>46350</v>
      </c>
      <c r="L540" s="1">
        <f t="shared" ca="1" si="147"/>
        <v>46370</v>
      </c>
      <c r="M540" s="1">
        <f t="shared" ca="1" si="148"/>
        <v>46376</v>
      </c>
      <c r="N540">
        <f t="shared" ca="1" si="149"/>
        <v>44274.559999999998</v>
      </c>
      <c r="O540" s="3">
        <f t="shared" ca="1" si="150"/>
        <v>20133.440000000002</v>
      </c>
      <c r="P540" s="2">
        <f t="shared" ca="1" si="151"/>
        <v>0.31259222456837665</v>
      </c>
      <c r="Q540" t="str">
        <f t="shared" ca="1" si="152"/>
        <v>Late</v>
      </c>
    </row>
    <row r="541" spans="1:17" x14ac:dyDescent="0.3">
      <c r="A541" t="str">
        <f t="shared" si="136"/>
        <v>S00540</v>
      </c>
      <c r="B541" t="str">
        <f t="shared" ca="1" si="137"/>
        <v>Prime Wholesale</v>
      </c>
      <c r="C541" t="str">
        <f t="shared" ca="1" si="138"/>
        <v>Canada</v>
      </c>
      <c r="D541" t="str">
        <f t="shared" ca="1" si="139"/>
        <v>Pickles</v>
      </c>
      <c r="E541">
        <f t="shared" ca="1" si="140"/>
        <v>301</v>
      </c>
      <c r="F541" s="3">
        <f t="shared" ca="1" si="141"/>
        <v>520</v>
      </c>
      <c r="G541">
        <f t="shared" ca="1" si="142"/>
        <v>156520</v>
      </c>
      <c r="H541">
        <f t="shared" ca="1" si="143"/>
        <v>81390.399999999994</v>
      </c>
      <c r="I541">
        <f t="shared" ca="1" si="144"/>
        <v>6420</v>
      </c>
      <c r="J541">
        <f t="shared" ca="1" si="145"/>
        <v>2539</v>
      </c>
      <c r="K541" s="1">
        <f t="shared" ca="1" si="146"/>
        <v>45846</v>
      </c>
      <c r="L541" s="1">
        <f t="shared" ca="1" si="147"/>
        <v>45863</v>
      </c>
      <c r="M541" s="1">
        <f t="shared" ca="1" si="148"/>
        <v>45868</v>
      </c>
      <c r="N541">
        <f t="shared" ca="1" si="149"/>
        <v>90349.4</v>
      </c>
      <c r="O541" s="3">
        <f t="shared" ca="1" si="150"/>
        <v>66170.600000000006</v>
      </c>
      <c r="P541" s="2">
        <f t="shared" ca="1" si="151"/>
        <v>0.42276130845898291</v>
      </c>
      <c r="Q541" t="str">
        <f t="shared" ca="1" si="152"/>
        <v>Late</v>
      </c>
    </row>
    <row r="542" spans="1:17" x14ac:dyDescent="0.3">
      <c r="A542" t="str">
        <f t="shared" si="136"/>
        <v>S00541</v>
      </c>
      <c r="B542" t="str">
        <f t="shared" ca="1" si="137"/>
        <v>Prime Wholesale</v>
      </c>
      <c r="C542" t="str">
        <f t="shared" ca="1" si="138"/>
        <v>Canada</v>
      </c>
      <c r="D542" t="str">
        <f t="shared" ca="1" si="139"/>
        <v>Pickles</v>
      </c>
      <c r="E542">
        <f t="shared" ca="1" si="140"/>
        <v>412</v>
      </c>
      <c r="F542" s="3">
        <f t="shared" ca="1" si="141"/>
        <v>255</v>
      </c>
      <c r="G542">
        <f t="shared" ca="1" si="142"/>
        <v>105060</v>
      </c>
      <c r="H542">
        <f t="shared" ca="1" si="143"/>
        <v>74592.600000000006</v>
      </c>
      <c r="I542">
        <f t="shared" ca="1" si="144"/>
        <v>11601</v>
      </c>
      <c r="J542">
        <f t="shared" ca="1" si="145"/>
        <v>2063</v>
      </c>
      <c r="K542" s="1">
        <f t="shared" ca="1" si="146"/>
        <v>46384</v>
      </c>
      <c r="L542" s="1">
        <f t="shared" ca="1" si="147"/>
        <v>46402</v>
      </c>
      <c r="M542" s="1">
        <f t="shared" ca="1" si="148"/>
        <v>46402</v>
      </c>
      <c r="N542">
        <f t="shared" ca="1" si="149"/>
        <v>88256.6</v>
      </c>
      <c r="O542" s="3">
        <f t="shared" ca="1" si="150"/>
        <v>16803.399999999994</v>
      </c>
      <c r="P542" s="2">
        <f t="shared" ca="1" si="151"/>
        <v>0.15994098610317908</v>
      </c>
      <c r="Q542" t="str">
        <f t="shared" ca="1" si="152"/>
        <v>On Time</v>
      </c>
    </row>
    <row r="543" spans="1:17" x14ac:dyDescent="0.3">
      <c r="A543" t="str">
        <f t="shared" si="136"/>
        <v>S00542</v>
      </c>
      <c r="B543" t="str">
        <f t="shared" ca="1" si="137"/>
        <v>FreshMart Ltd</v>
      </c>
      <c r="C543" t="str">
        <f t="shared" ca="1" si="138"/>
        <v>UK</v>
      </c>
      <c r="D543" t="str">
        <f t="shared" ca="1" si="139"/>
        <v>Tea</v>
      </c>
      <c r="E543">
        <f t="shared" ca="1" si="140"/>
        <v>380</v>
      </c>
      <c r="F543" s="3">
        <f t="shared" ca="1" si="141"/>
        <v>482</v>
      </c>
      <c r="G543">
        <f t="shared" ca="1" si="142"/>
        <v>183160</v>
      </c>
      <c r="H543">
        <f t="shared" ca="1" si="143"/>
        <v>89748.4</v>
      </c>
      <c r="I543">
        <f t="shared" ca="1" si="144"/>
        <v>11062</v>
      </c>
      <c r="J543">
        <f t="shared" ca="1" si="145"/>
        <v>3206</v>
      </c>
      <c r="K543" s="1">
        <f t="shared" ca="1" si="146"/>
        <v>46020</v>
      </c>
      <c r="L543" s="1">
        <f t="shared" ca="1" si="147"/>
        <v>46037</v>
      </c>
      <c r="M543" s="1">
        <f t="shared" ca="1" si="148"/>
        <v>46034</v>
      </c>
      <c r="N543">
        <f t="shared" ca="1" si="149"/>
        <v>104016.4</v>
      </c>
      <c r="O543" s="3">
        <f t="shared" ca="1" si="150"/>
        <v>79143.600000000006</v>
      </c>
      <c r="P543" s="2">
        <f t="shared" ca="1" si="151"/>
        <v>0.43210089539200702</v>
      </c>
      <c r="Q543" t="str">
        <f t="shared" ca="1" si="152"/>
        <v>On Time</v>
      </c>
    </row>
    <row r="544" spans="1:17" x14ac:dyDescent="0.3">
      <c r="A544" t="str">
        <f t="shared" si="136"/>
        <v>S00543</v>
      </c>
      <c r="B544" t="str">
        <f t="shared" ca="1" si="137"/>
        <v>FreshMart Ltd</v>
      </c>
      <c r="C544" t="str">
        <f t="shared" ca="1" si="138"/>
        <v>UAE</v>
      </c>
      <c r="D544" t="str">
        <f t="shared" ca="1" si="139"/>
        <v>Pickles</v>
      </c>
      <c r="E544">
        <f t="shared" ca="1" si="140"/>
        <v>453</v>
      </c>
      <c r="F544" s="3">
        <f t="shared" ca="1" si="141"/>
        <v>751</v>
      </c>
      <c r="G544">
        <f t="shared" ca="1" si="142"/>
        <v>340203</v>
      </c>
      <c r="H544">
        <f t="shared" ca="1" si="143"/>
        <v>190513.68</v>
      </c>
      <c r="I544">
        <f t="shared" ca="1" si="144"/>
        <v>7593</v>
      </c>
      <c r="J544">
        <f t="shared" ca="1" si="145"/>
        <v>3837</v>
      </c>
      <c r="K544" s="1">
        <f t="shared" ca="1" si="146"/>
        <v>45784</v>
      </c>
      <c r="L544" s="1">
        <f t="shared" ca="1" si="147"/>
        <v>45796</v>
      </c>
      <c r="M544" s="1">
        <f t="shared" ca="1" si="148"/>
        <v>45800</v>
      </c>
      <c r="N544">
        <f t="shared" ca="1" si="149"/>
        <v>201943.67999999999</v>
      </c>
      <c r="O544" s="3">
        <f t="shared" ca="1" si="150"/>
        <v>138259.32</v>
      </c>
      <c r="P544" s="2">
        <f t="shared" ca="1" si="151"/>
        <v>0.40640241267713689</v>
      </c>
      <c r="Q544" t="str">
        <f t="shared" ca="1" si="152"/>
        <v>Late</v>
      </c>
    </row>
    <row r="545" spans="1:17" x14ac:dyDescent="0.3">
      <c r="A545" t="str">
        <f t="shared" si="136"/>
        <v>S00544</v>
      </c>
      <c r="B545" t="str">
        <f t="shared" ca="1" si="137"/>
        <v>Alpha Traders</v>
      </c>
      <c r="C545" t="str">
        <f t="shared" ca="1" si="138"/>
        <v>Australia</v>
      </c>
      <c r="D545" t="str">
        <f t="shared" ca="1" si="139"/>
        <v>Pickles</v>
      </c>
      <c r="E545">
        <f t="shared" ca="1" si="140"/>
        <v>146</v>
      </c>
      <c r="F545" s="3">
        <f t="shared" ca="1" si="141"/>
        <v>761</v>
      </c>
      <c r="G545">
        <f t="shared" ca="1" si="142"/>
        <v>111106</v>
      </c>
      <c r="H545">
        <f t="shared" ca="1" si="143"/>
        <v>73329.960000000006</v>
      </c>
      <c r="I545">
        <f t="shared" ca="1" si="144"/>
        <v>3573</v>
      </c>
      <c r="J545">
        <f t="shared" ca="1" si="145"/>
        <v>3548</v>
      </c>
      <c r="K545" s="1">
        <f t="shared" ca="1" si="146"/>
        <v>45896</v>
      </c>
      <c r="L545" s="1">
        <f t="shared" ca="1" si="147"/>
        <v>45906</v>
      </c>
      <c r="M545" s="1">
        <f t="shared" ca="1" si="148"/>
        <v>45909</v>
      </c>
      <c r="N545">
        <f t="shared" ca="1" si="149"/>
        <v>80450.960000000006</v>
      </c>
      <c r="O545" s="3">
        <f t="shared" ca="1" si="150"/>
        <v>30655.039999999994</v>
      </c>
      <c r="P545" s="2">
        <f t="shared" ca="1" si="151"/>
        <v>0.27590805177038136</v>
      </c>
      <c r="Q545" t="str">
        <f t="shared" ca="1" si="152"/>
        <v>Late</v>
      </c>
    </row>
    <row r="546" spans="1:17" x14ac:dyDescent="0.3">
      <c r="A546" t="str">
        <f t="shared" si="136"/>
        <v>S00545</v>
      </c>
      <c r="B546" t="str">
        <f t="shared" ca="1" si="137"/>
        <v>Beta Imports</v>
      </c>
      <c r="C546" t="str">
        <f t="shared" ca="1" si="138"/>
        <v>UAE</v>
      </c>
      <c r="D546" t="str">
        <f t="shared" ca="1" si="139"/>
        <v>Tea</v>
      </c>
      <c r="E546">
        <f t="shared" ca="1" si="140"/>
        <v>52</v>
      </c>
      <c r="F546" s="3">
        <f t="shared" ca="1" si="141"/>
        <v>502</v>
      </c>
      <c r="G546">
        <f t="shared" ca="1" si="142"/>
        <v>26104</v>
      </c>
      <c r="H546">
        <f t="shared" ca="1" si="143"/>
        <v>12268.88</v>
      </c>
      <c r="I546">
        <f t="shared" ca="1" si="144"/>
        <v>2189</v>
      </c>
      <c r="J546">
        <f t="shared" ca="1" si="145"/>
        <v>2730</v>
      </c>
      <c r="K546" s="1">
        <f t="shared" ca="1" si="146"/>
        <v>46048</v>
      </c>
      <c r="L546" s="1">
        <f t="shared" ca="1" si="147"/>
        <v>46063</v>
      </c>
      <c r="M546" s="1">
        <f t="shared" ca="1" si="148"/>
        <v>46066</v>
      </c>
      <c r="N546">
        <f t="shared" ca="1" si="149"/>
        <v>17187.879999999997</v>
      </c>
      <c r="O546" s="3">
        <f t="shared" ca="1" si="150"/>
        <v>8916.1200000000026</v>
      </c>
      <c r="P546" s="2">
        <f t="shared" ca="1" si="151"/>
        <v>0.34156144652160597</v>
      </c>
      <c r="Q546" t="str">
        <f t="shared" ca="1" si="152"/>
        <v>Late</v>
      </c>
    </row>
    <row r="547" spans="1:17" x14ac:dyDescent="0.3">
      <c r="A547" t="str">
        <f t="shared" si="136"/>
        <v>S00546</v>
      </c>
      <c r="B547" t="str">
        <f t="shared" ca="1" si="137"/>
        <v>Oceanic Exports</v>
      </c>
      <c r="C547" t="str">
        <f t="shared" ca="1" si="138"/>
        <v>UK</v>
      </c>
      <c r="D547" t="str">
        <f t="shared" ca="1" si="139"/>
        <v>Rice</v>
      </c>
      <c r="E547">
        <f t="shared" ca="1" si="140"/>
        <v>286</v>
      </c>
      <c r="F547" s="3">
        <f t="shared" ca="1" si="141"/>
        <v>455</v>
      </c>
      <c r="G547">
        <f t="shared" ca="1" si="142"/>
        <v>130130</v>
      </c>
      <c r="H547">
        <f t="shared" ca="1" si="143"/>
        <v>70270.2</v>
      </c>
      <c r="I547">
        <f t="shared" ca="1" si="144"/>
        <v>4574</v>
      </c>
      <c r="J547">
        <f t="shared" ca="1" si="145"/>
        <v>3673</v>
      </c>
      <c r="K547" s="1">
        <f t="shared" ca="1" si="146"/>
        <v>45722</v>
      </c>
      <c r="L547" s="1">
        <f t="shared" ca="1" si="147"/>
        <v>45738</v>
      </c>
      <c r="M547" s="1">
        <f t="shared" ca="1" si="148"/>
        <v>45735</v>
      </c>
      <c r="N547">
        <f t="shared" ca="1" si="149"/>
        <v>78517.2</v>
      </c>
      <c r="O547" s="3">
        <f t="shared" ca="1" si="150"/>
        <v>51612.800000000003</v>
      </c>
      <c r="P547" s="2">
        <f t="shared" ca="1" si="151"/>
        <v>0.39662491354799051</v>
      </c>
      <c r="Q547" t="str">
        <f t="shared" ca="1" si="152"/>
        <v>On Time</v>
      </c>
    </row>
    <row r="548" spans="1:17" x14ac:dyDescent="0.3">
      <c r="A548" t="str">
        <f t="shared" si="136"/>
        <v>S00547</v>
      </c>
      <c r="B548" t="str">
        <f t="shared" ca="1" si="137"/>
        <v>FreshMart Ltd</v>
      </c>
      <c r="C548" t="str">
        <f t="shared" ca="1" si="138"/>
        <v>UK</v>
      </c>
      <c r="D548" t="str">
        <f t="shared" ca="1" si="139"/>
        <v>Sauces</v>
      </c>
      <c r="E548">
        <f t="shared" ca="1" si="140"/>
        <v>485</v>
      </c>
      <c r="F548" s="3">
        <f t="shared" ca="1" si="141"/>
        <v>400</v>
      </c>
      <c r="G548">
        <f t="shared" ca="1" si="142"/>
        <v>194000</v>
      </c>
      <c r="H548">
        <f t="shared" ca="1" si="143"/>
        <v>114460</v>
      </c>
      <c r="I548">
        <f t="shared" ca="1" si="144"/>
        <v>2752</v>
      </c>
      <c r="J548">
        <f t="shared" ca="1" si="145"/>
        <v>1745</v>
      </c>
      <c r="K548" s="1">
        <f t="shared" ca="1" si="146"/>
        <v>45665</v>
      </c>
      <c r="L548" s="1">
        <f t="shared" ca="1" si="147"/>
        <v>45681</v>
      </c>
      <c r="M548" s="1">
        <f t="shared" ca="1" si="148"/>
        <v>45678</v>
      </c>
      <c r="N548">
        <f t="shared" ca="1" si="149"/>
        <v>118957</v>
      </c>
      <c r="O548" s="3">
        <f t="shared" ca="1" si="150"/>
        <v>75043</v>
      </c>
      <c r="P548" s="2">
        <f t="shared" ca="1" si="151"/>
        <v>0.38681958762886598</v>
      </c>
      <c r="Q548" t="str">
        <f t="shared" ca="1" si="152"/>
        <v>On Time</v>
      </c>
    </row>
    <row r="549" spans="1:17" x14ac:dyDescent="0.3">
      <c r="A549" t="str">
        <f t="shared" si="136"/>
        <v>S00548</v>
      </c>
      <c r="B549" t="str">
        <f t="shared" ca="1" si="137"/>
        <v>Alpha Traders</v>
      </c>
      <c r="C549" t="str">
        <f t="shared" ca="1" si="138"/>
        <v>UAE</v>
      </c>
      <c r="D549" t="str">
        <f t="shared" ca="1" si="139"/>
        <v>Tea</v>
      </c>
      <c r="E549">
        <f t="shared" ca="1" si="140"/>
        <v>374</v>
      </c>
      <c r="F549" s="3">
        <f t="shared" ca="1" si="141"/>
        <v>490</v>
      </c>
      <c r="G549">
        <f t="shared" ca="1" si="142"/>
        <v>183260</v>
      </c>
      <c r="H549">
        <f t="shared" ca="1" si="143"/>
        <v>131947.20000000001</v>
      </c>
      <c r="I549">
        <f t="shared" ca="1" si="144"/>
        <v>4746</v>
      </c>
      <c r="J549">
        <f t="shared" ca="1" si="145"/>
        <v>1329</v>
      </c>
      <c r="K549" s="1">
        <f t="shared" ca="1" si="146"/>
        <v>46297</v>
      </c>
      <c r="L549" s="1">
        <f t="shared" ca="1" si="147"/>
        <v>46312</v>
      </c>
      <c r="M549" s="1">
        <f t="shared" ca="1" si="148"/>
        <v>46317</v>
      </c>
      <c r="N549">
        <f t="shared" ca="1" si="149"/>
        <v>138022.20000000001</v>
      </c>
      <c r="O549" s="3">
        <f t="shared" ca="1" si="150"/>
        <v>45237.799999999988</v>
      </c>
      <c r="P549" s="2">
        <f t="shared" ca="1" si="151"/>
        <v>0.24685037651424199</v>
      </c>
      <c r="Q549" t="str">
        <f t="shared" ca="1" si="152"/>
        <v>Late</v>
      </c>
    </row>
    <row r="550" spans="1:17" x14ac:dyDescent="0.3">
      <c r="A550" t="str">
        <f t="shared" si="136"/>
        <v>S00549</v>
      </c>
      <c r="B550" t="str">
        <f t="shared" ca="1" si="137"/>
        <v>Prime Wholesale</v>
      </c>
      <c r="C550" t="str">
        <f t="shared" ca="1" si="138"/>
        <v>Canada</v>
      </c>
      <c r="D550" t="str">
        <f t="shared" ca="1" si="139"/>
        <v>Sauces</v>
      </c>
      <c r="E550">
        <f t="shared" ca="1" si="140"/>
        <v>349</v>
      </c>
      <c r="F550" s="3">
        <f t="shared" ca="1" si="141"/>
        <v>754</v>
      </c>
      <c r="G550">
        <f t="shared" ca="1" si="142"/>
        <v>263146</v>
      </c>
      <c r="H550">
        <f t="shared" ca="1" si="143"/>
        <v>126310.08</v>
      </c>
      <c r="I550">
        <f t="shared" ca="1" si="144"/>
        <v>7543</v>
      </c>
      <c r="J550">
        <f t="shared" ca="1" si="145"/>
        <v>743</v>
      </c>
      <c r="K550" s="1">
        <f t="shared" ca="1" si="146"/>
        <v>46153</v>
      </c>
      <c r="L550" s="1">
        <f t="shared" ca="1" si="147"/>
        <v>46165</v>
      </c>
      <c r="M550" s="1">
        <f t="shared" ca="1" si="148"/>
        <v>46163</v>
      </c>
      <c r="N550">
        <f t="shared" ca="1" si="149"/>
        <v>134596.08000000002</v>
      </c>
      <c r="O550" s="3">
        <f t="shared" ca="1" si="150"/>
        <v>128549.91999999998</v>
      </c>
      <c r="P550" s="2">
        <f t="shared" ca="1" si="151"/>
        <v>0.48851177673230822</v>
      </c>
      <c r="Q550" t="str">
        <f t="shared" ca="1" si="152"/>
        <v>On Time</v>
      </c>
    </row>
    <row r="551" spans="1:17" x14ac:dyDescent="0.3">
      <c r="A551" t="str">
        <f t="shared" si="136"/>
        <v>S00550</v>
      </c>
      <c r="B551" t="str">
        <f t="shared" ca="1" si="137"/>
        <v>Alpha Traders</v>
      </c>
      <c r="C551" t="str">
        <f t="shared" ca="1" si="138"/>
        <v>Australia</v>
      </c>
      <c r="D551" t="str">
        <f t="shared" ca="1" si="139"/>
        <v>Pickles</v>
      </c>
      <c r="E551">
        <f t="shared" ca="1" si="140"/>
        <v>272</v>
      </c>
      <c r="F551" s="3">
        <f t="shared" ca="1" si="141"/>
        <v>184</v>
      </c>
      <c r="G551">
        <f t="shared" ca="1" si="142"/>
        <v>50048</v>
      </c>
      <c r="H551">
        <f t="shared" ca="1" si="143"/>
        <v>37035.519999999997</v>
      </c>
      <c r="I551">
        <f t="shared" ca="1" si="144"/>
        <v>2490</v>
      </c>
      <c r="J551">
        <f t="shared" ca="1" si="145"/>
        <v>1805</v>
      </c>
      <c r="K551" s="1">
        <f t="shared" ca="1" si="146"/>
        <v>46100</v>
      </c>
      <c r="L551" s="1">
        <f t="shared" ca="1" si="147"/>
        <v>46118</v>
      </c>
      <c r="M551" s="1">
        <f t="shared" ca="1" si="148"/>
        <v>46120</v>
      </c>
      <c r="N551">
        <f t="shared" ca="1" si="149"/>
        <v>41330.519999999997</v>
      </c>
      <c r="O551" s="3">
        <f t="shared" ca="1" si="150"/>
        <v>8717.4800000000032</v>
      </c>
      <c r="P551" s="2">
        <f t="shared" ca="1" si="151"/>
        <v>0.17418238491048599</v>
      </c>
      <c r="Q551" t="str">
        <f t="shared" ca="1" si="152"/>
        <v>Late</v>
      </c>
    </row>
    <row r="552" spans="1:17" x14ac:dyDescent="0.3">
      <c r="A552" t="str">
        <f t="shared" si="136"/>
        <v>S00551</v>
      </c>
      <c r="B552" t="str">
        <f t="shared" ca="1" si="137"/>
        <v>Prime Wholesale</v>
      </c>
      <c r="C552" t="str">
        <f t="shared" ca="1" si="138"/>
        <v>UK</v>
      </c>
      <c r="D552" t="str">
        <f t="shared" ca="1" si="139"/>
        <v>Pickles</v>
      </c>
      <c r="E552">
        <f t="shared" ca="1" si="140"/>
        <v>285</v>
      </c>
      <c r="F552" s="3">
        <f t="shared" ca="1" si="141"/>
        <v>639</v>
      </c>
      <c r="G552">
        <f t="shared" ca="1" si="142"/>
        <v>182115</v>
      </c>
      <c r="H552">
        <f t="shared" ca="1" si="143"/>
        <v>87415.2</v>
      </c>
      <c r="I552">
        <f t="shared" ca="1" si="144"/>
        <v>4934</v>
      </c>
      <c r="J552">
        <f t="shared" ca="1" si="145"/>
        <v>1169</v>
      </c>
      <c r="K552" s="1">
        <f t="shared" ca="1" si="146"/>
        <v>46226</v>
      </c>
      <c r="L552" s="1">
        <f t="shared" ca="1" si="147"/>
        <v>46239</v>
      </c>
      <c r="M552" s="1">
        <f t="shared" ca="1" si="148"/>
        <v>46236</v>
      </c>
      <c r="N552">
        <f t="shared" ca="1" si="149"/>
        <v>93518.2</v>
      </c>
      <c r="O552" s="3">
        <f t="shared" ca="1" si="150"/>
        <v>88596.800000000003</v>
      </c>
      <c r="P552" s="2">
        <f t="shared" ca="1" si="151"/>
        <v>0.48648820800043929</v>
      </c>
      <c r="Q552" t="str">
        <f t="shared" ca="1" si="152"/>
        <v>On Time</v>
      </c>
    </row>
    <row r="553" spans="1:17" x14ac:dyDescent="0.3">
      <c r="A553" t="str">
        <f t="shared" si="136"/>
        <v>S00552</v>
      </c>
      <c r="B553" t="str">
        <f t="shared" ca="1" si="137"/>
        <v>Global Foods</v>
      </c>
      <c r="C553" t="str">
        <f t="shared" ca="1" si="138"/>
        <v>UAE</v>
      </c>
      <c r="D553" t="str">
        <f t="shared" ca="1" si="139"/>
        <v>Pickles</v>
      </c>
      <c r="E553">
        <f t="shared" ca="1" si="140"/>
        <v>147</v>
      </c>
      <c r="F553" s="3">
        <f t="shared" ca="1" si="141"/>
        <v>573</v>
      </c>
      <c r="G553">
        <f t="shared" ca="1" si="142"/>
        <v>84231</v>
      </c>
      <c r="H553">
        <f t="shared" ca="1" si="143"/>
        <v>48011.67</v>
      </c>
      <c r="I553">
        <f t="shared" ca="1" si="144"/>
        <v>6433</v>
      </c>
      <c r="J553">
        <f t="shared" ca="1" si="145"/>
        <v>3789</v>
      </c>
      <c r="K553" s="1">
        <f t="shared" ca="1" si="146"/>
        <v>45779</v>
      </c>
      <c r="L553" s="1">
        <f t="shared" ca="1" si="147"/>
        <v>45794</v>
      </c>
      <c r="M553" s="1">
        <f t="shared" ca="1" si="148"/>
        <v>45794</v>
      </c>
      <c r="N553">
        <f t="shared" ca="1" si="149"/>
        <v>58233.67</v>
      </c>
      <c r="O553" s="3">
        <f t="shared" ca="1" si="150"/>
        <v>25997.33</v>
      </c>
      <c r="P553" s="2">
        <f t="shared" ca="1" si="151"/>
        <v>0.30864325485866251</v>
      </c>
      <c r="Q553" t="str">
        <f t="shared" ca="1" si="152"/>
        <v>On Time</v>
      </c>
    </row>
    <row r="554" spans="1:17" x14ac:dyDescent="0.3">
      <c r="A554" t="str">
        <f t="shared" si="136"/>
        <v>S00553</v>
      </c>
      <c r="B554" t="str">
        <f t="shared" ca="1" si="137"/>
        <v>FreshMart Ltd</v>
      </c>
      <c r="C554" t="str">
        <f t="shared" ca="1" si="138"/>
        <v>Canada</v>
      </c>
      <c r="D554" t="str">
        <f t="shared" ca="1" si="139"/>
        <v>Sauces</v>
      </c>
      <c r="E554">
        <f t="shared" ca="1" si="140"/>
        <v>264</v>
      </c>
      <c r="F554" s="3">
        <f t="shared" ca="1" si="141"/>
        <v>315</v>
      </c>
      <c r="G554">
        <f t="shared" ca="1" si="142"/>
        <v>83160</v>
      </c>
      <c r="H554">
        <f t="shared" ca="1" si="143"/>
        <v>45738</v>
      </c>
      <c r="I554">
        <f t="shared" ca="1" si="144"/>
        <v>4180</v>
      </c>
      <c r="J554">
        <f t="shared" ca="1" si="145"/>
        <v>3985</v>
      </c>
      <c r="K554" s="1">
        <f t="shared" ca="1" si="146"/>
        <v>46095</v>
      </c>
      <c r="L554" s="1">
        <f t="shared" ca="1" si="147"/>
        <v>46115</v>
      </c>
      <c r="M554" s="1">
        <f t="shared" ca="1" si="148"/>
        <v>46119</v>
      </c>
      <c r="N554">
        <f t="shared" ca="1" si="149"/>
        <v>53903</v>
      </c>
      <c r="O554" s="3">
        <f t="shared" ca="1" si="150"/>
        <v>29257</v>
      </c>
      <c r="P554" s="2">
        <f t="shared" ca="1" si="151"/>
        <v>0.3518157768157768</v>
      </c>
      <c r="Q554" t="str">
        <f t="shared" ca="1" si="152"/>
        <v>Late</v>
      </c>
    </row>
    <row r="555" spans="1:17" x14ac:dyDescent="0.3">
      <c r="A555" t="str">
        <f t="shared" si="136"/>
        <v>S00554</v>
      </c>
      <c r="B555" t="str">
        <f t="shared" ca="1" si="137"/>
        <v>Oceanic Exports</v>
      </c>
      <c r="C555" t="str">
        <f t="shared" ca="1" si="138"/>
        <v>Australia</v>
      </c>
      <c r="D555" t="str">
        <f t="shared" ca="1" si="139"/>
        <v>Spices</v>
      </c>
      <c r="E555">
        <f t="shared" ca="1" si="140"/>
        <v>455</v>
      </c>
      <c r="F555" s="3">
        <f t="shared" ca="1" si="141"/>
        <v>256</v>
      </c>
      <c r="G555">
        <f t="shared" ca="1" si="142"/>
        <v>116480</v>
      </c>
      <c r="H555">
        <f t="shared" ca="1" si="143"/>
        <v>83865.600000000006</v>
      </c>
      <c r="I555">
        <f t="shared" ca="1" si="144"/>
        <v>9674</v>
      </c>
      <c r="J555">
        <f t="shared" ca="1" si="145"/>
        <v>1608</v>
      </c>
      <c r="K555" s="1">
        <f t="shared" ca="1" si="146"/>
        <v>46095</v>
      </c>
      <c r="L555" s="1">
        <f t="shared" ca="1" si="147"/>
        <v>46107</v>
      </c>
      <c r="M555" s="1">
        <f t="shared" ca="1" si="148"/>
        <v>46108</v>
      </c>
      <c r="N555">
        <f t="shared" ca="1" si="149"/>
        <v>95147.6</v>
      </c>
      <c r="O555" s="3">
        <f t="shared" ca="1" si="150"/>
        <v>21332.399999999994</v>
      </c>
      <c r="P555" s="2">
        <f t="shared" ca="1" si="151"/>
        <v>0.18314217032967028</v>
      </c>
      <c r="Q555" t="str">
        <f t="shared" ca="1" si="152"/>
        <v>Late</v>
      </c>
    </row>
    <row r="556" spans="1:17" x14ac:dyDescent="0.3">
      <c r="A556" t="str">
        <f t="shared" si="136"/>
        <v>S00555</v>
      </c>
      <c r="B556" t="str">
        <f t="shared" ca="1" si="137"/>
        <v>Global Foods</v>
      </c>
      <c r="C556" t="str">
        <f t="shared" ca="1" si="138"/>
        <v>UK</v>
      </c>
      <c r="D556" t="str">
        <f t="shared" ca="1" si="139"/>
        <v>Rice</v>
      </c>
      <c r="E556">
        <f t="shared" ca="1" si="140"/>
        <v>403</v>
      </c>
      <c r="F556" s="3">
        <f t="shared" ca="1" si="141"/>
        <v>177</v>
      </c>
      <c r="G556">
        <f t="shared" ca="1" si="142"/>
        <v>71331</v>
      </c>
      <c r="H556">
        <f t="shared" ca="1" si="143"/>
        <v>41371.980000000003</v>
      </c>
      <c r="I556">
        <f t="shared" ca="1" si="144"/>
        <v>8816</v>
      </c>
      <c r="J556">
        <f t="shared" ca="1" si="145"/>
        <v>1766</v>
      </c>
      <c r="K556" s="1">
        <f t="shared" ca="1" si="146"/>
        <v>45665</v>
      </c>
      <c r="L556" s="1">
        <f t="shared" ca="1" si="147"/>
        <v>45673</v>
      </c>
      <c r="M556" s="1">
        <f t="shared" ca="1" si="148"/>
        <v>45677</v>
      </c>
      <c r="N556">
        <f t="shared" ca="1" si="149"/>
        <v>51953.98</v>
      </c>
      <c r="O556" s="3">
        <f t="shared" ca="1" si="150"/>
        <v>19377.019999999997</v>
      </c>
      <c r="P556" s="2">
        <f t="shared" ca="1" si="151"/>
        <v>0.27164935301622012</v>
      </c>
      <c r="Q556" t="str">
        <f t="shared" ca="1" si="152"/>
        <v>Late</v>
      </c>
    </row>
    <row r="557" spans="1:17" x14ac:dyDescent="0.3">
      <c r="A557" t="str">
        <f t="shared" si="136"/>
        <v>S00556</v>
      </c>
      <c r="B557" t="str">
        <f t="shared" ca="1" si="137"/>
        <v>Global Foods</v>
      </c>
      <c r="C557" t="str">
        <f t="shared" ca="1" si="138"/>
        <v>Australia</v>
      </c>
      <c r="D557" t="str">
        <f t="shared" ca="1" si="139"/>
        <v>Rice</v>
      </c>
      <c r="E557">
        <f t="shared" ca="1" si="140"/>
        <v>338</v>
      </c>
      <c r="F557" s="3">
        <f t="shared" ca="1" si="141"/>
        <v>572</v>
      </c>
      <c r="G557">
        <f t="shared" ca="1" si="142"/>
        <v>193336</v>
      </c>
      <c r="H557">
        <f t="shared" ca="1" si="143"/>
        <v>88934.56</v>
      </c>
      <c r="I557">
        <f t="shared" ca="1" si="144"/>
        <v>7126</v>
      </c>
      <c r="J557">
        <f t="shared" ca="1" si="145"/>
        <v>2340</v>
      </c>
      <c r="K557" s="1">
        <f t="shared" ca="1" si="146"/>
        <v>45887</v>
      </c>
      <c r="L557" s="1">
        <f t="shared" ca="1" si="147"/>
        <v>45894</v>
      </c>
      <c r="M557" s="1">
        <f t="shared" ca="1" si="148"/>
        <v>45897</v>
      </c>
      <c r="N557">
        <f t="shared" ca="1" si="149"/>
        <v>98400.56</v>
      </c>
      <c r="O557" s="3">
        <f t="shared" ca="1" si="150"/>
        <v>94935.44</v>
      </c>
      <c r="P557" s="2">
        <f t="shared" ca="1" si="151"/>
        <v>0.49103860636405017</v>
      </c>
      <c r="Q557" t="str">
        <f t="shared" ca="1" si="152"/>
        <v>Late</v>
      </c>
    </row>
    <row r="558" spans="1:17" x14ac:dyDescent="0.3">
      <c r="A558" t="str">
        <f t="shared" si="136"/>
        <v>S00557</v>
      </c>
      <c r="B558" t="str">
        <f t="shared" ca="1" si="137"/>
        <v>FreshMart Ltd</v>
      </c>
      <c r="C558" t="str">
        <f t="shared" ca="1" si="138"/>
        <v>UK</v>
      </c>
      <c r="D558" t="str">
        <f t="shared" ca="1" si="139"/>
        <v>Pickles</v>
      </c>
      <c r="E558">
        <f t="shared" ca="1" si="140"/>
        <v>355</v>
      </c>
      <c r="F558" s="3">
        <f t="shared" ca="1" si="141"/>
        <v>632</v>
      </c>
      <c r="G558">
        <f t="shared" ca="1" si="142"/>
        <v>224360</v>
      </c>
      <c r="H558">
        <f t="shared" ca="1" si="143"/>
        <v>166026.4</v>
      </c>
      <c r="I558">
        <f t="shared" ca="1" si="144"/>
        <v>7860</v>
      </c>
      <c r="J558">
        <f t="shared" ca="1" si="145"/>
        <v>1184</v>
      </c>
      <c r="K558" s="1">
        <f t="shared" ca="1" si="146"/>
        <v>45778</v>
      </c>
      <c r="L558" s="1">
        <f t="shared" ca="1" si="147"/>
        <v>45792</v>
      </c>
      <c r="M558" s="1">
        <f t="shared" ca="1" si="148"/>
        <v>45795</v>
      </c>
      <c r="N558">
        <f t="shared" ca="1" si="149"/>
        <v>175070.4</v>
      </c>
      <c r="O558" s="3">
        <f t="shared" ca="1" si="150"/>
        <v>49289.600000000006</v>
      </c>
      <c r="P558" s="2">
        <f t="shared" ca="1" si="151"/>
        <v>0.21968978427527192</v>
      </c>
      <c r="Q558" t="str">
        <f t="shared" ca="1" si="152"/>
        <v>Late</v>
      </c>
    </row>
    <row r="559" spans="1:17" x14ac:dyDescent="0.3">
      <c r="A559" t="str">
        <f t="shared" si="136"/>
        <v>S00558</v>
      </c>
      <c r="B559" t="str">
        <f t="shared" ca="1" si="137"/>
        <v>Oceanic Exports</v>
      </c>
      <c r="C559" t="str">
        <f t="shared" ca="1" si="138"/>
        <v>Canada</v>
      </c>
      <c r="D559" t="str">
        <f t="shared" ca="1" si="139"/>
        <v>Pickles</v>
      </c>
      <c r="E559">
        <f t="shared" ca="1" si="140"/>
        <v>413</v>
      </c>
      <c r="F559" s="3">
        <f t="shared" ca="1" si="141"/>
        <v>475</v>
      </c>
      <c r="G559">
        <f t="shared" ca="1" si="142"/>
        <v>196175</v>
      </c>
      <c r="H559">
        <f t="shared" ca="1" si="143"/>
        <v>133399</v>
      </c>
      <c r="I559">
        <f t="shared" ca="1" si="144"/>
        <v>9122</v>
      </c>
      <c r="J559">
        <f t="shared" ca="1" si="145"/>
        <v>3246</v>
      </c>
      <c r="K559" s="1">
        <f t="shared" ca="1" si="146"/>
        <v>46146</v>
      </c>
      <c r="L559" s="1">
        <f t="shared" ca="1" si="147"/>
        <v>46159</v>
      </c>
      <c r="M559" s="1">
        <f t="shared" ca="1" si="148"/>
        <v>46163</v>
      </c>
      <c r="N559">
        <f t="shared" ca="1" si="149"/>
        <v>145767</v>
      </c>
      <c r="O559" s="3">
        <f t="shared" ca="1" si="150"/>
        <v>50408</v>
      </c>
      <c r="P559" s="2">
        <f t="shared" ca="1" si="151"/>
        <v>0.25695425003185929</v>
      </c>
      <c r="Q559" t="str">
        <f t="shared" ca="1" si="152"/>
        <v>Late</v>
      </c>
    </row>
    <row r="560" spans="1:17" x14ac:dyDescent="0.3">
      <c r="A560" t="str">
        <f t="shared" si="136"/>
        <v>S00559</v>
      </c>
      <c r="B560" t="str">
        <f t="shared" ca="1" si="137"/>
        <v>Oceanic Exports</v>
      </c>
      <c r="C560" t="str">
        <f t="shared" ca="1" si="138"/>
        <v>Singapore</v>
      </c>
      <c r="D560" t="str">
        <f t="shared" ca="1" si="139"/>
        <v>Rice</v>
      </c>
      <c r="E560">
        <f t="shared" ca="1" si="140"/>
        <v>465</v>
      </c>
      <c r="F560" s="3">
        <f t="shared" ca="1" si="141"/>
        <v>750</v>
      </c>
      <c r="G560">
        <f t="shared" ca="1" si="142"/>
        <v>348750</v>
      </c>
      <c r="H560">
        <f t="shared" ca="1" si="143"/>
        <v>170887.5</v>
      </c>
      <c r="I560">
        <f t="shared" ca="1" si="144"/>
        <v>8018</v>
      </c>
      <c r="J560">
        <f t="shared" ca="1" si="145"/>
        <v>1420</v>
      </c>
      <c r="K560" s="1">
        <f t="shared" ca="1" si="146"/>
        <v>45848</v>
      </c>
      <c r="L560" s="1">
        <f t="shared" ca="1" si="147"/>
        <v>45857</v>
      </c>
      <c r="M560" s="1">
        <f t="shared" ca="1" si="148"/>
        <v>45862</v>
      </c>
      <c r="N560">
        <f t="shared" ca="1" si="149"/>
        <v>180325.5</v>
      </c>
      <c r="O560" s="3">
        <f t="shared" ca="1" si="150"/>
        <v>168424.5</v>
      </c>
      <c r="P560" s="2">
        <f t="shared" ca="1" si="151"/>
        <v>0.48293763440860216</v>
      </c>
      <c r="Q560" t="str">
        <f t="shared" ca="1" si="152"/>
        <v>Late</v>
      </c>
    </row>
    <row r="561" spans="1:17" x14ac:dyDescent="0.3">
      <c r="A561" t="str">
        <f t="shared" si="136"/>
        <v>S00560</v>
      </c>
      <c r="B561" t="str">
        <f t="shared" ca="1" si="137"/>
        <v>Global Foods</v>
      </c>
      <c r="C561" t="str">
        <f t="shared" ca="1" si="138"/>
        <v>Singapore</v>
      </c>
      <c r="D561" t="str">
        <f t="shared" ca="1" si="139"/>
        <v>Tea</v>
      </c>
      <c r="E561">
        <f t="shared" ca="1" si="140"/>
        <v>66</v>
      </c>
      <c r="F561" s="3">
        <f t="shared" ca="1" si="141"/>
        <v>361</v>
      </c>
      <c r="G561">
        <f t="shared" ca="1" si="142"/>
        <v>23826</v>
      </c>
      <c r="H561">
        <f t="shared" ca="1" si="143"/>
        <v>11436.48</v>
      </c>
      <c r="I561">
        <f t="shared" ca="1" si="144"/>
        <v>7637</v>
      </c>
      <c r="J561">
        <f t="shared" ca="1" si="145"/>
        <v>2082</v>
      </c>
      <c r="K561" s="1">
        <f t="shared" ca="1" si="146"/>
        <v>45753</v>
      </c>
      <c r="L561" s="1">
        <f t="shared" ca="1" si="147"/>
        <v>45766</v>
      </c>
      <c r="M561" s="1">
        <f t="shared" ca="1" si="148"/>
        <v>45765</v>
      </c>
      <c r="N561">
        <f t="shared" ca="1" si="149"/>
        <v>21155.48</v>
      </c>
      <c r="O561" s="3">
        <f t="shared" ca="1" si="150"/>
        <v>2670.5200000000004</v>
      </c>
      <c r="P561" s="2">
        <f t="shared" ca="1" si="151"/>
        <v>0.11208427767984556</v>
      </c>
      <c r="Q561" t="str">
        <f t="shared" ca="1" si="152"/>
        <v>On Time</v>
      </c>
    </row>
    <row r="562" spans="1:17" x14ac:dyDescent="0.3">
      <c r="A562" t="str">
        <f t="shared" si="136"/>
        <v>S00561</v>
      </c>
      <c r="B562" t="str">
        <f t="shared" ca="1" si="137"/>
        <v>Alpha Traders</v>
      </c>
      <c r="C562" t="str">
        <f t="shared" ca="1" si="138"/>
        <v>Canada</v>
      </c>
      <c r="D562" t="str">
        <f t="shared" ca="1" si="139"/>
        <v>Rice</v>
      </c>
      <c r="E562">
        <f t="shared" ca="1" si="140"/>
        <v>370</v>
      </c>
      <c r="F562" s="3">
        <f t="shared" ca="1" si="141"/>
        <v>469</v>
      </c>
      <c r="G562">
        <f t="shared" ca="1" si="142"/>
        <v>173530</v>
      </c>
      <c r="H562">
        <f t="shared" ca="1" si="143"/>
        <v>98912.1</v>
      </c>
      <c r="I562">
        <f t="shared" ca="1" si="144"/>
        <v>5675</v>
      </c>
      <c r="J562">
        <f t="shared" ca="1" si="145"/>
        <v>3658</v>
      </c>
      <c r="K562" s="1">
        <f t="shared" ca="1" si="146"/>
        <v>46194</v>
      </c>
      <c r="L562" s="1">
        <f t="shared" ca="1" si="147"/>
        <v>46203</v>
      </c>
      <c r="M562" s="1">
        <f t="shared" ca="1" si="148"/>
        <v>46206</v>
      </c>
      <c r="N562">
        <f t="shared" ca="1" si="149"/>
        <v>108245.1</v>
      </c>
      <c r="O562" s="3">
        <f t="shared" ca="1" si="150"/>
        <v>65284.899999999994</v>
      </c>
      <c r="P562" s="2">
        <f t="shared" ca="1" si="151"/>
        <v>0.37621679248544915</v>
      </c>
      <c r="Q562" t="str">
        <f t="shared" ca="1" si="152"/>
        <v>Late</v>
      </c>
    </row>
    <row r="563" spans="1:17" x14ac:dyDescent="0.3">
      <c r="A563" t="str">
        <f t="shared" si="136"/>
        <v>S00562</v>
      </c>
      <c r="B563" t="str">
        <f t="shared" ca="1" si="137"/>
        <v>Global Foods</v>
      </c>
      <c r="C563" t="str">
        <f t="shared" ca="1" si="138"/>
        <v>Australia</v>
      </c>
      <c r="D563" t="str">
        <f t="shared" ca="1" si="139"/>
        <v>Rice</v>
      </c>
      <c r="E563">
        <f t="shared" ca="1" si="140"/>
        <v>437</v>
      </c>
      <c r="F563" s="3">
        <f t="shared" ca="1" si="141"/>
        <v>391</v>
      </c>
      <c r="G563">
        <f t="shared" ca="1" si="142"/>
        <v>170867</v>
      </c>
      <c r="H563">
        <f t="shared" ca="1" si="143"/>
        <v>99102.86</v>
      </c>
      <c r="I563">
        <f t="shared" ca="1" si="144"/>
        <v>8275</v>
      </c>
      <c r="J563">
        <f t="shared" ca="1" si="145"/>
        <v>1606</v>
      </c>
      <c r="K563" s="1">
        <f t="shared" ca="1" si="146"/>
        <v>46138</v>
      </c>
      <c r="L563" s="1">
        <f t="shared" ca="1" si="147"/>
        <v>46148</v>
      </c>
      <c r="M563" s="1">
        <f t="shared" ca="1" si="148"/>
        <v>46153</v>
      </c>
      <c r="N563">
        <f t="shared" ca="1" si="149"/>
        <v>108983.86</v>
      </c>
      <c r="O563" s="3">
        <f t="shared" ca="1" si="150"/>
        <v>61883.14</v>
      </c>
      <c r="P563" s="2">
        <f t="shared" ca="1" si="151"/>
        <v>0.3621713964662574</v>
      </c>
      <c r="Q563" t="str">
        <f t="shared" ca="1" si="152"/>
        <v>Late</v>
      </c>
    </row>
    <row r="564" spans="1:17" x14ac:dyDescent="0.3">
      <c r="A564" t="str">
        <f t="shared" si="136"/>
        <v>S00563</v>
      </c>
      <c r="B564" t="str">
        <f t="shared" ca="1" si="137"/>
        <v>Oceanic Exports</v>
      </c>
      <c r="C564" t="str">
        <f t="shared" ca="1" si="138"/>
        <v>UK</v>
      </c>
      <c r="D564" t="str">
        <f t="shared" ca="1" si="139"/>
        <v>Pickles</v>
      </c>
      <c r="E564">
        <f t="shared" ca="1" si="140"/>
        <v>499</v>
      </c>
      <c r="F564" s="3">
        <f t="shared" ca="1" si="141"/>
        <v>646</v>
      </c>
      <c r="G564">
        <f t="shared" ca="1" si="142"/>
        <v>322354</v>
      </c>
      <c r="H564">
        <f t="shared" ca="1" si="143"/>
        <v>203083.02</v>
      </c>
      <c r="I564">
        <f t="shared" ca="1" si="144"/>
        <v>10962</v>
      </c>
      <c r="J564">
        <f t="shared" ca="1" si="145"/>
        <v>1898</v>
      </c>
      <c r="K564" s="1">
        <f t="shared" ca="1" si="146"/>
        <v>45711</v>
      </c>
      <c r="L564" s="1">
        <f t="shared" ca="1" si="147"/>
        <v>45727</v>
      </c>
      <c r="M564" s="1">
        <f t="shared" ca="1" si="148"/>
        <v>45731</v>
      </c>
      <c r="N564">
        <f t="shared" ca="1" si="149"/>
        <v>215943.02</v>
      </c>
      <c r="O564" s="3">
        <f t="shared" ca="1" si="150"/>
        <v>106410.98000000001</v>
      </c>
      <c r="P564" s="2">
        <f t="shared" ca="1" si="151"/>
        <v>0.33010597045484158</v>
      </c>
      <c r="Q564" t="str">
        <f t="shared" ca="1" si="152"/>
        <v>Late</v>
      </c>
    </row>
    <row r="565" spans="1:17" x14ac:dyDescent="0.3">
      <c r="A565" t="str">
        <f t="shared" si="136"/>
        <v>S00564</v>
      </c>
      <c r="B565" t="str">
        <f t="shared" ca="1" si="137"/>
        <v>Global Foods</v>
      </c>
      <c r="C565" t="str">
        <f t="shared" ca="1" si="138"/>
        <v>Singapore</v>
      </c>
      <c r="D565" t="str">
        <f t="shared" ca="1" si="139"/>
        <v>Rice</v>
      </c>
      <c r="E565">
        <f t="shared" ca="1" si="140"/>
        <v>109</v>
      </c>
      <c r="F565" s="3">
        <f t="shared" ca="1" si="141"/>
        <v>773</v>
      </c>
      <c r="G565">
        <f t="shared" ca="1" si="142"/>
        <v>84257</v>
      </c>
      <c r="H565">
        <f t="shared" ca="1" si="143"/>
        <v>61507.61</v>
      </c>
      <c r="I565">
        <f t="shared" ca="1" si="144"/>
        <v>5752</v>
      </c>
      <c r="J565">
        <f t="shared" ca="1" si="145"/>
        <v>2118</v>
      </c>
      <c r="K565" s="1">
        <f t="shared" ca="1" si="146"/>
        <v>45890</v>
      </c>
      <c r="L565" s="1">
        <f t="shared" ca="1" si="147"/>
        <v>45906</v>
      </c>
      <c r="M565" s="1">
        <f t="shared" ca="1" si="148"/>
        <v>45903</v>
      </c>
      <c r="N565">
        <f t="shared" ca="1" si="149"/>
        <v>69377.61</v>
      </c>
      <c r="O565" s="3">
        <f t="shared" ca="1" si="150"/>
        <v>14879.39</v>
      </c>
      <c r="P565" s="2">
        <f t="shared" ca="1" si="151"/>
        <v>0.17659529772007074</v>
      </c>
      <c r="Q565" t="str">
        <f t="shared" ca="1" si="152"/>
        <v>On Time</v>
      </c>
    </row>
    <row r="566" spans="1:17" x14ac:dyDescent="0.3">
      <c r="A566" t="str">
        <f t="shared" si="136"/>
        <v>S00565</v>
      </c>
      <c r="B566" t="str">
        <f t="shared" ca="1" si="137"/>
        <v>Alpha Traders</v>
      </c>
      <c r="C566" t="str">
        <f t="shared" ca="1" si="138"/>
        <v>UK</v>
      </c>
      <c r="D566" t="str">
        <f t="shared" ca="1" si="139"/>
        <v>Spices</v>
      </c>
      <c r="E566">
        <f t="shared" ca="1" si="140"/>
        <v>121</v>
      </c>
      <c r="F566" s="3">
        <f t="shared" ca="1" si="141"/>
        <v>671</v>
      </c>
      <c r="G566">
        <f t="shared" ca="1" si="142"/>
        <v>81191</v>
      </c>
      <c r="H566">
        <f t="shared" ca="1" si="143"/>
        <v>44655.05</v>
      </c>
      <c r="I566">
        <f t="shared" ca="1" si="144"/>
        <v>11239</v>
      </c>
      <c r="J566">
        <f t="shared" ca="1" si="145"/>
        <v>1256</v>
      </c>
      <c r="K566" s="1">
        <f t="shared" ca="1" si="146"/>
        <v>46134</v>
      </c>
      <c r="L566" s="1">
        <f t="shared" ca="1" si="147"/>
        <v>46147</v>
      </c>
      <c r="M566" s="1">
        <f t="shared" ca="1" si="148"/>
        <v>46144</v>
      </c>
      <c r="N566">
        <f t="shared" ca="1" si="149"/>
        <v>57150.05</v>
      </c>
      <c r="O566" s="3">
        <f t="shared" ca="1" si="150"/>
        <v>24040.949999999997</v>
      </c>
      <c r="P566" s="2">
        <f t="shared" ca="1" si="151"/>
        <v>0.29610363217598007</v>
      </c>
      <c r="Q566" t="str">
        <f t="shared" ca="1" si="152"/>
        <v>On Time</v>
      </c>
    </row>
    <row r="567" spans="1:17" x14ac:dyDescent="0.3">
      <c r="A567" t="str">
        <f t="shared" si="136"/>
        <v>S00566</v>
      </c>
      <c r="B567" t="str">
        <f t="shared" ca="1" si="137"/>
        <v>Beta Imports</v>
      </c>
      <c r="C567" t="str">
        <f t="shared" ca="1" si="138"/>
        <v>UAE</v>
      </c>
      <c r="D567" t="str">
        <f t="shared" ca="1" si="139"/>
        <v>Rice</v>
      </c>
      <c r="E567">
        <f t="shared" ca="1" si="140"/>
        <v>373</v>
      </c>
      <c r="F567" s="3">
        <f t="shared" ca="1" si="141"/>
        <v>594</v>
      </c>
      <c r="G567">
        <f t="shared" ca="1" si="142"/>
        <v>221562</v>
      </c>
      <c r="H567">
        <f t="shared" ca="1" si="143"/>
        <v>104134.14</v>
      </c>
      <c r="I567">
        <f t="shared" ca="1" si="144"/>
        <v>10834</v>
      </c>
      <c r="J567">
        <f t="shared" ca="1" si="145"/>
        <v>2132</v>
      </c>
      <c r="K567" s="1">
        <f t="shared" ca="1" si="146"/>
        <v>46384</v>
      </c>
      <c r="L567" s="1">
        <f t="shared" ca="1" si="147"/>
        <v>46400</v>
      </c>
      <c r="M567" s="1">
        <f t="shared" ca="1" si="148"/>
        <v>46401</v>
      </c>
      <c r="N567">
        <f t="shared" ca="1" si="149"/>
        <v>117100.14</v>
      </c>
      <c r="O567" s="3">
        <f t="shared" ca="1" si="150"/>
        <v>104461.86</v>
      </c>
      <c r="P567" s="2">
        <f t="shared" ca="1" si="151"/>
        <v>0.47147913450862511</v>
      </c>
      <c r="Q567" t="str">
        <f t="shared" ca="1" si="152"/>
        <v>Late</v>
      </c>
    </row>
    <row r="568" spans="1:17" x14ac:dyDescent="0.3">
      <c r="A568" t="str">
        <f t="shared" si="136"/>
        <v>S00567</v>
      </c>
      <c r="B568" t="str">
        <f t="shared" ca="1" si="137"/>
        <v>Global Foods</v>
      </c>
      <c r="C568" t="str">
        <f t="shared" ca="1" si="138"/>
        <v>Canada</v>
      </c>
      <c r="D568" t="str">
        <f t="shared" ca="1" si="139"/>
        <v>Sauces</v>
      </c>
      <c r="E568">
        <f t="shared" ca="1" si="140"/>
        <v>345</v>
      </c>
      <c r="F568" s="3">
        <f t="shared" ca="1" si="141"/>
        <v>462</v>
      </c>
      <c r="G568">
        <f t="shared" ca="1" si="142"/>
        <v>159390</v>
      </c>
      <c r="H568">
        <f t="shared" ca="1" si="143"/>
        <v>116354.7</v>
      </c>
      <c r="I568">
        <f t="shared" ca="1" si="144"/>
        <v>7291</v>
      </c>
      <c r="J568">
        <f t="shared" ca="1" si="145"/>
        <v>2533</v>
      </c>
      <c r="K568" s="1">
        <f t="shared" ca="1" si="146"/>
        <v>45901</v>
      </c>
      <c r="L568" s="1">
        <f t="shared" ca="1" si="147"/>
        <v>45910</v>
      </c>
      <c r="M568" s="1">
        <f t="shared" ca="1" si="148"/>
        <v>45912</v>
      </c>
      <c r="N568">
        <f t="shared" ca="1" si="149"/>
        <v>126178.7</v>
      </c>
      <c r="O568" s="3">
        <f t="shared" ca="1" si="150"/>
        <v>33211.300000000003</v>
      </c>
      <c r="P568" s="2">
        <f t="shared" ca="1" si="151"/>
        <v>0.20836501662588622</v>
      </c>
      <c r="Q568" t="str">
        <f t="shared" ca="1" si="152"/>
        <v>Late</v>
      </c>
    </row>
    <row r="569" spans="1:17" x14ac:dyDescent="0.3">
      <c r="A569" t="str">
        <f t="shared" si="136"/>
        <v>S00568</v>
      </c>
      <c r="B569" t="str">
        <f t="shared" ca="1" si="137"/>
        <v>Alpha Traders</v>
      </c>
      <c r="C569" t="str">
        <f t="shared" ca="1" si="138"/>
        <v>Canada</v>
      </c>
      <c r="D569" t="str">
        <f t="shared" ca="1" si="139"/>
        <v>Pickles</v>
      </c>
      <c r="E569">
        <f t="shared" ca="1" si="140"/>
        <v>207</v>
      </c>
      <c r="F569" s="3">
        <f t="shared" ca="1" si="141"/>
        <v>348</v>
      </c>
      <c r="G569">
        <f t="shared" ca="1" si="142"/>
        <v>72036</v>
      </c>
      <c r="H569">
        <f t="shared" ca="1" si="143"/>
        <v>36018</v>
      </c>
      <c r="I569">
        <f t="shared" ca="1" si="144"/>
        <v>10998</v>
      </c>
      <c r="J569">
        <f t="shared" ca="1" si="145"/>
        <v>890</v>
      </c>
      <c r="K569" s="1">
        <f t="shared" ca="1" si="146"/>
        <v>45748</v>
      </c>
      <c r="L569" s="1">
        <f t="shared" ca="1" si="147"/>
        <v>45763</v>
      </c>
      <c r="M569" s="1">
        <f t="shared" ca="1" si="148"/>
        <v>45763</v>
      </c>
      <c r="N569">
        <f t="shared" ca="1" si="149"/>
        <v>47906</v>
      </c>
      <c r="O569" s="3">
        <f t="shared" ca="1" si="150"/>
        <v>24130</v>
      </c>
      <c r="P569" s="2">
        <f t="shared" ca="1" si="151"/>
        <v>0.33497140318729524</v>
      </c>
      <c r="Q569" t="str">
        <f t="shared" ca="1" si="152"/>
        <v>On Time</v>
      </c>
    </row>
    <row r="570" spans="1:17" x14ac:dyDescent="0.3">
      <c r="A570" t="str">
        <f t="shared" si="136"/>
        <v>S00569</v>
      </c>
      <c r="B570" t="str">
        <f t="shared" ca="1" si="137"/>
        <v>FreshMart Ltd</v>
      </c>
      <c r="C570" t="str">
        <f t="shared" ca="1" si="138"/>
        <v>Singapore</v>
      </c>
      <c r="D570" t="str">
        <f t="shared" ca="1" si="139"/>
        <v>Pickles</v>
      </c>
      <c r="E570">
        <f t="shared" ca="1" si="140"/>
        <v>298</v>
      </c>
      <c r="F570" s="3">
        <f t="shared" ca="1" si="141"/>
        <v>630</v>
      </c>
      <c r="G570">
        <f t="shared" ca="1" si="142"/>
        <v>187740</v>
      </c>
      <c r="H570">
        <f t="shared" ca="1" si="143"/>
        <v>114521.4</v>
      </c>
      <c r="I570">
        <f t="shared" ca="1" si="144"/>
        <v>11776</v>
      </c>
      <c r="J570">
        <f t="shared" ca="1" si="145"/>
        <v>3412</v>
      </c>
      <c r="K570" s="1">
        <f t="shared" ca="1" si="146"/>
        <v>45727</v>
      </c>
      <c r="L570" s="1">
        <f t="shared" ca="1" si="147"/>
        <v>45747</v>
      </c>
      <c r="M570" s="1">
        <f t="shared" ca="1" si="148"/>
        <v>45746</v>
      </c>
      <c r="N570">
        <f t="shared" ca="1" si="149"/>
        <v>129709.4</v>
      </c>
      <c r="O570" s="3">
        <f t="shared" ca="1" si="150"/>
        <v>58030.600000000006</v>
      </c>
      <c r="P570" s="2">
        <f t="shared" ca="1" si="151"/>
        <v>0.30910088420155535</v>
      </c>
      <c r="Q570" t="str">
        <f t="shared" ca="1" si="152"/>
        <v>On Time</v>
      </c>
    </row>
    <row r="571" spans="1:17" x14ac:dyDescent="0.3">
      <c r="A571" t="str">
        <f t="shared" si="136"/>
        <v>S00570</v>
      </c>
      <c r="B571" t="str">
        <f t="shared" ca="1" si="137"/>
        <v>Global Foods</v>
      </c>
      <c r="C571" t="str">
        <f t="shared" ca="1" si="138"/>
        <v>UK</v>
      </c>
      <c r="D571" t="str">
        <f t="shared" ca="1" si="139"/>
        <v>Sauces</v>
      </c>
      <c r="E571">
        <f t="shared" ca="1" si="140"/>
        <v>485</v>
      </c>
      <c r="F571" s="3">
        <f t="shared" ca="1" si="141"/>
        <v>385</v>
      </c>
      <c r="G571">
        <f t="shared" ca="1" si="142"/>
        <v>186725</v>
      </c>
      <c r="H571">
        <f t="shared" ca="1" si="143"/>
        <v>110167.75</v>
      </c>
      <c r="I571">
        <f t="shared" ca="1" si="144"/>
        <v>8056</v>
      </c>
      <c r="J571">
        <f t="shared" ca="1" si="145"/>
        <v>2909</v>
      </c>
      <c r="K571" s="1">
        <f t="shared" ca="1" si="146"/>
        <v>46005</v>
      </c>
      <c r="L571" s="1">
        <f t="shared" ca="1" si="147"/>
        <v>46016</v>
      </c>
      <c r="M571" s="1">
        <f t="shared" ca="1" si="148"/>
        <v>46022</v>
      </c>
      <c r="N571">
        <f t="shared" ca="1" si="149"/>
        <v>121132.75</v>
      </c>
      <c r="O571" s="3">
        <f t="shared" ca="1" si="150"/>
        <v>65592.25</v>
      </c>
      <c r="P571" s="2">
        <f t="shared" ca="1" si="151"/>
        <v>0.3512772794216093</v>
      </c>
      <c r="Q571" t="str">
        <f t="shared" ca="1" si="152"/>
        <v>Late</v>
      </c>
    </row>
    <row r="572" spans="1:17" x14ac:dyDescent="0.3">
      <c r="A572" t="str">
        <f t="shared" si="136"/>
        <v>S00571</v>
      </c>
      <c r="B572" t="str">
        <f t="shared" ca="1" si="137"/>
        <v>FreshMart Ltd</v>
      </c>
      <c r="C572" t="str">
        <f t="shared" ca="1" si="138"/>
        <v>Australia</v>
      </c>
      <c r="D572" t="str">
        <f t="shared" ca="1" si="139"/>
        <v>Tea</v>
      </c>
      <c r="E572">
        <f t="shared" ca="1" si="140"/>
        <v>469</v>
      </c>
      <c r="F572" s="3">
        <f t="shared" ca="1" si="141"/>
        <v>354</v>
      </c>
      <c r="G572">
        <f t="shared" ca="1" si="142"/>
        <v>166026</v>
      </c>
      <c r="H572">
        <f t="shared" ca="1" si="143"/>
        <v>102936.12</v>
      </c>
      <c r="I572">
        <f t="shared" ca="1" si="144"/>
        <v>2316</v>
      </c>
      <c r="J572">
        <f t="shared" ca="1" si="145"/>
        <v>3976</v>
      </c>
      <c r="K572" s="1">
        <f t="shared" ca="1" si="146"/>
        <v>46267</v>
      </c>
      <c r="L572" s="1">
        <f t="shared" ca="1" si="147"/>
        <v>46287</v>
      </c>
      <c r="M572" s="1">
        <f t="shared" ca="1" si="148"/>
        <v>46286</v>
      </c>
      <c r="N572">
        <f t="shared" ca="1" si="149"/>
        <v>109228.12</v>
      </c>
      <c r="O572" s="3">
        <f t="shared" ca="1" si="150"/>
        <v>56797.880000000005</v>
      </c>
      <c r="P572" s="2">
        <f t="shared" ca="1" si="151"/>
        <v>0.34210232132316626</v>
      </c>
      <c r="Q572" t="str">
        <f t="shared" ca="1" si="152"/>
        <v>On Time</v>
      </c>
    </row>
    <row r="573" spans="1:17" x14ac:dyDescent="0.3">
      <c r="A573" t="str">
        <f t="shared" si="136"/>
        <v>S00572</v>
      </c>
      <c r="B573" t="str">
        <f t="shared" ca="1" si="137"/>
        <v>Oceanic Exports</v>
      </c>
      <c r="C573" t="str">
        <f t="shared" ca="1" si="138"/>
        <v>Canada</v>
      </c>
      <c r="D573" t="str">
        <f t="shared" ca="1" si="139"/>
        <v>Rice</v>
      </c>
      <c r="E573">
        <f t="shared" ca="1" si="140"/>
        <v>102</v>
      </c>
      <c r="F573" s="3">
        <f t="shared" ca="1" si="141"/>
        <v>799</v>
      </c>
      <c r="G573">
        <f t="shared" ca="1" si="142"/>
        <v>81498</v>
      </c>
      <c r="H573">
        <f t="shared" ca="1" si="143"/>
        <v>57863.58</v>
      </c>
      <c r="I573">
        <f t="shared" ca="1" si="144"/>
        <v>6644</v>
      </c>
      <c r="J573">
        <f t="shared" ca="1" si="145"/>
        <v>3800</v>
      </c>
      <c r="K573" s="1">
        <f t="shared" ca="1" si="146"/>
        <v>45701</v>
      </c>
      <c r="L573" s="1">
        <f t="shared" ca="1" si="147"/>
        <v>45714</v>
      </c>
      <c r="M573" s="1">
        <f t="shared" ca="1" si="148"/>
        <v>45719</v>
      </c>
      <c r="N573">
        <f t="shared" ca="1" si="149"/>
        <v>68307.58</v>
      </c>
      <c r="O573" s="3">
        <f t="shared" ca="1" si="150"/>
        <v>13190.419999999998</v>
      </c>
      <c r="P573" s="2">
        <f t="shared" ca="1" si="151"/>
        <v>0.16184961594149547</v>
      </c>
      <c r="Q573" t="str">
        <f t="shared" ca="1" si="152"/>
        <v>Late</v>
      </c>
    </row>
    <row r="574" spans="1:17" x14ac:dyDescent="0.3">
      <c r="A574" t="str">
        <f t="shared" si="136"/>
        <v>S00573</v>
      </c>
      <c r="B574" t="str">
        <f t="shared" ca="1" si="137"/>
        <v>Global Foods</v>
      </c>
      <c r="C574" t="str">
        <f t="shared" ca="1" si="138"/>
        <v>Canada</v>
      </c>
      <c r="D574" t="str">
        <f t="shared" ca="1" si="139"/>
        <v>Spices</v>
      </c>
      <c r="E574">
        <f t="shared" ca="1" si="140"/>
        <v>64</v>
      </c>
      <c r="F574" s="3">
        <f t="shared" ca="1" si="141"/>
        <v>598</v>
      </c>
      <c r="G574">
        <f t="shared" ca="1" si="142"/>
        <v>38272</v>
      </c>
      <c r="H574">
        <f t="shared" ca="1" si="143"/>
        <v>21049.599999999999</v>
      </c>
      <c r="I574">
        <f t="shared" ca="1" si="144"/>
        <v>1882</v>
      </c>
      <c r="J574">
        <f t="shared" ca="1" si="145"/>
        <v>1435</v>
      </c>
      <c r="K574" s="1">
        <f t="shared" ca="1" si="146"/>
        <v>46062</v>
      </c>
      <c r="L574" s="1">
        <f t="shared" ca="1" si="147"/>
        <v>46071</v>
      </c>
      <c r="M574" s="1">
        <f t="shared" ca="1" si="148"/>
        <v>46073</v>
      </c>
      <c r="N574">
        <f t="shared" ca="1" si="149"/>
        <v>24366.6</v>
      </c>
      <c r="O574" s="3">
        <f t="shared" ca="1" si="150"/>
        <v>13905.400000000001</v>
      </c>
      <c r="P574" s="2">
        <f t="shared" ca="1" si="151"/>
        <v>0.36333089464882945</v>
      </c>
      <c r="Q574" t="str">
        <f t="shared" ca="1" si="152"/>
        <v>Late</v>
      </c>
    </row>
    <row r="575" spans="1:17" x14ac:dyDescent="0.3">
      <c r="A575" t="str">
        <f t="shared" si="136"/>
        <v>S00574</v>
      </c>
      <c r="B575" t="str">
        <f t="shared" ca="1" si="137"/>
        <v>Beta Imports</v>
      </c>
      <c r="C575" t="str">
        <f t="shared" ca="1" si="138"/>
        <v>Canada</v>
      </c>
      <c r="D575" t="str">
        <f t="shared" ca="1" si="139"/>
        <v>Tea</v>
      </c>
      <c r="E575">
        <f t="shared" ca="1" si="140"/>
        <v>460</v>
      </c>
      <c r="F575" s="3">
        <f t="shared" ca="1" si="141"/>
        <v>167</v>
      </c>
      <c r="G575">
        <f t="shared" ca="1" si="142"/>
        <v>76820</v>
      </c>
      <c r="H575">
        <f t="shared" ca="1" si="143"/>
        <v>45323.8</v>
      </c>
      <c r="I575">
        <f t="shared" ca="1" si="144"/>
        <v>6675</v>
      </c>
      <c r="J575">
        <f t="shared" ca="1" si="145"/>
        <v>1842</v>
      </c>
      <c r="K575" s="1">
        <f t="shared" ca="1" si="146"/>
        <v>45954</v>
      </c>
      <c r="L575" s="1">
        <f t="shared" ca="1" si="147"/>
        <v>45964</v>
      </c>
      <c r="M575" s="1">
        <f t="shared" ca="1" si="148"/>
        <v>45961</v>
      </c>
      <c r="N575">
        <f t="shared" ca="1" si="149"/>
        <v>53840.800000000003</v>
      </c>
      <c r="O575" s="3">
        <f t="shared" ca="1" si="150"/>
        <v>22979.199999999997</v>
      </c>
      <c r="P575" s="2">
        <f t="shared" ca="1" si="151"/>
        <v>0.29913043478260865</v>
      </c>
      <c r="Q575" t="str">
        <f t="shared" ca="1" si="152"/>
        <v>On Time</v>
      </c>
    </row>
    <row r="576" spans="1:17" x14ac:dyDescent="0.3">
      <c r="A576" t="str">
        <f t="shared" si="136"/>
        <v>S00575</v>
      </c>
      <c r="B576" t="str">
        <f t="shared" ca="1" si="137"/>
        <v>Beta Imports</v>
      </c>
      <c r="C576" t="str">
        <f t="shared" ca="1" si="138"/>
        <v>Australia</v>
      </c>
      <c r="D576" t="str">
        <f t="shared" ca="1" si="139"/>
        <v>Rice</v>
      </c>
      <c r="E576">
        <f t="shared" ca="1" si="140"/>
        <v>227</v>
      </c>
      <c r="F576" s="3">
        <f t="shared" ca="1" si="141"/>
        <v>382</v>
      </c>
      <c r="G576">
        <f t="shared" ca="1" si="142"/>
        <v>86714</v>
      </c>
      <c r="H576">
        <f t="shared" ca="1" si="143"/>
        <v>49426.98</v>
      </c>
      <c r="I576">
        <f t="shared" ca="1" si="144"/>
        <v>2438</v>
      </c>
      <c r="J576">
        <f t="shared" ca="1" si="145"/>
        <v>3414</v>
      </c>
      <c r="K576" s="1">
        <f t="shared" ca="1" si="146"/>
        <v>45846</v>
      </c>
      <c r="L576" s="1">
        <f t="shared" ca="1" si="147"/>
        <v>45860</v>
      </c>
      <c r="M576" s="1">
        <f t="shared" ca="1" si="148"/>
        <v>45866</v>
      </c>
      <c r="N576">
        <f t="shared" ca="1" si="149"/>
        <v>55278.98</v>
      </c>
      <c r="O576" s="3">
        <f t="shared" ca="1" si="150"/>
        <v>31435.019999999997</v>
      </c>
      <c r="P576" s="2">
        <f t="shared" ca="1" si="151"/>
        <v>0.36251378093502773</v>
      </c>
      <c r="Q576" t="str">
        <f t="shared" ca="1" si="152"/>
        <v>Late</v>
      </c>
    </row>
    <row r="577" spans="1:17" x14ac:dyDescent="0.3">
      <c r="A577" t="str">
        <f t="shared" si="136"/>
        <v>S00576</v>
      </c>
      <c r="B577" t="str">
        <f t="shared" ca="1" si="137"/>
        <v>Prime Wholesale</v>
      </c>
      <c r="C577" t="str">
        <f t="shared" ca="1" si="138"/>
        <v>Singapore</v>
      </c>
      <c r="D577" t="str">
        <f t="shared" ca="1" si="139"/>
        <v>Rice</v>
      </c>
      <c r="E577">
        <f t="shared" ca="1" si="140"/>
        <v>130</v>
      </c>
      <c r="F577" s="3">
        <f t="shared" ca="1" si="141"/>
        <v>673</v>
      </c>
      <c r="G577">
        <f t="shared" ca="1" si="142"/>
        <v>87490</v>
      </c>
      <c r="H577">
        <f t="shared" ca="1" si="143"/>
        <v>57743.4</v>
      </c>
      <c r="I577">
        <f t="shared" ca="1" si="144"/>
        <v>10099</v>
      </c>
      <c r="J577">
        <f t="shared" ca="1" si="145"/>
        <v>821</v>
      </c>
      <c r="K577" s="1">
        <f t="shared" ca="1" si="146"/>
        <v>45881</v>
      </c>
      <c r="L577" s="1">
        <f t="shared" ca="1" si="147"/>
        <v>45900</v>
      </c>
      <c r="M577" s="1">
        <f t="shared" ca="1" si="148"/>
        <v>45903</v>
      </c>
      <c r="N577">
        <f t="shared" ca="1" si="149"/>
        <v>68663.399999999994</v>
      </c>
      <c r="O577" s="3">
        <f t="shared" ca="1" si="150"/>
        <v>18826.600000000006</v>
      </c>
      <c r="P577" s="2">
        <f t="shared" ca="1" si="151"/>
        <v>0.21518573551263009</v>
      </c>
      <c r="Q577" t="str">
        <f t="shared" ca="1" si="152"/>
        <v>Late</v>
      </c>
    </row>
    <row r="578" spans="1:17" x14ac:dyDescent="0.3">
      <c r="A578" t="str">
        <f t="shared" si="136"/>
        <v>S00577</v>
      </c>
      <c r="B578" t="str">
        <f t="shared" ca="1" si="137"/>
        <v>Prime Wholesale</v>
      </c>
      <c r="C578" t="str">
        <f t="shared" ca="1" si="138"/>
        <v>Canada</v>
      </c>
      <c r="D578" t="str">
        <f t="shared" ca="1" si="139"/>
        <v>Sauces</v>
      </c>
      <c r="E578">
        <f t="shared" ca="1" si="140"/>
        <v>466</v>
      </c>
      <c r="F578" s="3">
        <f t="shared" ca="1" si="141"/>
        <v>484</v>
      </c>
      <c r="G578">
        <f t="shared" ca="1" si="142"/>
        <v>225544</v>
      </c>
      <c r="H578">
        <f t="shared" ca="1" si="143"/>
        <v>151114.48000000001</v>
      </c>
      <c r="I578">
        <f t="shared" ca="1" si="144"/>
        <v>10822</v>
      </c>
      <c r="J578">
        <f t="shared" ca="1" si="145"/>
        <v>1460</v>
      </c>
      <c r="K578" s="1">
        <f t="shared" ca="1" si="146"/>
        <v>45725</v>
      </c>
      <c r="L578" s="1">
        <f t="shared" ca="1" si="147"/>
        <v>45741</v>
      </c>
      <c r="M578" s="1">
        <f t="shared" ca="1" si="148"/>
        <v>45742</v>
      </c>
      <c r="N578">
        <f t="shared" ca="1" si="149"/>
        <v>163396.48000000001</v>
      </c>
      <c r="O578" s="3">
        <f t="shared" ca="1" si="150"/>
        <v>62147.51999999999</v>
      </c>
      <c r="P578" s="2">
        <f t="shared" ca="1" si="151"/>
        <v>0.27554499343808742</v>
      </c>
      <c r="Q578" t="str">
        <f t="shared" ca="1" si="152"/>
        <v>Late</v>
      </c>
    </row>
    <row r="579" spans="1:17" x14ac:dyDescent="0.3">
      <c r="A579" t="str">
        <f t="shared" ref="A579:A642" si="153">"S"&amp;TEXT(ROW()-1,"00000")</f>
        <v>S00578</v>
      </c>
      <c r="B579" t="str">
        <f t="shared" ref="B579:B642" ca="1" si="154">CHOOSE(RANDBETWEEN(1,6),"Alpha Traders","Beta Imports","Global Foods","FreshMart Ltd","Oceanic Exports","Prime Wholesale")</f>
        <v>Alpha Traders</v>
      </c>
      <c r="C579" t="str">
        <f t="shared" ref="C579:C642" ca="1" si="155">CHOOSE(RANDBETWEEN(1,5),"UK","UAE","Canada","Australia","Singapore")</f>
        <v>UAE</v>
      </c>
      <c r="D579" t="str">
        <f t="shared" ref="D579:D642" ca="1" si="156">CHOOSE(RANDBETWEEN(1,5),"Pickles","Spices","Tea","Rice","Sauces")</f>
        <v>Pickles</v>
      </c>
      <c r="E579">
        <f t="shared" ref="E579:E642" ca="1" si="157">RANDBETWEEN(50,500)</f>
        <v>276</v>
      </c>
      <c r="F579" s="3">
        <f t="shared" ref="F579:F642" ca="1" si="158">RANDBETWEEN(100,800)</f>
        <v>720</v>
      </c>
      <c r="G579">
        <f t="shared" ref="G579:G642" ca="1" si="159">E579*F579</f>
        <v>198720</v>
      </c>
      <c r="H579">
        <f t="shared" ref="H579:H642" ca="1" si="160">ROUND(G579*RANDBETWEEN(45,75)/100,2)</f>
        <v>131155.20000000001</v>
      </c>
      <c r="I579">
        <f t="shared" ref="I579:I642" ca="1" si="161">RANDBETWEEN(1500,12000)</f>
        <v>11931</v>
      </c>
      <c r="J579">
        <f t="shared" ref="J579:J642" ca="1" si="162">RANDBETWEEN(500,4000)</f>
        <v>928</v>
      </c>
      <c r="K579" s="1">
        <f t="shared" ref="K579:K642" ca="1" si="163">DATE(2025,1,1)+RANDBETWEEN(0,729)</f>
        <v>46001</v>
      </c>
      <c r="L579" s="1">
        <f t="shared" ref="L579:L642" ca="1" si="164">K579+RANDBETWEEN(7,20)</f>
        <v>46008</v>
      </c>
      <c r="M579" s="1">
        <f t="shared" ref="M579:M642" ca="1" si="165">L579+RANDBETWEEN(-3,6)</f>
        <v>46012</v>
      </c>
      <c r="N579">
        <f t="shared" ref="N579:N642" ca="1" si="166">H579+I579+J579</f>
        <v>144014.20000000001</v>
      </c>
      <c r="O579" s="3">
        <f t="shared" ref="O579:O642" ca="1" si="167">G579-N579</f>
        <v>54705.799999999988</v>
      </c>
      <c r="P579" s="2">
        <f t="shared" ref="P579:P642" ca="1" si="168">IFERROR(O579/G579,0)</f>
        <v>0.27529086151368753</v>
      </c>
      <c r="Q579" t="str">
        <f t="shared" ref="Q579:Q642" ca="1" si="169">IF(M579&lt;=L579,"On Time","Late")</f>
        <v>Late</v>
      </c>
    </row>
    <row r="580" spans="1:17" x14ac:dyDescent="0.3">
      <c r="A580" t="str">
        <f t="shared" si="153"/>
        <v>S00579</v>
      </c>
      <c r="B580" t="str">
        <f t="shared" ca="1" si="154"/>
        <v>Alpha Traders</v>
      </c>
      <c r="C580" t="str">
        <f t="shared" ca="1" si="155"/>
        <v>Singapore</v>
      </c>
      <c r="D580" t="str">
        <f t="shared" ca="1" si="156"/>
        <v>Tea</v>
      </c>
      <c r="E580">
        <f t="shared" ca="1" si="157"/>
        <v>459</v>
      </c>
      <c r="F580" s="3">
        <f t="shared" ca="1" si="158"/>
        <v>254</v>
      </c>
      <c r="G580">
        <f t="shared" ca="1" si="159"/>
        <v>116586</v>
      </c>
      <c r="H580">
        <f t="shared" ca="1" si="160"/>
        <v>55961.279999999999</v>
      </c>
      <c r="I580">
        <f t="shared" ca="1" si="161"/>
        <v>5417</v>
      </c>
      <c r="J580">
        <f t="shared" ca="1" si="162"/>
        <v>2190</v>
      </c>
      <c r="K580" s="1">
        <f t="shared" ca="1" si="163"/>
        <v>45871</v>
      </c>
      <c r="L580" s="1">
        <f t="shared" ca="1" si="164"/>
        <v>45891</v>
      </c>
      <c r="M580" s="1">
        <f t="shared" ca="1" si="165"/>
        <v>45897</v>
      </c>
      <c r="N580">
        <f t="shared" ca="1" si="166"/>
        <v>63568.28</v>
      </c>
      <c r="O580" s="3">
        <f t="shared" ca="1" si="167"/>
        <v>53017.72</v>
      </c>
      <c r="P580" s="2">
        <f t="shared" ca="1" si="168"/>
        <v>0.45475202854545144</v>
      </c>
      <c r="Q580" t="str">
        <f t="shared" ca="1" si="169"/>
        <v>Late</v>
      </c>
    </row>
    <row r="581" spans="1:17" x14ac:dyDescent="0.3">
      <c r="A581" t="str">
        <f t="shared" si="153"/>
        <v>S00580</v>
      </c>
      <c r="B581" t="str">
        <f t="shared" ca="1" si="154"/>
        <v>Prime Wholesale</v>
      </c>
      <c r="C581" t="str">
        <f t="shared" ca="1" si="155"/>
        <v>Australia</v>
      </c>
      <c r="D581" t="str">
        <f t="shared" ca="1" si="156"/>
        <v>Pickles</v>
      </c>
      <c r="E581">
        <f t="shared" ca="1" si="157"/>
        <v>54</v>
      </c>
      <c r="F581" s="3">
        <f t="shared" ca="1" si="158"/>
        <v>430</v>
      </c>
      <c r="G581">
        <f t="shared" ca="1" si="159"/>
        <v>23220</v>
      </c>
      <c r="H581">
        <f t="shared" ca="1" si="160"/>
        <v>11610</v>
      </c>
      <c r="I581">
        <f t="shared" ca="1" si="161"/>
        <v>1719</v>
      </c>
      <c r="J581">
        <f t="shared" ca="1" si="162"/>
        <v>736</v>
      </c>
      <c r="K581" s="1">
        <f t="shared" ca="1" si="163"/>
        <v>45885</v>
      </c>
      <c r="L581" s="1">
        <f t="shared" ca="1" si="164"/>
        <v>45896</v>
      </c>
      <c r="M581" s="1">
        <f t="shared" ca="1" si="165"/>
        <v>45897</v>
      </c>
      <c r="N581">
        <f t="shared" ca="1" si="166"/>
        <v>14065</v>
      </c>
      <c r="O581" s="3">
        <f t="shared" ca="1" si="167"/>
        <v>9155</v>
      </c>
      <c r="P581" s="2">
        <f t="shared" ca="1" si="168"/>
        <v>0.39427217915590007</v>
      </c>
      <c r="Q581" t="str">
        <f t="shared" ca="1" si="169"/>
        <v>Late</v>
      </c>
    </row>
    <row r="582" spans="1:17" x14ac:dyDescent="0.3">
      <c r="A582" t="str">
        <f t="shared" si="153"/>
        <v>S00581</v>
      </c>
      <c r="B582" t="str">
        <f t="shared" ca="1" si="154"/>
        <v>Oceanic Exports</v>
      </c>
      <c r="C582" t="str">
        <f t="shared" ca="1" si="155"/>
        <v>Australia</v>
      </c>
      <c r="D582" t="str">
        <f t="shared" ca="1" si="156"/>
        <v>Spices</v>
      </c>
      <c r="E582">
        <f t="shared" ca="1" si="157"/>
        <v>189</v>
      </c>
      <c r="F582" s="3">
        <f t="shared" ca="1" si="158"/>
        <v>430</v>
      </c>
      <c r="G582">
        <f t="shared" ca="1" si="159"/>
        <v>81270</v>
      </c>
      <c r="H582">
        <f t="shared" ca="1" si="160"/>
        <v>57701.7</v>
      </c>
      <c r="I582">
        <f t="shared" ca="1" si="161"/>
        <v>11831</v>
      </c>
      <c r="J582">
        <f t="shared" ca="1" si="162"/>
        <v>1619</v>
      </c>
      <c r="K582" s="1">
        <f t="shared" ca="1" si="163"/>
        <v>45793</v>
      </c>
      <c r="L582" s="1">
        <f t="shared" ca="1" si="164"/>
        <v>45800</v>
      </c>
      <c r="M582" s="1">
        <f t="shared" ca="1" si="165"/>
        <v>45805</v>
      </c>
      <c r="N582">
        <f t="shared" ca="1" si="166"/>
        <v>71151.7</v>
      </c>
      <c r="O582" s="3">
        <f t="shared" ca="1" si="167"/>
        <v>10118.300000000003</v>
      </c>
      <c r="P582" s="2">
        <f t="shared" ca="1" si="168"/>
        <v>0.12450227636274151</v>
      </c>
      <c r="Q582" t="str">
        <f t="shared" ca="1" si="169"/>
        <v>Late</v>
      </c>
    </row>
    <row r="583" spans="1:17" x14ac:dyDescent="0.3">
      <c r="A583" t="str">
        <f t="shared" si="153"/>
        <v>S00582</v>
      </c>
      <c r="B583" t="str">
        <f t="shared" ca="1" si="154"/>
        <v>FreshMart Ltd</v>
      </c>
      <c r="C583" t="str">
        <f t="shared" ca="1" si="155"/>
        <v>Singapore</v>
      </c>
      <c r="D583" t="str">
        <f t="shared" ca="1" si="156"/>
        <v>Rice</v>
      </c>
      <c r="E583">
        <f t="shared" ca="1" si="157"/>
        <v>71</v>
      </c>
      <c r="F583" s="3">
        <f t="shared" ca="1" si="158"/>
        <v>716</v>
      </c>
      <c r="G583">
        <f t="shared" ca="1" si="159"/>
        <v>50836</v>
      </c>
      <c r="H583">
        <f t="shared" ca="1" si="160"/>
        <v>29993.24</v>
      </c>
      <c r="I583">
        <f t="shared" ca="1" si="161"/>
        <v>9444</v>
      </c>
      <c r="J583">
        <f t="shared" ca="1" si="162"/>
        <v>3462</v>
      </c>
      <c r="K583" s="1">
        <f t="shared" ca="1" si="163"/>
        <v>46281</v>
      </c>
      <c r="L583" s="1">
        <f t="shared" ca="1" si="164"/>
        <v>46298</v>
      </c>
      <c r="M583" s="1">
        <f t="shared" ca="1" si="165"/>
        <v>46297</v>
      </c>
      <c r="N583">
        <f t="shared" ca="1" si="166"/>
        <v>42899.240000000005</v>
      </c>
      <c r="O583" s="3">
        <f t="shared" ca="1" si="167"/>
        <v>7936.7599999999948</v>
      </c>
      <c r="P583" s="2">
        <f t="shared" ca="1" si="168"/>
        <v>0.15612479345345809</v>
      </c>
      <c r="Q583" t="str">
        <f t="shared" ca="1" si="169"/>
        <v>On Time</v>
      </c>
    </row>
    <row r="584" spans="1:17" x14ac:dyDescent="0.3">
      <c r="A584" t="str">
        <f t="shared" si="153"/>
        <v>S00583</v>
      </c>
      <c r="B584" t="str">
        <f t="shared" ca="1" si="154"/>
        <v>Prime Wholesale</v>
      </c>
      <c r="C584" t="str">
        <f t="shared" ca="1" si="155"/>
        <v>Australia</v>
      </c>
      <c r="D584" t="str">
        <f t="shared" ca="1" si="156"/>
        <v>Tea</v>
      </c>
      <c r="E584">
        <f t="shared" ca="1" si="157"/>
        <v>67</v>
      </c>
      <c r="F584" s="3">
        <f t="shared" ca="1" si="158"/>
        <v>465</v>
      </c>
      <c r="G584">
        <f t="shared" ca="1" si="159"/>
        <v>31155</v>
      </c>
      <c r="H584">
        <f t="shared" ca="1" si="160"/>
        <v>15889.05</v>
      </c>
      <c r="I584">
        <f t="shared" ca="1" si="161"/>
        <v>8682</v>
      </c>
      <c r="J584">
        <f t="shared" ca="1" si="162"/>
        <v>3012</v>
      </c>
      <c r="K584" s="1">
        <f t="shared" ca="1" si="163"/>
        <v>45994</v>
      </c>
      <c r="L584" s="1">
        <f t="shared" ca="1" si="164"/>
        <v>46012</v>
      </c>
      <c r="M584" s="1">
        <f t="shared" ca="1" si="165"/>
        <v>46016</v>
      </c>
      <c r="N584">
        <f t="shared" ca="1" si="166"/>
        <v>27583.05</v>
      </c>
      <c r="O584" s="3">
        <f t="shared" ca="1" si="167"/>
        <v>3571.9500000000007</v>
      </c>
      <c r="P584" s="2">
        <f t="shared" ca="1" si="168"/>
        <v>0.11465093885411654</v>
      </c>
      <c r="Q584" t="str">
        <f t="shared" ca="1" si="169"/>
        <v>Late</v>
      </c>
    </row>
    <row r="585" spans="1:17" x14ac:dyDescent="0.3">
      <c r="A585" t="str">
        <f t="shared" si="153"/>
        <v>S00584</v>
      </c>
      <c r="B585" t="str">
        <f t="shared" ca="1" si="154"/>
        <v>Beta Imports</v>
      </c>
      <c r="C585" t="str">
        <f t="shared" ca="1" si="155"/>
        <v>Singapore</v>
      </c>
      <c r="D585" t="str">
        <f t="shared" ca="1" si="156"/>
        <v>Spices</v>
      </c>
      <c r="E585">
        <f t="shared" ca="1" si="157"/>
        <v>433</v>
      </c>
      <c r="F585" s="3">
        <f t="shared" ca="1" si="158"/>
        <v>248</v>
      </c>
      <c r="G585">
        <f t="shared" ca="1" si="159"/>
        <v>107384</v>
      </c>
      <c r="H585">
        <f t="shared" ca="1" si="160"/>
        <v>74094.960000000006</v>
      </c>
      <c r="I585">
        <f t="shared" ca="1" si="161"/>
        <v>5133</v>
      </c>
      <c r="J585">
        <f t="shared" ca="1" si="162"/>
        <v>3583</v>
      </c>
      <c r="K585" s="1">
        <f t="shared" ca="1" si="163"/>
        <v>46314</v>
      </c>
      <c r="L585" s="1">
        <f t="shared" ca="1" si="164"/>
        <v>46332</v>
      </c>
      <c r="M585" s="1">
        <f t="shared" ca="1" si="165"/>
        <v>46333</v>
      </c>
      <c r="N585">
        <f t="shared" ca="1" si="166"/>
        <v>82810.960000000006</v>
      </c>
      <c r="O585" s="3">
        <f t="shared" ca="1" si="167"/>
        <v>24573.039999999994</v>
      </c>
      <c r="P585" s="2">
        <f t="shared" ca="1" si="168"/>
        <v>0.22883334574983233</v>
      </c>
      <c r="Q585" t="str">
        <f t="shared" ca="1" si="169"/>
        <v>Late</v>
      </c>
    </row>
    <row r="586" spans="1:17" x14ac:dyDescent="0.3">
      <c r="A586" t="str">
        <f t="shared" si="153"/>
        <v>S00585</v>
      </c>
      <c r="B586" t="str">
        <f t="shared" ca="1" si="154"/>
        <v>Global Foods</v>
      </c>
      <c r="C586" t="str">
        <f t="shared" ca="1" si="155"/>
        <v>Australia</v>
      </c>
      <c r="D586" t="str">
        <f t="shared" ca="1" si="156"/>
        <v>Tea</v>
      </c>
      <c r="E586">
        <f t="shared" ca="1" si="157"/>
        <v>373</v>
      </c>
      <c r="F586" s="3">
        <f t="shared" ca="1" si="158"/>
        <v>123</v>
      </c>
      <c r="G586">
        <f t="shared" ca="1" si="159"/>
        <v>45879</v>
      </c>
      <c r="H586">
        <f t="shared" ca="1" si="160"/>
        <v>22939.5</v>
      </c>
      <c r="I586">
        <f t="shared" ca="1" si="161"/>
        <v>5955</v>
      </c>
      <c r="J586">
        <f t="shared" ca="1" si="162"/>
        <v>737</v>
      </c>
      <c r="K586" s="1">
        <f t="shared" ca="1" si="163"/>
        <v>45933</v>
      </c>
      <c r="L586" s="1">
        <f t="shared" ca="1" si="164"/>
        <v>45948</v>
      </c>
      <c r="M586" s="1">
        <f t="shared" ca="1" si="165"/>
        <v>45946</v>
      </c>
      <c r="N586">
        <f t="shared" ca="1" si="166"/>
        <v>29631.5</v>
      </c>
      <c r="O586" s="3">
        <f t="shared" ca="1" si="167"/>
        <v>16247.5</v>
      </c>
      <c r="P586" s="2">
        <f t="shared" ca="1" si="168"/>
        <v>0.3541380588068615</v>
      </c>
      <c r="Q586" t="str">
        <f t="shared" ca="1" si="169"/>
        <v>On Time</v>
      </c>
    </row>
    <row r="587" spans="1:17" x14ac:dyDescent="0.3">
      <c r="A587" t="str">
        <f t="shared" si="153"/>
        <v>S00586</v>
      </c>
      <c r="B587" t="str">
        <f t="shared" ca="1" si="154"/>
        <v>FreshMart Ltd</v>
      </c>
      <c r="C587" t="str">
        <f t="shared" ca="1" si="155"/>
        <v>Singapore</v>
      </c>
      <c r="D587" t="str">
        <f t="shared" ca="1" si="156"/>
        <v>Rice</v>
      </c>
      <c r="E587">
        <f t="shared" ca="1" si="157"/>
        <v>162</v>
      </c>
      <c r="F587" s="3">
        <f t="shared" ca="1" si="158"/>
        <v>703</v>
      </c>
      <c r="G587">
        <f t="shared" ca="1" si="159"/>
        <v>113886</v>
      </c>
      <c r="H587">
        <f t="shared" ca="1" si="160"/>
        <v>74025.899999999994</v>
      </c>
      <c r="I587">
        <f t="shared" ca="1" si="161"/>
        <v>7095</v>
      </c>
      <c r="J587">
        <f t="shared" ca="1" si="162"/>
        <v>3734</v>
      </c>
      <c r="K587" s="1">
        <f t="shared" ca="1" si="163"/>
        <v>46281</v>
      </c>
      <c r="L587" s="1">
        <f t="shared" ca="1" si="164"/>
        <v>46294</v>
      </c>
      <c r="M587" s="1">
        <f t="shared" ca="1" si="165"/>
        <v>46297</v>
      </c>
      <c r="N587">
        <f t="shared" ca="1" si="166"/>
        <v>84854.9</v>
      </c>
      <c r="O587" s="3">
        <f t="shared" ca="1" si="167"/>
        <v>29031.100000000006</v>
      </c>
      <c r="P587" s="2">
        <f t="shared" ca="1" si="168"/>
        <v>0.25491368561544003</v>
      </c>
      <c r="Q587" t="str">
        <f t="shared" ca="1" si="169"/>
        <v>Late</v>
      </c>
    </row>
    <row r="588" spans="1:17" x14ac:dyDescent="0.3">
      <c r="A588" t="str">
        <f t="shared" si="153"/>
        <v>S00587</v>
      </c>
      <c r="B588" t="str">
        <f t="shared" ca="1" si="154"/>
        <v>Beta Imports</v>
      </c>
      <c r="C588" t="str">
        <f t="shared" ca="1" si="155"/>
        <v>UAE</v>
      </c>
      <c r="D588" t="str">
        <f t="shared" ca="1" si="156"/>
        <v>Pickles</v>
      </c>
      <c r="E588">
        <f t="shared" ca="1" si="157"/>
        <v>496</v>
      </c>
      <c r="F588" s="3">
        <f t="shared" ca="1" si="158"/>
        <v>198</v>
      </c>
      <c r="G588">
        <f t="shared" ca="1" si="159"/>
        <v>98208</v>
      </c>
      <c r="H588">
        <f t="shared" ca="1" si="160"/>
        <v>66781.440000000002</v>
      </c>
      <c r="I588">
        <f t="shared" ca="1" si="161"/>
        <v>3646</v>
      </c>
      <c r="J588">
        <f t="shared" ca="1" si="162"/>
        <v>2415</v>
      </c>
      <c r="K588" s="1">
        <f t="shared" ca="1" si="163"/>
        <v>46010</v>
      </c>
      <c r="L588" s="1">
        <f t="shared" ca="1" si="164"/>
        <v>46022</v>
      </c>
      <c r="M588" s="1">
        <f t="shared" ca="1" si="165"/>
        <v>46025</v>
      </c>
      <c r="N588">
        <f t="shared" ca="1" si="166"/>
        <v>72842.44</v>
      </c>
      <c r="O588" s="3">
        <f t="shared" ca="1" si="167"/>
        <v>25365.559999999998</v>
      </c>
      <c r="P588" s="2">
        <f t="shared" ca="1" si="168"/>
        <v>0.25828405017921147</v>
      </c>
      <c r="Q588" t="str">
        <f t="shared" ca="1" si="169"/>
        <v>Late</v>
      </c>
    </row>
    <row r="589" spans="1:17" x14ac:dyDescent="0.3">
      <c r="A589" t="str">
        <f t="shared" si="153"/>
        <v>S00588</v>
      </c>
      <c r="B589" t="str">
        <f t="shared" ca="1" si="154"/>
        <v>Oceanic Exports</v>
      </c>
      <c r="C589" t="str">
        <f t="shared" ca="1" si="155"/>
        <v>UK</v>
      </c>
      <c r="D589" t="str">
        <f t="shared" ca="1" si="156"/>
        <v>Tea</v>
      </c>
      <c r="E589">
        <f t="shared" ca="1" si="157"/>
        <v>442</v>
      </c>
      <c r="F589" s="3">
        <f t="shared" ca="1" si="158"/>
        <v>503</v>
      </c>
      <c r="G589">
        <f t="shared" ca="1" si="159"/>
        <v>222326</v>
      </c>
      <c r="H589">
        <f t="shared" ca="1" si="160"/>
        <v>155628.20000000001</v>
      </c>
      <c r="I589">
        <f t="shared" ca="1" si="161"/>
        <v>2033</v>
      </c>
      <c r="J589">
        <f t="shared" ca="1" si="162"/>
        <v>2647</v>
      </c>
      <c r="K589" s="1">
        <f t="shared" ca="1" si="163"/>
        <v>45967</v>
      </c>
      <c r="L589" s="1">
        <f t="shared" ca="1" si="164"/>
        <v>45978</v>
      </c>
      <c r="M589" s="1">
        <f t="shared" ca="1" si="165"/>
        <v>45975</v>
      </c>
      <c r="N589">
        <f t="shared" ca="1" si="166"/>
        <v>160308.20000000001</v>
      </c>
      <c r="O589" s="3">
        <f t="shared" ca="1" si="167"/>
        <v>62017.799999999988</v>
      </c>
      <c r="P589" s="2">
        <f t="shared" ca="1" si="168"/>
        <v>0.27894983042918953</v>
      </c>
      <c r="Q589" t="str">
        <f t="shared" ca="1" si="169"/>
        <v>On Time</v>
      </c>
    </row>
    <row r="590" spans="1:17" x14ac:dyDescent="0.3">
      <c r="A590" t="str">
        <f t="shared" si="153"/>
        <v>S00589</v>
      </c>
      <c r="B590" t="str">
        <f t="shared" ca="1" si="154"/>
        <v>Oceanic Exports</v>
      </c>
      <c r="C590" t="str">
        <f t="shared" ca="1" si="155"/>
        <v>Singapore</v>
      </c>
      <c r="D590" t="str">
        <f t="shared" ca="1" si="156"/>
        <v>Sauces</v>
      </c>
      <c r="E590">
        <f t="shared" ca="1" si="157"/>
        <v>99</v>
      </c>
      <c r="F590" s="3">
        <f t="shared" ca="1" si="158"/>
        <v>260</v>
      </c>
      <c r="G590">
        <f t="shared" ca="1" si="159"/>
        <v>25740</v>
      </c>
      <c r="H590">
        <f t="shared" ca="1" si="160"/>
        <v>14157</v>
      </c>
      <c r="I590">
        <f t="shared" ca="1" si="161"/>
        <v>5953</v>
      </c>
      <c r="J590">
        <f t="shared" ca="1" si="162"/>
        <v>2407</v>
      </c>
      <c r="K590" s="1">
        <f t="shared" ca="1" si="163"/>
        <v>45765</v>
      </c>
      <c r="L590" s="1">
        <f t="shared" ca="1" si="164"/>
        <v>45775</v>
      </c>
      <c r="M590" s="1">
        <f t="shared" ca="1" si="165"/>
        <v>45778</v>
      </c>
      <c r="N590">
        <f t="shared" ca="1" si="166"/>
        <v>22517</v>
      </c>
      <c r="O590" s="3">
        <f t="shared" ca="1" si="167"/>
        <v>3223</v>
      </c>
      <c r="P590" s="2">
        <f t="shared" ca="1" si="168"/>
        <v>0.12521367521367521</v>
      </c>
      <c r="Q590" t="str">
        <f t="shared" ca="1" si="169"/>
        <v>Late</v>
      </c>
    </row>
    <row r="591" spans="1:17" x14ac:dyDescent="0.3">
      <c r="A591" t="str">
        <f t="shared" si="153"/>
        <v>S00590</v>
      </c>
      <c r="B591" t="str">
        <f t="shared" ca="1" si="154"/>
        <v>Oceanic Exports</v>
      </c>
      <c r="C591" t="str">
        <f t="shared" ca="1" si="155"/>
        <v>Australia</v>
      </c>
      <c r="D591" t="str">
        <f t="shared" ca="1" si="156"/>
        <v>Pickles</v>
      </c>
      <c r="E591">
        <f t="shared" ca="1" si="157"/>
        <v>444</v>
      </c>
      <c r="F591" s="3">
        <f t="shared" ca="1" si="158"/>
        <v>484</v>
      </c>
      <c r="G591">
        <f t="shared" ca="1" si="159"/>
        <v>214896</v>
      </c>
      <c r="H591">
        <f t="shared" ca="1" si="160"/>
        <v>105299.04</v>
      </c>
      <c r="I591">
        <f t="shared" ca="1" si="161"/>
        <v>8337</v>
      </c>
      <c r="J591">
        <f t="shared" ca="1" si="162"/>
        <v>3277</v>
      </c>
      <c r="K591" s="1">
        <f t="shared" ca="1" si="163"/>
        <v>46284</v>
      </c>
      <c r="L591" s="1">
        <f t="shared" ca="1" si="164"/>
        <v>46302</v>
      </c>
      <c r="M591" s="1">
        <f t="shared" ca="1" si="165"/>
        <v>46304</v>
      </c>
      <c r="N591">
        <f t="shared" ca="1" si="166"/>
        <v>116913.04</v>
      </c>
      <c r="O591" s="3">
        <f t="shared" ca="1" si="167"/>
        <v>97982.96</v>
      </c>
      <c r="P591" s="2">
        <f t="shared" ca="1" si="168"/>
        <v>0.45595525277343463</v>
      </c>
      <c r="Q591" t="str">
        <f t="shared" ca="1" si="169"/>
        <v>Late</v>
      </c>
    </row>
    <row r="592" spans="1:17" x14ac:dyDescent="0.3">
      <c r="A592" t="str">
        <f t="shared" si="153"/>
        <v>S00591</v>
      </c>
      <c r="B592" t="str">
        <f t="shared" ca="1" si="154"/>
        <v>Oceanic Exports</v>
      </c>
      <c r="C592" t="str">
        <f t="shared" ca="1" si="155"/>
        <v>Canada</v>
      </c>
      <c r="D592" t="str">
        <f t="shared" ca="1" si="156"/>
        <v>Pickles</v>
      </c>
      <c r="E592">
        <f t="shared" ca="1" si="157"/>
        <v>460</v>
      </c>
      <c r="F592" s="3">
        <f t="shared" ca="1" si="158"/>
        <v>530</v>
      </c>
      <c r="G592">
        <f t="shared" ca="1" si="159"/>
        <v>243800</v>
      </c>
      <c r="H592">
        <f t="shared" ca="1" si="160"/>
        <v>129214</v>
      </c>
      <c r="I592">
        <f t="shared" ca="1" si="161"/>
        <v>5467</v>
      </c>
      <c r="J592">
        <f t="shared" ca="1" si="162"/>
        <v>1203</v>
      </c>
      <c r="K592" s="1">
        <f t="shared" ca="1" si="163"/>
        <v>45925</v>
      </c>
      <c r="L592" s="1">
        <f t="shared" ca="1" si="164"/>
        <v>45938</v>
      </c>
      <c r="M592" s="1">
        <f t="shared" ca="1" si="165"/>
        <v>45942</v>
      </c>
      <c r="N592">
        <f t="shared" ca="1" si="166"/>
        <v>135884</v>
      </c>
      <c r="O592" s="3">
        <f t="shared" ca="1" si="167"/>
        <v>107916</v>
      </c>
      <c r="P592" s="2">
        <f t="shared" ca="1" si="168"/>
        <v>0.44264150943396224</v>
      </c>
      <c r="Q592" t="str">
        <f t="shared" ca="1" si="169"/>
        <v>Late</v>
      </c>
    </row>
    <row r="593" spans="1:17" x14ac:dyDescent="0.3">
      <c r="A593" t="str">
        <f t="shared" si="153"/>
        <v>S00592</v>
      </c>
      <c r="B593" t="str">
        <f t="shared" ca="1" si="154"/>
        <v>Alpha Traders</v>
      </c>
      <c r="C593" t="str">
        <f t="shared" ca="1" si="155"/>
        <v>UK</v>
      </c>
      <c r="D593" t="str">
        <f t="shared" ca="1" si="156"/>
        <v>Rice</v>
      </c>
      <c r="E593">
        <f t="shared" ca="1" si="157"/>
        <v>462</v>
      </c>
      <c r="F593" s="3">
        <f t="shared" ca="1" si="158"/>
        <v>580</v>
      </c>
      <c r="G593">
        <f t="shared" ca="1" si="159"/>
        <v>267960</v>
      </c>
      <c r="H593">
        <f t="shared" ca="1" si="160"/>
        <v>192931.20000000001</v>
      </c>
      <c r="I593">
        <f t="shared" ca="1" si="161"/>
        <v>1612</v>
      </c>
      <c r="J593">
        <f t="shared" ca="1" si="162"/>
        <v>961</v>
      </c>
      <c r="K593" s="1">
        <f t="shared" ca="1" si="163"/>
        <v>46152</v>
      </c>
      <c r="L593" s="1">
        <f t="shared" ca="1" si="164"/>
        <v>46165</v>
      </c>
      <c r="M593" s="1">
        <f t="shared" ca="1" si="165"/>
        <v>46162</v>
      </c>
      <c r="N593">
        <f t="shared" ca="1" si="166"/>
        <v>195504.2</v>
      </c>
      <c r="O593" s="3">
        <f t="shared" ca="1" si="167"/>
        <v>72455.799999999988</v>
      </c>
      <c r="P593" s="2">
        <f t="shared" ca="1" si="168"/>
        <v>0.27039782057023432</v>
      </c>
      <c r="Q593" t="str">
        <f t="shared" ca="1" si="169"/>
        <v>On Time</v>
      </c>
    </row>
    <row r="594" spans="1:17" x14ac:dyDescent="0.3">
      <c r="A594" t="str">
        <f t="shared" si="153"/>
        <v>S00593</v>
      </c>
      <c r="B594" t="str">
        <f t="shared" ca="1" si="154"/>
        <v>Prime Wholesale</v>
      </c>
      <c r="C594" t="str">
        <f t="shared" ca="1" si="155"/>
        <v>Australia</v>
      </c>
      <c r="D594" t="str">
        <f t="shared" ca="1" si="156"/>
        <v>Spices</v>
      </c>
      <c r="E594">
        <f t="shared" ca="1" si="157"/>
        <v>494</v>
      </c>
      <c r="F594" s="3">
        <f t="shared" ca="1" si="158"/>
        <v>631</v>
      </c>
      <c r="G594">
        <f t="shared" ca="1" si="159"/>
        <v>311714</v>
      </c>
      <c r="H594">
        <f t="shared" ca="1" si="160"/>
        <v>218199.8</v>
      </c>
      <c r="I594">
        <f t="shared" ca="1" si="161"/>
        <v>9893</v>
      </c>
      <c r="J594">
        <f t="shared" ca="1" si="162"/>
        <v>3035</v>
      </c>
      <c r="K594" s="1">
        <f t="shared" ca="1" si="163"/>
        <v>45862</v>
      </c>
      <c r="L594" s="1">
        <f t="shared" ca="1" si="164"/>
        <v>45871</v>
      </c>
      <c r="M594" s="1">
        <f t="shared" ca="1" si="165"/>
        <v>45875</v>
      </c>
      <c r="N594">
        <f t="shared" ca="1" si="166"/>
        <v>231127.8</v>
      </c>
      <c r="O594" s="3">
        <f t="shared" ca="1" si="167"/>
        <v>80586.200000000012</v>
      </c>
      <c r="P594" s="2">
        <f t="shared" ca="1" si="168"/>
        <v>0.25852608480851041</v>
      </c>
      <c r="Q594" t="str">
        <f t="shared" ca="1" si="169"/>
        <v>Late</v>
      </c>
    </row>
    <row r="595" spans="1:17" x14ac:dyDescent="0.3">
      <c r="A595" t="str">
        <f t="shared" si="153"/>
        <v>S00594</v>
      </c>
      <c r="B595" t="str">
        <f t="shared" ca="1" si="154"/>
        <v>FreshMart Ltd</v>
      </c>
      <c r="C595" t="str">
        <f t="shared" ca="1" si="155"/>
        <v>Singapore</v>
      </c>
      <c r="D595" t="str">
        <f t="shared" ca="1" si="156"/>
        <v>Tea</v>
      </c>
      <c r="E595">
        <f t="shared" ca="1" si="157"/>
        <v>201</v>
      </c>
      <c r="F595" s="3">
        <f t="shared" ca="1" si="158"/>
        <v>567</v>
      </c>
      <c r="G595">
        <f t="shared" ca="1" si="159"/>
        <v>113967</v>
      </c>
      <c r="H595">
        <f t="shared" ca="1" si="160"/>
        <v>84335.58</v>
      </c>
      <c r="I595">
        <f t="shared" ca="1" si="161"/>
        <v>2365</v>
      </c>
      <c r="J595">
        <f t="shared" ca="1" si="162"/>
        <v>819</v>
      </c>
      <c r="K595" s="1">
        <f t="shared" ca="1" si="163"/>
        <v>46331</v>
      </c>
      <c r="L595" s="1">
        <f t="shared" ca="1" si="164"/>
        <v>46340</v>
      </c>
      <c r="M595" s="1">
        <f t="shared" ca="1" si="165"/>
        <v>46344</v>
      </c>
      <c r="N595">
        <f t="shared" ca="1" si="166"/>
        <v>87519.58</v>
      </c>
      <c r="O595" s="3">
        <f t="shared" ca="1" si="167"/>
        <v>26447.42</v>
      </c>
      <c r="P595" s="2">
        <f t="shared" ca="1" si="168"/>
        <v>0.23206208814832363</v>
      </c>
      <c r="Q595" t="str">
        <f t="shared" ca="1" si="169"/>
        <v>Late</v>
      </c>
    </row>
    <row r="596" spans="1:17" x14ac:dyDescent="0.3">
      <c r="A596" t="str">
        <f t="shared" si="153"/>
        <v>S00595</v>
      </c>
      <c r="B596" t="str">
        <f t="shared" ca="1" si="154"/>
        <v>Alpha Traders</v>
      </c>
      <c r="C596" t="str">
        <f t="shared" ca="1" si="155"/>
        <v>UK</v>
      </c>
      <c r="D596" t="str">
        <f t="shared" ca="1" si="156"/>
        <v>Rice</v>
      </c>
      <c r="E596">
        <f t="shared" ca="1" si="157"/>
        <v>403</v>
      </c>
      <c r="F596" s="3">
        <f t="shared" ca="1" si="158"/>
        <v>194</v>
      </c>
      <c r="G596">
        <f t="shared" ca="1" si="159"/>
        <v>78182</v>
      </c>
      <c r="H596">
        <f t="shared" ca="1" si="160"/>
        <v>55509.22</v>
      </c>
      <c r="I596">
        <f t="shared" ca="1" si="161"/>
        <v>8296</v>
      </c>
      <c r="J596">
        <f t="shared" ca="1" si="162"/>
        <v>3623</v>
      </c>
      <c r="K596" s="1">
        <f t="shared" ca="1" si="163"/>
        <v>46234</v>
      </c>
      <c r="L596" s="1">
        <f t="shared" ca="1" si="164"/>
        <v>46254</v>
      </c>
      <c r="M596" s="1">
        <f t="shared" ca="1" si="165"/>
        <v>46254</v>
      </c>
      <c r="N596">
        <f t="shared" ca="1" si="166"/>
        <v>67428.22</v>
      </c>
      <c r="O596" s="3">
        <f t="shared" ca="1" si="167"/>
        <v>10753.779999999999</v>
      </c>
      <c r="P596" s="2">
        <f t="shared" ca="1" si="168"/>
        <v>0.13754802895807217</v>
      </c>
      <c r="Q596" t="str">
        <f t="shared" ca="1" si="169"/>
        <v>On Time</v>
      </c>
    </row>
    <row r="597" spans="1:17" x14ac:dyDescent="0.3">
      <c r="A597" t="str">
        <f t="shared" si="153"/>
        <v>S00596</v>
      </c>
      <c r="B597" t="str">
        <f t="shared" ca="1" si="154"/>
        <v>Alpha Traders</v>
      </c>
      <c r="C597" t="str">
        <f t="shared" ca="1" si="155"/>
        <v>Australia</v>
      </c>
      <c r="D597" t="str">
        <f t="shared" ca="1" si="156"/>
        <v>Sauces</v>
      </c>
      <c r="E597">
        <f t="shared" ca="1" si="157"/>
        <v>189</v>
      </c>
      <c r="F597" s="3">
        <f t="shared" ca="1" si="158"/>
        <v>349</v>
      </c>
      <c r="G597">
        <f t="shared" ca="1" si="159"/>
        <v>65961</v>
      </c>
      <c r="H597">
        <f t="shared" ca="1" si="160"/>
        <v>33640.11</v>
      </c>
      <c r="I597">
        <f t="shared" ca="1" si="161"/>
        <v>2032</v>
      </c>
      <c r="J597">
        <f t="shared" ca="1" si="162"/>
        <v>3520</v>
      </c>
      <c r="K597" s="1">
        <f t="shared" ca="1" si="163"/>
        <v>45967</v>
      </c>
      <c r="L597" s="1">
        <f t="shared" ca="1" si="164"/>
        <v>45978</v>
      </c>
      <c r="M597" s="1">
        <f t="shared" ca="1" si="165"/>
        <v>45975</v>
      </c>
      <c r="N597">
        <f t="shared" ca="1" si="166"/>
        <v>39192.11</v>
      </c>
      <c r="O597" s="3">
        <f t="shared" ca="1" si="167"/>
        <v>26768.89</v>
      </c>
      <c r="P597" s="2">
        <f t="shared" ca="1" si="168"/>
        <v>0.4058290504995376</v>
      </c>
      <c r="Q597" t="str">
        <f t="shared" ca="1" si="169"/>
        <v>On Time</v>
      </c>
    </row>
    <row r="598" spans="1:17" x14ac:dyDescent="0.3">
      <c r="A598" t="str">
        <f t="shared" si="153"/>
        <v>S00597</v>
      </c>
      <c r="B598" t="str">
        <f t="shared" ca="1" si="154"/>
        <v>Oceanic Exports</v>
      </c>
      <c r="C598" t="str">
        <f t="shared" ca="1" si="155"/>
        <v>Canada</v>
      </c>
      <c r="D598" t="str">
        <f t="shared" ca="1" si="156"/>
        <v>Tea</v>
      </c>
      <c r="E598">
        <f t="shared" ca="1" si="157"/>
        <v>102</v>
      </c>
      <c r="F598" s="3">
        <f t="shared" ca="1" si="158"/>
        <v>460</v>
      </c>
      <c r="G598">
        <f t="shared" ca="1" si="159"/>
        <v>46920</v>
      </c>
      <c r="H598">
        <f t="shared" ca="1" si="160"/>
        <v>30028.799999999999</v>
      </c>
      <c r="I598">
        <f t="shared" ca="1" si="161"/>
        <v>2266</v>
      </c>
      <c r="J598">
        <f t="shared" ca="1" si="162"/>
        <v>603</v>
      </c>
      <c r="K598" s="1">
        <f t="shared" ca="1" si="163"/>
        <v>45724</v>
      </c>
      <c r="L598" s="1">
        <f t="shared" ca="1" si="164"/>
        <v>45736</v>
      </c>
      <c r="M598" s="1">
        <f t="shared" ca="1" si="165"/>
        <v>45742</v>
      </c>
      <c r="N598">
        <f t="shared" ca="1" si="166"/>
        <v>32897.800000000003</v>
      </c>
      <c r="O598" s="3">
        <f t="shared" ca="1" si="167"/>
        <v>14022.199999999997</v>
      </c>
      <c r="P598" s="2">
        <f t="shared" ca="1" si="168"/>
        <v>0.29885336743393004</v>
      </c>
      <c r="Q598" t="str">
        <f t="shared" ca="1" si="169"/>
        <v>Late</v>
      </c>
    </row>
    <row r="599" spans="1:17" x14ac:dyDescent="0.3">
      <c r="A599" t="str">
        <f t="shared" si="153"/>
        <v>S00598</v>
      </c>
      <c r="B599" t="str">
        <f t="shared" ca="1" si="154"/>
        <v>FreshMart Ltd</v>
      </c>
      <c r="C599" t="str">
        <f t="shared" ca="1" si="155"/>
        <v>Australia</v>
      </c>
      <c r="D599" t="str">
        <f t="shared" ca="1" si="156"/>
        <v>Rice</v>
      </c>
      <c r="E599">
        <f t="shared" ca="1" si="157"/>
        <v>59</v>
      </c>
      <c r="F599" s="3">
        <f t="shared" ca="1" si="158"/>
        <v>541</v>
      </c>
      <c r="G599">
        <f t="shared" ca="1" si="159"/>
        <v>31919</v>
      </c>
      <c r="H599">
        <f t="shared" ca="1" si="160"/>
        <v>16597.88</v>
      </c>
      <c r="I599">
        <f t="shared" ca="1" si="161"/>
        <v>4799</v>
      </c>
      <c r="J599">
        <f t="shared" ca="1" si="162"/>
        <v>3524</v>
      </c>
      <c r="K599" s="1">
        <f t="shared" ca="1" si="163"/>
        <v>46124</v>
      </c>
      <c r="L599" s="1">
        <f t="shared" ca="1" si="164"/>
        <v>46134</v>
      </c>
      <c r="M599" s="1">
        <f t="shared" ca="1" si="165"/>
        <v>46136</v>
      </c>
      <c r="N599">
        <f t="shared" ca="1" si="166"/>
        <v>24920.880000000001</v>
      </c>
      <c r="O599" s="3">
        <f t="shared" ca="1" si="167"/>
        <v>6998.119999999999</v>
      </c>
      <c r="P599" s="2">
        <f t="shared" ca="1" si="168"/>
        <v>0.21924621698674768</v>
      </c>
      <c r="Q599" t="str">
        <f t="shared" ca="1" si="169"/>
        <v>Late</v>
      </c>
    </row>
    <row r="600" spans="1:17" x14ac:dyDescent="0.3">
      <c r="A600" t="str">
        <f t="shared" si="153"/>
        <v>S00599</v>
      </c>
      <c r="B600" t="str">
        <f t="shared" ca="1" si="154"/>
        <v>Global Foods</v>
      </c>
      <c r="C600" t="str">
        <f t="shared" ca="1" si="155"/>
        <v>Australia</v>
      </c>
      <c r="D600" t="str">
        <f t="shared" ca="1" si="156"/>
        <v>Pickles</v>
      </c>
      <c r="E600">
        <f t="shared" ca="1" si="157"/>
        <v>77</v>
      </c>
      <c r="F600" s="3">
        <f t="shared" ca="1" si="158"/>
        <v>415</v>
      </c>
      <c r="G600">
        <f t="shared" ca="1" si="159"/>
        <v>31955</v>
      </c>
      <c r="H600">
        <f t="shared" ca="1" si="160"/>
        <v>17575.25</v>
      </c>
      <c r="I600">
        <f t="shared" ca="1" si="161"/>
        <v>3865</v>
      </c>
      <c r="J600">
        <f t="shared" ca="1" si="162"/>
        <v>3342</v>
      </c>
      <c r="K600" s="1">
        <f t="shared" ca="1" si="163"/>
        <v>46199</v>
      </c>
      <c r="L600" s="1">
        <f t="shared" ca="1" si="164"/>
        <v>46214</v>
      </c>
      <c r="M600" s="1">
        <f t="shared" ca="1" si="165"/>
        <v>46215</v>
      </c>
      <c r="N600">
        <f t="shared" ca="1" si="166"/>
        <v>24782.25</v>
      </c>
      <c r="O600" s="3">
        <f t="shared" ca="1" si="167"/>
        <v>7172.75</v>
      </c>
      <c r="P600" s="2">
        <f t="shared" ca="1" si="168"/>
        <v>0.22446409012674073</v>
      </c>
      <c r="Q600" t="str">
        <f t="shared" ca="1" si="169"/>
        <v>Late</v>
      </c>
    </row>
    <row r="601" spans="1:17" x14ac:dyDescent="0.3">
      <c r="A601" t="str">
        <f t="shared" si="153"/>
        <v>S00600</v>
      </c>
      <c r="B601" t="str">
        <f t="shared" ca="1" si="154"/>
        <v>Prime Wholesale</v>
      </c>
      <c r="C601" t="str">
        <f t="shared" ca="1" si="155"/>
        <v>Singapore</v>
      </c>
      <c r="D601" t="str">
        <f t="shared" ca="1" si="156"/>
        <v>Spices</v>
      </c>
      <c r="E601">
        <f t="shared" ca="1" si="157"/>
        <v>92</v>
      </c>
      <c r="F601" s="3">
        <f t="shared" ca="1" si="158"/>
        <v>123</v>
      </c>
      <c r="G601">
        <f t="shared" ca="1" si="159"/>
        <v>11316</v>
      </c>
      <c r="H601">
        <f t="shared" ca="1" si="160"/>
        <v>7921.2</v>
      </c>
      <c r="I601">
        <f t="shared" ca="1" si="161"/>
        <v>4539</v>
      </c>
      <c r="J601">
        <f t="shared" ca="1" si="162"/>
        <v>873</v>
      </c>
      <c r="K601" s="1">
        <f t="shared" ca="1" si="163"/>
        <v>45863</v>
      </c>
      <c r="L601" s="1">
        <f t="shared" ca="1" si="164"/>
        <v>45880</v>
      </c>
      <c r="M601" s="1">
        <f t="shared" ca="1" si="165"/>
        <v>45886</v>
      </c>
      <c r="N601">
        <f t="shared" ca="1" si="166"/>
        <v>13333.2</v>
      </c>
      <c r="O601" s="3">
        <f t="shared" ca="1" si="167"/>
        <v>-2017.2000000000007</v>
      </c>
      <c r="P601" s="2">
        <f t="shared" ca="1" si="168"/>
        <v>-0.17826086956521744</v>
      </c>
      <c r="Q601" t="str">
        <f t="shared" ca="1" si="169"/>
        <v>Late</v>
      </c>
    </row>
    <row r="602" spans="1:17" x14ac:dyDescent="0.3">
      <c r="A602" t="str">
        <f t="shared" si="153"/>
        <v>S00601</v>
      </c>
      <c r="B602" t="str">
        <f t="shared" ca="1" si="154"/>
        <v>Global Foods</v>
      </c>
      <c r="C602" t="str">
        <f t="shared" ca="1" si="155"/>
        <v>Canada</v>
      </c>
      <c r="D602" t="str">
        <f t="shared" ca="1" si="156"/>
        <v>Rice</v>
      </c>
      <c r="E602">
        <f t="shared" ca="1" si="157"/>
        <v>380</v>
      </c>
      <c r="F602" s="3">
        <f t="shared" ca="1" si="158"/>
        <v>700</v>
      </c>
      <c r="G602">
        <f t="shared" ca="1" si="159"/>
        <v>266000</v>
      </c>
      <c r="H602">
        <f t="shared" ca="1" si="160"/>
        <v>127680</v>
      </c>
      <c r="I602">
        <f t="shared" ca="1" si="161"/>
        <v>10241</v>
      </c>
      <c r="J602">
        <f t="shared" ca="1" si="162"/>
        <v>638</v>
      </c>
      <c r="K602" s="1">
        <f t="shared" ca="1" si="163"/>
        <v>45664</v>
      </c>
      <c r="L602" s="1">
        <f t="shared" ca="1" si="164"/>
        <v>45680</v>
      </c>
      <c r="M602" s="1">
        <f t="shared" ca="1" si="165"/>
        <v>45686</v>
      </c>
      <c r="N602">
        <f t="shared" ca="1" si="166"/>
        <v>138559</v>
      </c>
      <c r="O602" s="3">
        <f t="shared" ca="1" si="167"/>
        <v>127441</v>
      </c>
      <c r="P602" s="2">
        <f t="shared" ca="1" si="168"/>
        <v>0.47910150375939847</v>
      </c>
      <c r="Q602" t="str">
        <f t="shared" ca="1" si="169"/>
        <v>Late</v>
      </c>
    </row>
    <row r="603" spans="1:17" x14ac:dyDescent="0.3">
      <c r="A603" t="str">
        <f t="shared" si="153"/>
        <v>S00602</v>
      </c>
      <c r="B603" t="str">
        <f t="shared" ca="1" si="154"/>
        <v>FreshMart Ltd</v>
      </c>
      <c r="C603" t="str">
        <f t="shared" ca="1" si="155"/>
        <v>Australia</v>
      </c>
      <c r="D603" t="str">
        <f t="shared" ca="1" si="156"/>
        <v>Spices</v>
      </c>
      <c r="E603">
        <f t="shared" ca="1" si="157"/>
        <v>233</v>
      </c>
      <c r="F603" s="3">
        <f t="shared" ca="1" si="158"/>
        <v>420</v>
      </c>
      <c r="G603">
        <f t="shared" ca="1" si="159"/>
        <v>97860</v>
      </c>
      <c r="H603">
        <f t="shared" ca="1" si="160"/>
        <v>61651.8</v>
      </c>
      <c r="I603">
        <f t="shared" ca="1" si="161"/>
        <v>5405</v>
      </c>
      <c r="J603">
        <f t="shared" ca="1" si="162"/>
        <v>2669</v>
      </c>
      <c r="K603" s="1">
        <f t="shared" ca="1" si="163"/>
        <v>46172</v>
      </c>
      <c r="L603" s="1">
        <f t="shared" ca="1" si="164"/>
        <v>46185</v>
      </c>
      <c r="M603" s="1">
        <f t="shared" ca="1" si="165"/>
        <v>46189</v>
      </c>
      <c r="N603">
        <f t="shared" ca="1" si="166"/>
        <v>69725.8</v>
      </c>
      <c r="O603" s="3">
        <f t="shared" ca="1" si="167"/>
        <v>28134.199999999997</v>
      </c>
      <c r="P603" s="2">
        <f t="shared" ca="1" si="168"/>
        <v>0.28749437972613934</v>
      </c>
      <c r="Q603" t="str">
        <f t="shared" ca="1" si="169"/>
        <v>Late</v>
      </c>
    </row>
    <row r="604" spans="1:17" x14ac:dyDescent="0.3">
      <c r="A604" t="str">
        <f t="shared" si="153"/>
        <v>S00603</v>
      </c>
      <c r="B604" t="str">
        <f t="shared" ca="1" si="154"/>
        <v>FreshMart Ltd</v>
      </c>
      <c r="C604" t="str">
        <f t="shared" ca="1" si="155"/>
        <v>UK</v>
      </c>
      <c r="D604" t="str">
        <f t="shared" ca="1" si="156"/>
        <v>Spices</v>
      </c>
      <c r="E604">
        <f t="shared" ca="1" si="157"/>
        <v>377</v>
      </c>
      <c r="F604" s="3">
        <f t="shared" ca="1" si="158"/>
        <v>107</v>
      </c>
      <c r="G604">
        <f t="shared" ca="1" si="159"/>
        <v>40339</v>
      </c>
      <c r="H604">
        <f t="shared" ca="1" si="160"/>
        <v>29447.47</v>
      </c>
      <c r="I604">
        <f t="shared" ca="1" si="161"/>
        <v>7535</v>
      </c>
      <c r="J604">
        <f t="shared" ca="1" si="162"/>
        <v>2490</v>
      </c>
      <c r="K604" s="1">
        <f t="shared" ca="1" si="163"/>
        <v>46207</v>
      </c>
      <c r="L604" s="1">
        <f t="shared" ca="1" si="164"/>
        <v>46221</v>
      </c>
      <c r="M604" s="1">
        <f t="shared" ca="1" si="165"/>
        <v>46224</v>
      </c>
      <c r="N604">
        <f t="shared" ca="1" si="166"/>
        <v>39472.47</v>
      </c>
      <c r="O604" s="3">
        <f t="shared" ca="1" si="167"/>
        <v>866.52999999999884</v>
      </c>
      <c r="P604" s="2">
        <f t="shared" ca="1" si="168"/>
        <v>2.1481196856639947E-2</v>
      </c>
      <c r="Q604" t="str">
        <f t="shared" ca="1" si="169"/>
        <v>Late</v>
      </c>
    </row>
    <row r="605" spans="1:17" x14ac:dyDescent="0.3">
      <c r="A605" t="str">
        <f t="shared" si="153"/>
        <v>S00604</v>
      </c>
      <c r="B605" t="str">
        <f t="shared" ca="1" si="154"/>
        <v>FreshMart Ltd</v>
      </c>
      <c r="C605" t="str">
        <f t="shared" ca="1" si="155"/>
        <v>Canada</v>
      </c>
      <c r="D605" t="str">
        <f t="shared" ca="1" si="156"/>
        <v>Sauces</v>
      </c>
      <c r="E605">
        <f t="shared" ca="1" si="157"/>
        <v>103</v>
      </c>
      <c r="F605" s="3">
        <f t="shared" ca="1" si="158"/>
        <v>213</v>
      </c>
      <c r="G605">
        <f t="shared" ca="1" si="159"/>
        <v>21939</v>
      </c>
      <c r="H605">
        <f t="shared" ca="1" si="160"/>
        <v>12944.01</v>
      </c>
      <c r="I605">
        <f t="shared" ca="1" si="161"/>
        <v>8571</v>
      </c>
      <c r="J605">
        <f t="shared" ca="1" si="162"/>
        <v>1652</v>
      </c>
      <c r="K605" s="1">
        <f t="shared" ca="1" si="163"/>
        <v>46362</v>
      </c>
      <c r="L605" s="1">
        <f t="shared" ca="1" si="164"/>
        <v>46369</v>
      </c>
      <c r="M605" s="1">
        <f t="shared" ca="1" si="165"/>
        <v>46367</v>
      </c>
      <c r="N605">
        <f t="shared" ca="1" si="166"/>
        <v>23167.010000000002</v>
      </c>
      <c r="O605" s="3">
        <f t="shared" ca="1" si="167"/>
        <v>-1228.010000000002</v>
      </c>
      <c r="P605" s="2">
        <f t="shared" ca="1" si="168"/>
        <v>-5.5973836546788919E-2</v>
      </c>
      <c r="Q605" t="str">
        <f t="shared" ca="1" si="169"/>
        <v>On Time</v>
      </c>
    </row>
    <row r="606" spans="1:17" x14ac:dyDescent="0.3">
      <c r="A606" t="str">
        <f t="shared" si="153"/>
        <v>S00605</v>
      </c>
      <c r="B606" t="str">
        <f t="shared" ca="1" si="154"/>
        <v>Alpha Traders</v>
      </c>
      <c r="C606" t="str">
        <f t="shared" ca="1" si="155"/>
        <v>Canada</v>
      </c>
      <c r="D606" t="str">
        <f t="shared" ca="1" si="156"/>
        <v>Rice</v>
      </c>
      <c r="E606">
        <f t="shared" ca="1" si="157"/>
        <v>54</v>
      </c>
      <c r="F606" s="3">
        <f t="shared" ca="1" si="158"/>
        <v>130</v>
      </c>
      <c r="G606">
        <f t="shared" ca="1" si="159"/>
        <v>7020</v>
      </c>
      <c r="H606">
        <f t="shared" ca="1" si="160"/>
        <v>4843.8</v>
      </c>
      <c r="I606">
        <f t="shared" ca="1" si="161"/>
        <v>6719</v>
      </c>
      <c r="J606">
        <f t="shared" ca="1" si="162"/>
        <v>726</v>
      </c>
      <c r="K606" s="1">
        <f t="shared" ca="1" si="163"/>
        <v>45914</v>
      </c>
      <c r="L606" s="1">
        <f t="shared" ca="1" si="164"/>
        <v>45924</v>
      </c>
      <c r="M606" s="1">
        <f t="shared" ca="1" si="165"/>
        <v>45927</v>
      </c>
      <c r="N606">
        <f t="shared" ca="1" si="166"/>
        <v>12288.8</v>
      </c>
      <c r="O606" s="3">
        <f t="shared" ca="1" si="167"/>
        <v>-5268.7999999999993</v>
      </c>
      <c r="P606" s="2">
        <f t="shared" ca="1" si="168"/>
        <v>-0.75054131054131046</v>
      </c>
      <c r="Q606" t="str">
        <f t="shared" ca="1" si="169"/>
        <v>Late</v>
      </c>
    </row>
    <row r="607" spans="1:17" x14ac:dyDescent="0.3">
      <c r="A607" t="str">
        <f t="shared" si="153"/>
        <v>S00606</v>
      </c>
      <c r="B607" t="str">
        <f t="shared" ca="1" si="154"/>
        <v>Alpha Traders</v>
      </c>
      <c r="C607" t="str">
        <f t="shared" ca="1" si="155"/>
        <v>UK</v>
      </c>
      <c r="D607" t="str">
        <f t="shared" ca="1" si="156"/>
        <v>Pickles</v>
      </c>
      <c r="E607">
        <f t="shared" ca="1" si="157"/>
        <v>382</v>
      </c>
      <c r="F607" s="3">
        <f t="shared" ca="1" si="158"/>
        <v>434</v>
      </c>
      <c r="G607">
        <f t="shared" ca="1" si="159"/>
        <v>165788</v>
      </c>
      <c r="H607">
        <f t="shared" ca="1" si="160"/>
        <v>87867.64</v>
      </c>
      <c r="I607">
        <f t="shared" ca="1" si="161"/>
        <v>11549</v>
      </c>
      <c r="J607">
        <f t="shared" ca="1" si="162"/>
        <v>3959</v>
      </c>
      <c r="K607" s="1">
        <f t="shared" ca="1" si="163"/>
        <v>45797</v>
      </c>
      <c r="L607" s="1">
        <f t="shared" ca="1" si="164"/>
        <v>45812</v>
      </c>
      <c r="M607" s="1">
        <f t="shared" ca="1" si="165"/>
        <v>45810</v>
      </c>
      <c r="N607">
        <f t="shared" ca="1" si="166"/>
        <v>103375.64</v>
      </c>
      <c r="O607" s="3">
        <f t="shared" ca="1" si="167"/>
        <v>62412.36</v>
      </c>
      <c r="P607" s="2">
        <f t="shared" ca="1" si="168"/>
        <v>0.37645885106280308</v>
      </c>
      <c r="Q607" t="str">
        <f t="shared" ca="1" si="169"/>
        <v>On Time</v>
      </c>
    </row>
    <row r="608" spans="1:17" x14ac:dyDescent="0.3">
      <c r="A608" t="str">
        <f t="shared" si="153"/>
        <v>S00607</v>
      </c>
      <c r="B608" t="str">
        <f t="shared" ca="1" si="154"/>
        <v>Beta Imports</v>
      </c>
      <c r="C608" t="str">
        <f t="shared" ca="1" si="155"/>
        <v>Australia</v>
      </c>
      <c r="D608" t="str">
        <f t="shared" ca="1" si="156"/>
        <v>Pickles</v>
      </c>
      <c r="E608">
        <f t="shared" ca="1" si="157"/>
        <v>377</v>
      </c>
      <c r="F608" s="3">
        <f t="shared" ca="1" si="158"/>
        <v>570</v>
      </c>
      <c r="G608">
        <f t="shared" ca="1" si="159"/>
        <v>214890</v>
      </c>
      <c r="H608">
        <f t="shared" ca="1" si="160"/>
        <v>139678.5</v>
      </c>
      <c r="I608">
        <f t="shared" ca="1" si="161"/>
        <v>1977</v>
      </c>
      <c r="J608">
        <f t="shared" ca="1" si="162"/>
        <v>1299</v>
      </c>
      <c r="K608" s="1">
        <f t="shared" ca="1" si="163"/>
        <v>46261</v>
      </c>
      <c r="L608" s="1">
        <f t="shared" ca="1" si="164"/>
        <v>46276</v>
      </c>
      <c r="M608" s="1">
        <f t="shared" ca="1" si="165"/>
        <v>46278</v>
      </c>
      <c r="N608">
        <f t="shared" ca="1" si="166"/>
        <v>142954.5</v>
      </c>
      <c r="O608" s="3">
        <f t="shared" ca="1" si="167"/>
        <v>71935.5</v>
      </c>
      <c r="P608" s="2">
        <f t="shared" ca="1" si="168"/>
        <v>0.33475499092558986</v>
      </c>
      <c r="Q608" t="str">
        <f t="shared" ca="1" si="169"/>
        <v>Late</v>
      </c>
    </row>
    <row r="609" spans="1:17" x14ac:dyDescent="0.3">
      <c r="A609" t="str">
        <f t="shared" si="153"/>
        <v>S00608</v>
      </c>
      <c r="B609" t="str">
        <f t="shared" ca="1" si="154"/>
        <v>Alpha Traders</v>
      </c>
      <c r="C609" t="str">
        <f t="shared" ca="1" si="155"/>
        <v>UAE</v>
      </c>
      <c r="D609" t="str">
        <f t="shared" ca="1" si="156"/>
        <v>Rice</v>
      </c>
      <c r="E609">
        <f t="shared" ca="1" si="157"/>
        <v>144</v>
      </c>
      <c r="F609" s="3">
        <f t="shared" ca="1" si="158"/>
        <v>568</v>
      </c>
      <c r="G609">
        <f t="shared" ca="1" si="159"/>
        <v>81792</v>
      </c>
      <c r="H609">
        <f t="shared" ca="1" si="160"/>
        <v>42531.839999999997</v>
      </c>
      <c r="I609">
        <f t="shared" ca="1" si="161"/>
        <v>3267</v>
      </c>
      <c r="J609">
        <f t="shared" ca="1" si="162"/>
        <v>1305</v>
      </c>
      <c r="K609" s="1">
        <f t="shared" ca="1" si="163"/>
        <v>45670</v>
      </c>
      <c r="L609" s="1">
        <f t="shared" ca="1" si="164"/>
        <v>45688</v>
      </c>
      <c r="M609" s="1">
        <f t="shared" ca="1" si="165"/>
        <v>45692</v>
      </c>
      <c r="N609">
        <f t="shared" ca="1" si="166"/>
        <v>47103.839999999997</v>
      </c>
      <c r="O609" s="3">
        <f t="shared" ca="1" si="167"/>
        <v>34688.160000000003</v>
      </c>
      <c r="P609" s="2">
        <f t="shared" ca="1" si="168"/>
        <v>0.42410211267605635</v>
      </c>
      <c r="Q609" t="str">
        <f t="shared" ca="1" si="169"/>
        <v>Late</v>
      </c>
    </row>
    <row r="610" spans="1:17" x14ac:dyDescent="0.3">
      <c r="A610" t="str">
        <f t="shared" si="153"/>
        <v>S00609</v>
      </c>
      <c r="B610" t="str">
        <f t="shared" ca="1" si="154"/>
        <v>Global Foods</v>
      </c>
      <c r="C610" t="str">
        <f t="shared" ca="1" si="155"/>
        <v>UAE</v>
      </c>
      <c r="D610" t="str">
        <f t="shared" ca="1" si="156"/>
        <v>Pickles</v>
      </c>
      <c r="E610">
        <f t="shared" ca="1" si="157"/>
        <v>476</v>
      </c>
      <c r="F610" s="3">
        <f t="shared" ca="1" si="158"/>
        <v>572</v>
      </c>
      <c r="G610">
        <f t="shared" ca="1" si="159"/>
        <v>272272</v>
      </c>
      <c r="H610">
        <f t="shared" ca="1" si="160"/>
        <v>130690.56</v>
      </c>
      <c r="I610">
        <f t="shared" ca="1" si="161"/>
        <v>7963</v>
      </c>
      <c r="J610">
        <f t="shared" ca="1" si="162"/>
        <v>2156</v>
      </c>
      <c r="K610" s="1">
        <f t="shared" ca="1" si="163"/>
        <v>45917</v>
      </c>
      <c r="L610" s="1">
        <f t="shared" ca="1" si="164"/>
        <v>45932</v>
      </c>
      <c r="M610" s="1">
        <f t="shared" ca="1" si="165"/>
        <v>45934</v>
      </c>
      <c r="N610">
        <f t="shared" ca="1" si="166"/>
        <v>140809.56</v>
      </c>
      <c r="O610" s="3">
        <f t="shared" ca="1" si="167"/>
        <v>131462.44</v>
      </c>
      <c r="P610" s="2">
        <f t="shared" ca="1" si="168"/>
        <v>0.48283495915848856</v>
      </c>
      <c r="Q610" t="str">
        <f t="shared" ca="1" si="169"/>
        <v>Late</v>
      </c>
    </row>
    <row r="611" spans="1:17" x14ac:dyDescent="0.3">
      <c r="A611" t="str">
        <f t="shared" si="153"/>
        <v>S00610</v>
      </c>
      <c r="B611" t="str">
        <f t="shared" ca="1" si="154"/>
        <v>Alpha Traders</v>
      </c>
      <c r="C611" t="str">
        <f t="shared" ca="1" si="155"/>
        <v>Australia</v>
      </c>
      <c r="D611" t="str">
        <f t="shared" ca="1" si="156"/>
        <v>Sauces</v>
      </c>
      <c r="E611">
        <f t="shared" ca="1" si="157"/>
        <v>283</v>
      </c>
      <c r="F611" s="3">
        <f t="shared" ca="1" si="158"/>
        <v>705</v>
      </c>
      <c r="G611">
        <f t="shared" ca="1" si="159"/>
        <v>199515</v>
      </c>
      <c r="H611">
        <f t="shared" ca="1" si="160"/>
        <v>127689.60000000001</v>
      </c>
      <c r="I611">
        <f t="shared" ca="1" si="161"/>
        <v>7393</v>
      </c>
      <c r="J611">
        <f t="shared" ca="1" si="162"/>
        <v>1327</v>
      </c>
      <c r="K611" s="1">
        <f t="shared" ca="1" si="163"/>
        <v>45881</v>
      </c>
      <c r="L611" s="1">
        <f t="shared" ca="1" si="164"/>
        <v>45901</v>
      </c>
      <c r="M611" s="1">
        <f t="shared" ca="1" si="165"/>
        <v>45900</v>
      </c>
      <c r="N611">
        <f t="shared" ca="1" si="166"/>
        <v>136409.60000000001</v>
      </c>
      <c r="O611" s="3">
        <f t="shared" ca="1" si="167"/>
        <v>63105.399999999994</v>
      </c>
      <c r="P611" s="2">
        <f t="shared" ca="1" si="168"/>
        <v>0.31629401298148008</v>
      </c>
      <c r="Q611" t="str">
        <f t="shared" ca="1" si="169"/>
        <v>On Time</v>
      </c>
    </row>
    <row r="612" spans="1:17" x14ac:dyDescent="0.3">
      <c r="A612" t="str">
        <f t="shared" si="153"/>
        <v>S00611</v>
      </c>
      <c r="B612" t="str">
        <f t="shared" ca="1" si="154"/>
        <v>Oceanic Exports</v>
      </c>
      <c r="C612" t="str">
        <f t="shared" ca="1" si="155"/>
        <v>Australia</v>
      </c>
      <c r="D612" t="str">
        <f t="shared" ca="1" si="156"/>
        <v>Tea</v>
      </c>
      <c r="E612">
        <f t="shared" ca="1" si="157"/>
        <v>246</v>
      </c>
      <c r="F612" s="3">
        <f t="shared" ca="1" si="158"/>
        <v>300</v>
      </c>
      <c r="G612">
        <f t="shared" ca="1" si="159"/>
        <v>73800</v>
      </c>
      <c r="H612">
        <f t="shared" ca="1" si="160"/>
        <v>41328</v>
      </c>
      <c r="I612">
        <f t="shared" ca="1" si="161"/>
        <v>5426</v>
      </c>
      <c r="J612">
        <f t="shared" ca="1" si="162"/>
        <v>3109</v>
      </c>
      <c r="K612" s="1">
        <f t="shared" ca="1" si="163"/>
        <v>46050</v>
      </c>
      <c r="L612" s="1">
        <f t="shared" ca="1" si="164"/>
        <v>46070</v>
      </c>
      <c r="M612" s="1">
        <f t="shared" ca="1" si="165"/>
        <v>46070</v>
      </c>
      <c r="N612">
        <f t="shared" ca="1" si="166"/>
        <v>49863</v>
      </c>
      <c r="O612" s="3">
        <f t="shared" ca="1" si="167"/>
        <v>23937</v>
      </c>
      <c r="P612" s="2">
        <f t="shared" ca="1" si="168"/>
        <v>0.32434959349593495</v>
      </c>
      <c r="Q612" t="str">
        <f t="shared" ca="1" si="169"/>
        <v>On Time</v>
      </c>
    </row>
    <row r="613" spans="1:17" x14ac:dyDescent="0.3">
      <c r="A613" t="str">
        <f t="shared" si="153"/>
        <v>S00612</v>
      </c>
      <c r="B613" t="str">
        <f t="shared" ca="1" si="154"/>
        <v>Beta Imports</v>
      </c>
      <c r="C613" t="str">
        <f t="shared" ca="1" si="155"/>
        <v>UAE</v>
      </c>
      <c r="D613" t="str">
        <f t="shared" ca="1" si="156"/>
        <v>Tea</v>
      </c>
      <c r="E613">
        <f t="shared" ca="1" si="157"/>
        <v>71</v>
      </c>
      <c r="F613" s="3">
        <f t="shared" ca="1" si="158"/>
        <v>350</v>
      </c>
      <c r="G613">
        <f t="shared" ca="1" si="159"/>
        <v>24850</v>
      </c>
      <c r="H613">
        <f t="shared" ca="1" si="160"/>
        <v>11182.5</v>
      </c>
      <c r="I613">
        <f t="shared" ca="1" si="161"/>
        <v>3215</v>
      </c>
      <c r="J613">
        <f t="shared" ca="1" si="162"/>
        <v>1674</v>
      </c>
      <c r="K613" s="1">
        <f t="shared" ca="1" si="163"/>
        <v>46117</v>
      </c>
      <c r="L613" s="1">
        <f t="shared" ca="1" si="164"/>
        <v>46128</v>
      </c>
      <c r="M613" s="1">
        <f t="shared" ca="1" si="165"/>
        <v>46130</v>
      </c>
      <c r="N613">
        <f t="shared" ca="1" si="166"/>
        <v>16071.5</v>
      </c>
      <c r="O613" s="3">
        <f t="shared" ca="1" si="167"/>
        <v>8778.5</v>
      </c>
      <c r="P613" s="2">
        <f t="shared" ca="1" si="168"/>
        <v>0.35325955734406439</v>
      </c>
      <c r="Q613" t="str">
        <f t="shared" ca="1" si="169"/>
        <v>Late</v>
      </c>
    </row>
    <row r="614" spans="1:17" x14ac:dyDescent="0.3">
      <c r="A614" t="str">
        <f t="shared" si="153"/>
        <v>S00613</v>
      </c>
      <c r="B614" t="str">
        <f t="shared" ca="1" si="154"/>
        <v>FreshMart Ltd</v>
      </c>
      <c r="C614" t="str">
        <f t="shared" ca="1" si="155"/>
        <v>Canada</v>
      </c>
      <c r="D614" t="str">
        <f t="shared" ca="1" si="156"/>
        <v>Pickles</v>
      </c>
      <c r="E614">
        <f t="shared" ca="1" si="157"/>
        <v>68</v>
      </c>
      <c r="F614" s="3">
        <f t="shared" ca="1" si="158"/>
        <v>729</v>
      </c>
      <c r="G614">
        <f t="shared" ca="1" si="159"/>
        <v>49572</v>
      </c>
      <c r="H614">
        <f t="shared" ca="1" si="160"/>
        <v>33213.24</v>
      </c>
      <c r="I614">
        <f t="shared" ca="1" si="161"/>
        <v>7584</v>
      </c>
      <c r="J614">
        <f t="shared" ca="1" si="162"/>
        <v>1573</v>
      </c>
      <c r="K614" s="1">
        <f t="shared" ca="1" si="163"/>
        <v>45971</v>
      </c>
      <c r="L614" s="1">
        <f t="shared" ca="1" si="164"/>
        <v>45981</v>
      </c>
      <c r="M614" s="1">
        <f t="shared" ca="1" si="165"/>
        <v>45986</v>
      </c>
      <c r="N614">
        <f t="shared" ca="1" si="166"/>
        <v>42370.239999999998</v>
      </c>
      <c r="O614" s="3">
        <f t="shared" ca="1" si="167"/>
        <v>7201.760000000002</v>
      </c>
      <c r="P614" s="2">
        <f t="shared" ca="1" si="168"/>
        <v>0.14527878641168407</v>
      </c>
      <c r="Q614" t="str">
        <f t="shared" ca="1" si="169"/>
        <v>Late</v>
      </c>
    </row>
    <row r="615" spans="1:17" x14ac:dyDescent="0.3">
      <c r="A615" t="str">
        <f t="shared" si="153"/>
        <v>S00614</v>
      </c>
      <c r="B615" t="str">
        <f t="shared" ca="1" si="154"/>
        <v>Alpha Traders</v>
      </c>
      <c r="C615" t="str">
        <f t="shared" ca="1" si="155"/>
        <v>UK</v>
      </c>
      <c r="D615" t="str">
        <f t="shared" ca="1" si="156"/>
        <v>Spices</v>
      </c>
      <c r="E615">
        <f t="shared" ca="1" si="157"/>
        <v>417</v>
      </c>
      <c r="F615" s="3">
        <f t="shared" ca="1" si="158"/>
        <v>623</v>
      </c>
      <c r="G615">
        <f t="shared" ca="1" si="159"/>
        <v>259791</v>
      </c>
      <c r="H615">
        <f t="shared" ca="1" si="160"/>
        <v>166266.23999999999</v>
      </c>
      <c r="I615">
        <f t="shared" ca="1" si="161"/>
        <v>1930</v>
      </c>
      <c r="J615">
        <f t="shared" ca="1" si="162"/>
        <v>815</v>
      </c>
      <c r="K615" s="1">
        <f t="shared" ca="1" si="163"/>
        <v>46312</v>
      </c>
      <c r="L615" s="1">
        <f t="shared" ca="1" si="164"/>
        <v>46321</v>
      </c>
      <c r="M615" s="1">
        <f t="shared" ca="1" si="165"/>
        <v>46327</v>
      </c>
      <c r="N615">
        <f t="shared" ca="1" si="166"/>
        <v>169011.24</v>
      </c>
      <c r="O615" s="3">
        <f t="shared" ca="1" si="167"/>
        <v>90779.760000000009</v>
      </c>
      <c r="P615" s="2">
        <f t="shared" ca="1" si="168"/>
        <v>0.34943381410441476</v>
      </c>
      <c r="Q615" t="str">
        <f t="shared" ca="1" si="169"/>
        <v>Late</v>
      </c>
    </row>
    <row r="616" spans="1:17" x14ac:dyDescent="0.3">
      <c r="A616" t="str">
        <f t="shared" si="153"/>
        <v>S00615</v>
      </c>
      <c r="B616" t="str">
        <f t="shared" ca="1" si="154"/>
        <v>Prime Wholesale</v>
      </c>
      <c r="C616" t="str">
        <f t="shared" ca="1" si="155"/>
        <v>Canada</v>
      </c>
      <c r="D616" t="str">
        <f t="shared" ca="1" si="156"/>
        <v>Rice</v>
      </c>
      <c r="E616">
        <f t="shared" ca="1" si="157"/>
        <v>63</v>
      </c>
      <c r="F616" s="3">
        <f t="shared" ca="1" si="158"/>
        <v>177</v>
      </c>
      <c r="G616">
        <f t="shared" ca="1" si="159"/>
        <v>11151</v>
      </c>
      <c r="H616">
        <f t="shared" ca="1" si="160"/>
        <v>7471.17</v>
      </c>
      <c r="I616">
        <f t="shared" ca="1" si="161"/>
        <v>2027</v>
      </c>
      <c r="J616">
        <f t="shared" ca="1" si="162"/>
        <v>573</v>
      </c>
      <c r="K616" s="1">
        <f t="shared" ca="1" si="163"/>
        <v>45731</v>
      </c>
      <c r="L616" s="1">
        <f t="shared" ca="1" si="164"/>
        <v>45749</v>
      </c>
      <c r="M616" s="1">
        <f t="shared" ca="1" si="165"/>
        <v>45749</v>
      </c>
      <c r="N616">
        <f t="shared" ca="1" si="166"/>
        <v>10071.17</v>
      </c>
      <c r="O616" s="3">
        <f t="shared" ca="1" si="167"/>
        <v>1079.83</v>
      </c>
      <c r="P616" s="2">
        <f t="shared" ca="1" si="168"/>
        <v>9.683705497264819E-2</v>
      </c>
      <c r="Q616" t="str">
        <f t="shared" ca="1" si="169"/>
        <v>On Time</v>
      </c>
    </row>
    <row r="617" spans="1:17" x14ac:dyDescent="0.3">
      <c r="A617" t="str">
        <f t="shared" si="153"/>
        <v>S00616</v>
      </c>
      <c r="B617" t="str">
        <f t="shared" ca="1" si="154"/>
        <v>Prime Wholesale</v>
      </c>
      <c r="C617" t="str">
        <f t="shared" ca="1" si="155"/>
        <v>Australia</v>
      </c>
      <c r="D617" t="str">
        <f t="shared" ca="1" si="156"/>
        <v>Tea</v>
      </c>
      <c r="E617">
        <f t="shared" ca="1" si="157"/>
        <v>415</v>
      </c>
      <c r="F617" s="3">
        <f t="shared" ca="1" si="158"/>
        <v>532</v>
      </c>
      <c r="G617">
        <f t="shared" ca="1" si="159"/>
        <v>220780</v>
      </c>
      <c r="H617">
        <f t="shared" ca="1" si="160"/>
        <v>101558.8</v>
      </c>
      <c r="I617">
        <f t="shared" ca="1" si="161"/>
        <v>8367</v>
      </c>
      <c r="J617">
        <f t="shared" ca="1" si="162"/>
        <v>3529</v>
      </c>
      <c r="K617" s="1">
        <f t="shared" ca="1" si="163"/>
        <v>45756</v>
      </c>
      <c r="L617" s="1">
        <f t="shared" ca="1" si="164"/>
        <v>45767</v>
      </c>
      <c r="M617" s="1">
        <f t="shared" ca="1" si="165"/>
        <v>45770</v>
      </c>
      <c r="N617">
        <f t="shared" ca="1" si="166"/>
        <v>113454.8</v>
      </c>
      <c r="O617" s="3">
        <f t="shared" ca="1" si="167"/>
        <v>107325.2</v>
      </c>
      <c r="P617" s="2">
        <f t="shared" ca="1" si="168"/>
        <v>0.48611830781773713</v>
      </c>
      <c r="Q617" t="str">
        <f t="shared" ca="1" si="169"/>
        <v>Late</v>
      </c>
    </row>
    <row r="618" spans="1:17" x14ac:dyDescent="0.3">
      <c r="A618" t="str">
        <f t="shared" si="153"/>
        <v>S00617</v>
      </c>
      <c r="B618" t="str">
        <f t="shared" ca="1" si="154"/>
        <v>Oceanic Exports</v>
      </c>
      <c r="C618" t="str">
        <f t="shared" ca="1" si="155"/>
        <v>UAE</v>
      </c>
      <c r="D618" t="str">
        <f t="shared" ca="1" si="156"/>
        <v>Pickles</v>
      </c>
      <c r="E618">
        <f t="shared" ca="1" si="157"/>
        <v>137</v>
      </c>
      <c r="F618" s="3">
        <f t="shared" ca="1" si="158"/>
        <v>117</v>
      </c>
      <c r="G618">
        <f t="shared" ca="1" si="159"/>
        <v>16029</v>
      </c>
      <c r="H618">
        <f t="shared" ca="1" si="160"/>
        <v>11861.46</v>
      </c>
      <c r="I618">
        <f t="shared" ca="1" si="161"/>
        <v>11378</v>
      </c>
      <c r="J618">
        <f t="shared" ca="1" si="162"/>
        <v>827</v>
      </c>
      <c r="K618" s="1">
        <f t="shared" ca="1" si="163"/>
        <v>46175</v>
      </c>
      <c r="L618" s="1">
        <f t="shared" ca="1" si="164"/>
        <v>46184</v>
      </c>
      <c r="M618" s="1">
        <f t="shared" ca="1" si="165"/>
        <v>46187</v>
      </c>
      <c r="N618">
        <f t="shared" ca="1" si="166"/>
        <v>24066.46</v>
      </c>
      <c r="O618" s="3">
        <f t="shared" ca="1" si="167"/>
        <v>-8037.4599999999991</v>
      </c>
      <c r="P618" s="2">
        <f t="shared" ca="1" si="168"/>
        <v>-0.50143240376817011</v>
      </c>
      <c r="Q618" t="str">
        <f t="shared" ca="1" si="169"/>
        <v>Late</v>
      </c>
    </row>
    <row r="619" spans="1:17" x14ac:dyDescent="0.3">
      <c r="A619" t="str">
        <f t="shared" si="153"/>
        <v>S00618</v>
      </c>
      <c r="B619" t="str">
        <f t="shared" ca="1" si="154"/>
        <v>Oceanic Exports</v>
      </c>
      <c r="C619" t="str">
        <f t="shared" ca="1" si="155"/>
        <v>UAE</v>
      </c>
      <c r="D619" t="str">
        <f t="shared" ca="1" si="156"/>
        <v>Sauces</v>
      </c>
      <c r="E619">
        <f t="shared" ca="1" si="157"/>
        <v>243</v>
      </c>
      <c r="F619" s="3">
        <f t="shared" ca="1" si="158"/>
        <v>408</v>
      </c>
      <c r="G619">
        <f t="shared" ca="1" si="159"/>
        <v>99144</v>
      </c>
      <c r="H619">
        <f t="shared" ca="1" si="160"/>
        <v>71383.679999999993</v>
      </c>
      <c r="I619">
        <f t="shared" ca="1" si="161"/>
        <v>7603</v>
      </c>
      <c r="J619">
        <f t="shared" ca="1" si="162"/>
        <v>2353</v>
      </c>
      <c r="K619" s="1">
        <f t="shared" ca="1" si="163"/>
        <v>46226</v>
      </c>
      <c r="L619" s="1">
        <f t="shared" ca="1" si="164"/>
        <v>46236</v>
      </c>
      <c r="M619" s="1">
        <f t="shared" ca="1" si="165"/>
        <v>46238</v>
      </c>
      <c r="N619">
        <f t="shared" ca="1" si="166"/>
        <v>81339.679999999993</v>
      </c>
      <c r="O619" s="3">
        <f t="shared" ca="1" si="167"/>
        <v>17804.320000000007</v>
      </c>
      <c r="P619" s="2">
        <f t="shared" ca="1" si="168"/>
        <v>0.17958040829500532</v>
      </c>
      <c r="Q619" t="str">
        <f t="shared" ca="1" si="169"/>
        <v>Late</v>
      </c>
    </row>
    <row r="620" spans="1:17" x14ac:dyDescent="0.3">
      <c r="A620" t="str">
        <f t="shared" si="153"/>
        <v>S00619</v>
      </c>
      <c r="B620" t="str">
        <f t="shared" ca="1" si="154"/>
        <v>Global Foods</v>
      </c>
      <c r="C620" t="str">
        <f t="shared" ca="1" si="155"/>
        <v>UAE</v>
      </c>
      <c r="D620" t="str">
        <f t="shared" ca="1" si="156"/>
        <v>Sauces</v>
      </c>
      <c r="E620">
        <f t="shared" ca="1" si="157"/>
        <v>54</v>
      </c>
      <c r="F620" s="3">
        <f t="shared" ca="1" si="158"/>
        <v>352</v>
      </c>
      <c r="G620">
        <f t="shared" ca="1" si="159"/>
        <v>19008</v>
      </c>
      <c r="H620">
        <f t="shared" ca="1" si="160"/>
        <v>10834.56</v>
      </c>
      <c r="I620">
        <f t="shared" ca="1" si="161"/>
        <v>2437</v>
      </c>
      <c r="J620">
        <f t="shared" ca="1" si="162"/>
        <v>2155</v>
      </c>
      <c r="K620" s="1">
        <f t="shared" ca="1" si="163"/>
        <v>46186</v>
      </c>
      <c r="L620" s="1">
        <f t="shared" ca="1" si="164"/>
        <v>46199</v>
      </c>
      <c r="M620" s="1">
        <f t="shared" ca="1" si="165"/>
        <v>46199</v>
      </c>
      <c r="N620">
        <f t="shared" ca="1" si="166"/>
        <v>15426.56</v>
      </c>
      <c r="O620" s="3">
        <f t="shared" ca="1" si="167"/>
        <v>3581.4400000000005</v>
      </c>
      <c r="P620" s="2">
        <f t="shared" ca="1" si="168"/>
        <v>0.18841750841750846</v>
      </c>
      <c r="Q620" t="str">
        <f t="shared" ca="1" si="169"/>
        <v>On Time</v>
      </c>
    </row>
    <row r="621" spans="1:17" x14ac:dyDescent="0.3">
      <c r="A621" t="str">
        <f t="shared" si="153"/>
        <v>S00620</v>
      </c>
      <c r="B621" t="str">
        <f t="shared" ca="1" si="154"/>
        <v>FreshMart Ltd</v>
      </c>
      <c r="C621" t="str">
        <f t="shared" ca="1" si="155"/>
        <v>UK</v>
      </c>
      <c r="D621" t="str">
        <f t="shared" ca="1" si="156"/>
        <v>Pickles</v>
      </c>
      <c r="E621">
        <f t="shared" ca="1" si="157"/>
        <v>357</v>
      </c>
      <c r="F621" s="3">
        <f t="shared" ca="1" si="158"/>
        <v>755</v>
      </c>
      <c r="G621">
        <f t="shared" ca="1" si="159"/>
        <v>269535</v>
      </c>
      <c r="H621">
        <f t="shared" ca="1" si="160"/>
        <v>159025.65</v>
      </c>
      <c r="I621">
        <f t="shared" ca="1" si="161"/>
        <v>11694</v>
      </c>
      <c r="J621">
        <f t="shared" ca="1" si="162"/>
        <v>1777</v>
      </c>
      <c r="K621" s="1">
        <f t="shared" ca="1" si="163"/>
        <v>45721</v>
      </c>
      <c r="L621" s="1">
        <f t="shared" ca="1" si="164"/>
        <v>45740</v>
      </c>
      <c r="M621" s="1">
        <f t="shared" ca="1" si="165"/>
        <v>45744</v>
      </c>
      <c r="N621">
        <f t="shared" ca="1" si="166"/>
        <v>172496.65</v>
      </c>
      <c r="O621" s="3">
        <f t="shared" ca="1" si="167"/>
        <v>97038.35</v>
      </c>
      <c r="P621" s="2">
        <f t="shared" ca="1" si="168"/>
        <v>0.36002133303652589</v>
      </c>
      <c r="Q621" t="str">
        <f t="shared" ca="1" si="169"/>
        <v>Late</v>
      </c>
    </row>
    <row r="622" spans="1:17" x14ac:dyDescent="0.3">
      <c r="A622" t="str">
        <f t="shared" si="153"/>
        <v>S00621</v>
      </c>
      <c r="B622" t="str">
        <f t="shared" ca="1" si="154"/>
        <v>Prime Wholesale</v>
      </c>
      <c r="C622" t="str">
        <f t="shared" ca="1" si="155"/>
        <v>Australia</v>
      </c>
      <c r="D622" t="str">
        <f t="shared" ca="1" si="156"/>
        <v>Spices</v>
      </c>
      <c r="E622">
        <f t="shared" ca="1" si="157"/>
        <v>259</v>
      </c>
      <c r="F622" s="3">
        <f t="shared" ca="1" si="158"/>
        <v>634</v>
      </c>
      <c r="G622">
        <f t="shared" ca="1" si="159"/>
        <v>164206</v>
      </c>
      <c r="H622">
        <f t="shared" ca="1" si="160"/>
        <v>90313.3</v>
      </c>
      <c r="I622">
        <f t="shared" ca="1" si="161"/>
        <v>3181</v>
      </c>
      <c r="J622">
        <f t="shared" ca="1" si="162"/>
        <v>3577</v>
      </c>
      <c r="K622" s="1">
        <f t="shared" ca="1" si="163"/>
        <v>45992</v>
      </c>
      <c r="L622" s="1">
        <f t="shared" ca="1" si="164"/>
        <v>46009</v>
      </c>
      <c r="M622" s="1">
        <f t="shared" ca="1" si="165"/>
        <v>46012</v>
      </c>
      <c r="N622">
        <f t="shared" ca="1" si="166"/>
        <v>97071.3</v>
      </c>
      <c r="O622" s="3">
        <f t="shared" ca="1" si="167"/>
        <v>67134.7</v>
      </c>
      <c r="P622" s="2">
        <f t="shared" ca="1" si="168"/>
        <v>0.40884437840273802</v>
      </c>
      <c r="Q622" t="str">
        <f t="shared" ca="1" si="169"/>
        <v>Late</v>
      </c>
    </row>
    <row r="623" spans="1:17" x14ac:dyDescent="0.3">
      <c r="A623" t="str">
        <f t="shared" si="153"/>
        <v>S00622</v>
      </c>
      <c r="B623" t="str">
        <f t="shared" ca="1" si="154"/>
        <v>Alpha Traders</v>
      </c>
      <c r="C623" t="str">
        <f t="shared" ca="1" si="155"/>
        <v>Canada</v>
      </c>
      <c r="D623" t="str">
        <f t="shared" ca="1" si="156"/>
        <v>Pickles</v>
      </c>
      <c r="E623">
        <f t="shared" ca="1" si="157"/>
        <v>133</v>
      </c>
      <c r="F623" s="3">
        <f t="shared" ca="1" si="158"/>
        <v>110</v>
      </c>
      <c r="G623">
        <f t="shared" ca="1" si="159"/>
        <v>14630</v>
      </c>
      <c r="H623">
        <f t="shared" ca="1" si="160"/>
        <v>8192.7999999999993</v>
      </c>
      <c r="I623">
        <f t="shared" ca="1" si="161"/>
        <v>6642</v>
      </c>
      <c r="J623">
        <f t="shared" ca="1" si="162"/>
        <v>1803</v>
      </c>
      <c r="K623" s="1">
        <f t="shared" ca="1" si="163"/>
        <v>45694</v>
      </c>
      <c r="L623" s="1">
        <f t="shared" ca="1" si="164"/>
        <v>45713</v>
      </c>
      <c r="M623" s="1">
        <f t="shared" ca="1" si="165"/>
        <v>45710</v>
      </c>
      <c r="N623">
        <f t="shared" ca="1" si="166"/>
        <v>16637.8</v>
      </c>
      <c r="O623" s="3">
        <f t="shared" ca="1" si="167"/>
        <v>-2007.7999999999993</v>
      </c>
      <c r="P623" s="2">
        <f t="shared" ca="1" si="168"/>
        <v>-0.13723855092276141</v>
      </c>
      <c r="Q623" t="str">
        <f t="shared" ca="1" si="169"/>
        <v>On Time</v>
      </c>
    </row>
    <row r="624" spans="1:17" x14ac:dyDescent="0.3">
      <c r="A624" t="str">
        <f t="shared" si="153"/>
        <v>S00623</v>
      </c>
      <c r="B624" t="str">
        <f t="shared" ca="1" si="154"/>
        <v>Global Foods</v>
      </c>
      <c r="C624" t="str">
        <f t="shared" ca="1" si="155"/>
        <v>Australia</v>
      </c>
      <c r="D624" t="str">
        <f t="shared" ca="1" si="156"/>
        <v>Spices</v>
      </c>
      <c r="E624">
        <f t="shared" ca="1" si="157"/>
        <v>496</v>
      </c>
      <c r="F624" s="3">
        <f t="shared" ca="1" si="158"/>
        <v>494</v>
      </c>
      <c r="G624">
        <f t="shared" ca="1" si="159"/>
        <v>245024</v>
      </c>
      <c r="H624">
        <f t="shared" ca="1" si="160"/>
        <v>176417.28</v>
      </c>
      <c r="I624">
        <f t="shared" ca="1" si="161"/>
        <v>10070</v>
      </c>
      <c r="J624">
        <f t="shared" ca="1" si="162"/>
        <v>2717</v>
      </c>
      <c r="K624" s="1">
        <f t="shared" ca="1" si="163"/>
        <v>46202</v>
      </c>
      <c r="L624" s="1">
        <f t="shared" ca="1" si="164"/>
        <v>46222</v>
      </c>
      <c r="M624" s="1">
        <f t="shared" ca="1" si="165"/>
        <v>46223</v>
      </c>
      <c r="N624">
        <f t="shared" ca="1" si="166"/>
        <v>189204.28</v>
      </c>
      <c r="O624" s="3">
        <f t="shared" ca="1" si="167"/>
        <v>55819.72</v>
      </c>
      <c r="P624" s="2">
        <f t="shared" ca="1" si="168"/>
        <v>0.22781327543424318</v>
      </c>
      <c r="Q624" t="str">
        <f t="shared" ca="1" si="169"/>
        <v>Late</v>
      </c>
    </row>
    <row r="625" spans="1:17" x14ac:dyDescent="0.3">
      <c r="A625" t="str">
        <f t="shared" si="153"/>
        <v>S00624</v>
      </c>
      <c r="B625" t="str">
        <f t="shared" ca="1" si="154"/>
        <v>FreshMart Ltd</v>
      </c>
      <c r="C625" t="str">
        <f t="shared" ca="1" si="155"/>
        <v>Australia</v>
      </c>
      <c r="D625" t="str">
        <f t="shared" ca="1" si="156"/>
        <v>Tea</v>
      </c>
      <c r="E625">
        <f t="shared" ca="1" si="157"/>
        <v>79</v>
      </c>
      <c r="F625" s="3">
        <f t="shared" ca="1" si="158"/>
        <v>449</v>
      </c>
      <c r="G625">
        <f t="shared" ca="1" si="159"/>
        <v>35471</v>
      </c>
      <c r="H625">
        <f t="shared" ca="1" si="160"/>
        <v>19154.34</v>
      </c>
      <c r="I625">
        <f t="shared" ca="1" si="161"/>
        <v>1959</v>
      </c>
      <c r="J625">
        <f t="shared" ca="1" si="162"/>
        <v>2082</v>
      </c>
      <c r="K625" s="1">
        <f t="shared" ca="1" si="163"/>
        <v>45838</v>
      </c>
      <c r="L625" s="1">
        <f t="shared" ca="1" si="164"/>
        <v>45848</v>
      </c>
      <c r="M625" s="1">
        <f t="shared" ca="1" si="165"/>
        <v>45850</v>
      </c>
      <c r="N625">
        <f t="shared" ca="1" si="166"/>
        <v>23195.34</v>
      </c>
      <c r="O625" s="3">
        <f t="shared" ca="1" si="167"/>
        <v>12275.66</v>
      </c>
      <c r="P625" s="2">
        <f t="shared" ca="1" si="168"/>
        <v>0.34607594936708863</v>
      </c>
      <c r="Q625" t="str">
        <f t="shared" ca="1" si="169"/>
        <v>Late</v>
      </c>
    </row>
    <row r="626" spans="1:17" x14ac:dyDescent="0.3">
      <c r="A626" t="str">
        <f t="shared" si="153"/>
        <v>S00625</v>
      </c>
      <c r="B626" t="str">
        <f t="shared" ca="1" si="154"/>
        <v>Alpha Traders</v>
      </c>
      <c r="C626" t="str">
        <f t="shared" ca="1" si="155"/>
        <v>UAE</v>
      </c>
      <c r="D626" t="str">
        <f t="shared" ca="1" si="156"/>
        <v>Spices</v>
      </c>
      <c r="E626">
        <f t="shared" ca="1" si="157"/>
        <v>209</v>
      </c>
      <c r="F626" s="3">
        <f t="shared" ca="1" si="158"/>
        <v>173</v>
      </c>
      <c r="G626">
        <f t="shared" ca="1" si="159"/>
        <v>36157</v>
      </c>
      <c r="H626">
        <f t="shared" ca="1" si="160"/>
        <v>19524.78</v>
      </c>
      <c r="I626">
        <f t="shared" ca="1" si="161"/>
        <v>6329</v>
      </c>
      <c r="J626">
        <f t="shared" ca="1" si="162"/>
        <v>2037</v>
      </c>
      <c r="K626" s="1">
        <f t="shared" ca="1" si="163"/>
        <v>45923</v>
      </c>
      <c r="L626" s="1">
        <f t="shared" ca="1" si="164"/>
        <v>45941</v>
      </c>
      <c r="M626" s="1">
        <f t="shared" ca="1" si="165"/>
        <v>45942</v>
      </c>
      <c r="N626">
        <f t="shared" ca="1" si="166"/>
        <v>27890.78</v>
      </c>
      <c r="O626" s="3">
        <f t="shared" ca="1" si="167"/>
        <v>8266.2200000000012</v>
      </c>
      <c r="P626" s="2">
        <f t="shared" ca="1" si="168"/>
        <v>0.22862018419669777</v>
      </c>
      <c r="Q626" t="str">
        <f t="shared" ca="1" si="169"/>
        <v>Late</v>
      </c>
    </row>
    <row r="627" spans="1:17" x14ac:dyDescent="0.3">
      <c r="A627" t="str">
        <f t="shared" si="153"/>
        <v>S00626</v>
      </c>
      <c r="B627" t="str">
        <f t="shared" ca="1" si="154"/>
        <v>Alpha Traders</v>
      </c>
      <c r="C627" t="str">
        <f t="shared" ca="1" si="155"/>
        <v>UAE</v>
      </c>
      <c r="D627" t="str">
        <f t="shared" ca="1" si="156"/>
        <v>Pickles</v>
      </c>
      <c r="E627">
        <f t="shared" ca="1" si="157"/>
        <v>366</v>
      </c>
      <c r="F627" s="3">
        <f t="shared" ca="1" si="158"/>
        <v>485</v>
      </c>
      <c r="G627">
        <f t="shared" ca="1" si="159"/>
        <v>177510</v>
      </c>
      <c r="H627">
        <f t="shared" ca="1" si="160"/>
        <v>85204.800000000003</v>
      </c>
      <c r="I627">
        <f t="shared" ca="1" si="161"/>
        <v>10082</v>
      </c>
      <c r="J627">
        <f t="shared" ca="1" si="162"/>
        <v>1126</v>
      </c>
      <c r="K627" s="1">
        <f t="shared" ca="1" si="163"/>
        <v>46063</v>
      </c>
      <c r="L627" s="1">
        <f t="shared" ca="1" si="164"/>
        <v>46073</v>
      </c>
      <c r="M627" s="1">
        <f t="shared" ca="1" si="165"/>
        <v>46075</v>
      </c>
      <c r="N627">
        <f t="shared" ca="1" si="166"/>
        <v>96412.800000000003</v>
      </c>
      <c r="O627" s="3">
        <f t="shared" ca="1" si="167"/>
        <v>81097.2</v>
      </c>
      <c r="P627" s="2">
        <f t="shared" ca="1" si="168"/>
        <v>0.45685989521717085</v>
      </c>
      <c r="Q627" t="str">
        <f t="shared" ca="1" si="169"/>
        <v>Late</v>
      </c>
    </row>
    <row r="628" spans="1:17" x14ac:dyDescent="0.3">
      <c r="A628" t="str">
        <f t="shared" si="153"/>
        <v>S00627</v>
      </c>
      <c r="B628" t="str">
        <f t="shared" ca="1" si="154"/>
        <v>Oceanic Exports</v>
      </c>
      <c r="C628" t="str">
        <f t="shared" ca="1" si="155"/>
        <v>UK</v>
      </c>
      <c r="D628" t="str">
        <f t="shared" ca="1" si="156"/>
        <v>Rice</v>
      </c>
      <c r="E628">
        <f t="shared" ca="1" si="157"/>
        <v>162</v>
      </c>
      <c r="F628" s="3">
        <f t="shared" ca="1" si="158"/>
        <v>648</v>
      </c>
      <c r="G628">
        <f t="shared" ca="1" si="159"/>
        <v>104976</v>
      </c>
      <c r="H628">
        <f t="shared" ca="1" si="160"/>
        <v>73483.199999999997</v>
      </c>
      <c r="I628">
        <f t="shared" ca="1" si="161"/>
        <v>4017</v>
      </c>
      <c r="J628">
        <f t="shared" ca="1" si="162"/>
        <v>1749</v>
      </c>
      <c r="K628" s="1">
        <f t="shared" ca="1" si="163"/>
        <v>46143</v>
      </c>
      <c r="L628" s="1">
        <f t="shared" ca="1" si="164"/>
        <v>46163</v>
      </c>
      <c r="M628" s="1">
        <f t="shared" ca="1" si="165"/>
        <v>46163</v>
      </c>
      <c r="N628">
        <f t="shared" ca="1" si="166"/>
        <v>79249.2</v>
      </c>
      <c r="O628" s="3">
        <f t="shared" ca="1" si="167"/>
        <v>25726.800000000003</v>
      </c>
      <c r="P628" s="2">
        <f t="shared" ca="1" si="168"/>
        <v>0.24507315957933246</v>
      </c>
      <c r="Q628" t="str">
        <f t="shared" ca="1" si="169"/>
        <v>On Time</v>
      </c>
    </row>
    <row r="629" spans="1:17" x14ac:dyDescent="0.3">
      <c r="A629" t="str">
        <f t="shared" si="153"/>
        <v>S00628</v>
      </c>
      <c r="B629" t="str">
        <f t="shared" ca="1" si="154"/>
        <v>Beta Imports</v>
      </c>
      <c r="C629" t="str">
        <f t="shared" ca="1" si="155"/>
        <v>UAE</v>
      </c>
      <c r="D629" t="str">
        <f t="shared" ca="1" si="156"/>
        <v>Sauces</v>
      </c>
      <c r="E629">
        <f t="shared" ca="1" si="157"/>
        <v>482</v>
      </c>
      <c r="F629" s="3">
        <f t="shared" ca="1" si="158"/>
        <v>437</v>
      </c>
      <c r="G629">
        <f t="shared" ca="1" si="159"/>
        <v>210634</v>
      </c>
      <c r="H629">
        <f t="shared" ca="1" si="160"/>
        <v>103210.66</v>
      </c>
      <c r="I629">
        <f t="shared" ca="1" si="161"/>
        <v>8200</v>
      </c>
      <c r="J629">
        <f t="shared" ca="1" si="162"/>
        <v>2631</v>
      </c>
      <c r="K629" s="1">
        <f t="shared" ca="1" si="163"/>
        <v>46030</v>
      </c>
      <c r="L629" s="1">
        <f t="shared" ca="1" si="164"/>
        <v>46039</v>
      </c>
      <c r="M629" s="1">
        <f t="shared" ca="1" si="165"/>
        <v>46036</v>
      </c>
      <c r="N629">
        <f t="shared" ca="1" si="166"/>
        <v>114041.66</v>
      </c>
      <c r="O629" s="3">
        <f t="shared" ca="1" si="167"/>
        <v>96592.34</v>
      </c>
      <c r="P629" s="2">
        <f t="shared" ca="1" si="168"/>
        <v>0.45857905181499659</v>
      </c>
      <c r="Q629" t="str">
        <f t="shared" ca="1" si="169"/>
        <v>On Time</v>
      </c>
    </row>
    <row r="630" spans="1:17" x14ac:dyDescent="0.3">
      <c r="A630" t="str">
        <f t="shared" si="153"/>
        <v>S00629</v>
      </c>
      <c r="B630" t="str">
        <f t="shared" ca="1" si="154"/>
        <v>Oceanic Exports</v>
      </c>
      <c r="C630" t="str">
        <f t="shared" ca="1" si="155"/>
        <v>Australia</v>
      </c>
      <c r="D630" t="str">
        <f t="shared" ca="1" si="156"/>
        <v>Tea</v>
      </c>
      <c r="E630">
        <f t="shared" ca="1" si="157"/>
        <v>137</v>
      </c>
      <c r="F630" s="3">
        <f t="shared" ca="1" si="158"/>
        <v>324</v>
      </c>
      <c r="G630">
        <f t="shared" ca="1" si="159"/>
        <v>44388</v>
      </c>
      <c r="H630">
        <f t="shared" ca="1" si="160"/>
        <v>23969.52</v>
      </c>
      <c r="I630">
        <f t="shared" ca="1" si="161"/>
        <v>11346</v>
      </c>
      <c r="J630">
        <f t="shared" ca="1" si="162"/>
        <v>1918</v>
      </c>
      <c r="K630" s="1">
        <f t="shared" ca="1" si="163"/>
        <v>45808</v>
      </c>
      <c r="L630" s="1">
        <f t="shared" ca="1" si="164"/>
        <v>45816</v>
      </c>
      <c r="M630" s="1">
        <f t="shared" ca="1" si="165"/>
        <v>45818</v>
      </c>
      <c r="N630">
        <f t="shared" ca="1" si="166"/>
        <v>37233.520000000004</v>
      </c>
      <c r="O630" s="3">
        <f t="shared" ca="1" si="167"/>
        <v>7154.4799999999959</v>
      </c>
      <c r="P630" s="2">
        <f t="shared" ca="1" si="168"/>
        <v>0.16118049923402714</v>
      </c>
      <c r="Q630" t="str">
        <f t="shared" ca="1" si="169"/>
        <v>Late</v>
      </c>
    </row>
    <row r="631" spans="1:17" x14ac:dyDescent="0.3">
      <c r="A631" t="str">
        <f t="shared" si="153"/>
        <v>S00630</v>
      </c>
      <c r="B631" t="str">
        <f t="shared" ca="1" si="154"/>
        <v>Global Foods</v>
      </c>
      <c r="C631" t="str">
        <f t="shared" ca="1" si="155"/>
        <v>Singapore</v>
      </c>
      <c r="D631" t="str">
        <f t="shared" ca="1" si="156"/>
        <v>Pickles</v>
      </c>
      <c r="E631">
        <f t="shared" ca="1" si="157"/>
        <v>349</v>
      </c>
      <c r="F631" s="3">
        <f t="shared" ca="1" si="158"/>
        <v>483</v>
      </c>
      <c r="G631">
        <f t="shared" ca="1" si="159"/>
        <v>168567</v>
      </c>
      <c r="H631">
        <f t="shared" ca="1" si="160"/>
        <v>87654.84</v>
      </c>
      <c r="I631">
        <f t="shared" ca="1" si="161"/>
        <v>8245</v>
      </c>
      <c r="J631">
        <f t="shared" ca="1" si="162"/>
        <v>640</v>
      </c>
      <c r="K631" s="1">
        <f t="shared" ca="1" si="163"/>
        <v>46223</v>
      </c>
      <c r="L631" s="1">
        <f t="shared" ca="1" si="164"/>
        <v>46234</v>
      </c>
      <c r="M631" s="1">
        <f t="shared" ca="1" si="165"/>
        <v>46240</v>
      </c>
      <c r="N631">
        <f t="shared" ca="1" si="166"/>
        <v>96539.839999999997</v>
      </c>
      <c r="O631" s="3">
        <f t="shared" ca="1" si="167"/>
        <v>72027.16</v>
      </c>
      <c r="P631" s="2">
        <f t="shared" ca="1" si="168"/>
        <v>0.42729098815307864</v>
      </c>
      <c r="Q631" t="str">
        <f t="shared" ca="1" si="169"/>
        <v>Late</v>
      </c>
    </row>
    <row r="632" spans="1:17" x14ac:dyDescent="0.3">
      <c r="A632" t="str">
        <f t="shared" si="153"/>
        <v>S00631</v>
      </c>
      <c r="B632" t="str">
        <f t="shared" ca="1" si="154"/>
        <v>Beta Imports</v>
      </c>
      <c r="C632" t="str">
        <f t="shared" ca="1" si="155"/>
        <v>Canada</v>
      </c>
      <c r="D632" t="str">
        <f t="shared" ca="1" si="156"/>
        <v>Sauces</v>
      </c>
      <c r="E632">
        <f t="shared" ca="1" si="157"/>
        <v>206</v>
      </c>
      <c r="F632" s="3">
        <f t="shared" ca="1" si="158"/>
        <v>288</v>
      </c>
      <c r="G632">
        <f t="shared" ca="1" si="159"/>
        <v>59328</v>
      </c>
      <c r="H632">
        <f t="shared" ca="1" si="160"/>
        <v>29664</v>
      </c>
      <c r="I632">
        <f t="shared" ca="1" si="161"/>
        <v>6075</v>
      </c>
      <c r="J632">
        <f t="shared" ca="1" si="162"/>
        <v>2182</v>
      </c>
      <c r="K632" s="1">
        <f t="shared" ca="1" si="163"/>
        <v>46145</v>
      </c>
      <c r="L632" s="1">
        <f t="shared" ca="1" si="164"/>
        <v>46164</v>
      </c>
      <c r="M632" s="1">
        <f t="shared" ca="1" si="165"/>
        <v>46163</v>
      </c>
      <c r="N632">
        <f t="shared" ca="1" si="166"/>
        <v>37921</v>
      </c>
      <c r="O632" s="3">
        <f t="shared" ca="1" si="167"/>
        <v>21407</v>
      </c>
      <c r="P632" s="2">
        <f t="shared" ca="1" si="168"/>
        <v>0.3608245685005394</v>
      </c>
      <c r="Q632" t="str">
        <f t="shared" ca="1" si="169"/>
        <v>On Time</v>
      </c>
    </row>
    <row r="633" spans="1:17" x14ac:dyDescent="0.3">
      <c r="A633" t="str">
        <f t="shared" si="153"/>
        <v>S00632</v>
      </c>
      <c r="B633" t="str">
        <f t="shared" ca="1" si="154"/>
        <v>Oceanic Exports</v>
      </c>
      <c r="C633" t="str">
        <f t="shared" ca="1" si="155"/>
        <v>Australia</v>
      </c>
      <c r="D633" t="str">
        <f t="shared" ca="1" si="156"/>
        <v>Tea</v>
      </c>
      <c r="E633">
        <f t="shared" ca="1" si="157"/>
        <v>233</v>
      </c>
      <c r="F633" s="3">
        <f t="shared" ca="1" si="158"/>
        <v>204</v>
      </c>
      <c r="G633">
        <f t="shared" ca="1" si="159"/>
        <v>47532</v>
      </c>
      <c r="H633">
        <f t="shared" ca="1" si="160"/>
        <v>33272.400000000001</v>
      </c>
      <c r="I633">
        <f t="shared" ca="1" si="161"/>
        <v>7302</v>
      </c>
      <c r="J633">
        <f t="shared" ca="1" si="162"/>
        <v>3915</v>
      </c>
      <c r="K633" s="1">
        <f t="shared" ca="1" si="163"/>
        <v>45922</v>
      </c>
      <c r="L633" s="1">
        <f t="shared" ca="1" si="164"/>
        <v>45938</v>
      </c>
      <c r="M633" s="1">
        <f t="shared" ca="1" si="165"/>
        <v>45943</v>
      </c>
      <c r="N633">
        <f t="shared" ca="1" si="166"/>
        <v>44489.4</v>
      </c>
      <c r="O633" s="3">
        <f t="shared" ca="1" si="167"/>
        <v>3042.5999999999985</v>
      </c>
      <c r="P633" s="2">
        <f t="shared" ca="1" si="168"/>
        <v>6.401161322898255E-2</v>
      </c>
      <c r="Q633" t="str">
        <f t="shared" ca="1" si="169"/>
        <v>Late</v>
      </c>
    </row>
    <row r="634" spans="1:17" x14ac:dyDescent="0.3">
      <c r="A634" t="str">
        <f t="shared" si="153"/>
        <v>S00633</v>
      </c>
      <c r="B634" t="str">
        <f t="shared" ca="1" si="154"/>
        <v>FreshMart Ltd</v>
      </c>
      <c r="C634" t="str">
        <f t="shared" ca="1" si="155"/>
        <v>Australia</v>
      </c>
      <c r="D634" t="str">
        <f t="shared" ca="1" si="156"/>
        <v>Tea</v>
      </c>
      <c r="E634">
        <f t="shared" ca="1" si="157"/>
        <v>209</v>
      </c>
      <c r="F634" s="3">
        <f t="shared" ca="1" si="158"/>
        <v>386</v>
      </c>
      <c r="G634">
        <f t="shared" ca="1" si="159"/>
        <v>80674</v>
      </c>
      <c r="H634">
        <f t="shared" ca="1" si="160"/>
        <v>46790.92</v>
      </c>
      <c r="I634">
        <f t="shared" ca="1" si="161"/>
        <v>2366</v>
      </c>
      <c r="J634">
        <f t="shared" ca="1" si="162"/>
        <v>816</v>
      </c>
      <c r="K634" s="1">
        <f t="shared" ca="1" si="163"/>
        <v>45688</v>
      </c>
      <c r="L634" s="1">
        <f t="shared" ca="1" si="164"/>
        <v>45696</v>
      </c>
      <c r="M634" s="1">
        <f t="shared" ca="1" si="165"/>
        <v>45699</v>
      </c>
      <c r="N634">
        <f t="shared" ca="1" si="166"/>
        <v>49972.92</v>
      </c>
      <c r="O634" s="3">
        <f t="shared" ca="1" si="167"/>
        <v>30701.08</v>
      </c>
      <c r="P634" s="2">
        <f t="shared" ca="1" si="168"/>
        <v>0.3805573047078365</v>
      </c>
      <c r="Q634" t="str">
        <f t="shared" ca="1" si="169"/>
        <v>Late</v>
      </c>
    </row>
    <row r="635" spans="1:17" x14ac:dyDescent="0.3">
      <c r="A635" t="str">
        <f t="shared" si="153"/>
        <v>S00634</v>
      </c>
      <c r="B635" t="str">
        <f t="shared" ca="1" si="154"/>
        <v>Global Foods</v>
      </c>
      <c r="C635" t="str">
        <f t="shared" ca="1" si="155"/>
        <v>UK</v>
      </c>
      <c r="D635" t="str">
        <f t="shared" ca="1" si="156"/>
        <v>Sauces</v>
      </c>
      <c r="E635">
        <f t="shared" ca="1" si="157"/>
        <v>479</v>
      </c>
      <c r="F635" s="3">
        <f t="shared" ca="1" si="158"/>
        <v>548</v>
      </c>
      <c r="G635">
        <f t="shared" ca="1" si="159"/>
        <v>262492</v>
      </c>
      <c r="H635">
        <f t="shared" ca="1" si="160"/>
        <v>162745.04</v>
      </c>
      <c r="I635">
        <f t="shared" ca="1" si="161"/>
        <v>3870</v>
      </c>
      <c r="J635">
        <f t="shared" ca="1" si="162"/>
        <v>1192</v>
      </c>
      <c r="K635" s="1">
        <f t="shared" ca="1" si="163"/>
        <v>46229</v>
      </c>
      <c r="L635" s="1">
        <f t="shared" ca="1" si="164"/>
        <v>46243</v>
      </c>
      <c r="M635" s="1">
        <f t="shared" ca="1" si="165"/>
        <v>46247</v>
      </c>
      <c r="N635">
        <f t="shared" ca="1" si="166"/>
        <v>167807.04</v>
      </c>
      <c r="O635" s="3">
        <f t="shared" ca="1" si="167"/>
        <v>94684.959999999992</v>
      </c>
      <c r="P635" s="2">
        <f t="shared" ca="1" si="168"/>
        <v>0.36071560276122699</v>
      </c>
      <c r="Q635" t="str">
        <f t="shared" ca="1" si="169"/>
        <v>Late</v>
      </c>
    </row>
    <row r="636" spans="1:17" x14ac:dyDescent="0.3">
      <c r="A636" t="str">
        <f t="shared" si="153"/>
        <v>S00635</v>
      </c>
      <c r="B636" t="str">
        <f t="shared" ca="1" si="154"/>
        <v>FreshMart Ltd</v>
      </c>
      <c r="C636" t="str">
        <f t="shared" ca="1" si="155"/>
        <v>Australia</v>
      </c>
      <c r="D636" t="str">
        <f t="shared" ca="1" si="156"/>
        <v>Tea</v>
      </c>
      <c r="E636">
        <f t="shared" ca="1" si="157"/>
        <v>429</v>
      </c>
      <c r="F636" s="3">
        <f t="shared" ca="1" si="158"/>
        <v>630</v>
      </c>
      <c r="G636">
        <f t="shared" ca="1" si="159"/>
        <v>270270</v>
      </c>
      <c r="H636">
        <f t="shared" ca="1" si="160"/>
        <v>172972.79999999999</v>
      </c>
      <c r="I636">
        <f t="shared" ca="1" si="161"/>
        <v>10001</v>
      </c>
      <c r="J636">
        <f t="shared" ca="1" si="162"/>
        <v>1976</v>
      </c>
      <c r="K636" s="1">
        <f t="shared" ca="1" si="163"/>
        <v>46224</v>
      </c>
      <c r="L636" s="1">
        <f t="shared" ca="1" si="164"/>
        <v>46239</v>
      </c>
      <c r="M636" s="1">
        <f t="shared" ca="1" si="165"/>
        <v>46245</v>
      </c>
      <c r="N636">
        <f t="shared" ca="1" si="166"/>
        <v>184949.8</v>
      </c>
      <c r="O636" s="3">
        <f t="shared" ca="1" si="167"/>
        <v>85320.200000000012</v>
      </c>
      <c r="P636" s="2">
        <f t="shared" ca="1" si="168"/>
        <v>0.31568505568505573</v>
      </c>
      <c r="Q636" t="str">
        <f t="shared" ca="1" si="169"/>
        <v>Late</v>
      </c>
    </row>
    <row r="637" spans="1:17" x14ac:dyDescent="0.3">
      <c r="A637" t="str">
        <f t="shared" si="153"/>
        <v>S00636</v>
      </c>
      <c r="B637" t="str">
        <f t="shared" ca="1" si="154"/>
        <v>Prime Wholesale</v>
      </c>
      <c r="C637" t="str">
        <f t="shared" ca="1" si="155"/>
        <v>Canada</v>
      </c>
      <c r="D637" t="str">
        <f t="shared" ca="1" si="156"/>
        <v>Sauces</v>
      </c>
      <c r="E637">
        <f t="shared" ca="1" si="157"/>
        <v>150</v>
      </c>
      <c r="F637" s="3">
        <f t="shared" ca="1" si="158"/>
        <v>316</v>
      </c>
      <c r="G637">
        <f t="shared" ca="1" si="159"/>
        <v>47400</v>
      </c>
      <c r="H637">
        <f t="shared" ca="1" si="160"/>
        <v>30336</v>
      </c>
      <c r="I637">
        <f t="shared" ca="1" si="161"/>
        <v>1725</v>
      </c>
      <c r="J637">
        <f t="shared" ca="1" si="162"/>
        <v>2227</v>
      </c>
      <c r="K637" s="1">
        <f t="shared" ca="1" si="163"/>
        <v>46088</v>
      </c>
      <c r="L637" s="1">
        <f t="shared" ca="1" si="164"/>
        <v>46095</v>
      </c>
      <c r="M637" s="1">
        <f t="shared" ca="1" si="165"/>
        <v>46095</v>
      </c>
      <c r="N637">
        <f t="shared" ca="1" si="166"/>
        <v>34288</v>
      </c>
      <c r="O637" s="3">
        <f t="shared" ca="1" si="167"/>
        <v>13112</v>
      </c>
      <c r="P637" s="2">
        <f t="shared" ca="1" si="168"/>
        <v>0.27662447257383965</v>
      </c>
      <c r="Q637" t="str">
        <f t="shared" ca="1" si="169"/>
        <v>On Time</v>
      </c>
    </row>
    <row r="638" spans="1:17" x14ac:dyDescent="0.3">
      <c r="A638" t="str">
        <f t="shared" si="153"/>
        <v>S00637</v>
      </c>
      <c r="B638" t="str">
        <f t="shared" ca="1" si="154"/>
        <v>FreshMart Ltd</v>
      </c>
      <c r="C638" t="str">
        <f t="shared" ca="1" si="155"/>
        <v>Canada</v>
      </c>
      <c r="D638" t="str">
        <f t="shared" ca="1" si="156"/>
        <v>Spices</v>
      </c>
      <c r="E638">
        <f t="shared" ca="1" si="157"/>
        <v>354</v>
      </c>
      <c r="F638" s="3">
        <f t="shared" ca="1" si="158"/>
        <v>677</v>
      </c>
      <c r="G638">
        <f t="shared" ca="1" si="159"/>
        <v>239658</v>
      </c>
      <c r="H638">
        <f t="shared" ca="1" si="160"/>
        <v>115035.84</v>
      </c>
      <c r="I638">
        <f t="shared" ca="1" si="161"/>
        <v>6151</v>
      </c>
      <c r="J638">
        <f t="shared" ca="1" si="162"/>
        <v>3354</v>
      </c>
      <c r="K638" s="1">
        <f t="shared" ca="1" si="163"/>
        <v>45774</v>
      </c>
      <c r="L638" s="1">
        <f t="shared" ca="1" si="164"/>
        <v>45789</v>
      </c>
      <c r="M638" s="1">
        <f t="shared" ca="1" si="165"/>
        <v>45793</v>
      </c>
      <c r="N638">
        <f t="shared" ca="1" si="166"/>
        <v>124540.84</v>
      </c>
      <c r="O638" s="3">
        <f t="shared" ca="1" si="167"/>
        <v>115117.16</v>
      </c>
      <c r="P638" s="2">
        <f t="shared" ca="1" si="168"/>
        <v>0.48033931685985864</v>
      </c>
      <c r="Q638" t="str">
        <f t="shared" ca="1" si="169"/>
        <v>Late</v>
      </c>
    </row>
    <row r="639" spans="1:17" x14ac:dyDescent="0.3">
      <c r="A639" t="str">
        <f t="shared" si="153"/>
        <v>S00638</v>
      </c>
      <c r="B639" t="str">
        <f t="shared" ca="1" si="154"/>
        <v>Oceanic Exports</v>
      </c>
      <c r="C639" t="str">
        <f t="shared" ca="1" si="155"/>
        <v>Singapore</v>
      </c>
      <c r="D639" t="str">
        <f t="shared" ca="1" si="156"/>
        <v>Rice</v>
      </c>
      <c r="E639">
        <f t="shared" ca="1" si="157"/>
        <v>119</v>
      </c>
      <c r="F639" s="3">
        <f t="shared" ca="1" si="158"/>
        <v>166</v>
      </c>
      <c r="G639">
        <f t="shared" ca="1" si="159"/>
        <v>19754</v>
      </c>
      <c r="H639">
        <f t="shared" ca="1" si="160"/>
        <v>9481.92</v>
      </c>
      <c r="I639">
        <f t="shared" ca="1" si="161"/>
        <v>6576</v>
      </c>
      <c r="J639">
        <f t="shared" ca="1" si="162"/>
        <v>3793</v>
      </c>
      <c r="K639" s="1">
        <f t="shared" ca="1" si="163"/>
        <v>45859</v>
      </c>
      <c r="L639" s="1">
        <f t="shared" ca="1" si="164"/>
        <v>45872</v>
      </c>
      <c r="M639" s="1">
        <f t="shared" ca="1" si="165"/>
        <v>45874</v>
      </c>
      <c r="N639">
        <f t="shared" ca="1" si="166"/>
        <v>19850.919999999998</v>
      </c>
      <c r="O639" s="3">
        <f t="shared" ca="1" si="167"/>
        <v>-96.919999999998254</v>
      </c>
      <c r="P639" s="2">
        <f t="shared" ca="1" si="168"/>
        <v>-4.9063480814011467E-3</v>
      </c>
      <c r="Q639" t="str">
        <f t="shared" ca="1" si="169"/>
        <v>Late</v>
      </c>
    </row>
    <row r="640" spans="1:17" x14ac:dyDescent="0.3">
      <c r="A640" t="str">
        <f t="shared" si="153"/>
        <v>S00639</v>
      </c>
      <c r="B640" t="str">
        <f t="shared" ca="1" si="154"/>
        <v>Prime Wholesale</v>
      </c>
      <c r="C640" t="str">
        <f t="shared" ca="1" si="155"/>
        <v>Singapore</v>
      </c>
      <c r="D640" t="str">
        <f t="shared" ca="1" si="156"/>
        <v>Spices</v>
      </c>
      <c r="E640">
        <f t="shared" ca="1" si="157"/>
        <v>89</v>
      </c>
      <c r="F640" s="3">
        <f t="shared" ca="1" si="158"/>
        <v>584</v>
      </c>
      <c r="G640">
        <f t="shared" ca="1" si="159"/>
        <v>51976</v>
      </c>
      <c r="H640">
        <f t="shared" ca="1" si="160"/>
        <v>31705.360000000001</v>
      </c>
      <c r="I640">
        <f t="shared" ca="1" si="161"/>
        <v>5094</v>
      </c>
      <c r="J640">
        <f t="shared" ca="1" si="162"/>
        <v>3995</v>
      </c>
      <c r="K640" s="1">
        <f t="shared" ca="1" si="163"/>
        <v>45678</v>
      </c>
      <c r="L640" s="1">
        <f t="shared" ca="1" si="164"/>
        <v>45696</v>
      </c>
      <c r="M640" s="1">
        <f t="shared" ca="1" si="165"/>
        <v>45699</v>
      </c>
      <c r="N640">
        <f t="shared" ca="1" si="166"/>
        <v>40794.36</v>
      </c>
      <c r="O640" s="3">
        <f t="shared" ca="1" si="167"/>
        <v>11181.64</v>
      </c>
      <c r="P640" s="2">
        <f t="shared" ca="1" si="168"/>
        <v>0.21513082961366783</v>
      </c>
      <c r="Q640" t="str">
        <f t="shared" ca="1" si="169"/>
        <v>Late</v>
      </c>
    </row>
    <row r="641" spans="1:17" x14ac:dyDescent="0.3">
      <c r="A641" t="str">
        <f t="shared" si="153"/>
        <v>S00640</v>
      </c>
      <c r="B641" t="str">
        <f t="shared" ca="1" si="154"/>
        <v>FreshMart Ltd</v>
      </c>
      <c r="C641" t="str">
        <f t="shared" ca="1" si="155"/>
        <v>UK</v>
      </c>
      <c r="D641" t="str">
        <f t="shared" ca="1" si="156"/>
        <v>Pickles</v>
      </c>
      <c r="E641">
        <f t="shared" ca="1" si="157"/>
        <v>102</v>
      </c>
      <c r="F641" s="3">
        <f t="shared" ca="1" si="158"/>
        <v>621</v>
      </c>
      <c r="G641">
        <f t="shared" ca="1" si="159"/>
        <v>63342</v>
      </c>
      <c r="H641">
        <f t="shared" ca="1" si="160"/>
        <v>47506.5</v>
      </c>
      <c r="I641">
        <f t="shared" ca="1" si="161"/>
        <v>9898</v>
      </c>
      <c r="J641">
        <f t="shared" ca="1" si="162"/>
        <v>2413</v>
      </c>
      <c r="K641" s="1">
        <f t="shared" ca="1" si="163"/>
        <v>45681</v>
      </c>
      <c r="L641" s="1">
        <f t="shared" ca="1" si="164"/>
        <v>45698</v>
      </c>
      <c r="M641" s="1">
        <f t="shared" ca="1" si="165"/>
        <v>45702</v>
      </c>
      <c r="N641">
        <f t="shared" ca="1" si="166"/>
        <v>59817.5</v>
      </c>
      <c r="O641" s="3">
        <f t="shared" ca="1" si="167"/>
        <v>3524.5</v>
      </c>
      <c r="P641" s="2">
        <f t="shared" ca="1" si="168"/>
        <v>5.5642385778788168E-2</v>
      </c>
      <c r="Q641" t="str">
        <f t="shared" ca="1" si="169"/>
        <v>Late</v>
      </c>
    </row>
    <row r="642" spans="1:17" x14ac:dyDescent="0.3">
      <c r="A642" t="str">
        <f t="shared" si="153"/>
        <v>S00641</v>
      </c>
      <c r="B642" t="str">
        <f t="shared" ca="1" si="154"/>
        <v>Prime Wholesale</v>
      </c>
      <c r="C642" t="str">
        <f t="shared" ca="1" si="155"/>
        <v>UAE</v>
      </c>
      <c r="D642" t="str">
        <f t="shared" ca="1" si="156"/>
        <v>Pickles</v>
      </c>
      <c r="E642">
        <f t="shared" ca="1" si="157"/>
        <v>98</v>
      </c>
      <c r="F642" s="3">
        <f t="shared" ca="1" si="158"/>
        <v>228</v>
      </c>
      <c r="G642">
        <f t="shared" ca="1" si="159"/>
        <v>22344</v>
      </c>
      <c r="H642">
        <f t="shared" ca="1" si="160"/>
        <v>15864.24</v>
      </c>
      <c r="I642">
        <f t="shared" ca="1" si="161"/>
        <v>10472</v>
      </c>
      <c r="J642">
        <f t="shared" ca="1" si="162"/>
        <v>1462</v>
      </c>
      <c r="K642" s="1">
        <f t="shared" ca="1" si="163"/>
        <v>45764</v>
      </c>
      <c r="L642" s="1">
        <f t="shared" ca="1" si="164"/>
        <v>45779</v>
      </c>
      <c r="M642" s="1">
        <f t="shared" ca="1" si="165"/>
        <v>45778</v>
      </c>
      <c r="N642">
        <f t="shared" ca="1" si="166"/>
        <v>27798.239999999998</v>
      </c>
      <c r="O642" s="3">
        <f t="shared" ca="1" si="167"/>
        <v>-5454.239999999998</v>
      </c>
      <c r="P642" s="2">
        <f t="shared" ca="1" si="168"/>
        <v>-0.2441031149301825</v>
      </c>
      <c r="Q642" t="str">
        <f t="shared" ca="1" si="169"/>
        <v>On Time</v>
      </c>
    </row>
    <row r="643" spans="1:17" x14ac:dyDescent="0.3">
      <c r="A643" t="str">
        <f t="shared" ref="A643:A706" si="170">"S"&amp;TEXT(ROW()-1,"00000")</f>
        <v>S00642</v>
      </c>
      <c r="B643" t="str">
        <f t="shared" ref="B643:B706" ca="1" si="171">CHOOSE(RANDBETWEEN(1,6),"Alpha Traders","Beta Imports","Global Foods","FreshMart Ltd","Oceanic Exports","Prime Wholesale")</f>
        <v>Beta Imports</v>
      </c>
      <c r="C643" t="str">
        <f t="shared" ref="C643:C706" ca="1" si="172">CHOOSE(RANDBETWEEN(1,5),"UK","UAE","Canada","Australia","Singapore")</f>
        <v>Australia</v>
      </c>
      <c r="D643" t="str">
        <f t="shared" ref="D643:D706" ca="1" si="173">CHOOSE(RANDBETWEEN(1,5),"Pickles","Spices","Tea","Rice","Sauces")</f>
        <v>Pickles</v>
      </c>
      <c r="E643">
        <f t="shared" ref="E643:E706" ca="1" si="174">RANDBETWEEN(50,500)</f>
        <v>434</v>
      </c>
      <c r="F643" s="3">
        <f t="shared" ref="F643:F706" ca="1" si="175">RANDBETWEEN(100,800)</f>
        <v>482</v>
      </c>
      <c r="G643">
        <f t="shared" ref="G643:G706" ca="1" si="176">E643*F643</f>
        <v>209188</v>
      </c>
      <c r="H643">
        <f t="shared" ref="H643:H706" ca="1" si="177">ROUND(G643*RANDBETWEEN(45,75)/100,2)</f>
        <v>121329.04</v>
      </c>
      <c r="I643">
        <f t="shared" ref="I643:I706" ca="1" si="178">RANDBETWEEN(1500,12000)</f>
        <v>8479</v>
      </c>
      <c r="J643">
        <f t="shared" ref="J643:J706" ca="1" si="179">RANDBETWEEN(500,4000)</f>
        <v>1432</v>
      </c>
      <c r="K643" s="1">
        <f t="shared" ref="K643:K706" ca="1" si="180">DATE(2025,1,1)+RANDBETWEEN(0,729)</f>
        <v>45815</v>
      </c>
      <c r="L643" s="1">
        <f t="shared" ref="L643:L706" ca="1" si="181">K643+RANDBETWEEN(7,20)</f>
        <v>45833</v>
      </c>
      <c r="M643" s="1">
        <f t="shared" ref="M643:M706" ca="1" si="182">L643+RANDBETWEEN(-3,6)</f>
        <v>45830</v>
      </c>
      <c r="N643">
        <f t="shared" ref="N643:N706" ca="1" si="183">H643+I643+J643</f>
        <v>131240.03999999998</v>
      </c>
      <c r="O643" s="3">
        <f t="shared" ref="O643:O706" ca="1" si="184">G643-N643</f>
        <v>77947.960000000021</v>
      </c>
      <c r="P643" s="2">
        <f t="shared" ref="P643:P706" ca="1" si="185">IFERROR(O643/G643,0)</f>
        <v>0.37262156529055213</v>
      </c>
      <c r="Q643" t="str">
        <f t="shared" ref="Q643:Q706" ca="1" si="186">IF(M643&lt;=L643,"On Time","Late")</f>
        <v>On Time</v>
      </c>
    </row>
    <row r="644" spans="1:17" x14ac:dyDescent="0.3">
      <c r="A644" t="str">
        <f t="shared" si="170"/>
        <v>S00643</v>
      </c>
      <c r="B644" t="str">
        <f t="shared" ca="1" si="171"/>
        <v>Alpha Traders</v>
      </c>
      <c r="C644" t="str">
        <f t="shared" ca="1" si="172"/>
        <v>UK</v>
      </c>
      <c r="D644" t="str">
        <f t="shared" ca="1" si="173"/>
        <v>Sauces</v>
      </c>
      <c r="E644">
        <f t="shared" ca="1" si="174"/>
        <v>225</v>
      </c>
      <c r="F644" s="3">
        <f t="shared" ca="1" si="175"/>
        <v>673</v>
      </c>
      <c r="G644">
        <f t="shared" ca="1" si="176"/>
        <v>151425</v>
      </c>
      <c r="H644">
        <f t="shared" ca="1" si="177"/>
        <v>105997.5</v>
      </c>
      <c r="I644">
        <f t="shared" ca="1" si="178"/>
        <v>8750</v>
      </c>
      <c r="J644">
        <f t="shared" ca="1" si="179"/>
        <v>3855</v>
      </c>
      <c r="K644" s="1">
        <f t="shared" ca="1" si="180"/>
        <v>45747</v>
      </c>
      <c r="L644" s="1">
        <f t="shared" ca="1" si="181"/>
        <v>45760</v>
      </c>
      <c r="M644" s="1">
        <f t="shared" ca="1" si="182"/>
        <v>45761</v>
      </c>
      <c r="N644">
        <f t="shared" ca="1" si="183"/>
        <v>118602.5</v>
      </c>
      <c r="O644" s="3">
        <f t="shared" ca="1" si="184"/>
        <v>32822.5</v>
      </c>
      <c r="P644" s="2">
        <f t="shared" ca="1" si="185"/>
        <v>0.21675747069506357</v>
      </c>
      <c r="Q644" t="str">
        <f t="shared" ca="1" si="186"/>
        <v>Late</v>
      </c>
    </row>
    <row r="645" spans="1:17" x14ac:dyDescent="0.3">
      <c r="A645" t="str">
        <f t="shared" si="170"/>
        <v>S00644</v>
      </c>
      <c r="B645" t="str">
        <f t="shared" ca="1" si="171"/>
        <v>Prime Wholesale</v>
      </c>
      <c r="C645" t="str">
        <f t="shared" ca="1" si="172"/>
        <v>Canada</v>
      </c>
      <c r="D645" t="str">
        <f t="shared" ca="1" si="173"/>
        <v>Spices</v>
      </c>
      <c r="E645">
        <f t="shared" ca="1" si="174"/>
        <v>302</v>
      </c>
      <c r="F645" s="3">
        <f t="shared" ca="1" si="175"/>
        <v>504</v>
      </c>
      <c r="G645">
        <f t="shared" ca="1" si="176"/>
        <v>152208</v>
      </c>
      <c r="H645">
        <f t="shared" ca="1" si="177"/>
        <v>71537.759999999995</v>
      </c>
      <c r="I645">
        <f t="shared" ca="1" si="178"/>
        <v>7394</v>
      </c>
      <c r="J645">
        <f t="shared" ca="1" si="179"/>
        <v>2706</v>
      </c>
      <c r="K645" s="1">
        <f t="shared" ca="1" si="180"/>
        <v>46235</v>
      </c>
      <c r="L645" s="1">
        <f t="shared" ca="1" si="181"/>
        <v>46252</v>
      </c>
      <c r="M645" s="1">
        <f t="shared" ca="1" si="182"/>
        <v>46253</v>
      </c>
      <c r="N645">
        <f t="shared" ca="1" si="183"/>
        <v>81637.759999999995</v>
      </c>
      <c r="O645" s="3">
        <f t="shared" ca="1" si="184"/>
        <v>70570.240000000005</v>
      </c>
      <c r="P645" s="2">
        <f t="shared" ca="1" si="185"/>
        <v>0.46364343529906449</v>
      </c>
      <c r="Q645" t="str">
        <f t="shared" ca="1" si="186"/>
        <v>Late</v>
      </c>
    </row>
    <row r="646" spans="1:17" x14ac:dyDescent="0.3">
      <c r="A646" t="str">
        <f t="shared" si="170"/>
        <v>S00645</v>
      </c>
      <c r="B646" t="str">
        <f t="shared" ca="1" si="171"/>
        <v>FreshMart Ltd</v>
      </c>
      <c r="C646" t="str">
        <f t="shared" ca="1" si="172"/>
        <v>UK</v>
      </c>
      <c r="D646" t="str">
        <f t="shared" ca="1" si="173"/>
        <v>Spices</v>
      </c>
      <c r="E646">
        <f t="shared" ca="1" si="174"/>
        <v>132</v>
      </c>
      <c r="F646" s="3">
        <f t="shared" ca="1" si="175"/>
        <v>797</v>
      </c>
      <c r="G646">
        <f t="shared" ca="1" si="176"/>
        <v>105204</v>
      </c>
      <c r="H646">
        <f t="shared" ca="1" si="177"/>
        <v>62070.36</v>
      </c>
      <c r="I646">
        <f t="shared" ca="1" si="178"/>
        <v>10323</v>
      </c>
      <c r="J646">
        <f t="shared" ca="1" si="179"/>
        <v>3191</v>
      </c>
      <c r="K646" s="1">
        <f t="shared" ca="1" si="180"/>
        <v>46040</v>
      </c>
      <c r="L646" s="1">
        <f t="shared" ca="1" si="181"/>
        <v>46059</v>
      </c>
      <c r="M646" s="1">
        <f t="shared" ca="1" si="182"/>
        <v>46065</v>
      </c>
      <c r="N646">
        <f t="shared" ca="1" si="183"/>
        <v>75584.36</v>
      </c>
      <c r="O646" s="3">
        <f t="shared" ca="1" si="184"/>
        <v>29619.64</v>
      </c>
      <c r="P646" s="2">
        <f t="shared" ca="1" si="185"/>
        <v>0.2815448081821984</v>
      </c>
      <c r="Q646" t="str">
        <f t="shared" ca="1" si="186"/>
        <v>Late</v>
      </c>
    </row>
    <row r="647" spans="1:17" x14ac:dyDescent="0.3">
      <c r="A647" t="str">
        <f t="shared" si="170"/>
        <v>S00646</v>
      </c>
      <c r="B647" t="str">
        <f t="shared" ca="1" si="171"/>
        <v>Beta Imports</v>
      </c>
      <c r="C647" t="str">
        <f t="shared" ca="1" si="172"/>
        <v>Canada</v>
      </c>
      <c r="D647" t="str">
        <f t="shared" ca="1" si="173"/>
        <v>Sauces</v>
      </c>
      <c r="E647">
        <f t="shared" ca="1" si="174"/>
        <v>116</v>
      </c>
      <c r="F647" s="3">
        <f t="shared" ca="1" si="175"/>
        <v>534</v>
      </c>
      <c r="G647">
        <f t="shared" ca="1" si="176"/>
        <v>61944</v>
      </c>
      <c r="H647">
        <f t="shared" ca="1" si="177"/>
        <v>30352.560000000001</v>
      </c>
      <c r="I647">
        <f t="shared" ca="1" si="178"/>
        <v>6677</v>
      </c>
      <c r="J647">
        <f t="shared" ca="1" si="179"/>
        <v>1926</v>
      </c>
      <c r="K647" s="1">
        <f t="shared" ca="1" si="180"/>
        <v>46011</v>
      </c>
      <c r="L647" s="1">
        <f t="shared" ca="1" si="181"/>
        <v>46025</v>
      </c>
      <c r="M647" s="1">
        <f t="shared" ca="1" si="182"/>
        <v>46027</v>
      </c>
      <c r="N647">
        <f t="shared" ca="1" si="183"/>
        <v>38955.56</v>
      </c>
      <c r="O647" s="3">
        <f t="shared" ca="1" si="184"/>
        <v>22988.440000000002</v>
      </c>
      <c r="P647" s="2">
        <f t="shared" ca="1" si="185"/>
        <v>0.37111649231563998</v>
      </c>
      <c r="Q647" t="str">
        <f t="shared" ca="1" si="186"/>
        <v>Late</v>
      </c>
    </row>
    <row r="648" spans="1:17" x14ac:dyDescent="0.3">
      <c r="A648" t="str">
        <f t="shared" si="170"/>
        <v>S00647</v>
      </c>
      <c r="B648" t="str">
        <f t="shared" ca="1" si="171"/>
        <v>Alpha Traders</v>
      </c>
      <c r="C648" t="str">
        <f t="shared" ca="1" si="172"/>
        <v>UK</v>
      </c>
      <c r="D648" t="str">
        <f t="shared" ca="1" si="173"/>
        <v>Sauces</v>
      </c>
      <c r="E648">
        <f t="shared" ca="1" si="174"/>
        <v>495</v>
      </c>
      <c r="F648" s="3">
        <f t="shared" ca="1" si="175"/>
        <v>361</v>
      </c>
      <c r="G648">
        <f t="shared" ca="1" si="176"/>
        <v>178695</v>
      </c>
      <c r="H648">
        <f t="shared" ca="1" si="177"/>
        <v>119725.65</v>
      </c>
      <c r="I648">
        <f t="shared" ca="1" si="178"/>
        <v>11257</v>
      </c>
      <c r="J648">
        <f t="shared" ca="1" si="179"/>
        <v>1394</v>
      </c>
      <c r="K648" s="1">
        <f t="shared" ca="1" si="180"/>
        <v>45939</v>
      </c>
      <c r="L648" s="1">
        <f t="shared" ca="1" si="181"/>
        <v>45947</v>
      </c>
      <c r="M648" s="1">
        <f t="shared" ca="1" si="182"/>
        <v>45946</v>
      </c>
      <c r="N648">
        <f t="shared" ca="1" si="183"/>
        <v>132376.65</v>
      </c>
      <c r="O648" s="3">
        <f t="shared" ca="1" si="184"/>
        <v>46318.350000000006</v>
      </c>
      <c r="P648" s="2">
        <f t="shared" ca="1" si="185"/>
        <v>0.25920339125325276</v>
      </c>
      <c r="Q648" t="str">
        <f t="shared" ca="1" si="186"/>
        <v>On Time</v>
      </c>
    </row>
    <row r="649" spans="1:17" x14ac:dyDescent="0.3">
      <c r="A649" t="str">
        <f t="shared" si="170"/>
        <v>S00648</v>
      </c>
      <c r="B649" t="str">
        <f t="shared" ca="1" si="171"/>
        <v>FreshMart Ltd</v>
      </c>
      <c r="C649" t="str">
        <f t="shared" ca="1" si="172"/>
        <v>UAE</v>
      </c>
      <c r="D649" t="str">
        <f t="shared" ca="1" si="173"/>
        <v>Tea</v>
      </c>
      <c r="E649">
        <f t="shared" ca="1" si="174"/>
        <v>130</v>
      </c>
      <c r="F649" s="3">
        <f t="shared" ca="1" si="175"/>
        <v>646</v>
      </c>
      <c r="G649">
        <f t="shared" ca="1" si="176"/>
        <v>83980</v>
      </c>
      <c r="H649">
        <f t="shared" ca="1" si="177"/>
        <v>60465.599999999999</v>
      </c>
      <c r="I649">
        <f t="shared" ca="1" si="178"/>
        <v>11105</v>
      </c>
      <c r="J649">
        <f t="shared" ca="1" si="179"/>
        <v>960</v>
      </c>
      <c r="K649" s="1">
        <f t="shared" ca="1" si="180"/>
        <v>45888</v>
      </c>
      <c r="L649" s="1">
        <f t="shared" ca="1" si="181"/>
        <v>45901</v>
      </c>
      <c r="M649" s="1">
        <f t="shared" ca="1" si="182"/>
        <v>45898</v>
      </c>
      <c r="N649">
        <f t="shared" ca="1" si="183"/>
        <v>72530.600000000006</v>
      </c>
      <c r="O649" s="3">
        <f t="shared" ca="1" si="184"/>
        <v>11449.399999999994</v>
      </c>
      <c r="P649" s="2">
        <f t="shared" ca="1" si="185"/>
        <v>0.1363348416289592</v>
      </c>
      <c r="Q649" t="str">
        <f t="shared" ca="1" si="186"/>
        <v>On Time</v>
      </c>
    </row>
    <row r="650" spans="1:17" x14ac:dyDescent="0.3">
      <c r="A650" t="str">
        <f t="shared" si="170"/>
        <v>S00649</v>
      </c>
      <c r="B650" t="str">
        <f t="shared" ca="1" si="171"/>
        <v>Oceanic Exports</v>
      </c>
      <c r="C650" t="str">
        <f t="shared" ca="1" si="172"/>
        <v>Australia</v>
      </c>
      <c r="D650" t="str">
        <f t="shared" ca="1" si="173"/>
        <v>Sauces</v>
      </c>
      <c r="E650">
        <f t="shared" ca="1" si="174"/>
        <v>335</v>
      </c>
      <c r="F650" s="3">
        <f t="shared" ca="1" si="175"/>
        <v>396</v>
      </c>
      <c r="G650">
        <f t="shared" ca="1" si="176"/>
        <v>132660</v>
      </c>
      <c r="H650">
        <f t="shared" ca="1" si="177"/>
        <v>59697</v>
      </c>
      <c r="I650">
        <f t="shared" ca="1" si="178"/>
        <v>3847</v>
      </c>
      <c r="J650">
        <f t="shared" ca="1" si="179"/>
        <v>944</v>
      </c>
      <c r="K650" s="1">
        <f t="shared" ca="1" si="180"/>
        <v>45824</v>
      </c>
      <c r="L650" s="1">
        <f t="shared" ca="1" si="181"/>
        <v>45832</v>
      </c>
      <c r="M650" s="1">
        <f t="shared" ca="1" si="182"/>
        <v>45838</v>
      </c>
      <c r="N650">
        <f t="shared" ca="1" si="183"/>
        <v>64488</v>
      </c>
      <c r="O650" s="3">
        <f t="shared" ca="1" si="184"/>
        <v>68172</v>
      </c>
      <c r="P650" s="2">
        <f t="shared" ca="1" si="185"/>
        <v>0.51388511985526908</v>
      </c>
      <c r="Q650" t="str">
        <f t="shared" ca="1" si="186"/>
        <v>Late</v>
      </c>
    </row>
    <row r="651" spans="1:17" x14ac:dyDescent="0.3">
      <c r="A651" t="str">
        <f t="shared" si="170"/>
        <v>S00650</v>
      </c>
      <c r="B651" t="str">
        <f t="shared" ca="1" si="171"/>
        <v>Global Foods</v>
      </c>
      <c r="C651" t="str">
        <f t="shared" ca="1" si="172"/>
        <v>Canada</v>
      </c>
      <c r="D651" t="str">
        <f t="shared" ca="1" si="173"/>
        <v>Sauces</v>
      </c>
      <c r="E651">
        <f t="shared" ca="1" si="174"/>
        <v>429</v>
      </c>
      <c r="F651" s="3">
        <f t="shared" ca="1" si="175"/>
        <v>758</v>
      </c>
      <c r="G651">
        <f t="shared" ca="1" si="176"/>
        <v>325182</v>
      </c>
      <c r="H651">
        <f t="shared" ca="1" si="177"/>
        <v>240634.68</v>
      </c>
      <c r="I651">
        <f t="shared" ca="1" si="178"/>
        <v>10949</v>
      </c>
      <c r="J651">
        <f t="shared" ca="1" si="179"/>
        <v>2370</v>
      </c>
      <c r="K651" s="1">
        <f t="shared" ca="1" si="180"/>
        <v>45762</v>
      </c>
      <c r="L651" s="1">
        <f t="shared" ca="1" si="181"/>
        <v>45780</v>
      </c>
      <c r="M651" s="1">
        <f t="shared" ca="1" si="182"/>
        <v>45782</v>
      </c>
      <c r="N651">
        <f t="shared" ca="1" si="183"/>
        <v>253953.68</v>
      </c>
      <c r="O651" s="3">
        <f t="shared" ca="1" si="184"/>
        <v>71228.320000000007</v>
      </c>
      <c r="P651" s="2">
        <f t="shared" ca="1" si="185"/>
        <v>0.21904139835538255</v>
      </c>
      <c r="Q651" t="str">
        <f t="shared" ca="1" si="186"/>
        <v>Late</v>
      </c>
    </row>
    <row r="652" spans="1:17" x14ac:dyDescent="0.3">
      <c r="A652" t="str">
        <f t="shared" si="170"/>
        <v>S00651</v>
      </c>
      <c r="B652" t="str">
        <f t="shared" ca="1" si="171"/>
        <v>Alpha Traders</v>
      </c>
      <c r="C652" t="str">
        <f t="shared" ca="1" si="172"/>
        <v>Singapore</v>
      </c>
      <c r="D652" t="str">
        <f t="shared" ca="1" si="173"/>
        <v>Rice</v>
      </c>
      <c r="E652">
        <f t="shared" ca="1" si="174"/>
        <v>462</v>
      </c>
      <c r="F652" s="3">
        <f t="shared" ca="1" si="175"/>
        <v>542</v>
      </c>
      <c r="G652">
        <f t="shared" ca="1" si="176"/>
        <v>250404</v>
      </c>
      <c r="H652">
        <f t="shared" ca="1" si="177"/>
        <v>112681.8</v>
      </c>
      <c r="I652">
        <f t="shared" ca="1" si="178"/>
        <v>4898</v>
      </c>
      <c r="J652">
        <f t="shared" ca="1" si="179"/>
        <v>1453</v>
      </c>
      <c r="K652" s="1">
        <f t="shared" ca="1" si="180"/>
        <v>45798</v>
      </c>
      <c r="L652" s="1">
        <f t="shared" ca="1" si="181"/>
        <v>45810</v>
      </c>
      <c r="M652" s="1">
        <f t="shared" ca="1" si="182"/>
        <v>45813</v>
      </c>
      <c r="N652">
        <f t="shared" ca="1" si="183"/>
        <v>119032.8</v>
      </c>
      <c r="O652" s="3">
        <f t="shared" ca="1" si="184"/>
        <v>131371.20000000001</v>
      </c>
      <c r="P652" s="2">
        <f t="shared" ca="1" si="185"/>
        <v>0.52463698662960656</v>
      </c>
      <c r="Q652" t="str">
        <f t="shared" ca="1" si="186"/>
        <v>Late</v>
      </c>
    </row>
    <row r="653" spans="1:17" x14ac:dyDescent="0.3">
      <c r="A653" t="str">
        <f t="shared" si="170"/>
        <v>S00652</v>
      </c>
      <c r="B653" t="str">
        <f t="shared" ca="1" si="171"/>
        <v>Oceanic Exports</v>
      </c>
      <c r="C653" t="str">
        <f t="shared" ca="1" si="172"/>
        <v>UK</v>
      </c>
      <c r="D653" t="str">
        <f t="shared" ca="1" si="173"/>
        <v>Tea</v>
      </c>
      <c r="E653">
        <f t="shared" ca="1" si="174"/>
        <v>111</v>
      </c>
      <c r="F653" s="3">
        <f t="shared" ca="1" si="175"/>
        <v>209</v>
      </c>
      <c r="G653">
        <f t="shared" ca="1" si="176"/>
        <v>23199</v>
      </c>
      <c r="H653">
        <f t="shared" ca="1" si="177"/>
        <v>15079.35</v>
      </c>
      <c r="I653">
        <f t="shared" ca="1" si="178"/>
        <v>4166</v>
      </c>
      <c r="J653">
        <f t="shared" ca="1" si="179"/>
        <v>929</v>
      </c>
      <c r="K653" s="1">
        <f t="shared" ca="1" si="180"/>
        <v>46105</v>
      </c>
      <c r="L653" s="1">
        <f t="shared" ca="1" si="181"/>
        <v>46117</v>
      </c>
      <c r="M653" s="1">
        <f t="shared" ca="1" si="182"/>
        <v>46114</v>
      </c>
      <c r="N653">
        <f t="shared" ca="1" si="183"/>
        <v>20174.349999999999</v>
      </c>
      <c r="O653" s="3">
        <f t="shared" ca="1" si="184"/>
        <v>3024.6500000000015</v>
      </c>
      <c r="P653" s="2">
        <f t="shared" ca="1" si="185"/>
        <v>0.13037846458899097</v>
      </c>
      <c r="Q653" t="str">
        <f t="shared" ca="1" si="186"/>
        <v>On Time</v>
      </c>
    </row>
    <row r="654" spans="1:17" x14ac:dyDescent="0.3">
      <c r="A654" t="str">
        <f t="shared" si="170"/>
        <v>S00653</v>
      </c>
      <c r="B654" t="str">
        <f t="shared" ca="1" si="171"/>
        <v>Beta Imports</v>
      </c>
      <c r="C654" t="str">
        <f t="shared" ca="1" si="172"/>
        <v>Canada</v>
      </c>
      <c r="D654" t="str">
        <f t="shared" ca="1" si="173"/>
        <v>Spices</v>
      </c>
      <c r="E654">
        <f t="shared" ca="1" si="174"/>
        <v>390</v>
      </c>
      <c r="F654" s="3">
        <f t="shared" ca="1" si="175"/>
        <v>758</v>
      </c>
      <c r="G654">
        <f t="shared" ca="1" si="176"/>
        <v>295620</v>
      </c>
      <c r="H654">
        <f t="shared" ca="1" si="177"/>
        <v>189196.79999999999</v>
      </c>
      <c r="I654">
        <f t="shared" ca="1" si="178"/>
        <v>10509</v>
      </c>
      <c r="J654">
        <f t="shared" ca="1" si="179"/>
        <v>1154</v>
      </c>
      <c r="K654" s="1">
        <f t="shared" ca="1" si="180"/>
        <v>45899</v>
      </c>
      <c r="L654" s="1">
        <f t="shared" ca="1" si="181"/>
        <v>45919</v>
      </c>
      <c r="M654" s="1">
        <f t="shared" ca="1" si="182"/>
        <v>45921</v>
      </c>
      <c r="N654">
        <f t="shared" ca="1" si="183"/>
        <v>200859.8</v>
      </c>
      <c r="O654" s="3">
        <f t="shared" ca="1" si="184"/>
        <v>94760.200000000012</v>
      </c>
      <c r="P654" s="2">
        <f t="shared" ca="1" si="185"/>
        <v>0.32054732426764093</v>
      </c>
      <c r="Q654" t="str">
        <f t="shared" ca="1" si="186"/>
        <v>Late</v>
      </c>
    </row>
    <row r="655" spans="1:17" x14ac:dyDescent="0.3">
      <c r="A655" t="str">
        <f t="shared" si="170"/>
        <v>S00654</v>
      </c>
      <c r="B655" t="str">
        <f t="shared" ca="1" si="171"/>
        <v>Beta Imports</v>
      </c>
      <c r="C655" t="str">
        <f t="shared" ca="1" si="172"/>
        <v>Canada</v>
      </c>
      <c r="D655" t="str">
        <f t="shared" ca="1" si="173"/>
        <v>Spices</v>
      </c>
      <c r="E655">
        <f t="shared" ca="1" si="174"/>
        <v>287</v>
      </c>
      <c r="F655" s="3">
        <f t="shared" ca="1" si="175"/>
        <v>224</v>
      </c>
      <c r="G655">
        <f t="shared" ca="1" si="176"/>
        <v>64288</v>
      </c>
      <c r="H655">
        <f t="shared" ca="1" si="177"/>
        <v>45001.599999999999</v>
      </c>
      <c r="I655">
        <f t="shared" ca="1" si="178"/>
        <v>5575</v>
      </c>
      <c r="J655">
        <f t="shared" ca="1" si="179"/>
        <v>2977</v>
      </c>
      <c r="K655" s="1">
        <f t="shared" ca="1" si="180"/>
        <v>45809</v>
      </c>
      <c r="L655" s="1">
        <f t="shared" ca="1" si="181"/>
        <v>45824</v>
      </c>
      <c r="M655" s="1">
        <f t="shared" ca="1" si="182"/>
        <v>45827</v>
      </c>
      <c r="N655">
        <f t="shared" ca="1" si="183"/>
        <v>53553.599999999999</v>
      </c>
      <c r="O655" s="3">
        <f t="shared" ca="1" si="184"/>
        <v>10734.400000000001</v>
      </c>
      <c r="P655" s="2">
        <f t="shared" ca="1" si="185"/>
        <v>0.16697361871577901</v>
      </c>
      <c r="Q655" t="str">
        <f t="shared" ca="1" si="186"/>
        <v>Late</v>
      </c>
    </row>
    <row r="656" spans="1:17" x14ac:dyDescent="0.3">
      <c r="A656" t="str">
        <f t="shared" si="170"/>
        <v>S00655</v>
      </c>
      <c r="B656" t="str">
        <f t="shared" ca="1" si="171"/>
        <v>Prime Wholesale</v>
      </c>
      <c r="C656" t="str">
        <f t="shared" ca="1" si="172"/>
        <v>Australia</v>
      </c>
      <c r="D656" t="str">
        <f t="shared" ca="1" si="173"/>
        <v>Tea</v>
      </c>
      <c r="E656">
        <f t="shared" ca="1" si="174"/>
        <v>146</v>
      </c>
      <c r="F656" s="3">
        <f t="shared" ca="1" si="175"/>
        <v>455</v>
      </c>
      <c r="G656">
        <f t="shared" ca="1" si="176"/>
        <v>66430</v>
      </c>
      <c r="H656">
        <f t="shared" ca="1" si="177"/>
        <v>33215</v>
      </c>
      <c r="I656">
        <f t="shared" ca="1" si="178"/>
        <v>4285</v>
      </c>
      <c r="J656">
        <f t="shared" ca="1" si="179"/>
        <v>2096</v>
      </c>
      <c r="K656" s="1">
        <f t="shared" ca="1" si="180"/>
        <v>45762</v>
      </c>
      <c r="L656" s="1">
        <f t="shared" ca="1" si="181"/>
        <v>45772</v>
      </c>
      <c r="M656" s="1">
        <f t="shared" ca="1" si="182"/>
        <v>45772</v>
      </c>
      <c r="N656">
        <f t="shared" ca="1" si="183"/>
        <v>39596</v>
      </c>
      <c r="O656" s="3">
        <f t="shared" ca="1" si="184"/>
        <v>26834</v>
      </c>
      <c r="P656" s="2">
        <f t="shared" ca="1" si="185"/>
        <v>0.40394400120427515</v>
      </c>
      <c r="Q656" t="str">
        <f t="shared" ca="1" si="186"/>
        <v>On Time</v>
      </c>
    </row>
    <row r="657" spans="1:17" x14ac:dyDescent="0.3">
      <c r="A657" t="str">
        <f t="shared" si="170"/>
        <v>S00656</v>
      </c>
      <c r="B657" t="str">
        <f t="shared" ca="1" si="171"/>
        <v>FreshMart Ltd</v>
      </c>
      <c r="C657" t="str">
        <f t="shared" ca="1" si="172"/>
        <v>Singapore</v>
      </c>
      <c r="D657" t="str">
        <f t="shared" ca="1" si="173"/>
        <v>Spices</v>
      </c>
      <c r="E657">
        <f t="shared" ca="1" si="174"/>
        <v>111</v>
      </c>
      <c r="F657" s="3">
        <f t="shared" ca="1" si="175"/>
        <v>297</v>
      </c>
      <c r="G657">
        <f t="shared" ca="1" si="176"/>
        <v>32967</v>
      </c>
      <c r="H657">
        <f t="shared" ca="1" si="177"/>
        <v>15494.49</v>
      </c>
      <c r="I657">
        <f t="shared" ca="1" si="178"/>
        <v>5163</v>
      </c>
      <c r="J657">
        <f t="shared" ca="1" si="179"/>
        <v>3810</v>
      </c>
      <c r="K657" s="1">
        <f t="shared" ca="1" si="180"/>
        <v>45787</v>
      </c>
      <c r="L657" s="1">
        <f t="shared" ca="1" si="181"/>
        <v>45795</v>
      </c>
      <c r="M657" s="1">
        <f t="shared" ca="1" si="182"/>
        <v>45793</v>
      </c>
      <c r="N657">
        <f t="shared" ca="1" si="183"/>
        <v>24467.489999999998</v>
      </c>
      <c r="O657" s="3">
        <f t="shared" ca="1" si="184"/>
        <v>8499.510000000002</v>
      </c>
      <c r="P657" s="2">
        <f t="shared" ca="1" si="185"/>
        <v>0.25781872781872789</v>
      </c>
      <c r="Q657" t="str">
        <f t="shared" ca="1" si="186"/>
        <v>On Time</v>
      </c>
    </row>
    <row r="658" spans="1:17" x14ac:dyDescent="0.3">
      <c r="A658" t="str">
        <f t="shared" si="170"/>
        <v>S00657</v>
      </c>
      <c r="B658" t="str">
        <f t="shared" ca="1" si="171"/>
        <v>Global Foods</v>
      </c>
      <c r="C658" t="str">
        <f t="shared" ca="1" si="172"/>
        <v>Australia</v>
      </c>
      <c r="D658" t="str">
        <f t="shared" ca="1" si="173"/>
        <v>Rice</v>
      </c>
      <c r="E658">
        <f t="shared" ca="1" si="174"/>
        <v>139</v>
      </c>
      <c r="F658" s="3">
        <f t="shared" ca="1" si="175"/>
        <v>600</v>
      </c>
      <c r="G658">
        <f t="shared" ca="1" si="176"/>
        <v>83400</v>
      </c>
      <c r="H658">
        <f t="shared" ca="1" si="177"/>
        <v>60882</v>
      </c>
      <c r="I658">
        <f t="shared" ca="1" si="178"/>
        <v>8556</v>
      </c>
      <c r="J658">
        <f t="shared" ca="1" si="179"/>
        <v>1295</v>
      </c>
      <c r="K658" s="1">
        <f t="shared" ca="1" si="180"/>
        <v>46336</v>
      </c>
      <c r="L658" s="1">
        <f t="shared" ca="1" si="181"/>
        <v>46347</v>
      </c>
      <c r="M658" s="1">
        <f t="shared" ca="1" si="182"/>
        <v>46352</v>
      </c>
      <c r="N658">
        <f t="shared" ca="1" si="183"/>
        <v>70733</v>
      </c>
      <c r="O658" s="3">
        <f t="shared" ca="1" si="184"/>
        <v>12667</v>
      </c>
      <c r="P658" s="2">
        <f t="shared" ca="1" si="185"/>
        <v>0.15188249400479617</v>
      </c>
      <c r="Q658" t="str">
        <f t="shared" ca="1" si="186"/>
        <v>Late</v>
      </c>
    </row>
    <row r="659" spans="1:17" x14ac:dyDescent="0.3">
      <c r="A659" t="str">
        <f t="shared" si="170"/>
        <v>S00658</v>
      </c>
      <c r="B659" t="str">
        <f t="shared" ca="1" si="171"/>
        <v>Alpha Traders</v>
      </c>
      <c r="C659" t="str">
        <f t="shared" ca="1" si="172"/>
        <v>UK</v>
      </c>
      <c r="D659" t="str">
        <f t="shared" ca="1" si="173"/>
        <v>Tea</v>
      </c>
      <c r="E659">
        <f t="shared" ca="1" si="174"/>
        <v>386</v>
      </c>
      <c r="F659" s="3">
        <f t="shared" ca="1" si="175"/>
        <v>740</v>
      </c>
      <c r="G659">
        <f t="shared" ca="1" si="176"/>
        <v>285640</v>
      </c>
      <c r="H659">
        <f t="shared" ca="1" si="177"/>
        <v>148532.79999999999</v>
      </c>
      <c r="I659">
        <f t="shared" ca="1" si="178"/>
        <v>9790</v>
      </c>
      <c r="J659">
        <f t="shared" ca="1" si="179"/>
        <v>1576</v>
      </c>
      <c r="K659" s="1">
        <f t="shared" ca="1" si="180"/>
        <v>45981</v>
      </c>
      <c r="L659" s="1">
        <f t="shared" ca="1" si="181"/>
        <v>45995</v>
      </c>
      <c r="M659" s="1">
        <f t="shared" ca="1" si="182"/>
        <v>46001</v>
      </c>
      <c r="N659">
        <f t="shared" ca="1" si="183"/>
        <v>159898.79999999999</v>
      </c>
      <c r="O659" s="3">
        <f t="shared" ca="1" si="184"/>
        <v>125741.20000000001</v>
      </c>
      <c r="P659" s="2">
        <f t="shared" ca="1" si="185"/>
        <v>0.44020865425010508</v>
      </c>
      <c r="Q659" t="str">
        <f t="shared" ca="1" si="186"/>
        <v>Late</v>
      </c>
    </row>
    <row r="660" spans="1:17" x14ac:dyDescent="0.3">
      <c r="A660" t="str">
        <f t="shared" si="170"/>
        <v>S00659</v>
      </c>
      <c r="B660" t="str">
        <f t="shared" ca="1" si="171"/>
        <v>Prime Wholesale</v>
      </c>
      <c r="C660" t="str">
        <f t="shared" ca="1" si="172"/>
        <v>Singapore</v>
      </c>
      <c r="D660" t="str">
        <f t="shared" ca="1" si="173"/>
        <v>Spices</v>
      </c>
      <c r="E660">
        <f t="shared" ca="1" si="174"/>
        <v>351</v>
      </c>
      <c r="F660" s="3">
        <f t="shared" ca="1" si="175"/>
        <v>324</v>
      </c>
      <c r="G660">
        <f t="shared" ca="1" si="176"/>
        <v>113724</v>
      </c>
      <c r="H660">
        <f t="shared" ca="1" si="177"/>
        <v>65959.92</v>
      </c>
      <c r="I660">
        <f t="shared" ca="1" si="178"/>
        <v>2064</v>
      </c>
      <c r="J660">
        <f t="shared" ca="1" si="179"/>
        <v>2571</v>
      </c>
      <c r="K660" s="1">
        <f t="shared" ca="1" si="180"/>
        <v>45847</v>
      </c>
      <c r="L660" s="1">
        <f t="shared" ca="1" si="181"/>
        <v>45866</v>
      </c>
      <c r="M660" s="1">
        <f t="shared" ca="1" si="182"/>
        <v>45865</v>
      </c>
      <c r="N660">
        <f t="shared" ca="1" si="183"/>
        <v>70594.92</v>
      </c>
      <c r="O660" s="3">
        <f t="shared" ca="1" si="184"/>
        <v>43129.08</v>
      </c>
      <c r="P660" s="2">
        <f t="shared" ca="1" si="185"/>
        <v>0.3792434314656537</v>
      </c>
      <c r="Q660" t="str">
        <f t="shared" ca="1" si="186"/>
        <v>On Time</v>
      </c>
    </row>
    <row r="661" spans="1:17" x14ac:dyDescent="0.3">
      <c r="A661" t="str">
        <f t="shared" si="170"/>
        <v>S00660</v>
      </c>
      <c r="B661" t="str">
        <f t="shared" ca="1" si="171"/>
        <v>Global Foods</v>
      </c>
      <c r="C661" t="str">
        <f t="shared" ca="1" si="172"/>
        <v>UAE</v>
      </c>
      <c r="D661" t="str">
        <f t="shared" ca="1" si="173"/>
        <v>Pickles</v>
      </c>
      <c r="E661">
        <f t="shared" ca="1" si="174"/>
        <v>145</v>
      </c>
      <c r="F661" s="3">
        <f t="shared" ca="1" si="175"/>
        <v>708</v>
      </c>
      <c r="G661">
        <f t="shared" ca="1" si="176"/>
        <v>102660</v>
      </c>
      <c r="H661">
        <f t="shared" ca="1" si="177"/>
        <v>63649.2</v>
      </c>
      <c r="I661">
        <f t="shared" ca="1" si="178"/>
        <v>5351</v>
      </c>
      <c r="J661">
        <f t="shared" ca="1" si="179"/>
        <v>2265</v>
      </c>
      <c r="K661" s="1">
        <f t="shared" ca="1" si="180"/>
        <v>46062</v>
      </c>
      <c r="L661" s="1">
        <f t="shared" ca="1" si="181"/>
        <v>46076</v>
      </c>
      <c r="M661" s="1">
        <f t="shared" ca="1" si="182"/>
        <v>46081</v>
      </c>
      <c r="N661">
        <f t="shared" ca="1" si="183"/>
        <v>71265.2</v>
      </c>
      <c r="O661" s="3">
        <f t="shared" ca="1" si="184"/>
        <v>31394.800000000003</v>
      </c>
      <c r="P661" s="2">
        <f t="shared" ca="1" si="185"/>
        <v>0.30581336450418861</v>
      </c>
      <c r="Q661" t="str">
        <f t="shared" ca="1" si="186"/>
        <v>Late</v>
      </c>
    </row>
    <row r="662" spans="1:17" x14ac:dyDescent="0.3">
      <c r="A662" t="str">
        <f t="shared" si="170"/>
        <v>S00661</v>
      </c>
      <c r="B662" t="str">
        <f t="shared" ca="1" si="171"/>
        <v>Global Foods</v>
      </c>
      <c r="C662" t="str">
        <f t="shared" ca="1" si="172"/>
        <v>Singapore</v>
      </c>
      <c r="D662" t="str">
        <f t="shared" ca="1" si="173"/>
        <v>Spices</v>
      </c>
      <c r="E662">
        <f t="shared" ca="1" si="174"/>
        <v>455</v>
      </c>
      <c r="F662" s="3">
        <f t="shared" ca="1" si="175"/>
        <v>356</v>
      </c>
      <c r="G662">
        <f t="shared" ca="1" si="176"/>
        <v>161980</v>
      </c>
      <c r="H662">
        <f t="shared" ca="1" si="177"/>
        <v>93948.4</v>
      </c>
      <c r="I662">
        <f t="shared" ca="1" si="178"/>
        <v>5814</v>
      </c>
      <c r="J662">
        <f t="shared" ca="1" si="179"/>
        <v>1224</v>
      </c>
      <c r="K662" s="1">
        <f t="shared" ca="1" si="180"/>
        <v>46189</v>
      </c>
      <c r="L662" s="1">
        <f t="shared" ca="1" si="181"/>
        <v>46196</v>
      </c>
      <c r="M662" s="1">
        <f t="shared" ca="1" si="182"/>
        <v>46197</v>
      </c>
      <c r="N662">
        <f t="shared" ca="1" si="183"/>
        <v>100986.4</v>
      </c>
      <c r="O662" s="3">
        <f t="shared" ca="1" si="184"/>
        <v>60993.600000000006</v>
      </c>
      <c r="P662" s="2">
        <f t="shared" ca="1" si="185"/>
        <v>0.37655019138165208</v>
      </c>
      <c r="Q662" t="str">
        <f t="shared" ca="1" si="186"/>
        <v>Late</v>
      </c>
    </row>
    <row r="663" spans="1:17" x14ac:dyDescent="0.3">
      <c r="A663" t="str">
        <f t="shared" si="170"/>
        <v>S00662</v>
      </c>
      <c r="B663" t="str">
        <f t="shared" ca="1" si="171"/>
        <v>Oceanic Exports</v>
      </c>
      <c r="C663" t="str">
        <f t="shared" ca="1" si="172"/>
        <v>Singapore</v>
      </c>
      <c r="D663" t="str">
        <f t="shared" ca="1" si="173"/>
        <v>Tea</v>
      </c>
      <c r="E663">
        <f t="shared" ca="1" si="174"/>
        <v>476</v>
      </c>
      <c r="F663" s="3">
        <f t="shared" ca="1" si="175"/>
        <v>212</v>
      </c>
      <c r="G663">
        <f t="shared" ca="1" si="176"/>
        <v>100912</v>
      </c>
      <c r="H663">
        <f t="shared" ca="1" si="177"/>
        <v>68620.160000000003</v>
      </c>
      <c r="I663">
        <f t="shared" ca="1" si="178"/>
        <v>5981</v>
      </c>
      <c r="J663">
        <f t="shared" ca="1" si="179"/>
        <v>1823</v>
      </c>
      <c r="K663" s="1">
        <f t="shared" ca="1" si="180"/>
        <v>45858</v>
      </c>
      <c r="L663" s="1">
        <f t="shared" ca="1" si="181"/>
        <v>45869</v>
      </c>
      <c r="M663" s="1">
        <f t="shared" ca="1" si="182"/>
        <v>45875</v>
      </c>
      <c r="N663">
        <f t="shared" ca="1" si="183"/>
        <v>76424.160000000003</v>
      </c>
      <c r="O663" s="3">
        <f t="shared" ca="1" si="184"/>
        <v>24487.839999999997</v>
      </c>
      <c r="P663" s="2">
        <f t="shared" ca="1" si="185"/>
        <v>0.24266529253210714</v>
      </c>
      <c r="Q663" t="str">
        <f t="shared" ca="1" si="186"/>
        <v>Late</v>
      </c>
    </row>
    <row r="664" spans="1:17" x14ac:dyDescent="0.3">
      <c r="A664" t="str">
        <f t="shared" si="170"/>
        <v>S00663</v>
      </c>
      <c r="B664" t="str">
        <f t="shared" ca="1" si="171"/>
        <v>Oceanic Exports</v>
      </c>
      <c r="C664" t="str">
        <f t="shared" ca="1" si="172"/>
        <v>UAE</v>
      </c>
      <c r="D664" t="str">
        <f t="shared" ca="1" si="173"/>
        <v>Rice</v>
      </c>
      <c r="E664">
        <f t="shared" ca="1" si="174"/>
        <v>143</v>
      </c>
      <c r="F664" s="3">
        <f t="shared" ca="1" si="175"/>
        <v>271</v>
      </c>
      <c r="G664">
        <f t="shared" ca="1" si="176"/>
        <v>38753</v>
      </c>
      <c r="H664">
        <f t="shared" ca="1" si="177"/>
        <v>21701.68</v>
      </c>
      <c r="I664">
        <f t="shared" ca="1" si="178"/>
        <v>5784</v>
      </c>
      <c r="J664">
        <f t="shared" ca="1" si="179"/>
        <v>1600</v>
      </c>
      <c r="K664" s="1">
        <f t="shared" ca="1" si="180"/>
        <v>45790</v>
      </c>
      <c r="L664" s="1">
        <f t="shared" ca="1" si="181"/>
        <v>45806</v>
      </c>
      <c r="M664" s="1">
        <f t="shared" ca="1" si="182"/>
        <v>45810</v>
      </c>
      <c r="N664">
        <f t="shared" ca="1" si="183"/>
        <v>29085.68</v>
      </c>
      <c r="O664" s="3">
        <f t="shared" ca="1" si="184"/>
        <v>9667.32</v>
      </c>
      <c r="P664" s="2">
        <f t="shared" ca="1" si="185"/>
        <v>0.24945991278094598</v>
      </c>
      <c r="Q664" t="str">
        <f t="shared" ca="1" si="186"/>
        <v>Late</v>
      </c>
    </row>
    <row r="665" spans="1:17" x14ac:dyDescent="0.3">
      <c r="A665" t="str">
        <f t="shared" si="170"/>
        <v>S00664</v>
      </c>
      <c r="B665" t="str">
        <f t="shared" ca="1" si="171"/>
        <v>Global Foods</v>
      </c>
      <c r="C665" t="str">
        <f t="shared" ca="1" si="172"/>
        <v>Canada</v>
      </c>
      <c r="D665" t="str">
        <f t="shared" ca="1" si="173"/>
        <v>Tea</v>
      </c>
      <c r="E665">
        <f t="shared" ca="1" si="174"/>
        <v>360</v>
      </c>
      <c r="F665" s="3">
        <f t="shared" ca="1" si="175"/>
        <v>182</v>
      </c>
      <c r="G665">
        <f t="shared" ca="1" si="176"/>
        <v>65520</v>
      </c>
      <c r="H665">
        <f t="shared" ca="1" si="177"/>
        <v>30794.400000000001</v>
      </c>
      <c r="I665">
        <f t="shared" ca="1" si="178"/>
        <v>9282</v>
      </c>
      <c r="J665">
        <f t="shared" ca="1" si="179"/>
        <v>1427</v>
      </c>
      <c r="K665" s="1">
        <f t="shared" ca="1" si="180"/>
        <v>45722</v>
      </c>
      <c r="L665" s="1">
        <f t="shared" ca="1" si="181"/>
        <v>45735</v>
      </c>
      <c r="M665" s="1">
        <f t="shared" ca="1" si="182"/>
        <v>45741</v>
      </c>
      <c r="N665">
        <f t="shared" ca="1" si="183"/>
        <v>41503.4</v>
      </c>
      <c r="O665" s="3">
        <f t="shared" ca="1" si="184"/>
        <v>24016.6</v>
      </c>
      <c r="P665" s="2">
        <f t="shared" ca="1" si="185"/>
        <v>0.36655372405372405</v>
      </c>
      <c r="Q665" t="str">
        <f t="shared" ca="1" si="186"/>
        <v>Late</v>
      </c>
    </row>
    <row r="666" spans="1:17" x14ac:dyDescent="0.3">
      <c r="A666" t="str">
        <f t="shared" si="170"/>
        <v>S00665</v>
      </c>
      <c r="B666" t="str">
        <f t="shared" ca="1" si="171"/>
        <v>FreshMart Ltd</v>
      </c>
      <c r="C666" t="str">
        <f t="shared" ca="1" si="172"/>
        <v>Canada</v>
      </c>
      <c r="D666" t="str">
        <f t="shared" ca="1" si="173"/>
        <v>Sauces</v>
      </c>
      <c r="E666">
        <f t="shared" ca="1" si="174"/>
        <v>188</v>
      </c>
      <c r="F666" s="3">
        <f t="shared" ca="1" si="175"/>
        <v>793</v>
      </c>
      <c r="G666">
        <f t="shared" ca="1" si="176"/>
        <v>149084</v>
      </c>
      <c r="H666">
        <f t="shared" ca="1" si="177"/>
        <v>74542</v>
      </c>
      <c r="I666">
        <f t="shared" ca="1" si="178"/>
        <v>6020</v>
      </c>
      <c r="J666">
        <f t="shared" ca="1" si="179"/>
        <v>1694</v>
      </c>
      <c r="K666" s="1">
        <f t="shared" ca="1" si="180"/>
        <v>45875</v>
      </c>
      <c r="L666" s="1">
        <f t="shared" ca="1" si="181"/>
        <v>45888</v>
      </c>
      <c r="M666" s="1">
        <f t="shared" ca="1" si="182"/>
        <v>45894</v>
      </c>
      <c r="N666">
        <f t="shared" ca="1" si="183"/>
        <v>82256</v>
      </c>
      <c r="O666" s="3">
        <f t="shared" ca="1" si="184"/>
        <v>66828</v>
      </c>
      <c r="P666" s="2">
        <f t="shared" ca="1" si="185"/>
        <v>0.44825735826782215</v>
      </c>
      <c r="Q666" t="str">
        <f t="shared" ca="1" si="186"/>
        <v>Late</v>
      </c>
    </row>
    <row r="667" spans="1:17" x14ac:dyDescent="0.3">
      <c r="A667" t="str">
        <f t="shared" si="170"/>
        <v>S00666</v>
      </c>
      <c r="B667" t="str">
        <f t="shared" ca="1" si="171"/>
        <v>FreshMart Ltd</v>
      </c>
      <c r="C667" t="str">
        <f t="shared" ca="1" si="172"/>
        <v>Australia</v>
      </c>
      <c r="D667" t="str">
        <f t="shared" ca="1" si="173"/>
        <v>Pickles</v>
      </c>
      <c r="E667">
        <f t="shared" ca="1" si="174"/>
        <v>478</v>
      </c>
      <c r="F667" s="3">
        <f t="shared" ca="1" si="175"/>
        <v>449</v>
      </c>
      <c r="G667">
        <f t="shared" ca="1" si="176"/>
        <v>214622</v>
      </c>
      <c r="H667">
        <f t="shared" ca="1" si="177"/>
        <v>124480.76</v>
      </c>
      <c r="I667">
        <f t="shared" ca="1" si="178"/>
        <v>6580</v>
      </c>
      <c r="J667">
        <f t="shared" ca="1" si="179"/>
        <v>1300</v>
      </c>
      <c r="K667" s="1">
        <f t="shared" ca="1" si="180"/>
        <v>46116</v>
      </c>
      <c r="L667" s="1">
        <f t="shared" ca="1" si="181"/>
        <v>46124</v>
      </c>
      <c r="M667" s="1">
        <f t="shared" ca="1" si="182"/>
        <v>46129</v>
      </c>
      <c r="N667">
        <f t="shared" ca="1" si="183"/>
        <v>132360.76</v>
      </c>
      <c r="O667" s="3">
        <f t="shared" ca="1" si="184"/>
        <v>82261.239999999991</v>
      </c>
      <c r="P667" s="2">
        <f t="shared" ca="1" si="185"/>
        <v>0.38328428586072255</v>
      </c>
      <c r="Q667" t="str">
        <f t="shared" ca="1" si="186"/>
        <v>Late</v>
      </c>
    </row>
    <row r="668" spans="1:17" x14ac:dyDescent="0.3">
      <c r="A668" t="str">
        <f t="shared" si="170"/>
        <v>S00667</v>
      </c>
      <c r="B668" t="str">
        <f t="shared" ca="1" si="171"/>
        <v>Beta Imports</v>
      </c>
      <c r="C668" t="str">
        <f t="shared" ca="1" si="172"/>
        <v>UK</v>
      </c>
      <c r="D668" t="str">
        <f t="shared" ca="1" si="173"/>
        <v>Tea</v>
      </c>
      <c r="E668">
        <f t="shared" ca="1" si="174"/>
        <v>167</v>
      </c>
      <c r="F668" s="3">
        <f t="shared" ca="1" si="175"/>
        <v>690</v>
      </c>
      <c r="G668">
        <f t="shared" ca="1" si="176"/>
        <v>115230</v>
      </c>
      <c r="H668">
        <f t="shared" ca="1" si="177"/>
        <v>54158.1</v>
      </c>
      <c r="I668">
        <f t="shared" ca="1" si="178"/>
        <v>8197</v>
      </c>
      <c r="J668">
        <f t="shared" ca="1" si="179"/>
        <v>3713</v>
      </c>
      <c r="K668" s="1">
        <f t="shared" ca="1" si="180"/>
        <v>45960</v>
      </c>
      <c r="L668" s="1">
        <f t="shared" ca="1" si="181"/>
        <v>45977</v>
      </c>
      <c r="M668" s="1">
        <f t="shared" ca="1" si="182"/>
        <v>45976</v>
      </c>
      <c r="N668">
        <f t="shared" ca="1" si="183"/>
        <v>66068.100000000006</v>
      </c>
      <c r="O668" s="3">
        <f t="shared" ca="1" si="184"/>
        <v>49161.899999999994</v>
      </c>
      <c r="P668" s="2">
        <f t="shared" ca="1" si="185"/>
        <v>0.42664149960947667</v>
      </c>
      <c r="Q668" t="str">
        <f t="shared" ca="1" si="186"/>
        <v>On Time</v>
      </c>
    </row>
    <row r="669" spans="1:17" x14ac:dyDescent="0.3">
      <c r="A669" t="str">
        <f t="shared" si="170"/>
        <v>S00668</v>
      </c>
      <c r="B669" t="str">
        <f t="shared" ca="1" si="171"/>
        <v>Prime Wholesale</v>
      </c>
      <c r="C669" t="str">
        <f t="shared" ca="1" si="172"/>
        <v>UK</v>
      </c>
      <c r="D669" t="str">
        <f t="shared" ca="1" si="173"/>
        <v>Pickles</v>
      </c>
      <c r="E669">
        <f t="shared" ca="1" si="174"/>
        <v>106</v>
      </c>
      <c r="F669" s="3">
        <f t="shared" ca="1" si="175"/>
        <v>278</v>
      </c>
      <c r="G669">
        <f t="shared" ca="1" si="176"/>
        <v>29468</v>
      </c>
      <c r="H669">
        <f t="shared" ca="1" si="177"/>
        <v>19448.88</v>
      </c>
      <c r="I669">
        <f t="shared" ca="1" si="178"/>
        <v>10643</v>
      </c>
      <c r="J669">
        <f t="shared" ca="1" si="179"/>
        <v>960</v>
      </c>
      <c r="K669" s="1">
        <f t="shared" ca="1" si="180"/>
        <v>46187</v>
      </c>
      <c r="L669" s="1">
        <f t="shared" ca="1" si="181"/>
        <v>46206</v>
      </c>
      <c r="M669" s="1">
        <f t="shared" ca="1" si="182"/>
        <v>46204</v>
      </c>
      <c r="N669">
        <f t="shared" ca="1" si="183"/>
        <v>31051.88</v>
      </c>
      <c r="O669" s="3">
        <f t="shared" ca="1" si="184"/>
        <v>-1583.880000000001</v>
      </c>
      <c r="P669" s="2">
        <f t="shared" ca="1" si="185"/>
        <v>-5.3749151622098583E-2</v>
      </c>
      <c r="Q669" t="str">
        <f t="shared" ca="1" si="186"/>
        <v>On Time</v>
      </c>
    </row>
    <row r="670" spans="1:17" x14ac:dyDescent="0.3">
      <c r="A670" t="str">
        <f t="shared" si="170"/>
        <v>S00669</v>
      </c>
      <c r="B670" t="str">
        <f t="shared" ca="1" si="171"/>
        <v>Beta Imports</v>
      </c>
      <c r="C670" t="str">
        <f t="shared" ca="1" si="172"/>
        <v>Singapore</v>
      </c>
      <c r="D670" t="str">
        <f t="shared" ca="1" si="173"/>
        <v>Spices</v>
      </c>
      <c r="E670">
        <f t="shared" ca="1" si="174"/>
        <v>339</v>
      </c>
      <c r="F670" s="3">
        <f t="shared" ca="1" si="175"/>
        <v>567</v>
      </c>
      <c r="G670">
        <f t="shared" ca="1" si="176"/>
        <v>192213</v>
      </c>
      <c r="H670">
        <f t="shared" ca="1" si="177"/>
        <v>105717.15</v>
      </c>
      <c r="I670">
        <f t="shared" ca="1" si="178"/>
        <v>5407</v>
      </c>
      <c r="J670">
        <f t="shared" ca="1" si="179"/>
        <v>2394</v>
      </c>
      <c r="K670" s="1">
        <f t="shared" ca="1" si="180"/>
        <v>46350</v>
      </c>
      <c r="L670" s="1">
        <f t="shared" ca="1" si="181"/>
        <v>46369</v>
      </c>
      <c r="M670" s="1">
        <f t="shared" ca="1" si="182"/>
        <v>46372</v>
      </c>
      <c r="N670">
        <f t="shared" ca="1" si="183"/>
        <v>113518.15</v>
      </c>
      <c r="O670" s="3">
        <f t="shared" ca="1" si="184"/>
        <v>78694.850000000006</v>
      </c>
      <c r="P670" s="2">
        <f t="shared" ca="1" si="185"/>
        <v>0.40941481585532719</v>
      </c>
      <c r="Q670" t="str">
        <f t="shared" ca="1" si="186"/>
        <v>Late</v>
      </c>
    </row>
    <row r="671" spans="1:17" x14ac:dyDescent="0.3">
      <c r="A671" t="str">
        <f t="shared" si="170"/>
        <v>S00670</v>
      </c>
      <c r="B671" t="str">
        <f t="shared" ca="1" si="171"/>
        <v>Alpha Traders</v>
      </c>
      <c r="C671" t="str">
        <f t="shared" ca="1" si="172"/>
        <v>UAE</v>
      </c>
      <c r="D671" t="str">
        <f t="shared" ca="1" si="173"/>
        <v>Sauces</v>
      </c>
      <c r="E671">
        <f t="shared" ca="1" si="174"/>
        <v>235</v>
      </c>
      <c r="F671" s="3">
        <f t="shared" ca="1" si="175"/>
        <v>567</v>
      </c>
      <c r="G671">
        <f t="shared" ca="1" si="176"/>
        <v>133245</v>
      </c>
      <c r="H671">
        <f t="shared" ca="1" si="177"/>
        <v>73284.75</v>
      </c>
      <c r="I671">
        <f t="shared" ca="1" si="178"/>
        <v>5620</v>
      </c>
      <c r="J671">
        <f t="shared" ca="1" si="179"/>
        <v>3887</v>
      </c>
      <c r="K671" s="1">
        <f t="shared" ca="1" si="180"/>
        <v>45682</v>
      </c>
      <c r="L671" s="1">
        <f t="shared" ca="1" si="181"/>
        <v>45693</v>
      </c>
      <c r="M671" s="1">
        <f t="shared" ca="1" si="182"/>
        <v>45692</v>
      </c>
      <c r="N671">
        <f t="shared" ca="1" si="183"/>
        <v>82791.75</v>
      </c>
      <c r="O671" s="3">
        <f t="shared" ca="1" si="184"/>
        <v>50453.25</v>
      </c>
      <c r="P671" s="2">
        <f t="shared" ca="1" si="185"/>
        <v>0.37865023077789034</v>
      </c>
      <c r="Q671" t="str">
        <f t="shared" ca="1" si="186"/>
        <v>On Time</v>
      </c>
    </row>
    <row r="672" spans="1:17" x14ac:dyDescent="0.3">
      <c r="A672" t="str">
        <f t="shared" si="170"/>
        <v>S00671</v>
      </c>
      <c r="B672" t="str">
        <f t="shared" ca="1" si="171"/>
        <v>Oceanic Exports</v>
      </c>
      <c r="C672" t="str">
        <f t="shared" ca="1" si="172"/>
        <v>Australia</v>
      </c>
      <c r="D672" t="str">
        <f t="shared" ca="1" si="173"/>
        <v>Sauces</v>
      </c>
      <c r="E672">
        <f t="shared" ca="1" si="174"/>
        <v>203</v>
      </c>
      <c r="F672" s="3">
        <f t="shared" ca="1" si="175"/>
        <v>191</v>
      </c>
      <c r="G672">
        <f t="shared" ca="1" si="176"/>
        <v>38773</v>
      </c>
      <c r="H672">
        <f t="shared" ca="1" si="177"/>
        <v>21712.880000000001</v>
      </c>
      <c r="I672">
        <f t="shared" ca="1" si="178"/>
        <v>6015</v>
      </c>
      <c r="J672">
        <f t="shared" ca="1" si="179"/>
        <v>3635</v>
      </c>
      <c r="K672" s="1">
        <f t="shared" ca="1" si="180"/>
        <v>46359</v>
      </c>
      <c r="L672" s="1">
        <f t="shared" ca="1" si="181"/>
        <v>46378</v>
      </c>
      <c r="M672" s="1">
        <f t="shared" ca="1" si="182"/>
        <v>46384</v>
      </c>
      <c r="N672">
        <f t="shared" ca="1" si="183"/>
        <v>31362.880000000001</v>
      </c>
      <c r="O672" s="3">
        <f t="shared" ca="1" si="184"/>
        <v>7410.119999999999</v>
      </c>
      <c r="P672" s="2">
        <f t="shared" ca="1" si="185"/>
        <v>0.19111546694864981</v>
      </c>
      <c r="Q672" t="str">
        <f t="shared" ca="1" si="186"/>
        <v>Late</v>
      </c>
    </row>
    <row r="673" spans="1:17" x14ac:dyDescent="0.3">
      <c r="A673" t="str">
        <f t="shared" si="170"/>
        <v>S00672</v>
      </c>
      <c r="B673" t="str">
        <f t="shared" ca="1" si="171"/>
        <v>Prime Wholesale</v>
      </c>
      <c r="C673" t="str">
        <f t="shared" ca="1" si="172"/>
        <v>Australia</v>
      </c>
      <c r="D673" t="str">
        <f t="shared" ca="1" si="173"/>
        <v>Pickles</v>
      </c>
      <c r="E673">
        <f t="shared" ca="1" si="174"/>
        <v>114</v>
      </c>
      <c r="F673" s="3">
        <f t="shared" ca="1" si="175"/>
        <v>214</v>
      </c>
      <c r="G673">
        <f t="shared" ca="1" si="176"/>
        <v>24396</v>
      </c>
      <c r="H673">
        <f t="shared" ca="1" si="177"/>
        <v>10978.2</v>
      </c>
      <c r="I673">
        <f t="shared" ca="1" si="178"/>
        <v>2317</v>
      </c>
      <c r="J673">
        <f t="shared" ca="1" si="179"/>
        <v>1894</v>
      </c>
      <c r="K673" s="1">
        <f t="shared" ca="1" si="180"/>
        <v>45881</v>
      </c>
      <c r="L673" s="1">
        <f t="shared" ca="1" si="181"/>
        <v>45901</v>
      </c>
      <c r="M673" s="1">
        <f t="shared" ca="1" si="182"/>
        <v>45903</v>
      </c>
      <c r="N673">
        <f t="shared" ca="1" si="183"/>
        <v>15189.2</v>
      </c>
      <c r="O673" s="3">
        <f t="shared" ca="1" si="184"/>
        <v>9206.7999999999993</v>
      </c>
      <c r="P673" s="2">
        <f t="shared" ca="1" si="185"/>
        <v>0.37738973602229869</v>
      </c>
      <c r="Q673" t="str">
        <f t="shared" ca="1" si="186"/>
        <v>Late</v>
      </c>
    </row>
    <row r="674" spans="1:17" x14ac:dyDescent="0.3">
      <c r="A674" t="str">
        <f t="shared" si="170"/>
        <v>S00673</v>
      </c>
      <c r="B674" t="str">
        <f t="shared" ca="1" si="171"/>
        <v>Prime Wholesale</v>
      </c>
      <c r="C674" t="str">
        <f t="shared" ca="1" si="172"/>
        <v>Canada</v>
      </c>
      <c r="D674" t="str">
        <f t="shared" ca="1" si="173"/>
        <v>Sauces</v>
      </c>
      <c r="E674">
        <f t="shared" ca="1" si="174"/>
        <v>185</v>
      </c>
      <c r="F674" s="3">
        <f t="shared" ca="1" si="175"/>
        <v>301</v>
      </c>
      <c r="G674">
        <f t="shared" ca="1" si="176"/>
        <v>55685</v>
      </c>
      <c r="H674">
        <f t="shared" ca="1" si="177"/>
        <v>28956.2</v>
      </c>
      <c r="I674">
        <f t="shared" ca="1" si="178"/>
        <v>8704</v>
      </c>
      <c r="J674">
        <f t="shared" ca="1" si="179"/>
        <v>1982</v>
      </c>
      <c r="K674" s="1">
        <f t="shared" ca="1" si="180"/>
        <v>45709</v>
      </c>
      <c r="L674" s="1">
        <f t="shared" ca="1" si="181"/>
        <v>45719</v>
      </c>
      <c r="M674" s="1">
        <f t="shared" ca="1" si="182"/>
        <v>45720</v>
      </c>
      <c r="N674">
        <f t="shared" ca="1" si="183"/>
        <v>39642.199999999997</v>
      </c>
      <c r="O674" s="3">
        <f t="shared" ca="1" si="184"/>
        <v>16042.800000000003</v>
      </c>
      <c r="P674" s="2">
        <f t="shared" ca="1" si="185"/>
        <v>0.28809912902936163</v>
      </c>
      <c r="Q674" t="str">
        <f t="shared" ca="1" si="186"/>
        <v>Late</v>
      </c>
    </row>
    <row r="675" spans="1:17" x14ac:dyDescent="0.3">
      <c r="A675" t="str">
        <f t="shared" si="170"/>
        <v>S00674</v>
      </c>
      <c r="B675" t="str">
        <f t="shared" ca="1" si="171"/>
        <v>Global Foods</v>
      </c>
      <c r="C675" t="str">
        <f t="shared" ca="1" si="172"/>
        <v>UK</v>
      </c>
      <c r="D675" t="str">
        <f t="shared" ca="1" si="173"/>
        <v>Spices</v>
      </c>
      <c r="E675">
        <f t="shared" ca="1" si="174"/>
        <v>238</v>
      </c>
      <c r="F675" s="3">
        <f t="shared" ca="1" si="175"/>
        <v>463</v>
      </c>
      <c r="G675">
        <f t="shared" ca="1" si="176"/>
        <v>110194</v>
      </c>
      <c r="H675">
        <f t="shared" ca="1" si="177"/>
        <v>71626.100000000006</v>
      </c>
      <c r="I675">
        <f t="shared" ca="1" si="178"/>
        <v>1953</v>
      </c>
      <c r="J675">
        <f t="shared" ca="1" si="179"/>
        <v>1451</v>
      </c>
      <c r="K675" s="1">
        <f t="shared" ca="1" si="180"/>
        <v>46108</v>
      </c>
      <c r="L675" s="1">
        <f t="shared" ca="1" si="181"/>
        <v>46125</v>
      </c>
      <c r="M675" s="1">
        <f t="shared" ca="1" si="182"/>
        <v>46126</v>
      </c>
      <c r="N675">
        <f t="shared" ca="1" si="183"/>
        <v>75030.100000000006</v>
      </c>
      <c r="O675" s="3">
        <f t="shared" ca="1" si="184"/>
        <v>35163.899999999994</v>
      </c>
      <c r="P675" s="2">
        <f t="shared" ca="1" si="185"/>
        <v>0.31910902589977669</v>
      </c>
      <c r="Q675" t="str">
        <f t="shared" ca="1" si="186"/>
        <v>Late</v>
      </c>
    </row>
    <row r="676" spans="1:17" x14ac:dyDescent="0.3">
      <c r="A676" t="str">
        <f t="shared" si="170"/>
        <v>S00675</v>
      </c>
      <c r="B676" t="str">
        <f t="shared" ca="1" si="171"/>
        <v>Prime Wholesale</v>
      </c>
      <c r="C676" t="str">
        <f t="shared" ca="1" si="172"/>
        <v>Canada</v>
      </c>
      <c r="D676" t="str">
        <f t="shared" ca="1" si="173"/>
        <v>Sauces</v>
      </c>
      <c r="E676">
        <f t="shared" ca="1" si="174"/>
        <v>138</v>
      </c>
      <c r="F676" s="3">
        <f t="shared" ca="1" si="175"/>
        <v>156</v>
      </c>
      <c r="G676">
        <f t="shared" ca="1" si="176"/>
        <v>21528</v>
      </c>
      <c r="H676">
        <f t="shared" ca="1" si="177"/>
        <v>9687.6</v>
      </c>
      <c r="I676">
        <f t="shared" ca="1" si="178"/>
        <v>9680</v>
      </c>
      <c r="J676">
        <f t="shared" ca="1" si="179"/>
        <v>3605</v>
      </c>
      <c r="K676" s="1">
        <f t="shared" ca="1" si="180"/>
        <v>46247</v>
      </c>
      <c r="L676" s="1">
        <f t="shared" ca="1" si="181"/>
        <v>46262</v>
      </c>
      <c r="M676" s="1">
        <f t="shared" ca="1" si="182"/>
        <v>46263</v>
      </c>
      <c r="N676">
        <f t="shared" ca="1" si="183"/>
        <v>22972.6</v>
      </c>
      <c r="O676" s="3">
        <f t="shared" ca="1" si="184"/>
        <v>-1444.5999999999985</v>
      </c>
      <c r="P676" s="2">
        <f t="shared" ca="1" si="185"/>
        <v>-6.7103307320698552E-2</v>
      </c>
      <c r="Q676" t="str">
        <f t="shared" ca="1" si="186"/>
        <v>Late</v>
      </c>
    </row>
    <row r="677" spans="1:17" x14ac:dyDescent="0.3">
      <c r="A677" t="str">
        <f t="shared" si="170"/>
        <v>S00676</v>
      </c>
      <c r="B677" t="str">
        <f t="shared" ca="1" si="171"/>
        <v>Oceanic Exports</v>
      </c>
      <c r="C677" t="str">
        <f t="shared" ca="1" si="172"/>
        <v>Australia</v>
      </c>
      <c r="D677" t="str">
        <f t="shared" ca="1" si="173"/>
        <v>Rice</v>
      </c>
      <c r="E677">
        <f t="shared" ca="1" si="174"/>
        <v>134</v>
      </c>
      <c r="F677" s="3">
        <f t="shared" ca="1" si="175"/>
        <v>605</v>
      </c>
      <c r="G677">
        <f t="shared" ca="1" si="176"/>
        <v>81070</v>
      </c>
      <c r="H677">
        <f t="shared" ca="1" si="177"/>
        <v>52695.5</v>
      </c>
      <c r="I677">
        <f t="shared" ca="1" si="178"/>
        <v>5541</v>
      </c>
      <c r="J677">
        <f t="shared" ca="1" si="179"/>
        <v>3844</v>
      </c>
      <c r="K677" s="1">
        <f t="shared" ca="1" si="180"/>
        <v>45884</v>
      </c>
      <c r="L677" s="1">
        <f t="shared" ca="1" si="181"/>
        <v>45897</v>
      </c>
      <c r="M677" s="1">
        <f t="shared" ca="1" si="182"/>
        <v>45900</v>
      </c>
      <c r="N677">
        <f t="shared" ca="1" si="183"/>
        <v>62080.5</v>
      </c>
      <c r="O677" s="3">
        <f t="shared" ca="1" si="184"/>
        <v>18989.5</v>
      </c>
      <c r="P677" s="2">
        <f t="shared" ca="1" si="185"/>
        <v>0.23423584556556062</v>
      </c>
      <c r="Q677" t="str">
        <f t="shared" ca="1" si="186"/>
        <v>Late</v>
      </c>
    </row>
    <row r="678" spans="1:17" x14ac:dyDescent="0.3">
      <c r="A678" t="str">
        <f t="shared" si="170"/>
        <v>S00677</v>
      </c>
      <c r="B678" t="str">
        <f t="shared" ca="1" si="171"/>
        <v>Oceanic Exports</v>
      </c>
      <c r="C678" t="str">
        <f t="shared" ca="1" si="172"/>
        <v>Singapore</v>
      </c>
      <c r="D678" t="str">
        <f t="shared" ca="1" si="173"/>
        <v>Tea</v>
      </c>
      <c r="E678">
        <f t="shared" ca="1" si="174"/>
        <v>351</v>
      </c>
      <c r="F678" s="3">
        <f t="shared" ca="1" si="175"/>
        <v>677</v>
      </c>
      <c r="G678">
        <f t="shared" ca="1" si="176"/>
        <v>237627</v>
      </c>
      <c r="H678">
        <f t="shared" ca="1" si="177"/>
        <v>123566.04</v>
      </c>
      <c r="I678">
        <f t="shared" ca="1" si="178"/>
        <v>7372</v>
      </c>
      <c r="J678">
        <f t="shared" ca="1" si="179"/>
        <v>955</v>
      </c>
      <c r="K678" s="1">
        <f t="shared" ca="1" si="180"/>
        <v>46304</v>
      </c>
      <c r="L678" s="1">
        <f t="shared" ca="1" si="181"/>
        <v>46324</v>
      </c>
      <c r="M678" s="1">
        <f t="shared" ca="1" si="182"/>
        <v>46325</v>
      </c>
      <c r="N678">
        <f t="shared" ca="1" si="183"/>
        <v>131893.03999999998</v>
      </c>
      <c r="O678" s="3">
        <f t="shared" ca="1" si="184"/>
        <v>105733.96000000002</v>
      </c>
      <c r="P678" s="2">
        <f t="shared" ca="1" si="185"/>
        <v>0.44495768578486461</v>
      </c>
      <c r="Q678" t="str">
        <f t="shared" ca="1" si="186"/>
        <v>Late</v>
      </c>
    </row>
    <row r="679" spans="1:17" x14ac:dyDescent="0.3">
      <c r="A679" t="str">
        <f t="shared" si="170"/>
        <v>S00678</v>
      </c>
      <c r="B679" t="str">
        <f t="shared" ca="1" si="171"/>
        <v>Prime Wholesale</v>
      </c>
      <c r="C679" t="str">
        <f t="shared" ca="1" si="172"/>
        <v>UK</v>
      </c>
      <c r="D679" t="str">
        <f t="shared" ca="1" si="173"/>
        <v>Spices</v>
      </c>
      <c r="E679">
        <f t="shared" ca="1" si="174"/>
        <v>72</v>
      </c>
      <c r="F679" s="3">
        <f t="shared" ca="1" si="175"/>
        <v>632</v>
      </c>
      <c r="G679">
        <f t="shared" ca="1" si="176"/>
        <v>45504</v>
      </c>
      <c r="H679">
        <f t="shared" ca="1" si="177"/>
        <v>21841.919999999998</v>
      </c>
      <c r="I679">
        <f t="shared" ca="1" si="178"/>
        <v>4678</v>
      </c>
      <c r="J679">
        <f t="shared" ca="1" si="179"/>
        <v>2615</v>
      </c>
      <c r="K679" s="1">
        <f t="shared" ca="1" si="180"/>
        <v>45782</v>
      </c>
      <c r="L679" s="1">
        <f t="shared" ca="1" si="181"/>
        <v>45798</v>
      </c>
      <c r="M679" s="1">
        <f t="shared" ca="1" si="182"/>
        <v>45800</v>
      </c>
      <c r="N679">
        <f t="shared" ca="1" si="183"/>
        <v>29134.92</v>
      </c>
      <c r="O679" s="3">
        <f t="shared" ca="1" si="184"/>
        <v>16369.080000000002</v>
      </c>
      <c r="P679" s="2">
        <f t="shared" ca="1" si="185"/>
        <v>0.3597283755274262</v>
      </c>
      <c r="Q679" t="str">
        <f t="shared" ca="1" si="186"/>
        <v>Late</v>
      </c>
    </row>
    <row r="680" spans="1:17" x14ac:dyDescent="0.3">
      <c r="A680" t="str">
        <f t="shared" si="170"/>
        <v>S00679</v>
      </c>
      <c r="B680" t="str">
        <f t="shared" ca="1" si="171"/>
        <v>Prime Wholesale</v>
      </c>
      <c r="C680" t="str">
        <f t="shared" ca="1" si="172"/>
        <v>Canada</v>
      </c>
      <c r="D680" t="str">
        <f t="shared" ca="1" si="173"/>
        <v>Rice</v>
      </c>
      <c r="E680">
        <f t="shared" ca="1" si="174"/>
        <v>298</v>
      </c>
      <c r="F680" s="3">
        <f t="shared" ca="1" si="175"/>
        <v>478</v>
      </c>
      <c r="G680">
        <f t="shared" ca="1" si="176"/>
        <v>142444</v>
      </c>
      <c r="H680">
        <f t="shared" ca="1" si="177"/>
        <v>91164.160000000003</v>
      </c>
      <c r="I680">
        <f t="shared" ca="1" si="178"/>
        <v>10963</v>
      </c>
      <c r="J680">
        <f t="shared" ca="1" si="179"/>
        <v>3077</v>
      </c>
      <c r="K680" s="1">
        <f t="shared" ca="1" si="180"/>
        <v>45704</v>
      </c>
      <c r="L680" s="1">
        <f t="shared" ca="1" si="181"/>
        <v>45716</v>
      </c>
      <c r="M680" s="1">
        <f t="shared" ca="1" si="182"/>
        <v>45719</v>
      </c>
      <c r="N680">
        <f t="shared" ca="1" si="183"/>
        <v>105204.16</v>
      </c>
      <c r="O680" s="3">
        <f t="shared" ca="1" si="184"/>
        <v>37239.839999999997</v>
      </c>
      <c r="P680" s="2">
        <f t="shared" ca="1" si="185"/>
        <v>0.26143494987503857</v>
      </c>
      <c r="Q680" t="str">
        <f t="shared" ca="1" si="186"/>
        <v>Late</v>
      </c>
    </row>
    <row r="681" spans="1:17" x14ac:dyDescent="0.3">
      <c r="A681" t="str">
        <f t="shared" si="170"/>
        <v>S00680</v>
      </c>
      <c r="B681" t="str">
        <f t="shared" ca="1" si="171"/>
        <v>Beta Imports</v>
      </c>
      <c r="C681" t="str">
        <f t="shared" ca="1" si="172"/>
        <v>UAE</v>
      </c>
      <c r="D681" t="str">
        <f t="shared" ca="1" si="173"/>
        <v>Rice</v>
      </c>
      <c r="E681">
        <f t="shared" ca="1" si="174"/>
        <v>231</v>
      </c>
      <c r="F681" s="3">
        <f t="shared" ca="1" si="175"/>
        <v>185</v>
      </c>
      <c r="G681">
        <f t="shared" ca="1" si="176"/>
        <v>42735</v>
      </c>
      <c r="H681">
        <f t="shared" ca="1" si="177"/>
        <v>23931.599999999999</v>
      </c>
      <c r="I681">
        <f t="shared" ca="1" si="178"/>
        <v>11834</v>
      </c>
      <c r="J681">
        <f t="shared" ca="1" si="179"/>
        <v>3178</v>
      </c>
      <c r="K681" s="1">
        <f t="shared" ca="1" si="180"/>
        <v>46034</v>
      </c>
      <c r="L681" s="1">
        <f t="shared" ca="1" si="181"/>
        <v>46041</v>
      </c>
      <c r="M681" s="1">
        <f t="shared" ca="1" si="182"/>
        <v>46044</v>
      </c>
      <c r="N681">
        <f t="shared" ca="1" si="183"/>
        <v>38943.599999999999</v>
      </c>
      <c r="O681" s="3">
        <f t="shared" ca="1" si="184"/>
        <v>3791.4000000000015</v>
      </c>
      <c r="P681" s="2">
        <f t="shared" ca="1" si="185"/>
        <v>8.8718848718848747E-2</v>
      </c>
      <c r="Q681" t="str">
        <f t="shared" ca="1" si="186"/>
        <v>Late</v>
      </c>
    </row>
    <row r="682" spans="1:17" x14ac:dyDescent="0.3">
      <c r="A682" t="str">
        <f t="shared" si="170"/>
        <v>S00681</v>
      </c>
      <c r="B682" t="str">
        <f t="shared" ca="1" si="171"/>
        <v>Alpha Traders</v>
      </c>
      <c r="C682" t="str">
        <f t="shared" ca="1" si="172"/>
        <v>Singapore</v>
      </c>
      <c r="D682" t="str">
        <f t="shared" ca="1" si="173"/>
        <v>Rice</v>
      </c>
      <c r="E682">
        <f t="shared" ca="1" si="174"/>
        <v>56</v>
      </c>
      <c r="F682" s="3">
        <f t="shared" ca="1" si="175"/>
        <v>276</v>
      </c>
      <c r="G682">
        <f t="shared" ca="1" si="176"/>
        <v>15456</v>
      </c>
      <c r="H682">
        <f t="shared" ca="1" si="177"/>
        <v>10355.52</v>
      </c>
      <c r="I682">
        <f t="shared" ca="1" si="178"/>
        <v>3023</v>
      </c>
      <c r="J682">
        <f t="shared" ca="1" si="179"/>
        <v>3073</v>
      </c>
      <c r="K682" s="1">
        <f t="shared" ca="1" si="180"/>
        <v>46164</v>
      </c>
      <c r="L682" s="1">
        <f t="shared" ca="1" si="181"/>
        <v>46182</v>
      </c>
      <c r="M682" s="1">
        <f t="shared" ca="1" si="182"/>
        <v>46183</v>
      </c>
      <c r="N682">
        <f t="shared" ca="1" si="183"/>
        <v>16451.52</v>
      </c>
      <c r="O682" s="3">
        <f t="shared" ca="1" si="184"/>
        <v>-995.52000000000044</v>
      </c>
      <c r="P682" s="2">
        <f t="shared" ca="1" si="185"/>
        <v>-6.4409937888198793E-2</v>
      </c>
      <c r="Q682" t="str">
        <f t="shared" ca="1" si="186"/>
        <v>Late</v>
      </c>
    </row>
    <row r="683" spans="1:17" x14ac:dyDescent="0.3">
      <c r="A683" t="str">
        <f t="shared" si="170"/>
        <v>S00682</v>
      </c>
      <c r="B683" t="str">
        <f t="shared" ca="1" si="171"/>
        <v>Beta Imports</v>
      </c>
      <c r="C683" t="str">
        <f t="shared" ca="1" si="172"/>
        <v>UAE</v>
      </c>
      <c r="D683" t="str">
        <f t="shared" ca="1" si="173"/>
        <v>Tea</v>
      </c>
      <c r="E683">
        <f t="shared" ca="1" si="174"/>
        <v>121</v>
      </c>
      <c r="F683" s="3">
        <f t="shared" ca="1" si="175"/>
        <v>226</v>
      </c>
      <c r="G683">
        <f t="shared" ca="1" si="176"/>
        <v>27346</v>
      </c>
      <c r="H683">
        <f t="shared" ca="1" si="177"/>
        <v>19142.2</v>
      </c>
      <c r="I683">
        <f t="shared" ca="1" si="178"/>
        <v>10919</v>
      </c>
      <c r="J683">
        <f t="shared" ca="1" si="179"/>
        <v>1226</v>
      </c>
      <c r="K683" s="1">
        <f t="shared" ca="1" si="180"/>
        <v>46111</v>
      </c>
      <c r="L683" s="1">
        <f t="shared" ca="1" si="181"/>
        <v>46123</v>
      </c>
      <c r="M683" s="1">
        <f t="shared" ca="1" si="182"/>
        <v>46124</v>
      </c>
      <c r="N683">
        <f t="shared" ca="1" si="183"/>
        <v>31287.200000000001</v>
      </c>
      <c r="O683" s="3">
        <f t="shared" ca="1" si="184"/>
        <v>-3941.2000000000007</v>
      </c>
      <c r="P683" s="2">
        <f t="shared" ca="1" si="185"/>
        <v>-0.14412345498427562</v>
      </c>
      <c r="Q683" t="str">
        <f t="shared" ca="1" si="186"/>
        <v>Late</v>
      </c>
    </row>
    <row r="684" spans="1:17" x14ac:dyDescent="0.3">
      <c r="A684" t="str">
        <f t="shared" si="170"/>
        <v>S00683</v>
      </c>
      <c r="B684" t="str">
        <f t="shared" ca="1" si="171"/>
        <v>FreshMart Ltd</v>
      </c>
      <c r="C684" t="str">
        <f t="shared" ca="1" si="172"/>
        <v>Australia</v>
      </c>
      <c r="D684" t="str">
        <f t="shared" ca="1" si="173"/>
        <v>Pickles</v>
      </c>
      <c r="E684">
        <f t="shared" ca="1" si="174"/>
        <v>467</v>
      </c>
      <c r="F684" s="3">
        <f t="shared" ca="1" si="175"/>
        <v>282</v>
      </c>
      <c r="G684">
        <f t="shared" ca="1" si="176"/>
        <v>131694</v>
      </c>
      <c r="H684">
        <f t="shared" ca="1" si="177"/>
        <v>85601.1</v>
      </c>
      <c r="I684">
        <f t="shared" ca="1" si="178"/>
        <v>5006</v>
      </c>
      <c r="J684">
        <f t="shared" ca="1" si="179"/>
        <v>2478</v>
      </c>
      <c r="K684" s="1">
        <f t="shared" ca="1" si="180"/>
        <v>45942</v>
      </c>
      <c r="L684" s="1">
        <f t="shared" ca="1" si="181"/>
        <v>45950</v>
      </c>
      <c r="M684" s="1">
        <f t="shared" ca="1" si="182"/>
        <v>45955</v>
      </c>
      <c r="N684">
        <f t="shared" ca="1" si="183"/>
        <v>93085.1</v>
      </c>
      <c r="O684" s="3">
        <f t="shared" ca="1" si="184"/>
        <v>38608.899999999994</v>
      </c>
      <c r="P684" s="2">
        <f t="shared" ca="1" si="185"/>
        <v>0.29317129102312933</v>
      </c>
      <c r="Q684" t="str">
        <f t="shared" ca="1" si="186"/>
        <v>Late</v>
      </c>
    </row>
    <row r="685" spans="1:17" x14ac:dyDescent="0.3">
      <c r="A685" t="str">
        <f t="shared" si="170"/>
        <v>S00684</v>
      </c>
      <c r="B685" t="str">
        <f t="shared" ca="1" si="171"/>
        <v>Alpha Traders</v>
      </c>
      <c r="C685" t="str">
        <f t="shared" ca="1" si="172"/>
        <v>UK</v>
      </c>
      <c r="D685" t="str">
        <f t="shared" ca="1" si="173"/>
        <v>Spices</v>
      </c>
      <c r="E685">
        <f t="shared" ca="1" si="174"/>
        <v>87</v>
      </c>
      <c r="F685" s="3">
        <f t="shared" ca="1" si="175"/>
        <v>679</v>
      </c>
      <c r="G685">
        <f t="shared" ca="1" si="176"/>
        <v>59073</v>
      </c>
      <c r="H685">
        <f t="shared" ca="1" si="177"/>
        <v>36034.53</v>
      </c>
      <c r="I685">
        <f t="shared" ca="1" si="178"/>
        <v>1683</v>
      </c>
      <c r="J685">
        <f t="shared" ca="1" si="179"/>
        <v>1417</v>
      </c>
      <c r="K685" s="1">
        <f t="shared" ca="1" si="180"/>
        <v>45699</v>
      </c>
      <c r="L685" s="1">
        <f t="shared" ca="1" si="181"/>
        <v>45713</v>
      </c>
      <c r="M685" s="1">
        <f t="shared" ca="1" si="182"/>
        <v>45714</v>
      </c>
      <c r="N685">
        <f t="shared" ca="1" si="183"/>
        <v>39134.53</v>
      </c>
      <c r="O685" s="3">
        <f t="shared" ca="1" si="184"/>
        <v>19938.47</v>
      </c>
      <c r="P685" s="2">
        <f t="shared" ca="1" si="185"/>
        <v>0.3375225568364566</v>
      </c>
      <c r="Q685" t="str">
        <f t="shared" ca="1" si="186"/>
        <v>Late</v>
      </c>
    </row>
    <row r="686" spans="1:17" x14ac:dyDescent="0.3">
      <c r="A686" t="str">
        <f t="shared" si="170"/>
        <v>S00685</v>
      </c>
      <c r="B686" t="str">
        <f t="shared" ca="1" si="171"/>
        <v>Prime Wholesale</v>
      </c>
      <c r="C686" t="str">
        <f t="shared" ca="1" si="172"/>
        <v>UAE</v>
      </c>
      <c r="D686" t="str">
        <f t="shared" ca="1" si="173"/>
        <v>Tea</v>
      </c>
      <c r="E686">
        <f t="shared" ca="1" si="174"/>
        <v>301</v>
      </c>
      <c r="F686" s="3">
        <f t="shared" ca="1" si="175"/>
        <v>311</v>
      </c>
      <c r="G686">
        <f t="shared" ca="1" si="176"/>
        <v>93611</v>
      </c>
      <c r="H686">
        <f t="shared" ca="1" si="177"/>
        <v>43061.06</v>
      </c>
      <c r="I686">
        <f t="shared" ca="1" si="178"/>
        <v>8122</v>
      </c>
      <c r="J686">
        <f t="shared" ca="1" si="179"/>
        <v>1406</v>
      </c>
      <c r="K686" s="1">
        <f t="shared" ca="1" si="180"/>
        <v>46128</v>
      </c>
      <c r="L686" s="1">
        <f t="shared" ca="1" si="181"/>
        <v>46139</v>
      </c>
      <c r="M686" s="1">
        <f t="shared" ca="1" si="182"/>
        <v>46143</v>
      </c>
      <c r="N686">
        <f t="shared" ca="1" si="183"/>
        <v>52589.06</v>
      </c>
      <c r="O686" s="3">
        <f t="shared" ca="1" si="184"/>
        <v>41021.94</v>
      </c>
      <c r="P686" s="2">
        <f t="shared" ca="1" si="185"/>
        <v>0.43821708987191677</v>
      </c>
      <c r="Q686" t="str">
        <f t="shared" ca="1" si="186"/>
        <v>Late</v>
      </c>
    </row>
    <row r="687" spans="1:17" x14ac:dyDescent="0.3">
      <c r="A687" t="str">
        <f t="shared" si="170"/>
        <v>S00686</v>
      </c>
      <c r="B687" t="str">
        <f t="shared" ca="1" si="171"/>
        <v>Alpha Traders</v>
      </c>
      <c r="C687" t="str">
        <f t="shared" ca="1" si="172"/>
        <v>UAE</v>
      </c>
      <c r="D687" t="str">
        <f t="shared" ca="1" si="173"/>
        <v>Sauces</v>
      </c>
      <c r="E687">
        <f t="shared" ca="1" si="174"/>
        <v>66</v>
      </c>
      <c r="F687" s="3">
        <f t="shared" ca="1" si="175"/>
        <v>651</v>
      </c>
      <c r="G687">
        <f t="shared" ca="1" si="176"/>
        <v>42966</v>
      </c>
      <c r="H687">
        <f t="shared" ca="1" si="177"/>
        <v>30505.86</v>
      </c>
      <c r="I687">
        <f t="shared" ca="1" si="178"/>
        <v>3542</v>
      </c>
      <c r="J687">
        <f t="shared" ca="1" si="179"/>
        <v>3094</v>
      </c>
      <c r="K687" s="1">
        <f t="shared" ca="1" si="180"/>
        <v>46361</v>
      </c>
      <c r="L687" s="1">
        <f t="shared" ca="1" si="181"/>
        <v>46373</v>
      </c>
      <c r="M687" s="1">
        <f t="shared" ca="1" si="182"/>
        <v>46375</v>
      </c>
      <c r="N687">
        <f t="shared" ca="1" si="183"/>
        <v>37141.86</v>
      </c>
      <c r="O687" s="3">
        <f t="shared" ca="1" si="184"/>
        <v>5824.1399999999994</v>
      </c>
      <c r="P687" s="2">
        <f t="shared" ca="1" si="185"/>
        <v>0.13555229716520037</v>
      </c>
      <c r="Q687" t="str">
        <f t="shared" ca="1" si="186"/>
        <v>Late</v>
      </c>
    </row>
    <row r="688" spans="1:17" x14ac:dyDescent="0.3">
      <c r="A688" t="str">
        <f t="shared" si="170"/>
        <v>S00687</v>
      </c>
      <c r="B688" t="str">
        <f t="shared" ca="1" si="171"/>
        <v>FreshMart Ltd</v>
      </c>
      <c r="C688" t="str">
        <f t="shared" ca="1" si="172"/>
        <v>Canada</v>
      </c>
      <c r="D688" t="str">
        <f t="shared" ca="1" si="173"/>
        <v>Rice</v>
      </c>
      <c r="E688">
        <f t="shared" ca="1" si="174"/>
        <v>198</v>
      </c>
      <c r="F688" s="3">
        <f t="shared" ca="1" si="175"/>
        <v>647</v>
      </c>
      <c r="G688">
        <f t="shared" ca="1" si="176"/>
        <v>128106</v>
      </c>
      <c r="H688">
        <f t="shared" ca="1" si="177"/>
        <v>65334.06</v>
      </c>
      <c r="I688">
        <f t="shared" ca="1" si="178"/>
        <v>4145</v>
      </c>
      <c r="J688">
        <f t="shared" ca="1" si="179"/>
        <v>1899</v>
      </c>
      <c r="K688" s="1">
        <f t="shared" ca="1" si="180"/>
        <v>46024</v>
      </c>
      <c r="L688" s="1">
        <f t="shared" ca="1" si="181"/>
        <v>46033</v>
      </c>
      <c r="M688" s="1">
        <f t="shared" ca="1" si="182"/>
        <v>46033</v>
      </c>
      <c r="N688">
        <f t="shared" ca="1" si="183"/>
        <v>71378.06</v>
      </c>
      <c r="O688" s="3">
        <f t="shared" ca="1" si="184"/>
        <v>56727.94</v>
      </c>
      <c r="P688" s="2">
        <f t="shared" ca="1" si="185"/>
        <v>0.44282032067194355</v>
      </c>
      <c r="Q688" t="str">
        <f t="shared" ca="1" si="186"/>
        <v>On Time</v>
      </c>
    </row>
    <row r="689" spans="1:17" x14ac:dyDescent="0.3">
      <c r="A689" t="str">
        <f t="shared" si="170"/>
        <v>S00688</v>
      </c>
      <c r="B689" t="str">
        <f t="shared" ca="1" si="171"/>
        <v>Oceanic Exports</v>
      </c>
      <c r="C689" t="str">
        <f t="shared" ca="1" si="172"/>
        <v>Canada</v>
      </c>
      <c r="D689" t="str">
        <f t="shared" ca="1" si="173"/>
        <v>Sauces</v>
      </c>
      <c r="E689">
        <f t="shared" ca="1" si="174"/>
        <v>293</v>
      </c>
      <c r="F689" s="3">
        <f t="shared" ca="1" si="175"/>
        <v>279</v>
      </c>
      <c r="G689">
        <f t="shared" ca="1" si="176"/>
        <v>81747</v>
      </c>
      <c r="H689">
        <f t="shared" ca="1" si="177"/>
        <v>49048.2</v>
      </c>
      <c r="I689">
        <f t="shared" ca="1" si="178"/>
        <v>10203</v>
      </c>
      <c r="J689">
        <f t="shared" ca="1" si="179"/>
        <v>3708</v>
      </c>
      <c r="K689" s="1">
        <f t="shared" ca="1" si="180"/>
        <v>45838</v>
      </c>
      <c r="L689" s="1">
        <f t="shared" ca="1" si="181"/>
        <v>45845</v>
      </c>
      <c r="M689" s="1">
        <f t="shared" ca="1" si="182"/>
        <v>45845</v>
      </c>
      <c r="N689">
        <f t="shared" ca="1" si="183"/>
        <v>62959.199999999997</v>
      </c>
      <c r="O689" s="3">
        <f t="shared" ca="1" si="184"/>
        <v>18787.800000000003</v>
      </c>
      <c r="P689" s="2">
        <f t="shared" ca="1" si="185"/>
        <v>0.22982861756394735</v>
      </c>
      <c r="Q689" t="str">
        <f t="shared" ca="1" si="186"/>
        <v>On Time</v>
      </c>
    </row>
    <row r="690" spans="1:17" x14ac:dyDescent="0.3">
      <c r="A690" t="str">
        <f t="shared" si="170"/>
        <v>S00689</v>
      </c>
      <c r="B690" t="str">
        <f t="shared" ca="1" si="171"/>
        <v>Beta Imports</v>
      </c>
      <c r="C690" t="str">
        <f t="shared" ca="1" si="172"/>
        <v>Australia</v>
      </c>
      <c r="D690" t="str">
        <f t="shared" ca="1" si="173"/>
        <v>Spices</v>
      </c>
      <c r="E690">
        <f t="shared" ca="1" si="174"/>
        <v>368</v>
      </c>
      <c r="F690" s="3">
        <f t="shared" ca="1" si="175"/>
        <v>520</v>
      </c>
      <c r="G690">
        <f t="shared" ca="1" si="176"/>
        <v>191360</v>
      </c>
      <c r="H690">
        <f t="shared" ca="1" si="177"/>
        <v>95680</v>
      </c>
      <c r="I690">
        <f t="shared" ca="1" si="178"/>
        <v>3758</v>
      </c>
      <c r="J690">
        <f t="shared" ca="1" si="179"/>
        <v>2354</v>
      </c>
      <c r="K690" s="1">
        <f t="shared" ca="1" si="180"/>
        <v>46368</v>
      </c>
      <c r="L690" s="1">
        <f t="shared" ca="1" si="181"/>
        <v>46386</v>
      </c>
      <c r="M690" s="1">
        <f t="shared" ca="1" si="182"/>
        <v>46384</v>
      </c>
      <c r="N690">
        <f t="shared" ca="1" si="183"/>
        <v>101792</v>
      </c>
      <c r="O690" s="3">
        <f t="shared" ca="1" si="184"/>
        <v>89568</v>
      </c>
      <c r="P690" s="2">
        <f t="shared" ca="1" si="185"/>
        <v>0.46806020066889631</v>
      </c>
      <c r="Q690" t="str">
        <f t="shared" ca="1" si="186"/>
        <v>On Time</v>
      </c>
    </row>
    <row r="691" spans="1:17" x14ac:dyDescent="0.3">
      <c r="A691" t="str">
        <f t="shared" si="170"/>
        <v>S00690</v>
      </c>
      <c r="B691" t="str">
        <f t="shared" ca="1" si="171"/>
        <v>Prime Wholesale</v>
      </c>
      <c r="C691" t="str">
        <f t="shared" ca="1" si="172"/>
        <v>UK</v>
      </c>
      <c r="D691" t="str">
        <f t="shared" ca="1" si="173"/>
        <v>Pickles</v>
      </c>
      <c r="E691">
        <f t="shared" ca="1" si="174"/>
        <v>188</v>
      </c>
      <c r="F691" s="3">
        <f t="shared" ca="1" si="175"/>
        <v>496</v>
      </c>
      <c r="G691">
        <f t="shared" ca="1" si="176"/>
        <v>93248</v>
      </c>
      <c r="H691">
        <f t="shared" ca="1" si="177"/>
        <v>59678.720000000001</v>
      </c>
      <c r="I691">
        <f t="shared" ca="1" si="178"/>
        <v>6714</v>
      </c>
      <c r="J691">
        <f t="shared" ca="1" si="179"/>
        <v>3620</v>
      </c>
      <c r="K691" s="1">
        <f t="shared" ca="1" si="180"/>
        <v>45767</v>
      </c>
      <c r="L691" s="1">
        <f t="shared" ca="1" si="181"/>
        <v>45787</v>
      </c>
      <c r="M691" s="1">
        <f t="shared" ca="1" si="182"/>
        <v>45788</v>
      </c>
      <c r="N691">
        <f t="shared" ca="1" si="183"/>
        <v>70012.72</v>
      </c>
      <c r="O691" s="3">
        <f t="shared" ca="1" si="184"/>
        <v>23235.279999999999</v>
      </c>
      <c r="P691" s="2">
        <f t="shared" ca="1" si="185"/>
        <v>0.24917724776938915</v>
      </c>
      <c r="Q691" t="str">
        <f t="shared" ca="1" si="186"/>
        <v>Late</v>
      </c>
    </row>
    <row r="692" spans="1:17" x14ac:dyDescent="0.3">
      <c r="A692" t="str">
        <f t="shared" si="170"/>
        <v>S00691</v>
      </c>
      <c r="B692" t="str">
        <f t="shared" ca="1" si="171"/>
        <v>Alpha Traders</v>
      </c>
      <c r="C692" t="str">
        <f t="shared" ca="1" si="172"/>
        <v>Australia</v>
      </c>
      <c r="D692" t="str">
        <f t="shared" ca="1" si="173"/>
        <v>Spices</v>
      </c>
      <c r="E692">
        <f t="shared" ca="1" si="174"/>
        <v>286</v>
      </c>
      <c r="F692" s="3">
        <f t="shared" ca="1" si="175"/>
        <v>779</v>
      </c>
      <c r="G692">
        <f t="shared" ca="1" si="176"/>
        <v>222794</v>
      </c>
      <c r="H692">
        <f t="shared" ca="1" si="177"/>
        <v>120308.76</v>
      </c>
      <c r="I692">
        <f t="shared" ca="1" si="178"/>
        <v>10270</v>
      </c>
      <c r="J692">
        <f t="shared" ca="1" si="179"/>
        <v>2121</v>
      </c>
      <c r="K692" s="1">
        <f t="shared" ca="1" si="180"/>
        <v>46170</v>
      </c>
      <c r="L692" s="1">
        <f t="shared" ca="1" si="181"/>
        <v>46179</v>
      </c>
      <c r="M692" s="1">
        <f t="shared" ca="1" si="182"/>
        <v>46182</v>
      </c>
      <c r="N692">
        <f t="shared" ca="1" si="183"/>
        <v>132699.76</v>
      </c>
      <c r="O692" s="3">
        <f t="shared" ca="1" si="184"/>
        <v>90094.239999999991</v>
      </c>
      <c r="P692" s="2">
        <f t="shared" ca="1" si="185"/>
        <v>0.40438360099464077</v>
      </c>
      <c r="Q692" t="str">
        <f t="shared" ca="1" si="186"/>
        <v>Late</v>
      </c>
    </row>
    <row r="693" spans="1:17" x14ac:dyDescent="0.3">
      <c r="A693" t="str">
        <f t="shared" si="170"/>
        <v>S00692</v>
      </c>
      <c r="B693" t="str">
        <f t="shared" ca="1" si="171"/>
        <v>FreshMart Ltd</v>
      </c>
      <c r="C693" t="str">
        <f t="shared" ca="1" si="172"/>
        <v>UAE</v>
      </c>
      <c r="D693" t="str">
        <f t="shared" ca="1" si="173"/>
        <v>Tea</v>
      </c>
      <c r="E693">
        <f t="shared" ca="1" si="174"/>
        <v>164</v>
      </c>
      <c r="F693" s="3">
        <f t="shared" ca="1" si="175"/>
        <v>313</v>
      </c>
      <c r="G693">
        <f t="shared" ca="1" si="176"/>
        <v>51332</v>
      </c>
      <c r="H693">
        <f t="shared" ca="1" si="177"/>
        <v>34392.44</v>
      </c>
      <c r="I693">
        <f t="shared" ca="1" si="178"/>
        <v>9454</v>
      </c>
      <c r="J693">
        <f t="shared" ca="1" si="179"/>
        <v>2254</v>
      </c>
      <c r="K693" s="1">
        <f t="shared" ca="1" si="180"/>
        <v>45826</v>
      </c>
      <c r="L693" s="1">
        <f t="shared" ca="1" si="181"/>
        <v>45844</v>
      </c>
      <c r="M693" s="1">
        <f t="shared" ca="1" si="182"/>
        <v>45849</v>
      </c>
      <c r="N693">
        <f t="shared" ca="1" si="183"/>
        <v>46100.44</v>
      </c>
      <c r="O693" s="3">
        <f t="shared" ca="1" si="184"/>
        <v>5231.5599999999977</v>
      </c>
      <c r="P693" s="2">
        <f t="shared" ca="1" si="185"/>
        <v>0.10191615366632895</v>
      </c>
      <c r="Q693" t="str">
        <f t="shared" ca="1" si="186"/>
        <v>Late</v>
      </c>
    </row>
    <row r="694" spans="1:17" x14ac:dyDescent="0.3">
      <c r="A694" t="str">
        <f t="shared" si="170"/>
        <v>S00693</v>
      </c>
      <c r="B694" t="str">
        <f t="shared" ca="1" si="171"/>
        <v>Global Foods</v>
      </c>
      <c r="C694" t="str">
        <f t="shared" ca="1" si="172"/>
        <v>Australia</v>
      </c>
      <c r="D694" t="str">
        <f t="shared" ca="1" si="173"/>
        <v>Sauces</v>
      </c>
      <c r="E694">
        <f t="shared" ca="1" si="174"/>
        <v>85</v>
      </c>
      <c r="F694" s="3">
        <f t="shared" ca="1" si="175"/>
        <v>139</v>
      </c>
      <c r="G694">
        <f t="shared" ca="1" si="176"/>
        <v>11815</v>
      </c>
      <c r="H694">
        <f t="shared" ca="1" si="177"/>
        <v>5316.75</v>
      </c>
      <c r="I694">
        <f t="shared" ca="1" si="178"/>
        <v>11689</v>
      </c>
      <c r="J694">
        <f t="shared" ca="1" si="179"/>
        <v>3530</v>
      </c>
      <c r="K694" s="1">
        <f t="shared" ca="1" si="180"/>
        <v>46256</v>
      </c>
      <c r="L694" s="1">
        <f t="shared" ca="1" si="181"/>
        <v>46270</v>
      </c>
      <c r="M694" s="1">
        <f t="shared" ca="1" si="182"/>
        <v>46275</v>
      </c>
      <c r="N694">
        <f t="shared" ca="1" si="183"/>
        <v>20535.75</v>
      </c>
      <c r="O694" s="3">
        <f t="shared" ca="1" si="184"/>
        <v>-8720.75</v>
      </c>
      <c r="P694" s="2">
        <f t="shared" ca="1" si="185"/>
        <v>-0.73810833685992383</v>
      </c>
      <c r="Q694" t="str">
        <f t="shared" ca="1" si="186"/>
        <v>Late</v>
      </c>
    </row>
    <row r="695" spans="1:17" x14ac:dyDescent="0.3">
      <c r="A695" t="str">
        <f t="shared" si="170"/>
        <v>S00694</v>
      </c>
      <c r="B695" t="str">
        <f t="shared" ca="1" si="171"/>
        <v>Beta Imports</v>
      </c>
      <c r="C695" t="str">
        <f t="shared" ca="1" si="172"/>
        <v>UK</v>
      </c>
      <c r="D695" t="str">
        <f t="shared" ca="1" si="173"/>
        <v>Sauces</v>
      </c>
      <c r="E695">
        <f t="shared" ca="1" si="174"/>
        <v>393</v>
      </c>
      <c r="F695" s="3">
        <f t="shared" ca="1" si="175"/>
        <v>401</v>
      </c>
      <c r="G695">
        <f t="shared" ca="1" si="176"/>
        <v>157593</v>
      </c>
      <c r="H695">
        <f t="shared" ca="1" si="177"/>
        <v>74068.710000000006</v>
      </c>
      <c r="I695">
        <f t="shared" ca="1" si="178"/>
        <v>2888</v>
      </c>
      <c r="J695">
        <f t="shared" ca="1" si="179"/>
        <v>561</v>
      </c>
      <c r="K695" s="1">
        <f t="shared" ca="1" si="180"/>
        <v>45907</v>
      </c>
      <c r="L695" s="1">
        <f t="shared" ca="1" si="181"/>
        <v>45927</v>
      </c>
      <c r="M695" s="1">
        <f t="shared" ca="1" si="182"/>
        <v>45925</v>
      </c>
      <c r="N695">
        <f t="shared" ca="1" si="183"/>
        <v>77517.710000000006</v>
      </c>
      <c r="O695" s="3">
        <f t="shared" ca="1" si="184"/>
        <v>80075.289999999994</v>
      </c>
      <c r="P695" s="2">
        <f t="shared" ca="1" si="185"/>
        <v>0.5081145101622534</v>
      </c>
      <c r="Q695" t="str">
        <f t="shared" ca="1" si="186"/>
        <v>On Time</v>
      </c>
    </row>
    <row r="696" spans="1:17" x14ac:dyDescent="0.3">
      <c r="A696" t="str">
        <f t="shared" si="170"/>
        <v>S00695</v>
      </c>
      <c r="B696" t="str">
        <f t="shared" ca="1" si="171"/>
        <v>Global Foods</v>
      </c>
      <c r="C696" t="str">
        <f t="shared" ca="1" si="172"/>
        <v>Australia</v>
      </c>
      <c r="D696" t="str">
        <f t="shared" ca="1" si="173"/>
        <v>Rice</v>
      </c>
      <c r="E696">
        <f t="shared" ca="1" si="174"/>
        <v>364</v>
      </c>
      <c r="F696" s="3">
        <f t="shared" ca="1" si="175"/>
        <v>785</v>
      </c>
      <c r="G696">
        <f t="shared" ca="1" si="176"/>
        <v>285740</v>
      </c>
      <c r="H696">
        <f t="shared" ca="1" si="177"/>
        <v>200018</v>
      </c>
      <c r="I696">
        <f t="shared" ca="1" si="178"/>
        <v>10869</v>
      </c>
      <c r="J696">
        <f t="shared" ca="1" si="179"/>
        <v>1589</v>
      </c>
      <c r="K696" s="1">
        <f t="shared" ca="1" si="180"/>
        <v>45878</v>
      </c>
      <c r="L696" s="1">
        <f t="shared" ca="1" si="181"/>
        <v>45895</v>
      </c>
      <c r="M696" s="1">
        <f t="shared" ca="1" si="182"/>
        <v>45895</v>
      </c>
      <c r="N696">
        <f t="shared" ca="1" si="183"/>
        <v>212476</v>
      </c>
      <c r="O696" s="3">
        <f t="shared" ca="1" si="184"/>
        <v>73264</v>
      </c>
      <c r="P696" s="2">
        <f t="shared" ca="1" si="185"/>
        <v>0.25640092391684749</v>
      </c>
      <c r="Q696" t="str">
        <f t="shared" ca="1" si="186"/>
        <v>On Time</v>
      </c>
    </row>
    <row r="697" spans="1:17" x14ac:dyDescent="0.3">
      <c r="A697" t="str">
        <f t="shared" si="170"/>
        <v>S00696</v>
      </c>
      <c r="B697" t="str">
        <f t="shared" ca="1" si="171"/>
        <v>FreshMart Ltd</v>
      </c>
      <c r="C697" t="str">
        <f t="shared" ca="1" si="172"/>
        <v>UAE</v>
      </c>
      <c r="D697" t="str">
        <f t="shared" ca="1" si="173"/>
        <v>Pickles</v>
      </c>
      <c r="E697">
        <f t="shared" ca="1" si="174"/>
        <v>73</v>
      </c>
      <c r="F697" s="3">
        <f t="shared" ca="1" si="175"/>
        <v>270</v>
      </c>
      <c r="G697">
        <f t="shared" ca="1" si="176"/>
        <v>19710</v>
      </c>
      <c r="H697">
        <f t="shared" ca="1" si="177"/>
        <v>11431.8</v>
      </c>
      <c r="I697">
        <f t="shared" ca="1" si="178"/>
        <v>9264</v>
      </c>
      <c r="J697">
        <f t="shared" ca="1" si="179"/>
        <v>3181</v>
      </c>
      <c r="K697" s="1">
        <f t="shared" ca="1" si="180"/>
        <v>45936</v>
      </c>
      <c r="L697" s="1">
        <f t="shared" ca="1" si="181"/>
        <v>45954</v>
      </c>
      <c r="M697" s="1">
        <f t="shared" ca="1" si="182"/>
        <v>45959</v>
      </c>
      <c r="N697">
        <f t="shared" ca="1" si="183"/>
        <v>23876.799999999999</v>
      </c>
      <c r="O697" s="3">
        <f t="shared" ca="1" si="184"/>
        <v>-4166.7999999999993</v>
      </c>
      <c r="P697" s="2">
        <f t="shared" ca="1" si="185"/>
        <v>-0.2114053779807204</v>
      </c>
      <c r="Q697" t="str">
        <f t="shared" ca="1" si="186"/>
        <v>Late</v>
      </c>
    </row>
    <row r="698" spans="1:17" x14ac:dyDescent="0.3">
      <c r="A698" t="str">
        <f t="shared" si="170"/>
        <v>S00697</v>
      </c>
      <c r="B698" t="str">
        <f t="shared" ca="1" si="171"/>
        <v>Beta Imports</v>
      </c>
      <c r="C698" t="str">
        <f t="shared" ca="1" si="172"/>
        <v>UAE</v>
      </c>
      <c r="D698" t="str">
        <f t="shared" ca="1" si="173"/>
        <v>Pickles</v>
      </c>
      <c r="E698">
        <f t="shared" ca="1" si="174"/>
        <v>78</v>
      </c>
      <c r="F698" s="3">
        <f t="shared" ca="1" si="175"/>
        <v>456</v>
      </c>
      <c r="G698">
        <f t="shared" ca="1" si="176"/>
        <v>35568</v>
      </c>
      <c r="H698">
        <f t="shared" ca="1" si="177"/>
        <v>23474.880000000001</v>
      </c>
      <c r="I698">
        <f t="shared" ca="1" si="178"/>
        <v>7500</v>
      </c>
      <c r="J698">
        <f t="shared" ca="1" si="179"/>
        <v>1073</v>
      </c>
      <c r="K698" s="1">
        <f t="shared" ca="1" si="180"/>
        <v>45990</v>
      </c>
      <c r="L698" s="1">
        <f t="shared" ca="1" si="181"/>
        <v>45997</v>
      </c>
      <c r="M698" s="1">
        <f t="shared" ca="1" si="182"/>
        <v>46000</v>
      </c>
      <c r="N698">
        <f t="shared" ca="1" si="183"/>
        <v>32047.88</v>
      </c>
      <c r="O698" s="3">
        <f t="shared" ca="1" si="184"/>
        <v>3520.119999999999</v>
      </c>
      <c r="P698" s="2">
        <f t="shared" ca="1" si="185"/>
        <v>9.896873594242013E-2</v>
      </c>
      <c r="Q698" t="str">
        <f t="shared" ca="1" si="186"/>
        <v>Late</v>
      </c>
    </row>
    <row r="699" spans="1:17" x14ac:dyDescent="0.3">
      <c r="A699" t="str">
        <f t="shared" si="170"/>
        <v>S00698</v>
      </c>
      <c r="B699" t="str">
        <f t="shared" ca="1" si="171"/>
        <v>Global Foods</v>
      </c>
      <c r="C699" t="str">
        <f t="shared" ca="1" si="172"/>
        <v>Canada</v>
      </c>
      <c r="D699" t="str">
        <f t="shared" ca="1" si="173"/>
        <v>Sauces</v>
      </c>
      <c r="E699">
        <f t="shared" ca="1" si="174"/>
        <v>282</v>
      </c>
      <c r="F699" s="3">
        <f t="shared" ca="1" si="175"/>
        <v>622</v>
      </c>
      <c r="G699">
        <f t="shared" ca="1" si="176"/>
        <v>175404</v>
      </c>
      <c r="H699">
        <f t="shared" ca="1" si="177"/>
        <v>101734.32</v>
      </c>
      <c r="I699">
        <f t="shared" ca="1" si="178"/>
        <v>11883</v>
      </c>
      <c r="J699">
        <f t="shared" ca="1" si="179"/>
        <v>3391</v>
      </c>
      <c r="K699" s="1">
        <f t="shared" ca="1" si="180"/>
        <v>45804</v>
      </c>
      <c r="L699" s="1">
        <f t="shared" ca="1" si="181"/>
        <v>45819</v>
      </c>
      <c r="M699" s="1">
        <f t="shared" ca="1" si="182"/>
        <v>45825</v>
      </c>
      <c r="N699">
        <f t="shared" ca="1" si="183"/>
        <v>117008.32000000001</v>
      </c>
      <c r="O699" s="3">
        <f t="shared" ca="1" si="184"/>
        <v>58395.679999999993</v>
      </c>
      <c r="P699" s="2">
        <f t="shared" ca="1" si="185"/>
        <v>0.33292102802672685</v>
      </c>
      <c r="Q699" t="str">
        <f t="shared" ca="1" si="186"/>
        <v>Late</v>
      </c>
    </row>
    <row r="700" spans="1:17" x14ac:dyDescent="0.3">
      <c r="A700" t="str">
        <f t="shared" si="170"/>
        <v>S00699</v>
      </c>
      <c r="B700" t="str">
        <f t="shared" ca="1" si="171"/>
        <v>Global Foods</v>
      </c>
      <c r="C700" t="str">
        <f t="shared" ca="1" si="172"/>
        <v>UAE</v>
      </c>
      <c r="D700" t="str">
        <f t="shared" ca="1" si="173"/>
        <v>Rice</v>
      </c>
      <c r="E700">
        <f t="shared" ca="1" si="174"/>
        <v>423</v>
      </c>
      <c r="F700" s="3">
        <f t="shared" ca="1" si="175"/>
        <v>528</v>
      </c>
      <c r="G700">
        <f t="shared" ca="1" si="176"/>
        <v>223344</v>
      </c>
      <c r="H700">
        <f t="shared" ca="1" si="177"/>
        <v>102738.24000000001</v>
      </c>
      <c r="I700">
        <f t="shared" ca="1" si="178"/>
        <v>2033</v>
      </c>
      <c r="J700">
        <f t="shared" ca="1" si="179"/>
        <v>3046</v>
      </c>
      <c r="K700" s="1">
        <f t="shared" ca="1" si="180"/>
        <v>46042</v>
      </c>
      <c r="L700" s="1">
        <f t="shared" ca="1" si="181"/>
        <v>46053</v>
      </c>
      <c r="M700" s="1">
        <f t="shared" ca="1" si="182"/>
        <v>46057</v>
      </c>
      <c r="N700">
        <f t="shared" ca="1" si="183"/>
        <v>107817.24</v>
      </c>
      <c r="O700" s="3">
        <f t="shared" ca="1" si="184"/>
        <v>115526.76</v>
      </c>
      <c r="P700" s="2">
        <f t="shared" ca="1" si="185"/>
        <v>0.51725929507844404</v>
      </c>
      <c r="Q700" t="str">
        <f t="shared" ca="1" si="186"/>
        <v>Late</v>
      </c>
    </row>
    <row r="701" spans="1:17" x14ac:dyDescent="0.3">
      <c r="A701" t="str">
        <f t="shared" si="170"/>
        <v>S00700</v>
      </c>
      <c r="B701" t="str">
        <f t="shared" ca="1" si="171"/>
        <v>Global Foods</v>
      </c>
      <c r="C701" t="str">
        <f t="shared" ca="1" si="172"/>
        <v>Canada</v>
      </c>
      <c r="D701" t="str">
        <f t="shared" ca="1" si="173"/>
        <v>Pickles</v>
      </c>
      <c r="E701">
        <f t="shared" ca="1" si="174"/>
        <v>181</v>
      </c>
      <c r="F701" s="3">
        <f t="shared" ca="1" si="175"/>
        <v>358</v>
      </c>
      <c r="G701">
        <f t="shared" ca="1" si="176"/>
        <v>64798</v>
      </c>
      <c r="H701">
        <f t="shared" ca="1" si="177"/>
        <v>44062.64</v>
      </c>
      <c r="I701">
        <f t="shared" ca="1" si="178"/>
        <v>9945</v>
      </c>
      <c r="J701">
        <f t="shared" ca="1" si="179"/>
        <v>3391</v>
      </c>
      <c r="K701" s="1">
        <f t="shared" ca="1" si="180"/>
        <v>46348</v>
      </c>
      <c r="L701" s="1">
        <f t="shared" ca="1" si="181"/>
        <v>46357</v>
      </c>
      <c r="M701" s="1">
        <f t="shared" ca="1" si="182"/>
        <v>46357</v>
      </c>
      <c r="N701">
        <f t="shared" ca="1" si="183"/>
        <v>57398.64</v>
      </c>
      <c r="O701" s="3">
        <f t="shared" ca="1" si="184"/>
        <v>7399.3600000000006</v>
      </c>
      <c r="P701" s="2">
        <f t="shared" ca="1" si="185"/>
        <v>0.11419117874008458</v>
      </c>
      <c r="Q701" t="str">
        <f t="shared" ca="1" si="186"/>
        <v>On Time</v>
      </c>
    </row>
    <row r="702" spans="1:17" x14ac:dyDescent="0.3">
      <c r="A702" t="str">
        <f t="shared" si="170"/>
        <v>S00701</v>
      </c>
      <c r="B702" t="str">
        <f t="shared" ca="1" si="171"/>
        <v>Alpha Traders</v>
      </c>
      <c r="C702" t="str">
        <f t="shared" ca="1" si="172"/>
        <v>Canada</v>
      </c>
      <c r="D702" t="str">
        <f t="shared" ca="1" si="173"/>
        <v>Sauces</v>
      </c>
      <c r="E702">
        <f t="shared" ca="1" si="174"/>
        <v>355</v>
      </c>
      <c r="F702" s="3">
        <f t="shared" ca="1" si="175"/>
        <v>526</v>
      </c>
      <c r="G702">
        <f t="shared" ca="1" si="176"/>
        <v>186730</v>
      </c>
      <c r="H702">
        <f t="shared" ca="1" si="177"/>
        <v>87763.1</v>
      </c>
      <c r="I702">
        <f t="shared" ca="1" si="178"/>
        <v>5709</v>
      </c>
      <c r="J702">
        <f t="shared" ca="1" si="179"/>
        <v>1915</v>
      </c>
      <c r="K702" s="1">
        <f t="shared" ca="1" si="180"/>
        <v>46116</v>
      </c>
      <c r="L702" s="1">
        <f t="shared" ca="1" si="181"/>
        <v>46132</v>
      </c>
      <c r="M702" s="1">
        <f t="shared" ca="1" si="182"/>
        <v>46129</v>
      </c>
      <c r="N702">
        <f t="shared" ca="1" si="183"/>
        <v>95387.1</v>
      </c>
      <c r="O702" s="3">
        <f t="shared" ca="1" si="184"/>
        <v>91342.9</v>
      </c>
      <c r="P702" s="2">
        <f t="shared" ca="1" si="185"/>
        <v>0.48917099555507948</v>
      </c>
      <c r="Q702" t="str">
        <f t="shared" ca="1" si="186"/>
        <v>On Time</v>
      </c>
    </row>
    <row r="703" spans="1:17" x14ac:dyDescent="0.3">
      <c r="A703" t="str">
        <f t="shared" si="170"/>
        <v>S00702</v>
      </c>
      <c r="B703" t="str">
        <f t="shared" ca="1" si="171"/>
        <v>Global Foods</v>
      </c>
      <c r="C703" t="str">
        <f t="shared" ca="1" si="172"/>
        <v>UK</v>
      </c>
      <c r="D703" t="str">
        <f t="shared" ca="1" si="173"/>
        <v>Pickles</v>
      </c>
      <c r="E703">
        <f t="shared" ca="1" si="174"/>
        <v>51</v>
      </c>
      <c r="F703" s="3">
        <f t="shared" ca="1" si="175"/>
        <v>185</v>
      </c>
      <c r="G703">
        <f t="shared" ca="1" si="176"/>
        <v>9435</v>
      </c>
      <c r="H703">
        <f t="shared" ca="1" si="177"/>
        <v>5000.55</v>
      </c>
      <c r="I703">
        <f t="shared" ca="1" si="178"/>
        <v>9989</v>
      </c>
      <c r="J703">
        <f t="shared" ca="1" si="179"/>
        <v>3262</v>
      </c>
      <c r="K703" s="1">
        <f t="shared" ca="1" si="180"/>
        <v>45731</v>
      </c>
      <c r="L703" s="1">
        <f t="shared" ca="1" si="181"/>
        <v>45748</v>
      </c>
      <c r="M703" s="1">
        <f t="shared" ca="1" si="182"/>
        <v>45754</v>
      </c>
      <c r="N703">
        <f t="shared" ca="1" si="183"/>
        <v>18251.55</v>
      </c>
      <c r="O703" s="3">
        <f t="shared" ca="1" si="184"/>
        <v>-8816.5499999999993</v>
      </c>
      <c r="P703" s="2">
        <f t="shared" ca="1" si="185"/>
        <v>-0.9344515103338632</v>
      </c>
      <c r="Q703" t="str">
        <f t="shared" ca="1" si="186"/>
        <v>Late</v>
      </c>
    </row>
    <row r="704" spans="1:17" x14ac:dyDescent="0.3">
      <c r="A704" t="str">
        <f t="shared" si="170"/>
        <v>S00703</v>
      </c>
      <c r="B704" t="str">
        <f t="shared" ca="1" si="171"/>
        <v>Oceanic Exports</v>
      </c>
      <c r="C704" t="str">
        <f t="shared" ca="1" si="172"/>
        <v>Singapore</v>
      </c>
      <c r="D704" t="str">
        <f t="shared" ca="1" si="173"/>
        <v>Spices</v>
      </c>
      <c r="E704">
        <f t="shared" ca="1" si="174"/>
        <v>130</v>
      </c>
      <c r="F704" s="3">
        <f t="shared" ca="1" si="175"/>
        <v>659</v>
      </c>
      <c r="G704">
        <f t="shared" ca="1" si="176"/>
        <v>85670</v>
      </c>
      <c r="H704">
        <f t="shared" ca="1" si="177"/>
        <v>55685.5</v>
      </c>
      <c r="I704">
        <f t="shared" ca="1" si="178"/>
        <v>3489</v>
      </c>
      <c r="J704">
        <f t="shared" ca="1" si="179"/>
        <v>3195</v>
      </c>
      <c r="K704" s="1">
        <f t="shared" ca="1" si="180"/>
        <v>45695</v>
      </c>
      <c r="L704" s="1">
        <f t="shared" ca="1" si="181"/>
        <v>45713</v>
      </c>
      <c r="M704" s="1">
        <f t="shared" ca="1" si="182"/>
        <v>45713</v>
      </c>
      <c r="N704">
        <f t="shared" ca="1" si="183"/>
        <v>62369.5</v>
      </c>
      <c r="O704" s="3">
        <f t="shared" ca="1" si="184"/>
        <v>23300.5</v>
      </c>
      <c r="P704" s="2">
        <f t="shared" ca="1" si="185"/>
        <v>0.2719796895062449</v>
      </c>
      <c r="Q704" t="str">
        <f t="shared" ca="1" si="186"/>
        <v>On Time</v>
      </c>
    </row>
    <row r="705" spans="1:17" x14ac:dyDescent="0.3">
      <c r="A705" t="str">
        <f t="shared" si="170"/>
        <v>S00704</v>
      </c>
      <c r="B705" t="str">
        <f t="shared" ca="1" si="171"/>
        <v>Beta Imports</v>
      </c>
      <c r="C705" t="str">
        <f t="shared" ca="1" si="172"/>
        <v>UAE</v>
      </c>
      <c r="D705" t="str">
        <f t="shared" ca="1" si="173"/>
        <v>Rice</v>
      </c>
      <c r="E705">
        <f t="shared" ca="1" si="174"/>
        <v>203</v>
      </c>
      <c r="F705" s="3">
        <f t="shared" ca="1" si="175"/>
        <v>798</v>
      </c>
      <c r="G705">
        <f t="shared" ca="1" si="176"/>
        <v>161994</v>
      </c>
      <c r="H705">
        <f t="shared" ca="1" si="177"/>
        <v>108535.98</v>
      </c>
      <c r="I705">
        <f t="shared" ca="1" si="178"/>
        <v>6422</v>
      </c>
      <c r="J705">
        <f t="shared" ca="1" si="179"/>
        <v>618</v>
      </c>
      <c r="K705" s="1">
        <f t="shared" ca="1" si="180"/>
        <v>45976</v>
      </c>
      <c r="L705" s="1">
        <f t="shared" ca="1" si="181"/>
        <v>45991</v>
      </c>
      <c r="M705" s="1">
        <f t="shared" ca="1" si="182"/>
        <v>45997</v>
      </c>
      <c r="N705">
        <f t="shared" ca="1" si="183"/>
        <v>115575.98</v>
      </c>
      <c r="O705" s="3">
        <f t="shared" ca="1" si="184"/>
        <v>46418.020000000004</v>
      </c>
      <c r="P705" s="2">
        <f t="shared" ca="1" si="185"/>
        <v>0.2865416003061842</v>
      </c>
      <c r="Q705" t="str">
        <f t="shared" ca="1" si="186"/>
        <v>Late</v>
      </c>
    </row>
    <row r="706" spans="1:17" x14ac:dyDescent="0.3">
      <c r="A706" t="str">
        <f t="shared" si="170"/>
        <v>S00705</v>
      </c>
      <c r="B706" t="str">
        <f t="shared" ca="1" si="171"/>
        <v>Global Foods</v>
      </c>
      <c r="C706" t="str">
        <f t="shared" ca="1" si="172"/>
        <v>Canada</v>
      </c>
      <c r="D706" t="str">
        <f t="shared" ca="1" si="173"/>
        <v>Sauces</v>
      </c>
      <c r="E706">
        <f t="shared" ca="1" si="174"/>
        <v>405</v>
      </c>
      <c r="F706" s="3">
        <f t="shared" ca="1" si="175"/>
        <v>421</v>
      </c>
      <c r="G706">
        <f t="shared" ca="1" si="176"/>
        <v>170505</v>
      </c>
      <c r="H706">
        <f t="shared" ca="1" si="177"/>
        <v>105713.1</v>
      </c>
      <c r="I706">
        <f t="shared" ca="1" si="178"/>
        <v>1978</v>
      </c>
      <c r="J706">
        <f t="shared" ca="1" si="179"/>
        <v>3030</v>
      </c>
      <c r="K706" s="1">
        <f t="shared" ca="1" si="180"/>
        <v>46244</v>
      </c>
      <c r="L706" s="1">
        <f t="shared" ca="1" si="181"/>
        <v>46261</v>
      </c>
      <c r="M706" s="1">
        <f t="shared" ca="1" si="182"/>
        <v>46267</v>
      </c>
      <c r="N706">
        <f t="shared" ca="1" si="183"/>
        <v>110721.1</v>
      </c>
      <c r="O706" s="3">
        <f t="shared" ca="1" si="184"/>
        <v>59783.899999999994</v>
      </c>
      <c r="P706" s="2">
        <f t="shared" ca="1" si="185"/>
        <v>0.35062842731884691</v>
      </c>
      <c r="Q706" t="str">
        <f t="shared" ca="1" si="186"/>
        <v>Late</v>
      </c>
    </row>
    <row r="707" spans="1:17" x14ac:dyDescent="0.3">
      <c r="A707" t="str">
        <f t="shared" ref="A707:A770" si="187">"S"&amp;TEXT(ROW()-1,"00000")</f>
        <v>S00706</v>
      </c>
      <c r="B707" t="str">
        <f t="shared" ref="B707:B770" ca="1" si="188">CHOOSE(RANDBETWEEN(1,6),"Alpha Traders","Beta Imports","Global Foods","FreshMart Ltd","Oceanic Exports","Prime Wholesale")</f>
        <v>Oceanic Exports</v>
      </c>
      <c r="C707" t="str">
        <f t="shared" ref="C707:C770" ca="1" si="189">CHOOSE(RANDBETWEEN(1,5),"UK","UAE","Canada","Australia","Singapore")</f>
        <v>Australia</v>
      </c>
      <c r="D707" t="str">
        <f t="shared" ref="D707:D770" ca="1" si="190">CHOOSE(RANDBETWEEN(1,5),"Pickles","Spices","Tea","Rice","Sauces")</f>
        <v>Sauces</v>
      </c>
      <c r="E707">
        <f t="shared" ref="E707:E770" ca="1" si="191">RANDBETWEEN(50,500)</f>
        <v>159</v>
      </c>
      <c r="F707" s="3">
        <f t="shared" ref="F707:F770" ca="1" si="192">RANDBETWEEN(100,800)</f>
        <v>493</v>
      </c>
      <c r="G707">
        <f t="shared" ref="G707:G770" ca="1" si="193">E707*F707</f>
        <v>78387</v>
      </c>
      <c r="H707">
        <f t="shared" ref="H707:H770" ca="1" si="194">ROUND(G707*RANDBETWEEN(45,75)/100,2)</f>
        <v>47816.07</v>
      </c>
      <c r="I707">
        <f t="shared" ref="I707:I770" ca="1" si="195">RANDBETWEEN(1500,12000)</f>
        <v>5435</v>
      </c>
      <c r="J707">
        <f t="shared" ref="J707:J770" ca="1" si="196">RANDBETWEEN(500,4000)</f>
        <v>3155</v>
      </c>
      <c r="K707" s="1">
        <f t="shared" ref="K707:K770" ca="1" si="197">DATE(2025,1,1)+RANDBETWEEN(0,729)</f>
        <v>45675</v>
      </c>
      <c r="L707" s="1">
        <f t="shared" ref="L707:L770" ca="1" si="198">K707+RANDBETWEEN(7,20)</f>
        <v>45695</v>
      </c>
      <c r="M707" s="1">
        <f t="shared" ref="M707:M770" ca="1" si="199">L707+RANDBETWEEN(-3,6)</f>
        <v>45694</v>
      </c>
      <c r="N707">
        <f t="shared" ref="N707:N770" ca="1" si="200">H707+I707+J707</f>
        <v>56406.07</v>
      </c>
      <c r="O707" s="3">
        <f t="shared" ref="O707:O770" ca="1" si="201">G707-N707</f>
        <v>21980.93</v>
      </c>
      <c r="P707" s="2">
        <f t="shared" ref="P707:P770" ca="1" si="202">IFERROR(O707/G707,0)</f>
        <v>0.28041550257057929</v>
      </c>
      <c r="Q707" t="str">
        <f t="shared" ref="Q707:Q770" ca="1" si="203">IF(M707&lt;=L707,"On Time","Late")</f>
        <v>On Time</v>
      </c>
    </row>
    <row r="708" spans="1:17" x14ac:dyDescent="0.3">
      <c r="A708" t="str">
        <f t="shared" si="187"/>
        <v>S00707</v>
      </c>
      <c r="B708" t="str">
        <f t="shared" ca="1" si="188"/>
        <v>Global Foods</v>
      </c>
      <c r="C708" t="str">
        <f t="shared" ca="1" si="189"/>
        <v>UAE</v>
      </c>
      <c r="D708" t="str">
        <f t="shared" ca="1" si="190"/>
        <v>Tea</v>
      </c>
      <c r="E708">
        <f t="shared" ca="1" si="191"/>
        <v>325</v>
      </c>
      <c r="F708" s="3">
        <f t="shared" ca="1" si="192"/>
        <v>376</v>
      </c>
      <c r="G708">
        <f t="shared" ca="1" si="193"/>
        <v>122200</v>
      </c>
      <c r="H708">
        <f t="shared" ca="1" si="194"/>
        <v>87984</v>
      </c>
      <c r="I708">
        <f t="shared" ca="1" si="195"/>
        <v>8001</v>
      </c>
      <c r="J708">
        <f t="shared" ca="1" si="196"/>
        <v>1654</v>
      </c>
      <c r="K708" s="1">
        <f t="shared" ca="1" si="197"/>
        <v>45785</v>
      </c>
      <c r="L708" s="1">
        <f t="shared" ca="1" si="198"/>
        <v>45797</v>
      </c>
      <c r="M708" s="1">
        <f t="shared" ca="1" si="199"/>
        <v>45799</v>
      </c>
      <c r="N708">
        <f t="shared" ca="1" si="200"/>
        <v>97639</v>
      </c>
      <c r="O708" s="3">
        <f t="shared" ca="1" si="201"/>
        <v>24561</v>
      </c>
      <c r="P708" s="2">
        <f t="shared" ca="1" si="202"/>
        <v>0.20099018003273322</v>
      </c>
      <c r="Q708" t="str">
        <f t="shared" ca="1" si="203"/>
        <v>Late</v>
      </c>
    </row>
    <row r="709" spans="1:17" x14ac:dyDescent="0.3">
      <c r="A709" t="str">
        <f t="shared" si="187"/>
        <v>S00708</v>
      </c>
      <c r="B709" t="str">
        <f t="shared" ca="1" si="188"/>
        <v>Oceanic Exports</v>
      </c>
      <c r="C709" t="str">
        <f t="shared" ca="1" si="189"/>
        <v>Australia</v>
      </c>
      <c r="D709" t="str">
        <f t="shared" ca="1" si="190"/>
        <v>Pickles</v>
      </c>
      <c r="E709">
        <f t="shared" ca="1" si="191"/>
        <v>78</v>
      </c>
      <c r="F709" s="3">
        <f t="shared" ca="1" si="192"/>
        <v>735</v>
      </c>
      <c r="G709">
        <f t="shared" ca="1" si="193"/>
        <v>57330</v>
      </c>
      <c r="H709">
        <f t="shared" ca="1" si="194"/>
        <v>34971.300000000003</v>
      </c>
      <c r="I709">
        <f t="shared" ca="1" si="195"/>
        <v>10006</v>
      </c>
      <c r="J709">
        <f t="shared" ca="1" si="196"/>
        <v>3961</v>
      </c>
      <c r="K709" s="1">
        <f t="shared" ca="1" si="197"/>
        <v>45931</v>
      </c>
      <c r="L709" s="1">
        <f t="shared" ca="1" si="198"/>
        <v>45949</v>
      </c>
      <c r="M709" s="1">
        <f t="shared" ca="1" si="199"/>
        <v>45955</v>
      </c>
      <c r="N709">
        <f t="shared" ca="1" si="200"/>
        <v>48938.3</v>
      </c>
      <c r="O709" s="3">
        <f t="shared" ca="1" si="201"/>
        <v>8391.6999999999971</v>
      </c>
      <c r="P709" s="2">
        <f t="shared" ca="1" si="202"/>
        <v>0.14637537066108489</v>
      </c>
      <c r="Q709" t="str">
        <f t="shared" ca="1" si="203"/>
        <v>Late</v>
      </c>
    </row>
    <row r="710" spans="1:17" x14ac:dyDescent="0.3">
      <c r="A710" t="str">
        <f t="shared" si="187"/>
        <v>S00709</v>
      </c>
      <c r="B710" t="str">
        <f t="shared" ca="1" si="188"/>
        <v>Alpha Traders</v>
      </c>
      <c r="C710" t="str">
        <f t="shared" ca="1" si="189"/>
        <v>Canada</v>
      </c>
      <c r="D710" t="str">
        <f t="shared" ca="1" si="190"/>
        <v>Sauces</v>
      </c>
      <c r="E710">
        <f t="shared" ca="1" si="191"/>
        <v>349</v>
      </c>
      <c r="F710" s="3">
        <f t="shared" ca="1" si="192"/>
        <v>377</v>
      </c>
      <c r="G710">
        <f t="shared" ca="1" si="193"/>
        <v>131573</v>
      </c>
      <c r="H710">
        <f t="shared" ca="1" si="194"/>
        <v>72365.149999999994</v>
      </c>
      <c r="I710">
        <f t="shared" ca="1" si="195"/>
        <v>6167</v>
      </c>
      <c r="J710">
        <f t="shared" ca="1" si="196"/>
        <v>580</v>
      </c>
      <c r="K710" s="1">
        <f t="shared" ca="1" si="197"/>
        <v>46286</v>
      </c>
      <c r="L710" s="1">
        <f t="shared" ca="1" si="198"/>
        <v>46306</v>
      </c>
      <c r="M710" s="1">
        <f t="shared" ca="1" si="199"/>
        <v>46303</v>
      </c>
      <c r="N710">
        <f t="shared" ca="1" si="200"/>
        <v>79112.149999999994</v>
      </c>
      <c r="O710" s="3">
        <f t="shared" ca="1" si="201"/>
        <v>52460.850000000006</v>
      </c>
      <c r="P710" s="2">
        <f t="shared" ca="1" si="202"/>
        <v>0.39872048216579392</v>
      </c>
      <c r="Q710" t="str">
        <f t="shared" ca="1" si="203"/>
        <v>On Time</v>
      </c>
    </row>
    <row r="711" spans="1:17" x14ac:dyDescent="0.3">
      <c r="A711" t="str">
        <f t="shared" si="187"/>
        <v>S00710</v>
      </c>
      <c r="B711" t="str">
        <f t="shared" ca="1" si="188"/>
        <v>Oceanic Exports</v>
      </c>
      <c r="C711" t="str">
        <f t="shared" ca="1" si="189"/>
        <v>UAE</v>
      </c>
      <c r="D711" t="str">
        <f t="shared" ca="1" si="190"/>
        <v>Spices</v>
      </c>
      <c r="E711">
        <f t="shared" ca="1" si="191"/>
        <v>318</v>
      </c>
      <c r="F711" s="3">
        <f t="shared" ca="1" si="192"/>
        <v>440</v>
      </c>
      <c r="G711">
        <f t="shared" ca="1" si="193"/>
        <v>139920</v>
      </c>
      <c r="H711">
        <f t="shared" ca="1" si="194"/>
        <v>86750.399999999994</v>
      </c>
      <c r="I711">
        <f t="shared" ca="1" si="195"/>
        <v>9832</v>
      </c>
      <c r="J711">
        <f t="shared" ca="1" si="196"/>
        <v>3355</v>
      </c>
      <c r="K711" s="1">
        <f t="shared" ca="1" si="197"/>
        <v>46368</v>
      </c>
      <c r="L711" s="1">
        <f t="shared" ca="1" si="198"/>
        <v>46380</v>
      </c>
      <c r="M711" s="1">
        <f t="shared" ca="1" si="199"/>
        <v>46385</v>
      </c>
      <c r="N711">
        <f t="shared" ca="1" si="200"/>
        <v>99937.4</v>
      </c>
      <c r="O711" s="3">
        <f t="shared" ca="1" si="201"/>
        <v>39982.600000000006</v>
      </c>
      <c r="P711" s="2">
        <f t="shared" ca="1" si="202"/>
        <v>0.2857532875929103</v>
      </c>
      <c r="Q711" t="str">
        <f t="shared" ca="1" si="203"/>
        <v>Late</v>
      </c>
    </row>
    <row r="712" spans="1:17" x14ac:dyDescent="0.3">
      <c r="A712" t="str">
        <f t="shared" si="187"/>
        <v>S00711</v>
      </c>
      <c r="B712" t="str">
        <f t="shared" ca="1" si="188"/>
        <v>Prime Wholesale</v>
      </c>
      <c r="C712" t="str">
        <f t="shared" ca="1" si="189"/>
        <v>Singapore</v>
      </c>
      <c r="D712" t="str">
        <f t="shared" ca="1" si="190"/>
        <v>Rice</v>
      </c>
      <c r="E712">
        <f t="shared" ca="1" si="191"/>
        <v>440</v>
      </c>
      <c r="F712" s="3">
        <f t="shared" ca="1" si="192"/>
        <v>613</v>
      </c>
      <c r="G712">
        <f t="shared" ca="1" si="193"/>
        <v>269720</v>
      </c>
      <c r="H712">
        <f t="shared" ca="1" si="194"/>
        <v>126768.4</v>
      </c>
      <c r="I712">
        <f t="shared" ca="1" si="195"/>
        <v>10124</v>
      </c>
      <c r="J712">
        <f t="shared" ca="1" si="196"/>
        <v>2774</v>
      </c>
      <c r="K712" s="1">
        <f t="shared" ca="1" si="197"/>
        <v>46211</v>
      </c>
      <c r="L712" s="1">
        <f t="shared" ca="1" si="198"/>
        <v>46221</v>
      </c>
      <c r="M712" s="1">
        <f t="shared" ca="1" si="199"/>
        <v>46219</v>
      </c>
      <c r="N712">
        <f t="shared" ca="1" si="200"/>
        <v>139666.4</v>
      </c>
      <c r="O712" s="3">
        <f t="shared" ca="1" si="201"/>
        <v>130053.6</v>
      </c>
      <c r="P712" s="2">
        <f t="shared" ca="1" si="202"/>
        <v>0.48218003855850516</v>
      </c>
      <c r="Q712" t="str">
        <f t="shared" ca="1" si="203"/>
        <v>On Time</v>
      </c>
    </row>
    <row r="713" spans="1:17" x14ac:dyDescent="0.3">
      <c r="A713" t="str">
        <f t="shared" si="187"/>
        <v>S00712</v>
      </c>
      <c r="B713" t="str">
        <f t="shared" ca="1" si="188"/>
        <v>FreshMart Ltd</v>
      </c>
      <c r="C713" t="str">
        <f t="shared" ca="1" si="189"/>
        <v>UAE</v>
      </c>
      <c r="D713" t="str">
        <f t="shared" ca="1" si="190"/>
        <v>Sauces</v>
      </c>
      <c r="E713">
        <f t="shared" ca="1" si="191"/>
        <v>198</v>
      </c>
      <c r="F713" s="3">
        <f t="shared" ca="1" si="192"/>
        <v>622</v>
      </c>
      <c r="G713">
        <f t="shared" ca="1" si="193"/>
        <v>123156</v>
      </c>
      <c r="H713">
        <f t="shared" ca="1" si="194"/>
        <v>80051.399999999994</v>
      </c>
      <c r="I713">
        <f t="shared" ca="1" si="195"/>
        <v>6063</v>
      </c>
      <c r="J713">
        <f t="shared" ca="1" si="196"/>
        <v>2405</v>
      </c>
      <c r="K713" s="1">
        <f t="shared" ca="1" si="197"/>
        <v>45808</v>
      </c>
      <c r="L713" s="1">
        <f t="shared" ca="1" si="198"/>
        <v>45818</v>
      </c>
      <c r="M713" s="1">
        <f t="shared" ca="1" si="199"/>
        <v>45823</v>
      </c>
      <c r="N713">
        <f t="shared" ca="1" si="200"/>
        <v>88519.4</v>
      </c>
      <c r="O713" s="3">
        <f t="shared" ca="1" si="201"/>
        <v>34636.600000000006</v>
      </c>
      <c r="P713" s="2">
        <f t="shared" ca="1" si="202"/>
        <v>0.28124167722238469</v>
      </c>
      <c r="Q713" t="str">
        <f t="shared" ca="1" si="203"/>
        <v>Late</v>
      </c>
    </row>
    <row r="714" spans="1:17" x14ac:dyDescent="0.3">
      <c r="A714" t="str">
        <f t="shared" si="187"/>
        <v>S00713</v>
      </c>
      <c r="B714" t="str">
        <f t="shared" ca="1" si="188"/>
        <v>Beta Imports</v>
      </c>
      <c r="C714" t="str">
        <f t="shared" ca="1" si="189"/>
        <v>UAE</v>
      </c>
      <c r="D714" t="str">
        <f t="shared" ca="1" si="190"/>
        <v>Spices</v>
      </c>
      <c r="E714">
        <f t="shared" ca="1" si="191"/>
        <v>483</v>
      </c>
      <c r="F714" s="3">
        <f t="shared" ca="1" si="192"/>
        <v>796</v>
      </c>
      <c r="G714">
        <f t="shared" ca="1" si="193"/>
        <v>384468</v>
      </c>
      <c r="H714">
        <f t="shared" ca="1" si="194"/>
        <v>280661.64</v>
      </c>
      <c r="I714">
        <f t="shared" ca="1" si="195"/>
        <v>6892</v>
      </c>
      <c r="J714">
        <f t="shared" ca="1" si="196"/>
        <v>3360</v>
      </c>
      <c r="K714" s="1">
        <f t="shared" ca="1" si="197"/>
        <v>45948</v>
      </c>
      <c r="L714" s="1">
        <f t="shared" ca="1" si="198"/>
        <v>45964</v>
      </c>
      <c r="M714" s="1">
        <f t="shared" ca="1" si="199"/>
        <v>45963</v>
      </c>
      <c r="N714">
        <f t="shared" ca="1" si="200"/>
        <v>290913.64</v>
      </c>
      <c r="O714" s="3">
        <f t="shared" ca="1" si="201"/>
        <v>93554.359999999986</v>
      </c>
      <c r="P714" s="2">
        <f t="shared" ca="1" si="202"/>
        <v>0.24333458181175022</v>
      </c>
      <c r="Q714" t="str">
        <f t="shared" ca="1" si="203"/>
        <v>On Time</v>
      </c>
    </row>
    <row r="715" spans="1:17" x14ac:dyDescent="0.3">
      <c r="A715" t="str">
        <f t="shared" si="187"/>
        <v>S00714</v>
      </c>
      <c r="B715" t="str">
        <f t="shared" ca="1" si="188"/>
        <v>Global Foods</v>
      </c>
      <c r="C715" t="str">
        <f t="shared" ca="1" si="189"/>
        <v>UK</v>
      </c>
      <c r="D715" t="str">
        <f t="shared" ca="1" si="190"/>
        <v>Spices</v>
      </c>
      <c r="E715">
        <f t="shared" ca="1" si="191"/>
        <v>366</v>
      </c>
      <c r="F715" s="3">
        <f t="shared" ca="1" si="192"/>
        <v>285</v>
      </c>
      <c r="G715">
        <f t="shared" ca="1" si="193"/>
        <v>104310</v>
      </c>
      <c r="H715">
        <f t="shared" ca="1" si="194"/>
        <v>64672.2</v>
      </c>
      <c r="I715">
        <f t="shared" ca="1" si="195"/>
        <v>2931</v>
      </c>
      <c r="J715">
        <f t="shared" ca="1" si="196"/>
        <v>3529</v>
      </c>
      <c r="K715" s="1">
        <f t="shared" ca="1" si="197"/>
        <v>46032</v>
      </c>
      <c r="L715" s="1">
        <f t="shared" ca="1" si="198"/>
        <v>46052</v>
      </c>
      <c r="M715" s="1">
        <f t="shared" ca="1" si="199"/>
        <v>46053</v>
      </c>
      <c r="N715">
        <f t="shared" ca="1" si="200"/>
        <v>71132.2</v>
      </c>
      <c r="O715" s="3">
        <f t="shared" ca="1" si="201"/>
        <v>33177.800000000003</v>
      </c>
      <c r="P715" s="2">
        <f t="shared" ca="1" si="202"/>
        <v>0.31806921675774136</v>
      </c>
      <c r="Q715" t="str">
        <f t="shared" ca="1" si="203"/>
        <v>Late</v>
      </c>
    </row>
    <row r="716" spans="1:17" x14ac:dyDescent="0.3">
      <c r="A716" t="str">
        <f t="shared" si="187"/>
        <v>S00715</v>
      </c>
      <c r="B716" t="str">
        <f t="shared" ca="1" si="188"/>
        <v>Beta Imports</v>
      </c>
      <c r="C716" t="str">
        <f t="shared" ca="1" si="189"/>
        <v>UK</v>
      </c>
      <c r="D716" t="str">
        <f t="shared" ca="1" si="190"/>
        <v>Pickles</v>
      </c>
      <c r="E716">
        <f t="shared" ca="1" si="191"/>
        <v>479</v>
      </c>
      <c r="F716" s="3">
        <f t="shared" ca="1" si="192"/>
        <v>274</v>
      </c>
      <c r="G716">
        <f t="shared" ca="1" si="193"/>
        <v>131246</v>
      </c>
      <c r="H716">
        <f t="shared" ca="1" si="194"/>
        <v>65623</v>
      </c>
      <c r="I716">
        <f t="shared" ca="1" si="195"/>
        <v>11797</v>
      </c>
      <c r="J716">
        <f t="shared" ca="1" si="196"/>
        <v>1672</v>
      </c>
      <c r="K716" s="1">
        <f t="shared" ca="1" si="197"/>
        <v>46259</v>
      </c>
      <c r="L716" s="1">
        <f t="shared" ca="1" si="198"/>
        <v>46267</v>
      </c>
      <c r="M716" s="1">
        <f t="shared" ca="1" si="199"/>
        <v>46273</v>
      </c>
      <c r="N716">
        <f t="shared" ca="1" si="200"/>
        <v>79092</v>
      </c>
      <c r="O716" s="3">
        <f t="shared" ca="1" si="201"/>
        <v>52154</v>
      </c>
      <c r="P716" s="2">
        <f t="shared" ca="1" si="202"/>
        <v>0.39737592002803895</v>
      </c>
      <c r="Q716" t="str">
        <f t="shared" ca="1" si="203"/>
        <v>Late</v>
      </c>
    </row>
    <row r="717" spans="1:17" x14ac:dyDescent="0.3">
      <c r="A717" t="str">
        <f t="shared" si="187"/>
        <v>S00716</v>
      </c>
      <c r="B717" t="str">
        <f t="shared" ca="1" si="188"/>
        <v>Oceanic Exports</v>
      </c>
      <c r="C717" t="str">
        <f t="shared" ca="1" si="189"/>
        <v>UAE</v>
      </c>
      <c r="D717" t="str">
        <f t="shared" ca="1" si="190"/>
        <v>Spices</v>
      </c>
      <c r="E717">
        <f t="shared" ca="1" si="191"/>
        <v>499</v>
      </c>
      <c r="F717" s="3">
        <f t="shared" ca="1" si="192"/>
        <v>282</v>
      </c>
      <c r="G717">
        <f t="shared" ca="1" si="193"/>
        <v>140718</v>
      </c>
      <c r="H717">
        <f t="shared" ca="1" si="194"/>
        <v>83023.62</v>
      </c>
      <c r="I717">
        <f t="shared" ca="1" si="195"/>
        <v>10873</v>
      </c>
      <c r="J717">
        <f t="shared" ca="1" si="196"/>
        <v>3207</v>
      </c>
      <c r="K717" s="1">
        <f t="shared" ca="1" si="197"/>
        <v>45773</v>
      </c>
      <c r="L717" s="1">
        <f t="shared" ca="1" si="198"/>
        <v>45784</v>
      </c>
      <c r="M717" s="1">
        <f t="shared" ca="1" si="199"/>
        <v>45790</v>
      </c>
      <c r="N717">
        <f t="shared" ca="1" si="200"/>
        <v>97103.62</v>
      </c>
      <c r="O717" s="3">
        <f t="shared" ca="1" si="201"/>
        <v>43614.380000000005</v>
      </c>
      <c r="P717" s="2">
        <f t="shared" ca="1" si="202"/>
        <v>0.30994172742648418</v>
      </c>
      <c r="Q717" t="str">
        <f t="shared" ca="1" si="203"/>
        <v>Late</v>
      </c>
    </row>
    <row r="718" spans="1:17" x14ac:dyDescent="0.3">
      <c r="A718" t="str">
        <f t="shared" si="187"/>
        <v>S00717</v>
      </c>
      <c r="B718" t="str">
        <f t="shared" ca="1" si="188"/>
        <v>Oceanic Exports</v>
      </c>
      <c r="C718" t="str">
        <f t="shared" ca="1" si="189"/>
        <v>UAE</v>
      </c>
      <c r="D718" t="str">
        <f t="shared" ca="1" si="190"/>
        <v>Rice</v>
      </c>
      <c r="E718">
        <f t="shared" ca="1" si="191"/>
        <v>68</v>
      </c>
      <c r="F718" s="3">
        <f t="shared" ca="1" si="192"/>
        <v>132</v>
      </c>
      <c r="G718">
        <f t="shared" ca="1" si="193"/>
        <v>8976</v>
      </c>
      <c r="H718">
        <f t="shared" ca="1" si="194"/>
        <v>4398.24</v>
      </c>
      <c r="I718">
        <f t="shared" ca="1" si="195"/>
        <v>6963</v>
      </c>
      <c r="J718">
        <f t="shared" ca="1" si="196"/>
        <v>3788</v>
      </c>
      <c r="K718" s="1">
        <f t="shared" ca="1" si="197"/>
        <v>45709</v>
      </c>
      <c r="L718" s="1">
        <f t="shared" ca="1" si="198"/>
        <v>45719</v>
      </c>
      <c r="M718" s="1">
        <f t="shared" ca="1" si="199"/>
        <v>45722</v>
      </c>
      <c r="N718">
        <f t="shared" ca="1" si="200"/>
        <v>15149.24</v>
      </c>
      <c r="O718" s="3">
        <f t="shared" ca="1" si="201"/>
        <v>-6173.24</v>
      </c>
      <c r="P718" s="2">
        <f t="shared" ca="1" si="202"/>
        <v>-0.68774955436720142</v>
      </c>
      <c r="Q718" t="str">
        <f t="shared" ca="1" si="203"/>
        <v>Late</v>
      </c>
    </row>
    <row r="719" spans="1:17" x14ac:dyDescent="0.3">
      <c r="A719" t="str">
        <f t="shared" si="187"/>
        <v>S00718</v>
      </c>
      <c r="B719" t="str">
        <f t="shared" ca="1" si="188"/>
        <v>Oceanic Exports</v>
      </c>
      <c r="C719" t="str">
        <f t="shared" ca="1" si="189"/>
        <v>Singapore</v>
      </c>
      <c r="D719" t="str">
        <f t="shared" ca="1" si="190"/>
        <v>Sauces</v>
      </c>
      <c r="E719">
        <f t="shared" ca="1" si="191"/>
        <v>436</v>
      </c>
      <c r="F719" s="3">
        <f t="shared" ca="1" si="192"/>
        <v>295</v>
      </c>
      <c r="G719">
        <f t="shared" ca="1" si="193"/>
        <v>128620</v>
      </c>
      <c r="H719">
        <f t="shared" ca="1" si="194"/>
        <v>57879</v>
      </c>
      <c r="I719">
        <f t="shared" ca="1" si="195"/>
        <v>5524</v>
      </c>
      <c r="J719">
        <f t="shared" ca="1" si="196"/>
        <v>2520</v>
      </c>
      <c r="K719" s="1">
        <f t="shared" ca="1" si="197"/>
        <v>45690</v>
      </c>
      <c r="L719" s="1">
        <f t="shared" ca="1" si="198"/>
        <v>45705</v>
      </c>
      <c r="M719" s="1">
        <f t="shared" ca="1" si="199"/>
        <v>45710</v>
      </c>
      <c r="N719">
        <f t="shared" ca="1" si="200"/>
        <v>65923</v>
      </c>
      <c r="O719" s="3">
        <f t="shared" ca="1" si="201"/>
        <v>62697</v>
      </c>
      <c r="P719" s="2">
        <f t="shared" ca="1" si="202"/>
        <v>0.4874591820867672</v>
      </c>
      <c r="Q719" t="str">
        <f t="shared" ca="1" si="203"/>
        <v>Late</v>
      </c>
    </row>
    <row r="720" spans="1:17" x14ac:dyDescent="0.3">
      <c r="A720" t="str">
        <f t="shared" si="187"/>
        <v>S00719</v>
      </c>
      <c r="B720" t="str">
        <f t="shared" ca="1" si="188"/>
        <v>Global Foods</v>
      </c>
      <c r="C720" t="str">
        <f t="shared" ca="1" si="189"/>
        <v>Australia</v>
      </c>
      <c r="D720" t="str">
        <f t="shared" ca="1" si="190"/>
        <v>Rice</v>
      </c>
      <c r="E720">
        <f t="shared" ca="1" si="191"/>
        <v>77</v>
      </c>
      <c r="F720" s="3">
        <f t="shared" ca="1" si="192"/>
        <v>506</v>
      </c>
      <c r="G720">
        <f t="shared" ca="1" si="193"/>
        <v>38962</v>
      </c>
      <c r="H720">
        <f t="shared" ca="1" si="194"/>
        <v>24935.68</v>
      </c>
      <c r="I720">
        <f t="shared" ca="1" si="195"/>
        <v>3417</v>
      </c>
      <c r="J720">
        <f t="shared" ca="1" si="196"/>
        <v>2726</v>
      </c>
      <c r="K720" s="1">
        <f t="shared" ca="1" si="197"/>
        <v>45824</v>
      </c>
      <c r="L720" s="1">
        <f t="shared" ca="1" si="198"/>
        <v>45844</v>
      </c>
      <c r="M720" s="1">
        <f t="shared" ca="1" si="199"/>
        <v>45841</v>
      </c>
      <c r="N720">
        <f t="shared" ca="1" si="200"/>
        <v>31078.68</v>
      </c>
      <c r="O720" s="3">
        <f t="shared" ca="1" si="201"/>
        <v>7883.32</v>
      </c>
      <c r="P720" s="2">
        <f t="shared" ca="1" si="202"/>
        <v>0.20233355577229095</v>
      </c>
      <c r="Q720" t="str">
        <f t="shared" ca="1" si="203"/>
        <v>On Time</v>
      </c>
    </row>
    <row r="721" spans="1:17" x14ac:dyDescent="0.3">
      <c r="A721" t="str">
        <f t="shared" si="187"/>
        <v>S00720</v>
      </c>
      <c r="B721" t="str">
        <f t="shared" ca="1" si="188"/>
        <v>Prime Wholesale</v>
      </c>
      <c r="C721" t="str">
        <f t="shared" ca="1" si="189"/>
        <v>UK</v>
      </c>
      <c r="D721" t="str">
        <f t="shared" ca="1" si="190"/>
        <v>Sauces</v>
      </c>
      <c r="E721">
        <f t="shared" ca="1" si="191"/>
        <v>274</v>
      </c>
      <c r="F721" s="3">
        <f t="shared" ca="1" si="192"/>
        <v>317</v>
      </c>
      <c r="G721">
        <f t="shared" ca="1" si="193"/>
        <v>86858</v>
      </c>
      <c r="H721">
        <f t="shared" ca="1" si="194"/>
        <v>43429</v>
      </c>
      <c r="I721">
        <f t="shared" ca="1" si="195"/>
        <v>11635</v>
      </c>
      <c r="J721">
        <f t="shared" ca="1" si="196"/>
        <v>2389</v>
      </c>
      <c r="K721" s="1">
        <f t="shared" ca="1" si="197"/>
        <v>46167</v>
      </c>
      <c r="L721" s="1">
        <f t="shared" ca="1" si="198"/>
        <v>46178</v>
      </c>
      <c r="M721" s="1">
        <f t="shared" ca="1" si="199"/>
        <v>46175</v>
      </c>
      <c r="N721">
        <f t="shared" ca="1" si="200"/>
        <v>57453</v>
      </c>
      <c r="O721" s="3">
        <f t="shared" ca="1" si="201"/>
        <v>29405</v>
      </c>
      <c r="P721" s="2">
        <f t="shared" ca="1" si="202"/>
        <v>0.33854106702894382</v>
      </c>
      <c r="Q721" t="str">
        <f t="shared" ca="1" si="203"/>
        <v>On Time</v>
      </c>
    </row>
    <row r="722" spans="1:17" x14ac:dyDescent="0.3">
      <c r="A722" t="str">
        <f t="shared" si="187"/>
        <v>S00721</v>
      </c>
      <c r="B722" t="str">
        <f t="shared" ca="1" si="188"/>
        <v>FreshMart Ltd</v>
      </c>
      <c r="C722" t="str">
        <f t="shared" ca="1" si="189"/>
        <v>Australia</v>
      </c>
      <c r="D722" t="str">
        <f t="shared" ca="1" si="190"/>
        <v>Tea</v>
      </c>
      <c r="E722">
        <f t="shared" ca="1" si="191"/>
        <v>162</v>
      </c>
      <c r="F722" s="3">
        <f t="shared" ca="1" si="192"/>
        <v>484</v>
      </c>
      <c r="G722">
        <f t="shared" ca="1" si="193"/>
        <v>78408</v>
      </c>
      <c r="H722">
        <f t="shared" ca="1" si="194"/>
        <v>53317.440000000002</v>
      </c>
      <c r="I722">
        <f t="shared" ca="1" si="195"/>
        <v>1873</v>
      </c>
      <c r="J722">
        <f t="shared" ca="1" si="196"/>
        <v>2643</v>
      </c>
      <c r="K722" s="1">
        <f t="shared" ca="1" si="197"/>
        <v>45875</v>
      </c>
      <c r="L722" s="1">
        <f t="shared" ca="1" si="198"/>
        <v>45883</v>
      </c>
      <c r="M722" s="1">
        <f t="shared" ca="1" si="199"/>
        <v>45882</v>
      </c>
      <c r="N722">
        <f t="shared" ca="1" si="200"/>
        <v>57833.440000000002</v>
      </c>
      <c r="O722" s="3">
        <f t="shared" ca="1" si="201"/>
        <v>20574.559999999998</v>
      </c>
      <c r="P722" s="2">
        <f t="shared" ca="1" si="202"/>
        <v>0.26240383634323028</v>
      </c>
      <c r="Q722" t="str">
        <f t="shared" ca="1" si="203"/>
        <v>On Time</v>
      </c>
    </row>
    <row r="723" spans="1:17" x14ac:dyDescent="0.3">
      <c r="A723" t="str">
        <f t="shared" si="187"/>
        <v>S00722</v>
      </c>
      <c r="B723" t="str">
        <f t="shared" ca="1" si="188"/>
        <v>Beta Imports</v>
      </c>
      <c r="C723" t="str">
        <f t="shared" ca="1" si="189"/>
        <v>Australia</v>
      </c>
      <c r="D723" t="str">
        <f t="shared" ca="1" si="190"/>
        <v>Tea</v>
      </c>
      <c r="E723">
        <f t="shared" ca="1" si="191"/>
        <v>390</v>
      </c>
      <c r="F723" s="3">
        <f t="shared" ca="1" si="192"/>
        <v>499</v>
      </c>
      <c r="G723">
        <f t="shared" ca="1" si="193"/>
        <v>194610</v>
      </c>
      <c r="H723">
        <f t="shared" ca="1" si="194"/>
        <v>93412.800000000003</v>
      </c>
      <c r="I723">
        <f t="shared" ca="1" si="195"/>
        <v>3673</v>
      </c>
      <c r="J723">
        <f t="shared" ca="1" si="196"/>
        <v>2964</v>
      </c>
      <c r="K723" s="1">
        <f t="shared" ca="1" si="197"/>
        <v>45852</v>
      </c>
      <c r="L723" s="1">
        <f t="shared" ca="1" si="198"/>
        <v>45868</v>
      </c>
      <c r="M723" s="1">
        <f t="shared" ca="1" si="199"/>
        <v>45867</v>
      </c>
      <c r="N723">
        <f t="shared" ca="1" si="200"/>
        <v>100049.8</v>
      </c>
      <c r="O723" s="3">
        <f t="shared" ca="1" si="201"/>
        <v>94560.2</v>
      </c>
      <c r="P723" s="2">
        <f t="shared" ca="1" si="202"/>
        <v>0.48589589435280817</v>
      </c>
      <c r="Q723" t="str">
        <f t="shared" ca="1" si="203"/>
        <v>On Time</v>
      </c>
    </row>
    <row r="724" spans="1:17" x14ac:dyDescent="0.3">
      <c r="A724" t="str">
        <f t="shared" si="187"/>
        <v>S00723</v>
      </c>
      <c r="B724" t="str">
        <f t="shared" ca="1" si="188"/>
        <v>Oceanic Exports</v>
      </c>
      <c r="C724" t="str">
        <f t="shared" ca="1" si="189"/>
        <v>Canada</v>
      </c>
      <c r="D724" t="str">
        <f t="shared" ca="1" si="190"/>
        <v>Rice</v>
      </c>
      <c r="E724">
        <f t="shared" ca="1" si="191"/>
        <v>130</v>
      </c>
      <c r="F724" s="3">
        <f t="shared" ca="1" si="192"/>
        <v>400</v>
      </c>
      <c r="G724">
        <f t="shared" ca="1" si="193"/>
        <v>52000</v>
      </c>
      <c r="H724">
        <f t="shared" ca="1" si="194"/>
        <v>32240</v>
      </c>
      <c r="I724">
        <f t="shared" ca="1" si="195"/>
        <v>11666</v>
      </c>
      <c r="J724">
        <f t="shared" ca="1" si="196"/>
        <v>1472</v>
      </c>
      <c r="K724" s="1">
        <f t="shared" ca="1" si="197"/>
        <v>45903</v>
      </c>
      <c r="L724" s="1">
        <f t="shared" ca="1" si="198"/>
        <v>45916</v>
      </c>
      <c r="M724" s="1">
        <f t="shared" ca="1" si="199"/>
        <v>45913</v>
      </c>
      <c r="N724">
        <f t="shared" ca="1" si="200"/>
        <v>45378</v>
      </c>
      <c r="O724" s="3">
        <f t="shared" ca="1" si="201"/>
        <v>6622</v>
      </c>
      <c r="P724" s="2">
        <f t="shared" ca="1" si="202"/>
        <v>0.12734615384615386</v>
      </c>
      <c r="Q724" t="str">
        <f t="shared" ca="1" si="203"/>
        <v>On Time</v>
      </c>
    </row>
    <row r="725" spans="1:17" x14ac:dyDescent="0.3">
      <c r="A725" t="str">
        <f t="shared" si="187"/>
        <v>S00724</v>
      </c>
      <c r="B725" t="str">
        <f t="shared" ca="1" si="188"/>
        <v>Alpha Traders</v>
      </c>
      <c r="C725" t="str">
        <f t="shared" ca="1" si="189"/>
        <v>Australia</v>
      </c>
      <c r="D725" t="str">
        <f t="shared" ca="1" si="190"/>
        <v>Rice</v>
      </c>
      <c r="E725">
        <f t="shared" ca="1" si="191"/>
        <v>452</v>
      </c>
      <c r="F725" s="3">
        <f t="shared" ca="1" si="192"/>
        <v>766</v>
      </c>
      <c r="G725">
        <f t="shared" ca="1" si="193"/>
        <v>346232</v>
      </c>
      <c r="H725">
        <f t="shared" ca="1" si="194"/>
        <v>159266.72</v>
      </c>
      <c r="I725">
        <f t="shared" ca="1" si="195"/>
        <v>3285</v>
      </c>
      <c r="J725">
        <f t="shared" ca="1" si="196"/>
        <v>3090</v>
      </c>
      <c r="K725" s="1">
        <f t="shared" ca="1" si="197"/>
        <v>45961</v>
      </c>
      <c r="L725" s="1">
        <f t="shared" ca="1" si="198"/>
        <v>45981</v>
      </c>
      <c r="M725" s="1">
        <f t="shared" ca="1" si="199"/>
        <v>45982</v>
      </c>
      <c r="N725">
        <f t="shared" ca="1" si="200"/>
        <v>165641.72</v>
      </c>
      <c r="O725" s="3">
        <f t="shared" ca="1" si="201"/>
        <v>180590.28</v>
      </c>
      <c r="P725" s="2">
        <f t="shared" ca="1" si="202"/>
        <v>0.52158749046881858</v>
      </c>
      <c r="Q725" t="str">
        <f t="shared" ca="1" si="203"/>
        <v>Late</v>
      </c>
    </row>
    <row r="726" spans="1:17" x14ac:dyDescent="0.3">
      <c r="A726" t="str">
        <f t="shared" si="187"/>
        <v>S00725</v>
      </c>
      <c r="B726" t="str">
        <f t="shared" ca="1" si="188"/>
        <v>Prime Wholesale</v>
      </c>
      <c r="C726" t="str">
        <f t="shared" ca="1" si="189"/>
        <v>Singapore</v>
      </c>
      <c r="D726" t="str">
        <f t="shared" ca="1" si="190"/>
        <v>Spices</v>
      </c>
      <c r="E726">
        <f t="shared" ca="1" si="191"/>
        <v>310</v>
      </c>
      <c r="F726" s="3">
        <f t="shared" ca="1" si="192"/>
        <v>690</v>
      </c>
      <c r="G726">
        <f t="shared" ca="1" si="193"/>
        <v>213900</v>
      </c>
      <c r="H726">
        <f t="shared" ca="1" si="194"/>
        <v>160425</v>
      </c>
      <c r="I726">
        <f t="shared" ca="1" si="195"/>
        <v>6590</v>
      </c>
      <c r="J726">
        <f t="shared" ca="1" si="196"/>
        <v>2541</v>
      </c>
      <c r="K726" s="1">
        <f t="shared" ca="1" si="197"/>
        <v>45807</v>
      </c>
      <c r="L726" s="1">
        <f t="shared" ca="1" si="198"/>
        <v>45816</v>
      </c>
      <c r="M726" s="1">
        <f t="shared" ca="1" si="199"/>
        <v>45819</v>
      </c>
      <c r="N726">
        <f t="shared" ca="1" si="200"/>
        <v>169556</v>
      </c>
      <c r="O726" s="3">
        <f t="shared" ca="1" si="201"/>
        <v>44344</v>
      </c>
      <c r="P726" s="2">
        <f t="shared" ca="1" si="202"/>
        <v>0.20731182795698924</v>
      </c>
      <c r="Q726" t="str">
        <f t="shared" ca="1" si="203"/>
        <v>Late</v>
      </c>
    </row>
    <row r="727" spans="1:17" x14ac:dyDescent="0.3">
      <c r="A727" t="str">
        <f t="shared" si="187"/>
        <v>S00726</v>
      </c>
      <c r="B727" t="str">
        <f t="shared" ca="1" si="188"/>
        <v>FreshMart Ltd</v>
      </c>
      <c r="C727" t="str">
        <f t="shared" ca="1" si="189"/>
        <v>Singapore</v>
      </c>
      <c r="D727" t="str">
        <f t="shared" ca="1" si="190"/>
        <v>Rice</v>
      </c>
      <c r="E727">
        <f t="shared" ca="1" si="191"/>
        <v>239</v>
      </c>
      <c r="F727" s="3">
        <f t="shared" ca="1" si="192"/>
        <v>667</v>
      </c>
      <c r="G727">
        <f t="shared" ca="1" si="193"/>
        <v>159413</v>
      </c>
      <c r="H727">
        <f t="shared" ca="1" si="194"/>
        <v>119559.75</v>
      </c>
      <c r="I727">
        <f t="shared" ca="1" si="195"/>
        <v>6223</v>
      </c>
      <c r="J727">
        <f t="shared" ca="1" si="196"/>
        <v>3309</v>
      </c>
      <c r="K727" s="1">
        <f t="shared" ca="1" si="197"/>
        <v>45888</v>
      </c>
      <c r="L727" s="1">
        <f t="shared" ca="1" si="198"/>
        <v>45897</v>
      </c>
      <c r="M727" s="1">
        <f t="shared" ca="1" si="199"/>
        <v>45900</v>
      </c>
      <c r="N727">
        <f t="shared" ca="1" si="200"/>
        <v>129091.75</v>
      </c>
      <c r="O727" s="3">
        <f t="shared" ca="1" si="201"/>
        <v>30321.25</v>
      </c>
      <c r="P727" s="2">
        <f t="shared" ca="1" si="202"/>
        <v>0.19020562940287178</v>
      </c>
      <c r="Q727" t="str">
        <f t="shared" ca="1" si="203"/>
        <v>Late</v>
      </c>
    </row>
    <row r="728" spans="1:17" x14ac:dyDescent="0.3">
      <c r="A728" t="str">
        <f t="shared" si="187"/>
        <v>S00727</v>
      </c>
      <c r="B728" t="str">
        <f t="shared" ca="1" si="188"/>
        <v>Alpha Traders</v>
      </c>
      <c r="C728" t="str">
        <f t="shared" ca="1" si="189"/>
        <v>Canada</v>
      </c>
      <c r="D728" t="str">
        <f t="shared" ca="1" si="190"/>
        <v>Rice</v>
      </c>
      <c r="E728">
        <f t="shared" ca="1" si="191"/>
        <v>453</v>
      </c>
      <c r="F728" s="3">
        <f t="shared" ca="1" si="192"/>
        <v>346</v>
      </c>
      <c r="G728">
        <f t="shared" ca="1" si="193"/>
        <v>156738</v>
      </c>
      <c r="H728">
        <f t="shared" ca="1" si="194"/>
        <v>70532.100000000006</v>
      </c>
      <c r="I728">
        <f t="shared" ca="1" si="195"/>
        <v>9154</v>
      </c>
      <c r="J728">
        <f t="shared" ca="1" si="196"/>
        <v>3489</v>
      </c>
      <c r="K728" s="1">
        <f t="shared" ca="1" si="197"/>
        <v>46324</v>
      </c>
      <c r="L728" s="1">
        <f t="shared" ca="1" si="198"/>
        <v>46344</v>
      </c>
      <c r="M728" s="1">
        <f t="shared" ca="1" si="199"/>
        <v>46343</v>
      </c>
      <c r="N728">
        <f t="shared" ca="1" si="200"/>
        <v>83175.100000000006</v>
      </c>
      <c r="O728" s="3">
        <f t="shared" ca="1" si="201"/>
        <v>73562.899999999994</v>
      </c>
      <c r="P728" s="2">
        <f t="shared" ca="1" si="202"/>
        <v>0.46933672753257022</v>
      </c>
      <c r="Q728" t="str">
        <f t="shared" ca="1" si="203"/>
        <v>On Time</v>
      </c>
    </row>
    <row r="729" spans="1:17" x14ac:dyDescent="0.3">
      <c r="A729" t="str">
        <f t="shared" si="187"/>
        <v>S00728</v>
      </c>
      <c r="B729" t="str">
        <f t="shared" ca="1" si="188"/>
        <v>Prime Wholesale</v>
      </c>
      <c r="C729" t="str">
        <f t="shared" ca="1" si="189"/>
        <v>Singapore</v>
      </c>
      <c r="D729" t="str">
        <f t="shared" ca="1" si="190"/>
        <v>Spices</v>
      </c>
      <c r="E729">
        <f t="shared" ca="1" si="191"/>
        <v>368</v>
      </c>
      <c r="F729" s="3">
        <f t="shared" ca="1" si="192"/>
        <v>740</v>
      </c>
      <c r="G729">
        <f t="shared" ca="1" si="193"/>
        <v>272320</v>
      </c>
      <c r="H729">
        <f t="shared" ca="1" si="194"/>
        <v>171561.60000000001</v>
      </c>
      <c r="I729">
        <f t="shared" ca="1" si="195"/>
        <v>3881</v>
      </c>
      <c r="J729">
        <f t="shared" ca="1" si="196"/>
        <v>3734</v>
      </c>
      <c r="K729" s="1">
        <f t="shared" ca="1" si="197"/>
        <v>45714</v>
      </c>
      <c r="L729" s="1">
        <f t="shared" ca="1" si="198"/>
        <v>45729</v>
      </c>
      <c r="M729" s="1">
        <f t="shared" ca="1" si="199"/>
        <v>45732</v>
      </c>
      <c r="N729">
        <f t="shared" ca="1" si="200"/>
        <v>179176.6</v>
      </c>
      <c r="O729" s="3">
        <f t="shared" ca="1" si="201"/>
        <v>93143.4</v>
      </c>
      <c r="P729" s="2">
        <f t="shared" ca="1" si="202"/>
        <v>0.34203657461809633</v>
      </c>
      <c r="Q729" t="str">
        <f t="shared" ca="1" si="203"/>
        <v>Late</v>
      </c>
    </row>
    <row r="730" spans="1:17" x14ac:dyDescent="0.3">
      <c r="A730" t="str">
        <f t="shared" si="187"/>
        <v>S00729</v>
      </c>
      <c r="B730" t="str">
        <f t="shared" ca="1" si="188"/>
        <v>Prime Wholesale</v>
      </c>
      <c r="C730" t="str">
        <f t="shared" ca="1" si="189"/>
        <v>UAE</v>
      </c>
      <c r="D730" t="str">
        <f t="shared" ca="1" si="190"/>
        <v>Pickles</v>
      </c>
      <c r="E730">
        <f t="shared" ca="1" si="191"/>
        <v>94</v>
      </c>
      <c r="F730" s="3">
        <f t="shared" ca="1" si="192"/>
        <v>567</v>
      </c>
      <c r="G730">
        <f t="shared" ca="1" si="193"/>
        <v>53298</v>
      </c>
      <c r="H730">
        <f t="shared" ca="1" si="194"/>
        <v>26649</v>
      </c>
      <c r="I730">
        <f t="shared" ca="1" si="195"/>
        <v>10808</v>
      </c>
      <c r="J730">
        <f t="shared" ca="1" si="196"/>
        <v>2488</v>
      </c>
      <c r="K730" s="1">
        <f t="shared" ca="1" si="197"/>
        <v>45923</v>
      </c>
      <c r="L730" s="1">
        <f t="shared" ca="1" si="198"/>
        <v>45941</v>
      </c>
      <c r="M730" s="1">
        <f t="shared" ca="1" si="199"/>
        <v>45939</v>
      </c>
      <c r="N730">
        <f t="shared" ca="1" si="200"/>
        <v>39945</v>
      </c>
      <c r="O730" s="3">
        <f t="shared" ca="1" si="201"/>
        <v>13353</v>
      </c>
      <c r="P730" s="2">
        <f t="shared" ca="1" si="202"/>
        <v>0.25053472925813353</v>
      </c>
      <c r="Q730" t="str">
        <f t="shared" ca="1" si="203"/>
        <v>On Time</v>
      </c>
    </row>
    <row r="731" spans="1:17" x14ac:dyDescent="0.3">
      <c r="A731" t="str">
        <f t="shared" si="187"/>
        <v>S00730</v>
      </c>
      <c r="B731" t="str">
        <f t="shared" ca="1" si="188"/>
        <v>Oceanic Exports</v>
      </c>
      <c r="C731" t="str">
        <f t="shared" ca="1" si="189"/>
        <v>UK</v>
      </c>
      <c r="D731" t="str">
        <f t="shared" ca="1" si="190"/>
        <v>Spices</v>
      </c>
      <c r="E731">
        <f t="shared" ca="1" si="191"/>
        <v>382</v>
      </c>
      <c r="F731" s="3">
        <f t="shared" ca="1" si="192"/>
        <v>605</v>
      </c>
      <c r="G731">
        <f t="shared" ca="1" si="193"/>
        <v>231110</v>
      </c>
      <c r="H731">
        <f t="shared" ca="1" si="194"/>
        <v>161777</v>
      </c>
      <c r="I731">
        <f t="shared" ca="1" si="195"/>
        <v>2124</v>
      </c>
      <c r="J731">
        <f t="shared" ca="1" si="196"/>
        <v>2334</v>
      </c>
      <c r="K731" s="1">
        <f t="shared" ca="1" si="197"/>
        <v>46199</v>
      </c>
      <c r="L731" s="1">
        <f t="shared" ca="1" si="198"/>
        <v>46209</v>
      </c>
      <c r="M731" s="1">
        <f t="shared" ca="1" si="199"/>
        <v>46215</v>
      </c>
      <c r="N731">
        <f t="shared" ca="1" si="200"/>
        <v>166235</v>
      </c>
      <c r="O731" s="3">
        <f t="shared" ca="1" si="201"/>
        <v>64875</v>
      </c>
      <c r="P731" s="2">
        <f t="shared" ca="1" si="202"/>
        <v>0.28071048418502009</v>
      </c>
      <c r="Q731" t="str">
        <f t="shared" ca="1" si="203"/>
        <v>Late</v>
      </c>
    </row>
    <row r="732" spans="1:17" x14ac:dyDescent="0.3">
      <c r="A732" t="str">
        <f t="shared" si="187"/>
        <v>S00731</v>
      </c>
      <c r="B732" t="str">
        <f t="shared" ca="1" si="188"/>
        <v>Prime Wholesale</v>
      </c>
      <c r="C732" t="str">
        <f t="shared" ca="1" si="189"/>
        <v>Singapore</v>
      </c>
      <c r="D732" t="str">
        <f t="shared" ca="1" si="190"/>
        <v>Spices</v>
      </c>
      <c r="E732">
        <f t="shared" ca="1" si="191"/>
        <v>469</v>
      </c>
      <c r="F732" s="3">
        <f t="shared" ca="1" si="192"/>
        <v>418</v>
      </c>
      <c r="G732">
        <f t="shared" ca="1" si="193"/>
        <v>196042</v>
      </c>
      <c r="H732">
        <f t="shared" ca="1" si="194"/>
        <v>98021</v>
      </c>
      <c r="I732">
        <f t="shared" ca="1" si="195"/>
        <v>10465</v>
      </c>
      <c r="J732">
        <f t="shared" ca="1" si="196"/>
        <v>1968</v>
      </c>
      <c r="K732" s="1">
        <f t="shared" ca="1" si="197"/>
        <v>46031</v>
      </c>
      <c r="L732" s="1">
        <f t="shared" ca="1" si="198"/>
        <v>46040</v>
      </c>
      <c r="M732" s="1">
        <f t="shared" ca="1" si="199"/>
        <v>46042</v>
      </c>
      <c r="N732">
        <f t="shared" ca="1" si="200"/>
        <v>110454</v>
      </c>
      <c r="O732" s="3">
        <f t="shared" ca="1" si="201"/>
        <v>85588</v>
      </c>
      <c r="P732" s="2">
        <f t="shared" ca="1" si="202"/>
        <v>0.43657991654849471</v>
      </c>
      <c r="Q732" t="str">
        <f t="shared" ca="1" si="203"/>
        <v>Late</v>
      </c>
    </row>
    <row r="733" spans="1:17" x14ac:dyDescent="0.3">
      <c r="A733" t="str">
        <f t="shared" si="187"/>
        <v>S00732</v>
      </c>
      <c r="B733" t="str">
        <f t="shared" ca="1" si="188"/>
        <v>Alpha Traders</v>
      </c>
      <c r="C733" t="str">
        <f t="shared" ca="1" si="189"/>
        <v>Australia</v>
      </c>
      <c r="D733" t="str">
        <f t="shared" ca="1" si="190"/>
        <v>Spices</v>
      </c>
      <c r="E733">
        <f t="shared" ca="1" si="191"/>
        <v>86</v>
      </c>
      <c r="F733" s="3">
        <f t="shared" ca="1" si="192"/>
        <v>683</v>
      </c>
      <c r="G733">
        <f t="shared" ca="1" si="193"/>
        <v>58738</v>
      </c>
      <c r="H733">
        <f t="shared" ca="1" si="194"/>
        <v>34068.04</v>
      </c>
      <c r="I733">
        <f t="shared" ca="1" si="195"/>
        <v>2024</v>
      </c>
      <c r="J733">
        <f t="shared" ca="1" si="196"/>
        <v>3577</v>
      </c>
      <c r="K733" s="1">
        <f t="shared" ca="1" si="197"/>
        <v>46382</v>
      </c>
      <c r="L733" s="1">
        <f t="shared" ca="1" si="198"/>
        <v>46391</v>
      </c>
      <c r="M733" s="1">
        <f t="shared" ca="1" si="199"/>
        <v>46389</v>
      </c>
      <c r="N733">
        <f t="shared" ca="1" si="200"/>
        <v>39669.040000000001</v>
      </c>
      <c r="O733" s="3">
        <f t="shared" ca="1" si="201"/>
        <v>19068.96</v>
      </c>
      <c r="P733" s="2">
        <f t="shared" ca="1" si="202"/>
        <v>0.32464435288910076</v>
      </c>
      <c r="Q733" t="str">
        <f t="shared" ca="1" si="203"/>
        <v>On Time</v>
      </c>
    </row>
    <row r="734" spans="1:17" x14ac:dyDescent="0.3">
      <c r="A734" t="str">
        <f t="shared" si="187"/>
        <v>S00733</v>
      </c>
      <c r="B734" t="str">
        <f t="shared" ca="1" si="188"/>
        <v>Oceanic Exports</v>
      </c>
      <c r="C734" t="str">
        <f t="shared" ca="1" si="189"/>
        <v>Canada</v>
      </c>
      <c r="D734" t="str">
        <f t="shared" ca="1" si="190"/>
        <v>Spices</v>
      </c>
      <c r="E734">
        <f t="shared" ca="1" si="191"/>
        <v>167</v>
      </c>
      <c r="F734" s="3">
        <f t="shared" ca="1" si="192"/>
        <v>476</v>
      </c>
      <c r="G734">
        <f t="shared" ca="1" si="193"/>
        <v>79492</v>
      </c>
      <c r="H734">
        <f t="shared" ca="1" si="194"/>
        <v>55644.4</v>
      </c>
      <c r="I734">
        <f t="shared" ca="1" si="195"/>
        <v>8186</v>
      </c>
      <c r="J734">
        <f t="shared" ca="1" si="196"/>
        <v>3589</v>
      </c>
      <c r="K734" s="1">
        <f t="shared" ca="1" si="197"/>
        <v>46320</v>
      </c>
      <c r="L734" s="1">
        <f t="shared" ca="1" si="198"/>
        <v>46337</v>
      </c>
      <c r="M734" s="1">
        <f t="shared" ca="1" si="199"/>
        <v>46343</v>
      </c>
      <c r="N734">
        <f t="shared" ca="1" si="200"/>
        <v>67419.399999999994</v>
      </c>
      <c r="O734" s="3">
        <f t="shared" ca="1" si="201"/>
        <v>12072.600000000006</v>
      </c>
      <c r="P734" s="2">
        <f t="shared" ca="1" si="202"/>
        <v>0.15187188647914263</v>
      </c>
      <c r="Q734" t="str">
        <f t="shared" ca="1" si="203"/>
        <v>Late</v>
      </c>
    </row>
    <row r="735" spans="1:17" x14ac:dyDescent="0.3">
      <c r="A735" t="str">
        <f t="shared" si="187"/>
        <v>S00734</v>
      </c>
      <c r="B735" t="str">
        <f t="shared" ca="1" si="188"/>
        <v>Oceanic Exports</v>
      </c>
      <c r="C735" t="str">
        <f t="shared" ca="1" si="189"/>
        <v>UK</v>
      </c>
      <c r="D735" t="str">
        <f t="shared" ca="1" si="190"/>
        <v>Sauces</v>
      </c>
      <c r="E735">
        <f t="shared" ca="1" si="191"/>
        <v>111</v>
      </c>
      <c r="F735" s="3">
        <f t="shared" ca="1" si="192"/>
        <v>153</v>
      </c>
      <c r="G735">
        <f t="shared" ca="1" si="193"/>
        <v>16983</v>
      </c>
      <c r="H735">
        <f t="shared" ca="1" si="194"/>
        <v>11208.78</v>
      </c>
      <c r="I735">
        <f t="shared" ca="1" si="195"/>
        <v>5382</v>
      </c>
      <c r="J735">
        <f t="shared" ca="1" si="196"/>
        <v>3552</v>
      </c>
      <c r="K735" s="1">
        <f t="shared" ca="1" si="197"/>
        <v>45694</v>
      </c>
      <c r="L735" s="1">
        <f t="shared" ca="1" si="198"/>
        <v>45704</v>
      </c>
      <c r="M735" s="1">
        <f t="shared" ca="1" si="199"/>
        <v>45709</v>
      </c>
      <c r="N735">
        <f t="shared" ca="1" si="200"/>
        <v>20142.78</v>
      </c>
      <c r="O735" s="3">
        <f t="shared" ca="1" si="201"/>
        <v>-3159.7799999999988</v>
      </c>
      <c r="P735" s="2">
        <f t="shared" ca="1" si="202"/>
        <v>-0.18605546723193775</v>
      </c>
      <c r="Q735" t="str">
        <f t="shared" ca="1" si="203"/>
        <v>Late</v>
      </c>
    </row>
    <row r="736" spans="1:17" x14ac:dyDescent="0.3">
      <c r="A736" t="str">
        <f t="shared" si="187"/>
        <v>S00735</v>
      </c>
      <c r="B736" t="str">
        <f t="shared" ca="1" si="188"/>
        <v>Alpha Traders</v>
      </c>
      <c r="C736" t="str">
        <f t="shared" ca="1" si="189"/>
        <v>UK</v>
      </c>
      <c r="D736" t="str">
        <f t="shared" ca="1" si="190"/>
        <v>Sauces</v>
      </c>
      <c r="E736">
        <f t="shared" ca="1" si="191"/>
        <v>98</v>
      </c>
      <c r="F736" s="3">
        <f t="shared" ca="1" si="192"/>
        <v>521</v>
      </c>
      <c r="G736">
        <f t="shared" ca="1" si="193"/>
        <v>51058</v>
      </c>
      <c r="H736">
        <f t="shared" ca="1" si="194"/>
        <v>35740.6</v>
      </c>
      <c r="I736">
        <f t="shared" ca="1" si="195"/>
        <v>8573</v>
      </c>
      <c r="J736">
        <f t="shared" ca="1" si="196"/>
        <v>3234</v>
      </c>
      <c r="K736" s="1">
        <f t="shared" ca="1" si="197"/>
        <v>45697</v>
      </c>
      <c r="L736" s="1">
        <f t="shared" ca="1" si="198"/>
        <v>45706</v>
      </c>
      <c r="M736" s="1">
        <f t="shared" ca="1" si="199"/>
        <v>45703</v>
      </c>
      <c r="N736">
        <f t="shared" ca="1" si="200"/>
        <v>47547.6</v>
      </c>
      <c r="O736" s="3">
        <f t="shared" ca="1" si="201"/>
        <v>3510.4000000000015</v>
      </c>
      <c r="P736" s="2">
        <f t="shared" ca="1" si="202"/>
        <v>6.8753182655019812E-2</v>
      </c>
      <c r="Q736" t="str">
        <f t="shared" ca="1" si="203"/>
        <v>On Time</v>
      </c>
    </row>
    <row r="737" spans="1:17" x14ac:dyDescent="0.3">
      <c r="A737" t="str">
        <f t="shared" si="187"/>
        <v>S00736</v>
      </c>
      <c r="B737" t="str">
        <f t="shared" ca="1" si="188"/>
        <v>Beta Imports</v>
      </c>
      <c r="C737" t="str">
        <f t="shared" ca="1" si="189"/>
        <v>Singapore</v>
      </c>
      <c r="D737" t="str">
        <f t="shared" ca="1" si="190"/>
        <v>Tea</v>
      </c>
      <c r="E737">
        <f t="shared" ca="1" si="191"/>
        <v>181</v>
      </c>
      <c r="F737" s="3">
        <f t="shared" ca="1" si="192"/>
        <v>684</v>
      </c>
      <c r="G737">
        <f t="shared" ca="1" si="193"/>
        <v>123804</v>
      </c>
      <c r="H737">
        <f t="shared" ca="1" si="194"/>
        <v>55711.8</v>
      </c>
      <c r="I737">
        <f t="shared" ca="1" si="195"/>
        <v>3625</v>
      </c>
      <c r="J737">
        <f t="shared" ca="1" si="196"/>
        <v>3891</v>
      </c>
      <c r="K737" s="1">
        <f t="shared" ca="1" si="197"/>
        <v>46276</v>
      </c>
      <c r="L737" s="1">
        <f t="shared" ca="1" si="198"/>
        <v>46289</v>
      </c>
      <c r="M737" s="1">
        <f t="shared" ca="1" si="199"/>
        <v>46287</v>
      </c>
      <c r="N737">
        <f t="shared" ca="1" si="200"/>
        <v>63227.8</v>
      </c>
      <c r="O737" s="3">
        <f t="shared" ca="1" si="201"/>
        <v>60576.2</v>
      </c>
      <c r="P737" s="2">
        <f t="shared" ca="1" si="202"/>
        <v>0.4892911376046008</v>
      </c>
      <c r="Q737" t="str">
        <f t="shared" ca="1" si="203"/>
        <v>On Time</v>
      </c>
    </row>
    <row r="738" spans="1:17" x14ac:dyDescent="0.3">
      <c r="A738" t="str">
        <f t="shared" si="187"/>
        <v>S00737</v>
      </c>
      <c r="B738" t="str">
        <f t="shared" ca="1" si="188"/>
        <v>Alpha Traders</v>
      </c>
      <c r="C738" t="str">
        <f t="shared" ca="1" si="189"/>
        <v>UK</v>
      </c>
      <c r="D738" t="str">
        <f t="shared" ca="1" si="190"/>
        <v>Tea</v>
      </c>
      <c r="E738">
        <f t="shared" ca="1" si="191"/>
        <v>296</v>
      </c>
      <c r="F738" s="3">
        <f t="shared" ca="1" si="192"/>
        <v>269</v>
      </c>
      <c r="G738">
        <f t="shared" ca="1" si="193"/>
        <v>79624</v>
      </c>
      <c r="H738">
        <f t="shared" ca="1" si="194"/>
        <v>40608.239999999998</v>
      </c>
      <c r="I738">
        <f t="shared" ca="1" si="195"/>
        <v>6064</v>
      </c>
      <c r="J738">
        <f t="shared" ca="1" si="196"/>
        <v>1519</v>
      </c>
      <c r="K738" s="1">
        <f t="shared" ca="1" si="197"/>
        <v>45667</v>
      </c>
      <c r="L738" s="1">
        <f t="shared" ca="1" si="198"/>
        <v>45675</v>
      </c>
      <c r="M738" s="1">
        <f t="shared" ca="1" si="199"/>
        <v>45676</v>
      </c>
      <c r="N738">
        <f t="shared" ca="1" si="200"/>
        <v>48191.24</v>
      </c>
      <c r="O738" s="3">
        <f t="shared" ca="1" si="201"/>
        <v>31432.760000000002</v>
      </c>
      <c r="P738" s="2">
        <f t="shared" ca="1" si="202"/>
        <v>0.39476489500653072</v>
      </c>
      <c r="Q738" t="str">
        <f t="shared" ca="1" si="203"/>
        <v>Late</v>
      </c>
    </row>
    <row r="739" spans="1:17" x14ac:dyDescent="0.3">
      <c r="A739" t="str">
        <f t="shared" si="187"/>
        <v>S00738</v>
      </c>
      <c r="B739" t="str">
        <f t="shared" ca="1" si="188"/>
        <v>Alpha Traders</v>
      </c>
      <c r="C739" t="str">
        <f t="shared" ca="1" si="189"/>
        <v>Canada</v>
      </c>
      <c r="D739" t="str">
        <f t="shared" ca="1" si="190"/>
        <v>Spices</v>
      </c>
      <c r="E739">
        <f t="shared" ca="1" si="191"/>
        <v>139</v>
      </c>
      <c r="F739" s="3">
        <f t="shared" ca="1" si="192"/>
        <v>758</v>
      </c>
      <c r="G739">
        <f t="shared" ca="1" si="193"/>
        <v>105362</v>
      </c>
      <c r="H739">
        <f t="shared" ca="1" si="194"/>
        <v>59002.720000000001</v>
      </c>
      <c r="I739">
        <f t="shared" ca="1" si="195"/>
        <v>4213</v>
      </c>
      <c r="J739">
        <f t="shared" ca="1" si="196"/>
        <v>1247</v>
      </c>
      <c r="K739" s="1">
        <f t="shared" ca="1" si="197"/>
        <v>46300</v>
      </c>
      <c r="L739" s="1">
        <f t="shared" ca="1" si="198"/>
        <v>46319</v>
      </c>
      <c r="M739" s="1">
        <f t="shared" ca="1" si="199"/>
        <v>46322</v>
      </c>
      <c r="N739">
        <f t="shared" ca="1" si="200"/>
        <v>64462.720000000001</v>
      </c>
      <c r="O739" s="3">
        <f t="shared" ca="1" si="201"/>
        <v>40899.279999999999</v>
      </c>
      <c r="P739" s="2">
        <f t="shared" ca="1" si="202"/>
        <v>0.38817866023803649</v>
      </c>
      <c r="Q739" t="str">
        <f t="shared" ca="1" si="203"/>
        <v>Late</v>
      </c>
    </row>
    <row r="740" spans="1:17" x14ac:dyDescent="0.3">
      <c r="A740" t="str">
        <f t="shared" si="187"/>
        <v>S00739</v>
      </c>
      <c r="B740" t="str">
        <f t="shared" ca="1" si="188"/>
        <v>Prime Wholesale</v>
      </c>
      <c r="C740" t="str">
        <f t="shared" ca="1" si="189"/>
        <v>Canada</v>
      </c>
      <c r="D740" t="str">
        <f t="shared" ca="1" si="190"/>
        <v>Pickles</v>
      </c>
      <c r="E740">
        <f t="shared" ca="1" si="191"/>
        <v>204</v>
      </c>
      <c r="F740" s="3">
        <f t="shared" ca="1" si="192"/>
        <v>316</v>
      </c>
      <c r="G740">
        <f t="shared" ca="1" si="193"/>
        <v>64464</v>
      </c>
      <c r="H740">
        <f t="shared" ca="1" si="194"/>
        <v>46414.080000000002</v>
      </c>
      <c r="I740">
        <f t="shared" ca="1" si="195"/>
        <v>7516</v>
      </c>
      <c r="J740">
        <f t="shared" ca="1" si="196"/>
        <v>891</v>
      </c>
      <c r="K740" s="1">
        <f t="shared" ca="1" si="197"/>
        <v>46283</v>
      </c>
      <c r="L740" s="1">
        <f t="shared" ca="1" si="198"/>
        <v>46296</v>
      </c>
      <c r="M740" s="1">
        <f t="shared" ca="1" si="199"/>
        <v>46294</v>
      </c>
      <c r="N740">
        <f t="shared" ca="1" si="200"/>
        <v>54821.08</v>
      </c>
      <c r="O740" s="3">
        <f t="shared" ca="1" si="201"/>
        <v>9642.9199999999983</v>
      </c>
      <c r="P740" s="2">
        <f t="shared" ca="1" si="202"/>
        <v>0.14958612558947626</v>
      </c>
      <c r="Q740" t="str">
        <f t="shared" ca="1" si="203"/>
        <v>On Time</v>
      </c>
    </row>
    <row r="741" spans="1:17" x14ac:dyDescent="0.3">
      <c r="A741" t="str">
        <f t="shared" si="187"/>
        <v>S00740</v>
      </c>
      <c r="B741" t="str">
        <f t="shared" ca="1" si="188"/>
        <v>Beta Imports</v>
      </c>
      <c r="C741" t="str">
        <f t="shared" ca="1" si="189"/>
        <v>Canada</v>
      </c>
      <c r="D741" t="str">
        <f t="shared" ca="1" si="190"/>
        <v>Sauces</v>
      </c>
      <c r="E741">
        <f t="shared" ca="1" si="191"/>
        <v>474</v>
      </c>
      <c r="F741" s="3">
        <f t="shared" ca="1" si="192"/>
        <v>659</v>
      </c>
      <c r="G741">
        <f t="shared" ca="1" si="193"/>
        <v>312366</v>
      </c>
      <c r="H741">
        <f t="shared" ca="1" si="194"/>
        <v>178048.62</v>
      </c>
      <c r="I741">
        <f t="shared" ca="1" si="195"/>
        <v>9424</v>
      </c>
      <c r="J741">
        <f t="shared" ca="1" si="196"/>
        <v>782</v>
      </c>
      <c r="K741" s="1">
        <f t="shared" ca="1" si="197"/>
        <v>45825</v>
      </c>
      <c r="L741" s="1">
        <f t="shared" ca="1" si="198"/>
        <v>45841</v>
      </c>
      <c r="M741" s="1">
        <f t="shared" ca="1" si="199"/>
        <v>45843</v>
      </c>
      <c r="N741">
        <f t="shared" ca="1" si="200"/>
        <v>188254.62</v>
      </c>
      <c r="O741" s="3">
        <f t="shared" ca="1" si="201"/>
        <v>124111.38</v>
      </c>
      <c r="P741" s="2">
        <f t="shared" ca="1" si="202"/>
        <v>0.39732678972743513</v>
      </c>
      <c r="Q741" t="str">
        <f t="shared" ca="1" si="203"/>
        <v>Late</v>
      </c>
    </row>
    <row r="742" spans="1:17" x14ac:dyDescent="0.3">
      <c r="A742" t="str">
        <f t="shared" si="187"/>
        <v>S00741</v>
      </c>
      <c r="B742" t="str">
        <f t="shared" ca="1" si="188"/>
        <v>Beta Imports</v>
      </c>
      <c r="C742" t="str">
        <f t="shared" ca="1" si="189"/>
        <v>UAE</v>
      </c>
      <c r="D742" t="str">
        <f t="shared" ca="1" si="190"/>
        <v>Rice</v>
      </c>
      <c r="E742">
        <f t="shared" ca="1" si="191"/>
        <v>197</v>
      </c>
      <c r="F742" s="3">
        <f t="shared" ca="1" si="192"/>
        <v>194</v>
      </c>
      <c r="G742">
        <f t="shared" ca="1" si="193"/>
        <v>38218</v>
      </c>
      <c r="H742">
        <f t="shared" ca="1" si="194"/>
        <v>20255.54</v>
      </c>
      <c r="I742">
        <f t="shared" ca="1" si="195"/>
        <v>6567</v>
      </c>
      <c r="J742">
        <f t="shared" ca="1" si="196"/>
        <v>2062</v>
      </c>
      <c r="K742" s="1">
        <f t="shared" ca="1" si="197"/>
        <v>46167</v>
      </c>
      <c r="L742" s="1">
        <f t="shared" ca="1" si="198"/>
        <v>46186</v>
      </c>
      <c r="M742" s="1">
        <f t="shared" ca="1" si="199"/>
        <v>46192</v>
      </c>
      <c r="N742">
        <f t="shared" ca="1" si="200"/>
        <v>28884.54</v>
      </c>
      <c r="O742" s="3">
        <f t="shared" ca="1" si="201"/>
        <v>9333.4599999999991</v>
      </c>
      <c r="P742" s="2">
        <f t="shared" ca="1" si="202"/>
        <v>0.24421633785127425</v>
      </c>
      <c r="Q742" t="str">
        <f t="shared" ca="1" si="203"/>
        <v>Late</v>
      </c>
    </row>
    <row r="743" spans="1:17" x14ac:dyDescent="0.3">
      <c r="A743" t="str">
        <f t="shared" si="187"/>
        <v>S00742</v>
      </c>
      <c r="B743" t="str">
        <f t="shared" ca="1" si="188"/>
        <v>Global Foods</v>
      </c>
      <c r="C743" t="str">
        <f t="shared" ca="1" si="189"/>
        <v>UK</v>
      </c>
      <c r="D743" t="str">
        <f t="shared" ca="1" si="190"/>
        <v>Sauces</v>
      </c>
      <c r="E743">
        <f t="shared" ca="1" si="191"/>
        <v>343</v>
      </c>
      <c r="F743" s="3">
        <f t="shared" ca="1" si="192"/>
        <v>745</v>
      </c>
      <c r="G743">
        <f t="shared" ca="1" si="193"/>
        <v>255535</v>
      </c>
      <c r="H743">
        <f t="shared" ca="1" si="194"/>
        <v>125212.15</v>
      </c>
      <c r="I743">
        <f t="shared" ca="1" si="195"/>
        <v>3238</v>
      </c>
      <c r="J743">
        <f t="shared" ca="1" si="196"/>
        <v>3353</v>
      </c>
      <c r="K743" s="1">
        <f t="shared" ca="1" si="197"/>
        <v>45877</v>
      </c>
      <c r="L743" s="1">
        <f t="shared" ca="1" si="198"/>
        <v>45886</v>
      </c>
      <c r="M743" s="1">
        <f t="shared" ca="1" si="199"/>
        <v>45885</v>
      </c>
      <c r="N743">
        <f t="shared" ca="1" si="200"/>
        <v>131803.15</v>
      </c>
      <c r="O743" s="3">
        <f t="shared" ca="1" si="201"/>
        <v>123731.85</v>
      </c>
      <c r="P743" s="2">
        <f t="shared" ca="1" si="202"/>
        <v>0.48420705578492185</v>
      </c>
      <c r="Q743" t="str">
        <f t="shared" ca="1" si="203"/>
        <v>On Time</v>
      </c>
    </row>
    <row r="744" spans="1:17" x14ac:dyDescent="0.3">
      <c r="A744" t="str">
        <f t="shared" si="187"/>
        <v>S00743</v>
      </c>
      <c r="B744" t="str">
        <f t="shared" ca="1" si="188"/>
        <v>Oceanic Exports</v>
      </c>
      <c r="C744" t="str">
        <f t="shared" ca="1" si="189"/>
        <v>UK</v>
      </c>
      <c r="D744" t="str">
        <f t="shared" ca="1" si="190"/>
        <v>Rice</v>
      </c>
      <c r="E744">
        <f t="shared" ca="1" si="191"/>
        <v>498</v>
      </c>
      <c r="F744" s="3">
        <f t="shared" ca="1" si="192"/>
        <v>120</v>
      </c>
      <c r="G744">
        <f t="shared" ca="1" si="193"/>
        <v>59760</v>
      </c>
      <c r="H744">
        <f t="shared" ca="1" si="194"/>
        <v>35258.400000000001</v>
      </c>
      <c r="I744">
        <f t="shared" ca="1" si="195"/>
        <v>7078</v>
      </c>
      <c r="J744">
        <f t="shared" ca="1" si="196"/>
        <v>860</v>
      </c>
      <c r="K744" s="1">
        <f t="shared" ca="1" si="197"/>
        <v>46241</v>
      </c>
      <c r="L744" s="1">
        <f t="shared" ca="1" si="198"/>
        <v>46261</v>
      </c>
      <c r="M744" s="1">
        <f t="shared" ca="1" si="199"/>
        <v>46262</v>
      </c>
      <c r="N744">
        <f t="shared" ca="1" si="200"/>
        <v>43196.4</v>
      </c>
      <c r="O744" s="3">
        <f t="shared" ca="1" si="201"/>
        <v>16563.599999999999</v>
      </c>
      <c r="P744" s="2">
        <f t="shared" ca="1" si="202"/>
        <v>0.27716867469879514</v>
      </c>
      <c r="Q744" t="str">
        <f t="shared" ca="1" si="203"/>
        <v>Late</v>
      </c>
    </row>
    <row r="745" spans="1:17" x14ac:dyDescent="0.3">
      <c r="A745" t="str">
        <f t="shared" si="187"/>
        <v>S00744</v>
      </c>
      <c r="B745" t="str">
        <f t="shared" ca="1" si="188"/>
        <v>FreshMart Ltd</v>
      </c>
      <c r="C745" t="str">
        <f t="shared" ca="1" si="189"/>
        <v>Canada</v>
      </c>
      <c r="D745" t="str">
        <f t="shared" ca="1" si="190"/>
        <v>Tea</v>
      </c>
      <c r="E745">
        <f t="shared" ca="1" si="191"/>
        <v>121</v>
      </c>
      <c r="F745" s="3">
        <f t="shared" ca="1" si="192"/>
        <v>248</v>
      </c>
      <c r="G745">
        <f t="shared" ca="1" si="193"/>
        <v>30008</v>
      </c>
      <c r="H745">
        <f t="shared" ca="1" si="194"/>
        <v>18905.04</v>
      </c>
      <c r="I745">
        <f t="shared" ca="1" si="195"/>
        <v>1944</v>
      </c>
      <c r="J745">
        <f t="shared" ca="1" si="196"/>
        <v>3311</v>
      </c>
      <c r="K745" s="1">
        <f t="shared" ca="1" si="197"/>
        <v>46090</v>
      </c>
      <c r="L745" s="1">
        <f t="shared" ca="1" si="198"/>
        <v>46110</v>
      </c>
      <c r="M745" s="1">
        <f t="shared" ca="1" si="199"/>
        <v>46109</v>
      </c>
      <c r="N745">
        <f t="shared" ca="1" si="200"/>
        <v>24160.04</v>
      </c>
      <c r="O745" s="3">
        <f t="shared" ca="1" si="201"/>
        <v>5847.9599999999991</v>
      </c>
      <c r="P745" s="2">
        <f t="shared" ca="1" si="202"/>
        <v>0.19488003199146892</v>
      </c>
      <c r="Q745" t="str">
        <f t="shared" ca="1" si="203"/>
        <v>On Time</v>
      </c>
    </row>
    <row r="746" spans="1:17" x14ac:dyDescent="0.3">
      <c r="A746" t="str">
        <f t="shared" si="187"/>
        <v>S00745</v>
      </c>
      <c r="B746" t="str">
        <f t="shared" ca="1" si="188"/>
        <v>Oceanic Exports</v>
      </c>
      <c r="C746" t="str">
        <f t="shared" ca="1" si="189"/>
        <v>Canada</v>
      </c>
      <c r="D746" t="str">
        <f t="shared" ca="1" si="190"/>
        <v>Spices</v>
      </c>
      <c r="E746">
        <f t="shared" ca="1" si="191"/>
        <v>203</v>
      </c>
      <c r="F746" s="3">
        <f t="shared" ca="1" si="192"/>
        <v>638</v>
      </c>
      <c r="G746">
        <f t="shared" ca="1" si="193"/>
        <v>129514</v>
      </c>
      <c r="H746">
        <f t="shared" ca="1" si="194"/>
        <v>59576.44</v>
      </c>
      <c r="I746">
        <f t="shared" ca="1" si="195"/>
        <v>4209</v>
      </c>
      <c r="J746">
        <f t="shared" ca="1" si="196"/>
        <v>3243</v>
      </c>
      <c r="K746" s="1">
        <f t="shared" ca="1" si="197"/>
        <v>46163</v>
      </c>
      <c r="L746" s="1">
        <f t="shared" ca="1" si="198"/>
        <v>46179</v>
      </c>
      <c r="M746" s="1">
        <f t="shared" ca="1" si="199"/>
        <v>46177</v>
      </c>
      <c r="N746">
        <f t="shared" ca="1" si="200"/>
        <v>67028.44</v>
      </c>
      <c r="O746" s="3">
        <f t="shared" ca="1" si="201"/>
        <v>62485.56</v>
      </c>
      <c r="P746" s="2">
        <f t="shared" ca="1" si="202"/>
        <v>0.482461818799512</v>
      </c>
      <c r="Q746" t="str">
        <f t="shared" ca="1" si="203"/>
        <v>On Time</v>
      </c>
    </row>
    <row r="747" spans="1:17" x14ac:dyDescent="0.3">
      <c r="A747" t="str">
        <f t="shared" si="187"/>
        <v>S00746</v>
      </c>
      <c r="B747" t="str">
        <f t="shared" ca="1" si="188"/>
        <v>FreshMart Ltd</v>
      </c>
      <c r="C747" t="str">
        <f t="shared" ca="1" si="189"/>
        <v>UAE</v>
      </c>
      <c r="D747" t="str">
        <f t="shared" ca="1" si="190"/>
        <v>Spices</v>
      </c>
      <c r="E747">
        <f t="shared" ca="1" si="191"/>
        <v>419</v>
      </c>
      <c r="F747" s="3">
        <f t="shared" ca="1" si="192"/>
        <v>482</v>
      </c>
      <c r="G747">
        <f t="shared" ca="1" si="193"/>
        <v>201958</v>
      </c>
      <c r="H747">
        <f t="shared" ca="1" si="194"/>
        <v>129253.12</v>
      </c>
      <c r="I747">
        <f t="shared" ca="1" si="195"/>
        <v>10691</v>
      </c>
      <c r="J747">
        <f t="shared" ca="1" si="196"/>
        <v>913</v>
      </c>
      <c r="K747" s="1">
        <f t="shared" ca="1" si="197"/>
        <v>46235</v>
      </c>
      <c r="L747" s="1">
        <f t="shared" ca="1" si="198"/>
        <v>46242</v>
      </c>
      <c r="M747" s="1">
        <f t="shared" ca="1" si="199"/>
        <v>46248</v>
      </c>
      <c r="N747">
        <f t="shared" ca="1" si="200"/>
        <v>140857.12</v>
      </c>
      <c r="O747" s="3">
        <f t="shared" ca="1" si="201"/>
        <v>61100.880000000005</v>
      </c>
      <c r="P747" s="2">
        <f t="shared" ca="1" si="202"/>
        <v>0.30254250883847139</v>
      </c>
      <c r="Q747" t="str">
        <f t="shared" ca="1" si="203"/>
        <v>Late</v>
      </c>
    </row>
    <row r="748" spans="1:17" x14ac:dyDescent="0.3">
      <c r="A748" t="str">
        <f t="shared" si="187"/>
        <v>S00747</v>
      </c>
      <c r="B748" t="str">
        <f t="shared" ca="1" si="188"/>
        <v>Global Foods</v>
      </c>
      <c r="C748" t="str">
        <f t="shared" ca="1" si="189"/>
        <v>Singapore</v>
      </c>
      <c r="D748" t="str">
        <f t="shared" ca="1" si="190"/>
        <v>Spices</v>
      </c>
      <c r="E748">
        <f t="shared" ca="1" si="191"/>
        <v>459</v>
      </c>
      <c r="F748" s="3">
        <f t="shared" ca="1" si="192"/>
        <v>730</v>
      </c>
      <c r="G748">
        <f t="shared" ca="1" si="193"/>
        <v>335070</v>
      </c>
      <c r="H748">
        <f t="shared" ca="1" si="194"/>
        <v>180937.8</v>
      </c>
      <c r="I748">
        <f t="shared" ca="1" si="195"/>
        <v>6971</v>
      </c>
      <c r="J748">
        <f t="shared" ca="1" si="196"/>
        <v>3130</v>
      </c>
      <c r="K748" s="1">
        <f t="shared" ca="1" si="197"/>
        <v>46236</v>
      </c>
      <c r="L748" s="1">
        <f t="shared" ca="1" si="198"/>
        <v>46250</v>
      </c>
      <c r="M748" s="1">
        <f t="shared" ca="1" si="199"/>
        <v>46249</v>
      </c>
      <c r="N748">
        <f t="shared" ca="1" si="200"/>
        <v>191038.8</v>
      </c>
      <c r="O748" s="3">
        <f t="shared" ca="1" si="201"/>
        <v>144031.20000000001</v>
      </c>
      <c r="P748" s="2">
        <f t="shared" ca="1" si="202"/>
        <v>0.42985406034559948</v>
      </c>
      <c r="Q748" t="str">
        <f t="shared" ca="1" si="203"/>
        <v>On Time</v>
      </c>
    </row>
    <row r="749" spans="1:17" x14ac:dyDescent="0.3">
      <c r="A749" t="str">
        <f t="shared" si="187"/>
        <v>S00748</v>
      </c>
      <c r="B749" t="str">
        <f t="shared" ca="1" si="188"/>
        <v>Prime Wholesale</v>
      </c>
      <c r="C749" t="str">
        <f t="shared" ca="1" si="189"/>
        <v>UAE</v>
      </c>
      <c r="D749" t="str">
        <f t="shared" ca="1" si="190"/>
        <v>Rice</v>
      </c>
      <c r="E749">
        <f t="shared" ca="1" si="191"/>
        <v>197</v>
      </c>
      <c r="F749" s="3">
        <f t="shared" ca="1" si="192"/>
        <v>229</v>
      </c>
      <c r="G749">
        <f t="shared" ca="1" si="193"/>
        <v>45113</v>
      </c>
      <c r="H749">
        <f t="shared" ca="1" si="194"/>
        <v>28421.19</v>
      </c>
      <c r="I749">
        <f t="shared" ca="1" si="195"/>
        <v>6186</v>
      </c>
      <c r="J749">
        <f t="shared" ca="1" si="196"/>
        <v>1829</v>
      </c>
      <c r="K749" s="1">
        <f t="shared" ca="1" si="197"/>
        <v>45965</v>
      </c>
      <c r="L749" s="1">
        <f t="shared" ca="1" si="198"/>
        <v>45975</v>
      </c>
      <c r="M749" s="1">
        <f t="shared" ca="1" si="199"/>
        <v>45974</v>
      </c>
      <c r="N749">
        <f t="shared" ca="1" si="200"/>
        <v>36436.19</v>
      </c>
      <c r="O749" s="3">
        <f t="shared" ca="1" si="201"/>
        <v>8676.8099999999977</v>
      </c>
      <c r="P749" s="2">
        <f t="shared" ca="1" si="202"/>
        <v>0.19233502538071059</v>
      </c>
      <c r="Q749" t="str">
        <f t="shared" ca="1" si="203"/>
        <v>On Time</v>
      </c>
    </row>
    <row r="750" spans="1:17" x14ac:dyDescent="0.3">
      <c r="A750" t="str">
        <f t="shared" si="187"/>
        <v>S00749</v>
      </c>
      <c r="B750" t="str">
        <f t="shared" ca="1" si="188"/>
        <v>Global Foods</v>
      </c>
      <c r="C750" t="str">
        <f t="shared" ca="1" si="189"/>
        <v>Singapore</v>
      </c>
      <c r="D750" t="str">
        <f t="shared" ca="1" si="190"/>
        <v>Spices</v>
      </c>
      <c r="E750">
        <f t="shared" ca="1" si="191"/>
        <v>482</v>
      </c>
      <c r="F750" s="3">
        <f t="shared" ca="1" si="192"/>
        <v>480</v>
      </c>
      <c r="G750">
        <f t="shared" ca="1" si="193"/>
        <v>231360</v>
      </c>
      <c r="H750">
        <f t="shared" ca="1" si="194"/>
        <v>152697.60000000001</v>
      </c>
      <c r="I750">
        <f t="shared" ca="1" si="195"/>
        <v>2628</v>
      </c>
      <c r="J750">
        <f t="shared" ca="1" si="196"/>
        <v>997</v>
      </c>
      <c r="K750" s="1">
        <f t="shared" ca="1" si="197"/>
        <v>45910</v>
      </c>
      <c r="L750" s="1">
        <f t="shared" ca="1" si="198"/>
        <v>45921</v>
      </c>
      <c r="M750" s="1">
        <f t="shared" ca="1" si="199"/>
        <v>45919</v>
      </c>
      <c r="N750">
        <f t="shared" ca="1" si="200"/>
        <v>156322.6</v>
      </c>
      <c r="O750" s="3">
        <f t="shared" ca="1" si="201"/>
        <v>75037.399999999994</v>
      </c>
      <c r="P750" s="2">
        <f t="shared" ca="1" si="202"/>
        <v>0.32433177731673579</v>
      </c>
      <c r="Q750" t="str">
        <f t="shared" ca="1" si="203"/>
        <v>On Time</v>
      </c>
    </row>
    <row r="751" spans="1:17" x14ac:dyDescent="0.3">
      <c r="A751" t="str">
        <f t="shared" si="187"/>
        <v>S00750</v>
      </c>
      <c r="B751" t="str">
        <f t="shared" ca="1" si="188"/>
        <v>Prime Wholesale</v>
      </c>
      <c r="C751" t="str">
        <f t="shared" ca="1" si="189"/>
        <v>Australia</v>
      </c>
      <c r="D751" t="str">
        <f t="shared" ca="1" si="190"/>
        <v>Pickles</v>
      </c>
      <c r="E751">
        <f t="shared" ca="1" si="191"/>
        <v>51</v>
      </c>
      <c r="F751" s="3">
        <f t="shared" ca="1" si="192"/>
        <v>201</v>
      </c>
      <c r="G751">
        <f t="shared" ca="1" si="193"/>
        <v>10251</v>
      </c>
      <c r="H751">
        <f t="shared" ca="1" si="194"/>
        <v>7278.21</v>
      </c>
      <c r="I751">
        <f t="shared" ca="1" si="195"/>
        <v>9441</v>
      </c>
      <c r="J751">
        <f t="shared" ca="1" si="196"/>
        <v>1335</v>
      </c>
      <c r="K751" s="1">
        <f t="shared" ca="1" si="197"/>
        <v>45887</v>
      </c>
      <c r="L751" s="1">
        <f t="shared" ca="1" si="198"/>
        <v>45901</v>
      </c>
      <c r="M751" s="1">
        <f t="shared" ca="1" si="199"/>
        <v>45902</v>
      </c>
      <c r="N751">
        <f t="shared" ca="1" si="200"/>
        <v>18054.21</v>
      </c>
      <c r="O751" s="3">
        <f t="shared" ca="1" si="201"/>
        <v>-7803.2099999999991</v>
      </c>
      <c r="P751" s="2">
        <f t="shared" ca="1" si="202"/>
        <v>-0.76121451565700904</v>
      </c>
      <c r="Q751" t="str">
        <f t="shared" ca="1" si="203"/>
        <v>Late</v>
      </c>
    </row>
    <row r="752" spans="1:17" x14ac:dyDescent="0.3">
      <c r="A752" t="str">
        <f t="shared" si="187"/>
        <v>S00751</v>
      </c>
      <c r="B752" t="str">
        <f t="shared" ca="1" si="188"/>
        <v>Prime Wholesale</v>
      </c>
      <c r="C752" t="str">
        <f t="shared" ca="1" si="189"/>
        <v>Canada</v>
      </c>
      <c r="D752" t="str">
        <f t="shared" ca="1" si="190"/>
        <v>Rice</v>
      </c>
      <c r="E752">
        <f t="shared" ca="1" si="191"/>
        <v>160</v>
      </c>
      <c r="F752" s="3">
        <f t="shared" ca="1" si="192"/>
        <v>690</v>
      </c>
      <c r="G752">
        <f t="shared" ca="1" si="193"/>
        <v>110400</v>
      </c>
      <c r="H752">
        <f t="shared" ca="1" si="194"/>
        <v>64032</v>
      </c>
      <c r="I752">
        <f t="shared" ca="1" si="195"/>
        <v>2814</v>
      </c>
      <c r="J752">
        <f t="shared" ca="1" si="196"/>
        <v>1750</v>
      </c>
      <c r="K752" s="1">
        <f t="shared" ca="1" si="197"/>
        <v>46223</v>
      </c>
      <c r="L752" s="1">
        <f t="shared" ca="1" si="198"/>
        <v>46237</v>
      </c>
      <c r="M752" s="1">
        <f t="shared" ca="1" si="199"/>
        <v>46237</v>
      </c>
      <c r="N752">
        <f t="shared" ca="1" si="200"/>
        <v>68596</v>
      </c>
      <c r="O752" s="3">
        <f t="shared" ca="1" si="201"/>
        <v>41804</v>
      </c>
      <c r="P752" s="2">
        <f t="shared" ca="1" si="202"/>
        <v>0.37865942028985505</v>
      </c>
      <c r="Q752" t="str">
        <f t="shared" ca="1" si="203"/>
        <v>On Time</v>
      </c>
    </row>
    <row r="753" spans="1:17" x14ac:dyDescent="0.3">
      <c r="A753" t="str">
        <f t="shared" si="187"/>
        <v>S00752</v>
      </c>
      <c r="B753" t="str">
        <f t="shared" ca="1" si="188"/>
        <v>Oceanic Exports</v>
      </c>
      <c r="C753" t="str">
        <f t="shared" ca="1" si="189"/>
        <v>Canada</v>
      </c>
      <c r="D753" t="str">
        <f t="shared" ca="1" si="190"/>
        <v>Pickles</v>
      </c>
      <c r="E753">
        <f t="shared" ca="1" si="191"/>
        <v>136</v>
      </c>
      <c r="F753" s="3">
        <f t="shared" ca="1" si="192"/>
        <v>542</v>
      </c>
      <c r="G753">
        <f t="shared" ca="1" si="193"/>
        <v>73712</v>
      </c>
      <c r="H753">
        <f t="shared" ca="1" si="194"/>
        <v>42015.839999999997</v>
      </c>
      <c r="I753">
        <f t="shared" ca="1" si="195"/>
        <v>3205</v>
      </c>
      <c r="J753">
        <f t="shared" ca="1" si="196"/>
        <v>1773</v>
      </c>
      <c r="K753" s="1">
        <f t="shared" ca="1" si="197"/>
        <v>45706</v>
      </c>
      <c r="L753" s="1">
        <f t="shared" ca="1" si="198"/>
        <v>45720</v>
      </c>
      <c r="M753" s="1">
        <f t="shared" ca="1" si="199"/>
        <v>45717</v>
      </c>
      <c r="N753">
        <f t="shared" ca="1" si="200"/>
        <v>46993.84</v>
      </c>
      <c r="O753" s="3">
        <f t="shared" ca="1" si="201"/>
        <v>26718.160000000003</v>
      </c>
      <c r="P753" s="2">
        <f t="shared" ca="1" si="202"/>
        <v>0.36246689819839378</v>
      </c>
      <c r="Q753" t="str">
        <f t="shared" ca="1" si="203"/>
        <v>On Time</v>
      </c>
    </row>
    <row r="754" spans="1:17" x14ac:dyDescent="0.3">
      <c r="A754" t="str">
        <f t="shared" si="187"/>
        <v>S00753</v>
      </c>
      <c r="B754" t="str">
        <f t="shared" ca="1" si="188"/>
        <v>Prime Wholesale</v>
      </c>
      <c r="C754" t="str">
        <f t="shared" ca="1" si="189"/>
        <v>UAE</v>
      </c>
      <c r="D754" t="str">
        <f t="shared" ca="1" si="190"/>
        <v>Sauces</v>
      </c>
      <c r="E754">
        <f t="shared" ca="1" si="191"/>
        <v>440</v>
      </c>
      <c r="F754" s="3">
        <f t="shared" ca="1" si="192"/>
        <v>282</v>
      </c>
      <c r="G754">
        <f t="shared" ca="1" si="193"/>
        <v>124080</v>
      </c>
      <c r="H754">
        <f t="shared" ca="1" si="194"/>
        <v>75688.800000000003</v>
      </c>
      <c r="I754">
        <f t="shared" ca="1" si="195"/>
        <v>4052</v>
      </c>
      <c r="J754">
        <f t="shared" ca="1" si="196"/>
        <v>1281</v>
      </c>
      <c r="K754" s="1">
        <f t="shared" ca="1" si="197"/>
        <v>46263</v>
      </c>
      <c r="L754" s="1">
        <f t="shared" ca="1" si="198"/>
        <v>46273</v>
      </c>
      <c r="M754" s="1">
        <f t="shared" ca="1" si="199"/>
        <v>46279</v>
      </c>
      <c r="N754">
        <f t="shared" ca="1" si="200"/>
        <v>81021.8</v>
      </c>
      <c r="O754" s="3">
        <f t="shared" ca="1" si="201"/>
        <v>43058.2</v>
      </c>
      <c r="P754" s="2">
        <f t="shared" ca="1" si="202"/>
        <v>0.34701966473243068</v>
      </c>
      <c r="Q754" t="str">
        <f t="shared" ca="1" si="203"/>
        <v>Late</v>
      </c>
    </row>
    <row r="755" spans="1:17" x14ac:dyDescent="0.3">
      <c r="A755" t="str">
        <f t="shared" si="187"/>
        <v>S00754</v>
      </c>
      <c r="B755" t="str">
        <f t="shared" ca="1" si="188"/>
        <v>Beta Imports</v>
      </c>
      <c r="C755" t="str">
        <f t="shared" ca="1" si="189"/>
        <v>UK</v>
      </c>
      <c r="D755" t="str">
        <f t="shared" ca="1" si="190"/>
        <v>Sauces</v>
      </c>
      <c r="E755">
        <f t="shared" ca="1" si="191"/>
        <v>56</v>
      </c>
      <c r="F755" s="3">
        <f t="shared" ca="1" si="192"/>
        <v>327</v>
      </c>
      <c r="G755">
        <f t="shared" ca="1" si="193"/>
        <v>18312</v>
      </c>
      <c r="H755">
        <f t="shared" ca="1" si="194"/>
        <v>10254.719999999999</v>
      </c>
      <c r="I755">
        <f t="shared" ca="1" si="195"/>
        <v>10357</v>
      </c>
      <c r="J755">
        <f t="shared" ca="1" si="196"/>
        <v>3846</v>
      </c>
      <c r="K755" s="1">
        <f t="shared" ca="1" si="197"/>
        <v>46026</v>
      </c>
      <c r="L755" s="1">
        <f t="shared" ca="1" si="198"/>
        <v>46039</v>
      </c>
      <c r="M755" s="1">
        <f t="shared" ca="1" si="199"/>
        <v>46040</v>
      </c>
      <c r="N755">
        <f t="shared" ca="1" si="200"/>
        <v>24457.72</v>
      </c>
      <c r="O755" s="3">
        <f t="shared" ca="1" si="201"/>
        <v>-6145.7200000000012</v>
      </c>
      <c r="P755" s="2">
        <f t="shared" ca="1" si="202"/>
        <v>-0.33561162079510709</v>
      </c>
      <c r="Q755" t="str">
        <f t="shared" ca="1" si="203"/>
        <v>Late</v>
      </c>
    </row>
    <row r="756" spans="1:17" x14ac:dyDescent="0.3">
      <c r="A756" t="str">
        <f t="shared" si="187"/>
        <v>S00755</v>
      </c>
      <c r="B756" t="str">
        <f t="shared" ca="1" si="188"/>
        <v>FreshMart Ltd</v>
      </c>
      <c r="C756" t="str">
        <f t="shared" ca="1" si="189"/>
        <v>UK</v>
      </c>
      <c r="D756" t="str">
        <f t="shared" ca="1" si="190"/>
        <v>Spices</v>
      </c>
      <c r="E756">
        <f t="shared" ca="1" si="191"/>
        <v>239</v>
      </c>
      <c r="F756" s="3">
        <f t="shared" ca="1" si="192"/>
        <v>417</v>
      </c>
      <c r="G756">
        <f t="shared" ca="1" si="193"/>
        <v>99663</v>
      </c>
      <c r="H756">
        <f t="shared" ca="1" si="194"/>
        <v>53818.02</v>
      </c>
      <c r="I756">
        <f t="shared" ca="1" si="195"/>
        <v>4931</v>
      </c>
      <c r="J756">
        <f t="shared" ca="1" si="196"/>
        <v>3228</v>
      </c>
      <c r="K756" s="1">
        <f t="shared" ca="1" si="197"/>
        <v>45830</v>
      </c>
      <c r="L756" s="1">
        <f t="shared" ca="1" si="198"/>
        <v>45842</v>
      </c>
      <c r="M756" s="1">
        <f t="shared" ca="1" si="199"/>
        <v>45845</v>
      </c>
      <c r="N756">
        <f t="shared" ca="1" si="200"/>
        <v>61977.02</v>
      </c>
      <c r="O756" s="3">
        <f t="shared" ca="1" si="201"/>
        <v>37685.980000000003</v>
      </c>
      <c r="P756" s="2">
        <f t="shared" ca="1" si="202"/>
        <v>0.37813411195729613</v>
      </c>
      <c r="Q756" t="str">
        <f t="shared" ca="1" si="203"/>
        <v>Late</v>
      </c>
    </row>
    <row r="757" spans="1:17" x14ac:dyDescent="0.3">
      <c r="A757" t="str">
        <f t="shared" si="187"/>
        <v>S00756</v>
      </c>
      <c r="B757" t="str">
        <f t="shared" ca="1" si="188"/>
        <v>Prime Wholesale</v>
      </c>
      <c r="C757" t="str">
        <f t="shared" ca="1" si="189"/>
        <v>Canada</v>
      </c>
      <c r="D757" t="str">
        <f t="shared" ca="1" si="190"/>
        <v>Pickles</v>
      </c>
      <c r="E757">
        <f t="shared" ca="1" si="191"/>
        <v>405</v>
      </c>
      <c r="F757" s="3">
        <f t="shared" ca="1" si="192"/>
        <v>656</v>
      </c>
      <c r="G757">
        <f t="shared" ca="1" si="193"/>
        <v>265680</v>
      </c>
      <c r="H757">
        <f t="shared" ca="1" si="194"/>
        <v>178005.6</v>
      </c>
      <c r="I757">
        <f t="shared" ca="1" si="195"/>
        <v>8059</v>
      </c>
      <c r="J757">
        <f t="shared" ca="1" si="196"/>
        <v>3001</v>
      </c>
      <c r="K757" s="1">
        <f t="shared" ca="1" si="197"/>
        <v>45877</v>
      </c>
      <c r="L757" s="1">
        <f t="shared" ca="1" si="198"/>
        <v>45885</v>
      </c>
      <c r="M757" s="1">
        <f t="shared" ca="1" si="199"/>
        <v>45887</v>
      </c>
      <c r="N757">
        <f t="shared" ca="1" si="200"/>
        <v>189065.60000000001</v>
      </c>
      <c r="O757" s="3">
        <f t="shared" ca="1" si="201"/>
        <v>76614.399999999994</v>
      </c>
      <c r="P757" s="2">
        <f t="shared" ca="1" si="202"/>
        <v>0.28837097259861483</v>
      </c>
      <c r="Q757" t="str">
        <f t="shared" ca="1" si="203"/>
        <v>Late</v>
      </c>
    </row>
    <row r="758" spans="1:17" x14ac:dyDescent="0.3">
      <c r="A758" t="str">
        <f t="shared" si="187"/>
        <v>S00757</v>
      </c>
      <c r="B758" t="str">
        <f t="shared" ca="1" si="188"/>
        <v>Beta Imports</v>
      </c>
      <c r="C758" t="str">
        <f t="shared" ca="1" si="189"/>
        <v>Singapore</v>
      </c>
      <c r="D758" t="str">
        <f t="shared" ca="1" si="190"/>
        <v>Tea</v>
      </c>
      <c r="E758">
        <f t="shared" ca="1" si="191"/>
        <v>421</v>
      </c>
      <c r="F758" s="3">
        <f t="shared" ca="1" si="192"/>
        <v>535</v>
      </c>
      <c r="G758">
        <f t="shared" ca="1" si="193"/>
        <v>225235</v>
      </c>
      <c r="H758">
        <f t="shared" ca="1" si="194"/>
        <v>103608.1</v>
      </c>
      <c r="I758">
        <f t="shared" ca="1" si="195"/>
        <v>3495</v>
      </c>
      <c r="J758">
        <f t="shared" ca="1" si="196"/>
        <v>1167</v>
      </c>
      <c r="K758" s="1">
        <f t="shared" ca="1" si="197"/>
        <v>46025</v>
      </c>
      <c r="L758" s="1">
        <f t="shared" ca="1" si="198"/>
        <v>46040</v>
      </c>
      <c r="M758" s="1">
        <f t="shared" ca="1" si="199"/>
        <v>46041</v>
      </c>
      <c r="N758">
        <f t="shared" ca="1" si="200"/>
        <v>108270.1</v>
      </c>
      <c r="O758" s="3">
        <f t="shared" ca="1" si="201"/>
        <v>116964.9</v>
      </c>
      <c r="P758" s="2">
        <f t="shared" ca="1" si="202"/>
        <v>0.51930161830976529</v>
      </c>
      <c r="Q758" t="str">
        <f t="shared" ca="1" si="203"/>
        <v>Late</v>
      </c>
    </row>
    <row r="759" spans="1:17" x14ac:dyDescent="0.3">
      <c r="A759" t="str">
        <f t="shared" si="187"/>
        <v>S00758</v>
      </c>
      <c r="B759" t="str">
        <f t="shared" ca="1" si="188"/>
        <v>Global Foods</v>
      </c>
      <c r="C759" t="str">
        <f t="shared" ca="1" si="189"/>
        <v>UK</v>
      </c>
      <c r="D759" t="str">
        <f t="shared" ca="1" si="190"/>
        <v>Spices</v>
      </c>
      <c r="E759">
        <f t="shared" ca="1" si="191"/>
        <v>263</v>
      </c>
      <c r="F759" s="3">
        <f t="shared" ca="1" si="192"/>
        <v>621</v>
      </c>
      <c r="G759">
        <f t="shared" ca="1" si="193"/>
        <v>163323</v>
      </c>
      <c r="H759">
        <f t="shared" ca="1" si="194"/>
        <v>97993.8</v>
      </c>
      <c r="I759">
        <f t="shared" ca="1" si="195"/>
        <v>7215</v>
      </c>
      <c r="J759">
        <f t="shared" ca="1" si="196"/>
        <v>3715</v>
      </c>
      <c r="K759" s="1">
        <f t="shared" ca="1" si="197"/>
        <v>45695</v>
      </c>
      <c r="L759" s="1">
        <f t="shared" ca="1" si="198"/>
        <v>45714</v>
      </c>
      <c r="M759" s="1">
        <f t="shared" ca="1" si="199"/>
        <v>45712</v>
      </c>
      <c r="N759">
        <f t="shared" ca="1" si="200"/>
        <v>108923.8</v>
      </c>
      <c r="O759" s="3">
        <f t="shared" ca="1" si="201"/>
        <v>54399.199999999997</v>
      </c>
      <c r="P759" s="2">
        <f t="shared" ca="1" si="202"/>
        <v>0.33307739877420817</v>
      </c>
      <c r="Q759" t="str">
        <f t="shared" ca="1" si="203"/>
        <v>On Time</v>
      </c>
    </row>
    <row r="760" spans="1:17" x14ac:dyDescent="0.3">
      <c r="A760" t="str">
        <f t="shared" si="187"/>
        <v>S00759</v>
      </c>
      <c r="B760" t="str">
        <f t="shared" ca="1" si="188"/>
        <v>Global Foods</v>
      </c>
      <c r="C760" t="str">
        <f t="shared" ca="1" si="189"/>
        <v>Singapore</v>
      </c>
      <c r="D760" t="str">
        <f t="shared" ca="1" si="190"/>
        <v>Sauces</v>
      </c>
      <c r="E760">
        <f t="shared" ca="1" si="191"/>
        <v>262</v>
      </c>
      <c r="F760" s="3">
        <f t="shared" ca="1" si="192"/>
        <v>247</v>
      </c>
      <c r="G760">
        <f t="shared" ca="1" si="193"/>
        <v>64714</v>
      </c>
      <c r="H760">
        <f t="shared" ca="1" si="194"/>
        <v>36239.839999999997</v>
      </c>
      <c r="I760">
        <f t="shared" ca="1" si="195"/>
        <v>1543</v>
      </c>
      <c r="J760">
        <f t="shared" ca="1" si="196"/>
        <v>2920</v>
      </c>
      <c r="K760" s="1">
        <f t="shared" ca="1" si="197"/>
        <v>46029</v>
      </c>
      <c r="L760" s="1">
        <f t="shared" ca="1" si="198"/>
        <v>46043</v>
      </c>
      <c r="M760" s="1">
        <f t="shared" ca="1" si="199"/>
        <v>46049</v>
      </c>
      <c r="N760">
        <f t="shared" ca="1" si="200"/>
        <v>40702.839999999997</v>
      </c>
      <c r="O760" s="3">
        <f t="shared" ca="1" si="201"/>
        <v>24011.160000000003</v>
      </c>
      <c r="P760" s="2">
        <f t="shared" ca="1" si="202"/>
        <v>0.37103501560713298</v>
      </c>
      <c r="Q760" t="str">
        <f t="shared" ca="1" si="203"/>
        <v>Late</v>
      </c>
    </row>
    <row r="761" spans="1:17" x14ac:dyDescent="0.3">
      <c r="A761" t="str">
        <f t="shared" si="187"/>
        <v>S00760</v>
      </c>
      <c r="B761" t="str">
        <f t="shared" ca="1" si="188"/>
        <v>Beta Imports</v>
      </c>
      <c r="C761" t="str">
        <f t="shared" ca="1" si="189"/>
        <v>Singapore</v>
      </c>
      <c r="D761" t="str">
        <f t="shared" ca="1" si="190"/>
        <v>Pickles</v>
      </c>
      <c r="E761">
        <f t="shared" ca="1" si="191"/>
        <v>493</v>
      </c>
      <c r="F761" s="3">
        <f t="shared" ca="1" si="192"/>
        <v>193</v>
      </c>
      <c r="G761">
        <f t="shared" ca="1" si="193"/>
        <v>95149</v>
      </c>
      <c r="H761">
        <f t="shared" ca="1" si="194"/>
        <v>49477.48</v>
      </c>
      <c r="I761">
        <f t="shared" ca="1" si="195"/>
        <v>6440</v>
      </c>
      <c r="J761">
        <f t="shared" ca="1" si="196"/>
        <v>3431</v>
      </c>
      <c r="K761" s="1">
        <f t="shared" ca="1" si="197"/>
        <v>46351</v>
      </c>
      <c r="L761" s="1">
        <f t="shared" ca="1" si="198"/>
        <v>46369</v>
      </c>
      <c r="M761" s="1">
        <f t="shared" ca="1" si="199"/>
        <v>46367</v>
      </c>
      <c r="N761">
        <f t="shared" ca="1" si="200"/>
        <v>59348.480000000003</v>
      </c>
      <c r="O761" s="3">
        <f t="shared" ca="1" si="201"/>
        <v>35800.519999999997</v>
      </c>
      <c r="P761" s="2">
        <f t="shared" ca="1" si="202"/>
        <v>0.37625744884339296</v>
      </c>
      <c r="Q761" t="str">
        <f t="shared" ca="1" si="203"/>
        <v>On Time</v>
      </c>
    </row>
    <row r="762" spans="1:17" x14ac:dyDescent="0.3">
      <c r="A762" t="str">
        <f t="shared" si="187"/>
        <v>S00761</v>
      </c>
      <c r="B762" t="str">
        <f t="shared" ca="1" si="188"/>
        <v>Alpha Traders</v>
      </c>
      <c r="C762" t="str">
        <f t="shared" ca="1" si="189"/>
        <v>Singapore</v>
      </c>
      <c r="D762" t="str">
        <f t="shared" ca="1" si="190"/>
        <v>Rice</v>
      </c>
      <c r="E762">
        <f t="shared" ca="1" si="191"/>
        <v>191</v>
      </c>
      <c r="F762" s="3">
        <f t="shared" ca="1" si="192"/>
        <v>100</v>
      </c>
      <c r="G762">
        <f t="shared" ca="1" si="193"/>
        <v>19100</v>
      </c>
      <c r="H762">
        <f t="shared" ca="1" si="194"/>
        <v>13370</v>
      </c>
      <c r="I762">
        <f t="shared" ca="1" si="195"/>
        <v>10049</v>
      </c>
      <c r="J762">
        <f t="shared" ca="1" si="196"/>
        <v>935</v>
      </c>
      <c r="K762" s="1">
        <f t="shared" ca="1" si="197"/>
        <v>45738</v>
      </c>
      <c r="L762" s="1">
        <f t="shared" ca="1" si="198"/>
        <v>45755</v>
      </c>
      <c r="M762" s="1">
        <f t="shared" ca="1" si="199"/>
        <v>45757</v>
      </c>
      <c r="N762">
        <f t="shared" ca="1" si="200"/>
        <v>24354</v>
      </c>
      <c r="O762" s="3">
        <f t="shared" ca="1" si="201"/>
        <v>-5254</v>
      </c>
      <c r="P762" s="2">
        <f t="shared" ca="1" si="202"/>
        <v>-0.27507853403141364</v>
      </c>
      <c r="Q762" t="str">
        <f t="shared" ca="1" si="203"/>
        <v>Late</v>
      </c>
    </row>
    <row r="763" spans="1:17" x14ac:dyDescent="0.3">
      <c r="A763" t="str">
        <f t="shared" si="187"/>
        <v>S00762</v>
      </c>
      <c r="B763" t="str">
        <f t="shared" ca="1" si="188"/>
        <v>Alpha Traders</v>
      </c>
      <c r="C763" t="str">
        <f t="shared" ca="1" si="189"/>
        <v>UAE</v>
      </c>
      <c r="D763" t="str">
        <f t="shared" ca="1" si="190"/>
        <v>Spices</v>
      </c>
      <c r="E763">
        <f t="shared" ca="1" si="191"/>
        <v>207</v>
      </c>
      <c r="F763" s="3">
        <f t="shared" ca="1" si="192"/>
        <v>104</v>
      </c>
      <c r="G763">
        <f t="shared" ca="1" si="193"/>
        <v>21528</v>
      </c>
      <c r="H763">
        <f t="shared" ca="1" si="194"/>
        <v>11409.84</v>
      </c>
      <c r="I763">
        <f t="shared" ca="1" si="195"/>
        <v>8597</v>
      </c>
      <c r="J763">
        <f t="shared" ca="1" si="196"/>
        <v>1659</v>
      </c>
      <c r="K763" s="1">
        <f t="shared" ca="1" si="197"/>
        <v>45890</v>
      </c>
      <c r="L763" s="1">
        <f t="shared" ca="1" si="198"/>
        <v>45906</v>
      </c>
      <c r="M763" s="1">
        <f t="shared" ca="1" si="199"/>
        <v>45911</v>
      </c>
      <c r="N763">
        <f t="shared" ca="1" si="200"/>
        <v>21665.84</v>
      </c>
      <c r="O763" s="3">
        <f t="shared" ca="1" si="201"/>
        <v>-137.84000000000015</v>
      </c>
      <c r="P763" s="2">
        <f t="shared" ca="1" si="202"/>
        <v>-6.4028242289111926E-3</v>
      </c>
      <c r="Q763" t="str">
        <f t="shared" ca="1" si="203"/>
        <v>Late</v>
      </c>
    </row>
    <row r="764" spans="1:17" x14ac:dyDescent="0.3">
      <c r="A764" t="str">
        <f t="shared" si="187"/>
        <v>S00763</v>
      </c>
      <c r="B764" t="str">
        <f t="shared" ca="1" si="188"/>
        <v>Global Foods</v>
      </c>
      <c r="C764" t="str">
        <f t="shared" ca="1" si="189"/>
        <v>Canada</v>
      </c>
      <c r="D764" t="str">
        <f t="shared" ca="1" si="190"/>
        <v>Sauces</v>
      </c>
      <c r="E764">
        <f t="shared" ca="1" si="191"/>
        <v>112</v>
      </c>
      <c r="F764" s="3">
        <f t="shared" ca="1" si="192"/>
        <v>457</v>
      </c>
      <c r="G764">
        <f t="shared" ca="1" si="193"/>
        <v>51184</v>
      </c>
      <c r="H764">
        <f t="shared" ca="1" si="194"/>
        <v>33781.440000000002</v>
      </c>
      <c r="I764">
        <f t="shared" ca="1" si="195"/>
        <v>7428</v>
      </c>
      <c r="J764">
        <f t="shared" ca="1" si="196"/>
        <v>1723</v>
      </c>
      <c r="K764" s="1">
        <f t="shared" ca="1" si="197"/>
        <v>46316</v>
      </c>
      <c r="L764" s="1">
        <f t="shared" ca="1" si="198"/>
        <v>46326</v>
      </c>
      <c r="M764" s="1">
        <f t="shared" ca="1" si="199"/>
        <v>46325</v>
      </c>
      <c r="N764">
        <f t="shared" ca="1" si="200"/>
        <v>42932.44</v>
      </c>
      <c r="O764" s="3">
        <f t="shared" ca="1" si="201"/>
        <v>8251.5599999999977</v>
      </c>
      <c r="P764" s="2">
        <f t="shared" ca="1" si="202"/>
        <v>0.16121366051891212</v>
      </c>
      <c r="Q764" t="str">
        <f t="shared" ca="1" si="203"/>
        <v>On Time</v>
      </c>
    </row>
    <row r="765" spans="1:17" x14ac:dyDescent="0.3">
      <c r="A765" t="str">
        <f t="shared" si="187"/>
        <v>S00764</v>
      </c>
      <c r="B765" t="str">
        <f t="shared" ca="1" si="188"/>
        <v>Alpha Traders</v>
      </c>
      <c r="C765" t="str">
        <f t="shared" ca="1" si="189"/>
        <v>UAE</v>
      </c>
      <c r="D765" t="str">
        <f t="shared" ca="1" si="190"/>
        <v>Spices</v>
      </c>
      <c r="E765">
        <f t="shared" ca="1" si="191"/>
        <v>126</v>
      </c>
      <c r="F765" s="3">
        <f t="shared" ca="1" si="192"/>
        <v>208</v>
      </c>
      <c r="G765">
        <f t="shared" ca="1" si="193"/>
        <v>26208</v>
      </c>
      <c r="H765">
        <f t="shared" ca="1" si="194"/>
        <v>18869.759999999998</v>
      </c>
      <c r="I765">
        <f t="shared" ca="1" si="195"/>
        <v>8799</v>
      </c>
      <c r="J765">
        <f t="shared" ca="1" si="196"/>
        <v>1353</v>
      </c>
      <c r="K765" s="1">
        <f t="shared" ca="1" si="197"/>
        <v>45826</v>
      </c>
      <c r="L765" s="1">
        <f t="shared" ca="1" si="198"/>
        <v>45838</v>
      </c>
      <c r="M765" s="1">
        <f t="shared" ca="1" si="199"/>
        <v>45843</v>
      </c>
      <c r="N765">
        <f t="shared" ca="1" si="200"/>
        <v>29021.759999999998</v>
      </c>
      <c r="O765" s="3">
        <f t="shared" ca="1" si="201"/>
        <v>-2813.7599999999984</v>
      </c>
      <c r="P765" s="2">
        <f t="shared" ca="1" si="202"/>
        <v>-0.10736263736263731</v>
      </c>
      <c r="Q765" t="str">
        <f t="shared" ca="1" si="203"/>
        <v>Late</v>
      </c>
    </row>
    <row r="766" spans="1:17" x14ac:dyDescent="0.3">
      <c r="A766" t="str">
        <f t="shared" si="187"/>
        <v>S00765</v>
      </c>
      <c r="B766" t="str">
        <f t="shared" ca="1" si="188"/>
        <v>FreshMart Ltd</v>
      </c>
      <c r="C766" t="str">
        <f t="shared" ca="1" si="189"/>
        <v>Singapore</v>
      </c>
      <c r="D766" t="str">
        <f t="shared" ca="1" si="190"/>
        <v>Pickles</v>
      </c>
      <c r="E766">
        <f t="shared" ca="1" si="191"/>
        <v>146</v>
      </c>
      <c r="F766" s="3">
        <f t="shared" ca="1" si="192"/>
        <v>531</v>
      </c>
      <c r="G766">
        <f t="shared" ca="1" si="193"/>
        <v>77526</v>
      </c>
      <c r="H766">
        <f t="shared" ca="1" si="194"/>
        <v>58144.5</v>
      </c>
      <c r="I766">
        <f t="shared" ca="1" si="195"/>
        <v>5897</v>
      </c>
      <c r="J766">
        <f t="shared" ca="1" si="196"/>
        <v>1304</v>
      </c>
      <c r="K766" s="1">
        <f t="shared" ca="1" si="197"/>
        <v>46303</v>
      </c>
      <c r="L766" s="1">
        <f t="shared" ca="1" si="198"/>
        <v>46319</v>
      </c>
      <c r="M766" s="1">
        <f t="shared" ca="1" si="199"/>
        <v>46322</v>
      </c>
      <c r="N766">
        <f t="shared" ca="1" si="200"/>
        <v>65345.5</v>
      </c>
      <c r="O766" s="3">
        <f t="shared" ca="1" si="201"/>
        <v>12180.5</v>
      </c>
      <c r="P766" s="2">
        <f t="shared" ca="1" si="202"/>
        <v>0.15711503237623506</v>
      </c>
      <c r="Q766" t="str">
        <f t="shared" ca="1" si="203"/>
        <v>Late</v>
      </c>
    </row>
    <row r="767" spans="1:17" x14ac:dyDescent="0.3">
      <c r="A767" t="str">
        <f t="shared" si="187"/>
        <v>S00766</v>
      </c>
      <c r="B767" t="str">
        <f t="shared" ca="1" si="188"/>
        <v>Oceanic Exports</v>
      </c>
      <c r="C767" t="str">
        <f t="shared" ca="1" si="189"/>
        <v>Australia</v>
      </c>
      <c r="D767" t="str">
        <f t="shared" ca="1" si="190"/>
        <v>Sauces</v>
      </c>
      <c r="E767">
        <f t="shared" ca="1" si="191"/>
        <v>319</v>
      </c>
      <c r="F767" s="3">
        <f t="shared" ca="1" si="192"/>
        <v>132</v>
      </c>
      <c r="G767">
        <f t="shared" ca="1" si="193"/>
        <v>42108</v>
      </c>
      <c r="H767">
        <f t="shared" ca="1" si="194"/>
        <v>31159.919999999998</v>
      </c>
      <c r="I767">
        <f t="shared" ca="1" si="195"/>
        <v>9439</v>
      </c>
      <c r="J767">
        <f t="shared" ca="1" si="196"/>
        <v>606</v>
      </c>
      <c r="K767" s="1">
        <f t="shared" ca="1" si="197"/>
        <v>46252</v>
      </c>
      <c r="L767" s="1">
        <f t="shared" ca="1" si="198"/>
        <v>46265</v>
      </c>
      <c r="M767" s="1">
        <f t="shared" ca="1" si="199"/>
        <v>46267</v>
      </c>
      <c r="N767">
        <f t="shared" ca="1" si="200"/>
        <v>41204.92</v>
      </c>
      <c r="O767" s="3">
        <f t="shared" ca="1" si="201"/>
        <v>903.08000000000175</v>
      </c>
      <c r="P767" s="2">
        <f t="shared" ca="1" si="202"/>
        <v>2.1446755960862585E-2</v>
      </c>
      <c r="Q767" t="str">
        <f t="shared" ca="1" si="203"/>
        <v>Late</v>
      </c>
    </row>
    <row r="768" spans="1:17" x14ac:dyDescent="0.3">
      <c r="A768" t="str">
        <f t="shared" si="187"/>
        <v>S00767</v>
      </c>
      <c r="B768" t="str">
        <f t="shared" ca="1" si="188"/>
        <v>Alpha Traders</v>
      </c>
      <c r="C768" t="str">
        <f t="shared" ca="1" si="189"/>
        <v>UAE</v>
      </c>
      <c r="D768" t="str">
        <f t="shared" ca="1" si="190"/>
        <v>Rice</v>
      </c>
      <c r="E768">
        <f t="shared" ca="1" si="191"/>
        <v>157</v>
      </c>
      <c r="F768" s="3">
        <f t="shared" ca="1" si="192"/>
        <v>557</v>
      </c>
      <c r="G768">
        <f t="shared" ca="1" si="193"/>
        <v>87449</v>
      </c>
      <c r="H768">
        <f t="shared" ca="1" si="194"/>
        <v>63837.77</v>
      </c>
      <c r="I768">
        <f t="shared" ca="1" si="195"/>
        <v>8292</v>
      </c>
      <c r="J768">
        <f t="shared" ca="1" si="196"/>
        <v>3429</v>
      </c>
      <c r="K768" s="1">
        <f t="shared" ca="1" si="197"/>
        <v>45764</v>
      </c>
      <c r="L768" s="1">
        <f t="shared" ca="1" si="198"/>
        <v>45784</v>
      </c>
      <c r="M768" s="1">
        <f t="shared" ca="1" si="199"/>
        <v>45790</v>
      </c>
      <c r="N768">
        <f t="shared" ca="1" si="200"/>
        <v>75558.76999999999</v>
      </c>
      <c r="O768" s="3">
        <f t="shared" ca="1" si="201"/>
        <v>11890.23000000001</v>
      </c>
      <c r="P768" s="2">
        <f t="shared" ca="1" si="202"/>
        <v>0.13596759253965179</v>
      </c>
      <c r="Q768" t="str">
        <f t="shared" ca="1" si="203"/>
        <v>Late</v>
      </c>
    </row>
    <row r="769" spans="1:17" x14ac:dyDescent="0.3">
      <c r="A769" t="str">
        <f t="shared" si="187"/>
        <v>S00768</v>
      </c>
      <c r="B769" t="str">
        <f t="shared" ca="1" si="188"/>
        <v>Oceanic Exports</v>
      </c>
      <c r="C769" t="str">
        <f t="shared" ca="1" si="189"/>
        <v>Canada</v>
      </c>
      <c r="D769" t="str">
        <f t="shared" ca="1" si="190"/>
        <v>Rice</v>
      </c>
      <c r="E769">
        <f t="shared" ca="1" si="191"/>
        <v>210</v>
      </c>
      <c r="F769" s="3">
        <f t="shared" ca="1" si="192"/>
        <v>247</v>
      </c>
      <c r="G769">
        <f t="shared" ca="1" si="193"/>
        <v>51870</v>
      </c>
      <c r="H769">
        <f t="shared" ca="1" si="194"/>
        <v>36309</v>
      </c>
      <c r="I769">
        <f t="shared" ca="1" si="195"/>
        <v>9394</v>
      </c>
      <c r="J769">
        <f t="shared" ca="1" si="196"/>
        <v>966</v>
      </c>
      <c r="K769" s="1">
        <f t="shared" ca="1" si="197"/>
        <v>46154</v>
      </c>
      <c r="L769" s="1">
        <f t="shared" ca="1" si="198"/>
        <v>46169</v>
      </c>
      <c r="M769" s="1">
        <f t="shared" ca="1" si="199"/>
        <v>46167</v>
      </c>
      <c r="N769">
        <f t="shared" ca="1" si="200"/>
        <v>46669</v>
      </c>
      <c r="O769" s="3">
        <f t="shared" ca="1" si="201"/>
        <v>5201</v>
      </c>
      <c r="P769" s="2">
        <f t="shared" ca="1" si="202"/>
        <v>0.10026990553306343</v>
      </c>
      <c r="Q769" t="str">
        <f t="shared" ca="1" si="203"/>
        <v>On Time</v>
      </c>
    </row>
    <row r="770" spans="1:17" x14ac:dyDescent="0.3">
      <c r="A770" t="str">
        <f t="shared" si="187"/>
        <v>S00769</v>
      </c>
      <c r="B770" t="str">
        <f t="shared" ca="1" si="188"/>
        <v>Oceanic Exports</v>
      </c>
      <c r="C770" t="str">
        <f t="shared" ca="1" si="189"/>
        <v>Singapore</v>
      </c>
      <c r="D770" t="str">
        <f t="shared" ca="1" si="190"/>
        <v>Spices</v>
      </c>
      <c r="E770">
        <f t="shared" ca="1" si="191"/>
        <v>133</v>
      </c>
      <c r="F770" s="3">
        <f t="shared" ca="1" si="192"/>
        <v>417</v>
      </c>
      <c r="G770">
        <f t="shared" ca="1" si="193"/>
        <v>55461</v>
      </c>
      <c r="H770">
        <f t="shared" ca="1" si="194"/>
        <v>26066.67</v>
      </c>
      <c r="I770">
        <f t="shared" ca="1" si="195"/>
        <v>3257</v>
      </c>
      <c r="J770">
        <f t="shared" ca="1" si="196"/>
        <v>2801</v>
      </c>
      <c r="K770" s="1">
        <f t="shared" ca="1" si="197"/>
        <v>46103</v>
      </c>
      <c r="L770" s="1">
        <f t="shared" ca="1" si="198"/>
        <v>46122</v>
      </c>
      <c r="M770" s="1">
        <f t="shared" ca="1" si="199"/>
        <v>46120</v>
      </c>
      <c r="N770">
        <f t="shared" ca="1" si="200"/>
        <v>32124.67</v>
      </c>
      <c r="O770" s="3">
        <f t="shared" ca="1" si="201"/>
        <v>23336.33</v>
      </c>
      <c r="P770" s="2">
        <f t="shared" ca="1" si="202"/>
        <v>0.42077009069436183</v>
      </c>
      <c r="Q770" t="str">
        <f t="shared" ca="1" si="203"/>
        <v>On Time</v>
      </c>
    </row>
    <row r="771" spans="1:17" x14ac:dyDescent="0.3">
      <c r="A771" t="str">
        <f t="shared" ref="A771:A834" si="204">"S"&amp;TEXT(ROW()-1,"00000")</f>
        <v>S00770</v>
      </c>
      <c r="B771" t="str">
        <f t="shared" ref="B771:B834" ca="1" si="205">CHOOSE(RANDBETWEEN(1,6),"Alpha Traders","Beta Imports","Global Foods","FreshMart Ltd","Oceanic Exports","Prime Wholesale")</f>
        <v>Beta Imports</v>
      </c>
      <c r="C771" t="str">
        <f t="shared" ref="C771:C834" ca="1" si="206">CHOOSE(RANDBETWEEN(1,5),"UK","UAE","Canada","Australia","Singapore")</f>
        <v>Australia</v>
      </c>
      <c r="D771" t="str">
        <f t="shared" ref="D771:D834" ca="1" si="207">CHOOSE(RANDBETWEEN(1,5),"Pickles","Spices","Tea","Rice","Sauces")</f>
        <v>Tea</v>
      </c>
      <c r="E771">
        <f t="shared" ref="E771:E834" ca="1" si="208">RANDBETWEEN(50,500)</f>
        <v>441</v>
      </c>
      <c r="F771" s="3">
        <f t="shared" ref="F771:F834" ca="1" si="209">RANDBETWEEN(100,800)</f>
        <v>568</v>
      </c>
      <c r="G771">
        <f t="shared" ref="G771:G834" ca="1" si="210">E771*F771</f>
        <v>250488</v>
      </c>
      <c r="H771">
        <f t="shared" ref="H771:H834" ca="1" si="211">ROUND(G771*RANDBETWEEN(45,75)/100,2)</f>
        <v>180351.35999999999</v>
      </c>
      <c r="I771">
        <f t="shared" ref="I771:I834" ca="1" si="212">RANDBETWEEN(1500,12000)</f>
        <v>5250</v>
      </c>
      <c r="J771">
        <f t="shared" ref="J771:J834" ca="1" si="213">RANDBETWEEN(500,4000)</f>
        <v>1598</v>
      </c>
      <c r="K771" s="1">
        <f t="shared" ref="K771:K834" ca="1" si="214">DATE(2025,1,1)+RANDBETWEEN(0,729)</f>
        <v>45852</v>
      </c>
      <c r="L771" s="1">
        <f t="shared" ref="L771:L834" ca="1" si="215">K771+RANDBETWEEN(7,20)</f>
        <v>45863</v>
      </c>
      <c r="M771" s="1">
        <f t="shared" ref="M771:M834" ca="1" si="216">L771+RANDBETWEEN(-3,6)</f>
        <v>45863</v>
      </c>
      <c r="N771">
        <f t="shared" ref="N771:N834" ca="1" si="217">H771+I771+J771</f>
        <v>187199.35999999999</v>
      </c>
      <c r="O771" s="3">
        <f t="shared" ref="O771:O834" ca="1" si="218">G771-N771</f>
        <v>63288.640000000014</v>
      </c>
      <c r="P771" s="2">
        <f t="shared" ref="P771:P834" ca="1" si="219">IFERROR(O771/G771,0)</f>
        <v>0.2526613650154898</v>
      </c>
      <c r="Q771" t="str">
        <f t="shared" ref="Q771:Q834" ca="1" si="220">IF(M771&lt;=L771,"On Time","Late")</f>
        <v>On Time</v>
      </c>
    </row>
    <row r="772" spans="1:17" x14ac:dyDescent="0.3">
      <c r="A772" t="str">
        <f t="shared" si="204"/>
        <v>S00771</v>
      </c>
      <c r="B772" t="str">
        <f t="shared" ca="1" si="205"/>
        <v>Oceanic Exports</v>
      </c>
      <c r="C772" t="str">
        <f t="shared" ca="1" si="206"/>
        <v>Australia</v>
      </c>
      <c r="D772" t="str">
        <f t="shared" ca="1" si="207"/>
        <v>Spices</v>
      </c>
      <c r="E772">
        <f t="shared" ca="1" si="208"/>
        <v>488</v>
      </c>
      <c r="F772" s="3">
        <f t="shared" ca="1" si="209"/>
        <v>131</v>
      </c>
      <c r="G772">
        <f t="shared" ca="1" si="210"/>
        <v>63928</v>
      </c>
      <c r="H772">
        <f t="shared" ca="1" si="211"/>
        <v>39635.360000000001</v>
      </c>
      <c r="I772">
        <f t="shared" ca="1" si="212"/>
        <v>3283</v>
      </c>
      <c r="J772">
        <f t="shared" ca="1" si="213"/>
        <v>3816</v>
      </c>
      <c r="K772" s="1">
        <f t="shared" ca="1" si="214"/>
        <v>46208</v>
      </c>
      <c r="L772" s="1">
        <f t="shared" ca="1" si="215"/>
        <v>46221</v>
      </c>
      <c r="M772" s="1">
        <f t="shared" ca="1" si="216"/>
        <v>46221</v>
      </c>
      <c r="N772">
        <f t="shared" ca="1" si="217"/>
        <v>46734.36</v>
      </c>
      <c r="O772" s="3">
        <f t="shared" ca="1" si="218"/>
        <v>17193.64</v>
      </c>
      <c r="P772" s="2">
        <f t="shared" ca="1" si="219"/>
        <v>0.26895319734701539</v>
      </c>
      <c r="Q772" t="str">
        <f t="shared" ca="1" si="220"/>
        <v>On Time</v>
      </c>
    </row>
    <row r="773" spans="1:17" x14ac:dyDescent="0.3">
      <c r="A773" t="str">
        <f t="shared" si="204"/>
        <v>S00772</v>
      </c>
      <c r="B773" t="str">
        <f t="shared" ca="1" si="205"/>
        <v>Beta Imports</v>
      </c>
      <c r="C773" t="str">
        <f t="shared" ca="1" si="206"/>
        <v>UAE</v>
      </c>
      <c r="D773" t="str">
        <f t="shared" ca="1" si="207"/>
        <v>Rice</v>
      </c>
      <c r="E773">
        <f t="shared" ca="1" si="208"/>
        <v>55</v>
      </c>
      <c r="F773" s="3">
        <f t="shared" ca="1" si="209"/>
        <v>654</v>
      </c>
      <c r="G773">
        <f t="shared" ca="1" si="210"/>
        <v>35970</v>
      </c>
      <c r="H773">
        <f t="shared" ca="1" si="211"/>
        <v>17265.599999999999</v>
      </c>
      <c r="I773">
        <f t="shared" ca="1" si="212"/>
        <v>5424</v>
      </c>
      <c r="J773">
        <f t="shared" ca="1" si="213"/>
        <v>890</v>
      </c>
      <c r="K773" s="1">
        <f t="shared" ca="1" si="214"/>
        <v>45852</v>
      </c>
      <c r="L773" s="1">
        <f t="shared" ca="1" si="215"/>
        <v>45863</v>
      </c>
      <c r="M773" s="1">
        <f t="shared" ca="1" si="216"/>
        <v>45864</v>
      </c>
      <c r="N773">
        <f t="shared" ca="1" si="217"/>
        <v>23579.599999999999</v>
      </c>
      <c r="O773" s="3">
        <f t="shared" ca="1" si="218"/>
        <v>12390.400000000001</v>
      </c>
      <c r="P773" s="2">
        <f t="shared" ca="1" si="219"/>
        <v>0.34446483180428139</v>
      </c>
      <c r="Q773" t="str">
        <f t="shared" ca="1" si="220"/>
        <v>Late</v>
      </c>
    </row>
    <row r="774" spans="1:17" x14ac:dyDescent="0.3">
      <c r="A774" t="str">
        <f t="shared" si="204"/>
        <v>S00773</v>
      </c>
      <c r="B774" t="str">
        <f t="shared" ca="1" si="205"/>
        <v>Global Foods</v>
      </c>
      <c r="C774" t="str">
        <f t="shared" ca="1" si="206"/>
        <v>UAE</v>
      </c>
      <c r="D774" t="str">
        <f t="shared" ca="1" si="207"/>
        <v>Sauces</v>
      </c>
      <c r="E774">
        <f t="shared" ca="1" si="208"/>
        <v>59</v>
      </c>
      <c r="F774" s="3">
        <f t="shared" ca="1" si="209"/>
        <v>525</v>
      </c>
      <c r="G774">
        <f t="shared" ca="1" si="210"/>
        <v>30975</v>
      </c>
      <c r="H774">
        <f t="shared" ca="1" si="211"/>
        <v>15487.5</v>
      </c>
      <c r="I774">
        <f t="shared" ca="1" si="212"/>
        <v>4230</v>
      </c>
      <c r="J774">
        <f t="shared" ca="1" si="213"/>
        <v>3629</v>
      </c>
      <c r="K774" s="1">
        <f t="shared" ca="1" si="214"/>
        <v>46285</v>
      </c>
      <c r="L774" s="1">
        <f t="shared" ca="1" si="215"/>
        <v>46298</v>
      </c>
      <c r="M774" s="1">
        <f t="shared" ca="1" si="216"/>
        <v>46300</v>
      </c>
      <c r="N774">
        <f t="shared" ca="1" si="217"/>
        <v>23346.5</v>
      </c>
      <c r="O774" s="3">
        <f t="shared" ca="1" si="218"/>
        <v>7628.5</v>
      </c>
      <c r="P774" s="2">
        <f t="shared" ca="1" si="219"/>
        <v>0.24627925746569815</v>
      </c>
      <c r="Q774" t="str">
        <f t="shared" ca="1" si="220"/>
        <v>Late</v>
      </c>
    </row>
    <row r="775" spans="1:17" x14ac:dyDescent="0.3">
      <c r="A775" t="str">
        <f t="shared" si="204"/>
        <v>S00774</v>
      </c>
      <c r="B775" t="str">
        <f t="shared" ca="1" si="205"/>
        <v>Oceanic Exports</v>
      </c>
      <c r="C775" t="str">
        <f t="shared" ca="1" si="206"/>
        <v>Australia</v>
      </c>
      <c r="D775" t="str">
        <f t="shared" ca="1" si="207"/>
        <v>Sauces</v>
      </c>
      <c r="E775">
        <f t="shared" ca="1" si="208"/>
        <v>260</v>
      </c>
      <c r="F775" s="3">
        <f t="shared" ca="1" si="209"/>
        <v>219</v>
      </c>
      <c r="G775">
        <f t="shared" ca="1" si="210"/>
        <v>56940</v>
      </c>
      <c r="H775">
        <f t="shared" ca="1" si="211"/>
        <v>30747.599999999999</v>
      </c>
      <c r="I775">
        <f t="shared" ca="1" si="212"/>
        <v>8369</v>
      </c>
      <c r="J775">
        <f t="shared" ca="1" si="213"/>
        <v>1701</v>
      </c>
      <c r="K775" s="1">
        <f t="shared" ca="1" si="214"/>
        <v>45780</v>
      </c>
      <c r="L775" s="1">
        <f t="shared" ca="1" si="215"/>
        <v>45799</v>
      </c>
      <c r="M775" s="1">
        <f t="shared" ca="1" si="216"/>
        <v>45798</v>
      </c>
      <c r="N775">
        <f t="shared" ca="1" si="217"/>
        <v>40817.599999999999</v>
      </c>
      <c r="O775" s="3">
        <f t="shared" ca="1" si="218"/>
        <v>16122.400000000001</v>
      </c>
      <c r="P775" s="2">
        <f t="shared" ca="1" si="219"/>
        <v>0.28314717246224097</v>
      </c>
      <c r="Q775" t="str">
        <f t="shared" ca="1" si="220"/>
        <v>On Time</v>
      </c>
    </row>
    <row r="776" spans="1:17" x14ac:dyDescent="0.3">
      <c r="A776" t="str">
        <f t="shared" si="204"/>
        <v>S00775</v>
      </c>
      <c r="B776" t="str">
        <f t="shared" ca="1" si="205"/>
        <v>Alpha Traders</v>
      </c>
      <c r="C776" t="str">
        <f t="shared" ca="1" si="206"/>
        <v>UK</v>
      </c>
      <c r="D776" t="str">
        <f t="shared" ca="1" si="207"/>
        <v>Pickles</v>
      </c>
      <c r="E776">
        <f t="shared" ca="1" si="208"/>
        <v>480</v>
      </c>
      <c r="F776" s="3">
        <f t="shared" ca="1" si="209"/>
        <v>500</v>
      </c>
      <c r="G776">
        <f t="shared" ca="1" si="210"/>
        <v>240000</v>
      </c>
      <c r="H776">
        <f t="shared" ca="1" si="211"/>
        <v>108000</v>
      </c>
      <c r="I776">
        <f t="shared" ca="1" si="212"/>
        <v>9127</v>
      </c>
      <c r="J776">
        <f t="shared" ca="1" si="213"/>
        <v>3883</v>
      </c>
      <c r="K776" s="1">
        <f t="shared" ca="1" si="214"/>
        <v>45748</v>
      </c>
      <c r="L776" s="1">
        <f t="shared" ca="1" si="215"/>
        <v>45757</v>
      </c>
      <c r="M776" s="1">
        <f t="shared" ca="1" si="216"/>
        <v>45763</v>
      </c>
      <c r="N776">
        <f t="shared" ca="1" si="217"/>
        <v>121010</v>
      </c>
      <c r="O776" s="3">
        <f t="shared" ca="1" si="218"/>
        <v>118990</v>
      </c>
      <c r="P776" s="2">
        <f t="shared" ca="1" si="219"/>
        <v>0.49579166666666669</v>
      </c>
      <c r="Q776" t="str">
        <f t="shared" ca="1" si="220"/>
        <v>Late</v>
      </c>
    </row>
    <row r="777" spans="1:17" x14ac:dyDescent="0.3">
      <c r="A777" t="str">
        <f t="shared" si="204"/>
        <v>S00776</v>
      </c>
      <c r="B777" t="str">
        <f t="shared" ca="1" si="205"/>
        <v>Global Foods</v>
      </c>
      <c r="C777" t="str">
        <f t="shared" ca="1" si="206"/>
        <v>Canada</v>
      </c>
      <c r="D777" t="str">
        <f t="shared" ca="1" si="207"/>
        <v>Rice</v>
      </c>
      <c r="E777">
        <f t="shared" ca="1" si="208"/>
        <v>276</v>
      </c>
      <c r="F777" s="3">
        <f t="shared" ca="1" si="209"/>
        <v>629</v>
      </c>
      <c r="G777">
        <f t="shared" ca="1" si="210"/>
        <v>173604</v>
      </c>
      <c r="H777">
        <f t="shared" ca="1" si="211"/>
        <v>114578.64</v>
      </c>
      <c r="I777">
        <f t="shared" ca="1" si="212"/>
        <v>9929</v>
      </c>
      <c r="J777">
        <f t="shared" ca="1" si="213"/>
        <v>1131</v>
      </c>
      <c r="K777" s="1">
        <f t="shared" ca="1" si="214"/>
        <v>45891</v>
      </c>
      <c r="L777" s="1">
        <f t="shared" ca="1" si="215"/>
        <v>45902</v>
      </c>
      <c r="M777" s="1">
        <f t="shared" ca="1" si="216"/>
        <v>45899</v>
      </c>
      <c r="N777">
        <f t="shared" ca="1" si="217"/>
        <v>125638.64</v>
      </c>
      <c r="O777" s="3">
        <f t="shared" ca="1" si="218"/>
        <v>47965.36</v>
      </c>
      <c r="P777" s="2">
        <f t="shared" ca="1" si="219"/>
        <v>0.27629179051173935</v>
      </c>
      <c r="Q777" t="str">
        <f t="shared" ca="1" si="220"/>
        <v>On Time</v>
      </c>
    </row>
    <row r="778" spans="1:17" x14ac:dyDescent="0.3">
      <c r="A778" t="str">
        <f t="shared" si="204"/>
        <v>S00777</v>
      </c>
      <c r="B778" t="str">
        <f t="shared" ca="1" si="205"/>
        <v>Global Foods</v>
      </c>
      <c r="C778" t="str">
        <f t="shared" ca="1" si="206"/>
        <v>Canada</v>
      </c>
      <c r="D778" t="str">
        <f t="shared" ca="1" si="207"/>
        <v>Sauces</v>
      </c>
      <c r="E778">
        <f t="shared" ca="1" si="208"/>
        <v>491</v>
      </c>
      <c r="F778" s="3">
        <f t="shared" ca="1" si="209"/>
        <v>694</v>
      </c>
      <c r="G778">
        <f t="shared" ca="1" si="210"/>
        <v>340754</v>
      </c>
      <c r="H778">
        <f t="shared" ca="1" si="211"/>
        <v>248750.42</v>
      </c>
      <c r="I778">
        <f t="shared" ca="1" si="212"/>
        <v>11109</v>
      </c>
      <c r="J778">
        <f t="shared" ca="1" si="213"/>
        <v>934</v>
      </c>
      <c r="K778" s="1">
        <f t="shared" ca="1" si="214"/>
        <v>46076</v>
      </c>
      <c r="L778" s="1">
        <f t="shared" ca="1" si="215"/>
        <v>46096</v>
      </c>
      <c r="M778" s="1">
        <f t="shared" ca="1" si="216"/>
        <v>46101</v>
      </c>
      <c r="N778">
        <f t="shared" ca="1" si="217"/>
        <v>260793.42</v>
      </c>
      <c r="O778" s="3">
        <f t="shared" ca="1" si="218"/>
        <v>79960.579999999987</v>
      </c>
      <c r="P778" s="2">
        <f t="shared" ca="1" si="219"/>
        <v>0.23465778831649808</v>
      </c>
      <c r="Q778" t="str">
        <f t="shared" ca="1" si="220"/>
        <v>Late</v>
      </c>
    </row>
    <row r="779" spans="1:17" x14ac:dyDescent="0.3">
      <c r="A779" t="str">
        <f t="shared" si="204"/>
        <v>S00778</v>
      </c>
      <c r="B779" t="str">
        <f t="shared" ca="1" si="205"/>
        <v>Beta Imports</v>
      </c>
      <c r="C779" t="str">
        <f t="shared" ca="1" si="206"/>
        <v>UK</v>
      </c>
      <c r="D779" t="str">
        <f t="shared" ca="1" si="207"/>
        <v>Tea</v>
      </c>
      <c r="E779">
        <f t="shared" ca="1" si="208"/>
        <v>359</v>
      </c>
      <c r="F779" s="3">
        <f t="shared" ca="1" si="209"/>
        <v>467</v>
      </c>
      <c r="G779">
        <f t="shared" ca="1" si="210"/>
        <v>167653</v>
      </c>
      <c r="H779">
        <f t="shared" ca="1" si="211"/>
        <v>93885.68</v>
      </c>
      <c r="I779">
        <f t="shared" ca="1" si="212"/>
        <v>4520</v>
      </c>
      <c r="J779">
        <f t="shared" ca="1" si="213"/>
        <v>3892</v>
      </c>
      <c r="K779" s="1">
        <f t="shared" ca="1" si="214"/>
        <v>45992</v>
      </c>
      <c r="L779" s="1">
        <f t="shared" ca="1" si="215"/>
        <v>46001</v>
      </c>
      <c r="M779" s="1">
        <f t="shared" ca="1" si="216"/>
        <v>46002</v>
      </c>
      <c r="N779">
        <f t="shared" ca="1" si="217"/>
        <v>102297.68</v>
      </c>
      <c r="O779" s="3">
        <f t="shared" ca="1" si="218"/>
        <v>65355.320000000007</v>
      </c>
      <c r="P779" s="2">
        <f t="shared" ca="1" si="219"/>
        <v>0.38982493602858287</v>
      </c>
      <c r="Q779" t="str">
        <f t="shared" ca="1" si="220"/>
        <v>Late</v>
      </c>
    </row>
    <row r="780" spans="1:17" x14ac:dyDescent="0.3">
      <c r="A780" t="str">
        <f t="shared" si="204"/>
        <v>S00779</v>
      </c>
      <c r="B780" t="str">
        <f t="shared" ca="1" si="205"/>
        <v>Global Foods</v>
      </c>
      <c r="C780" t="str">
        <f t="shared" ca="1" si="206"/>
        <v>Singapore</v>
      </c>
      <c r="D780" t="str">
        <f t="shared" ca="1" si="207"/>
        <v>Tea</v>
      </c>
      <c r="E780">
        <f t="shared" ca="1" si="208"/>
        <v>123</v>
      </c>
      <c r="F780" s="3">
        <f t="shared" ca="1" si="209"/>
        <v>467</v>
      </c>
      <c r="G780">
        <f t="shared" ca="1" si="210"/>
        <v>57441</v>
      </c>
      <c r="H780">
        <f t="shared" ca="1" si="211"/>
        <v>27571.68</v>
      </c>
      <c r="I780">
        <f t="shared" ca="1" si="212"/>
        <v>11213</v>
      </c>
      <c r="J780">
        <f t="shared" ca="1" si="213"/>
        <v>3034</v>
      </c>
      <c r="K780" s="1">
        <f t="shared" ca="1" si="214"/>
        <v>46261</v>
      </c>
      <c r="L780" s="1">
        <f t="shared" ca="1" si="215"/>
        <v>46272</v>
      </c>
      <c r="M780" s="1">
        <f t="shared" ca="1" si="216"/>
        <v>46269</v>
      </c>
      <c r="N780">
        <f t="shared" ca="1" si="217"/>
        <v>41818.68</v>
      </c>
      <c r="O780" s="3">
        <f t="shared" ca="1" si="218"/>
        <v>15622.32</v>
      </c>
      <c r="P780" s="2">
        <f t="shared" ca="1" si="219"/>
        <v>0.27197158823836631</v>
      </c>
      <c r="Q780" t="str">
        <f t="shared" ca="1" si="220"/>
        <v>On Time</v>
      </c>
    </row>
    <row r="781" spans="1:17" x14ac:dyDescent="0.3">
      <c r="A781" t="str">
        <f t="shared" si="204"/>
        <v>S00780</v>
      </c>
      <c r="B781" t="str">
        <f t="shared" ca="1" si="205"/>
        <v>Oceanic Exports</v>
      </c>
      <c r="C781" t="str">
        <f t="shared" ca="1" si="206"/>
        <v>Canada</v>
      </c>
      <c r="D781" t="str">
        <f t="shared" ca="1" si="207"/>
        <v>Sauces</v>
      </c>
      <c r="E781">
        <f t="shared" ca="1" si="208"/>
        <v>132</v>
      </c>
      <c r="F781" s="3">
        <f t="shared" ca="1" si="209"/>
        <v>489</v>
      </c>
      <c r="G781">
        <f t="shared" ca="1" si="210"/>
        <v>64548</v>
      </c>
      <c r="H781">
        <f t="shared" ca="1" si="211"/>
        <v>41310.720000000001</v>
      </c>
      <c r="I781">
        <f t="shared" ca="1" si="212"/>
        <v>7494</v>
      </c>
      <c r="J781">
        <f t="shared" ca="1" si="213"/>
        <v>2548</v>
      </c>
      <c r="K781" s="1">
        <f t="shared" ca="1" si="214"/>
        <v>45763</v>
      </c>
      <c r="L781" s="1">
        <f t="shared" ca="1" si="215"/>
        <v>45770</v>
      </c>
      <c r="M781" s="1">
        <f t="shared" ca="1" si="216"/>
        <v>45773</v>
      </c>
      <c r="N781">
        <f t="shared" ca="1" si="217"/>
        <v>51352.72</v>
      </c>
      <c r="O781" s="3">
        <f t="shared" ca="1" si="218"/>
        <v>13195.279999999999</v>
      </c>
      <c r="P781" s="2">
        <f t="shared" ca="1" si="219"/>
        <v>0.20442585362830759</v>
      </c>
      <c r="Q781" t="str">
        <f t="shared" ca="1" si="220"/>
        <v>Late</v>
      </c>
    </row>
    <row r="782" spans="1:17" x14ac:dyDescent="0.3">
      <c r="A782" t="str">
        <f t="shared" si="204"/>
        <v>S00781</v>
      </c>
      <c r="B782" t="str">
        <f t="shared" ca="1" si="205"/>
        <v>Global Foods</v>
      </c>
      <c r="C782" t="str">
        <f t="shared" ca="1" si="206"/>
        <v>Canada</v>
      </c>
      <c r="D782" t="str">
        <f t="shared" ca="1" si="207"/>
        <v>Tea</v>
      </c>
      <c r="E782">
        <f t="shared" ca="1" si="208"/>
        <v>231</v>
      </c>
      <c r="F782" s="3">
        <f t="shared" ca="1" si="209"/>
        <v>255</v>
      </c>
      <c r="G782">
        <f t="shared" ca="1" si="210"/>
        <v>58905</v>
      </c>
      <c r="H782">
        <f t="shared" ca="1" si="211"/>
        <v>32986.800000000003</v>
      </c>
      <c r="I782">
        <f t="shared" ca="1" si="212"/>
        <v>8633</v>
      </c>
      <c r="J782">
        <f t="shared" ca="1" si="213"/>
        <v>1585</v>
      </c>
      <c r="K782" s="1">
        <f t="shared" ca="1" si="214"/>
        <v>46011</v>
      </c>
      <c r="L782" s="1">
        <f t="shared" ca="1" si="215"/>
        <v>46026</v>
      </c>
      <c r="M782" s="1">
        <f t="shared" ca="1" si="216"/>
        <v>46028</v>
      </c>
      <c r="N782">
        <f t="shared" ca="1" si="217"/>
        <v>43204.800000000003</v>
      </c>
      <c r="O782" s="3">
        <f t="shared" ca="1" si="218"/>
        <v>15700.199999999997</v>
      </c>
      <c r="P782" s="2">
        <f t="shared" ca="1" si="219"/>
        <v>0.26653425006366177</v>
      </c>
      <c r="Q782" t="str">
        <f t="shared" ca="1" si="220"/>
        <v>Late</v>
      </c>
    </row>
    <row r="783" spans="1:17" x14ac:dyDescent="0.3">
      <c r="A783" t="str">
        <f t="shared" si="204"/>
        <v>S00782</v>
      </c>
      <c r="B783" t="str">
        <f t="shared" ca="1" si="205"/>
        <v>Global Foods</v>
      </c>
      <c r="C783" t="str">
        <f t="shared" ca="1" si="206"/>
        <v>UAE</v>
      </c>
      <c r="D783" t="str">
        <f t="shared" ca="1" si="207"/>
        <v>Tea</v>
      </c>
      <c r="E783">
        <f t="shared" ca="1" si="208"/>
        <v>472</v>
      </c>
      <c r="F783" s="3">
        <f t="shared" ca="1" si="209"/>
        <v>440</v>
      </c>
      <c r="G783">
        <f t="shared" ca="1" si="210"/>
        <v>207680</v>
      </c>
      <c r="H783">
        <f t="shared" ca="1" si="211"/>
        <v>122531.2</v>
      </c>
      <c r="I783">
        <f t="shared" ca="1" si="212"/>
        <v>6551</v>
      </c>
      <c r="J783">
        <f t="shared" ca="1" si="213"/>
        <v>3515</v>
      </c>
      <c r="K783" s="1">
        <f t="shared" ca="1" si="214"/>
        <v>45927</v>
      </c>
      <c r="L783" s="1">
        <f t="shared" ca="1" si="215"/>
        <v>45947</v>
      </c>
      <c r="M783" s="1">
        <f t="shared" ca="1" si="216"/>
        <v>45950</v>
      </c>
      <c r="N783">
        <f t="shared" ca="1" si="217"/>
        <v>132597.20000000001</v>
      </c>
      <c r="O783" s="3">
        <f t="shared" ca="1" si="218"/>
        <v>75082.799999999988</v>
      </c>
      <c r="P783" s="2">
        <f t="shared" ca="1" si="219"/>
        <v>0.3615312018489984</v>
      </c>
      <c r="Q783" t="str">
        <f t="shared" ca="1" si="220"/>
        <v>Late</v>
      </c>
    </row>
    <row r="784" spans="1:17" x14ac:dyDescent="0.3">
      <c r="A784" t="str">
        <f t="shared" si="204"/>
        <v>S00783</v>
      </c>
      <c r="B784" t="str">
        <f t="shared" ca="1" si="205"/>
        <v>FreshMart Ltd</v>
      </c>
      <c r="C784" t="str">
        <f t="shared" ca="1" si="206"/>
        <v>Australia</v>
      </c>
      <c r="D784" t="str">
        <f t="shared" ca="1" si="207"/>
        <v>Tea</v>
      </c>
      <c r="E784">
        <f t="shared" ca="1" si="208"/>
        <v>384</v>
      </c>
      <c r="F784" s="3">
        <f t="shared" ca="1" si="209"/>
        <v>757</v>
      </c>
      <c r="G784">
        <f t="shared" ca="1" si="210"/>
        <v>290688</v>
      </c>
      <c r="H784">
        <f t="shared" ca="1" si="211"/>
        <v>156971.51999999999</v>
      </c>
      <c r="I784">
        <f t="shared" ca="1" si="212"/>
        <v>7810</v>
      </c>
      <c r="J784">
        <f t="shared" ca="1" si="213"/>
        <v>2513</v>
      </c>
      <c r="K784" s="1">
        <f t="shared" ca="1" si="214"/>
        <v>46293</v>
      </c>
      <c r="L784" s="1">
        <f t="shared" ca="1" si="215"/>
        <v>46303</v>
      </c>
      <c r="M784" s="1">
        <f t="shared" ca="1" si="216"/>
        <v>46300</v>
      </c>
      <c r="N784">
        <f t="shared" ca="1" si="217"/>
        <v>167294.51999999999</v>
      </c>
      <c r="O784" s="3">
        <f t="shared" ca="1" si="218"/>
        <v>123393.48000000001</v>
      </c>
      <c r="P784" s="2">
        <f t="shared" ca="1" si="219"/>
        <v>0.42448769815059451</v>
      </c>
      <c r="Q784" t="str">
        <f t="shared" ca="1" si="220"/>
        <v>On Time</v>
      </c>
    </row>
    <row r="785" spans="1:17" x14ac:dyDescent="0.3">
      <c r="A785" t="str">
        <f t="shared" si="204"/>
        <v>S00784</v>
      </c>
      <c r="B785" t="str">
        <f t="shared" ca="1" si="205"/>
        <v>Beta Imports</v>
      </c>
      <c r="C785" t="str">
        <f t="shared" ca="1" si="206"/>
        <v>Canada</v>
      </c>
      <c r="D785" t="str">
        <f t="shared" ca="1" si="207"/>
        <v>Tea</v>
      </c>
      <c r="E785">
        <f t="shared" ca="1" si="208"/>
        <v>491</v>
      </c>
      <c r="F785" s="3">
        <f t="shared" ca="1" si="209"/>
        <v>746</v>
      </c>
      <c r="G785">
        <f t="shared" ca="1" si="210"/>
        <v>366286</v>
      </c>
      <c r="H785">
        <f t="shared" ca="1" si="211"/>
        <v>216108.74</v>
      </c>
      <c r="I785">
        <f t="shared" ca="1" si="212"/>
        <v>3568</v>
      </c>
      <c r="J785">
        <f t="shared" ca="1" si="213"/>
        <v>3691</v>
      </c>
      <c r="K785" s="1">
        <f t="shared" ca="1" si="214"/>
        <v>45793</v>
      </c>
      <c r="L785" s="1">
        <f t="shared" ca="1" si="215"/>
        <v>45811</v>
      </c>
      <c r="M785" s="1">
        <f t="shared" ca="1" si="216"/>
        <v>45811</v>
      </c>
      <c r="N785">
        <f t="shared" ca="1" si="217"/>
        <v>223367.74</v>
      </c>
      <c r="O785" s="3">
        <f t="shared" ca="1" si="218"/>
        <v>142918.26</v>
      </c>
      <c r="P785" s="2">
        <f t="shared" ca="1" si="219"/>
        <v>0.39018215274403062</v>
      </c>
      <c r="Q785" t="str">
        <f t="shared" ca="1" si="220"/>
        <v>On Time</v>
      </c>
    </row>
    <row r="786" spans="1:17" x14ac:dyDescent="0.3">
      <c r="A786" t="str">
        <f t="shared" si="204"/>
        <v>S00785</v>
      </c>
      <c r="B786" t="str">
        <f t="shared" ca="1" si="205"/>
        <v>FreshMart Ltd</v>
      </c>
      <c r="C786" t="str">
        <f t="shared" ca="1" si="206"/>
        <v>Australia</v>
      </c>
      <c r="D786" t="str">
        <f t="shared" ca="1" si="207"/>
        <v>Tea</v>
      </c>
      <c r="E786">
        <f t="shared" ca="1" si="208"/>
        <v>295</v>
      </c>
      <c r="F786" s="3">
        <f t="shared" ca="1" si="209"/>
        <v>498</v>
      </c>
      <c r="G786">
        <f t="shared" ca="1" si="210"/>
        <v>146910</v>
      </c>
      <c r="H786">
        <f t="shared" ca="1" si="211"/>
        <v>91084.2</v>
      </c>
      <c r="I786">
        <f t="shared" ca="1" si="212"/>
        <v>8674</v>
      </c>
      <c r="J786">
        <f t="shared" ca="1" si="213"/>
        <v>2325</v>
      </c>
      <c r="K786" s="1">
        <f t="shared" ca="1" si="214"/>
        <v>45712</v>
      </c>
      <c r="L786" s="1">
        <f t="shared" ca="1" si="215"/>
        <v>45729</v>
      </c>
      <c r="M786" s="1">
        <f t="shared" ca="1" si="216"/>
        <v>45734</v>
      </c>
      <c r="N786">
        <f t="shared" ca="1" si="217"/>
        <v>102083.2</v>
      </c>
      <c r="O786" s="3">
        <f t="shared" ca="1" si="218"/>
        <v>44826.8</v>
      </c>
      <c r="P786" s="2">
        <f t="shared" ca="1" si="219"/>
        <v>0.3051310326049963</v>
      </c>
      <c r="Q786" t="str">
        <f t="shared" ca="1" si="220"/>
        <v>Late</v>
      </c>
    </row>
    <row r="787" spans="1:17" x14ac:dyDescent="0.3">
      <c r="A787" t="str">
        <f t="shared" si="204"/>
        <v>S00786</v>
      </c>
      <c r="B787" t="str">
        <f t="shared" ca="1" si="205"/>
        <v>Prime Wholesale</v>
      </c>
      <c r="C787" t="str">
        <f t="shared" ca="1" si="206"/>
        <v>Australia</v>
      </c>
      <c r="D787" t="str">
        <f t="shared" ca="1" si="207"/>
        <v>Spices</v>
      </c>
      <c r="E787">
        <f t="shared" ca="1" si="208"/>
        <v>269</v>
      </c>
      <c r="F787" s="3">
        <f t="shared" ca="1" si="209"/>
        <v>477</v>
      </c>
      <c r="G787">
        <f t="shared" ca="1" si="210"/>
        <v>128313</v>
      </c>
      <c r="H787">
        <f t="shared" ca="1" si="211"/>
        <v>92385.36</v>
      </c>
      <c r="I787">
        <f t="shared" ca="1" si="212"/>
        <v>1990</v>
      </c>
      <c r="J787">
        <f t="shared" ca="1" si="213"/>
        <v>857</v>
      </c>
      <c r="K787" s="1">
        <f t="shared" ca="1" si="214"/>
        <v>45993</v>
      </c>
      <c r="L787" s="1">
        <f t="shared" ca="1" si="215"/>
        <v>46007</v>
      </c>
      <c r="M787" s="1">
        <f t="shared" ca="1" si="216"/>
        <v>46006</v>
      </c>
      <c r="N787">
        <f t="shared" ca="1" si="217"/>
        <v>95232.36</v>
      </c>
      <c r="O787" s="3">
        <f t="shared" ca="1" si="218"/>
        <v>33080.639999999999</v>
      </c>
      <c r="P787" s="2">
        <f t="shared" ca="1" si="219"/>
        <v>0.25781206892520631</v>
      </c>
      <c r="Q787" t="str">
        <f t="shared" ca="1" si="220"/>
        <v>On Time</v>
      </c>
    </row>
    <row r="788" spans="1:17" x14ac:dyDescent="0.3">
      <c r="A788" t="str">
        <f t="shared" si="204"/>
        <v>S00787</v>
      </c>
      <c r="B788" t="str">
        <f t="shared" ca="1" si="205"/>
        <v>Alpha Traders</v>
      </c>
      <c r="C788" t="str">
        <f t="shared" ca="1" si="206"/>
        <v>Canada</v>
      </c>
      <c r="D788" t="str">
        <f t="shared" ca="1" si="207"/>
        <v>Tea</v>
      </c>
      <c r="E788">
        <f t="shared" ca="1" si="208"/>
        <v>217</v>
      </c>
      <c r="F788" s="3">
        <f t="shared" ca="1" si="209"/>
        <v>579</v>
      </c>
      <c r="G788">
        <f t="shared" ca="1" si="210"/>
        <v>125643</v>
      </c>
      <c r="H788">
        <f t="shared" ca="1" si="211"/>
        <v>92975.82</v>
      </c>
      <c r="I788">
        <f t="shared" ca="1" si="212"/>
        <v>7460</v>
      </c>
      <c r="J788">
        <f t="shared" ca="1" si="213"/>
        <v>2501</v>
      </c>
      <c r="K788" s="1">
        <f t="shared" ca="1" si="214"/>
        <v>46112</v>
      </c>
      <c r="L788" s="1">
        <f t="shared" ca="1" si="215"/>
        <v>46124</v>
      </c>
      <c r="M788" s="1">
        <f t="shared" ca="1" si="216"/>
        <v>46126</v>
      </c>
      <c r="N788">
        <f t="shared" ca="1" si="217"/>
        <v>102936.82</v>
      </c>
      <c r="O788" s="3">
        <f t="shared" ca="1" si="218"/>
        <v>22706.179999999993</v>
      </c>
      <c r="P788" s="2">
        <f t="shared" ca="1" si="219"/>
        <v>0.18071981726001443</v>
      </c>
      <c r="Q788" t="str">
        <f t="shared" ca="1" si="220"/>
        <v>Late</v>
      </c>
    </row>
    <row r="789" spans="1:17" x14ac:dyDescent="0.3">
      <c r="A789" t="str">
        <f t="shared" si="204"/>
        <v>S00788</v>
      </c>
      <c r="B789" t="str">
        <f t="shared" ca="1" si="205"/>
        <v>Beta Imports</v>
      </c>
      <c r="C789" t="str">
        <f t="shared" ca="1" si="206"/>
        <v>Australia</v>
      </c>
      <c r="D789" t="str">
        <f t="shared" ca="1" si="207"/>
        <v>Tea</v>
      </c>
      <c r="E789">
        <f t="shared" ca="1" si="208"/>
        <v>147</v>
      </c>
      <c r="F789" s="3">
        <f t="shared" ca="1" si="209"/>
        <v>233</v>
      </c>
      <c r="G789">
        <f t="shared" ca="1" si="210"/>
        <v>34251</v>
      </c>
      <c r="H789">
        <f t="shared" ca="1" si="211"/>
        <v>24318.21</v>
      </c>
      <c r="I789">
        <f t="shared" ca="1" si="212"/>
        <v>4405</v>
      </c>
      <c r="J789">
        <f t="shared" ca="1" si="213"/>
        <v>3391</v>
      </c>
      <c r="K789" s="1">
        <f t="shared" ca="1" si="214"/>
        <v>45866</v>
      </c>
      <c r="L789" s="1">
        <f t="shared" ca="1" si="215"/>
        <v>45886</v>
      </c>
      <c r="M789" s="1">
        <f t="shared" ca="1" si="216"/>
        <v>45885</v>
      </c>
      <c r="N789">
        <f t="shared" ca="1" si="217"/>
        <v>32114.21</v>
      </c>
      <c r="O789" s="3">
        <f t="shared" ca="1" si="218"/>
        <v>2136.7900000000009</v>
      </c>
      <c r="P789" s="2">
        <f t="shared" ca="1" si="219"/>
        <v>6.238620770196493E-2</v>
      </c>
      <c r="Q789" t="str">
        <f t="shared" ca="1" si="220"/>
        <v>On Time</v>
      </c>
    </row>
    <row r="790" spans="1:17" x14ac:dyDescent="0.3">
      <c r="A790" t="str">
        <f t="shared" si="204"/>
        <v>S00789</v>
      </c>
      <c r="B790" t="str">
        <f t="shared" ca="1" si="205"/>
        <v>Alpha Traders</v>
      </c>
      <c r="C790" t="str">
        <f t="shared" ca="1" si="206"/>
        <v>UK</v>
      </c>
      <c r="D790" t="str">
        <f t="shared" ca="1" si="207"/>
        <v>Rice</v>
      </c>
      <c r="E790">
        <f t="shared" ca="1" si="208"/>
        <v>74</v>
      </c>
      <c r="F790" s="3">
        <f t="shared" ca="1" si="209"/>
        <v>290</v>
      </c>
      <c r="G790">
        <f t="shared" ca="1" si="210"/>
        <v>21460</v>
      </c>
      <c r="H790">
        <f t="shared" ca="1" si="211"/>
        <v>12232.2</v>
      </c>
      <c r="I790">
        <f t="shared" ca="1" si="212"/>
        <v>11109</v>
      </c>
      <c r="J790">
        <f t="shared" ca="1" si="213"/>
        <v>1360</v>
      </c>
      <c r="K790" s="1">
        <f t="shared" ca="1" si="214"/>
        <v>46168</v>
      </c>
      <c r="L790" s="1">
        <f t="shared" ca="1" si="215"/>
        <v>46181</v>
      </c>
      <c r="M790" s="1">
        <f t="shared" ca="1" si="216"/>
        <v>46182</v>
      </c>
      <c r="N790">
        <f t="shared" ca="1" si="217"/>
        <v>24701.200000000001</v>
      </c>
      <c r="O790" s="3">
        <f t="shared" ca="1" si="218"/>
        <v>-3241.2000000000007</v>
      </c>
      <c r="P790" s="2">
        <f t="shared" ca="1" si="219"/>
        <v>-0.15103448275862072</v>
      </c>
      <c r="Q790" t="str">
        <f t="shared" ca="1" si="220"/>
        <v>Late</v>
      </c>
    </row>
    <row r="791" spans="1:17" x14ac:dyDescent="0.3">
      <c r="A791" t="str">
        <f t="shared" si="204"/>
        <v>S00790</v>
      </c>
      <c r="B791" t="str">
        <f t="shared" ca="1" si="205"/>
        <v>Global Foods</v>
      </c>
      <c r="C791" t="str">
        <f t="shared" ca="1" si="206"/>
        <v>Australia</v>
      </c>
      <c r="D791" t="str">
        <f t="shared" ca="1" si="207"/>
        <v>Tea</v>
      </c>
      <c r="E791">
        <f t="shared" ca="1" si="208"/>
        <v>135</v>
      </c>
      <c r="F791" s="3">
        <f t="shared" ca="1" si="209"/>
        <v>415</v>
      </c>
      <c r="G791">
        <f t="shared" ca="1" si="210"/>
        <v>56025</v>
      </c>
      <c r="H791">
        <f t="shared" ca="1" si="211"/>
        <v>28572.75</v>
      </c>
      <c r="I791">
        <f t="shared" ca="1" si="212"/>
        <v>3487</v>
      </c>
      <c r="J791">
        <f t="shared" ca="1" si="213"/>
        <v>3803</v>
      </c>
      <c r="K791" s="1">
        <f t="shared" ca="1" si="214"/>
        <v>45990</v>
      </c>
      <c r="L791" s="1">
        <f t="shared" ca="1" si="215"/>
        <v>46000</v>
      </c>
      <c r="M791" s="1">
        <f t="shared" ca="1" si="216"/>
        <v>46000</v>
      </c>
      <c r="N791">
        <f t="shared" ca="1" si="217"/>
        <v>35862.75</v>
      </c>
      <c r="O791" s="3">
        <f t="shared" ca="1" si="218"/>
        <v>20162.25</v>
      </c>
      <c r="P791" s="2">
        <f t="shared" ca="1" si="219"/>
        <v>0.35987951807228918</v>
      </c>
      <c r="Q791" t="str">
        <f t="shared" ca="1" si="220"/>
        <v>On Time</v>
      </c>
    </row>
    <row r="792" spans="1:17" x14ac:dyDescent="0.3">
      <c r="A792" t="str">
        <f t="shared" si="204"/>
        <v>S00791</v>
      </c>
      <c r="B792" t="str">
        <f t="shared" ca="1" si="205"/>
        <v>FreshMart Ltd</v>
      </c>
      <c r="C792" t="str">
        <f t="shared" ca="1" si="206"/>
        <v>Singapore</v>
      </c>
      <c r="D792" t="str">
        <f t="shared" ca="1" si="207"/>
        <v>Pickles</v>
      </c>
      <c r="E792">
        <f t="shared" ca="1" si="208"/>
        <v>420</v>
      </c>
      <c r="F792" s="3">
        <f t="shared" ca="1" si="209"/>
        <v>145</v>
      </c>
      <c r="G792">
        <f t="shared" ca="1" si="210"/>
        <v>60900</v>
      </c>
      <c r="H792">
        <f t="shared" ca="1" si="211"/>
        <v>42630</v>
      </c>
      <c r="I792">
        <f t="shared" ca="1" si="212"/>
        <v>4007</v>
      </c>
      <c r="J792">
        <f t="shared" ca="1" si="213"/>
        <v>1380</v>
      </c>
      <c r="K792" s="1">
        <f t="shared" ca="1" si="214"/>
        <v>46265</v>
      </c>
      <c r="L792" s="1">
        <f t="shared" ca="1" si="215"/>
        <v>46278</v>
      </c>
      <c r="M792" s="1">
        <f t="shared" ca="1" si="216"/>
        <v>46278</v>
      </c>
      <c r="N792">
        <f t="shared" ca="1" si="217"/>
        <v>48017</v>
      </c>
      <c r="O792" s="3">
        <f t="shared" ca="1" si="218"/>
        <v>12883</v>
      </c>
      <c r="P792" s="2">
        <f t="shared" ca="1" si="219"/>
        <v>0.21154351395730706</v>
      </c>
      <c r="Q792" t="str">
        <f t="shared" ca="1" si="220"/>
        <v>On Time</v>
      </c>
    </row>
    <row r="793" spans="1:17" x14ac:dyDescent="0.3">
      <c r="A793" t="str">
        <f t="shared" si="204"/>
        <v>S00792</v>
      </c>
      <c r="B793" t="str">
        <f t="shared" ca="1" si="205"/>
        <v>Alpha Traders</v>
      </c>
      <c r="C793" t="str">
        <f t="shared" ca="1" si="206"/>
        <v>UAE</v>
      </c>
      <c r="D793" t="str">
        <f t="shared" ca="1" si="207"/>
        <v>Rice</v>
      </c>
      <c r="E793">
        <f t="shared" ca="1" si="208"/>
        <v>211</v>
      </c>
      <c r="F793" s="3">
        <f t="shared" ca="1" si="209"/>
        <v>541</v>
      </c>
      <c r="G793">
        <f t="shared" ca="1" si="210"/>
        <v>114151</v>
      </c>
      <c r="H793">
        <f t="shared" ca="1" si="211"/>
        <v>79905.7</v>
      </c>
      <c r="I793">
        <f t="shared" ca="1" si="212"/>
        <v>7455</v>
      </c>
      <c r="J793">
        <f t="shared" ca="1" si="213"/>
        <v>2970</v>
      </c>
      <c r="K793" s="1">
        <f t="shared" ca="1" si="214"/>
        <v>45730</v>
      </c>
      <c r="L793" s="1">
        <f t="shared" ca="1" si="215"/>
        <v>45749</v>
      </c>
      <c r="M793" s="1">
        <f t="shared" ca="1" si="216"/>
        <v>45747</v>
      </c>
      <c r="N793">
        <f t="shared" ca="1" si="217"/>
        <v>90330.7</v>
      </c>
      <c r="O793" s="3">
        <f t="shared" ca="1" si="218"/>
        <v>23820.300000000003</v>
      </c>
      <c r="P793" s="2">
        <f t="shared" ca="1" si="219"/>
        <v>0.20867359900482696</v>
      </c>
      <c r="Q793" t="str">
        <f t="shared" ca="1" si="220"/>
        <v>On Time</v>
      </c>
    </row>
    <row r="794" spans="1:17" x14ac:dyDescent="0.3">
      <c r="A794" t="str">
        <f t="shared" si="204"/>
        <v>S00793</v>
      </c>
      <c r="B794" t="str">
        <f t="shared" ca="1" si="205"/>
        <v>Prime Wholesale</v>
      </c>
      <c r="C794" t="str">
        <f t="shared" ca="1" si="206"/>
        <v>UAE</v>
      </c>
      <c r="D794" t="str">
        <f t="shared" ca="1" si="207"/>
        <v>Spices</v>
      </c>
      <c r="E794">
        <f t="shared" ca="1" si="208"/>
        <v>233</v>
      </c>
      <c r="F794" s="3">
        <f t="shared" ca="1" si="209"/>
        <v>446</v>
      </c>
      <c r="G794">
        <f t="shared" ca="1" si="210"/>
        <v>103918</v>
      </c>
      <c r="H794">
        <f t="shared" ca="1" si="211"/>
        <v>63389.98</v>
      </c>
      <c r="I794">
        <f t="shared" ca="1" si="212"/>
        <v>2017</v>
      </c>
      <c r="J794">
        <f t="shared" ca="1" si="213"/>
        <v>3832</v>
      </c>
      <c r="K794" s="1">
        <f t="shared" ca="1" si="214"/>
        <v>46325</v>
      </c>
      <c r="L794" s="1">
        <f t="shared" ca="1" si="215"/>
        <v>46345</v>
      </c>
      <c r="M794" s="1">
        <f t="shared" ca="1" si="216"/>
        <v>46343</v>
      </c>
      <c r="N794">
        <f t="shared" ca="1" si="217"/>
        <v>69238.98000000001</v>
      </c>
      <c r="O794" s="3">
        <f t="shared" ca="1" si="218"/>
        <v>34679.01999999999</v>
      </c>
      <c r="P794" s="2">
        <f t="shared" ca="1" si="219"/>
        <v>0.33371523701379924</v>
      </c>
      <c r="Q794" t="str">
        <f t="shared" ca="1" si="220"/>
        <v>On Time</v>
      </c>
    </row>
    <row r="795" spans="1:17" x14ac:dyDescent="0.3">
      <c r="A795" t="str">
        <f t="shared" si="204"/>
        <v>S00794</v>
      </c>
      <c r="B795" t="str">
        <f t="shared" ca="1" si="205"/>
        <v>Beta Imports</v>
      </c>
      <c r="C795" t="str">
        <f t="shared" ca="1" si="206"/>
        <v>UAE</v>
      </c>
      <c r="D795" t="str">
        <f t="shared" ca="1" si="207"/>
        <v>Pickles</v>
      </c>
      <c r="E795">
        <f t="shared" ca="1" si="208"/>
        <v>431</v>
      </c>
      <c r="F795" s="3">
        <f t="shared" ca="1" si="209"/>
        <v>506</v>
      </c>
      <c r="G795">
        <f t="shared" ca="1" si="210"/>
        <v>218086</v>
      </c>
      <c r="H795">
        <f t="shared" ca="1" si="211"/>
        <v>157021.92000000001</v>
      </c>
      <c r="I795">
        <f t="shared" ca="1" si="212"/>
        <v>2938</v>
      </c>
      <c r="J795">
        <f t="shared" ca="1" si="213"/>
        <v>2551</v>
      </c>
      <c r="K795" s="1">
        <f t="shared" ca="1" si="214"/>
        <v>46361</v>
      </c>
      <c r="L795" s="1">
        <f t="shared" ca="1" si="215"/>
        <v>46370</v>
      </c>
      <c r="M795" s="1">
        <f t="shared" ca="1" si="216"/>
        <v>46372</v>
      </c>
      <c r="N795">
        <f t="shared" ca="1" si="217"/>
        <v>162510.92000000001</v>
      </c>
      <c r="O795" s="3">
        <f t="shared" ca="1" si="218"/>
        <v>55575.079999999987</v>
      </c>
      <c r="P795" s="2">
        <f t="shared" ca="1" si="219"/>
        <v>0.25483102996065765</v>
      </c>
      <c r="Q795" t="str">
        <f t="shared" ca="1" si="220"/>
        <v>Late</v>
      </c>
    </row>
    <row r="796" spans="1:17" x14ac:dyDescent="0.3">
      <c r="A796" t="str">
        <f t="shared" si="204"/>
        <v>S00795</v>
      </c>
      <c r="B796" t="str">
        <f t="shared" ca="1" si="205"/>
        <v>Prime Wholesale</v>
      </c>
      <c r="C796" t="str">
        <f t="shared" ca="1" si="206"/>
        <v>Australia</v>
      </c>
      <c r="D796" t="str">
        <f t="shared" ca="1" si="207"/>
        <v>Tea</v>
      </c>
      <c r="E796">
        <f t="shared" ca="1" si="208"/>
        <v>93</v>
      </c>
      <c r="F796" s="3">
        <f t="shared" ca="1" si="209"/>
        <v>361</v>
      </c>
      <c r="G796">
        <f t="shared" ca="1" si="210"/>
        <v>33573</v>
      </c>
      <c r="H796">
        <f t="shared" ca="1" si="211"/>
        <v>15443.58</v>
      </c>
      <c r="I796">
        <f t="shared" ca="1" si="212"/>
        <v>6251</v>
      </c>
      <c r="J796">
        <f t="shared" ca="1" si="213"/>
        <v>1585</v>
      </c>
      <c r="K796" s="1">
        <f t="shared" ca="1" si="214"/>
        <v>45947</v>
      </c>
      <c r="L796" s="1">
        <f t="shared" ca="1" si="215"/>
        <v>45964</v>
      </c>
      <c r="M796" s="1">
        <f t="shared" ca="1" si="216"/>
        <v>45967</v>
      </c>
      <c r="N796">
        <f t="shared" ca="1" si="217"/>
        <v>23279.58</v>
      </c>
      <c r="O796" s="3">
        <f t="shared" ca="1" si="218"/>
        <v>10293.419999999998</v>
      </c>
      <c r="P796" s="2">
        <f t="shared" ca="1" si="219"/>
        <v>0.30659815923509959</v>
      </c>
      <c r="Q796" t="str">
        <f t="shared" ca="1" si="220"/>
        <v>Late</v>
      </c>
    </row>
    <row r="797" spans="1:17" x14ac:dyDescent="0.3">
      <c r="A797" t="str">
        <f t="shared" si="204"/>
        <v>S00796</v>
      </c>
      <c r="B797" t="str">
        <f t="shared" ca="1" si="205"/>
        <v>Global Foods</v>
      </c>
      <c r="C797" t="str">
        <f t="shared" ca="1" si="206"/>
        <v>UAE</v>
      </c>
      <c r="D797" t="str">
        <f t="shared" ca="1" si="207"/>
        <v>Pickles</v>
      </c>
      <c r="E797">
        <f t="shared" ca="1" si="208"/>
        <v>243</v>
      </c>
      <c r="F797" s="3">
        <f t="shared" ca="1" si="209"/>
        <v>690</v>
      </c>
      <c r="G797">
        <f t="shared" ca="1" si="210"/>
        <v>167670</v>
      </c>
      <c r="H797">
        <f t="shared" ca="1" si="211"/>
        <v>117369</v>
      </c>
      <c r="I797">
        <f t="shared" ca="1" si="212"/>
        <v>8256</v>
      </c>
      <c r="J797">
        <f t="shared" ca="1" si="213"/>
        <v>3520</v>
      </c>
      <c r="K797" s="1">
        <f t="shared" ca="1" si="214"/>
        <v>46339</v>
      </c>
      <c r="L797" s="1">
        <f t="shared" ca="1" si="215"/>
        <v>46352</v>
      </c>
      <c r="M797" s="1">
        <f t="shared" ca="1" si="216"/>
        <v>46351</v>
      </c>
      <c r="N797">
        <f t="shared" ca="1" si="217"/>
        <v>129145</v>
      </c>
      <c r="O797" s="3">
        <f t="shared" ca="1" si="218"/>
        <v>38525</v>
      </c>
      <c r="P797" s="2">
        <f t="shared" ca="1" si="219"/>
        <v>0.22976680384087791</v>
      </c>
      <c r="Q797" t="str">
        <f t="shared" ca="1" si="220"/>
        <v>On Time</v>
      </c>
    </row>
    <row r="798" spans="1:17" x14ac:dyDescent="0.3">
      <c r="A798" t="str">
        <f t="shared" si="204"/>
        <v>S00797</v>
      </c>
      <c r="B798" t="str">
        <f t="shared" ca="1" si="205"/>
        <v>Global Foods</v>
      </c>
      <c r="C798" t="str">
        <f t="shared" ca="1" si="206"/>
        <v>Australia</v>
      </c>
      <c r="D798" t="str">
        <f t="shared" ca="1" si="207"/>
        <v>Spices</v>
      </c>
      <c r="E798">
        <f t="shared" ca="1" si="208"/>
        <v>87</v>
      </c>
      <c r="F798" s="3">
        <f t="shared" ca="1" si="209"/>
        <v>112</v>
      </c>
      <c r="G798">
        <f t="shared" ca="1" si="210"/>
        <v>9744</v>
      </c>
      <c r="H798">
        <f t="shared" ca="1" si="211"/>
        <v>7308</v>
      </c>
      <c r="I798">
        <f t="shared" ca="1" si="212"/>
        <v>5435</v>
      </c>
      <c r="J798">
        <f t="shared" ca="1" si="213"/>
        <v>761</v>
      </c>
      <c r="K798" s="1">
        <f t="shared" ca="1" si="214"/>
        <v>45851</v>
      </c>
      <c r="L798" s="1">
        <f t="shared" ca="1" si="215"/>
        <v>45869</v>
      </c>
      <c r="M798" s="1">
        <f t="shared" ca="1" si="216"/>
        <v>45867</v>
      </c>
      <c r="N798">
        <f t="shared" ca="1" si="217"/>
        <v>13504</v>
      </c>
      <c r="O798" s="3">
        <f t="shared" ca="1" si="218"/>
        <v>-3760</v>
      </c>
      <c r="P798" s="2">
        <f t="shared" ca="1" si="219"/>
        <v>-0.38587848932676516</v>
      </c>
      <c r="Q798" t="str">
        <f t="shared" ca="1" si="220"/>
        <v>On Time</v>
      </c>
    </row>
    <row r="799" spans="1:17" x14ac:dyDescent="0.3">
      <c r="A799" t="str">
        <f t="shared" si="204"/>
        <v>S00798</v>
      </c>
      <c r="B799" t="str">
        <f t="shared" ca="1" si="205"/>
        <v>Beta Imports</v>
      </c>
      <c r="C799" t="str">
        <f t="shared" ca="1" si="206"/>
        <v>Canada</v>
      </c>
      <c r="D799" t="str">
        <f t="shared" ca="1" si="207"/>
        <v>Pickles</v>
      </c>
      <c r="E799">
        <f t="shared" ca="1" si="208"/>
        <v>149</v>
      </c>
      <c r="F799" s="3">
        <f t="shared" ca="1" si="209"/>
        <v>284</v>
      </c>
      <c r="G799">
        <f t="shared" ca="1" si="210"/>
        <v>42316</v>
      </c>
      <c r="H799">
        <f t="shared" ca="1" si="211"/>
        <v>29198.04</v>
      </c>
      <c r="I799">
        <f t="shared" ca="1" si="212"/>
        <v>11288</v>
      </c>
      <c r="J799">
        <f t="shared" ca="1" si="213"/>
        <v>2914</v>
      </c>
      <c r="K799" s="1">
        <f t="shared" ca="1" si="214"/>
        <v>46259</v>
      </c>
      <c r="L799" s="1">
        <f t="shared" ca="1" si="215"/>
        <v>46270</v>
      </c>
      <c r="M799" s="1">
        <f t="shared" ca="1" si="216"/>
        <v>46268</v>
      </c>
      <c r="N799">
        <f t="shared" ca="1" si="217"/>
        <v>43400.04</v>
      </c>
      <c r="O799" s="3">
        <f t="shared" ca="1" si="218"/>
        <v>-1084.0400000000009</v>
      </c>
      <c r="P799" s="2">
        <f t="shared" ca="1" si="219"/>
        <v>-2.5617733245108253E-2</v>
      </c>
      <c r="Q799" t="str">
        <f t="shared" ca="1" si="220"/>
        <v>On Time</v>
      </c>
    </row>
    <row r="800" spans="1:17" x14ac:dyDescent="0.3">
      <c r="A800" t="str">
        <f t="shared" si="204"/>
        <v>S00799</v>
      </c>
      <c r="B800" t="str">
        <f t="shared" ca="1" si="205"/>
        <v>Oceanic Exports</v>
      </c>
      <c r="C800" t="str">
        <f t="shared" ca="1" si="206"/>
        <v>Canada</v>
      </c>
      <c r="D800" t="str">
        <f t="shared" ca="1" si="207"/>
        <v>Rice</v>
      </c>
      <c r="E800">
        <f t="shared" ca="1" si="208"/>
        <v>69</v>
      </c>
      <c r="F800" s="3">
        <f t="shared" ca="1" si="209"/>
        <v>441</v>
      </c>
      <c r="G800">
        <f t="shared" ca="1" si="210"/>
        <v>30429</v>
      </c>
      <c r="H800">
        <f t="shared" ca="1" si="211"/>
        <v>21604.59</v>
      </c>
      <c r="I800">
        <f t="shared" ca="1" si="212"/>
        <v>2064</v>
      </c>
      <c r="J800">
        <f t="shared" ca="1" si="213"/>
        <v>2381</v>
      </c>
      <c r="K800" s="1">
        <f t="shared" ca="1" si="214"/>
        <v>45816</v>
      </c>
      <c r="L800" s="1">
        <f t="shared" ca="1" si="215"/>
        <v>45829</v>
      </c>
      <c r="M800" s="1">
        <f t="shared" ca="1" si="216"/>
        <v>45826</v>
      </c>
      <c r="N800">
        <f t="shared" ca="1" si="217"/>
        <v>26049.59</v>
      </c>
      <c r="O800" s="3">
        <f t="shared" ca="1" si="218"/>
        <v>4379.41</v>
      </c>
      <c r="P800" s="2">
        <f t="shared" ca="1" si="219"/>
        <v>0.14392224522659305</v>
      </c>
      <c r="Q800" t="str">
        <f t="shared" ca="1" si="220"/>
        <v>On Time</v>
      </c>
    </row>
    <row r="801" spans="1:17" x14ac:dyDescent="0.3">
      <c r="A801" t="str">
        <f t="shared" si="204"/>
        <v>S00800</v>
      </c>
      <c r="B801" t="str">
        <f t="shared" ca="1" si="205"/>
        <v>Alpha Traders</v>
      </c>
      <c r="C801" t="str">
        <f t="shared" ca="1" si="206"/>
        <v>Canada</v>
      </c>
      <c r="D801" t="str">
        <f t="shared" ca="1" si="207"/>
        <v>Pickles</v>
      </c>
      <c r="E801">
        <f t="shared" ca="1" si="208"/>
        <v>467</v>
      </c>
      <c r="F801" s="3">
        <f t="shared" ca="1" si="209"/>
        <v>777</v>
      </c>
      <c r="G801">
        <f t="shared" ca="1" si="210"/>
        <v>362859</v>
      </c>
      <c r="H801">
        <f t="shared" ca="1" si="211"/>
        <v>185058.09</v>
      </c>
      <c r="I801">
        <f t="shared" ca="1" si="212"/>
        <v>5985</v>
      </c>
      <c r="J801">
        <f t="shared" ca="1" si="213"/>
        <v>728</v>
      </c>
      <c r="K801" s="1">
        <f t="shared" ca="1" si="214"/>
        <v>46110</v>
      </c>
      <c r="L801" s="1">
        <f t="shared" ca="1" si="215"/>
        <v>46124</v>
      </c>
      <c r="M801" s="1">
        <f t="shared" ca="1" si="216"/>
        <v>46128</v>
      </c>
      <c r="N801">
        <f t="shared" ca="1" si="217"/>
        <v>191771.09</v>
      </c>
      <c r="O801" s="3">
        <f t="shared" ca="1" si="218"/>
        <v>171087.91</v>
      </c>
      <c r="P801" s="2">
        <f t="shared" ca="1" si="219"/>
        <v>0.47149970098578237</v>
      </c>
      <c r="Q801" t="str">
        <f t="shared" ca="1" si="220"/>
        <v>Late</v>
      </c>
    </row>
    <row r="802" spans="1:17" x14ac:dyDescent="0.3">
      <c r="A802" t="str">
        <f t="shared" si="204"/>
        <v>S00801</v>
      </c>
      <c r="B802" t="str">
        <f t="shared" ca="1" si="205"/>
        <v>Prime Wholesale</v>
      </c>
      <c r="C802" t="str">
        <f t="shared" ca="1" si="206"/>
        <v>UAE</v>
      </c>
      <c r="D802" t="str">
        <f t="shared" ca="1" si="207"/>
        <v>Sauces</v>
      </c>
      <c r="E802">
        <f t="shared" ca="1" si="208"/>
        <v>116</v>
      </c>
      <c r="F802" s="3">
        <f t="shared" ca="1" si="209"/>
        <v>409</v>
      </c>
      <c r="G802">
        <f t="shared" ca="1" si="210"/>
        <v>47444</v>
      </c>
      <c r="H802">
        <f t="shared" ca="1" si="211"/>
        <v>27991.96</v>
      </c>
      <c r="I802">
        <f t="shared" ca="1" si="212"/>
        <v>5854</v>
      </c>
      <c r="J802">
        <f t="shared" ca="1" si="213"/>
        <v>1721</v>
      </c>
      <c r="K802" s="1">
        <f t="shared" ca="1" si="214"/>
        <v>46147</v>
      </c>
      <c r="L802" s="1">
        <f t="shared" ca="1" si="215"/>
        <v>46158</v>
      </c>
      <c r="M802" s="1">
        <f t="shared" ca="1" si="216"/>
        <v>46164</v>
      </c>
      <c r="N802">
        <f t="shared" ca="1" si="217"/>
        <v>35566.959999999999</v>
      </c>
      <c r="O802" s="3">
        <f t="shared" ca="1" si="218"/>
        <v>11877.04</v>
      </c>
      <c r="P802" s="2">
        <f t="shared" ca="1" si="219"/>
        <v>0.25033808279234465</v>
      </c>
      <c r="Q802" t="str">
        <f t="shared" ca="1" si="220"/>
        <v>Late</v>
      </c>
    </row>
    <row r="803" spans="1:17" x14ac:dyDescent="0.3">
      <c r="A803" t="str">
        <f t="shared" si="204"/>
        <v>S00802</v>
      </c>
      <c r="B803" t="str">
        <f t="shared" ca="1" si="205"/>
        <v>Prime Wholesale</v>
      </c>
      <c r="C803" t="str">
        <f t="shared" ca="1" si="206"/>
        <v>UK</v>
      </c>
      <c r="D803" t="str">
        <f t="shared" ca="1" si="207"/>
        <v>Sauces</v>
      </c>
      <c r="E803">
        <f t="shared" ca="1" si="208"/>
        <v>273</v>
      </c>
      <c r="F803" s="3">
        <f t="shared" ca="1" si="209"/>
        <v>424</v>
      </c>
      <c r="G803">
        <f t="shared" ca="1" si="210"/>
        <v>115752</v>
      </c>
      <c r="H803">
        <f t="shared" ca="1" si="211"/>
        <v>52088.4</v>
      </c>
      <c r="I803">
        <f t="shared" ca="1" si="212"/>
        <v>11136</v>
      </c>
      <c r="J803">
        <f t="shared" ca="1" si="213"/>
        <v>3683</v>
      </c>
      <c r="K803" s="1">
        <f t="shared" ca="1" si="214"/>
        <v>45967</v>
      </c>
      <c r="L803" s="1">
        <f t="shared" ca="1" si="215"/>
        <v>45986</v>
      </c>
      <c r="M803" s="1">
        <f t="shared" ca="1" si="216"/>
        <v>45984</v>
      </c>
      <c r="N803">
        <f t="shared" ca="1" si="217"/>
        <v>66907.399999999994</v>
      </c>
      <c r="O803" s="3">
        <f t="shared" ca="1" si="218"/>
        <v>48844.600000000006</v>
      </c>
      <c r="P803" s="2">
        <f t="shared" ca="1" si="219"/>
        <v>0.42197629414610549</v>
      </c>
      <c r="Q803" t="str">
        <f t="shared" ca="1" si="220"/>
        <v>On Time</v>
      </c>
    </row>
    <row r="804" spans="1:17" x14ac:dyDescent="0.3">
      <c r="A804" t="str">
        <f t="shared" si="204"/>
        <v>S00803</v>
      </c>
      <c r="B804" t="str">
        <f t="shared" ca="1" si="205"/>
        <v>Alpha Traders</v>
      </c>
      <c r="C804" t="str">
        <f t="shared" ca="1" si="206"/>
        <v>Singapore</v>
      </c>
      <c r="D804" t="str">
        <f t="shared" ca="1" si="207"/>
        <v>Sauces</v>
      </c>
      <c r="E804">
        <f t="shared" ca="1" si="208"/>
        <v>462</v>
      </c>
      <c r="F804" s="3">
        <f t="shared" ca="1" si="209"/>
        <v>143</v>
      </c>
      <c r="G804">
        <f t="shared" ca="1" si="210"/>
        <v>66066</v>
      </c>
      <c r="H804">
        <f t="shared" ca="1" si="211"/>
        <v>38318.28</v>
      </c>
      <c r="I804">
        <f t="shared" ca="1" si="212"/>
        <v>5346</v>
      </c>
      <c r="J804">
        <f t="shared" ca="1" si="213"/>
        <v>2463</v>
      </c>
      <c r="K804" s="1">
        <f t="shared" ca="1" si="214"/>
        <v>46078</v>
      </c>
      <c r="L804" s="1">
        <f t="shared" ca="1" si="215"/>
        <v>46088</v>
      </c>
      <c r="M804" s="1">
        <f t="shared" ca="1" si="216"/>
        <v>46088</v>
      </c>
      <c r="N804">
        <f t="shared" ca="1" si="217"/>
        <v>46127.28</v>
      </c>
      <c r="O804" s="3">
        <f t="shared" ca="1" si="218"/>
        <v>19938.72</v>
      </c>
      <c r="P804" s="2">
        <f t="shared" ca="1" si="219"/>
        <v>0.30180001816365454</v>
      </c>
      <c r="Q804" t="str">
        <f t="shared" ca="1" si="220"/>
        <v>On Time</v>
      </c>
    </row>
    <row r="805" spans="1:17" x14ac:dyDescent="0.3">
      <c r="A805" t="str">
        <f t="shared" si="204"/>
        <v>S00804</v>
      </c>
      <c r="B805" t="str">
        <f t="shared" ca="1" si="205"/>
        <v>Global Foods</v>
      </c>
      <c r="C805" t="str">
        <f t="shared" ca="1" si="206"/>
        <v>UK</v>
      </c>
      <c r="D805" t="str">
        <f t="shared" ca="1" si="207"/>
        <v>Sauces</v>
      </c>
      <c r="E805">
        <f t="shared" ca="1" si="208"/>
        <v>365</v>
      </c>
      <c r="F805" s="3">
        <f t="shared" ca="1" si="209"/>
        <v>228</v>
      </c>
      <c r="G805">
        <f t="shared" ca="1" si="210"/>
        <v>83220</v>
      </c>
      <c r="H805">
        <f t="shared" ca="1" si="211"/>
        <v>38281.199999999997</v>
      </c>
      <c r="I805">
        <f t="shared" ca="1" si="212"/>
        <v>3306</v>
      </c>
      <c r="J805">
        <f t="shared" ca="1" si="213"/>
        <v>2072</v>
      </c>
      <c r="K805" s="1">
        <f t="shared" ca="1" si="214"/>
        <v>46054</v>
      </c>
      <c r="L805" s="1">
        <f t="shared" ca="1" si="215"/>
        <v>46073</v>
      </c>
      <c r="M805" s="1">
        <f t="shared" ca="1" si="216"/>
        <v>46079</v>
      </c>
      <c r="N805">
        <f t="shared" ca="1" si="217"/>
        <v>43659.199999999997</v>
      </c>
      <c r="O805" s="3">
        <f t="shared" ca="1" si="218"/>
        <v>39560.800000000003</v>
      </c>
      <c r="P805" s="2">
        <f t="shared" ca="1" si="219"/>
        <v>0.47537611151165587</v>
      </c>
      <c r="Q805" t="str">
        <f t="shared" ca="1" si="220"/>
        <v>Late</v>
      </c>
    </row>
    <row r="806" spans="1:17" x14ac:dyDescent="0.3">
      <c r="A806" t="str">
        <f t="shared" si="204"/>
        <v>S00805</v>
      </c>
      <c r="B806" t="str">
        <f t="shared" ca="1" si="205"/>
        <v>FreshMart Ltd</v>
      </c>
      <c r="C806" t="str">
        <f t="shared" ca="1" si="206"/>
        <v>Australia</v>
      </c>
      <c r="D806" t="str">
        <f t="shared" ca="1" si="207"/>
        <v>Rice</v>
      </c>
      <c r="E806">
        <f t="shared" ca="1" si="208"/>
        <v>424</v>
      </c>
      <c r="F806" s="3">
        <f t="shared" ca="1" si="209"/>
        <v>586</v>
      </c>
      <c r="G806">
        <f t="shared" ca="1" si="210"/>
        <v>248464</v>
      </c>
      <c r="H806">
        <f t="shared" ca="1" si="211"/>
        <v>176409.44</v>
      </c>
      <c r="I806">
        <f t="shared" ca="1" si="212"/>
        <v>7578</v>
      </c>
      <c r="J806">
        <f t="shared" ca="1" si="213"/>
        <v>1970</v>
      </c>
      <c r="K806" s="1">
        <f t="shared" ca="1" si="214"/>
        <v>46093</v>
      </c>
      <c r="L806" s="1">
        <f t="shared" ca="1" si="215"/>
        <v>46107</v>
      </c>
      <c r="M806" s="1">
        <f t="shared" ca="1" si="216"/>
        <v>46105</v>
      </c>
      <c r="N806">
        <f t="shared" ca="1" si="217"/>
        <v>185957.44</v>
      </c>
      <c r="O806" s="3">
        <f t="shared" ca="1" si="218"/>
        <v>62506.559999999998</v>
      </c>
      <c r="P806" s="2">
        <f t="shared" ca="1" si="219"/>
        <v>0.25157189773971278</v>
      </c>
      <c r="Q806" t="str">
        <f t="shared" ca="1" si="220"/>
        <v>On Time</v>
      </c>
    </row>
    <row r="807" spans="1:17" x14ac:dyDescent="0.3">
      <c r="A807" t="str">
        <f t="shared" si="204"/>
        <v>S00806</v>
      </c>
      <c r="B807" t="str">
        <f t="shared" ca="1" si="205"/>
        <v>Prime Wholesale</v>
      </c>
      <c r="C807" t="str">
        <f t="shared" ca="1" si="206"/>
        <v>Australia</v>
      </c>
      <c r="D807" t="str">
        <f t="shared" ca="1" si="207"/>
        <v>Spices</v>
      </c>
      <c r="E807">
        <f t="shared" ca="1" si="208"/>
        <v>106</v>
      </c>
      <c r="F807" s="3">
        <f t="shared" ca="1" si="209"/>
        <v>325</v>
      </c>
      <c r="G807">
        <f t="shared" ca="1" si="210"/>
        <v>34450</v>
      </c>
      <c r="H807">
        <f t="shared" ca="1" si="211"/>
        <v>16880.5</v>
      </c>
      <c r="I807">
        <f t="shared" ca="1" si="212"/>
        <v>8352</v>
      </c>
      <c r="J807">
        <f t="shared" ca="1" si="213"/>
        <v>2305</v>
      </c>
      <c r="K807" s="1">
        <f t="shared" ca="1" si="214"/>
        <v>46031</v>
      </c>
      <c r="L807" s="1">
        <f t="shared" ca="1" si="215"/>
        <v>46044</v>
      </c>
      <c r="M807" s="1">
        <f t="shared" ca="1" si="216"/>
        <v>46049</v>
      </c>
      <c r="N807">
        <f t="shared" ca="1" si="217"/>
        <v>27537.5</v>
      </c>
      <c r="O807" s="3">
        <f t="shared" ca="1" si="218"/>
        <v>6912.5</v>
      </c>
      <c r="P807" s="2">
        <f t="shared" ca="1" si="219"/>
        <v>0.20065312046444123</v>
      </c>
      <c r="Q807" t="str">
        <f t="shared" ca="1" si="220"/>
        <v>Late</v>
      </c>
    </row>
    <row r="808" spans="1:17" x14ac:dyDescent="0.3">
      <c r="A808" t="str">
        <f t="shared" si="204"/>
        <v>S00807</v>
      </c>
      <c r="B808" t="str">
        <f t="shared" ca="1" si="205"/>
        <v>Alpha Traders</v>
      </c>
      <c r="C808" t="str">
        <f t="shared" ca="1" si="206"/>
        <v>Canada</v>
      </c>
      <c r="D808" t="str">
        <f t="shared" ca="1" si="207"/>
        <v>Tea</v>
      </c>
      <c r="E808">
        <f t="shared" ca="1" si="208"/>
        <v>62</v>
      </c>
      <c r="F808" s="3">
        <f t="shared" ca="1" si="209"/>
        <v>217</v>
      </c>
      <c r="G808">
        <f t="shared" ca="1" si="210"/>
        <v>13454</v>
      </c>
      <c r="H808">
        <f t="shared" ca="1" si="211"/>
        <v>7534.24</v>
      </c>
      <c r="I808">
        <f t="shared" ca="1" si="212"/>
        <v>6499</v>
      </c>
      <c r="J808">
        <f t="shared" ca="1" si="213"/>
        <v>2127</v>
      </c>
      <c r="K808" s="1">
        <f t="shared" ca="1" si="214"/>
        <v>46050</v>
      </c>
      <c r="L808" s="1">
        <f t="shared" ca="1" si="215"/>
        <v>46070</v>
      </c>
      <c r="M808" s="1">
        <f t="shared" ca="1" si="216"/>
        <v>46070</v>
      </c>
      <c r="N808">
        <f t="shared" ca="1" si="217"/>
        <v>16160.24</v>
      </c>
      <c r="O808" s="3">
        <f t="shared" ca="1" si="218"/>
        <v>-2706.24</v>
      </c>
      <c r="P808" s="2">
        <f t="shared" ca="1" si="219"/>
        <v>-0.20114761409246318</v>
      </c>
      <c r="Q808" t="str">
        <f t="shared" ca="1" si="220"/>
        <v>On Time</v>
      </c>
    </row>
    <row r="809" spans="1:17" x14ac:dyDescent="0.3">
      <c r="A809" t="str">
        <f t="shared" si="204"/>
        <v>S00808</v>
      </c>
      <c r="B809" t="str">
        <f t="shared" ca="1" si="205"/>
        <v>Beta Imports</v>
      </c>
      <c r="C809" t="str">
        <f t="shared" ca="1" si="206"/>
        <v>Australia</v>
      </c>
      <c r="D809" t="str">
        <f t="shared" ca="1" si="207"/>
        <v>Spices</v>
      </c>
      <c r="E809">
        <f t="shared" ca="1" si="208"/>
        <v>101</v>
      </c>
      <c r="F809" s="3">
        <f t="shared" ca="1" si="209"/>
        <v>128</v>
      </c>
      <c r="G809">
        <f t="shared" ca="1" si="210"/>
        <v>12928</v>
      </c>
      <c r="H809">
        <f t="shared" ca="1" si="211"/>
        <v>9178.8799999999992</v>
      </c>
      <c r="I809">
        <f t="shared" ca="1" si="212"/>
        <v>9862</v>
      </c>
      <c r="J809">
        <f t="shared" ca="1" si="213"/>
        <v>504</v>
      </c>
      <c r="K809" s="1">
        <f t="shared" ca="1" si="214"/>
        <v>46079</v>
      </c>
      <c r="L809" s="1">
        <f t="shared" ca="1" si="215"/>
        <v>46086</v>
      </c>
      <c r="M809" s="1">
        <f t="shared" ca="1" si="216"/>
        <v>46090</v>
      </c>
      <c r="N809">
        <f t="shared" ca="1" si="217"/>
        <v>19544.879999999997</v>
      </c>
      <c r="O809" s="3">
        <f t="shared" ca="1" si="218"/>
        <v>-6616.8799999999974</v>
      </c>
      <c r="P809" s="2">
        <f t="shared" ca="1" si="219"/>
        <v>-0.5118254950495047</v>
      </c>
      <c r="Q809" t="str">
        <f t="shared" ca="1" si="220"/>
        <v>Late</v>
      </c>
    </row>
    <row r="810" spans="1:17" x14ac:dyDescent="0.3">
      <c r="A810" t="str">
        <f t="shared" si="204"/>
        <v>S00809</v>
      </c>
      <c r="B810" t="str">
        <f t="shared" ca="1" si="205"/>
        <v>Oceanic Exports</v>
      </c>
      <c r="C810" t="str">
        <f t="shared" ca="1" si="206"/>
        <v>UAE</v>
      </c>
      <c r="D810" t="str">
        <f t="shared" ca="1" si="207"/>
        <v>Spices</v>
      </c>
      <c r="E810">
        <f t="shared" ca="1" si="208"/>
        <v>420</v>
      </c>
      <c r="F810" s="3">
        <f t="shared" ca="1" si="209"/>
        <v>291</v>
      </c>
      <c r="G810">
        <f t="shared" ca="1" si="210"/>
        <v>122220</v>
      </c>
      <c r="H810">
        <f t="shared" ca="1" si="211"/>
        <v>67221</v>
      </c>
      <c r="I810">
        <f t="shared" ca="1" si="212"/>
        <v>9521</v>
      </c>
      <c r="J810">
        <f t="shared" ca="1" si="213"/>
        <v>1829</v>
      </c>
      <c r="K810" s="1">
        <f t="shared" ca="1" si="214"/>
        <v>46060</v>
      </c>
      <c r="L810" s="1">
        <f t="shared" ca="1" si="215"/>
        <v>46070</v>
      </c>
      <c r="M810" s="1">
        <f t="shared" ca="1" si="216"/>
        <v>46075</v>
      </c>
      <c r="N810">
        <f t="shared" ca="1" si="217"/>
        <v>78571</v>
      </c>
      <c r="O810" s="3">
        <f t="shared" ca="1" si="218"/>
        <v>43649</v>
      </c>
      <c r="P810" s="2">
        <f t="shared" ca="1" si="219"/>
        <v>0.3571346751759123</v>
      </c>
      <c r="Q810" t="str">
        <f t="shared" ca="1" si="220"/>
        <v>Late</v>
      </c>
    </row>
    <row r="811" spans="1:17" x14ac:dyDescent="0.3">
      <c r="A811" t="str">
        <f t="shared" si="204"/>
        <v>S00810</v>
      </c>
      <c r="B811" t="str">
        <f t="shared" ca="1" si="205"/>
        <v>FreshMart Ltd</v>
      </c>
      <c r="C811" t="str">
        <f t="shared" ca="1" si="206"/>
        <v>UK</v>
      </c>
      <c r="D811" t="str">
        <f t="shared" ca="1" si="207"/>
        <v>Rice</v>
      </c>
      <c r="E811">
        <f t="shared" ca="1" si="208"/>
        <v>186</v>
      </c>
      <c r="F811" s="3">
        <f t="shared" ca="1" si="209"/>
        <v>634</v>
      </c>
      <c r="G811">
        <f t="shared" ca="1" si="210"/>
        <v>117924</v>
      </c>
      <c r="H811">
        <f t="shared" ca="1" si="211"/>
        <v>64858.2</v>
      </c>
      <c r="I811">
        <f t="shared" ca="1" si="212"/>
        <v>6062</v>
      </c>
      <c r="J811">
        <f t="shared" ca="1" si="213"/>
        <v>3882</v>
      </c>
      <c r="K811" s="1">
        <f t="shared" ca="1" si="214"/>
        <v>46354</v>
      </c>
      <c r="L811" s="1">
        <f t="shared" ca="1" si="215"/>
        <v>46370</v>
      </c>
      <c r="M811" s="1">
        <f t="shared" ca="1" si="216"/>
        <v>46376</v>
      </c>
      <c r="N811">
        <f t="shared" ca="1" si="217"/>
        <v>74802.2</v>
      </c>
      <c r="O811" s="3">
        <f t="shared" ca="1" si="218"/>
        <v>43121.8</v>
      </c>
      <c r="P811" s="2">
        <f t="shared" ca="1" si="219"/>
        <v>0.36567450222177</v>
      </c>
      <c r="Q811" t="str">
        <f t="shared" ca="1" si="220"/>
        <v>Late</v>
      </c>
    </row>
    <row r="812" spans="1:17" x14ac:dyDescent="0.3">
      <c r="A812" t="str">
        <f t="shared" si="204"/>
        <v>S00811</v>
      </c>
      <c r="B812" t="str">
        <f t="shared" ca="1" si="205"/>
        <v>Beta Imports</v>
      </c>
      <c r="C812" t="str">
        <f t="shared" ca="1" si="206"/>
        <v>Singapore</v>
      </c>
      <c r="D812" t="str">
        <f t="shared" ca="1" si="207"/>
        <v>Pickles</v>
      </c>
      <c r="E812">
        <f t="shared" ca="1" si="208"/>
        <v>425</v>
      </c>
      <c r="F812" s="3">
        <f t="shared" ca="1" si="209"/>
        <v>238</v>
      </c>
      <c r="G812">
        <f t="shared" ca="1" si="210"/>
        <v>101150</v>
      </c>
      <c r="H812">
        <f t="shared" ca="1" si="211"/>
        <v>70805</v>
      </c>
      <c r="I812">
        <f t="shared" ca="1" si="212"/>
        <v>6785</v>
      </c>
      <c r="J812">
        <f t="shared" ca="1" si="213"/>
        <v>2886</v>
      </c>
      <c r="K812" s="1">
        <f t="shared" ca="1" si="214"/>
        <v>46374</v>
      </c>
      <c r="L812" s="1">
        <f t="shared" ca="1" si="215"/>
        <v>46382</v>
      </c>
      <c r="M812" s="1">
        <f t="shared" ca="1" si="216"/>
        <v>46382</v>
      </c>
      <c r="N812">
        <f t="shared" ca="1" si="217"/>
        <v>80476</v>
      </c>
      <c r="O812" s="3">
        <f t="shared" ca="1" si="218"/>
        <v>20674</v>
      </c>
      <c r="P812" s="2">
        <f t="shared" ca="1" si="219"/>
        <v>0.20438952051408799</v>
      </c>
      <c r="Q812" t="str">
        <f t="shared" ca="1" si="220"/>
        <v>On Time</v>
      </c>
    </row>
    <row r="813" spans="1:17" x14ac:dyDescent="0.3">
      <c r="A813" t="str">
        <f t="shared" si="204"/>
        <v>S00812</v>
      </c>
      <c r="B813" t="str">
        <f t="shared" ca="1" si="205"/>
        <v>Prime Wholesale</v>
      </c>
      <c r="C813" t="str">
        <f t="shared" ca="1" si="206"/>
        <v>UAE</v>
      </c>
      <c r="D813" t="str">
        <f t="shared" ca="1" si="207"/>
        <v>Rice</v>
      </c>
      <c r="E813">
        <f t="shared" ca="1" si="208"/>
        <v>299</v>
      </c>
      <c r="F813" s="3">
        <f t="shared" ca="1" si="209"/>
        <v>189</v>
      </c>
      <c r="G813">
        <f t="shared" ca="1" si="210"/>
        <v>56511</v>
      </c>
      <c r="H813">
        <f t="shared" ca="1" si="211"/>
        <v>37862.370000000003</v>
      </c>
      <c r="I813">
        <f t="shared" ca="1" si="212"/>
        <v>9369</v>
      </c>
      <c r="J813">
        <f t="shared" ca="1" si="213"/>
        <v>3526</v>
      </c>
      <c r="K813" s="1">
        <f t="shared" ca="1" si="214"/>
        <v>46026</v>
      </c>
      <c r="L813" s="1">
        <f t="shared" ca="1" si="215"/>
        <v>46033</v>
      </c>
      <c r="M813" s="1">
        <f t="shared" ca="1" si="216"/>
        <v>46039</v>
      </c>
      <c r="N813">
        <f t="shared" ca="1" si="217"/>
        <v>50757.37</v>
      </c>
      <c r="O813" s="3">
        <f t="shared" ca="1" si="218"/>
        <v>5753.6299999999974</v>
      </c>
      <c r="P813" s="2">
        <f t="shared" ca="1" si="219"/>
        <v>0.10181433703172829</v>
      </c>
      <c r="Q813" t="str">
        <f t="shared" ca="1" si="220"/>
        <v>Late</v>
      </c>
    </row>
    <row r="814" spans="1:17" x14ac:dyDescent="0.3">
      <c r="A814" t="str">
        <f t="shared" si="204"/>
        <v>S00813</v>
      </c>
      <c r="B814" t="str">
        <f t="shared" ca="1" si="205"/>
        <v>Oceanic Exports</v>
      </c>
      <c r="C814" t="str">
        <f t="shared" ca="1" si="206"/>
        <v>Singapore</v>
      </c>
      <c r="D814" t="str">
        <f t="shared" ca="1" si="207"/>
        <v>Tea</v>
      </c>
      <c r="E814">
        <f t="shared" ca="1" si="208"/>
        <v>235</v>
      </c>
      <c r="F814" s="3">
        <f t="shared" ca="1" si="209"/>
        <v>612</v>
      </c>
      <c r="G814">
        <f t="shared" ca="1" si="210"/>
        <v>143820</v>
      </c>
      <c r="H814">
        <f t="shared" ca="1" si="211"/>
        <v>84853.8</v>
      </c>
      <c r="I814">
        <f t="shared" ca="1" si="212"/>
        <v>3631</v>
      </c>
      <c r="J814">
        <f t="shared" ca="1" si="213"/>
        <v>3340</v>
      </c>
      <c r="K814" s="1">
        <f t="shared" ca="1" si="214"/>
        <v>46359</v>
      </c>
      <c r="L814" s="1">
        <f t="shared" ca="1" si="215"/>
        <v>46375</v>
      </c>
      <c r="M814" s="1">
        <f t="shared" ca="1" si="216"/>
        <v>46379</v>
      </c>
      <c r="N814">
        <f t="shared" ca="1" si="217"/>
        <v>91824.8</v>
      </c>
      <c r="O814" s="3">
        <f t="shared" ca="1" si="218"/>
        <v>51995.199999999997</v>
      </c>
      <c r="P814" s="2">
        <f t="shared" ca="1" si="219"/>
        <v>0.36152968989014045</v>
      </c>
      <c r="Q814" t="str">
        <f t="shared" ca="1" si="220"/>
        <v>Late</v>
      </c>
    </row>
    <row r="815" spans="1:17" x14ac:dyDescent="0.3">
      <c r="A815" t="str">
        <f t="shared" si="204"/>
        <v>S00814</v>
      </c>
      <c r="B815" t="str">
        <f t="shared" ca="1" si="205"/>
        <v>Global Foods</v>
      </c>
      <c r="C815" t="str">
        <f t="shared" ca="1" si="206"/>
        <v>UAE</v>
      </c>
      <c r="D815" t="str">
        <f t="shared" ca="1" si="207"/>
        <v>Spices</v>
      </c>
      <c r="E815">
        <f t="shared" ca="1" si="208"/>
        <v>54</v>
      </c>
      <c r="F815" s="3">
        <f t="shared" ca="1" si="209"/>
        <v>226</v>
      </c>
      <c r="G815">
        <f t="shared" ca="1" si="210"/>
        <v>12204</v>
      </c>
      <c r="H815">
        <f t="shared" ca="1" si="211"/>
        <v>6468.12</v>
      </c>
      <c r="I815">
        <f t="shared" ca="1" si="212"/>
        <v>1868</v>
      </c>
      <c r="J815">
        <f t="shared" ca="1" si="213"/>
        <v>598</v>
      </c>
      <c r="K815" s="1">
        <f t="shared" ca="1" si="214"/>
        <v>46044</v>
      </c>
      <c r="L815" s="1">
        <f t="shared" ca="1" si="215"/>
        <v>46062</v>
      </c>
      <c r="M815" s="1">
        <f t="shared" ca="1" si="216"/>
        <v>46068</v>
      </c>
      <c r="N815">
        <f t="shared" ca="1" si="217"/>
        <v>8934.119999999999</v>
      </c>
      <c r="O815" s="3">
        <f t="shared" ca="1" si="218"/>
        <v>3269.880000000001</v>
      </c>
      <c r="P815" s="2">
        <f t="shared" ca="1" si="219"/>
        <v>0.26793510324483782</v>
      </c>
      <c r="Q815" t="str">
        <f t="shared" ca="1" si="220"/>
        <v>Late</v>
      </c>
    </row>
    <row r="816" spans="1:17" x14ac:dyDescent="0.3">
      <c r="A816" t="str">
        <f t="shared" si="204"/>
        <v>S00815</v>
      </c>
      <c r="B816" t="str">
        <f t="shared" ca="1" si="205"/>
        <v>Prime Wholesale</v>
      </c>
      <c r="C816" t="str">
        <f t="shared" ca="1" si="206"/>
        <v>UAE</v>
      </c>
      <c r="D816" t="str">
        <f t="shared" ca="1" si="207"/>
        <v>Sauces</v>
      </c>
      <c r="E816">
        <f t="shared" ca="1" si="208"/>
        <v>172</v>
      </c>
      <c r="F816" s="3">
        <f t="shared" ca="1" si="209"/>
        <v>336</v>
      </c>
      <c r="G816">
        <f t="shared" ca="1" si="210"/>
        <v>57792</v>
      </c>
      <c r="H816">
        <f t="shared" ca="1" si="211"/>
        <v>27740.16</v>
      </c>
      <c r="I816">
        <f t="shared" ca="1" si="212"/>
        <v>9578</v>
      </c>
      <c r="J816">
        <f t="shared" ca="1" si="213"/>
        <v>3118</v>
      </c>
      <c r="K816" s="1">
        <f t="shared" ca="1" si="214"/>
        <v>45843</v>
      </c>
      <c r="L816" s="1">
        <f t="shared" ca="1" si="215"/>
        <v>45862</v>
      </c>
      <c r="M816" s="1">
        <f t="shared" ca="1" si="216"/>
        <v>45861</v>
      </c>
      <c r="N816">
        <f t="shared" ca="1" si="217"/>
        <v>40436.160000000003</v>
      </c>
      <c r="O816" s="3">
        <f t="shared" ca="1" si="218"/>
        <v>17355.839999999997</v>
      </c>
      <c r="P816" s="2">
        <f t="shared" ca="1" si="219"/>
        <v>0.30031561461794015</v>
      </c>
      <c r="Q816" t="str">
        <f t="shared" ca="1" si="220"/>
        <v>On Time</v>
      </c>
    </row>
    <row r="817" spans="1:17" x14ac:dyDescent="0.3">
      <c r="A817" t="str">
        <f t="shared" si="204"/>
        <v>S00816</v>
      </c>
      <c r="B817" t="str">
        <f t="shared" ca="1" si="205"/>
        <v>Beta Imports</v>
      </c>
      <c r="C817" t="str">
        <f t="shared" ca="1" si="206"/>
        <v>Australia</v>
      </c>
      <c r="D817" t="str">
        <f t="shared" ca="1" si="207"/>
        <v>Pickles</v>
      </c>
      <c r="E817">
        <f t="shared" ca="1" si="208"/>
        <v>139</v>
      </c>
      <c r="F817" s="3">
        <f t="shared" ca="1" si="209"/>
        <v>424</v>
      </c>
      <c r="G817">
        <f t="shared" ca="1" si="210"/>
        <v>58936</v>
      </c>
      <c r="H817">
        <f t="shared" ca="1" si="211"/>
        <v>39487.120000000003</v>
      </c>
      <c r="I817">
        <f t="shared" ca="1" si="212"/>
        <v>5038</v>
      </c>
      <c r="J817">
        <f t="shared" ca="1" si="213"/>
        <v>1306</v>
      </c>
      <c r="K817" s="1">
        <f t="shared" ca="1" si="214"/>
        <v>46097</v>
      </c>
      <c r="L817" s="1">
        <f t="shared" ca="1" si="215"/>
        <v>46106</v>
      </c>
      <c r="M817" s="1">
        <f t="shared" ca="1" si="216"/>
        <v>46103</v>
      </c>
      <c r="N817">
        <f t="shared" ca="1" si="217"/>
        <v>45831.12</v>
      </c>
      <c r="O817" s="3">
        <f t="shared" ca="1" si="218"/>
        <v>13104.879999999997</v>
      </c>
      <c r="P817" s="2">
        <f t="shared" ca="1" si="219"/>
        <v>0.22235781186371653</v>
      </c>
      <c r="Q817" t="str">
        <f t="shared" ca="1" si="220"/>
        <v>On Time</v>
      </c>
    </row>
    <row r="818" spans="1:17" x14ac:dyDescent="0.3">
      <c r="A818" t="str">
        <f t="shared" si="204"/>
        <v>S00817</v>
      </c>
      <c r="B818" t="str">
        <f t="shared" ca="1" si="205"/>
        <v>Oceanic Exports</v>
      </c>
      <c r="C818" t="str">
        <f t="shared" ca="1" si="206"/>
        <v>Canada</v>
      </c>
      <c r="D818" t="str">
        <f t="shared" ca="1" si="207"/>
        <v>Tea</v>
      </c>
      <c r="E818">
        <f t="shared" ca="1" si="208"/>
        <v>386</v>
      </c>
      <c r="F818" s="3">
        <f t="shared" ca="1" si="209"/>
        <v>604</v>
      </c>
      <c r="G818">
        <f t="shared" ca="1" si="210"/>
        <v>233144</v>
      </c>
      <c r="H818">
        <f t="shared" ca="1" si="211"/>
        <v>153875.04</v>
      </c>
      <c r="I818">
        <f t="shared" ca="1" si="212"/>
        <v>6664</v>
      </c>
      <c r="J818">
        <f t="shared" ca="1" si="213"/>
        <v>2476</v>
      </c>
      <c r="K818" s="1">
        <f t="shared" ca="1" si="214"/>
        <v>46130</v>
      </c>
      <c r="L818" s="1">
        <f t="shared" ca="1" si="215"/>
        <v>46141</v>
      </c>
      <c r="M818" s="1">
        <f t="shared" ca="1" si="216"/>
        <v>46145</v>
      </c>
      <c r="N818">
        <f t="shared" ca="1" si="217"/>
        <v>163015.04000000001</v>
      </c>
      <c r="O818" s="3">
        <f t="shared" ca="1" si="218"/>
        <v>70128.959999999992</v>
      </c>
      <c r="P818" s="2">
        <f t="shared" ca="1" si="219"/>
        <v>0.30079676080019213</v>
      </c>
      <c r="Q818" t="str">
        <f t="shared" ca="1" si="220"/>
        <v>Late</v>
      </c>
    </row>
    <row r="819" spans="1:17" x14ac:dyDescent="0.3">
      <c r="A819" t="str">
        <f t="shared" si="204"/>
        <v>S00818</v>
      </c>
      <c r="B819" t="str">
        <f t="shared" ca="1" si="205"/>
        <v>FreshMart Ltd</v>
      </c>
      <c r="C819" t="str">
        <f t="shared" ca="1" si="206"/>
        <v>UK</v>
      </c>
      <c r="D819" t="str">
        <f t="shared" ca="1" si="207"/>
        <v>Tea</v>
      </c>
      <c r="E819">
        <f t="shared" ca="1" si="208"/>
        <v>245</v>
      </c>
      <c r="F819" s="3">
        <f t="shared" ca="1" si="209"/>
        <v>261</v>
      </c>
      <c r="G819">
        <f t="shared" ca="1" si="210"/>
        <v>63945</v>
      </c>
      <c r="H819">
        <f t="shared" ca="1" si="211"/>
        <v>36448.65</v>
      </c>
      <c r="I819">
        <f t="shared" ca="1" si="212"/>
        <v>5570</v>
      </c>
      <c r="J819">
        <f t="shared" ca="1" si="213"/>
        <v>1790</v>
      </c>
      <c r="K819" s="1">
        <f t="shared" ca="1" si="214"/>
        <v>46294</v>
      </c>
      <c r="L819" s="1">
        <f t="shared" ca="1" si="215"/>
        <v>46313</v>
      </c>
      <c r="M819" s="1">
        <f t="shared" ca="1" si="216"/>
        <v>46319</v>
      </c>
      <c r="N819">
        <f t="shared" ca="1" si="217"/>
        <v>43808.65</v>
      </c>
      <c r="O819" s="3">
        <f t="shared" ca="1" si="218"/>
        <v>20136.349999999999</v>
      </c>
      <c r="P819" s="2">
        <f t="shared" ca="1" si="219"/>
        <v>0.31490108687153018</v>
      </c>
      <c r="Q819" t="str">
        <f t="shared" ca="1" si="220"/>
        <v>Late</v>
      </c>
    </row>
    <row r="820" spans="1:17" x14ac:dyDescent="0.3">
      <c r="A820" t="str">
        <f t="shared" si="204"/>
        <v>S00819</v>
      </c>
      <c r="B820" t="str">
        <f t="shared" ca="1" si="205"/>
        <v>Alpha Traders</v>
      </c>
      <c r="C820" t="str">
        <f t="shared" ca="1" si="206"/>
        <v>UK</v>
      </c>
      <c r="D820" t="str">
        <f t="shared" ca="1" si="207"/>
        <v>Pickles</v>
      </c>
      <c r="E820">
        <f t="shared" ca="1" si="208"/>
        <v>445</v>
      </c>
      <c r="F820" s="3">
        <f t="shared" ca="1" si="209"/>
        <v>172</v>
      </c>
      <c r="G820">
        <f t="shared" ca="1" si="210"/>
        <v>76540</v>
      </c>
      <c r="H820">
        <f t="shared" ca="1" si="211"/>
        <v>44393.2</v>
      </c>
      <c r="I820">
        <f t="shared" ca="1" si="212"/>
        <v>8984</v>
      </c>
      <c r="J820">
        <f t="shared" ca="1" si="213"/>
        <v>2583</v>
      </c>
      <c r="K820" s="1">
        <f t="shared" ca="1" si="214"/>
        <v>45841</v>
      </c>
      <c r="L820" s="1">
        <f t="shared" ca="1" si="215"/>
        <v>45858</v>
      </c>
      <c r="M820" s="1">
        <f t="shared" ca="1" si="216"/>
        <v>45859</v>
      </c>
      <c r="N820">
        <f t="shared" ca="1" si="217"/>
        <v>55960.2</v>
      </c>
      <c r="O820" s="3">
        <f t="shared" ca="1" si="218"/>
        <v>20579.800000000003</v>
      </c>
      <c r="P820" s="2">
        <f t="shared" ca="1" si="219"/>
        <v>0.26887640449438205</v>
      </c>
      <c r="Q820" t="str">
        <f t="shared" ca="1" si="220"/>
        <v>Late</v>
      </c>
    </row>
    <row r="821" spans="1:17" x14ac:dyDescent="0.3">
      <c r="A821" t="str">
        <f t="shared" si="204"/>
        <v>S00820</v>
      </c>
      <c r="B821" t="str">
        <f t="shared" ca="1" si="205"/>
        <v>Global Foods</v>
      </c>
      <c r="C821" t="str">
        <f t="shared" ca="1" si="206"/>
        <v>Canada</v>
      </c>
      <c r="D821" t="str">
        <f t="shared" ca="1" si="207"/>
        <v>Tea</v>
      </c>
      <c r="E821">
        <f t="shared" ca="1" si="208"/>
        <v>400</v>
      </c>
      <c r="F821" s="3">
        <f t="shared" ca="1" si="209"/>
        <v>404</v>
      </c>
      <c r="G821">
        <f t="shared" ca="1" si="210"/>
        <v>161600</v>
      </c>
      <c r="H821">
        <f t="shared" ca="1" si="211"/>
        <v>116352</v>
      </c>
      <c r="I821">
        <f t="shared" ca="1" si="212"/>
        <v>6319</v>
      </c>
      <c r="J821">
        <f t="shared" ca="1" si="213"/>
        <v>1487</v>
      </c>
      <c r="K821" s="1">
        <f t="shared" ca="1" si="214"/>
        <v>45820</v>
      </c>
      <c r="L821" s="1">
        <f t="shared" ca="1" si="215"/>
        <v>45832</v>
      </c>
      <c r="M821" s="1">
        <f t="shared" ca="1" si="216"/>
        <v>45833</v>
      </c>
      <c r="N821">
        <f t="shared" ca="1" si="217"/>
        <v>124158</v>
      </c>
      <c r="O821" s="3">
        <f t="shared" ca="1" si="218"/>
        <v>37442</v>
      </c>
      <c r="P821" s="2">
        <f t="shared" ca="1" si="219"/>
        <v>0.23169554455445546</v>
      </c>
      <c r="Q821" t="str">
        <f t="shared" ca="1" si="220"/>
        <v>Late</v>
      </c>
    </row>
    <row r="822" spans="1:17" x14ac:dyDescent="0.3">
      <c r="A822" t="str">
        <f t="shared" si="204"/>
        <v>S00821</v>
      </c>
      <c r="B822" t="str">
        <f t="shared" ca="1" si="205"/>
        <v>Global Foods</v>
      </c>
      <c r="C822" t="str">
        <f t="shared" ca="1" si="206"/>
        <v>Singapore</v>
      </c>
      <c r="D822" t="str">
        <f t="shared" ca="1" si="207"/>
        <v>Sauces</v>
      </c>
      <c r="E822">
        <f t="shared" ca="1" si="208"/>
        <v>164</v>
      </c>
      <c r="F822" s="3">
        <f t="shared" ca="1" si="209"/>
        <v>488</v>
      </c>
      <c r="G822">
        <f t="shared" ca="1" si="210"/>
        <v>80032</v>
      </c>
      <c r="H822">
        <f t="shared" ca="1" si="211"/>
        <v>44817.919999999998</v>
      </c>
      <c r="I822">
        <f t="shared" ca="1" si="212"/>
        <v>6751</v>
      </c>
      <c r="J822">
        <f t="shared" ca="1" si="213"/>
        <v>1821</v>
      </c>
      <c r="K822" s="1">
        <f t="shared" ca="1" si="214"/>
        <v>45980</v>
      </c>
      <c r="L822" s="1">
        <f t="shared" ca="1" si="215"/>
        <v>45995</v>
      </c>
      <c r="M822" s="1">
        <f t="shared" ca="1" si="216"/>
        <v>45995</v>
      </c>
      <c r="N822">
        <f t="shared" ca="1" si="217"/>
        <v>53389.919999999998</v>
      </c>
      <c r="O822" s="3">
        <f t="shared" ca="1" si="218"/>
        <v>26642.080000000002</v>
      </c>
      <c r="P822" s="2">
        <f t="shared" ca="1" si="219"/>
        <v>0.33289284286285487</v>
      </c>
      <c r="Q822" t="str">
        <f t="shared" ca="1" si="220"/>
        <v>On Time</v>
      </c>
    </row>
    <row r="823" spans="1:17" x14ac:dyDescent="0.3">
      <c r="A823" t="str">
        <f t="shared" si="204"/>
        <v>S00822</v>
      </c>
      <c r="B823" t="str">
        <f t="shared" ca="1" si="205"/>
        <v>FreshMart Ltd</v>
      </c>
      <c r="C823" t="str">
        <f t="shared" ca="1" si="206"/>
        <v>Australia</v>
      </c>
      <c r="D823" t="str">
        <f t="shared" ca="1" si="207"/>
        <v>Sauces</v>
      </c>
      <c r="E823">
        <f t="shared" ca="1" si="208"/>
        <v>369</v>
      </c>
      <c r="F823" s="3">
        <f t="shared" ca="1" si="209"/>
        <v>325</v>
      </c>
      <c r="G823">
        <f t="shared" ca="1" si="210"/>
        <v>119925</v>
      </c>
      <c r="H823">
        <f t="shared" ca="1" si="211"/>
        <v>80349.75</v>
      </c>
      <c r="I823">
        <f t="shared" ca="1" si="212"/>
        <v>5557</v>
      </c>
      <c r="J823">
        <f t="shared" ca="1" si="213"/>
        <v>1565</v>
      </c>
      <c r="K823" s="1">
        <f t="shared" ca="1" si="214"/>
        <v>46062</v>
      </c>
      <c r="L823" s="1">
        <f t="shared" ca="1" si="215"/>
        <v>46079</v>
      </c>
      <c r="M823" s="1">
        <f t="shared" ca="1" si="216"/>
        <v>46076</v>
      </c>
      <c r="N823">
        <f t="shared" ca="1" si="217"/>
        <v>87471.75</v>
      </c>
      <c r="O823" s="3">
        <f t="shared" ca="1" si="218"/>
        <v>32453.25</v>
      </c>
      <c r="P823" s="2">
        <f t="shared" ca="1" si="219"/>
        <v>0.27061288305190745</v>
      </c>
      <c r="Q823" t="str">
        <f t="shared" ca="1" si="220"/>
        <v>On Time</v>
      </c>
    </row>
    <row r="824" spans="1:17" x14ac:dyDescent="0.3">
      <c r="A824" t="str">
        <f t="shared" si="204"/>
        <v>S00823</v>
      </c>
      <c r="B824" t="str">
        <f t="shared" ca="1" si="205"/>
        <v>Global Foods</v>
      </c>
      <c r="C824" t="str">
        <f t="shared" ca="1" si="206"/>
        <v>Singapore</v>
      </c>
      <c r="D824" t="str">
        <f t="shared" ca="1" si="207"/>
        <v>Tea</v>
      </c>
      <c r="E824">
        <f t="shared" ca="1" si="208"/>
        <v>197</v>
      </c>
      <c r="F824" s="3">
        <f t="shared" ca="1" si="209"/>
        <v>516</v>
      </c>
      <c r="G824">
        <f t="shared" ca="1" si="210"/>
        <v>101652</v>
      </c>
      <c r="H824">
        <f t="shared" ca="1" si="211"/>
        <v>49809.48</v>
      </c>
      <c r="I824">
        <f t="shared" ca="1" si="212"/>
        <v>7060</v>
      </c>
      <c r="J824">
        <f t="shared" ca="1" si="213"/>
        <v>2969</v>
      </c>
      <c r="K824" s="1">
        <f t="shared" ca="1" si="214"/>
        <v>45701</v>
      </c>
      <c r="L824" s="1">
        <f t="shared" ca="1" si="215"/>
        <v>45718</v>
      </c>
      <c r="M824" s="1">
        <f t="shared" ca="1" si="216"/>
        <v>45723</v>
      </c>
      <c r="N824">
        <f t="shared" ca="1" si="217"/>
        <v>59838.48</v>
      </c>
      <c r="O824" s="3">
        <f t="shared" ca="1" si="218"/>
        <v>41813.519999999997</v>
      </c>
      <c r="P824" s="2">
        <f t="shared" ca="1" si="219"/>
        <v>0.41133986542320855</v>
      </c>
      <c r="Q824" t="str">
        <f t="shared" ca="1" si="220"/>
        <v>Late</v>
      </c>
    </row>
    <row r="825" spans="1:17" x14ac:dyDescent="0.3">
      <c r="A825" t="str">
        <f t="shared" si="204"/>
        <v>S00824</v>
      </c>
      <c r="B825" t="str">
        <f t="shared" ca="1" si="205"/>
        <v>FreshMart Ltd</v>
      </c>
      <c r="C825" t="str">
        <f t="shared" ca="1" si="206"/>
        <v>UAE</v>
      </c>
      <c r="D825" t="str">
        <f t="shared" ca="1" si="207"/>
        <v>Spices</v>
      </c>
      <c r="E825">
        <f t="shared" ca="1" si="208"/>
        <v>473</v>
      </c>
      <c r="F825" s="3">
        <f t="shared" ca="1" si="209"/>
        <v>371</v>
      </c>
      <c r="G825">
        <f t="shared" ca="1" si="210"/>
        <v>175483</v>
      </c>
      <c r="H825">
        <f t="shared" ca="1" si="211"/>
        <v>131612.25</v>
      </c>
      <c r="I825">
        <f t="shared" ca="1" si="212"/>
        <v>2239</v>
      </c>
      <c r="J825">
        <f t="shared" ca="1" si="213"/>
        <v>3995</v>
      </c>
      <c r="K825" s="1">
        <f t="shared" ca="1" si="214"/>
        <v>46063</v>
      </c>
      <c r="L825" s="1">
        <f t="shared" ca="1" si="215"/>
        <v>46073</v>
      </c>
      <c r="M825" s="1">
        <f t="shared" ca="1" si="216"/>
        <v>46076</v>
      </c>
      <c r="N825">
        <f t="shared" ca="1" si="217"/>
        <v>137846.25</v>
      </c>
      <c r="O825" s="3">
        <f t="shared" ca="1" si="218"/>
        <v>37636.75</v>
      </c>
      <c r="P825" s="2">
        <f t="shared" ca="1" si="219"/>
        <v>0.21447519132907461</v>
      </c>
      <c r="Q825" t="str">
        <f t="shared" ca="1" si="220"/>
        <v>Late</v>
      </c>
    </row>
    <row r="826" spans="1:17" x14ac:dyDescent="0.3">
      <c r="A826" t="str">
        <f t="shared" si="204"/>
        <v>S00825</v>
      </c>
      <c r="B826" t="str">
        <f t="shared" ca="1" si="205"/>
        <v>Oceanic Exports</v>
      </c>
      <c r="C826" t="str">
        <f t="shared" ca="1" si="206"/>
        <v>UAE</v>
      </c>
      <c r="D826" t="str">
        <f t="shared" ca="1" si="207"/>
        <v>Spices</v>
      </c>
      <c r="E826">
        <f t="shared" ca="1" si="208"/>
        <v>354</v>
      </c>
      <c r="F826" s="3">
        <f t="shared" ca="1" si="209"/>
        <v>281</v>
      </c>
      <c r="G826">
        <f t="shared" ca="1" si="210"/>
        <v>99474</v>
      </c>
      <c r="H826">
        <f t="shared" ca="1" si="211"/>
        <v>70626.539999999994</v>
      </c>
      <c r="I826">
        <f t="shared" ca="1" si="212"/>
        <v>4549</v>
      </c>
      <c r="J826">
        <f t="shared" ca="1" si="213"/>
        <v>1294</v>
      </c>
      <c r="K826" s="1">
        <f t="shared" ca="1" si="214"/>
        <v>46233</v>
      </c>
      <c r="L826" s="1">
        <f t="shared" ca="1" si="215"/>
        <v>46245</v>
      </c>
      <c r="M826" s="1">
        <f t="shared" ca="1" si="216"/>
        <v>46251</v>
      </c>
      <c r="N826">
        <f t="shared" ca="1" si="217"/>
        <v>76469.539999999994</v>
      </c>
      <c r="O826" s="3">
        <f t="shared" ca="1" si="218"/>
        <v>23004.460000000006</v>
      </c>
      <c r="P826" s="2">
        <f t="shared" ca="1" si="219"/>
        <v>0.23126103303375764</v>
      </c>
      <c r="Q826" t="str">
        <f t="shared" ca="1" si="220"/>
        <v>Late</v>
      </c>
    </row>
    <row r="827" spans="1:17" x14ac:dyDescent="0.3">
      <c r="A827" t="str">
        <f t="shared" si="204"/>
        <v>S00826</v>
      </c>
      <c r="B827" t="str">
        <f t="shared" ca="1" si="205"/>
        <v>Oceanic Exports</v>
      </c>
      <c r="C827" t="str">
        <f t="shared" ca="1" si="206"/>
        <v>Singapore</v>
      </c>
      <c r="D827" t="str">
        <f t="shared" ca="1" si="207"/>
        <v>Rice</v>
      </c>
      <c r="E827">
        <f t="shared" ca="1" si="208"/>
        <v>444</v>
      </c>
      <c r="F827" s="3">
        <f t="shared" ca="1" si="209"/>
        <v>720</v>
      </c>
      <c r="G827">
        <f t="shared" ca="1" si="210"/>
        <v>319680</v>
      </c>
      <c r="H827">
        <f t="shared" ca="1" si="211"/>
        <v>163036.79999999999</v>
      </c>
      <c r="I827">
        <f t="shared" ca="1" si="212"/>
        <v>6908</v>
      </c>
      <c r="J827">
        <f t="shared" ca="1" si="213"/>
        <v>2270</v>
      </c>
      <c r="K827" s="1">
        <f t="shared" ca="1" si="214"/>
        <v>46203</v>
      </c>
      <c r="L827" s="1">
        <f t="shared" ca="1" si="215"/>
        <v>46219</v>
      </c>
      <c r="M827" s="1">
        <f t="shared" ca="1" si="216"/>
        <v>46219</v>
      </c>
      <c r="N827">
        <f t="shared" ca="1" si="217"/>
        <v>172214.8</v>
      </c>
      <c r="O827" s="3">
        <f t="shared" ca="1" si="218"/>
        <v>147465.20000000001</v>
      </c>
      <c r="P827" s="2">
        <f t="shared" ca="1" si="219"/>
        <v>0.46129004004004009</v>
      </c>
      <c r="Q827" t="str">
        <f t="shared" ca="1" si="220"/>
        <v>On Time</v>
      </c>
    </row>
    <row r="828" spans="1:17" x14ac:dyDescent="0.3">
      <c r="A828" t="str">
        <f t="shared" si="204"/>
        <v>S00827</v>
      </c>
      <c r="B828" t="str">
        <f t="shared" ca="1" si="205"/>
        <v>Prime Wholesale</v>
      </c>
      <c r="C828" t="str">
        <f t="shared" ca="1" si="206"/>
        <v>Australia</v>
      </c>
      <c r="D828" t="str">
        <f t="shared" ca="1" si="207"/>
        <v>Spices</v>
      </c>
      <c r="E828">
        <f t="shared" ca="1" si="208"/>
        <v>498</v>
      </c>
      <c r="F828" s="3">
        <f t="shared" ca="1" si="209"/>
        <v>453</v>
      </c>
      <c r="G828">
        <f t="shared" ca="1" si="210"/>
        <v>225594</v>
      </c>
      <c r="H828">
        <f t="shared" ca="1" si="211"/>
        <v>148892.04</v>
      </c>
      <c r="I828">
        <f t="shared" ca="1" si="212"/>
        <v>4502</v>
      </c>
      <c r="J828">
        <f t="shared" ca="1" si="213"/>
        <v>3132</v>
      </c>
      <c r="K828" s="1">
        <f t="shared" ca="1" si="214"/>
        <v>46017</v>
      </c>
      <c r="L828" s="1">
        <f t="shared" ca="1" si="215"/>
        <v>46033</v>
      </c>
      <c r="M828" s="1">
        <f t="shared" ca="1" si="216"/>
        <v>46034</v>
      </c>
      <c r="N828">
        <f t="shared" ca="1" si="217"/>
        <v>156526.04</v>
      </c>
      <c r="O828" s="3">
        <f t="shared" ca="1" si="218"/>
        <v>69067.959999999992</v>
      </c>
      <c r="P828" s="2">
        <f t="shared" ca="1" si="219"/>
        <v>0.30616044752963284</v>
      </c>
      <c r="Q828" t="str">
        <f t="shared" ca="1" si="220"/>
        <v>Late</v>
      </c>
    </row>
    <row r="829" spans="1:17" x14ac:dyDescent="0.3">
      <c r="A829" t="str">
        <f t="shared" si="204"/>
        <v>S00828</v>
      </c>
      <c r="B829" t="str">
        <f t="shared" ca="1" si="205"/>
        <v>Global Foods</v>
      </c>
      <c r="C829" t="str">
        <f t="shared" ca="1" si="206"/>
        <v>Australia</v>
      </c>
      <c r="D829" t="str">
        <f t="shared" ca="1" si="207"/>
        <v>Rice</v>
      </c>
      <c r="E829">
        <f t="shared" ca="1" si="208"/>
        <v>365</v>
      </c>
      <c r="F829" s="3">
        <f t="shared" ca="1" si="209"/>
        <v>165</v>
      </c>
      <c r="G829">
        <f t="shared" ca="1" si="210"/>
        <v>60225</v>
      </c>
      <c r="H829">
        <f t="shared" ca="1" si="211"/>
        <v>36737.25</v>
      </c>
      <c r="I829">
        <f t="shared" ca="1" si="212"/>
        <v>10008</v>
      </c>
      <c r="J829">
        <f t="shared" ca="1" si="213"/>
        <v>580</v>
      </c>
      <c r="K829" s="1">
        <f t="shared" ca="1" si="214"/>
        <v>45907</v>
      </c>
      <c r="L829" s="1">
        <f t="shared" ca="1" si="215"/>
        <v>45923</v>
      </c>
      <c r="M829" s="1">
        <f t="shared" ca="1" si="216"/>
        <v>45925</v>
      </c>
      <c r="N829">
        <f t="shared" ca="1" si="217"/>
        <v>47325.25</v>
      </c>
      <c r="O829" s="3">
        <f t="shared" ca="1" si="218"/>
        <v>12899.75</v>
      </c>
      <c r="P829" s="2">
        <f t="shared" ca="1" si="219"/>
        <v>0.21419261104192611</v>
      </c>
      <c r="Q829" t="str">
        <f t="shared" ca="1" si="220"/>
        <v>Late</v>
      </c>
    </row>
    <row r="830" spans="1:17" x14ac:dyDescent="0.3">
      <c r="A830" t="str">
        <f t="shared" si="204"/>
        <v>S00829</v>
      </c>
      <c r="B830" t="str">
        <f t="shared" ca="1" si="205"/>
        <v>Beta Imports</v>
      </c>
      <c r="C830" t="str">
        <f t="shared" ca="1" si="206"/>
        <v>UAE</v>
      </c>
      <c r="D830" t="str">
        <f t="shared" ca="1" si="207"/>
        <v>Rice</v>
      </c>
      <c r="E830">
        <f t="shared" ca="1" si="208"/>
        <v>270</v>
      </c>
      <c r="F830" s="3">
        <f t="shared" ca="1" si="209"/>
        <v>566</v>
      </c>
      <c r="G830">
        <f t="shared" ca="1" si="210"/>
        <v>152820</v>
      </c>
      <c r="H830">
        <f t="shared" ca="1" si="211"/>
        <v>88635.6</v>
      </c>
      <c r="I830">
        <f t="shared" ca="1" si="212"/>
        <v>2162</v>
      </c>
      <c r="J830">
        <f t="shared" ca="1" si="213"/>
        <v>1466</v>
      </c>
      <c r="K830" s="1">
        <f t="shared" ca="1" si="214"/>
        <v>46066</v>
      </c>
      <c r="L830" s="1">
        <f t="shared" ca="1" si="215"/>
        <v>46078</v>
      </c>
      <c r="M830" s="1">
        <f t="shared" ca="1" si="216"/>
        <v>46082</v>
      </c>
      <c r="N830">
        <f t="shared" ca="1" si="217"/>
        <v>92263.6</v>
      </c>
      <c r="O830" s="3">
        <f t="shared" ca="1" si="218"/>
        <v>60556.399999999994</v>
      </c>
      <c r="P830" s="2">
        <f t="shared" ca="1" si="219"/>
        <v>0.39625965187802642</v>
      </c>
      <c r="Q830" t="str">
        <f t="shared" ca="1" si="220"/>
        <v>Late</v>
      </c>
    </row>
    <row r="831" spans="1:17" x14ac:dyDescent="0.3">
      <c r="A831" t="str">
        <f t="shared" si="204"/>
        <v>S00830</v>
      </c>
      <c r="B831" t="str">
        <f t="shared" ca="1" si="205"/>
        <v>FreshMart Ltd</v>
      </c>
      <c r="C831" t="str">
        <f t="shared" ca="1" si="206"/>
        <v>Singapore</v>
      </c>
      <c r="D831" t="str">
        <f t="shared" ca="1" si="207"/>
        <v>Sauces</v>
      </c>
      <c r="E831">
        <f t="shared" ca="1" si="208"/>
        <v>135</v>
      </c>
      <c r="F831" s="3">
        <f t="shared" ca="1" si="209"/>
        <v>418</v>
      </c>
      <c r="G831">
        <f t="shared" ca="1" si="210"/>
        <v>56430</v>
      </c>
      <c r="H831">
        <f t="shared" ca="1" si="211"/>
        <v>31036.5</v>
      </c>
      <c r="I831">
        <f t="shared" ca="1" si="212"/>
        <v>6405</v>
      </c>
      <c r="J831">
        <f t="shared" ca="1" si="213"/>
        <v>733</v>
      </c>
      <c r="K831" s="1">
        <f t="shared" ca="1" si="214"/>
        <v>46258</v>
      </c>
      <c r="L831" s="1">
        <f t="shared" ca="1" si="215"/>
        <v>46278</v>
      </c>
      <c r="M831" s="1">
        <f t="shared" ca="1" si="216"/>
        <v>46279</v>
      </c>
      <c r="N831">
        <f t="shared" ca="1" si="217"/>
        <v>38174.5</v>
      </c>
      <c r="O831" s="3">
        <f t="shared" ca="1" si="218"/>
        <v>18255.5</v>
      </c>
      <c r="P831" s="2">
        <f t="shared" ca="1" si="219"/>
        <v>0.3235069998227893</v>
      </c>
      <c r="Q831" t="str">
        <f t="shared" ca="1" si="220"/>
        <v>Late</v>
      </c>
    </row>
    <row r="832" spans="1:17" x14ac:dyDescent="0.3">
      <c r="A832" t="str">
        <f t="shared" si="204"/>
        <v>S00831</v>
      </c>
      <c r="B832" t="str">
        <f t="shared" ca="1" si="205"/>
        <v>Alpha Traders</v>
      </c>
      <c r="C832" t="str">
        <f t="shared" ca="1" si="206"/>
        <v>Canada</v>
      </c>
      <c r="D832" t="str">
        <f t="shared" ca="1" si="207"/>
        <v>Spices</v>
      </c>
      <c r="E832">
        <f t="shared" ca="1" si="208"/>
        <v>228</v>
      </c>
      <c r="F832" s="3">
        <f t="shared" ca="1" si="209"/>
        <v>226</v>
      </c>
      <c r="G832">
        <f t="shared" ca="1" si="210"/>
        <v>51528</v>
      </c>
      <c r="H832">
        <f t="shared" ca="1" si="211"/>
        <v>35039.040000000001</v>
      </c>
      <c r="I832">
        <f t="shared" ca="1" si="212"/>
        <v>6614</v>
      </c>
      <c r="J832">
        <f t="shared" ca="1" si="213"/>
        <v>811</v>
      </c>
      <c r="K832" s="1">
        <f t="shared" ca="1" si="214"/>
        <v>46149</v>
      </c>
      <c r="L832" s="1">
        <f t="shared" ca="1" si="215"/>
        <v>46167</v>
      </c>
      <c r="M832" s="1">
        <f t="shared" ca="1" si="216"/>
        <v>46169</v>
      </c>
      <c r="N832">
        <f t="shared" ca="1" si="217"/>
        <v>42464.04</v>
      </c>
      <c r="O832" s="3">
        <f t="shared" ca="1" si="218"/>
        <v>9063.9599999999991</v>
      </c>
      <c r="P832" s="2">
        <f t="shared" ca="1" si="219"/>
        <v>0.17590358639962736</v>
      </c>
      <c r="Q832" t="str">
        <f t="shared" ca="1" si="220"/>
        <v>Late</v>
      </c>
    </row>
    <row r="833" spans="1:17" x14ac:dyDescent="0.3">
      <c r="A833" t="str">
        <f t="shared" si="204"/>
        <v>S00832</v>
      </c>
      <c r="B833" t="str">
        <f t="shared" ca="1" si="205"/>
        <v>Prime Wholesale</v>
      </c>
      <c r="C833" t="str">
        <f t="shared" ca="1" si="206"/>
        <v>UK</v>
      </c>
      <c r="D833" t="str">
        <f t="shared" ca="1" si="207"/>
        <v>Rice</v>
      </c>
      <c r="E833">
        <f t="shared" ca="1" si="208"/>
        <v>137</v>
      </c>
      <c r="F833" s="3">
        <f t="shared" ca="1" si="209"/>
        <v>738</v>
      </c>
      <c r="G833">
        <f t="shared" ca="1" si="210"/>
        <v>101106</v>
      </c>
      <c r="H833">
        <f t="shared" ca="1" si="211"/>
        <v>61674.66</v>
      </c>
      <c r="I833">
        <f t="shared" ca="1" si="212"/>
        <v>4676</v>
      </c>
      <c r="J833">
        <f t="shared" ca="1" si="213"/>
        <v>1730</v>
      </c>
      <c r="K833" s="1">
        <f t="shared" ca="1" si="214"/>
        <v>46266</v>
      </c>
      <c r="L833" s="1">
        <f t="shared" ca="1" si="215"/>
        <v>46281</v>
      </c>
      <c r="M833" s="1">
        <f t="shared" ca="1" si="216"/>
        <v>46279</v>
      </c>
      <c r="N833">
        <f t="shared" ca="1" si="217"/>
        <v>68080.66</v>
      </c>
      <c r="O833" s="3">
        <f t="shared" ca="1" si="218"/>
        <v>33025.339999999997</v>
      </c>
      <c r="P833" s="2">
        <f t="shared" ca="1" si="219"/>
        <v>0.32664075326884651</v>
      </c>
      <c r="Q833" t="str">
        <f t="shared" ca="1" si="220"/>
        <v>On Time</v>
      </c>
    </row>
    <row r="834" spans="1:17" x14ac:dyDescent="0.3">
      <c r="A834" t="str">
        <f t="shared" si="204"/>
        <v>S00833</v>
      </c>
      <c r="B834" t="str">
        <f t="shared" ca="1" si="205"/>
        <v>Prime Wholesale</v>
      </c>
      <c r="C834" t="str">
        <f t="shared" ca="1" si="206"/>
        <v>Canada</v>
      </c>
      <c r="D834" t="str">
        <f t="shared" ca="1" si="207"/>
        <v>Tea</v>
      </c>
      <c r="E834">
        <f t="shared" ca="1" si="208"/>
        <v>446</v>
      </c>
      <c r="F834" s="3">
        <f t="shared" ca="1" si="209"/>
        <v>728</v>
      </c>
      <c r="G834">
        <f t="shared" ca="1" si="210"/>
        <v>324688</v>
      </c>
      <c r="H834">
        <f t="shared" ca="1" si="211"/>
        <v>240269.12</v>
      </c>
      <c r="I834">
        <f t="shared" ca="1" si="212"/>
        <v>9932</v>
      </c>
      <c r="J834">
        <f t="shared" ca="1" si="213"/>
        <v>3429</v>
      </c>
      <c r="K834" s="1">
        <f t="shared" ca="1" si="214"/>
        <v>46371</v>
      </c>
      <c r="L834" s="1">
        <f t="shared" ca="1" si="215"/>
        <v>46380</v>
      </c>
      <c r="M834" s="1">
        <f t="shared" ca="1" si="216"/>
        <v>46377</v>
      </c>
      <c r="N834">
        <f t="shared" ca="1" si="217"/>
        <v>253630.12</v>
      </c>
      <c r="O834" s="3">
        <f t="shared" ca="1" si="218"/>
        <v>71057.88</v>
      </c>
      <c r="P834" s="2">
        <f t="shared" ca="1" si="219"/>
        <v>0.21884972650667719</v>
      </c>
      <c r="Q834" t="str">
        <f t="shared" ca="1" si="220"/>
        <v>On Time</v>
      </c>
    </row>
    <row r="835" spans="1:17" x14ac:dyDescent="0.3">
      <c r="A835" t="str">
        <f t="shared" ref="A835:A898" si="221">"S"&amp;TEXT(ROW()-1,"00000")</f>
        <v>S00834</v>
      </c>
      <c r="B835" t="str">
        <f t="shared" ref="B835:B898" ca="1" si="222">CHOOSE(RANDBETWEEN(1,6),"Alpha Traders","Beta Imports","Global Foods","FreshMart Ltd","Oceanic Exports","Prime Wholesale")</f>
        <v>Beta Imports</v>
      </c>
      <c r="C835" t="str">
        <f t="shared" ref="C835:C898" ca="1" si="223">CHOOSE(RANDBETWEEN(1,5),"UK","UAE","Canada","Australia","Singapore")</f>
        <v>UAE</v>
      </c>
      <c r="D835" t="str">
        <f t="shared" ref="D835:D898" ca="1" si="224">CHOOSE(RANDBETWEEN(1,5),"Pickles","Spices","Tea","Rice","Sauces")</f>
        <v>Sauces</v>
      </c>
      <c r="E835">
        <f t="shared" ref="E835:E898" ca="1" si="225">RANDBETWEEN(50,500)</f>
        <v>492</v>
      </c>
      <c r="F835" s="3">
        <f t="shared" ref="F835:F898" ca="1" si="226">RANDBETWEEN(100,800)</f>
        <v>422</v>
      </c>
      <c r="G835">
        <f t="shared" ref="G835:G898" ca="1" si="227">E835*F835</f>
        <v>207624</v>
      </c>
      <c r="H835">
        <f t="shared" ref="H835:H898" ca="1" si="228">ROUND(G835*RANDBETWEEN(45,75)/100,2)</f>
        <v>155718</v>
      </c>
      <c r="I835">
        <f t="shared" ref="I835:I898" ca="1" si="229">RANDBETWEEN(1500,12000)</f>
        <v>4123</v>
      </c>
      <c r="J835">
        <f t="shared" ref="J835:J898" ca="1" si="230">RANDBETWEEN(500,4000)</f>
        <v>2000</v>
      </c>
      <c r="K835" s="1">
        <f t="shared" ref="K835:K898" ca="1" si="231">DATE(2025,1,1)+RANDBETWEEN(0,729)</f>
        <v>45879</v>
      </c>
      <c r="L835" s="1">
        <f t="shared" ref="L835:L898" ca="1" si="232">K835+RANDBETWEEN(7,20)</f>
        <v>45886</v>
      </c>
      <c r="M835" s="1">
        <f t="shared" ref="M835:M898" ca="1" si="233">L835+RANDBETWEEN(-3,6)</f>
        <v>45883</v>
      </c>
      <c r="N835">
        <f t="shared" ref="N835:N898" ca="1" si="234">H835+I835+J835</f>
        <v>161841</v>
      </c>
      <c r="O835" s="3">
        <f t="shared" ref="O835:O898" ca="1" si="235">G835-N835</f>
        <v>45783</v>
      </c>
      <c r="P835" s="2">
        <f t="shared" ref="P835:P898" ca="1" si="236">IFERROR(O835/G835,0)</f>
        <v>0.22050918968905328</v>
      </c>
      <c r="Q835" t="str">
        <f t="shared" ref="Q835:Q898" ca="1" si="237">IF(M835&lt;=L835,"On Time","Late")</f>
        <v>On Time</v>
      </c>
    </row>
    <row r="836" spans="1:17" x14ac:dyDescent="0.3">
      <c r="A836" t="str">
        <f t="shared" si="221"/>
        <v>S00835</v>
      </c>
      <c r="B836" t="str">
        <f t="shared" ca="1" si="222"/>
        <v>FreshMart Ltd</v>
      </c>
      <c r="C836" t="str">
        <f t="shared" ca="1" si="223"/>
        <v>Singapore</v>
      </c>
      <c r="D836" t="str">
        <f t="shared" ca="1" si="224"/>
        <v>Spices</v>
      </c>
      <c r="E836">
        <f t="shared" ca="1" si="225"/>
        <v>221</v>
      </c>
      <c r="F836" s="3">
        <f t="shared" ca="1" si="226"/>
        <v>124</v>
      </c>
      <c r="G836">
        <f t="shared" ca="1" si="227"/>
        <v>27404</v>
      </c>
      <c r="H836">
        <f t="shared" ca="1" si="228"/>
        <v>16442.400000000001</v>
      </c>
      <c r="I836">
        <f t="shared" ca="1" si="229"/>
        <v>11116</v>
      </c>
      <c r="J836">
        <f t="shared" ca="1" si="230"/>
        <v>744</v>
      </c>
      <c r="K836" s="1">
        <f t="shared" ca="1" si="231"/>
        <v>45693</v>
      </c>
      <c r="L836" s="1">
        <f t="shared" ca="1" si="232"/>
        <v>45703</v>
      </c>
      <c r="M836" s="1">
        <f t="shared" ca="1" si="233"/>
        <v>45709</v>
      </c>
      <c r="N836">
        <f t="shared" ca="1" si="234"/>
        <v>28302.400000000001</v>
      </c>
      <c r="O836" s="3">
        <f t="shared" ca="1" si="235"/>
        <v>-898.40000000000146</v>
      </c>
      <c r="P836" s="2">
        <f t="shared" ca="1" si="236"/>
        <v>-3.2783535250328476E-2</v>
      </c>
      <c r="Q836" t="str">
        <f t="shared" ca="1" si="237"/>
        <v>Late</v>
      </c>
    </row>
    <row r="837" spans="1:17" x14ac:dyDescent="0.3">
      <c r="A837" t="str">
        <f t="shared" si="221"/>
        <v>S00836</v>
      </c>
      <c r="B837" t="str">
        <f t="shared" ca="1" si="222"/>
        <v>Beta Imports</v>
      </c>
      <c r="C837" t="str">
        <f t="shared" ca="1" si="223"/>
        <v>UK</v>
      </c>
      <c r="D837" t="str">
        <f t="shared" ca="1" si="224"/>
        <v>Sauces</v>
      </c>
      <c r="E837">
        <f t="shared" ca="1" si="225"/>
        <v>63</v>
      </c>
      <c r="F837" s="3">
        <f t="shared" ca="1" si="226"/>
        <v>615</v>
      </c>
      <c r="G837">
        <f t="shared" ca="1" si="227"/>
        <v>38745</v>
      </c>
      <c r="H837">
        <f t="shared" ca="1" si="228"/>
        <v>28283.85</v>
      </c>
      <c r="I837">
        <f t="shared" ca="1" si="229"/>
        <v>3773</v>
      </c>
      <c r="J837">
        <f t="shared" ca="1" si="230"/>
        <v>2986</v>
      </c>
      <c r="K837" s="1">
        <f t="shared" ca="1" si="231"/>
        <v>45831</v>
      </c>
      <c r="L837" s="1">
        <f t="shared" ca="1" si="232"/>
        <v>45840</v>
      </c>
      <c r="M837" s="1">
        <f t="shared" ca="1" si="233"/>
        <v>45840</v>
      </c>
      <c r="N837">
        <f t="shared" ca="1" si="234"/>
        <v>35042.85</v>
      </c>
      <c r="O837" s="3">
        <f t="shared" ca="1" si="235"/>
        <v>3702.1500000000015</v>
      </c>
      <c r="P837" s="2">
        <f t="shared" ca="1" si="236"/>
        <v>9.5551684088269487E-2</v>
      </c>
      <c r="Q837" t="str">
        <f t="shared" ca="1" si="237"/>
        <v>On Time</v>
      </c>
    </row>
    <row r="838" spans="1:17" x14ac:dyDescent="0.3">
      <c r="A838" t="str">
        <f t="shared" si="221"/>
        <v>S00837</v>
      </c>
      <c r="B838" t="str">
        <f t="shared" ca="1" si="222"/>
        <v>Alpha Traders</v>
      </c>
      <c r="C838" t="str">
        <f t="shared" ca="1" si="223"/>
        <v>UK</v>
      </c>
      <c r="D838" t="str">
        <f t="shared" ca="1" si="224"/>
        <v>Tea</v>
      </c>
      <c r="E838">
        <f t="shared" ca="1" si="225"/>
        <v>233</v>
      </c>
      <c r="F838" s="3">
        <f t="shared" ca="1" si="226"/>
        <v>758</v>
      </c>
      <c r="G838">
        <f t="shared" ca="1" si="227"/>
        <v>176614</v>
      </c>
      <c r="H838">
        <f t="shared" ca="1" si="228"/>
        <v>113032.96000000001</v>
      </c>
      <c r="I838">
        <f t="shared" ca="1" si="229"/>
        <v>8021</v>
      </c>
      <c r="J838">
        <f t="shared" ca="1" si="230"/>
        <v>1337</v>
      </c>
      <c r="K838" s="1">
        <f t="shared" ca="1" si="231"/>
        <v>46329</v>
      </c>
      <c r="L838" s="1">
        <f t="shared" ca="1" si="232"/>
        <v>46343</v>
      </c>
      <c r="M838" s="1">
        <f t="shared" ca="1" si="233"/>
        <v>46348</v>
      </c>
      <c r="N838">
        <f t="shared" ca="1" si="234"/>
        <v>122390.96</v>
      </c>
      <c r="O838" s="3">
        <f t="shared" ca="1" si="235"/>
        <v>54223.039999999994</v>
      </c>
      <c r="P838" s="2">
        <f t="shared" ca="1" si="236"/>
        <v>0.30701439296997968</v>
      </c>
      <c r="Q838" t="str">
        <f t="shared" ca="1" si="237"/>
        <v>Late</v>
      </c>
    </row>
    <row r="839" spans="1:17" x14ac:dyDescent="0.3">
      <c r="A839" t="str">
        <f t="shared" si="221"/>
        <v>S00838</v>
      </c>
      <c r="B839" t="str">
        <f t="shared" ca="1" si="222"/>
        <v>FreshMart Ltd</v>
      </c>
      <c r="C839" t="str">
        <f t="shared" ca="1" si="223"/>
        <v>Australia</v>
      </c>
      <c r="D839" t="str">
        <f t="shared" ca="1" si="224"/>
        <v>Rice</v>
      </c>
      <c r="E839">
        <f t="shared" ca="1" si="225"/>
        <v>455</v>
      </c>
      <c r="F839" s="3">
        <f t="shared" ca="1" si="226"/>
        <v>727</v>
      </c>
      <c r="G839">
        <f t="shared" ca="1" si="227"/>
        <v>330785</v>
      </c>
      <c r="H839">
        <f t="shared" ca="1" si="228"/>
        <v>241473.05</v>
      </c>
      <c r="I839">
        <f t="shared" ca="1" si="229"/>
        <v>11212</v>
      </c>
      <c r="J839">
        <f t="shared" ca="1" si="230"/>
        <v>2338</v>
      </c>
      <c r="K839" s="1">
        <f t="shared" ca="1" si="231"/>
        <v>46013</v>
      </c>
      <c r="L839" s="1">
        <f t="shared" ca="1" si="232"/>
        <v>46023</v>
      </c>
      <c r="M839" s="1">
        <f t="shared" ca="1" si="233"/>
        <v>46025</v>
      </c>
      <c r="N839">
        <f t="shared" ca="1" si="234"/>
        <v>255023.05</v>
      </c>
      <c r="O839" s="3">
        <f t="shared" ca="1" si="235"/>
        <v>75761.950000000012</v>
      </c>
      <c r="P839" s="2">
        <f t="shared" ca="1" si="236"/>
        <v>0.2290368366159288</v>
      </c>
      <c r="Q839" t="str">
        <f t="shared" ca="1" si="237"/>
        <v>Late</v>
      </c>
    </row>
    <row r="840" spans="1:17" x14ac:dyDescent="0.3">
      <c r="A840" t="str">
        <f t="shared" si="221"/>
        <v>S00839</v>
      </c>
      <c r="B840" t="str">
        <f t="shared" ca="1" si="222"/>
        <v>Beta Imports</v>
      </c>
      <c r="C840" t="str">
        <f t="shared" ca="1" si="223"/>
        <v>Singapore</v>
      </c>
      <c r="D840" t="str">
        <f t="shared" ca="1" si="224"/>
        <v>Pickles</v>
      </c>
      <c r="E840">
        <f t="shared" ca="1" si="225"/>
        <v>379</v>
      </c>
      <c r="F840" s="3">
        <f t="shared" ca="1" si="226"/>
        <v>113</v>
      </c>
      <c r="G840">
        <f t="shared" ca="1" si="227"/>
        <v>42827</v>
      </c>
      <c r="H840">
        <f t="shared" ca="1" si="228"/>
        <v>21841.77</v>
      </c>
      <c r="I840">
        <f t="shared" ca="1" si="229"/>
        <v>10410</v>
      </c>
      <c r="J840">
        <f t="shared" ca="1" si="230"/>
        <v>2755</v>
      </c>
      <c r="K840" s="1">
        <f t="shared" ca="1" si="231"/>
        <v>46347</v>
      </c>
      <c r="L840" s="1">
        <f t="shared" ca="1" si="232"/>
        <v>46354</v>
      </c>
      <c r="M840" s="1">
        <f t="shared" ca="1" si="233"/>
        <v>46354</v>
      </c>
      <c r="N840">
        <f t="shared" ca="1" si="234"/>
        <v>35006.770000000004</v>
      </c>
      <c r="O840" s="3">
        <f t="shared" ca="1" si="235"/>
        <v>7820.2299999999959</v>
      </c>
      <c r="P840" s="2">
        <f t="shared" ca="1" si="236"/>
        <v>0.18260046232516861</v>
      </c>
      <c r="Q840" t="str">
        <f t="shared" ca="1" si="237"/>
        <v>On Time</v>
      </c>
    </row>
    <row r="841" spans="1:17" x14ac:dyDescent="0.3">
      <c r="A841" t="str">
        <f t="shared" si="221"/>
        <v>S00840</v>
      </c>
      <c r="B841" t="str">
        <f t="shared" ca="1" si="222"/>
        <v>Prime Wholesale</v>
      </c>
      <c r="C841" t="str">
        <f t="shared" ca="1" si="223"/>
        <v>Canada</v>
      </c>
      <c r="D841" t="str">
        <f t="shared" ca="1" si="224"/>
        <v>Spices</v>
      </c>
      <c r="E841">
        <f t="shared" ca="1" si="225"/>
        <v>335</v>
      </c>
      <c r="F841" s="3">
        <f t="shared" ca="1" si="226"/>
        <v>771</v>
      </c>
      <c r="G841">
        <f t="shared" ca="1" si="227"/>
        <v>258285</v>
      </c>
      <c r="H841">
        <f t="shared" ca="1" si="228"/>
        <v>167885.25</v>
      </c>
      <c r="I841">
        <f t="shared" ca="1" si="229"/>
        <v>1575</v>
      </c>
      <c r="J841">
        <f t="shared" ca="1" si="230"/>
        <v>1386</v>
      </c>
      <c r="K841" s="1">
        <f t="shared" ca="1" si="231"/>
        <v>46195</v>
      </c>
      <c r="L841" s="1">
        <f t="shared" ca="1" si="232"/>
        <v>46203</v>
      </c>
      <c r="M841" s="1">
        <f t="shared" ca="1" si="233"/>
        <v>46207</v>
      </c>
      <c r="N841">
        <f t="shared" ca="1" si="234"/>
        <v>170846.25</v>
      </c>
      <c r="O841" s="3">
        <f t="shared" ca="1" si="235"/>
        <v>87438.75</v>
      </c>
      <c r="P841" s="2">
        <f t="shared" ca="1" si="236"/>
        <v>0.33853591962367152</v>
      </c>
      <c r="Q841" t="str">
        <f t="shared" ca="1" si="237"/>
        <v>Late</v>
      </c>
    </row>
    <row r="842" spans="1:17" x14ac:dyDescent="0.3">
      <c r="A842" t="str">
        <f t="shared" si="221"/>
        <v>S00841</v>
      </c>
      <c r="B842" t="str">
        <f t="shared" ca="1" si="222"/>
        <v>Alpha Traders</v>
      </c>
      <c r="C842" t="str">
        <f t="shared" ca="1" si="223"/>
        <v>Canada</v>
      </c>
      <c r="D842" t="str">
        <f t="shared" ca="1" si="224"/>
        <v>Rice</v>
      </c>
      <c r="E842">
        <f t="shared" ca="1" si="225"/>
        <v>349</v>
      </c>
      <c r="F842" s="3">
        <f t="shared" ca="1" si="226"/>
        <v>378</v>
      </c>
      <c r="G842">
        <f t="shared" ca="1" si="227"/>
        <v>131922</v>
      </c>
      <c r="H842">
        <f t="shared" ca="1" si="228"/>
        <v>91026.18</v>
      </c>
      <c r="I842">
        <f t="shared" ca="1" si="229"/>
        <v>6824</v>
      </c>
      <c r="J842">
        <f t="shared" ca="1" si="230"/>
        <v>2632</v>
      </c>
      <c r="K842" s="1">
        <f t="shared" ca="1" si="231"/>
        <v>46207</v>
      </c>
      <c r="L842" s="1">
        <f t="shared" ca="1" si="232"/>
        <v>46220</v>
      </c>
      <c r="M842" s="1">
        <f t="shared" ca="1" si="233"/>
        <v>46224</v>
      </c>
      <c r="N842">
        <f t="shared" ca="1" si="234"/>
        <v>100482.18</v>
      </c>
      <c r="O842" s="3">
        <f t="shared" ca="1" si="235"/>
        <v>31439.820000000007</v>
      </c>
      <c r="P842" s="2">
        <f t="shared" ca="1" si="236"/>
        <v>0.23832128075681089</v>
      </c>
      <c r="Q842" t="str">
        <f t="shared" ca="1" si="237"/>
        <v>Late</v>
      </c>
    </row>
    <row r="843" spans="1:17" x14ac:dyDescent="0.3">
      <c r="A843" t="str">
        <f t="shared" si="221"/>
        <v>S00842</v>
      </c>
      <c r="B843" t="str">
        <f t="shared" ca="1" si="222"/>
        <v>Oceanic Exports</v>
      </c>
      <c r="C843" t="str">
        <f t="shared" ca="1" si="223"/>
        <v>Canada</v>
      </c>
      <c r="D843" t="str">
        <f t="shared" ca="1" si="224"/>
        <v>Sauces</v>
      </c>
      <c r="E843">
        <f t="shared" ca="1" si="225"/>
        <v>93</v>
      </c>
      <c r="F843" s="3">
        <f t="shared" ca="1" si="226"/>
        <v>146</v>
      </c>
      <c r="G843">
        <f t="shared" ca="1" si="227"/>
        <v>13578</v>
      </c>
      <c r="H843">
        <f t="shared" ca="1" si="228"/>
        <v>8689.92</v>
      </c>
      <c r="I843">
        <f t="shared" ca="1" si="229"/>
        <v>2453</v>
      </c>
      <c r="J843">
        <f t="shared" ca="1" si="230"/>
        <v>3801</v>
      </c>
      <c r="K843" s="1">
        <f t="shared" ca="1" si="231"/>
        <v>46256</v>
      </c>
      <c r="L843" s="1">
        <f t="shared" ca="1" si="232"/>
        <v>46270</v>
      </c>
      <c r="M843" s="1">
        <f t="shared" ca="1" si="233"/>
        <v>46270</v>
      </c>
      <c r="N843">
        <f t="shared" ca="1" si="234"/>
        <v>14943.92</v>
      </c>
      <c r="O843" s="3">
        <f t="shared" ca="1" si="235"/>
        <v>-1365.92</v>
      </c>
      <c r="P843" s="2">
        <f t="shared" ca="1" si="236"/>
        <v>-0.10059802621888349</v>
      </c>
      <c r="Q843" t="str">
        <f t="shared" ca="1" si="237"/>
        <v>On Time</v>
      </c>
    </row>
    <row r="844" spans="1:17" x14ac:dyDescent="0.3">
      <c r="A844" t="str">
        <f t="shared" si="221"/>
        <v>S00843</v>
      </c>
      <c r="B844" t="str">
        <f t="shared" ca="1" si="222"/>
        <v>Alpha Traders</v>
      </c>
      <c r="C844" t="str">
        <f t="shared" ca="1" si="223"/>
        <v>UAE</v>
      </c>
      <c r="D844" t="str">
        <f t="shared" ca="1" si="224"/>
        <v>Pickles</v>
      </c>
      <c r="E844">
        <f t="shared" ca="1" si="225"/>
        <v>141</v>
      </c>
      <c r="F844" s="3">
        <f t="shared" ca="1" si="226"/>
        <v>461</v>
      </c>
      <c r="G844">
        <f t="shared" ca="1" si="227"/>
        <v>65001</v>
      </c>
      <c r="H844">
        <f t="shared" ca="1" si="228"/>
        <v>48100.74</v>
      </c>
      <c r="I844">
        <f t="shared" ca="1" si="229"/>
        <v>11427</v>
      </c>
      <c r="J844">
        <f t="shared" ca="1" si="230"/>
        <v>2169</v>
      </c>
      <c r="K844" s="1">
        <f t="shared" ca="1" si="231"/>
        <v>46139</v>
      </c>
      <c r="L844" s="1">
        <f t="shared" ca="1" si="232"/>
        <v>46152</v>
      </c>
      <c r="M844" s="1">
        <f t="shared" ca="1" si="233"/>
        <v>46152</v>
      </c>
      <c r="N844">
        <f t="shared" ca="1" si="234"/>
        <v>61696.74</v>
      </c>
      <c r="O844" s="3">
        <f t="shared" ca="1" si="235"/>
        <v>3304.260000000002</v>
      </c>
      <c r="P844" s="2">
        <f t="shared" ca="1" si="236"/>
        <v>5.0833987169428191E-2</v>
      </c>
      <c r="Q844" t="str">
        <f t="shared" ca="1" si="237"/>
        <v>On Time</v>
      </c>
    </row>
    <row r="845" spans="1:17" x14ac:dyDescent="0.3">
      <c r="A845" t="str">
        <f t="shared" si="221"/>
        <v>S00844</v>
      </c>
      <c r="B845" t="str">
        <f t="shared" ca="1" si="222"/>
        <v>Alpha Traders</v>
      </c>
      <c r="C845" t="str">
        <f t="shared" ca="1" si="223"/>
        <v>Australia</v>
      </c>
      <c r="D845" t="str">
        <f t="shared" ca="1" si="224"/>
        <v>Pickles</v>
      </c>
      <c r="E845">
        <f t="shared" ca="1" si="225"/>
        <v>432</v>
      </c>
      <c r="F845" s="3">
        <f t="shared" ca="1" si="226"/>
        <v>122</v>
      </c>
      <c r="G845">
        <f t="shared" ca="1" si="227"/>
        <v>52704</v>
      </c>
      <c r="H845">
        <f t="shared" ca="1" si="228"/>
        <v>28460.16</v>
      </c>
      <c r="I845">
        <f t="shared" ca="1" si="229"/>
        <v>10529</v>
      </c>
      <c r="J845">
        <f t="shared" ca="1" si="230"/>
        <v>2695</v>
      </c>
      <c r="K845" s="1">
        <f t="shared" ca="1" si="231"/>
        <v>46264</v>
      </c>
      <c r="L845" s="1">
        <f t="shared" ca="1" si="232"/>
        <v>46284</v>
      </c>
      <c r="M845" s="1">
        <f t="shared" ca="1" si="233"/>
        <v>46286</v>
      </c>
      <c r="N845">
        <f t="shared" ca="1" si="234"/>
        <v>41684.160000000003</v>
      </c>
      <c r="O845" s="3">
        <f t="shared" ca="1" si="235"/>
        <v>11019.839999999997</v>
      </c>
      <c r="P845" s="2">
        <f t="shared" ca="1" si="236"/>
        <v>0.20908925318761379</v>
      </c>
      <c r="Q845" t="str">
        <f t="shared" ca="1" si="237"/>
        <v>Late</v>
      </c>
    </row>
    <row r="846" spans="1:17" x14ac:dyDescent="0.3">
      <c r="A846" t="str">
        <f t="shared" si="221"/>
        <v>S00845</v>
      </c>
      <c r="B846" t="str">
        <f t="shared" ca="1" si="222"/>
        <v>Oceanic Exports</v>
      </c>
      <c r="C846" t="str">
        <f t="shared" ca="1" si="223"/>
        <v>Canada</v>
      </c>
      <c r="D846" t="str">
        <f t="shared" ca="1" si="224"/>
        <v>Rice</v>
      </c>
      <c r="E846">
        <f t="shared" ca="1" si="225"/>
        <v>128</v>
      </c>
      <c r="F846" s="3">
        <f t="shared" ca="1" si="226"/>
        <v>143</v>
      </c>
      <c r="G846">
        <f t="shared" ca="1" si="227"/>
        <v>18304</v>
      </c>
      <c r="H846">
        <f t="shared" ca="1" si="228"/>
        <v>10799.36</v>
      </c>
      <c r="I846">
        <f t="shared" ca="1" si="229"/>
        <v>7956</v>
      </c>
      <c r="J846">
        <f t="shared" ca="1" si="230"/>
        <v>832</v>
      </c>
      <c r="K846" s="1">
        <f t="shared" ca="1" si="231"/>
        <v>46343</v>
      </c>
      <c r="L846" s="1">
        <f t="shared" ca="1" si="232"/>
        <v>46355</v>
      </c>
      <c r="M846" s="1">
        <f t="shared" ca="1" si="233"/>
        <v>46357</v>
      </c>
      <c r="N846">
        <f t="shared" ca="1" si="234"/>
        <v>19587.36</v>
      </c>
      <c r="O846" s="3">
        <f t="shared" ca="1" si="235"/>
        <v>-1283.3600000000006</v>
      </c>
      <c r="P846" s="2">
        <f t="shared" ca="1" si="236"/>
        <v>-7.0113636363636392E-2</v>
      </c>
      <c r="Q846" t="str">
        <f t="shared" ca="1" si="237"/>
        <v>Late</v>
      </c>
    </row>
    <row r="847" spans="1:17" x14ac:dyDescent="0.3">
      <c r="A847" t="str">
        <f t="shared" si="221"/>
        <v>S00846</v>
      </c>
      <c r="B847" t="str">
        <f t="shared" ca="1" si="222"/>
        <v>Global Foods</v>
      </c>
      <c r="C847" t="str">
        <f t="shared" ca="1" si="223"/>
        <v>Canada</v>
      </c>
      <c r="D847" t="str">
        <f t="shared" ca="1" si="224"/>
        <v>Spices</v>
      </c>
      <c r="E847">
        <f t="shared" ca="1" si="225"/>
        <v>143</v>
      </c>
      <c r="F847" s="3">
        <f t="shared" ca="1" si="226"/>
        <v>240</v>
      </c>
      <c r="G847">
        <f t="shared" ca="1" si="227"/>
        <v>34320</v>
      </c>
      <c r="H847">
        <f t="shared" ca="1" si="228"/>
        <v>18876</v>
      </c>
      <c r="I847">
        <f t="shared" ca="1" si="229"/>
        <v>7616</v>
      </c>
      <c r="J847">
        <f t="shared" ca="1" si="230"/>
        <v>2268</v>
      </c>
      <c r="K847" s="1">
        <f t="shared" ca="1" si="231"/>
        <v>45938</v>
      </c>
      <c r="L847" s="1">
        <f t="shared" ca="1" si="232"/>
        <v>45949</v>
      </c>
      <c r="M847" s="1">
        <f t="shared" ca="1" si="233"/>
        <v>45955</v>
      </c>
      <c r="N847">
        <f t="shared" ca="1" si="234"/>
        <v>28760</v>
      </c>
      <c r="O847" s="3">
        <f t="shared" ca="1" si="235"/>
        <v>5560</v>
      </c>
      <c r="P847" s="2">
        <f t="shared" ca="1" si="236"/>
        <v>0.16200466200466201</v>
      </c>
      <c r="Q847" t="str">
        <f t="shared" ca="1" si="237"/>
        <v>Late</v>
      </c>
    </row>
    <row r="848" spans="1:17" x14ac:dyDescent="0.3">
      <c r="A848" t="str">
        <f t="shared" si="221"/>
        <v>S00847</v>
      </c>
      <c r="B848" t="str">
        <f t="shared" ca="1" si="222"/>
        <v>Alpha Traders</v>
      </c>
      <c r="C848" t="str">
        <f t="shared" ca="1" si="223"/>
        <v>Australia</v>
      </c>
      <c r="D848" t="str">
        <f t="shared" ca="1" si="224"/>
        <v>Spices</v>
      </c>
      <c r="E848">
        <f t="shared" ca="1" si="225"/>
        <v>321</v>
      </c>
      <c r="F848" s="3">
        <f t="shared" ca="1" si="226"/>
        <v>680</v>
      </c>
      <c r="G848">
        <f t="shared" ca="1" si="227"/>
        <v>218280</v>
      </c>
      <c r="H848">
        <f t="shared" ca="1" si="228"/>
        <v>109140</v>
      </c>
      <c r="I848">
        <f t="shared" ca="1" si="229"/>
        <v>1853</v>
      </c>
      <c r="J848">
        <f t="shared" ca="1" si="230"/>
        <v>565</v>
      </c>
      <c r="K848" s="1">
        <f t="shared" ca="1" si="231"/>
        <v>45913</v>
      </c>
      <c r="L848" s="1">
        <f t="shared" ca="1" si="232"/>
        <v>45921</v>
      </c>
      <c r="M848" s="1">
        <f t="shared" ca="1" si="233"/>
        <v>45919</v>
      </c>
      <c r="N848">
        <f t="shared" ca="1" si="234"/>
        <v>111558</v>
      </c>
      <c r="O848" s="3">
        <f t="shared" ca="1" si="235"/>
        <v>106722</v>
      </c>
      <c r="P848" s="2">
        <f t="shared" ca="1" si="236"/>
        <v>0.48892248488180318</v>
      </c>
      <c r="Q848" t="str">
        <f t="shared" ca="1" si="237"/>
        <v>On Time</v>
      </c>
    </row>
    <row r="849" spans="1:17" x14ac:dyDescent="0.3">
      <c r="A849" t="str">
        <f t="shared" si="221"/>
        <v>S00848</v>
      </c>
      <c r="B849" t="str">
        <f t="shared" ca="1" si="222"/>
        <v>FreshMart Ltd</v>
      </c>
      <c r="C849" t="str">
        <f t="shared" ca="1" si="223"/>
        <v>UAE</v>
      </c>
      <c r="D849" t="str">
        <f t="shared" ca="1" si="224"/>
        <v>Spices</v>
      </c>
      <c r="E849">
        <f t="shared" ca="1" si="225"/>
        <v>90</v>
      </c>
      <c r="F849" s="3">
        <f t="shared" ca="1" si="226"/>
        <v>279</v>
      </c>
      <c r="G849">
        <f t="shared" ca="1" si="227"/>
        <v>25110</v>
      </c>
      <c r="H849">
        <f t="shared" ca="1" si="228"/>
        <v>14312.7</v>
      </c>
      <c r="I849">
        <f t="shared" ca="1" si="229"/>
        <v>2687</v>
      </c>
      <c r="J849">
        <f t="shared" ca="1" si="230"/>
        <v>2925</v>
      </c>
      <c r="K849" s="1">
        <f t="shared" ca="1" si="231"/>
        <v>46078</v>
      </c>
      <c r="L849" s="1">
        <f t="shared" ca="1" si="232"/>
        <v>46097</v>
      </c>
      <c r="M849" s="1">
        <f t="shared" ca="1" si="233"/>
        <v>46100</v>
      </c>
      <c r="N849">
        <f t="shared" ca="1" si="234"/>
        <v>19924.7</v>
      </c>
      <c r="O849" s="3">
        <f t="shared" ca="1" si="235"/>
        <v>5185.2999999999993</v>
      </c>
      <c r="P849" s="2">
        <f t="shared" ca="1" si="236"/>
        <v>0.20650338510553562</v>
      </c>
      <c r="Q849" t="str">
        <f t="shared" ca="1" si="237"/>
        <v>Late</v>
      </c>
    </row>
    <row r="850" spans="1:17" x14ac:dyDescent="0.3">
      <c r="A850" t="str">
        <f t="shared" si="221"/>
        <v>S00849</v>
      </c>
      <c r="B850" t="str">
        <f t="shared" ca="1" si="222"/>
        <v>Beta Imports</v>
      </c>
      <c r="C850" t="str">
        <f t="shared" ca="1" si="223"/>
        <v>UK</v>
      </c>
      <c r="D850" t="str">
        <f t="shared" ca="1" si="224"/>
        <v>Sauces</v>
      </c>
      <c r="E850">
        <f t="shared" ca="1" si="225"/>
        <v>448</v>
      </c>
      <c r="F850" s="3">
        <f t="shared" ca="1" si="226"/>
        <v>417</v>
      </c>
      <c r="G850">
        <f t="shared" ca="1" si="227"/>
        <v>186816</v>
      </c>
      <c r="H850">
        <f t="shared" ca="1" si="228"/>
        <v>85935.360000000001</v>
      </c>
      <c r="I850">
        <f t="shared" ca="1" si="229"/>
        <v>1589</v>
      </c>
      <c r="J850">
        <f t="shared" ca="1" si="230"/>
        <v>1135</v>
      </c>
      <c r="K850" s="1">
        <f t="shared" ca="1" si="231"/>
        <v>46110</v>
      </c>
      <c r="L850" s="1">
        <f t="shared" ca="1" si="232"/>
        <v>46122</v>
      </c>
      <c r="M850" s="1">
        <f t="shared" ca="1" si="233"/>
        <v>46122</v>
      </c>
      <c r="N850">
        <f t="shared" ca="1" si="234"/>
        <v>88659.36</v>
      </c>
      <c r="O850" s="3">
        <f t="shared" ca="1" si="235"/>
        <v>98156.64</v>
      </c>
      <c r="P850" s="2">
        <f t="shared" ca="1" si="236"/>
        <v>0.52541880781089412</v>
      </c>
      <c r="Q850" t="str">
        <f t="shared" ca="1" si="237"/>
        <v>On Time</v>
      </c>
    </row>
    <row r="851" spans="1:17" x14ac:dyDescent="0.3">
      <c r="A851" t="str">
        <f t="shared" si="221"/>
        <v>S00850</v>
      </c>
      <c r="B851" t="str">
        <f t="shared" ca="1" si="222"/>
        <v>Beta Imports</v>
      </c>
      <c r="C851" t="str">
        <f t="shared" ca="1" si="223"/>
        <v>UAE</v>
      </c>
      <c r="D851" t="str">
        <f t="shared" ca="1" si="224"/>
        <v>Tea</v>
      </c>
      <c r="E851">
        <f t="shared" ca="1" si="225"/>
        <v>99</v>
      </c>
      <c r="F851" s="3">
        <f t="shared" ca="1" si="226"/>
        <v>429</v>
      </c>
      <c r="G851">
        <f t="shared" ca="1" si="227"/>
        <v>42471</v>
      </c>
      <c r="H851">
        <f t="shared" ca="1" si="228"/>
        <v>29729.7</v>
      </c>
      <c r="I851">
        <f t="shared" ca="1" si="229"/>
        <v>9410</v>
      </c>
      <c r="J851">
        <f t="shared" ca="1" si="230"/>
        <v>2436</v>
      </c>
      <c r="K851" s="1">
        <f t="shared" ca="1" si="231"/>
        <v>45709</v>
      </c>
      <c r="L851" s="1">
        <f t="shared" ca="1" si="232"/>
        <v>45719</v>
      </c>
      <c r="M851" s="1">
        <f t="shared" ca="1" si="233"/>
        <v>45722</v>
      </c>
      <c r="N851">
        <f t="shared" ca="1" si="234"/>
        <v>41575.699999999997</v>
      </c>
      <c r="O851" s="3">
        <f t="shared" ca="1" si="235"/>
        <v>895.30000000000291</v>
      </c>
      <c r="P851" s="2">
        <f t="shared" ca="1" si="236"/>
        <v>2.108026653481206E-2</v>
      </c>
      <c r="Q851" t="str">
        <f t="shared" ca="1" si="237"/>
        <v>Late</v>
      </c>
    </row>
    <row r="852" spans="1:17" x14ac:dyDescent="0.3">
      <c r="A852" t="str">
        <f t="shared" si="221"/>
        <v>S00851</v>
      </c>
      <c r="B852" t="str">
        <f t="shared" ca="1" si="222"/>
        <v>Global Foods</v>
      </c>
      <c r="C852" t="str">
        <f t="shared" ca="1" si="223"/>
        <v>Singapore</v>
      </c>
      <c r="D852" t="str">
        <f t="shared" ca="1" si="224"/>
        <v>Pickles</v>
      </c>
      <c r="E852">
        <f t="shared" ca="1" si="225"/>
        <v>316</v>
      </c>
      <c r="F852" s="3">
        <f t="shared" ca="1" si="226"/>
        <v>167</v>
      </c>
      <c r="G852">
        <f t="shared" ca="1" si="227"/>
        <v>52772</v>
      </c>
      <c r="H852">
        <f t="shared" ca="1" si="228"/>
        <v>32718.639999999999</v>
      </c>
      <c r="I852">
        <f t="shared" ca="1" si="229"/>
        <v>10483</v>
      </c>
      <c r="J852">
        <f t="shared" ca="1" si="230"/>
        <v>2626</v>
      </c>
      <c r="K852" s="1">
        <f t="shared" ca="1" si="231"/>
        <v>45942</v>
      </c>
      <c r="L852" s="1">
        <f t="shared" ca="1" si="232"/>
        <v>45958</v>
      </c>
      <c r="M852" s="1">
        <f t="shared" ca="1" si="233"/>
        <v>45959</v>
      </c>
      <c r="N852">
        <f t="shared" ca="1" si="234"/>
        <v>45827.64</v>
      </c>
      <c r="O852" s="3">
        <f t="shared" ca="1" si="235"/>
        <v>6944.3600000000006</v>
      </c>
      <c r="P852" s="2">
        <f t="shared" ca="1" si="236"/>
        <v>0.13159175320245586</v>
      </c>
      <c r="Q852" t="str">
        <f t="shared" ca="1" si="237"/>
        <v>Late</v>
      </c>
    </row>
    <row r="853" spans="1:17" x14ac:dyDescent="0.3">
      <c r="A853" t="str">
        <f t="shared" si="221"/>
        <v>S00852</v>
      </c>
      <c r="B853" t="str">
        <f t="shared" ca="1" si="222"/>
        <v>Alpha Traders</v>
      </c>
      <c r="C853" t="str">
        <f t="shared" ca="1" si="223"/>
        <v>Australia</v>
      </c>
      <c r="D853" t="str">
        <f t="shared" ca="1" si="224"/>
        <v>Rice</v>
      </c>
      <c r="E853">
        <f t="shared" ca="1" si="225"/>
        <v>321</v>
      </c>
      <c r="F853" s="3">
        <f t="shared" ca="1" si="226"/>
        <v>373</v>
      </c>
      <c r="G853">
        <f t="shared" ca="1" si="227"/>
        <v>119733</v>
      </c>
      <c r="H853">
        <f t="shared" ca="1" si="228"/>
        <v>56274.51</v>
      </c>
      <c r="I853">
        <f t="shared" ca="1" si="229"/>
        <v>9753</v>
      </c>
      <c r="J853">
        <f t="shared" ca="1" si="230"/>
        <v>3242</v>
      </c>
      <c r="K853" s="1">
        <f t="shared" ca="1" si="231"/>
        <v>45729</v>
      </c>
      <c r="L853" s="1">
        <f t="shared" ca="1" si="232"/>
        <v>45748</v>
      </c>
      <c r="M853" s="1">
        <f t="shared" ca="1" si="233"/>
        <v>45753</v>
      </c>
      <c r="N853">
        <f t="shared" ca="1" si="234"/>
        <v>69269.510000000009</v>
      </c>
      <c r="O853" s="3">
        <f t="shared" ca="1" si="235"/>
        <v>50463.489999999991</v>
      </c>
      <c r="P853" s="2">
        <f t="shared" ca="1" si="236"/>
        <v>0.4214668470680597</v>
      </c>
      <c r="Q853" t="str">
        <f t="shared" ca="1" si="237"/>
        <v>Late</v>
      </c>
    </row>
    <row r="854" spans="1:17" x14ac:dyDescent="0.3">
      <c r="A854" t="str">
        <f t="shared" si="221"/>
        <v>S00853</v>
      </c>
      <c r="B854" t="str">
        <f t="shared" ca="1" si="222"/>
        <v>Beta Imports</v>
      </c>
      <c r="C854" t="str">
        <f t="shared" ca="1" si="223"/>
        <v>UK</v>
      </c>
      <c r="D854" t="str">
        <f t="shared" ca="1" si="224"/>
        <v>Pickles</v>
      </c>
      <c r="E854">
        <f t="shared" ca="1" si="225"/>
        <v>402</v>
      </c>
      <c r="F854" s="3">
        <f t="shared" ca="1" si="226"/>
        <v>735</v>
      </c>
      <c r="G854">
        <f t="shared" ca="1" si="227"/>
        <v>295470</v>
      </c>
      <c r="H854">
        <f t="shared" ca="1" si="228"/>
        <v>206829</v>
      </c>
      <c r="I854">
        <f t="shared" ca="1" si="229"/>
        <v>8212</v>
      </c>
      <c r="J854">
        <f t="shared" ca="1" si="230"/>
        <v>1843</v>
      </c>
      <c r="K854" s="1">
        <f t="shared" ca="1" si="231"/>
        <v>46005</v>
      </c>
      <c r="L854" s="1">
        <f t="shared" ca="1" si="232"/>
        <v>46014</v>
      </c>
      <c r="M854" s="1">
        <f t="shared" ca="1" si="233"/>
        <v>46012</v>
      </c>
      <c r="N854">
        <f t="shared" ca="1" si="234"/>
        <v>216884</v>
      </c>
      <c r="O854" s="3">
        <f t="shared" ca="1" si="235"/>
        <v>78586</v>
      </c>
      <c r="P854" s="2">
        <f t="shared" ca="1" si="236"/>
        <v>0.26596947236606083</v>
      </c>
      <c r="Q854" t="str">
        <f t="shared" ca="1" si="237"/>
        <v>On Time</v>
      </c>
    </row>
    <row r="855" spans="1:17" x14ac:dyDescent="0.3">
      <c r="A855" t="str">
        <f t="shared" si="221"/>
        <v>S00854</v>
      </c>
      <c r="B855" t="str">
        <f t="shared" ca="1" si="222"/>
        <v>FreshMart Ltd</v>
      </c>
      <c r="C855" t="str">
        <f t="shared" ca="1" si="223"/>
        <v>UAE</v>
      </c>
      <c r="D855" t="str">
        <f t="shared" ca="1" si="224"/>
        <v>Sauces</v>
      </c>
      <c r="E855">
        <f t="shared" ca="1" si="225"/>
        <v>158</v>
      </c>
      <c r="F855" s="3">
        <f t="shared" ca="1" si="226"/>
        <v>105</v>
      </c>
      <c r="G855">
        <f t="shared" ca="1" si="227"/>
        <v>16590</v>
      </c>
      <c r="H855">
        <f t="shared" ca="1" si="228"/>
        <v>10285.799999999999</v>
      </c>
      <c r="I855">
        <f t="shared" ca="1" si="229"/>
        <v>2788</v>
      </c>
      <c r="J855">
        <f t="shared" ca="1" si="230"/>
        <v>1270</v>
      </c>
      <c r="K855" s="1">
        <f t="shared" ca="1" si="231"/>
        <v>46236</v>
      </c>
      <c r="L855" s="1">
        <f t="shared" ca="1" si="232"/>
        <v>46243</v>
      </c>
      <c r="M855" s="1">
        <f t="shared" ca="1" si="233"/>
        <v>46249</v>
      </c>
      <c r="N855">
        <f t="shared" ca="1" si="234"/>
        <v>14343.8</v>
      </c>
      <c r="O855" s="3">
        <f t="shared" ca="1" si="235"/>
        <v>2246.2000000000007</v>
      </c>
      <c r="P855" s="2">
        <f t="shared" ca="1" si="236"/>
        <v>0.13539481615430987</v>
      </c>
      <c r="Q855" t="str">
        <f t="shared" ca="1" si="237"/>
        <v>Late</v>
      </c>
    </row>
    <row r="856" spans="1:17" x14ac:dyDescent="0.3">
      <c r="A856" t="str">
        <f t="shared" si="221"/>
        <v>S00855</v>
      </c>
      <c r="B856" t="str">
        <f t="shared" ca="1" si="222"/>
        <v>Beta Imports</v>
      </c>
      <c r="C856" t="str">
        <f t="shared" ca="1" si="223"/>
        <v>Canada</v>
      </c>
      <c r="D856" t="str">
        <f t="shared" ca="1" si="224"/>
        <v>Tea</v>
      </c>
      <c r="E856">
        <f t="shared" ca="1" si="225"/>
        <v>329</v>
      </c>
      <c r="F856" s="3">
        <f t="shared" ca="1" si="226"/>
        <v>627</v>
      </c>
      <c r="G856">
        <f t="shared" ca="1" si="227"/>
        <v>206283</v>
      </c>
      <c r="H856">
        <f t="shared" ca="1" si="228"/>
        <v>96953.01</v>
      </c>
      <c r="I856">
        <f t="shared" ca="1" si="229"/>
        <v>1633</v>
      </c>
      <c r="J856">
        <f t="shared" ca="1" si="230"/>
        <v>2171</v>
      </c>
      <c r="K856" s="1">
        <f t="shared" ca="1" si="231"/>
        <v>46332</v>
      </c>
      <c r="L856" s="1">
        <f t="shared" ca="1" si="232"/>
        <v>46350</v>
      </c>
      <c r="M856" s="1">
        <f t="shared" ca="1" si="233"/>
        <v>46350</v>
      </c>
      <c r="N856">
        <f t="shared" ca="1" si="234"/>
        <v>100757.01</v>
      </c>
      <c r="O856" s="3">
        <f t="shared" ca="1" si="235"/>
        <v>105525.99</v>
      </c>
      <c r="P856" s="2">
        <f t="shared" ca="1" si="236"/>
        <v>0.51155931414610034</v>
      </c>
      <c r="Q856" t="str">
        <f t="shared" ca="1" si="237"/>
        <v>On Time</v>
      </c>
    </row>
    <row r="857" spans="1:17" x14ac:dyDescent="0.3">
      <c r="A857" t="str">
        <f t="shared" si="221"/>
        <v>S00856</v>
      </c>
      <c r="B857" t="str">
        <f t="shared" ca="1" si="222"/>
        <v>Alpha Traders</v>
      </c>
      <c r="C857" t="str">
        <f t="shared" ca="1" si="223"/>
        <v>UAE</v>
      </c>
      <c r="D857" t="str">
        <f t="shared" ca="1" si="224"/>
        <v>Pickles</v>
      </c>
      <c r="E857">
        <f t="shared" ca="1" si="225"/>
        <v>66</v>
      </c>
      <c r="F857" s="3">
        <f t="shared" ca="1" si="226"/>
        <v>103</v>
      </c>
      <c r="G857">
        <f t="shared" ca="1" si="227"/>
        <v>6798</v>
      </c>
      <c r="H857">
        <f t="shared" ca="1" si="228"/>
        <v>3738.9</v>
      </c>
      <c r="I857">
        <f t="shared" ca="1" si="229"/>
        <v>10884</v>
      </c>
      <c r="J857">
        <f t="shared" ca="1" si="230"/>
        <v>1025</v>
      </c>
      <c r="K857" s="1">
        <f t="shared" ca="1" si="231"/>
        <v>46218</v>
      </c>
      <c r="L857" s="1">
        <f t="shared" ca="1" si="232"/>
        <v>46229</v>
      </c>
      <c r="M857" s="1">
        <f t="shared" ca="1" si="233"/>
        <v>46232</v>
      </c>
      <c r="N857">
        <f t="shared" ca="1" si="234"/>
        <v>15647.9</v>
      </c>
      <c r="O857" s="3">
        <f t="shared" ca="1" si="235"/>
        <v>-8849.9</v>
      </c>
      <c r="P857" s="2">
        <f t="shared" ca="1" si="236"/>
        <v>-1.3018387761106207</v>
      </c>
      <c r="Q857" t="str">
        <f t="shared" ca="1" si="237"/>
        <v>Late</v>
      </c>
    </row>
    <row r="858" spans="1:17" x14ac:dyDescent="0.3">
      <c r="A858" t="str">
        <f t="shared" si="221"/>
        <v>S00857</v>
      </c>
      <c r="B858" t="str">
        <f t="shared" ca="1" si="222"/>
        <v>FreshMart Ltd</v>
      </c>
      <c r="C858" t="str">
        <f t="shared" ca="1" si="223"/>
        <v>Singapore</v>
      </c>
      <c r="D858" t="str">
        <f t="shared" ca="1" si="224"/>
        <v>Sauces</v>
      </c>
      <c r="E858">
        <f t="shared" ca="1" si="225"/>
        <v>215</v>
      </c>
      <c r="F858" s="3">
        <f t="shared" ca="1" si="226"/>
        <v>161</v>
      </c>
      <c r="G858">
        <f t="shared" ca="1" si="227"/>
        <v>34615</v>
      </c>
      <c r="H858">
        <f t="shared" ca="1" si="228"/>
        <v>18692.099999999999</v>
      </c>
      <c r="I858">
        <f t="shared" ca="1" si="229"/>
        <v>6500</v>
      </c>
      <c r="J858">
        <f t="shared" ca="1" si="230"/>
        <v>1748</v>
      </c>
      <c r="K858" s="1">
        <f t="shared" ca="1" si="231"/>
        <v>45664</v>
      </c>
      <c r="L858" s="1">
        <f t="shared" ca="1" si="232"/>
        <v>45680</v>
      </c>
      <c r="M858" s="1">
        <f t="shared" ca="1" si="233"/>
        <v>45678</v>
      </c>
      <c r="N858">
        <f t="shared" ca="1" si="234"/>
        <v>26940.1</v>
      </c>
      <c r="O858" s="3">
        <f t="shared" ca="1" si="235"/>
        <v>7674.9000000000015</v>
      </c>
      <c r="P858" s="2">
        <f t="shared" ca="1" si="236"/>
        <v>0.22172179690885457</v>
      </c>
      <c r="Q858" t="str">
        <f t="shared" ca="1" si="237"/>
        <v>On Time</v>
      </c>
    </row>
    <row r="859" spans="1:17" x14ac:dyDescent="0.3">
      <c r="A859" t="str">
        <f t="shared" si="221"/>
        <v>S00858</v>
      </c>
      <c r="B859" t="str">
        <f t="shared" ca="1" si="222"/>
        <v>Alpha Traders</v>
      </c>
      <c r="C859" t="str">
        <f t="shared" ca="1" si="223"/>
        <v>Singapore</v>
      </c>
      <c r="D859" t="str">
        <f t="shared" ca="1" si="224"/>
        <v>Spices</v>
      </c>
      <c r="E859">
        <f t="shared" ca="1" si="225"/>
        <v>101</v>
      </c>
      <c r="F859" s="3">
        <f t="shared" ca="1" si="226"/>
        <v>360</v>
      </c>
      <c r="G859">
        <f t="shared" ca="1" si="227"/>
        <v>36360</v>
      </c>
      <c r="H859">
        <f t="shared" ca="1" si="228"/>
        <v>25088.400000000001</v>
      </c>
      <c r="I859">
        <f t="shared" ca="1" si="229"/>
        <v>3177</v>
      </c>
      <c r="J859">
        <f t="shared" ca="1" si="230"/>
        <v>1589</v>
      </c>
      <c r="K859" s="1">
        <f t="shared" ca="1" si="231"/>
        <v>45946</v>
      </c>
      <c r="L859" s="1">
        <f t="shared" ca="1" si="232"/>
        <v>45955</v>
      </c>
      <c r="M859" s="1">
        <f t="shared" ca="1" si="233"/>
        <v>45958</v>
      </c>
      <c r="N859">
        <f t="shared" ca="1" si="234"/>
        <v>29854.400000000001</v>
      </c>
      <c r="O859" s="3">
        <f t="shared" ca="1" si="235"/>
        <v>6505.5999999999985</v>
      </c>
      <c r="P859" s="2">
        <f t="shared" ca="1" si="236"/>
        <v>0.17892189218921889</v>
      </c>
      <c r="Q859" t="str">
        <f t="shared" ca="1" si="237"/>
        <v>Late</v>
      </c>
    </row>
    <row r="860" spans="1:17" x14ac:dyDescent="0.3">
      <c r="A860" t="str">
        <f t="shared" si="221"/>
        <v>S00859</v>
      </c>
      <c r="B860" t="str">
        <f t="shared" ca="1" si="222"/>
        <v>Prime Wholesale</v>
      </c>
      <c r="C860" t="str">
        <f t="shared" ca="1" si="223"/>
        <v>Canada</v>
      </c>
      <c r="D860" t="str">
        <f t="shared" ca="1" si="224"/>
        <v>Spices</v>
      </c>
      <c r="E860">
        <f t="shared" ca="1" si="225"/>
        <v>188</v>
      </c>
      <c r="F860" s="3">
        <f t="shared" ca="1" si="226"/>
        <v>200</v>
      </c>
      <c r="G860">
        <f t="shared" ca="1" si="227"/>
        <v>37600</v>
      </c>
      <c r="H860">
        <f t="shared" ca="1" si="228"/>
        <v>22936</v>
      </c>
      <c r="I860">
        <f t="shared" ca="1" si="229"/>
        <v>6064</v>
      </c>
      <c r="J860">
        <f t="shared" ca="1" si="230"/>
        <v>3234</v>
      </c>
      <c r="K860" s="1">
        <f t="shared" ca="1" si="231"/>
        <v>45821</v>
      </c>
      <c r="L860" s="1">
        <f t="shared" ca="1" si="232"/>
        <v>45836</v>
      </c>
      <c r="M860" s="1">
        <f t="shared" ca="1" si="233"/>
        <v>45839</v>
      </c>
      <c r="N860">
        <f t="shared" ca="1" si="234"/>
        <v>32234</v>
      </c>
      <c r="O860" s="3">
        <f t="shared" ca="1" si="235"/>
        <v>5366</v>
      </c>
      <c r="P860" s="2">
        <f t="shared" ca="1" si="236"/>
        <v>0.14271276595744681</v>
      </c>
      <c r="Q860" t="str">
        <f t="shared" ca="1" si="237"/>
        <v>Late</v>
      </c>
    </row>
    <row r="861" spans="1:17" x14ac:dyDescent="0.3">
      <c r="A861" t="str">
        <f t="shared" si="221"/>
        <v>S00860</v>
      </c>
      <c r="B861" t="str">
        <f t="shared" ca="1" si="222"/>
        <v>Beta Imports</v>
      </c>
      <c r="C861" t="str">
        <f t="shared" ca="1" si="223"/>
        <v>Canada</v>
      </c>
      <c r="D861" t="str">
        <f t="shared" ca="1" si="224"/>
        <v>Sauces</v>
      </c>
      <c r="E861">
        <f t="shared" ca="1" si="225"/>
        <v>496</v>
      </c>
      <c r="F861" s="3">
        <f t="shared" ca="1" si="226"/>
        <v>147</v>
      </c>
      <c r="G861">
        <f t="shared" ca="1" si="227"/>
        <v>72912</v>
      </c>
      <c r="H861">
        <f t="shared" ca="1" si="228"/>
        <v>48121.919999999998</v>
      </c>
      <c r="I861">
        <f t="shared" ca="1" si="229"/>
        <v>6930</v>
      </c>
      <c r="J861">
        <f t="shared" ca="1" si="230"/>
        <v>3802</v>
      </c>
      <c r="K861" s="1">
        <f t="shared" ca="1" si="231"/>
        <v>45880</v>
      </c>
      <c r="L861" s="1">
        <f t="shared" ca="1" si="232"/>
        <v>45892</v>
      </c>
      <c r="M861" s="1">
        <f t="shared" ca="1" si="233"/>
        <v>45898</v>
      </c>
      <c r="N861">
        <f t="shared" ca="1" si="234"/>
        <v>58853.919999999998</v>
      </c>
      <c r="O861" s="3">
        <f t="shared" ca="1" si="235"/>
        <v>14058.080000000002</v>
      </c>
      <c r="P861" s="2">
        <f t="shared" ca="1" si="236"/>
        <v>0.19280886548167656</v>
      </c>
      <c r="Q861" t="str">
        <f t="shared" ca="1" si="237"/>
        <v>Late</v>
      </c>
    </row>
    <row r="862" spans="1:17" x14ac:dyDescent="0.3">
      <c r="A862" t="str">
        <f t="shared" si="221"/>
        <v>S00861</v>
      </c>
      <c r="B862" t="str">
        <f t="shared" ca="1" si="222"/>
        <v>Alpha Traders</v>
      </c>
      <c r="C862" t="str">
        <f t="shared" ca="1" si="223"/>
        <v>UK</v>
      </c>
      <c r="D862" t="str">
        <f t="shared" ca="1" si="224"/>
        <v>Spices</v>
      </c>
      <c r="E862">
        <f t="shared" ca="1" si="225"/>
        <v>62</v>
      </c>
      <c r="F862" s="3">
        <f t="shared" ca="1" si="226"/>
        <v>303</v>
      </c>
      <c r="G862">
        <f t="shared" ca="1" si="227"/>
        <v>18786</v>
      </c>
      <c r="H862">
        <f t="shared" ca="1" si="228"/>
        <v>9393</v>
      </c>
      <c r="I862">
        <f t="shared" ca="1" si="229"/>
        <v>4066</v>
      </c>
      <c r="J862">
        <f t="shared" ca="1" si="230"/>
        <v>587</v>
      </c>
      <c r="K862" s="1">
        <f t="shared" ca="1" si="231"/>
        <v>46354</v>
      </c>
      <c r="L862" s="1">
        <f t="shared" ca="1" si="232"/>
        <v>46374</v>
      </c>
      <c r="M862" s="1">
        <f t="shared" ca="1" si="233"/>
        <v>46372</v>
      </c>
      <c r="N862">
        <f t="shared" ca="1" si="234"/>
        <v>14046</v>
      </c>
      <c r="O862" s="3">
        <f t="shared" ca="1" si="235"/>
        <v>4740</v>
      </c>
      <c r="P862" s="2">
        <f t="shared" ca="1" si="236"/>
        <v>0.25231555413605877</v>
      </c>
      <c r="Q862" t="str">
        <f t="shared" ca="1" si="237"/>
        <v>On Time</v>
      </c>
    </row>
    <row r="863" spans="1:17" x14ac:dyDescent="0.3">
      <c r="A863" t="str">
        <f t="shared" si="221"/>
        <v>S00862</v>
      </c>
      <c r="B863" t="str">
        <f t="shared" ca="1" si="222"/>
        <v>FreshMart Ltd</v>
      </c>
      <c r="C863" t="str">
        <f t="shared" ca="1" si="223"/>
        <v>UAE</v>
      </c>
      <c r="D863" t="str">
        <f t="shared" ca="1" si="224"/>
        <v>Spices</v>
      </c>
      <c r="E863">
        <f t="shared" ca="1" si="225"/>
        <v>104</v>
      </c>
      <c r="F863" s="3">
        <f t="shared" ca="1" si="226"/>
        <v>665</v>
      </c>
      <c r="G863">
        <f t="shared" ca="1" si="227"/>
        <v>69160</v>
      </c>
      <c r="H863">
        <f t="shared" ca="1" si="228"/>
        <v>34580</v>
      </c>
      <c r="I863">
        <f t="shared" ca="1" si="229"/>
        <v>4246</v>
      </c>
      <c r="J863">
        <f t="shared" ca="1" si="230"/>
        <v>3700</v>
      </c>
      <c r="K863" s="1">
        <f t="shared" ca="1" si="231"/>
        <v>46170</v>
      </c>
      <c r="L863" s="1">
        <f t="shared" ca="1" si="232"/>
        <v>46178</v>
      </c>
      <c r="M863" s="1">
        <f t="shared" ca="1" si="233"/>
        <v>46183</v>
      </c>
      <c r="N863">
        <f t="shared" ca="1" si="234"/>
        <v>42526</v>
      </c>
      <c r="O863" s="3">
        <f t="shared" ca="1" si="235"/>
        <v>26634</v>
      </c>
      <c r="P863" s="2">
        <f t="shared" ca="1" si="236"/>
        <v>0.38510699826489297</v>
      </c>
      <c r="Q863" t="str">
        <f t="shared" ca="1" si="237"/>
        <v>Late</v>
      </c>
    </row>
    <row r="864" spans="1:17" x14ac:dyDescent="0.3">
      <c r="A864" t="str">
        <f t="shared" si="221"/>
        <v>S00863</v>
      </c>
      <c r="B864" t="str">
        <f t="shared" ca="1" si="222"/>
        <v>Beta Imports</v>
      </c>
      <c r="C864" t="str">
        <f t="shared" ca="1" si="223"/>
        <v>Canada</v>
      </c>
      <c r="D864" t="str">
        <f t="shared" ca="1" si="224"/>
        <v>Sauces</v>
      </c>
      <c r="E864">
        <f t="shared" ca="1" si="225"/>
        <v>163</v>
      </c>
      <c r="F864" s="3">
        <f t="shared" ca="1" si="226"/>
        <v>670</v>
      </c>
      <c r="G864">
        <f t="shared" ca="1" si="227"/>
        <v>109210</v>
      </c>
      <c r="H864">
        <f t="shared" ca="1" si="228"/>
        <v>68802.3</v>
      </c>
      <c r="I864">
        <f t="shared" ca="1" si="229"/>
        <v>11618</v>
      </c>
      <c r="J864">
        <f t="shared" ca="1" si="230"/>
        <v>1380</v>
      </c>
      <c r="K864" s="1">
        <f t="shared" ca="1" si="231"/>
        <v>46377</v>
      </c>
      <c r="L864" s="1">
        <f t="shared" ca="1" si="232"/>
        <v>46385</v>
      </c>
      <c r="M864" s="1">
        <f t="shared" ca="1" si="233"/>
        <v>46386</v>
      </c>
      <c r="N864">
        <f t="shared" ca="1" si="234"/>
        <v>81800.3</v>
      </c>
      <c r="O864" s="3">
        <f t="shared" ca="1" si="235"/>
        <v>27409.699999999997</v>
      </c>
      <c r="P864" s="2">
        <f t="shared" ca="1" si="236"/>
        <v>0.2509815950920245</v>
      </c>
      <c r="Q864" t="str">
        <f t="shared" ca="1" si="237"/>
        <v>Late</v>
      </c>
    </row>
    <row r="865" spans="1:17" x14ac:dyDescent="0.3">
      <c r="A865" t="str">
        <f t="shared" si="221"/>
        <v>S00864</v>
      </c>
      <c r="B865" t="str">
        <f t="shared" ca="1" si="222"/>
        <v>Global Foods</v>
      </c>
      <c r="C865" t="str">
        <f t="shared" ca="1" si="223"/>
        <v>Australia</v>
      </c>
      <c r="D865" t="str">
        <f t="shared" ca="1" si="224"/>
        <v>Pickles</v>
      </c>
      <c r="E865">
        <f t="shared" ca="1" si="225"/>
        <v>312</v>
      </c>
      <c r="F865" s="3">
        <f t="shared" ca="1" si="226"/>
        <v>534</v>
      </c>
      <c r="G865">
        <f t="shared" ca="1" si="227"/>
        <v>166608</v>
      </c>
      <c r="H865">
        <f t="shared" ca="1" si="228"/>
        <v>108295.2</v>
      </c>
      <c r="I865">
        <f t="shared" ca="1" si="229"/>
        <v>3384</v>
      </c>
      <c r="J865">
        <f t="shared" ca="1" si="230"/>
        <v>934</v>
      </c>
      <c r="K865" s="1">
        <f t="shared" ca="1" si="231"/>
        <v>45744</v>
      </c>
      <c r="L865" s="1">
        <f t="shared" ca="1" si="232"/>
        <v>45758</v>
      </c>
      <c r="M865" s="1">
        <f t="shared" ca="1" si="233"/>
        <v>45759</v>
      </c>
      <c r="N865">
        <f t="shared" ca="1" si="234"/>
        <v>112613.2</v>
      </c>
      <c r="O865" s="3">
        <f t="shared" ca="1" si="235"/>
        <v>53994.8</v>
      </c>
      <c r="P865" s="2">
        <f t="shared" ca="1" si="236"/>
        <v>0.32408287717276485</v>
      </c>
      <c r="Q865" t="str">
        <f t="shared" ca="1" si="237"/>
        <v>Late</v>
      </c>
    </row>
    <row r="866" spans="1:17" x14ac:dyDescent="0.3">
      <c r="A866" t="str">
        <f t="shared" si="221"/>
        <v>S00865</v>
      </c>
      <c r="B866" t="str">
        <f t="shared" ca="1" si="222"/>
        <v>Oceanic Exports</v>
      </c>
      <c r="C866" t="str">
        <f t="shared" ca="1" si="223"/>
        <v>Canada</v>
      </c>
      <c r="D866" t="str">
        <f t="shared" ca="1" si="224"/>
        <v>Pickles</v>
      </c>
      <c r="E866">
        <f t="shared" ca="1" si="225"/>
        <v>185</v>
      </c>
      <c r="F866" s="3">
        <f t="shared" ca="1" si="226"/>
        <v>674</v>
      </c>
      <c r="G866">
        <f t="shared" ca="1" si="227"/>
        <v>124690</v>
      </c>
      <c r="H866">
        <f t="shared" ca="1" si="228"/>
        <v>68579.5</v>
      </c>
      <c r="I866">
        <f t="shared" ca="1" si="229"/>
        <v>8752</v>
      </c>
      <c r="J866">
        <f t="shared" ca="1" si="230"/>
        <v>632</v>
      </c>
      <c r="K866" s="1">
        <f t="shared" ca="1" si="231"/>
        <v>45915</v>
      </c>
      <c r="L866" s="1">
        <f t="shared" ca="1" si="232"/>
        <v>45928</v>
      </c>
      <c r="M866" s="1">
        <f t="shared" ca="1" si="233"/>
        <v>45927</v>
      </c>
      <c r="N866">
        <f t="shared" ca="1" si="234"/>
        <v>77963.5</v>
      </c>
      <c r="O866" s="3">
        <f t="shared" ca="1" si="235"/>
        <v>46726.5</v>
      </c>
      <c r="P866" s="2">
        <f t="shared" ca="1" si="236"/>
        <v>0.37474135856925173</v>
      </c>
      <c r="Q866" t="str">
        <f t="shared" ca="1" si="237"/>
        <v>On Time</v>
      </c>
    </row>
    <row r="867" spans="1:17" x14ac:dyDescent="0.3">
      <c r="A867" t="str">
        <f t="shared" si="221"/>
        <v>S00866</v>
      </c>
      <c r="B867" t="str">
        <f t="shared" ca="1" si="222"/>
        <v>Alpha Traders</v>
      </c>
      <c r="C867" t="str">
        <f t="shared" ca="1" si="223"/>
        <v>Canada</v>
      </c>
      <c r="D867" t="str">
        <f t="shared" ca="1" si="224"/>
        <v>Spices</v>
      </c>
      <c r="E867">
        <f t="shared" ca="1" si="225"/>
        <v>403</v>
      </c>
      <c r="F867" s="3">
        <f t="shared" ca="1" si="226"/>
        <v>285</v>
      </c>
      <c r="G867">
        <f t="shared" ca="1" si="227"/>
        <v>114855</v>
      </c>
      <c r="H867">
        <f t="shared" ca="1" si="228"/>
        <v>68913</v>
      </c>
      <c r="I867">
        <f t="shared" ca="1" si="229"/>
        <v>10559</v>
      </c>
      <c r="J867">
        <f t="shared" ca="1" si="230"/>
        <v>1290</v>
      </c>
      <c r="K867" s="1">
        <f t="shared" ca="1" si="231"/>
        <v>45812</v>
      </c>
      <c r="L867" s="1">
        <f t="shared" ca="1" si="232"/>
        <v>45831</v>
      </c>
      <c r="M867" s="1">
        <f t="shared" ca="1" si="233"/>
        <v>45831</v>
      </c>
      <c r="N867">
        <f t="shared" ca="1" si="234"/>
        <v>80762</v>
      </c>
      <c r="O867" s="3">
        <f t="shared" ca="1" si="235"/>
        <v>34093</v>
      </c>
      <c r="P867" s="2">
        <f t="shared" ca="1" si="236"/>
        <v>0.29683513995907884</v>
      </c>
      <c r="Q867" t="str">
        <f t="shared" ca="1" si="237"/>
        <v>On Time</v>
      </c>
    </row>
    <row r="868" spans="1:17" x14ac:dyDescent="0.3">
      <c r="A868" t="str">
        <f t="shared" si="221"/>
        <v>S00867</v>
      </c>
      <c r="B868" t="str">
        <f t="shared" ca="1" si="222"/>
        <v>Global Foods</v>
      </c>
      <c r="C868" t="str">
        <f t="shared" ca="1" si="223"/>
        <v>UK</v>
      </c>
      <c r="D868" t="str">
        <f t="shared" ca="1" si="224"/>
        <v>Spices</v>
      </c>
      <c r="E868">
        <f t="shared" ca="1" si="225"/>
        <v>55</v>
      </c>
      <c r="F868" s="3">
        <f t="shared" ca="1" si="226"/>
        <v>377</v>
      </c>
      <c r="G868">
        <f t="shared" ca="1" si="227"/>
        <v>20735</v>
      </c>
      <c r="H868">
        <f t="shared" ca="1" si="228"/>
        <v>10989.55</v>
      </c>
      <c r="I868">
        <f t="shared" ca="1" si="229"/>
        <v>2296</v>
      </c>
      <c r="J868">
        <f t="shared" ca="1" si="230"/>
        <v>750</v>
      </c>
      <c r="K868" s="1">
        <f t="shared" ca="1" si="231"/>
        <v>45841</v>
      </c>
      <c r="L868" s="1">
        <f t="shared" ca="1" si="232"/>
        <v>45850</v>
      </c>
      <c r="M868" s="1">
        <f t="shared" ca="1" si="233"/>
        <v>45847</v>
      </c>
      <c r="N868">
        <f t="shared" ca="1" si="234"/>
        <v>14035.55</v>
      </c>
      <c r="O868" s="3">
        <f t="shared" ca="1" si="235"/>
        <v>6699.4500000000007</v>
      </c>
      <c r="P868" s="2">
        <f t="shared" ca="1" si="236"/>
        <v>0.32309862551241864</v>
      </c>
      <c r="Q868" t="str">
        <f t="shared" ca="1" si="237"/>
        <v>On Time</v>
      </c>
    </row>
    <row r="869" spans="1:17" x14ac:dyDescent="0.3">
      <c r="A869" t="str">
        <f t="shared" si="221"/>
        <v>S00868</v>
      </c>
      <c r="B869" t="str">
        <f t="shared" ca="1" si="222"/>
        <v>Prime Wholesale</v>
      </c>
      <c r="C869" t="str">
        <f t="shared" ca="1" si="223"/>
        <v>Singapore</v>
      </c>
      <c r="D869" t="str">
        <f t="shared" ca="1" si="224"/>
        <v>Spices</v>
      </c>
      <c r="E869">
        <f t="shared" ca="1" si="225"/>
        <v>452</v>
      </c>
      <c r="F869" s="3">
        <f t="shared" ca="1" si="226"/>
        <v>524</v>
      </c>
      <c r="G869">
        <f t="shared" ca="1" si="227"/>
        <v>236848</v>
      </c>
      <c r="H869">
        <f t="shared" ca="1" si="228"/>
        <v>168162.08</v>
      </c>
      <c r="I869">
        <f t="shared" ca="1" si="229"/>
        <v>2360</v>
      </c>
      <c r="J869">
        <f t="shared" ca="1" si="230"/>
        <v>3381</v>
      </c>
      <c r="K869" s="1">
        <f t="shared" ca="1" si="231"/>
        <v>45799</v>
      </c>
      <c r="L869" s="1">
        <f t="shared" ca="1" si="232"/>
        <v>45819</v>
      </c>
      <c r="M869" s="1">
        <f t="shared" ca="1" si="233"/>
        <v>45817</v>
      </c>
      <c r="N869">
        <f t="shared" ca="1" si="234"/>
        <v>173903.08</v>
      </c>
      <c r="O869" s="3">
        <f t="shared" ca="1" si="235"/>
        <v>62944.920000000013</v>
      </c>
      <c r="P869" s="2">
        <f t="shared" ca="1" si="236"/>
        <v>0.26576082550834296</v>
      </c>
      <c r="Q869" t="str">
        <f t="shared" ca="1" si="237"/>
        <v>On Time</v>
      </c>
    </row>
    <row r="870" spans="1:17" x14ac:dyDescent="0.3">
      <c r="A870" t="str">
        <f t="shared" si="221"/>
        <v>S00869</v>
      </c>
      <c r="B870" t="str">
        <f t="shared" ca="1" si="222"/>
        <v>Alpha Traders</v>
      </c>
      <c r="C870" t="str">
        <f t="shared" ca="1" si="223"/>
        <v>UK</v>
      </c>
      <c r="D870" t="str">
        <f t="shared" ca="1" si="224"/>
        <v>Tea</v>
      </c>
      <c r="E870">
        <f t="shared" ca="1" si="225"/>
        <v>316</v>
      </c>
      <c r="F870" s="3">
        <f t="shared" ca="1" si="226"/>
        <v>487</v>
      </c>
      <c r="G870">
        <f t="shared" ca="1" si="227"/>
        <v>153892</v>
      </c>
      <c r="H870">
        <f t="shared" ca="1" si="228"/>
        <v>112341.16</v>
      </c>
      <c r="I870">
        <f t="shared" ca="1" si="229"/>
        <v>5341</v>
      </c>
      <c r="J870">
        <f t="shared" ca="1" si="230"/>
        <v>697</v>
      </c>
      <c r="K870" s="1">
        <f t="shared" ca="1" si="231"/>
        <v>45957</v>
      </c>
      <c r="L870" s="1">
        <f t="shared" ca="1" si="232"/>
        <v>45973</v>
      </c>
      <c r="M870" s="1">
        <f t="shared" ca="1" si="233"/>
        <v>45976</v>
      </c>
      <c r="N870">
        <f t="shared" ca="1" si="234"/>
        <v>118379.16</v>
      </c>
      <c r="O870" s="3">
        <f t="shared" ca="1" si="235"/>
        <v>35512.839999999997</v>
      </c>
      <c r="P870" s="2">
        <f t="shared" ca="1" si="236"/>
        <v>0.23076469212174769</v>
      </c>
      <c r="Q870" t="str">
        <f t="shared" ca="1" si="237"/>
        <v>Late</v>
      </c>
    </row>
    <row r="871" spans="1:17" x14ac:dyDescent="0.3">
      <c r="A871" t="str">
        <f t="shared" si="221"/>
        <v>S00870</v>
      </c>
      <c r="B871" t="str">
        <f t="shared" ca="1" si="222"/>
        <v>FreshMart Ltd</v>
      </c>
      <c r="C871" t="str">
        <f t="shared" ca="1" si="223"/>
        <v>Canada</v>
      </c>
      <c r="D871" t="str">
        <f t="shared" ca="1" si="224"/>
        <v>Sauces</v>
      </c>
      <c r="E871">
        <f t="shared" ca="1" si="225"/>
        <v>114</v>
      </c>
      <c r="F871" s="3">
        <f t="shared" ca="1" si="226"/>
        <v>594</v>
      </c>
      <c r="G871">
        <f t="shared" ca="1" si="227"/>
        <v>67716</v>
      </c>
      <c r="H871">
        <f t="shared" ca="1" si="228"/>
        <v>42661.08</v>
      </c>
      <c r="I871">
        <f t="shared" ca="1" si="229"/>
        <v>10457</v>
      </c>
      <c r="J871">
        <f t="shared" ca="1" si="230"/>
        <v>2033</v>
      </c>
      <c r="K871" s="1">
        <f t="shared" ca="1" si="231"/>
        <v>45896</v>
      </c>
      <c r="L871" s="1">
        <f t="shared" ca="1" si="232"/>
        <v>45903</v>
      </c>
      <c r="M871" s="1">
        <f t="shared" ca="1" si="233"/>
        <v>45906</v>
      </c>
      <c r="N871">
        <f t="shared" ca="1" si="234"/>
        <v>55151.08</v>
      </c>
      <c r="O871" s="3">
        <f t="shared" ca="1" si="235"/>
        <v>12564.919999999998</v>
      </c>
      <c r="P871" s="2">
        <f t="shared" ca="1" si="236"/>
        <v>0.18555319274617518</v>
      </c>
      <c r="Q871" t="str">
        <f t="shared" ca="1" si="237"/>
        <v>Late</v>
      </c>
    </row>
    <row r="872" spans="1:17" x14ac:dyDescent="0.3">
      <c r="A872" t="str">
        <f t="shared" si="221"/>
        <v>S00871</v>
      </c>
      <c r="B872" t="str">
        <f t="shared" ca="1" si="222"/>
        <v>Oceanic Exports</v>
      </c>
      <c r="C872" t="str">
        <f t="shared" ca="1" si="223"/>
        <v>Australia</v>
      </c>
      <c r="D872" t="str">
        <f t="shared" ca="1" si="224"/>
        <v>Sauces</v>
      </c>
      <c r="E872">
        <f t="shared" ca="1" si="225"/>
        <v>402</v>
      </c>
      <c r="F872" s="3">
        <f t="shared" ca="1" si="226"/>
        <v>278</v>
      </c>
      <c r="G872">
        <f t="shared" ca="1" si="227"/>
        <v>111756</v>
      </c>
      <c r="H872">
        <f t="shared" ca="1" si="228"/>
        <v>77111.64</v>
      </c>
      <c r="I872">
        <f t="shared" ca="1" si="229"/>
        <v>9835</v>
      </c>
      <c r="J872">
        <f t="shared" ca="1" si="230"/>
        <v>1586</v>
      </c>
      <c r="K872" s="1">
        <f t="shared" ca="1" si="231"/>
        <v>45977</v>
      </c>
      <c r="L872" s="1">
        <f t="shared" ca="1" si="232"/>
        <v>45995</v>
      </c>
      <c r="M872" s="1">
        <f t="shared" ca="1" si="233"/>
        <v>46001</v>
      </c>
      <c r="N872">
        <f t="shared" ca="1" si="234"/>
        <v>88532.64</v>
      </c>
      <c r="O872" s="3">
        <f t="shared" ca="1" si="235"/>
        <v>23223.360000000001</v>
      </c>
      <c r="P872" s="2">
        <f t="shared" ca="1" si="236"/>
        <v>0.20780414474390638</v>
      </c>
      <c r="Q872" t="str">
        <f t="shared" ca="1" si="237"/>
        <v>Late</v>
      </c>
    </row>
    <row r="873" spans="1:17" x14ac:dyDescent="0.3">
      <c r="A873" t="str">
        <f t="shared" si="221"/>
        <v>S00872</v>
      </c>
      <c r="B873" t="str">
        <f t="shared" ca="1" si="222"/>
        <v>Prime Wholesale</v>
      </c>
      <c r="C873" t="str">
        <f t="shared" ca="1" si="223"/>
        <v>Singapore</v>
      </c>
      <c r="D873" t="str">
        <f t="shared" ca="1" si="224"/>
        <v>Rice</v>
      </c>
      <c r="E873">
        <f t="shared" ca="1" si="225"/>
        <v>219</v>
      </c>
      <c r="F873" s="3">
        <f t="shared" ca="1" si="226"/>
        <v>491</v>
      </c>
      <c r="G873">
        <f t="shared" ca="1" si="227"/>
        <v>107529</v>
      </c>
      <c r="H873">
        <f t="shared" ca="1" si="228"/>
        <v>64517.4</v>
      </c>
      <c r="I873">
        <f t="shared" ca="1" si="229"/>
        <v>6782</v>
      </c>
      <c r="J873">
        <f t="shared" ca="1" si="230"/>
        <v>2699</v>
      </c>
      <c r="K873" s="1">
        <f t="shared" ca="1" si="231"/>
        <v>45926</v>
      </c>
      <c r="L873" s="1">
        <f t="shared" ca="1" si="232"/>
        <v>45943</v>
      </c>
      <c r="M873" s="1">
        <f t="shared" ca="1" si="233"/>
        <v>45941</v>
      </c>
      <c r="N873">
        <f t="shared" ca="1" si="234"/>
        <v>73998.399999999994</v>
      </c>
      <c r="O873" s="3">
        <f t="shared" ca="1" si="235"/>
        <v>33530.600000000006</v>
      </c>
      <c r="P873" s="2">
        <f t="shared" ca="1" si="236"/>
        <v>0.31182843697979157</v>
      </c>
      <c r="Q873" t="str">
        <f t="shared" ca="1" si="237"/>
        <v>On Time</v>
      </c>
    </row>
    <row r="874" spans="1:17" x14ac:dyDescent="0.3">
      <c r="A874" t="str">
        <f t="shared" si="221"/>
        <v>S00873</v>
      </c>
      <c r="B874" t="str">
        <f t="shared" ca="1" si="222"/>
        <v>Beta Imports</v>
      </c>
      <c r="C874" t="str">
        <f t="shared" ca="1" si="223"/>
        <v>Canada</v>
      </c>
      <c r="D874" t="str">
        <f t="shared" ca="1" si="224"/>
        <v>Sauces</v>
      </c>
      <c r="E874">
        <f t="shared" ca="1" si="225"/>
        <v>380</v>
      </c>
      <c r="F874" s="3">
        <f t="shared" ca="1" si="226"/>
        <v>540</v>
      </c>
      <c r="G874">
        <f t="shared" ca="1" si="227"/>
        <v>205200</v>
      </c>
      <c r="H874">
        <f t="shared" ca="1" si="228"/>
        <v>100548</v>
      </c>
      <c r="I874">
        <f t="shared" ca="1" si="229"/>
        <v>8363</v>
      </c>
      <c r="J874">
        <f t="shared" ca="1" si="230"/>
        <v>3294</v>
      </c>
      <c r="K874" s="1">
        <f t="shared" ca="1" si="231"/>
        <v>46385</v>
      </c>
      <c r="L874" s="1">
        <f t="shared" ca="1" si="232"/>
        <v>46402</v>
      </c>
      <c r="M874" s="1">
        <f t="shared" ca="1" si="233"/>
        <v>46408</v>
      </c>
      <c r="N874">
        <f t="shared" ca="1" si="234"/>
        <v>112205</v>
      </c>
      <c r="O874" s="3">
        <f t="shared" ca="1" si="235"/>
        <v>92995</v>
      </c>
      <c r="P874" s="2">
        <f t="shared" ca="1" si="236"/>
        <v>0.45319200779727098</v>
      </c>
      <c r="Q874" t="str">
        <f t="shared" ca="1" si="237"/>
        <v>Late</v>
      </c>
    </row>
    <row r="875" spans="1:17" x14ac:dyDescent="0.3">
      <c r="A875" t="str">
        <f t="shared" si="221"/>
        <v>S00874</v>
      </c>
      <c r="B875" t="str">
        <f t="shared" ca="1" si="222"/>
        <v>Prime Wholesale</v>
      </c>
      <c r="C875" t="str">
        <f t="shared" ca="1" si="223"/>
        <v>UAE</v>
      </c>
      <c r="D875" t="str">
        <f t="shared" ca="1" si="224"/>
        <v>Sauces</v>
      </c>
      <c r="E875">
        <f t="shared" ca="1" si="225"/>
        <v>147</v>
      </c>
      <c r="F875" s="3">
        <f t="shared" ca="1" si="226"/>
        <v>204</v>
      </c>
      <c r="G875">
        <f t="shared" ca="1" si="227"/>
        <v>29988</v>
      </c>
      <c r="H875">
        <f t="shared" ca="1" si="228"/>
        <v>22491</v>
      </c>
      <c r="I875">
        <f t="shared" ca="1" si="229"/>
        <v>7306</v>
      </c>
      <c r="J875">
        <f t="shared" ca="1" si="230"/>
        <v>1458</v>
      </c>
      <c r="K875" s="1">
        <f t="shared" ca="1" si="231"/>
        <v>46147</v>
      </c>
      <c r="L875" s="1">
        <f t="shared" ca="1" si="232"/>
        <v>46158</v>
      </c>
      <c r="M875" s="1">
        <f t="shared" ca="1" si="233"/>
        <v>46163</v>
      </c>
      <c r="N875">
        <f t="shared" ca="1" si="234"/>
        <v>31255</v>
      </c>
      <c r="O875" s="3">
        <f t="shared" ca="1" si="235"/>
        <v>-1267</v>
      </c>
      <c r="P875" s="2">
        <f t="shared" ca="1" si="236"/>
        <v>-4.2250233426704017E-2</v>
      </c>
      <c r="Q875" t="str">
        <f t="shared" ca="1" si="237"/>
        <v>Late</v>
      </c>
    </row>
    <row r="876" spans="1:17" x14ac:dyDescent="0.3">
      <c r="A876" t="str">
        <f t="shared" si="221"/>
        <v>S00875</v>
      </c>
      <c r="B876" t="str">
        <f t="shared" ca="1" si="222"/>
        <v>FreshMart Ltd</v>
      </c>
      <c r="C876" t="str">
        <f t="shared" ca="1" si="223"/>
        <v>UK</v>
      </c>
      <c r="D876" t="str">
        <f t="shared" ca="1" si="224"/>
        <v>Rice</v>
      </c>
      <c r="E876">
        <f t="shared" ca="1" si="225"/>
        <v>303</v>
      </c>
      <c r="F876" s="3">
        <f t="shared" ca="1" si="226"/>
        <v>181</v>
      </c>
      <c r="G876">
        <f t="shared" ca="1" si="227"/>
        <v>54843</v>
      </c>
      <c r="H876">
        <f t="shared" ca="1" si="228"/>
        <v>36744.81</v>
      </c>
      <c r="I876">
        <f t="shared" ca="1" si="229"/>
        <v>7124</v>
      </c>
      <c r="J876">
        <f t="shared" ca="1" si="230"/>
        <v>750</v>
      </c>
      <c r="K876" s="1">
        <f t="shared" ca="1" si="231"/>
        <v>45952</v>
      </c>
      <c r="L876" s="1">
        <f t="shared" ca="1" si="232"/>
        <v>45966</v>
      </c>
      <c r="M876" s="1">
        <f t="shared" ca="1" si="233"/>
        <v>45964</v>
      </c>
      <c r="N876">
        <f t="shared" ca="1" si="234"/>
        <v>44618.81</v>
      </c>
      <c r="O876" s="3">
        <f t="shared" ca="1" si="235"/>
        <v>10224.190000000002</v>
      </c>
      <c r="P876" s="2">
        <f t="shared" ca="1" si="236"/>
        <v>0.18642652663056364</v>
      </c>
      <c r="Q876" t="str">
        <f t="shared" ca="1" si="237"/>
        <v>On Time</v>
      </c>
    </row>
    <row r="877" spans="1:17" x14ac:dyDescent="0.3">
      <c r="A877" t="str">
        <f t="shared" si="221"/>
        <v>S00876</v>
      </c>
      <c r="B877" t="str">
        <f t="shared" ca="1" si="222"/>
        <v>Oceanic Exports</v>
      </c>
      <c r="C877" t="str">
        <f t="shared" ca="1" si="223"/>
        <v>Australia</v>
      </c>
      <c r="D877" t="str">
        <f t="shared" ca="1" si="224"/>
        <v>Rice</v>
      </c>
      <c r="E877">
        <f t="shared" ca="1" si="225"/>
        <v>428</v>
      </c>
      <c r="F877" s="3">
        <f t="shared" ca="1" si="226"/>
        <v>164</v>
      </c>
      <c r="G877">
        <f t="shared" ca="1" si="227"/>
        <v>70192</v>
      </c>
      <c r="H877">
        <f t="shared" ca="1" si="228"/>
        <v>40711.360000000001</v>
      </c>
      <c r="I877">
        <f t="shared" ca="1" si="229"/>
        <v>11637</v>
      </c>
      <c r="J877">
        <f t="shared" ca="1" si="230"/>
        <v>820</v>
      </c>
      <c r="K877" s="1">
        <f t="shared" ca="1" si="231"/>
        <v>45666</v>
      </c>
      <c r="L877" s="1">
        <f t="shared" ca="1" si="232"/>
        <v>45675</v>
      </c>
      <c r="M877" s="1">
        <f t="shared" ca="1" si="233"/>
        <v>45679</v>
      </c>
      <c r="N877">
        <f t="shared" ca="1" si="234"/>
        <v>53168.36</v>
      </c>
      <c r="O877" s="3">
        <f t="shared" ca="1" si="235"/>
        <v>17023.64</v>
      </c>
      <c r="P877" s="2">
        <f t="shared" ca="1" si="236"/>
        <v>0.24252963300661043</v>
      </c>
      <c r="Q877" t="str">
        <f t="shared" ca="1" si="237"/>
        <v>Late</v>
      </c>
    </row>
    <row r="878" spans="1:17" x14ac:dyDescent="0.3">
      <c r="A878" t="str">
        <f t="shared" si="221"/>
        <v>S00877</v>
      </c>
      <c r="B878" t="str">
        <f t="shared" ca="1" si="222"/>
        <v>Beta Imports</v>
      </c>
      <c r="C878" t="str">
        <f t="shared" ca="1" si="223"/>
        <v>Canada</v>
      </c>
      <c r="D878" t="str">
        <f t="shared" ca="1" si="224"/>
        <v>Tea</v>
      </c>
      <c r="E878">
        <f t="shared" ca="1" si="225"/>
        <v>193</v>
      </c>
      <c r="F878" s="3">
        <f t="shared" ca="1" si="226"/>
        <v>523</v>
      </c>
      <c r="G878">
        <f t="shared" ca="1" si="227"/>
        <v>100939</v>
      </c>
      <c r="H878">
        <f t="shared" ca="1" si="228"/>
        <v>48450.720000000001</v>
      </c>
      <c r="I878">
        <f t="shared" ca="1" si="229"/>
        <v>11831</v>
      </c>
      <c r="J878">
        <f t="shared" ca="1" si="230"/>
        <v>958</v>
      </c>
      <c r="K878" s="1">
        <f t="shared" ca="1" si="231"/>
        <v>45900</v>
      </c>
      <c r="L878" s="1">
        <f t="shared" ca="1" si="232"/>
        <v>45919</v>
      </c>
      <c r="M878" s="1">
        <f t="shared" ca="1" si="233"/>
        <v>45920</v>
      </c>
      <c r="N878">
        <f t="shared" ca="1" si="234"/>
        <v>61239.72</v>
      </c>
      <c r="O878" s="3">
        <f t="shared" ca="1" si="235"/>
        <v>39699.279999999999</v>
      </c>
      <c r="P878" s="2">
        <f t="shared" ca="1" si="236"/>
        <v>0.39329971566985999</v>
      </c>
      <c r="Q878" t="str">
        <f t="shared" ca="1" si="237"/>
        <v>Late</v>
      </c>
    </row>
    <row r="879" spans="1:17" x14ac:dyDescent="0.3">
      <c r="A879" t="str">
        <f t="shared" si="221"/>
        <v>S00878</v>
      </c>
      <c r="B879" t="str">
        <f t="shared" ca="1" si="222"/>
        <v>Prime Wholesale</v>
      </c>
      <c r="C879" t="str">
        <f t="shared" ca="1" si="223"/>
        <v>Australia</v>
      </c>
      <c r="D879" t="str">
        <f t="shared" ca="1" si="224"/>
        <v>Pickles</v>
      </c>
      <c r="E879">
        <f t="shared" ca="1" si="225"/>
        <v>58</v>
      </c>
      <c r="F879" s="3">
        <f t="shared" ca="1" si="226"/>
        <v>233</v>
      </c>
      <c r="G879">
        <f t="shared" ca="1" si="227"/>
        <v>13514</v>
      </c>
      <c r="H879">
        <f t="shared" ca="1" si="228"/>
        <v>7702.98</v>
      </c>
      <c r="I879">
        <f t="shared" ca="1" si="229"/>
        <v>5322</v>
      </c>
      <c r="J879">
        <f t="shared" ca="1" si="230"/>
        <v>1708</v>
      </c>
      <c r="K879" s="1">
        <f t="shared" ca="1" si="231"/>
        <v>46126</v>
      </c>
      <c r="L879" s="1">
        <f t="shared" ca="1" si="232"/>
        <v>46136</v>
      </c>
      <c r="M879" s="1">
        <f t="shared" ca="1" si="233"/>
        <v>46140</v>
      </c>
      <c r="N879">
        <f t="shared" ca="1" si="234"/>
        <v>14732.98</v>
      </c>
      <c r="O879" s="3">
        <f t="shared" ca="1" si="235"/>
        <v>-1218.9799999999996</v>
      </c>
      <c r="P879" s="2">
        <f t="shared" ca="1" si="236"/>
        <v>-9.0201272754180814E-2</v>
      </c>
      <c r="Q879" t="str">
        <f t="shared" ca="1" si="237"/>
        <v>Late</v>
      </c>
    </row>
    <row r="880" spans="1:17" x14ac:dyDescent="0.3">
      <c r="A880" t="str">
        <f t="shared" si="221"/>
        <v>S00879</v>
      </c>
      <c r="B880" t="str">
        <f t="shared" ca="1" si="222"/>
        <v>Prime Wholesale</v>
      </c>
      <c r="C880" t="str">
        <f t="shared" ca="1" si="223"/>
        <v>Australia</v>
      </c>
      <c r="D880" t="str">
        <f t="shared" ca="1" si="224"/>
        <v>Rice</v>
      </c>
      <c r="E880">
        <f t="shared" ca="1" si="225"/>
        <v>237</v>
      </c>
      <c r="F880" s="3">
        <f t="shared" ca="1" si="226"/>
        <v>647</v>
      </c>
      <c r="G880">
        <f t="shared" ca="1" si="227"/>
        <v>153339</v>
      </c>
      <c r="H880">
        <f t="shared" ca="1" si="228"/>
        <v>88936.62</v>
      </c>
      <c r="I880">
        <f t="shared" ca="1" si="229"/>
        <v>2394</v>
      </c>
      <c r="J880">
        <f t="shared" ca="1" si="230"/>
        <v>3076</v>
      </c>
      <c r="K880" s="1">
        <f t="shared" ca="1" si="231"/>
        <v>46187</v>
      </c>
      <c r="L880" s="1">
        <f t="shared" ca="1" si="232"/>
        <v>46201</v>
      </c>
      <c r="M880" s="1">
        <f t="shared" ca="1" si="233"/>
        <v>46205</v>
      </c>
      <c r="N880">
        <f t="shared" ca="1" si="234"/>
        <v>94406.62</v>
      </c>
      <c r="O880" s="3">
        <f t="shared" ca="1" si="235"/>
        <v>58932.380000000005</v>
      </c>
      <c r="P880" s="2">
        <f t="shared" ca="1" si="236"/>
        <v>0.38432740529154358</v>
      </c>
      <c r="Q880" t="str">
        <f t="shared" ca="1" si="237"/>
        <v>Late</v>
      </c>
    </row>
    <row r="881" spans="1:17" x14ac:dyDescent="0.3">
      <c r="A881" t="str">
        <f t="shared" si="221"/>
        <v>S00880</v>
      </c>
      <c r="B881" t="str">
        <f t="shared" ca="1" si="222"/>
        <v>Prime Wholesale</v>
      </c>
      <c r="C881" t="str">
        <f t="shared" ca="1" si="223"/>
        <v>Australia</v>
      </c>
      <c r="D881" t="str">
        <f t="shared" ca="1" si="224"/>
        <v>Sauces</v>
      </c>
      <c r="E881">
        <f t="shared" ca="1" si="225"/>
        <v>425</v>
      </c>
      <c r="F881" s="3">
        <f t="shared" ca="1" si="226"/>
        <v>433</v>
      </c>
      <c r="G881">
        <f t="shared" ca="1" si="227"/>
        <v>184025</v>
      </c>
      <c r="H881">
        <f t="shared" ca="1" si="228"/>
        <v>104894.25</v>
      </c>
      <c r="I881">
        <f t="shared" ca="1" si="229"/>
        <v>9285</v>
      </c>
      <c r="J881">
        <f t="shared" ca="1" si="230"/>
        <v>941</v>
      </c>
      <c r="K881" s="1">
        <f t="shared" ca="1" si="231"/>
        <v>45911</v>
      </c>
      <c r="L881" s="1">
        <f t="shared" ca="1" si="232"/>
        <v>45919</v>
      </c>
      <c r="M881" s="1">
        <f t="shared" ca="1" si="233"/>
        <v>45924</v>
      </c>
      <c r="N881">
        <f t="shared" ca="1" si="234"/>
        <v>115120.25</v>
      </c>
      <c r="O881" s="3">
        <f t="shared" ca="1" si="235"/>
        <v>68904.75</v>
      </c>
      <c r="P881" s="2">
        <f t="shared" ca="1" si="236"/>
        <v>0.37443146311642439</v>
      </c>
      <c r="Q881" t="str">
        <f t="shared" ca="1" si="237"/>
        <v>Late</v>
      </c>
    </row>
    <row r="882" spans="1:17" x14ac:dyDescent="0.3">
      <c r="A882" t="str">
        <f t="shared" si="221"/>
        <v>S00881</v>
      </c>
      <c r="B882" t="str">
        <f t="shared" ca="1" si="222"/>
        <v>FreshMart Ltd</v>
      </c>
      <c r="C882" t="str">
        <f t="shared" ca="1" si="223"/>
        <v>Canada</v>
      </c>
      <c r="D882" t="str">
        <f t="shared" ca="1" si="224"/>
        <v>Rice</v>
      </c>
      <c r="E882">
        <f t="shared" ca="1" si="225"/>
        <v>150</v>
      </c>
      <c r="F882" s="3">
        <f t="shared" ca="1" si="226"/>
        <v>191</v>
      </c>
      <c r="G882">
        <f t="shared" ca="1" si="227"/>
        <v>28650</v>
      </c>
      <c r="H882">
        <f t="shared" ca="1" si="228"/>
        <v>17476.5</v>
      </c>
      <c r="I882">
        <f t="shared" ca="1" si="229"/>
        <v>7295</v>
      </c>
      <c r="J882">
        <f t="shared" ca="1" si="230"/>
        <v>920</v>
      </c>
      <c r="K882" s="1">
        <f t="shared" ca="1" si="231"/>
        <v>45907</v>
      </c>
      <c r="L882" s="1">
        <f t="shared" ca="1" si="232"/>
        <v>45919</v>
      </c>
      <c r="M882" s="1">
        <f t="shared" ca="1" si="233"/>
        <v>45917</v>
      </c>
      <c r="N882">
        <f t="shared" ca="1" si="234"/>
        <v>25691.5</v>
      </c>
      <c r="O882" s="3">
        <f t="shared" ca="1" si="235"/>
        <v>2958.5</v>
      </c>
      <c r="P882" s="2">
        <f t="shared" ca="1" si="236"/>
        <v>0.10326352530541012</v>
      </c>
      <c r="Q882" t="str">
        <f t="shared" ca="1" si="237"/>
        <v>On Time</v>
      </c>
    </row>
    <row r="883" spans="1:17" x14ac:dyDescent="0.3">
      <c r="A883" t="str">
        <f t="shared" si="221"/>
        <v>S00882</v>
      </c>
      <c r="B883" t="str">
        <f t="shared" ca="1" si="222"/>
        <v>Oceanic Exports</v>
      </c>
      <c r="C883" t="str">
        <f t="shared" ca="1" si="223"/>
        <v>Canada</v>
      </c>
      <c r="D883" t="str">
        <f t="shared" ca="1" si="224"/>
        <v>Pickles</v>
      </c>
      <c r="E883">
        <f t="shared" ca="1" si="225"/>
        <v>394</v>
      </c>
      <c r="F883" s="3">
        <f t="shared" ca="1" si="226"/>
        <v>380</v>
      </c>
      <c r="G883">
        <f t="shared" ca="1" si="227"/>
        <v>149720</v>
      </c>
      <c r="H883">
        <f t="shared" ca="1" si="228"/>
        <v>109295.6</v>
      </c>
      <c r="I883">
        <f t="shared" ca="1" si="229"/>
        <v>2674</v>
      </c>
      <c r="J883">
        <f t="shared" ca="1" si="230"/>
        <v>1010</v>
      </c>
      <c r="K883" s="1">
        <f t="shared" ca="1" si="231"/>
        <v>45754</v>
      </c>
      <c r="L883" s="1">
        <f t="shared" ca="1" si="232"/>
        <v>45761</v>
      </c>
      <c r="M883" s="1">
        <f t="shared" ca="1" si="233"/>
        <v>45765</v>
      </c>
      <c r="N883">
        <f t="shared" ca="1" si="234"/>
        <v>112979.6</v>
      </c>
      <c r="O883" s="3">
        <f t="shared" ca="1" si="235"/>
        <v>36740.399999999994</v>
      </c>
      <c r="P883" s="2">
        <f t="shared" ca="1" si="236"/>
        <v>0.2453940689286668</v>
      </c>
      <c r="Q883" t="str">
        <f t="shared" ca="1" si="237"/>
        <v>Late</v>
      </c>
    </row>
    <row r="884" spans="1:17" x14ac:dyDescent="0.3">
      <c r="A884" t="str">
        <f t="shared" si="221"/>
        <v>S00883</v>
      </c>
      <c r="B884" t="str">
        <f t="shared" ca="1" si="222"/>
        <v>Oceanic Exports</v>
      </c>
      <c r="C884" t="str">
        <f t="shared" ca="1" si="223"/>
        <v>Canada</v>
      </c>
      <c r="D884" t="str">
        <f t="shared" ca="1" si="224"/>
        <v>Spices</v>
      </c>
      <c r="E884">
        <f t="shared" ca="1" si="225"/>
        <v>450</v>
      </c>
      <c r="F884" s="3">
        <f t="shared" ca="1" si="226"/>
        <v>684</v>
      </c>
      <c r="G884">
        <f t="shared" ca="1" si="227"/>
        <v>307800</v>
      </c>
      <c r="H884">
        <f t="shared" ca="1" si="228"/>
        <v>212382</v>
      </c>
      <c r="I884">
        <f t="shared" ca="1" si="229"/>
        <v>9634</v>
      </c>
      <c r="J884">
        <f t="shared" ca="1" si="230"/>
        <v>1798</v>
      </c>
      <c r="K884" s="1">
        <f t="shared" ca="1" si="231"/>
        <v>45901</v>
      </c>
      <c r="L884" s="1">
        <f t="shared" ca="1" si="232"/>
        <v>45909</v>
      </c>
      <c r="M884" s="1">
        <f t="shared" ca="1" si="233"/>
        <v>45907</v>
      </c>
      <c r="N884">
        <f t="shared" ca="1" si="234"/>
        <v>223814</v>
      </c>
      <c r="O884" s="3">
        <f t="shared" ca="1" si="235"/>
        <v>83986</v>
      </c>
      <c r="P884" s="2">
        <f t="shared" ca="1" si="236"/>
        <v>0.27285899935022739</v>
      </c>
      <c r="Q884" t="str">
        <f t="shared" ca="1" si="237"/>
        <v>On Time</v>
      </c>
    </row>
    <row r="885" spans="1:17" x14ac:dyDescent="0.3">
      <c r="A885" t="str">
        <f t="shared" si="221"/>
        <v>S00884</v>
      </c>
      <c r="B885" t="str">
        <f t="shared" ca="1" si="222"/>
        <v>Global Foods</v>
      </c>
      <c r="C885" t="str">
        <f t="shared" ca="1" si="223"/>
        <v>Canada</v>
      </c>
      <c r="D885" t="str">
        <f t="shared" ca="1" si="224"/>
        <v>Pickles</v>
      </c>
      <c r="E885">
        <f t="shared" ca="1" si="225"/>
        <v>79</v>
      </c>
      <c r="F885" s="3">
        <f t="shared" ca="1" si="226"/>
        <v>446</v>
      </c>
      <c r="G885">
        <f t="shared" ca="1" si="227"/>
        <v>35234</v>
      </c>
      <c r="H885">
        <f t="shared" ca="1" si="228"/>
        <v>15855.3</v>
      </c>
      <c r="I885">
        <f t="shared" ca="1" si="229"/>
        <v>5612</v>
      </c>
      <c r="J885">
        <f t="shared" ca="1" si="230"/>
        <v>3782</v>
      </c>
      <c r="K885" s="1">
        <f t="shared" ca="1" si="231"/>
        <v>45676</v>
      </c>
      <c r="L885" s="1">
        <f t="shared" ca="1" si="232"/>
        <v>45692</v>
      </c>
      <c r="M885" s="1">
        <f t="shared" ca="1" si="233"/>
        <v>45695</v>
      </c>
      <c r="N885">
        <f t="shared" ca="1" si="234"/>
        <v>25249.3</v>
      </c>
      <c r="O885" s="3">
        <f t="shared" ca="1" si="235"/>
        <v>9984.7000000000007</v>
      </c>
      <c r="P885" s="2">
        <f t="shared" ca="1" si="236"/>
        <v>0.28338252823976845</v>
      </c>
      <c r="Q885" t="str">
        <f t="shared" ca="1" si="237"/>
        <v>Late</v>
      </c>
    </row>
    <row r="886" spans="1:17" x14ac:dyDescent="0.3">
      <c r="A886" t="str">
        <f t="shared" si="221"/>
        <v>S00885</v>
      </c>
      <c r="B886" t="str">
        <f t="shared" ca="1" si="222"/>
        <v>Alpha Traders</v>
      </c>
      <c r="C886" t="str">
        <f t="shared" ca="1" si="223"/>
        <v>Singapore</v>
      </c>
      <c r="D886" t="str">
        <f t="shared" ca="1" si="224"/>
        <v>Tea</v>
      </c>
      <c r="E886">
        <f t="shared" ca="1" si="225"/>
        <v>112</v>
      </c>
      <c r="F886" s="3">
        <f t="shared" ca="1" si="226"/>
        <v>389</v>
      </c>
      <c r="G886">
        <f t="shared" ca="1" si="227"/>
        <v>43568</v>
      </c>
      <c r="H886">
        <f t="shared" ca="1" si="228"/>
        <v>25705.119999999999</v>
      </c>
      <c r="I886">
        <f t="shared" ca="1" si="229"/>
        <v>10354</v>
      </c>
      <c r="J886">
        <f t="shared" ca="1" si="230"/>
        <v>3951</v>
      </c>
      <c r="K886" s="1">
        <f t="shared" ca="1" si="231"/>
        <v>46258</v>
      </c>
      <c r="L886" s="1">
        <f t="shared" ca="1" si="232"/>
        <v>46274</v>
      </c>
      <c r="M886" s="1">
        <f t="shared" ca="1" si="233"/>
        <v>46274</v>
      </c>
      <c r="N886">
        <f t="shared" ca="1" si="234"/>
        <v>40010.119999999995</v>
      </c>
      <c r="O886" s="3">
        <f t="shared" ca="1" si="235"/>
        <v>3557.8800000000047</v>
      </c>
      <c r="P886" s="2">
        <f t="shared" ca="1" si="236"/>
        <v>8.1662688211531512E-2</v>
      </c>
      <c r="Q886" t="str">
        <f t="shared" ca="1" si="237"/>
        <v>On Time</v>
      </c>
    </row>
    <row r="887" spans="1:17" x14ac:dyDescent="0.3">
      <c r="A887" t="str">
        <f t="shared" si="221"/>
        <v>S00886</v>
      </c>
      <c r="B887" t="str">
        <f t="shared" ca="1" si="222"/>
        <v>Prime Wholesale</v>
      </c>
      <c r="C887" t="str">
        <f t="shared" ca="1" si="223"/>
        <v>UK</v>
      </c>
      <c r="D887" t="str">
        <f t="shared" ca="1" si="224"/>
        <v>Tea</v>
      </c>
      <c r="E887">
        <f t="shared" ca="1" si="225"/>
        <v>466</v>
      </c>
      <c r="F887" s="3">
        <f t="shared" ca="1" si="226"/>
        <v>123</v>
      </c>
      <c r="G887">
        <f t="shared" ca="1" si="227"/>
        <v>57318</v>
      </c>
      <c r="H887">
        <f t="shared" ca="1" si="228"/>
        <v>42415.32</v>
      </c>
      <c r="I887">
        <f t="shared" ca="1" si="229"/>
        <v>11514</v>
      </c>
      <c r="J887">
        <f t="shared" ca="1" si="230"/>
        <v>2796</v>
      </c>
      <c r="K887" s="1">
        <f t="shared" ca="1" si="231"/>
        <v>45840</v>
      </c>
      <c r="L887" s="1">
        <f t="shared" ca="1" si="232"/>
        <v>45848</v>
      </c>
      <c r="M887" s="1">
        <f t="shared" ca="1" si="233"/>
        <v>45853</v>
      </c>
      <c r="N887">
        <f t="shared" ca="1" si="234"/>
        <v>56725.32</v>
      </c>
      <c r="O887" s="3">
        <f t="shared" ca="1" si="235"/>
        <v>592.68000000000029</v>
      </c>
      <c r="P887" s="2">
        <f t="shared" ca="1" si="236"/>
        <v>1.0340207264733597E-2</v>
      </c>
      <c r="Q887" t="str">
        <f t="shared" ca="1" si="237"/>
        <v>Late</v>
      </c>
    </row>
    <row r="888" spans="1:17" x14ac:dyDescent="0.3">
      <c r="A888" t="str">
        <f t="shared" si="221"/>
        <v>S00887</v>
      </c>
      <c r="B888" t="str">
        <f t="shared" ca="1" si="222"/>
        <v>Prime Wholesale</v>
      </c>
      <c r="C888" t="str">
        <f t="shared" ca="1" si="223"/>
        <v>Australia</v>
      </c>
      <c r="D888" t="str">
        <f t="shared" ca="1" si="224"/>
        <v>Tea</v>
      </c>
      <c r="E888">
        <f t="shared" ca="1" si="225"/>
        <v>409</v>
      </c>
      <c r="F888" s="3">
        <f t="shared" ca="1" si="226"/>
        <v>548</v>
      </c>
      <c r="G888">
        <f t="shared" ca="1" si="227"/>
        <v>224132</v>
      </c>
      <c r="H888">
        <f t="shared" ca="1" si="228"/>
        <v>118789.96</v>
      </c>
      <c r="I888">
        <f t="shared" ca="1" si="229"/>
        <v>1673</v>
      </c>
      <c r="J888">
        <f t="shared" ca="1" si="230"/>
        <v>2191</v>
      </c>
      <c r="K888" s="1">
        <f t="shared" ca="1" si="231"/>
        <v>45819</v>
      </c>
      <c r="L888" s="1">
        <f t="shared" ca="1" si="232"/>
        <v>45836</v>
      </c>
      <c r="M888" s="1">
        <f t="shared" ca="1" si="233"/>
        <v>45835</v>
      </c>
      <c r="N888">
        <f t="shared" ca="1" si="234"/>
        <v>122653.96</v>
      </c>
      <c r="O888" s="3">
        <f t="shared" ca="1" si="235"/>
        <v>101478.04</v>
      </c>
      <c r="P888" s="2">
        <f t="shared" ca="1" si="236"/>
        <v>0.45276015919190477</v>
      </c>
      <c r="Q888" t="str">
        <f t="shared" ca="1" si="237"/>
        <v>On Time</v>
      </c>
    </row>
    <row r="889" spans="1:17" x14ac:dyDescent="0.3">
      <c r="A889" t="str">
        <f t="shared" si="221"/>
        <v>S00888</v>
      </c>
      <c r="B889" t="str">
        <f t="shared" ca="1" si="222"/>
        <v>Oceanic Exports</v>
      </c>
      <c r="C889" t="str">
        <f t="shared" ca="1" si="223"/>
        <v>Singapore</v>
      </c>
      <c r="D889" t="str">
        <f t="shared" ca="1" si="224"/>
        <v>Tea</v>
      </c>
      <c r="E889">
        <f t="shared" ca="1" si="225"/>
        <v>339</v>
      </c>
      <c r="F889" s="3">
        <f t="shared" ca="1" si="226"/>
        <v>560</v>
      </c>
      <c r="G889">
        <f t="shared" ca="1" si="227"/>
        <v>189840</v>
      </c>
      <c r="H889">
        <f t="shared" ca="1" si="228"/>
        <v>112005.6</v>
      </c>
      <c r="I889">
        <f t="shared" ca="1" si="229"/>
        <v>4408</v>
      </c>
      <c r="J889">
        <f t="shared" ca="1" si="230"/>
        <v>3612</v>
      </c>
      <c r="K889" s="1">
        <f t="shared" ca="1" si="231"/>
        <v>46018</v>
      </c>
      <c r="L889" s="1">
        <f t="shared" ca="1" si="232"/>
        <v>46037</v>
      </c>
      <c r="M889" s="1">
        <f t="shared" ca="1" si="233"/>
        <v>46034</v>
      </c>
      <c r="N889">
        <f t="shared" ca="1" si="234"/>
        <v>120025.60000000001</v>
      </c>
      <c r="O889" s="3">
        <f t="shared" ca="1" si="235"/>
        <v>69814.399999999994</v>
      </c>
      <c r="P889" s="2">
        <f t="shared" ca="1" si="236"/>
        <v>0.36775389801938474</v>
      </c>
      <c r="Q889" t="str">
        <f t="shared" ca="1" si="237"/>
        <v>On Time</v>
      </c>
    </row>
    <row r="890" spans="1:17" x14ac:dyDescent="0.3">
      <c r="A890" t="str">
        <f t="shared" si="221"/>
        <v>S00889</v>
      </c>
      <c r="B890" t="str">
        <f t="shared" ca="1" si="222"/>
        <v>FreshMart Ltd</v>
      </c>
      <c r="C890" t="str">
        <f t="shared" ca="1" si="223"/>
        <v>UAE</v>
      </c>
      <c r="D890" t="str">
        <f t="shared" ca="1" si="224"/>
        <v>Rice</v>
      </c>
      <c r="E890">
        <f t="shared" ca="1" si="225"/>
        <v>354</v>
      </c>
      <c r="F890" s="3">
        <f t="shared" ca="1" si="226"/>
        <v>119</v>
      </c>
      <c r="G890">
        <f t="shared" ca="1" si="227"/>
        <v>42126</v>
      </c>
      <c r="H890">
        <f t="shared" ca="1" si="228"/>
        <v>27381.9</v>
      </c>
      <c r="I890">
        <f t="shared" ca="1" si="229"/>
        <v>2704</v>
      </c>
      <c r="J890">
        <f t="shared" ca="1" si="230"/>
        <v>1850</v>
      </c>
      <c r="K890" s="1">
        <f t="shared" ca="1" si="231"/>
        <v>46133</v>
      </c>
      <c r="L890" s="1">
        <f t="shared" ca="1" si="232"/>
        <v>46142</v>
      </c>
      <c r="M890" s="1">
        <f t="shared" ca="1" si="233"/>
        <v>46145</v>
      </c>
      <c r="N890">
        <f t="shared" ca="1" si="234"/>
        <v>31935.9</v>
      </c>
      <c r="O890" s="3">
        <f t="shared" ca="1" si="235"/>
        <v>10190.099999999999</v>
      </c>
      <c r="P890" s="2">
        <f t="shared" ca="1" si="236"/>
        <v>0.24189574134738637</v>
      </c>
      <c r="Q890" t="str">
        <f t="shared" ca="1" si="237"/>
        <v>Late</v>
      </c>
    </row>
    <row r="891" spans="1:17" x14ac:dyDescent="0.3">
      <c r="A891" t="str">
        <f t="shared" si="221"/>
        <v>S00890</v>
      </c>
      <c r="B891" t="str">
        <f t="shared" ca="1" si="222"/>
        <v>Beta Imports</v>
      </c>
      <c r="C891" t="str">
        <f t="shared" ca="1" si="223"/>
        <v>Singapore</v>
      </c>
      <c r="D891" t="str">
        <f t="shared" ca="1" si="224"/>
        <v>Tea</v>
      </c>
      <c r="E891">
        <f t="shared" ca="1" si="225"/>
        <v>349</v>
      </c>
      <c r="F891" s="3">
        <f t="shared" ca="1" si="226"/>
        <v>790</v>
      </c>
      <c r="G891">
        <f t="shared" ca="1" si="227"/>
        <v>275710</v>
      </c>
      <c r="H891">
        <f t="shared" ca="1" si="228"/>
        <v>168183.1</v>
      </c>
      <c r="I891">
        <f t="shared" ca="1" si="229"/>
        <v>11306</v>
      </c>
      <c r="J891">
        <f t="shared" ca="1" si="230"/>
        <v>2631</v>
      </c>
      <c r="K891" s="1">
        <f t="shared" ca="1" si="231"/>
        <v>46114</v>
      </c>
      <c r="L891" s="1">
        <f t="shared" ca="1" si="232"/>
        <v>46122</v>
      </c>
      <c r="M891" s="1">
        <f t="shared" ca="1" si="233"/>
        <v>46126</v>
      </c>
      <c r="N891">
        <f t="shared" ca="1" si="234"/>
        <v>182120.1</v>
      </c>
      <c r="O891" s="3">
        <f t="shared" ca="1" si="235"/>
        <v>93589.9</v>
      </c>
      <c r="P891" s="2">
        <f t="shared" ca="1" si="236"/>
        <v>0.33945050959341333</v>
      </c>
      <c r="Q891" t="str">
        <f t="shared" ca="1" si="237"/>
        <v>Late</v>
      </c>
    </row>
    <row r="892" spans="1:17" x14ac:dyDescent="0.3">
      <c r="A892" t="str">
        <f t="shared" si="221"/>
        <v>S00891</v>
      </c>
      <c r="B892" t="str">
        <f t="shared" ca="1" si="222"/>
        <v>Prime Wholesale</v>
      </c>
      <c r="C892" t="str">
        <f t="shared" ca="1" si="223"/>
        <v>UAE</v>
      </c>
      <c r="D892" t="str">
        <f t="shared" ca="1" si="224"/>
        <v>Sauces</v>
      </c>
      <c r="E892">
        <f t="shared" ca="1" si="225"/>
        <v>446</v>
      </c>
      <c r="F892" s="3">
        <f t="shared" ca="1" si="226"/>
        <v>501</v>
      </c>
      <c r="G892">
        <f t="shared" ca="1" si="227"/>
        <v>223446</v>
      </c>
      <c r="H892">
        <f t="shared" ca="1" si="228"/>
        <v>145239.9</v>
      </c>
      <c r="I892">
        <f t="shared" ca="1" si="229"/>
        <v>7148</v>
      </c>
      <c r="J892">
        <f t="shared" ca="1" si="230"/>
        <v>2335</v>
      </c>
      <c r="K892" s="1">
        <f t="shared" ca="1" si="231"/>
        <v>46226</v>
      </c>
      <c r="L892" s="1">
        <f t="shared" ca="1" si="232"/>
        <v>46234</v>
      </c>
      <c r="M892" s="1">
        <f t="shared" ca="1" si="233"/>
        <v>46232</v>
      </c>
      <c r="N892">
        <f t="shared" ca="1" si="234"/>
        <v>154722.9</v>
      </c>
      <c r="O892" s="3">
        <f t="shared" ca="1" si="235"/>
        <v>68723.100000000006</v>
      </c>
      <c r="P892" s="2">
        <f t="shared" ca="1" si="236"/>
        <v>0.30756021589108778</v>
      </c>
      <c r="Q892" t="str">
        <f t="shared" ca="1" si="237"/>
        <v>On Time</v>
      </c>
    </row>
    <row r="893" spans="1:17" x14ac:dyDescent="0.3">
      <c r="A893" t="str">
        <f t="shared" si="221"/>
        <v>S00892</v>
      </c>
      <c r="B893" t="str">
        <f t="shared" ca="1" si="222"/>
        <v>Prime Wholesale</v>
      </c>
      <c r="C893" t="str">
        <f t="shared" ca="1" si="223"/>
        <v>Singapore</v>
      </c>
      <c r="D893" t="str">
        <f t="shared" ca="1" si="224"/>
        <v>Spices</v>
      </c>
      <c r="E893">
        <f t="shared" ca="1" si="225"/>
        <v>243</v>
      </c>
      <c r="F893" s="3">
        <f t="shared" ca="1" si="226"/>
        <v>437</v>
      </c>
      <c r="G893">
        <f t="shared" ca="1" si="227"/>
        <v>106191</v>
      </c>
      <c r="H893">
        <f t="shared" ca="1" si="228"/>
        <v>66900.33</v>
      </c>
      <c r="I893">
        <f t="shared" ca="1" si="229"/>
        <v>9286</v>
      </c>
      <c r="J893">
        <f t="shared" ca="1" si="230"/>
        <v>3892</v>
      </c>
      <c r="K893" s="1">
        <f t="shared" ca="1" si="231"/>
        <v>46081</v>
      </c>
      <c r="L893" s="1">
        <f t="shared" ca="1" si="232"/>
        <v>46101</v>
      </c>
      <c r="M893" s="1">
        <f t="shared" ca="1" si="233"/>
        <v>46104</v>
      </c>
      <c r="N893">
        <f t="shared" ca="1" si="234"/>
        <v>80078.33</v>
      </c>
      <c r="O893" s="3">
        <f t="shared" ca="1" si="235"/>
        <v>26112.67</v>
      </c>
      <c r="P893" s="2">
        <f t="shared" ca="1" si="236"/>
        <v>0.24590285429085326</v>
      </c>
      <c r="Q893" t="str">
        <f t="shared" ca="1" si="237"/>
        <v>Late</v>
      </c>
    </row>
    <row r="894" spans="1:17" x14ac:dyDescent="0.3">
      <c r="A894" t="str">
        <f t="shared" si="221"/>
        <v>S00893</v>
      </c>
      <c r="B894" t="str">
        <f t="shared" ca="1" si="222"/>
        <v>FreshMart Ltd</v>
      </c>
      <c r="C894" t="str">
        <f t="shared" ca="1" si="223"/>
        <v>UAE</v>
      </c>
      <c r="D894" t="str">
        <f t="shared" ca="1" si="224"/>
        <v>Tea</v>
      </c>
      <c r="E894">
        <f t="shared" ca="1" si="225"/>
        <v>483</v>
      </c>
      <c r="F894" s="3">
        <f t="shared" ca="1" si="226"/>
        <v>646</v>
      </c>
      <c r="G894">
        <f t="shared" ca="1" si="227"/>
        <v>312018</v>
      </c>
      <c r="H894">
        <f t="shared" ca="1" si="228"/>
        <v>156009</v>
      </c>
      <c r="I894">
        <f t="shared" ca="1" si="229"/>
        <v>4972</v>
      </c>
      <c r="J894">
        <f t="shared" ca="1" si="230"/>
        <v>2491</v>
      </c>
      <c r="K894" s="1">
        <f t="shared" ca="1" si="231"/>
        <v>46029</v>
      </c>
      <c r="L894" s="1">
        <f t="shared" ca="1" si="232"/>
        <v>46041</v>
      </c>
      <c r="M894" s="1">
        <f t="shared" ca="1" si="233"/>
        <v>46038</v>
      </c>
      <c r="N894">
        <f t="shared" ca="1" si="234"/>
        <v>163472</v>
      </c>
      <c r="O894" s="3">
        <f t="shared" ca="1" si="235"/>
        <v>148546</v>
      </c>
      <c r="P894" s="2">
        <f t="shared" ca="1" si="236"/>
        <v>0.47608150811812139</v>
      </c>
      <c r="Q894" t="str">
        <f t="shared" ca="1" si="237"/>
        <v>On Time</v>
      </c>
    </row>
    <row r="895" spans="1:17" x14ac:dyDescent="0.3">
      <c r="A895" t="str">
        <f t="shared" si="221"/>
        <v>S00894</v>
      </c>
      <c r="B895" t="str">
        <f t="shared" ca="1" si="222"/>
        <v>FreshMart Ltd</v>
      </c>
      <c r="C895" t="str">
        <f t="shared" ca="1" si="223"/>
        <v>Canada</v>
      </c>
      <c r="D895" t="str">
        <f t="shared" ca="1" si="224"/>
        <v>Tea</v>
      </c>
      <c r="E895">
        <f t="shared" ca="1" si="225"/>
        <v>472</v>
      </c>
      <c r="F895" s="3">
        <f t="shared" ca="1" si="226"/>
        <v>103</v>
      </c>
      <c r="G895">
        <f t="shared" ca="1" si="227"/>
        <v>48616</v>
      </c>
      <c r="H895">
        <f t="shared" ca="1" si="228"/>
        <v>29655.759999999998</v>
      </c>
      <c r="I895">
        <f t="shared" ca="1" si="229"/>
        <v>6299</v>
      </c>
      <c r="J895">
        <f t="shared" ca="1" si="230"/>
        <v>2577</v>
      </c>
      <c r="K895" s="1">
        <f t="shared" ca="1" si="231"/>
        <v>46054</v>
      </c>
      <c r="L895" s="1">
        <f t="shared" ca="1" si="232"/>
        <v>46068</v>
      </c>
      <c r="M895" s="1">
        <f t="shared" ca="1" si="233"/>
        <v>46069</v>
      </c>
      <c r="N895">
        <f t="shared" ca="1" si="234"/>
        <v>38531.759999999995</v>
      </c>
      <c r="O895" s="3">
        <f t="shared" ca="1" si="235"/>
        <v>10084.240000000005</v>
      </c>
      <c r="P895" s="2">
        <f t="shared" ca="1" si="236"/>
        <v>0.20742636169162426</v>
      </c>
      <c r="Q895" t="str">
        <f t="shared" ca="1" si="237"/>
        <v>Late</v>
      </c>
    </row>
    <row r="896" spans="1:17" x14ac:dyDescent="0.3">
      <c r="A896" t="str">
        <f t="shared" si="221"/>
        <v>S00895</v>
      </c>
      <c r="B896" t="str">
        <f t="shared" ca="1" si="222"/>
        <v>Global Foods</v>
      </c>
      <c r="C896" t="str">
        <f t="shared" ca="1" si="223"/>
        <v>UAE</v>
      </c>
      <c r="D896" t="str">
        <f t="shared" ca="1" si="224"/>
        <v>Spices</v>
      </c>
      <c r="E896">
        <f t="shared" ca="1" si="225"/>
        <v>231</v>
      </c>
      <c r="F896" s="3">
        <f t="shared" ca="1" si="226"/>
        <v>271</v>
      </c>
      <c r="G896">
        <f t="shared" ca="1" si="227"/>
        <v>62601</v>
      </c>
      <c r="H896">
        <f t="shared" ca="1" si="228"/>
        <v>32552.52</v>
      </c>
      <c r="I896">
        <f t="shared" ca="1" si="229"/>
        <v>2114</v>
      </c>
      <c r="J896">
        <f t="shared" ca="1" si="230"/>
        <v>1995</v>
      </c>
      <c r="K896" s="1">
        <f t="shared" ca="1" si="231"/>
        <v>45726</v>
      </c>
      <c r="L896" s="1">
        <f t="shared" ca="1" si="232"/>
        <v>45734</v>
      </c>
      <c r="M896" s="1">
        <f t="shared" ca="1" si="233"/>
        <v>45734</v>
      </c>
      <c r="N896">
        <f t="shared" ca="1" si="234"/>
        <v>36661.520000000004</v>
      </c>
      <c r="O896" s="3">
        <f t="shared" ca="1" si="235"/>
        <v>25939.479999999996</v>
      </c>
      <c r="P896" s="2">
        <f t="shared" ca="1" si="236"/>
        <v>0.41436207089343613</v>
      </c>
      <c r="Q896" t="str">
        <f t="shared" ca="1" si="237"/>
        <v>On Time</v>
      </c>
    </row>
    <row r="897" spans="1:17" x14ac:dyDescent="0.3">
      <c r="A897" t="str">
        <f t="shared" si="221"/>
        <v>S00896</v>
      </c>
      <c r="B897" t="str">
        <f t="shared" ca="1" si="222"/>
        <v>Prime Wholesale</v>
      </c>
      <c r="C897" t="str">
        <f t="shared" ca="1" si="223"/>
        <v>UAE</v>
      </c>
      <c r="D897" t="str">
        <f t="shared" ca="1" si="224"/>
        <v>Sauces</v>
      </c>
      <c r="E897">
        <f t="shared" ca="1" si="225"/>
        <v>469</v>
      </c>
      <c r="F897" s="3">
        <f t="shared" ca="1" si="226"/>
        <v>549</v>
      </c>
      <c r="G897">
        <f t="shared" ca="1" si="227"/>
        <v>257481</v>
      </c>
      <c r="H897">
        <f t="shared" ca="1" si="228"/>
        <v>167362.65</v>
      </c>
      <c r="I897">
        <f t="shared" ca="1" si="229"/>
        <v>4919</v>
      </c>
      <c r="J897">
        <f t="shared" ca="1" si="230"/>
        <v>2923</v>
      </c>
      <c r="K897" s="1">
        <f t="shared" ca="1" si="231"/>
        <v>46035</v>
      </c>
      <c r="L897" s="1">
        <f t="shared" ca="1" si="232"/>
        <v>46046</v>
      </c>
      <c r="M897" s="1">
        <f t="shared" ca="1" si="233"/>
        <v>46046</v>
      </c>
      <c r="N897">
        <f t="shared" ca="1" si="234"/>
        <v>175204.65</v>
      </c>
      <c r="O897" s="3">
        <f t="shared" ca="1" si="235"/>
        <v>82276.350000000006</v>
      </c>
      <c r="P897" s="2">
        <f t="shared" ca="1" si="236"/>
        <v>0.31954338378365782</v>
      </c>
      <c r="Q897" t="str">
        <f t="shared" ca="1" si="237"/>
        <v>On Time</v>
      </c>
    </row>
    <row r="898" spans="1:17" x14ac:dyDescent="0.3">
      <c r="A898" t="str">
        <f t="shared" si="221"/>
        <v>S00897</v>
      </c>
      <c r="B898" t="str">
        <f t="shared" ca="1" si="222"/>
        <v>FreshMart Ltd</v>
      </c>
      <c r="C898" t="str">
        <f t="shared" ca="1" si="223"/>
        <v>Australia</v>
      </c>
      <c r="D898" t="str">
        <f t="shared" ca="1" si="224"/>
        <v>Spices</v>
      </c>
      <c r="E898">
        <f t="shared" ca="1" si="225"/>
        <v>225</v>
      </c>
      <c r="F898" s="3">
        <f t="shared" ca="1" si="226"/>
        <v>312</v>
      </c>
      <c r="G898">
        <f t="shared" ca="1" si="227"/>
        <v>70200</v>
      </c>
      <c r="H898">
        <f t="shared" ca="1" si="228"/>
        <v>43524</v>
      </c>
      <c r="I898">
        <f t="shared" ca="1" si="229"/>
        <v>4164</v>
      </c>
      <c r="J898">
        <f t="shared" ca="1" si="230"/>
        <v>2018</v>
      </c>
      <c r="K898" s="1">
        <f t="shared" ca="1" si="231"/>
        <v>45783</v>
      </c>
      <c r="L898" s="1">
        <f t="shared" ca="1" si="232"/>
        <v>45802</v>
      </c>
      <c r="M898" s="1">
        <f t="shared" ca="1" si="233"/>
        <v>45802</v>
      </c>
      <c r="N898">
        <f t="shared" ca="1" si="234"/>
        <v>49706</v>
      </c>
      <c r="O898" s="3">
        <f t="shared" ca="1" si="235"/>
        <v>20494</v>
      </c>
      <c r="P898" s="2">
        <f t="shared" ca="1" si="236"/>
        <v>0.29193732193732191</v>
      </c>
      <c r="Q898" t="str">
        <f t="shared" ca="1" si="237"/>
        <v>On Time</v>
      </c>
    </row>
    <row r="899" spans="1:17" x14ac:dyDescent="0.3">
      <c r="A899" t="str">
        <f t="shared" ref="A899:A962" si="238">"S"&amp;TEXT(ROW()-1,"00000")</f>
        <v>S00898</v>
      </c>
      <c r="B899" t="str">
        <f t="shared" ref="B899:B962" ca="1" si="239">CHOOSE(RANDBETWEEN(1,6),"Alpha Traders","Beta Imports","Global Foods","FreshMart Ltd","Oceanic Exports","Prime Wholesale")</f>
        <v>FreshMart Ltd</v>
      </c>
      <c r="C899" t="str">
        <f t="shared" ref="C899:C962" ca="1" si="240">CHOOSE(RANDBETWEEN(1,5),"UK","UAE","Canada","Australia","Singapore")</f>
        <v>Canada</v>
      </c>
      <c r="D899" t="str">
        <f t="shared" ref="D899:D962" ca="1" si="241">CHOOSE(RANDBETWEEN(1,5),"Pickles","Spices","Tea","Rice","Sauces")</f>
        <v>Pickles</v>
      </c>
      <c r="E899">
        <f t="shared" ref="E899:E962" ca="1" si="242">RANDBETWEEN(50,500)</f>
        <v>77</v>
      </c>
      <c r="F899" s="3">
        <f t="shared" ref="F899:F962" ca="1" si="243">RANDBETWEEN(100,800)</f>
        <v>589</v>
      </c>
      <c r="G899">
        <f t="shared" ref="G899:G962" ca="1" si="244">E899*F899</f>
        <v>45353</v>
      </c>
      <c r="H899">
        <f t="shared" ref="H899:H962" ca="1" si="245">ROUND(G899*RANDBETWEEN(45,75)/100,2)</f>
        <v>24944.15</v>
      </c>
      <c r="I899">
        <f t="shared" ref="I899:I962" ca="1" si="246">RANDBETWEEN(1500,12000)</f>
        <v>11913</v>
      </c>
      <c r="J899">
        <f t="shared" ref="J899:J962" ca="1" si="247">RANDBETWEEN(500,4000)</f>
        <v>1274</v>
      </c>
      <c r="K899" s="1">
        <f t="shared" ref="K899:K962" ca="1" si="248">DATE(2025,1,1)+RANDBETWEEN(0,729)</f>
        <v>45763</v>
      </c>
      <c r="L899" s="1">
        <f t="shared" ref="L899:L962" ca="1" si="249">K899+RANDBETWEEN(7,20)</f>
        <v>45781</v>
      </c>
      <c r="M899" s="1">
        <f t="shared" ref="M899:M962" ca="1" si="250">L899+RANDBETWEEN(-3,6)</f>
        <v>45780</v>
      </c>
      <c r="N899">
        <f t="shared" ref="N899:N962" ca="1" si="251">H899+I899+J899</f>
        <v>38131.15</v>
      </c>
      <c r="O899" s="3">
        <f t="shared" ref="O899:O962" ca="1" si="252">G899-N899</f>
        <v>7221.8499999999985</v>
      </c>
      <c r="P899" s="2">
        <f t="shared" ref="P899:P962" ca="1" si="253">IFERROR(O899/G899,0)</f>
        <v>0.15923643419398933</v>
      </c>
      <c r="Q899" t="str">
        <f t="shared" ref="Q899:Q962" ca="1" si="254">IF(M899&lt;=L899,"On Time","Late")</f>
        <v>On Time</v>
      </c>
    </row>
    <row r="900" spans="1:17" x14ac:dyDescent="0.3">
      <c r="A900" t="str">
        <f t="shared" si="238"/>
        <v>S00899</v>
      </c>
      <c r="B900" t="str">
        <f t="shared" ca="1" si="239"/>
        <v>Oceanic Exports</v>
      </c>
      <c r="C900" t="str">
        <f t="shared" ca="1" si="240"/>
        <v>Canada</v>
      </c>
      <c r="D900" t="str">
        <f t="shared" ca="1" si="241"/>
        <v>Rice</v>
      </c>
      <c r="E900">
        <f t="shared" ca="1" si="242"/>
        <v>95</v>
      </c>
      <c r="F900" s="3">
        <f t="shared" ca="1" si="243"/>
        <v>723</v>
      </c>
      <c r="G900">
        <f t="shared" ca="1" si="244"/>
        <v>68685</v>
      </c>
      <c r="H900">
        <f t="shared" ca="1" si="245"/>
        <v>45332.1</v>
      </c>
      <c r="I900">
        <f t="shared" ca="1" si="246"/>
        <v>7021</v>
      </c>
      <c r="J900">
        <f t="shared" ca="1" si="247"/>
        <v>3646</v>
      </c>
      <c r="K900" s="1">
        <f t="shared" ca="1" si="248"/>
        <v>45751</v>
      </c>
      <c r="L900" s="1">
        <f t="shared" ca="1" si="249"/>
        <v>45771</v>
      </c>
      <c r="M900" s="1">
        <f t="shared" ca="1" si="250"/>
        <v>45770</v>
      </c>
      <c r="N900">
        <f t="shared" ca="1" si="251"/>
        <v>55999.1</v>
      </c>
      <c r="O900" s="3">
        <f t="shared" ca="1" si="252"/>
        <v>12685.900000000001</v>
      </c>
      <c r="P900" s="2">
        <f t="shared" ca="1" si="253"/>
        <v>0.18469680425129215</v>
      </c>
      <c r="Q900" t="str">
        <f t="shared" ca="1" si="254"/>
        <v>On Time</v>
      </c>
    </row>
    <row r="901" spans="1:17" x14ac:dyDescent="0.3">
      <c r="A901" t="str">
        <f t="shared" si="238"/>
        <v>S00900</v>
      </c>
      <c r="B901" t="str">
        <f t="shared" ca="1" si="239"/>
        <v>Beta Imports</v>
      </c>
      <c r="C901" t="str">
        <f t="shared" ca="1" si="240"/>
        <v>Australia</v>
      </c>
      <c r="D901" t="str">
        <f t="shared" ca="1" si="241"/>
        <v>Tea</v>
      </c>
      <c r="E901">
        <f t="shared" ca="1" si="242"/>
        <v>197</v>
      </c>
      <c r="F901" s="3">
        <f t="shared" ca="1" si="243"/>
        <v>585</v>
      </c>
      <c r="G901">
        <f t="shared" ca="1" si="244"/>
        <v>115245</v>
      </c>
      <c r="H901">
        <f t="shared" ca="1" si="245"/>
        <v>72604.350000000006</v>
      </c>
      <c r="I901">
        <f t="shared" ca="1" si="246"/>
        <v>6114</v>
      </c>
      <c r="J901">
        <f t="shared" ca="1" si="247"/>
        <v>618</v>
      </c>
      <c r="K901" s="1">
        <f t="shared" ca="1" si="248"/>
        <v>46209</v>
      </c>
      <c r="L901" s="1">
        <f t="shared" ca="1" si="249"/>
        <v>46220</v>
      </c>
      <c r="M901" s="1">
        <f t="shared" ca="1" si="250"/>
        <v>46224</v>
      </c>
      <c r="N901">
        <f t="shared" ca="1" si="251"/>
        <v>79336.350000000006</v>
      </c>
      <c r="O901" s="3">
        <f t="shared" ca="1" si="252"/>
        <v>35908.649999999994</v>
      </c>
      <c r="P901" s="2">
        <f t="shared" ca="1" si="253"/>
        <v>0.31158531823506436</v>
      </c>
      <c r="Q901" t="str">
        <f t="shared" ca="1" si="254"/>
        <v>Late</v>
      </c>
    </row>
    <row r="902" spans="1:17" x14ac:dyDescent="0.3">
      <c r="A902" t="str">
        <f t="shared" si="238"/>
        <v>S00901</v>
      </c>
      <c r="B902" t="str">
        <f t="shared" ca="1" si="239"/>
        <v>Prime Wholesale</v>
      </c>
      <c r="C902" t="str">
        <f t="shared" ca="1" si="240"/>
        <v>Canada</v>
      </c>
      <c r="D902" t="str">
        <f t="shared" ca="1" si="241"/>
        <v>Sauces</v>
      </c>
      <c r="E902">
        <f t="shared" ca="1" si="242"/>
        <v>114</v>
      </c>
      <c r="F902" s="3">
        <f t="shared" ca="1" si="243"/>
        <v>220</v>
      </c>
      <c r="G902">
        <f t="shared" ca="1" si="244"/>
        <v>25080</v>
      </c>
      <c r="H902">
        <f t="shared" ca="1" si="245"/>
        <v>17305.2</v>
      </c>
      <c r="I902">
        <f t="shared" ca="1" si="246"/>
        <v>7684</v>
      </c>
      <c r="J902">
        <f t="shared" ca="1" si="247"/>
        <v>859</v>
      </c>
      <c r="K902" s="1">
        <f t="shared" ca="1" si="248"/>
        <v>46092</v>
      </c>
      <c r="L902" s="1">
        <f t="shared" ca="1" si="249"/>
        <v>46112</v>
      </c>
      <c r="M902" s="1">
        <f t="shared" ca="1" si="250"/>
        <v>46112</v>
      </c>
      <c r="N902">
        <f t="shared" ca="1" si="251"/>
        <v>25848.2</v>
      </c>
      <c r="O902" s="3">
        <f t="shared" ca="1" si="252"/>
        <v>-768.20000000000073</v>
      </c>
      <c r="P902" s="2">
        <f t="shared" ca="1" si="253"/>
        <v>-3.0629984051036712E-2</v>
      </c>
      <c r="Q902" t="str">
        <f t="shared" ca="1" si="254"/>
        <v>On Time</v>
      </c>
    </row>
    <row r="903" spans="1:17" x14ac:dyDescent="0.3">
      <c r="A903" t="str">
        <f t="shared" si="238"/>
        <v>S00902</v>
      </c>
      <c r="B903" t="str">
        <f t="shared" ca="1" si="239"/>
        <v>Global Foods</v>
      </c>
      <c r="C903" t="str">
        <f t="shared" ca="1" si="240"/>
        <v>Singapore</v>
      </c>
      <c r="D903" t="str">
        <f t="shared" ca="1" si="241"/>
        <v>Sauces</v>
      </c>
      <c r="E903">
        <f t="shared" ca="1" si="242"/>
        <v>121</v>
      </c>
      <c r="F903" s="3">
        <f t="shared" ca="1" si="243"/>
        <v>153</v>
      </c>
      <c r="G903">
        <f t="shared" ca="1" si="244"/>
        <v>18513</v>
      </c>
      <c r="H903">
        <f t="shared" ca="1" si="245"/>
        <v>9626.76</v>
      </c>
      <c r="I903">
        <f t="shared" ca="1" si="246"/>
        <v>8973</v>
      </c>
      <c r="J903">
        <f t="shared" ca="1" si="247"/>
        <v>2841</v>
      </c>
      <c r="K903" s="1">
        <f t="shared" ca="1" si="248"/>
        <v>46132</v>
      </c>
      <c r="L903" s="1">
        <f t="shared" ca="1" si="249"/>
        <v>46148</v>
      </c>
      <c r="M903" s="1">
        <f t="shared" ca="1" si="250"/>
        <v>46152</v>
      </c>
      <c r="N903">
        <f t="shared" ca="1" si="251"/>
        <v>21440.760000000002</v>
      </c>
      <c r="O903" s="3">
        <f t="shared" ca="1" si="252"/>
        <v>-2927.760000000002</v>
      </c>
      <c r="P903" s="2">
        <f t="shared" ca="1" si="253"/>
        <v>-0.15814616755793237</v>
      </c>
      <c r="Q903" t="str">
        <f t="shared" ca="1" si="254"/>
        <v>Late</v>
      </c>
    </row>
    <row r="904" spans="1:17" x14ac:dyDescent="0.3">
      <c r="A904" t="str">
        <f t="shared" si="238"/>
        <v>S00903</v>
      </c>
      <c r="B904" t="str">
        <f t="shared" ca="1" si="239"/>
        <v>Beta Imports</v>
      </c>
      <c r="C904" t="str">
        <f t="shared" ca="1" si="240"/>
        <v>UAE</v>
      </c>
      <c r="D904" t="str">
        <f t="shared" ca="1" si="241"/>
        <v>Sauces</v>
      </c>
      <c r="E904">
        <f t="shared" ca="1" si="242"/>
        <v>215</v>
      </c>
      <c r="F904" s="3">
        <f t="shared" ca="1" si="243"/>
        <v>607</v>
      </c>
      <c r="G904">
        <f t="shared" ca="1" si="244"/>
        <v>130505</v>
      </c>
      <c r="H904">
        <f t="shared" ca="1" si="245"/>
        <v>69167.649999999994</v>
      </c>
      <c r="I904">
        <f t="shared" ca="1" si="246"/>
        <v>10060</v>
      </c>
      <c r="J904">
        <f t="shared" ca="1" si="247"/>
        <v>2822</v>
      </c>
      <c r="K904" s="1">
        <f t="shared" ca="1" si="248"/>
        <v>45877</v>
      </c>
      <c r="L904" s="1">
        <f t="shared" ca="1" si="249"/>
        <v>45887</v>
      </c>
      <c r="M904" s="1">
        <f t="shared" ca="1" si="250"/>
        <v>45887</v>
      </c>
      <c r="N904">
        <f t="shared" ca="1" si="251"/>
        <v>82049.649999999994</v>
      </c>
      <c r="O904" s="3">
        <f t="shared" ca="1" si="252"/>
        <v>48455.350000000006</v>
      </c>
      <c r="P904" s="2">
        <f t="shared" ca="1" si="253"/>
        <v>0.37129113827056437</v>
      </c>
      <c r="Q904" t="str">
        <f t="shared" ca="1" si="254"/>
        <v>On Time</v>
      </c>
    </row>
    <row r="905" spans="1:17" x14ac:dyDescent="0.3">
      <c r="A905" t="str">
        <f t="shared" si="238"/>
        <v>S00904</v>
      </c>
      <c r="B905" t="str">
        <f t="shared" ca="1" si="239"/>
        <v>Prime Wholesale</v>
      </c>
      <c r="C905" t="str">
        <f t="shared" ca="1" si="240"/>
        <v>UAE</v>
      </c>
      <c r="D905" t="str">
        <f t="shared" ca="1" si="241"/>
        <v>Pickles</v>
      </c>
      <c r="E905">
        <f t="shared" ca="1" si="242"/>
        <v>231</v>
      </c>
      <c r="F905" s="3">
        <f t="shared" ca="1" si="243"/>
        <v>575</v>
      </c>
      <c r="G905">
        <f t="shared" ca="1" si="244"/>
        <v>132825</v>
      </c>
      <c r="H905">
        <f t="shared" ca="1" si="245"/>
        <v>66412.5</v>
      </c>
      <c r="I905">
        <f t="shared" ca="1" si="246"/>
        <v>4303</v>
      </c>
      <c r="J905">
        <f t="shared" ca="1" si="247"/>
        <v>948</v>
      </c>
      <c r="K905" s="1">
        <f t="shared" ca="1" si="248"/>
        <v>46131</v>
      </c>
      <c r="L905" s="1">
        <f t="shared" ca="1" si="249"/>
        <v>46139</v>
      </c>
      <c r="M905" s="1">
        <f t="shared" ca="1" si="250"/>
        <v>46144</v>
      </c>
      <c r="N905">
        <f t="shared" ca="1" si="251"/>
        <v>71663.5</v>
      </c>
      <c r="O905" s="3">
        <f t="shared" ca="1" si="252"/>
        <v>61161.5</v>
      </c>
      <c r="P905" s="2">
        <f t="shared" ca="1" si="253"/>
        <v>0.46046677959721438</v>
      </c>
      <c r="Q905" t="str">
        <f t="shared" ca="1" si="254"/>
        <v>Late</v>
      </c>
    </row>
    <row r="906" spans="1:17" x14ac:dyDescent="0.3">
      <c r="A906" t="str">
        <f t="shared" si="238"/>
        <v>S00905</v>
      </c>
      <c r="B906" t="str">
        <f t="shared" ca="1" si="239"/>
        <v>Beta Imports</v>
      </c>
      <c r="C906" t="str">
        <f t="shared" ca="1" si="240"/>
        <v>UAE</v>
      </c>
      <c r="D906" t="str">
        <f t="shared" ca="1" si="241"/>
        <v>Sauces</v>
      </c>
      <c r="E906">
        <f t="shared" ca="1" si="242"/>
        <v>177</v>
      </c>
      <c r="F906" s="3">
        <f t="shared" ca="1" si="243"/>
        <v>632</v>
      </c>
      <c r="G906">
        <f t="shared" ca="1" si="244"/>
        <v>111864</v>
      </c>
      <c r="H906">
        <f t="shared" ca="1" si="245"/>
        <v>63762.48</v>
      </c>
      <c r="I906">
        <f t="shared" ca="1" si="246"/>
        <v>8757</v>
      </c>
      <c r="J906">
        <f t="shared" ca="1" si="247"/>
        <v>3189</v>
      </c>
      <c r="K906" s="1">
        <f t="shared" ca="1" si="248"/>
        <v>46186</v>
      </c>
      <c r="L906" s="1">
        <f t="shared" ca="1" si="249"/>
        <v>46201</v>
      </c>
      <c r="M906" s="1">
        <f t="shared" ca="1" si="250"/>
        <v>46206</v>
      </c>
      <c r="N906">
        <f t="shared" ca="1" si="251"/>
        <v>75708.48000000001</v>
      </c>
      <c r="O906" s="3">
        <f t="shared" ca="1" si="252"/>
        <v>36155.51999999999</v>
      </c>
      <c r="P906" s="2">
        <f t="shared" ca="1" si="253"/>
        <v>0.32320961167131507</v>
      </c>
      <c r="Q906" t="str">
        <f t="shared" ca="1" si="254"/>
        <v>Late</v>
      </c>
    </row>
    <row r="907" spans="1:17" x14ac:dyDescent="0.3">
      <c r="A907" t="str">
        <f t="shared" si="238"/>
        <v>S00906</v>
      </c>
      <c r="B907" t="str">
        <f t="shared" ca="1" si="239"/>
        <v>Oceanic Exports</v>
      </c>
      <c r="C907" t="str">
        <f t="shared" ca="1" si="240"/>
        <v>UK</v>
      </c>
      <c r="D907" t="str">
        <f t="shared" ca="1" si="241"/>
        <v>Spices</v>
      </c>
      <c r="E907">
        <f t="shared" ca="1" si="242"/>
        <v>430</v>
      </c>
      <c r="F907" s="3">
        <f t="shared" ca="1" si="243"/>
        <v>399</v>
      </c>
      <c r="G907">
        <f t="shared" ca="1" si="244"/>
        <v>171570</v>
      </c>
      <c r="H907">
        <f t="shared" ca="1" si="245"/>
        <v>116667.6</v>
      </c>
      <c r="I907">
        <f t="shared" ca="1" si="246"/>
        <v>4892</v>
      </c>
      <c r="J907">
        <f t="shared" ca="1" si="247"/>
        <v>2511</v>
      </c>
      <c r="K907" s="1">
        <f t="shared" ca="1" si="248"/>
        <v>45944</v>
      </c>
      <c r="L907" s="1">
        <f t="shared" ca="1" si="249"/>
        <v>45959</v>
      </c>
      <c r="M907" s="1">
        <f t="shared" ca="1" si="250"/>
        <v>45960</v>
      </c>
      <c r="N907">
        <f t="shared" ca="1" si="251"/>
        <v>124070.6</v>
      </c>
      <c r="O907" s="3">
        <f t="shared" ca="1" si="252"/>
        <v>47499.399999999994</v>
      </c>
      <c r="P907" s="2">
        <f t="shared" ca="1" si="253"/>
        <v>0.27685143090283848</v>
      </c>
      <c r="Q907" t="str">
        <f t="shared" ca="1" si="254"/>
        <v>Late</v>
      </c>
    </row>
    <row r="908" spans="1:17" x14ac:dyDescent="0.3">
      <c r="A908" t="str">
        <f t="shared" si="238"/>
        <v>S00907</v>
      </c>
      <c r="B908" t="str">
        <f t="shared" ca="1" si="239"/>
        <v>Beta Imports</v>
      </c>
      <c r="C908" t="str">
        <f t="shared" ca="1" si="240"/>
        <v>UK</v>
      </c>
      <c r="D908" t="str">
        <f t="shared" ca="1" si="241"/>
        <v>Pickles</v>
      </c>
      <c r="E908">
        <f t="shared" ca="1" si="242"/>
        <v>230</v>
      </c>
      <c r="F908" s="3">
        <f t="shared" ca="1" si="243"/>
        <v>555</v>
      </c>
      <c r="G908">
        <f t="shared" ca="1" si="244"/>
        <v>127650</v>
      </c>
      <c r="H908">
        <f t="shared" ca="1" si="245"/>
        <v>57442.5</v>
      </c>
      <c r="I908">
        <f t="shared" ca="1" si="246"/>
        <v>2379</v>
      </c>
      <c r="J908">
        <f t="shared" ca="1" si="247"/>
        <v>1790</v>
      </c>
      <c r="K908" s="1">
        <f t="shared" ca="1" si="248"/>
        <v>45713</v>
      </c>
      <c r="L908" s="1">
        <f t="shared" ca="1" si="249"/>
        <v>45722</v>
      </c>
      <c r="M908" s="1">
        <f t="shared" ca="1" si="250"/>
        <v>45724</v>
      </c>
      <c r="N908">
        <f t="shared" ca="1" si="251"/>
        <v>61611.5</v>
      </c>
      <c r="O908" s="3">
        <f t="shared" ca="1" si="252"/>
        <v>66038.5</v>
      </c>
      <c r="P908" s="2">
        <f t="shared" ca="1" si="253"/>
        <v>0.517340383862123</v>
      </c>
      <c r="Q908" t="str">
        <f t="shared" ca="1" si="254"/>
        <v>Late</v>
      </c>
    </row>
    <row r="909" spans="1:17" x14ac:dyDescent="0.3">
      <c r="A909" t="str">
        <f t="shared" si="238"/>
        <v>S00908</v>
      </c>
      <c r="B909" t="str">
        <f t="shared" ca="1" si="239"/>
        <v>FreshMart Ltd</v>
      </c>
      <c r="C909" t="str">
        <f t="shared" ca="1" si="240"/>
        <v>UK</v>
      </c>
      <c r="D909" t="str">
        <f t="shared" ca="1" si="241"/>
        <v>Tea</v>
      </c>
      <c r="E909">
        <f t="shared" ca="1" si="242"/>
        <v>339</v>
      </c>
      <c r="F909" s="3">
        <f t="shared" ca="1" si="243"/>
        <v>786</v>
      </c>
      <c r="G909">
        <f t="shared" ca="1" si="244"/>
        <v>266454</v>
      </c>
      <c r="H909">
        <f t="shared" ca="1" si="245"/>
        <v>189182.34</v>
      </c>
      <c r="I909">
        <f t="shared" ca="1" si="246"/>
        <v>8827</v>
      </c>
      <c r="J909">
        <f t="shared" ca="1" si="247"/>
        <v>2816</v>
      </c>
      <c r="K909" s="1">
        <f t="shared" ca="1" si="248"/>
        <v>46090</v>
      </c>
      <c r="L909" s="1">
        <f t="shared" ca="1" si="249"/>
        <v>46110</v>
      </c>
      <c r="M909" s="1">
        <f t="shared" ca="1" si="250"/>
        <v>46111</v>
      </c>
      <c r="N909">
        <f t="shared" ca="1" si="251"/>
        <v>200825.34</v>
      </c>
      <c r="O909" s="3">
        <f t="shared" ca="1" si="252"/>
        <v>65628.66</v>
      </c>
      <c r="P909" s="2">
        <f t="shared" ca="1" si="253"/>
        <v>0.24630390236213381</v>
      </c>
      <c r="Q909" t="str">
        <f t="shared" ca="1" si="254"/>
        <v>Late</v>
      </c>
    </row>
    <row r="910" spans="1:17" x14ac:dyDescent="0.3">
      <c r="A910" t="str">
        <f t="shared" si="238"/>
        <v>S00909</v>
      </c>
      <c r="B910" t="str">
        <f t="shared" ca="1" si="239"/>
        <v>FreshMart Ltd</v>
      </c>
      <c r="C910" t="str">
        <f t="shared" ca="1" si="240"/>
        <v>UK</v>
      </c>
      <c r="D910" t="str">
        <f t="shared" ca="1" si="241"/>
        <v>Sauces</v>
      </c>
      <c r="E910">
        <f t="shared" ca="1" si="242"/>
        <v>328</v>
      </c>
      <c r="F910" s="3">
        <f t="shared" ca="1" si="243"/>
        <v>208</v>
      </c>
      <c r="G910">
        <f t="shared" ca="1" si="244"/>
        <v>68224</v>
      </c>
      <c r="H910">
        <f t="shared" ca="1" si="245"/>
        <v>32065.279999999999</v>
      </c>
      <c r="I910">
        <f t="shared" ca="1" si="246"/>
        <v>4107</v>
      </c>
      <c r="J910">
        <f t="shared" ca="1" si="247"/>
        <v>2749</v>
      </c>
      <c r="K910" s="1">
        <f t="shared" ca="1" si="248"/>
        <v>46033</v>
      </c>
      <c r="L910" s="1">
        <f t="shared" ca="1" si="249"/>
        <v>46050</v>
      </c>
      <c r="M910" s="1">
        <f t="shared" ca="1" si="250"/>
        <v>46052</v>
      </c>
      <c r="N910">
        <f t="shared" ca="1" si="251"/>
        <v>38921.279999999999</v>
      </c>
      <c r="O910" s="3">
        <f t="shared" ca="1" si="252"/>
        <v>29302.720000000001</v>
      </c>
      <c r="P910" s="2">
        <f t="shared" ca="1" si="253"/>
        <v>0.42950750469043153</v>
      </c>
      <c r="Q910" t="str">
        <f t="shared" ca="1" si="254"/>
        <v>Late</v>
      </c>
    </row>
    <row r="911" spans="1:17" x14ac:dyDescent="0.3">
      <c r="A911" t="str">
        <f t="shared" si="238"/>
        <v>S00910</v>
      </c>
      <c r="B911" t="str">
        <f t="shared" ca="1" si="239"/>
        <v>Alpha Traders</v>
      </c>
      <c r="C911" t="str">
        <f t="shared" ca="1" si="240"/>
        <v>Australia</v>
      </c>
      <c r="D911" t="str">
        <f t="shared" ca="1" si="241"/>
        <v>Spices</v>
      </c>
      <c r="E911">
        <f t="shared" ca="1" si="242"/>
        <v>356</v>
      </c>
      <c r="F911" s="3">
        <f t="shared" ca="1" si="243"/>
        <v>394</v>
      </c>
      <c r="G911">
        <f t="shared" ca="1" si="244"/>
        <v>140264</v>
      </c>
      <c r="H911">
        <f t="shared" ca="1" si="245"/>
        <v>88366.32</v>
      </c>
      <c r="I911">
        <f t="shared" ca="1" si="246"/>
        <v>8760</v>
      </c>
      <c r="J911">
        <f t="shared" ca="1" si="247"/>
        <v>2452</v>
      </c>
      <c r="K911" s="1">
        <f t="shared" ca="1" si="248"/>
        <v>45977</v>
      </c>
      <c r="L911" s="1">
        <f t="shared" ca="1" si="249"/>
        <v>45995</v>
      </c>
      <c r="M911" s="1">
        <f t="shared" ca="1" si="250"/>
        <v>45997</v>
      </c>
      <c r="N911">
        <f t="shared" ca="1" si="251"/>
        <v>99578.32</v>
      </c>
      <c r="O911" s="3">
        <f t="shared" ca="1" si="252"/>
        <v>40685.679999999993</v>
      </c>
      <c r="P911" s="2">
        <f t="shared" ca="1" si="253"/>
        <v>0.29006502024753317</v>
      </c>
      <c r="Q911" t="str">
        <f t="shared" ca="1" si="254"/>
        <v>Late</v>
      </c>
    </row>
    <row r="912" spans="1:17" x14ac:dyDescent="0.3">
      <c r="A912" t="str">
        <f t="shared" si="238"/>
        <v>S00911</v>
      </c>
      <c r="B912" t="str">
        <f t="shared" ca="1" si="239"/>
        <v>Alpha Traders</v>
      </c>
      <c r="C912" t="str">
        <f t="shared" ca="1" si="240"/>
        <v>Canada</v>
      </c>
      <c r="D912" t="str">
        <f t="shared" ca="1" si="241"/>
        <v>Rice</v>
      </c>
      <c r="E912">
        <f t="shared" ca="1" si="242"/>
        <v>397</v>
      </c>
      <c r="F912" s="3">
        <f t="shared" ca="1" si="243"/>
        <v>326</v>
      </c>
      <c r="G912">
        <f t="shared" ca="1" si="244"/>
        <v>129422</v>
      </c>
      <c r="H912">
        <f t="shared" ca="1" si="245"/>
        <v>64711</v>
      </c>
      <c r="I912">
        <f t="shared" ca="1" si="246"/>
        <v>6839</v>
      </c>
      <c r="J912">
        <f t="shared" ca="1" si="247"/>
        <v>1842</v>
      </c>
      <c r="K912" s="1">
        <f t="shared" ca="1" si="248"/>
        <v>46057</v>
      </c>
      <c r="L912" s="1">
        <f t="shared" ca="1" si="249"/>
        <v>46068</v>
      </c>
      <c r="M912" s="1">
        <f t="shared" ca="1" si="250"/>
        <v>46072</v>
      </c>
      <c r="N912">
        <f t="shared" ca="1" si="251"/>
        <v>73392</v>
      </c>
      <c r="O912" s="3">
        <f t="shared" ca="1" si="252"/>
        <v>56030</v>
      </c>
      <c r="P912" s="2">
        <f t="shared" ca="1" si="253"/>
        <v>0.43292485048909768</v>
      </c>
      <c r="Q912" t="str">
        <f t="shared" ca="1" si="254"/>
        <v>Late</v>
      </c>
    </row>
    <row r="913" spans="1:17" x14ac:dyDescent="0.3">
      <c r="A913" t="str">
        <f t="shared" si="238"/>
        <v>S00912</v>
      </c>
      <c r="B913" t="str">
        <f t="shared" ca="1" si="239"/>
        <v>Alpha Traders</v>
      </c>
      <c r="C913" t="str">
        <f t="shared" ca="1" si="240"/>
        <v>Singapore</v>
      </c>
      <c r="D913" t="str">
        <f t="shared" ca="1" si="241"/>
        <v>Sauces</v>
      </c>
      <c r="E913">
        <f t="shared" ca="1" si="242"/>
        <v>194</v>
      </c>
      <c r="F913" s="3">
        <f t="shared" ca="1" si="243"/>
        <v>543</v>
      </c>
      <c r="G913">
        <f t="shared" ca="1" si="244"/>
        <v>105342</v>
      </c>
      <c r="H913">
        <f t="shared" ca="1" si="245"/>
        <v>66365.460000000006</v>
      </c>
      <c r="I913">
        <f t="shared" ca="1" si="246"/>
        <v>9069</v>
      </c>
      <c r="J913">
        <f t="shared" ca="1" si="247"/>
        <v>3443</v>
      </c>
      <c r="K913" s="1">
        <f t="shared" ca="1" si="248"/>
        <v>46275</v>
      </c>
      <c r="L913" s="1">
        <f t="shared" ca="1" si="249"/>
        <v>46295</v>
      </c>
      <c r="M913" s="1">
        <f t="shared" ca="1" si="250"/>
        <v>46301</v>
      </c>
      <c r="N913">
        <f t="shared" ca="1" si="251"/>
        <v>78877.460000000006</v>
      </c>
      <c r="O913" s="3">
        <f t="shared" ca="1" si="252"/>
        <v>26464.539999999994</v>
      </c>
      <c r="P913" s="2">
        <f t="shared" ca="1" si="253"/>
        <v>0.25122496250308513</v>
      </c>
      <c r="Q913" t="str">
        <f t="shared" ca="1" si="254"/>
        <v>Late</v>
      </c>
    </row>
    <row r="914" spans="1:17" x14ac:dyDescent="0.3">
      <c r="A914" t="str">
        <f t="shared" si="238"/>
        <v>S00913</v>
      </c>
      <c r="B914" t="str">
        <f t="shared" ca="1" si="239"/>
        <v>Prime Wholesale</v>
      </c>
      <c r="C914" t="str">
        <f t="shared" ca="1" si="240"/>
        <v>UK</v>
      </c>
      <c r="D914" t="str">
        <f t="shared" ca="1" si="241"/>
        <v>Pickles</v>
      </c>
      <c r="E914">
        <f t="shared" ca="1" si="242"/>
        <v>124</v>
      </c>
      <c r="F914" s="3">
        <f t="shared" ca="1" si="243"/>
        <v>129</v>
      </c>
      <c r="G914">
        <f t="shared" ca="1" si="244"/>
        <v>15996</v>
      </c>
      <c r="H914">
        <f t="shared" ca="1" si="245"/>
        <v>10237.44</v>
      </c>
      <c r="I914">
        <f t="shared" ca="1" si="246"/>
        <v>6395</v>
      </c>
      <c r="J914">
        <f t="shared" ca="1" si="247"/>
        <v>1486</v>
      </c>
      <c r="K914" s="1">
        <f t="shared" ca="1" si="248"/>
        <v>45958</v>
      </c>
      <c r="L914" s="1">
        <f t="shared" ca="1" si="249"/>
        <v>45969</v>
      </c>
      <c r="M914" s="1">
        <f t="shared" ca="1" si="250"/>
        <v>45967</v>
      </c>
      <c r="N914">
        <f t="shared" ca="1" si="251"/>
        <v>18118.440000000002</v>
      </c>
      <c r="O914" s="3">
        <f t="shared" ca="1" si="252"/>
        <v>-2122.4400000000023</v>
      </c>
      <c r="P914" s="2">
        <f t="shared" ca="1" si="253"/>
        <v>-0.13268567141785462</v>
      </c>
      <c r="Q914" t="str">
        <f t="shared" ca="1" si="254"/>
        <v>On Time</v>
      </c>
    </row>
    <row r="915" spans="1:17" x14ac:dyDescent="0.3">
      <c r="A915" t="str">
        <f t="shared" si="238"/>
        <v>S00914</v>
      </c>
      <c r="B915" t="str">
        <f t="shared" ca="1" si="239"/>
        <v>Alpha Traders</v>
      </c>
      <c r="C915" t="str">
        <f t="shared" ca="1" si="240"/>
        <v>Canada</v>
      </c>
      <c r="D915" t="str">
        <f t="shared" ca="1" si="241"/>
        <v>Pickles</v>
      </c>
      <c r="E915">
        <f t="shared" ca="1" si="242"/>
        <v>99</v>
      </c>
      <c r="F915" s="3">
        <f t="shared" ca="1" si="243"/>
        <v>497</v>
      </c>
      <c r="G915">
        <f t="shared" ca="1" si="244"/>
        <v>49203</v>
      </c>
      <c r="H915">
        <f t="shared" ca="1" si="245"/>
        <v>27061.65</v>
      </c>
      <c r="I915">
        <f t="shared" ca="1" si="246"/>
        <v>10444</v>
      </c>
      <c r="J915">
        <f t="shared" ca="1" si="247"/>
        <v>3907</v>
      </c>
      <c r="K915" s="1">
        <f t="shared" ca="1" si="248"/>
        <v>46371</v>
      </c>
      <c r="L915" s="1">
        <f t="shared" ca="1" si="249"/>
        <v>46378</v>
      </c>
      <c r="M915" s="1">
        <f t="shared" ca="1" si="250"/>
        <v>46375</v>
      </c>
      <c r="N915">
        <f t="shared" ca="1" si="251"/>
        <v>41412.65</v>
      </c>
      <c r="O915" s="3">
        <f t="shared" ca="1" si="252"/>
        <v>7790.3499999999985</v>
      </c>
      <c r="P915" s="2">
        <f t="shared" ca="1" si="253"/>
        <v>0.15833079283783505</v>
      </c>
      <c r="Q915" t="str">
        <f t="shared" ca="1" si="254"/>
        <v>On Time</v>
      </c>
    </row>
    <row r="916" spans="1:17" x14ac:dyDescent="0.3">
      <c r="A916" t="str">
        <f t="shared" si="238"/>
        <v>S00915</v>
      </c>
      <c r="B916" t="str">
        <f t="shared" ca="1" si="239"/>
        <v>Oceanic Exports</v>
      </c>
      <c r="C916" t="str">
        <f t="shared" ca="1" si="240"/>
        <v>Singapore</v>
      </c>
      <c r="D916" t="str">
        <f t="shared" ca="1" si="241"/>
        <v>Tea</v>
      </c>
      <c r="E916">
        <f t="shared" ca="1" si="242"/>
        <v>321</v>
      </c>
      <c r="F916" s="3">
        <f t="shared" ca="1" si="243"/>
        <v>104</v>
      </c>
      <c r="G916">
        <f t="shared" ca="1" si="244"/>
        <v>33384</v>
      </c>
      <c r="H916">
        <f t="shared" ca="1" si="245"/>
        <v>25038</v>
      </c>
      <c r="I916">
        <f t="shared" ca="1" si="246"/>
        <v>9949</v>
      </c>
      <c r="J916">
        <f t="shared" ca="1" si="247"/>
        <v>1463</v>
      </c>
      <c r="K916" s="1">
        <f t="shared" ca="1" si="248"/>
        <v>46208</v>
      </c>
      <c r="L916" s="1">
        <f t="shared" ca="1" si="249"/>
        <v>46226</v>
      </c>
      <c r="M916" s="1">
        <f t="shared" ca="1" si="250"/>
        <v>46231</v>
      </c>
      <c r="N916">
        <f t="shared" ca="1" si="251"/>
        <v>36450</v>
      </c>
      <c r="O916" s="3">
        <f t="shared" ca="1" si="252"/>
        <v>-3066</v>
      </c>
      <c r="P916" s="2">
        <f t="shared" ca="1" si="253"/>
        <v>-9.1840402588066139E-2</v>
      </c>
      <c r="Q916" t="str">
        <f t="shared" ca="1" si="254"/>
        <v>Late</v>
      </c>
    </row>
    <row r="917" spans="1:17" x14ac:dyDescent="0.3">
      <c r="A917" t="str">
        <f t="shared" si="238"/>
        <v>S00916</v>
      </c>
      <c r="B917" t="str">
        <f t="shared" ca="1" si="239"/>
        <v>FreshMart Ltd</v>
      </c>
      <c r="C917" t="str">
        <f t="shared" ca="1" si="240"/>
        <v>Canada</v>
      </c>
      <c r="D917" t="str">
        <f t="shared" ca="1" si="241"/>
        <v>Spices</v>
      </c>
      <c r="E917">
        <f t="shared" ca="1" si="242"/>
        <v>435</v>
      </c>
      <c r="F917" s="3">
        <f t="shared" ca="1" si="243"/>
        <v>305</v>
      </c>
      <c r="G917">
        <f t="shared" ca="1" si="244"/>
        <v>132675</v>
      </c>
      <c r="H917">
        <f t="shared" ca="1" si="245"/>
        <v>83585.25</v>
      </c>
      <c r="I917">
        <f t="shared" ca="1" si="246"/>
        <v>5181</v>
      </c>
      <c r="J917">
        <f t="shared" ca="1" si="247"/>
        <v>3450</v>
      </c>
      <c r="K917" s="1">
        <f t="shared" ca="1" si="248"/>
        <v>46031</v>
      </c>
      <c r="L917" s="1">
        <f t="shared" ca="1" si="249"/>
        <v>46038</v>
      </c>
      <c r="M917" s="1">
        <f t="shared" ca="1" si="250"/>
        <v>46041</v>
      </c>
      <c r="N917">
        <f t="shared" ca="1" si="251"/>
        <v>92216.25</v>
      </c>
      <c r="O917" s="3">
        <f t="shared" ca="1" si="252"/>
        <v>40458.75</v>
      </c>
      <c r="P917" s="2">
        <f t="shared" ca="1" si="253"/>
        <v>0.30494629734313172</v>
      </c>
      <c r="Q917" t="str">
        <f t="shared" ca="1" si="254"/>
        <v>Late</v>
      </c>
    </row>
    <row r="918" spans="1:17" x14ac:dyDescent="0.3">
      <c r="A918" t="str">
        <f t="shared" si="238"/>
        <v>S00917</v>
      </c>
      <c r="B918" t="str">
        <f t="shared" ca="1" si="239"/>
        <v>Prime Wholesale</v>
      </c>
      <c r="C918" t="str">
        <f t="shared" ca="1" si="240"/>
        <v>UAE</v>
      </c>
      <c r="D918" t="str">
        <f t="shared" ca="1" si="241"/>
        <v>Tea</v>
      </c>
      <c r="E918">
        <f t="shared" ca="1" si="242"/>
        <v>461</v>
      </c>
      <c r="F918" s="3">
        <f t="shared" ca="1" si="243"/>
        <v>743</v>
      </c>
      <c r="G918">
        <f t="shared" ca="1" si="244"/>
        <v>342523</v>
      </c>
      <c r="H918">
        <f t="shared" ca="1" si="245"/>
        <v>219214.72</v>
      </c>
      <c r="I918">
        <f t="shared" ca="1" si="246"/>
        <v>9321</v>
      </c>
      <c r="J918">
        <f t="shared" ca="1" si="247"/>
        <v>1982</v>
      </c>
      <c r="K918" s="1">
        <f t="shared" ca="1" si="248"/>
        <v>46077</v>
      </c>
      <c r="L918" s="1">
        <f t="shared" ca="1" si="249"/>
        <v>46085</v>
      </c>
      <c r="M918" s="1">
        <f t="shared" ca="1" si="250"/>
        <v>46084</v>
      </c>
      <c r="N918">
        <f t="shared" ca="1" si="251"/>
        <v>230517.72</v>
      </c>
      <c r="O918" s="3">
        <f t="shared" ca="1" si="252"/>
        <v>112005.28</v>
      </c>
      <c r="P918" s="2">
        <f t="shared" ca="1" si="253"/>
        <v>0.32700075615360136</v>
      </c>
      <c r="Q918" t="str">
        <f t="shared" ca="1" si="254"/>
        <v>On Time</v>
      </c>
    </row>
    <row r="919" spans="1:17" x14ac:dyDescent="0.3">
      <c r="A919" t="str">
        <f t="shared" si="238"/>
        <v>S00918</v>
      </c>
      <c r="B919" t="str">
        <f t="shared" ca="1" si="239"/>
        <v>Beta Imports</v>
      </c>
      <c r="C919" t="str">
        <f t="shared" ca="1" si="240"/>
        <v>Singapore</v>
      </c>
      <c r="D919" t="str">
        <f t="shared" ca="1" si="241"/>
        <v>Spices</v>
      </c>
      <c r="E919">
        <f t="shared" ca="1" si="242"/>
        <v>427</v>
      </c>
      <c r="F919" s="3">
        <f t="shared" ca="1" si="243"/>
        <v>314</v>
      </c>
      <c r="G919">
        <f t="shared" ca="1" si="244"/>
        <v>134078</v>
      </c>
      <c r="H919">
        <f t="shared" ca="1" si="245"/>
        <v>75083.679999999993</v>
      </c>
      <c r="I919">
        <f t="shared" ca="1" si="246"/>
        <v>3014</v>
      </c>
      <c r="J919">
        <f t="shared" ca="1" si="247"/>
        <v>3816</v>
      </c>
      <c r="K919" s="1">
        <f t="shared" ca="1" si="248"/>
        <v>45662</v>
      </c>
      <c r="L919" s="1">
        <f t="shared" ca="1" si="249"/>
        <v>45669</v>
      </c>
      <c r="M919" s="1">
        <f t="shared" ca="1" si="250"/>
        <v>45675</v>
      </c>
      <c r="N919">
        <f t="shared" ca="1" si="251"/>
        <v>81913.679999999993</v>
      </c>
      <c r="O919" s="3">
        <f t="shared" ca="1" si="252"/>
        <v>52164.320000000007</v>
      </c>
      <c r="P919" s="2">
        <f t="shared" ca="1" si="253"/>
        <v>0.38905950267754597</v>
      </c>
      <c r="Q919" t="str">
        <f t="shared" ca="1" si="254"/>
        <v>Late</v>
      </c>
    </row>
    <row r="920" spans="1:17" x14ac:dyDescent="0.3">
      <c r="A920" t="str">
        <f t="shared" si="238"/>
        <v>S00919</v>
      </c>
      <c r="B920" t="str">
        <f t="shared" ca="1" si="239"/>
        <v>Alpha Traders</v>
      </c>
      <c r="C920" t="str">
        <f t="shared" ca="1" si="240"/>
        <v>UK</v>
      </c>
      <c r="D920" t="str">
        <f t="shared" ca="1" si="241"/>
        <v>Rice</v>
      </c>
      <c r="E920">
        <f t="shared" ca="1" si="242"/>
        <v>315</v>
      </c>
      <c r="F920" s="3">
        <f t="shared" ca="1" si="243"/>
        <v>464</v>
      </c>
      <c r="G920">
        <f t="shared" ca="1" si="244"/>
        <v>146160</v>
      </c>
      <c r="H920">
        <f t="shared" ca="1" si="245"/>
        <v>96465.600000000006</v>
      </c>
      <c r="I920">
        <f t="shared" ca="1" si="246"/>
        <v>7599</v>
      </c>
      <c r="J920">
        <f t="shared" ca="1" si="247"/>
        <v>785</v>
      </c>
      <c r="K920" s="1">
        <f t="shared" ca="1" si="248"/>
        <v>45718</v>
      </c>
      <c r="L920" s="1">
        <f t="shared" ca="1" si="249"/>
        <v>45727</v>
      </c>
      <c r="M920" s="1">
        <f t="shared" ca="1" si="250"/>
        <v>45726</v>
      </c>
      <c r="N920">
        <f t="shared" ca="1" si="251"/>
        <v>104849.60000000001</v>
      </c>
      <c r="O920" s="3">
        <f t="shared" ca="1" si="252"/>
        <v>41310.399999999994</v>
      </c>
      <c r="P920" s="2">
        <f t="shared" ca="1" si="253"/>
        <v>0.28263820470717016</v>
      </c>
      <c r="Q920" t="str">
        <f t="shared" ca="1" si="254"/>
        <v>On Time</v>
      </c>
    </row>
    <row r="921" spans="1:17" x14ac:dyDescent="0.3">
      <c r="A921" t="str">
        <f t="shared" si="238"/>
        <v>S00920</v>
      </c>
      <c r="B921" t="str">
        <f t="shared" ca="1" si="239"/>
        <v>Alpha Traders</v>
      </c>
      <c r="C921" t="str">
        <f t="shared" ca="1" si="240"/>
        <v>Canada</v>
      </c>
      <c r="D921" t="str">
        <f t="shared" ca="1" si="241"/>
        <v>Spices</v>
      </c>
      <c r="E921">
        <f t="shared" ca="1" si="242"/>
        <v>467</v>
      </c>
      <c r="F921" s="3">
        <f t="shared" ca="1" si="243"/>
        <v>501</v>
      </c>
      <c r="G921">
        <f t="shared" ca="1" si="244"/>
        <v>233967</v>
      </c>
      <c r="H921">
        <f t="shared" ca="1" si="245"/>
        <v>105285.15</v>
      </c>
      <c r="I921">
        <f t="shared" ca="1" si="246"/>
        <v>5000</v>
      </c>
      <c r="J921">
        <f t="shared" ca="1" si="247"/>
        <v>3765</v>
      </c>
      <c r="K921" s="1">
        <f t="shared" ca="1" si="248"/>
        <v>45798</v>
      </c>
      <c r="L921" s="1">
        <f t="shared" ca="1" si="249"/>
        <v>45817</v>
      </c>
      <c r="M921" s="1">
        <f t="shared" ca="1" si="250"/>
        <v>45823</v>
      </c>
      <c r="N921">
        <f t="shared" ca="1" si="251"/>
        <v>114050.15</v>
      </c>
      <c r="O921" s="3">
        <f t="shared" ca="1" si="252"/>
        <v>119916.85</v>
      </c>
      <c r="P921" s="2">
        <f t="shared" ca="1" si="253"/>
        <v>0.51253745186286959</v>
      </c>
      <c r="Q921" t="str">
        <f t="shared" ca="1" si="254"/>
        <v>Late</v>
      </c>
    </row>
    <row r="922" spans="1:17" x14ac:dyDescent="0.3">
      <c r="A922" t="str">
        <f t="shared" si="238"/>
        <v>S00921</v>
      </c>
      <c r="B922" t="str">
        <f t="shared" ca="1" si="239"/>
        <v>Global Foods</v>
      </c>
      <c r="C922" t="str">
        <f t="shared" ca="1" si="240"/>
        <v>UK</v>
      </c>
      <c r="D922" t="str">
        <f t="shared" ca="1" si="241"/>
        <v>Pickles</v>
      </c>
      <c r="E922">
        <f t="shared" ca="1" si="242"/>
        <v>406</v>
      </c>
      <c r="F922" s="3">
        <f t="shared" ca="1" si="243"/>
        <v>442</v>
      </c>
      <c r="G922">
        <f t="shared" ca="1" si="244"/>
        <v>179452</v>
      </c>
      <c r="H922">
        <f t="shared" ca="1" si="245"/>
        <v>84342.44</v>
      </c>
      <c r="I922">
        <f t="shared" ca="1" si="246"/>
        <v>5421</v>
      </c>
      <c r="J922">
        <f t="shared" ca="1" si="247"/>
        <v>822</v>
      </c>
      <c r="K922" s="1">
        <f t="shared" ca="1" si="248"/>
        <v>46068</v>
      </c>
      <c r="L922" s="1">
        <f t="shared" ca="1" si="249"/>
        <v>46076</v>
      </c>
      <c r="M922" s="1">
        <f t="shared" ca="1" si="250"/>
        <v>46073</v>
      </c>
      <c r="N922">
        <f t="shared" ca="1" si="251"/>
        <v>90585.44</v>
      </c>
      <c r="O922" s="3">
        <f t="shared" ca="1" si="252"/>
        <v>88866.559999999998</v>
      </c>
      <c r="P922" s="2">
        <f t="shared" ca="1" si="253"/>
        <v>0.49521075273610771</v>
      </c>
      <c r="Q922" t="str">
        <f t="shared" ca="1" si="254"/>
        <v>On Time</v>
      </c>
    </row>
    <row r="923" spans="1:17" x14ac:dyDescent="0.3">
      <c r="A923" t="str">
        <f t="shared" si="238"/>
        <v>S00922</v>
      </c>
      <c r="B923" t="str">
        <f t="shared" ca="1" si="239"/>
        <v>Prime Wholesale</v>
      </c>
      <c r="C923" t="str">
        <f t="shared" ca="1" si="240"/>
        <v>UK</v>
      </c>
      <c r="D923" t="str">
        <f t="shared" ca="1" si="241"/>
        <v>Pickles</v>
      </c>
      <c r="E923">
        <f t="shared" ca="1" si="242"/>
        <v>398</v>
      </c>
      <c r="F923" s="3">
        <f t="shared" ca="1" si="243"/>
        <v>539</v>
      </c>
      <c r="G923">
        <f t="shared" ca="1" si="244"/>
        <v>214522</v>
      </c>
      <c r="H923">
        <f t="shared" ca="1" si="245"/>
        <v>130858.42</v>
      </c>
      <c r="I923">
        <f t="shared" ca="1" si="246"/>
        <v>11171</v>
      </c>
      <c r="J923">
        <f t="shared" ca="1" si="247"/>
        <v>783</v>
      </c>
      <c r="K923" s="1">
        <f t="shared" ca="1" si="248"/>
        <v>45763</v>
      </c>
      <c r="L923" s="1">
        <f t="shared" ca="1" si="249"/>
        <v>45783</v>
      </c>
      <c r="M923" s="1">
        <f t="shared" ca="1" si="250"/>
        <v>45783</v>
      </c>
      <c r="N923">
        <f t="shared" ca="1" si="251"/>
        <v>142812.41999999998</v>
      </c>
      <c r="O923" s="3">
        <f t="shared" ca="1" si="252"/>
        <v>71709.580000000016</v>
      </c>
      <c r="P923" s="2">
        <f t="shared" ca="1" si="253"/>
        <v>0.3342761115410075</v>
      </c>
      <c r="Q923" t="str">
        <f t="shared" ca="1" si="254"/>
        <v>On Time</v>
      </c>
    </row>
    <row r="924" spans="1:17" x14ac:dyDescent="0.3">
      <c r="A924" t="str">
        <f t="shared" si="238"/>
        <v>S00923</v>
      </c>
      <c r="B924" t="str">
        <f t="shared" ca="1" si="239"/>
        <v>Oceanic Exports</v>
      </c>
      <c r="C924" t="str">
        <f t="shared" ca="1" si="240"/>
        <v>UAE</v>
      </c>
      <c r="D924" t="str">
        <f t="shared" ca="1" si="241"/>
        <v>Sauces</v>
      </c>
      <c r="E924">
        <f t="shared" ca="1" si="242"/>
        <v>116</v>
      </c>
      <c r="F924" s="3">
        <f t="shared" ca="1" si="243"/>
        <v>151</v>
      </c>
      <c r="G924">
        <f t="shared" ca="1" si="244"/>
        <v>17516</v>
      </c>
      <c r="H924">
        <f t="shared" ca="1" si="245"/>
        <v>12786.68</v>
      </c>
      <c r="I924">
        <f t="shared" ca="1" si="246"/>
        <v>8607</v>
      </c>
      <c r="J924">
        <f t="shared" ca="1" si="247"/>
        <v>2094</v>
      </c>
      <c r="K924" s="1">
        <f t="shared" ca="1" si="248"/>
        <v>46099</v>
      </c>
      <c r="L924" s="1">
        <f t="shared" ca="1" si="249"/>
        <v>46119</v>
      </c>
      <c r="M924" s="1">
        <f t="shared" ca="1" si="250"/>
        <v>46124</v>
      </c>
      <c r="N924">
        <f t="shared" ca="1" si="251"/>
        <v>23487.68</v>
      </c>
      <c r="O924" s="3">
        <f t="shared" ca="1" si="252"/>
        <v>-5971.68</v>
      </c>
      <c r="P924" s="2">
        <f t="shared" ca="1" si="253"/>
        <v>-0.34092715231788079</v>
      </c>
      <c r="Q924" t="str">
        <f t="shared" ca="1" si="254"/>
        <v>Late</v>
      </c>
    </row>
    <row r="925" spans="1:17" x14ac:dyDescent="0.3">
      <c r="A925" t="str">
        <f t="shared" si="238"/>
        <v>S00924</v>
      </c>
      <c r="B925" t="str">
        <f t="shared" ca="1" si="239"/>
        <v>Prime Wholesale</v>
      </c>
      <c r="C925" t="str">
        <f t="shared" ca="1" si="240"/>
        <v>Australia</v>
      </c>
      <c r="D925" t="str">
        <f t="shared" ca="1" si="241"/>
        <v>Tea</v>
      </c>
      <c r="E925">
        <f t="shared" ca="1" si="242"/>
        <v>52</v>
      </c>
      <c r="F925" s="3">
        <f t="shared" ca="1" si="243"/>
        <v>564</v>
      </c>
      <c r="G925">
        <f t="shared" ca="1" si="244"/>
        <v>29328</v>
      </c>
      <c r="H925">
        <f t="shared" ca="1" si="245"/>
        <v>14370.72</v>
      </c>
      <c r="I925">
        <f t="shared" ca="1" si="246"/>
        <v>3028</v>
      </c>
      <c r="J925">
        <f t="shared" ca="1" si="247"/>
        <v>2515</v>
      </c>
      <c r="K925" s="1">
        <f t="shared" ca="1" si="248"/>
        <v>46135</v>
      </c>
      <c r="L925" s="1">
        <f t="shared" ca="1" si="249"/>
        <v>46145</v>
      </c>
      <c r="M925" s="1">
        <f t="shared" ca="1" si="250"/>
        <v>46145</v>
      </c>
      <c r="N925">
        <f t="shared" ca="1" si="251"/>
        <v>19913.72</v>
      </c>
      <c r="O925" s="3">
        <f t="shared" ca="1" si="252"/>
        <v>9414.2799999999988</v>
      </c>
      <c r="P925" s="2">
        <f t="shared" ca="1" si="253"/>
        <v>0.32099972722313141</v>
      </c>
      <c r="Q925" t="str">
        <f t="shared" ca="1" si="254"/>
        <v>On Time</v>
      </c>
    </row>
    <row r="926" spans="1:17" x14ac:dyDescent="0.3">
      <c r="A926" t="str">
        <f t="shared" si="238"/>
        <v>S00925</v>
      </c>
      <c r="B926" t="str">
        <f t="shared" ca="1" si="239"/>
        <v>FreshMart Ltd</v>
      </c>
      <c r="C926" t="str">
        <f t="shared" ca="1" si="240"/>
        <v>Canada</v>
      </c>
      <c r="D926" t="str">
        <f t="shared" ca="1" si="241"/>
        <v>Pickles</v>
      </c>
      <c r="E926">
        <f t="shared" ca="1" si="242"/>
        <v>391</v>
      </c>
      <c r="F926" s="3">
        <f t="shared" ca="1" si="243"/>
        <v>786</v>
      </c>
      <c r="G926">
        <f t="shared" ca="1" si="244"/>
        <v>307326</v>
      </c>
      <c r="H926">
        <f t="shared" ca="1" si="245"/>
        <v>193615.38</v>
      </c>
      <c r="I926">
        <f t="shared" ca="1" si="246"/>
        <v>6716</v>
      </c>
      <c r="J926">
        <f t="shared" ca="1" si="247"/>
        <v>2798</v>
      </c>
      <c r="K926" s="1">
        <f t="shared" ca="1" si="248"/>
        <v>46265</v>
      </c>
      <c r="L926" s="1">
        <f t="shared" ca="1" si="249"/>
        <v>46272</v>
      </c>
      <c r="M926" s="1">
        <f t="shared" ca="1" si="250"/>
        <v>46276</v>
      </c>
      <c r="N926">
        <f t="shared" ca="1" si="251"/>
        <v>203129.38</v>
      </c>
      <c r="O926" s="3">
        <f t="shared" ca="1" si="252"/>
        <v>104196.62</v>
      </c>
      <c r="P926" s="2">
        <f t="shared" ca="1" si="253"/>
        <v>0.33904264526919298</v>
      </c>
      <c r="Q926" t="str">
        <f t="shared" ca="1" si="254"/>
        <v>Late</v>
      </c>
    </row>
    <row r="927" spans="1:17" x14ac:dyDescent="0.3">
      <c r="A927" t="str">
        <f t="shared" si="238"/>
        <v>S00926</v>
      </c>
      <c r="B927" t="str">
        <f t="shared" ca="1" si="239"/>
        <v>Global Foods</v>
      </c>
      <c r="C927" t="str">
        <f t="shared" ca="1" si="240"/>
        <v>UAE</v>
      </c>
      <c r="D927" t="str">
        <f t="shared" ca="1" si="241"/>
        <v>Spices</v>
      </c>
      <c r="E927">
        <f t="shared" ca="1" si="242"/>
        <v>396</v>
      </c>
      <c r="F927" s="3">
        <f t="shared" ca="1" si="243"/>
        <v>367</v>
      </c>
      <c r="G927">
        <f t="shared" ca="1" si="244"/>
        <v>145332</v>
      </c>
      <c r="H927">
        <f t="shared" ca="1" si="245"/>
        <v>106092.36</v>
      </c>
      <c r="I927">
        <f t="shared" ca="1" si="246"/>
        <v>5762</v>
      </c>
      <c r="J927">
        <f t="shared" ca="1" si="247"/>
        <v>3416</v>
      </c>
      <c r="K927" s="1">
        <f t="shared" ca="1" si="248"/>
        <v>46210</v>
      </c>
      <c r="L927" s="1">
        <f t="shared" ca="1" si="249"/>
        <v>46224</v>
      </c>
      <c r="M927" s="1">
        <f t="shared" ca="1" si="250"/>
        <v>46223</v>
      </c>
      <c r="N927">
        <f t="shared" ca="1" si="251"/>
        <v>115270.36</v>
      </c>
      <c r="O927" s="3">
        <f t="shared" ca="1" si="252"/>
        <v>30061.64</v>
      </c>
      <c r="P927" s="2">
        <f t="shared" ca="1" si="253"/>
        <v>0.20684804447747226</v>
      </c>
      <c r="Q927" t="str">
        <f t="shared" ca="1" si="254"/>
        <v>On Time</v>
      </c>
    </row>
    <row r="928" spans="1:17" x14ac:dyDescent="0.3">
      <c r="A928" t="str">
        <f t="shared" si="238"/>
        <v>S00927</v>
      </c>
      <c r="B928" t="str">
        <f t="shared" ca="1" si="239"/>
        <v>Oceanic Exports</v>
      </c>
      <c r="C928" t="str">
        <f t="shared" ca="1" si="240"/>
        <v>Australia</v>
      </c>
      <c r="D928" t="str">
        <f t="shared" ca="1" si="241"/>
        <v>Pickles</v>
      </c>
      <c r="E928">
        <f t="shared" ca="1" si="242"/>
        <v>155</v>
      </c>
      <c r="F928" s="3">
        <f t="shared" ca="1" si="243"/>
        <v>606</v>
      </c>
      <c r="G928">
        <f t="shared" ca="1" si="244"/>
        <v>93930</v>
      </c>
      <c r="H928">
        <f t="shared" ca="1" si="245"/>
        <v>50722.2</v>
      </c>
      <c r="I928">
        <f t="shared" ca="1" si="246"/>
        <v>11014</v>
      </c>
      <c r="J928">
        <f t="shared" ca="1" si="247"/>
        <v>3593</v>
      </c>
      <c r="K928" s="1">
        <f t="shared" ca="1" si="248"/>
        <v>45942</v>
      </c>
      <c r="L928" s="1">
        <f t="shared" ca="1" si="249"/>
        <v>45955</v>
      </c>
      <c r="M928" s="1">
        <f t="shared" ca="1" si="250"/>
        <v>45956</v>
      </c>
      <c r="N928">
        <f t="shared" ca="1" si="251"/>
        <v>65329.2</v>
      </c>
      <c r="O928" s="3">
        <f t="shared" ca="1" si="252"/>
        <v>28600.800000000003</v>
      </c>
      <c r="P928" s="2">
        <f t="shared" ca="1" si="253"/>
        <v>0.30449057809006708</v>
      </c>
      <c r="Q928" t="str">
        <f t="shared" ca="1" si="254"/>
        <v>Late</v>
      </c>
    </row>
    <row r="929" spans="1:17" x14ac:dyDescent="0.3">
      <c r="A929" t="str">
        <f t="shared" si="238"/>
        <v>S00928</v>
      </c>
      <c r="B929" t="str">
        <f t="shared" ca="1" si="239"/>
        <v>FreshMart Ltd</v>
      </c>
      <c r="C929" t="str">
        <f t="shared" ca="1" si="240"/>
        <v>Canada</v>
      </c>
      <c r="D929" t="str">
        <f t="shared" ca="1" si="241"/>
        <v>Tea</v>
      </c>
      <c r="E929">
        <f t="shared" ca="1" si="242"/>
        <v>402</v>
      </c>
      <c r="F929" s="3">
        <f t="shared" ca="1" si="243"/>
        <v>191</v>
      </c>
      <c r="G929">
        <f t="shared" ca="1" si="244"/>
        <v>76782</v>
      </c>
      <c r="H929">
        <f t="shared" ca="1" si="245"/>
        <v>52979.58</v>
      </c>
      <c r="I929">
        <f t="shared" ca="1" si="246"/>
        <v>6323</v>
      </c>
      <c r="J929">
        <f t="shared" ca="1" si="247"/>
        <v>684</v>
      </c>
      <c r="K929" s="1">
        <f t="shared" ca="1" si="248"/>
        <v>45772</v>
      </c>
      <c r="L929" s="1">
        <f t="shared" ca="1" si="249"/>
        <v>45780</v>
      </c>
      <c r="M929" s="1">
        <f t="shared" ca="1" si="250"/>
        <v>45786</v>
      </c>
      <c r="N929">
        <f t="shared" ca="1" si="251"/>
        <v>59986.58</v>
      </c>
      <c r="O929" s="3">
        <f t="shared" ca="1" si="252"/>
        <v>16795.419999999998</v>
      </c>
      <c r="P929" s="2">
        <f t="shared" ca="1" si="253"/>
        <v>0.21874163215336925</v>
      </c>
      <c r="Q929" t="str">
        <f t="shared" ca="1" si="254"/>
        <v>Late</v>
      </c>
    </row>
    <row r="930" spans="1:17" x14ac:dyDescent="0.3">
      <c r="A930" t="str">
        <f t="shared" si="238"/>
        <v>S00929</v>
      </c>
      <c r="B930" t="str">
        <f t="shared" ca="1" si="239"/>
        <v>FreshMart Ltd</v>
      </c>
      <c r="C930" t="str">
        <f t="shared" ca="1" si="240"/>
        <v>Singapore</v>
      </c>
      <c r="D930" t="str">
        <f t="shared" ca="1" si="241"/>
        <v>Tea</v>
      </c>
      <c r="E930">
        <f t="shared" ca="1" si="242"/>
        <v>458</v>
      </c>
      <c r="F930" s="3">
        <f t="shared" ca="1" si="243"/>
        <v>447</v>
      </c>
      <c r="G930">
        <f t="shared" ca="1" si="244"/>
        <v>204726</v>
      </c>
      <c r="H930">
        <f t="shared" ca="1" si="245"/>
        <v>131024.64</v>
      </c>
      <c r="I930">
        <f t="shared" ca="1" si="246"/>
        <v>8584</v>
      </c>
      <c r="J930">
        <f t="shared" ca="1" si="247"/>
        <v>1481</v>
      </c>
      <c r="K930" s="1">
        <f t="shared" ca="1" si="248"/>
        <v>46248</v>
      </c>
      <c r="L930" s="1">
        <f t="shared" ca="1" si="249"/>
        <v>46262</v>
      </c>
      <c r="M930" s="1">
        <f t="shared" ca="1" si="250"/>
        <v>46263</v>
      </c>
      <c r="N930">
        <f t="shared" ca="1" si="251"/>
        <v>141089.64000000001</v>
      </c>
      <c r="O930" s="3">
        <f t="shared" ca="1" si="252"/>
        <v>63636.359999999986</v>
      </c>
      <c r="P930" s="2">
        <f t="shared" ca="1" si="253"/>
        <v>0.31083672811465074</v>
      </c>
      <c r="Q930" t="str">
        <f t="shared" ca="1" si="254"/>
        <v>Late</v>
      </c>
    </row>
    <row r="931" spans="1:17" x14ac:dyDescent="0.3">
      <c r="A931" t="str">
        <f t="shared" si="238"/>
        <v>S00930</v>
      </c>
      <c r="B931" t="str">
        <f t="shared" ca="1" si="239"/>
        <v>Alpha Traders</v>
      </c>
      <c r="C931" t="str">
        <f t="shared" ca="1" si="240"/>
        <v>UK</v>
      </c>
      <c r="D931" t="str">
        <f t="shared" ca="1" si="241"/>
        <v>Rice</v>
      </c>
      <c r="E931">
        <f t="shared" ca="1" si="242"/>
        <v>154</v>
      </c>
      <c r="F931" s="3">
        <f t="shared" ca="1" si="243"/>
        <v>217</v>
      </c>
      <c r="G931">
        <f t="shared" ca="1" si="244"/>
        <v>33418</v>
      </c>
      <c r="H931">
        <f t="shared" ca="1" si="245"/>
        <v>23726.78</v>
      </c>
      <c r="I931">
        <f t="shared" ca="1" si="246"/>
        <v>11172</v>
      </c>
      <c r="J931">
        <f t="shared" ca="1" si="247"/>
        <v>1804</v>
      </c>
      <c r="K931" s="1">
        <f t="shared" ca="1" si="248"/>
        <v>46362</v>
      </c>
      <c r="L931" s="1">
        <f t="shared" ca="1" si="249"/>
        <v>46372</v>
      </c>
      <c r="M931" s="1">
        <f t="shared" ca="1" si="250"/>
        <v>46369</v>
      </c>
      <c r="N931">
        <f t="shared" ca="1" si="251"/>
        <v>36702.78</v>
      </c>
      <c r="O931" s="3">
        <f t="shared" ca="1" si="252"/>
        <v>-3284.7799999999988</v>
      </c>
      <c r="P931" s="2">
        <f t="shared" ca="1" si="253"/>
        <v>-9.8293733915853693E-2</v>
      </c>
      <c r="Q931" t="str">
        <f t="shared" ca="1" si="254"/>
        <v>On Time</v>
      </c>
    </row>
    <row r="932" spans="1:17" x14ac:dyDescent="0.3">
      <c r="A932" t="str">
        <f t="shared" si="238"/>
        <v>S00931</v>
      </c>
      <c r="B932" t="str">
        <f t="shared" ca="1" si="239"/>
        <v>Global Foods</v>
      </c>
      <c r="C932" t="str">
        <f t="shared" ca="1" si="240"/>
        <v>UAE</v>
      </c>
      <c r="D932" t="str">
        <f t="shared" ca="1" si="241"/>
        <v>Sauces</v>
      </c>
      <c r="E932">
        <f t="shared" ca="1" si="242"/>
        <v>294</v>
      </c>
      <c r="F932" s="3">
        <f t="shared" ca="1" si="243"/>
        <v>800</v>
      </c>
      <c r="G932">
        <f t="shared" ca="1" si="244"/>
        <v>235200</v>
      </c>
      <c r="H932">
        <f t="shared" ca="1" si="245"/>
        <v>145824</v>
      </c>
      <c r="I932">
        <f t="shared" ca="1" si="246"/>
        <v>11413</v>
      </c>
      <c r="J932">
        <f t="shared" ca="1" si="247"/>
        <v>867</v>
      </c>
      <c r="K932" s="1">
        <f t="shared" ca="1" si="248"/>
        <v>46379</v>
      </c>
      <c r="L932" s="1">
        <f t="shared" ca="1" si="249"/>
        <v>46388</v>
      </c>
      <c r="M932" s="1">
        <f t="shared" ca="1" si="250"/>
        <v>46393</v>
      </c>
      <c r="N932">
        <f t="shared" ca="1" si="251"/>
        <v>158104</v>
      </c>
      <c r="O932" s="3">
        <f t="shared" ca="1" si="252"/>
        <v>77096</v>
      </c>
      <c r="P932" s="2">
        <f t="shared" ca="1" si="253"/>
        <v>0.32778911564625851</v>
      </c>
      <c r="Q932" t="str">
        <f t="shared" ca="1" si="254"/>
        <v>Late</v>
      </c>
    </row>
    <row r="933" spans="1:17" x14ac:dyDescent="0.3">
      <c r="A933" t="str">
        <f t="shared" si="238"/>
        <v>S00932</v>
      </c>
      <c r="B933" t="str">
        <f t="shared" ca="1" si="239"/>
        <v>Oceanic Exports</v>
      </c>
      <c r="C933" t="str">
        <f t="shared" ca="1" si="240"/>
        <v>Singapore</v>
      </c>
      <c r="D933" t="str">
        <f t="shared" ca="1" si="241"/>
        <v>Rice</v>
      </c>
      <c r="E933">
        <f t="shared" ca="1" si="242"/>
        <v>228</v>
      </c>
      <c r="F933" s="3">
        <f t="shared" ca="1" si="243"/>
        <v>610</v>
      </c>
      <c r="G933">
        <f t="shared" ca="1" si="244"/>
        <v>139080</v>
      </c>
      <c r="H933">
        <f t="shared" ca="1" si="245"/>
        <v>86229.6</v>
      </c>
      <c r="I933">
        <f t="shared" ca="1" si="246"/>
        <v>5086</v>
      </c>
      <c r="J933">
        <f t="shared" ca="1" si="247"/>
        <v>2515</v>
      </c>
      <c r="K933" s="1">
        <f t="shared" ca="1" si="248"/>
        <v>45984</v>
      </c>
      <c r="L933" s="1">
        <f t="shared" ca="1" si="249"/>
        <v>45995</v>
      </c>
      <c r="M933" s="1">
        <f t="shared" ca="1" si="250"/>
        <v>45998</v>
      </c>
      <c r="N933">
        <f t="shared" ca="1" si="251"/>
        <v>93830.6</v>
      </c>
      <c r="O933" s="3">
        <f t="shared" ca="1" si="252"/>
        <v>45249.399999999994</v>
      </c>
      <c r="P933" s="2">
        <f t="shared" ca="1" si="253"/>
        <v>0.32534800115041701</v>
      </c>
      <c r="Q933" t="str">
        <f t="shared" ca="1" si="254"/>
        <v>Late</v>
      </c>
    </row>
    <row r="934" spans="1:17" x14ac:dyDescent="0.3">
      <c r="A934" t="str">
        <f t="shared" si="238"/>
        <v>S00933</v>
      </c>
      <c r="B934" t="str">
        <f t="shared" ca="1" si="239"/>
        <v>FreshMart Ltd</v>
      </c>
      <c r="C934" t="str">
        <f t="shared" ca="1" si="240"/>
        <v>UAE</v>
      </c>
      <c r="D934" t="str">
        <f t="shared" ca="1" si="241"/>
        <v>Tea</v>
      </c>
      <c r="E934">
        <f t="shared" ca="1" si="242"/>
        <v>96</v>
      </c>
      <c r="F934" s="3">
        <f t="shared" ca="1" si="243"/>
        <v>548</v>
      </c>
      <c r="G934">
        <f t="shared" ca="1" si="244"/>
        <v>52608</v>
      </c>
      <c r="H934">
        <f t="shared" ca="1" si="245"/>
        <v>37877.760000000002</v>
      </c>
      <c r="I934">
        <f t="shared" ca="1" si="246"/>
        <v>4999</v>
      </c>
      <c r="J934">
        <f t="shared" ca="1" si="247"/>
        <v>2196</v>
      </c>
      <c r="K934" s="1">
        <f t="shared" ca="1" si="248"/>
        <v>45910</v>
      </c>
      <c r="L934" s="1">
        <f t="shared" ca="1" si="249"/>
        <v>45927</v>
      </c>
      <c r="M934" s="1">
        <f t="shared" ca="1" si="250"/>
        <v>45927</v>
      </c>
      <c r="N934">
        <f t="shared" ca="1" si="251"/>
        <v>45072.76</v>
      </c>
      <c r="O934" s="3">
        <f t="shared" ca="1" si="252"/>
        <v>7535.239999999998</v>
      </c>
      <c r="P934" s="2">
        <f t="shared" ca="1" si="253"/>
        <v>0.14323372871046225</v>
      </c>
      <c r="Q934" t="str">
        <f t="shared" ca="1" si="254"/>
        <v>On Time</v>
      </c>
    </row>
    <row r="935" spans="1:17" x14ac:dyDescent="0.3">
      <c r="A935" t="str">
        <f t="shared" si="238"/>
        <v>S00934</v>
      </c>
      <c r="B935" t="str">
        <f t="shared" ca="1" si="239"/>
        <v>FreshMart Ltd</v>
      </c>
      <c r="C935" t="str">
        <f t="shared" ca="1" si="240"/>
        <v>UAE</v>
      </c>
      <c r="D935" t="str">
        <f t="shared" ca="1" si="241"/>
        <v>Spices</v>
      </c>
      <c r="E935">
        <f t="shared" ca="1" si="242"/>
        <v>456</v>
      </c>
      <c r="F935" s="3">
        <f t="shared" ca="1" si="243"/>
        <v>329</v>
      </c>
      <c r="G935">
        <f t="shared" ca="1" si="244"/>
        <v>150024</v>
      </c>
      <c r="H935">
        <f t="shared" ca="1" si="245"/>
        <v>109517.52</v>
      </c>
      <c r="I935">
        <f t="shared" ca="1" si="246"/>
        <v>10875</v>
      </c>
      <c r="J935">
        <f t="shared" ca="1" si="247"/>
        <v>3858</v>
      </c>
      <c r="K935" s="1">
        <f t="shared" ca="1" si="248"/>
        <v>45755</v>
      </c>
      <c r="L935" s="1">
        <f t="shared" ca="1" si="249"/>
        <v>45767</v>
      </c>
      <c r="M935" s="1">
        <f t="shared" ca="1" si="250"/>
        <v>45767</v>
      </c>
      <c r="N935">
        <f t="shared" ca="1" si="251"/>
        <v>124250.52</v>
      </c>
      <c r="O935" s="3">
        <f t="shared" ca="1" si="252"/>
        <v>25773.479999999996</v>
      </c>
      <c r="P935" s="2">
        <f t="shared" ca="1" si="253"/>
        <v>0.17179571268597021</v>
      </c>
      <c r="Q935" t="str">
        <f t="shared" ca="1" si="254"/>
        <v>On Time</v>
      </c>
    </row>
    <row r="936" spans="1:17" x14ac:dyDescent="0.3">
      <c r="A936" t="str">
        <f t="shared" si="238"/>
        <v>S00935</v>
      </c>
      <c r="B936" t="str">
        <f t="shared" ca="1" si="239"/>
        <v>Beta Imports</v>
      </c>
      <c r="C936" t="str">
        <f t="shared" ca="1" si="240"/>
        <v>Australia</v>
      </c>
      <c r="D936" t="str">
        <f t="shared" ca="1" si="241"/>
        <v>Sauces</v>
      </c>
      <c r="E936">
        <f t="shared" ca="1" si="242"/>
        <v>434</v>
      </c>
      <c r="F936" s="3">
        <f t="shared" ca="1" si="243"/>
        <v>314</v>
      </c>
      <c r="G936">
        <f t="shared" ca="1" si="244"/>
        <v>136276</v>
      </c>
      <c r="H936">
        <f t="shared" ca="1" si="245"/>
        <v>98118.720000000001</v>
      </c>
      <c r="I936">
        <f t="shared" ca="1" si="246"/>
        <v>9129</v>
      </c>
      <c r="J936">
        <f t="shared" ca="1" si="247"/>
        <v>2994</v>
      </c>
      <c r="K936" s="1">
        <f t="shared" ca="1" si="248"/>
        <v>45673</v>
      </c>
      <c r="L936" s="1">
        <f t="shared" ca="1" si="249"/>
        <v>45686</v>
      </c>
      <c r="M936" s="1">
        <f t="shared" ca="1" si="250"/>
        <v>45686</v>
      </c>
      <c r="N936">
        <f t="shared" ca="1" si="251"/>
        <v>110241.72</v>
      </c>
      <c r="O936" s="3">
        <f t="shared" ca="1" si="252"/>
        <v>26034.28</v>
      </c>
      <c r="P936" s="2">
        <f t="shared" ca="1" si="253"/>
        <v>0.1910408289060436</v>
      </c>
      <c r="Q936" t="str">
        <f t="shared" ca="1" si="254"/>
        <v>On Time</v>
      </c>
    </row>
    <row r="937" spans="1:17" x14ac:dyDescent="0.3">
      <c r="A937" t="str">
        <f t="shared" si="238"/>
        <v>S00936</v>
      </c>
      <c r="B937" t="str">
        <f t="shared" ca="1" si="239"/>
        <v>Beta Imports</v>
      </c>
      <c r="C937" t="str">
        <f t="shared" ca="1" si="240"/>
        <v>UAE</v>
      </c>
      <c r="D937" t="str">
        <f t="shared" ca="1" si="241"/>
        <v>Spices</v>
      </c>
      <c r="E937">
        <f t="shared" ca="1" si="242"/>
        <v>224</v>
      </c>
      <c r="F937" s="3">
        <f t="shared" ca="1" si="243"/>
        <v>383</v>
      </c>
      <c r="G937">
        <f t="shared" ca="1" si="244"/>
        <v>85792</v>
      </c>
      <c r="H937">
        <f t="shared" ca="1" si="245"/>
        <v>50617.279999999999</v>
      </c>
      <c r="I937">
        <f t="shared" ca="1" si="246"/>
        <v>5283</v>
      </c>
      <c r="J937">
        <f t="shared" ca="1" si="247"/>
        <v>3600</v>
      </c>
      <c r="K937" s="1">
        <f t="shared" ca="1" si="248"/>
        <v>46116</v>
      </c>
      <c r="L937" s="1">
        <f t="shared" ca="1" si="249"/>
        <v>46134</v>
      </c>
      <c r="M937" s="1">
        <f t="shared" ca="1" si="250"/>
        <v>46132</v>
      </c>
      <c r="N937">
        <f t="shared" ca="1" si="251"/>
        <v>59500.28</v>
      </c>
      <c r="O937" s="3">
        <f t="shared" ca="1" si="252"/>
        <v>26291.72</v>
      </c>
      <c r="P937" s="2">
        <f t="shared" ca="1" si="253"/>
        <v>0.30645887728459531</v>
      </c>
      <c r="Q937" t="str">
        <f t="shared" ca="1" si="254"/>
        <v>On Time</v>
      </c>
    </row>
    <row r="938" spans="1:17" x14ac:dyDescent="0.3">
      <c r="A938" t="str">
        <f t="shared" si="238"/>
        <v>S00937</v>
      </c>
      <c r="B938" t="str">
        <f t="shared" ca="1" si="239"/>
        <v>Prime Wholesale</v>
      </c>
      <c r="C938" t="str">
        <f t="shared" ca="1" si="240"/>
        <v>Singapore</v>
      </c>
      <c r="D938" t="str">
        <f t="shared" ca="1" si="241"/>
        <v>Spices</v>
      </c>
      <c r="E938">
        <f t="shared" ca="1" si="242"/>
        <v>89</v>
      </c>
      <c r="F938" s="3">
        <f t="shared" ca="1" si="243"/>
        <v>428</v>
      </c>
      <c r="G938">
        <f t="shared" ca="1" si="244"/>
        <v>38092</v>
      </c>
      <c r="H938">
        <f t="shared" ca="1" si="245"/>
        <v>20569.68</v>
      </c>
      <c r="I938">
        <f t="shared" ca="1" si="246"/>
        <v>4927</v>
      </c>
      <c r="J938">
        <f t="shared" ca="1" si="247"/>
        <v>3625</v>
      </c>
      <c r="K938" s="1">
        <f t="shared" ca="1" si="248"/>
        <v>46290</v>
      </c>
      <c r="L938" s="1">
        <f t="shared" ca="1" si="249"/>
        <v>46304</v>
      </c>
      <c r="M938" s="1">
        <f t="shared" ca="1" si="250"/>
        <v>46307</v>
      </c>
      <c r="N938">
        <f t="shared" ca="1" si="251"/>
        <v>29121.68</v>
      </c>
      <c r="O938" s="3">
        <f t="shared" ca="1" si="252"/>
        <v>8970.32</v>
      </c>
      <c r="P938" s="2">
        <f t="shared" ca="1" si="253"/>
        <v>0.23549091672792186</v>
      </c>
      <c r="Q938" t="str">
        <f t="shared" ca="1" si="254"/>
        <v>Late</v>
      </c>
    </row>
    <row r="939" spans="1:17" x14ac:dyDescent="0.3">
      <c r="A939" t="str">
        <f t="shared" si="238"/>
        <v>S00938</v>
      </c>
      <c r="B939" t="str">
        <f t="shared" ca="1" si="239"/>
        <v>Global Foods</v>
      </c>
      <c r="C939" t="str">
        <f t="shared" ca="1" si="240"/>
        <v>Canada</v>
      </c>
      <c r="D939" t="str">
        <f t="shared" ca="1" si="241"/>
        <v>Spices</v>
      </c>
      <c r="E939">
        <f t="shared" ca="1" si="242"/>
        <v>91</v>
      </c>
      <c r="F939" s="3">
        <f t="shared" ca="1" si="243"/>
        <v>362</v>
      </c>
      <c r="G939">
        <f t="shared" ca="1" si="244"/>
        <v>32942</v>
      </c>
      <c r="H939">
        <f t="shared" ca="1" si="245"/>
        <v>18118.099999999999</v>
      </c>
      <c r="I939">
        <f t="shared" ca="1" si="246"/>
        <v>6304</v>
      </c>
      <c r="J939">
        <f t="shared" ca="1" si="247"/>
        <v>3686</v>
      </c>
      <c r="K939" s="1">
        <f t="shared" ca="1" si="248"/>
        <v>45744</v>
      </c>
      <c r="L939" s="1">
        <f t="shared" ca="1" si="249"/>
        <v>45756</v>
      </c>
      <c r="M939" s="1">
        <f t="shared" ca="1" si="250"/>
        <v>45758</v>
      </c>
      <c r="N939">
        <f t="shared" ca="1" si="251"/>
        <v>28108.1</v>
      </c>
      <c r="O939" s="3">
        <f t="shared" ca="1" si="252"/>
        <v>4833.9000000000015</v>
      </c>
      <c r="P939" s="2">
        <f t="shared" ca="1" si="253"/>
        <v>0.14673972436403379</v>
      </c>
      <c r="Q939" t="str">
        <f t="shared" ca="1" si="254"/>
        <v>Late</v>
      </c>
    </row>
    <row r="940" spans="1:17" x14ac:dyDescent="0.3">
      <c r="A940" t="str">
        <f t="shared" si="238"/>
        <v>S00939</v>
      </c>
      <c r="B940" t="str">
        <f t="shared" ca="1" si="239"/>
        <v>FreshMart Ltd</v>
      </c>
      <c r="C940" t="str">
        <f t="shared" ca="1" si="240"/>
        <v>Canada</v>
      </c>
      <c r="D940" t="str">
        <f t="shared" ca="1" si="241"/>
        <v>Pickles</v>
      </c>
      <c r="E940">
        <f t="shared" ca="1" si="242"/>
        <v>158</v>
      </c>
      <c r="F940" s="3">
        <f t="shared" ca="1" si="243"/>
        <v>754</v>
      </c>
      <c r="G940">
        <f t="shared" ca="1" si="244"/>
        <v>119132</v>
      </c>
      <c r="H940">
        <f t="shared" ca="1" si="245"/>
        <v>85775.039999999994</v>
      </c>
      <c r="I940">
        <f t="shared" ca="1" si="246"/>
        <v>4397</v>
      </c>
      <c r="J940">
        <f t="shared" ca="1" si="247"/>
        <v>3320</v>
      </c>
      <c r="K940" s="1">
        <f t="shared" ca="1" si="248"/>
        <v>45664</v>
      </c>
      <c r="L940" s="1">
        <f t="shared" ca="1" si="249"/>
        <v>45681</v>
      </c>
      <c r="M940" s="1">
        <f t="shared" ca="1" si="250"/>
        <v>45687</v>
      </c>
      <c r="N940">
        <f t="shared" ca="1" si="251"/>
        <v>93492.04</v>
      </c>
      <c r="O940" s="3">
        <f t="shared" ca="1" si="252"/>
        <v>25639.960000000006</v>
      </c>
      <c r="P940" s="2">
        <f t="shared" ca="1" si="253"/>
        <v>0.2152231138568983</v>
      </c>
      <c r="Q940" t="str">
        <f t="shared" ca="1" si="254"/>
        <v>Late</v>
      </c>
    </row>
    <row r="941" spans="1:17" x14ac:dyDescent="0.3">
      <c r="A941" t="str">
        <f t="shared" si="238"/>
        <v>S00940</v>
      </c>
      <c r="B941" t="str">
        <f t="shared" ca="1" si="239"/>
        <v>Global Foods</v>
      </c>
      <c r="C941" t="str">
        <f t="shared" ca="1" si="240"/>
        <v>Australia</v>
      </c>
      <c r="D941" t="str">
        <f t="shared" ca="1" si="241"/>
        <v>Pickles</v>
      </c>
      <c r="E941">
        <f t="shared" ca="1" si="242"/>
        <v>244</v>
      </c>
      <c r="F941" s="3">
        <f t="shared" ca="1" si="243"/>
        <v>582</v>
      </c>
      <c r="G941">
        <f t="shared" ca="1" si="244"/>
        <v>142008</v>
      </c>
      <c r="H941">
        <f t="shared" ca="1" si="245"/>
        <v>82364.639999999999</v>
      </c>
      <c r="I941">
        <f t="shared" ca="1" si="246"/>
        <v>8050</v>
      </c>
      <c r="J941">
        <f t="shared" ca="1" si="247"/>
        <v>1784</v>
      </c>
      <c r="K941" s="1">
        <f t="shared" ca="1" si="248"/>
        <v>46125</v>
      </c>
      <c r="L941" s="1">
        <f t="shared" ca="1" si="249"/>
        <v>46133</v>
      </c>
      <c r="M941" s="1">
        <f t="shared" ca="1" si="250"/>
        <v>46133</v>
      </c>
      <c r="N941">
        <f t="shared" ca="1" si="251"/>
        <v>92198.64</v>
      </c>
      <c r="O941" s="3">
        <f t="shared" ca="1" si="252"/>
        <v>49809.36</v>
      </c>
      <c r="P941" s="2">
        <f t="shared" ca="1" si="253"/>
        <v>0.35075038026026706</v>
      </c>
      <c r="Q941" t="str">
        <f t="shared" ca="1" si="254"/>
        <v>On Time</v>
      </c>
    </row>
    <row r="942" spans="1:17" x14ac:dyDescent="0.3">
      <c r="A942" t="str">
        <f t="shared" si="238"/>
        <v>S00941</v>
      </c>
      <c r="B942" t="str">
        <f t="shared" ca="1" si="239"/>
        <v>FreshMart Ltd</v>
      </c>
      <c r="C942" t="str">
        <f t="shared" ca="1" si="240"/>
        <v>Canada</v>
      </c>
      <c r="D942" t="str">
        <f t="shared" ca="1" si="241"/>
        <v>Sauces</v>
      </c>
      <c r="E942">
        <f t="shared" ca="1" si="242"/>
        <v>411</v>
      </c>
      <c r="F942" s="3">
        <f t="shared" ca="1" si="243"/>
        <v>794</v>
      </c>
      <c r="G942">
        <f t="shared" ca="1" si="244"/>
        <v>326334</v>
      </c>
      <c r="H942">
        <f t="shared" ca="1" si="245"/>
        <v>166430.34</v>
      </c>
      <c r="I942">
        <f t="shared" ca="1" si="246"/>
        <v>4412</v>
      </c>
      <c r="J942">
        <f t="shared" ca="1" si="247"/>
        <v>1545</v>
      </c>
      <c r="K942" s="1">
        <f t="shared" ca="1" si="248"/>
        <v>45977</v>
      </c>
      <c r="L942" s="1">
        <f t="shared" ca="1" si="249"/>
        <v>45997</v>
      </c>
      <c r="M942" s="1">
        <f t="shared" ca="1" si="250"/>
        <v>45996</v>
      </c>
      <c r="N942">
        <f t="shared" ca="1" si="251"/>
        <v>172387.34</v>
      </c>
      <c r="O942" s="3">
        <f t="shared" ca="1" si="252"/>
        <v>153946.66</v>
      </c>
      <c r="P942" s="2">
        <f t="shared" ca="1" si="253"/>
        <v>0.47174569612728062</v>
      </c>
      <c r="Q942" t="str">
        <f t="shared" ca="1" si="254"/>
        <v>On Time</v>
      </c>
    </row>
    <row r="943" spans="1:17" x14ac:dyDescent="0.3">
      <c r="A943" t="str">
        <f t="shared" si="238"/>
        <v>S00942</v>
      </c>
      <c r="B943" t="str">
        <f t="shared" ca="1" si="239"/>
        <v>Alpha Traders</v>
      </c>
      <c r="C943" t="str">
        <f t="shared" ca="1" si="240"/>
        <v>UAE</v>
      </c>
      <c r="D943" t="str">
        <f t="shared" ca="1" si="241"/>
        <v>Tea</v>
      </c>
      <c r="E943">
        <f t="shared" ca="1" si="242"/>
        <v>192</v>
      </c>
      <c r="F943" s="3">
        <f t="shared" ca="1" si="243"/>
        <v>525</v>
      </c>
      <c r="G943">
        <f t="shared" ca="1" si="244"/>
        <v>100800</v>
      </c>
      <c r="H943">
        <f t="shared" ca="1" si="245"/>
        <v>66528</v>
      </c>
      <c r="I943">
        <f t="shared" ca="1" si="246"/>
        <v>1854</v>
      </c>
      <c r="J943">
        <f t="shared" ca="1" si="247"/>
        <v>2030</v>
      </c>
      <c r="K943" s="1">
        <f t="shared" ca="1" si="248"/>
        <v>45856</v>
      </c>
      <c r="L943" s="1">
        <f t="shared" ca="1" si="249"/>
        <v>45869</v>
      </c>
      <c r="M943" s="1">
        <f t="shared" ca="1" si="250"/>
        <v>45872</v>
      </c>
      <c r="N943">
        <f t="shared" ca="1" si="251"/>
        <v>70412</v>
      </c>
      <c r="O943" s="3">
        <f t="shared" ca="1" si="252"/>
        <v>30388</v>
      </c>
      <c r="P943" s="2">
        <f t="shared" ca="1" si="253"/>
        <v>0.30146825396825394</v>
      </c>
      <c r="Q943" t="str">
        <f t="shared" ca="1" si="254"/>
        <v>Late</v>
      </c>
    </row>
    <row r="944" spans="1:17" x14ac:dyDescent="0.3">
      <c r="A944" t="str">
        <f t="shared" si="238"/>
        <v>S00943</v>
      </c>
      <c r="B944" t="str">
        <f t="shared" ca="1" si="239"/>
        <v>Beta Imports</v>
      </c>
      <c r="C944" t="str">
        <f t="shared" ca="1" si="240"/>
        <v>Australia</v>
      </c>
      <c r="D944" t="str">
        <f t="shared" ca="1" si="241"/>
        <v>Pickles</v>
      </c>
      <c r="E944">
        <f t="shared" ca="1" si="242"/>
        <v>269</v>
      </c>
      <c r="F944" s="3">
        <f t="shared" ca="1" si="243"/>
        <v>270</v>
      </c>
      <c r="G944">
        <f t="shared" ca="1" si="244"/>
        <v>72630</v>
      </c>
      <c r="H944">
        <f t="shared" ca="1" si="245"/>
        <v>40672.800000000003</v>
      </c>
      <c r="I944">
        <f t="shared" ca="1" si="246"/>
        <v>2462</v>
      </c>
      <c r="J944">
        <f t="shared" ca="1" si="247"/>
        <v>2590</v>
      </c>
      <c r="K944" s="1">
        <f t="shared" ca="1" si="248"/>
        <v>46041</v>
      </c>
      <c r="L944" s="1">
        <f t="shared" ca="1" si="249"/>
        <v>46058</v>
      </c>
      <c r="M944" s="1">
        <f t="shared" ca="1" si="250"/>
        <v>46056</v>
      </c>
      <c r="N944">
        <f t="shared" ca="1" si="251"/>
        <v>45724.800000000003</v>
      </c>
      <c r="O944" s="3">
        <f t="shared" ca="1" si="252"/>
        <v>26905.199999999997</v>
      </c>
      <c r="P944" s="2">
        <f t="shared" ca="1" si="253"/>
        <v>0.37044196612969843</v>
      </c>
      <c r="Q944" t="str">
        <f t="shared" ca="1" si="254"/>
        <v>On Time</v>
      </c>
    </row>
    <row r="945" spans="1:17" x14ac:dyDescent="0.3">
      <c r="A945" t="str">
        <f t="shared" si="238"/>
        <v>S00944</v>
      </c>
      <c r="B945" t="str">
        <f t="shared" ca="1" si="239"/>
        <v>Beta Imports</v>
      </c>
      <c r="C945" t="str">
        <f t="shared" ca="1" si="240"/>
        <v>Australia</v>
      </c>
      <c r="D945" t="str">
        <f t="shared" ca="1" si="241"/>
        <v>Rice</v>
      </c>
      <c r="E945">
        <f t="shared" ca="1" si="242"/>
        <v>203</v>
      </c>
      <c r="F945" s="3">
        <f t="shared" ca="1" si="243"/>
        <v>596</v>
      </c>
      <c r="G945">
        <f t="shared" ca="1" si="244"/>
        <v>120988</v>
      </c>
      <c r="H945">
        <f t="shared" ca="1" si="245"/>
        <v>76222.44</v>
      </c>
      <c r="I945">
        <f t="shared" ca="1" si="246"/>
        <v>10998</v>
      </c>
      <c r="J945">
        <f t="shared" ca="1" si="247"/>
        <v>3035</v>
      </c>
      <c r="K945" s="1">
        <f t="shared" ca="1" si="248"/>
        <v>45667</v>
      </c>
      <c r="L945" s="1">
        <f t="shared" ca="1" si="249"/>
        <v>45681</v>
      </c>
      <c r="M945" s="1">
        <f t="shared" ca="1" si="250"/>
        <v>45682</v>
      </c>
      <c r="N945">
        <f t="shared" ca="1" si="251"/>
        <v>90255.44</v>
      </c>
      <c r="O945" s="3">
        <f t="shared" ca="1" si="252"/>
        <v>30732.559999999998</v>
      </c>
      <c r="P945" s="2">
        <f t="shared" ca="1" si="253"/>
        <v>0.2540132905742718</v>
      </c>
      <c r="Q945" t="str">
        <f t="shared" ca="1" si="254"/>
        <v>Late</v>
      </c>
    </row>
    <row r="946" spans="1:17" x14ac:dyDescent="0.3">
      <c r="A946" t="str">
        <f t="shared" si="238"/>
        <v>S00945</v>
      </c>
      <c r="B946" t="str">
        <f t="shared" ca="1" si="239"/>
        <v>Alpha Traders</v>
      </c>
      <c r="C946" t="str">
        <f t="shared" ca="1" si="240"/>
        <v>UAE</v>
      </c>
      <c r="D946" t="str">
        <f t="shared" ca="1" si="241"/>
        <v>Sauces</v>
      </c>
      <c r="E946">
        <f t="shared" ca="1" si="242"/>
        <v>435</v>
      </c>
      <c r="F946" s="3">
        <f t="shared" ca="1" si="243"/>
        <v>523</v>
      </c>
      <c r="G946">
        <f t="shared" ca="1" si="244"/>
        <v>227505</v>
      </c>
      <c r="H946">
        <f t="shared" ca="1" si="245"/>
        <v>127402.8</v>
      </c>
      <c r="I946">
        <f t="shared" ca="1" si="246"/>
        <v>7183</v>
      </c>
      <c r="J946">
        <f t="shared" ca="1" si="247"/>
        <v>3200</v>
      </c>
      <c r="K946" s="1">
        <f t="shared" ca="1" si="248"/>
        <v>46212</v>
      </c>
      <c r="L946" s="1">
        <f t="shared" ca="1" si="249"/>
        <v>46229</v>
      </c>
      <c r="M946" s="1">
        <f t="shared" ca="1" si="250"/>
        <v>46229</v>
      </c>
      <c r="N946">
        <f t="shared" ca="1" si="251"/>
        <v>137785.79999999999</v>
      </c>
      <c r="O946" s="3">
        <f t="shared" ca="1" si="252"/>
        <v>89719.200000000012</v>
      </c>
      <c r="P946" s="2">
        <f t="shared" ca="1" si="253"/>
        <v>0.39436144260565709</v>
      </c>
      <c r="Q946" t="str">
        <f t="shared" ca="1" si="254"/>
        <v>On Time</v>
      </c>
    </row>
    <row r="947" spans="1:17" x14ac:dyDescent="0.3">
      <c r="A947" t="str">
        <f t="shared" si="238"/>
        <v>S00946</v>
      </c>
      <c r="B947" t="str">
        <f t="shared" ca="1" si="239"/>
        <v>Prime Wholesale</v>
      </c>
      <c r="C947" t="str">
        <f t="shared" ca="1" si="240"/>
        <v>UK</v>
      </c>
      <c r="D947" t="str">
        <f t="shared" ca="1" si="241"/>
        <v>Rice</v>
      </c>
      <c r="E947">
        <f t="shared" ca="1" si="242"/>
        <v>113</v>
      </c>
      <c r="F947" s="3">
        <f t="shared" ca="1" si="243"/>
        <v>644</v>
      </c>
      <c r="G947">
        <f t="shared" ca="1" si="244"/>
        <v>72772</v>
      </c>
      <c r="H947">
        <f t="shared" ca="1" si="245"/>
        <v>37113.72</v>
      </c>
      <c r="I947">
        <f t="shared" ca="1" si="246"/>
        <v>4494</v>
      </c>
      <c r="J947">
        <f t="shared" ca="1" si="247"/>
        <v>1311</v>
      </c>
      <c r="K947" s="1">
        <f t="shared" ca="1" si="248"/>
        <v>46151</v>
      </c>
      <c r="L947" s="1">
        <f t="shared" ca="1" si="249"/>
        <v>46171</v>
      </c>
      <c r="M947" s="1">
        <f t="shared" ca="1" si="250"/>
        <v>46170</v>
      </c>
      <c r="N947">
        <f t="shared" ca="1" si="251"/>
        <v>42918.720000000001</v>
      </c>
      <c r="O947" s="3">
        <f t="shared" ca="1" si="252"/>
        <v>29853.279999999999</v>
      </c>
      <c r="P947" s="2">
        <f t="shared" ca="1" si="253"/>
        <v>0.41023030836035834</v>
      </c>
      <c r="Q947" t="str">
        <f t="shared" ca="1" si="254"/>
        <v>On Time</v>
      </c>
    </row>
    <row r="948" spans="1:17" x14ac:dyDescent="0.3">
      <c r="A948" t="str">
        <f t="shared" si="238"/>
        <v>S00947</v>
      </c>
      <c r="B948" t="str">
        <f t="shared" ca="1" si="239"/>
        <v>Alpha Traders</v>
      </c>
      <c r="C948" t="str">
        <f t="shared" ca="1" si="240"/>
        <v>Australia</v>
      </c>
      <c r="D948" t="str">
        <f t="shared" ca="1" si="241"/>
        <v>Spices</v>
      </c>
      <c r="E948">
        <f t="shared" ca="1" si="242"/>
        <v>357</v>
      </c>
      <c r="F948" s="3">
        <f t="shared" ca="1" si="243"/>
        <v>724</v>
      </c>
      <c r="G948">
        <f t="shared" ca="1" si="244"/>
        <v>258468</v>
      </c>
      <c r="H948">
        <f t="shared" ca="1" si="245"/>
        <v>183512.28</v>
      </c>
      <c r="I948">
        <f t="shared" ca="1" si="246"/>
        <v>7285</v>
      </c>
      <c r="J948">
        <f t="shared" ca="1" si="247"/>
        <v>2191</v>
      </c>
      <c r="K948" s="1">
        <f t="shared" ca="1" si="248"/>
        <v>45920</v>
      </c>
      <c r="L948" s="1">
        <f t="shared" ca="1" si="249"/>
        <v>45936</v>
      </c>
      <c r="M948" s="1">
        <f t="shared" ca="1" si="250"/>
        <v>45935</v>
      </c>
      <c r="N948">
        <f t="shared" ca="1" si="251"/>
        <v>192988.28</v>
      </c>
      <c r="O948" s="3">
        <f t="shared" ca="1" si="252"/>
        <v>65479.72</v>
      </c>
      <c r="P948" s="2">
        <f t="shared" ca="1" si="253"/>
        <v>0.25333782131637184</v>
      </c>
      <c r="Q948" t="str">
        <f t="shared" ca="1" si="254"/>
        <v>On Time</v>
      </c>
    </row>
    <row r="949" spans="1:17" x14ac:dyDescent="0.3">
      <c r="A949" t="str">
        <f t="shared" si="238"/>
        <v>S00948</v>
      </c>
      <c r="B949" t="str">
        <f t="shared" ca="1" si="239"/>
        <v>Alpha Traders</v>
      </c>
      <c r="C949" t="str">
        <f t="shared" ca="1" si="240"/>
        <v>Singapore</v>
      </c>
      <c r="D949" t="str">
        <f t="shared" ca="1" si="241"/>
        <v>Pickles</v>
      </c>
      <c r="E949">
        <f t="shared" ca="1" si="242"/>
        <v>179</v>
      </c>
      <c r="F949" s="3">
        <f t="shared" ca="1" si="243"/>
        <v>377</v>
      </c>
      <c r="G949">
        <f t="shared" ca="1" si="244"/>
        <v>67483</v>
      </c>
      <c r="H949">
        <f t="shared" ca="1" si="245"/>
        <v>40489.800000000003</v>
      </c>
      <c r="I949">
        <f t="shared" ca="1" si="246"/>
        <v>11388</v>
      </c>
      <c r="J949">
        <f t="shared" ca="1" si="247"/>
        <v>3833</v>
      </c>
      <c r="K949" s="1">
        <f t="shared" ca="1" si="248"/>
        <v>45961</v>
      </c>
      <c r="L949" s="1">
        <f t="shared" ca="1" si="249"/>
        <v>45969</v>
      </c>
      <c r="M949" s="1">
        <f t="shared" ca="1" si="250"/>
        <v>45971</v>
      </c>
      <c r="N949">
        <f t="shared" ca="1" si="251"/>
        <v>55710.8</v>
      </c>
      <c r="O949" s="3">
        <f t="shared" ca="1" si="252"/>
        <v>11772.199999999997</v>
      </c>
      <c r="P949" s="2">
        <f t="shared" ca="1" si="253"/>
        <v>0.17444689773720784</v>
      </c>
      <c r="Q949" t="str">
        <f t="shared" ca="1" si="254"/>
        <v>Late</v>
      </c>
    </row>
    <row r="950" spans="1:17" x14ac:dyDescent="0.3">
      <c r="A950" t="str">
        <f t="shared" si="238"/>
        <v>S00949</v>
      </c>
      <c r="B950" t="str">
        <f t="shared" ca="1" si="239"/>
        <v>Prime Wholesale</v>
      </c>
      <c r="C950" t="str">
        <f t="shared" ca="1" si="240"/>
        <v>UAE</v>
      </c>
      <c r="D950" t="str">
        <f t="shared" ca="1" si="241"/>
        <v>Pickles</v>
      </c>
      <c r="E950">
        <f t="shared" ca="1" si="242"/>
        <v>307</v>
      </c>
      <c r="F950" s="3">
        <f t="shared" ca="1" si="243"/>
        <v>271</v>
      </c>
      <c r="G950">
        <f t="shared" ca="1" si="244"/>
        <v>83197</v>
      </c>
      <c r="H950">
        <f t="shared" ca="1" si="245"/>
        <v>43262.44</v>
      </c>
      <c r="I950">
        <f t="shared" ca="1" si="246"/>
        <v>10061</v>
      </c>
      <c r="J950">
        <f t="shared" ca="1" si="247"/>
        <v>2259</v>
      </c>
      <c r="K950" s="1">
        <f t="shared" ca="1" si="248"/>
        <v>46170</v>
      </c>
      <c r="L950" s="1">
        <f t="shared" ca="1" si="249"/>
        <v>46188</v>
      </c>
      <c r="M950" s="1">
        <f t="shared" ca="1" si="250"/>
        <v>46193</v>
      </c>
      <c r="N950">
        <f t="shared" ca="1" si="251"/>
        <v>55582.44</v>
      </c>
      <c r="O950" s="3">
        <f t="shared" ca="1" si="252"/>
        <v>27614.559999999998</v>
      </c>
      <c r="P950" s="2">
        <f t="shared" ca="1" si="253"/>
        <v>0.33191773741841651</v>
      </c>
      <c r="Q950" t="str">
        <f t="shared" ca="1" si="254"/>
        <v>Late</v>
      </c>
    </row>
    <row r="951" spans="1:17" x14ac:dyDescent="0.3">
      <c r="A951" t="str">
        <f t="shared" si="238"/>
        <v>S00950</v>
      </c>
      <c r="B951" t="str">
        <f t="shared" ca="1" si="239"/>
        <v>FreshMart Ltd</v>
      </c>
      <c r="C951" t="str">
        <f t="shared" ca="1" si="240"/>
        <v>UK</v>
      </c>
      <c r="D951" t="str">
        <f t="shared" ca="1" si="241"/>
        <v>Pickles</v>
      </c>
      <c r="E951">
        <f t="shared" ca="1" si="242"/>
        <v>365</v>
      </c>
      <c r="F951" s="3">
        <f t="shared" ca="1" si="243"/>
        <v>435</v>
      </c>
      <c r="G951">
        <f t="shared" ca="1" si="244"/>
        <v>158775</v>
      </c>
      <c r="H951">
        <f t="shared" ca="1" si="245"/>
        <v>87326.25</v>
      </c>
      <c r="I951">
        <f t="shared" ca="1" si="246"/>
        <v>3965</v>
      </c>
      <c r="J951">
        <f t="shared" ca="1" si="247"/>
        <v>1268</v>
      </c>
      <c r="K951" s="1">
        <f t="shared" ca="1" si="248"/>
        <v>46260</v>
      </c>
      <c r="L951" s="1">
        <f t="shared" ca="1" si="249"/>
        <v>46275</v>
      </c>
      <c r="M951" s="1">
        <f t="shared" ca="1" si="250"/>
        <v>46278</v>
      </c>
      <c r="N951">
        <f t="shared" ca="1" si="251"/>
        <v>92559.25</v>
      </c>
      <c r="O951" s="3">
        <f t="shared" ca="1" si="252"/>
        <v>66215.75</v>
      </c>
      <c r="P951" s="2">
        <f t="shared" ca="1" si="253"/>
        <v>0.41704141080144858</v>
      </c>
      <c r="Q951" t="str">
        <f t="shared" ca="1" si="254"/>
        <v>Late</v>
      </c>
    </row>
    <row r="952" spans="1:17" x14ac:dyDescent="0.3">
      <c r="A952" t="str">
        <f t="shared" si="238"/>
        <v>S00951</v>
      </c>
      <c r="B952" t="str">
        <f t="shared" ca="1" si="239"/>
        <v>Beta Imports</v>
      </c>
      <c r="C952" t="str">
        <f t="shared" ca="1" si="240"/>
        <v>Canada</v>
      </c>
      <c r="D952" t="str">
        <f t="shared" ca="1" si="241"/>
        <v>Tea</v>
      </c>
      <c r="E952">
        <f t="shared" ca="1" si="242"/>
        <v>213</v>
      </c>
      <c r="F952" s="3">
        <f t="shared" ca="1" si="243"/>
        <v>651</v>
      </c>
      <c r="G952">
        <f t="shared" ca="1" si="244"/>
        <v>138663</v>
      </c>
      <c r="H952">
        <f t="shared" ca="1" si="245"/>
        <v>70718.13</v>
      </c>
      <c r="I952">
        <f t="shared" ca="1" si="246"/>
        <v>1648</v>
      </c>
      <c r="J952">
        <f t="shared" ca="1" si="247"/>
        <v>1765</v>
      </c>
      <c r="K952" s="1">
        <f t="shared" ca="1" si="248"/>
        <v>45923</v>
      </c>
      <c r="L952" s="1">
        <f t="shared" ca="1" si="249"/>
        <v>45940</v>
      </c>
      <c r="M952" s="1">
        <f t="shared" ca="1" si="250"/>
        <v>45940</v>
      </c>
      <c r="N952">
        <f t="shared" ca="1" si="251"/>
        <v>74131.13</v>
      </c>
      <c r="O952" s="3">
        <f t="shared" ca="1" si="252"/>
        <v>64531.869999999995</v>
      </c>
      <c r="P952" s="2">
        <f t="shared" ca="1" si="253"/>
        <v>0.46538636838954872</v>
      </c>
      <c r="Q952" t="str">
        <f t="shared" ca="1" si="254"/>
        <v>On Time</v>
      </c>
    </row>
    <row r="953" spans="1:17" x14ac:dyDescent="0.3">
      <c r="A953" t="str">
        <f t="shared" si="238"/>
        <v>S00952</v>
      </c>
      <c r="B953" t="str">
        <f t="shared" ca="1" si="239"/>
        <v>FreshMart Ltd</v>
      </c>
      <c r="C953" t="str">
        <f t="shared" ca="1" si="240"/>
        <v>UAE</v>
      </c>
      <c r="D953" t="str">
        <f t="shared" ca="1" si="241"/>
        <v>Spices</v>
      </c>
      <c r="E953">
        <f t="shared" ca="1" si="242"/>
        <v>107</v>
      </c>
      <c r="F953" s="3">
        <f t="shared" ca="1" si="243"/>
        <v>412</v>
      </c>
      <c r="G953">
        <f t="shared" ca="1" si="244"/>
        <v>44084</v>
      </c>
      <c r="H953">
        <f t="shared" ca="1" si="245"/>
        <v>25568.720000000001</v>
      </c>
      <c r="I953">
        <f t="shared" ca="1" si="246"/>
        <v>2883</v>
      </c>
      <c r="J953">
        <f t="shared" ca="1" si="247"/>
        <v>660</v>
      </c>
      <c r="K953" s="1">
        <f t="shared" ca="1" si="248"/>
        <v>46243</v>
      </c>
      <c r="L953" s="1">
        <f t="shared" ca="1" si="249"/>
        <v>46254</v>
      </c>
      <c r="M953" s="1">
        <f t="shared" ca="1" si="250"/>
        <v>46257</v>
      </c>
      <c r="N953">
        <f t="shared" ca="1" si="251"/>
        <v>29111.72</v>
      </c>
      <c r="O953" s="3">
        <f t="shared" ca="1" si="252"/>
        <v>14972.279999999999</v>
      </c>
      <c r="P953" s="2">
        <f t="shared" ca="1" si="253"/>
        <v>0.33963070501769349</v>
      </c>
      <c r="Q953" t="str">
        <f t="shared" ca="1" si="254"/>
        <v>Late</v>
      </c>
    </row>
    <row r="954" spans="1:17" x14ac:dyDescent="0.3">
      <c r="A954" t="str">
        <f t="shared" si="238"/>
        <v>S00953</v>
      </c>
      <c r="B954" t="str">
        <f t="shared" ca="1" si="239"/>
        <v>Global Foods</v>
      </c>
      <c r="C954" t="str">
        <f t="shared" ca="1" si="240"/>
        <v>Canada</v>
      </c>
      <c r="D954" t="str">
        <f t="shared" ca="1" si="241"/>
        <v>Tea</v>
      </c>
      <c r="E954">
        <f t="shared" ca="1" si="242"/>
        <v>451</v>
      </c>
      <c r="F954" s="3">
        <f t="shared" ca="1" si="243"/>
        <v>212</v>
      </c>
      <c r="G954">
        <f t="shared" ca="1" si="244"/>
        <v>95612</v>
      </c>
      <c r="H954">
        <f t="shared" ca="1" si="245"/>
        <v>58323.32</v>
      </c>
      <c r="I954">
        <f t="shared" ca="1" si="246"/>
        <v>11687</v>
      </c>
      <c r="J954">
        <f t="shared" ca="1" si="247"/>
        <v>2865</v>
      </c>
      <c r="K954" s="1">
        <f t="shared" ca="1" si="248"/>
        <v>45945</v>
      </c>
      <c r="L954" s="1">
        <f t="shared" ca="1" si="249"/>
        <v>45952</v>
      </c>
      <c r="M954" s="1">
        <f t="shared" ca="1" si="250"/>
        <v>45957</v>
      </c>
      <c r="N954">
        <f t="shared" ca="1" si="251"/>
        <v>72875.320000000007</v>
      </c>
      <c r="O954" s="3">
        <f t="shared" ca="1" si="252"/>
        <v>22736.679999999993</v>
      </c>
      <c r="P954" s="2">
        <f t="shared" ca="1" si="253"/>
        <v>0.23780153118855366</v>
      </c>
      <c r="Q954" t="str">
        <f t="shared" ca="1" si="254"/>
        <v>Late</v>
      </c>
    </row>
    <row r="955" spans="1:17" x14ac:dyDescent="0.3">
      <c r="A955" t="str">
        <f t="shared" si="238"/>
        <v>S00954</v>
      </c>
      <c r="B955" t="str">
        <f t="shared" ca="1" si="239"/>
        <v>Alpha Traders</v>
      </c>
      <c r="C955" t="str">
        <f t="shared" ca="1" si="240"/>
        <v>Singapore</v>
      </c>
      <c r="D955" t="str">
        <f t="shared" ca="1" si="241"/>
        <v>Pickles</v>
      </c>
      <c r="E955">
        <f t="shared" ca="1" si="242"/>
        <v>55</v>
      </c>
      <c r="F955" s="3">
        <f t="shared" ca="1" si="243"/>
        <v>516</v>
      </c>
      <c r="G955">
        <f t="shared" ca="1" si="244"/>
        <v>28380</v>
      </c>
      <c r="H955">
        <f t="shared" ca="1" si="245"/>
        <v>12771</v>
      </c>
      <c r="I955">
        <f t="shared" ca="1" si="246"/>
        <v>8970</v>
      </c>
      <c r="J955">
        <f t="shared" ca="1" si="247"/>
        <v>2837</v>
      </c>
      <c r="K955" s="1">
        <f t="shared" ca="1" si="248"/>
        <v>45922</v>
      </c>
      <c r="L955" s="1">
        <f t="shared" ca="1" si="249"/>
        <v>45937</v>
      </c>
      <c r="M955" s="1">
        <f t="shared" ca="1" si="250"/>
        <v>45940</v>
      </c>
      <c r="N955">
        <f t="shared" ca="1" si="251"/>
        <v>24578</v>
      </c>
      <c r="O955" s="3">
        <f t="shared" ca="1" si="252"/>
        <v>3802</v>
      </c>
      <c r="P955" s="2">
        <f t="shared" ca="1" si="253"/>
        <v>0.1339675828047921</v>
      </c>
      <c r="Q955" t="str">
        <f t="shared" ca="1" si="254"/>
        <v>Late</v>
      </c>
    </row>
    <row r="956" spans="1:17" x14ac:dyDescent="0.3">
      <c r="A956" t="str">
        <f t="shared" si="238"/>
        <v>S00955</v>
      </c>
      <c r="B956" t="str">
        <f t="shared" ca="1" si="239"/>
        <v>Oceanic Exports</v>
      </c>
      <c r="C956" t="str">
        <f t="shared" ca="1" si="240"/>
        <v>UAE</v>
      </c>
      <c r="D956" t="str">
        <f t="shared" ca="1" si="241"/>
        <v>Rice</v>
      </c>
      <c r="E956">
        <f t="shared" ca="1" si="242"/>
        <v>90</v>
      </c>
      <c r="F956" s="3">
        <f t="shared" ca="1" si="243"/>
        <v>316</v>
      </c>
      <c r="G956">
        <f t="shared" ca="1" si="244"/>
        <v>28440</v>
      </c>
      <c r="H956">
        <f t="shared" ca="1" si="245"/>
        <v>21330</v>
      </c>
      <c r="I956">
        <f t="shared" ca="1" si="246"/>
        <v>10040</v>
      </c>
      <c r="J956">
        <f t="shared" ca="1" si="247"/>
        <v>3639</v>
      </c>
      <c r="K956" s="1">
        <f t="shared" ca="1" si="248"/>
        <v>46191</v>
      </c>
      <c r="L956" s="1">
        <f t="shared" ca="1" si="249"/>
        <v>46210</v>
      </c>
      <c r="M956" s="1">
        <f t="shared" ca="1" si="250"/>
        <v>46215</v>
      </c>
      <c r="N956">
        <f t="shared" ca="1" si="251"/>
        <v>35009</v>
      </c>
      <c r="O956" s="3">
        <f t="shared" ca="1" si="252"/>
        <v>-6569</v>
      </c>
      <c r="P956" s="2">
        <f t="shared" ca="1" si="253"/>
        <v>-0.2309774964838256</v>
      </c>
      <c r="Q956" t="str">
        <f t="shared" ca="1" si="254"/>
        <v>Late</v>
      </c>
    </row>
    <row r="957" spans="1:17" x14ac:dyDescent="0.3">
      <c r="A957" t="str">
        <f t="shared" si="238"/>
        <v>S00956</v>
      </c>
      <c r="B957" t="str">
        <f t="shared" ca="1" si="239"/>
        <v>Prime Wholesale</v>
      </c>
      <c r="C957" t="str">
        <f t="shared" ca="1" si="240"/>
        <v>Singapore</v>
      </c>
      <c r="D957" t="str">
        <f t="shared" ca="1" si="241"/>
        <v>Rice</v>
      </c>
      <c r="E957">
        <f t="shared" ca="1" si="242"/>
        <v>450</v>
      </c>
      <c r="F957" s="3">
        <f t="shared" ca="1" si="243"/>
        <v>203</v>
      </c>
      <c r="G957">
        <f t="shared" ca="1" si="244"/>
        <v>91350</v>
      </c>
      <c r="H957">
        <f t="shared" ca="1" si="245"/>
        <v>42934.5</v>
      </c>
      <c r="I957">
        <f t="shared" ca="1" si="246"/>
        <v>3080</v>
      </c>
      <c r="J957">
        <f t="shared" ca="1" si="247"/>
        <v>575</v>
      </c>
      <c r="K957" s="1">
        <f t="shared" ca="1" si="248"/>
        <v>46271</v>
      </c>
      <c r="L957" s="1">
        <f t="shared" ca="1" si="249"/>
        <v>46290</v>
      </c>
      <c r="M957" s="1">
        <f t="shared" ca="1" si="250"/>
        <v>46291</v>
      </c>
      <c r="N957">
        <f t="shared" ca="1" si="251"/>
        <v>46589.5</v>
      </c>
      <c r="O957" s="3">
        <f t="shared" ca="1" si="252"/>
        <v>44760.5</v>
      </c>
      <c r="P957" s="2">
        <f t="shared" ca="1" si="253"/>
        <v>0.48998905309250135</v>
      </c>
      <c r="Q957" t="str">
        <f t="shared" ca="1" si="254"/>
        <v>Late</v>
      </c>
    </row>
    <row r="958" spans="1:17" x14ac:dyDescent="0.3">
      <c r="A958" t="str">
        <f t="shared" si="238"/>
        <v>S00957</v>
      </c>
      <c r="B958" t="str">
        <f t="shared" ca="1" si="239"/>
        <v>Oceanic Exports</v>
      </c>
      <c r="C958" t="str">
        <f t="shared" ca="1" si="240"/>
        <v>Australia</v>
      </c>
      <c r="D958" t="str">
        <f t="shared" ca="1" si="241"/>
        <v>Spices</v>
      </c>
      <c r="E958">
        <f t="shared" ca="1" si="242"/>
        <v>429</v>
      </c>
      <c r="F958" s="3">
        <f t="shared" ca="1" si="243"/>
        <v>463</v>
      </c>
      <c r="G958">
        <f t="shared" ca="1" si="244"/>
        <v>198627</v>
      </c>
      <c r="H958">
        <f t="shared" ca="1" si="245"/>
        <v>133080.09</v>
      </c>
      <c r="I958">
        <f t="shared" ca="1" si="246"/>
        <v>9219</v>
      </c>
      <c r="J958">
        <f t="shared" ca="1" si="247"/>
        <v>3182</v>
      </c>
      <c r="K958" s="1">
        <f t="shared" ca="1" si="248"/>
        <v>46366</v>
      </c>
      <c r="L958" s="1">
        <f t="shared" ca="1" si="249"/>
        <v>46382</v>
      </c>
      <c r="M958" s="1">
        <f t="shared" ca="1" si="250"/>
        <v>46388</v>
      </c>
      <c r="N958">
        <f t="shared" ca="1" si="251"/>
        <v>145481.09</v>
      </c>
      <c r="O958" s="3">
        <f t="shared" ca="1" si="252"/>
        <v>53145.91</v>
      </c>
      <c r="P958" s="2">
        <f t="shared" ca="1" si="253"/>
        <v>0.26756639328993542</v>
      </c>
      <c r="Q958" t="str">
        <f t="shared" ca="1" si="254"/>
        <v>Late</v>
      </c>
    </row>
    <row r="959" spans="1:17" x14ac:dyDescent="0.3">
      <c r="A959" t="str">
        <f t="shared" si="238"/>
        <v>S00958</v>
      </c>
      <c r="B959" t="str">
        <f t="shared" ca="1" si="239"/>
        <v>Global Foods</v>
      </c>
      <c r="C959" t="str">
        <f t="shared" ca="1" si="240"/>
        <v>UK</v>
      </c>
      <c r="D959" t="str">
        <f t="shared" ca="1" si="241"/>
        <v>Rice</v>
      </c>
      <c r="E959">
        <f t="shared" ca="1" si="242"/>
        <v>182</v>
      </c>
      <c r="F959" s="3">
        <f t="shared" ca="1" si="243"/>
        <v>382</v>
      </c>
      <c r="G959">
        <f t="shared" ca="1" si="244"/>
        <v>69524</v>
      </c>
      <c r="H959">
        <f t="shared" ca="1" si="245"/>
        <v>51447.76</v>
      </c>
      <c r="I959">
        <f t="shared" ca="1" si="246"/>
        <v>8496</v>
      </c>
      <c r="J959">
        <f t="shared" ca="1" si="247"/>
        <v>1703</v>
      </c>
      <c r="K959" s="1">
        <f t="shared" ca="1" si="248"/>
        <v>46093</v>
      </c>
      <c r="L959" s="1">
        <f t="shared" ca="1" si="249"/>
        <v>46104</v>
      </c>
      <c r="M959" s="1">
        <f t="shared" ca="1" si="250"/>
        <v>46107</v>
      </c>
      <c r="N959">
        <f t="shared" ca="1" si="251"/>
        <v>61646.76</v>
      </c>
      <c r="O959" s="3">
        <f t="shared" ca="1" si="252"/>
        <v>7877.239999999998</v>
      </c>
      <c r="P959" s="2">
        <f t="shared" ca="1" si="253"/>
        <v>0.11330245670559803</v>
      </c>
      <c r="Q959" t="str">
        <f t="shared" ca="1" si="254"/>
        <v>Late</v>
      </c>
    </row>
    <row r="960" spans="1:17" x14ac:dyDescent="0.3">
      <c r="A960" t="str">
        <f t="shared" si="238"/>
        <v>S00959</v>
      </c>
      <c r="B960" t="str">
        <f t="shared" ca="1" si="239"/>
        <v>FreshMart Ltd</v>
      </c>
      <c r="C960" t="str">
        <f t="shared" ca="1" si="240"/>
        <v>UAE</v>
      </c>
      <c r="D960" t="str">
        <f t="shared" ca="1" si="241"/>
        <v>Sauces</v>
      </c>
      <c r="E960">
        <f t="shared" ca="1" si="242"/>
        <v>199</v>
      </c>
      <c r="F960" s="3">
        <f t="shared" ca="1" si="243"/>
        <v>373</v>
      </c>
      <c r="G960">
        <f t="shared" ca="1" si="244"/>
        <v>74227</v>
      </c>
      <c r="H960">
        <f t="shared" ca="1" si="245"/>
        <v>40082.58</v>
      </c>
      <c r="I960">
        <f t="shared" ca="1" si="246"/>
        <v>2447</v>
      </c>
      <c r="J960">
        <f t="shared" ca="1" si="247"/>
        <v>2490</v>
      </c>
      <c r="K960" s="1">
        <f t="shared" ca="1" si="248"/>
        <v>46067</v>
      </c>
      <c r="L960" s="1">
        <f t="shared" ca="1" si="249"/>
        <v>46074</v>
      </c>
      <c r="M960" s="1">
        <f t="shared" ca="1" si="250"/>
        <v>46071</v>
      </c>
      <c r="N960">
        <f t="shared" ca="1" si="251"/>
        <v>45019.58</v>
      </c>
      <c r="O960" s="3">
        <f t="shared" ca="1" si="252"/>
        <v>29207.42</v>
      </c>
      <c r="P960" s="2">
        <f t="shared" ca="1" si="253"/>
        <v>0.39348781440715641</v>
      </c>
      <c r="Q960" t="str">
        <f t="shared" ca="1" si="254"/>
        <v>On Time</v>
      </c>
    </row>
    <row r="961" spans="1:17" x14ac:dyDescent="0.3">
      <c r="A961" t="str">
        <f t="shared" si="238"/>
        <v>S00960</v>
      </c>
      <c r="B961" t="str">
        <f t="shared" ca="1" si="239"/>
        <v>Prime Wholesale</v>
      </c>
      <c r="C961" t="str">
        <f t="shared" ca="1" si="240"/>
        <v>UAE</v>
      </c>
      <c r="D961" t="str">
        <f t="shared" ca="1" si="241"/>
        <v>Rice</v>
      </c>
      <c r="E961">
        <f t="shared" ca="1" si="242"/>
        <v>147</v>
      </c>
      <c r="F961" s="3">
        <f t="shared" ca="1" si="243"/>
        <v>421</v>
      </c>
      <c r="G961">
        <f t="shared" ca="1" si="244"/>
        <v>61887</v>
      </c>
      <c r="H961">
        <f t="shared" ca="1" si="245"/>
        <v>36513.33</v>
      </c>
      <c r="I961">
        <f t="shared" ca="1" si="246"/>
        <v>2664</v>
      </c>
      <c r="J961">
        <f t="shared" ca="1" si="247"/>
        <v>2292</v>
      </c>
      <c r="K961" s="1">
        <f t="shared" ca="1" si="248"/>
        <v>46183</v>
      </c>
      <c r="L961" s="1">
        <f t="shared" ca="1" si="249"/>
        <v>46191</v>
      </c>
      <c r="M961" s="1">
        <f t="shared" ca="1" si="250"/>
        <v>46193</v>
      </c>
      <c r="N961">
        <f t="shared" ca="1" si="251"/>
        <v>41469.33</v>
      </c>
      <c r="O961" s="3">
        <f t="shared" ca="1" si="252"/>
        <v>20417.669999999998</v>
      </c>
      <c r="P961" s="2">
        <f t="shared" ca="1" si="253"/>
        <v>0.32991856124872748</v>
      </c>
      <c r="Q961" t="str">
        <f t="shared" ca="1" si="254"/>
        <v>Late</v>
      </c>
    </row>
    <row r="962" spans="1:17" x14ac:dyDescent="0.3">
      <c r="A962" t="str">
        <f t="shared" si="238"/>
        <v>S00961</v>
      </c>
      <c r="B962" t="str">
        <f t="shared" ca="1" si="239"/>
        <v>FreshMart Ltd</v>
      </c>
      <c r="C962" t="str">
        <f t="shared" ca="1" si="240"/>
        <v>Australia</v>
      </c>
      <c r="D962" t="str">
        <f t="shared" ca="1" si="241"/>
        <v>Rice</v>
      </c>
      <c r="E962">
        <f t="shared" ca="1" si="242"/>
        <v>436</v>
      </c>
      <c r="F962" s="3">
        <f t="shared" ca="1" si="243"/>
        <v>501</v>
      </c>
      <c r="G962">
        <f t="shared" ca="1" si="244"/>
        <v>218436</v>
      </c>
      <c r="H962">
        <f t="shared" ca="1" si="245"/>
        <v>141983.4</v>
      </c>
      <c r="I962">
        <f t="shared" ca="1" si="246"/>
        <v>9752</v>
      </c>
      <c r="J962">
        <f t="shared" ca="1" si="247"/>
        <v>1847</v>
      </c>
      <c r="K962" s="1">
        <f t="shared" ca="1" si="248"/>
        <v>46263</v>
      </c>
      <c r="L962" s="1">
        <f t="shared" ca="1" si="249"/>
        <v>46274</v>
      </c>
      <c r="M962" s="1">
        <f t="shared" ca="1" si="250"/>
        <v>46277</v>
      </c>
      <c r="N962">
        <f t="shared" ca="1" si="251"/>
        <v>153582.39999999999</v>
      </c>
      <c r="O962" s="3">
        <f t="shared" ca="1" si="252"/>
        <v>64853.600000000006</v>
      </c>
      <c r="P962" s="2">
        <f t="shared" ca="1" si="253"/>
        <v>0.29689977842480181</v>
      </c>
      <c r="Q962" t="str">
        <f t="shared" ca="1" si="254"/>
        <v>Late</v>
      </c>
    </row>
    <row r="963" spans="1:17" x14ac:dyDescent="0.3">
      <c r="A963" t="str">
        <f t="shared" ref="A963:A1026" si="255">"S"&amp;TEXT(ROW()-1,"00000")</f>
        <v>S00962</v>
      </c>
      <c r="B963" t="str">
        <f t="shared" ref="B963:B1026" ca="1" si="256">CHOOSE(RANDBETWEEN(1,6),"Alpha Traders","Beta Imports","Global Foods","FreshMart Ltd","Oceanic Exports","Prime Wholesale")</f>
        <v>FreshMart Ltd</v>
      </c>
      <c r="C963" t="str">
        <f t="shared" ref="C963:C1026" ca="1" si="257">CHOOSE(RANDBETWEEN(1,5),"UK","UAE","Canada","Australia","Singapore")</f>
        <v>UK</v>
      </c>
      <c r="D963" t="str">
        <f t="shared" ref="D963:D1026" ca="1" si="258">CHOOSE(RANDBETWEEN(1,5),"Pickles","Spices","Tea","Rice","Sauces")</f>
        <v>Tea</v>
      </c>
      <c r="E963">
        <f t="shared" ref="E963:E1026" ca="1" si="259">RANDBETWEEN(50,500)</f>
        <v>309</v>
      </c>
      <c r="F963" s="3">
        <f t="shared" ref="F963:F1026" ca="1" si="260">RANDBETWEEN(100,800)</f>
        <v>184</v>
      </c>
      <c r="G963">
        <f t="shared" ref="G963:G1026" ca="1" si="261">E963*F963</f>
        <v>56856</v>
      </c>
      <c r="H963">
        <f t="shared" ref="H963:H1026" ca="1" si="262">ROUND(G963*RANDBETWEEN(45,75)/100,2)</f>
        <v>34682.160000000003</v>
      </c>
      <c r="I963">
        <f t="shared" ref="I963:I1026" ca="1" si="263">RANDBETWEEN(1500,12000)</f>
        <v>11421</v>
      </c>
      <c r="J963">
        <f t="shared" ref="J963:J1026" ca="1" si="264">RANDBETWEEN(500,4000)</f>
        <v>2876</v>
      </c>
      <c r="K963" s="1">
        <f t="shared" ref="K963:K1026" ca="1" si="265">DATE(2025,1,1)+RANDBETWEEN(0,729)</f>
        <v>46105</v>
      </c>
      <c r="L963" s="1">
        <f t="shared" ref="L963:L1026" ca="1" si="266">K963+RANDBETWEEN(7,20)</f>
        <v>46118</v>
      </c>
      <c r="M963" s="1">
        <f t="shared" ref="M963:M1026" ca="1" si="267">L963+RANDBETWEEN(-3,6)</f>
        <v>46118</v>
      </c>
      <c r="N963">
        <f t="shared" ref="N963:N1026" ca="1" si="268">H963+I963+J963</f>
        <v>48979.16</v>
      </c>
      <c r="O963" s="3">
        <f t="shared" ref="O963:O1026" ca="1" si="269">G963-N963</f>
        <v>7876.8399999999965</v>
      </c>
      <c r="P963" s="2">
        <f t="shared" ref="P963:P1026" ca="1" si="270">IFERROR(O963/G963,0)</f>
        <v>0.13854017166174187</v>
      </c>
      <c r="Q963" t="str">
        <f t="shared" ref="Q963:Q1026" ca="1" si="271">IF(M963&lt;=L963,"On Time","Late")</f>
        <v>On Time</v>
      </c>
    </row>
    <row r="964" spans="1:17" x14ac:dyDescent="0.3">
      <c r="A964" t="str">
        <f t="shared" si="255"/>
        <v>S00963</v>
      </c>
      <c r="B964" t="str">
        <f t="shared" ca="1" si="256"/>
        <v>Oceanic Exports</v>
      </c>
      <c r="C964" t="str">
        <f t="shared" ca="1" si="257"/>
        <v>UAE</v>
      </c>
      <c r="D964" t="str">
        <f t="shared" ca="1" si="258"/>
        <v>Tea</v>
      </c>
      <c r="E964">
        <f t="shared" ca="1" si="259"/>
        <v>198</v>
      </c>
      <c r="F964" s="3">
        <f t="shared" ca="1" si="260"/>
        <v>657</v>
      </c>
      <c r="G964">
        <f t="shared" ca="1" si="261"/>
        <v>130086</v>
      </c>
      <c r="H964">
        <f t="shared" ca="1" si="262"/>
        <v>87157.62</v>
      </c>
      <c r="I964">
        <f t="shared" ca="1" si="263"/>
        <v>5072</v>
      </c>
      <c r="J964">
        <f t="shared" ca="1" si="264"/>
        <v>3585</v>
      </c>
      <c r="K964" s="1">
        <f t="shared" ca="1" si="265"/>
        <v>45735</v>
      </c>
      <c r="L964" s="1">
        <f t="shared" ca="1" si="266"/>
        <v>45748</v>
      </c>
      <c r="M964" s="1">
        <f t="shared" ca="1" si="267"/>
        <v>45748</v>
      </c>
      <c r="N964">
        <f t="shared" ca="1" si="268"/>
        <v>95814.62</v>
      </c>
      <c r="O964" s="3">
        <f t="shared" ca="1" si="269"/>
        <v>34271.380000000005</v>
      </c>
      <c r="P964" s="2">
        <f t="shared" ca="1" si="270"/>
        <v>0.26345171655673943</v>
      </c>
      <c r="Q964" t="str">
        <f t="shared" ca="1" si="271"/>
        <v>On Time</v>
      </c>
    </row>
    <row r="965" spans="1:17" x14ac:dyDescent="0.3">
      <c r="A965" t="str">
        <f t="shared" si="255"/>
        <v>S00964</v>
      </c>
      <c r="B965" t="str">
        <f t="shared" ca="1" si="256"/>
        <v>Oceanic Exports</v>
      </c>
      <c r="C965" t="str">
        <f t="shared" ca="1" si="257"/>
        <v>UAE</v>
      </c>
      <c r="D965" t="str">
        <f t="shared" ca="1" si="258"/>
        <v>Tea</v>
      </c>
      <c r="E965">
        <f t="shared" ca="1" si="259"/>
        <v>376</v>
      </c>
      <c r="F965" s="3">
        <f t="shared" ca="1" si="260"/>
        <v>168</v>
      </c>
      <c r="G965">
        <f t="shared" ca="1" si="261"/>
        <v>63168</v>
      </c>
      <c r="H965">
        <f t="shared" ca="1" si="262"/>
        <v>34742.400000000001</v>
      </c>
      <c r="I965">
        <f t="shared" ca="1" si="263"/>
        <v>3106</v>
      </c>
      <c r="J965">
        <f t="shared" ca="1" si="264"/>
        <v>3652</v>
      </c>
      <c r="K965" s="1">
        <f t="shared" ca="1" si="265"/>
        <v>45863</v>
      </c>
      <c r="L965" s="1">
        <f t="shared" ca="1" si="266"/>
        <v>45879</v>
      </c>
      <c r="M965" s="1">
        <f t="shared" ca="1" si="267"/>
        <v>45883</v>
      </c>
      <c r="N965">
        <f t="shared" ca="1" si="268"/>
        <v>41500.400000000001</v>
      </c>
      <c r="O965" s="3">
        <f t="shared" ca="1" si="269"/>
        <v>21667.599999999999</v>
      </c>
      <c r="P965" s="2">
        <f t="shared" ca="1" si="270"/>
        <v>0.3430154508611955</v>
      </c>
      <c r="Q965" t="str">
        <f t="shared" ca="1" si="271"/>
        <v>Late</v>
      </c>
    </row>
    <row r="966" spans="1:17" x14ac:dyDescent="0.3">
      <c r="A966" t="str">
        <f t="shared" si="255"/>
        <v>S00965</v>
      </c>
      <c r="B966" t="str">
        <f t="shared" ca="1" si="256"/>
        <v>Oceanic Exports</v>
      </c>
      <c r="C966" t="str">
        <f t="shared" ca="1" si="257"/>
        <v>Singapore</v>
      </c>
      <c r="D966" t="str">
        <f t="shared" ca="1" si="258"/>
        <v>Sauces</v>
      </c>
      <c r="E966">
        <f t="shared" ca="1" si="259"/>
        <v>371</v>
      </c>
      <c r="F966" s="3">
        <f t="shared" ca="1" si="260"/>
        <v>700</v>
      </c>
      <c r="G966">
        <f t="shared" ca="1" si="261"/>
        <v>259700</v>
      </c>
      <c r="H966">
        <f t="shared" ca="1" si="262"/>
        <v>148029</v>
      </c>
      <c r="I966">
        <f t="shared" ca="1" si="263"/>
        <v>2434</v>
      </c>
      <c r="J966">
        <f t="shared" ca="1" si="264"/>
        <v>3143</v>
      </c>
      <c r="K966" s="1">
        <f t="shared" ca="1" si="265"/>
        <v>46282</v>
      </c>
      <c r="L966" s="1">
        <f t="shared" ca="1" si="266"/>
        <v>46301</v>
      </c>
      <c r="M966" s="1">
        <f t="shared" ca="1" si="267"/>
        <v>46304</v>
      </c>
      <c r="N966">
        <f t="shared" ca="1" si="268"/>
        <v>153606</v>
      </c>
      <c r="O966" s="3">
        <f t="shared" ca="1" si="269"/>
        <v>106094</v>
      </c>
      <c r="P966" s="2">
        <f t="shared" ca="1" si="270"/>
        <v>0.40852522140931846</v>
      </c>
      <c r="Q966" t="str">
        <f t="shared" ca="1" si="271"/>
        <v>Late</v>
      </c>
    </row>
    <row r="967" spans="1:17" x14ac:dyDescent="0.3">
      <c r="A967" t="str">
        <f t="shared" si="255"/>
        <v>S00966</v>
      </c>
      <c r="B967" t="str">
        <f t="shared" ca="1" si="256"/>
        <v>Global Foods</v>
      </c>
      <c r="C967" t="str">
        <f t="shared" ca="1" si="257"/>
        <v>Canada</v>
      </c>
      <c r="D967" t="str">
        <f t="shared" ca="1" si="258"/>
        <v>Spices</v>
      </c>
      <c r="E967">
        <f t="shared" ca="1" si="259"/>
        <v>353</v>
      </c>
      <c r="F967" s="3">
        <f t="shared" ca="1" si="260"/>
        <v>328</v>
      </c>
      <c r="G967">
        <f t="shared" ca="1" si="261"/>
        <v>115784</v>
      </c>
      <c r="H967">
        <f t="shared" ca="1" si="262"/>
        <v>77575.28</v>
      </c>
      <c r="I967">
        <f t="shared" ca="1" si="263"/>
        <v>5617</v>
      </c>
      <c r="J967">
        <f t="shared" ca="1" si="264"/>
        <v>2978</v>
      </c>
      <c r="K967" s="1">
        <f t="shared" ca="1" si="265"/>
        <v>46019</v>
      </c>
      <c r="L967" s="1">
        <f t="shared" ca="1" si="266"/>
        <v>46027</v>
      </c>
      <c r="M967" s="1">
        <f t="shared" ca="1" si="267"/>
        <v>46026</v>
      </c>
      <c r="N967">
        <f t="shared" ca="1" si="268"/>
        <v>86170.28</v>
      </c>
      <c r="O967" s="3">
        <f t="shared" ca="1" si="269"/>
        <v>29613.72</v>
      </c>
      <c r="P967" s="2">
        <f t="shared" ca="1" si="270"/>
        <v>0.25576694534650729</v>
      </c>
      <c r="Q967" t="str">
        <f t="shared" ca="1" si="271"/>
        <v>On Time</v>
      </c>
    </row>
    <row r="968" spans="1:17" x14ac:dyDescent="0.3">
      <c r="A968" t="str">
        <f t="shared" si="255"/>
        <v>S00967</v>
      </c>
      <c r="B968" t="str">
        <f t="shared" ca="1" si="256"/>
        <v>FreshMart Ltd</v>
      </c>
      <c r="C968" t="str">
        <f t="shared" ca="1" si="257"/>
        <v>Singapore</v>
      </c>
      <c r="D968" t="str">
        <f t="shared" ca="1" si="258"/>
        <v>Pickles</v>
      </c>
      <c r="E968">
        <f t="shared" ca="1" si="259"/>
        <v>126</v>
      </c>
      <c r="F968" s="3">
        <f t="shared" ca="1" si="260"/>
        <v>275</v>
      </c>
      <c r="G968">
        <f t="shared" ca="1" si="261"/>
        <v>34650</v>
      </c>
      <c r="H968">
        <f t="shared" ca="1" si="262"/>
        <v>24601.5</v>
      </c>
      <c r="I968">
        <f t="shared" ca="1" si="263"/>
        <v>7880</v>
      </c>
      <c r="J968">
        <f t="shared" ca="1" si="264"/>
        <v>1682</v>
      </c>
      <c r="K968" s="1">
        <f t="shared" ca="1" si="265"/>
        <v>45790</v>
      </c>
      <c r="L968" s="1">
        <f t="shared" ca="1" si="266"/>
        <v>45805</v>
      </c>
      <c r="M968" s="1">
        <f t="shared" ca="1" si="267"/>
        <v>45803</v>
      </c>
      <c r="N968">
        <f t="shared" ca="1" si="268"/>
        <v>34163.5</v>
      </c>
      <c r="O968" s="3">
        <f t="shared" ca="1" si="269"/>
        <v>486.5</v>
      </c>
      <c r="P968" s="2">
        <f t="shared" ca="1" si="270"/>
        <v>1.4040404040404041E-2</v>
      </c>
      <c r="Q968" t="str">
        <f t="shared" ca="1" si="271"/>
        <v>On Time</v>
      </c>
    </row>
    <row r="969" spans="1:17" x14ac:dyDescent="0.3">
      <c r="A969" t="str">
        <f t="shared" si="255"/>
        <v>S00968</v>
      </c>
      <c r="B969" t="str">
        <f t="shared" ca="1" si="256"/>
        <v>Beta Imports</v>
      </c>
      <c r="C969" t="str">
        <f t="shared" ca="1" si="257"/>
        <v>Singapore</v>
      </c>
      <c r="D969" t="str">
        <f t="shared" ca="1" si="258"/>
        <v>Pickles</v>
      </c>
      <c r="E969">
        <f t="shared" ca="1" si="259"/>
        <v>405</v>
      </c>
      <c r="F969" s="3">
        <f t="shared" ca="1" si="260"/>
        <v>176</v>
      </c>
      <c r="G969">
        <f t="shared" ca="1" si="261"/>
        <v>71280</v>
      </c>
      <c r="H969">
        <f t="shared" ca="1" si="262"/>
        <v>50608.800000000003</v>
      </c>
      <c r="I969">
        <f t="shared" ca="1" si="263"/>
        <v>8085</v>
      </c>
      <c r="J969">
        <f t="shared" ca="1" si="264"/>
        <v>1353</v>
      </c>
      <c r="K969" s="1">
        <f t="shared" ca="1" si="265"/>
        <v>46019</v>
      </c>
      <c r="L969" s="1">
        <f t="shared" ca="1" si="266"/>
        <v>46033</v>
      </c>
      <c r="M969" s="1">
        <f t="shared" ca="1" si="267"/>
        <v>46034</v>
      </c>
      <c r="N969">
        <f t="shared" ca="1" si="268"/>
        <v>60046.8</v>
      </c>
      <c r="O969" s="3">
        <f t="shared" ca="1" si="269"/>
        <v>11233.199999999997</v>
      </c>
      <c r="P969" s="2">
        <f t="shared" ca="1" si="270"/>
        <v>0.15759259259259256</v>
      </c>
      <c r="Q969" t="str">
        <f t="shared" ca="1" si="271"/>
        <v>Late</v>
      </c>
    </row>
    <row r="970" spans="1:17" x14ac:dyDescent="0.3">
      <c r="A970" t="str">
        <f t="shared" si="255"/>
        <v>S00969</v>
      </c>
      <c r="B970" t="str">
        <f t="shared" ca="1" si="256"/>
        <v>Global Foods</v>
      </c>
      <c r="C970" t="str">
        <f t="shared" ca="1" si="257"/>
        <v>Australia</v>
      </c>
      <c r="D970" t="str">
        <f t="shared" ca="1" si="258"/>
        <v>Pickles</v>
      </c>
      <c r="E970">
        <f t="shared" ca="1" si="259"/>
        <v>258</v>
      </c>
      <c r="F970" s="3">
        <f t="shared" ca="1" si="260"/>
        <v>187</v>
      </c>
      <c r="G970">
        <f t="shared" ca="1" si="261"/>
        <v>48246</v>
      </c>
      <c r="H970">
        <f t="shared" ca="1" si="262"/>
        <v>29912.52</v>
      </c>
      <c r="I970">
        <f t="shared" ca="1" si="263"/>
        <v>4165</v>
      </c>
      <c r="J970">
        <f t="shared" ca="1" si="264"/>
        <v>991</v>
      </c>
      <c r="K970" s="1">
        <f t="shared" ca="1" si="265"/>
        <v>45880</v>
      </c>
      <c r="L970" s="1">
        <f t="shared" ca="1" si="266"/>
        <v>45891</v>
      </c>
      <c r="M970" s="1">
        <f t="shared" ca="1" si="267"/>
        <v>45897</v>
      </c>
      <c r="N970">
        <f t="shared" ca="1" si="268"/>
        <v>35068.520000000004</v>
      </c>
      <c r="O970" s="3">
        <f t="shared" ca="1" si="269"/>
        <v>13177.479999999996</v>
      </c>
      <c r="P970" s="2">
        <f t="shared" ca="1" si="270"/>
        <v>0.27313103676988759</v>
      </c>
      <c r="Q970" t="str">
        <f t="shared" ca="1" si="271"/>
        <v>Late</v>
      </c>
    </row>
    <row r="971" spans="1:17" x14ac:dyDescent="0.3">
      <c r="A971" t="str">
        <f t="shared" si="255"/>
        <v>S00970</v>
      </c>
      <c r="B971" t="str">
        <f t="shared" ca="1" si="256"/>
        <v>Alpha Traders</v>
      </c>
      <c r="C971" t="str">
        <f t="shared" ca="1" si="257"/>
        <v>UK</v>
      </c>
      <c r="D971" t="str">
        <f t="shared" ca="1" si="258"/>
        <v>Sauces</v>
      </c>
      <c r="E971">
        <f t="shared" ca="1" si="259"/>
        <v>341</v>
      </c>
      <c r="F971" s="3">
        <f t="shared" ca="1" si="260"/>
        <v>680</v>
      </c>
      <c r="G971">
        <f t="shared" ca="1" si="261"/>
        <v>231880</v>
      </c>
      <c r="H971">
        <f t="shared" ca="1" si="262"/>
        <v>148403.20000000001</v>
      </c>
      <c r="I971">
        <f t="shared" ca="1" si="263"/>
        <v>4029</v>
      </c>
      <c r="J971">
        <f t="shared" ca="1" si="264"/>
        <v>1373</v>
      </c>
      <c r="K971" s="1">
        <f t="shared" ca="1" si="265"/>
        <v>45712</v>
      </c>
      <c r="L971" s="1">
        <f t="shared" ca="1" si="266"/>
        <v>45721</v>
      </c>
      <c r="M971" s="1">
        <f t="shared" ca="1" si="267"/>
        <v>45724</v>
      </c>
      <c r="N971">
        <f t="shared" ca="1" si="268"/>
        <v>153805.20000000001</v>
      </c>
      <c r="O971" s="3">
        <f t="shared" ca="1" si="269"/>
        <v>78074.799999999988</v>
      </c>
      <c r="P971" s="2">
        <f t="shared" ca="1" si="270"/>
        <v>0.33670346731067791</v>
      </c>
      <c r="Q971" t="str">
        <f t="shared" ca="1" si="271"/>
        <v>Late</v>
      </c>
    </row>
    <row r="972" spans="1:17" x14ac:dyDescent="0.3">
      <c r="A972" t="str">
        <f t="shared" si="255"/>
        <v>S00971</v>
      </c>
      <c r="B972" t="str">
        <f t="shared" ca="1" si="256"/>
        <v>Beta Imports</v>
      </c>
      <c r="C972" t="str">
        <f t="shared" ca="1" si="257"/>
        <v>Canada</v>
      </c>
      <c r="D972" t="str">
        <f t="shared" ca="1" si="258"/>
        <v>Rice</v>
      </c>
      <c r="E972">
        <f t="shared" ca="1" si="259"/>
        <v>230</v>
      </c>
      <c r="F972" s="3">
        <f t="shared" ca="1" si="260"/>
        <v>437</v>
      </c>
      <c r="G972">
        <f t="shared" ca="1" si="261"/>
        <v>100510</v>
      </c>
      <c r="H972">
        <f t="shared" ca="1" si="262"/>
        <v>70357</v>
      </c>
      <c r="I972">
        <f t="shared" ca="1" si="263"/>
        <v>2083</v>
      </c>
      <c r="J972">
        <f t="shared" ca="1" si="264"/>
        <v>1236</v>
      </c>
      <c r="K972" s="1">
        <f t="shared" ca="1" si="265"/>
        <v>45814</v>
      </c>
      <c r="L972" s="1">
        <f t="shared" ca="1" si="266"/>
        <v>45833</v>
      </c>
      <c r="M972" s="1">
        <f t="shared" ca="1" si="267"/>
        <v>45834</v>
      </c>
      <c r="N972">
        <f t="shared" ca="1" si="268"/>
        <v>73676</v>
      </c>
      <c r="O972" s="3">
        <f t="shared" ca="1" si="269"/>
        <v>26834</v>
      </c>
      <c r="P972" s="2">
        <f t="shared" ca="1" si="270"/>
        <v>0.26697841010844692</v>
      </c>
      <c r="Q972" t="str">
        <f t="shared" ca="1" si="271"/>
        <v>Late</v>
      </c>
    </row>
    <row r="973" spans="1:17" x14ac:dyDescent="0.3">
      <c r="A973" t="str">
        <f t="shared" si="255"/>
        <v>S00972</v>
      </c>
      <c r="B973" t="str">
        <f t="shared" ca="1" si="256"/>
        <v>Beta Imports</v>
      </c>
      <c r="C973" t="str">
        <f t="shared" ca="1" si="257"/>
        <v>Singapore</v>
      </c>
      <c r="D973" t="str">
        <f t="shared" ca="1" si="258"/>
        <v>Rice</v>
      </c>
      <c r="E973">
        <f t="shared" ca="1" si="259"/>
        <v>443</v>
      </c>
      <c r="F973" s="3">
        <f t="shared" ca="1" si="260"/>
        <v>425</v>
      </c>
      <c r="G973">
        <f t="shared" ca="1" si="261"/>
        <v>188275</v>
      </c>
      <c r="H973">
        <f t="shared" ca="1" si="262"/>
        <v>133675.25</v>
      </c>
      <c r="I973">
        <f t="shared" ca="1" si="263"/>
        <v>5807</v>
      </c>
      <c r="J973">
        <f t="shared" ca="1" si="264"/>
        <v>2389</v>
      </c>
      <c r="K973" s="1">
        <f t="shared" ca="1" si="265"/>
        <v>45703</v>
      </c>
      <c r="L973" s="1">
        <f t="shared" ca="1" si="266"/>
        <v>45715</v>
      </c>
      <c r="M973" s="1">
        <f t="shared" ca="1" si="267"/>
        <v>45714</v>
      </c>
      <c r="N973">
        <f t="shared" ca="1" si="268"/>
        <v>141871.25</v>
      </c>
      <c r="O973" s="3">
        <f t="shared" ca="1" si="269"/>
        <v>46403.75</v>
      </c>
      <c r="P973" s="2">
        <f t="shared" ca="1" si="270"/>
        <v>0.24646793254547869</v>
      </c>
      <c r="Q973" t="str">
        <f t="shared" ca="1" si="271"/>
        <v>On Time</v>
      </c>
    </row>
    <row r="974" spans="1:17" x14ac:dyDescent="0.3">
      <c r="A974" t="str">
        <f t="shared" si="255"/>
        <v>S00973</v>
      </c>
      <c r="B974" t="str">
        <f t="shared" ca="1" si="256"/>
        <v>Alpha Traders</v>
      </c>
      <c r="C974" t="str">
        <f t="shared" ca="1" si="257"/>
        <v>Australia</v>
      </c>
      <c r="D974" t="str">
        <f t="shared" ca="1" si="258"/>
        <v>Rice</v>
      </c>
      <c r="E974">
        <f t="shared" ca="1" si="259"/>
        <v>161</v>
      </c>
      <c r="F974" s="3">
        <f t="shared" ca="1" si="260"/>
        <v>575</v>
      </c>
      <c r="G974">
        <f t="shared" ca="1" si="261"/>
        <v>92575</v>
      </c>
      <c r="H974">
        <f t="shared" ca="1" si="262"/>
        <v>52767.75</v>
      </c>
      <c r="I974">
        <f t="shared" ca="1" si="263"/>
        <v>7337</v>
      </c>
      <c r="J974">
        <f t="shared" ca="1" si="264"/>
        <v>3008</v>
      </c>
      <c r="K974" s="1">
        <f t="shared" ca="1" si="265"/>
        <v>45663</v>
      </c>
      <c r="L974" s="1">
        <f t="shared" ca="1" si="266"/>
        <v>45675</v>
      </c>
      <c r="M974" s="1">
        <f t="shared" ca="1" si="267"/>
        <v>45679</v>
      </c>
      <c r="N974">
        <f t="shared" ca="1" si="268"/>
        <v>63112.75</v>
      </c>
      <c r="O974" s="3">
        <f t="shared" ca="1" si="269"/>
        <v>29462.25</v>
      </c>
      <c r="P974" s="2">
        <f t="shared" ca="1" si="270"/>
        <v>0.31825276802592495</v>
      </c>
      <c r="Q974" t="str">
        <f t="shared" ca="1" si="271"/>
        <v>Late</v>
      </c>
    </row>
    <row r="975" spans="1:17" x14ac:dyDescent="0.3">
      <c r="A975" t="str">
        <f t="shared" si="255"/>
        <v>S00974</v>
      </c>
      <c r="B975" t="str">
        <f t="shared" ca="1" si="256"/>
        <v>Oceanic Exports</v>
      </c>
      <c r="C975" t="str">
        <f t="shared" ca="1" si="257"/>
        <v>Australia</v>
      </c>
      <c r="D975" t="str">
        <f t="shared" ca="1" si="258"/>
        <v>Pickles</v>
      </c>
      <c r="E975">
        <f t="shared" ca="1" si="259"/>
        <v>169</v>
      </c>
      <c r="F975" s="3">
        <f t="shared" ca="1" si="260"/>
        <v>498</v>
      </c>
      <c r="G975">
        <f t="shared" ca="1" si="261"/>
        <v>84162</v>
      </c>
      <c r="H975">
        <f t="shared" ca="1" si="262"/>
        <v>44605.86</v>
      </c>
      <c r="I975">
        <f t="shared" ca="1" si="263"/>
        <v>9668</v>
      </c>
      <c r="J975">
        <f t="shared" ca="1" si="264"/>
        <v>536</v>
      </c>
      <c r="K975" s="1">
        <f t="shared" ca="1" si="265"/>
        <v>45877</v>
      </c>
      <c r="L975" s="1">
        <f t="shared" ca="1" si="266"/>
        <v>45891</v>
      </c>
      <c r="M975" s="1">
        <f t="shared" ca="1" si="267"/>
        <v>45895</v>
      </c>
      <c r="N975">
        <f t="shared" ca="1" si="268"/>
        <v>54809.86</v>
      </c>
      <c r="O975" s="3">
        <f t="shared" ca="1" si="269"/>
        <v>29352.14</v>
      </c>
      <c r="P975" s="2">
        <f t="shared" ca="1" si="270"/>
        <v>0.3487576340866424</v>
      </c>
      <c r="Q975" t="str">
        <f t="shared" ca="1" si="271"/>
        <v>Late</v>
      </c>
    </row>
    <row r="976" spans="1:17" x14ac:dyDescent="0.3">
      <c r="A976" t="str">
        <f t="shared" si="255"/>
        <v>S00975</v>
      </c>
      <c r="B976" t="str">
        <f t="shared" ca="1" si="256"/>
        <v>Global Foods</v>
      </c>
      <c r="C976" t="str">
        <f t="shared" ca="1" si="257"/>
        <v>UK</v>
      </c>
      <c r="D976" t="str">
        <f t="shared" ca="1" si="258"/>
        <v>Tea</v>
      </c>
      <c r="E976">
        <f t="shared" ca="1" si="259"/>
        <v>312</v>
      </c>
      <c r="F976" s="3">
        <f t="shared" ca="1" si="260"/>
        <v>214</v>
      </c>
      <c r="G976">
        <f t="shared" ca="1" si="261"/>
        <v>66768</v>
      </c>
      <c r="H976">
        <f t="shared" ca="1" si="262"/>
        <v>49408.32</v>
      </c>
      <c r="I976">
        <f t="shared" ca="1" si="263"/>
        <v>3259</v>
      </c>
      <c r="J976">
        <f t="shared" ca="1" si="264"/>
        <v>1845</v>
      </c>
      <c r="K976" s="1">
        <f t="shared" ca="1" si="265"/>
        <v>46283</v>
      </c>
      <c r="L976" s="1">
        <f t="shared" ca="1" si="266"/>
        <v>46301</v>
      </c>
      <c r="M976" s="1">
        <f t="shared" ca="1" si="267"/>
        <v>46301</v>
      </c>
      <c r="N976">
        <f t="shared" ca="1" si="268"/>
        <v>54512.32</v>
      </c>
      <c r="O976" s="3">
        <f t="shared" ca="1" si="269"/>
        <v>12255.68</v>
      </c>
      <c r="P976" s="2">
        <f t="shared" ca="1" si="270"/>
        <v>0.18355619458423197</v>
      </c>
      <c r="Q976" t="str">
        <f t="shared" ca="1" si="271"/>
        <v>On Time</v>
      </c>
    </row>
    <row r="977" spans="1:17" x14ac:dyDescent="0.3">
      <c r="A977" t="str">
        <f t="shared" si="255"/>
        <v>S00976</v>
      </c>
      <c r="B977" t="str">
        <f t="shared" ca="1" si="256"/>
        <v>Global Foods</v>
      </c>
      <c r="C977" t="str">
        <f t="shared" ca="1" si="257"/>
        <v>Australia</v>
      </c>
      <c r="D977" t="str">
        <f t="shared" ca="1" si="258"/>
        <v>Pickles</v>
      </c>
      <c r="E977">
        <f t="shared" ca="1" si="259"/>
        <v>267</v>
      </c>
      <c r="F977" s="3">
        <f t="shared" ca="1" si="260"/>
        <v>561</v>
      </c>
      <c r="G977">
        <f t="shared" ca="1" si="261"/>
        <v>149787</v>
      </c>
      <c r="H977">
        <f t="shared" ca="1" si="262"/>
        <v>85378.59</v>
      </c>
      <c r="I977">
        <f t="shared" ca="1" si="263"/>
        <v>7166</v>
      </c>
      <c r="J977">
        <f t="shared" ca="1" si="264"/>
        <v>1911</v>
      </c>
      <c r="K977" s="1">
        <f t="shared" ca="1" si="265"/>
        <v>45832</v>
      </c>
      <c r="L977" s="1">
        <f t="shared" ca="1" si="266"/>
        <v>45848</v>
      </c>
      <c r="M977" s="1">
        <f t="shared" ca="1" si="267"/>
        <v>45845</v>
      </c>
      <c r="N977">
        <f t="shared" ca="1" si="268"/>
        <v>94455.59</v>
      </c>
      <c r="O977" s="3">
        <f t="shared" ca="1" si="269"/>
        <v>55331.41</v>
      </c>
      <c r="P977" s="2">
        <f t="shared" ca="1" si="270"/>
        <v>0.36940061554073456</v>
      </c>
      <c r="Q977" t="str">
        <f t="shared" ca="1" si="271"/>
        <v>On Time</v>
      </c>
    </row>
    <row r="978" spans="1:17" x14ac:dyDescent="0.3">
      <c r="A978" t="str">
        <f t="shared" si="255"/>
        <v>S00977</v>
      </c>
      <c r="B978" t="str">
        <f t="shared" ca="1" si="256"/>
        <v>FreshMart Ltd</v>
      </c>
      <c r="C978" t="str">
        <f t="shared" ca="1" si="257"/>
        <v>Canada</v>
      </c>
      <c r="D978" t="str">
        <f t="shared" ca="1" si="258"/>
        <v>Rice</v>
      </c>
      <c r="E978">
        <f t="shared" ca="1" si="259"/>
        <v>286</v>
      </c>
      <c r="F978" s="3">
        <f t="shared" ca="1" si="260"/>
        <v>596</v>
      </c>
      <c r="G978">
        <f t="shared" ca="1" si="261"/>
        <v>170456</v>
      </c>
      <c r="H978">
        <f t="shared" ca="1" si="262"/>
        <v>122728.32000000001</v>
      </c>
      <c r="I978">
        <f t="shared" ca="1" si="263"/>
        <v>2061</v>
      </c>
      <c r="J978">
        <f t="shared" ca="1" si="264"/>
        <v>2799</v>
      </c>
      <c r="K978" s="1">
        <f t="shared" ca="1" si="265"/>
        <v>45822</v>
      </c>
      <c r="L978" s="1">
        <f t="shared" ca="1" si="266"/>
        <v>45836</v>
      </c>
      <c r="M978" s="1">
        <f t="shared" ca="1" si="267"/>
        <v>45834</v>
      </c>
      <c r="N978">
        <f t="shared" ca="1" si="268"/>
        <v>127588.32</v>
      </c>
      <c r="O978" s="3">
        <f t="shared" ca="1" si="269"/>
        <v>42867.679999999993</v>
      </c>
      <c r="P978" s="2">
        <f t="shared" ca="1" si="270"/>
        <v>0.25148824330032382</v>
      </c>
      <c r="Q978" t="str">
        <f t="shared" ca="1" si="271"/>
        <v>On Time</v>
      </c>
    </row>
    <row r="979" spans="1:17" x14ac:dyDescent="0.3">
      <c r="A979" t="str">
        <f t="shared" si="255"/>
        <v>S00978</v>
      </c>
      <c r="B979" t="str">
        <f t="shared" ca="1" si="256"/>
        <v>Alpha Traders</v>
      </c>
      <c r="C979" t="str">
        <f t="shared" ca="1" si="257"/>
        <v>Canada</v>
      </c>
      <c r="D979" t="str">
        <f t="shared" ca="1" si="258"/>
        <v>Pickles</v>
      </c>
      <c r="E979">
        <f t="shared" ca="1" si="259"/>
        <v>322</v>
      </c>
      <c r="F979" s="3">
        <f t="shared" ca="1" si="260"/>
        <v>200</v>
      </c>
      <c r="G979">
        <f t="shared" ca="1" si="261"/>
        <v>64400</v>
      </c>
      <c r="H979">
        <f t="shared" ca="1" si="262"/>
        <v>32200</v>
      </c>
      <c r="I979">
        <f t="shared" ca="1" si="263"/>
        <v>3270</v>
      </c>
      <c r="J979">
        <f t="shared" ca="1" si="264"/>
        <v>506</v>
      </c>
      <c r="K979" s="1">
        <f t="shared" ca="1" si="265"/>
        <v>45942</v>
      </c>
      <c r="L979" s="1">
        <f t="shared" ca="1" si="266"/>
        <v>45953</v>
      </c>
      <c r="M979" s="1">
        <f t="shared" ca="1" si="267"/>
        <v>45951</v>
      </c>
      <c r="N979">
        <f t="shared" ca="1" si="268"/>
        <v>35976</v>
      </c>
      <c r="O979" s="3">
        <f t="shared" ca="1" si="269"/>
        <v>28424</v>
      </c>
      <c r="P979" s="2">
        <f t="shared" ca="1" si="270"/>
        <v>0.44136645962732918</v>
      </c>
      <c r="Q979" t="str">
        <f t="shared" ca="1" si="271"/>
        <v>On Time</v>
      </c>
    </row>
    <row r="980" spans="1:17" x14ac:dyDescent="0.3">
      <c r="A980" t="str">
        <f t="shared" si="255"/>
        <v>S00979</v>
      </c>
      <c r="B980" t="str">
        <f t="shared" ca="1" si="256"/>
        <v>Global Foods</v>
      </c>
      <c r="C980" t="str">
        <f t="shared" ca="1" si="257"/>
        <v>UAE</v>
      </c>
      <c r="D980" t="str">
        <f t="shared" ca="1" si="258"/>
        <v>Pickles</v>
      </c>
      <c r="E980">
        <f t="shared" ca="1" si="259"/>
        <v>195</v>
      </c>
      <c r="F980" s="3">
        <f t="shared" ca="1" si="260"/>
        <v>652</v>
      </c>
      <c r="G980">
        <f t="shared" ca="1" si="261"/>
        <v>127140</v>
      </c>
      <c r="H980">
        <f t="shared" ca="1" si="262"/>
        <v>77555.399999999994</v>
      </c>
      <c r="I980">
        <f t="shared" ca="1" si="263"/>
        <v>4376</v>
      </c>
      <c r="J980">
        <f t="shared" ca="1" si="264"/>
        <v>1908</v>
      </c>
      <c r="K980" s="1">
        <f t="shared" ca="1" si="265"/>
        <v>45980</v>
      </c>
      <c r="L980" s="1">
        <f t="shared" ca="1" si="266"/>
        <v>45988</v>
      </c>
      <c r="M980" s="1">
        <f t="shared" ca="1" si="267"/>
        <v>45990</v>
      </c>
      <c r="N980">
        <f t="shared" ca="1" si="268"/>
        <v>83839.399999999994</v>
      </c>
      <c r="O980" s="3">
        <f t="shared" ca="1" si="269"/>
        <v>43300.600000000006</v>
      </c>
      <c r="P980" s="2">
        <f t="shared" ca="1" si="270"/>
        <v>0.34057417020607211</v>
      </c>
      <c r="Q980" t="str">
        <f t="shared" ca="1" si="271"/>
        <v>Late</v>
      </c>
    </row>
    <row r="981" spans="1:17" x14ac:dyDescent="0.3">
      <c r="A981" t="str">
        <f t="shared" si="255"/>
        <v>S00980</v>
      </c>
      <c r="B981" t="str">
        <f t="shared" ca="1" si="256"/>
        <v>Global Foods</v>
      </c>
      <c r="C981" t="str">
        <f t="shared" ca="1" si="257"/>
        <v>Singapore</v>
      </c>
      <c r="D981" t="str">
        <f t="shared" ca="1" si="258"/>
        <v>Sauces</v>
      </c>
      <c r="E981">
        <f t="shared" ca="1" si="259"/>
        <v>163</v>
      </c>
      <c r="F981" s="3">
        <f t="shared" ca="1" si="260"/>
        <v>729</v>
      </c>
      <c r="G981">
        <f t="shared" ca="1" si="261"/>
        <v>118827</v>
      </c>
      <c r="H981">
        <f t="shared" ca="1" si="262"/>
        <v>71296.2</v>
      </c>
      <c r="I981">
        <f t="shared" ca="1" si="263"/>
        <v>5220</v>
      </c>
      <c r="J981">
        <f t="shared" ca="1" si="264"/>
        <v>1941</v>
      </c>
      <c r="K981" s="1">
        <f t="shared" ca="1" si="265"/>
        <v>45663</v>
      </c>
      <c r="L981" s="1">
        <f t="shared" ca="1" si="266"/>
        <v>45671</v>
      </c>
      <c r="M981" s="1">
        <f t="shared" ca="1" si="267"/>
        <v>45670</v>
      </c>
      <c r="N981">
        <f t="shared" ca="1" si="268"/>
        <v>78457.2</v>
      </c>
      <c r="O981" s="3">
        <f t="shared" ca="1" si="269"/>
        <v>40369.800000000003</v>
      </c>
      <c r="P981" s="2">
        <f t="shared" ca="1" si="270"/>
        <v>0.33973591860435765</v>
      </c>
      <c r="Q981" t="str">
        <f t="shared" ca="1" si="271"/>
        <v>On Time</v>
      </c>
    </row>
    <row r="982" spans="1:17" x14ac:dyDescent="0.3">
      <c r="A982" t="str">
        <f t="shared" si="255"/>
        <v>S00981</v>
      </c>
      <c r="B982" t="str">
        <f t="shared" ca="1" si="256"/>
        <v>FreshMart Ltd</v>
      </c>
      <c r="C982" t="str">
        <f t="shared" ca="1" si="257"/>
        <v>UAE</v>
      </c>
      <c r="D982" t="str">
        <f t="shared" ca="1" si="258"/>
        <v>Rice</v>
      </c>
      <c r="E982">
        <f t="shared" ca="1" si="259"/>
        <v>275</v>
      </c>
      <c r="F982" s="3">
        <f t="shared" ca="1" si="260"/>
        <v>744</v>
      </c>
      <c r="G982">
        <f t="shared" ca="1" si="261"/>
        <v>204600</v>
      </c>
      <c r="H982">
        <f t="shared" ca="1" si="262"/>
        <v>135036</v>
      </c>
      <c r="I982">
        <f t="shared" ca="1" si="263"/>
        <v>9302</v>
      </c>
      <c r="J982">
        <f t="shared" ca="1" si="264"/>
        <v>2638</v>
      </c>
      <c r="K982" s="1">
        <f t="shared" ca="1" si="265"/>
        <v>46150</v>
      </c>
      <c r="L982" s="1">
        <f t="shared" ca="1" si="266"/>
        <v>46159</v>
      </c>
      <c r="M982" s="1">
        <f t="shared" ca="1" si="267"/>
        <v>46161</v>
      </c>
      <c r="N982">
        <f t="shared" ca="1" si="268"/>
        <v>146976</v>
      </c>
      <c r="O982" s="3">
        <f t="shared" ca="1" si="269"/>
        <v>57624</v>
      </c>
      <c r="P982" s="2">
        <f t="shared" ca="1" si="270"/>
        <v>0.28164222873900291</v>
      </c>
      <c r="Q982" t="str">
        <f t="shared" ca="1" si="271"/>
        <v>Late</v>
      </c>
    </row>
    <row r="983" spans="1:17" x14ac:dyDescent="0.3">
      <c r="A983" t="str">
        <f t="shared" si="255"/>
        <v>S00982</v>
      </c>
      <c r="B983" t="str">
        <f t="shared" ca="1" si="256"/>
        <v>Global Foods</v>
      </c>
      <c r="C983" t="str">
        <f t="shared" ca="1" si="257"/>
        <v>Australia</v>
      </c>
      <c r="D983" t="str">
        <f t="shared" ca="1" si="258"/>
        <v>Pickles</v>
      </c>
      <c r="E983">
        <f t="shared" ca="1" si="259"/>
        <v>174</v>
      </c>
      <c r="F983" s="3">
        <f t="shared" ca="1" si="260"/>
        <v>379</v>
      </c>
      <c r="G983">
        <f t="shared" ca="1" si="261"/>
        <v>65946</v>
      </c>
      <c r="H983">
        <f t="shared" ca="1" si="262"/>
        <v>32973</v>
      </c>
      <c r="I983">
        <f t="shared" ca="1" si="263"/>
        <v>8839</v>
      </c>
      <c r="J983">
        <f t="shared" ca="1" si="264"/>
        <v>698</v>
      </c>
      <c r="K983" s="1">
        <f t="shared" ca="1" si="265"/>
        <v>46215</v>
      </c>
      <c r="L983" s="1">
        <f t="shared" ca="1" si="266"/>
        <v>46228</v>
      </c>
      <c r="M983" s="1">
        <f t="shared" ca="1" si="267"/>
        <v>46226</v>
      </c>
      <c r="N983">
        <f t="shared" ca="1" si="268"/>
        <v>42510</v>
      </c>
      <c r="O983" s="3">
        <f t="shared" ca="1" si="269"/>
        <v>23436</v>
      </c>
      <c r="P983" s="2">
        <f t="shared" ca="1" si="270"/>
        <v>0.35538167591665909</v>
      </c>
      <c r="Q983" t="str">
        <f t="shared" ca="1" si="271"/>
        <v>On Time</v>
      </c>
    </row>
    <row r="984" spans="1:17" x14ac:dyDescent="0.3">
      <c r="A984" t="str">
        <f t="shared" si="255"/>
        <v>S00983</v>
      </c>
      <c r="B984" t="str">
        <f t="shared" ca="1" si="256"/>
        <v>Global Foods</v>
      </c>
      <c r="C984" t="str">
        <f t="shared" ca="1" si="257"/>
        <v>UAE</v>
      </c>
      <c r="D984" t="str">
        <f t="shared" ca="1" si="258"/>
        <v>Rice</v>
      </c>
      <c r="E984">
        <f t="shared" ca="1" si="259"/>
        <v>233</v>
      </c>
      <c r="F984" s="3">
        <f t="shared" ca="1" si="260"/>
        <v>181</v>
      </c>
      <c r="G984">
        <f t="shared" ca="1" si="261"/>
        <v>42173</v>
      </c>
      <c r="H984">
        <f t="shared" ca="1" si="262"/>
        <v>18977.849999999999</v>
      </c>
      <c r="I984">
        <f t="shared" ca="1" si="263"/>
        <v>9253</v>
      </c>
      <c r="J984">
        <f t="shared" ca="1" si="264"/>
        <v>3006</v>
      </c>
      <c r="K984" s="1">
        <f t="shared" ca="1" si="265"/>
        <v>45850</v>
      </c>
      <c r="L984" s="1">
        <f t="shared" ca="1" si="266"/>
        <v>45857</v>
      </c>
      <c r="M984" s="1">
        <f t="shared" ca="1" si="267"/>
        <v>45859</v>
      </c>
      <c r="N984">
        <f t="shared" ca="1" si="268"/>
        <v>31236.85</v>
      </c>
      <c r="O984" s="3">
        <f t="shared" ca="1" si="269"/>
        <v>10936.150000000001</v>
      </c>
      <c r="P984" s="2">
        <f t="shared" ca="1" si="270"/>
        <v>0.2593163872619923</v>
      </c>
      <c r="Q984" t="str">
        <f t="shared" ca="1" si="271"/>
        <v>Late</v>
      </c>
    </row>
    <row r="985" spans="1:17" x14ac:dyDescent="0.3">
      <c r="A985" t="str">
        <f t="shared" si="255"/>
        <v>S00984</v>
      </c>
      <c r="B985" t="str">
        <f t="shared" ca="1" si="256"/>
        <v>Prime Wholesale</v>
      </c>
      <c r="C985" t="str">
        <f t="shared" ca="1" si="257"/>
        <v>UAE</v>
      </c>
      <c r="D985" t="str">
        <f t="shared" ca="1" si="258"/>
        <v>Sauces</v>
      </c>
      <c r="E985">
        <f t="shared" ca="1" si="259"/>
        <v>443</v>
      </c>
      <c r="F985" s="3">
        <f t="shared" ca="1" si="260"/>
        <v>449</v>
      </c>
      <c r="G985">
        <f t="shared" ca="1" si="261"/>
        <v>198907</v>
      </c>
      <c r="H985">
        <f t="shared" ca="1" si="262"/>
        <v>147191.18</v>
      </c>
      <c r="I985">
        <f t="shared" ca="1" si="263"/>
        <v>11516</v>
      </c>
      <c r="J985">
        <f t="shared" ca="1" si="264"/>
        <v>3558</v>
      </c>
      <c r="K985" s="1">
        <f t="shared" ca="1" si="265"/>
        <v>45928</v>
      </c>
      <c r="L985" s="1">
        <f t="shared" ca="1" si="266"/>
        <v>45935</v>
      </c>
      <c r="M985" s="1">
        <f t="shared" ca="1" si="267"/>
        <v>45937</v>
      </c>
      <c r="N985">
        <f t="shared" ca="1" si="268"/>
        <v>162265.18</v>
      </c>
      <c r="O985" s="3">
        <f t="shared" ca="1" si="269"/>
        <v>36641.820000000007</v>
      </c>
      <c r="P985" s="2">
        <f t="shared" ca="1" si="270"/>
        <v>0.184215839563213</v>
      </c>
      <c r="Q985" t="str">
        <f t="shared" ca="1" si="271"/>
        <v>Late</v>
      </c>
    </row>
    <row r="986" spans="1:17" x14ac:dyDescent="0.3">
      <c r="A986" t="str">
        <f t="shared" si="255"/>
        <v>S00985</v>
      </c>
      <c r="B986" t="str">
        <f t="shared" ca="1" si="256"/>
        <v>Prime Wholesale</v>
      </c>
      <c r="C986" t="str">
        <f t="shared" ca="1" si="257"/>
        <v>UK</v>
      </c>
      <c r="D986" t="str">
        <f t="shared" ca="1" si="258"/>
        <v>Tea</v>
      </c>
      <c r="E986">
        <f t="shared" ca="1" si="259"/>
        <v>420</v>
      </c>
      <c r="F986" s="3">
        <f t="shared" ca="1" si="260"/>
        <v>108</v>
      </c>
      <c r="G986">
        <f t="shared" ca="1" si="261"/>
        <v>45360</v>
      </c>
      <c r="H986">
        <f t="shared" ca="1" si="262"/>
        <v>21772.799999999999</v>
      </c>
      <c r="I986">
        <f t="shared" ca="1" si="263"/>
        <v>5097</v>
      </c>
      <c r="J986">
        <f t="shared" ca="1" si="264"/>
        <v>3395</v>
      </c>
      <c r="K986" s="1">
        <f t="shared" ca="1" si="265"/>
        <v>45882</v>
      </c>
      <c r="L986" s="1">
        <f t="shared" ca="1" si="266"/>
        <v>45892</v>
      </c>
      <c r="M986" s="1">
        <f t="shared" ca="1" si="267"/>
        <v>45893</v>
      </c>
      <c r="N986">
        <f t="shared" ca="1" si="268"/>
        <v>30264.799999999999</v>
      </c>
      <c r="O986" s="3">
        <f t="shared" ca="1" si="269"/>
        <v>15095.2</v>
      </c>
      <c r="P986" s="2">
        <f t="shared" ca="1" si="270"/>
        <v>0.33278659611992945</v>
      </c>
      <c r="Q986" t="str">
        <f t="shared" ca="1" si="271"/>
        <v>Late</v>
      </c>
    </row>
    <row r="987" spans="1:17" x14ac:dyDescent="0.3">
      <c r="A987" t="str">
        <f t="shared" si="255"/>
        <v>S00986</v>
      </c>
      <c r="B987" t="str">
        <f t="shared" ca="1" si="256"/>
        <v>Beta Imports</v>
      </c>
      <c r="C987" t="str">
        <f t="shared" ca="1" si="257"/>
        <v>UAE</v>
      </c>
      <c r="D987" t="str">
        <f t="shared" ca="1" si="258"/>
        <v>Sauces</v>
      </c>
      <c r="E987">
        <f t="shared" ca="1" si="259"/>
        <v>157</v>
      </c>
      <c r="F987" s="3">
        <f t="shared" ca="1" si="260"/>
        <v>672</v>
      </c>
      <c r="G987">
        <f t="shared" ca="1" si="261"/>
        <v>105504</v>
      </c>
      <c r="H987">
        <f t="shared" ca="1" si="262"/>
        <v>47476.800000000003</v>
      </c>
      <c r="I987">
        <f t="shared" ca="1" si="263"/>
        <v>2910</v>
      </c>
      <c r="J987">
        <f t="shared" ca="1" si="264"/>
        <v>1029</v>
      </c>
      <c r="K987" s="1">
        <f t="shared" ca="1" si="265"/>
        <v>46206</v>
      </c>
      <c r="L987" s="1">
        <f t="shared" ca="1" si="266"/>
        <v>46224</v>
      </c>
      <c r="M987" s="1">
        <f t="shared" ca="1" si="267"/>
        <v>46227</v>
      </c>
      <c r="N987">
        <f t="shared" ca="1" si="268"/>
        <v>51415.8</v>
      </c>
      <c r="O987" s="3">
        <f t="shared" ca="1" si="269"/>
        <v>54088.2</v>
      </c>
      <c r="P987" s="2">
        <f t="shared" ca="1" si="270"/>
        <v>0.51266492265696084</v>
      </c>
      <c r="Q987" t="str">
        <f t="shared" ca="1" si="271"/>
        <v>Late</v>
      </c>
    </row>
    <row r="988" spans="1:17" x14ac:dyDescent="0.3">
      <c r="A988" t="str">
        <f t="shared" si="255"/>
        <v>S00987</v>
      </c>
      <c r="B988" t="str">
        <f t="shared" ca="1" si="256"/>
        <v>Prime Wholesale</v>
      </c>
      <c r="C988" t="str">
        <f t="shared" ca="1" si="257"/>
        <v>Canada</v>
      </c>
      <c r="D988" t="str">
        <f t="shared" ca="1" si="258"/>
        <v>Pickles</v>
      </c>
      <c r="E988">
        <f t="shared" ca="1" si="259"/>
        <v>245</v>
      </c>
      <c r="F988" s="3">
        <f t="shared" ca="1" si="260"/>
        <v>504</v>
      </c>
      <c r="G988">
        <f t="shared" ca="1" si="261"/>
        <v>123480</v>
      </c>
      <c r="H988">
        <f t="shared" ca="1" si="262"/>
        <v>72853.2</v>
      </c>
      <c r="I988">
        <f t="shared" ca="1" si="263"/>
        <v>3745</v>
      </c>
      <c r="J988">
        <f t="shared" ca="1" si="264"/>
        <v>2296</v>
      </c>
      <c r="K988" s="1">
        <f t="shared" ca="1" si="265"/>
        <v>46345</v>
      </c>
      <c r="L988" s="1">
        <f t="shared" ca="1" si="266"/>
        <v>46353</v>
      </c>
      <c r="M988" s="1">
        <f t="shared" ca="1" si="267"/>
        <v>46355</v>
      </c>
      <c r="N988">
        <f t="shared" ca="1" si="268"/>
        <v>78894.2</v>
      </c>
      <c r="O988" s="3">
        <f t="shared" ca="1" si="269"/>
        <v>44585.8</v>
      </c>
      <c r="P988" s="2">
        <f t="shared" ca="1" si="270"/>
        <v>0.36107709750566896</v>
      </c>
      <c r="Q988" t="str">
        <f t="shared" ca="1" si="271"/>
        <v>Late</v>
      </c>
    </row>
    <row r="989" spans="1:17" x14ac:dyDescent="0.3">
      <c r="A989" t="str">
        <f t="shared" si="255"/>
        <v>S00988</v>
      </c>
      <c r="B989" t="str">
        <f t="shared" ca="1" si="256"/>
        <v>Prime Wholesale</v>
      </c>
      <c r="C989" t="str">
        <f t="shared" ca="1" si="257"/>
        <v>UK</v>
      </c>
      <c r="D989" t="str">
        <f t="shared" ca="1" si="258"/>
        <v>Spices</v>
      </c>
      <c r="E989">
        <f t="shared" ca="1" si="259"/>
        <v>81</v>
      </c>
      <c r="F989" s="3">
        <f t="shared" ca="1" si="260"/>
        <v>441</v>
      </c>
      <c r="G989">
        <f t="shared" ca="1" si="261"/>
        <v>35721</v>
      </c>
      <c r="H989">
        <f t="shared" ca="1" si="262"/>
        <v>18574.919999999998</v>
      </c>
      <c r="I989">
        <f t="shared" ca="1" si="263"/>
        <v>5563</v>
      </c>
      <c r="J989">
        <f t="shared" ca="1" si="264"/>
        <v>1079</v>
      </c>
      <c r="K989" s="1">
        <f t="shared" ca="1" si="265"/>
        <v>46006</v>
      </c>
      <c r="L989" s="1">
        <f t="shared" ca="1" si="266"/>
        <v>46025</v>
      </c>
      <c r="M989" s="1">
        <f t="shared" ca="1" si="267"/>
        <v>46027</v>
      </c>
      <c r="N989">
        <f t="shared" ca="1" si="268"/>
        <v>25216.92</v>
      </c>
      <c r="O989" s="3">
        <f t="shared" ca="1" si="269"/>
        <v>10504.080000000002</v>
      </c>
      <c r="P989" s="2">
        <f t="shared" ca="1" si="270"/>
        <v>0.29405895691609985</v>
      </c>
      <c r="Q989" t="str">
        <f t="shared" ca="1" si="271"/>
        <v>Late</v>
      </c>
    </row>
    <row r="990" spans="1:17" x14ac:dyDescent="0.3">
      <c r="A990" t="str">
        <f t="shared" si="255"/>
        <v>S00989</v>
      </c>
      <c r="B990" t="str">
        <f t="shared" ca="1" si="256"/>
        <v>FreshMart Ltd</v>
      </c>
      <c r="C990" t="str">
        <f t="shared" ca="1" si="257"/>
        <v>UK</v>
      </c>
      <c r="D990" t="str">
        <f t="shared" ca="1" si="258"/>
        <v>Tea</v>
      </c>
      <c r="E990">
        <f t="shared" ca="1" si="259"/>
        <v>81</v>
      </c>
      <c r="F990" s="3">
        <f t="shared" ca="1" si="260"/>
        <v>518</v>
      </c>
      <c r="G990">
        <f t="shared" ca="1" si="261"/>
        <v>41958</v>
      </c>
      <c r="H990">
        <f t="shared" ca="1" si="262"/>
        <v>18881.099999999999</v>
      </c>
      <c r="I990">
        <f t="shared" ca="1" si="263"/>
        <v>11778</v>
      </c>
      <c r="J990">
        <f t="shared" ca="1" si="264"/>
        <v>2547</v>
      </c>
      <c r="K990" s="1">
        <f t="shared" ca="1" si="265"/>
        <v>45931</v>
      </c>
      <c r="L990" s="1">
        <f t="shared" ca="1" si="266"/>
        <v>45947</v>
      </c>
      <c r="M990" s="1">
        <f t="shared" ca="1" si="267"/>
        <v>45946</v>
      </c>
      <c r="N990">
        <f t="shared" ca="1" si="268"/>
        <v>33206.1</v>
      </c>
      <c r="O990" s="3">
        <f t="shared" ca="1" si="269"/>
        <v>8751.9000000000015</v>
      </c>
      <c r="P990" s="2">
        <f t="shared" ca="1" si="270"/>
        <v>0.20858715858715862</v>
      </c>
      <c r="Q990" t="str">
        <f t="shared" ca="1" si="271"/>
        <v>On Time</v>
      </c>
    </row>
    <row r="991" spans="1:17" x14ac:dyDescent="0.3">
      <c r="A991" t="str">
        <f t="shared" si="255"/>
        <v>S00990</v>
      </c>
      <c r="B991" t="str">
        <f t="shared" ca="1" si="256"/>
        <v>Global Foods</v>
      </c>
      <c r="C991" t="str">
        <f t="shared" ca="1" si="257"/>
        <v>Singapore</v>
      </c>
      <c r="D991" t="str">
        <f t="shared" ca="1" si="258"/>
        <v>Pickles</v>
      </c>
      <c r="E991">
        <f t="shared" ca="1" si="259"/>
        <v>326</v>
      </c>
      <c r="F991" s="3">
        <f t="shared" ca="1" si="260"/>
        <v>540</v>
      </c>
      <c r="G991">
        <f t="shared" ca="1" si="261"/>
        <v>176040</v>
      </c>
      <c r="H991">
        <f t="shared" ca="1" si="262"/>
        <v>130269.6</v>
      </c>
      <c r="I991">
        <f t="shared" ca="1" si="263"/>
        <v>10161</v>
      </c>
      <c r="J991">
        <f t="shared" ca="1" si="264"/>
        <v>3869</v>
      </c>
      <c r="K991" s="1">
        <f t="shared" ca="1" si="265"/>
        <v>45716</v>
      </c>
      <c r="L991" s="1">
        <f t="shared" ca="1" si="266"/>
        <v>45724</v>
      </c>
      <c r="M991" s="1">
        <f t="shared" ca="1" si="267"/>
        <v>45722</v>
      </c>
      <c r="N991">
        <f t="shared" ca="1" si="268"/>
        <v>144299.6</v>
      </c>
      <c r="O991" s="3">
        <f t="shared" ca="1" si="269"/>
        <v>31740.399999999994</v>
      </c>
      <c r="P991" s="2">
        <f t="shared" ca="1" si="270"/>
        <v>0.18030220404453531</v>
      </c>
      <c r="Q991" t="str">
        <f t="shared" ca="1" si="271"/>
        <v>On Time</v>
      </c>
    </row>
    <row r="992" spans="1:17" x14ac:dyDescent="0.3">
      <c r="A992" t="str">
        <f t="shared" si="255"/>
        <v>S00991</v>
      </c>
      <c r="B992" t="str">
        <f t="shared" ca="1" si="256"/>
        <v>Prime Wholesale</v>
      </c>
      <c r="C992" t="str">
        <f t="shared" ca="1" si="257"/>
        <v>UAE</v>
      </c>
      <c r="D992" t="str">
        <f t="shared" ca="1" si="258"/>
        <v>Rice</v>
      </c>
      <c r="E992">
        <f t="shared" ca="1" si="259"/>
        <v>431</v>
      </c>
      <c r="F992" s="3">
        <f t="shared" ca="1" si="260"/>
        <v>576</v>
      </c>
      <c r="G992">
        <f t="shared" ca="1" si="261"/>
        <v>248256</v>
      </c>
      <c r="H992">
        <f t="shared" ca="1" si="262"/>
        <v>148953.60000000001</v>
      </c>
      <c r="I992">
        <f t="shared" ca="1" si="263"/>
        <v>5783</v>
      </c>
      <c r="J992">
        <f t="shared" ca="1" si="264"/>
        <v>3802</v>
      </c>
      <c r="K992" s="1">
        <f t="shared" ca="1" si="265"/>
        <v>45856</v>
      </c>
      <c r="L992" s="1">
        <f t="shared" ca="1" si="266"/>
        <v>45871</v>
      </c>
      <c r="M992" s="1">
        <f t="shared" ca="1" si="267"/>
        <v>45876</v>
      </c>
      <c r="N992">
        <f t="shared" ca="1" si="268"/>
        <v>158538.6</v>
      </c>
      <c r="O992" s="3">
        <f t="shared" ca="1" si="269"/>
        <v>89717.4</v>
      </c>
      <c r="P992" s="2">
        <f t="shared" ca="1" si="270"/>
        <v>0.3613906612529002</v>
      </c>
      <c r="Q992" t="str">
        <f t="shared" ca="1" si="271"/>
        <v>Late</v>
      </c>
    </row>
    <row r="993" spans="1:17" x14ac:dyDescent="0.3">
      <c r="A993" t="str">
        <f t="shared" si="255"/>
        <v>S00992</v>
      </c>
      <c r="B993" t="str">
        <f t="shared" ca="1" si="256"/>
        <v>Alpha Traders</v>
      </c>
      <c r="C993" t="str">
        <f t="shared" ca="1" si="257"/>
        <v>UK</v>
      </c>
      <c r="D993" t="str">
        <f t="shared" ca="1" si="258"/>
        <v>Pickles</v>
      </c>
      <c r="E993">
        <f t="shared" ca="1" si="259"/>
        <v>458</v>
      </c>
      <c r="F993" s="3">
        <f t="shared" ca="1" si="260"/>
        <v>709</v>
      </c>
      <c r="G993">
        <f t="shared" ca="1" si="261"/>
        <v>324722</v>
      </c>
      <c r="H993">
        <f t="shared" ca="1" si="262"/>
        <v>198080.42</v>
      </c>
      <c r="I993">
        <f t="shared" ca="1" si="263"/>
        <v>11524</v>
      </c>
      <c r="J993">
        <f t="shared" ca="1" si="264"/>
        <v>3472</v>
      </c>
      <c r="K993" s="1">
        <f t="shared" ca="1" si="265"/>
        <v>45849</v>
      </c>
      <c r="L993" s="1">
        <f t="shared" ca="1" si="266"/>
        <v>45856</v>
      </c>
      <c r="M993" s="1">
        <f t="shared" ca="1" si="267"/>
        <v>45860</v>
      </c>
      <c r="N993">
        <f t="shared" ca="1" si="268"/>
        <v>213076.42</v>
      </c>
      <c r="O993" s="3">
        <f t="shared" ca="1" si="269"/>
        <v>111645.57999999999</v>
      </c>
      <c r="P993" s="2">
        <f t="shared" ca="1" si="270"/>
        <v>0.34381895898645609</v>
      </c>
      <c r="Q993" t="str">
        <f t="shared" ca="1" si="271"/>
        <v>Late</v>
      </c>
    </row>
    <row r="994" spans="1:17" x14ac:dyDescent="0.3">
      <c r="A994" t="str">
        <f t="shared" si="255"/>
        <v>S00993</v>
      </c>
      <c r="B994" t="str">
        <f t="shared" ca="1" si="256"/>
        <v>Alpha Traders</v>
      </c>
      <c r="C994" t="str">
        <f t="shared" ca="1" si="257"/>
        <v>Canada</v>
      </c>
      <c r="D994" t="str">
        <f t="shared" ca="1" si="258"/>
        <v>Sauces</v>
      </c>
      <c r="E994">
        <f t="shared" ca="1" si="259"/>
        <v>210</v>
      </c>
      <c r="F994" s="3">
        <f t="shared" ca="1" si="260"/>
        <v>423</v>
      </c>
      <c r="G994">
        <f t="shared" ca="1" si="261"/>
        <v>88830</v>
      </c>
      <c r="H994">
        <f t="shared" ca="1" si="262"/>
        <v>53298</v>
      </c>
      <c r="I994">
        <f t="shared" ca="1" si="263"/>
        <v>2840</v>
      </c>
      <c r="J994">
        <f t="shared" ca="1" si="264"/>
        <v>3755</v>
      </c>
      <c r="K994" s="1">
        <f t="shared" ca="1" si="265"/>
        <v>46107</v>
      </c>
      <c r="L994" s="1">
        <f t="shared" ca="1" si="266"/>
        <v>46127</v>
      </c>
      <c r="M994" s="1">
        <f t="shared" ca="1" si="267"/>
        <v>46133</v>
      </c>
      <c r="N994">
        <f t="shared" ca="1" si="268"/>
        <v>59893</v>
      </c>
      <c r="O994" s="3">
        <f t="shared" ca="1" si="269"/>
        <v>28937</v>
      </c>
      <c r="P994" s="2">
        <f t="shared" ca="1" si="270"/>
        <v>0.32575706405493637</v>
      </c>
      <c r="Q994" t="str">
        <f t="shared" ca="1" si="271"/>
        <v>Late</v>
      </c>
    </row>
    <row r="995" spans="1:17" x14ac:dyDescent="0.3">
      <c r="A995" t="str">
        <f t="shared" si="255"/>
        <v>S00994</v>
      </c>
      <c r="B995" t="str">
        <f t="shared" ca="1" si="256"/>
        <v>Alpha Traders</v>
      </c>
      <c r="C995" t="str">
        <f t="shared" ca="1" si="257"/>
        <v>Canada</v>
      </c>
      <c r="D995" t="str">
        <f t="shared" ca="1" si="258"/>
        <v>Tea</v>
      </c>
      <c r="E995">
        <f t="shared" ca="1" si="259"/>
        <v>217</v>
      </c>
      <c r="F995" s="3">
        <f t="shared" ca="1" si="260"/>
        <v>125</v>
      </c>
      <c r="G995">
        <f t="shared" ca="1" si="261"/>
        <v>27125</v>
      </c>
      <c r="H995">
        <f t="shared" ca="1" si="262"/>
        <v>16275</v>
      </c>
      <c r="I995">
        <f t="shared" ca="1" si="263"/>
        <v>10250</v>
      </c>
      <c r="J995">
        <f t="shared" ca="1" si="264"/>
        <v>1361</v>
      </c>
      <c r="K995" s="1">
        <f t="shared" ca="1" si="265"/>
        <v>46150</v>
      </c>
      <c r="L995" s="1">
        <f t="shared" ca="1" si="266"/>
        <v>46170</v>
      </c>
      <c r="M995" s="1">
        <f t="shared" ca="1" si="267"/>
        <v>46173</v>
      </c>
      <c r="N995">
        <f t="shared" ca="1" si="268"/>
        <v>27886</v>
      </c>
      <c r="O995" s="3">
        <f t="shared" ca="1" si="269"/>
        <v>-761</v>
      </c>
      <c r="P995" s="2">
        <f t="shared" ca="1" si="270"/>
        <v>-2.8055299539170506E-2</v>
      </c>
      <c r="Q995" t="str">
        <f t="shared" ca="1" si="271"/>
        <v>Late</v>
      </c>
    </row>
    <row r="996" spans="1:17" x14ac:dyDescent="0.3">
      <c r="A996" t="str">
        <f t="shared" si="255"/>
        <v>S00995</v>
      </c>
      <c r="B996" t="str">
        <f t="shared" ca="1" si="256"/>
        <v>Prime Wholesale</v>
      </c>
      <c r="C996" t="str">
        <f t="shared" ca="1" si="257"/>
        <v>UAE</v>
      </c>
      <c r="D996" t="str">
        <f t="shared" ca="1" si="258"/>
        <v>Pickles</v>
      </c>
      <c r="E996">
        <f t="shared" ca="1" si="259"/>
        <v>295</v>
      </c>
      <c r="F996" s="3">
        <f t="shared" ca="1" si="260"/>
        <v>179</v>
      </c>
      <c r="G996">
        <f t="shared" ca="1" si="261"/>
        <v>52805</v>
      </c>
      <c r="H996">
        <f t="shared" ca="1" si="262"/>
        <v>24290.3</v>
      </c>
      <c r="I996">
        <f t="shared" ca="1" si="263"/>
        <v>5242</v>
      </c>
      <c r="J996">
        <f t="shared" ca="1" si="264"/>
        <v>2330</v>
      </c>
      <c r="K996" s="1">
        <f t="shared" ca="1" si="265"/>
        <v>45908</v>
      </c>
      <c r="L996" s="1">
        <f t="shared" ca="1" si="266"/>
        <v>45926</v>
      </c>
      <c r="M996" s="1">
        <f t="shared" ca="1" si="267"/>
        <v>45930</v>
      </c>
      <c r="N996">
        <f t="shared" ca="1" si="268"/>
        <v>31862.3</v>
      </c>
      <c r="O996" s="3">
        <f t="shared" ca="1" si="269"/>
        <v>20942.7</v>
      </c>
      <c r="P996" s="2">
        <f t="shared" ca="1" si="270"/>
        <v>0.39660448821134364</v>
      </c>
      <c r="Q996" t="str">
        <f t="shared" ca="1" si="271"/>
        <v>Late</v>
      </c>
    </row>
    <row r="997" spans="1:17" x14ac:dyDescent="0.3">
      <c r="A997" t="str">
        <f t="shared" si="255"/>
        <v>S00996</v>
      </c>
      <c r="B997" t="str">
        <f t="shared" ca="1" si="256"/>
        <v>Oceanic Exports</v>
      </c>
      <c r="C997" t="str">
        <f t="shared" ca="1" si="257"/>
        <v>Canada</v>
      </c>
      <c r="D997" t="str">
        <f t="shared" ca="1" si="258"/>
        <v>Rice</v>
      </c>
      <c r="E997">
        <f t="shared" ca="1" si="259"/>
        <v>181</v>
      </c>
      <c r="F997" s="3">
        <f t="shared" ca="1" si="260"/>
        <v>466</v>
      </c>
      <c r="G997">
        <f t="shared" ca="1" si="261"/>
        <v>84346</v>
      </c>
      <c r="H997">
        <f t="shared" ca="1" si="262"/>
        <v>53137.98</v>
      </c>
      <c r="I997">
        <f t="shared" ca="1" si="263"/>
        <v>7430</v>
      </c>
      <c r="J997">
        <f t="shared" ca="1" si="264"/>
        <v>2375</v>
      </c>
      <c r="K997" s="1">
        <f t="shared" ca="1" si="265"/>
        <v>46038</v>
      </c>
      <c r="L997" s="1">
        <f t="shared" ca="1" si="266"/>
        <v>46050</v>
      </c>
      <c r="M997" s="1">
        <f t="shared" ca="1" si="267"/>
        <v>46047</v>
      </c>
      <c r="N997">
        <f t="shared" ca="1" si="268"/>
        <v>62942.98</v>
      </c>
      <c r="O997" s="3">
        <f t="shared" ca="1" si="269"/>
        <v>21403.019999999997</v>
      </c>
      <c r="P997" s="2">
        <f t="shared" ca="1" si="270"/>
        <v>0.253752637943708</v>
      </c>
      <c r="Q997" t="str">
        <f t="shared" ca="1" si="271"/>
        <v>On Time</v>
      </c>
    </row>
    <row r="998" spans="1:17" x14ac:dyDescent="0.3">
      <c r="A998" t="str">
        <f t="shared" si="255"/>
        <v>S00997</v>
      </c>
      <c r="B998" t="str">
        <f t="shared" ca="1" si="256"/>
        <v>Global Foods</v>
      </c>
      <c r="C998" t="str">
        <f t="shared" ca="1" si="257"/>
        <v>UK</v>
      </c>
      <c r="D998" t="str">
        <f t="shared" ca="1" si="258"/>
        <v>Pickles</v>
      </c>
      <c r="E998">
        <f t="shared" ca="1" si="259"/>
        <v>114</v>
      </c>
      <c r="F998" s="3">
        <f t="shared" ca="1" si="260"/>
        <v>593</v>
      </c>
      <c r="G998">
        <f t="shared" ca="1" si="261"/>
        <v>67602</v>
      </c>
      <c r="H998">
        <f t="shared" ca="1" si="262"/>
        <v>40561.199999999997</v>
      </c>
      <c r="I998">
        <f t="shared" ca="1" si="263"/>
        <v>6349</v>
      </c>
      <c r="J998">
        <f t="shared" ca="1" si="264"/>
        <v>3434</v>
      </c>
      <c r="K998" s="1">
        <f t="shared" ca="1" si="265"/>
        <v>46109</v>
      </c>
      <c r="L998" s="1">
        <f t="shared" ca="1" si="266"/>
        <v>46127</v>
      </c>
      <c r="M998" s="1">
        <f t="shared" ca="1" si="267"/>
        <v>46130</v>
      </c>
      <c r="N998">
        <f t="shared" ca="1" si="268"/>
        <v>50344.2</v>
      </c>
      <c r="O998" s="3">
        <f t="shared" ca="1" si="269"/>
        <v>17257.800000000003</v>
      </c>
      <c r="P998" s="2">
        <f t="shared" ca="1" si="270"/>
        <v>0.25528534658737911</v>
      </c>
      <c r="Q998" t="str">
        <f t="shared" ca="1" si="271"/>
        <v>Late</v>
      </c>
    </row>
    <row r="999" spans="1:17" x14ac:dyDescent="0.3">
      <c r="A999" t="str">
        <f t="shared" si="255"/>
        <v>S00998</v>
      </c>
      <c r="B999" t="str">
        <f t="shared" ca="1" si="256"/>
        <v>Alpha Traders</v>
      </c>
      <c r="C999" t="str">
        <f t="shared" ca="1" si="257"/>
        <v>UAE</v>
      </c>
      <c r="D999" t="str">
        <f t="shared" ca="1" si="258"/>
        <v>Rice</v>
      </c>
      <c r="E999">
        <f t="shared" ca="1" si="259"/>
        <v>381</v>
      </c>
      <c r="F999" s="3">
        <f t="shared" ca="1" si="260"/>
        <v>241</v>
      </c>
      <c r="G999">
        <f t="shared" ca="1" si="261"/>
        <v>91821</v>
      </c>
      <c r="H999">
        <f t="shared" ca="1" si="262"/>
        <v>58765.440000000002</v>
      </c>
      <c r="I999">
        <f t="shared" ca="1" si="263"/>
        <v>6393</v>
      </c>
      <c r="J999">
        <f t="shared" ca="1" si="264"/>
        <v>2981</v>
      </c>
      <c r="K999" s="1">
        <f t="shared" ca="1" si="265"/>
        <v>45700</v>
      </c>
      <c r="L999" s="1">
        <f t="shared" ca="1" si="266"/>
        <v>45720</v>
      </c>
      <c r="M999" s="1">
        <f t="shared" ca="1" si="267"/>
        <v>45718</v>
      </c>
      <c r="N999">
        <f t="shared" ca="1" si="268"/>
        <v>68139.44</v>
      </c>
      <c r="O999" s="3">
        <f t="shared" ca="1" si="269"/>
        <v>23681.559999999998</v>
      </c>
      <c r="P999" s="2">
        <f t="shared" ca="1" si="270"/>
        <v>0.25791006414654599</v>
      </c>
      <c r="Q999" t="str">
        <f t="shared" ca="1" si="271"/>
        <v>On Time</v>
      </c>
    </row>
    <row r="1000" spans="1:17" x14ac:dyDescent="0.3">
      <c r="A1000" t="str">
        <f t="shared" si="255"/>
        <v>S00999</v>
      </c>
      <c r="B1000" t="str">
        <f t="shared" ca="1" si="256"/>
        <v>FreshMart Ltd</v>
      </c>
      <c r="C1000" t="str">
        <f t="shared" ca="1" si="257"/>
        <v>UK</v>
      </c>
      <c r="D1000" t="str">
        <f t="shared" ca="1" si="258"/>
        <v>Rice</v>
      </c>
      <c r="E1000">
        <f t="shared" ca="1" si="259"/>
        <v>310</v>
      </c>
      <c r="F1000" s="3">
        <f t="shared" ca="1" si="260"/>
        <v>304</v>
      </c>
      <c r="G1000">
        <f t="shared" ca="1" si="261"/>
        <v>94240</v>
      </c>
      <c r="H1000">
        <f t="shared" ca="1" si="262"/>
        <v>47120</v>
      </c>
      <c r="I1000">
        <f t="shared" ca="1" si="263"/>
        <v>11178</v>
      </c>
      <c r="J1000">
        <f t="shared" ca="1" si="264"/>
        <v>2411</v>
      </c>
      <c r="K1000" s="1">
        <f t="shared" ca="1" si="265"/>
        <v>46146</v>
      </c>
      <c r="L1000" s="1">
        <f t="shared" ca="1" si="266"/>
        <v>46166</v>
      </c>
      <c r="M1000" s="1">
        <f t="shared" ca="1" si="267"/>
        <v>46170</v>
      </c>
      <c r="N1000">
        <f t="shared" ca="1" si="268"/>
        <v>60709</v>
      </c>
      <c r="O1000" s="3">
        <f t="shared" ca="1" si="269"/>
        <v>33531</v>
      </c>
      <c r="P1000" s="2">
        <f t="shared" ca="1" si="270"/>
        <v>0.35580432937181666</v>
      </c>
      <c r="Q1000" t="str">
        <f t="shared" ca="1" si="271"/>
        <v>Late</v>
      </c>
    </row>
    <row r="1001" spans="1:17" x14ac:dyDescent="0.3">
      <c r="A1001" t="str">
        <f t="shared" si="255"/>
        <v>S01000</v>
      </c>
      <c r="B1001" t="str">
        <f t="shared" ca="1" si="256"/>
        <v>Prime Wholesale</v>
      </c>
      <c r="C1001" t="str">
        <f t="shared" ca="1" si="257"/>
        <v>Australia</v>
      </c>
      <c r="D1001" t="str">
        <f t="shared" ca="1" si="258"/>
        <v>Pickles</v>
      </c>
      <c r="E1001">
        <f t="shared" ca="1" si="259"/>
        <v>396</v>
      </c>
      <c r="F1001" s="3">
        <f t="shared" ca="1" si="260"/>
        <v>320</v>
      </c>
      <c r="G1001">
        <f t="shared" ca="1" si="261"/>
        <v>126720</v>
      </c>
      <c r="H1001">
        <f t="shared" ca="1" si="262"/>
        <v>70963.199999999997</v>
      </c>
      <c r="I1001">
        <f t="shared" ca="1" si="263"/>
        <v>7739</v>
      </c>
      <c r="J1001">
        <f t="shared" ca="1" si="264"/>
        <v>2438</v>
      </c>
      <c r="K1001" s="1">
        <f t="shared" ca="1" si="265"/>
        <v>46174</v>
      </c>
      <c r="L1001" s="1">
        <f t="shared" ca="1" si="266"/>
        <v>46191</v>
      </c>
      <c r="M1001" s="1">
        <f t="shared" ca="1" si="267"/>
        <v>46193</v>
      </c>
      <c r="N1001">
        <f t="shared" ca="1" si="268"/>
        <v>81140.2</v>
      </c>
      <c r="O1001" s="3">
        <f t="shared" ca="1" si="269"/>
        <v>45579.8</v>
      </c>
      <c r="P1001" s="2">
        <f t="shared" ca="1" si="270"/>
        <v>0.35968907828282831</v>
      </c>
      <c r="Q1001" t="str">
        <f t="shared" ca="1" si="271"/>
        <v>Late</v>
      </c>
    </row>
    <row r="1002" spans="1:17" x14ac:dyDescent="0.3">
      <c r="A1002" t="str">
        <f t="shared" si="255"/>
        <v>S01001</v>
      </c>
      <c r="B1002" t="str">
        <f t="shared" ca="1" si="256"/>
        <v>Prime Wholesale</v>
      </c>
      <c r="C1002" t="str">
        <f t="shared" ca="1" si="257"/>
        <v>UK</v>
      </c>
      <c r="D1002" t="str">
        <f t="shared" ca="1" si="258"/>
        <v>Tea</v>
      </c>
      <c r="E1002">
        <f t="shared" ca="1" si="259"/>
        <v>405</v>
      </c>
      <c r="F1002" s="3">
        <f t="shared" ca="1" si="260"/>
        <v>559</v>
      </c>
      <c r="G1002">
        <f t="shared" ca="1" si="261"/>
        <v>226395</v>
      </c>
      <c r="H1002">
        <f t="shared" ca="1" si="262"/>
        <v>129045.15</v>
      </c>
      <c r="I1002">
        <f t="shared" ca="1" si="263"/>
        <v>2180</v>
      </c>
      <c r="J1002">
        <f t="shared" ca="1" si="264"/>
        <v>1676</v>
      </c>
      <c r="K1002" s="1">
        <f t="shared" ca="1" si="265"/>
        <v>46154</v>
      </c>
      <c r="L1002" s="1">
        <f t="shared" ca="1" si="266"/>
        <v>46162</v>
      </c>
      <c r="M1002" s="1">
        <f t="shared" ca="1" si="267"/>
        <v>46167</v>
      </c>
      <c r="N1002">
        <f t="shared" ca="1" si="268"/>
        <v>132901.15</v>
      </c>
      <c r="O1002" s="3">
        <f t="shared" ca="1" si="269"/>
        <v>93493.85</v>
      </c>
      <c r="P1002" s="2">
        <f t="shared" ca="1" si="270"/>
        <v>0.41296782172751167</v>
      </c>
      <c r="Q1002" t="str">
        <f t="shared" ca="1" si="271"/>
        <v>Late</v>
      </c>
    </row>
    <row r="1003" spans="1:17" x14ac:dyDescent="0.3">
      <c r="A1003" t="str">
        <f t="shared" si="255"/>
        <v>S01002</v>
      </c>
      <c r="B1003" t="str">
        <f t="shared" ca="1" si="256"/>
        <v>Global Foods</v>
      </c>
      <c r="C1003" t="str">
        <f t="shared" ca="1" si="257"/>
        <v>Canada</v>
      </c>
      <c r="D1003" t="str">
        <f t="shared" ca="1" si="258"/>
        <v>Spices</v>
      </c>
      <c r="E1003">
        <f t="shared" ca="1" si="259"/>
        <v>52</v>
      </c>
      <c r="F1003" s="3">
        <f t="shared" ca="1" si="260"/>
        <v>493</v>
      </c>
      <c r="G1003">
        <f t="shared" ca="1" si="261"/>
        <v>25636</v>
      </c>
      <c r="H1003">
        <f t="shared" ca="1" si="262"/>
        <v>13074.36</v>
      </c>
      <c r="I1003">
        <f t="shared" ca="1" si="263"/>
        <v>1773</v>
      </c>
      <c r="J1003">
        <f t="shared" ca="1" si="264"/>
        <v>1275</v>
      </c>
      <c r="K1003" s="1">
        <f t="shared" ca="1" si="265"/>
        <v>46044</v>
      </c>
      <c r="L1003" s="1">
        <f t="shared" ca="1" si="266"/>
        <v>46054</v>
      </c>
      <c r="M1003" s="1">
        <f t="shared" ca="1" si="267"/>
        <v>46053</v>
      </c>
      <c r="N1003">
        <f t="shared" ca="1" si="268"/>
        <v>16122.36</v>
      </c>
      <c r="O1003" s="3">
        <f t="shared" ca="1" si="269"/>
        <v>9513.64</v>
      </c>
      <c r="P1003" s="2">
        <f t="shared" ca="1" si="270"/>
        <v>0.37110469652051797</v>
      </c>
      <c r="Q1003" t="str">
        <f t="shared" ca="1" si="271"/>
        <v>On Time</v>
      </c>
    </row>
    <row r="1004" spans="1:17" x14ac:dyDescent="0.3">
      <c r="A1004" t="str">
        <f t="shared" si="255"/>
        <v>S01003</v>
      </c>
      <c r="B1004" t="str">
        <f t="shared" ca="1" si="256"/>
        <v>Alpha Traders</v>
      </c>
      <c r="C1004" t="str">
        <f t="shared" ca="1" si="257"/>
        <v>Singapore</v>
      </c>
      <c r="D1004" t="str">
        <f t="shared" ca="1" si="258"/>
        <v>Spices</v>
      </c>
      <c r="E1004">
        <f t="shared" ca="1" si="259"/>
        <v>292</v>
      </c>
      <c r="F1004" s="3">
        <f t="shared" ca="1" si="260"/>
        <v>121</v>
      </c>
      <c r="G1004">
        <f t="shared" ca="1" si="261"/>
        <v>35332</v>
      </c>
      <c r="H1004">
        <f t="shared" ca="1" si="262"/>
        <v>21199.200000000001</v>
      </c>
      <c r="I1004">
        <f t="shared" ca="1" si="263"/>
        <v>11552</v>
      </c>
      <c r="J1004">
        <f t="shared" ca="1" si="264"/>
        <v>3796</v>
      </c>
      <c r="K1004" s="1">
        <f t="shared" ca="1" si="265"/>
        <v>45714</v>
      </c>
      <c r="L1004" s="1">
        <f t="shared" ca="1" si="266"/>
        <v>45727</v>
      </c>
      <c r="M1004" s="1">
        <f t="shared" ca="1" si="267"/>
        <v>45729</v>
      </c>
      <c r="N1004">
        <f t="shared" ca="1" si="268"/>
        <v>36547.199999999997</v>
      </c>
      <c r="O1004" s="3">
        <f t="shared" ca="1" si="269"/>
        <v>-1215.1999999999971</v>
      </c>
      <c r="P1004" s="2">
        <f t="shared" ca="1" si="270"/>
        <v>-3.4393750707573785E-2</v>
      </c>
      <c r="Q1004" t="str">
        <f t="shared" ca="1" si="271"/>
        <v>Late</v>
      </c>
    </row>
    <row r="1005" spans="1:17" x14ac:dyDescent="0.3">
      <c r="A1005" t="str">
        <f t="shared" si="255"/>
        <v>S01004</v>
      </c>
      <c r="B1005" t="str">
        <f t="shared" ca="1" si="256"/>
        <v>Beta Imports</v>
      </c>
      <c r="C1005" t="str">
        <f t="shared" ca="1" si="257"/>
        <v>Australia</v>
      </c>
      <c r="D1005" t="str">
        <f t="shared" ca="1" si="258"/>
        <v>Sauces</v>
      </c>
      <c r="E1005">
        <f t="shared" ca="1" si="259"/>
        <v>99</v>
      </c>
      <c r="F1005" s="3">
        <f t="shared" ca="1" si="260"/>
        <v>716</v>
      </c>
      <c r="G1005">
        <f t="shared" ca="1" si="261"/>
        <v>70884</v>
      </c>
      <c r="H1005">
        <f t="shared" ca="1" si="262"/>
        <v>31897.8</v>
      </c>
      <c r="I1005">
        <f t="shared" ca="1" si="263"/>
        <v>7497</v>
      </c>
      <c r="J1005">
        <f t="shared" ca="1" si="264"/>
        <v>1577</v>
      </c>
      <c r="K1005" s="1">
        <f t="shared" ca="1" si="265"/>
        <v>46269</v>
      </c>
      <c r="L1005" s="1">
        <f t="shared" ca="1" si="266"/>
        <v>46284</v>
      </c>
      <c r="M1005" s="1">
        <f t="shared" ca="1" si="267"/>
        <v>46282</v>
      </c>
      <c r="N1005">
        <f t="shared" ca="1" si="268"/>
        <v>40971.800000000003</v>
      </c>
      <c r="O1005" s="3">
        <f t="shared" ca="1" si="269"/>
        <v>29912.199999999997</v>
      </c>
      <c r="P1005" s="2">
        <f t="shared" ca="1" si="270"/>
        <v>0.42198803679250602</v>
      </c>
      <c r="Q1005" t="str">
        <f t="shared" ca="1" si="271"/>
        <v>On Time</v>
      </c>
    </row>
    <row r="1006" spans="1:17" x14ac:dyDescent="0.3">
      <c r="A1006" t="str">
        <f t="shared" si="255"/>
        <v>S01005</v>
      </c>
      <c r="B1006" t="str">
        <f t="shared" ca="1" si="256"/>
        <v>Prime Wholesale</v>
      </c>
      <c r="C1006" t="str">
        <f t="shared" ca="1" si="257"/>
        <v>UK</v>
      </c>
      <c r="D1006" t="str">
        <f t="shared" ca="1" si="258"/>
        <v>Sauces</v>
      </c>
      <c r="E1006">
        <f t="shared" ca="1" si="259"/>
        <v>170</v>
      </c>
      <c r="F1006" s="3">
        <f t="shared" ca="1" si="260"/>
        <v>514</v>
      </c>
      <c r="G1006">
        <f t="shared" ca="1" si="261"/>
        <v>87380</v>
      </c>
      <c r="H1006">
        <f t="shared" ca="1" si="262"/>
        <v>62039.8</v>
      </c>
      <c r="I1006">
        <f t="shared" ca="1" si="263"/>
        <v>11040</v>
      </c>
      <c r="J1006">
        <f t="shared" ca="1" si="264"/>
        <v>1342</v>
      </c>
      <c r="K1006" s="1">
        <f t="shared" ca="1" si="265"/>
        <v>46370</v>
      </c>
      <c r="L1006" s="1">
        <f t="shared" ca="1" si="266"/>
        <v>46382</v>
      </c>
      <c r="M1006" s="1">
        <f t="shared" ca="1" si="267"/>
        <v>46379</v>
      </c>
      <c r="N1006">
        <f t="shared" ca="1" si="268"/>
        <v>74421.8</v>
      </c>
      <c r="O1006" s="3">
        <f t="shared" ca="1" si="269"/>
        <v>12958.199999999997</v>
      </c>
      <c r="P1006" s="2">
        <f t="shared" ca="1" si="270"/>
        <v>0.14829709315632864</v>
      </c>
      <c r="Q1006" t="str">
        <f t="shared" ca="1" si="271"/>
        <v>On Time</v>
      </c>
    </row>
    <row r="1007" spans="1:17" x14ac:dyDescent="0.3">
      <c r="A1007" t="str">
        <f t="shared" si="255"/>
        <v>S01006</v>
      </c>
      <c r="B1007" t="str">
        <f t="shared" ca="1" si="256"/>
        <v>Prime Wholesale</v>
      </c>
      <c r="C1007" t="str">
        <f t="shared" ca="1" si="257"/>
        <v>Canada</v>
      </c>
      <c r="D1007" t="str">
        <f t="shared" ca="1" si="258"/>
        <v>Sauces</v>
      </c>
      <c r="E1007">
        <f t="shared" ca="1" si="259"/>
        <v>149</v>
      </c>
      <c r="F1007" s="3">
        <f t="shared" ca="1" si="260"/>
        <v>225</v>
      </c>
      <c r="G1007">
        <f t="shared" ca="1" si="261"/>
        <v>33525</v>
      </c>
      <c r="H1007">
        <f t="shared" ca="1" si="262"/>
        <v>24808.5</v>
      </c>
      <c r="I1007">
        <f t="shared" ca="1" si="263"/>
        <v>7547</v>
      </c>
      <c r="J1007">
        <f t="shared" ca="1" si="264"/>
        <v>1080</v>
      </c>
      <c r="K1007" s="1">
        <f t="shared" ca="1" si="265"/>
        <v>46237</v>
      </c>
      <c r="L1007" s="1">
        <f t="shared" ca="1" si="266"/>
        <v>46250</v>
      </c>
      <c r="M1007" s="1">
        <f t="shared" ca="1" si="267"/>
        <v>46255</v>
      </c>
      <c r="N1007">
        <f t="shared" ca="1" si="268"/>
        <v>33435.5</v>
      </c>
      <c r="O1007" s="3">
        <f t="shared" ca="1" si="269"/>
        <v>89.5</v>
      </c>
      <c r="P1007" s="2">
        <f t="shared" ca="1" si="270"/>
        <v>2.6696495152870991E-3</v>
      </c>
      <c r="Q1007" t="str">
        <f t="shared" ca="1" si="271"/>
        <v>Late</v>
      </c>
    </row>
    <row r="1008" spans="1:17" x14ac:dyDescent="0.3">
      <c r="A1008" t="str">
        <f t="shared" si="255"/>
        <v>S01007</v>
      </c>
      <c r="B1008" t="str">
        <f t="shared" ca="1" si="256"/>
        <v>Alpha Traders</v>
      </c>
      <c r="C1008" t="str">
        <f t="shared" ca="1" si="257"/>
        <v>Australia</v>
      </c>
      <c r="D1008" t="str">
        <f t="shared" ca="1" si="258"/>
        <v>Sauces</v>
      </c>
      <c r="E1008">
        <f t="shared" ca="1" si="259"/>
        <v>410</v>
      </c>
      <c r="F1008" s="3">
        <f t="shared" ca="1" si="260"/>
        <v>630</v>
      </c>
      <c r="G1008">
        <f t="shared" ca="1" si="261"/>
        <v>258300</v>
      </c>
      <c r="H1008">
        <f t="shared" ca="1" si="262"/>
        <v>183393</v>
      </c>
      <c r="I1008">
        <f t="shared" ca="1" si="263"/>
        <v>9340</v>
      </c>
      <c r="J1008">
        <f t="shared" ca="1" si="264"/>
        <v>530</v>
      </c>
      <c r="K1008" s="1">
        <f t="shared" ca="1" si="265"/>
        <v>45764</v>
      </c>
      <c r="L1008" s="1">
        <f t="shared" ca="1" si="266"/>
        <v>45784</v>
      </c>
      <c r="M1008" s="1">
        <f t="shared" ca="1" si="267"/>
        <v>45787</v>
      </c>
      <c r="N1008">
        <f t="shared" ca="1" si="268"/>
        <v>193263</v>
      </c>
      <c r="O1008" s="3">
        <f t="shared" ca="1" si="269"/>
        <v>65037</v>
      </c>
      <c r="P1008" s="2">
        <f t="shared" ca="1" si="270"/>
        <v>0.25178861788617884</v>
      </c>
      <c r="Q1008" t="str">
        <f t="shared" ca="1" si="271"/>
        <v>Late</v>
      </c>
    </row>
    <row r="1009" spans="1:17" x14ac:dyDescent="0.3">
      <c r="A1009" t="str">
        <f t="shared" si="255"/>
        <v>S01008</v>
      </c>
      <c r="B1009" t="str">
        <f t="shared" ca="1" si="256"/>
        <v>Oceanic Exports</v>
      </c>
      <c r="C1009" t="str">
        <f t="shared" ca="1" si="257"/>
        <v>UAE</v>
      </c>
      <c r="D1009" t="str">
        <f t="shared" ca="1" si="258"/>
        <v>Rice</v>
      </c>
      <c r="E1009">
        <f t="shared" ca="1" si="259"/>
        <v>470</v>
      </c>
      <c r="F1009" s="3">
        <f t="shared" ca="1" si="260"/>
        <v>206</v>
      </c>
      <c r="G1009">
        <f t="shared" ca="1" si="261"/>
        <v>96820</v>
      </c>
      <c r="H1009">
        <f t="shared" ca="1" si="262"/>
        <v>55187.4</v>
      </c>
      <c r="I1009">
        <f t="shared" ca="1" si="263"/>
        <v>9108</v>
      </c>
      <c r="J1009">
        <f t="shared" ca="1" si="264"/>
        <v>2013</v>
      </c>
      <c r="K1009" s="1">
        <f t="shared" ca="1" si="265"/>
        <v>46114</v>
      </c>
      <c r="L1009" s="1">
        <f t="shared" ca="1" si="266"/>
        <v>46122</v>
      </c>
      <c r="M1009" s="1">
        <f t="shared" ca="1" si="267"/>
        <v>46121</v>
      </c>
      <c r="N1009">
        <f t="shared" ca="1" si="268"/>
        <v>66308.399999999994</v>
      </c>
      <c r="O1009" s="3">
        <f t="shared" ca="1" si="269"/>
        <v>30511.600000000006</v>
      </c>
      <c r="P1009" s="2">
        <f t="shared" ca="1" si="270"/>
        <v>0.31513736831233224</v>
      </c>
      <c r="Q1009" t="str">
        <f t="shared" ca="1" si="271"/>
        <v>On Time</v>
      </c>
    </row>
    <row r="1010" spans="1:17" x14ac:dyDescent="0.3">
      <c r="A1010" t="str">
        <f t="shared" si="255"/>
        <v>S01009</v>
      </c>
      <c r="B1010" t="str">
        <f t="shared" ca="1" si="256"/>
        <v>Alpha Traders</v>
      </c>
      <c r="C1010" t="str">
        <f t="shared" ca="1" si="257"/>
        <v>Canada</v>
      </c>
      <c r="D1010" t="str">
        <f t="shared" ca="1" si="258"/>
        <v>Spices</v>
      </c>
      <c r="E1010">
        <f t="shared" ca="1" si="259"/>
        <v>277</v>
      </c>
      <c r="F1010" s="3">
        <f t="shared" ca="1" si="260"/>
        <v>258</v>
      </c>
      <c r="G1010">
        <f t="shared" ca="1" si="261"/>
        <v>71466</v>
      </c>
      <c r="H1010">
        <f t="shared" ca="1" si="262"/>
        <v>39306.300000000003</v>
      </c>
      <c r="I1010">
        <f t="shared" ca="1" si="263"/>
        <v>10091</v>
      </c>
      <c r="J1010">
        <f t="shared" ca="1" si="264"/>
        <v>3899</v>
      </c>
      <c r="K1010" s="1">
        <f t="shared" ca="1" si="265"/>
        <v>46219</v>
      </c>
      <c r="L1010" s="1">
        <f t="shared" ca="1" si="266"/>
        <v>46235</v>
      </c>
      <c r="M1010" s="1">
        <f t="shared" ca="1" si="267"/>
        <v>46239</v>
      </c>
      <c r="N1010">
        <f t="shared" ca="1" si="268"/>
        <v>53296.3</v>
      </c>
      <c r="O1010" s="3">
        <f t="shared" ca="1" si="269"/>
        <v>18169.699999999997</v>
      </c>
      <c r="P1010" s="2">
        <f t="shared" ca="1" si="270"/>
        <v>0.25424257688970975</v>
      </c>
      <c r="Q1010" t="str">
        <f t="shared" ca="1" si="271"/>
        <v>Late</v>
      </c>
    </row>
    <row r="1011" spans="1:17" x14ac:dyDescent="0.3">
      <c r="A1011" t="str">
        <f t="shared" si="255"/>
        <v>S01010</v>
      </c>
      <c r="B1011" t="str">
        <f t="shared" ca="1" si="256"/>
        <v>Beta Imports</v>
      </c>
      <c r="C1011" t="str">
        <f t="shared" ca="1" si="257"/>
        <v>UAE</v>
      </c>
      <c r="D1011" t="str">
        <f t="shared" ca="1" si="258"/>
        <v>Pickles</v>
      </c>
      <c r="E1011">
        <f t="shared" ca="1" si="259"/>
        <v>136</v>
      </c>
      <c r="F1011" s="3">
        <f t="shared" ca="1" si="260"/>
        <v>513</v>
      </c>
      <c r="G1011">
        <f t="shared" ca="1" si="261"/>
        <v>69768</v>
      </c>
      <c r="H1011">
        <f t="shared" ca="1" si="262"/>
        <v>33488.639999999999</v>
      </c>
      <c r="I1011">
        <f t="shared" ca="1" si="263"/>
        <v>7598</v>
      </c>
      <c r="J1011">
        <f t="shared" ca="1" si="264"/>
        <v>1353</v>
      </c>
      <c r="K1011" s="1">
        <f t="shared" ca="1" si="265"/>
        <v>46084</v>
      </c>
      <c r="L1011" s="1">
        <f t="shared" ca="1" si="266"/>
        <v>46104</v>
      </c>
      <c r="M1011" s="1">
        <f t="shared" ca="1" si="267"/>
        <v>46101</v>
      </c>
      <c r="N1011">
        <f t="shared" ca="1" si="268"/>
        <v>42439.64</v>
      </c>
      <c r="O1011" s="3">
        <f t="shared" ca="1" si="269"/>
        <v>27328.36</v>
      </c>
      <c r="P1011" s="2">
        <f t="shared" ca="1" si="270"/>
        <v>0.3917033597064557</v>
      </c>
      <c r="Q1011" t="str">
        <f t="shared" ca="1" si="271"/>
        <v>On Time</v>
      </c>
    </row>
    <row r="1012" spans="1:17" x14ac:dyDescent="0.3">
      <c r="A1012" t="str">
        <f t="shared" si="255"/>
        <v>S01011</v>
      </c>
      <c r="B1012" t="str">
        <f t="shared" ca="1" si="256"/>
        <v>Global Foods</v>
      </c>
      <c r="C1012" t="str">
        <f t="shared" ca="1" si="257"/>
        <v>Canada</v>
      </c>
      <c r="D1012" t="str">
        <f t="shared" ca="1" si="258"/>
        <v>Rice</v>
      </c>
      <c r="E1012">
        <f t="shared" ca="1" si="259"/>
        <v>451</v>
      </c>
      <c r="F1012" s="3">
        <f t="shared" ca="1" si="260"/>
        <v>508</v>
      </c>
      <c r="G1012">
        <f t="shared" ca="1" si="261"/>
        <v>229108</v>
      </c>
      <c r="H1012">
        <f t="shared" ca="1" si="262"/>
        <v>142046.96</v>
      </c>
      <c r="I1012">
        <f t="shared" ca="1" si="263"/>
        <v>7975</v>
      </c>
      <c r="J1012">
        <f t="shared" ca="1" si="264"/>
        <v>2394</v>
      </c>
      <c r="K1012" s="1">
        <f t="shared" ca="1" si="265"/>
        <v>46028</v>
      </c>
      <c r="L1012" s="1">
        <f t="shared" ca="1" si="266"/>
        <v>46042</v>
      </c>
      <c r="M1012" s="1">
        <f t="shared" ca="1" si="267"/>
        <v>46041</v>
      </c>
      <c r="N1012">
        <f t="shared" ca="1" si="268"/>
        <v>152415.96</v>
      </c>
      <c r="O1012" s="3">
        <f t="shared" ca="1" si="269"/>
        <v>76692.040000000008</v>
      </c>
      <c r="P1012" s="2">
        <f t="shared" ca="1" si="270"/>
        <v>0.33474186846378129</v>
      </c>
      <c r="Q1012" t="str">
        <f t="shared" ca="1" si="271"/>
        <v>On Time</v>
      </c>
    </row>
    <row r="1013" spans="1:17" x14ac:dyDescent="0.3">
      <c r="A1013" t="str">
        <f t="shared" si="255"/>
        <v>S01012</v>
      </c>
      <c r="B1013" t="str">
        <f t="shared" ca="1" si="256"/>
        <v>FreshMart Ltd</v>
      </c>
      <c r="C1013" t="str">
        <f t="shared" ca="1" si="257"/>
        <v>Australia</v>
      </c>
      <c r="D1013" t="str">
        <f t="shared" ca="1" si="258"/>
        <v>Spices</v>
      </c>
      <c r="E1013">
        <f t="shared" ca="1" si="259"/>
        <v>402</v>
      </c>
      <c r="F1013" s="3">
        <f t="shared" ca="1" si="260"/>
        <v>775</v>
      </c>
      <c r="G1013">
        <f t="shared" ca="1" si="261"/>
        <v>311550</v>
      </c>
      <c r="H1013">
        <f t="shared" ca="1" si="262"/>
        <v>177583.5</v>
      </c>
      <c r="I1013">
        <f t="shared" ca="1" si="263"/>
        <v>4304</v>
      </c>
      <c r="J1013">
        <f t="shared" ca="1" si="264"/>
        <v>1286</v>
      </c>
      <c r="K1013" s="1">
        <f t="shared" ca="1" si="265"/>
        <v>46213</v>
      </c>
      <c r="L1013" s="1">
        <f t="shared" ca="1" si="266"/>
        <v>46227</v>
      </c>
      <c r="M1013" s="1">
        <f t="shared" ca="1" si="267"/>
        <v>46225</v>
      </c>
      <c r="N1013">
        <f t="shared" ca="1" si="268"/>
        <v>183173.5</v>
      </c>
      <c r="O1013" s="3">
        <f t="shared" ca="1" si="269"/>
        <v>128376.5</v>
      </c>
      <c r="P1013" s="2">
        <f t="shared" ca="1" si="270"/>
        <v>0.41205745466217303</v>
      </c>
      <c r="Q1013" t="str">
        <f t="shared" ca="1" si="271"/>
        <v>On Time</v>
      </c>
    </row>
    <row r="1014" spans="1:17" x14ac:dyDescent="0.3">
      <c r="A1014" t="str">
        <f t="shared" si="255"/>
        <v>S01013</v>
      </c>
      <c r="B1014" t="str">
        <f t="shared" ca="1" si="256"/>
        <v>Oceanic Exports</v>
      </c>
      <c r="C1014" t="str">
        <f t="shared" ca="1" si="257"/>
        <v>UK</v>
      </c>
      <c r="D1014" t="str">
        <f t="shared" ca="1" si="258"/>
        <v>Pickles</v>
      </c>
      <c r="E1014">
        <f t="shared" ca="1" si="259"/>
        <v>88</v>
      </c>
      <c r="F1014" s="3">
        <f t="shared" ca="1" si="260"/>
        <v>676</v>
      </c>
      <c r="G1014">
        <f t="shared" ca="1" si="261"/>
        <v>59488</v>
      </c>
      <c r="H1014">
        <f t="shared" ca="1" si="262"/>
        <v>29744</v>
      </c>
      <c r="I1014">
        <f t="shared" ca="1" si="263"/>
        <v>8212</v>
      </c>
      <c r="J1014">
        <f t="shared" ca="1" si="264"/>
        <v>3685</v>
      </c>
      <c r="K1014" s="1">
        <f t="shared" ca="1" si="265"/>
        <v>45939</v>
      </c>
      <c r="L1014" s="1">
        <f t="shared" ca="1" si="266"/>
        <v>45950</v>
      </c>
      <c r="M1014" s="1">
        <f t="shared" ca="1" si="267"/>
        <v>45954</v>
      </c>
      <c r="N1014">
        <f t="shared" ca="1" si="268"/>
        <v>41641</v>
      </c>
      <c r="O1014" s="3">
        <f t="shared" ca="1" si="269"/>
        <v>17847</v>
      </c>
      <c r="P1014" s="2">
        <f t="shared" ca="1" si="270"/>
        <v>0.3000100860677784</v>
      </c>
      <c r="Q1014" t="str">
        <f t="shared" ca="1" si="271"/>
        <v>Late</v>
      </c>
    </row>
    <row r="1015" spans="1:17" x14ac:dyDescent="0.3">
      <c r="A1015" t="str">
        <f t="shared" si="255"/>
        <v>S01014</v>
      </c>
      <c r="B1015" t="str">
        <f t="shared" ca="1" si="256"/>
        <v>Beta Imports</v>
      </c>
      <c r="C1015" t="str">
        <f t="shared" ca="1" si="257"/>
        <v>Singapore</v>
      </c>
      <c r="D1015" t="str">
        <f t="shared" ca="1" si="258"/>
        <v>Pickles</v>
      </c>
      <c r="E1015">
        <f t="shared" ca="1" si="259"/>
        <v>286</v>
      </c>
      <c r="F1015" s="3">
        <f t="shared" ca="1" si="260"/>
        <v>308</v>
      </c>
      <c r="G1015">
        <f t="shared" ca="1" si="261"/>
        <v>88088</v>
      </c>
      <c r="H1015">
        <f t="shared" ca="1" si="262"/>
        <v>64304.24</v>
      </c>
      <c r="I1015">
        <f t="shared" ca="1" si="263"/>
        <v>1737</v>
      </c>
      <c r="J1015">
        <f t="shared" ca="1" si="264"/>
        <v>1672</v>
      </c>
      <c r="K1015" s="1">
        <f t="shared" ca="1" si="265"/>
        <v>46161</v>
      </c>
      <c r="L1015" s="1">
        <f t="shared" ca="1" si="266"/>
        <v>46171</v>
      </c>
      <c r="M1015" s="1">
        <f t="shared" ca="1" si="267"/>
        <v>46170</v>
      </c>
      <c r="N1015">
        <f t="shared" ca="1" si="268"/>
        <v>67713.239999999991</v>
      </c>
      <c r="O1015" s="3">
        <f t="shared" ca="1" si="269"/>
        <v>20374.760000000009</v>
      </c>
      <c r="P1015" s="2">
        <f t="shared" ca="1" si="270"/>
        <v>0.23130006357279095</v>
      </c>
      <c r="Q1015" t="str">
        <f t="shared" ca="1" si="271"/>
        <v>On Time</v>
      </c>
    </row>
    <row r="1016" spans="1:17" x14ac:dyDescent="0.3">
      <c r="A1016" t="str">
        <f t="shared" si="255"/>
        <v>S01015</v>
      </c>
      <c r="B1016" t="str">
        <f t="shared" ca="1" si="256"/>
        <v>Beta Imports</v>
      </c>
      <c r="C1016" t="str">
        <f t="shared" ca="1" si="257"/>
        <v>UK</v>
      </c>
      <c r="D1016" t="str">
        <f t="shared" ca="1" si="258"/>
        <v>Sauces</v>
      </c>
      <c r="E1016">
        <f t="shared" ca="1" si="259"/>
        <v>126</v>
      </c>
      <c r="F1016" s="3">
        <f t="shared" ca="1" si="260"/>
        <v>197</v>
      </c>
      <c r="G1016">
        <f t="shared" ca="1" si="261"/>
        <v>24822</v>
      </c>
      <c r="H1016">
        <f t="shared" ca="1" si="262"/>
        <v>13403.88</v>
      </c>
      <c r="I1016">
        <f t="shared" ca="1" si="263"/>
        <v>6060</v>
      </c>
      <c r="J1016">
        <f t="shared" ca="1" si="264"/>
        <v>580</v>
      </c>
      <c r="K1016" s="1">
        <f t="shared" ca="1" si="265"/>
        <v>45865</v>
      </c>
      <c r="L1016" s="1">
        <f t="shared" ca="1" si="266"/>
        <v>45878</v>
      </c>
      <c r="M1016" s="1">
        <f t="shared" ca="1" si="267"/>
        <v>45876</v>
      </c>
      <c r="N1016">
        <f t="shared" ca="1" si="268"/>
        <v>20043.879999999997</v>
      </c>
      <c r="O1016" s="3">
        <f t="shared" ca="1" si="269"/>
        <v>4778.1200000000026</v>
      </c>
      <c r="P1016" s="2">
        <f t="shared" ca="1" si="270"/>
        <v>0.19249536701313361</v>
      </c>
      <c r="Q1016" t="str">
        <f t="shared" ca="1" si="271"/>
        <v>On Time</v>
      </c>
    </row>
    <row r="1017" spans="1:17" x14ac:dyDescent="0.3">
      <c r="A1017" t="str">
        <f t="shared" si="255"/>
        <v>S01016</v>
      </c>
      <c r="B1017" t="str">
        <f t="shared" ca="1" si="256"/>
        <v>Global Foods</v>
      </c>
      <c r="C1017" t="str">
        <f t="shared" ca="1" si="257"/>
        <v>Canada</v>
      </c>
      <c r="D1017" t="str">
        <f t="shared" ca="1" si="258"/>
        <v>Rice</v>
      </c>
      <c r="E1017">
        <f t="shared" ca="1" si="259"/>
        <v>442</v>
      </c>
      <c r="F1017" s="3">
        <f t="shared" ca="1" si="260"/>
        <v>723</v>
      </c>
      <c r="G1017">
        <f t="shared" ca="1" si="261"/>
        <v>319566</v>
      </c>
      <c r="H1017">
        <f t="shared" ca="1" si="262"/>
        <v>162978.66</v>
      </c>
      <c r="I1017">
        <f t="shared" ca="1" si="263"/>
        <v>1956</v>
      </c>
      <c r="J1017">
        <f t="shared" ca="1" si="264"/>
        <v>795</v>
      </c>
      <c r="K1017" s="1">
        <f t="shared" ca="1" si="265"/>
        <v>45813</v>
      </c>
      <c r="L1017" s="1">
        <f t="shared" ca="1" si="266"/>
        <v>45833</v>
      </c>
      <c r="M1017" s="1">
        <f t="shared" ca="1" si="267"/>
        <v>45835</v>
      </c>
      <c r="N1017">
        <f t="shared" ca="1" si="268"/>
        <v>165729.66</v>
      </c>
      <c r="O1017" s="3">
        <f t="shared" ca="1" si="269"/>
        <v>153836.34</v>
      </c>
      <c r="P1017" s="2">
        <f t="shared" ca="1" si="270"/>
        <v>0.48139144965359265</v>
      </c>
      <c r="Q1017" t="str">
        <f t="shared" ca="1" si="271"/>
        <v>Late</v>
      </c>
    </row>
    <row r="1018" spans="1:17" x14ac:dyDescent="0.3">
      <c r="A1018" t="str">
        <f t="shared" si="255"/>
        <v>S01017</v>
      </c>
      <c r="B1018" t="str">
        <f t="shared" ca="1" si="256"/>
        <v>Alpha Traders</v>
      </c>
      <c r="C1018" t="str">
        <f t="shared" ca="1" si="257"/>
        <v>Canada</v>
      </c>
      <c r="D1018" t="str">
        <f t="shared" ca="1" si="258"/>
        <v>Sauces</v>
      </c>
      <c r="E1018">
        <f t="shared" ca="1" si="259"/>
        <v>201</v>
      </c>
      <c r="F1018" s="3">
        <f t="shared" ca="1" si="260"/>
        <v>339</v>
      </c>
      <c r="G1018">
        <f t="shared" ca="1" si="261"/>
        <v>68139</v>
      </c>
      <c r="H1018">
        <f t="shared" ca="1" si="262"/>
        <v>41564.79</v>
      </c>
      <c r="I1018">
        <f t="shared" ca="1" si="263"/>
        <v>3769</v>
      </c>
      <c r="J1018">
        <f t="shared" ca="1" si="264"/>
        <v>3070</v>
      </c>
      <c r="K1018" s="1">
        <f t="shared" ca="1" si="265"/>
        <v>45811</v>
      </c>
      <c r="L1018" s="1">
        <f t="shared" ca="1" si="266"/>
        <v>45818</v>
      </c>
      <c r="M1018" s="1">
        <f t="shared" ca="1" si="267"/>
        <v>45824</v>
      </c>
      <c r="N1018">
        <f t="shared" ca="1" si="268"/>
        <v>48403.79</v>
      </c>
      <c r="O1018" s="3">
        <f t="shared" ca="1" si="269"/>
        <v>19735.21</v>
      </c>
      <c r="P1018" s="2">
        <f t="shared" ca="1" si="270"/>
        <v>0.28963163533365621</v>
      </c>
      <c r="Q1018" t="str">
        <f t="shared" ca="1" si="271"/>
        <v>Late</v>
      </c>
    </row>
    <row r="1019" spans="1:17" x14ac:dyDescent="0.3">
      <c r="A1019" t="str">
        <f t="shared" si="255"/>
        <v>S01018</v>
      </c>
      <c r="B1019" t="str">
        <f t="shared" ca="1" si="256"/>
        <v>Beta Imports</v>
      </c>
      <c r="C1019" t="str">
        <f t="shared" ca="1" si="257"/>
        <v>Canada</v>
      </c>
      <c r="D1019" t="str">
        <f t="shared" ca="1" si="258"/>
        <v>Sauces</v>
      </c>
      <c r="E1019">
        <f t="shared" ca="1" si="259"/>
        <v>446</v>
      </c>
      <c r="F1019" s="3">
        <f t="shared" ca="1" si="260"/>
        <v>794</v>
      </c>
      <c r="G1019">
        <f t="shared" ca="1" si="261"/>
        <v>354124</v>
      </c>
      <c r="H1019">
        <f t="shared" ca="1" si="262"/>
        <v>233721.84</v>
      </c>
      <c r="I1019">
        <f t="shared" ca="1" si="263"/>
        <v>7057</v>
      </c>
      <c r="J1019">
        <f t="shared" ca="1" si="264"/>
        <v>1878</v>
      </c>
      <c r="K1019" s="1">
        <f t="shared" ca="1" si="265"/>
        <v>46080</v>
      </c>
      <c r="L1019" s="1">
        <f t="shared" ca="1" si="266"/>
        <v>46098</v>
      </c>
      <c r="M1019" s="1">
        <f t="shared" ca="1" si="267"/>
        <v>46096</v>
      </c>
      <c r="N1019">
        <f t="shared" ca="1" si="268"/>
        <v>242656.84</v>
      </c>
      <c r="O1019" s="3">
        <f t="shared" ca="1" si="269"/>
        <v>111467.16</v>
      </c>
      <c r="P1019" s="2">
        <f t="shared" ca="1" si="270"/>
        <v>0.31476872507935072</v>
      </c>
      <c r="Q1019" t="str">
        <f t="shared" ca="1" si="271"/>
        <v>On Time</v>
      </c>
    </row>
    <row r="1020" spans="1:17" x14ac:dyDescent="0.3">
      <c r="A1020" t="str">
        <f t="shared" si="255"/>
        <v>S01019</v>
      </c>
      <c r="B1020" t="str">
        <f t="shared" ca="1" si="256"/>
        <v>Oceanic Exports</v>
      </c>
      <c r="C1020" t="str">
        <f t="shared" ca="1" si="257"/>
        <v>Australia</v>
      </c>
      <c r="D1020" t="str">
        <f t="shared" ca="1" si="258"/>
        <v>Tea</v>
      </c>
      <c r="E1020">
        <f t="shared" ca="1" si="259"/>
        <v>381</v>
      </c>
      <c r="F1020" s="3">
        <f t="shared" ca="1" si="260"/>
        <v>215</v>
      </c>
      <c r="G1020">
        <f t="shared" ca="1" si="261"/>
        <v>81915</v>
      </c>
      <c r="H1020">
        <f t="shared" ca="1" si="262"/>
        <v>47510.7</v>
      </c>
      <c r="I1020">
        <f t="shared" ca="1" si="263"/>
        <v>4935</v>
      </c>
      <c r="J1020">
        <f t="shared" ca="1" si="264"/>
        <v>1520</v>
      </c>
      <c r="K1020" s="1">
        <f t="shared" ca="1" si="265"/>
        <v>46061</v>
      </c>
      <c r="L1020" s="1">
        <f t="shared" ca="1" si="266"/>
        <v>46068</v>
      </c>
      <c r="M1020" s="1">
        <f t="shared" ca="1" si="267"/>
        <v>46065</v>
      </c>
      <c r="N1020">
        <f t="shared" ca="1" si="268"/>
        <v>53965.7</v>
      </c>
      <c r="O1020" s="3">
        <f t="shared" ca="1" si="269"/>
        <v>27949.300000000003</v>
      </c>
      <c r="P1020" s="2">
        <f t="shared" ca="1" si="270"/>
        <v>0.34119880363791738</v>
      </c>
      <c r="Q1020" t="str">
        <f t="shared" ca="1" si="271"/>
        <v>On Time</v>
      </c>
    </row>
    <row r="1021" spans="1:17" x14ac:dyDescent="0.3">
      <c r="A1021" t="str">
        <f t="shared" si="255"/>
        <v>S01020</v>
      </c>
      <c r="B1021" t="str">
        <f t="shared" ca="1" si="256"/>
        <v>FreshMart Ltd</v>
      </c>
      <c r="C1021" t="str">
        <f t="shared" ca="1" si="257"/>
        <v>Australia</v>
      </c>
      <c r="D1021" t="str">
        <f t="shared" ca="1" si="258"/>
        <v>Sauces</v>
      </c>
      <c r="E1021">
        <f t="shared" ca="1" si="259"/>
        <v>408</v>
      </c>
      <c r="F1021" s="3">
        <f t="shared" ca="1" si="260"/>
        <v>690</v>
      </c>
      <c r="G1021">
        <f t="shared" ca="1" si="261"/>
        <v>281520</v>
      </c>
      <c r="H1021">
        <f t="shared" ca="1" si="262"/>
        <v>194248.8</v>
      </c>
      <c r="I1021">
        <f t="shared" ca="1" si="263"/>
        <v>5494</v>
      </c>
      <c r="J1021">
        <f t="shared" ca="1" si="264"/>
        <v>2712</v>
      </c>
      <c r="K1021" s="1">
        <f t="shared" ca="1" si="265"/>
        <v>45963</v>
      </c>
      <c r="L1021" s="1">
        <f t="shared" ca="1" si="266"/>
        <v>45977</v>
      </c>
      <c r="M1021" s="1">
        <f t="shared" ca="1" si="267"/>
        <v>45981</v>
      </c>
      <c r="N1021">
        <f t="shared" ca="1" si="268"/>
        <v>202454.8</v>
      </c>
      <c r="O1021" s="3">
        <f t="shared" ca="1" si="269"/>
        <v>79065.200000000012</v>
      </c>
      <c r="P1021" s="2">
        <f t="shared" ca="1" si="270"/>
        <v>0.28085109406081277</v>
      </c>
      <c r="Q1021" t="str">
        <f t="shared" ca="1" si="271"/>
        <v>Late</v>
      </c>
    </row>
    <row r="1022" spans="1:17" x14ac:dyDescent="0.3">
      <c r="A1022" t="str">
        <f t="shared" si="255"/>
        <v>S01021</v>
      </c>
      <c r="B1022" t="str">
        <f t="shared" ca="1" si="256"/>
        <v>Prime Wholesale</v>
      </c>
      <c r="C1022" t="str">
        <f t="shared" ca="1" si="257"/>
        <v>Australia</v>
      </c>
      <c r="D1022" t="str">
        <f t="shared" ca="1" si="258"/>
        <v>Rice</v>
      </c>
      <c r="E1022">
        <f t="shared" ca="1" si="259"/>
        <v>261</v>
      </c>
      <c r="F1022" s="3">
        <f t="shared" ca="1" si="260"/>
        <v>645</v>
      </c>
      <c r="G1022">
        <f t="shared" ca="1" si="261"/>
        <v>168345</v>
      </c>
      <c r="H1022">
        <f t="shared" ca="1" si="262"/>
        <v>117841.5</v>
      </c>
      <c r="I1022">
        <f t="shared" ca="1" si="263"/>
        <v>9421</v>
      </c>
      <c r="J1022">
        <f t="shared" ca="1" si="264"/>
        <v>2256</v>
      </c>
      <c r="K1022" s="1">
        <f t="shared" ca="1" si="265"/>
        <v>46068</v>
      </c>
      <c r="L1022" s="1">
        <f t="shared" ca="1" si="266"/>
        <v>46075</v>
      </c>
      <c r="M1022" s="1">
        <f t="shared" ca="1" si="267"/>
        <v>46078</v>
      </c>
      <c r="N1022">
        <f t="shared" ca="1" si="268"/>
        <v>129518.5</v>
      </c>
      <c r="O1022" s="3">
        <f t="shared" ca="1" si="269"/>
        <v>38826.5</v>
      </c>
      <c r="P1022" s="2">
        <f t="shared" ca="1" si="270"/>
        <v>0.23063649054025959</v>
      </c>
      <c r="Q1022" t="str">
        <f t="shared" ca="1" si="271"/>
        <v>Late</v>
      </c>
    </row>
    <row r="1023" spans="1:17" x14ac:dyDescent="0.3">
      <c r="A1023" t="str">
        <f t="shared" si="255"/>
        <v>S01022</v>
      </c>
      <c r="B1023" t="str">
        <f t="shared" ca="1" si="256"/>
        <v>Beta Imports</v>
      </c>
      <c r="C1023" t="str">
        <f t="shared" ca="1" si="257"/>
        <v>Australia</v>
      </c>
      <c r="D1023" t="str">
        <f t="shared" ca="1" si="258"/>
        <v>Tea</v>
      </c>
      <c r="E1023">
        <f t="shared" ca="1" si="259"/>
        <v>251</v>
      </c>
      <c r="F1023" s="3">
        <f t="shared" ca="1" si="260"/>
        <v>503</v>
      </c>
      <c r="G1023">
        <f t="shared" ca="1" si="261"/>
        <v>126253</v>
      </c>
      <c r="H1023">
        <f t="shared" ca="1" si="262"/>
        <v>84589.51</v>
      </c>
      <c r="I1023">
        <f t="shared" ca="1" si="263"/>
        <v>9741</v>
      </c>
      <c r="J1023">
        <f t="shared" ca="1" si="264"/>
        <v>3128</v>
      </c>
      <c r="K1023" s="1">
        <f t="shared" ca="1" si="265"/>
        <v>45776</v>
      </c>
      <c r="L1023" s="1">
        <f t="shared" ca="1" si="266"/>
        <v>45796</v>
      </c>
      <c r="M1023" s="1">
        <f t="shared" ca="1" si="267"/>
        <v>45798</v>
      </c>
      <c r="N1023">
        <f t="shared" ca="1" si="268"/>
        <v>97458.51</v>
      </c>
      <c r="O1023" s="3">
        <f t="shared" ca="1" si="269"/>
        <v>28794.490000000005</v>
      </c>
      <c r="P1023" s="2">
        <f t="shared" ca="1" si="270"/>
        <v>0.22806974883765144</v>
      </c>
      <c r="Q1023" t="str">
        <f t="shared" ca="1" si="271"/>
        <v>Late</v>
      </c>
    </row>
    <row r="1024" spans="1:17" x14ac:dyDescent="0.3">
      <c r="A1024" t="str">
        <f t="shared" si="255"/>
        <v>S01023</v>
      </c>
      <c r="B1024" t="str">
        <f t="shared" ca="1" si="256"/>
        <v>Oceanic Exports</v>
      </c>
      <c r="C1024" t="str">
        <f t="shared" ca="1" si="257"/>
        <v>UAE</v>
      </c>
      <c r="D1024" t="str">
        <f t="shared" ca="1" si="258"/>
        <v>Rice</v>
      </c>
      <c r="E1024">
        <f t="shared" ca="1" si="259"/>
        <v>76</v>
      </c>
      <c r="F1024" s="3">
        <f t="shared" ca="1" si="260"/>
        <v>205</v>
      </c>
      <c r="G1024">
        <f t="shared" ca="1" si="261"/>
        <v>15580</v>
      </c>
      <c r="H1024">
        <f t="shared" ca="1" si="262"/>
        <v>7166.8</v>
      </c>
      <c r="I1024">
        <f t="shared" ca="1" si="263"/>
        <v>1509</v>
      </c>
      <c r="J1024">
        <f t="shared" ca="1" si="264"/>
        <v>3039</v>
      </c>
      <c r="K1024" s="1">
        <f t="shared" ca="1" si="265"/>
        <v>46097</v>
      </c>
      <c r="L1024" s="1">
        <f t="shared" ca="1" si="266"/>
        <v>46110</v>
      </c>
      <c r="M1024" s="1">
        <f t="shared" ca="1" si="267"/>
        <v>46112</v>
      </c>
      <c r="N1024">
        <f t="shared" ca="1" si="268"/>
        <v>11714.8</v>
      </c>
      <c r="O1024" s="3">
        <f t="shared" ca="1" si="269"/>
        <v>3865.2000000000007</v>
      </c>
      <c r="P1024" s="2">
        <f t="shared" ca="1" si="270"/>
        <v>0.24808729139922983</v>
      </c>
      <c r="Q1024" t="str">
        <f t="shared" ca="1" si="271"/>
        <v>Late</v>
      </c>
    </row>
    <row r="1025" spans="1:17" x14ac:dyDescent="0.3">
      <c r="A1025" t="str">
        <f t="shared" si="255"/>
        <v>S01024</v>
      </c>
      <c r="B1025" t="str">
        <f t="shared" ca="1" si="256"/>
        <v>Prime Wholesale</v>
      </c>
      <c r="C1025" t="str">
        <f t="shared" ca="1" si="257"/>
        <v>Australia</v>
      </c>
      <c r="D1025" t="str">
        <f t="shared" ca="1" si="258"/>
        <v>Spices</v>
      </c>
      <c r="E1025">
        <f t="shared" ca="1" si="259"/>
        <v>395</v>
      </c>
      <c r="F1025" s="3">
        <f t="shared" ca="1" si="260"/>
        <v>452</v>
      </c>
      <c r="G1025">
        <f t="shared" ca="1" si="261"/>
        <v>178540</v>
      </c>
      <c r="H1025">
        <f t="shared" ca="1" si="262"/>
        <v>99982.399999999994</v>
      </c>
      <c r="I1025">
        <f t="shared" ca="1" si="263"/>
        <v>8633</v>
      </c>
      <c r="J1025">
        <f t="shared" ca="1" si="264"/>
        <v>3836</v>
      </c>
      <c r="K1025" s="1">
        <f t="shared" ca="1" si="265"/>
        <v>45841</v>
      </c>
      <c r="L1025" s="1">
        <f t="shared" ca="1" si="266"/>
        <v>45850</v>
      </c>
      <c r="M1025" s="1">
        <f t="shared" ca="1" si="267"/>
        <v>45847</v>
      </c>
      <c r="N1025">
        <f t="shared" ca="1" si="268"/>
        <v>112451.4</v>
      </c>
      <c r="O1025" s="3">
        <f t="shared" ca="1" si="269"/>
        <v>66088.600000000006</v>
      </c>
      <c r="P1025" s="2">
        <f t="shared" ca="1" si="270"/>
        <v>0.37016130839027672</v>
      </c>
      <c r="Q1025" t="str">
        <f t="shared" ca="1" si="271"/>
        <v>On Time</v>
      </c>
    </row>
    <row r="1026" spans="1:17" x14ac:dyDescent="0.3">
      <c r="A1026" t="str">
        <f t="shared" si="255"/>
        <v>S01025</v>
      </c>
      <c r="B1026" t="str">
        <f t="shared" ca="1" si="256"/>
        <v>Beta Imports</v>
      </c>
      <c r="C1026" t="str">
        <f t="shared" ca="1" si="257"/>
        <v>Singapore</v>
      </c>
      <c r="D1026" t="str">
        <f t="shared" ca="1" si="258"/>
        <v>Spices</v>
      </c>
      <c r="E1026">
        <f t="shared" ca="1" si="259"/>
        <v>107</v>
      </c>
      <c r="F1026" s="3">
        <f t="shared" ca="1" si="260"/>
        <v>699</v>
      </c>
      <c r="G1026">
        <f t="shared" ca="1" si="261"/>
        <v>74793</v>
      </c>
      <c r="H1026">
        <f t="shared" ca="1" si="262"/>
        <v>46371.66</v>
      </c>
      <c r="I1026">
        <f t="shared" ca="1" si="263"/>
        <v>1757</v>
      </c>
      <c r="J1026">
        <f t="shared" ca="1" si="264"/>
        <v>1061</v>
      </c>
      <c r="K1026" s="1">
        <f t="shared" ca="1" si="265"/>
        <v>45768</v>
      </c>
      <c r="L1026" s="1">
        <f t="shared" ca="1" si="266"/>
        <v>45776</v>
      </c>
      <c r="M1026" s="1">
        <f t="shared" ca="1" si="267"/>
        <v>45779</v>
      </c>
      <c r="N1026">
        <f t="shared" ca="1" si="268"/>
        <v>49189.66</v>
      </c>
      <c r="O1026" s="3">
        <f t="shared" ca="1" si="269"/>
        <v>25603.339999999997</v>
      </c>
      <c r="P1026" s="2">
        <f t="shared" ca="1" si="270"/>
        <v>0.34232267725589288</v>
      </c>
      <c r="Q1026" t="str">
        <f t="shared" ca="1" si="271"/>
        <v>Late</v>
      </c>
    </row>
    <row r="1027" spans="1:17" x14ac:dyDescent="0.3">
      <c r="A1027" t="str">
        <f t="shared" ref="A1027:A1090" si="272">"S"&amp;TEXT(ROW()-1,"00000")</f>
        <v>S01026</v>
      </c>
      <c r="B1027" t="str">
        <f t="shared" ref="B1027:B1090" ca="1" si="273">CHOOSE(RANDBETWEEN(1,6),"Alpha Traders","Beta Imports","Global Foods","FreshMart Ltd","Oceanic Exports","Prime Wholesale")</f>
        <v>Beta Imports</v>
      </c>
      <c r="C1027" t="str">
        <f t="shared" ref="C1027:C1090" ca="1" si="274">CHOOSE(RANDBETWEEN(1,5),"UK","UAE","Canada","Australia","Singapore")</f>
        <v>Australia</v>
      </c>
      <c r="D1027" t="str">
        <f t="shared" ref="D1027:D1090" ca="1" si="275">CHOOSE(RANDBETWEEN(1,5),"Pickles","Spices","Tea","Rice","Sauces")</f>
        <v>Rice</v>
      </c>
      <c r="E1027">
        <f t="shared" ref="E1027:E1090" ca="1" si="276">RANDBETWEEN(50,500)</f>
        <v>289</v>
      </c>
      <c r="F1027" s="3">
        <f t="shared" ref="F1027:F1090" ca="1" si="277">RANDBETWEEN(100,800)</f>
        <v>569</v>
      </c>
      <c r="G1027">
        <f t="shared" ref="G1027:G1090" ca="1" si="278">E1027*F1027</f>
        <v>164441</v>
      </c>
      <c r="H1027">
        <f t="shared" ref="H1027:H1090" ca="1" si="279">ROUND(G1027*RANDBETWEEN(45,75)/100,2)</f>
        <v>115108.7</v>
      </c>
      <c r="I1027">
        <f t="shared" ref="I1027:I1090" ca="1" si="280">RANDBETWEEN(1500,12000)</f>
        <v>8531</v>
      </c>
      <c r="J1027">
        <f t="shared" ref="J1027:J1090" ca="1" si="281">RANDBETWEEN(500,4000)</f>
        <v>1003</v>
      </c>
      <c r="K1027" s="1">
        <f t="shared" ref="K1027:K1090" ca="1" si="282">DATE(2025,1,1)+RANDBETWEEN(0,729)</f>
        <v>45705</v>
      </c>
      <c r="L1027" s="1">
        <f t="shared" ref="L1027:L1090" ca="1" si="283">K1027+RANDBETWEEN(7,20)</f>
        <v>45715</v>
      </c>
      <c r="M1027" s="1">
        <f t="shared" ref="M1027:M1090" ca="1" si="284">L1027+RANDBETWEEN(-3,6)</f>
        <v>45717</v>
      </c>
      <c r="N1027">
        <f t="shared" ref="N1027:N1090" ca="1" si="285">H1027+I1027+J1027</f>
        <v>124642.7</v>
      </c>
      <c r="O1027" s="3">
        <f t="shared" ref="O1027:O1090" ca="1" si="286">G1027-N1027</f>
        <v>39798.300000000003</v>
      </c>
      <c r="P1027" s="2">
        <f t="shared" ref="P1027:P1090" ca="1" si="287">IFERROR(O1027/G1027,0)</f>
        <v>0.24202175856386182</v>
      </c>
      <c r="Q1027" t="str">
        <f t="shared" ref="Q1027:Q1090" ca="1" si="288">IF(M1027&lt;=L1027,"On Time","Late")</f>
        <v>Late</v>
      </c>
    </row>
    <row r="1028" spans="1:17" x14ac:dyDescent="0.3">
      <c r="A1028" t="str">
        <f t="shared" si="272"/>
        <v>S01027</v>
      </c>
      <c r="B1028" t="str">
        <f t="shared" ca="1" si="273"/>
        <v>FreshMart Ltd</v>
      </c>
      <c r="C1028" t="str">
        <f t="shared" ca="1" si="274"/>
        <v>Singapore</v>
      </c>
      <c r="D1028" t="str">
        <f t="shared" ca="1" si="275"/>
        <v>Pickles</v>
      </c>
      <c r="E1028">
        <f t="shared" ca="1" si="276"/>
        <v>82</v>
      </c>
      <c r="F1028" s="3">
        <f t="shared" ca="1" si="277"/>
        <v>294</v>
      </c>
      <c r="G1028">
        <f t="shared" ca="1" si="278"/>
        <v>24108</v>
      </c>
      <c r="H1028">
        <f t="shared" ca="1" si="279"/>
        <v>14705.88</v>
      </c>
      <c r="I1028">
        <f t="shared" ca="1" si="280"/>
        <v>8493</v>
      </c>
      <c r="J1028">
        <f t="shared" ca="1" si="281"/>
        <v>3058</v>
      </c>
      <c r="K1028" s="1">
        <f t="shared" ca="1" si="282"/>
        <v>46216</v>
      </c>
      <c r="L1028" s="1">
        <f t="shared" ca="1" si="283"/>
        <v>46233</v>
      </c>
      <c r="M1028" s="1">
        <f t="shared" ca="1" si="284"/>
        <v>46234</v>
      </c>
      <c r="N1028">
        <f t="shared" ca="1" si="285"/>
        <v>26256.879999999997</v>
      </c>
      <c r="O1028" s="3">
        <f t="shared" ca="1" si="286"/>
        <v>-2148.8799999999974</v>
      </c>
      <c r="P1028" s="2">
        <f t="shared" ca="1" si="287"/>
        <v>-8.9135556661688958E-2</v>
      </c>
      <c r="Q1028" t="str">
        <f t="shared" ca="1" si="288"/>
        <v>Late</v>
      </c>
    </row>
    <row r="1029" spans="1:17" x14ac:dyDescent="0.3">
      <c r="A1029" t="str">
        <f t="shared" si="272"/>
        <v>S01028</v>
      </c>
      <c r="B1029" t="str">
        <f t="shared" ca="1" si="273"/>
        <v>Beta Imports</v>
      </c>
      <c r="C1029" t="str">
        <f t="shared" ca="1" si="274"/>
        <v>Australia</v>
      </c>
      <c r="D1029" t="str">
        <f t="shared" ca="1" si="275"/>
        <v>Rice</v>
      </c>
      <c r="E1029">
        <f t="shared" ca="1" si="276"/>
        <v>270</v>
      </c>
      <c r="F1029" s="3">
        <f t="shared" ca="1" si="277"/>
        <v>266</v>
      </c>
      <c r="G1029">
        <f t="shared" ca="1" si="278"/>
        <v>71820</v>
      </c>
      <c r="H1029">
        <f t="shared" ca="1" si="279"/>
        <v>33037.199999999997</v>
      </c>
      <c r="I1029">
        <f t="shared" ca="1" si="280"/>
        <v>8310</v>
      </c>
      <c r="J1029">
        <f t="shared" ca="1" si="281"/>
        <v>2484</v>
      </c>
      <c r="K1029" s="1">
        <f t="shared" ca="1" si="282"/>
        <v>46217</v>
      </c>
      <c r="L1029" s="1">
        <f t="shared" ca="1" si="283"/>
        <v>46227</v>
      </c>
      <c r="M1029" s="1">
        <f t="shared" ca="1" si="284"/>
        <v>46225</v>
      </c>
      <c r="N1029">
        <f t="shared" ca="1" si="285"/>
        <v>43831.199999999997</v>
      </c>
      <c r="O1029" s="3">
        <f t="shared" ca="1" si="286"/>
        <v>27988.800000000003</v>
      </c>
      <c r="P1029" s="2">
        <f t="shared" ca="1" si="287"/>
        <v>0.38970760233918134</v>
      </c>
      <c r="Q1029" t="str">
        <f t="shared" ca="1" si="288"/>
        <v>On Time</v>
      </c>
    </row>
    <row r="1030" spans="1:17" x14ac:dyDescent="0.3">
      <c r="A1030" t="str">
        <f t="shared" si="272"/>
        <v>S01029</v>
      </c>
      <c r="B1030" t="str">
        <f t="shared" ca="1" si="273"/>
        <v>FreshMart Ltd</v>
      </c>
      <c r="C1030" t="str">
        <f t="shared" ca="1" si="274"/>
        <v>UAE</v>
      </c>
      <c r="D1030" t="str">
        <f t="shared" ca="1" si="275"/>
        <v>Rice</v>
      </c>
      <c r="E1030">
        <f t="shared" ca="1" si="276"/>
        <v>170</v>
      </c>
      <c r="F1030" s="3">
        <f t="shared" ca="1" si="277"/>
        <v>608</v>
      </c>
      <c r="G1030">
        <f t="shared" ca="1" si="278"/>
        <v>103360</v>
      </c>
      <c r="H1030">
        <f t="shared" ca="1" si="279"/>
        <v>46512</v>
      </c>
      <c r="I1030">
        <f t="shared" ca="1" si="280"/>
        <v>9098</v>
      </c>
      <c r="J1030">
        <f t="shared" ca="1" si="281"/>
        <v>1141</v>
      </c>
      <c r="K1030" s="1">
        <f t="shared" ca="1" si="282"/>
        <v>46173</v>
      </c>
      <c r="L1030" s="1">
        <f t="shared" ca="1" si="283"/>
        <v>46185</v>
      </c>
      <c r="M1030" s="1">
        <f t="shared" ca="1" si="284"/>
        <v>46182</v>
      </c>
      <c r="N1030">
        <f t="shared" ca="1" si="285"/>
        <v>56751</v>
      </c>
      <c r="O1030" s="3">
        <f t="shared" ca="1" si="286"/>
        <v>46609</v>
      </c>
      <c r="P1030" s="2">
        <f t="shared" ca="1" si="287"/>
        <v>0.45093846749226008</v>
      </c>
      <c r="Q1030" t="str">
        <f t="shared" ca="1" si="288"/>
        <v>On Time</v>
      </c>
    </row>
    <row r="1031" spans="1:17" x14ac:dyDescent="0.3">
      <c r="A1031" t="str">
        <f t="shared" si="272"/>
        <v>S01030</v>
      </c>
      <c r="B1031" t="str">
        <f t="shared" ca="1" si="273"/>
        <v>Prime Wholesale</v>
      </c>
      <c r="C1031" t="str">
        <f t="shared" ca="1" si="274"/>
        <v>Canada</v>
      </c>
      <c r="D1031" t="str">
        <f t="shared" ca="1" si="275"/>
        <v>Rice</v>
      </c>
      <c r="E1031">
        <f t="shared" ca="1" si="276"/>
        <v>87</v>
      </c>
      <c r="F1031" s="3">
        <f t="shared" ca="1" si="277"/>
        <v>520</v>
      </c>
      <c r="G1031">
        <f t="shared" ca="1" si="278"/>
        <v>45240</v>
      </c>
      <c r="H1031">
        <f t="shared" ca="1" si="279"/>
        <v>32572.799999999999</v>
      </c>
      <c r="I1031">
        <f t="shared" ca="1" si="280"/>
        <v>10197</v>
      </c>
      <c r="J1031">
        <f t="shared" ca="1" si="281"/>
        <v>3708</v>
      </c>
      <c r="K1031" s="1">
        <f t="shared" ca="1" si="282"/>
        <v>46231</v>
      </c>
      <c r="L1031" s="1">
        <f t="shared" ca="1" si="283"/>
        <v>46250</v>
      </c>
      <c r="M1031" s="1">
        <f t="shared" ca="1" si="284"/>
        <v>46249</v>
      </c>
      <c r="N1031">
        <f t="shared" ca="1" si="285"/>
        <v>46477.8</v>
      </c>
      <c r="O1031" s="3">
        <f t="shared" ca="1" si="286"/>
        <v>-1237.8000000000029</v>
      </c>
      <c r="P1031" s="2">
        <f t="shared" ca="1" si="287"/>
        <v>-2.7360742705570356E-2</v>
      </c>
      <c r="Q1031" t="str">
        <f t="shared" ca="1" si="288"/>
        <v>On Time</v>
      </c>
    </row>
    <row r="1032" spans="1:17" x14ac:dyDescent="0.3">
      <c r="A1032" t="str">
        <f t="shared" si="272"/>
        <v>S01031</v>
      </c>
      <c r="B1032" t="str">
        <f t="shared" ca="1" si="273"/>
        <v>Oceanic Exports</v>
      </c>
      <c r="C1032" t="str">
        <f t="shared" ca="1" si="274"/>
        <v>Singapore</v>
      </c>
      <c r="D1032" t="str">
        <f t="shared" ca="1" si="275"/>
        <v>Spices</v>
      </c>
      <c r="E1032">
        <f t="shared" ca="1" si="276"/>
        <v>269</v>
      </c>
      <c r="F1032" s="3">
        <f t="shared" ca="1" si="277"/>
        <v>473</v>
      </c>
      <c r="G1032">
        <f t="shared" ca="1" si="278"/>
        <v>127237</v>
      </c>
      <c r="H1032">
        <f t="shared" ca="1" si="279"/>
        <v>95427.75</v>
      </c>
      <c r="I1032">
        <f t="shared" ca="1" si="280"/>
        <v>11896</v>
      </c>
      <c r="J1032">
        <f t="shared" ca="1" si="281"/>
        <v>3722</v>
      </c>
      <c r="K1032" s="1">
        <f t="shared" ca="1" si="282"/>
        <v>46173</v>
      </c>
      <c r="L1032" s="1">
        <f t="shared" ca="1" si="283"/>
        <v>46191</v>
      </c>
      <c r="M1032" s="1">
        <f t="shared" ca="1" si="284"/>
        <v>46189</v>
      </c>
      <c r="N1032">
        <f t="shared" ca="1" si="285"/>
        <v>111045.75</v>
      </c>
      <c r="O1032" s="3">
        <f t="shared" ca="1" si="286"/>
        <v>16191.25</v>
      </c>
      <c r="P1032" s="2">
        <f t="shared" ca="1" si="287"/>
        <v>0.12725268593255107</v>
      </c>
      <c r="Q1032" t="str">
        <f t="shared" ca="1" si="288"/>
        <v>On Time</v>
      </c>
    </row>
    <row r="1033" spans="1:17" x14ac:dyDescent="0.3">
      <c r="A1033" t="str">
        <f t="shared" si="272"/>
        <v>S01032</v>
      </c>
      <c r="B1033" t="str">
        <f t="shared" ca="1" si="273"/>
        <v>Alpha Traders</v>
      </c>
      <c r="C1033" t="str">
        <f t="shared" ca="1" si="274"/>
        <v>UAE</v>
      </c>
      <c r="D1033" t="str">
        <f t="shared" ca="1" si="275"/>
        <v>Tea</v>
      </c>
      <c r="E1033">
        <f t="shared" ca="1" si="276"/>
        <v>410</v>
      </c>
      <c r="F1033" s="3">
        <f t="shared" ca="1" si="277"/>
        <v>210</v>
      </c>
      <c r="G1033">
        <f t="shared" ca="1" si="278"/>
        <v>86100</v>
      </c>
      <c r="H1033">
        <f t="shared" ca="1" si="279"/>
        <v>47355</v>
      </c>
      <c r="I1033">
        <f t="shared" ca="1" si="280"/>
        <v>8913</v>
      </c>
      <c r="J1033">
        <f t="shared" ca="1" si="281"/>
        <v>3622</v>
      </c>
      <c r="K1033" s="1">
        <f t="shared" ca="1" si="282"/>
        <v>45742</v>
      </c>
      <c r="L1033" s="1">
        <f t="shared" ca="1" si="283"/>
        <v>45754</v>
      </c>
      <c r="M1033" s="1">
        <f t="shared" ca="1" si="284"/>
        <v>45757</v>
      </c>
      <c r="N1033">
        <f t="shared" ca="1" si="285"/>
        <v>59890</v>
      </c>
      <c r="O1033" s="3">
        <f t="shared" ca="1" si="286"/>
        <v>26210</v>
      </c>
      <c r="P1033" s="2">
        <f t="shared" ca="1" si="287"/>
        <v>0.30441347270615565</v>
      </c>
      <c r="Q1033" t="str">
        <f t="shared" ca="1" si="288"/>
        <v>Late</v>
      </c>
    </row>
    <row r="1034" spans="1:17" x14ac:dyDescent="0.3">
      <c r="A1034" t="str">
        <f t="shared" si="272"/>
        <v>S01033</v>
      </c>
      <c r="B1034" t="str">
        <f t="shared" ca="1" si="273"/>
        <v>Oceanic Exports</v>
      </c>
      <c r="C1034" t="str">
        <f t="shared" ca="1" si="274"/>
        <v>Singapore</v>
      </c>
      <c r="D1034" t="str">
        <f t="shared" ca="1" si="275"/>
        <v>Sauces</v>
      </c>
      <c r="E1034">
        <f t="shared" ca="1" si="276"/>
        <v>54</v>
      </c>
      <c r="F1034" s="3">
        <f t="shared" ca="1" si="277"/>
        <v>730</v>
      </c>
      <c r="G1034">
        <f t="shared" ca="1" si="278"/>
        <v>39420</v>
      </c>
      <c r="H1034">
        <f t="shared" ca="1" si="279"/>
        <v>28382.400000000001</v>
      </c>
      <c r="I1034">
        <f t="shared" ca="1" si="280"/>
        <v>11269</v>
      </c>
      <c r="J1034">
        <f t="shared" ca="1" si="281"/>
        <v>1527</v>
      </c>
      <c r="K1034" s="1">
        <f t="shared" ca="1" si="282"/>
        <v>45754</v>
      </c>
      <c r="L1034" s="1">
        <f t="shared" ca="1" si="283"/>
        <v>45769</v>
      </c>
      <c r="M1034" s="1">
        <f t="shared" ca="1" si="284"/>
        <v>45766</v>
      </c>
      <c r="N1034">
        <f t="shared" ca="1" si="285"/>
        <v>41178.400000000001</v>
      </c>
      <c r="O1034" s="3">
        <f t="shared" ca="1" si="286"/>
        <v>-1758.4000000000015</v>
      </c>
      <c r="P1034" s="2">
        <f t="shared" ca="1" si="287"/>
        <v>-4.4606798579401356E-2</v>
      </c>
      <c r="Q1034" t="str">
        <f t="shared" ca="1" si="288"/>
        <v>On Time</v>
      </c>
    </row>
    <row r="1035" spans="1:17" x14ac:dyDescent="0.3">
      <c r="A1035" t="str">
        <f t="shared" si="272"/>
        <v>S01034</v>
      </c>
      <c r="B1035" t="str">
        <f t="shared" ca="1" si="273"/>
        <v>Prime Wholesale</v>
      </c>
      <c r="C1035" t="str">
        <f t="shared" ca="1" si="274"/>
        <v>UK</v>
      </c>
      <c r="D1035" t="str">
        <f t="shared" ca="1" si="275"/>
        <v>Pickles</v>
      </c>
      <c r="E1035">
        <f t="shared" ca="1" si="276"/>
        <v>248</v>
      </c>
      <c r="F1035" s="3">
        <f t="shared" ca="1" si="277"/>
        <v>152</v>
      </c>
      <c r="G1035">
        <f t="shared" ca="1" si="278"/>
        <v>37696</v>
      </c>
      <c r="H1035">
        <f t="shared" ca="1" si="279"/>
        <v>26010.240000000002</v>
      </c>
      <c r="I1035">
        <f t="shared" ca="1" si="280"/>
        <v>9690</v>
      </c>
      <c r="J1035">
        <f t="shared" ca="1" si="281"/>
        <v>2159</v>
      </c>
      <c r="K1035" s="1">
        <f t="shared" ca="1" si="282"/>
        <v>46022</v>
      </c>
      <c r="L1035" s="1">
        <f t="shared" ca="1" si="283"/>
        <v>46029</v>
      </c>
      <c r="M1035" s="1">
        <f t="shared" ca="1" si="284"/>
        <v>46033</v>
      </c>
      <c r="N1035">
        <f t="shared" ca="1" si="285"/>
        <v>37859.240000000005</v>
      </c>
      <c r="O1035" s="3">
        <f t="shared" ca="1" si="286"/>
        <v>-163.24000000000524</v>
      </c>
      <c r="P1035" s="2">
        <f t="shared" ca="1" si="287"/>
        <v>-4.330432937181803E-3</v>
      </c>
      <c r="Q1035" t="str">
        <f t="shared" ca="1" si="288"/>
        <v>Late</v>
      </c>
    </row>
    <row r="1036" spans="1:17" x14ac:dyDescent="0.3">
      <c r="A1036" t="str">
        <f t="shared" si="272"/>
        <v>S01035</v>
      </c>
      <c r="B1036" t="str">
        <f t="shared" ca="1" si="273"/>
        <v>Prime Wholesale</v>
      </c>
      <c r="C1036" t="str">
        <f t="shared" ca="1" si="274"/>
        <v>Singapore</v>
      </c>
      <c r="D1036" t="str">
        <f t="shared" ca="1" si="275"/>
        <v>Pickles</v>
      </c>
      <c r="E1036">
        <f t="shared" ca="1" si="276"/>
        <v>205</v>
      </c>
      <c r="F1036" s="3">
        <f t="shared" ca="1" si="277"/>
        <v>210</v>
      </c>
      <c r="G1036">
        <f t="shared" ca="1" si="278"/>
        <v>43050</v>
      </c>
      <c r="H1036">
        <f t="shared" ca="1" si="279"/>
        <v>19803</v>
      </c>
      <c r="I1036">
        <f t="shared" ca="1" si="280"/>
        <v>11499</v>
      </c>
      <c r="J1036">
        <f t="shared" ca="1" si="281"/>
        <v>3783</v>
      </c>
      <c r="K1036" s="1">
        <f t="shared" ca="1" si="282"/>
        <v>46354</v>
      </c>
      <c r="L1036" s="1">
        <f t="shared" ca="1" si="283"/>
        <v>46366</v>
      </c>
      <c r="M1036" s="1">
        <f t="shared" ca="1" si="284"/>
        <v>46366</v>
      </c>
      <c r="N1036">
        <f t="shared" ca="1" si="285"/>
        <v>35085</v>
      </c>
      <c r="O1036" s="3">
        <f t="shared" ca="1" si="286"/>
        <v>7965</v>
      </c>
      <c r="P1036" s="2">
        <f t="shared" ca="1" si="287"/>
        <v>0.18501742160278745</v>
      </c>
      <c r="Q1036" t="str">
        <f t="shared" ca="1" si="288"/>
        <v>On Time</v>
      </c>
    </row>
    <row r="1037" spans="1:17" x14ac:dyDescent="0.3">
      <c r="A1037" t="str">
        <f t="shared" si="272"/>
        <v>S01036</v>
      </c>
      <c r="B1037" t="str">
        <f t="shared" ca="1" si="273"/>
        <v>Prime Wholesale</v>
      </c>
      <c r="C1037" t="str">
        <f t="shared" ca="1" si="274"/>
        <v>Australia</v>
      </c>
      <c r="D1037" t="str">
        <f t="shared" ca="1" si="275"/>
        <v>Sauces</v>
      </c>
      <c r="E1037">
        <f t="shared" ca="1" si="276"/>
        <v>343</v>
      </c>
      <c r="F1037" s="3">
        <f t="shared" ca="1" si="277"/>
        <v>388</v>
      </c>
      <c r="G1037">
        <f t="shared" ca="1" si="278"/>
        <v>133084</v>
      </c>
      <c r="H1037">
        <f t="shared" ca="1" si="279"/>
        <v>94489.64</v>
      </c>
      <c r="I1037">
        <f t="shared" ca="1" si="280"/>
        <v>3072</v>
      </c>
      <c r="J1037">
        <f t="shared" ca="1" si="281"/>
        <v>806</v>
      </c>
      <c r="K1037" s="1">
        <f t="shared" ca="1" si="282"/>
        <v>46278</v>
      </c>
      <c r="L1037" s="1">
        <f t="shared" ca="1" si="283"/>
        <v>46296</v>
      </c>
      <c r="M1037" s="1">
        <f t="shared" ca="1" si="284"/>
        <v>46298</v>
      </c>
      <c r="N1037">
        <f t="shared" ca="1" si="285"/>
        <v>98367.64</v>
      </c>
      <c r="O1037" s="3">
        <f t="shared" ca="1" si="286"/>
        <v>34716.36</v>
      </c>
      <c r="P1037" s="2">
        <f t="shared" ca="1" si="287"/>
        <v>0.26086050915211445</v>
      </c>
      <c r="Q1037" t="str">
        <f t="shared" ca="1" si="288"/>
        <v>Late</v>
      </c>
    </row>
    <row r="1038" spans="1:17" x14ac:dyDescent="0.3">
      <c r="A1038" t="str">
        <f t="shared" si="272"/>
        <v>S01037</v>
      </c>
      <c r="B1038" t="str">
        <f t="shared" ca="1" si="273"/>
        <v>Oceanic Exports</v>
      </c>
      <c r="C1038" t="str">
        <f t="shared" ca="1" si="274"/>
        <v>Australia</v>
      </c>
      <c r="D1038" t="str">
        <f t="shared" ca="1" si="275"/>
        <v>Sauces</v>
      </c>
      <c r="E1038">
        <f t="shared" ca="1" si="276"/>
        <v>246</v>
      </c>
      <c r="F1038" s="3">
        <f t="shared" ca="1" si="277"/>
        <v>615</v>
      </c>
      <c r="G1038">
        <f t="shared" ca="1" si="278"/>
        <v>151290</v>
      </c>
      <c r="H1038">
        <f t="shared" ca="1" si="279"/>
        <v>93799.8</v>
      </c>
      <c r="I1038">
        <f t="shared" ca="1" si="280"/>
        <v>1998</v>
      </c>
      <c r="J1038">
        <f t="shared" ca="1" si="281"/>
        <v>1160</v>
      </c>
      <c r="K1038" s="1">
        <f t="shared" ca="1" si="282"/>
        <v>46298</v>
      </c>
      <c r="L1038" s="1">
        <f t="shared" ca="1" si="283"/>
        <v>46312</v>
      </c>
      <c r="M1038" s="1">
        <f t="shared" ca="1" si="284"/>
        <v>46309</v>
      </c>
      <c r="N1038">
        <f t="shared" ca="1" si="285"/>
        <v>96957.8</v>
      </c>
      <c r="O1038" s="3">
        <f t="shared" ca="1" si="286"/>
        <v>54332.2</v>
      </c>
      <c r="P1038" s="2">
        <f t="shared" ca="1" si="287"/>
        <v>0.35912618150571746</v>
      </c>
      <c r="Q1038" t="str">
        <f t="shared" ca="1" si="288"/>
        <v>On Time</v>
      </c>
    </row>
    <row r="1039" spans="1:17" x14ac:dyDescent="0.3">
      <c r="A1039" t="str">
        <f t="shared" si="272"/>
        <v>S01038</v>
      </c>
      <c r="B1039" t="str">
        <f t="shared" ca="1" si="273"/>
        <v>Alpha Traders</v>
      </c>
      <c r="C1039" t="str">
        <f t="shared" ca="1" si="274"/>
        <v>Canada</v>
      </c>
      <c r="D1039" t="str">
        <f t="shared" ca="1" si="275"/>
        <v>Pickles</v>
      </c>
      <c r="E1039">
        <f t="shared" ca="1" si="276"/>
        <v>384</v>
      </c>
      <c r="F1039" s="3">
        <f t="shared" ca="1" si="277"/>
        <v>739</v>
      </c>
      <c r="G1039">
        <f t="shared" ca="1" si="278"/>
        <v>283776</v>
      </c>
      <c r="H1039">
        <f t="shared" ca="1" si="279"/>
        <v>178778.88</v>
      </c>
      <c r="I1039">
        <f t="shared" ca="1" si="280"/>
        <v>11650</v>
      </c>
      <c r="J1039">
        <f t="shared" ca="1" si="281"/>
        <v>3438</v>
      </c>
      <c r="K1039" s="1">
        <f t="shared" ca="1" si="282"/>
        <v>46142</v>
      </c>
      <c r="L1039" s="1">
        <f t="shared" ca="1" si="283"/>
        <v>46159</v>
      </c>
      <c r="M1039" s="1">
        <f t="shared" ca="1" si="284"/>
        <v>46158</v>
      </c>
      <c r="N1039">
        <f t="shared" ca="1" si="285"/>
        <v>193866.88</v>
      </c>
      <c r="O1039" s="3">
        <f t="shared" ca="1" si="286"/>
        <v>89909.119999999995</v>
      </c>
      <c r="P1039" s="2">
        <f t="shared" ca="1" si="287"/>
        <v>0.31683130356337391</v>
      </c>
      <c r="Q1039" t="str">
        <f t="shared" ca="1" si="288"/>
        <v>On Time</v>
      </c>
    </row>
    <row r="1040" spans="1:17" x14ac:dyDescent="0.3">
      <c r="A1040" t="str">
        <f t="shared" si="272"/>
        <v>S01039</v>
      </c>
      <c r="B1040" t="str">
        <f t="shared" ca="1" si="273"/>
        <v>Global Foods</v>
      </c>
      <c r="C1040" t="str">
        <f t="shared" ca="1" si="274"/>
        <v>Canada</v>
      </c>
      <c r="D1040" t="str">
        <f t="shared" ca="1" si="275"/>
        <v>Rice</v>
      </c>
      <c r="E1040">
        <f t="shared" ca="1" si="276"/>
        <v>159</v>
      </c>
      <c r="F1040" s="3">
        <f t="shared" ca="1" si="277"/>
        <v>519</v>
      </c>
      <c r="G1040">
        <f t="shared" ca="1" si="278"/>
        <v>82521</v>
      </c>
      <c r="H1040">
        <f t="shared" ca="1" si="279"/>
        <v>37959.660000000003</v>
      </c>
      <c r="I1040">
        <f t="shared" ca="1" si="280"/>
        <v>10802</v>
      </c>
      <c r="J1040">
        <f t="shared" ca="1" si="281"/>
        <v>2788</v>
      </c>
      <c r="K1040" s="1">
        <f t="shared" ca="1" si="282"/>
        <v>45790</v>
      </c>
      <c r="L1040" s="1">
        <f t="shared" ca="1" si="283"/>
        <v>45797</v>
      </c>
      <c r="M1040" s="1">
        <f t="shared" ca="1" si="284"/>
        <v>45794</v>
      </c>
      <c r="N1040">
        <f t="shared" ca="1" si="285"/>
        <v>51549.66</v>
      </c>
      <c r="O1040" s="3">
        <f t="shared" ca="1" si="286"/>
        <v>30971.339999999997</v>
      </c>
      <c r="P1040" s="2">
        <f t="shared" ca="1" si="287"/>
        <v>0.37531464718071761</v>
      </c>
      <c r="Q1040" t="str">
        <f t="shared" ca="1" si="288"/>
        <v>On Time</v>
      </c>
    </row>
    <row r="1041" spans="1:17" x14ac:dyDescent="0.3">
      <c r="A1041" t="str">
        <f t="shared" si="272"/>
        <v>S01040</v>
      </c>
      <c r="B1041" t="str">
        <f t="shared" ca="1" si="273"/>
        <v>Beta Imports</v>
      </c>
      <c r="C1041" t="str">
        <f t="shared" ca="1" si="274"/>
        <v>Canada</v>
      </c>
      <c r="D1041" t="str">
        <f t="shared" ca="1" si="275"/>
        <v>Tea</v>
      </c>
      <c r="E1041">
        <f t="shared" ca="1" si="276"/>
        <v>399</v>
      </c>
      <c r="F1041" s="3">
        <f t="shared" ca="1" si="277"/>
        <v>432</v>
      </c>
      <c r="G1041">
        <f t="shared" ca="1" si="278"/>
        <v>172368</v>
      </c>
      <c r="H1041">
        <f t="shared" ca="1" si="279"/>
        <v>108591.84</v>
      </c>
      <c r="I1041">
        <f t="shared" ca="1" si="280"/>
        <v>8058</v>
      </c>
      <c r="J1041">
        <f t="shared" ca="1" si="281"/>
        <v>3805</v>
      </c>
      <c r="K1041" s="1">
        <f t="shared" ca="1" si="282"/>
        <v>46053</v>
      </c>
      <c r="L1041" s="1">
        <f t="shared" ca="1" si="283"/>
        <v>46063</v>
      </c>
      <c r="M1041" s="1">
        <f t="shared" ca="1" si="284"/>
        <v>46064</v>
      </c>
      <c r="N1041">
        <f t="shared" ca="1" si="285"/>
        <v>120454.84</v>
      </c>
      <c r="O1041" s="3">
        <f t="shared" ca="1" si="286"/>
        <v>51913.16</v>
      </c>
      <c r="P1041" s="2">
        <f t="shared" ca="1" si="287"/>
        <v>0.30117632043070641</v>
      </c>
      <c r="Q1041" t="str">
        <f t="shared" ca="1" si="288"/>
        <v>Late</v>
      </c>
    </row>
    <row r="1042" spans="1:17" x14ac:dyDescent="0.3">
      <c r="A1042" t="str">
        <f t="shared" si="272"/>
        <v>S01041</v>
      </c>
      <c r="B1042" t="str">
        <f t="shared" ca="1" si="273"/>
        <v>Oceanic Exports</v>
      </c>
      <c r="C1042" t="str">
        <f t="shared" ca="1" si="274"/>
        <v>Canada</v>
      </c>
      <c r="D1042" t="str">
        <f t="shared" ca="1" si="275"/>
        <v>Sauces</v>
      </c>
      <c r="E1042">
        <f t="shared" ca="1" si="276"/>
        <v>418</v>
      </c>
      <c r="F1042" s="3">
        <f t="shared" ca="1" si="277"/>
        <v>121</v>
      </c>
      <c r="G1042">
        <f t="shared" ca="1" si="278"/>
        <v>50578</v>
      </c>
      <c r="H1042">
        <f t="shared" ca="1" si="279"/>
        <v>32369.919999999998</v>
      </c>
      <c r="I1042">
        <f t="shared" ca="1" si="280"/>
        <v>10748</v>
      </c>
      <c r="J1042">
        <f t="shared" ca="1" si="281"/>
        <v>795</v>
      </c>
      <c r="K1042" s="1">
        <f t="shared" ca="1" si="282"/>
        <v>46152</v>
      </c>
      <c r="L1042" s="1">
        <f t="shared" ca="1" si="283"/>
        <v>46159</v>
      </c>
      <c r="M1042" s="1">
        <f t="shared" ca="1" si="284"/>
        <v>46159</v>
      </c>
      <c r="N1042">
        <f t="shared" ca="1" si="285"/>
        <v>43912.92</v>
      </c>
      <c r="O1042" s="3">
        <f t="shared" ca="1" si="286"/>
        <v>6665.0800000000017</v>
      </c>
      <c r="P1042" s="2">
        <f t="shared" ca="1" si="287"/>
        <v>0.1317782435050813</v>
      </c>
      <c r="Q1042" t="str">
        <f t="shared" ca="1" si="288"/>
        <v>On Time</v>
      </c>
    </row>
    <row r="1043" spans="1:17" x14ac:dyDescent="0.3">
      <c r="A1043" t="str">
        <f t="shared" si="272"/>
        <v>S01042</v>
      </c>
      <c r="B1043" t="str">
        <f t="shared" ca="1" si="273"/>
        <v>Prime Wholesale</v>
      </c>
      <c r="C1043" t="str">
        <f t="shared" ca="1" si="274"/>
        <v>UK</v>
      </c>
      <c r="D1043" t="str">
        <f t="shared" ca="1" si="275"/>
        <v>Spices</v>
      </c>
      <c r="E1043">
        <f t="shared" ca="1" si="276"/>
        <v>500</v>
      </c>
      <c r="F1043" s="3">
        <f t="shared" ca="1" si="277"/>
        <v>263</v>
      </c>
      <c r="G1043">
        <f t="shared" ca="1" si="278"/>
        <v>131500</v>
      </c>
      <c r="H1043">
        <f t="shared" ca="1" si="279"/>
        <v>89420</v>
      </c>
      <c r="I1043">
        <f t="shared" ca="1" si="280"/>
        <v>7272</v>
      </c>
      <c r="J1043">
        <f t="shared" ca="1" si="281"/>
        <v>3117</v>
      </c>
      <c r="K1043" s="1">
        <f t="shared" ca="1" si="282"/>
        <v>45663</v>
      </c>
      <c r="L1043" s="1">
        <f t="shared" ca="1" si="283"/>
        <v>45673</v>
      </c>
      <c r="M1043" s="1">
        <f t="shared" ca="1" si="284"/>
        <v>45670</v>
      </c>
      <c r="N1043">
        <f t="shared" ca="1" si="285"/>
        <v>99809</v>
      </c>
      <c r="O1043" s="3">
        <f t="shared" ca="1" si="286"/>
        <v>31691</v>
      </c>
      <c r="P1043" s="2">
        <f t="shared" ca="1" si="287"/>
        <v>0.24099619771863118</v>
      </c>
      <c r="Q1043" t="str">
        <f t="shared" ca="1" si="288"/>
        <v>On Time</v>
      </c>
    </row>
    <row r="1044" spans="1:17" x14ac:dyDescent="0.3">
      <c r="A1044" t="str">
        <f t="shared" si="272"/>
        <v>S01043</v>
      </c>
      <c r="B1044" t="str">
        <f t="shared" ca="1" si="273"/>
        <v>Oceanic Exports</v>
      </c>
      <c r="C1044" t="str">
        <f t="shared" ca="1" si="274"/>
        <v>Australia</v>
      </c>
      <c r="D1044" t="str">
        <f t="shared" ca="1" si="275"/>
        <v>Tea</v>
      </c>
      <c r="E1044">
        <f t="shared" ca="1" si="276"/>
        <v>395</v>
      </c>
      <c r="F1044" s="3">
        <f t="shared" ca="1" si="277"/>
        <v>118</v>
      </c>
      <c r="G1044">
        <f t="shared" ca="1" si="278"/>
        <v>46610</v>
      </c>
      <c r="H1044">
        <f t="shared" ca="1" si="279"/>
        <v>24703.3</v>
      </c>
      <c r="I1044">
        <f t="shared" ca="1" si="280"/>
        <v>7365</v>
      </c>
      <c r="J1044">
        <f t="shared" ca="1" si="281"/>
        <v>835</v>
      </c>
      <c r="K1044" s="1">
        <f t="shared" ca="1" si="282"/>
        <v>46296</v>
      </c>
      <c r="L1044" s="1">
        <f t="shared" ca="1" si="283"/>
        <v>46304</v>
      </c>
      <c r="M1044" s="1">
        <f t="shared" ca="1" si="284"/>
        <v>46309</v>
      </c>
      <c r="N1044">
        <f t="shared" ca="1" si="285"/>
        <v>32903.300000000003</v>
      </c>
      <c r="O1044" s="3">
        <f t="shared" ca="1" si="286"/>
        <v>13706.699999999997</v>
      </c>
      <c r="P1044" s="2">
        <f t="shared" ca="1" si="287"/>
        <v>0.29407208753486369</v>
      </c>
      <c r="Q1044" t="str">
        <f t="shared" ca="1" si="288"/>
        <v>Late</v>
      </c>
    </row>
    <row r="1045" spans="1:17" x14ac:dyDescent="0.3">
      <c r="A1045" t="str">
        <f t="shared" si="272"/>
        <v>S01044</v>
      </c>
      <c r="B1045" t="str">
        <f t="shared" ca="1" si="273"/>
        <v>FreshMart Ltd</v>
      </c>
      <c r="C1045" t="str">
        <f t="shared" ca="1" si="274"/>
        <v>UK</v>
      </c>
      <c r="D1045" t="str">
        <f t="shared" ca="1" si="275"/>
        <v>Tea</v>
      </c>
      <c r="E1045">
        <f t="shared" ca="1" si="276"/>
        <v>200</v>
      </c>
      <c r="F1045" s="3">
        <f t="shared" ca="1" si="277"/>
        <v>581</v>
      </c>
      <c r="G1045">
        <f t="shared" ca="1" si="278"/>
        <v>116200</v>
      </c>
      <c r="H1045">
        <f t="shared" ca="1" si="279"/>
        <v>58100</v>
      </c>
      <c r="I1045">
        <f t="shared" ca="1" si="280"/>
        <v>2372</v>
      </c>
      <c r="J1045">
        <f t="shared" ca="1" si="281"/>
        <v>1202</v>
      </c>
      <c r="K1045" s="1">
        <f t="shared" ca="1" si="282"/>
        <v>46347</v>
      </c>
      <c r="L1045" s="1">
        <f t="shared" ca="1" si="283"/>
        <v>46356</v>
      </c>
      <c r="M1045" s="1">
        <f t="shared" ca="1" si="284"/>
        <v>46356</v>
      </c>
      <c r="N1045">
        <f t="shared" ca="1" si="285"/>
        <v>61674</v>
      </c>
      <c r="O1045" s="3">
        <f t="shared" ca="1" si="286"/>
        <v>54526</v>
      </c>
      <c r="P1045" s="2">
        <f t="shared" ca="1" si="287"/>
        <v>0.46924268502581756</v>
      </c>
      <c r="Q1045" t="str">
        <f t="shared" ca="1" si="288"/>
        <v>On Time</v>
      </c>
    </row>
    <row r="1046" spans="1:17" x14ac:dyDescent="0.3">
      <c r="A1046" t="str">
        <f t="shared" si="272"/>
        <v>S01045</v>
      </c>
      <c r="B1046" t="str">
        <f t="shared" ca="1" si="273"/>
        <v>Prime Wholesale</v>
      </c>
      <c r="C1046" t="str">
        <f t="shared" ca="1" si="274"/>
        <v>Singapore</v>
      </c>
      <c r="D1046" t="str">
        <f t="shared" ca="1" si="275"/>
        <v>Rice</v>
      </c>
      <c r="E1046">
        <f t="shared" ca="1" si="276"/>
        <v>390</v>
      </c>
      <c r="F1046" s="3">
        <f t="shared" ca="1" si="277"/>
        <v>731</v>
      </c>
      <c r="G1046">
        <f t="shared" ca="1" si="278"/>
        <v>285090</v>
      </c>
      <c r="H1046">
        <f t="shared" ca="1" si="279"/>
        <v>208115.7</v>
      </c>
      <c r="I1046">
        <f t="shared" ca="1" si="280"/>
        <v>2349</v>
      </c>
      <c r="J1046">
        <f t="shared" ca="1" si="281"/>
        <v>3812</v>
      </c>
      <c r="K1046" s="1">
        <f t="shared" ca="1" si="282"/>
        <v>46361</v>
      </c>
      <c r="L1046" s="1">
        <f t="shared" ca="1" si="283"/>
        <v>46372</v>
      </c>
      <c r="M1046" s="1">
        <f t="shared" ca="1" si="284"/>
        <v>46375</v>
      </c>
      <c r="N1046">
        <f t="shared" ca="1" si="285"/>
        <v>214276.7</v>
      </c>
      <c r="O1046" s="3">
        <f t="shared" ca="1" si="286"/>
        <v>70813.299999999988</v>
      </c>
      <c r="P1046" s="2">
        <f t="shared" ca="1" si="287"/>
        <v>0.24838928057806303</v>
      </c>
      <c r="Q1046" t="str">
        <f t="shared" ca="1" si="288"/>
        <v>Late</v>
      </c>
    </row>
    <row r="1047" spans="1:17" x14ac:dyDescent="0.3">
      <c r="A1047" t="str">
        <f t="shared" si="272"/>
        <v>S01046</v>
      </c>
      <c r="B1047" t="str">
        <f t="shared" ca="1" si="273"/>
        <v>Beta Imports</v>
      </c>
      <c r="C1047" t="str">
        <f t="shared" ca="1" si="274"/>
        <v>UK</v>
      </c>
      <c r="D1047" t="str">
        <f t="shared" ca="1" si="275"/>
        <v>Spices</v>
      </c>
      <c r="E1047">
        <f t="shared" ca="1" si="276"/>
        <v>355</v>
      </c>
      <c r="F1047" s="3">
        <f t="shared" ca="1" si="277"/>
        <v>215</v>
      </c>
      <c r="G1047">
        <f t="shared" ca="1" si="278"/>
        <v>76325</v>
      </c>
      <c r="H1047">
        <f t="shared" ca="1" si="279"/>
        <v>47321.5</v>
      </c>
      <c r="I1047">
        <f t="shared" ca="1" si="280"/>
        <v>4421</v>
      </c>
      <c r="J1047">
        <f t="shared" ca="1" si="281"/>
        <v>3916</v>
      </c>
      <c r="K1047" s="1">
        <f t="shared" ca="1" si="282"/>
        <v>45925</v>
      </c>
      <c r="L1047" s="1">
        <f t="shared" ca="1" si="283"/>
        <v>45941</v>
      </c>
      <c r="M1047" s="1">
        <f t="shared" ca="1" si="284"/>
        <v>45940</v>
      </c>
      <c r="N1047">
        <f t="shared" ca="1" si="285"/>
        <v>55658.5</v>
      </c>
      <c r="O1047" s="3">
        <f t="shared" ca="1" si="286"/>
        <v>20666.5</v>
      </c>
      <c r="P1047" s="2">
        <f t="shared" ca="1" si="287"/>
        <v>0.2707697346871929</v>
      </c>
      <c r="Q1047" t="str">
        <f t="shared" ca="1" si="288"/>
        <v>On Time</v>
      </c>
    </row>
    <row r="1048" spans="1:17" x14ac:dyDescent="0.3">
      <c r="A1048" t="str">
        <f t="shared" si="272"/>
        <v>S01047</v>
      </c>
      <c r="B1048" t="str">
        <f t="shared" ca="1" si="273"/>
        <v>FreshMart Ltd</v>
      </c>
      <c r="C1048" t="str">
        <f t="shared" ca="1" si="274"/>
        <v>Canada</v>
      </c>
      <c r="D1048" t="str">
        <f t="shared" ca="1" si="275"/>
        <v>Rice</v>
      </c>
      <c r="E1048">
        <f t="shared" ca="1" si="276"/>
        <v>147</v>
      </c>
      <c r="F1048" s="3">
        <f t="shared" ca="1" si="277"/>
        <v>717</v>
      </c>
      <c r="G1048">
        <f t="shared" ca="1" si="278"/>
        <v>105399</v>
      </c>
      <c r="H1048">
        <f t="shared" ca="1" si="279"/>
        <v>49537.53</v>
      </c>
      <c r="I1048">
        <f t="shared" ca="1" si="280"/>
        <v>3567</v>
      </c>
      <c r="J1048">
        <f t="shared" ca="1" si="281"/>
        <v>1548</v>
      </c>
      <c r="K1048" s="1">
        <f t="shared" ca="1" si="282"/>
        <v>46269</v>
      </c>
      <c r="L1048" s="1">
        <f t="shared" ca="1" si="283"/>
        <v>46288</v>
      </c>
      <c r="M1048" s="1">
        <f t="shared" ca="1" si="284"/>
        <v>46293</v>
      </c>
      <c r="N1048">
        <f t="shared" ca="1" si="285"/>
        <v>54652.53</v>
      </c>
      <c r="O1048" s="3">
        <f t="shared" ca="1" si="286"/>
        <v>50746.47</v>
      </c>
      <c r="P1048" s="2">
        <f t="shared" ca="1" si="287"/>
        <v>0.48147012780007403</v>
      </c>
      <c r="Q1048" t="str">
        <f t="shared" ca="1" si="288"/>
        <v>Late</v>
      </c>
    </row>
    <row r="1049" spans="1:17" x14ac:dyDescent="0.3">
      <c r="A1049" t="str">
        <f t="shared" si="272"/>
        <v>S01048</v>
      </c>
      <c r="B1049" t="str">
        <f t="shared" ca="1" si="273"/>
        <v>Oceanic Exports</v>
      </c>
      <c r="C1049" t="str">
        <f t="shared" ca="1" si="274"/>
        <v>UAE</v>
      </c>
      <c r="D1049" t="str">
        <f t="shared" ca="1" si="275"/>
        <v>Pickles</v>
      </c>
      <c r="E1049">
        <f t="shared" ca="1" si="276"/>
        <v>223</v>
      </c>
      <c r="F1049" s="3">
        <f t="shared" ca="1" si="277"/>
        <v>729</v>
      </c>
      <c r="G1049">
        <f t="shared" ca="1" si="278"/>
        <v>162567</v>
      </c>
      <c r="H1049">
        <f t="shared" ca="1" si="279"/>
        <v>89411.85</v>
      </c>
      <c r="I1049">
        <f t="shared" ca="1" si="280"/>
        <v>2995</v>
      </c>
      <c r="J1049">
        <f t="shared" ca="1" si="281"/>
        <v>2784</v>
      </c>
      <c r="K1049" s="1">
        <f t="shared" ca="1" si="282"/>
        <v>45900</v>
      </c>
      <c r="L1049" s="1">
        <f t="shared" ca="1" si="283"/>
        <v>45918</v>
      </c>
      <c r="M1049" s="1">
        <f t="shared" ca="1" si="284"/>
        <v>45922</v>
      </c>
      <c r="N1049">
        <f t="shared" ca="1" si="285"/>
        <v>95190.85</v>
      </c>
      <c r="O1049" s="3">
        <f t="shared" ca="1" si="286"/>
        <v>67376.149999999994</v>
      </c>
      <c r="P1049" s="2">
        <f t="shared" ca="1" si="287"/>
        <v>0.41445157996395326</v>
      </c>
      <c r="Q1049" t="str">
        <f t="shared" ca="1" si="288"/>
        <v>Late</v>
      </c>
    </row>
    <row r="1050" spans="1:17" x14ac:dyDescent="0.3">
      <c r="A1050" t="str">
        <f t="shared" si="272"/>
        <v>S01049</v>
      </c>
      <c r="B1050" t="str">
        <f t="shared" ca="1" si="273"/>
        <v>Oceanic Exports</v>
      </c>
      <c r="C1050" t="str">
        <f t="shared" ca="1" si="274"/>
        <v>UAE</v>
      </c>
      <c r="D1050" t="str">
        <f t="shared" ca="1" si="275"/>
        <v>Tea</v>
      </c>
      <c r="E1050">
        <f t="shared" ca="1" si="276"/>
        <v>303</v>
      </c>
      <c r="F1050" s="3">
        <f t="shared" ca="1" si="277"/>
        <v>717</v>
      </c>
      <c r="G1050">
        <f t="shared" ca="1" si="278"/>
        <v>217251</v>
      </c>
      <c r="H1050">
        <f t="shared" ca="1" si="279"/>
        <v>145558.17000000001</v>
      </c>
      <c r="I1050">
        <f t="shared" ca="1" si="280"/>
        <v>4516</v>
      </c>
      <c r="J1050">
        <f t="shared" ca="1" si="281"/>
        <v>765</v>
      </c>
      <c r="K1050" s="1">
        <f t="shared" ca="1" si="282"/>
        <v>45735</v>
      </c>
      <c r="L1050" s="1">
        <f t="shared" ca="1" si="283"/>
        <v>45744</v>
      </c>
      <c r="M1050" s="1">
        <f t="shared" ca="1" si="284"/>
        <v>45745</v>
      </c>
      <c r="N1050">
        <f t="shared" ca="1" si="285"/>
        <v>150839.17000000001</v>
      </c>
      <c r="O1050" s="3">
        <f t="shared" ca="1" si="286"/>
        <v>66411.829999999987</v>
      </c>
      <c r="P1050" s="2">
        <f t="shared" ca="1" si="287"/>
        <v>0.30569171143055723</v>
      </c>
      <c r="Q1050" t="str">
        <f t="shared" ca="1" si="288"/>
        <v>Late</v>
      </c>
    </row>
    <row r="1051" spans="1:17" x14ac:dyDescent="0.3">
      <c r="A1051" t="str">
        <f t="shared" si="272"/>
        <v>S01050</v>
      </c>
      <c r="B1051" t="str">
        <f t="shared" ca="1" si="273"/>
        <v>Alpha Traders</v>
      </c>
      <c r="C1051" t="str">
        <f t="shared" ca="1" si="274"/>
        <v>UAE</v>
      </c>
      <c r="D1051" t="str">
        <f t="shared" ca="1" si="275"/>
        <v>Pickles</v>
      </c>
      <c r="E1051">
        <f t="shared" ca="1" si="276"/>
        <v>74</v>
      </c>
      <c r="F1051" s="3">
        <f t="shared" ca="1" si="277"/>
        <v>548</v>
      </c>
      <c r="G1051">
        <f t="shared" ca="1" si="278"/>
        <v>40552</v>
      </c>
      <c r="H1051">
        <f t="shared" ca="1" si="279"/>
        <v>25547.759999999998</v>
      </c>
      <c r="I1051">
        <f t="shared" ca="1" si="280"/>
        <v>4910</v>
      </c>
      <c r="J1051">
        <f t="shared" ca="1" si="281"/>
        <v>1565</v>
      </c>
      <c r="K1051" s="1">
        <f t="shared" ca="1" si="282"/>
        <v>45668</v>
      </c>
      <c r="L1051" s="1">
        <f t="shared" ca="1" si="283"/>
        <v>45681</v>
      </c>
      <c r="M1051" s="1">
        <f t="shared" ca="1" si="284"/>
        <v>45680</v>
      </c>
      <c r="N1051">
        <f t="shared" ca="1" si="285"/>
        <v>32022.76</v>
      </c>
      <c r="O1051" s="3">
        <f t="shared" ca="1" si="286"/>
        <v>8529.2400000000016</v>
      </c>
      <c r="P1051" s="2">
        <f t="shared" ca="1" si="287"/>
        <v>0.21032846715328471</v>
      </c>
      <c r="Q1051" t="str">
        <f t="shared" ca="1" si="288"/>
        <v>On Time</v>
      </c>
    </row>
    <row r="1052" spans="1:17" x14ac:dyDescent="0.3">
      <c r="A1052" t="str">
        <f t="shared" si="272"/>
        <v>S01051</v>
      </c>
      <c r="B1052" t="str">
        <f t="shared" ca="1" si="273"/>
        <v>Oceanic Exports</v>
      </c>
      <c r="C1052" t="str">
        <f t="shared" ca="1" si="274"/>
        <v>Australia</v>
      </c>
      <c r="D1052" t="str">
        <f t="shared" ca="1" si="275"/>
        <v>Rice</v>
      </c>
      <c r="E1052">
        <f t="shared" ca="1" si="276"/>
        <v>144</v>
      </c>
      <c r="F1052" s="3">
        <f t="shared" ca="1" si="277"/>
        <v>551</v>
      </c>
      <c r="G1052">
        <f t="shared" ca="1" si="278"/>
        <v>79344</v>
      </c>
      <c r="H1052">
        <f t="shared" ca="1" si="279"/>
        <v>57127.68</v>
      </c>
      <c r="I1052">
        <f t="shared" ca="1" si="280"/>
        <v>11563</v>
      </c>
      <c r="J1052">
        <f t="shared" ca="1" si="281"/>
        <v>931</v>
      </c>
      <c r="K1052" s="1">
        <f t="shared" ca="1" si="282"/>
        <v>45700</v>
      </c>
      <c r="L1052" s="1">
        <f t="shared" ca="1" si="283"/>
        <v>45709</v>
      </c>
      <c r="M1052" s="1">
        <f t="shared" ca="1" si="284"/>
        <v>45714</v>
      </c>
      <c r="N1052">
        <f t="shared" ca="1" si="285"/>
        <v>69621.679999999993</v>
      </c>
      <c r="O1052" s="3">
        <f t="shared" ca="1" si="286"/>
        <v>9722.320000000007</v>
      </c>
      <c r="P1052" s="2">
        <f t="shared" ca="1" si="287"/>
        <v>0.12253377697116363</v>
      </c>
      <c r="Q1052" t="str">
        <f t="shared" ca="1" si="288"/>
        <v>Late</v>
      </c>
    </row>
    <row r="1053" spans="1:17" x14ac:dyDescent="0.3">
      <c r="A1053" t="str">
        <f t="shared" si="272"/>
        <v>S01052</v>
      </c>
      <c r="B1053" t="str">
        <f t="shared" ca="1" si="273"/>
        <v>Beta Imports</v>
      </c>
      <c r="C1053" t="str">
        <f t="shared" ca="1" si="274"/>
        <v>UK</v>
      </c>
      <c r="D1053" t="str">
        <f t="shared" ca="1" si="275"/>
        <v>Rice</v>
      </c>
      <c r="E1053">
        <f t="shared" ca="1" si="276"/>
        <v>138</v>
      </c>
      <c r="F1053" s="3">
        <f t="shared" ca="1" si="277"/>
        <v>144</v>
      </c>
      <c r="G1053">
        <f t="shared" ca="1" si="278"/>
        <v>19872</v>
      </c>
      <c r="H1053">
        <f t="shared" ca="1" si="279"/>
        <v>12121.92</v>
      </c>
      <c r="I1053">
        <f t="shared" ca="1" si="280"/>
        <v>9397</v>
      </c>
      <c r="J1053">
        <f t="shared" ca="1" si="281"/>
        <v>2201</v>
      </c>
      <c r="K1053" s="1">
        <f t="shared" ca="1" si="282"/>
        <v>46197</v>
      </c>
      <c r="L1053" s="1">
        <f t="shared" ca="1" si="283"/>
        <v>46209</v>
      </c>
      <c r="M1053" s="1">
        <f t="shared" ca="1" si="284"/>
        <v>46209</v>
      </c>
      <c r="N1053">
        <f t="shared" ca="1" si="285"/>
        <v>23719.919999999998</v>
      </c>
      <c r="O1053" s="3">
        <f t="shared" ca="1" si="286"/>
        <v>-3847.9199999999983</v>
      </c>
      <c r="P1053" s="2">
        <f t="shared" ca="1" si="287"/>
        <v>-0.19363526570048301</v>
      </c>
      <c r="Q1053" t="str">
        <f t="shared" ca="1" si="288"/>
        <v>On Time</v>
      </c>
    </row>
    <row r="1054" spans="1:17" x14ac:dyDescent="0.3">
      <c r="A1054" t="str">
        <f t="shared" si="272"/>
        <v>S01053</v>
      </c>
      <c r="B1054" t="str">
        <f t="shared" ca="1" si="273"/>
        <v>Prime Wholesale</v>
      </c>
      <c r="C1054" t="str">
        <f t="shared" ca="1" si="274"/>
        <v>Singapore</v>
      </c>
      <c r="D1054" t="str">
        <f t="shared" ca="1" si="275"/>
        <v>Rice</v>
      </c>
      <c r="E1054">
        <f t="shared" ca="1" si="276"/>
        <v>466</v>
      </c>
      <c r="F1054" s="3">
        <f t="shared" ca="1" si="277"/>
        <v>633</v>
      </c>
      <c r="G1054">
        <f t="shared" ca="1" si="278"/>
        <v>294978</v>
      </c>
      <c r="H1054">
        <f t="shared" ca="1" si="279"/>
        <v>165187.68</v>
      </c>
      <c r="I1054">
        <f t="shared" ca="1" si="280"/>
        <v>6825</v>
      </c>
      <c r="J1054">
        <f t="shared" ca="1" si="281"/>
        <v>3185</v>
      </c>
      <c r="K1054" s="1">
        <f t="shared" ca="1" si="282"/>
        <v>45971</v>
      </c>
      <c r="L1054" s="1">
        <f t="shared" ca="1" si="283"/>
        <v>45982</v>
      </c>
      <c r="M1054" s="1">
        <f t="shared" ca="1" si="284"/>
        <v>45980</v>
      </c>
      <c r="N1054">
        <f t="shared" ca="1" si="285"/>
        <v>175197.68</v>
      </c>
      <c r="O1054" s="3">
        <f t="shared" ca="1" si="286"/>
        <v>119780.32</v>
      </c>
      <c r="P1054" s="2">
        <f t="shared" ca="1" si="287"/>
        <v>0.40606526588423547</v>
      </c>
      <c r="Q1054" t="str">
        <f t="shared" ca="1" si="288"/>
        <v>On Time</v>
      </c>
    </row>
    <row r="1055" spans="1:17" x14ac:dyDescent="0.3">
      <c r="A1055" t="str">
        <f t="shared" si="272"/>
        <v>S01054</v>
      </c>
      <c r="B1055" t="str">
        <f t="shared" ca="1" si="273"/>
        <v>Oceanic Exports</v>
      </c>
      <c r="C1055" t="str">
        <f t="shared" ca="1" si="274"/>
        <v>Australia</v>
      </c>
      <c r="D1055" t="str">
        <f t="shared" ca="1" si="275"/>
        <v>Tea</v>
      </c>
      <c r="E1055">
        <f t="shared" ca="1" si="276"/>
        <v>482</v>
      </c>
      <c r="F1055" s="3">
        <f t="shared" ca="1" si="277"/>
        <v>419</v>
      </c>
      <c r="G1055">
        <f t="shared" ca="1" si="278"/>
        <v>201958</v>
      </c>
      <c r="H1055">
        <f t="shared" ca="1" si="279"/>
        <v>100979</v>
      </c>
      <c r="I1055">
        <f t="shared" ca="1" si="280"/>
        <v>9585</v>
      </c>
      <c r="J1055">
        <f t="shared" ca="1" si="281"/>
        <v>1861</v>
      </c>
      <c r="K1055" s="1">
        <f t="shared" ca="1" si="282"/>
        <v>45920</v>
      </c>
      <c r="L1055" s="1">
        <f t="shared" ca="1" si="283"/>
        <v>45935</v>
      </c>
      <c r="M1055" s="1">
        <f t="shared" ca="1" si="284"/>
        <v>45939</v>
      </c>
      <c r="N1055">
        <f t="shared" ca="1" si="285"/>
        <v>112425</v>
      </c>
      <c r="O1055" s="3">
        <f t="shared" ca="1" si="286"/>
        <v>89533</v>
      </c>
      <c r="P1055" s="2">
        <f t="shared" ca="1" si="287"/>
        <v>0.44332484972122915</v>
      </c>
      <c r="Q1055" t="str">
        <f t="shared" ca="1" si="288"/>
        <v>Late</v>
      </c>
    </row>
    <row r="1056" spans="1:17" x14ac:dyDescent="0.3">
      <c r="A1056" t="str">
        <f t="shared" si="272"/>
        <v>S01055</v>
      </c>
      <c r="B1056" t="str">
        <f t="shared" ca="1" si="273"/>
        <v>Beta Imports</v>
      </c>
      <c r="C1056" t="str">
        <f t="shared" ca="1" si="274"/>
        <v>Singapore</v>
      </c>
      <c r="D1056" t="str">
        <f t="shared" ca="1" si="275"/>
        <v>Tea</v>
      </c>
      <c r="E1056">
        <f t="shared" ca="1" si="276"/>
        <v>172</v>
      </c>
      <c r="F1056" s="3">
        <f t="shared" ca="1" si="277"/>
        <v>445</v>
      </c>
      <c r="G1056">
        <f t="shared" ca="1" si="278"/>
        <v>76540</v>
      </c>
      <c r="H1056">
        <f t="shared" ca="1" si="279"/>
        <v>52812.6</v>
      </c>
      <c r="I1056">
        <f t="shared" ca="1" si="280"/>
        <v>4374</v>
      </c>
      <c r="J1056">
        <f t="shared" ca="1" si="281"/>
        <v>2204</v>
      </c>
      <c r="K1056" s="1">
        <f t="shared" ca="1" si="282"/>
        <v>46090</v>
      </c>
      <c r="L1056" s="1">
        <f t="shared" ca="1" si="283"/>
        <v>46110</v>
      </c>
      <c r="M1056" s="1">
        <f t="shared" ca="1" si="284"/>
        <v>46107</v>
      </c>
      <c r="N1056">
        <f t="shared" ca="1" si="285"/>
        <v>59390.6</v>
      </c>
      <c r="O1056" s="3">
        <f t="shared" ca="1" si="286"/>
        <v>17149.400000000001</v>
      </c>
      <c r="P1056" s="2">
        <f t="shared" ca="1" si="287"/>
        <v>0.22405800888424354</v>
      </c>
      <c r="Q1056" t="str">
        <f t="shared" ca="1" si="288"/>
        <v>On Time</v>
      </c>
    </row>
    <row r="1057" spans="1:17" x14ac:dyDescent="0.3">
      <c r="A1057" t="str">
        <f t="shared" si="272"/>
        <v>S01056</v>
      </c>
      <c r="B1057" t="str">
        <f t="shared" ca="1" si="273"/>
        <v>Prime Wholesale</v>
      </c>
      <c r="C1057" t="str">
        <f t="shared" ca="1" si="274"/>
        <v>Australia</v>
      </c>
      <c r="D1057" t="str">
        <f t="shared" ca="1" si="275"/>
        <v>Sauces</v>
      </c>
      <c r="E1057">
        <f t="shared" ca="1" si="276"/>
        <v>376</v>
      </c>
      <c r="F1057" s="3">
        <f t="shared" ca="1" si="277"/>
        <v>261</v>
      </c>
      <c r="G1057">
        <f t="shared" ca="1" si="278"/>
        <v>98136</v>
      </c>
      <c r="H1057">
        <f t="shared" ca="1" si="279"/>
        <v>60844.32</v>
      </c>
      <c r="I1057">
        <f t="shared" ca="1" si="280"/>
        <v>7819</v>
      </c>
      <c r="J1057">
        <f t="shared" ca="1" si="281"/>
        <v>3374</v>
      </c>
      <c r="K1057" s="1">
        <f t="shared" ca="1" si="282"/>
        <v>45975</v>
      </c>
      <c r="L1057" s="1">
        <f t="shared" ca="1" si="283"/>
        <v>45991</v>
      </c>
      <c r="M1057" s="1">
        <f t="shared" ca="1" si="284"/>
        <v>45995</v>
      </c>
      <c r="N1057">
        <f t="shared" ca="1" si="285"/>
        <v>72037.320000000007</v>
      </c>
      <c r="O1057" s="3">
        <f t="shared" ca="1" si="286"/>
        <v>26098.679999999993</v>
      </c>
      <c r="P1057" s="2">
        <f t="shared" ca="1" si="287"/>
        <v>0.26594399608706276</v>
      </c>
      <c r="Q1057" t="str">
        <f t="shared" ca="1" si="288"/>
        <v>Late</v>
      </c>
    </row>
    <row r="1058" spans="1:17" x14ac:dyDescent="0.3">
      <c r="A1058" t="str">
        <f t="shared" si="272"/>
        <v>S01057</v>
      </c>
      <c r="B1058" t="str">
        <f t="shared" ca="1" si="273"/>
        <v>Prime Wholesale</v>
      </c>
      <c r="C1058" t="str">
        <f t="shared" ca="1" si="274"/>
        <v>Singapore</v>
      </c>
      <c r="D1058" t="str">
        <f t="shared" ca="1" si="275"/>
        <v>Spices</v>
      </c>
      <c r="E1058">
        <f t="shared" ca="1" si="276"/>
        <v>113</v>
      </c>
      <c r="F1058" s="3">
        <f t="shared" ca="1" si="277"/>
        <v>763</v>
      </c>
      <c r="G1058">
        <f t="shared" ca="1" si="278"/>
        <v>86219</v>
      </c>
      <c r="H1058">
        <f t="shared" ca="1" si="279"/>
        <v>56904.54</v>
      </c>
      <c r="I1058">
        <f t="shared" ca="1" si="280"/>
        <v>10804</v>
      </c>
      <c r="J1058">
        <f t="shared" ca="1" si="281"/>
        <v>3086</v>
      </c>
      <c r="K1058" s="1">
        <f t="shared" ca="1" si="282"/>
        <v>45987</v>
      </c>
      <c r="L1058" s="1">
        <f t="shared" ca="1" si="283"/>
        <v>45999</v>
      </c>
      <c r="M1058" s="1">
        <f t="shared" ca="1" si="284"/>
        <v>45997</v>
      </c>
      <c r="N1058">
        <f t="shared" ca="1" si="285"/>
        <v>70794.540000000008</v>
      </c>
      <c r="O1058" s="3">
        <f t="shared" ca="1" si="286"/>
        <v>15424.459999999992</v>
      </c>
      <c r="P1058" s="2">
        <f t="shared" ca="1" si="287"/>
        <v>0.17889861863394371</v>
      </c>
      <c r="Q1058" t="str">
        <f t="shared" ca="1" si="288"/>
        <v>On Time</v>
      </c>
    </row>
    <row r="1059" spans="1:17" x14ac:dyDescent="0.3">
      <c r="A1059" t="str">
        <f t="shared" si="272"/>
        <v>S01058</v>
      </c>
      <c r="B1059" t="str">
        <f t="shared" ca="1" si="273"/>
        <v>FreshMart Ltd</v>
      </c>
      <c r="C1059" t="str">
        <f t="shared" ca="1" si="274"/>
        <v>Australia</v>
      </c>
      <c r="D1059" t="str">
        <f t="shared" ca="1" si="275"/>
        <v>Pickles</v>
      </c>
      <c r="E1059">
        <f t="shared" ca="1" si="276"/>
        <v>259</v>
      </c>
      <c r="F1059" s="3">
        <f t="shared" ca="1" si="277"/>
        <v>228</v>
      </c>
      <c r="G1059">
        <f t="shared" ca="1" si="278"/>
        <v>59052</v>
      </c>
      <c r="H1059">
        <f t="shared" ca="1" si="279"/>
        <v>28935.48</v>
      </c>
      <c r="I1059">
        <f t="shared" ca="1" si="280"/>
        <v>1812</v>
      </c>
      <c r="J1059">
        <f t="shared" ca="1" si="281"/>
        <v>645</v>
      </c>
      <c r="K1059" s="1">
        <f t="shared" ca="1" si="282"/>
        <v>45679</v>
      </c>
      <c r="L1059" s="1">
        <f t="shared" ca="1" si="283"/>
        <v>45699</v>
      </c>
      <c r="M1059" s="1">
        <f t="shared" ca="1" si="284"/>
        <v>45698</v>
      </c>
      <c r="N1059">
        <f t="shared" ca="1" si="285"/>
        <v>31392.48</v>
      </c>
      <c r="O1059" s="3">
        <f t="shared" ca="1" si="286"/>
        <v>27659.52</v>
      </c>
      <c r="P1059" s="2">
        <f t="shared" ca="1" si="287"/>
        <v>0.46839260312944525</v>
      </c>
      <c r="Q1059" t="str">
        <f t="shared" ca="1" si="288"/>
        <v>On Time</v>
      </c>
    </row>
    <row r="1060" spans="1:17" x14ac:dyDescent="0.3">
      <c r="A1060" t="str">
        <f t="shared" si="272"/>
        <v>S01059</v>
      </c>
      <c r="B1060" t="str">
        <f t="shared" ca="1" si="273"/>
        <v>Alpha Traders</v>
      </c>
      <c r="C1060" t="str">
        <f t="shared" ca="1" si="274"/>
        <v>Canada</v>
      </c>
      <c r="D1060" t="str">
        <f t="shared" ca="1" si="275"/>
        <v>Sauces</v>
      </c>
      <c r="E1060">
        <f t="shared" ca="1" si="276"/>
        <v>415</v>
      </c>
      <c r="F1060" s="3">
        <f t="shared" ca="1" si="277"/>
        <v>632</v>
      </c>
      <c r="G1060">
        <f t="shared" ca="1" si="278"/>
        <v>262280</v>
      </c>
      <c r="H1060">
        <f t="shared" ca="1" si="279"/>
        <v>183596</v>
      </c>
      <c r="I1060">
        <f t="shared" ca="1" si="280"/>
        <v>5732</v>
      </c>
      <c r="J1060">
        <f t="shared" ca="1" si="281"/>
        <v>1841</v>
      </c>
      <c r="K1060" s="1">
        <f t="shared" ca="1" si="282"/>
        <v>45750</v>
      </c>
      <c r="L1060" s="1">
        <f t="shared" ca="1" si="283"/>
        <v>45769</v>
      </c>
      <c r="M1060" s="1">
        <f t="shared" ca="1" si="284"/>
        <v>45771</v>
      </c>
      <c r="N1060">
        <f t="shared" ca="1" si="285"/>
        <v>191169</v>
      </c>
      <c r="O1060" s="3">
        <f t="shared" ca="1" si="286"/>
        <v>71111</v>
      </c>
      <c r="P1060" s="2">
        <f t="shared" ca="1" si="287"/>
        <v>0.27112627726094252</v>
      </c>
      <c r="Q1060" t="str">
        <f t="shared" ca="1" si="288"/>
        <v>Late</v>
      </c>
    </row>
    <row r="1061" spans="1:17" x14ac:dyDescent="0.3">
      <c r="A1061" t="str">
        <f t="shared" si="272"/>
        <v>S01060</v>
      </c>
      <c r="B1061" t="str">
        <f t="shared" ca="1" si="273"/>
        <v>Global Foods</v>
      </c>
      <c r="C1061" t="str">
        <f t="shared" ca="1" si="274"/>
        <v>Australia</v>
      </c>
      <c r="D1061" t="str">
        <f t="shared" ca="1" si="275"/>
        <v>Tea</v>
      </c>
      <c r="E1061">
        <f t="shared" ca="1" si="276"/>
        <v>244</v>
      </c>
      <c r="F1061" s="3">
        <f t="shared" ca="1" si="277"/>
        <v>537</v>
      </c>
      <c r="G1061">
        <f t="shared" ca="1" si="278"/>
        <v>131028</v>
      </c>
      <c r="H1061">
        <f t="shared" ca="1" si="279"/>
        <v>87788.76</v>
      </c>
      <c r="I1061">
        <f t="shared" ca="1" si="280"/>
        <v>4843</v>
      </c>
      <c r="J1061">
        <f t="shared" ca="1" si="281"/>
        <v>3495</v>
      </c>
      <c r="K1061" s="1">
        <f t="shared" ca="1" si="282"/>
        <v>46077</v>
      </c>
      <c r="L1061" s="1">
        <f t="shared" ca="1" si="283"/>
        <v>46084</v>
      </c>
      <c r="M1061" s="1">
        <f t="shared" ca="1" si="284"/>
        <v>46088</v>
      </c>
      <c r="N1061">
        <f t="shared" ca="1" si="285"/>
        <v>96126.76</v>
      </c>
      <c r="O1061" s="3">
        <f t="shared" ca="1" si="286"/>
        <v>34901.240000000005</v>
      </c>
      <c r="P1061" s="2">
        <f t="shared" ca="1" si="287"/>
        <v>0.26636474646640418</v>
      </c>
      <c r="Q1061" t="str">
        <f t="shared" ca="1" si="288"/>
        <v>Late</v>
      </c>
    </row>
    <row r="1062" spans="1:17" x14ac:dyDescent="0.3">
      <c r="A1062" t="str">
        <f t="shared" si="272"/>
        <v>S01061</v>
      </c>
      <c r="B1062" t="str">
        <f t="shared" ca="1" si="273"/>
        <v>Prime Wholesale</v>
      </c>
      <c r="C1062" t="str">
        <f t="shared" ca="1" si="274"/>
        <v>Australia</v>
      </c>
      <c r="D1062" t="str">
        <f t="shared" ca="1" si="275"/>
        <v>Tea</v>
      </c>
      <c r="E1062">
        <f t="shared" ca="1" si="276"/>
        <v>377</v>
      </c>
      <c r="F1062" s="3">
        <f t="shared" ca="1" si="277"/>
        <v>559</v>
      </c>
      <c r="G1062">
        <f t="shared" ca="1" si="278"/>
        <v>210743</v>
      </c>
      <c r="H1062">
        <f t="shared" ca="1" si="279"/>
        <v>143305.24</v>
      </c>
      <c r="I1062">
        <f t="shared" ca="1" si="280"/>
        <v>9871</v>
      </c>
      <c r="J1062">
        <f t="shared" ca="1" si="281"/>
        <v>1589</v>
      </c>
      <c r="K1062" s="1">
        <f t="shared" ca="1" si="282"/>
        <v>45728</v>
      </c>
      <c r="L1062" s="1">
        <f t="shared" ca="1" si="283"/>
        <v>45744</v>
      </c>
      <c r="M1062" s="1">
        <f t="shared" ca="1" si="284"/>
        <v>45741</v>
      </c>
      <c r="N1062">
        <f t="shared" ca="1" si="285"/>
        <v>154765.24</v>
      </c>
      <c r="O1062" s="3">
        <f t="shared" ca="1" si="286"/>
        <v>55977.760000000009</v>
      </c>
      <c r="P1062" s="2">
        <f t="shared" ca="1" si="287"/>
        <v>0.26562096961702175</v>
      </c>
      <c r="Q1062" t="str">
        <f t="shared" ca="1" si="288"/>
        <v>On Time</v>
      </c>
    </row>
    <row r="1063" spans="1:17" x14ac:dyDescent="0.3">
      <c r="A1063" t="str">
        <f t="shared" si="272"/>
        <v>S01062</v>
      </c>
      <c r="B1063" t="str">
        <f t="shared" ca="1" si="273"/>
        <v>Beta Imports</v>
      </c>
      <c r="C1063" t="str">
        <f t="shared" ca="1" si="274"/>
        <v>UK</v>
      </c>
      <c r="D1063" t="str">
        <f t="shared" ca="1" si="275"/>
        <v>Spices</v>
      </c>
      <c r="E1063">
        <f t="shared" ca="1" si="276"/>
        <v>150</v>
      </c>
      <c r="F1063" s="3">
        <f t="shared" ca="1" si="277"/>
        <v>567</v>
      </c>
      <c r="G1063">
        <f t="shared" ca="1" si="278"/>
        <v>85050</v>
      </c>
      <c r="H1063">
        <f t="shared" ca="1" si="279"/>
        <v>43375.5</v>
      </c>
      <c r="I1063">
        <f t="shared" ca="1" si="280"/>
        <v>8233</v>
      </c>
      <c r="J1063">
        <f t="shared" ca="1" si="281"/>
        <v>1267</v>
      </c>
      <c r="K1063" s="1">
        <f t="shared" ca="1" si="282"/>
        <v>45695</v>
      </c>
      <c r="L1063" s="1">
        <f t="shared" ca="1" si="283"/>
        <v>45709</v>
      </c>
      <c r="M1063" s="1">
        <f t="shared" ca="1" si="284"/>
        <v>45713</v>
      </c>
      <c r="N1063">
        <f t="shared" ca="1" si="285"/>
        <v>52875.5</v>
      </c>
      <c r="O1063" s="3">
        <f t="shared" ca="1" si="286"/>
        <v>32174.5</v>
      </c>
      <c r="P1063" s="2">
        <f t="shared" ca="1" si="287"/>
        <v>0.37830099941211054</v>
      </c>
      <c r="Q1063" t="str">
        <f t="shared" ca="1" si="288"/>
        <v>Late</v>
      </c>
    </row>
    <row r="1064" spans="1:17" x14ac:dyDescent="0.3">
      <c r="A1064" t="str">
        <f t="shared" si="272"/>
        <v>S01063</v>
      </c>
      <c r="B1064" t="str">
        <f t="shared" ca="1" si="273"/>
        <v>Oceanic Exports</v>
      </c>
      <c r="C1064" t="str">
        <f t="shared" ca="1" si="274"/>
        <v>UAE</v>
      </c>
      <c r="D1064" t="str">
        <f t="shared" ca="1" si="275"/>
        <v>Tea</v>
      </c>
      <c r="E1064">
        <f t="shared" ca="1" si="276"/>
        <v>137</v>
      </c>
      <c r="F1064" s="3">
        <f t="shared" ca="1" si="277"/>
        <v>195</v>
      </c>
      <c r="G1064">
        <f t="shared" ca="1" si="278"/>
        <v>26715</v>
      </c>
      <c r="H1064">
        <f t="shared" ca="1" si="279"/>
        <v>20036.25</v>
      </c>
      <c r="I1064">
        <f t="shared" ca="1" si="280"/>
        <v>2520</v>
      </c>
      <c r="J1064">
        <f t="shared" ca="1" si="281"/>
        <v>2153</v>
      </c>
      <c r="K1064" s="1">
        <f t="shared" ca="1" si="282"/>
        <v>45942</v>
      </c>
      <c r="L1064" s="1">
        <f t="shared" ca="1" si="283"/>
        <v>45951</v>
      </c>
      <c r="M1064" s="1">
        <f t="shared" ca="1" si="284"/>
        <v>45957</v>
      </c>
      <c r="N1064">
        <f t="shared" ca="1" si="285"/>
        <v>24709.25</v>
      </c>
      <c r="O1064" s="3">
        <f t="shared" ca="1" si="286"/>
        <v>2005.75</v>
      </c>
      <c r="P1064" s="2">
        <f t="shared" ca="1" si="287"/>
        <v>7.5079543327718504E-2</v>
      </c>
      <c r="Q1064" t="str">
        <f t="shared" ca="1" si="288"/>
        <v>Late</v>
      </c>
    </row>
    <row r="1065" spans="1:17" x14ac:dyDescent="0.3">
      <c r="A1065" t="str">
        <f t="shared" si="272"/>
        <v>S01064</v>
      </c>
      <c r="B1065" t="str">
        <f t="shared" ca="1" si="273"/>
        <v>Beta Imports</v>
      </c>
      <c r="C1065" t="str">
        <f t="shared" ca="1" si="274"/>
        <v>Singapore</v>
      </c>
      <c r="D1065" t="str">
        <f t="shared" ca="1" si="275"/>
        <v>Rice</v>
      </c>
      <c r="E1065">
        <f t="shared" ca="1" si="276"/>
        <v>495</v>
      </c>
      <c r="F1065" s="3">
        <f t="shared" ca="1" si="277"/>
        <v>603</v>
      </c>
      <c r="G1065">
        <f t="shared" ca="1" si="278"/>
        <v>298485</v>
      </c>
      <c r="H1065">
        <f t="shared" ca="1" si="279"/>
        <v>223863.75</v>
      </c>
      <c r="I1065">
        <f t="shared" ca="1" si="280"/>
        <v>8906</v>
      </c>
      <c r="J1065">
        <f t="shared" ca="1" si="281"/>
        <v>3304</v>
      </c>
      <c r="K1065" s="1">
        <f t="shared" ca="1" si="282"/>
        <v>46081</v>
      </c>
      <c r="L1065" s="1">
        <f t="shared" ca="1" si="283"/>
        <v>46097</v>
      </c>
      <c r="M1065" s="1">
        <f t="shared" ca="1" si="284"/>
        <v>46102</v>
      </c>
      <c r="N1065">
        <f t="shared" ca="1" si="285"/>
        <v>236073.75</v>
      </c>
      <c r="O1065" s="3">
        <f t="shared" ca="1" si="286"/>
        <v>62411.25</v>
      </c>
      <c r="P1065" s="2">
        <f t="shared" ca="1" si="287"/>
        <v>0.20909342177998894</v>
      </c>
      <c r="Q1065" t="str">
        <f t="shared" ca="1" si="288"/>
        <v>Late</v>
      </c>
    </row>
    <row r="1066" spans="1:17" x14ac:dyDescent="0.3">
      <c r="A1066" t="str">
        <f t="shared" si="272"/>
        <v>S01065</v>
      </c>
      <c r="B1066" t="str">
        <f t="shared" ca="1" si="273"/>
        <v>Alpha Traders</v>
      </c>
      <c r="C1066" t="str">
        <f t="shared" ca="1" si="274"/>
        <v>Canada</v>
      </c>
      <c r="D1066" t="str">
        <f t="shared" ca="1" si="275"/>
        <v>Pickles</v>
      </c>
      <c r="E1066">
        <f t="shared" ca="1" si="276"/>
        <v>346</v>
      </c>
      <c r="F1066" s="3">
        <f t="shared" ca="1" si="277"/>
        <v>253</v>
      </c>
      <c r="G1066">
        <f t="shared" ca="1" si="278"/>
        <v>87538</v>
      </c>
      <c r="H1066">
        <f t="shared" ca="1" si="279"/>
        <v>57775.08</v>
      </c>
      <c r="I1066">
        <f t="shared" ca="1" si="280"/>
        <v>3990</v>
      </c>
      <c r="J1066">
        <f t="shared" ca="1" si="281"/>
        <v>2411</v>
      </c>
      <c r="K1066" s="1">
        <f t="shared" ca="1" si="282"/>
        <v>46300</v>
      </c>
      <c r="L1066" s="1">
        <f t="shared" ca="1" si="283"/>
        <v>46309</v>
      </c>
      <c r="M1066" s="1">
        <f t="shared" ca="1" si="284"/>
        <v>46306</v>
      </c>
      <c r="N1066">
        <f t="shared" ca="1" si="285"/>
        <v>64176.08</v>
      </c>
      <c r="O1066" s="3">
        <f t="shared" ca="1" si="286"/>
        <v>23361.919999999998</v>
      </c>
      <c r="P1066" s="2">
        <f t="shared" ca="1" si="287"/>
        <v>0.26687747035573123</v>
      </c>
      <c r="Q1066" t="str">
        <f t="shared" ca="1" si="288"/>
        <v>On Time</v>
      </c>
    </row>
    <row r="1067" spans="1:17" x14ac:dyDescent="0.3">
      <c r="A1067" t="str">
        <f t="shared" si="272"/>
        <v>S01066</v>
      </c>
      <c r="B1067" t="str">
        <f t="shared" ca="1" si="273"/>
        <v>Global Foods</v>
      </c>
      <c r="C1067" t="str">
        <f t="shared" ca="1" si="274"/>
        <v>UK</v>
      </c>
      <c r="D1067" t="str">
        <f t="shared" ca="1" si="275"/>
        <v>Sauces</v>
      </c>
      <c r="E1067">
        <f t="shared" ca="1" si="276"/>
        <v>51</v>
      </c>
      <c r="F1067" s="3">
        <f t="shared" ca="1" si="277"/>
        <v>629</v>
      </c>
      <c r="G1067">
        <f t="shared" ca="1" si="278"/>
        <v>32079</v>
      </c>
      <c r="H1067">
        <f t="shared" ca="1" si="279"/>
        <v>18926.61</v>
      </c>
      <c r="I1067">
        <f t="shared" ca="1" si="280"/>
        <v>2356</v>
      </c>
      <c r="J1067">
        <f t="shared" ca="1" si="281"/>
        <v>1405</v>
      </c>
      <c r="K1067" s="1">
        <f t="shared" ca="1" si="282"/>
        <v>46330</v>
      </c>
      <c r="L1067" s="1">
        <f t="shared" ca="1" si="283"/>
        <v>46349</v>
      </c>
      <c r="M1067" s="1">
        <f t="shared" ca="1" si="284"/>
        <v>46355</v>
      </c>
      <c r="N1067">
        <f t="shared" ca="1" si="285"/>
        <v>22687.61</v>
      </c>
      <c r="O1067" s="3">
        <f t="shared" ca="1" si="286"/>
        <v>9391.39</v>
      </c>
      <c r="P1067" s="2">
        <f t="shared" ca="1" si="287"/>
        <v>0.2927581907166682</v>
      </c>
      <c r="Q1067" t="str">
        <f t="shared" ca="1" si="288"/>
        <v>Late</v>
      </c>
    </row>
    <row r="1068" spans="1:17" x14ac:dyDescent="0.3">
      <c r="A1068" t="str">
        <f t="shared" si="272"/>
        <v>S01067</v>
      </c>
      <c r="B1068" t="str">
        <f t="shared" ca="1" si="273"/>
        <v>FreshMart Ltd</v>
      </c>
      <c r="C1068" t="str">
        <f t="shared" ca="1" si="274"/>
        <v>Singapore</v>
      </c>
      <c r="D1068" t="str">
        <f t="shared" ca="1" si="275"/>
        <v>Tea</v>
      </c>
      <c r="E1068">
        <f t="shared" ca="1" si="276"/>
        <v>170</v>
      </c>
      <c r="F1068" s="3">
        <f t="shared" ca="1" si="277"/>
        <v>292</v>
      </c>
      <c r="G1068">
        <f t="shared" ca="1" si="278"/>
        <v>49640</v>
      </c>
      <c r="H1068">
        <f t="shared" ca="1" si="279"/>
        <v>28294.799999999999</v>
      </c>
      <c r="I1068">
        <f t="shared" ca="1" si="280"/>
        <v>7696</v>
      </c>
      <c r="J1068">
        <f t="shared" ca="1" si="281"/>
        <v>2845</v>
      </c>
      <c r="K1068" s="1">
        <f t="shared" ca="1" si="282"/>
        <v>46135</v>
      </c>
      <c r="L1068" s="1">
        <f t="shared" ca="1" si="283"/>
        <v>46145</v>
      </c>
      <c r="M1068" s="1">
        <f t="shared" ca="1" si="284"/>
        <v>46142</v>
      </c>
      <c r="N1068">
        <f t="shared" ca="1" si="285"/>
        <v>38835.800000000003</v>
      </c>
      <c r="O1068" s="3">
        <f t="shared" ca="1" si="286"/>
        <v>10804.199999999997</v>
      </c>
      <c r="P1068" s="2">
        <f t="shared" ca="1" si="287"/>
        <v>0.21765108783239318</v>
      </c>
      <c r="Q1068" t="str">
        <f t="shared" ca="1" si="288"/>
        <v>On Time</v>
      </c>
    </row>
    <row r="1069" spans="1:17" x14ac:dyDescent="0.3">
      <c r="A1069" t="str">
        <f t="shared" si="272"/>
        <v>S01068</v>
      </c>
      <c r="B1069" t="str">
        <f t="shared" ca="1" si="273"/>
        <v>Prime Wholesale</v>
      </c>
      <c r="C1069" t="str">
        <f t="shared" ca="1" si="274"/>
        <v>UK</v>
      </c>
      <c r="D1069" t="str">
        <f t="shared" ca="1" si="275"/>
        <v>Rice</v>
      </c>
      <c r="E1069">
        <f t="shared" ca="1" si="276"/>
        <v>460</v>
      </c>
      <c r="F1069" s="3">
        <f t="shared" ca="1" si="277"/>
        <v>374</v>
      </c>
      <c r="G1069">
        <f t="shared" ca="1" si="278"/>
        <v>172040</v>
      </c>
      <c r="H1069">
        <f t="shared" ca="1" si="279"/>
        <v>98062.8</v>
      </c>
      <c r="I1069">
        <f t="shared" ca="1" si="280"/>
        <v>5829</v>
      </c>
      <c r="J1069">
        <f t="shared" ca="1" si="281"/>
        <v>3264</v>
      </c>
      <c r="K1069" s="1">
        <f t="shared" ca="1" si="282"/>
        <v>46068</v>
      </c>
      <c r="L1069" s="1">
        <f t="shared" ca="1" si="283"/>
        <v>46086</v>
      </c>
      <c r="M1069" s="1">
        <f t="shared" ca="1" si="284"/>
        <v>46087</v>
      </c>
      <c r="N1069">
        <f t="shared" ca="1" si="285"/>
        <v>107155.8</v>
      </c>
      <c r="O1069" s="3">
        <f t="shared" ca="1" si="286"/>
        <v>64884.2</v>
      </c>
      <c r="P1069" s="2">
        <f t="shared" ca="1" si="287"/>
        <v>0.37714601255521968</v>
      </c>
      <c r="Q1069" t="str">
        <f t="shared" ca="1" si="288"/>
        <v>Late</v>
      </c>
    </row>
    <row r="1070" spans="1:17" x14ac:dyDescent="0.3">
      <c r="A1070" t="str">
        <f t="shared" si="272"/>
        <v>S01069</v>
      </c>
      <c r="B1070" t="str">
        <f t="shared" ca="1" si="273"/>
        <v>Alpha Traders</v>
      </c>
      <c r="C1070" t="str">
        <f t="shared" ca="1" si="274"/>
        <v>Singapore</v>
      </c>
      <c r="D1070" t="str">
        <f t="shared" ca="1" si="275"/>
        <v>Tea</v>
      </c>
      <c r="E1070">
        <f t="shared" ca="1" si="276"/>
        <v>349</v>
      </c>
      <c r="F1070" s="3">
        <f t="shared" ca="1" si="277"/>
        <v>707</v>
      </c>
      <c r="G1070">
        <f t="shared" ca="1" si="278"/>
        <v>246743</v>
      </c>
      <c r="H1070">
        <f t="shared" ca="1" si="279"/>
        <v>155448.09</v>
      </c>
      <c r="I1070">
        <f t="shared" ca="1" si="280"/>
        <v>11127</v>
      </c>
      <c r="J1070">
        <f t="shared" ca="1" si="281"/>
        <v>1702</v>
      </c>
      <c r="K1070" s="1">
        <f t="shared" ca="1" si="282"/>
        <v>45884</v>
      </c>
      <c r="L1070" s="1">
        <f t="shared" ca="1" si="283"/>
        <v>45898</v>
      </c>
      <c r="M1070" s="1">
        <f t="shared" ca="1" si="284"/>
        <v>45899</v>
      </c>
      <c r="N1070">
        <f t="shared" ca="1" si="285"/>
        <v>168277.09</v>
      </c>
      <c r="O1070" s="3">
        <f t="shared" ca="1" si="286"/>
        <v>78465.91</v>
      </c>
      <c r="P1070" s="2">
        <f t="shared" ca="1" si="287"/>
        <v>0.31800663038059845</v>
      </c>
      <c r="Q1070" t="str">
        <f t="shared" ca="1" si="288"/>
        <v>Late</v>
      </c>
    </row>
    <row r="1071" spans="1:17" x14ac:dyDescent="0.3">
      <c r="A1071" t="str">
        <f t="shared" si="272"/>
        <v>S01070</v>
      </c>
      <c r="B1071" t="str">
        <f t="shared" ca="1" si="273"/>
        <v>FreshMart Ltd</v>
      </c>
      <c r="C1071" t="str">
        <f t="shared" ca="1" si="274"/>
        <v>Singapore</v>
      </c>
      <c r="D1071" t="str">
        <f t="shared" ca="1" si="275"/>
        <v>Spices</v>
      </c>
      <c r="E1071">
        <f t="shared" ca="1" si="276"/>
        <v>277</v>
      </c>
      <c r="F1071" s="3">
        <f t="shared" ca="1" si="277"/>
        <v>686</v>
      </c>
      <c r="G1071">
        <f t="shared" ca="1" si="278"/>
        <v>190022</v>
      </c>
      <c r="H1071">
        <f t="shared" ca="1" si="279"/>
        <v>89310.34</v>
      </c>
      <c r="I1071">
        <f t="shared" ca="1" si="280"/>
        <v>2193</v>
      </c>
      <c r="J1071">
        <f t="shared" ca="1" si="281"/>
        <v>3388</v>
      </c>
      <c r="K1071" s="1">
        <f t="shared" ca="1" si="282"/>
        <v>46246</v>
      </c>
      <c r="L1071" s="1">
        <f t="shared" ca="1" si="283"/>
        <v>46264</v>
      </c>
      <c r="M1071" s="1">
        <f t="shared" ca="1" si="284"/>
        <v>46270</v>
      </c>
      <c r="N1071">
        <f t="shared" ca="1" si="285"/>
        <v>94891.34</v>
      </c>
      <c r="O1071" s="3">
        <f t="shared" ca="1" si="286"/>
        <v>95130.66</v>
      </c>
      <c r="P1071" s="2">
        <f t="shared" ca="1" si="287"/>
        <v>0.50062971655913524</v>
      </c>
      <c r="Q1071" t="str">
        <f t="shared" ca="1" si="288"/>
        <v>Late</v>
      </c>
    </row>
    <row r="1072" spans="1:17" x14ac:dyDescent="0.3">
      <c r="A1072" t="str">
        <f t="shared" si="272"/>
        <v>S01071</v>
      </c>
      <c r="B1072" t="str">
        <f t="shared" ca="1" si="273"/>
        <v>Prime Wholesale</v>
      </c>
      <c r="C1072" t="str">
        <f t="shared" ca="1" si="274"/>
        <v>UAE</v>
      </c>
      <c r="D1072" t="str">
        <f t="shared" ca="1" si="275"/>
        <v>Pickles</v>
      </c>
      <c r="E1072">
        <f t="shared" ca="1" si="276"/>
        <v>307</v>
      </c>
      <c r="F1072" s="3">
        <f t="shared" ca="1" si="277"/>
        <v>188</v>
      </c>
      <c r="G1072">
        <f t="shared" ca="1" si="278"/>
        <v>57716</v>
      </c>
      <c r="H1072">
        <f t="shared" ca="1" si="279"/>
        <v>41555.519999999997</v>
      </c>
      <c r="I1072">
        <f t="shared" ca="1" si="280"/>
        <v>9836</v>
      </c>
      <c r="J1072">
        <f t="shared" ca="1" si="281"/>
        <v>2744</v>
      </c>
      <c r="K1072" s="1">
        <f t="shared" ca="1" si="282"/>
        <v>45785</v>
      </c>
      <c r="L1072" s="1">
        <f t="shared" ca="1" si="283"/>
        <v>45796</v>
      </c>
      <c r="M1072" s="1">
        <f t="shared" ca="1" si="284"/>
        <v>45796</v>
      </c>
      <c r="N1072">
        <f t="shared" ca="1" si="285"/>
        <v>54135.519999999997</v>
      </c>
      <c r="O1072" s="3">
        <f t="shared" ca="1" si="286"/>
        <v>3580.4800000000032</v>
      </c>
      <c r="P1072" s="2">
        <f t="shared" ca="1" si="287"/>
        <v>6.2036177143253227E-2</v>
      </c>
      <c r="Q1072" t="str">
        <f t="shared" ca="1" si="288"/>
        <v>On Time</v>
      </c>
    </row>
    <row r="1073" spans="1:17" x14ac:dyDescent="0.3">
      <c r="A1073" t="str">
        <f t="shared" si="272"/>
        <v>S01072</v>
      </c>
      <c r="B1073" t="str">
        <f t="shared" ca="1" si="273"/>
        <v>FreshMart Ltd</v>
      </c>
      <c r="C1073" t="str">
        <f t="shared" ca="1" si="274"/>
        <v>UAE</v>
      </c>
      <c r="D1073" t="str">
        <f t="shared" ca="1" si="275"/>
        <v>Tea</v>
      </c>
      <c r="E1073">
        <f t="shared" ca="1" si="276"/>
        <v>467</v>
      </c>
      <c r="F1073" s="3">
        <f t="shared" ca="1" si="277"/>
        <v>646</v>
      </c>
      <c r="G1073">
        <f t="shared" ca="1" si="278"/>
        <v>301682</v>
      </c>
      <c r="H1073">
        <f t="shared" ca="1" si="279"/>
        <v>223244.68</v>
      </c>
      <c r="I1073">
        <f t="shared" ca="1" si="280"/>
        <v>6948</v>
      </c>
      <c r="J1073">
        <f t="shared" ca="1" si="281"/>
        <v>2438</v>
      </c>
      <c r="K1073" s="1">
        <f t="shared" ca="1" si="282"/>
        <v>45703</v>
      </c>
      <c r="L1073" s="1">
        <f t="shared" ca="1" si="283"/>
        <v>45710</v>
      </c>
      <c r="M1073" s="1">
        <f t="shared" ca="1" si="284"/>
        <v>45713</v>
      </c>
      <c r="N1073">
        <f t="shared" ca="1" si="285"/>
        <v>232630.68</v>
      </c>
      <c r="O1073" s="3">
        <f t="shared" ca="1" si="286"/>
        <v>69051.320000000007</v>
      </c>
      <c r="P1073" s="2">
        <f t="shared" ca="1" si="287"/>
        <v>0.22888776924045853</v>
      </c>
      <c r="Q1073" t="str">
        <f t="shared" ca="1" si="288"/>
        <v>Late</v>
      </c>
    </row>
    <row r="1074" spans="1:17" x14ac:dyDescent="0.3">
      <c r="A1074" t="str">
        <f t="shared" si="272"/>
        <v>S01073</v>
      </c>
      <c r="B1074" t="str">
        <f t="shared" ca="1" si="273"/>
        <v>Global Foods</v>
      </c>
      <c r="C1074" t="str">
        <f t="shared" ca="1" si="274"/>
        <v>UAE</v>
      </c>
      <c r="D1074" t="str">
        <f t="shared" ca="1" si="275"/>
        <v>Tea</v>
      </c>
      <c r="E1074">
        <f t="shared" ca="1" si="276"/>
        <v>415</v>
      </c>
      <c r="F1074" s="3">
        <f t="shared" ca="1" si="277"/>
        <v>671</v>
      </c>
      <c r="G1074">
        <f t="shared" ca="1" si="278"/>
        <v>278465</v>
      </c>
      <c r="H1074">
        <f t="shared" ca="1" si="279"/>
        <v>147586.45000000001</v>
      </c>
      <c r="I1074">
        <f t="shared" ca="1" si="280"/>
        <v>2406</v>
      </c>
      <c r="J1074">
        <f t="shared" ca="1" si="281"/>
        <v>545</v>
      </c>
      <c r="K1074" s="1">
        <f t="shared" ca="1" si="282"/>
        <v>46256</v>
      </c>
      <c r="L1074" s="1">
        <f t="shared" ca="1" si="283"/>
        <v>46273</v>
      </c>
      <c r="M1074" s="1">
        <f t="shared" ca="1" si="284"/>
        <v>46278</v>
      </c>
      <c r="N1074">
        <f t="shared" ca="1" si="285"/>
        <v>150537.45000000001</v>
      </c>
      <c r="O1074" s="3">
        <f t="shared" ca="1" si="286"/>
        <v>127927.54999999999</v>
      </c>
      <c r="P1074" s="2">
        <f t="shared" ca="1" si="287"/>
        <v>0.45940261792325782</v>
      </c>
      <c r="Q1074" t="str">
        <f t="shared" ca="1" si="288"/>
        <v>Late</v>
      </c>
    </row>
    <row r="1075" spans="1:17" x14ac:dyDescent="0.3">
      <c r="A1075" t="str">
        <f t="shared" si="272"/>
        <v>S01074</v>
      </c>
      <c r="B1075" t="str">
        <f t="shared" ca="1" si="273"/>
        <v>Beta Imports</v>
      </c>
      <c r="C1075" t="str">
        <f t="shared" ca="1" si="274"/>
        <v>UK</v>
      </c>
      <c r="D1075" t="str">
        <f t="shared" ca="1" si="275"/>
        <v>Tea</v>
      </c>
      <c r="E1075">
        <f t="shared" ca="1" si="276"/>
        <v>214</v>
      </c>
      <c r="F1075" s="3">
        <f t="shared" ca="1" si="277"/>
        <v>505</v>
      </c>
      <c r="G1075">
        <f t="shared" ca="1" si="278"/>
        <v>108070</v>
      </c>
      <c r="H1075">
        <f t="shared" ca="1" si="279"/>
        <v>72406.899999999994</v>
      </c>
      <c r="I1075">
        <f t="shared" ca="1" si="280"/>
        <v>11700</v>
      </c>
      <c r="J1075">
        <f t="shared" ca="1" si="281"/>
        <v>3356</v>
      </c>
      <c r="K1075" s="1">
        <f t="shared" ca="1" si="282"/>
        <v>45974</v>
      </c>
      <c r="L1075" s="1">
        <f t="shared" ca="1" si="283"/>
        <v>45981</v>
      </c>
      <c r="M1075" s="1">
        <f t="shared" ca="1" si="284"/>
        <v>45984</v>
      </c>
      <c r="N1075">
        <f t="shared" ca="1" si="285"/>
        <v>87462.9</v>
      </c>
      <c r="O1075" s="3">
        <f t="shared" ca="1" si="286"/>
        <v>20607.100000000006</v>
      </c>
      <c r="P1075" s="2">
        <f t="shared" ca="1" si="287"/>
        <v>0.19068289071897848</v>
      </c>
      <c r="Q1075" t="str">
        <f t="shared" ca="1" si="288"/>
        <v>Late</v>
      </c>
    </row>
    <row r="1076" spans="1:17" x14ac:dyDescent="0.3">
      <c r="A1076" t="str">
        <f t="shared" si="272"/>
        <v>S01075</v>
      </c>
      <c r="B1076" t="str">
        <f t="shared" ca="1" si="273"/>
        <v>Oceanic Exports</v>
      </c>
      <c r="C1076" t="str">
        <f t="shared" ca="1" si="274"/>
        <v>Singapore</v>
      </c>
      <c r="D1076" t="str">
        <f t="shared" ca="1" si="275"/>
        <v>Pickles</v>
      </c>
      <c r="E1076">
        <f t="shared" ca="1" si="276"/>
        <v>239</v>
      </c>
      <c r="F1076" s="3">
        <f t="shared" ca="1" si="277"/>
        <v>796</v>
      </c>
      <c r="G1076">
        <f t="shared" ca="1" si="278"/>
        <v>190244</v>
      </c>
      <c r="H1076">
        <f t="shared" ca="1" si="279"/>
        <v>95122</v>
      </c>
      <c r="I1076">
        <f t="shared" ca="1" si="280"/>
        <v>6422</v>
      </c>
      <c r="J1076">
        <f t="shared" ca="1" si="281"/>
        <v>813</v>
      </c>
      <c r="K1076" s="1">
        <f t="shared" ca="1" si="282"/>
        <v>46112</v>
      </c>
      <c r="L1076" s="1">
        <f t="shared" ca="1" si="283"/>
        <v>46122</v>
      </c>
      <c r="M1076" s="1">
        <f t="shared" ca="1" si="284"/>
        <v>46127</v>
      </c>
      <c r="N1076">
        <f t="shared" ca="1" si="285"/>
        <v>102357</v>
      </c>
      <c r="O1076" s="3">
        <f t="shared" ca="1" si="286"/>
        <v>87887</v>
      </c>
      <c r="P1076" s="2">
        <f t="shared" ca="1" si="287"/>
        <v>0.46196989129749166</v>
      </c>
      <c r="Q1076" t="str">
        <f t="shared" ca="1" si="288"/>
        <v>Late</v>
      </c>
    </row>
    <row r="1077" spans="1:17" x14ac:dyDescent="0.3">
      <c r="A1077" t="str">
        <f t="shared" si="272"/>
        <v>S01076</v>
      </c>
      <c r="B1077" t="str">
        <f t="shared" ca="1" si="273"/>
        <v>Beta Imports</v>
      </c>
      <c r="C1077" t="str">
        <f t="shared" ca="1" si="274"/>
        <v>Australia</v>
      </c>
      <c r="D1077" t="str">
        <f t="shared" ca="1" si="275"/>
        <v>Pickles</v>
      </c>
      <c r="E1077">
        <f t="shared" ca="1" si="276"/>
        <v>266</v>
      </c>
      <c r="F1077" s="3">
        <f t="shared" ca="1" si="277"/>
        <v>723</v>
      </c>
      <c r="G1077">
        <f t="shared" ca="1" si="278"/>
        <v>192318</v>
      </c>
      <c r="H1077">
        <f t="shared" ca="1" si="279"/>
        <v>136545.78</v>
      </c>
      <c r="I1077">
        <f t="shared" ca="1" si="280"/>
        <v>9600</v>
      </c>
      <c r="J1077">
        <f t="shared" ca="1" si="281"/>
        <v>3566</v>
      </c>
      <c r="K1077" s="1">
        <f t="shared" ca="1" si="282"/>
        <v>46042</v>
      </c>
      <c r="L1077" s="1">
        <f t="shared" ca="1" si="283"/>
        <v>46060</v>
      </c>
      <c r="M1077" s="1">
        <f t="shared" ca="1" si="284"/>
        <v>46063</v>
      </c>
      <c r="N1077">
        <f t="shared" ca="1" si="285"/>
        <v>149711.78</v>
      </c>
      <c r="O1077" s="3">
        <f t="shared" ca="1" si="286"/>
        <v>42606.22</v>
      </c>
      <c r="P1077" s="2">
        <f t="shared" ca="1" si="287"/>
        <v>0.22154046943083852</v>
      </c>
      <c r="Q1077" t="str">
        <f t="shared" ca="1" si="288"/>
        <v>Late</v>
      </c>
    </row>
    <row r="1078" spans="1:17" x14ac:dyDescent="0.3">
      <c r="A1078" t="str">
        <f t="shared" si="272"/>
        <v>S01077</v>
      </c>
      <c r="B1078" t="str">
        <f t="shared" ca="1" si="273"/>
        <v>Alpha Traders</v>
      </c>
      <c r="C1078" t="str">
        <f t="shared" ca="1" si="274"/>
        <v>UK</v>
      </c>
      <c r="D1078" t="str">
        <f t="shared" ca="1" si="275"/>
        <v>Pickles</v>
      </c>
      <c r="E1078">
        <f t="shared" ca="1" si="276"/>
        <v>235</v>
      </c>
      <c r="F1078" s="3">
        <f t="shared" ca="1" si="277"/>
        <v>728</v>
      </c>
      <c r="G1078">
        <f t="shared" ca="1" si="278"/>
        <v>171080</v>
      </c>
      <c r="H1078">
        <f t="shared" ca="1" si="279"/>
        <v>76986</v>
      </c>
      <c r="I1078">
        <f t="shared" ca="1" si="280"/>
        <v>3489</v>
      </c>
      <c r="J1078">
        <f t="shared" ca="1" si="281"/>
        <v>2885</v>
      </c>
      <c r="K1078" s="1">
        <f t="shared" ca="1" si="282"/>
        <v>45951</v>
      </c>
      <c r="L1078" s="1">
        <f t="shared" ca="1" si="283"/>
        <v>45963</v>
      </c>
      <c r="M1078" s="1">
        <f t="shared" ca="1" si="284"/>
        <v>45964</v>
      </c>
      <c r="N1078">
        <f t="shared" ca="1" si="285"/>
        <v>83360</v>
      </c>
      <c r="O1078" s="3">
        <f t="shared" ca="1" si="286"/>
        <v>87720</v>
      </c>
      <c r="P1078" s="2">
        <f t="shared" ca="1" si="287"/>
        <v>0.51274257657236377</v>
      </c>
      <c r="Q1078" t="str">
        <f t="shared" ca="1" si="288"/>
        <v>Late</v>
      </c>
    </row>
    <row r="1079" spans="1:17" x14ac:dyDescent="0.3">
      <c r="A1079" t="str">
        <f t="shared" si="272"/>
        <v>S01078</v>
      </c>
      <c r="B1079" t="str">
        <f t="shared" ca="1" si="273"/>
        <v>FreshMart Ltd</v>
      </c>
      <c r="C1079" t="str">
        <f t="shared" ca="1" si="274"/>
        <v>Singapore</v>
      </c>
      <c r="D1079" t="str">
        <f t="shared" ca="1" si="275"/>
        <v>Tea</v>
      </c>
      <c r="E1079">
        <f t="shared" ca="1" si="276"/>
        <v>315</v>
      </c>
      <c r="F1079" s="3">
        <f t="shared" ca="1" si="277"/>
        <v>507</v>
      </c>
      <c r="G1079">
        <f t="shared" ca="1" si="278"/>
        <v>159705</v>
      </c>
      <c r="H1079">
        <f t="shared" ca="1" si="279"/>
        <v>86240.7</v>
      </c>
      <c r="I1079">
        <f t="shared" ca="1" si="280"/>
        <v>9671</v>
      </c>
      <c r="J1079">
        <f t="shared" ca="1" si="281"/>
        <v>1404</v>
      </c>
      <c r="K1079" s="1">
        <f t="shared" ca="1" si="282"/>
        <v>46374</v>
      </c>
      <c r="L1079" s="1">
        <f t="shared" ca="1" si="283"/>
        <v>46386</v>
      </c>
      <c r="M1079" s="1">
        <f t="shared" ca="1" si="284"/>
        <v>46390</v>
      </c>
      <c r="N1079">
        <f t="shared" ca="1" si="285"/>
        <v>97315.7</v>
      </c>
      <c r="O1079" s="3">
        <f t="shared" ca="1" si="286"/>
        <v>62389.3</v>
      </c>
      <c r="P1079" s="2">
        <f t="shared" ca="1" si="287"/>
        <v>0.39065339219185374</v>
      </c>
      <c r="Q1079" t="str">
        <f t="shared" ca="1" si="288"/>
        <v>Late</v>
      </c>
    </row>
    <row r="1080" spans="1:17" x14ac:dyDescent="0.3">
      <c r="A1080" t="str">
        <f t="shared" si="272"/>
        <v>S01079</v>
      </c>
      <c r="B1080" t="str">
        <f t="shared" ca="1" si="273"/>
        <v>Beta Imports</v>
      </c>
      <c r="C1080" t="str">
        <f t="shared" ca="1" si="274"/>
        <v>UK</v>
      </c>
      <c r="D1080" t="str">
        <f t="shared" ca="1" si="275"/>
        <v>Pickles</v>
      </c>
      <c r="E1080">
        <f t="shared" ca="1" si="276"/>
        <v>450</v>
      </c>
      <c r="F1080" s="3">
        <f t="shared" ca="1" si="277"/>
        <v>203</v>
      </c>
      <c r="G1080">
        <f t="shared" ca="1" si="278"/>
        <v>91350</v>
      </c>
      <c r="H1080">
        <f t="shared" ca="1" si="279"/>
        <v>66685.5</v>
      </c>
      <c r="I1080">
        <f t="shared" ca="1" si="280"/>
        <v>6469</v>
      </c>
      <c r="J1080">
        <f t="shared" ca="1" si="281"/>
        <v>3180</v>
      </c>
      <c r="K1080" s="1">
        <f t="shared" ca="1" si="282"/>
        <v>46056</v>
      </c>
      <c r="L1080" s="1">
        <f t="shared" ca="1" si="283"/>
        <v>46064</v>
      </c>
      <c r="M1080" s="1">
        <f t="shared" ca="1" si="284"/>
        <v>46068</v>
      </c>
      <c r="N1080">
        <f t="shared" ca="1" si="285"/>
        <v>76334.5</v>
      </c>
      <c r="O1080" s="3">
        <f t="shared" ca="1" si="286"/>
        <v>15015.5</v>
      </c>
      <c r="P1080" s="2">
        <f t="shared" ca="1" si="287"/>
        <v>0.16437328954570335</v>
      </c>
      <c r="Q1080" t="str">
        <f t="shared" ca="1" si="288"/>
        <v>Late</v>
      </c>
    </row>
    <row r="1081" spans="1:17" x14ac:dyDescent="0.3">
      <c r="A1081" t="str">
        <f t="shared" si="272"/>
        <v>S01080</v>
      </c>
      <c r="B1081" t="str">
        <f t="shared" ca="1" si="273"/>
        <v>Prime Wholesale</v>
      </c>
      <c r="C1081" t="str">
        <f t="shared" ca="1" si="274"/>
        <v>Australia</v>
      </c>
      <c r="D1081" t="str">
        <f t="shared" ca="1" si="275"/>
        <v>Sauces</v>
      </c>
      <c r="E1081">
        <f t="shared" ca="1" si="276"/>
        <v>306</v>
      </c>
      <c r="F1081" s="3">
        <f t="shared" ca="1" si="277"/>
        <v>109</v>
      </c>
      <c r="G1081">
        <f t="shared" ca="1" si="278"/>
        <v>33354</v>
      </c>
      <c r="H1081">
        <f t="shared" ca="1" si="279"/>
        <v>18344.7</v>
      </c>
      <c r="I1081">
        <f t="shared" ca="1" si="280"/>
        <v>6269</v>
      </c>
      <c r="J1081">
        <f t="shared" ca="1" si="281"/>
        <v>704</v>
      </c>
      <c r="K1081" s="1">
        <f t="shared" ca="1" si="282"/>
        <v>46373</v>
      </c>
      <c r="L1081" s="1">
        <f t="shared" ca="1" si="283"/>
        <v>46387</v>
      </c>
      <c r="M1081" s="1">
        <f t="shared" ca="1" si="284"/>
        <v>46386</v>
      </c>
      <c r="N1081">
        <f t="shared" ca="1" si="285"/>
        <v>25317.7</v>
      </c>
      <c r="O1081" s="3">
        <f t="shared" ca="1" si="286"/>
        <v>8036.2999999999993</v>
      </c>
      <c r="P1081" s="2">
        <f t="shared" ca="1" si="287"/>
        <v>0.24093961743718892</v>
      </c>
      <c r="Q1081" t="str">
        <f t="shared" ca="1" si="288"/>
        <v>On Time</v>
      </c>
    </row>
    <row r="1082" spans="1:17" x14ac:dyDescent="0.3">
      <c r="A1082" t="str">
        <f t="shared" si="272"/>
        <v>S01081</v>
      </c>
      <c r="B1082" t="str">
        <f t="shared" ca="1" si="273"/>
        <v>Alpha Traders</v>
      </c>
      <c r="C1082" t="str">
        <f t="shared" ca="1" si="274"/>
        <v>UK</v>
      </c>
      <c r="D1082" t="str">
        <f t="shared" ca="1" si="275"/>
        <v>Pickles</v>
      </c>
      <c r="E1082">
        <f t="shared" ca="1" si="276"/>
        <v>167</v>
      </c>
      <c r="F1082" s="3">
        <f t="shared" ca="1" si="277"/>
        <v>789</v>
      </c>
      <c r="G1082">
        <f t="shared" ca="1" si="278"/>
        <v>131763</v>
      </c>
      <c r="H1082">
        <f t="shared" ca="1" si="279"/>
        <v>94869.36</v>
      </c>
      <c r="I1082">
        <f t="shared" ca="1" si="280"/>
        <v>2202</v>
      </c>
      <c r="J1082">
        <f t="shared" ca="1" si="281"/>
        <v>2147</v>
      </c>
      <c r="K1082" s="1">
        <f t="shared" ca="1" si="282"/>
        <v>46061</v>
      </c>
      <c r="L1082" s="1">
        <f t="shared" ca="1" si="283"/>
        <v>46075</v>
      </c>
      <c r="M1082" s="1">
        <f t="shared" ca="1" si="284"/>
        <v>46078</v>
      </c>
      <c r="N1082">
        <f t="shared" ca="1" si="285"/>
        <v>99218.36</v>
      </c>
      <c r="O1082" s="3">
        <f t="shared" ca="1" si="286"/>
        <v>32544.639999999999</v>
      </c>
      <c r="P1082" s="2">
        <f t="shared" ca="1" si="287"/>
        <v>0.24699376911576088</v>
      </c>
      <c r="Q1082" t="str">
        <f t="shared" ca="1" si="288"/>
        <v>Late</v>
      </c>
    </row>
    <row r="1083" spans="1:17" x14ac:dyDescent="0.3">
      <c r="A1083" t="str">
        <f t="shared" si="272"/>
        <v>S01082</v>
      </c>
      <c r="B1083" t="str">
        <f t="shared" ca="1" si="273"/>
        <v>Prime Wholesale</v>
      </c>
      <c r="C1083" t="str">
        <f t="shared" ca="1" si="274"/>
        <v>UK</v>
      </c>
      <c r="D1083" t="str">
        <f t="shared" ca="1" si="275"/>
        <v>Rice</v>
      </c>
      <c r="E1083">
        <f t="shared" ca="1" si="276"/>
        <v>338</v>
      </c>
      <c r="F1083" s="3">
        <f t="shared" ca="1" si="277"/>
        <v>582</v>
      </c>
      <c r="G1083">
        <f t="shared" ca="1" si="278"/>
        <v>196716</v>
      </c>
      <c r="H1083">
        <f t="shared" ca="1" si="279"/>
        <v>90489.36</v>
      </c>
      <c r="I1083">
        <f t="shared" ca="1" si="280"/>
        <v>5566</v>
      </c>
      <c r="J1083">
        <f t="shared" ca="1" si="281"/>
        <v>2266</v>
      </c>
      <c r="K1083" s="1">
        <f t="shared" ca="1" si="282"/>
        <v>45844</v>
      </c>
      <c r="L1083" s="1">
        <f t="shared" ca="1" si="283"/>
        <v>45854</v>
      </c>
      <c r="M1083" s="1">
        <f t="shared" ca="1" si="284"/>
        <v>45858</v>
      </c>
      <c r="N1083">
        <f t="shared" ca="1" si="285"/>
        <v>98321.36</v>
      </c>
      <c r="O1083" s="3">
        <f t="shared" ca="1" si="286"/>
        <v>98394.64</v>
      </c>
      <c r="P1083" s="2">
        <f t="shared" ca="1" si="287"/>
        <v>0.50018625836230912</v>
      </c>
      <c r="Q1083" t="str">
        <f t="shared" ca="1" si="288"/>
        <v>Late</v>
      </c>
    </row>
    <row r="1084" spans="1:17" x14ac:dyDescent="0.3">
      <c r="A1084" t="str">
        <f t="shared" si="272"/>
        <v>S01083</v>
      </c>
      <c r="B1084" t="str">
        <f t="shared" ca="1" si="273"/>
        <v>Beta Imports</v>
      </c>
      <c r="C1084" t="str">
        <f t="shared" ca="1" si="274"/>
        <v>Canada</v>
      </c>
      <c r="D1084" t="str">
        <f t="shared" ca="1" si="275"/>
        <v>Spices</v>
      </c>
      <c r="E1084">
        <f t="shared" ca="1" si="276"/>
        <v>141</v>
      </c>
      <c r="F1084" s="3">
        <f t="shared" ca="1" si="277"/>
        <v>581</v>
      </c>
      <c r="G1084">
        <f t="shared" ca="1" si="278"/>
        <v>81921</v>
      </c>
      <c r="H1084">
        <f t="shared" ca="1" si="279"/>
        <v>46694.97</v>
      </c>
      <c r="I1084">
        <f t="shared" ca="1" si="280"/>
        <v>5846</v>
      </c>
      <c r="J1084">
        <f t="shared" ca="1" si="281"/>
        <v>745</v>
      </c>
      <c r="K1084" s="1">
        <f t="shared" ca="1" si="282"/>
        <v>45733</v>
      </c>
      <c r="L1084" s="1">
        <f t="shared" ca="1" si="283"/>
        <v>45752</v>
      </c>
      <c r="M1084" s="1">
        <f t="shared" ca="1" si="284"/>
        <v>45756</v>
      </c>
      <c r="N1084">
        <f t="shared" ca="1" si="285"/>
        <v>53285.97</v>
      </c>
      <c r="O1084" s="3">
        <f t="shared" ca="1" si="286"/>
        <v>28635.03</v>
      </c>
      <c r="P1084" s="2">
        <f t="shared" ca="1" si="287"/>
        <v>0.34954443915479544</v>
      </c>
      <c r="Q1084" t="str">
        <f t="shared" ca="1" si="288"/>
        <v>Late</v>
      </c>
    </row>
    <row r="1085" spans="1:17" x14ac:dyDescent="0.3">
      <c r="A1085" t="str">
        <f t="shared" si="272"/>
        <v>S01084</v>
      </c>
      <c r="B1085" t="str">
        <f t="shared" ca="1" si="273"/>
        <v>Beta Imports</v>
      </c>
      <c r="C1085" t="str">
        <f t="shared" ca="1" si="274"/>
        <v>Australia</v>
      </c>
      <c r="D1085" t="str">
        <f t="shared" ca="1" si="275"/>
        <v>Spices</v>
      </c>
      <c r="E1085">
        <f t="shared" ca="1" si="276"/>
        <v>235</v>
      </c>
      <c r="F1085" s="3">
        <f t="shared" ca="1" si="277"/>
        <v>436</v>
      </c>
      <c r="G1085">
        <f t="shared" ca="1" si="278"/>
        <v>102460</v>
      </c>
      <c r="H1085">
        <f t="shared" ca="1" si="279"/>
        <v>73771.199999999997</v>
      </c>
      <c r="I1085">
        <f t="shared" ca="1" si="280"/>
        <v>2817</v>
      </c>
      <c r="J1085">
        <f t="shared" ca="1" si="281"/>
        <v>2113</v>
      </c>
      <c r="K1085" s="1">
        <f t="shared" ca="1" si="282"/>
        <v>46347</v>
      </c>
      <c r="L1085" s="1">
        <f t="shared" ca="1" si="283"/>
        <v>46358</v>
      </c>
      <c r="M1085" s="1">
        <f t="shared" ca="1" si="284"/>
        <v>46363</v>
      </c>
      <c r="N1085">
        <f t="shared" ca="1" si="285"/>
        <v>78701.2</v>
      </c>
      <c r="O1085" s="3">
        <f t="shared" ca="1" si="286"/>
        <v>23758.800000000003</v>
      </c>
      <c r="P1085" s="2">
        <f t="shared" ca="1" si="287"/>
        <v>0.23188366191684562</v>
      </c>
      <c r="Q1085" t="str">
        <f t="shared" ca="1" si="288"/>
        <v>Late</v>
      </c>
    </row>
    <row r="1086" spans="1:17" x14ac:dyDescent="0.3">
      <c r="A1086" t="str">
        <f t="shared" si="272"/>
        <v>S01085</v>
      </c>
      <c r="B1086" t="str">
        <f t="shared" ca="1" si="273"/>
        <v>Prime Wholesale</v>
      </c>
      <c r="C1086" t="str">
        <f t="shared" ca="1" si="274"/>
        <v>UK</v>
      </c>
      <c r="D1086" t="str">
        <f t="shared" ca="1" si="275"/>
        <v>Rice</v>
      </c>
      <c r="E1086">
        <f t="shared" ca="1" si="276"/>
        <v>336</v>
      </c>
      <c r="F1086" s="3">
        <f t="shared" ca="1" si="277"/>
        <v>751</v>
      </c>
      <c r="G1086">
        <f t="shared" ca="1" si="278"/>
        <v>252336</v>
      </c>
      <c r="H1086">
        <f t="shared" ca="1" si="279"/>
        <v>121121.28</v>
      </c>
      <c r="I1086">
        <f t="shared" ca="1" si="280"/>
        <v>8332</v>
      </c>
      <c r="J1086">
        <f t="shared" ca="1" si="281"/>
        <v>2300</v>
      </c>
      <c r="K1086" s="1">
        <f t="shared" ca="1" si="282"/>
        <v>46137</v>
      </c>
      <c r="L1086" s="1">
        <f t="shared" ca="1" si="283"/>
        <v>46150</v>
      </c>
      <c r="M1086" s="1">
        <f t="shared" ca="1" si="284"/>
        <v>46153</v>
      </c>
      <c r="N1086">
        <f t="shared" ca="1" si="285"/>
        <v>131753.28</v>
      </c>
      <c r="O1086" s="3">
        <f t="shared" ca="1" si="286"/>
        <v>120582.72</v>
      </c>
      <c r="P1086" s="2">
        <f t="shared" ca="1" si="287"/>
        <v>0.47786570287236069</v>
      </c>
      <c r="Q1086" t="str">
        <f t="shared" ca="1" si="288"/>
        <v>Late</v>
      </c>
    </row>
    <row r="1087" spans="1:17" x14ac:dyDescent="0.3">
      <c r="A1087" t="str">
        <f t="shared" si="272"/>
        <v>S01086</v>
      </c>
      <c r="B1087" t="str">
        <f t="shared" ca="1" si="273"/>
        <v>Oceanic Exports</v>
      </c>
      <c r="C1087" t="str">
        <f t="shared" ca="1" si="274"/>
        <v>Singapore</v>
      </c>
      <c r="D1087" t="str">
        <f t="shared" ca="1" si="275"/>
        <v>Rice</v>
      </c>
      <c r="E1087">
        <f t="shared" ca="1" si="276"/>
        <v>448</v>
      </c>
      <c r="F1087" s="3">
        <f t="shared" ca="1" si="277"/>
        <v>590</v>
      </c>
      <c r="G1087">
        <f t="shared" ca="1" si="278"/>
        <v>264320</v>
      </c>
      <c r="H1087">
        <f t="shared" ca="1" si="279"/>
        <v>190310.39999999999</v>
      </c>
      <c r="I1087">
        <f t="shared" ca="1" si="280"/>
        <v>9177</v>
      </c>
      <c r="J1087">
        <f t="shared" ca="1" si="281"/>
        <v>3291</v>
      </c>
      <c r="K1087" s="1">
        <f t="shared" ca="1" si="282"/>
        <v>46130</v>
      </c>
      <c r="L1087" s="1">
        <f t="shared" ca="1" si="283"/>
        <v>46141</v>
      </c>
      <c r="M1087" s="1">
        <f t="shared" ca="1" si="284"/>
        <v>46144</v>
      </c>
      <c r="N1087">
        <f t="shared" ca="1" si="285"/>
        <v>202778.4</v>
      </c>
      <c r="O1087" s="3">
        <f t="shared" ca="1" si="286"/>
        <v>61541.600000000006</v>
      </c>
      <c r="P1087" s="2">
        <f t="shared" ca="1" si="287"/>
        <v>0.23282990314769977</v>
      </c>
      <c r="Q1087" t="str">
        <f t="shared" ca="1" si="288"/>
        <v>Late</v>
      </c>
    </row>
    <row r="1088" spans="1:17" x14ac:dyDescent="0.3">
      <c r="A1088" t="str">
        <f t="shared" si="272"/>
        <v>S01087</v>
      </c>
      <c r="B1088" t="str">
        <f t="shared" ca="1" si="273"/>
        <v>Alpha Traders</v>
      </c>
      <c r="C1088" t="str">
        <f t="shared" ca="1" si="274"/>
        <v>Canada</v>
      </c>
      <c r="D1088" t="str">
        <f t="shared" ca="1" si="275"/>
        <v>Tea</v>
      </c>
      <c r="E1088">
        <f t="shared" ca="1" si="276"/>
        <v>199</v>
      </c>
      <c r="F1088" s="3">
        <f t="shared" ca="1" si="277"/>
        <v>233</v>
      </c>
      <c r="G1088">
        <f t="shared" ca="1" si="278"/>
        <v>46367</v>
      </c>
      <c r="H1088">
        <f t="shared" ca="1" si="279"/>
        <v>30602.22</v>
      </c>
      <c r="I1088">
        <f t="shared" ca="1" si="280"/>
        <v>5575</v>
      </c>
      <c r="J1088">
        <f t="shared" ca="1" si="281"/>
        <v>1014</v>
      </c>
      <c r="K1088" s="1">
        <f t="shared" ca="1" si="282"/>
        <v>46284</v>
      </c>
      <c r="L1088" s="1">
        <f t="shared" ca="1" si="283"/>
        <v>46303</v>
      </c>
      <c r="M1088" s="1">
        <f t="shared" ca="1" si="284"/>
        <v>46304</v>
      </c>
      <c r="N1088">
        <f t="shared" ca="1" si="285"/>
        <v>37191.22</v>
      </c>
      <c r="O1088" s="3">
        <f t="shared" ca="1" si="286"/>
        <v>9175.7799999999988</v>
      </c>
      <c r="P1088" s="2">
        <f t="shared" ca="1" si="287"/>
        <v>0.19789462333124849</v>
      </c>
      <c r="Q1088" t="str">
        <f t="shared" ca="1" si="288"/>
        <v>Late</v>
      </c>
    </row>
    <row r="1089" spans="1:17" x14ac:dyDescent="0.3">
      <c r="A1089" t="str">
        <f t="shared" si="272"/>
        <v>S01088</v>
      </c>
      <c r="B1089" t="str">
        <f t="shared" ca="1" si="273"/>
        <v>Beta Imports</v>
      </c>
      <c r="C1089" t="str">
        <f t="shared" ca="1" si="274"/>
        <v>UK</v>
      </c>
      <c r="D1089" t="str">
        <f t="shared" ca="1" si="275"/>
        <v>Rice</v>
      </c>
      <c r="E1089">
        <f t="shared" ca="1" si="276"/>
        <v>137</v>
      </c>
      <c r="F1089" s="3">
        <f t="shared" ca="1" si="277"/>
        <v>125</v>
      </c>
      <c r="G1089">
        <f t="shared" ca="1" si="278"/>
        <v>17125</v>
      </c>
      <c r="H1089">
        <f t="shared" ca="1" si="279"/>
        <v>10275</v>
      </c>
      <c r="I1089">
        <f t="shared" ca="1" si="280"/>
        <v>4848</v>
      </c>
      <c r="J1089">
        <f t="shared" ca="1" si="281"/>
        <v>1662</v>
      </c>
      <c r="K1089" s="1">
        <f t="shared" ca="1" si="282"/>
        <v>46101</v>
      </c>
      <c r="L1089" s="1">
        <f t="shared" ca="1" si="283"/>
        <v>46113</v>
      </c>
      <c r="M1089" s="1">
        <f t="shared" ca="1" si="284"/>
        <v>46114</v>
      </c>
      <c r="N1089">
        <f t="shared" ca="1" si="285"/>
        <v>16785</v>
      </c>
      <c r="O1089" s="3">
        <f t="shared" ca="1" si="286"/>
        <v>340</v>
      </c>
      <c r="P1089" s="2">
        <f t="shared" ca="1" si="287"/>
        <v>1.9854014598540148E-2</v>
      </c>
      <c r="Q1089" t="str">
        <f t="shared" ca="1" si="288"/>
        <v>Late</v>
      </c>
    </row>
    <row r="1090" spans="1:17" x14ac:dyDescent="0.3">
      <c r="A1090" t="str">
        <f t="shared" si="272"/>
        <v>S01089</v>
      </c>
      <c r="B1090" t="str">
        <f t="shared" ca="1" si="273"/>
        <v>Prime Wholesale</v>
      </c>
      <c r="C1090" t="str">
        <f t="shared" ca="1" si="274"/>
        <v>Australia</v>
      </c>
      <c r="D1090" t="str">
        <f t="shared" ca="1" si="275"/>
        <v>Rice</v>
      </c>
      <c r="E1090">
        <f t="shared" ca="1" si="276"/>
        <v>450</v>
      </c>
      <c r="F1090" s="3">
        <f t="shared" ca="1" si="277"/>
        <v>348</v>
      </c>
      <c r="G1090">
        <f t="shared" ca="1" si="278"/>
        <v>156600</v>
      </c>
      <c r="H1090">
        <f t="shared" ca="1" si="279"/>
        <v>104922</v>
      </c>
      <c r="I1090">
        <f t="shared" ca="1" si="280"/>
        <v>11622</v>
      </c>
      <c r="J1090">
        <f t="shared" ca="1" si="281"/>
        <v>658</v>
      </c>
      <c r="K1090" s="1">
        <f t="shared" ca="1" si="282"/>
        <v>46249</v>
      </c>
      <c r="L1090" s="1">
        <f t="shared" ca="1" si="283"/>
        <v>46261</v>
      </c>
      <c r="M1090" s="1">
        <f t="shared" ca="1" si="284"/>
        <v>46266</v>
      </c>
      <c r="N1090">
        <f t="shared" ca="1" si="285"/>
        <v>117202</v>
      </c>
      <c r="O1090" s="3">
        <f t="shared" ca="1" si="286"/>
        <v>39398</v>
      </c>
      <c r="P1090" s="2">
        <f t="shared" ca="1" si="287"/>
        <v>0.25158365261813537</v>
      </c>
      <c r="Q1090" t="str">
        <f t="shared" ca="1" si="288"/>
        <v>Late</v>
      </c>
    </row>
    <row r="1091" spans="1:17" x14ac:dyDescent="0.3">
      <c r="A1091" t="str">
        <f t="shared" ref="A1091:A1154" si="289">"S"&amp;TEXT(ROW()-1,"00000")</f>
        <v>S01090</v>
      </c>
      <c r="B1091" t="str">
        <f t="shared" ref="B1091:B1154" ca="1" si="290">CHOOSE(RANDBETWEEN(1,6),"Alpha Traders","Beta Imports","Global Foods","FreshMart Ltd","Oceanic Exports","Prime Wholesale")</f>
        <v>FreshMart Ltd</v>
      </c>
      <c r="C1091" t="str">
        <f t="shared" ref="C1091:C1154" ca="1" si="291">CHOOSE(RANDBETWEEN(1,5),"UK","UAE","Canada","Australia","Singapore")</f>
        <v>UAE</v>
      </c>
      <c r="D1091" t="str">
        <f t="shared" ref="D1091:D1154" ca="1" si="292">CHOOSE(RANDBETWEEN(1,5),"Pickles","Spices","Tea","Rice","Sauces")</f>
        <v>Pickles</v>
      </c>
      <c r="E1091">
        <f t="shared" ref="E1091:E1154" ca="1" si="293">RANDBETWEEN(50,500)</f>
        <v>480</v>
      </c>
      <c r="F1091" s="3">
        <f t="shared" ref="F1091:F1154" ca="1" si="294">RANDBETWEEN(100,800)</f>
        <v>365</v>
      </c>
      <c r="G1091">
        <f t="shared" ref="G1091:G1154" ca="1" si="295">E1091*F1091</f>
        <v>175200</v>
      </c>
      <c r="H1091">
        <f t="shared" ref="H1091:H1154" ca="1" si="296">ROUND(G1091*RANDBETWEEN(45,75)/100,2)</f>
        <v>92856</v>
      </c>
      <c r="I1091">
        <f t="shared" ref="I1091:I1154" ca="1" si="297">RANDBETWEEN(1500,12000)</f>
        <v>9087</v>
      </c>
      <c r="J1091">
        <f t="shared" ref="J1091:J1154" ca="1" si="298">RANDBETWEEN(500,4000)</f>
        <v>2424</v>
      </c>
      <c r="K1091" s="1">
        <f t="shared" ref="K1091:K1154" ca="1" si="299">DATE(2025,1,1)+RANDBETWEEN(0,729)</f>
        <v>45986</v>
      </c>
      <c r="L1091" s="1">
        <f t="shared" ref="L1091:L1154" ca="1" si="300">K1091+RANDBETWEEN(7,20)</f>
        <v>45997</v>
      </c>
      <c r="M1091" s="1">
        <f t="shared" ref="M1091:M1154" ca="1" si="301">L1091+RANDBETWEEN(-3,6)</f>
        <v>45999</v>
      </c>
      <c r="N1091">
        <f t="shared" ref="N1091:N1154" ca="1" si="302">H1091+I1091+J1091</f>
        <v>104367</v>
      </c>
      <c r="O1091" s="3">
        <f t="shared" ref="O1091:O1154" ca="1" si="303">G1091-N1091</f>
        <v>70833</v>
      </c>
      <c r="P1091" s="2">
        <f t="shared" ref="P1091:P1154" ca="1" si="304">IFERROR(O1091/G1091,0)</f>
        <v>0.40429794520547946</v>
      </c>
      <c r="Q1091" t="str">
        <f t="shared" ref="Q1091:Q1154" ca="1" si="305">IF(M1091&lt;=L1091,"On Time","Late")</f>
        <v>Late</v>
      </c>
    </row>
    <row r="1092" spans="1:17" x14ac:dyDescent="0.3">
      <c r="A1092" t="str">
        <f t="shared" si="289"/>
        <v>S01091</v>
      </c>
      <c r="B1092" t="str">
        <f t="shared" ca="1" si="290"/>
        <v>Alpha Traders</v>
      </c>
      <c r="C1092" t="str">
        <f t="shared" ca="1" si="291"/>
        <v>UAE</v>
      </c>
      <c r="D1092" t="str">
        <f t="shared" ca="1" si="292"/>
        <v>Sauces</v>
      </c>
      <c r="E1092">
        <f t="shared" ca="1" si="293"/>
        <v>104</v>
      </c>
      <c r="F1092" s="3">
        <f t="shared" ca="1" si="294"/>
        <v>221</v>
      </c>
      <c r="G1092">
        <f t="shared" ca="1" si="295"/>
        <v>22984</v>
      </c>
      <c r="H1092">
        <f t="shared" ca="1" si="296"/>
        <v>14479.92</v>
      </c>
      <c r="I1092">
        <f t="shared" ca="1" si="297"/>
        <v>10027</v>
      </c>
      <c r="J1092">
        <f t="shared" ca="1" si="298"/>
        <v>529</v>
      </c>
      <c r="K1092" s="1">
        <f t="shared" ca="1" si="299"/>
        <v>46052</v>
      </c>
      <c r="L1092" s="1">
        <f t="shared" ca="1" si="300"/>
        <v>46061</v>
      </c>
      <c r="M1092" s="1">
        <f t="shared" ca="1" si="301"/>
        <v>46060</v>
      </c>
      <c r="N1092">
        <f t="shared" ca="1" si="302"/>
        <v>25035.919999999998</v>
      </c>
      <c r="O1092" s="3">
        <f t="shared" ca="1" si="303"/>
        <v>-2051.9199999999983</v>
      </c>
      <c r="P1092" s="2">
        <f t="shared" ca="1" si="304"/>
        <v>-8.9276018099547438E-2</v>
      </c>
      <c r="Q1092" t="str">
        <f t="shared" ca="1" si="305"/>
        <v>On Time</v>
      </c>
    </row>
    <row r="1093" spans="1:17" x14ac:dyDescent="0.3">
      <c r="A1093" t="str">
        <f t="shared" si="289"/>
        <v>S01092</v>
      </c>
      <c r="B1093" t="str">
        <f t="shared" ca="1" si="290"/>
        <v>FreshMart Ltd</v>
      </c>
      <c r="C1093" t="str">
        <f t="shared" ca="1" si="291"/>
        <v>Canada</v>
      </c>
      <c r="D1093" t="str">
        <f t="shared" ca="1" si="292"/>
        <v>Sauces</v>
      </c>
      <c r="E1093">
        <f t="shared" ca="1" si="293"/>
        <v>218</v>
      </c>
      <c r="F1093" s="3">
        <f t="shared" ca="1" si="294"/>
        <v>559</v>
      </c>
      <c r="G1093">
        <f t="shared" ca="1" si="295"/>
        <v>121862</v>
      </c>
      <c r="H1093">
        <f t="shared" ca="1" si="296"/>
        <v>80428.92</v>
      </c>
      <c r="I1093">
        <f t="shared" ca="1" si="297"/>
        <v>7702</v>
      </c>
      <c r="J1093">
        <f t="shared" ca="1" si="298"/>
        <v>2698</v>
      </c>
      <c r="K1093" s="1">
        <f t="shared" ca="1" si="299"/>
        <v>46053</v>
      </c>
      <c r="L1093" s="1">
        <f t="shared" ca="1" si="300"/>
        <v>46063</v>
      </c>
      <c r="M1093" s="1">
        <f t="shared" ca="1" si="301"/>
        <v>46066</v>
      </c>
      <c r="N1093">
        <f t="shared" ca="1" si="302"/>
        <v>90828.92</v>
      </c>
      <c r="O1093" s="3">
        <f t="shared" ca="1" si="303"/>
        <v>31033.08</v>
      </c>
      <c r="P1093" s="2">
        <f t="shared" ca="1" si="304"/>
        <v>0.25465756347343715</v>
      </c>
      <c r="Q1093" t="str">
        <f t="shared" ca="1" si="305"/>
        <v>Late</v>
      </c>
    </row>
    <row r="1094" spans="1:17" x14ac:dyDescent="0.3">
      <c r="A1094" t="str">
        <f t="shared" si="289"/>
        <v>S01093</v>
      </c>
      <c r="B1094" t="str">
        <f t="shared" ca="1" si="290"/>
        <v>Alpha Traders</v>
      </c>
      <c r="C1094" t="str">
        <f t="shared" ca="1" si="291"/>
        <v>UK</v>
      </c>
      <c r="D1094" t="str">
        <f t="shared" ca="1" si="292"/>
        <v>Pickles</v>
      </c>
      <c r="E1094">
        <f t="shared" ca="1" si="293"/>
        <v>69</v>
      </c>
      <c r="F1094" s="3">
        <f t="shared" ca="1" si="294"/>
        <v>221</v>
      </c>
      <c r="G1094">
        <f t="shared" ca="1" si="295"/>
        <v>15249</v>
      </c>
      <c r="H1094">
        <f t="shared" ca="1" si="296"/>
        <v>7776.99</v>
      </c>
      <c r="I1094">
        <f t="shared" ca="1" si="297"/>
        <v>11774</v>
      </c>
      <c r="J1094">
        <f t="shared" ca="1" si="298"/>
        <v>3070</v>
      </c>
      <c r="K1094" s="1">
        <f t="shared" ca="1" si="299"/>
        <v>45968</v>
      </c>
      <c r="L1094" s="1">
        <f t="shared" ca="1" si="300"/>
        <v>45986</v>
      </c>
      <c r="M1094" s="1">
        <f t="shared" ca="1" si="301"/>
        <v>45991</v>
      </c>
      <c r="N1094">
        <f t="shared" ca="1" si="302"/>
        <v>22620.989999999998</v>
      </c>
      <c r="O1094" s="3">
        <f t="shared" ca="1" si="303"/>
        <v>-7371.989999999998</v>
      </c>
      <c r="P1094" s="2">
        <f t="shared" ca="1" si="304"/>
        <v>-0.48344088136926999</v>
      </c>
      <c r="Q1094" t="str">
        <f t="shared" ca="1" si="305"/>
        <v>Late</v>
      </c>
    </row>
    <row r="1095" spans="1:17" x14ac:dyDescent="0.3">
      <c r="A1095" t="str">
        <f t="shared" si="289"/>
        <v>S01094</v>
      </c>
      <c r="B1095" t="str">
        <f t="shared" ca="1" si="290"/>
        <v>Alpha Traders</v>
      </c>
      <c r="C1095" t="str">
        <f t="shared" ca="1" si="291"/>
        <v>UK</v>
      </c>
      <c r="D1095" t="str">
        <f t="shared" ca="1" si="292"/>
        <v>Rice</v>
      </c>
      <c r="E1095">
        <f t="shared" ca="1" si="293"/>
        <v>230</v>
      </c>
      <c r="F1095" s="3">
        <f t="shared" ca="1" si="294"/>
        <v>619</v>
      </c>
      <c r="G1095">
        <f t="shared" ca="1" si="295"/>
        <v>142370</v>
      </c>
      <c r="H1095">
        <f t="shared" ca="1" si="296"/>
        <v>68337.600000000006</v>
      </c>
      <c r="I1095">
        <f t="shared" ca="1" si="297"/>
        <v>2868</v>
      </c>
      <c r="J1095">
        <f t="shared" ca="1" si="298"/>
        <v>3786</v>
      </c>
      <c r="K1095" s="1">
        <f t="shared" ca="1" si="299"/>
        <v>46061</v>
      </c>
      <c r="L1095" s="1">
        <f t="shared" ca="1" si="300"/>
        <v>46074</v>
      </c>
      <c r="M1095" s="1">
        <f t="shared" ca="1" si="301"/>
        <v>46073</v>
      </c>
      <c r="N1095">
        <f t="shared" ca="1" si="302"/>
        <v>74991.600000000006</v>
      </c>
      <c r="O1095" s="3">
        <f t="shared" ca="1" si="303"/>
        <v>67378.399999999994</v>
      </c>
      <c r="P1095" s="2">
        <f t="shared" ca="1" si="304"/>
        <v>0.47326262555313614</v>
      </c>
      <c r="Q1095" t="str">
        <f t="shared" ca="1" si="305"/>
        <v>On Time</v>
      </c>
    </row>
    <row r="1096" spans="1:17" x14ac:dyDescent="0.3">
      <c r="A1096" t="str">
        <f t="shared" si="289"/>
        <v>S01095</v>
      </c>
      <c r="B1096" t="str">
        <f t="shared" ca="1" si="290"/>
        <v>FreshMart Ltd</v>
      </c>
      <c r="C1096" t="str">
        <f t="shared" ca="1" si="291"/>
        <v>Canada</v>
      </c>
      <c r="D1096" t="str">
        <f t="shared" ca="1" si="292"/>
        <v>Rice</v>
      </c>
      <c r="E1096">
        <f t="shared" ca="1" si="293"/>
        <v>463</v>
      </c>
      <c r="F1096" s="3">
        <f t="shared" ca="1" si="294"/>
        <v>103</v>
      </c>
      <c r="G1096">
        <f t="shared" ca="1" si="295"/>
        <v>47689</v>
      </c>
      <c r="H1096">
        <f t="shared" ca="1" si="296"/>
        <v>32905.410000000003</v>
      </c>
      <c r="I1096">
        <f t="shared" ca="1" si="297"/>
        <v>10288</v>
      </c>
      <c r="J1096">
        <f t="shared" ca="1" si="298"/>
        <v>1049</v>
      </c>
      <c r="K1096" s="1">
        <f t="shared" ca="1" si="299"/>
        <v>45840</v>
      </c>
      <c r="L1096" s="1">
        <f t="shared" ca="1" si="300"/>
        <v>45848</v>
      </c>
      <c r="M1096" s="1">
        <f t="shared" ca="1" si="301"/>
        <v>45851</v>
      </c>
      <c r="N1096">
        <f t="shared" ca="1" si="302"/>
        <v>44242.41</v>
      </c>
      <c r="O1096" s="3">
        <f t="shared" ca="1" si="303"/>
        <v>3446.5899999999965</v>
      </c>
      <c r="P1096" s="2">
        <f t="shared" ca="1" si="304"/>
        <v>7.2272222105726619E-2</v>
      </c>
      <c r="Q1096" t="str">
        <f t="shared" ca="1" si="305"/>
        <v>Late</v>
      </c>
    </row>
    <row r="1097" spans="1:17" x14ac:dyDescent="0.3">
      <c r="A1097" t="str">
        <f t="shared" si="289"/>
        <v>S01096</v>
      </c>
      <c r="B1097" t="str">
        <f t="shared" ca="1" si="290"/>
        <v>Oceanic Exports</v>
      </c>
      <c r="C1097" t="str">
        <f t="shared" ca="1" si="291"/>
        <v>Singapore</v>
      </c>
      <c r="D1097" t="str">
        <f t="shared" ca="1" si="292"/>
        <v>Spices</v>
      </c>
      <c r="E1097">
        <f t="shared" ca="1" si="293"/>
        <v>164</v>
      </c>
      <c r="F1097" s="3">
        <f t="shared" ca="1" si="294"/>
        <v>300</v>
      </c>
      <c r="G1097">
        <f t="shared" ca="1" si="295"/>
        <v>49200</v>
      </c>
      <c r="H1097">
        <f t="shared" ca="1" si="296"/>
        <v>36900</v>
      </c>
      <c r="I1097">
        <f t="shared" ca="1" si="297"/>
        <v>6254</v>
      </c>
      <c r="J1097">
        <f t="shared" ca="1" si="298"/>
        <v>1616</v>
      </c>
      <c r="K1097" s="1">
        <f t="shared" ca="1" si="299"/>
        <v>45903</v>
      </c>
      <c r="L1097" s="1">
        <f t="shared" ca="1" si="300"/>
        <v>45914</v>
      </c>
      <c r="M1097" s="1">
        <f t="shared" ca="1" si="301"/>
        <v>45919</v>
      </c>
      <c r="N1097">
        <f t="shared" ca="1" si="302"/>
        <v>44770</v>
      </c>
      <c r="O1097" s="3">
        <f t="shared" ca="1" si="303"/>
        <v>4430</v>
      </c>
      <c r="P1097" s="2">
        <f t="shared" ca="1" si="304"/>
        <v>9.0040650406504066E-2</v>
      </c>
      <c r="Q1097" t="str">
        <f t="shared" ca="1" si="305"/>
        <v>Late</v>
      </c>
    </row>
    <row r="1098" spans="1:17" x14ac:dyDescent="0.3">
      <c r="A1098" t="str">
        <f t="shared" si="289"/>
        <v>S01097</v>
      </c>
      <c r="B1098" t="str">
        <f t="shared" ca="1" si="290"/>
        <v>FreshMart Ltd</v>
      </c>
      <c r="C1098" t="str">
        <f t="shared" ca="1" si="291"/>
        <v>UAE</v>
      </c>
      <c r="D1098" t="str">
        <f t="shared" ca="1" si="292"/>
        <v>Sauces</v>
      </c>
      <c r="E1098">
        <f t="shared" ca="1" si="293"/>
        <v>214</v>
      </c>
      <c r="F1098" s="3">
        <f t="shared" ca="1" si="294"/>
        <v>485</v>
      </c>
      <c r="G1098">
        <f t="shared" ca="1" si="295"/>
        <v>103790</v>
      </c>
      <c r="H1098">
        <f t="shared" ca="1" si="296"/>
        <v>55008.7</v>
      </c>
      <c r="I1098">
        <f t="shared" ca="1" si="297"/>
        <v>11081</v>
      </c>
      <c r="J1098">
        <f t="shared" ca="1" si="298"/>
        <v>3685</v>
      </c>
      <c r="K1098" s="1">
        <f t="shared" ca="1" si="299"/>
        <v>45859</v>
      </c>
      <c r="L1098" s="1">
        <f t="shared" ca="1" si="300"/>
        <v>45879</v>
      </c>
      <c r="M1098" s="1">
        <f t="shared" ca="1" si="301"/>
        <v>45885</v>
      </c>
      <c r="N1098">
        <f t="shared" ca="1" si="302"/>
        <v>69774.7</v>
      </c>
      <c r="O1098" s="3">
        <f t="shared" ca="1" si="303"/>
        <v>34015.300000000003</v>
      </c>
      <c r="P1098" s="2">
        <f t="shared" ca="1" si="304"/>
        <v>0.32773195876288663</v>
      </c>
      <c r="Q1098" t="str">
        <f t="shared" ca="1" si="305"/>
        <v>Late</v>
      </c>
    </row>
    <row r="1099" spans="1:17" x14ac:dyDescent="0.3">
      <c r="A1099" t="str">
        <f t="shared" si="289"/>
        <v>S01098</v>
      </c>
      <c r="B1099" t="str">
        <f t="shared" ca="1" si="290"/>
        <v>Alpha Traders</v>
      </c>
      <c r="C1099" t="str">
        <f t="shared" ca="1" si="291"/>
        <v>Australia</v>
      </c>
      <c r="D1099" t="str">
        <f t="shared" ca="1" si="292"/>
        <v>Tea</v>
      </c>
      <c r="E1099">
        <f t="shared" ca="1" si="293"/>
        <v>455</v>
      </c>
      <c r="F1099" s="3">
        <f t="shared" ca="1" si="294"/>
        <v>613</v>
      </c>
      <c r="G1099">
        <f t="shared" ca="1" si="295"/>
        <v>278915</v>
      </c>
      <c r="H1099">
        <f t="shared" ca="1" si="296"/>
        <v>161770.70000000001</v>
      </c>
      <c r="I1099">
        <f t="shared" ca="1" si="297"/>
        <v>10243</v>
      </c>
      <c r="J1099">
        <f t="shared" ca="1" si="298"/>
        <v>2354</v>
      </c>
      <c r="K1099" s="1">
        <f t="shared" ca="1" si="299"/>
        <v>46202</v>
      </c>
      <c r="L1099" s="1">
        <f t="shared" ca="1" si="300"/>
        <v>46221</v>
      </c>
      <c r="M1099" s="1">
        <f t="shared" ca="1" si="301"/>
        <v>46226</v>
      </c>
      <c r="N1099">
        <f t="shared" ca="1" si="302"/>
        <v>174367.7</v>
      </c>
      <c r="O1099" s="3">
        <f t="shared" ca="1" si="303"/>
        <v>104547.29999999999</v>
      </c>
      <c r="P1099" s="2">
        <f t="shared" ca="1" si="304"/>
        <v>0.37483570263341875</v>
      </c>
      <c r="Q1099" t="str">
        <f t="shared" ca="1" si="305"/>
        <v>Late</v>
      </c>
    </row>
    <row r="1100" spans="1:17" x14ac:dyDescent="0.3">
      <c r="A1100" t="str">
        <f t="shared" si="289"/>
        <v>S01099</v>
      </c>
      <c r="B1100" t="str">
        <f t="shared" ca="1" si="290"/>
        <v>Alpha Traders</v>
      </c>
      <c r="C1100" t="str">
        <f t="shared" ca="1" si="291"/>
        <v>Canada</v>
      </c>
      <c r="D1100" t="str">
        <f t="shared" ca="1" si="292"/>
        <v>Sauces</v>
      </c>
      <c r="E1100">
        <f t="shared" ca="1" si="293"/>
        <v>421</v>
      </c>
      <c r="F1100" s="3">
        <f t="shared" ca="1" si="294"/>
        <v>592</v>
      </c>
      <c r="G1100">
        <f t="shared" ca="1" si="295"/>
        <v>249232</v>
      </c>
      <c r="H1100">
        <f t="shared" ca="1" si="296"/>
        <v>174462.4</v>
      </c>
      <c r="I1100">
        <f t="shared" ca="1" si="297"/>
        <v>8455</v>
      </c>
      <c r="J1100">
        <f t="shared" ca="1" si="298"/>
        <v>3948</v>
      </c>
      <c r="K1100" s="1">
        <f t="shared" ca="1" si="299"/>
        <v>46162</v>
      </c>
      <c r="L1100" s="1">
        <f t="shared" ca="1" si="300"/>
        <v>46177</v>
      </c>
      <c r="M1100" s="1">
        <f t="shared" ca="1" si="301"/>
        <v>46176</v>
      </c>
      <c r="N1100">
        <f t="shared" ca="1" si="302"/>
        <v>186865.4</v>
      </c>
      <c r="O1100" s="3">
        <f t="shared" ca="1" si="303"/>
        <v>62366.600000000006</v>
      </c>
      <c r="P1100" s="2">
        <f t="shared" ca="1" si="304"/>
        <v>0.25023512229569239</v>
      </c>
      <c r="Q1100" t="str">
        <f t="shared" ca="1" si="305"/>
        <v>On Time</v>
      </c>
    </row>
    <row r="1101" spans="1:17" x14ac:dyDescent="0.3">
      <c r="A1101" t="str">
        <f t="shared" si="289"/>
        <v>S01100</v>
      </c>
      <c r="B1101" t="str">
        <f t="shared" ca="1" si="290"/>
        <v>Beta Imports</v>
      </c>
      <c r="C1101" t="str">
        <f t="shared" ca="1" si="291"/>
        <v>UK</v>
      </c>
      <c r="D1101" t="str">
        <f t="shared" ca="1" si="292"/>
        <v>Sauces</v>
      </c>
      <c r="E1101">
        <f t="shared" ca="1" si="293"/>
        <v>251</v>
      </c>
      <c r="F1101" s="3">
        <f t="shared" ca="1" si="294"/>
        <v>544</v>
      </c>
      <c r="G1101">
        <f t="shared" ca="1" si="295"/>
        <v>136544</v>
      </c>
      <c r="H1101">
        <f t="shared" ca="1" si="296"/>
        <v>83291.839999999997</v>
      </c>
      <c r="I1101">
        <f t="shared" ca="1" si="297"/>
        <v>2745</v>
      </c>
      <c r="J1101">
        <f t="shared" ca="1" si="298"/>
        <v>3156</v>
      </c>
      <c r="K1101" s="1">
        <f t="shared" ca="1" si="299"/>
        <v>45890</v>
      </c>
      <c r="L1101" s="1">
        <f t="shared" ca="1" si="300"/>
        <v>45900</v>
      </c>
      <c r="M1101" s="1">
        <f t="shared" ca="1" si="301"/>
        <v>45905</v>
      </c>
      <c r="N1101">
        <f t="shared" ca="1" si="302"/>
        <v>89192.84</v>
      </c>
      <c r="O1101" s="3">
        <f t="shared" ca="1" si="303"/>
        <v>47351.16</v>
      </c>
      <c r="P1101" s="2">
        <f t="shared" ca="1" si="304"/>
        <v>0.34678316147176003</v>
      </c>
      <c r="Q1101" t="str">
        <f t="shared" ca="1" si="305"/>
        <v>Late</v>
      </c>
    </row>
    <row r="1102" spans="1:17" x14ac:dyDescent="0.3">
      <c r="A1102" t="str">
        <f t="shared" si="289"/>
        <v>S01101</v>
      </c>
      <c r="B1102" t="str">
        <f t="shared" ca="1" si="290"/>
        <v>Oceanic Exports</v>
      </c>
      <c r="C1102" t="str">
        <f t="shared" ca="1" si="291"/>
        <v>UAE</v>
      </c>
      <c r="D1102" t="str">
        <f t="shared" ca="1" si="292"/>
        <v>Tea</v>
      </c>
      <c r="E1102">
        <f t="shared" ca="1" si="293"/>
        <v>360</v>
      </c>
      <c r="F1102" s="3">
        <f t="shared" ca="1" si="294"/>
        <v>173</v>
      </c>
      <c r="G1102">
        <f t="shared" ca="1" si="295"/>
        <v>62280</v>
      </c>
      <c r="H1102">
        <f t="shared" ca="1" si="296"/>
        <v>39236.400000000001</v>
      </c>
      <c r="I1102">
        <f t="shared" ca="1" si="297"/>
        <v>7741</v>
      </c>
      <c r="J1102">
        <f t="shared" ca="1" si="298"/>
        <v>3482</v>
      </c>
      <c r="K1102" s="1">
        <f t="shared" ca="1" si="299"/>
        <v>45918</v>
      </c>
      <c r="L1102" s="1">
        <f t="shared" ca="1" si="300"/>
        <v>45933</v>
      </c>
      <c r="M1102" s="1">
        <f t="shared" ca="1" si="301"/>
        <v>45934</v>
      </c>
      <c r="N1102">
        <f t="shared" ca="1" si="302"/>
        <v>50459.4</v>
      </c>
      <c r="O1102" s="3">
        <f t="shared" ca="1" si="303"/>
        <v>11820.599999999999</v>
      </c>
      <c r="P1102" s="2">
        <f t="shared" ca="1" si="304"/>
        <v>0.18979768786127166</v>
      </c>
      <c r="Q1102" t="str">
        <f t="shared" ca="1" si="305"/>
        <v>Late</v>
      </c>
    </row>
    <row r="1103" spans="1:17" x14ac:dyDescent="0.3">
      <c r="A1103" t="str">
        <f t="shared" si="289"/>
        <v>S01102</v>
      </c>
      <c r="B1103" t="str">
        <f t="shared" ca="1" si="290"/>
        <v>Beta Imports</v>
      </c>
      <c r="C1103" t="str">
        <f t="shared" ca="1" si="291"/>
        <v>Canada</v>
      </c>
      <c r="D1103" t="str">
        <f t="shared" ca="1" si="292"/>
        <v>Rice</v>
      </c>
      <c r="E1103">
        <f t="shared" ca="1" si="293"/>
        <v>119</v>
      </c>
      <c r="F1103" s="3">
        <f t="shared" ca="1" si="294"/>
        <v>528</v>
      </c>
      <c r="G1103">
        <f t="shared" ca="1" si="295"/>
        <v>62832</v>
      </c>
      <c r="H1103">
        <f t="shared" ca="1" si="296"/>
        <v>47124</v>
      </c>
      <c r="I1103">
        <f t="shared" ca="1" si="297"/>
        <v>3354</v>
      </c>
      <c r="J1103">
        <f t="shared" ca="1" si="298"/>
        <v>2344</v>
      </c>
      <c r="K1103" s="1">
        <f t="shared" ca="1" si="299"/>
        <v>46103</v>
      </c>
      <c r="L1103" s="1">
        <f t="shared" ca="1" si="300"/>
        <v>46113</v>
      </c>
      <c r="M1103" s="1">
        <f t="shared" ca="1" si="301"/>
        <v>46116</v>
      </c>
      <c r="N1103">
        <f t="shared" ca="1" si="302"/>
        <v>52822</v>
      </c>
      <c r="O1103" s="3">
        <f t="shared" ca="1" si="303"/>
        <v>10010</v>
      </c>
      <c r="P1103" s="2">
        <f t="shared" ca="1" si="304"/>
        <v>0.15931372549019607</v>
      </c>
      <c r="Q1103" t="str">
        <f t="shared" ca="1" si="305"/>
        <v>Late</v>
      </c>
    </row>
    <row r="1104" spans="1:17" x14ac:dyDescent="0.3">
      <c r="A1104" t="str">
        <f t="shared" si="289"/>
        <v>S01103</v>
      </c>
      <c r="B1104" t="str">
        <f t="shared" ca="1" si="290"/>
        <v>Beta Imports</v>
      </c>
      <c r="C1104" t="str">
        <f t="shared" ca="1" si="291"/>
        <v>UK</v>
      </c>
      <c r="D1104" t="str">
        <f t="shared" ca="1" si="292"/>
        <v>Spices</v>
      </c>
      <c r="E1104">
        <f t="shared" ca="1" si="293"/>
        <v>74</v>
      </c>
      <c r="F1104" s="3">
        <f t="shared" ca="1" si="294"/>
        <v>687</v>
      </c>
      <c r="G1104">
        <f t="shared" ca="1" si="295"/>
        <v>50838</v>
      </c>
      <c r="H1104">
        <f t="shared" ca="1" si="296"/>
        <v>28977.66</v>
      </c>
      <c r="I1104">
        <f t="shared" ca="1" si="297"/>
        <v>1744</v>
      </c>
      <c r="J1104">
        <f t="shared" ca="1" si="298"/>
        <v>3348</v>
      </c>
      <c r="K1104" s="1">
        <f t="shared" ca="1" si="299"/>
        <v>45960</v>
      </c>
      <c r="L1104" s="1">
        <f t="shared" ca="1" si="300"/>
        <v>45974</v>
      </c>
      <c r="M1104" s="1">
        <f t="shared" ca="1" si="301"/>
        <v>45976</v>
      </c>
      <c r="N1104">
        <f t="shared" ca="1" si="302"/>
        <v>34069.660000000003</v>
      </c>
      <c r="O1104" s="3">
        <f t="shared" ca="1" si="303"/>
        <v>16768.339999999997</v>
      </c>
      <c r="P1104" s="2">
        <f t="shared" ca="1" si="304"/>
        <v>0.32983870333215304</v>
      </c>
      <c r="Q1104" t="str">
        <f t="shared" ca="1" si="305"/>
        <v>Late</v>
      </c>
    </row>
    <row r="1105" spans="1:17" x14ac:dyDescent="0.3">
      <c r="A1105" t="str">
        <f t="shared" si="289"/>
        <v>S01104</v>
      </c>
      <c r="B1105" t="str">
        <f t="shared" ca="1" si="290"/>
        <v>Global Foods</v>
      </c>
      <c r="C1105" t="str">
        <f t="shared" ca="1" si="291"/>
        <v>UK</v>
      </c>
      <c r="D1105" t="str">
        <f t="shared" ca="1" si="292"/>
        <v>Spices</v>
      </c>
      <c r="E1105">
        <f t="shared" ca="1" si="293"/>
        <v>462</v>
      </c>
      <c r="F1105" s="3">
        <f t="shared" ca="1" si="294"/>
        <v>653</v>
      </c>
      <c r="G1105">
        <f t="shared" ca="1" si="295"/>
        <v>301686</v>
      </c>
      <c r="H1105">
        <f t="shared" ca="1" si="296"/>
        <v>187045.32</v>
      </c>
      <c r="I1105">
        <f t="shared" ca="1" si="297"/>
        <v>7121</v>
      </c>
      <c r="J1105">
        <f t="shared" ca="1" si="298"/>
        <v>2532</v>
      </c>
      <c r="K1105" s="1">
        <f t="shared" ca="1" si="299"/>
        <v>45826</v>
      </c>
      <c r="L1105" s="1">
        <f t="shared" ca="1" si="300"/>
        <v>45838</v>
      </c>
      <c r="M1105" s="1">
        <f t="shared" ca="1" si="301"/>
        <v>45844</v>
      </c>
      <c r="N1105">
        <f t="shared" ca="1" si="302"/>
        <v>196698.32</v>
      </c>
      <c r="O1105" s="3">
        <f t="shared" ca="1" si="303"/>
        <v>104987.68</v>
      </c>
      <c r="P1105" s="2">
        <f t="shared" ca="1" si="304"/>
        <v>0.34800315559886769</v>
      </c>
      <c r="Q1105" t="str">
        <f t="shared" ca="1" si="305"/>
        <v>Late</v>
      </c>
    </row>
    <row r="1106" spans="1:17" x14ac:dyDescent="0.3">
      <c r="A1106" t="str">
        <f t="shared" si="289"/>
        <v>S01105</v>
      </c>
      <c r="B1106" t="str">
        <f t="shared" ca="1" si="290"/>
        <v>Oceanic Exports</v>
      </c>
      <c r="C1106" t="str">
        <f t="shared" ca="1" si="291"/>
        <v>UAE</v>
      </c>
      <c r="D1106" t="str">
        <f t="shared" ca="1" si="292"/>
        <v>Sauces</v>
      </c>
      <c r="E1106">
        <f t="shared" ca="1" si="293"/>
        <v>99</v>
      </c>
      <c r="F1106" s="3">
        <f t="shared" ca="1" si="294"/>
        <v>213</v>
      </c>
      <c r="G1106">
        <f t="shared" ca="1" si="295"/>
        <v>21087</v>
      </c>
      <c r="H1106">
        <f t="shared" ca="1" si="296"/>
        <v>12230.46</v>
      </c>
      <c r="I1106">
        <f t="shared" ca="1" si="297"/>
        <v>4094</v>
      </c>
      <c r="J1106">
        <f t="shared" ca="1" si="298"/>
        <v>694</v>
      </c>
      <c r="K1106" s="1">
        <f t="shared" ca="1" si="299"/>
        <v>46270</v>
      </c>
      <c r="L1106" s="1">
        <f t="shared" ca="1" si="300"/>
        <v>46282</v>
      </c>
      <c r="M1106" s="1">
        <f t="shared" ca="1" si="301"/>
        <v>46281</v>
      </c>
      <c r="N1106">
        <f t="shared" ca="1" si="302"/>
        <v>17018.46</v>
      </c>
      <c r="O1106" s="3">
        <f t="shared" ca="1" si="303"/>
        <v>4068.5400000000009</v>
      </c>
      <c r="P1106" s="2">
        <f t="shared" ca="1" si="304"/>
        <v>0.1929406743491251</v>
      </c>
      <c r="Q1106" t="str">
        <f t="shared" ca="1" si="305"/>
        <v>On Time</v>
      </c>
    </row>
    <row r="1107" spans="1:17" x14ac:dyDescent="0.3">
      <c r="A1107" t="str">
        <f t="shared" si="289"/>
        <v>S01106</v>
      </c>
      <c r="B1107" t="str">
        <f t="shared" ca="1" si="290"/>
        <v>Prime Wholesale</v>
      </c>
      <c r="C1107" t="str">
        <f t="shared" ca="1" si="291"/>
        <v>Australia</v>
      </c>
      <c r="D1107" t="str">
        <f t="shared" ca="1" si="292"/>
        <v>Tea</v>
      </c>
      <c r="E1107">
        <f t="shared" ca="1" si="293"/>
        <v>154</v>
      </c>
      <c r="F1107" s="3">
        <f t="shared" ca="1" si="294"/>
        <v>736</v>
      </c>
      <c r="G1107">
        <f t="shared" ca="1" si="295"/>
        <v>113344</v>
      </c>
      <c r="H1107">
        <f t="shared" ca="1" si="296"/>
        <v>57805.440000000002</v>
      </c>
      <c r="I1107">
        <f t="shared" ca="1" si="297"/>
        <v>3831</v>
      </c>
      <c r="J1107">
        <f t="shared" ca="1" si="298"/>
        <v>3401</v>
      </c>
      <c r="K1107" s="1">
        <f t="shared" ca="1" si="299"/>
        <v>46012</v>
      </c>
      <c r="L1107" s="1">
        <f t="shared" ca="1" si="300"/>
        <v>46029</v>
      </c>
      <c r="M1107" s="1">
        <f t="shared" ca="1" si="301"/>
        <v>46034</v>
      </c>
      <c r="N1107">
        <f t="shared" ca="1" si="302"/>
        <v>65037.440000000002</v>
      </c>
      <c r="O1107" s="3">
        <f t="shared" ca="1" si="303"/>
        <v>48306.559999999998</v>
      </c>
      <c r="P1107" s="2">
        <f t="shared" ca="1" si="304"/>
        <v>0.42619424054206662</v>
      </c>
      <c r="Q1107" t="str">
        <f t="shared" ca="1" si="305"/>
        <v>Late</v>
      </c>
    </row>
    <row r="1108" spans="1:17" x14ac:dyDescent="0.3">
      <c r="A1108" t="str">
        <f t="shared" si="289"/>
        <v>S01107</v>
      </c>
      <c r="B1108" t="str">
        <f t="shared" ca="1" si="290"/>
        <v>Alpha Traders</v>
      </c>
      <c r="C1108" t="str">
        <f t="shared" ca="1" si="291"/>
        <v>UK</v>
      </c>
      <c r="D1108" t="str">
        <f t="shared" ca="1" si="292"/>
        <v>Sauces</v>
      </c>
      <c r="E1108">
        <f t="shared" ca="1" si="293"/>
        <v>67</v>
      </c>
      <c r="F1108" s="3">
        <f t="shared" ca="1" si="294"/>
        <v>290</v>
      </c>
      <c r="G1108">
        <f t="shared" ca="1" si="295"/>
        <v>19430</v>
      </c>
      <c r="H1108">
        <f t="shared" ca="1" si="296"/>
        <v>13989.6</v>
      </c>
      <c r="I1108">
        <f t="shared" ca="1" si="297"/>
        <v>10819</v>
      </c>
      <c r="J1108">
        <f t="shared" ca="1" si="298"/>
        <v>1959</v>
      </c>
      <c r="K1108" s="1">
        <f t="shared" ca="1" si="299"/>
        <v>45963</v>
      </c>
      <c r="L1108" s="1">
        <f t="shared" ca="1" si="300"/>
        <v>45973</v>
      </c>
      <c r="M1108" s="1">
        <f t="shared" ca="1" si="301"/>
        <v>45972</v>
      </c>
      <c r="N1108">
        <f t="shared" ca="1" si="302"/>
        <v>26767.599999999999</v>
      </c>
      <c r="O1108" s="3">
        <f t="shared" ca="1" si="303"/>
        <v>-7337.5999999999985</v>
      </c>
      <c r="P1108" s="2">
        <f t="shared" ca="1" si="304"/>
        <v>-0.37764282038085428</v>
      </c>
      <c r="Q1108" t="str">
        <f t="shared" ca="1" si="305"/>
        <v>On Time</v>
      </c>
    </row>
    <row r="1109" spans="1:17" x14ac:dyDescent="0.3">
      <c r="A1109" t="str">
        <f t="shared" si="289"/>
        <v>S01108</v>
      </c>
      <c r="B1109" t="str">
        <f t="shared" ca="1" si="290"/>
        <v>FreshMart Ltd</v>
      </c>
      <c r="C1109" t="str">
        <f t="shared" ca="1" si="291"/>
        <v>UAE</v>
      </c>
      <c r="D1109" t="str">
        <f t="shared" ca="1" si="292"/>
        <v>Rice</v>
      </c>
      <c r="E1109">
        <f t="shared" ca="1" si="293"/>
        <v>383</v>
      </c>
      <c r="F1109" s="3">
        <f t="shared" ca="1" si="294"/>
        <v>757</v>
      </c>
      <c r="G1109">
        <f t="shared" ca="1" si="295"/>
        <v>289931</v>
      </c>
      <c r="H1109">
        <f t="shared" ca="1" si="296"/>
        <v>188455.15</v>
      </c>
      <c r="I1109">
        <f t="shared" ca="1" si="297"/>
        <v>5996</v>
      </c>
      <c r="J1109">
        <f t="shared" ca="1" si="298"/>
        <v>1648</v>
      </c>
      <c r="K1109" s="1">
        <f t="shared" ca="1" si="299"/>
        <v>45696</v>
      </c>
      <c r="L1109" s="1">
        <f t="shared" ca="1" si="300"/>
        <v>45714</v>
      </c>
      <c r="M1109" s="1">
        <f t="shared" ca="1" si="301"/>
        <v>45711</v>
      </c>
      <c r="N1109">
        <f t="shared" ca="1" si="302"/>
        <v>196099.15</v>
      </c>
      <c r="O1109" s="3">
        <f t="shared" ca="1" si="303"/>
        <v>93831.85</v>
      </c>
      <c r="P1109" s="2">
        <f t="shared" ca="1" si="304"/>
        <v>0.32363510628390896</v>
      </c>
      <c r="Q1109" t="str">
        <f t="shared" ca="1" si="305"/>
        <v>On Time</v>
      </c>
    </row>
    <row r="1110" spans="1:17" x14ac:dyDescent="0.3">
      <c r="A1110" t="str">
        <f t="shared" si="289"/>
        <v>S01109</v>
      </c>
      <c r="B1110" t="str">
        <f t="shared" ca="1" si="290"/>
        <v>Global Foods</v>
      </c>
      <c r="C1110" t="str">
        <f t="shared" ca="1" si="291"/>
        <v>Canada</v>
      </c>
      <c r="D1110" t="str">
        <f t="shared" ca="1" si="292"/>
        <v>Pickles</v>
      </c>
      <c r="E1110">
        <f t="shared" ca="1" si="293"/>
        <v>393</v>
      </c>
      <c r="F1110" s="3">
        <f t="shared" ca="1" si="294"/>
        <v>161</v>
      </c>
      <c r="G1110">
        <f t="shared" ca="1" si="295"/>
        <v>63273</v>
      </c>
      <c r="H1110">
        <f t="shared" ca="1" si="296"/>
        <v>36065.61</v>
      </c>
      <c r="I1110">
        <f t="shared" ca="1" si="297"/>
        <v>7813</v>
      </c>
      <c r="J1110">
        <f t="shared" ca="1" si="298"/>
        <v>1601</v>
      </c>
      <c r="K1110" s="1">
        <f t="shared" ca="1" si="299"/>
        <v>45741</v>
      </c>
      <c r="L1110" s="1">
        <f t="shared" ca="1" si="300"/>
        <v>45761</v>
      </c>
      <c r="M1110" s="1">
        <f t="shared" ca="1" si="301"/>
        <v>45764</v>
      </c>
      <c r="N1110">
        <f t="shared" ca="1" si="302"/>
        <v>45479.61</v>
      </c>
      <c r="O1110" s="3">
        <f t="shared" ca="1" si="303"/>
        <v>17793.39</v>
      </c>
      <c r="P1110" s="2">
        <f t="shared" ca="1" si="304"/>
        <v>0.28121615855104071</v>
      </c>
      <c r="Q1110" t="str">
        <f t="shared" ca="1" si="305"/>
        <v>Late</v>
      </c>
    </row>
    <row r="1111" spans="1:17" x14ac:dyDescent="0.3">
      <c r="A1111" t="str">
        <f t="shared" si="289"/>
        <v>S01110</v>
      </c>
      <c r="B1111" t="str">
        <f t="shared" ca="1" si="290"/>
        <v>Oceanic Exports</v>
      </c>
      <c r="C1111" t="str">
        <f t="shared" ca="1" si="291"/>
        <v>Canada</v>
      </c>
      <c r="D1111" t="str">
        <f t="shared" ca="1" si="292"/>
        <v>Pickles</v>
      </c>
      <c r="E1111">
        <f t="shared" ca="1" si="293"/>
        <v>154</v>
      </c>
      <c r="F1111" s="3">
        <f t="shared" ca="1" si="294"/>
        <v>608</v>
      </c>
      <c r="G1111">
        <f t="shared" ca="1" si="295"/>
        <v>93632</v>
      </c>
      <c r="H1111">
        <f t="shared" ca="1" si="296"/>
        <v>52433.919999999998</v>
      </c>
      <c r="I1111">
        <f t="shared" ca="1" si="297"/>
        <v>8445</v>
      </c>
      <c r="J1111">
        <f t="shared" ca="1" si="298"/>
        <v>3758</v>
      </c>
      <c r="K1111" s="1">
        <f t="shared" ca="1" si="299"/>
        <v>45852</v>
      </c>
      <c r="L1111" s="1">
        <f t="shared" ca="1" si="300"/>
        <v>45866</v>
      </c>
      <c r="M1111" s="1">
        <f t="shared" ca="1" si="301"/>
        <v>45866</v>
      </c>
      <c r="N1111">
        <f t="shared" ca="1" si="302"/>
        <v>64636.92</v>
      </c>
      <c r="O1111" s="3">
        <f t="shared" ca="1" si="303"/>
        <v>28995.08</v>
      </c>
      <c r="P1111" s="2">
        <f t="shared" ca="1" si="304"/>
        <v>0.30967062542720442</v>
      </c>
      <c r="Q1111" t="str">
        <f t="shared" ca="1" si="305"/>
        <v>On Time</v>
      </c>
    </row>
    <row r="1112" spans="1:17" x14ac:dyDescent="0.3">
      <c r="A1112" t="str">
        <f t="shared" si="289"/>
        <v>S01111</v>
      </c>
      <c r="B1112" t="str">
        <f t="shared" ca="1" si="290"/>
        <v>Prime Wholesale</v>
      </c>
      <c r="C1112" t="str">
        <f t="shared" ca="1" si="291"/>
        <v>Australia</v>
      </c>
      <c r="D1112" t="str">
        <f t="shared" ca="1" si="292"/>
        <v>Sauces</v>
      </c>
      <c r="E1112">
        <f t="shared" ca="1" si="293"/>
        <v>215</v>
      </c>
      <c r="F1112" s="3">
        <f t="shared" ca="1" si="294"/>
        <v>555</v>
      </c>
      <c r="G1112">
        <f t="shared" ca="1" si="295"/>
        <v>119325</v>
      </c>
      <c r="H1112">
        <f t="shared" ca="1" si="296"/>
        <v>57276</v>
      </c>
      <c r="I1112">
        <f t="shared" ca="1" si="297"/>
        <v>9092</v>
      </c>
      <c r="J1112">
        <f t="shared" ca="1" si="298"/>
        <v>2328</v>
      </c>
      <c r="K1112" s="1">
        <f t="shared" ca="1" si="299"/>
        <v>46094</v>
      </c>
      <c r="L1112" s="1">
        <f t="shared" ca="1" si="300"/>
        <v>46113</v>
      </c>
      <c r="M1112" s="1">
        <f t="shared" ca="1" si="301"/>
        <v>46113</v>
      </c>
      <c r="N1112">
        <f t="shared" ca="1" si="302"/>
        <v>68696</v>
      </c>
      <c r="O1112" s="3">
        <f t="shared" ca="1" si="303"/>
        <v>50629</v>
      </c>
      <c r="P1112" s="2">
        <f t="shared" ca="1" si="304"/>
        <v>0.4242949926670857</v>
      </c>
      <c r="Q1112" t="str">
        <f t="shared" ca="1" si="305"/>
        <v>On Time</v>
      </c>
    </row>
    <row r="1113" spans="1:17" x14ac:dyDescent="0.3">
      <c r="A1113" t="str">
        <f t="shared" si="289"/>
        <v>S01112</v>
      </c>
      <c r="B1113" t="str">
        <f t="shared" ca="1" si="290"/>
        <v>Prime Wholesale</v>
      </c>
      <c r="C1113" t="str">
        <f t="shared" ca="1" si="291"/>
        <v>Singapore</v>
      </c>
      <c r="D1113" t="str">
        <f t="shared" ca="1" si="292"/>
        <v>Tea</v>
      </c>
      <c r="E1113">
        <f t="shared" ca="1" si="293"/>
        <v>396</v>
      </c>
      <c r="F1113" s="3">
        <f t="shared" ca="1" si="294"/>
        <v>690</v>
      </c>
      <c r="G1113">
        <f t="shared" ca="1" si="295"/>
        <v>273240</v>
      </c>
      <c r="H1113">
        <f t="shared" ca="1" si="296"/>
        <v>155746.79999999999</v>
      </c>
      <c r="I1113">
        <f t="shared" ca="1" si="297"/>
        <v>4463</v>
      </c>
      <c r="J1113">
        <f t="shared" ca="1" si="298"/>
        <v>1332</v>
      </c>
      <c r="K1113" s="1">
        <f t="shared" ca="1" si="299"/>
        <v>46254</v>
      </c>
      <c r="L1113" s="1">
        <f t="shared" ca="1" si="300"/>
        <v>46269</v>
      </c>
      <c r="M1113" s="1">
        <f t="shared" ca="1" si="301"/>
        <v>46275</v>
      </c>
      <c r="N1113">
        <f t="shared" ca="1" si="302"/>
        <v>161541.79999999999</v>
      </c>
      <c r="O1113" s="3">
        <f t="shared" ca="1" si="303"/>
        <v>111698.20000000001</v>
      </c>
      <c r="P1113" s="2">
        <f t="shared" ca="1" si="304"/>
        <v>0.4087915385741473</v>
      </c>
      <c r="Q1113" t="str">
        <f t="shared" ca="1" si="305"/>
        <v>Late</v>
      </c>
    </row>
    <row r="1114" spans="1:17" x14ac:dyDescent="0.3">
      <c r="A1114" t="str">
        <f t="shared" si="289"/>
        <v>S01113</v>
      </c>
      <c r="B1114" t="str">
        <f t="shared" ca="1" si="290"/>
        <v>Oceanic Exports</v>
      </c>
      <c r="C1114" t="str">
        <f t="shared" ca="1" si="291"/>
        <v>UAE</v>
      </c>
      <c r="D1114" t="str">
        <f t="shared" ca="1" si="292"/>
        <v>Pickles</v>
      </c>
      <c r="E1114">
        <f t="shared" ca="1" si="293"/>
        <v>296</v>
      </c>
      <c r="F1114" s="3">
        <f t="shared" ca="1" si="294"/>
        <v>395</v>
      </c>
      <c r="G1114">
        <f t="shared" ca="1" si="295"/>
        <v>116920</v>
      </c>
      <c r="H1114">
        <f t="shared" ca="1" si="296"/>
        <v>87690</v>
      </c>
      <c r="I1114">
        <f t="shared" ca="1" si="297"/>
        <v>11985</v>
      </c>
      <c r="J1114">
        <f t="shared" ca="1" si="298"/>
        <v>1773</v>
      </c>
      <c r="K1114" s="1">
        <f t="shared" ca="1" si="299"/>
        <v>45709</v>
      </c>
      <c r="L1114" s="1">
        <f t="shared" ca="1" si="300"/>
        <v>45716</v>
      </c>
      <c r="M1114" s="1">
        <f t="shared" ca="1" si="301"/>
        <v>45721</v>
      </c>
      <c r="N1114">
        <f t="shared" ca="1" si="302"/>
        <v>101448</v>
      </c>
      <c r="O1114" s="3">
        <f t="shared" ca="1" si="303"/>
        <v>15472</v>
      </c>
      <c r="P1114" s="2">
        <f t="shared" ca="1" si="304"/>
        <v>0.13232979815258297</v>
      </c>
      <c r="Q1114" t="str">
        <f t="shared" ca="1" si="305"/>
        <v>Late</v>
      </c>
    </row>
    <row r="1115" spans="1:17" x14ac:dyDescent="0.3">
      <c r="A1115" t="str">
        <f t="shared" si="289"/>
        <v>S01114</v>
      </c>
      <c r="B1115" t="str">
        <f t="shared" ca="1" si="290"/>
        <v>Global Foods</v>
      </c>
      <c r="C1115" t="str">
        <f t="shared" ca="1" si="291"/>
        <v>Canada</v>
      </c>
      <c r="D1115" t="str">
        <f t="shared" ca="1" si="292"/>
        <v>Spices</v>
      </c>
      <c r="E1115">
        <f t="shared" ca="1" si="293"/>
        <v>57</v>
      </c>
      <c r="F1115" s="3">
        <f t="shared" ca="1" si="294"/>
        <v>423</v>
      </c>
      <c r="G1115">
        <f t="shared" ca="1" si="295"/>
        <v>24111</v>
      </c>
      <c r="H1115">
        <f t="shared" ca="1" si="296"/>
        <v>10849.95</v>
      </c>
      <c r="I1115">
        <f t="shared" ca="1" si="297"/>
        <v>11151</v>
      </c>
      <c r="J1115">
        <f t="shared" ca="1" si="298"/>
        <v>2772</v>
      </c>
      <c r="K1115" s="1">
        <f t="shared" ca="1" si="299"/>
        <v>46337</v>
      </c>
      <c r="L1115" s="1">
        <f t="shared" ca="1" si="300"/>
        <v>46351</v>
      </c>
      <c r="M1115" s="1">
        <f t="shared" ca="1" si="301"/>
        <v>46348</v>
      </c>
      <c r="N1115">
        <f t="shared" ca="1" si="302"/>
        <v>24772.95</v>
      </c>
      <c r="O1115" s="3">
        <f t="shared" ca="1" si="303"/>
        <v>-661.95000000000073</v>
      </c>
      <c r="P1115" s="2">
        <f t="shared" ca="1" si="304"/>
        <v>-2.7454273982829444E-2</v>
      </c>
      <c r="Q1115" t="str">
        <f t="shared" ca="1" si="305"/>
        <v>On Time</v>
      </c>
    </row>
    <row r="1116" spans="1:17" x14ac:dyDescent="0.3">
      <c r="A1116" t="str">
        <f t="shared" si="289"/>
        <v>S01115</v>
      </c>
      <c r="B1116" t="str">
        <f t="shared" ca="1" si="290"/>
        <v>Oceanic Exports</v>
      </c>
      <c r="C1116" t="str">
        <f t="shared" ca="1" si="291"/>
        <v>Singapore</v>
      </c>
      <c r="D1116" t="str">
        <f t="shared" ca="1" si="292"/>
        <v>Tea</v>
      </c>
      <c r="E1116">
        <f t="shared" ca="1" si="293"/>
        <v>218</v>
      </c>
      <c r="F1116" s="3">
        <f t="shared" ca="1" si="294"/>
        <v>794</v>
      </c>
      <c r="G1116">
        <f t="shared" ca="1" si="295"/>
        <v>173092</v>
      </c>
      <c r="H1116">
        <f t="shared" ca="1" si="296"/>
        <v>122895.32</v>
      </c>
      <c r="I1116">
        <f t="shared" ca="1" si="297"/>
        <v>7029</v>
      </c>
      <c r="J1116">
        <f t="shared" ca="1" si="298"/>
        <v>1413</v>
      </c>
      <c r="K1116" s="1">
        <f t="shared" ca="1" si="299"/>
        <v>46346</v>
      </c>
      <c r="L1116" s="1">
        <f t="shared" ca="1" si="300"/>
        <v>46359</v>
      </c>
      <c r="M1116" s="1">
        <f t="shared" ca="1" si="301"/>
        <v>46363</v>
      </c>
      <c r="N1116">
        <f t="shared" ca="1" si="302"/>
        <v>131337.32</v>
      </c>
      <c r="O1116" s="3">
        <f t="shared" ca="1" si="303"/>
        <v>41754.679999999993</v>
      </c>
      <c r="P1116" s="2">
        <f t="shared" ca="1" si="304"/>
        <v>0.24122824856145861</v>
      </c>
      <c r="Q1116" t="str">
        <f t="shared" ca="1" si="305"/>
        <v>Late</v>
      </c>
    </row>
    <row r="1117" spans="1:17" x14ac:dyDescent="0.3">
      <c r="A1117" t="str">
        <f t="shared" si="289"/>
        <v>S01116</v>
      </c>
      <c r="B1117" t="str">
        <f t="shared" ca="1" si="290"/>
        <v>Oceanic Exports</v>
      </c>
      <c r="C1117" t="str">
        <f t="shared" ca="1" si="291"/>
        <v>UK</v>
      </c>
      <c r="D1117" t="str">
        <f t="shared" ca="1" si="292"/>
        <v>Tea</v>
      </c>
      <c r="E1117">
        <f t="shared" ca="1" si="293"/>
        <v>473</v>
      </c>
      <c r="F1117" s="3">
        <f t="shared" ca="1" si="294"/>
        <v>611</v>
      </c>
      <c r="G1117">
        <f t="shared" ca="1" si="295"/>
        <v>289003</v>
      </c>
      <c r="H1117">
        <f t="shared" ca="1" si="296"/>
        <v>176291.83</v>
      </c>
      <c r="I1117">
        <f t="shared" ca="1" si="297"/>
        <v>8816</v>
      </c>
      <c r="J1117">
        <f t="shared" ca="1" si="298"/>
        <v>2104</v>
      </c>
      <c r="K1117" s="1">
        <f t="shared" ca="1" si="299"/>
        <v>46261</v>
      </c>
      <c r="L1117" s="1">
        <f t="shared" ca="1" si="300"/>
        <v>46268</v>
      </c>
      <c r="M1117" s="1">
        <f t="shared" ca="1" si="301"/>
        <v>46266</v>
      </c>
      <c r="N1117">
        <f t="shared" ca="1" si="302"/>
        <v>187211.83</v>
      </c>
      <c r="O1117" s="3">
        <f t="shared" ca="1" si="303"/>
        <v>101791.17000000001</v>
      </c>
      <c r="P1117" s="2">
        <f t="shared" ca="1" si="304"/>
        <v>0.35221492510458374</v>
      </c>
      <c r="Q1117" t="str">
        <f t="shared" ca="1" si="305"/>
        <v>On Time</v>
      </c>
    </row>
    <row r="1118" spans="1:17" x14ac:dyDescent="0.3">
      <c r="A1118" t="str">
        <f t="shared" si="289"/>
        <v>S01117</v>
      </c>
      <c r="B1118" t="str">
        <f t="shared" ca="1" si="290"/>
        <v>Beta Imports</v>
      </c>
      <c r="C1118" t="str">
        <f t="shared" ca="1" si="291"/>
        <v>UK</v>
      </c>
      <c r="D1118" t="str">
        <f t="shared" ca="1" si="292"/>
        <v>Tea</v>
      </c>
      <c r="E1118">
        <f t="shared" ca="1" si="293"/>
        <v>305</v>
      </c>
      <c r="F1118" s="3">
        <f t="shared" ca="1" si="294"/>
        <v>288</v>
      </c>
      <c r="G1118">
        <f t="shared" ca="1" si="295"/>
        <v>87840</v>
      </c>
      <c r="H1118">
        <f t="shared" ca="1" si="296"/>
        <v>58852.800000000003</v>
      </c>
      <c r="I1118">
        <f t="shared" ca="1" si="297"/>
        <v>1738</v>
      </c>
      <c r="J1118">
        <f t="shared" ca="1" si="298"/>
        <v>3907</v>
      </c>
      <c r="K1118" s="1">
        <f t="shared" ca="1" si="299"/>
        <v>46383</v>
      </c>
      <c r="L1118" s="1">
        <f t="shared" ca="1" si="300"/>
        <v>46396</v>
      </c>
      <c r="M1118" s="1">
        <f t="shared" ca="1" si="301"/>
        <v>46401</v>
      </c>
      <c r="N1118">
        <f t="shared" ca="1" si="302"/>
        <v>64497.8</v>
      </c>
      <c r="O1118" s="3">
        <f t="shared" ca="1" si="303"/>
        <v>23342.199999999997</v>
      </c>
      <c r="P1118" s="2">
        <f t="shared" ca="1" si="304"/>
        <v>0.26573542805100181</v>
      </c>
      <c r="Q1118" t="str">
        <f t="shared" ca="1" si="305"/>
        <v>Late</v>
      </c>
    </row>
    <row r="1119" spans="1:17" x14ac:dyDescent="0.3">
      <c r="A1119" t="str">
        <f t="shared" si="289"/>
        <v>S01118</v>
      </c>
      <c r="B1119" t="str">
        <f t="shared" ca="1" si="290"/>
        <v>Prime Wholesale</v>
      </c>
      <c r="C1119" t="str">
        <f t="shared" ca="1" si="291"/>
        <v>UAE</v>
      </c>
      <c r="D1119" t="str">
        <f t="shared" ca="1" si="292"/>
        <v>Rice</v>
      </c>
      <c r="E1119">
        <f t="shared" ca="1" si="293"/>
        <v>499</v>
      </c>
      <c r="F1119" s="3">
        <f t="shared" ca="1" si="294"/>
        <v>594</v>
      </c>
      <c r="G1119">
        <f t="shared" ca="1" si="295"/>
        <v>296406</v>
      </c>
      <c r="H1119">
        <f t="shared" ca="1" si="296"/>
        <v>142274.88</v>
      </c>
      <c r="I1119">
        <f t="shared" ca="1" si="297"/>
        <v>8885</v>
      </c>
      <c r="J1119">
        <f t="shared" ca="1" si="298"/>
        <v>727</v>
      </c>
      <c r="K1119" s="1">
        <f t="shared" ca="1" si="299"/>
        <v>46130</v>
      </c>
      <c r="L1119" s="1">
        <f t="shared" ca="1" si="300"/>
        <v>46142</v>
      </c>
      <c r="M1119" s="1">
        <f t="shared" ca="1" si="301"/>
        <v>46143</v>
      </c>
      <c r="N1119">
        <f t="shared" ca="1" si="302"/>
        <v>151886.88</v>
      </c>
      <c r="O1119" s="3">
        <f t="shared" ca="1" si="303"/>
        <v>144519.12</v>
      </c>
      <c r="P1119" s="2">
        <f t="shared" ca="1" si="304"/>
        <v>0.48757150664966292</v>
      </c>
      <c r="Q1119" t="str">
        <f t="shared" ca="1" si="305"/>
        <v>Late</v>
      </c>
    </row>
    <row r="1120" spans="1:17" x14ac:dyDescent="0.3">
      <c r="A1120" t="str">
        <f t="shared" si="289"/>
        <v>S01119</v>
      </c>
      <c r="B1120" t="str">
        <f t="shared" ca="1" si="290"/>
        <v>Beta Imports</v>
      </c>
      <c r="C1120" t="str">
        <f t="shared" ca="1" si="291"/>
        <v>UK</v>
      </c>
      <c r="D1120" t="str">
        <f t="shared" ca="1" si="292"/>
        <v>Pickles</v>
      </c>
      <c r="E1120">
        <f t="shared" ca="1" si="293"/>
        <v>134</v>
      </c>
      <c r="F1120" s="3">
        <f t="shared" ca="1" si="294"/>
        <v>477</v>
      </c>
      <c r="G1120">
        <f t="shared" ca="1" si="295"/>
        <v>63918</v>
      </c>
      <c r="H1120">
        <f t="shared" ca="1" si="296"/>
        <v>35154.9</v>
      </c>
      <c r="I1120">
        <f t="shared" ca="1" si="297"/>
        <v>10919</v>
      </c>
      <c r="J1120">
        <f t="shared" ca="1" si="298"/>
        <v>3898</v>
      </c>
      <c r="K1120" s="1">
        <f t="shared" ca="1" si="299"/>
        <v>45807</v>
      </c>
      <c r="L1120" s="1">
        <f t="shared" ca="1" si="300"/>
        <v>45822</v>
      </c>
      <c r="M1120" s="1">
        <f t="shared" ca="1" si="301"/>
        <v>45826</v>
      </c>
      <c r="N1120">
        <f t="shared" ca="1" si="302"/>
        <v>49971.9</v>
      </c>
      <c r="O1120" s="3">
        <f t="shared" ca="1" si="303"/>
        <v>13946.099999999999</v>
      </c>
      <c r="P1120" s="2">
        <f t="shared" ca="1" si="304"/>
        <v>0.21818736506148501</v>
      </c>
      <c r="Q1120" t="str">
        <f t="shared" ca="1" si="305"/>
        <v>Late</v>
      </c>
    </row>
    <row r="1121" spans="1:17" x14ac:dyDescent="0.3">
      <c r="A1121" t="str">
        <f t="shared" si="289"/>
        <v>S01120</v>
      </c>
      <c r="B1121" t="str">
        <f t="shared" ca="1" si="290"/>
        <v>Oceanic Exports</v>
      </c>
      <c r="C1121" t="str">
        <f t="shared" ca="1" si="291"/>
        <v>UAE</v>
      </c>
      <c r="D1121" t="str">
        <f t="shared" ca="1" si="292"/>
        <v>Tea</v>
      </c>
      <c r="E1121">
        <f t="shared" ca="1" si="293"/>
        <v>218</v>
      </c>
      <c r="F1121" s="3">
        <f t="shared" ca="1" si="294"/>
        <v>716</v>
      </c>
      <c r="G1121">
        <f t="shared" ca="1" si="295"/>
        <v>156088</v>
      </c>
      <c r="H1121">
        <f t="shared" ca="1" si="296"/>
        <v>76483.12</v>
      </c>
      <c r="I1121">
        <f t="shared" ca="1" si="297"/>
        <v>5647</v>
      </c>
      <c r="J1121">
        <f t="shared" ca="1" si="298"/>
        <v>1401</v>
      </c>
      <c r="K1121" s="1">
        <f t="shared" ca="1" si="299"/>
        <v>45665</v>
      </c>
      <c r="L1121" s="1">
        <f t="shared" ca="1" si="300"/>
        <v>45676</v>
      </c>
      <c r="M1121" s="1">
        <f t="shared" ca="1" si="301"/>
        <v>45674</v>
      </c>
      <c r="N1121">
        <f t="shared" ca="1" si="302"/>
        <v>83531.12</v>
      </c>
      <c r="O1121" s="3">
        <f t="shared" ca="1" si="303"/>
        <v>72556.88</v>
      </c>
      <c r="P1121" s="2">
        <f t="shared" ca="1" si="304"/>
        <v>0.4648459843165394</v>
      </c>
      <c r="Q1121" t="str">
        <f t="shared" ca="1" si="305"/>
        <v>On Time</v>
      </c>
    </row>
    <row r="1122" spans="1:17" x14ac:dyDescent="0.3">
      <c r="A1122" t="str">
        <f t="shared" si="289"/>
        <v>S01121</v>
      </c>
      <c r="B1122" t="str">
        <f t="shared" ca="1" si="290"/>
        <v>Beta Imports</v>
      </c>
      <c r="C1122" t="str">
        <f t="shared" ca="1" si="291"/>
        <v>Singapore</v>
      </c>
      <c r="D1122" t="str">
        <f t="shared" ca="1" si="292"/>
        <v>Pickles</v>
      </c>
      <c r="E1122">
        <f t="shared" ca="1" si="293"/>
        <v>469</v>
      </c>
      <c r="F1122" s="3">
        <f t="shared" ca="1" si="294"/>
        <v>173</v>
      </c>
      <c r="G1122">
        <f t="shared" ca="1" si="295"/>
        <v>81137</v>
      </c>
      <c r="H1122">
        <f t="shared" ca="1" si="296"/>
        <v>45436.72</v>
      </c>
      <c r="I1122">
        <f t="shared" ca="1" si="297"/>
        <v>3641</v>
      </c>
      <c r="J1122">
        <f t="shared" ca="1" si="298"/>
        <v>1426</v>
      </c>
      <c r="K1122" s="1">
        <f t="shared" ca="1" si="299"/>
        <v>45743</v>
      </c>
      <c r="L1122" s="1">
        <f t="shared" ca="1" si="300"/>
        <v>45757</v>
      </c>
      <c r="M1122" s="1">
        <f t="shared" ca="1" si="301"/>
        <v>45762</v>
      </c>
      <c r="N1122">
        <f t="shared" ca="1" si="302"/>
        <v>50503.72</v>
      </c>
      <c r="O1122" s="3">
        <f t="shared" ca="1" si="303"/>
        <v>30633.279999999999</v>
      </c>
      <c r="P1122" s="2">
        <f t="shared" ca="1" si="304"/>
        <v>0.37755006963530818</v>
      </c>
      <c r="Q1122" t="str">
        <f t="shared" ca="1" si="305"/>
        <v>Late</v>
      </c>
    </row>
    <row r="1123" spans="1:17" x14ac:dyDescent="0.3">
      <c r="A1123" t="str">
        <f t="shared" si="289"/>
        <v>S01122</v>
      </c>
      <c r="B1123" t="str">
        <f t="shared" ca="1" si="290"/>
        <v>Oceanic Exports</v>
      </c>
      <c r="C1123" t="str">
        <f t="shared" ca="1" si="291"/>
        <v>Canada</v>
      </c>
      <c r="D1123" t="str">
        <f t="shared" ca="1" si="292"/>
        <v>Sauces</v>
      </c>
      <c r="E1123">
        <f t="shared" ca="1" si="293"/>
        <v>360</v>
      </c>
      <c r="F1123" s="3">
        <f t="shared" ca="1" si="294"/>
        <v>376</v>
      </c>
      <c r="G1123">
        <f t="shared" ca="1" si="295"/>
        <v>135360</v>
      </c>
      <c r="H1123">
        <f t="shared" ca="1" si="296"/>
        <v>86630.399999999994</v>
      </c>
      <c r="I1123">
        <f t="shared" ca="1" si="297"/>
        <v>11276</v>
      </c>
      <c r="J1123">
        <f t="shared" ca="1" si="298"/>
        <v>1669</v>
      </c>
      <c r="K1123" s="1">
        <f t="shared" ca="1" si="299"/>
        <v>46387</v>
      </c>
      <c r="L1123" s="1">
        <f t="shared" ca="1" si="300"/>
        <v>46397</v>
      </c>
      <c r="M1123" s="1">
        <f t="shared" ca="1" si="301"/>
        <v>46395</v>
      </c>
      <c r="N1123">
        <f t="shared" ca="1" si="302"/>
        <v>99575.4</v>
      </c>
      <c r="O1123" s="3">
        <f t="shared" ca="1" si="303"/>
        <v>35784.600000000006</v>
      </c>
      <c r="P1123" s="2">
        <f t="shared" ca="1" si="304"/>
        <v>0.26436613475177312</v>
      </c>
      <c r="Q1123" t="str">
        <f t="shared" ca="1" si="305"/>
        <v>On Time</v>
      </c>
    </row>
    <row r="1124" spans="1:17" x14ac:dyDescent="0.3">
      <c r="A1124" t="str">
        <f t="shared" si="289"/>
        <v>S01123</v>
      </c>
      <c r="B1124" t="str">
        <f t="shared" ca="1" si="290"/>
        <v>Oceanic Exports</v>
      </c>
      <c r="C1124" t="str">
        <f t="shared" ca="1" si="291"/>
        <v>UAE</v>
      </c>
      <c r="D1124" t="str">
        <f t="shared" ca="1" si="292"/>
        <v>Pickles</v>
      </c>
      <c r="E1124">
        <f t="shared" ca="1" si="293"/>
        <v>399</v>
      </c>
      <c r="F1124" s="3">
        <f t="shared" ca="1" si="294"/>
        <v>593</v>
      </c>
      <c r="G1124">
        <f t="shared" ca="1" si="295"/>
        <v>236607</v>
      </c>
      <c r="H1124">
        <f t="shared" ca="1" si="296"/>
        <v>118303.5</v>
      </c>
      <c r="I1124">
        <f t="shared" ca="1" si="297"/>
        <v>3992</v>
      </c>
      <c r="J1124">
        <f t="shared" ca="1" si="298"/>
        <v>1756</v>
      </c>
      <c r="K1124" s="1">
        <f t="shared" ca="1" si="299"/>
        <v>46164</v>
      </c>
      <c r="L1124" s="1">
        <f t="shared" ca="1" si="300"/>
        <v>46171</v>
      </c>
      <c r="M1124" s="1">
        <f t="shared" ca="1" si="301"/>
        <v>46171</v>
      </c>
      <c r="N1124">
        <f t="shared" ca="1" si="302"/>
        <v>124051.5</v>
      </c>
      <c r="O1124" s="3">
        <f t="shared" ca="1" si="303"/>
        <v>112555.5</v>
      </c>
      <c r="P1124" s="2">
        <f t="shared" ca="1" si="304"/>
        <v>0.47570655136999329</v>
      </c>
      <c r="Q1124" t="str">
        <f t="shared" ca="1" si="305"/>
        <v>On Time</v>
      </c>
    </row>
    <row r="1125" spans="1:17" x14ac:dyDescent="0.3">
      <c r="A1125" t="str">
        <f t="shared" si="289"/>
        <v>S01124</v>
      </c>
      <c r="B1125" t="str">
        <f t="shared" ca="1" si="290"/>
        <v>Beta Imports</v>
      </c>
      <c r="C1125" t="str">
        <f t="shared" ca="1" si="291"/>
        <v>Singapore</v>
      </c>
      <c r="D1125" t="str">
        <f t="shared" ca="1" si="292"/>
        <v>Spices</v>
      </c>
      <c r="E1125">
        <f t="shared" ca="1" si="293"/>
        <v>128</v>
      </c>
      <c r="F1125" s="3">
        <f t="shared" ca="1" si="294"/>
        <v>228</v>
      </c>
      <c r="G1125">
        <f t="shared" ca="1" si="295"/>
        <v>29184</v>
      </c>
      <c r="H1125">
        <f t="shared" ca="1" si="296"/>
        <v>13716.48</v>
      </c>
      <c r="I1125">
        <f t="shared" ca="1" si="297"/>
        <v>8059</v>
      </c>
      <c r="J1125">
        <f t="shared" ca="1" si="298"/>
        <v>1634</v>
      </c>
      <c r="K1125" s="1">
        <f t="shared" ca="1" si="299"/>
        <v>45942</v>
      </c>
      <c r="L1125" s="1">
        <f t="shared" ca="1" si="300"/>
        <v>45950</v>
      </c>
      <c r="M1125" s="1">
        <f t="shared" ca="1" si="301"/>
        <v>45948</v>
      </c>
      <c r="N1125">
        <f t="shared" ca="1" si="302"/>
        <v>23409.48</v>
      </c>
      <c r="O1125" s="3">
        <f t="shared" ca="1" si="303"/>
        <v>5774.52</v>
      </c>
      <c r="P1125" s="2">
        <f t="shared" ca="1" si="304"/>
        <v>0.19786595394736844</v>
      </c>
      <c r="Q1125" t="str">
        <f t="shared" ca="1" si="305"/>
        <v>On Time</v>
      </c>
    </row>
    <row r="1126" spans="1:17" x14ac:dyDescent="0.3">
      <c r="A1126" t="str">
        <f t="shared" si="289"/>
        <v>S01125</v>
      </c>
      <c r="B1126" t="str">
        <f t="shared" ca="1" si="290"/>
        <v>Prime Wholesale</v>
      </c>
      <c r="C1126" t="str">
        <f t="shared" ca="1" si="291"/>
        <v>Singapore</v>
      </c>
      <c r="D1126" t="str">
        <f t="shared" ca="1" si="292"/>
        <v>Spices</v>
      </c>
      <c r="E1126">
        <f t="shared" ca="1" si="293"/>
        <v>258</v>
      </c>
      <c r="F1126" s="3">
        <f t="shared" ca="1" si="294"/>
        <v>331</v>
      </c>
      <c r="G1126">
        <f t="shared" ca="1" si="295"/>
        <v>85398</v>
      </c>
      <c r="H1126">
        <f t="shared" ca="1" si="296"/>
        <v>40991.040000000001</v>
      </c>
      <c r="I1126">
        <f t="shared" ca="1" si="297"/>
        <v>11986</v>
      </c>
      <c r="J1126">
        <f t="shared" ca="1" si="298"/>
        <v>2382</v>
      </c>
      <c r="K1126" s="1">
        <f t="shared" ca="1" si="299"/>
        <v>45682</v>
      </c>
      <c r="L1126" s="1">
        <f t="shared" ca="1" si="300"/>
        <v>45694</v>
      </c>
      <c r="M1126" s="1">
        <f t="shared" ca="1" si="301"/>
        <v>45697</v>
      </c>
      <c r="N1126">
        <f t="shared" ca="1" si="302"/>
        <v>55359.040000000001</v>
      </c>
      <c r="O1126" s="3">
        <f t="shared" ca="1" si="303"/>
        <v>30038.959999999999</v>
      </c>
      <c r="P1126" s="2">
        <f t="shared" ca="1" si="304"/>
        <v>0.35175250005854936</v>
      </c>
      <c r="Q1126" t="str">
        <f t="shared" ca="1" si="305"/>
        <v>Late</v>
      </c>
    </row>
    <row r="1127" spans="1:17" x14ac:dyDescent="0.3">
      <c r="A1127" t="str">
        <f t="shared" si="289"/>
        <v>S01126</v>
      </c>
      <c r="B1127" t="str">
        <f t="shared" ca="1" si="290"/>
        <v>Prime Wholesale</v>
      </c>
      <c r="C1127" t="str">
        <f t="shared" ca="1" si="291"/>
        <v>UK</v>
      </c>
      <c r="D1127" t="str">
        <f t="shared" ca="1" si="292"/>
        <v>Spices</v>
      </c>
      <c r="E1127">
        <f t="shared" ca="1" si="293"/>
        <v>241</v>
      </c>
      <c r="F1127" s="3">
        <f t="shared" ca="1" si="294"/>
        <v>529</v>
      </c>
      <c r="G1127">
        <f t="shared" ca="1" si="295"/>
        <v>127489</v>
      </c>
      <c r="H1127">
        <f t="shared" ca="1" si="296"/>
        <v>91792.08</v>
      </c>
      <c r="I1127">
        <f t="shared" ca="1" si="297"/>
        <v>8423</v>
      </c>
      <c r="J1127">
        <f t="shared" ca="1" si="298"/>
        <v>715</v>
      </c>
      <c r="K1127" s="1">
        <f t="shared" ca="1" si="299"/>
        <v>46305</v>
      </c>
      <c r="L1127" s="1">
        <f t="shared" ca="1" si="300"/>
        <v>46312</v>
      </c>
      <c r="M1127" s="1">
        <f t="shared" ca="1" si="301"/>
        <v>46310</v>
      </c>
      <c r="N1127">
        <f t="shared" ca="1" si="302"/>
        <v>100930.08</v>
      </c>
      <c r="O1127" s="3">
        <f t="shared" ca="1" si="303"/>
        <v>26558.92</v>
      </c>
      <c r="P1127" s="2">
        <f t="shared" ca="1" si="304"/>
        <v>0.20832322788632743</v>
      </c>
      <c r="Q1127" t="str">
        <f t="shared" ca="1" si="305"/>
        <v>On Time</v>
      </c>
    </row>
    <row r="1128" spans="1:17" x14ac:dyDescent="0.3">
      <c r="A1128" t="str">
        <f t="shared" si="289"/>
        <v>S01127</v>
      </c>
      <c r="B1128" t="str">
        <f t="shared" ca="1" si="290"/>
        <v>Prime Wholesale</v>
      </c>
      <c r="C1128" t="str">
        <f t="shared" ca="1" si="291"/>
        <v>Canada</v>
      </c>
      <c r="D1128" t="str">
        <f t="shared" ca="1" si="292"/>
        <v>Tea</v>
      </c>
      <c r="E1128">
        <f t="shared" ca="1" si="293"/>
        <v>60</v>
      </c>
      <c r="F1128" s="3">
        <f t="shared" ca="1" si="294"/>
        <v>699</v>
      </c>
      <c r="G1128">
        <f t="shared" ca="1" si="295"/>
        <v>41940</v>
      </c>
      <c r="H1128">
        <f t="shared" ca="1" si="296"/>
        <v>23486.400000000001</v>
      </c>
      <c r="I1128">
        <f t="shared" ca="1" si="297"/>
        <v>7170</v>
      </c>
      <c r="J1128">
        <f t="shared" ca="1" si="298"/>
        <v>2697</v>
      </c>
      <c r="K1128" s="1">
        <f t="shared" ca="1" si="299"/>
        <v>46251</v>
      </c>
      <c r="L1128" s="1">
        <f t="shared" ca="1" si="300"/>
        <v>46271</v>
      </c>
      <c r="M1128" s="1">
        <f t="shared" ca="1" si="301"/>
        <v>46271</v>
      </c>
      <c r="N1128">
        <f t="shared" ca="1" si="302"/>
        <v>33353.4</v>
      </c>
      <c r="O1128" s="3">
        <f t="shared" ca="1" si="303"/>
        <v>8586.5999999999985</v>
      </c>
      <c r="P1128" s="2">
        <f t="shared" ca="1" si="304"/>
        <v>0.20473533619456363</v>
      </c>
      <c r="Q1128" t="str">
        <f t="shared" ca="1" si="305"/>
        <v>On Time</v>
      </c>
    </row>
    <row r="1129" spans="1:17" x14ac:dyDescent="0.3">
      <c r="A1129" t="str">
        <f t="shared" si="289"/>
        <v>S01128</v>
      </c>
      <c r="B1129" t="str">
        <f t="shared" ca="1" si="290"/>
        <v>Global Foods</v>
      </c>
      <c r="C1129" t="str">
        <f t="shared" ca="1" si="291"/>
        <v>Australia</v>
      </c>
      <c r="D1129" t="str">
        <f t="shared" ca="1" si="292"/>
        <v>Rice</v>
      </c>
      <c r="E1129">
        <f t="shared" ca="1" si="293"/>
        <v>186</v>
      </c>
      <c r="F1129" s="3">
        <f t="shared" ca="1" si="294"/>
        <v>167</v>
      </c>
      <c r="G1129">
        <f t="shared" ca="1" si="295"/>
        <v>31062</v>
      </c>
      <c r="H1129">
        <f t="shared" ca="1" si="296"/>
        <v>20500.919999999998</v>
      </c>
      <c r="I1129">
        <f t="shared" ca="1" si="297"/>
        <v>2067</v>
      </c>
      <c r="J1129">
        <f t="shared" ca="1" si="298"/>
        <v>3794</v>
      </c>
      <c r="K1129" s="1">
        <f t="shared" ca="1" si="299"/>
        <v>46148</v>
      </c>
      <c r="L1129" s="1">
        <f t="shared" ca="1" si="300"/>
        <v>46155</v>
      </c>
      <c r="M1129" s="1">
        <f t="shared" ca="1" si="301"/>
        <v>46155</v>
      </c>
      <c r="N1129">
        <f t="shared" ca="1" si="302"/>
        <v>26361.919999999998</v>
      </c>
      <c r="O1129" s="3">
        <f t="shared" ca="1" si="303"/>
        <v>4700.0800000000017</v>
      </c>
      <c r="P1129" s="2">
        <f t="shared" ca="1" si="304"/>
        <v>0.15131285815465847</v>
      </c>
      <c r="Q1129" t="str">
        <f t="shared" ca="1" si="305"/>
        <v>On Time</v>
      </c>
    </row>
    <row r="1130" spans="1:17" x14ac:dyDescent="0.3">
      <c r="A1130" t="str">
        <f t="shared" si="289"/>
        <v>S01129</v>
      </c>
      <c r="B1130" t="str">
        <f t="shared" ca="1" si="290"/>
        <v>FreshMart Ltd</v>
      </c>
      <c r="C1130" t="str">
        <f t="shared" ca="1" si="291"/>
        <v>UK</v>
      </c>
      <c r="D1130" t="str">
        <f t="shared" ca="1" si="292"/>
        <v>Pickles</v>
      </c>
      <c r="E1130">
        <f t="shared" ca="1" si="293"/>
        <v>211</v>
      </c>
      <c r="F1130" s="3">
        <f t="shared" ca="1" si="294"/>
        <v>682</v>
      </c>
      <c r="G1130">
        <f t="shared" ca="1" si="295"/>
        <v>143902</v>
      </c>
      <c r="H1130">
        <f t="shared" ca="1" si="296"/>
        <v>99292.38</v>
      </c>
      <c r="I1130">
        <f t="shared" ca="1" si="297"/>
        <v>2488</v>
      </c>
      <c r="J1130">
        <f t="shared" ca="1" si="298"/>
        <v>3501</v>
      </c>
      <c r="K1130" s="1">
        <f t="shared" ca="1" si="299"/>
        <v>46032</v>
      </c>
      <c r="L1130" s="1">
        <f t="shared" ca="1" si="300"/>
        <v>46043</v>
      </c>
      <c r="M1130" s="1">
        <f t="shared" ca="1" si="301"/>
        <v>46049</v>
      </c>
      <c r="N1130">
        <f t="shared" ca="1" si="302"/>
        <v>105281.38</v>
      </c>
      <c r="O1130" s="3">
        <f t="shared" ca="1" si="303"/>
        <v>38620.619999999995</v>
      </c>
      <c r="P1130" s="2">
        <f t="shared" ca="1" si="304"/>
        <v>0.26838139845172404</v>
      </c>
      <c r="Q1130" t="str">
        <f t="shared" ca="1" si="305"/>
        <v>Late</v>
      </c>
    </row>
    <row r="1131" spans="1:17" x14ac:dyDescent="0.3">
      <c r="A1131" t="str">
        <f t="shared" si="289"/>
        <v>S01130</v>
      </c>
      <c r="B1131" t="str">
        <f t="shared" ca="1" si="290"/>
        <v>FreshMart Ltd</v>
      </c>
      <c r="C1131" t="str">
        <f t="shared" ca="1" si="291"/>
        <v>UAE</v>
      </c>
      <c r="D1131" t="str">
        <f t="shared" ca="1" si="292"/>
        <v>Sauces</v>
      </c>
      <c r="E1131">
        <f t="shared" ca="1" si="293"/>
        <v>423</v>
      </c>
      <c r="F1131" s="3">
        <f t="shared" ca="1" si="294"/>
        <v>424</v>
      </c>
      <c r="G1131">
        <f t="shared" ca="1" si="295"/>
        <v>179352</v>
      </c>
      <c r="H1131">
        <f t="shared" ca="1" si="296"/>
        <v>91469.52</v>
      </c>
      <c r="I1131">
        <f t="shared" ca="1" si="297"/>
        <v>5360</v>
      </c>
      <c r="J1131">
        <f t="shared" ca="1" si="298"/>
        <v>2938</v>
      </c>
      <c r="K1131" s="1">
        <f t="shared" ca="1" si="299"/>
        <v>46258</v>
      </c>
      <c r="L1131" s="1">
        <f t="shared" ca="1" si="300"/>
        <v>46275</v>
      </c>
      <c r="M1131" s="1">
        <f t="shared" ca="1" si="301"/>
        <v>46278</v>
      </c>
      <c r="N1131">
        <f t="shared" ca="1" si="302"/>
        <v>99767.52</v>
      </c>
      <c r="O1131" s="3">
        <f t="shared" ca="1" si="303"/>
        <v>79584.479999999996</v>
      </c>
      <c r="P1131" s="2">
        <f t="shared" ca="1" si="304"/>
        <v>0.44373344038538737</v>
      </c>
      <c r="Q1131" t="str">
        <f t="shared" ca="1" si="305"/>
        <v>Late</v>
      </c>
    </row>
    <row r="1132" spans="1:17" x14ac:dyDescent="0.3">
      <c r="A1132" t="str">
        <f t="shared" si="289"/>
        <v>S01131</v>
      </c>
      <c r="B1132" t="str">
        <f t="shared" ca="1" si="290"/>
        <v>Global Foods</v>
      </c>
      <c r="C1132" t="str">
        <f t="shared" ca="1" si="291"/>
        <v>UK</v>
      </c>
      <c r="D1132" t="str">
        <f t="shared" ca="1" si="292"/>
        <v>Rice</v>
      </c>
      <c r="E1132">
        <f t="shared" ca="1" si="293"/>
        <v>135</v>
      </c>
      <c r="F1132" s="3">
        <f t="shared" ca="1" si="294"/>
        <v>794</v>
      </c>
      <c r="G1132">
        <f t="shared" ca="1" si="295"/>
        <v>107190</v>
      </c>
      <c r="H1132">
        <f t="shared" ca="1" si="296"/>
        <v>50379.3</v>
      </c>
      <c r="I1132">
        <f t="shared" ca="1" si="297"/>
        <v>11436</v>
      </c>
      <c r="J1132">
        <f t="shared" ca="1" si="298"/>
        <v>3406</v>
      </c>
      <c r="K1132" s="1">
        <f t="shared" ca="1" si="299"/>
        <v>45914</v>
      </c>
      <c r="L1132" s="1">
        <f t="shared" ca="1" si="300"/>
        <v>45927</v>
      </c>
      <c r="M1132" s="1">
        <f t="shared" ca="1" si="301"/>
        <v>45924</v>
      </c>
      <c r="N1132">
        <f t="shared" ca="1" si="302"/>
        <v>65221.3</v>
      </c>
      <c r="O1132" s="3">
        <f t="shared" ca="1" si="303"/>
        <v>41968.7</v>
      </c>
      <c r="P1132" s="2">
        <f t="shared" ca="1" si="304"/>
        <v>0.39153559100662372</v>
      </c>
      <c r="Q1132" t="str">
        <f t="shared" ca="1" si="305"/>
        <v>On Time</v>
      </c>
    </row>
    <row r="1133" spans="1:17" x14ac:dyDescent="0.3">
      <c r="A1133" t="str">
        <f t="shared" si="289"/>
        <v>S01132</v>
      </c>
      <c r="B1133" t="str">
        <f t="shared" ca="1" si="290"/>
        <v>Prime Wholesale</v>
      </c>
      <c r="C1133" t="str">
        <f t="shared" ca="1" si="291"/>
        <v>UK</v>
      </c>
      <c r="D1133" t="str">
        <f t="shared" ca="1" si="292"/>
        <v>Tea</v>
      </c>
      <c r="E1133">
        <f t="shared" ca="1" si="293"/>
        <v>410</v>
      </c>
      <c r="F1133" s="3">
        <f t="shared" ca="1" si="294"/>
        <v>296</v>
      </c>
      <c r="G1133">
        <f t="shared" ca="1" si="295"/>
        <v>121360</v>
      </c>
      <c r="H1133">
        <f t="shared" ca="1" si="296"/>
        <v>83738.399999999994</v>
      </c>
      <c r="I1133">
        <f t="shared" ca="1" si="297"/>
        <v>10389</v>
      </c>
      <c r="J1133">
        <f t="shared" ca="1" si="298"/>
        <v>2457</v>
      </c>
      <c r="K1133" s="1">
        <f t="shared" ca="1" si="299"/>
        <v>46289</v>
      </c>
      <c r="L1133" s="1">
        <f t="shared" ca="1" si="300"/>
        <v>46298</v>
      </c>
      <c r="M1133" s="1">
        <f t="shared" ca="1" si="301"/>
        <v>46300</v>
      </c>
      <c r="N1133">
        <f t="shared" ca="1" si="302"/>
        <v>96584.4</v>
      </c>
      <c r="O1133" s="3">
        <f t="shared" ca="1" si="303"/>
        <v>24775.600000000006</v>
      </c>
      <c r="P1133" s="2">
        <f t="shared" ca="1" si="304"/>
        <v>0.20414963744232043</v>
      </c>
      <c r="Q1133" t="str">
        <f t="shared" ca="1" si="305"/>
        <v>Late</v>
      </c>
    </row>
    <row r="1134" spans="1:17" x14ac:dyDescent="0.3">
      <c r="A1134" t="str">
        <f t="shared" si="289"/>
        <v>S01133</v>
      </c>
      <c r="B1134" t="str">
        <f t="shared" ca="1" si="290"/>
        <v>Prime Wholesale</v>
      </c>
      <c r="C1134" t="str">
        <f t="shared" ca="1" si="291"/>
        <v>UK</v>
      </c>
      <c r="D1134" t="str">
        <f t="shared" ca="1" si="292"/>
        <v>Rice</v>
      </c>
      <c r="E1134">
        <f t="shared" ca="1" si="293"/>
        <v>123</v>
      </c>
      <c r="F1134" s="3">
        <f t="shared" ca="1" si="294"/>
        <v>642</v>
      </c>
      <c r="G1134">
        <f t="shared" ca="1" si="295"/>
        <v>78966</v>
      </c>
      <c r="H1134">
        <f t="shared" ca="1" si="296"/>
        <v>42641.64</v>
      </c>
      <c r="I1134">
        <f t="shared" ca="1" si="297"/>
        <v>1921</v>
      </c>
      <c r="J1134">
        <f t="shared" ca="1" si="298"/>
        <v>638</v>
      </c>
      <c r="K1134" s="1">
        <f t="shared" ca="1" si="299"/>
        <v>46299</v>
      </c>
      <c r="L1134" s="1">
        <f t="shared" ca="1" si="300"/>
        <v>46313</v>
      </c>
      <c r="M1134" s="1">
        <f t="shared" ca="1" si="301"/>
        <v>46310</v>
      </c>
      <c r="N1134">
        <f t="shared" ca="1" si="302"/>
        <v>45200.639999999999</v>
      </c>
      <c r="O1134" s="3">
        <f t="shared" ca="1" si="303"/>
        <v>33765.360000000001</v>
      </c>
      <c r="P1134" s="2">
        <f t="shared" ca="1" si="304"/>
        <v>0.42759364789909582</v>
      </c>
      <c r="Q1134" t="str">
        <f t="shared" ca="1" si="305"/>
        <v>On Time</v>
      </c>
    </row>
    <row r="1135" spans="1:17" x14ac:dyDescent="0.3">
      <c r="A1135" t="str">
        <f t="shared" si="289"/>
        <v>S01134</v>
      </c>
      <c r="B1135" t="str">
        <f t="shared" ca="1" si="290"/>
        <v>Beta Imports</v>
      </c>
      <c r="C1135" t="str">
        <f t="shared" ca="1" si="291"/>
        <v>UAE</v>
      </c>
      <c r="D1135" t="str">
        <f t="shared" ca="1" si="292"/>
        <v>Tea</v>
      </c>
      <c r="E1135">
        <f t="shared" ca="1" si="293"/>
        <v>349</v>
      </c>
      <c r="F1135" s="3">
        <f t="shared" ca="1" si="294"/>
        <v>512</v>
      </c>
      <c r="G1135">
        <f t="shared" ca="1" si="295"/>
        <v>178688</v>
      </c>
      <c r="H1135">
        <f t="shared" ca="1" si="296"/>
        <v>110786.56</v>
      </c>
      <c r="I1135">
        <f t="shared" ca="1" si="297"/>
        <v>2454</v>
      </c>
      <c r="J1135">
        <f t="shared" ca="1" si="298"/>
        <v>1198</v>
      </c>
      <c r="K1135" s="1">
        <f t="shared" ca="1" si="299"/>
        <v>46018</v>
      </c>
      <c r="L1135" s="1">
        <f t="shared" ca="1" si="300"/>
        <v>46029</v>
      </c>
      <c r="M1135" s="1">
        <f t="shared" ca="1" si="301"/>
        <v>46030</v>
      </c>
      <c r="N1135">
        <f t="shared" ca="1" si="302"/>
        <v>114438.56</v>
      </c>
      <c r="O1135" s="3">
        <f t="shared" ca="1" si="303"/>
        <v>64249.440000000002</v>
      </c>
      <c r="P1135" s="2">
        <f t="shared" ca="1" si="304"/>
        <v>0.35956214183381091</v>
      </c>
      <c r="Q1135" t="str">
        <f t="shared" ca="1" si="305"/>
        <v>Late</v>
      </c>
    </row>
    <row r="1136" spans="1:17" x14ac:dyDescent="0.3">
      <c r="A1136" t="str">
        <f t="shared" si="289"/>
        <v>S01135</v>
      </c>
      <c r="B1136" t="str">
        <f t="shared" ca="1" si="290"/>
        <v>Beta Imports</v>
      </c>
      <c r="C1136" t="str">
        <f t="shared" ca="1" si="291"/>
        <v>UK</v>
      </c>
      <c r="D1136" t="str">
        <f t="shared" ca="1" si="292"/>
        <v>Spices</v>
      </c>
      <c r="E1136">
        <f t="shared" ca="1" si="293"/>
        <v>313</v>
      </c>
      <c r="F1136" s="3">
        <f t="shared" ca="1" si="294"/>
        <v>239</v>
      </c>
      <c r="G1136">
        <f t="shared" ca="1" si="295"/>
        <v>74807</v>
      </c>
      <c r="H1136">
        <f t="shared" ca="1" si="296"/>
        <v>33663.15</v>
      </c>
      <c r="I1136">
        <f t="shared" ca="1" si="297"/>
        <v>9483</v>
      </c>
      <c r="J1136">
        <f t="shared" ca="1" si="298"/>
        <v>3512</v>
      </c>
      <c r="K1136" s="1">
        <f t="shared" ca="1" si="299"/>
        <v>46203</v>
      </c>
      <c r="L1136" s="1">
        <f t="shared" ca="1" si="300"/>
        <v>46216</v>
      </c>
      <c r="M1136" s="1">
        <f t="shared" ca="1" si="301"/>
        <v>46222</v>
      </c>
      <c r="N1136">
        <f t="shared" ca="1" si="302"/>
        <v>46658.15</v>
      </c>
      <c r="O1136" s="3">
        <f t="shared" ca="1" si="303"/>
        <v>28148.85</v>
      </c>
      <c r="P1136" s="2">
        <f t="shared" ca="1" si="304"/>
        <v>0.37628631010466934</v>
      </c>
      <c r="Q1136" t="str">
        <f t="shared" ca="1" si="305"/>
        <v>Late</v>
      </c>
    </row>
    <row r="1137" spans="1:17" x14ac:dyDescent="0.3">
      <c r="A1137" t="str">
        <f t="shared" si="289"/>
        <v>S01136</v>
      </c>
      <c r="B1137" t="str">
        <f t="shared" ca="1" si="290"/>
        <v>Alpha Traders</v>
      </c>
      <c r="C1137" t="str">
        <f t="shared" ca="1" si="291"/>
        <v>UK</v>
      </c>
      <c r="D1137" t="str">
        <f t="shared" ca="1" si="292"/>
        <v>Pickles</v>
      </c>
      <c r="E1137">
        <f t="shared" ca="1" si="293"/>
        <v>395</v>
      </c>
      <c r="F1137" s="3">
        <f t="shared" ca="1" si="294"/>
        <v>590</v>
      </c>
      <c r="G1137">
        <f t="shared" ca="1" si="295"/>
        <v>233050</v>
      </c>
      <c r="H1137">
        <f t="shared" ca="1" si="296"/>
        <v>130508</v>
      </c>
      <c r="I1137">
        <f t="shared" ca="1" si="297"/>
        <v>1751</v>
      </c>
      <c r="J1137">
        <f t="shared" ca="1" si="298"/>
        <v>1428</v>
      </c>
      <c r="K1137" s="1">
        <f t="shared" ca="1" si="299"/>
        <v>45807</v>
      </c>
      <c r="L1137" s="1">
        <f t="shared" ca="1" si="300"/>
        <v>45820</v>
      </c>
      <c r="M1137" s="1">
        <f t="shared" ca="1" si="301"/>
        <v>45817</v>
      </c>
      <c r="N1137">
        <f t="shared" ca="1" si="302"/>
        <v>133687</v>
      </c>
      <c r="O1137" s="3">
        <f t="shared" ca="1" si="303"/>
        <v>99363</v>
      </c>
      <c r="P1137" s="2">
        <f t="shared" ca="1" si="304"/>
        <v>0.42635915039691052</v>
      </c>
      <c r="Q1137" t="str">
        <f t="shared" ca="1" si="305"/>
        <v>On Time</v>
      </c>
    </row>
    <row r="1138" spans="1:17" x14ac:dyDescent="0.3">
      <c r="A1138" t="str">
        <f t="shared" si="289"/>
        <v>S01137</v>
      </c>
      <c r="B1138" t="str">
        <f t="shared" ca="1" si="290"/>
        <v>Global Foods</v>
      </c>
      <c r="C1138" t="str">
        <f t="shared" ca="1" si="291"/>
        <v>Canada</v>
      </c>
      <c r="D1138" t="str">
        <f t="shared" ca="1" si="292"/>
        <v>Rice</v>
      </c>
      <c r="E1138">
        <f t="shared" ca="1" si="293"/>
        <v>320</v>
      </c>
      <c r="F1138" s="3">
        <f t="shared" ca="1" si="294"/>
        <v>362</v>
      </c>
      <c r="G1138">
        <f t="shared" ca="1" si="295"/>
        <v>115840</v>
      </c>
      <c r="H1138">
        <f t="shared" ca="1" si="296"/>
        <v>59078.400000000001</v>
      </c>
      <c r="I1138">
        <f t="shared" ca="1" si="297"/>
        <v>4264</v>
      </c>
      <c r="J1138">
        <f t="shared" ca="1" si="298"/>
        <v>3581</v>
      </c>
      <c r="K1138" s="1">
        <f t="shared" ca="1" si="299"/>
        <v>46369</v>
      </c>
      <c r="L1138" s="1">
        <f t="shared" ca="1" si="300"/>
        <v>46383</v>
      </c>
      <c r="M1138" s="1">
        <f t="shared" ca="1" si="301"/>
        <v>46388</v>
      </c>
      <c r="N1138">
        <f t="shared" ca="1" si="302"/>
        <v>66923.399999999994</v>
      </c>
      <c r="O1138" s="3">
        <f t="shared" ca="1" si="303"/>
        <v>48916.600000000006</v>
      </c>
      <c r="P1138" s="2">
        <f t="shared" ca="1" si="304"/>
        <v>0.42227727900552492</v>
      </c>
      <c r="Q1138" t="str">
        <f t="shared" ca="1" si="305"/>
        <v>Late</v>
      </c>
    </row>
    <row r="1139" spans="1:17" x14ac:dyDescent="0.3">
      <c r="A1139" t="str">
        <f t="shared" si="289"/>
        <v>S01138</v>
      </c>
      <c r="B1139" t="str">
        <f t="shared" ca="1" si="290"/>
        <v>Global Foods</v>
      </c>
      <c r="C1139" t="str">
        <f t="shared" ca="1" si="291"/>
        <v>Singapore</v>
      </c>
      <c r="D1139" t="str">
        <f t="shared" ca="1" si="292"/>
        <v>Pickles</v>
      </c>
      <c r="E1139">
        <f t="shared" ca="1" si="293"/>
        <v>141</v>
      </c>
      <c r="F1139" s="3">
        <f t="shared" ca="1" si="294"/>
        <v>139</v>
      </c>
      <c r="G1139">
        <f t="shared" ca="1" si="295"/>
        <v>19599</v>
      </c>
      <c r="H1139">
        <f t="shared" ca="1" si="296"/>
        <v>11759.4</v>
      </c>
      <c r="I1139">
        <f t="shared" ca="1" si="297"/>
        <v>11615</v>
      </c>
      <c r="J1139">
        <f t="shared" ca="1" si="298"/>
        <v>3274</v>
      </c>
      <c r="K1139" s="1">
        <f t="shared" ca="1" si="299"/>
        <v>46177</v>
      </c>
      <c r="L1139" s="1">
        <f t="shared" ca="1" si="300"/>
        <v>46190</v>
      </c>
      <c r="M1139" s="1">
        <f t="shared" ca="1" si="301"/>
        <v>46191</v>
      </c>
      <c r="N1139">
        <f t="shared" ca="1" si="302"/>
        <v>26648.400000000001</v>
      </c>
      <c r="O1139" s="3">
        <f t="shared" ca="1" si="303"/>
        <v>-7049.4000000000015</v>
      </c>
      <c r="P1139" s="2">
        <f t="shared" ca="1" si="304"/>
        <v>-0.35968161640900054</v>
      </c>
      <c r="Q1139" t="str">
        <f t="shared" ca="1" si="305"/>
        <v>Late</v>
      </c>
    </row>
    <row r="1140" spans="1:17" x14ac:dyDescent="0.3">
      <c r="A1140" t="str">
        <f t="shared" si="289"/>
        <v>S01139</v>
      </c>
      <c r="B1140" t="str">
        <f t="shared" ca="1" si="290"/>
        <v>Oceanic Exports</v>
      </c>
      <c r="C1140" t="str">
        <f t="shared" ca="1" si="291"/>
        <v>Canada</v>
      </c>
      <c r="D1140" t="str">
        <f t="shared" ca="1" si="292"/>
        <v>Pickles</v>
      </c>
      <c r="E1140">
        <f t="shared" ca="1" si="293"/>
        <v>271</v>
      </c>
      <c r="F1140" s="3">
        <f t="shared" ca="1" si="294"/>
        <v>650</v>
      </c>
      <c r="G1140">
        <f t="shared" ca="1" si="295"/>
        <v>176150</v>
      </c>
      <c r="H1140">
        <f t="shared" ca="1" si="296"/>
        <v>103928.5</v>
      </c>
      <c r="I1140">
        <f t="shared" ca="1" si="297"/>
        <v>9048</v>
      </c>
      <c r="J1140">
        <f t="shared" ca="1" si="298"/>
        <v>1749</v>
      </c>
      <c r="K1140" s="1">
        <f t="shared" ca="1" si="299"/>
        <v>45719</v>
      </c>
      <c r="L1140" s="1">
        <f t="shared" ca="1" si="300"/>
        <v>45738</v>
      </c>
      <c r="M1140" s="1">
        <f t="shared" ca="1" si="301"/>
        <v>45739</v>
      </c>
      <c r="N1140">
        <f t="shared" ca="1" si="302"/>
        <v>114725.5</v>
      </c>
      <c r="O1140" s="3">
        <f t="shared" ca="1" si="303"/>
        <v>61424.5</v>
      </c>
      <c r="P1140" s="2">
        <f t="shared" ca="1" si="304"/>
        <v>0.34870564859494751</v>
      </c>
      <c r="Q1140" t="str">
        <f t="shared" ca="1" si="305"/>
        <v>Late</v>
      </c>
    </row>
    <row r="1141" spans="1:17" x14ac:dyDescent="0.3">
      <c r="A1141" t="str">
        <f t="shared" si="289"/>
        <v>S01140</v>
      </c>
      <c r="B1141" t="str">
        <f t="shared" ca="1" si="290"/>
        <v>FreshMart Ltd</v>
      </c>
      <c r="C1141" t="str">
        <f t="shared" ca="1" si="291"/>
        <v>UK</v>
      </c>
      <c r="D1141" t="str">
        <f t="shared" ca="1" si="292"/>
        <v>Pickles</v>
      </c>
      <c r="E1141">
        <f t="shared" ca="1" si="293"/>
        <v>219</v>
      </c>
      <c r="F1141" s="3">
        <f t="shared" ca="1" si="294"/>
        <v>509</v>
      </c>
      <c r="G1141">
        <f t="shared" ca="1" si="295"/>
        <v>111471</v>
      </c>
      <c r="H1141">
        <f t="shared" ca="1" si="296"/>
        <v>75800.28</v>
      </c>
      <c r="I1141">
        <f t="shared" ca="1" si="297"/>
        <v>3571</v>
      </c>
      <c r="J1141">
        <f t="shared" ca="1" si="298"/>
        <v>2915</v>
      </c>
      <c r="K1141" s="1">
        <f t="shared" ca="1" si="299"/>
        <v>46023</v>
      </c>
      <c r="L1141" s="1">
        <f t="shared" ca="1" si="300"/>
        <v>46040</v>
      </c>
      <c r="M1141" s="1">
        <f t="shared" ca="1" si="301"/>
        <v>46038</v>
      </c>
      <c r="N1141">
        <f t="shared" ca="1" si="302"/>
        <v>82286.28</v>
      </c>
      <c r="O1141" s="3">
        <f t="shared" ca="1" si="303"/>
        <v>29184.720000000001</v>
      </c>
      <c r="P1141" s="2">
        <f t="shared" ca="1" si="304"/>
        <v>0.2618144629544904</v>
      </c>
      <c r="Q1141" t="str">
        <f t="shared" ca="1" si="305"/>
        <v>On Time</v>
      </c>
    </row>
    <row r="1142" spans="1:17" x14ac:dyDescent="0.3">
      <c r="A1142" t="str">
        <f t="shared" si="289"/>
        <v>S01141</v>
      </c>
      <c r="B1142" t="str">
        <f t="shared" ca="1" si="290"/>
        <v>FreshMart Ltd</v>
      </c>
      <c r="C1142" t="str">
        <f t="shared" ca="1" si="291"/>
        <v>UAE</v>
      </c>
      <c r="D1142" t="str">
        <f t="shared" ca="1" si="292"/>
        <v>Sauces</v>
      </c>
      <c r="E1142">
        <f t="shared" ca="1" si="293"/>
        <v>430</v>
      </c>
      <c r="F1142" s="3">
        <f t="shared" ca="1" si="294"/>
        <v>506</v>
      </c>
      <c r="G1142">
        <f t="shared" ca="1" si="295"/>
        <v>217580</v>
      </c>
      <c r="H1142">
        <f t="shared" ca="1" si="296"/>
        <v>154481.79999999999</v>
      </c>
      <c r="I1142">
        <f t="shared" ca="1" si="297"/>
        <v>8816</v>
      </c>
      <c r="J1142">
        <f t="shared" ca="1" si="298"/>
        <v>3970</v>
      </c>
      <c r="K1142" s="1">
        <f t="shared" ca="1" si="299"/>
        <v>46307</v>
      </c>
      <c r="L1142" s="1">
        <f t="shared" ca="1" si="300"/>
        <v>46326</v>
      </c>
      <c r="M1142" s="1">
        <f t="shared" ca="1" si="301"/>
        <v>46327</v>
      </c>
      <c r="N1142">
        <f t="shared" ca="1" si="302"/>
        <v>167267.79999999999</v>
      </c>
      <c r="O1142" s="3">
        <f t="shared" ca="1" si="303"/>
        <v>50312.200000000012</v>
      </c>
      <c r="P1142" s="2">
        <f t="shared" ca="1" si="304"/>
        <v>0.23123540766614584</v>
      </c>
      <c r="Q1142" t="str">
        <f t="shared" ca="1" si="305"/>
        <v>Late</v>
      </c>
    </row>
    <row r="1143" spans="1:17" x14ac:dyDescent="0.3">
      <c r="A1143" t="str">
        <f t="shared" si="289"/>
        <v>S01142</v>
      </c>
      <c r="B1143" t="str">
        <f t="shared" ca="1" si="290"/>
        <v>Oceanic Exports</v>
      </c>
      <c r="C1143" t="str">
        <f t="shared" ca="1" si="291"/>
        <v>UK</v>
      </c>
      <c r="D1143" t="str">
        <f t="shared" ca="1" si="292"/>
        <v>Spices</v>
      </c>
      <c r="E1143">
        <f t="shared" ca="1" si="293"/>
        <v>488</v>
      </c>
      <c r="F1143" s="3">
        <f t="shared" ca="1" si="294"/>
        <v>673</v>
      </c>
      <c r="G1143">
        <f t="shared" ca="1" si="295"/>
        <v>328424</v>
      </c>
      <c r="H1143">
        <f t="shared" ca="1" si="296"/>
        <v>213475.6</v>
      </c>
      <c r="I1143">
        <f t="shared" ca="1" si="297"/>
        <v>2694</v>
      </c>
      <c r="J1143">
        <f t="shared" ca="1" si="298"/>
        <v>2793</v>
      </c>
      <c r="K1143" s="1">
        <f t="shared" ca="1" si="299"/>
        <v>45787</v>
      </c>
      <c r="L1143" s="1">
        <f t="shared" ca="1" si="300"/>
        <v>45807</v>
      </c>
      <c r="M1143" s="1">
        <f t="shared" ca="1" si="301"/>
        <v>45810</v>
      </c>
      <c r="N1143">
        <f t="shared" ca="1" si="302"/>
        <v>218962.6</v>
      </c>
      <c r="O1143" s="3">
        <f t="shared" ca="1" si="303"/>
        <v>109461.4</v>
      </c>
      <c r="P1143" s="2">
        <f t="shared" ca="1" si="304"/>
        <v>0.33329293839670671</v>
      </c>
      <c r="Q1143" t="str">
        <f t="shared" ca="1" si="305"/>
        <v>Late</v>
      </c>
    </row>
    <row r="1144" spans="1:17" x14ac:dyDescent="0.3">
      <c r="A1144" t="str">
        <f t="shared" si="289"/>
        <v>S01143</v>
      </c>
      <c r="B1144" t="str">
        <f t="shared" ca="1" si="290"/>
        <v>Beta Imports</v>
      </c>
      <c r="C1144" t="str">
        <f t="shared" ca="1" si="291"/>
        <v>Australia</v>
      </c>
      <c r="D1144" t="str">
        <f t="shared" ca="1" si="292"/>
        <v>Sauces</v>
      </c>
      <c r="E1144">
        <f t="shared" ca="1" si="293"/>
        <v>292</v>
      </c>
      <c r="F1144" s="3">
        <f t="shared" ca="1" si="294"/>
        <v>747</v>
      </c>
      <c r="G1144">
        <f t="shared" ca="1" si="295"/>
        <v>218124</v>
      </c>
      <c r="H1144">
        <f t="shared" ca="1" si="296"/>
        <v>135236.88</v>
      </c>
      <c r="I1144">
        <f t="shared" ca="1" si="297"/>
        <v>10318</v>
      </c>
      <c r="J1144">
        <f t="shared" ca="1" si="298"/>
        <v>3080</v>
      </c>
      <c r="K1144" s="1">
        <f t="shared" ca="1" si="299"/>
        <v>45944</v>
      </c>
      <c r="L1144" s="1">
        <f t="shared" ca="1" si="300"/>
        <v>45960</v>
      </c>
      <c r="M1144" s="1">
        <f t="shared" ca="1" si="301"/>
        <v>45964</v>
      </c>
      <c r="N1144">
        <f t="shared" ca="1" si="302"/>
        <v>148634.88</v>
      </c>
      <c r="O1144" s="3">
        <f t="shared" ca="1" si="303"/>
        <v>69489.119999999995</v>
      </c>
      <c r="P1144" s="2">
        <f t="shared" ca="1" si="304"/>
        <v>0.3185762226990152</v>
      </c>
      <c r="Q1144" t="str">
        <f t="shared" ca="1" si="305"/>
        <v>Late</v>
      </c>
    </row>
    <row r="1145" spans="1:17" x14ac:dyDescent="0.3">
      <c r="A1145" t="str">
        <f t="shared" si="289"/>
        <v>S01144</v>
      </c>
      <c r="B1145" t="str">
        <f t="shared" ca="1" si="290"/>
        <v>Alpha Traders</v>
      </c>
      <c r="C1145" t="str">
        <f t="shared" ca="1" si="291"/>
        <v>Canada</v>
      </c>
      <c r="D1145" t="str">
        <f t="shared" ca="1" si="292"/>
        <v>Spices</v>
      </c>
      <c r="E1145">
        <f t="shared" ca="1" si="293"/>
        <v>174</v>
      </c>
      <c r="F1145" s="3">
        <f t="shared" ca="1" si="294"/>
        <v>185</v>
      </c>
      <c r="G1145">
        <f t="shared" ca="1" si="295"/>
        <v>32190</v>
      </c>
      <c r="H1145">
        <f t="shared" ca="1" si="296"/>
        <v>16416.900000000001</v>
      </c>
      <c r="I1145">
        <f t="shared" ca="1" si="297"/>
        <v>11002</v>
      </c>
      <c r="J1145">
        <f t="shared" ca="1" si="298"/>
        <v>3831</v>
      </c>
      <c r="K1145" s="1">
        <f t="shared" ca="1" si="299"/>
        <v>46093</v>
      </c>
      <c r="L1145" s="1">
        <f t="shared" ca="1" si="300"/>
        <v>46100</v>
      </c>
      <c r="M1145" s="1">
        <f t="shared" ca="1" si="301"/>
        <v>46106</v>
      </c>
      <c r="N1145">
        <f t="shared" ca="1" si="302"/>
        <v>31249.9</v>
      </c>
      <c r="O1145" s="3">
        <f t="shared" ca="1" si="303"/>
        <v>940.09999999999854</v>
      </c>
      <c r="P1145" s="2">
        <f t="shared" ca="1" si="304"/>
        <v>2.9204721963342607E-2</v>
      </c>
      <c r="Q1145" t="str">
        <f t="shared" ca="1" si="305"/>
        <v>Late</v>
      </c>
    </row>
    <row r="1146" spans="1:17" x14ac:dyDescent="0.3">
      <c r="A1146" t="str">
        <f t="shared" si="289"/>
        <v>S01145</v>
      </c>
      <c r="B1146" t="str">
        <f t="shared" ca="1" si="290"/>
        <v>Oceanic Exports</v>
      </c>
      <c r="C1146" t="str">
        <f t="shared" ca="1" si="291"/>
        <v>UK</v>
      </c>
      <c r="D1146" t="str">
        <f t="shared" ca="1" si="292"/>
        <v>Tea</v>
      </c>
      <c r="E1146">
        <f t="shared" ca="1" si="293"/>
        <v>200</v>
      </c>
      <c r="F1146" s="3">
        <f t="shared" ca="1" si="294"/>
        <v>579</v>
      </c>
      <c r="G1146">
        <f t="shared" ca="1" si="295"/>
        <v>115800</v>
      </c>
      <c r="H1146">
        <f t="shared" ca="1" si="296"/>
        <v>68322</v>
      </c>
      <c r="I1146">
        <f t="shared" ca="1" si="297"/>
        <v>4742</v>
      </c>
      <c r="J1146">
        <f t="shared" ca="1" si="298"/>
        <v>2640</v>
      </c>
      <c r="K1146" s="1">
        <f t="shared" ca="1" si="299"/>
        <v>46070</v>
      </c>
      <c r="L1146" s="1">
        <f t="shared" ca="1" si="300"/>
        <v>46079</v>
      </c>
      <c r="M1146" s="1">
        <f t="shared" ca="1" si="301"/>
        <v>46076</v>
      </c>
      <c r="N1146">
        <f t="shared" ca="1" si="302"/>
        <v>75704</v>
      </c>
      <c r="O1146" s="3">
        <f t="shared" ca="1" si="303"/>
        <v>40096</v>
      </c>
      <c r="P1146" s="2">
        <f t="shared" ca="1" si="304"/>
        <v>0.34625215889464594</v>
      </c>
      <c r="Q1146" t="str">
        <f t="shared" ca="1" si="305"/>
        <v>On Time</v>
      </c>
    </row>
    <row r="1147" spans="1:17" x14ac:dyDescent="0.3">
      <c r="A1147" t="str">
        <f t="shared" si="289"/>
        <v>S01146</v>
      </c>
      <c r="B1147" t="str">
        <f t="shared" ca="1" si="290"/>
        <v>FreshMart Ltd</v>
      </c>
      <c r="C1147" t="str">
        <f t="shared" ca="1" si="291"/>
        <v>UAE</v>
      </c>
      <c r="D1147" t="str">
        <f t="shared" ca="1" si="292"/>
        <v>Tea</v>
      </c>
      <c r="E1147">
        <f t="shared" ca="1" si="293"/>
        <v>288</v>
      </c>
      <c r="F1147" s="3">
        <f t="shared" ca="1" si="294"/>
        <v>478</v>
      </c>
      <c r="G1147">
        <f t="shared" ca="1" si="295"/>
        <v>137664</v>
      </c>
      <c r="H1147">
        <f t="shared" ca="1" si="296"/>
        <v>97741.440000000002</v>
      </c>
      <c r="I1147">
        <f t="shared" ca="1" si="297"/>
        <v>11203</v>
      </c>
      <c r="J1147">
        <f t="shared" ca="1" si="298"/>
        <v>2086</v>
      </c>
      <c r="K1147" s="1">
        <f t="shared" ca="1" si="299"/>
        <v>46242</v>
      </c>
      <c r="L1147" s="1">
        <f t="shared" ca="1" si="300"/>
        <v>46251</v>
      </c>
      <c r="M1147" s="1">
        <f t="shared" ca="1" si="301"/>
        <v>46255</v>
      </c>
      <c r="N1147">
        <f t="shared" ca="1" si="302"/>
        <v>111030.44</v>
      </c>
      <c r="O1147" s="3">
        <f t="shared" ca="1" si="303"/>
        <v>26633.559999999998</v>
      </c>
      <c r="P1147" s="2">
        <f t="shared" ca="1" si="304"/>
        <v>0.19346786378428635</v>
      </c>
      <c r="Q1147" t="str">
        <f t="shared" ca="1" si="305"/>
        <v>Late</v>
      </c>
    </row>
    <row r="1148" spans="1:17" x14ac:dyDescent="0.3">
      <c r="A1148" t="str">
        <f t="shared" si="289"/>
        <v>S01147</v>
      </c>
      <c r="B1148" t="str">
        <f t="shared" ca="1" si="290"/>
        <v>Beta Imports</v>
      </c>
      <c r="C1148" t="str">
        <f t="shared" ca="1" si="291"/>
        <v>UK</v>
      </c>
      <c r="D1148" t="str">
        <f t="shared" ca="1" si="292"/>
        <v>Pickles</v>
      </c>
      <c r="E1148">
        <f t="shared" ca="1" si="293"/>
        <v>479</v>
      </c>
      <c r="F1148" s="3">
        <f t="shared" ca="1" si="294"/>
        <v>402</v>
      </c>
      <c r="G1148">
        <f t="shared" ca="1" si="295"/>
        <v>192558</v>
      </c>
      <c r="H1148">
        <f t="shared" ca="1" si="296"/>
        <v>121311.54</v>
      </c>
      <c r="I1148">
        <f t="shared" ca="1" si="297"/>
        <v>7144</v>
      </c>
      <c r="J1148">
        <f t="shared" ca="1" si="298"/>
        <v>2661</v>
      </c>
      <c r="K1148" s="1">
        <f t="shared" ca="1" si="299"/>
        <v>45949</v>
      </c>
      <c r="L1148" s="1">
        <f t="shared" ca="1" si="300"/>
        <v>45967</v>
      </c>
      <c r="M1148" s="1">
        <f t="shared" ca="1" si="301"/>
        <v>45970</v>
      </c>
      <c r="N1148">
        <f t="shared" ca="1" si="302"/>
        <v>131116.53999999998</v>
      </c>
      <c r="O1148" s="3">
        <f t="shared" ca="1" si="303"/>
        <v>61441.460000000021</v>
      </c>
      <c r="P1148" s="2">
        <f t="shared" ca="1" si="304"/>
        <v>0.31908027711131204</v>
      </c>
      <c r="Q1148" t="str">
        <f t="shared" ca="1" si="305"/>
        <v>Late</v>
      </c>
    </row>
    <row r="1149" spans="1:17" x14ac:dyDescent="0.3">
      <c r="A1149" t="str">
        <f t="shared" si="289"/>
        <v>S01148</v>
      </c>
      <c r="B1149" t="str">
        <f t="shared" ca="1" si="290"/>
        <v>FreshMart Ltd</v>
      </c>
      <c r="C1149" t="str">
        <f t="shared" ca="1" si="291"/>
        <v>Australia</v>
      </c>
      <c r="D1149" t="str">
        <f t="shared" ca="1" si="292"/>
        <v>Spices</v>
      </c>
      <c r="E1149">
        <f t="shared" ca="1" si="293"/>
        <v>160</v>
      </c>
      <c r="F1149" s="3">
        <f t="shared" ca="1" si="294"/>
        <v>352</v>
      </c>
      <c r="G1149">
        <f t="shared" ca="1" si="295"/>
        <v>56320</v>
      </c>
      <c r="H1149">
        <f t="shared" ca="1" si="296"/>
        <v>39987.199999999997</v>
      </c>
      <c r="I1149">
        <f t="shared" ca="1" si="297"/>
        <v>2412</v>
      </c>
      <c r="J1149">
        <f t="shared" ca="1" si="298"/>
        <v>2441</v>
      </c>
      <c r="K1149" s="1">
        <f t="shared" ca="1" si="299"/>
        <v>45933</v>
      </c>
      <c r="L1149" s="1">
        <f t="shared" ca="1" si="300"/>
        <v>45952</v>
      </c>
      <c r="M1149" s="1">
        <f t="shared" ca="1" si="301"/>
        <v>45957</v>
      </c>
      <c r="N1149">
        <f t="shared" ca="1" si="302"/>
        <v>44840.2</v>
      </c>
      <c r="O1149" s="3">
        <f t="shared" ca="1" si="303"/>
        <v>11479.800000000003</v>
      </c>
      <c r="P1149" s="2">
        <f t="shared" ca="1" si="304"/>
        <v>0.20383167613636369</v>
      </c>
      <c r="Q1149" t="str">
        <f t="shared" ca="1" si="305"/>
        <v>Late</v>
      </c>
    </row>
    <row r="1150" spans="1:17" x14ac:dyDescent="0.3">
      <c r="A1150" t="str">
        <f t="shared" si="289"/>
        <v>S01149</v>
      </c>
      <c r="B1150" t="str">
        <f t="shared" ca="1" si="290"/>
        <v>Beta Imports</v>
      </c>
      <c r="C1150" t="str">
        <f t="shared" ca="1" si="291"/>
        <v>Australia</v>
      </c>
      <c r="D1150" t="str">
        <f t="shared" ca="1" si="292"/>
        <v>Spices</v>
      </c>
      <c r="E1150">
        <f t="shared" ca="1" si="293"/>
        <v>96</v>
      </c>
      <c r="F1150" s="3">
        <f t="shared" ca="1" si="294"/>
        <v>444</v>
      </c>
      <c r="G1150">
        <f t="shared" ca="1" si="295"/>
        <v>42624</v>
      </c>
      <c r="H1150">
        <f t="shared" ca="1" si="296"/>
        <v>31968</v>
      </c>
      <c r="I1150">
        <f t="shared" ca="1" si="297"/>
        <v>3917</v>
      </c>
      <c r="J1150">
        <f t="shared" ca="1" si="298"/>
        <v>3511</v>
      </c>
      <c r="K1150" s="1">
        <f t="shared" ca="1" si="299"/>
        <v>46326</v>
      </c>
      <c r="L1150" s="1">
        <f t="shared" ca="1" si="300"/>
        <v>46344</v>
      </c>
      <c r="M1150" s="1">
        <f t="shared" ca="1" si="301"/>
        <v>46349</v>
      </c>
      <c r="N1150">
        <f t="shared" ca="1" si="302"/>
        <v>39396</v>
      </c>
      <c r="O1150" s="3">
        <f t="shared" ca="1" si="303"/>
        <v>3228</v>
      </c>
      <c r="P1150" s="2">
        <f t="shared" ca="1" si="304"/>
        <v>7.5731981981981986E-2</v>
      </c>
      <c r="Q1150" t="str">
        <f t="shared" ca="1" si="305"/>
        <v>Late</v>
      </c>
    </row>
    <row r="1151" spans="1:17" x14ac:dyDescent="0.3">
      <c r="A1151" t="str">
        <f t="shared" si="289"/>
        <v>S01150</v>
      </c>
      <c r="B1151" t="str">
        <f t="shared" ca="1" si="290"/>
        <v>Prime Wholesale</v>
      </c>
      <c r="C1151" t="str">
        <f t="shared" ca="1" si="291"/>
        <v>UK</v>
      </c>
      <c r="D1151" t="str">
        <f t="shared" ca="1" si="292"/>
        <v>Spices</v>
      </c>
      <c r="E1151">
        <f t="shared" ca="1" si="293"/>
        <v>454</v>
      </c>
      <c r="F1151" s="3">
        <f t="shared" ca="1" si="294"/>
        <v>310</v>
      </c>
      <c r="G1151">
        <f t="shared" ca="1" si="295"/>
        <v>140740</v>
      </c>
      <c r="H1151">
        <f t="shared" ca="1" si="296"/>
        <v>88666.2</v>
      </c>
      <c r="I1151">
        <f t="shared" ca="1" si="297"/>
        <v>11951</v>
      </c>
      <c r="J1151">
        <f t="shared" ca="1" si="298"/>
        <v>1585</v>
      </c>
      <c r="K1151" s="1">
        <f t="shared" ca="1" si="299"/>
        <v>45668</v>
      </c>
      <c r="L1151" s="1">
        <f t="shared" ca="1" si="300"/>
        <v>45679</v>
      </c>
      <c r="M1151" s="1">
        <f t="shared" ca="1" si="301"/>
        <v>45682</v>
      </c>
      <c r="N1151">
        <f t="shared" ca="1" si="302"/>
        <v>102202.2</v>
      </c>
      <c r="O1151" s="3">
        <f t="shared" ca="1" si="303"/>
        <v>38537.800000000003</v>
      </c>
      <c r="P1151" s="2">
        <f t="shared" ca="1" si="304"/>
        <v>0.27382265169816683</v>
      </c>
      <c r="Q1151" t="str">
        <f t="shared" ca="1" si="305"/>
        <v>Late</v>
      </c>
    </row>
    <row r="1152" spans="1:17" x14ac:dyDescent="0.3">
      <c r="A1152" t="str">
        <f t="shared" si="289"/>
        <v>S01151</v>
      </c>
      <c r="B1152" t="str">
        <f t="shared" ca="1" si="290"/>
        <v>FreshMart Ltd</v>
      </c>
      <c r="C1152" t="str">
        <f t="shared" ca="1" si="291"/>
        <v>UK</v>
      </c>
      <c r="D1152" t="str">
        <f t="shared" ca="1" si="292"/>
        <v>Sauces</v>
      </c>
      <c r="E1152">
        <f t="shared" ca="1" si="293"/>
        <v>409</v>
      </c>
      <c r="F1152" s="3">
        <f t="shared" ca="1" si="294"/>
        <v>114</v>
      </c>
      <c r="G1152">
        <f t="shared" ca="1" si="295"/>
        <v>46626</v>
      </c>
      <c r="H1152">
        <f t="shared" ca="1" si="296"/>
        <v>24245.52</v>
      </c>
      <c r="I1152">
        <f t="shared" ca="1" si="297"/>
        <v>10581</v>
      </c>
      <c r="J1152">
        <f t="shared" ca="1" si="298"/>
        <v>2082</v>
      </c>
      <c r="K1152" s="1">
        <f t="shared" ca="1" si="299"/>
        <v>46031</v>
      </c>
      <c r="L1152" s="1">
        <f t="shared" ca="1" si="300"/>
        <v>46043</v>
      </c>
      <c r="M1152" s="1">
        <f t="shared" ca="1" si="301"/>
        <v>46046</v>
      </c>
      <c r="N1152">
        <f t="shared" ca="1" si="302"/>
        <v>36908.520000000004</v>
      </c>
      <c r="O1152" s="3">
        <f t="shared" ca="1" si="303"/>
        <v>9717.4799999999959</v>
      </c>
      <c r="P1152" s="2">
        <f t="shared" ca="1" si="304"/>
        <v>0.20841333161755235</v>
      </c>
      <c r="Q1152" t="str">
        <f t="shared" ca="1" si="305"/>
        <v>Late</v>
      </c>
    </row>
    <row r="1153" spans="1:17" x14ac:dyDescent="0.3">
      <c r="A1153" t="str">
        <f t="shared" si="289"/>
        <v>S01152</v>
      </c>
      <c r="B1153" t="str">
        <f t="shared" ca="1" si="290"/>
        <v>Alpha Traders</v>
      </c>
      <c r="C1153" t="str">
        <f t="shared" ca="1" si="291"/>
        <v>Singapore</v>
      </c>
      <c r="D1153" t="str">
        <f t="shared" ca="1" si="292"/>
        <v>Spices</v>
      </c>
      <c r="E1153">
        <f t="shared" ca="1" si="293"/>
        <v>257</v>
      </c>
      <c r="F1153" s="3">
        <f t="shared" ca="1" si="294"/>
        <v>666</v>
      </c>
      <c r="G1153">
        <f t="shared" ca="1" si="295"/>
        <v>171162</v>
      </c>
      <c r="H1153">
        <f t="shared" ca="1" si="296"/>
        <v>121525.02</v>
      </c>
      <c r="I1153">
        <f t="shared" ca="1" si="297"/>
        <v>3293</v>
      </c>
      <c r="J1153">
        <f t="shared" ca="1" si="298"/>
        <v>3246</v>
      </c>
      <c r="K1153" s="1">
        <f t="shared" ca="1" si="299"/>
        <v>45842</v>
      </c>
      <c r="L1153" s="1">
        <f t="shared" ca="1" si="300"/>
        <v>45862</v>
      </c>
      <c r="M1153" s="1">
        <f t="shared" ca="1" si="301"/>
        <v>45863</v>
      </c>
      <c r="N1153">
        <f t="shared" ca="1" si="302"/>
        <v>128064.02</v>
      </c>
      <c r="O1153" s="3">
        <f t="shared" ca="1" si="303"/>
        <v>43097.979999999996</v>
      </c>
      <c r="P1153" s="2">
        <f t="shared" ca="1" si="304"/>
        <v>0.2517964267769715</v>
      </c>
      <c r="Q1153" t="str">
        <f t="shared" ca="1" si="305"/>
        <v>Late</v>
      </c>
    </row>
    <row r="1154" spans="1:17" x14ac:dyDescent="0.3">
      <c r="A1154" t="str">
        <f t="shared" si="289"/>
        <v>S01153</v>
      </c>
      <c r="B1154" t="str">
        <f t="shared" ca="1" si="290"/>
        <v>FreshMart Ltd</v>
      </c>
      <c r="C1154" t="str">
        <f t="shared" ca="1" si="291"/>
        <v>Australia</v>
      </c>
      <c r="D1154" t="str">
        <f t="shared" ca="1" si="292"/>
        <v>Tea</v>
      </c>
      <c r="E1154">
        <f t="shared" ca="1" si="293"/>
        <v>128</v>
      </c>
      <c r="F1154" s="3">
        <f t="shared" ca="1" si="294"/>
        <v>483</v>
      </c>
      <c r="G1154">
        <f t="shared" ca="1" si="295"/>
        <v>61824</v>
      </c>
      <c r="H1154">
        <f t="shared" ca="1" si="296"/>
        <v>34003.199999999997</v>
      </c>
      <c r="I1154">
        <f t="shared" ca="1" si="297"/>
        <v>6641</v>
      </c>
      <c r="J1154">
        <f t="shared" ca="1" si="298"/>
        <v>2412</v>
      </c>
      <c r="K1154" s="1">
        <f t="shared" ca="1" si="299"/>
        <v>45766</v>
      </c>
      <c r="L1154" s="1">
        <f t="shared" ca="1" si="300"/>
        <v>45783</v>
      </c>
      <c r="M1154" s="1">
        <f t="shared" ca="1" si="301"/>
        <v>45786</v>
      </c>
      <c r="N1154">
        <f t="shared" ca="1" si="302"/>
        <v>43056.2</v>
      </c>
      <c r="O1154" s="3">
        <f t="shared" ca="1" si="303"/>
        <v>18767.800000000003</v>
      </c>
      <c r="P1154" s="2">
        <f t="shared" ca="1" si="304"/>
        <v>0.30356819358178061</v>
      </c>
      <c r="Q1154" t="str">
        <f t="shared" ca="1" si="305"/>
        <v>Late</v>
      </c>
    </row>
    <row r="1155" spans="1:17" x14ac:dyDescent="0.3">
      <c r="A1155" t="str">
        <f t="shared" ref="A1155:A1218" si="306">"S"&amp;TEXT(ROW()-1,"00000")</f>
        <v>S01154</v>
      </c>
      <c r="B1155" t="str">
        <f t="shared" ref="B1155:B1218" ca="1" si="307">CHOOSE(RANDBETWEEN(1,6),"Alpha Traders","Beta Imports","Global Foods","FreshMart Ltd","Oceanic Exports","Prime Wholesale")</f>
        <v>FreshMart Ltd</v>
      </c>
      <c r="C1155" t="str">
        <f t="shared" ref="C1155:C1218" ca="1" si="308">CHOOSE(RANDBETWEEN(1,5),"UK","UAE","Canada","Australia","Singapore")</f>
        <v>UAE</v>
      </c>
      <c r="D1155" t="str">
        <f t="shared" ref="D1155:D1218" ca="1" si="309">CHOOSE(RANDBETWEEN(1,5),"Pickles","Spices","Tea","Rice","Sauces")</f>
        <v>Tea</v>
      </c>
      <c r="E1155">
        <f t="shared" ref="E1155:E1218" ca="1" si="310">RANDBETWEEN(50,500)</f>
        <v>166</v>
      </c>
      <c r="F1155" s="3">
        <f t="shared" ref="F1155:F1218" ca="1" si="311">RANDBETWEEN(100,800)</f>
        <v>610</v>
      </c>
      <c r="G1155">
        <f t="shared" ref="G1155:G1218" ca="1" si="312">E1155*F1155</f>
        <v>101260</v>
      </c>
      <c r="H1155">
        <f t="shared" ref="H1155:H1218" ca="1" si="313">ROUND(G1155*RANDBETWEEN(45,75)/100,2)</f>
        <v>60756</v>
      </c>
      <c r="I1155">
        <f t="shared" ref="I1155:I1218" ca="1" si="314">RANDBETWEEN(1500,12000)</f>
        <v>2287</v>
      </c>
      <c r="J1155">
        <f t="shared" ref="J1155:J1218" ca="1" si="315">RANDBETWEEN(500,4000)</f>
        <v>2946</v>
      </c>
      <c r="K1155" s="1">
        <f t="shared" ref="K1155:K1218" ca="1" si="316">DATE(2025,1,1)+RANDBETWEEN(0,729)</f>
        <v>45906</v>
      </c>
      <c r="L1155" s="1">
        <f t="shared" ref="L1155:L1218" ca="1" si="317">K1155+RANDBETWEEN(7,20)</f>
        <v>45926</v>
      </c>
      <c r="M1155" s="1">
        <f t="shared" ref="M1155:M1218" ca="1" si="318">L1155+RANDBETWEEN(-3,6)</f>
        <v>45923</v>
      </c>
      <c r="N1155">
        <f t="shared" ref="N1155:N1218" ca="1" si="319">H1155+I1155+J1155</f>
        <v>65989</v>
      </c>
      <c r="O1155" s="3">
        <f t="shared" ref="O1155:O1218" ca="1" si="320">G1155-N1155</f>
        <v>35271</v>
      </c>
      <c r="P1155" s="2">
        <f t="shared" ref="P1155:P1218" ca="1" si="321">IFERROR(O1155/G1155,0)</f>
        <v>0.34832115346632431</v>
      </c>
      <c r="Q1155" t="str">
        <f t="shared" ref="Q1155:Q1218" ca="1" si="322">IF(M1155&lt;=L1155,"On Time","Late")</f>
        <v>On Time</v>
      </c>
    </row>
    <row r="1156" spans="1:17" x14ac:dyDescent="0.3">
      <c r="A1156" t="str">
        <f t="shared" si="306"/>
        <v>S01155</v>
      </c>
      <c r="B1156" t="str">
        <f t="shared" ca="1" si="307"/>
        <v>Oceanic Exports</v>
      </c>
      <c r="C1156" t="str">
        <f t="shared" ca="1" si="308"/>
        <v>Singapore</v>
      </c>
      <c r="D1156" t="str">
        <f t="shared" ca="1" si="309"/>
        <v>Pickles</v>
      </c>
      <c r="E1156">
        <f t="shared" ca="1" si="310"/>
        <v>415</v>
      </c>
      <c r="F1156" s="3">
        <f t="shared" ca="1" si="311"/>
        <v>798</v>
      </c>
      <c r="G1156">
        <f t="shared" ca="1" si="312"/>
        <v>331170</v>
      </c>
      <c r="H1156">
        <f t="shared" ca="1" si="313"/>
        <v>211948.79999999999</v>
      </c>
      <c r="I1156">
        <f t="shared" ca="1" si="314"/>
        <v>2291</v>
      </c>
      <c r="J1156">
        <f t="shared" ca="1" si="315"/>
        <v>607</v>
      </c>
      <c r="K1156" s="1">
        <f t="shared" ca="1" si="316"/>
        <v>46113</v>
      </c>
      <c r="L1156" s="1">
        <f t="shared" ca="1" si="317"/>
        <v>46132</v>
      </c>
      <c r="M1156" s="1">
        <f t="shared" ca="1" si="318"/>
        <v>46135</v>
      </c>
      <c r="N1156">
        <f t="shared" ca="1" si="319"/>
        <v>214846.8</v>
      </c>
      <c r="O1156" s="3">
        <f t="shared" ca="1" si="320"/>
        <v>116323.20000000001</v>
      </c>
      <c r="P1156" s="2">
        <f t="shared" ca="1" si="321"/>
        <v>0.35124920735573878</v>
      </c>
      <c r="Q1156" t="str">
        <f t="shared" ca="1" si="322"/>
        <v>Late</v>
      </c>
    </row>
    <row r="1157" spans="1:17" x14ac:dyDescent="0.3">
      <c r="A1157" t="str">
        <f t="shared" si="306"/>
        <v>S01156</v>
      </c>
      <c r="B1157" t="str">
        <f t="shared" ca="1" si="307"/>
        <v>FreshMart Ltd</v>
      </c>
      <c r="C1157" t="str">
        <f t="shared" ca="1" si="308"/>
        <v>UAE</v>
      </c>
      <c r="D1157" t="str">
        <f t="shared" ca="1" si="309"/>
        <v>Pickles</v>
      </c>
      <c r="E1157">
        <f t="shared" ca="1" si="310"/>
        <v>90</v>
      </c>
      <c r="F1157" s="3">
        <f t="shared" ca="1" si="311"/>
        <v>207</v>
      </c>
      <c r="G1157">
        <f t="shared" ca="1" si="312"/>
        <v>18630</v>
      </c>
      <c r="H1157">
        <f t="shared" ca="1" si="313"/>
        <v>12668.4</v>
      </c>
      <c r="I1157">
        <f t="shared" ca="1" si="314"/>
        <v>11430</v>
      </c>
      <c r="J1157">
        <f t="shared" ca="1" si="315"/>
        <v>2862</v>
      </c>
      <c r="K1157" s="1">
        <f t="shared" ca="1" si="316"/>
        <v>46058</v>
      </c>
      <c r="L1157" s="1">
        <f t="shared" ca="1" si="317"/>
        <v>46070</v>
      </c>
      <c r="M1157" s="1">
        <f t="shared" ca="1" si="318"/>
        <v>46073</v>
      </c>
      <c r="N1157">
        <f t="shared" ca="1" si="319"/>
        <v>26960.400000000001</v>
      </c>
      <c r="O1157" s="3">
        <f t="shared" ca="1" si="320"/>
        <v>-8330.4000000000015</v>
      </c>
      <c r="P1157" s="2">
        <f t="shared" ca="1" si="321"/>
        <v>-0.44714975845410637</v>
      </c>
      <c r="Q1157" t="str">
        <f t="shared" ca="1" si="322"/>
        <v>Late</v>
      </c>
    </row>
    <row r="1158" spans="1:17" x14ac:dyDescent="0.3">
      <c r="A1158" t="str">
        <f t="shared" si="306"/>
        <v>S01157</v>
      </c>
      <c r="B1158" t="str">
        <f t="shared" ca="1" si="307"/>
        <v>Oceanic Exports</v>
      </c>
      <c r="C1158" t="str">
        <f t="shared" ca="1" si="308"/>
        <v>UAE</v>
      </c>
      <c r="D1158" t="str">
        <f t="shared" ca="1" si="309"/>
        <v>Tea</v>
      </c>
      <c r="E1158">
        <f t="shared" ca="1" si="310"/>
        <v>434</v>
      </c>
      <c r="F1158" s="3">
        <f t="shared" ca="1" si="311"/>
        <v>602</v>
      </c>
      <c r="G1158">
        <f t="shared" ca="1" si="312"/>
        <v>261268</v>
      </c>
      <c r="H1158">
        <f t="shared" ca="1" si="313"/>
        <v>138472.04</v>
      </c>
      <c r="I1158">
        <f t="shared" ca="1" si="314"/>
        <v>7455</v>
      </c>
      <c r="J1158">
        <f t="shared" ca="1" si="315"/>
        <v>1953</v>
      </c>
      <c r="K1158" s="1">
        <f t="shared" ca="1" si="316"/>
        <v>45660</v>
      </c>
      <c r="L1158" s="1">
        <f t="shared" ca="1" si="317"/>
        <v>45676</v>
      </c>
      <c r="M1158" s="1">
        <f t="shared" ca="1" si="318"/>
        <v>45681</v>
      </c>
      <c r="N1158">
        <f t="shared" ca="1" si="319"/>
        <v>147880.04</v>
      </c>
      <c r="O1158" s="3">
        <f t="shared" ca="1" si="320"/>
        <v>113387.95999999999</v>
      </c>
      <c r="P1158" s="2">
        <f t="shared" ca="1" si="321"/>
        <v>0.43399099774943733</v>
      </c>
      <c r="Q1158" t="str">
        <f t="shared" ca="1" si="322"/>
        <v>Late</v>
      </c>
    </row>
    <row r="1159" spans="1:17" x14ac:dyDescent="0.3">
      <c r="A1159" t="str">
        <f t="shared" si="306"/>
        <v>S01158</v>
      </c>
      <c r="B1159" t="str">
        <f t="shared" ca="1" si="307"/>
        <v>Prime Wholesale</v>
      </c>
      <c r="C1159" t="str">
        <f t="shared" ca="1" si="308"/>
        <v>UAE</v>
      </c>
      <c r="D1159" t="str">
        <f t="shared" ca="1" si="309"/>
        <v>Pickles</v>
      </c>
      <c r="E1159">
        <f t="shared" ca="1" si="310"/>
        <v>468</v>
      </c>
      <c r="F1159" s="3">
        <f t="shared" ca="1" si="311"/>
        <v>160</v>
      </c>
      <c r="G1159">
        <f t="shared" ca="1" si="312"/>
        <v>74880</v>
      </c>
      <c r="H1159">
        <f t="shared" ca="1" si="313"/>
        <v>51667.199999999997</v>
      </c>
      <c r="I1159">
        <f t="shared" ca="1" si="314"/>
        <v>7409</v>
      </c>
      <c r="J1159">
        <f t="shared" ca="1" si="315"/>
        <v>3923</v>
      </c>
      <c r="K1159" s="1">
        <f t="shared" ca="1" si="316"/>
        <v>45703</v>
      </c>
      <c r="L1159" s="1">
        <f t="shared" ca="1" si="317"/>
        <v>45722</v>
      </c>
      <c r="M1159" s="1">
        <f t="shared" ca="1" si="318"/>
        <v>45723</v>
      </c>
      <c r="N1159">
        <f t="shared" ca="1" si="319"/>
        <v>62999.199999999997</v>
      </c>
      <c r="O1159" s="3">
        <f t="shared" ca="1" si="320"/>
        <v>11880.800000000003</v>
      </c>
      <c r="P1159" s="2">
        <f t="shared" ca="1" si="321"/>
        <v>0.15866452991452995</v>
      </c>
      <c r="Q1159" t="str">
        <f t="shared" ca="1" si="322"/>
        <v>Late</v>
      </c>
    </row>
    <row r="1160" spans="1:17" x14ac:dyDescent="0.3">
      <c r="A1160" t="str">
        <f t="shared" si="306"/>
        <v>S01159</v>
      </c>
      <c r="B1160" t="str">
        <f t="shared" ca="1" si="307"/>
        <v>Alpha Traders</v>
      </c>
      <c r="C1160" t="str">
        <f t="shared" ca="1" si="308"/>
        <v>UK</v>
      </c>
      <c r="D1160" t="str">
        <f t="shared" ca="1" si="309"/>
        <v>Pickles</v>
      </c>
      <c r="E1160">
        <f t="shared" ca="1" si="310"/>
        <v>195</v>
      </c>
      <c r="F1160" s="3">
        <f t="shared" ca="1" si="311"/>
        <v>506</v>
      </c>
      <c r="G1160">
        <f t="shared" ca="1" si="312"/>
        <v>98670</v>
      </c>
      <c r="H1160">
        <f t="shared" ca="1" si="313"/>
        <v>44401.5</v>
      </c>
      <c r="I1160">
        <f t="shared" ca="1" si="314"/>
        <v>5953</v>
      </c>
      <c r="J1160">
        <f t="shared" ca="1" si="315"/>
        <v>1086</v>
      </c>
      <c r="K1160" s="1">
        <f t="shared" ca="1" si="316"/>
        <v>45831</v>
      </c>
      <c r="L1160" s="1">
        <f t="shared" ca="1" si="317"/>
        <v>45841</v>
      </c>
      <c r="M1160" s="1">
        <f t="shared" ca="1" si="318"/>
        <v>45843</v>
      </c>
      <c r="N1160">
        <f t="shared" ca="1" si="319"/>
        <v>51440.5</v>
      </c>
      <c r="O1160" s="3">
        <f t="shared" ca="1" si="320"/>
        <v>47229.5</v>
      </c>
      <c r="P1160" s="2">
        <f t="shared" ca="1" si="321"/>
        <v>0.47866119387858519</v>
      </c>
      <c r="Q1160" t="str">
        <f t="shared" ca="1" si="322"/>
        <v>Late</v>
      </c>
    </row>
    <row r="1161" spans="1:17" x14ac:dyDescent="0.3">
      <c r="A1161" t="str">
        <f t="shared" si="306"/>
        <v>S01160</v>
      </c>
      <c r="B1161" t="str">
        <f t="shared" ca="1" si="307"/>
        <v>FreshMart Ltd</v>
      </c>
      <c r="C1161" t="str">
        <f t="shared" ca="1" si="308"/>
        <v>Singapore</v>
      </c>
      <c r="D1161" t="str">
        <f t="shared" ca="1" si="309"/>
        <v>Pickles</v>
      </c>
      <c r="E1161">
        <f t="shared" ca="1" si="310"/>
        <v>235</v>
      </c>
      <c r="F1161" s="3">
        <f t="shared" ca="1" si="311"/>
        <v>764</v>
      </c>
      <c r="G1161">
        <f t="shared" ca="1" si="312"/>
        <v>179540</v>
      </c>
      <c r="H1161">
        <f t="shared" ca="1" si="313"/>
        <v>105928.6</v>
      </c>
      <c r="I1161">
        <f t="shared" ca="1" si="314"/>
        <v>5051</v>
      </c>
      <c r="J1161">
        <f t="shared" ca="1" si="315"/>
        <v>882</v>
      </c>
      <c r="K1161" s="1">
        <f t="shared" ca="1" si="316"/>
        <v>46313</v>
      </c>
      <c r="L1161" s="1">
        <f t="shared" ca="1" si="317"/>
        <v>46326</v>
      </c>
      <c r="M1161" s="1">
        <f t="shared" ca="1" si="318"/>
        <v>46326</v>
      </c>
      <c r="N1161">
        <f t="shared" ca="1" si="319"/>
        <v>111861.6</v>
      </c>
      <c r="O1161" s="3">
        <f t="shared" ca="1" si="320"/>
        <v>67678.399999999994</v>
      </c>
      <c r="P1161" s="2">
        <f t="shared" ca="1" si="321"/>
        <v>0.37695443912220117</v>
      </c>
      <c r="Q1161" t="str">
        <f t="shared" ca="1" si="322"/>
        <v>On Time</v>
      </c>
    </row>
    <row r="1162" spans="1:17" x14ac:dyDescent="0.3">
      <c r="A1162" t="str">
        <f t="shared" si="306"/>
        <v>S01161</v>
      </c>
      <c r="B1162" t="str">
        <f t="shared" ca="1" si="307"/>
        <v>Alpha Traders</v>
      </c>
      <c r="C1162" t="str">
        <f t="shared" ca="1" si="308"/>
        <v>Australia</v>
      </c>
      <c r="D1162" t="str">
        <f t="shared" ca="1" si="309"/>
        <v>Sauces</v>
      </c>
      <c r="E1162">
        <f t="shared" ca="1" si="310"/>
        <v>148</v>
      </c>
      <c r="F1162" s="3">
        <f t="shared" ca="1" si="311"/>
        <v>391</v>
      </c>
      <c r="G1162">
        <f t="shared" ca="1" si="312"/>
        <v>57868</v>
      </c>
      <c r="H1162">
        <f t="shared" ca="1" si="313"/>
        <v>41086.28</v>
      </c>
      <c r="I1162">
        <f t="shared" ca="1" si="314"/>
        <v>8418</v>
      </c>
      <c r="J1162">
        <f t="shared" ca="1" si="315"/>
        <v>800</v>
      </c>
      <c r="K1162" s="1">
        <f t="shared" ca="1" si="316"/>
        <v>45877</v>
      </c>
      <c r="L1162" s="1">
        <f t="shared" ca="1" si="317"/>
        <v>45888</v>
      </c>
      <c r="M1162" s="1">
        <f t="shared" ca="1" si="318"/>
        <v>45885</v>
      </c>
      <c r="N1162">
        <f t="shared" ca="1" si="319"/>
        <v>50304.28</v>
      </c>
      <c r="O1162" s="3">
        <f t="shared" ca="1" si="320"/>
        <v>7563.7200000000012</v>
      </c>
      <c r="P1162" s="2">
        <f t="shared" ca="1" si="321"/>
        <v>0.13070643533559137</v>
      </c>
      <c r="Q1162" t="str">
        <f t="shared" ca="1" si="322"/>
        <v>On Time</v>
      </c>
    </row>
    <row r="1163" spans="1:17" x14ac:dyDescent="0.3">
      <c r="A1163" t="str">
        <f t="shared" si="306"/>
        <v>S01162</v>
      </c>
      <c r="B1163" t="str">
        <f t="shared" ca="1" si="307"/>
        <v>Beta Imports</v>
      </c>
      <c r="C1163" t="str">
        <f t="shared" ca="1" si="308"/>
        <v>Canada</v>
      </c>
      <c r="D1163" t="str">
        <f t="shared" ca="1" si="309"/>
        <v>Pickles</v>
      </c>
      <c r="E1163">
        <f t="shared" ca="1" si="310"/>
        <v>132</v>
      </c>
      <c r="F1163" s="3">
        <f t="shared" ca="1" si="311"/>
        <v>755</v>
      </c>
      <c r="G1163">
        <f t="shared" ca="1" si="312"/>
        <v>99660</v>
      </c>
      <c r="H1163">
        <f t="shared" ca="1" si="313"/>
        <v>71755.199999999997</v>
      </c>
      <c r="I1163">
        <f t="shared" ca="1" si="314"/>
        <v>9356</v>
      </c>
      <c r="J1163">
        <f t="shared" ca="1" si="315"/>
        <v>2190</v>
      </c>
      <c r="K1163" s="1">
        <f t="shared" ca="1" si="316"/>
        <v>45795</v>
      </c>
      <c r="L1163" s="1">
        <f t="shared" ca="1" si="317"/>
        <v>45803</v>
      </c>
      <c r="M1163" s="1">
        <f t="shared" ca="1" si="318"/>
        <v>45800</v>
      </c>
      <c r="N1163">
        <f t="shared" ca="1" si="319"/>
        <v>83301.2</v>
      </c>
      <c r="O1163" s="3">
        <f t="shared" ca="1" si="320"/>
        <v>16358.800000000003</v>
      </c>
      <c r="P1163" s="2">
        <f t="shared" ca="1" si="321"/>
        <v>0.16414609672887823</v>
      </c>
      <c r="Q1163" t="str">
        <f t="shared" ca="1" si="322"/>
        <v>On Time</v>
      </c>
    </row>
    <row r="1164" spans="1:17" x14ac:dyDescent="0.3">
      <c r="A1164" t="str">
        <f t="shared" si="306"/>
        <v>S01163</v>
      </c>
      <c r="B1164" t="str">
        <f t="shared" ca="1" si="307"/>
        <v>Beta Imports</v>
      </c>
      <c r="C1164" t="str">
        <f t="shared" ca="1" si="308"/>
        <v>Australia</v>
      </c>
      <c r="D1164" t="str">
        <f t="shared" ca="1" si="309"/>
        <v>Tea</v>
      </c>
      <c r="E1164">
        <f t="shared" ca="1" si="310"/>
        <v>243</v>
      </c>
      <c r="F1164" s="3">
        <f t="shared" ca="1" si="311"/>
        <v>142</v>
      </c>
      <c r="G1164">
        <f t="shared" ca="1" si="312"/>
        <v>34506</v>
      </c>
      <c r="H1164">
        <f t="shared" ca="1" si="313"/>
        <v>15527.7</v>
      </c>
      <c r="I1164">
        <f t="shared" ca="1" si="314"/>
        <v>7613</v>
      </c>
      <c r="J1164">
        <f t="shared" ca="1" si="315"/>
        <v>1796</v>
      </c>
      <c r="K1164" s="1">
        <f t="shared" ca="1" si="316"/>
        <v>45999</v>
      </c>
      <c r="L1164" s="1">
        <f t="shared" ca="1" si="317"/>
        <v>46013</v>
      </c>
      <c r="M1164" s="1">
        <f t="shared" ca="1" si="318"/>
        <v>46013</v>
      </c>
      <c r="N1164">
        <f t="shared" ca="1" si="319"/>
        <v>24936.7</v>
      </c>
      <c r="O1164" s="3">
        <f t="shared" ca="1" si="320"/>
        <v>9569.2999999999993</v>
      </c>
      <c r="P1164" s="2">
        <f t="shared" ca="1" si="321"/>
        <v>0.27732278444328523</v>
      </c>
      <c r="Q1164" t="str">
        <f t="shared" ca="1" si="322"/>
        <v>On Time</v>
      </c>
    </row>
    <row r="1165" spans="1:17" x14ac:dyDescent="0.3">
      <c r="A1165" t="str">
        <f t="shared" si="306"/>
        <v>S01164</v>
      </c>
      <c r="B1165" t="str">
        <f t="shared" ca="1" si="307"/>
        <v>Oceanic Exports</v>
      </c>
      <c r="C1165" t="str">
        <f t="shared" ca="1" si="308"/>
        <v>UAE</v>
      </c>
      <c r="D1165" t="str">
        <f t="shared" ca="1" si="309"/>
        <v>Spices</v>
      </c>
      <c r="E1165">
        <f t="shared" ca="1" si="310"/>
        <v>375</v>
      </c>
      <c r="F1165" s="3">
        <f t="shared" ca="1" si="311"/>
        <v>291</v>
      </c>
      <c r="G1165">
        <f t="shared" ca="1" si="312"/>
        <v>109125</v>
      </c>
      <c r="H1165">
        <f t="shared" ca="1" si="313"/>
        <v>73113.75</v>
      </c>
      <c r="I1165">
        <f t="shared" ca="1" si="314"/>
        <v>1571</v>
      </c>
      <c r="J1165">
        <f t="shared" ca="1" si="315"/>
        <v>1282</v>
      </c>
      <c r="K1165" s="1">
        <f t="shared" ca="1" si="316"/>
        <v>46356</v>
      </c>
      <c r="L1165" s="1">
        <f t="shared" ca="1" si="317"/>
        <v>46367</v>
      </c>
      <c r="M1165" s="1">
        <f t="shared" ca="1" si="318"/>
        <v>46368</v>
      </c>
      <c r="N1165">
        <f t="shared" ca="1" si="319"/>
        <v>75966.75</v>
      </c>
      <c r="O1165" s="3">
        <f t="shared" ca="1" si="320"/>
        <v>33158.25</v>
      </c>
      <c r="P1165" s="2">
        <f t="shared" ca="1" si="321"/>
        <v>0.30385567010309278</v>
      </c>
      <c r="Q1165" t="str">
        <f t="shared" ca="1" si="322"/>
        <v>Late</v>
      </c>
    </row>
    <row r="1166" spans="1:17" x14ac:dyDescent="0.3">
      <c r="A1166" t="str">
        <f t="shared" si="306"/>
        <v>S01165</v>
      </c>
      <c r="B1166" t="str">
        <f t="shared" ca="1" si="307"/>
        <v>Global Foods</v>
      </c>
      <c r="C1166" t="str">
        <f t="shared" ca="1" si="308"/>
        <v>Canada</v>
      </c>
      <c r="D1166" t="str">
        <f t="shared" ca="1" si="309"/>
        <v>Pickles</v>
      </c>
      <c r="E1166">
        <f t="shared" ca="1" si="310"/>
        <v>165</v>
      </c>
      <c r="F1166" s="3">
        <f t="shared" ca="1" si="311"/>
        <v>253</v>
      </c>
      <c r="G1166">
        <f t="shared" ca="1" si="312"/>
        <v>41745</v>
      </c>
      <c r="H1166">
        <f t="shared" ca="1" si="313"/>
        <v>22124.85</v>
      </c>
      <c r="I1166">
        <f t="shared" ca="1" si="314"/>
        <v>5192</v>
      </c>
      <c r="J1166">
        <f t="shared" ca="1" si="315"/>
        <v>2494</v>
      </c>
      <c r="K1166" s="1">
        <f t="shared" ca="1" si="316"/>
        <v>46320</v>
      </c>
      <c r="L1166" s="1">
        <f t="shared" ca="1" si="317"/>
        <v>46335</v>
      </c>
      <c r="M1166" s="1">
        <f t="shared" ca="1" si="318"/>
        <v>46336</v>
      </c>
      <c r="N1166">
        <f t="shared" ca="1" si="319"/>
        <v>29810.85</v>
      </c>
      <c r="O1166" s="3">
        <f t="shared" ca="1" si="320"/>
        <v>11934.150000000001</v>
      </c>
      <c r="P1166" s="2">
        <f t="shared" ca="1" si="321"/>
        <v>0.28588214157384123</v>
      </c>
      <c r="Q1166" t="str">
        <f t="shared" ca="1" si="322"/>
        <v>Late</v>
      </c>
    </row>
    <row r="1167" spans="1:17" x14ac:dyDescent="0.3">
      <c r="A1167" t="str">
        <f t="shared" si="306"/>
        <v>S01166</v>
      </c>
      <c r="B1167" t="str">
        <f t="shared" ca="1" si="307"/>
        <v>Prime Wholesale</v>
      </c>
      <c r="C1167" t="str">
        <f t="shared" ca="1" si="308"/>
        <v>Australia</v>
      </c>
      <c r="D1167" t="str">
        <f t="shared" ca="1" si="309"/>
        <v>Spices</v>
      </c>
      <c r="E1167">
        <f t="shared" ca="1" si="310"/>
        <v>362</v>
      </c>
      <c r="F1167" s="3">
        <f t="shared" ca="1" si="311"/>
        <v>138</v>
      </c>
      <c r="G1167">
        <f t="shared" ca="1" si="312"/>
        <v>49956</v>
      </c>
      <c r="H1167">
        <f t="shared" ca="1" si="313"/>
        <v>24978</v>
      </c>
      <c r="I1167">
        <f t="shared" ca="1" si="314"/>
        <v>11760</v>
      </c>
      <c r="J1167">
        <f t="shared" ca="1" si="315"/>
        <v>1719</v>
      </c>
      <c r="K1167" s="1">
        <f t="shared" ca="1" si="316"/>
        <v>45723</v>
      </c>
      <c r="L1167" s="1">
        <f t="shared" ca="1" si="317"/>
        <v>45742</v>
      </c>
      <c r="M1167" s="1">
        <f t="shared" ca="1" si="318"/>
        <v>45745</v>
      </c>
      <c r="N1167">
        <f t="shared" ca="1" si="319"/>
        <v>38457</v>
      </c>
      <c r="O1167" s="3">
        <f t="shared" ca="1" si="320"/>
        <v>11499</v>
      </c>
      <c r="P1167" s="2">
        <f t="shared" ca="1" si="321"/>
        <v>0.23018256065337497</v>
      </c>
      <c r="Q1167" t="str">
        <f t="shared" ca="1" si="322"/>
        <v>Late</v>
      </c>
    </row>
    <row r="1168" spans="1:17" x14ac:dyDescent="0.3">
      <c r="A1168" t="str">
        <f t="shared" si="306"/>
        <v>S01167</v>
      </c>
      <c r="B1168" t="str">
        <f t="shared" ca="1" si="307"/>
        <v>Alpha Traders</v>
      </c>
      <c r="C1168" t="str">
        <f t="shared" ca="1" si="308"/>
        <v>Canada</v>
      </c>
      <c r="D1168" t="str">
        <f t="shared" ca="1" si="309"/>
        <v>Pickles</v>
      </c>
      <c r="E1168">
        <f t="shared" ca="1" si="310"/>
        <v>362</v>
      </c>
      <c r="F1168" s="3">
        <f t="shared" ca="1" si="311"/>
        <v>321</v>
      </c>
      <c r="G1168">
        <f t="shared" ca="1" si="312"/>
        <v>116202</v>
      </c>
      <c r="H1168">
        <f t="shared" ca="1" si="313"/>
        <v>54614.94</v>
      </c>
      <c r="I1168">
        <f t="shared" ca="1" si="314"/>
        <v>6892</v>
      </c>
      <c r="J1168">
        <f t="shared" ca="1" si="315"/>
        <v>1421</v>
      </c>
      <c r="K1168" s="1">
        <f t="shared" ca="1" si="316"/>
        <v>45961</v>
      </c>
      <c r="L1168" s="1">
        <f t="shared" ca="1" si="317"/>
        <v>45971</v>
      </c>
      <c r="M1168" s="1">
        <f t="shared" ca="1" si="318"/>
        <v>45970</v>
      </c>
      <c r="N1168">
        <f t="shared" ca="1" si="319"/>
        <v>62927.94</v>
      </c>
      <c r="O1168" s="3">
        <f t="shared" ca="1" si="320"/>
        <v>53274.06</v>
      </c>
      <c r="P1168" s="2">
        <f t="shared" ca="1" si="321"/>
        <v>0.4584607838075076</v>
      </c>
      <c r="Q1168" t="str">
        <f t="shared" ca="1" si="322"/>
        <v>On Time</v>
      </c>
    </row>
    <row r="1169" spans="1:17" x14ac:dyDescent="0.3">
      <c r="A1169" t="str">
        <f t="shared" si="306"/>
        <v>S01168</v>
      </c>
      <c r="B1169" t="str">
        <f t="shared" ca="1" si="307"/>
        <v>Prime Wholesale</v>
      </c>
      <c r="C1169" t="str">
        <f t="shared" ca="1" si="308"/>
        <v>UAE</v>
      </c>
      <c r="D1169" t="str">
        <f t="shared" ca="1" si="309"/>
        <v>Tea</v>
      </c>
      <c r="E1169">
        <f t="shared" ca="1" si="310"/>
        <v>336</v>
      </c>
      <c r="F1169" s="3">
        <f t="shared" ca="1" si="311"/>
        <v>650</v>
      </c>
      <c r="G1169">
        <f t="shared" ca="1" si="312"/>
        <v>218400</v>
      </c>
      <c r="H1169">
        <f t="shared" ca="1" si="313"/>
        <v>139776</v>
      </c>
      <c r="I1169">
        <f t="shared" ca="1" si="314"/>
        <v>6374</v>
      </c>
      <c r="J1169">
        <f t="shared" ca="1" si="315"/>
        <v>1312</v>
      </c>
      <c r="K1169" s="1">
        <f t="shared" ca="1" si="316"/>
        <v>46128</v>
      </c>
      <c r="L1169" s="1">
        <f t="shared" ca="1" si="317"/>
        <v>46140</v>
      </c>
      <c r="M1169" s="1">
        <f t="shared" ca="1" si="318"/>
        <v>46143</v>
      </c>
      <c r="N1169">
        <f t="shared" ca="1" si="319"/>
        <v>147462</v>
      </c>
      <c r="O1169" s="3">
        <f t="shared" ca="1" si="320"/>
        <v>70938</v>
      </c>
      <c r="P1169" s="2">
        <f t="shared" ca="1" si="321"/>
        <v>0.3248076923076923</v>
      </c>
      <c r="Q1169" t="str">
        <f t="shared" ca="1" si="322"/>
        <v>Late</v>
      </c>
    </row>
    <row r="1170" spans="1:17" x14ac:dyDescent="0.3">
      <c r="A1170" t="str">
        <f t="shared" si="306"/>
        <v>S01169</v>
      </c>
      <c r="B1170" t="str">
        <f t="shared" ca="1" si="307"/>
        <v>Beta Imports</v>
      </c>
      <c r="C1170" t="str">
        <f t="shared" ca="1" si="308"/>
        <v>UK</v>
      </c>
      <c r="D1170" t="str">
        <f t="shared" ca="1" si="309"/>
        <v>Pickles</v>
      </c>
      <c r="E1170">
        <f t="shared" ca="1" si="310"/>
        <v>446</v>
      </c>
      <c r="F1170" s="3">
        <f t="shared" ca="1" si="311"/>
        <v>739</v>
      </c>
      <c r="G1170">
        <f t="shared" ca="1" si="312"/>
        <v>329594</v>
      </c>
      <c r="H1170">
        <f t="shared" ca="1" si="313"/>
        <v>187868.58</v>
      </c>
      <c r="I1170">
        <f t="shared" ca="1" si="314"/>
        <v>3362</v>
      </c>
      <c r="J1170">
        <f t="shared" ca="1" si="315"/>
        <v>623</v>
      </c>
      <c r="K1170" s="1">
        <f t="shared" ca="1" si="316"/>
        <v>46264</v>
      </c>
      <c r="L1170" s="1">
        <f t="shared" ca="1" si="317"/>
        <v>46277</v>
      </c>
      <c r="M1170" s="1">
        <f t="shared" ca="1" si="318"/>
        <v>46281</v>
      </c>
      <c r="N1170">
        <f t="shared" ca="1" si="319"/>
        <v>191853.58</v>
      </c>
      <c r="O1170" s="3">
        <f t="shared" ca="1" si="320"/>
        <v>137740.42000000001</v>
      </c>
      <c r="P1170" s="2">
        <f t="shared" ca="1" si="321"/>
        <v>0.41790936728217143</v>
      </c>
      <c r="Q1170" t="str">
        <f t="shared" ca="1" si="322"/>
        <v>Late</v>
      </c>
    </row>
    <row r="1171" spans="1:17" x14ac:dyDescent="0.3">
      <c r="A1171" t="str">
        <f t="shared" si="306"/>
        <v>S01170</v>
      </c>
      <c r="B1171" t="str">
        <f t="shared" ca="1" si="307"/>
        <v>Alpha Traders</v>
      </c>
      <c r="C1171" t="str">
        <f t="shared" ca="1" si="308"/>
        <v>UK</v>
      </c>
      <c r="D1171" t="str">
        <f t="shared" ca="1" si="309"/>
        <v>Pickles</v>
      </c>
      <c r="E1171">
        <f t="shared" ca="1" si="310"/>
        <v>198</v>
      </c>
      <c r="F1171" s="3">
        <f t="shared" ca="1" si="311"/>
        <v>253</v>
      </c>
      <c r="G1171">
        <f t="shared" ca="1" si="312"/>
        <v>50094</v>
      </c>
      <c r="H1171">
        <f t="shared" ca="1" si="313"/>
        <v>30557.34</v>
      </c>
      <c r="I1171">
        <f t="shared" ca="1" si="314"/>
        <v>9776</v>
      </c>
      <c r="J1171">
        <f t="shared" ca="1" si="315"/>
        <v>3496</v>
      </c>
      <c r="K1171" s="1">
        <f t="shared" ca="1" si="316"/>
        <v>45823</v>
      </c>
      <c r="L1171" s="1">
        <f t="shared" ca="1" si="317"/>
        <v>45836</v>
      </c>
      <c r="M1171" s="1">
        <f t="shared" ca="1" si="318"/>
        <v>45841</v>
      </c>
      <c r="N1171">
        <f t="shared" ca="1" si="319"/>
        <v>43829.34</v>
      </c>
      <c r="O1171" s="3">
        <f t="shared" ca="1" si="320"/>
        <v>6264.6600000000035</v>
      </c>
      <c r="P1171" s="2">
        <f t="shared" ca="1" si="321"/>
        <v>0.12505809078931615</v>
      </c>
      <c r="Q1171" t="str">
        <f t="shared" ca="1" si="322"/>
        <v>Late</v>
      </c>
    </row>
    <row r="1172" spans="1:17" x14ac:dyDescent="0.3">
      <c r="A1172" t="str">
        <f t="shared" si="306"/>
        <v>S01171</v>
      </c>
      <c r="B1172" t="str">
        <f t="shared" ca="1" si="307"/>
        <v>Beta Imports</v>
      </c>
      <c r="C1172" t="str">
        <f t="shared" ca="1" si="308"/>
        <v>UK</v>
      </c>
      <c r="D1172" t="str">
        <f t="shared" ca="1" si="309"/>
        <v>Sauces</v>
      </c>
      <c r="E1172">
        <f t="shared" ca="1" si="310"/>
        <v>56</v>
      </c>
      <c r="F1172" s="3">
        <f t="shared" ca="1" si="311"/>
        <v>191</v>
      </c>
      <c r="G1172">
        <f t="shared" ca="1" si="312"/>
        <v>10696</v>
      </c>
      <c r="H1172">
        <f t="shared" ca="1" si="313"/>
        <v>6738.48</v>
      </c>
      <c r="I1172">
        <f t="shared" ca="1" si="314"/>
        <v>6397</v>
      </c>
      <c r="J1172">
        <f t="shared" ca="1" si="315"/>
        <v>3666</v>
      </c>
      <c r="K1172" s="1">
        <f t="shared" ca="1" si="316"/>
        <v>46328</v>
      </c>
      <c r="L1172" s="1">
        <f t="shared" ca="1" si="317"/>
        <v>46340</v>
      </c>
      <c r="M1172" s="1">
        <f t="shared" ca="1" si="318"/>
        <v>46343</v>
      </c>
      <c r="N1172">
        <f t="shared" ca="1" si="319"/>
        <v>16801.48</v>
      </c>
      <c r="O1172" s="3">
        <f t="shared" ca="1" si="320"/>
        <v>-6105.48</v>
      </c>
      <c r="P1172" s="2">
        <f t="shared" ca="1" si="321"/>
        <v>-0.57081899775617051</v>
      </c>
      <c r="Q1172" t="str">
        <f t="shared" ca="1" si="322"/>
        <v>Late</v>
      </c>
    </row>
    <row r="1173" spans="1:17" x14ac:dyDescent="0.3">
      <c r="A1173" t="str">
        <f t="shared" si="306"/>
        <v>S01172</v>
      </c>
      <c r="B1173" t="str">
        <f t="shared" ca="1" si="307"/>
        <v>Prime Wholesale</v>
      </c>
      <c r="C1173" t="str">
        <f t="shared" ca="1" si="308"/>
        <v>UK</v>
      </c>
      <c r="D1173" t="str">
        <f t="shared" ca="1" si="309"/>
        <v>Pickles</v>
      </c>
      <c r="E1173">
        <f t="shared" ca="1" si="310"/>
        <v>495</v>
      </c>
      <c r="F1173" s="3">
        <f t="shared" ca="1" si="311"/>
        <v>185</v>
      </c>
      <c r="G1173">
        <f t="shared" ca="1" si="312"/>
        <v>91575</v>
      </c>
      <c r="H1173">
        <f t="shared" ca="1" si="313"/>
        <v>48534.75</v>
      </c>
      <c r="I1173">
        <f t="shared" ca="1" si="314"/>
        <v>9286</v>
      </c>
      <c r="J1173">
        <f t="shared" ca="1" si="315"/>
        <v>789</v>
      </c>
      <c r="K1173" s="1">
        <f t="shared" ca="1" si="316"/>
        <v>45819</v>
      </c>
      <c r="L1173" s="1">
        <f t="shared" ca="1" si="317"/>
        <v>45827</v>
      </c>
      <c r="M1173" s="1">
        <f t="shared" ca="1" si="318"/>
        <v>45826</v>
      </c>
      <c r="N1173">
        <f t="shared" ca="1" si="319"/>
        <v>58609.75</v>
      </c>
      <c r="O1173" s="3">
        <f t="shared" ca="1" si="320"/>
        <v>32965.25</v>
      </c>
      <c r="P1173" s="2">
        <f t="shared" ca="1" si="321"/>
        <v>0.35998088998089001</v>
      </c>
      <c r="Q1173" t="str">
        <f t="shared" ca="1" si="322"/>
        <v>On Time</v>
      </c>
    </row>
    <row r="1174" spans="1:17" x14ac:dyDescent="0.3">
      <c r="A1174" t="str">
        <f t="shared" si="306"/>
        <v>S01173</v>
      </c>
      <c r="B1174" t="str">
        <f t="shared" ca="1" si="307"/>
        <v>Oceanic Exports</v>
      </c>
      <c r="C1174" t="str">
        <f t="shared" ca="1" si="308"/>
        <v>Canada</v>
      </c>
      <c r="D1174" t="str">
        <f t="shared" ca="1" si="309"/>
        <v>Pickles</v>
      </c>
      <c r="E1174">
        <f t="shared" ca="1" si="310"/>
        <v>493</v>
      </c>
      <c r="F1174" s="3">
        <f t="shared" ca="1" si="311"/>
        <v>184</v>
      </c>
      <c r="G1174">
        <f t="shared" ca="1" si="312"/>
        <v>90712</v>
      </c>
      <c r="H1174">
        <f t="shared" ca="1" si="313"/>
        <v>55334.32</v>
      </c>
      <c r="I1174">
        <f t="shared" ca="1" si="314"/>
        <v>7111</v>
      </c>
      <c r="J1174">
        <f t="shared" ca="1" si="315"/>
        <v>1759</v>
      </c>
      <c r="K1174" s="1">
        <f t="shared" ca="1" si="316"/>
        <v>46345</v>
      </c>
      <c r="L1174" s="1">
        <f t="shared" ca="1" si="317"/>
        <v>46355</v>
      </c>
      <c r="M1174" s="1">
        <f t="shared" ca="1" si="318"/>
        <v>46354</v>
      </c>
      <c r="N1174">
        <f t="shared" ca="1" si="319"/>
        <v>64204.32</v>
      </c>
      <c r="O1174" s="3">
        <f t="shared" ca="1" si="320"/>
        <v>26507.68</v>
      </c>
      <c r="P1174" s="2">
        <f t="shared" ca="1" si="321"/>
        <v>0.29221800864273745</v>
      </c>
      <c r="Q1174" t="str">
        <f t="shared" ca="1" si="322"/>
        <v>On Time</v>
      </c>
    </row>
    <row r="1175" spans="1:17" x14ac:dyDescent="0.3">
      <c r="A1175" t="str">
        <f t="shared" si="306"/>
        <v>S01174</v>
      </c>
      <c r="B1175" t="str">
        <f t="shared" ca="1" si="307"/>
        <v>Prime Wholesale</v>
      </c>
      <c r="C1175" t="str">
        <f t="shared" ca="1" si="308"/>
        <v>Australia</v>
      </c>
      <c r="D1175" t="str">
        <f t="shared" ca="1" si="309"/>
        <v>Spices</v>
      </c>
      <c r="E1175">
        <f t="shared" ca="1" si="310"/>
        <v>138</v>
      </c>
      <c r="F1175" s="3">
        <f t="shared" ca="1" si="311"/>
        <v>726</v>
      </c>
      <c r="G1175">
        <f t="shared" ca="1" si="312"/>
        <v>100188</v>
      </c>
      <c r="H1175">
        <f t="shared" ca="1" si="313"/>
        <v>58109.04</v>
      </c>
      <c r="I1175">
        <f t="shared" ca="1" si="314"/>
        <v>3090</v>
      </c>
      <c r="J1175">
        <f t="shared" ca="1" si="315"/>
        <v>541</v>
      </c>
      <c r="K1175" s="1">
        <f t="shared" ca="1" si="316"/>
        <v>46086</v>
      </c>
      <c r="L1175" s="1">
        <f t="shared" ca="1" si="317"/>
        <v>46096</v>
      </c>
      <c r="M1175" s="1">
        <f t="shared" ca="1" si="318"/>
        <v>46099</v>
      </c>
      <c r="N1175">
        <f t="shared" ca="1" si="319"/>
        <v>61740.04</v>
      </c>
      <c r="O1175" s="3">
        <f t="shared" ca="1" si="320"/>
        <v>38447.96</v>
      </c>
      <c r="P1175" s="2">
        <f t="shared" ca="1" si="321"/>
        <v>0.3837581347067513</v>
      </c>
      <c r="Q1175" t="str">
        <f t="shared" ca="1" si="322"/>
        <v>Late</v>
      </c>
    </row>
    <row r="1176" spans="1:17" x14ac:dyDescent="0.3">
      <c r="A1176" t="str">
        <f t="shared" si="306"/>
        <v>S01175</v>
      </c>
      <c r="B1176" t="str">
        <f t="shared" ca="1" si="307"/>
        <v>Global Foods</v>
      </c>
      <c r="C1176" t="str">
        <f t="shared" ca="1" si="308"/>
        <v>UAE</v>
      </c>
      <c r="D1176" t="str">
        <f t="shared" ca="1" si="309"/>
        <v>Pickles</v>
      </c>
      <c r="E1176">
        <f t="shared" ca="1" si="310"/>
        <v>194</v>
      </c>
      <c r="F1176" s="3">
        <f t="shared" ca="1" si="311"/>
        <v>498</v>
      </c>
      <c r="G1176">
        <f t="shared" ca="1" si="312"/>
        <v>96612</v>
      </c>
      <c r="H1176">
        <f t="shared" ca="1" si="313"/>
        <v>55068.84</v>
      </c>
      <c r="I1176">
        <f t="shared" ca="1" si="314"/>
        <v>8445</v>
      </c>
      <c r="J1176">
        <f t="shared" ca="1" si="315"/>
        <v>2354</v>
      </c>
      <c r="K1176" s="1">
        <f t="shared" ca="1" si="316"/>
        <v>46174</v>
      </c>
      <c r="L1176" s="1">
        <f t="shared" ca="1" si="317"/>
        <v>46189</v>
      </c>
      <c r="M1176" s="1">
        <f t="shared" ca="1" si="318"/>
        <v>46193</v>
      </c>
      <c r="N1176">
        <f t="shared" ca="1" si="319"/>
        <v>65867.839999999997</v>
      </c>
      <c r="O1176" s="3">
        <f t="shared" ca="1" si="320"/>
        <v>30744.160000000003</v>
      </c>
      <c r="P1176" s="2">
        <f t="shared" ca="1" si="321"/>
        <v>0.31822299507307583</v>
      </c>
      <c r="Q1176" t="str">
        <f t="shared" ca="1" si="322"/>
        <v>Late</v>
      </c>
    </row>
    <row r="1177" spans="1:17" x14ac:dyDescent="0.3">
      <c r="A1177" t="str">
        <f t="shared" si="306"/>
        <v>S01176</v>
      </c>
      <c r="B1177" t="str">
        <f t="shared" ca="1" si="307"/>
        <v>FreshMart Ltd</v>
      </c>
      <c r="C1177" t="str">
        <f t="shared" ca="1" si="308"/>
        <v>UAE</v>
      </c>
      <c r="D1177" t="str">
        <f t="shared" ca="1" si="309"/>
        <v>Tea</v>
      </c>
      <c r="E1177">
        <f t="shared" ca="1" si="310"/>
        <v>150</v>
      </c>
      <c r="F1177" s="3">
        <f t="shared" ca="1" si="311"/>
        <v>488</v>
      </c>
      <c r="G1177">
        <f t="shared" ca="1" si="312"/>
        <v>73200</v>
      </c>
      <c r="H1177">
        <f t="shared" ca="1" si="313"/>
        <v>37332</v>
      </c>
      <c r="I1177">
        <f t="shared" ca="1" si="314"/>
        <v>4217</v>
      </c>
      <c r="J1177">
        <f t="shared" ca="1" si="315"/>
        <v>866</v>
      </c>
      <c r="K1177" s="1">
        <f t="shared" ca="1" si="316"/>
        <v>46081</v>
      </c>
      <c r="L1177" s="1">
        <f t="shared" ca="1" si="317"/>
        <v>46089</v>
      </c>
      <c r="M1177" s="1">
        <f t="shared" ca="1" si="318"/>
        <v>46086</v>
      </c>
      <c r="N1177">
        <f t="shared" ca="1" si="319"/>
        <v>42415</v>
      </c>
      <c r="O1177" s="3">
        <f t="shared" ca="1" si="320"/>
        <v>30785</v>
      </c>
      <c r="P1177" s="2">
        <f t="shared" ca="1" si="321"/>
        <v>0.42056010928961751</v>
      </c>
      <c r="Q1177" t="str">
        <f t="shared" ca="1" si="322"/>
        <v>On Time</v>
      </c>
    </row>
    <row r="1178" spans="1:17" x14ac:dyDescent="0.3">
      <c r="A1178" t="str">
        <f t="shared" si="306"/>
        <v>S01177</v>
      </c>
      <c r="B1178" t="str">
        <f t="shared" ca="1" si="307"/>
        <v>Prime Wholesale</v>
      </c>
      <c r="C1178" t="str">
        <f t="shared" ca="1" si="308"/>
        <v>UK</v>
      </c>
      <c r="D1178" t="str">
        <f t="shared" ca="1" si="309"/>
        <v>Sauces</v>
      </c>
      <c r="E1178">
        <f t="shared" ca="1" si="310"/>
        <v>86</v>
      </c>
      <c r="F1178" s="3">
        <f t="shared" ca="1" si="311"/>
        <v>675</v>
      </c>
      <c r="G1178">
        <f t="shared" ca="1" si="312"/>
        <v>58050</v>
      </c>
      <c r="H1178">
        <f t="shared" ca="1" si="313"/>
        <v>38313</v>
      </c>
      <c r="I1178">
        <f t="shared" ca="1" si="314"/>
        <v>2689</v>
      </c>
      <c r="J1178">
        <f t="shared" ca="1" si="315"/>
        <v>1532</v>
      </c>
      <c r="K1178" s="1">
        <f t="shared" ca="1" si="316"/>
        <v>45916</v>
      </c>
      <c r="L1178" s="1">
        <f t="shared" ca="1" si="317"/>
        <v>45932</v>
      </c>
      <c r="M1178" s="1">
        <f t="shared" ca="1" si="318"/>
        <v>45929</v>
      </c>
      <c r="N1178">
        <f t="shared" ca="1" si="319"/>
        <v>42534</v>
      </c>
      <c r="O1178" s="3">
        <f t="shared" ca="1" si="320"/>
        <v>15516</v>
      </c>
      <c r="P1178" s="2">
        <f t="shared" ca="1" si="321"/>
        <v>0.26728682170542634</v>
      </c>
      <c r="Q1178" t="str">
        <f t="shared" ca="1" si="322"/>
        <v>On Time</v>
      </c>
    </row>
    <row r="1179" spans="1:17" x14ac:dyDescent="0.3">
      <c r="A1179" t="str">
        <f t="shared" si="306"/>
        <v>S01178</v>
      </c>
      <c r="B1179" t="str">
        <f t="shared" ca="1" si="307"/>
        <v>Alpha Traders</v>
      </c>
      <c r="C1179" t="str">
        <f t="shared" ca="1" si="308"/>
        <v>UK</v>
      </c>
      <c r="D1179" t="str">
        <f t="shared" ca="1" si="309"/>
        <v>Spices</v>
      </c>
      <c r="E1179">
        <f t="shared" ca="1" si="310"/>
        <v>141</v>
      </c>
      <c r="F1179" s="3">
        <f t="shared" ca="1" si="311"/>
        <v>219</v>
      </c>
      <c r="G1179">
        <f t="shared" ca="1" si="312"/>
        <v>30879</v>
      </c>
      <c r="H1179">
        <f t="shared" ca="1" si="313"/>
        <v>17909.82</v>
      </c>
      <c r="I1179">
        <f t="shared" ca="1" si="314"/>
        <v>4448</v>
      </c>
      <c r="J1179">
        <f t="shared" ca="1" si="315"/>
        <v>1390</v>
      </c>
      <c r="K1179" s="1">
        <f t="shared" ca="1" si="316"/>
        <v>46280</v>
      </c>
      <c r="L1179" s="1">
        <f t="shared" ca="1" si="317"/>
        <v>46294</v>
      </c>
      <c r="M1179" s="1">
        <f t="shared" ca="1" si="318"/>
        <v>46295</v>
      </c>
      <c r="N1179">
        <f t="shared" ca="1" si="319"/>
        <v>23747.82</v>
      </c>
      <c r="O1179" s="3">
        <f t="shared" ca="1" si="320"/>
        <v>7131.18</v>
      </c>
      <c r="P1179" s="2">
        <f t="shared" ca="1" si="321"/>
        <v>0.23093947342854368</v>
      </c>
      <c r="Q1179" t="str">
        <f t="shared" ca="1" si="322"/>
        <v>Late</v>
      </c>
    </row>
    <row r="1180" spans="1:17" x14ac:dyDescent="0.3">
      <c r="A1180" t="str">
        <f t="shared" si="306"/>
        <v>S01179</v>
      </c>
      <c r="B1180" t="str">
        <f t="shared" ca="1" si="307"/>
        <v>Prime Wholesale</v>
      </c>
      <c r="C1180" t="str">
        <f t="shared" ca="1" si="308"/>
        <v>UAE</v>
      </c>
      <c r="D1180" t="str">
        <f t="shared" ca="1" si="309"/>
        <v>Rice</v>
      </c>
      <c r="E1180">
        <f t="shared" ca="1" si="310"/>
        <v>382</v>
      </c>
      <c r="F1180" s="3">
        <f t="shared" ca="1" si="311"/>
        <v>185</v>
      </c>
      <c r="G1180">
        <f t="shared" ca="1" si="312"/>
        <v>70670</v>
      </c>
      <c r="H1180">
        <f t="shared" ca="1" si="313"/>
        <v>36041.699999999997</v>
      </c>
      <c r="I1180">
        <f t="shared" ca="1" si="314"/>
        <v>9567</v>
      </c>
      <c r="J1180">
        <f t="shared" ca="1" si="315"/>
        <v>3945</v>
      </c>
      <c r="K1180" s="1">
        <f t="shared" ca="1" si="316"/>
        <v>46286</v>
      </c>
      <c r="L1180" s="1">
        <f t="shared" ca="1" si="317"/>
        <v>46295</v>
      </c>
      <c r="M1180" s="1">
        <f t="shared" ca="1" si="318"/>
        <v>46292</v>
      </c>
      <c r="N1180">
        <f t="shared" ca="1" si="319"/>
        <v>49553.7</v>
      </c>
      <c r="O1180" s="3">
        <f t="shared" ca="1" si="320"/>
        <v>21116.300000000003</v>
      </c>
      <c r="P1180" s="2">
        <f t="shared" ca="1" si="321"/>
        <v>0.2988014716286968</v>
      </c>
      <c r="Q1180" t="str">
        <f t="shared" ca="1" si="322"/>
        <v>On Time</v>
      </c>
    </row>
    <row r="1181" spans="1:17" x14ac:dyDescent="0.3">
      <c r="A1181" t="str">
        <f t="shared" si="306"/>
        <v>S01180</v>
      </c>
      <c r="B1181" t="str">
        <f t="shared" ca="1" si="307"/>
        <v>Beta Imports</v>
      </c>
      <c r="C1181" t="str">
        <f t="shared" ca="1" si="308"/>
        <v>Singapore</v>
      </c>
      <c r="D1181" t="str">
        <f t="shared" ca="1" si="309"/>
        <v>Sauces</v>
      </c>
      <c r="E1181">
        <f t="shared" ca="1" si="310"/>
        <v>333</v>
      </c>
      <c r="F1181" s="3">
        <f t="shared" ca="1" si="311"/>
        <v>428</v>
      </c>
      <c r="G1181">
        <f t="shared" ca="1" si="312"/>
        <v>142524</v>
      </c>
      <c r="H1181">
        <f t="shared" ca="1" si="313"/>
        <v>65561.039999999994</v>
      </c>
      <c r="I1181">
        <f t="shared" ca="1" si="314"/>
        <v>10006</v>
      </c>
      <c r="J1181">
        <f t="shared" ca="1" si="315"/>
        <v>1611</v>
      </c>
      <c r="K1181" s="1">
        <f t="shared" ca="1" si="316"/>
        <v>45783</v>
      </c>
      <c r="L1181" s="1">
        <f t="shared" ca="1" si="317"/>
        <v>45798</v>
      </c>
      <c r="M1181" s="1">
        <f t="shared" ca="1" si="318"/>
        <v>45802</v>
      </c>
      <c r="N1181">
        <f t="shared" ca="1" si="319"/>
        <v>77178.039999999994</v>
      </c>
      <c r="O1181" s="3">
        <f t="shared" ca="1" si="320"/>
        <v>65345.960000000006</v>
      </c>
      <c r="P1181" s="2">
        <f t="shared" ca="1" si="321"/>
        <v>0.45849092082736947</v>
      </c>
      <c r="Q1181" t="str">
        <f t="shared" ca="1" si="322"/>
        <v>Late</v>
      </c>
    </row>
    <row r="1182" spans="1:17" x14ac:dyDescent="0.3">
      <c r="A1182" t="str">
        <f t="shared" si="306"/>
        <v>S01181</v>
      </c>
      <c r="B1182" t="str">
        <f t="shared" ca="1" si="307"/>
        <v>Global Foods</v>
      </c>
      <c r="C1182" t="str">
        <f t="shared" ca="1" si="308"/>
        <v>UK</v>
      </c>
      <c r="D1182" t="str">
        <f t="shared" ca="1" si="309"/>
        <v>Tea</v>
      </c>
      <c r="E1182">
        <f t="shared" ca="1" si="310"/>
        <v>393</v>
      </c>
      <c r="F1182" s="3">
        <f t="shared" ca="1" si="311"/>
        <v>714</v>
      </c>
      <c r="G1182">
        <f t="shared" ca="1" si="312"/>
        <v>280602</v>
      </c>
      <c r="H1182">
        <f t="shared" ca="1" si="313"/>
        <v>210451.5</v>
      </c>
      <c r="I1182">
        <f t="shared" ca="1" si="314"/>
        <v>9296</v>
      </c>
      <c r="J1182">
        <f t="shared" ca="1" si="315"/>
        <v>3357</v>
      </c>
      <c r="K1182" s="1">
        <f t="shared" ca="1" si="316"/>
        <v>46282</v>
      </c>
      <c r="L1182" s="1">
        <f t="shared" ca="1" si="317"/>
        <v>46289</v>
      </c>
      <c r="M1182" s="1">
        <f t="shared" ca="1" si="318"/>
        <v>46289</v>
      </c>
      <c r="N1182">
        <f t="shared" ca="1" si="319"/>
        <v>223104.5</v>
      </c>
      <c r="O1182" s="3">
        <f t="shared" ca="1" si="320"/>
        <v>57497.5</v>
      </c>
      <c r="P1182" s="2">
        <f t="shared" ca="1" si="321"/>
        <v>0.20490766281067135</v>
      </c>
      <c r="Q1182" t="str">
        <f t="shared" ca="1" si="322"/>
        <v>On Time</v>
      </c>
    </row>
    <row r="1183" spans="1:17" x14ac:dyDescent="0.3">
      <c r="A1183" t="str">
        <f t="shared" si="306"/>
        <v>S01182</v>
      </c>
      <c r="B1183" t="str">
        <f t="shared" ca="1" si="307"/>
        <v>Oceanic Exports</v>
      </c>
      <c r="C1183" t="str">
        <f t="shared" ca="1" si="308"/>
        <v>UAE</v>
      </c>
      <c r="D1183" t="str">
        <f t="shared" ca="1" si="309"/>
        <v>Tea</v>
      </c>
      <c r="E1183">
        <f t="shared" ca="1" si="310"/>
        <v>390</v>
      </c>
      <c r="F1183" s="3">
        <f t="shared" ca="1" si="311"/>
        <v>349</v>
      </c>
      <c r="G1183">
        <f t="shared" ca="1" si="312"/>
        <v>136110</v>
      </c>
      <c r="H1183">
        <f t="shared" ca="1" si="313"/>
        <v>66693.899999999994</v>
      </c>
      <c r="I1183">
        <f t="shared" ca="1" si="314"/>
        <v>9177</v>
      </c>
      <c r="J1183">
        <f t="shared" ca="1" si="315"/>
        <v>3173</v>
      </c>
      <c r="K1183" s="1">
        <f t="shared" ca="1" si="316"/>
        <v>45693</v>
      </c>
      <c r="L1183" s="1">
        <f t="shared" ca="1" si="317"/>
        <v>45702</v>
      </c>
      <c r="M1183" s="1">
        <f t="shared" ca="1" si="318"/>
        <v>45707</v>
      </c>
      <c r="N1183">
        <f t="shared" ca="1" si="319"/>
        <v>79043.899999999994</v>
      </c>
      <c r="O1183" s="3">
        <f t="shared" ca="1" si="320"/>
        <v>57066.100000000006</v>
      </c>
      <c r="P1183" s="2">
        <f t="shared" ca="1" si="321"/>
        <v>0.41926456542502394</v>
      </c>
      <c r="Q1183" t="str">
        <f t="shared" ca="1" si="322"/>
        <v>Late</v>
      </c>
    </row>
    <row r="1184" spans="1:17" x14ac:dyDescent="0.3">
      <c r="A1184" t="str">
        <f t="shared" si="306"/>
        <v>S01183</v>
      </c>
      <c r="B1184" t="str">
        <f t="shared" ca="1" si="307"/>
        <v>Global Foods</v>
      </c>
      <c r="C1184" t="str">
        <f t="shared" ca="1" si="308"/>
        <v>Singapore</v>
      </c>
      <c r="D1184" t="str">
        <f t="shared" ca="1" si="309"/>
        <v>Pickles</v>
      </c>
      <c r="E1184">
        <f t="shared" ca="1" si="310"/>
        <v>89</v>
      </c>
      <c r="F1184" s="3">
        <f t="shared" ca="1" si="311"/>
        <v>778</v>
      </c>
      <c r="G1184">
        <f t="shared" ca="1" si="312"/>
        <v>69242</v>
      </c>
      <c r="H1184">
        <f t="shared" ca="1" si="313"/>
        <v>41545.199999999997</v>
      </c>
      <c r="I1184">
        <f t="shared" ca="1" si="314"/>
        <v>8061</v>
      </c>
      <c r="J1184">
        <f t="shared" ca="1" si="315"/>
        <v>3247</v>
      </c>
      <c r="K1184" s="1">
        <f t="shared" ca="1" si="316"/>
        <v>46002</v>
      </c>
      <c r="L1184" s="1">
        <f t="shared" ca="1" si="317"/>
        <v>46014</v>
      </c>
      <c r="M1184" s="1">
        <f t="shared" ca="1" si="318"/>
        <v>46014</v>
      </c>
      <c r="N1184">
        <f t="shared" ca="1" si="319"/>
        <v>52853.2</v>
      </c>
      <c r="O1184" s="3">
        <f t="shared" ca="1" si="320"/>
        <v>16388.800000000003</v>
      </c>
      <c r="P1184" s="2">
        <f t="shared" ca="1" si="321"/>
        <v>0.23668871494179838</v>
      </c>
      <c r="Q1184" t="str">
        <f t="shared" ca="1" si="322"/>
        <v>On Time</v>
      </c>
    </row>
    <row r="1185" spans="1:17" x14ac:dyDescent="0.3">
      <c r="A1185" t="str">
        <f t="shared" si="306"/>
        <v>S01184</v>
      </c>
      <c r="B1185" t="str">
        <f t="shared" ca="1" si="307"/>
        <v>FreshMart Ltd</v>
      </c>
      <c r="C1185" t="str">
        <f t="shared" ca="1" si="308"/>
        <v>Singapore</v>
      </c>
      <c r="D1185" t="str">
        <f t="shared" ca="1" si="309"/>
        <v>Spices</v>
      </c>
      <c r="E1185">
        <f t="shared" ca="1" si="310"/>
        <v>493</v>
      </c>
      <c r="F1185" s="3">
        <f t="shared" ca="1" si="311"/>
        <v>589</v>
      </c>
      <c r="G1185">
        <f t="shared" ca="1" si="312"/>
        <v>290377</v>
      </c>
      <c r="H1185">
        <f t="shared" ca="1" si="313"/>
        <v>194552.59</v>
      </c>
      <c r="I1185">
        <f t="shared" ca="1" si="314"/>
        <v>6038</v>
      </c>
      <c r="J1185">
        <f t="shared" ca="1" si="315"/>
        <v>954</v>
      </c>
      <c r="K1185" s="1">
        <f t="shared" ca="1" si="316"/>
        <v>46143</v>
      </c>
      <c r="L1185" s="1">
        <f t="shared" ca="1" si="317"/>
        <v>46161</v>
      </c>
      <c r="M1185" s="1">
        <f t="shared" ca="1" si="318"/>
        <v>46164</v>
      </c>
      <c r="N1185">
        <f t="shared" ca="1" si="319"/>
        <v>201544.59</v>
      </c>
      <c r="O1185" s="3">
        <f t="shared" ca="1" si="320"/>
        <v>88832.41</v>
      </c>
      <c r="P1185" s="2">
        <f t="shared" ca="1" si="321"/>
        <v>0.30592095792710855</v>
      </c>
      <c r="Q1185" t="str">
        <f t="shared" ca="1" si="322"/>
        <v>Late</v>
      </c>
    </row>
    <row r="1186" spans="1:17" x14ac:dyDescent="0.3">
      <c r="A1186" t="str">
        <f t="shared" si="306"/>
        <v>S01185</v>
      </c>
      <c r="B1186" t="str">
        <f t="shared" ca="1" si="307"/>
        <v>Global Foods</v>
      </c>
      <c r="C1186" t="str">
        <f t="shared" ca="1" si="308"/>
        <v>Singapore</v>
      </c>
      <c r="D1186" t="str">
        <f t="shared" ca="1" si="309"/>
        <v>Tea</v>
      </c>
      <c r="E1186">
        <f t="shared" ca="1" si="310"/>
        <v>321</v>
      </c>
      <c r="F1186" s="3">
        <f t="shared" ca="1" si="311"/>
        <v>572</v>
      </c>
      <c r="G1186">
        <f t="shared" ca="1" si="312"/>
        <v>183612</v>
      </c>
      <c r="H1186">
        <f t="shared" ca="1" si="313"/>
        <v>100986.6</v>
      </c>
      <c r="I1186">
        <f t="shared" ca="1" si="314"/>
        <v>8646</v>
      </c>
      <c r="J1186">
        <f t="shared" ca="1" si="315"/>
        <v>2808</v>
      </c>
      <c r="K1186" s="1">
        <f t="shared" ca="1" si="316"/>
        <v>46118</v>
      </c>
      <c r="L1186" s="1">
        <f t="shared" ca="1" si="317"/>
        <v>46126</v>
      </c>
      <c r="M1186" s="1">
        <f t="shared" ca="1" si="318"/>
        <v>46129</v>
      </c>
      <c r="N1186">
        <f t="shared" ca="1" si="319"/>
        <v>112440.6</v>
      </c>
      <c r="O1186" s="3">
        <f t="shared" ca="1" si="320"/>
        <v>71171.399999999994</v>
      </c>
      <c r="P1186" s="2">
        <f t="shared" ca="1" si="321"/>
        <v>0.38761845631004505</v>
      </c>
      <c r="Q1186" t="str">
        <f t="shared" ca="1" si="322"/>
        <v>Late</v>
      </c>
    </row>
    <row r="1187" spans="1:17" x14ac:dyDescent="0.3">
      <c r="A1187" t="str">
        <f t="shared" si="306"/>
        <v>S01186</v>
      </c>
      <c r="B1187" t="str">
        <f t="shared" ca="1" si="307"/>
        <v>Oceanic Exports</v>
      </c>
      <c r="C1187" t="str">
        <f t="shared" ca="1" si="308"/>
        <v>Canada</v>
      </c>
      <c r="D1187" t="str">
        <f t="shared" ca="1" si="309"/>
        <v>Pickles</v>
      </c>
      <c r="E1187">
        <f t="shared" ca="1" si="310"/>
        <v>309</v>
      </c>
      <c r="F1187" s="3">
        <f t="shared" ca="1" si="311"/>
        <v>231</v>
      </c>
      <c r="G1187">
        <f t="shared" ca="1" si="312"/>
        <v>71379</v>
      </c>
      <c r="H1187">
        <f t="shared" ca="1" si="313"/>
        <v>44254.98</v>
      </c>
      <c r="I1187">
        <f t="shared" ca="1" si="314"/>
        <v>11855</v>
      </c>
      <c r="J1187">
        <f t="shared" ca="1" si="315"/>
        <v>1066</v>
      </c>
      <c r="K1187" s="1">
        <f t="shared" ca="1" si="316"/>
        <v>46061</v>
      </c>
      <c r="L1187" s="1">
        <f t="shared" ca="1" si="317"/>
        <v>46070</v>
      </c>
      <c r="M1187" s="1">
        <f t="shared" ca="1" si="318"/>
        <v>46071</v>
      </c>
      <c r="N1187">
        <f t="shared" ca="1" si="319"/>
        <v>57175.98</v>
      </c>
      <c r="O1187" s="3">
        <f t="shared" ca="1" si="320"/>
        <v>14203.019999999997</v>
      </c>
      <c r="P1187" s="2">
        <f t="shared" ca="1" si="321"/>
        <v>0.19898037237843058</v>
      </c>
      <c r="Q1187" t="str">
        <f t="shared" ca="1" si="322"/>
        <v>Late</v>
      </c>
    </row>
    <row r="1188" spans="1:17" x14ac:dyDescent="0.3">
      <c r="A1188" t="str">
        <f t="shared" si="306"/>
        <v>S01187</v>
      </c>
      <c r="B1188" t="str">
        <f t="shared" ca="1" si="307"/>
        <v>FreshMart Ltd</v>
      </c>
      <c r="C1188" t="str">
        <f t="shared" ca="1" si="308"/>
        <v>UAE</v>
      </c>
      <c r="D1188" t="str">
        <f t="shared" ca="1" si="309"/>
        <v>Rice</v>
      </c>
      <c r="E1188">
        <f t="shared" ca="1" si="310"/>
        <v>207</v>
      </c>
      <c r="F1188" s="3">
        <f t="shared" ca="1" si="311"/>
        <v>714</v>
      </c>
      <c r="G1188">
        <f t="shared" ca="1" si="312"/>
        <v>147798</v>
      </c>
      <c r="H1188">
        <f t="shared" ca="1" si="313"/>
        <v>99024.66</v>
      </c>
      <c r="I1188">
        <f t="shared" ca="1" si="314"/>
        <v>8200</v>
      </c>
      <c r="J1188">
        <f t="shared" ca="1" si="315"/>
        <v>2863</v>
      </c>
      <c r="K1188" s="1">
        <f t="shared" ca="1" si="316"/>
        <v>45906</v>
      </c>
      <c r="L1188" s="1">
        <f t="shared" ca="1" si="317"/>
        <v>45923</v>
      </c>
      <c r="M1188" s="1">
        <f t="shared" ca="1" si="318"/>
        <v>45923</v>
      </c>
      <c r="N1188">
        <f t="shared" ca="1" si="319"/>
        <v>110087.66</v>
      </c>
      <c r="O1188" s="3">
        <f t="shared" ca="1" si="320"/>
        <v>37710.339999999997</v>
      </c>
      <c r="P1188" s="2">
        <f t="shared" ca="1" si="321"/>
        <v>0.25514783691254278</v>
      </c>
      <c r="Q1188" t="str">
        <f t="shared" ca="1" si="322"/>
        <v>On Time</v>
      </c>
    </row>
    <row r="1189" spans="1:17" x14ac:dyDescent="0.3">
      <c r="A1189" t="str">
        <f t="shared" si="306"/>
        <v>S01188</v>
      </c>
      <c r="B1189" t="str">
        <f t="shared" ca="1" si="307"/>
        <v>FreshMart Ltd</v>
      </c>
      <c r="C1189" t="str">
        <f t="shared" ca="1" si="308"/>
        <v>UAE</v>
      </c>
      <c r="D1189" t="str">
        <f t="shared" ca="1" si="309"/>
        <v>Spices</v>
      </c>
      <c r="E1189">
        <f t="shared" ca="1" si="310"/>
        <v>96</v>
      </c>
      <c r="F1189" s="3">
        <f t="shared" ca="1" si="311"/>
        <v>539</v>
      </c>
      <c r="G1189">
        <f t="shared" ca="1" si="312"/>
        <v>51744</v>
      </c>
      <c r="H1189">
        <f t="shared" ca="1" si="313"/>
        <v>28976.639999999999</v>
      </c>
      <c r="I1189">
        <f t="shared" ca="1" si="314"/>
        <v>10330</v>
      </c>
      <c r="J1189">
        <f t="shared" ca="1" si="315"/>
        <v>1299</v>
      </c>
      <c r="K1189" s="1">
        <f t="shared" ca="1" si="316"/>
        <v>46048</v>
      </c>
      <c r="L1189" s="1">
        <f t="shared" ca="1" si="317"/>
        <v>46057</v>
      </c>
      <c r="M1189" s="1">
        <f t="shared" ca="1" si="318"/>
        <v>46062</v>
      </c>
      <c r="N1189">
        <f t="shared" ca="1" si="319"/>
        <v>40605.64</v>
      </c>
      <c r="O1189" s="3">
        <f t="shared" ca="1" si="320"/>
        <v>11138.36</v>
      </c>
      <c r="P1189" s="2">
        <f t="shared" ca="1" si="321"/>
        <v>0.21525896722325294</v>
      </c>
      <c r="Q1189" t="str">
        <f t="shared" ca="1" si="322"/>
        <v>Late</v>
      </c>
    </row>
    <row r="1190" spans="1:17" x14ac:dyDescent="0.3">
      <c r="A1190" t="str">
        <f t="shared" si="306"/>
        <v>S01189</v>
      </c>
      <c r="B1190" t="str">
        <f t="shared" ca="1" si="307"/>
        <v>Prime Wholesale</v>
      </c>
      <c r="C1190" t="str">
        <f t="shared" ca="1" si="308"/>
        <v>UAE</v>
      </c>
      <c r="D1190" t="str">
        <f t="shared" ca="1" si="309"/>
        <v>Sauces</v>
      </c>
      <c r="E1190">
        <f t="shared" ca="1" si="310"/>
        <v>184</v>
      </c>
      <c r="F1190" s="3">
        <f t="shared" ca="1" si="311"/>
        <v>639</v>
      </c>
      <c r="G1190">
        <f t="shared" ca="1" si="312"/>
        <v>117576</v>
      </c>
      <c r="H1190">
        <f t="shared" ca="1" si="313"/>
        <v>67018.320000000007</v>
      </c>
      <c r="I1190">
        <f t="shared" ca="1" si="314"/>
        <v>2715</v>
      </c>
      <c r="J1190">
        <f t="shared" ca="1" si="315"/>
        <v>1702</v>
      </c>
      <c r="K1190" s="1">
        <f t="shared" ca="1" si="316"/>
        <v>46084</v>
      </c>
      <c r="L1190" s="1">
        <f t="shared" ca="1" si="317"/>
        <v>46102</v>
      </c>
      <c r="M1190" s="1">
        <f t="shared" ca="1" si="318"/>
        <v>46106</v>
      </c>
      <c r="N1190">
        <f t="shared" ca="1" si="319"/>
        <v>71435.320000000007</v>
      </c>
      <c r="O1190" s="3">
        <f t="shared" ca="1" si="320"/>
        <v>46140.679999999993</v>
      </c>
      <c r="P1190" s="2">
        <f t="shared" ca="1" si="321"/>
        <v>0.39243280941688774</v>
      </c>
      <c r="Q1190" t="str">
        <f t="shared" ca="1" si="322"/>
        <v>Late</v>
      </c>
    </row>
    <row r="1191" spans="1:17" x14ac:dyDescent="0.3">
      <c r="A1191" t="str">
        <f t="shared" si="306"/>
        <v>S01190</v>
      </c>
      <c r="B1191" t="str">
        <f t="shared" ca="1" si="307"/>
        <v>Prime Wholesale</v>
      </c>
      <c r="C1191" t="str">
        <f t="shared" ca="1" si="308"/>
        <v>UAE</v>
      </c>
      <c r="D1191" t="str">
        <f t="shared" ca="1" si="309"/>
        <v>Rice</v>
      </c>
      <c r="E1191">
        <f t="shared" ca="1" si="310"/>
        <v>405</v>
      </c>
      <c r="F1191" s="3">
        <f t="shared" ca="1" si="311"/>
        <v>200</v>
      </c>
      <c r="G1191">
        <f t="shared" ca="1" si="312"/>
        <v>81000</v>
      </c>
      <c r="H1191">
        <f t="shared" ca="1" si="313"/>
        <v>59940</v>
      </c>
      <c r="I1191">
        <f t="shared" ca="1" si="314"/>
        <v>6583</v>
      </c>
      <c r="J1191">
        <f t="shared" ca="1" si="315"/>
        <v>645</v>
      </c>
      <c r="K1191" s="1">
        <f t="shared" ca="1" si="316"/>
        <v>45711</v>
      </c>
      <c r="L1191" s="1">
        <f t="shared" ca="1" si="317"/>
        <v>45724</v>
      </c>
      <c r="M1191" s="1">
        <f t="shared" ca="1" si="318"/>
        <v>45728</v>
      </c>
      <c r="N1191">
        <f t="shared" ca="1" si="319"/>
        <v>67168</v>
      </c>
      <c r="O1191" s="3">
        <f t="shared" ca="1" si="320"/>
        <v>13832</v>
      </c>
      <c r="P1191" s="2">
        <f t="shared" ca="1" si="321"/>
        <v>0.17076543209876544</v>
      </c>
      <c r="Q1191" t="str">
        <f t="shared" ca="1" si="322"/>
        <v>Late</v>
      </c>
    </row>
    <row r="1192" spans="1:17" x14ac:dyDescent="0.3">
      <c r="A1192" t="str">
        <f t="shared" si="306"/>
        <v>S01191</v>
      </c>
      <c r="B1192" t="str">
        <f t="shared" ca="1" si="307"/>
        <v>Oceanic Exports</v>
      </c>
      <c r="C1192" t="str">
        <f t="shared" ca="1" si="308"/>
        <v>UK</v>
      </c>
      <c r="D1192" t="str">
        <f t="shared" ca="1" si="309"/>
        <v>Rice</v>
      </c>
      <c r="E1192">
        <f t="shared" ca="1" si="310"/>
        <v>456</v>
      </c>
      <c r="F1192" s="3">
        <f t="shared" ca="1" si="311"/>
        <v>668</v>
      </c>
      <c r="G1192">
        <f t="shared" ca="1" si="312"/>
        <v>304608</v>
      </c>
      <c r="H1192">
        <f t="shared" ca="1" si="313"/>
        <v>225409.92000000001</v>
      </c>
      <c r="I1192">
        <f t="shared" ca="1" si="314"/>
        <v>9367</v>
      </c>
      <c r="J1192">
        <f t="shared" ca="1" si="315"/>
        <v>2552</v>
      </c>
      <c r="K1192" s="1">
        <f t="shared" ca="1" si="316"/>
        <v>46135</v>
      </c>
      <c r="L1192" s="1">
        <f t="shared" ca="1" si="317"/>
        <v>46154</v>
      </c>
      <c r="M1192" s="1">
        <f t="shared" ca="1" si="318"/>
        <v>46155</v>
      </c>
      <c r="N1192">
        <f t="shared" ca="1" si="319"/>
        <v>237328.92</v>
      </c>
      <c r="O1192" s="3">
        <f t="shared" ca="1" si="320"/>
        <v>67279.079999999987</v>
      </c>
      <c r="P1192" s="2">
        <f t="shared" ca="1" si="321"/>
        <v>0.22087102111566337</v>
      </c>
      <c r="Q1192" t="str">
        <f t="shared" ca="1" si="322"/>
        <v>Late</v>
      </c>
    </row>
    <row r="1193" spans="1:17" x14ac:dyDescent="0.3">
      <c r="A1193" t="str">
        <f t="shared" si="306"/>
        <v>S01192</v>
      </c>
      <c r="B1193" t="str">
        <f t="shared" ca="1" si="307"/>
        <v>FreshMart Ltd</v>
      </c>
      <c r="C1193" t="str">
        <f t="shared" ca="1" si="308"/>
        <v>Australia</v>
      </c>
      <c r="D1193" t="str">
        <f t="shared" ca="1" si="309"/>
        <v>Pickles</v>
      </c>
      <c r="E1193">
        <f t="shared" ca="1" si="310"/>
        <v>382</v>
      </c>
      <c r="F1193" s="3">
        <f t="shared" ca="1" si="311"/>
        <v>185</v>
      </c>
      <c r="G1193">
        <f t="shared" ca="1" si="312"/>
        <v>70670</v>
      </c>
      <c r="H1193">
        <f t="shared" ca="1" si="313"/>
        <v>31801.5</v>
      </c>
      <c r="I1193">
        <f t="shared" ca="1" si="314"/>
        <v>9431</v>
      </c>
      <c r="J1193">
        <f t="shared" ca="1" si="315"/>
        <v>1961</v>
      </c>
      <c r="K1193" s="1">
        <f t="shared" ca="1" si="316"/>
        <v>46013</v>
      </c>
      <c r="L1193" s="1">
        <f t="shared" ca="1" si="317"/>
        <v>46022</v>
      </c>
      <c r="M1193" s="1">
        <f t="shared" ca="1" si="318"/>
        <v>46028</v>
      </c>
      <c r="N1193">
        <f t="shared" ca="1" si="319"/>
        <v>43193.5</v>
      </c>
      <c r="O1193" s="3">
        <f t="shared" ca="1" si="320"/>
        <v>27476.5</v>
      </c>
      <c r="P1193" s="2">
        <f t="shared" ca="1" si="321"/>
        <v>0.38880005660110373</v>
      </c>
      <c r="Q1193" t="str">
        <f t="shared" ca="1" si="322"/>
        <v>Late</v>
      </c>
    </row>
    <row r="1194" spans="1:17" x14ac:dyDescent="0.3">
      <c r="A1194" t="str">
        <f t="shared" si="306"/>
        <v>S01193</v>
      </c>
      <c r="B1194" t="str">
        <f t="shared" ca="1" si="307"/>
        <v>Beta Imports</v>
      </c>
      <c r="C1194" t="str">
        <f t="shared" ca="1" si="308"/>
        <v>UK</v>
      </c>
      <c r="D1194" t="str">
        <f t="shared" ca="1" si="309"/>
        <v>Rice</v>
      </c>
      <c r="E1194">
        <f t="shared" ca="1" si="310"/>
        <v>86</v>
      </c>
      <c r="F1194" s="3">
        <f t="shared" ca="1" si="311"/>
        <v>600</v>
      </c>
      <c r="G1194">
        <f t="shared" ca="1" si="312"/>
        <v>51600</v>
      </c>
      <c r="H1194">
        <f t="shared" ca="1" si="313"/>
        <v>27348</v>
      </c>
      <c r="I1194">
        <f t="shared" ca="1" si="314"/>
        <v>11331</v>
      </c>
      <c r="J1194">
        <f t="shared" ca="1" si="315"/>
        <v>2848</v>
      </c>
      <c r="K1194" s="1">
        <f t="shared" ca="1" si="316"/>
        <v>46305</v>
      </c>
      <c r="L1194" s="1">
        <f t="shared" ca="1" si="317"/>
        <v>46321</v>
      </c>
      <c r="M1194" s="1">
        <f t="shared" ca="1" si="318"/>
        <v>46326</v>
      </c>
      <c r="N1194">
        <f t="shared" ca="1" si="319"/>
        <v>41527</v>
      </c>
      <c r="O1194" s="3">
        <f t="shared" ca="1" si="320"/>
        <v>10073</v>
      </c>
      <c r="P1194" s="2">
        <f t="shared" ca="1" si="321"/>
        <v>0.19521317829457363</v>
      </c>
      <c r="Q1194" t="str">
        <f t="shared" ca="1" si="322"/>
        <v>Late</v>
      </c>
    </row>
    <row r="1195" spans="1:17" x14ac:dyDescent="0.3">
      <c r="A1195" t="str">
        <f t="shared" si="306"/>
        <v>S01194</v>
      </c>
      <c r="B1195" t="str">
        <f t="shared" ca="1" si="307"/>
        <v>Oceanic Exports</v>
      </c>
      <c r="C1195" t="str">
        <f t="shared" ca="1" si="308"/>
        <v>Canada</v>
      </c>
      <c r="D1195" t="str">
        <f t="shared" ca="1" si="309"/>
        <v>Rice</v>
      </c>
      <c r="E1195">
        <f t="shared" ca="1" si="310"/>
        <v>361</v>
      </c>
      <c r="F1195" s="3">
        <f t="shared" ca="1" si="311"/>
        <v>379</v>
      </c>
      <c r="G1195">
        <f t="shared" ca="1" si="312"/>
        <v>136819</v>
      </c>
      <c r="H1195">
        <f t="shared" ca="1" si="313"/>
        <v>95773.3</v>
      </c>
      <c r="I1195">
        <f t="shared" ca="1" si="314"/>
        <v>2490</v>
      </c>
      <c r="J1195">
        <f t="shared" ca="1" si="315"/>
        <v>1898</v>
      </c>
      <c r="K1195" s="1">
        <f t="shared" ca="1" si="316"/>
        <v>46105</v>
      </c>
      <c r="L1195" s="1">
        <f t="shared" ca="1" si="317"/>
        <v>46115</v>
      </c>
      <c r="M1195" s="1">
        <f t="shared" ca="1" si="318"/>
        <v>46112</v>
      </c>
      <c r="N1195">
        <f t="shared" ca="1" si="319"/>
        <v>100161.3</v>
      </c>
      <c r="O1195" s="3">
        <f t="shared" ca="1" si="320"/>
        <v>36657.699999999997</v>
      </c>
      <c r="P1195" s="2">
        <f t="shared" ca="1" si="321"/>
        <v>0.26792843099277147</v>
      </c>
      <c r="Q1195" t="str">
        <f t="shared" ca="1" si="322"/>
        <v>On Time</v>
      </c>
    </row>
    <row r="1196" spans="1:17" x14ac:dyDescent="0.3">
      <c r="A1196" t="str">
        <f t="shared" si="306"/>
        <v>S01195</v>
      </c>
      <c r="B1196" t="str">
        <f t="shared" ca="1" si="307"/>
        <v>Oceanic Exports</v>
      </c>
      <c r="C1196" t="str">
        <f t="shared" ca="1" si="308"/>
        <v>UK</v>
      </c>
      <c r="D1196" t="str">
        <f t="shared" ca="1" si="309"/>
        <v>Sauces</v>
      </c>
      <c r="E1196">
        <f t="shared" ca="1" si="310"/>
        <v>64</v>
      </c>
      <c r="F1196" s="3">
        <f t="shared" ca="1" si="311"/>
        <v>771</v>
      </c>
      <c r="G1196">
        <f t="shared" ca="1" si="312"/>
        <v>49344</v>
      </c>
      <c r="H1196">
        <f t="shared" ca="1" si="313"/>
        <v>29606.400000000001</v>
      </c>
      <c r="I1196">
        <f t="shared" ca="1" si="314"/>
        <v>6668</v>
      </c>
      <c r="J1196">
        <f t="shared" ca="1" si="315"/>
        <v>2211</v>
      </c>
      <c r="K1196" s="1">
        <f t="shared" ca="1" si="316"/>
        <v>46333</v>
      </c>
      <c r="L1196" s="1">
        <f t="shared" ca="1" si="317"/>
        <v>46352</v>
      </c>
      <c r="M1196" s="1">
        <f t="shared" ca="1" si="318"/>
        <v>46349</v>
      </c>
      <c r="N1196">
        <f t="shared" ca="1" si="319"/>
        <v>38485.4</v>
      </c>
      <c r="O1196" s="3">
        <f t="shared" ca="1" si="320"/>
        <v>10858.599999999999</v>
      </c>
      <c r="P1196" s="2">
        <f t="shared" ca="1" si="321"/>
        <v>0.22005917639429309</v>
      </c>
      <c r="Q1196" t="str">
        <f t="shared" ca="1" si="322"/>
        <v>On Time</v>
      </c>
    </row>
    <row r="1197" spans="1:17" x14ac:dyDescent="0.3">
      <c r="A1197" t="str">
        <f t="shared" si="306"/>
        <v>S01196</v>
      </c>
      <c r="B1197" t="str">
        <f t="shared" ca="1" si="307"/>
        <v>Beta Imports</v>
      </c>
      <c r="C1197" t="str">
        <f t="shared" ca="1" si="308"/>
        <v>Canada</v>
      </c>
      <c r="D1197" t="str">
        <f t="shared" ca="1" si="309"/>
        <v>Sauces</v>
      </c>
      <c r="E1197">
        <f t="shared" ca="1" si="310"/>
        <v>340</v>
      </c>
      <c r="F1197" s="3">
        <f t="shared" ca="1" si="311"/>
        <v>407</v>
      </c>
      <c r="G1197">
        <f t="shared" ca="1" si="312"/>
        <v>138380</v>
      </c>
      <c r="H1197">
        <f t="shared" ca="1" si="313"/>
        <v>94098.4</v>
      </c>
      <c r="I1197">
        <f t="shared" ca="1" si="314"/>
        <v>3667</v>
      </c>
      <c r="J1197">
        <f t="shared" ca="1" si="315"/>
        <v>3426</v>
      </c>
      <c r="K1197" s="1">
        <f t="shared" ca="1" si="316"/>
        <v>46208</v>
      </c>
      <c r="L1197" s="1">
        <f t="shared" ca="1" si="317"/>
        <v>46219</v>
      </c>
      <c r="M1197" s="1">
        <f t="shared" ca="1" si="318"/>
        <v>46224</v>
      </c>
      <c r="N1197">
        <f t="shared" ca="1" si="319"/>
        <v>101191.4</v>
      </c>
      <c r="O1197" s="3">
        <f t="shared" ca="1" si="320"/>
        <v>37188.600000000006</v>
      </c>
      <c r="P1197" s="2">
        <f t="shared" ca="1" si="321"/>
        <v>0.26874259286023994</v>
      </c>
      <c r="Q1197" t="str">
        <f t="shared" ca="1" si="322"/>
        <v>Late</v>
      </c>
    </row>
    <row r="1198" spans="1:17" x14ac:dyDescent="0.3">
      <c r="A1198" t="str">
        <f t="shared" si="306"/>
        <v>S01197</v>
      </c>
      <c r="B1198" t="str">
        <f t="shared" ca="1" si="307"/>
        <v>Oceanic Exports</v>
      </c>
      <c r="C1198" t="str">
        <f t="shared" ca="1" si="308"/>
        <v>UK</v>
      </c>
      <c r="D1198" t="str">
        <f t="shared" ca="1" si="309"/>
        <v>Sauces</v>
      </c>
      <c r="E1198">
        <f t="shared" ca="1" si="310"/>
        <v>142</v>
      </c>
      <c r="F1198" s="3">
        <f t="shared" ca="1" si="311"/>
        <v>766</v>
      </c>
      <c r="G1198">
        <f t="shared" ca="1" si="312"/>
        <v>108772</v>
      </c>
      <c r="H1198">
        <f t="shared" ca="1" si="313"/>
        <v>58736.88</v>
      </c>
      <c r="I1198">
        <f t="shared" ca="1" si="314"/>
        <v>9992</v>
      </c>
      <c r="J1198">
        <f t="shared" ca="1" si="315"/>
        <v>900</v>
      </c>
      <c r="K1198" s="1">
        <f t="shared" ca="1" si="316"/>
        <v>45734</v>
      </c>
      <c r="L1198" s="1">
        <f t="shared" ca="1" si="317"/>
        <v>45754</v>
      </c>
      <c r="M1198" s="1">
        <f t="shared" ca="1" si="318"/>
        <v>45755</v>
      </c>
      <c r="N1198">
        <f t="shared" ca="1" si="319"/>
        <v>69628.88</v>
      </c>
      <c r="O1198" s="3">
        <f t="shared" ca="1" si="320"/>
        <v>39143.119999999995</v>
      </c>
      <c r="P1198" s="2">
        <f t="shared" ca="1" si="321"/>
        <v>0.35986393557165441</v>
      </c>
      <c r="Q1198" t="str">
        <f t="shared" ca="1" si="322"/>
        <v>Late</v>
      </c>
    </row>
    <row r="1199" spans="1:17" x14ac:dyDescent="0.3">
      <c r="A1199" t="str">
        <f t="shared" si="306"/>
        <v>S01198</v>
      </c>
      <c r="B1199" t="str">
        <f t="shared" ca="1" si="307"/>
        <v>Global Foods</v>
      </c>
      <c r="C1199" t="str">
        <f t="shared" ca="1" si="308"/>
        <v>Australia</v>
      </c>
      <c r="D1199" t="str">
        <f t="shared" ca="1" si="309"/>
        <v>Rice</v>
      </c>
      <c r="E1199">
        <f t="shared" ca="1" si="310"/>
        <v>201</v>
      </c>
      <c r="F1199" s="3">
        <f t="shared" ca="1" si="311"/>
        <v>102</v>
      </c>
      <c r="G1199">
        <f t="shared" ca="1" si="312"/>
        <v>20502</v>
      </c>
      <c r="H1199">
        <f t="shared" ca="1" si="313"/>
        <v>14966.46</v>
      </c>
      <c r="I1199">
        <f t="shared" ca="1" si="314"/>
        <v>1903</v>
      </c>
      <c r="J1199">
        <f t="shared" ca="1" si="315"/>
        <v>2038</v>
      </c>
      <c r="K1199" s="1">
        <f t="shared" ca="1" si="316"/>
        <v>45903</v>
      </c>
      <c r="L1199" s="1">
        <f t="shared" ca="1" si="317"/>
        <v>45915</v>
      </c>
      <c r="M1199" s="1">
        <f t="shared" ca="1" si="318"/>
        <v>45913</v>
      </c>
      <c r="N1199">
        <f t="shared" ca="1" si="319"/>
        <v>18907.46</v>
      </c>
      <c r="O1199" s="3">
        <f t="shared" ca="1" si="320"/>
        <v>1594.5400000000009</v>
      </c>
      <c r="P1199" s="2">
        <f t="shared" ca="1" si="321"/>
        <v>7.7774851234025985E-2</v>
      </c>
      <c r="Q1199" t="str">
        <f t="shared" ca="1" si="322"/>
        <v>On Time</v>
      </c>
    </row>
    <row r="1200" spans="1:17" x14ac:dyDescent="0.3">
      <c r="A1200" t="str">
        <f t="shared" si="306"/>
        <v>S01199</v>
      </c>
      <c r="B1200" t="str">
        <f t="shared" ca="1" si="307"/>
        <v>Beta Imports</v>
      </c>
      <c r="C1200" t="str">
        <f t="shared" ca="1" si="308"/>
        <v>Canada</v>
      </c>
      <c r="D1200" t="str">
        <f t="shared" ca="1" si="309"/>
        <v>Rice</v>
      </c>
      <c r="E1200">
        <f t="shared" ca="1" si="310"/>
        <v>61</v>
      </c>
      <c r="F1200" s="3">
        <f t="shared" ca="1" si="311"/>
        <v>251</v>
      </c>
      <c r="G1200">
        <f t="shared" ca="1" si="312"/>
        <v>15311</v>
      </c>
      <c r="H1200">
        <f t="shared" ca="1" si="313"/>
        <v>8727.27</v>
      </c>
      <c r="I1200">
        <f t="shared" ca="1" si="314"/>
        <v>8056</v>
      </c>
      <c r="J1200">
        <f t="shared" ca="1" si="315"/>
        <v>1245</v>
      </c>
      <c r="K1200" s="1">
        <f t="shared" ca="1" si="316"/>
        <v>45835</v>
      </c>
      <c r="L1200" s="1">
        <f t="shared" ca="1" si="317"/>
        <v>45850</v>
      </c>
      <c r="M1200" s="1">
        <f t="shared" ca="1" si="318"/>
        <v>45853</v>
      </c>
      <c r="N1200">
        <f t="shared" ca="1" si="319"/>
        <v>18028.27</v>
      </c>
      <c r="O1200" s="3">
        <f t="shared" ca="1" si="320"/>
        <v>-2717.2700000000004</v>
      </c>
      <c r="P1200" s="2">
        <f t="shared" ca="1" si="321"/>
        <v>-0.17747175233492263</v>
      </c>
      <c r="Q1200" t="str">
        <f t="shared" ca="1" si="322"/>
        <v>Late</v>
      </c>
    </row>
    <row r="1201" spans="1:17" x14ac:dyDescent="0.3">
      <c r="A1201" t="str">
        <f t="shared" si="306"/>
        <v>S01200</v>
      </c>
      <c r="B1201" t="str">
        <f t="shared" ca="1" si="307"/>
        <v>Beta Imports</v>
      </c>
      <c r="C1201" t="str">
        <f t="shared" ca="1" si="308"/>
        <v>UAE</v>
      </c>
      <c r="D1201" t="str">
        <f t="shared" ca="1" si="309"/>
        <v>Spices</v>
      </c>
      <c r="E1201">
        <f t="shared" ca="1" si="310"/>
        <v>93</v>
      </c>
      <c r="F1201" s="3">
        <f t="shared" ca="1" si="311"/>
        <v>753</v>
      </c>
      <c r="G1201">
        <f t="shared" ca="1" si="312"/>
        <v>70029</v>
      </c>
      <c r="H1201">
        <f t="shared" ca="1" si="313"/>
        <v>43417.98</v>
      </c>
      <c r="I1201">
        <f t="shared" ca="1" si="314"/>
        <v>10696</v>
      </c>
      <c r="J1201">
        <f t="shared" ca="1" si="315"/>
        <v>752</v>
      </c>
      <c r="K1201" s="1">
        <f t="shared" ca="1" si="316"/>
        <v>46165</v>
      </c>
      <c r="L1201" s="1">
        <f t="shared" ca="1" si="317"/>
        <v>46178</v>
      </c>
      <c r="M1201" s="1">
        <f t="shared" ca="1" si="318"/>
        <v>46179</v>
      </c>
      <c r="N1201">
        <f t="shared" ca="1" si="319"/>
        <v>54865.98</v>
      </c>
      <c r="O1201" s="3">
        <f t="shared" ca="1" si="320"/>
        <v>15163.019999999997</v>
      </c>
      <c r="P1201" s="2">
        <f t="shared" ca="1" si="321"/>
        <v>0.21652486826886</v>
      </c>
      <c r="Q1201" t="str">
        <f t="shared" ca="1" si="322"/>
        <v>Late</v>
      </c>
    </row>
    <row r="1202" spans="1:17" x14ac:dyDescent="0.3">
      <c r="A1202" t="str">
        <f t="shared" si="306"/>
        <v>S01201</v>
      </c>
      <c r="B1202" t="str">
        <f t="shared" ca="1" si="307"/>
        <v>FreshMart Ltd</v>
      </c>
      <c r="C1202" t="str">
        <f t="shared" ca="1" si="308"/>
        <v>Canada</v>
      </c>
      <c r="D1202" t="str">
        <f t="shared" ca="1" si="309"/>
        <v>Tea</v>
      </c>
      <c r="E1202">
        <f t="shared" ca="1" si="310"/>
        <v>331</v>
      </c>
      <c r="F1202" s="3">
        <f t="shared" ca="1" si="311"/>
        <v>129</v>
      </c>
      <c r="G1202">
        <f t="shared" ca="1" si="312"/>
        <v>42699</v>
      </c>
      <c r="H1202">
        <f t="shared" ca="1" si="313"/>
        <v>32024.25</v>
      </c>
      <c r="I1202">
        <f t="shared" ca="1" si="314"/>
        <v>4943</v>
      </c>
      <c r="J1202">
        <f t="shared" ca="1" si="315"/>
        <v>1681</v>
      </c>
      <c r="K1202" s="1">
        <f t="shared" ca="1" si="316"/>
        <v>46099</v>
      </c>
      <c r="L1202" s="1">
        <f t="shared" ca="1" si="317"/>
        <v>46107</v>
      </c>
      <c r="M1202" s="1">
        <f t="shared" ca="1" si="318"/>
        <v>46113</v>
      </c>
      <c r="N1202">
        <f t="shared" ca="1" si="319"/>
        <v>38648.25</v>
      </c>
      <c r="O1202" s="3">
        <f t="shared" ca="1" si="320"/>
        <v>4050.75</v>
      </c>
      <c r="P1202" s="2">
        <f t="shared" ca="1" si="321"/>
        <v>9.4867561301201428E-2</v>
      </c>
      <c r="Q1202" t="str">
        <f t="shared" ca="1" si="322"/>
        <v>Late</v>
      </c>
    </row>
    <row r="1203" spans="1:17" x14ac:dyDescent="0.3">
      <c r="A1203" t="str">
        <f t="shared" si="306"/>
        <v>S01202</v>
      </c>
      <c r="B1203" t="str">
        <f t="shared" ca="1" si="307"/>
        <v>Oceanic Exports</v>
      </c>
      <c r="C1203" t="str">
        <f t="shared" ca="1" si="308"/>
        <v>UK</v>
      </c>
      <c r="D1203" t="str">
        <f t="shared" ca="1" si="309"/>
        <v>Sauces</v>
      </c>
      <c r="E1203">
        <f t="shared" ca="1" si="310"/>
        <v>65</v>
      </c>
      <c r="F1203" s="3">
        <f t="shared" ca="1" si="311"/>
        <v>108</v>
      </c>
      <c r="G1203">
        <f t="shared" ca="1" si="312"/>
        <v>7020</v>
      </c>
      <c r="H1203">
        <f t="shared" ca="1" si="313"/>
        <v>3299.4</v>
      </c>
      <c r="I1203">
        <f t="shared" ca="1" si="314"/>
        <v>2529</v>
      </c>
      <c r="J1203">
        <f t="shared" ca="1" si="315"/>
        <v>2911</v>
      </c>
      <c r="K1203" s="1">
        <f t="shared" ca="1" si="316"/>
        <v>46184</v>
      </c>
      <c r="L1203" s="1">
        <f t="shared" ca="1" si="317"/>
        <v>46200</v>
      </c>
      <c r="M1203" s="1">
        <f t="shared" ca="1" si="318"/>
        <v>46199</v>
      </c>
      <c r="N1203">
        <f t="shared" ca="1" si="319"/>
        <v>8739.4</v>
      </c>
      <c r="O1203" s="3">
        <f t="shared" ca="1" si="320"/>
        <v>-1719.3999999999996</v>
      </c>
      <c r="P1203" s="2">
        <f t="shared" ca="1" si="321"/>
        <v>-0.24492877492877488</v>
      </c>
      <c r="Q1203" t="str">
        <f t="shared" ca="1" si="322"/>
        <v>On Time</v>
      </c>
    </row>
    <row r="1204" spans="1:17" x14ac:dyDescent="0.3">
      <c r="A1204" t="str">
        <f t="shared" si="306"/>
        <v>S01203</v>
      </c>
      <c r="B1204" t="str">
        <f t="shared" ca="1" si="307"/>
        <v>FreshMart Ltd</v>
      </c>
      <c r="C1204" t="str">
        <f t="shared" ca="1" si="308"/>
        <v>UAE</v>
      </c>
      <c r="D1204" t="str">
        <f t="shared" ca="1" si="309"/>
        <v>Tea</v>
      </c>
      <c r="E1204">
        <f t="shared" ca="1" si="310"/>
        <v>73</v>
      </c>
      <c r="F1204" s="3">
        <f t="shared" ca="1" si="311"/>
        <v>788</v>
      </c>
      <c r="G1204">
        <f t="shared" ca="1" si="312"/>
        <v>57524</v>
      </c>
      <c r="H1204">
        <f t="shared" ca="1" si="313"/>
        <v>32213.439999999999</v>
      </c>
      <c r="I1204">
        <f t="shared" ca="1" si="314"/>
        <v>2689</v>
      </c>
      <c r="J1204">
        <f t="shared" ca="1" si="315"/>
        <v>3431</v>
      </c>
      <c r="K1204" s="1">
        <f t="shared" ca="1" si="316"/>
        <v>46084</v>
      </c>
      <c r="L1204" s="1">
        <f t="shared" ca="1" si="317"/>
        <v>46096</v>
      </c>
      <c r="M1204" s="1">
        <f t="shared" ca="1" si="318"/>
        <v>46093</v>
      </c>
      <c r="N1204">
        <f t="shared" ca="1" si="319"/>
        <v>38333.440000000002</v>
      </c>
      <c r="O1204" s="3">
        <f t="shared" ca="1" si="320"/>
        <v>19190.559999999998</v>
      </c>
      <c r="P1204" s="2">
        <f t="shared" ca="1" si="321"/>
        <v>0.33360962380919262</v>
      </c>
      <c r="Q1204" t="str">
        <f t="shared" ca="1" si="322"/>
        <v>On Time</v>
      </c>
    </row>
    <row r="1205" spans="1:17" x14ac:dyDescent="0.3">
      <c r="A1205" t="str">
        <f t="shared" si="306"/>
        <v>S01204</v>
      </c>
      <c r="B1205" t="str">
        <f t="shared" ca="1" si="307"/>
        <v>Beta Imports</v>
      </c>
      <c r="C1205" t="str">
        <f t="shared" ca="1" si="308"/>
        <v>Canada</v>
      </c>
      <c r="D1205" t="str">
        <f t="shared" ca="1" si="309"/>
        <v>Spices</v>
      </c>
      <c r="E1205">
        <f t="shared" ca="1" si="310"/>
        <v>251</v>
      </c>
      <c r="F1205" s="3">
        <f t="shared" ca="1" si="311"/>
        <v>284</v>
      </c>
      <c r="G1205">
        <f t="shared" ca="1" si="312"/>
        <v>71284</v>
      </c>
      <c r="H1205">
        <f t="shared" ca="1" si="313"/>
        <v>45621.760000000002</v>
      </c>
      <c r="I1205">
        <f t="shared" ca="1" si="314"/>
        <v>4763</v>
      </c>
      <c r="J1205">
        <f t="shared" ca="1" si="315"/>
        <v>3513</v>
      </c>
      <c r="K1205" s="1">
        <f t="shared" ca="1" si="316"/>
        <v>45699</v>
      </c>
      <c r="L1205" s="1">
        <f t="shared" ca="1" si="317"/>
        <v>45717</v>
      </c>
      <c r="M1205" s="1">
        <f t="shared" ca="1" si="318"/>
        <v>45718</v>
      </c>
      <c r="N1205">
        <f t="shared" ca="1" si="319"/>
        <v>53897.760000000002</v>
      </c>
      <c r="O1205" s="3">
        <f t="shared" ca="1" si="320"/>
        <v>17386.239999999998</v>
      </c>
      <c r="P1205" s="2">
        <f t="shared" ca="1" si="321"/>
        <v>0.24390101565568709</v>
      </c>
      <c r="Q1205" t="str">
        <f t="shared" ca="1" si="322"/>
        <v>Late</v>
      </c>
    </row>
    <row r="1206" spans="1:17" x14ac:dyDescent="0.3">
      <c r="A1206" t="str">
        <f t="shared" si="306"/>
        <v>S01205</v>
      </c>
      <c r="B1206" t="str">
        <f t="shared" ca="1" si="307"/>
        <v>Alpha Traders</v>
      </c>
      <c r="C1206" t="str">
        <f t="shared" ca="1" si="308"/>
        <v>UAE</v>
      </c>
      <c r="D1206" t="str">
        <f t="shared" ca="1" si="309"/>
        <v>Spices</v>
      </c>
      <c r="E1206">
        <f t="shared" ca="1" si="310"/>
        <v>433</v>
      </c>
      <c r="F1206" s="3">
        <f t="shared" ca="1" si="311"/>
        <v>496</v>
      </c>
      <c r="G1206">
        <f t="shared" ca="1" si="312"/>
        <v>214768</v>
      </c>
      <c r="H1206">
        <f t="shared" ca="1" si="313"/>
        <v>105236.32</v>
      </c>
      <c r="I1206">
        <f t="shared" ca="1" si="314"/>
        <v>4322</v>
      </c>
      <c r="J1206">
        <f t="shared" ca="1" si="315"/>
        <v>2760</v>
      </c>
      <c r="K1206" s="1">
        <f t="shared" ca="1" si="316"/>
        <v>46335</v>
      </c>
      <c r="L1206" s="1">
        <f t="shared" ca="1" si="317"/>
        <v>46351</v>
      </c>
      <c r="M1206" s="1">
        <f t="shared" ca="1" si="318"/>
        <v>46349</v>
      </c>
      <c r="N1206">
        <f t="shared" ca="1" si="319"/>
        <v>112318.32</v>
      </c>
      <c r="O1206" s="3">
        <f t="shared" ca="1" si="320"/>
        <v>102449.68</v>
      </c>
      <c r="P1206" s="2">
        <f t="shared" ca="1" si="321"/>
        <v>0.47702488266408399</v>
      </c>
      <c r="Q1206" t="str">
        <f t="shared" ca="1" si="322"/>
        <v>On Time</v>
      </c>
    </row>
    <row r="1207" spans="1:17" x14ac:dyDescent="0.3">
      <c r="A1207" t="str">
        <f t="shared" si="306"/>
        <v>S01206</v>
      </c>
      <c r="B1207" t="str">
        <f t="shared" ca="1" si="307"/>
        <v>FreshMart Ltd</v>
      </c>
      <c r="C1207" t="str">
        <f t="shared" ca="1" si="308"/>
        <v>Canada</v>
      </c>
      <c r="D1207" t="str">
        <f t="shared" ca="1" si="309"/>
        <v>Rice</v>
      </c>
      <c r="E1207">
        <f t="shared" ca="1" si="310"/>
        <v>263</v>
      </c>
      <c r="F1207" s="3">
        <f t="shared" ca="1" si="311"/>
        <v>166</v>
      </c>
      <c r="G1207">
        <f t="shared" ca="1" si="312"/>
        <v>43658</v>
      </c>
      <c r="H1207">
        <f t="shared" ca="1" si="313"/>
        <v>31870.34</v>
      </c>
      <c r="I1207">
        <f t="shared" ca="1" si="314"/>
        <v>10498</v>
      </c>
      <c r="J1207">
        <f t="shared" ca="1" si="315"/>
        <v>1214</v>
      </c>
      <c r="K1207" s="1">
        <f t="shared" ca="1" si="316"/>
        <v>45881</v>
      </c>
      <c r="L1207" s="1">
        <f t="shared" ca="1" si="317"/>
        <v>45891</v>
      </c>
      <c r="M1207" s="1">
        <f t="shared" ca="1" si="318"/>
        <v>45893</v>
      </c>
      <c r="N1207">
        <f t="shared" ca="1" si="319"/>
        <v>43582.34</v>
      </c>
      <c r="O1207" s="3">
        <f t="shared" ca="1" si="320"/>
        <v>75.660000000003492</v>
      </c>
      <c r="P1207" s="2">
        <f t="shared" ca="1" si="321"/>
        <v>1.7330157130423633E-3</v>
      </c>
      <c r="Q1207" t="str">
        <f t="shared" ca="1" si="322"/>
        <v>Late</v>
      </c>
    </row>
    <row r="1208" spans="1:17" x14ac:dyDescent="0.3">
      <c r="A1208" t="str">
        <f t="shared" si="306"/>
        <v>S01207</v>
      </c>
      <c r="B1208" t="str">
        <f t="shared" ca="1" si="307"/>
        <v>Alpha Traders</v>
      </c>
      <c r="C1208" t="str">
        <f t="shared" ca="1" si="308"/>
        <v>UAE</v>
      </c>
      <c r="D1208" t="str">
        <f t="shared" ca="1" si="309"/>
        <v>Rice</v>
      </c>
      <c r="E1208">
        <f t="shared" ca="1" si="310"/>
        <v>325</v>
      </c>
      <c r="F1208" s="3">
        <f t="shared" ca="1" si="311"/>
        <v>366</v>
      </c>
      <c r="G1208">
        <f t="shared" ca="1" si="312"/>
        <v>118950</v>
      </c>
      <c r="H1208">
        <f t="shared" ca="1" si="313"/>
        <v>73749</v>
      </c>
      <c r="I1208">
        <f t="shared" ca="1" si="314"/>
        <v>11434</v>
      </c>
      <c r="J1208">
        <f t="shared" ca="1" si="315"/>
        <v>3555</v>
      </c>
      <c r="K1208" s="1">
        <f t="shared" ca="1" si="316"/>
        <v>45883</v>
      </c>
      <c r="L1208" s="1">
        <f t="shared" ca="1" si="317"/>
        <v>45902</v>
      </c>
      <c r="M1208" s="1">
        <f t="shared" ca="1" si="318"/>
        <v>45900</v>
      </c>
      <c r="N1208">
        <f t="shared" ca="1" si="319"/>
        <v>88738</v>
      </c>
      <c r="O1208" s="3">
        <f t="shared" ca="1" si="320"/>
        <v>30212</v>
      </c>
      <c r="P1208" s="2">
        <f t="shared" ca="1" si="321"/>
        <v>0.25398907103825136</v>
      </c>
      <c r="Q1208" t="str">
        <f t="shared" ca="1" si="322"/>
        <v>On Time</v>
      </c>
    </row>
    <row r="1209" spans="1:17" x14ac:dyDescent="0.3">
      <c r="A1209" t="str">
        <f t="shared" si="306"/>
        <v>S01208</v>
      </c>
      <c r="B1209" t="str">
        <f t="shared" ca="1" si="307"/>
        <v>Alpha Traders</v>
      </c>
      <c r="C1209" t="str">
        <f t="shared" ca="1" si="308"/>
        <v>UK</v>
      </c>
      <c r="D1209" t="str">
        <f t="shared" ca="1" si="309"/>
        <v>Sauces</v>
      </c>
      <c r="E1209">
        <f t="shared" ca="1" si="310"/>
        <v>397</v>
      </c>
      <c r="F1209" s="3">
        <f t="shared" ca="1" si="311"/>
        <v>260</v>
      </c>
      <c r="G1209">
        <f t="shared" ca="1" si="312"/>
        <v>103220</v>
      </c>
      <c r="H1209">
        <f t="shared" ca="1" si="313"/>
        <v>77415</v>
      </c>
      <c r="I1209">
        <f t="shared" ca="1" si="314"/>
        <v>11674</v>
      </c>
      <c r="J1209">
        <f t="shared" ca="1" si="315"/>
        <v>3281</v>
      </c>
      <c r="K1209" s="1">
        <f t="shared" ca="1" si="316"/>
        <v>46369</v>
      </c>
      <c r="L1209" s="1">
        <f t="shared" ca="1" si="317"/>
        <v>46383</v>
      </c>
      <c r="M1209" s="1">
        <f t="shared" ca="1" si="318"/>
        <v>46380</v>
      </c>
      <c r="N1209">
        <f t="shared" ca="1" si="319"/>
        <v>92370</v>
      </c>
      <c r="O1209" s="3">
        <f t="shared" ca="1" si="320"/>
        <v>10850</v>
      </c>
      <c r="P1209" s="2">
        <f t="shared" ca="1" si="321"/>
        <v>0.10511528773493509</v>
      </c>
      <c r="Q1209" t="str">
        <f t="shared" ca="1" si="322"/>
        <v>On Time</v>
      </c>
    </row>
    <row r="1210" spans="1:17" x14ac:dyDescent="0.3">
      <c r="A1210" t="str">
        <f t="shared" si="306"/>
        <v>S01209</v>
      </c>
      <c r="B1210" t="str">
        <f t="shared" ca="1" si="307"/>
        <v>Beta Imports</v>
      </c>
      <c r="C1210" t="str">
        <f t="shared" ca="1" si="308"/>
        <v>UAE</v>
      </c>
      <c r="D1210" t="str">
        <f t="shared" ca="1" si="309"/>
        <v>Pickles</v>
      </c>
      <c r="E1210">
        <f t="shared" ca="1" si="310"/>
        <v>403</v>
      </c>
      <c r="F1210" s="3">
        <f t="shared" ca="1" si="311"/>
        <v>794</v>
      </c>
      <c r="G1210">
        <f t="shared" ca="1" si="312"/>
        <v>319982</v>
      </c>
      <c r="H1210">
        <f t="shared" ca="1" si="313"/>
        <v>223987.4</v>
      </c>
      <c r="I1210">
        <f t="shared" ca="1" si="314"/>
        <v>11621</v>
      </c>
      <c r="J1210">
        <f t="shared" ca="1" si="315"/>
        <v>629</v>
      </c>
      <c r="K1210" s="1">
        <f t="shared" ca="1" si="316"/>
        <v>45836</v>
      </c>
      <c r="L1210" s="1">
        <f t="shared" ca="1" si="317"/>
        <v>45855</v>
      </c>
      <c r="M1210" s="1">
        <f t="shared" ca="1" si="318"/>
        <v>45858</v>
      </c>
      <c r="N1210">
        <f t="shared" ca="1" si="319"/>
        <v>236237.4</v>
      </c>
      <c r="O1210" s="3">
        <f t="shared" ca="1" si="320"/>
        <v>83744.600000000006</v>
      </c>
      <c r="P1210" s="2">
        <f t="shared" ca="1" si="321"/>
        <v>0.26171659655855645</v>
      </c>
      <c r="Q1210" t="str">
        <f t="shared" ca="1" si="322"/>
        <v>Late</v>
      </c>
    </row>
    <row r="1211" spans="1:17" x14ac:dyDescent="0.3">
      <c r="A1211" t="str">
        <f t="shared" si="306"/>
        <v>S01210</v>
      </c>
      <c r="B1211" t="str">
        <f t="shared" ca="1" si="307"/>
        <v>Alpha Traders</v>
      </c>
      <c r="C1211" t="str">
        <f t="shared" ca="1" si="308"/>
        <v>UK</v>
      </c>
      <c r="D1211" t="str">
        <f t="shared" ca="1" si="309"/>
        <v>Sauces</v>
      </c>
      <c r="E1211">
        <f t="shared" ca="1" si="310"/>
        <v>140</v>
      </c>
      <c r="F1211" s="3">
        <f t="shared" ca="1" si="311"/>
        <v>648</v>
      </c>
      <c r="G1211">
        <f t="shared" ca="1" si="312"/>
        <v>90720</v>
      </c>
      <c r="H1211">
        <f t="shared" ca="1" si="313"/>
        <v>43545.599999999999</v>
      </c>
      <c r="I1211">
        <f t="shared" ca="1" si="314"/>
        <v>11309</v>
      </c>
      <c r="J1211">
        <f t="shared" ca="1" si="315"/>
        <v>2741</v>
      </c>
      <c r="K1211" s="1">
        <f t="shared" ca="1" si="316"/>
        <v>46048</v>
      </c>
      <c r="L1211" s="1">
        <f t="shared" ca="1" si="317"/>
        <v>46068</v>
      </c>
      <c r="M1211" s="1">
        <f t="shared" ca="1" si="318"/>
        <v>46074</v>
      </c>
      <c r="N1211">
        <f t="shared" ca="1" si="319"/>
        <v>57595.6</v>
      </c>
      <c r="O1211" s="3">
        <f t="shared" ca="1" si="320"/>
        <v>33124.400000000001</v>
      </c>
      <c r="P1211" s="2">
        <f t="shared" ca="1" si="321"/>
        <v>0.36512786596119934</v>
      </c>
      <c r="Q1211" t="str">
        <f t="shared" ca="1" si="322"/>
        <v>Late</v>
      </c>
    </row>
    <row r="1212" spans="1:17" x14ac:dyDescent="0.3">
      <c r="A1212" t="str">
        <f t="shared" si="306"/>
        <v>S01211</v>
      </c>
      <c r="B1212" t="str">
        <f t="shared" ca="1" si="307"/>
        <v>FreshMart Ltd</v>
      </c>
      <c r="C1212" t="str">
        <f t="shared" ca="1" si="308"/>
        <v>Singapore</v>
      </c>
      <c r="D1212" t="str">
        <f t="shared" ca="1" si="309"/>
        <v>Sauces</v>
      </c>
      <c r="E1212">
        <f t="shared" ca="1" si="310"/>
        <v>153</v>
      </c>
      <c r="F1212" s="3">
        <f t="shared" ca="1" si="311"/>
        <v>334</v>
      </c>
      <c r="G1212">
        <f t="shared" ca="1" si="312"/>
        <v>51102</v>
      </c>
      <c r="H1212">
        <f t="shared" ca="1" si="313"/>
        <v>37815.480000000003</v>
      </c>
      <c r="I1212">
        <f t="shared" ca="1" si="314"/>
        <v>6740</v>
      </c>
      <c r="J1212">
        <f t="shared" ca="1" si="315"/>
        <v>2568</v>
      </c>
      <c r="K1212" s="1">
        <f t="shared" ca="1" si="316"/>
        <v>46357</v>
      </c>
      <c r="L1212" s="1">
        <f t="shared" ca="1" si="317"/>
        <v>46371</v>
      </c>
      <c r="M1212" s="1">
        <f t="shared" ca="1" si="318"/>
        <v>46368</v>
      </c>
      <c r="N1212">
        <f t="shared" ca="1" si="319"/>
        <v>47123.48</v>
      </c>
      <c r="O1212" s="3">
        <f t="shared" ca="1" si="320"/>
        <v>3978.5199999999968</v>
      </c>
      <c r="P1212" s="2">
        <f t="shared" ca="1" si="321"/>
        <v>7.7854487104222866E-2</v>
      </c>
      <c r="Q1212" t="str">
        <f t="shared" ca="1" si="322"/>
        <v>On Time</v>
      </c>
    </row>
    <row r="1213" spans="1:17" x14ac:dyDescent="0.3">
      <c r="A1213" t="str">
        <f t="shared" si="306"/>
        <v>S01212</v>
      </c>
      <c r="B1213" t="str">
        <f t="shared" ca="1" si="307"/>
        <v>Alpha Traders</v>
      </c>
      <c r="C1213" t="str">
        <f t="shared" ca="1" si="308"/>
        <v>Canada</v>
      </c>
      <c r="D1213" t="str">
        <f t="shared" ca="1" si="309"/>
        <v>Pickles</v>
      </c>
      <c r="E1213">
        <f t="shared" ca="1" si="310"/>
        <v>345</v>
      </c>
      <c r="F1213" s="3">
        <f t="shared" ca="1" si="311"/>
        <v>238</v>
      </c>
      <c r="G1213">
        <f t="shared" ca="1" si="312"/>
        <v>82110</v>
      </c>
      <c r="H1213">
        <f t="shared" ca="1" si="313"/>
        <v>50908.2</v>
      </c>
      <c r="I1213">
        <f t="shared" ca="1" si="314"/>
        <v>5375</v>
      </c>
      <c r="J1213">
        <f t="shared" ca="1" si="315"/>
        <v>3868</v>
      </c>
      <c r="K1213" s="1">
        <f t="shared" ca="1" si="316"/>
        <v>45920</v>
      </c>
      <c r="L1213" s="1">
        <f t="shared" ca="1" si="317"/>
        <v>45933</v>
      </c>
      <c r="M1213" s="1">
        <f t="shared" ca="1" si="318"/>
        <v>45934</v>
      </c>
      <c r="N1213">
        <f t="shared" ca="1" si="319"/>
        <v>60151.199999999997</v>
      </c>
      <c r="O1213" s="3">
        <f t="shared" ca="1" si="320"/>
        <v>21958.800000000003</v>
      </c>
      <c r="P1213" s="2">
        <f t="shared" ca="1" si="321"/>
        <v>0.26743149433686519</v>
      </c>
      <c r="Q1213" t="str">
        <f t="shared" ca="1" si="322"/>
        <v>Late</v>
      </c>
    </row>
    <row r="1214" spans="1:17" x14ac:dyDescent="0.3">
      <c r="A1214" t="str">
        <f t="shared" si="306"/>
        <v>S01213</v>
      </c>
      <c r="B1214" t="str">
        <f t="shared" ca="1" si="307"/>
        <v>Oceanic Exports</v>
      </c>
      <c r="C1214" t="str">
        <f t="shared" ca="1" si="308"/>
        <v>UK</v>
      </c>
      <c r="D1214" t="str">
        <f t="shared" ca="1" si="309"/>
        <v>Tea</v>
      </c>
      <c r="E1214">
        <f t="shared" ca="1" si="310"/>
        <v>223</v>
      </c>
      <c r="F1214" s="3">
        <f t="shared" ca="1" si="311"/>
        <v>132</v>
      </c>
      <c r="G1214">
        <f t="shared" ca="1" si="312"/>
        <v>29436</v>
      </c>
      <c r="H1214">
        <f t="shared" ca="1" si="313"/>
        <v>14718</v>
      </c>
      <c r="I1214">
        <f t="shared" ca="1" si="314"/>
        <v>11982</v>
      </c>
      <c r="J1214">
        <f t="shared" ca="1" si="315"/>
        <v>1773</v>
      </c>
      <c r="K1214" s="1">
        <f t="shared" ca="1" si="316"/>
        <v>45924</v>
      </c>
      <c r="L1214" s="1">
        <f t="shared" ca="1" si="317"/>
        <v>45941</v>
      </c>
      <c r="M1214" s="1">
        <f t="shared" ca="1" si="318"/>
        <v>45943</v>
      </c>
      <c r="N1214">
        <f t="shared" ca="1" si="319"/>
        <v>28473</v>
      </c>
      <c r="O1214" s="3">
        <f t="shared" ca="1" si="320"/>
        <v>963</v>
      </c>
      <c r="P1214" s="2">
        <f t="shared" ca="1" si="321"/>
        <v>3.2715042804728901E-2</v>
      </c>
      <c r="Q1214" t="str">
        <f t="shared" ca="1" si="322"/>
        <v>Late</v>
      </c>
    </row>
    <row r="1215" spans="1:17" x14ac:dyDescent="0.3">
      <c r="A1215" t="str">
        <f t="shared" si="306"/>
        <v>S01214</v>
      </c>
      <c r="B1215" t="str">
        <f t="shared" ca="1" si="307"/>
        <v>FreshMart Ltd</v>
      </c>
      <c r="C1215" t="str">
        <f t="shared" ca="1" si="308"/>
        <v>Singapore</v>
      </c>
      <c r="D1215" t="str">
        <f t="shared" ca="1" si="309"/>
        <v>Sauces</v>
      </c>
      <c r="E1215">
        <f t="shared" ca="1" si="310"/>
        <v>498</v>
      </c>
      <c r="F1215" s="3">
        <f t="shared" ca="1" si="311"/>
        <v>280</v>
      </c>
      <c r="G1215">
        <f t="shared" ca="1" si="312"/>
        <v>139440</v>
      </c>
      <c r="H1215">
        <f t="shared" ca="1" si="313"/>
        <v>82269.600000000006</v>
      </c>
      <c r="I1215">
        <f t="shared" ca="1" si="314"/>
        <v>7860</v>
      </c>
      <c r="J1215">
        <f t="shared" ca="1" si="315"/>
        <v>2905</v>
      </c>
      <c r="K1215" s="1">
        <f t="shared" ca="1" si="316"/>
        <v>45681</v>
      </c>
      <c r="L1215" s="1">
        <f t="shared" ca="1" si="317"/>
        <v>45701</v>
      </c>
      <c r="M1215" s="1">
        <f t="shared" ca="1" si="318"/>
        <v>45702</v>
      </c>
      <c r="N1215">
        <f t="shared" ca="1" si="319"/>
        <v>93034.6</v>
      </c>
      <c r="O1215" s="3">
        <f t="shared" ca="1" si="320"/>
        <v>46405.399999999994</v>
      </c>
      <c r="P1215" s="2">
        <f t="shared" ca="1" si="321"/>
        <v>0.3327983362019506</v>
      </c>
      <c r="Q1215" t="str">
        <f t="shared" ca="1" si="322"/>
        <v>Late</v>
      </c>
    </row>
    <row r="1216" spans="1:17" x14ac:dyDescent="0.3">
      <c r="A1216" t="str">
        <f t="shared" si="306"/>
        <v>S01215</v>
      </c>
      <c r="B1216" t="str">
        <f t="shared" ca="1" si="307"/>
        <v>Alpha Traders</v>
      </c>
      <c r="C1216" t="str">
        <f t="shared" ca="1" si="308"/>
        <v>UK</v>
      </c>
      <c r="D1216" t="str">
        <f t="shared" ca="1" si="309"/>
        <v>Spices</v>
      </c>
      <c r="E1216">
        <f t="shared" ca="1" si="310"/>
        <v>389</v>
      </c>
      <c r="F1216" s="3">
        <f t="shared" ca="1" si="311"/>
        <v>515</v>
      </c>
      <c r="G1216">
        <f t="shared" ca="1" si="312"/>
        <v>200335</v>
      </c>
      <c r="H1216">
        <f t="shared" ca="1" si="313"/>
        <v>144241.20000000001</v>
      </c>
      <c r="I1216">
        <f t="shared" ca="1" si="314"/>
        <v>1966</v>
      </c>
      <c r="J1216">
        <f t="shared" ca="1" si="315"/>
        <v>643</v>
      </c>
      <c r="K1216" s="1">
        <f t="shared" ca="1" si="316"/>
        <v>46293</v>
      </c>
      <c r="L1216" s="1">
        <f t="shared" ca="1" si="317"/>
        <v>46306</v>
      </c>
      <c r="M1216" s="1">
        <f t="shared" ca="1" si="318"/>
        <v>46310</v>
      </c>
      <c r="N1216">
        <f t="shared" ca="1" si="319"/>
        <v>146850.20000000001</v>
      </c>
      <c r="O1216" s="3">
        <f t="shared" ca="1" si="320"/>
        <v>53484.799999999988</v>
      </c>
      <c r="P1216" s="2">
        <f t="shared" ca="1" si="321"/>
        <v>0.26697681383682326</v>
      </c>
      <c r="Q1216" t="str">
        <f t="shared" ca="1" si="322"/>
        <v>Late</v>
      </c>
    </row>
    <row r="1217" spans="1:17" x14ac:dyDescent="0.3">
      <c r="A1217" t="str">
        <f t="shared" si="306"/>
        <v>S01216</v>
      </c>
      <c r="B1217" t="str">
        <f t="shared" ca="1" si="307"/>
        <v>Global Foods</v>
      </c>
      <c r="C1217" t="str">
        <f t="shared" ca="1" si="308"/>
        <v>UK</v>
      </c>
      <c r="D1217" t="str">
        <f t="shared" ca="1" si="309"/>
        <v>Sauces</v>
      </c>
      <c r="E1217">
        <f t="shared" ca="1" si="310"/>
        <v>180</v>
      </c>
      <c r="F1217" s="3">
        <f t="shared" ca="1" si="311"/>
        <v>703</v>
      </c>
      <c r="G1217">
        <f t="shared" ca="1" si="312"/>
        <v>126540</v>
      </c>
      <c r="H1217">
        <f t="shared" ca="1" si="313"/>
        <v>58208.4</v>
      </c>
      <c r="I1217">
        <f t="shared" ca="1" si="314"/>
        <v>2981</v>
      </c>
      <c r="J1217">
        <f t="shared" ca="1" si="315"/>
        <v>1490</v>
      </c>
      <c r="K1217" s="1">
        <f t="shared" ca="1" si="316"/>
        <v>45753</v>
      </c>
      <c r="L1217" s="1">
        <f t="shared" ca="1" si="317"/>
        <v>45766</v>
      </c>
      <c r="M1217" s="1">
        <f t="shared" ca="1" si="318"/>
        <v>45769</v>
      </c>
      <c r="N1217">
        <f t="shared" ca="1" si="319"/>
        <v>62679.4</v>
      </c>
      <c r="O1217" s="3">
        <f t="shared" ca="1" si="320"/>
        <v>63860.6</v>
      </c>
      <c r="P1217" s="2">
        <f t="shared" ca="1" si="321"/>
        <v>0.50466729887782513</v>
      </c>
      <c r="Q1217" t="str">
        <f t="shared" ca="1" si="322"/>
        <v>Late</v>
      </c>
    </row>
    <row r="1218" spans="1:17" x14ac:dyDescent="0.3">
      <c r="A1218" t="str">
        <f t="shared" si="306"/>
        <v>S01217</v>
      </c>
      <c r="B1218" t="str">
        <f t="shared" ca="1" si="307"/>
        <v>Global Foods</v>
      </c>
      <c r="C1218" t="str">
        <f t="shared" ca="1" si="308"/>
        <v>Canada</v>
      </c>
      <c r="D1218" t="str">
        <f t="shared" ca="1" si="309"/>
        <v>Sauces</v>
      </c>
      <c r="E1218">
        <f t="shared" ca="1" si="310"/>
        <v>356</v>
      </c>
      <c r="F1218" s="3">
        <f t="shared" ca="1" si="311"/>
        <v>249</v>
      </c>
      <c r="G1218">
        <f t="shared" ca="1" si="312"/>
        <v>88644</v>
      </c>
      <c r="H1218">
        <f t="shared" ca="1" si="313"/>
        <v>51413.52</v>
      </c>
      <c r="I1218">
        <f t="shared" ca="1" si="314"/>
        <v>10916</v>
      </c>
      <c r="J1218">
        <f t="shared" ca="1" si="315"/>
        <v>1661</v>
      </c>
      <c r="K1218" s="1">
        <f t="shared" ca="1" si="316"/>
        <v>45678</v>
      </c>
      <c r="L1218" s="1">
        <f t="shared" ca="1" si="317"/>
        <v>45698</v>
      </c>
      <c r="M1218" s="1">
        <f t="shared" ca="1" si="318"/>
        <v>45704</v>
      </c>
      <c r="N1218">
        <f t="shared" ca="1" si="319"/>
        <v>63990.52</v>
      </c>
      <c r="O1218" s="3">
        <f t="shared" ca="1" si="320"/>
        <v>24653.480000000003</v>
      </c>
      <c r="P1218" s="2">
        <f t="shared" ca="1" si="321"/>
        <v>0.27811786471729616</v>
      </c>
      <c r="Q1218" t="str">
        <f t="shared" ca="1" si="322"/>
        <v>Late</v>
      </c>
    </row>
    <row r="1219" spans="1:17" x14ac:dyDescent="0.3">
      <c r="A1219" t="str">
        <f t="shared" ref="A1219:A1282" si="323">"S"&amp;TEXT(ROW()-1,"00000")</f>
        <v>S01218</v>
      </c>
      <c r="B1219" t="str">
        <f t="shared" ref="B1219:B1282" ca="1" si="324">CHOOSE(RANDBETWEEN(1,6),"Alpha Traders","Beta Imports","Global Foods","FreshMart Ltd","Oceanic Exports","Prime Wholesale")</f>
        <v>Alpha Traders</v>
      </c>
      <c r="C1219" t="str">
        <f t="shared" ref="C1219:C1282" ca="1" si="325">CHOOSE(RANDBETWEEN(1,5),"UK","UAE","Canada","Australia","Singapore")</f>
        <v>UK</v>
      </c>
      <c r="D1219" t="str">
        <f t="shared" ref="D1219:D1282" ca="1" si="326">CHOOSE(RANDBETWEEN(1,5),"Pickles","Spices","Tea","Rice","Sauces")</f>
        <v>Sauces</v>
      </c>
      <c r="E1219">
        <f t="shared" ref="E1219:E1282" ca="1" si="327">RANDBETWEEN(50,500)</f>
        <v>461</v>
      </c>
      <c r="F1219" s="3">
        <f t="shared" ref="F1219:F1282" ca="1" si="328">RANDBETWEEN(100,800)</f>
        <v>194</v>
      </c>
      <c r="G1219">
        <f t="shared" ref="G1219:G1282" ca="1" si="329">E1219*F1219</f>
        <v>89434</v>
      </c>
      <c r="H1219">
        <f t="shared" ref="H1219:H1282" ca="1" si="330">ROUND(G1219*RANDBETWEEN(45,75)/100,2)</f>
        <v>50083.040000000001</v>
      </c>
      <c r="I1219">
        <f t="shared" ref="I1219:I1282" ca="1" si="331">RANDBETWEEN(1500,12000)</f>
        <v>2953</v>
      </c>
      <c r="J1219">
        <f t="shared" ref="J1219:J1282" ca="1" si="332">RANDBETWEEN(500,4000)</f>
        <v>2435</v>
      </c>
      <c r="K1219" s="1">
        <f t="shared" ref="K1219:K1282" ca="1" si="333">DATE(2025,1,1)+RANDBETWEEN(0,729)</f>
        <v>46087</v>
      </c>
      <c r="L1219" s="1">
        <f t="shared" ref="L1219:L1282" ca="1" si="334">K1219+RANDBETWEEN(7,20)</f>
        <v>46095</v>
      </c>
      <c r="M1219" s="1">
        <f t="shared" ref="M1219:M1282" ca="1" si="335">L1219+RANDBETWEEN(-3,6)</f>
        <v>46097</v>
      </c>
      <c r="N1219">
        <f t="shared" ref="N1219:N1282" ca="1" si="336">H1219+I1219+J1219</f>
        <v>55471.040000000001</v>
      </c>
      <c r="O1219" s="3">
        <f t="shared" ref="O1219:O1282" ca="1" si="337">G1219-N1219</f>
        <v>33962.959999999999</v>
      </c>
      <c r="P1219" s="2">
        <f t="shared" ref="P1219:P1282" ca="1" si="338">IFERROR(O1219/G1219,0)</f>
        <v>0.37975445579980766</v>
      </c>
      <c r="Q1219" t="str">
        <f t="shared" ref="Q1219:Q1282" ca="1" si="339">IF(M1219&lt;=L1219,"On Time","Late")</f>
        <v>Late</v>
      </c>
    </row>
    <row r="1220" spans="1:17" x14ac:dyDescent="0.3">
      <c r="A1220" t="str">
        <f t="shared" si="323"/>
        <v>S01219</v>
      </c>
      <c r="B1220" t="str">
        <f t="shared" ca="1" si="324"/>
        <v>Beta Imports</v>
      </c>
      <c r="C1220" t="str">
        <f t="shared" ca="1" si="325"/>
        <v>UAE</v>
      </c>
      <c r="D1220" t="str">
        <f t="shared" ca="1" si="326"/>
        <v>Sauces</v>
      </c>
      <c r="E1220">
        <f t="shared" ca="1" si="327"/>
        <v>375</v>
      </c>
      <c r="F1220" s="3">
        <f t="shared" ca="1" si="328"/>
        <v>257</v>
      </c>
      <c r="G1220">
        <f t="shared" ca="1" si="329"/>
        <v>96375</v>
      </c>
      <c r="H1220">
        <f t="shared" ca="1" si="330"/>
        <v>67462.5</v>
      </c>
      <c r="I1220">
        <f t="shared" ca="1" si="331"/>
        <v>11862</v>
      </c>
      <c r="J1220">
        <f t="shared" ca="1" si="332"/>
        <v>1199</v>
      </c>
      <c r="K1220" s="1">
        <f t="shared" ca="1" si="333"/>
        <v>46078</v>
      </c>
      <c r="L1220" s="1">
        <f t="shared" ca="1" si="334"/>
        <v>46098</v>
      </c>
      <c r="M1220" s="1">
        <f t="shared" ca="1" si="335"/>
        <v>46095</v>
      </c>
      <c r="N1220">
        <f t="shared" ca="1" si="336"/>
        <v>80523.5</v>
      </c>
      <c r="O1220" s="3">
        <f t="shared" ca="1" si="337"/>
        <v>15851.5</v>
      </c>
      <c r="P1220" s="2">
        <f t="shared" ca="1" si="338"/>
        <v>0.16447730220492868</v>
      </c>
      <c r="Q1220" t="str">
        <f t="shared" ca="1" si="339"/>
        <v>On Time</v>
      </c>
    </row>
    <row r="1221" spans="1:17" x14ac:dyDescent="0.3">
      <c r="A1221" t="str">
        <f t="shared" si="323"/>
        <v>S01220</v>
      </c>
      <c r="B1221" t="str">
        <f t="shared" ca="1" si="324"/>
        <v>FreshMart Ltd</v>
      </c>
      <c r="C1221" t="str">
        <f t="shared" ca="1" si="325"/>
        <v>UAE</v>
      </c>
      <c r="D1221" t="str">
        <f t="shared" ca="1" si="326"/>
        <v>Spices</v>
      </c>
      <c r="E1221">
        <f t="shared" ca="1" si="327"/>
        <v>233</v>
      </c>
      <c r="F1221" s="3">
        <f t="shared" ca="1" si="328"/>
        <v>145</v>
      </c>
      <c r="G1221">
        <f t="shared" ca="1" si="329"/>
        <v>33785</v>
      </c>
      <c r="H1221">
        <f t="shared" ca="1" si="330"/>
        <v>15878.95</v>
      </c>
      <c r="I1221">
        <f t="shared" ca="1" si="331"/>
        <v>6991</v>
      </c>
      <c r="J1221">
        <f t="shared" ca="1" si="332"/>
        <v>2472</v>
      </c>
      <c r="K1221" s="1">
        <f t="shared" ca="1" si="333"/>
        <v>45753</v>
      </c>
      <c r="L1221" s="1">
        <f t="shared" ca="1" si="334"/>
        <v>45769</v>
      </c>
      <c r="M1221" s="1">
        <f t="shared" ca="1" si="335"/>
        <v>45768</v>
      </c>
      <c r="N1221">
        <f t="shared" ca="1" si="336"/>
        <v>25341.95</v>
      </c>
      <c r="O1221" s="3">
        <f t="shared" ca="1" si="337"/>
        <v>8443.0499999999993</v>
      </c>
      <c r="P1221" s="2">
        <f t="shared" ca="1" si="338"/>
        <v>0.24990528340979723</v>
      </c>
      <c r="Q1221" t="str">
        <f t="shared" ca="1" si="339"/>
        <v>On Time</v>
      </c>
    </row>
    <row r="1222" spans="1:17" x14ac:dyDescent="0.3">
      <c r="A1222" t="str">
        <f t="shared" si="323"/>
        <v>S01221</v>
      </c>
      <c r="B1222" t="str">
        <f t="shared" ca="1" si="324"/>
        <v>Beta Imports</v>
      </c>
      <c r="C1222" t="str">
        <f t="shared" ca="1" si="325"/>
        <v>Singapore</v>
      </c>
      <c r="D1222" t="str">
        <f t="shared" ca="1" si="326"/>
        <v>Pickles</v>
      </c>
      <c r="E1222">
        <f t="shared" ca="1" si="327"/>
        <v>438</v>
      </c>
      <c r="F1222" s="3">
        <f t="shared" ca="1" si="328"/>
        <v>340</v>
      </c>
      <c r="G1222">
        <f t="shared" ca="1" si="329"/>
        <v>148920</v>
      </c>
      <c r="H1222">
        <f t="shared" ca="1" si="330"/>
        <v>68503.199999999997</v>
      </c>
      <c r="I1222">
        <f t="shared" ca="1" si="331"/>
        <v>10932</v>
      </c>
      <c r="J1222">
        <f t="shared" ca="1" si="332"/>
        <v>3697</v>
      </c>
      <c r="K1222" s="1">
        <f t="shared" ca="1" si="333"/>
        <v>46283</v>
      </c>
      <c r="L1222" s="1">
        <f t="shared" ca="1" si="334"/>
        <v>46296</v>
      </c>
      <c r="M1222" s="1">
        <f t="shared" ca="1" si="335"/>
        <v>46301</v>
      </c>
      <c r="N1222">
        <f t="shared" ca="1" si="336"/>
        <v>83132.2</v>
      </c>
      <c r="O1222" s="3">
        <f t="shared" ca="1" si="337"/>
        <v>65787.8</v>
      </c>
      <c r="P1222" s="2">
        <f t="shared" ca="1" si="338"/>
        <v>0.44176604888530757</v>
      </c>
      <c r="Q1222" t="str">
        <f t="shared" ca="1" si="339"/>
        <v>Late</v>
      </c>
    </row>
    <row r="1223" spans="1:17" x14ac:dyDescent="0.3">
      <c r="A1223" t="str">
        <f t="shared" si="323"/>
        <v>S01222</v>
      </c>
      <c r="B1223" t="str">
        <f t="shared" ca="1" si="324"/>
        <v>Alpha Traders</v>
      </c>
      <c r="C1223" t="str">
        <f t="shared" ca="1" si="325"/>
        <v>Australia</v>
      </c>
      <c r="D1223" t="str">
        <f t="shared" ca="1" si="326"/>
        <v>Spices</v>
      </c>
      <c r="E1223">
        <f t="shared" ca="1" si="327"/>
        <v>292</v>
      </c>
      <c r="F1223" s="3">
        <f t="shared" ca="1" si="328"/>
        <v>491</v>
      </c>
      <c r="G1223">
        <f t="shared" ca="1" si="329"/>
        <v>143372</v>
      </c>
      <c r="H1223">
        <f t="shared" ca="1" si="330"/>
        <v>75987.16</v>
      </c>
      <c r="I1223">
        <f t="shared" ca="1" si="331"/>
        <v>4083</v>
      </c>
      <c r="J1223">
        <f t="shared" ca="1" si="332"/>
        <v>2051</v>
      </c>
      <c r="K1223" s="1">
        <f t="shared" ca="1" si="333"/>
        <v>45985</v>
      </c>
      <c r="L1223" s="1">
        <f t="shared" ca="1" si="334"/>
        <v>46002</v>
      </c>
      <c r="M1223" s="1">
        <f t="shared" ca="1" si="335"/>
        <v>46002</v>
      </c>
      <c r="N1223">
        <f t="shared" ca="1" si="336"/>
        <v>82121.16</v>
      </c>
      <c r="O1223" s="3">
        <f t="shared" ca="1" si="337"/>
        <v>61250.84</v>
      </c>
      <c r="P1223" s="2">
        <f t="shared" ca="1" si="338"/>
        <v>0.42721619284100099</v>
      </c>
      <c r="Q1223" t="str">
        <f t="shared" ca="1" si="339"/>
        <v>On Time</v>
      </c>
    </row>
    <row r="1224" spans="1:17" x14ac:dyDescent="0.3">
      <c r="A1224" t="str">
        <f t="shared" si="323"/>
        <v>S01223</v>
      </c>
      <c r="B1224" t="str">
        <f t="shared" ca="1" si="324"/>
        <v>Oceanic Exports</v>
      </c>
      <c r="C1224" t="str">
        <f t="shared" ca="1" si="325"/>
        <v>UAE</v>
      </c>
      <c r="D1224" t="str">
        <f t="shared" ca="1" si="326"/>
        <v>Sauces</v>
      </c>
      <c r="E1224">
        <f t="shared" ca="1" si="327"/>
        <v>143</v>
      </c>
      <c r="F1224" s="3">
        <f t="shared" ca="1" si="328"/>
        <v>141</v>
      </c>
      <c r="G1224">
        <f t="shared" ca="1" si="329"/>
        <v>20163</v>
      </c>
      <c r="H1224">
        <f t="shared" ca="1" si="330"/>
        <v>10686.39</v>
      </c>
      <c r="I1224">
        <f t="shared" ca="1" si="331"/>
        <v>9366</v>
      </c>
      <c r="J1224">
        <f t="shared" ca="1" si="332"/>
        <v>3499</v>
      </c>
      <c r="K1224" s="1">
        <f t="shared" ca="1" si="333"/>
        <v>46162</v>
      </c>
      <c r="L1224" s="1">
        <f t="shared" ca="1" si="334"/>
        <v>46170</v>
      </c>
      <c r="M1224" s="1">
        <f t="shared" ca="1" si="335"/>
        <v>46170</v>
      </c>
      <c r="N1224">
        <f t="shared" ca="1" si="336"/>
        <v>23551.39</v>
      </c>
      <c r="O1224" s="3">
        <f t="shared" ca="1" si="337"/>
        <v>-3388.3899999999994</v>
      </c>
      <c r="P1224" s="2">
        <f t="shared" ca="1" si="338"/>
        <v>-0.16804989336904227</v>
      </c>
      <c r="Q1224" t="str">
        <f t="shared" ca="1" si="339"/>
        <v>On Time</v>
      </c>
    </row>
    <row r="1225" spans="1:17" x14ac:dyDescent="0.3">
      <c r="A1225" t="str">
        <f t="shared" si="323"/>
        <v>S01224</v>
      </c>
      <c r="B1225" t="str">
        <f t="shared" ca="1" si="324"/>
        <v>Beta Imports</v>
      </c>
      <c r="C1225" t="str">
        <f t="shared" ca="1" si="325"/>
        <v>Australia</v>
      </c>
      <c r="D1225" t="str">
        <f t="shared" ca="1" si="326"/>
        <v>Spices</v>
      </c>
      <c r="E1225">
        <f t="shared" ca="1" si="327"/>
        <v>367</v>
      </c>
      <c r="F1225" s="3">
        <f t="shared" ca="1" si="328"/>
        <v>475</v>
      </c>
      <c r="G1225">
        <f t="shared" ca="1" si="329"/>
        <v>174325</v>
      </c>
      <c r="H1225">
        <f t="shared" ca="1" si="330"/>
        <v>127257.25</v>
      </c>
      <c r="I1225">
        <f t="shared" ca="1" si="331"/>
        <v>4414</v>
      </c>
      <c r="J1225">
        <f t="shared" ca="1" si="332"/>
        <v>1958</v>
      </c>
      <c r="K1225" s="1">
        <f t="shared" ca="1" si="333"/>
        <v>46160</v>
      </c>
      <c r="L1225" s="1">
        <f t="shared" ca="1" si="334"/>
        <v>46168</v>
      </c>
      <c r="M1225" s="1">
        <f t="shared" ca="1" si="335"/>
        <v>46167</v>
      </c>
      <c r="N1225">
        <f t="shared" ca="1" si="336"/>
        <v>133629.25</v>
      </c>
      <c r="O1225" s="3">
        <f t="shared" ca="1" si="337"/>
        <v>40695.75</v>
      </c>
      <c r="P1225" s="2">
        <f t="shared" ca="1" si="338"/>
        <v>0.23344758353649792</v>
      </c>
      <c r="Q1225" t="str">
        <f t="shared" ca="1" si="339"/>
        <v>On Time</v>
      </c>
    </row>
    <row r="1226" spans="1:17" x14ac:dyDescent="0.3">
      <c r="A1226" t="str">
        <f t="shared" si="323"/>
        <v>S01225</v>
      </c>
      <c r="B1226" t="str">
        <f t="shared" ca="1" si="324"/>
        <v>Global Foods</v>
      </c>
      <c r="C1226" t="str">
        <f t="shared" ca="1" si="325"/>
        <v>Australia</v>
      </c>
      <c r="D1226" t="str">
        <f t="shared" ca="1" si="326"/>
        <v>Tea</v>
      </c>
      <c r="E1226">
        <f t="shared" ca="1" si="327"/>
        <v>422</v>
      </c>
      <c r="F1226" s="3">
        <f t="shared" ca="1" si="328"/>
        <v>390</v>
      </c>
      <c r="G1226">
        <f t="shared" ca="1" si="329"/>
        <v>164580</v>
      </c>
      <c r="H1226">
        <f t="shared" ca="1" si="330"/>
        <v>82290</v>
      </c>
      <c r="I1226">
        <f t="shared" ca="1" si="331"/>
        <v>8825</v>
      </c>
      <c r="J1226">
        <f t="shared" ca="1" si="332"/>
        <v>3125</v>
      </c>
      <c r="K1226" s="1">
        <f t="shared" ca="1" si="333"/>
        <v>46361</v>
      </c>
      <c r="L1226" s="1">
        <f t="shared" ca="1" si="334"/>
        <v>46370</v>
      </c>
      <c r="M1226" s="1">
        <f t="shared" ca="1" si="335"/>
        <v>46375</v>
      </c>
      <c r="N1226">
        <f t="shared" ca="1" si="336"/>
        <v>94240</v>
      </c>
      <c r="O1226" s="3">
        <f t="shared" ca="1" si="337"/>
        <v>70340</v>
      </c>
      <c r="P1226" s="2">
        <f t="shared" ca="1" si="338"/>
        <v>0.42739093449993926</v>
      </c>
      <c r="Q1226" t="str">
        <f t="shared" ca="1" si="339"/>
        <v>Late</v>
      </c>
    </row>
    <row r="1227" spans="1:17" x14ac:dyDescent="0.3">
      <c r="A1227" t="str">
        <f t="shared" si="323"/>
        <v>S01226</v>
      </c>
      <c r="B1227" t="str">
        <f t="shared" ca="1" si="324"/>
        <v>Oceanic Exports</v>
      </c>
      <c r="C1227" t="str">
        <f t="shared" ca="1" si="325"/>
        <v>Singapore</v>
      </c>
      <c r="D1227" t="str">
        <f t="shared" ca="1" si="326"/>
        <v>Rice</v>
      </c>
      <c r="E1227">
        <f t="shared" ca="1" si="327"/>
        <v>448</v>
      </c>
      <c r="F1227" s="3">
        <f t="shared" ca="1" si="328"/>
        <v>215</v>
      </c>
      <c r="G1227">
        <f t="shared" ca="1" si="329"/>
        <v>96320</v>
      </c>
      <c r="H1227">
        <f t="shared" ca="1" si="330"/>
        <v>57792</v>
      </c>
      <c r="I1227">
        <f t="shared" ca="1" si="331"/>
        <v>4208</v>
      </c>
      <c r="J1227">
        <f t="shared" ca="1" si="332"/>
        <v>3268</v>
      </c>
      <c r="K1227" s="1">
        <f t="shared" ca="1" si="333"/>
        <v>45674</v>
      </c>
      <c r="L1227" s="1">
        <f t="shared" ca="1" si="334"/>
        <v>45681</v>
      </c>
      <c r="M1227" s="1">
        <f t="shared" ca="1" si="335"/>
        <v>45678</v>
      </c>
      <c r="N1227">
        <f t="shared" ca="1" si="336"/>
        <v>65268</v>
      </c>
      <c r="O1227" s="3">
        <f t="shared" ca="1" si="337"/>
        <v>31052</v>
      </c>
      <c r="P1227" s="2">
        <f t="shared" ca="1" si="338"/>
        <v>0.32238372093023254</v>
      </c>
      <c r="Q1227" t="str">
        <f t="shared" ca="1" si="339"/>
        <v>On Time</v>
      </c>
    </row>
    <row r="1228" spans="1:17" x14ac:dyDescent="0.3">
      <c r="A1228" t="str">
        <f t="shared" si="323"/>
        <v>S01227</v>
      </c>
      <c r="B1228" t="str">
        <f t="shared" ca="1" si="324"/>
        <v>Alpha Traders</v>
      </c>
      <c r="C1228" t="str">
        <f t="shared" ca="1" si="325"/>
        <v>Singapore</v>
      </c>
      <c r="D1228" t="str">
        <f t="shared" ca="1" si="326"/>
        <v>Rice</v>
      </c>
      <c r="E1228">
        <f t="shared" ca="1" si="327"/>
        <v>341</v>
      </c>
      <c r="F1228" s="3">
        <f t="shared" ca="1" si="328"/>
        <v>341</v>
      </c>
      <c r="G1228">
        <f t="shared" ca="1" si="329"/>
        <v>116281</v>
      </c>
      <c r="H1228">
        <f t="shared" ca="1" si="330"/>
        <v>83722.320000000007</v>
      </c>
      <c r="I1228">
        <f t="shared" ca="1" si="331"/>
        <v>9676</v>
      </c>
      <c r="J1228">
        <f t="shared" ca="1" si="332"/>
        <v>1864</v>
      </c>
      <c r="K1228" s="1">
        <f t="shared" ca="1" si="333"/>
        <v>45856</v>
      </c>
      <c r="L1228" s="1">
        <f t="shared" ca="1" si="334"/>
        <v>45873</v>
      </c>
      <c r="M1228" s="1">
        <f t="shared" ca="1" si="335"/>
        <v>45870</v>
      </c>
      <c r="N1228">
        <f t="shared" ca="1" si="336"/>
        <v>95262.32</v>
      </c>
      <c r="O1228" s="3">
        <f t="shared" ca="1" si="337"/>
        <v>21018.679999999993</v>
      </c>
      <c r="P1228" s="2">
        <f t="shared" ca="1" si="338"/>
        <v>0.18075764742305273</v>
      </c>
      <c r="Q1228" t="str">
        <f t="shared" ca="1" si="339"/>
        <v>On Time</v>
      </c>
    </row>
    <row r="1229" spans="1:17" x14ac:dyDescent="0.3">
      <c r="A1229" t="str">
        <f t="shared" si="323"/>
        <v>S01228</v>
      </c>
      <c r="B1229" t="str">
        <f t="shared" ca="1" si="324"/>
        <v>Prime Wholesale</v>
      </c>
      <c r="C1229" t="str">
        <f t="shared" ca="1" si="325"/>
        <v>Australia</v>
      </c>
      <c r="D1229" t="str">
        <f t="shared" ca="1" si="326"/>
        <v>Pickles</v>
      </c>
      <c r="E1229">
        <f t="shared" ca="1" si="327"/>
        <v>282</v>
      </c>
      <c r="F1229" s="3">
        <f t="shared" ca="1" si="328"/>
        <v>243</v>
      </c>
      <c r="G1229">
        <f t="shared" ca="1" si="329"/>
        <v>68526</v>
      </c>
      <c r="H1229">
        <f t="shared" ca="1" si="330"/>
        <v>47282.94</v>
      </c>
      <c r="I1229">
        <f t="shared" ca="1" si="331"/>
        <v>3783</v>
      </c>
      <c r="J1229">
        <f t="shared" ca="1" si="332"/>
        <v>3548</v>
      </c>
      <c r="K1229" s="1">
        <f t="shared" ca="1" si="333"/>
        <v>46191</v>
      </c>
      <c r="L1229" s="1">
        <f t="shared" ca="1" si="334"/>
        <v>46209</v>
      </c>
      <c r="M1229" s="1">
        <f t="shared" ca="1" si="335"/>
        <v>46209</v>
      </c>
      <c r="N1229">
        <f t="shared" ca="1" si="336"/>
        <v>54613.94</v>
      </c>
      <c r="O1229" s="3">
        <f t="shared" ca="1" si="337"/>
        <v>13912.059999999998</v>
      </c>
      <c r="P1229" s="2">
        <f t="shared" ca="1" si="338"/>
        <v>0.20301870822753404</v>
      </c>
      <c r="Q1229" t="str">
        <f t="shared" ca="1" si="339"/>
        <v>On Time</v>
      </c>
    </row>
    <row r="1230" spans="1:17" x14ac:dyDescent="0.3">
      <c r="A1230" t="str">
        <f t="shared" si="323"/>
        <v>S01229</v>
      </c>
      <c r="B1230" t="str">
        <f t="shared" ca="1" si="324"/>
        <v>Oceanic Exports</v>
      </c>
      <c r="C1230" t="str">
        <f t="shared" ca="1" si="325"/>
        <v>UK</v>
      </c>
      <c r="D1230" t="str">
        <f t="shared" ca="1" si="326"/>
        <v>Pickles</v>
      </c>
      <c r="E1230">
        <f t="shared" ca="1" si="327"/>
        <v>301</v>
      </c>
      <c r="F1230" s="3">
        <f t="shared" ca="1" si="328"/>
        <v>295</v>
      </c>
      <c r="G1230">
        <f t="shared" ca="1" si="329"/>
        <v>88795</v>
      </c>
      <c r="H1230">
        <f t="shared" ca="1" si="330"/>
        <v>63932.4</v>
      </c>
      <c r="I1230">
        <f t="shared" ca="1" si="331"/>
        <v>1779</v>
      </c>
      <c r="J1230">
        <f t="shared" ca="1" si="332"/>
        <v>752</v>
      </c>
      <c r="K1230" s="1">
        <f t="shared" ca="1" si="333"/>
        <v>45803</v>
      </c>
      <c r="L1230" s="1">
        <f t="shared" ca="1" si="334"/>
        <v>45818</v>
      </c>
      <c r="M1230" s="1">
        <f t="shared" ca="1" si="335"/>
        <v>45820</v>
      </c>
      <c r="N1230">
        <f t="shared" ca="1" si="336"/>
        <v>66463.399999999994</v>
      </c>
      <c r="O1230" s="3">
        <f t="shared" ca="1" si="337"/>
        <v>22331.600000000006</v>
      </c>
      <c r="P1230" s="2">
        <f t="shared" ca="1" si="338"/>
        <v>0.25149614280083343</v>
      </c>
      <c r="Q1230" t="str">
        <f t="shared" ca="1" si="339"/>
        <v>Late</v>
      </c>
    </row>
    <row r="1231" spans="1:17" x14ac:dyDescent="0.3">
      <c r="A1231" t="str">
        <f t="shared" si="323"/>
        <v>S01230</v>
      </c>
      <c r="B1231" t="str">
        <f t="shared" ca="1" si="324"/>
        <v>Beta Imports</v>
      </c>
      <c r="C1231" t="str">
        <f t="shared" ca="1" si="325"/>
        <v>UK</v>
      </c>
      <c r="D1231" t="str">
        <f t="shared" ca="1" si="326"/>
        <v>Tea</v>
      </c>
      <c r="E1231">
        <f t="shared" ca="1" si="327"/>
        <v>176</v>
      </c>
      <c r="F1231" s="3">
        <f t="shared" ca="1" si="328"/>
        <v>124</v>
      </c>
      <c r="G1231">
        <f t="shared" ca="1" si="329"/>
        <v>21824</v>
      </c>
      <c r="H1231">
        <f t="shared" ca="1" si="330"/>
        <v>12439.68</v>
      </c>
      <c r="I1231">
        <f t="shared" ca="1" si="331"/>
        <v>5769</v>
      </c>
      <c r="J1231">
        <f t="shared" ca="1" si="332"/>
        <v>843</v>
      </c>
      <c r="K1231" s="1">
        <f t="shared" ca="1" si="333"/>
        <v>45782</v>
      </c>
      <c r="L1231" s="1">
        <f t="shared" ca="1" si="334"/>
        <v>45799</v>
      </c>
      <c r="M1231" s="1">
        <f t="shared" ca="1" si="335"/>
        <v>45805</v>
      </c>
      <c r="N1231">
        <f t="shared" ca="1" si="336"/>
        <v>19051.68</v>
      </c>
      <c r="O1231" s="3">
        <f t="shared" ca="1" si="337"/>
        <v>2772.3199999999997</v>
      </c>
      <c r="P1231" s="2">
        <f t="shared" ca="1" si="338"/>
        <v>0.12703079178885629</v>
      </c>
      <c r="Q1231" t="str">
        <f t="shared" ca="1" si="339"/>
        <v>Late</v>
      </c>
    </row>
    <row r="1232" spans="1:17" x14ac:dyDescent="0.3">
      <c r="A1232" t="str">
        <f t="shared" si="323"/>
        <v>S01231</v>
      </c>
      <c r="B1232" t="str">
        <f t="shared" ca="1" si="324"/>
        <v>Oceanic Exports</v>
      </c>
      <c r="C1232" t="str">
        <f t="shared" ca="1" si="325"/>
        <v>Australia</v>
      </c>
      <c r="D1232" t="str">
        <f t="shared" ca="1" si="326"/>
        <v>Rice</v>
      </c>
      <c r="E1232">
        <f t="shared" ca="1" si="327"/>
        <v>388</v>
      </c>
      <c r="F1232" s="3">
        <f t="shared" ca="1" si="328"/>
        <v>672</v>
      </c>
      <c r="G1232">
        <f t="shared" ca="1" si="329"/>
        <v>260736</v>
      </c>
      <c r="H1232">
        <f t="shared" ca="1" si="330"/>
        <v>125153.28</v>
      </c>
      <c r="I1232">
        <f t="shared" ca="1" si="331"/>
        <v>4686</v>
      </c>
      <c r="J1232">
        <f t="shared" ca="1" si="332"/>
        <v>711</v>
      </c>
      <c r="K1232" s="1">
        <f t="shared" ca="1" si="333"/>
        <v>46250</v>
      </c>
      <c r="L1232" s="1">
        <f t="shared" ca="1" si="334"/>
        <v>46270</v>
      </c>
      <c r="M1232" s="1">
        <f t="shared" ca="1" si="335"/>
        <v>46273</v>
      </c>
      <c r="N1232">
        <f t="shared" ca="1" si="336"/>
        <v>130550.28</v>
      </c>
      <c r="O1232" s="3">
        <f t="shared" ca="1" si="337"/>
        <v>130185.72</v>
      </c>
      <c r="P1232" s="2">
        <f t="shared" ca="1" si="338"/>
        <v>0.49930090206185568</v>
      </c>
      <c r="Q1232" t="str">
        <f t="shared" ca="1" si="339"/>
        <v>Late</v>
      </c>
    </row>
    <row r="1233" spans="1:17" x14ac:dyDescent="0.3">
      <c r="A1233" t="str">
        <f t="shared" si="323"/>
        <v>S01232</v>
      </c>
      <c r="B1233" t="str">
        <f t="shared" ca="1" si="324"/>
        <v>FreshMart Ltd</v>
      </c>
      <c r="C1233" t="str">
        <f t="shared" ca="1" si="325"/>
        <v>Canada</v>
      </c>
      <c r="D1233" t="str">
        <f t="shared" ca="1" si="326"/>
        <v>Tea</v>
      </c>
      <c r="E1233">
        <f t="shared" ca="1" si="327"/>
        <v>412</v>
      </c>
      <c r="F1233" s="3">
        <f t="shared" ca="1" si="328"/>
        <v>408</v>
      </c>
      <c r="G1233">
        <f t="shared" ca="1" si="329"/>
        <v>168096</v>
      </c>
      <c r="H1233">
        <f t="shared" ca="1" si="330"/>
        <v>79005.119999999995</v>
      </c>
      <c r="I1233">
        <f t="shared" ca="1" si="331"/>
        <v>10645</v>
      </c>
      <c r="J1233">
        <f t="shared" ca="1" si="332"/>
        <v>2764</v>
      </c>
      <c r="K1233" s="1">
        <f t="shared" ca="1" si="333"/>
        <v>45904</v>
      </c>
      <c r="L1233" s="1">
        <f t="shared" ca="1" si="334"/>
        <v>45923</v>
      </c>
      <c r="M1233" s="1">
        <f t="shared" ca="1" si="335"/>
        <v>45921</v>
      </c>
      <c r="N1233">
        <f t="shared" ca="1" si="336"/>
        <v>92414.12</v>
      </c>
      <c r="O1233" s="3">
        <f t="shared" ca="1" si="337"/>
        <v>75681.88</v>
      </c>
      <c r="P1233" s="2">
        <f t="shared" ca="1" si="338"/>
        <v>0.45023010660574914</v>
      </c>
      <c r="Q1233" t="str">
        <f t="shared" ca="1" si="339"/>
        <v>On Time</v>
      </c>
    </row>
    <row r="1234" spans="1:17" x14ac:dyDescent="0.3">
      <c r="A1234" t="str">
        <f t="shared" si="323"/>
        <v>S01233</v>
      </c>
      <c r="B1234" t="str">
        <f t="shared" ca="1" si="324"/>
        <v>Global Foods</v>
      </c>
      <c r="C1234" t="str">
        <f t="shared" ca="1" si="325"/>
        <v>Canada</v>
      </c>
      <c r="D1234" t="str">
        <f t="shared" ca="1" si="326"/>
        <v>Spices</v>
      </c>
      <c r="E1234">
        <f t="shared" ca="1" si="327"/>
        <v>437</v>
      </c>
      <c r="F1234" s="3">
        <f t="shared" ca="1" si="328"/>
        <v>230</v>
      </c>
      <c r="G1234">
        <f t="shared" ca="1" si="329"/>
        <v>100510</v>
      </c>
      <c r="H1234">
        <f t="shared" ca="1" si="330"/>
        <v>70357</v>
      </c>
      <c r="I1234">
        <f t="shared" ca="1" si="331"/>
        <v>5957</v>
      </c>
      <c r="J1234">
        <f t="shared" ca="1" si="332"/>
        <v>2467</v>
      </c>
      <c r="K1234" s="1">
        <f t="shared" ca="1" si="333"/>
        <v>45803</v>
      </c>
      <c r="L1234" s="1">
        <f t="shared" ca="1" si="334"/>
        <v>45820</v>
      </c>
      <c r="M1234" s="1">
        <f t="shared" ca="1" si="335"/>
        <v>45817</v>
      </c>
      <c r="N1234">
        <f t="shared" ca="1" si="336"/>
        <v>78781</v>
      </c>
      <c r="O1234" s="3">
        <f t="shared" ca="1" si="337"/>
        <v>21729</v>
      </c>
      <c r="P1234" s="2">
        <f t="shared" ca="1" si="338"/>
        <v>0.21618744403541937</v>
      </c>
      <c r="Q1234" t="str">
        <f t="shared" ca="1" si="339"/>
        <v>On Time</v>
      </c>
    </row>
    <row r="1235" spans="1:17" x14ac:dyDescent="0.3">
      <c r="A1235" t="str">
        <f t="shared" si="323"/>
        <v>S01234</v>
      </c>
      <c r="B1235" t="str">
        <f t="shared" ca="1" si="324"/>
        <v>Beta Imports</v>
      </c>
      <c r="C1235" t="str">
        <f t="shared" ca="1" si="325"/>
        <v>Australia</v>
      </c>
      <c r="D1235" t="str">
        <f t="shared" ca="1" si="326"/>
        <v>Pickles</v>
      </c>
      <c r="E1235">
        <f t="shared" ca="1" si="327"/>
        <v>140</v>
      </c>
      <c r="F1235" s="3">
        <f t="shared" ca="1" si="328"/>
        <v>453</v>
      </c>
      <c r="G1235">
        <f t="shared" ca="1" si="329"/>
        <v>63420</v>
      </c>
      <c r="H1235">
        <f t="shared" ca="1" si="330"/>
        <v>37417.800000000003</v>
      </c>
      <c r="I1235">
        <f t="shared" ca="1" si="331"/>
        <v>6729</v>
      </c>
      <c r="J1235">
        <f t="shared" ca="1" si="332"/>
        <v>2694</v>
      </c>
      <c r="K1235" s="1">
        <f t="shared" ca="1" si="333"/>
        <v>46224</v>
      </c>
      <c r="L1235" s="1">
        <f t="shared" ca="1" si="334"/>
        <v>46236</v>
      </c>
      <c r="M1235" s="1">
        <f t="shared" ca="1" si="335"/>
        <v>46240</v>
      </c>
      <c r="N1235">
        <f t="shared" ca="1" si="336"/>
        <v>46840.800000000003</v>
      </c>
      <c r="O1235" s="3">
        <f t="shared" ca="1" si="337"/>
        <v>16579.199999999997</v>
      </c>
      <c r="P1235" s="2">
        <f t="shared" ca="1" si="338"/>
        <v>0.26141911069063384</v>
      </c>
      <c r="Q1235" t="str">
        <f t="shared" ca="1" si="339"/>
        <v>Late</v>
      </c>
    </row>
    <row r="1236" spans="1:17" x14ac:dyDescent="0.3">
      <c r="A1236" t="str">
        <f t="shared" si="323"/>
        <v>S01235</v>
      </c>
      <c r="B1236" t="str">
        <f t="shared" ca="1" si="324"/>
        <v>Beta Imports</v>
      </c>
      <c r="C1236" t="str">
        <f t="shared" ca="1" si="325"/>
        <v>Australia</v>
      </c>
      <c r="D1236" t="str">
        <f t="shared" ca="1" si="326"/>
        <v>Tea</v>
      </c>
      <c r="E1236">
        <f t="shared" ca="1" si="327"/>
        <v>299</v>
      </c>
      <c r="F1236" s="3">
        <f t="shared" ca="1" si="328"/>
        <v>543</v>
      </c>
      <c r="G1236">
        <f t="shared" ca="1" si="329"/>
        <v>162357</v>
      </c>
      <c r="H1236">
        <f t="shared" ca="1" si="330"/>
        <v>108779.19</v>
      </c>
      <c r="I1236">
        <f t="shared" ca="1" si="331"/>
        <v>11889</v>
      </c>
      <c r="J1236">
        <f t="shared" ca="1" si="332"/>
        <v>775</v>
      </c>
      <c r="K1236" s="1">
        <f t="shared" ca="1" si="333"/>
        <v>46106</v>
      </c>
      <c r="L1236" s="1">
        <f t="shared" ca="1" si="334"/>
        <v>46122</v>
      </c>
      <c r="M1236" s="1">
        <f t="shared" ca="1" si="335"/>
        <v>46126</v>
      </c>
      <c r="N1236">
        <f t="shared" ca="1" si="336"/>
        <v>121443.19</v>
      </c>
      <c r="O1236" s="3">
        <f t="shared" ca="1" si="337"/>
        <v>40913.81</v>
      </c>
      <c r="P1236" s="2">
        <f t="shared" ca="1" si="338"/>
        <v>0.25199905147298851</v>
      </c>
      <c r="Q1236" t="str">
        <f t="shared" ca="1" si="339"/>
        <v>Late</v>
      </c>
    </row>
    <row r="1237" spans="1:17" x14ac:dyDescent="0.3">
      <c r="A1237" t="str">
        <f t="shared" si="323"/>
        <v>S01236</v>
      </c>
      <c r="B1237" t="str">
        <f t="shared" ca="1" si="324"/>
        <v>FreshMart Ltd</v>
      </c>
      <c r="C1237" t="str">
        <f t="shared" ca="1" si="325"/>
        <v>Canada</v>
      </c>
      <c r="D1237" t="str">
        <f t="shared" ca="1" si="326"/>
        <v>Rice</v>
      </c>
      <c r="E1237">
        <f t="shared" ca="1" si="327"/>
        <v>443</v>
      </c>
      <c r="F1237" s="3">
        <f t="shared" ca="1" si="328"/>
        <v>556</v>
      </c>
      <c r="G1237">
        <f t="shared" ca="1" si="329"/>
        <v>246308</v>
      </c>
      <c r="H1237">
        <f t="shared" ca="1" si="330"/>
        <v>130543.24</v>
      </c>
      <c r="I1237">
        <f t="shared" ca="1" si="331"/>
        <v>7684</v>
      </c>
      <c r="J1237">
        <f t="shared" ca="1" si="332"/>
        <v>1344</v>
      </c>
      <c r="K1237" s="1">
        <f t="shared" ca="1" si="333"/>
        <v>46304</v>
      </c>
      <c r="L1237" s="1">
        <f t="shared" ca="1" si="334"/>
        <v>46316</v>
      </c>
      <c r="M1237" s="1">
        <f t="shared" ca="1" si="335"/>
        <v>46314</v>
      </c>
      <c r="N1237">
        <f t="shared" ca="1" si="336"/>
        <v>139571.24</v>
      </c>
      <c r="O1237" s="3">
        <f t="shared" ca="1" si="337"/>
        <v>106736.76000000001</v>
      </c>
      <c r="P1237" s="2">
        <f t="shared" ca="1" si="338"/>
        <v>0.4333467041265408</v>
      </c>
      <c r="Q1237" t="str">
        <f t="shared" ca="1" si="339"/>
        <v>On Time</v>
      </c>
    </row>
    <row r="1238" spans="1:17" x14ac:dyDescent="0.3">
      <c r="A1238" t="str">
        <f t="shared" si="323"/>
        <v>S01237</v>
      </c>
      <c r="B1238" t="str">
        <f t="shared" ca="1" si="324"/>
        <v>Alpha Traders</v>
      </c>
      <c r="C1238" t="str">
        <f t="shared" ca="1" si="325"/>
        <v>Canada</v>
      </c>
      <c r="D1238" t="str">
        <f t="shared" ca="1" si="326"/>
        <v>Sauces</v>
      </c>
      <c r="E1238">
        <f t="shared" ca="1" si="327"/>
        <v>237</v>
      </c>
      <c r="F1238" s="3">
        <f t="shared" ca="1" si="328"/>
        <v>127</v>
      </c>
      <c r="G1238">
        <f t="shared" ca="1" si="329"/>
        <v>30099</v>
      </c>
      <c r="H1238">
        <f t="shared" ca="1" si="330"/>
        <v>22273.26</v>
      </c>
      <c r="I1238">
        <f t="shared" ca="1" si="331"/>
        <v>8976</v>
      </c>
      <c r="J1238">
        <f t="shared" ca="1" si="332"/>
        <v>3271</v>
      </c>
      <c r="K1238" s="1">
        <f t="shared" ca="1" si="333"/>
        <v>45915</v>
      </c>
      <c r="L1238" s="1">
        <f t="shared" ca="1" si="334"/>
        <v>45929</v>
      </c>
      <c r="M1238" s="1">
        <f t="shared" ca="1" si="335"/>
        <v>45930</v>
      </c>
      <c r="N1238">
        <f t="shared" ca="1" si="336"/>
        <v>34520.259999999995</v>
      </c>
      <c r="O1238" s="3">
        <f t="shared" ca="1" si="337"/>
        <v>-4421.2599999999948</v>
      </c>
      <c r="P1238" s="2">
        <f t="shared" ca="1" si="338"/>
        <v>-0.14689059437190588</v>
      </c>
      <c r="Q1238" t="str">
        <f t="shared" ca="1" si="339"/>
        <v>Late</v>
      </c>
    </row>
    <row r="1239" spans="1:17" x14ac:dyDescent="0.3">
      <c r="A1239" t="str">
        <f t="shared" si="323"/>
        <v>S01238</v>
      </c>
      <c r="B1239" t="str">
        <f t="shared" ca="1" si="324"/>
        <v>Alpha Traders</v>
      </c>
      <c r="C1239" t="str">
        <f t="shared" ca="1" si="325"/>
        <v>Canada</v>
      </c>
      <c r="D1239" t="str">
        <f t="shared" ca="1" si="326"/>
        <v>Spices</v>
      </c>
      <c r="E1239">
        <f t="shared" ca="1" si="327"/>
        <v>389</v>
      </c>
      <c r="F1239" s="3">
        <f t="shared" ca="1" si="328"/>
        <v>141</v>
      </c>
      <c r="G1239">
        <f t="shared" ca="1" si="329"/>
        <v>54849</v>
      </c>
      <c r="H1239">
        <f t="shared" ca="1" si="330"/>
        <v>26327.52</v>
      </c>
      <c r="I1239">
        <f t="shared" ca="1" si="331"/>
        <v>8513</v>
      </c>
      <c r="J1239">
        <f t="shared" ca="1" si="332"/>
        <v>2644</v>
      </c>
      <c r="K1239" s="1">
        <f t="shared" ca="1" si="333"/>
        <v>45770</v>
      </c>
      <c r="L1239" s="1">
        <f t="shared" ca="1" si="334"/>
        <v>45784</v>
      </c>
      <c r="M1239" s="1">
        <f t="shared" ca="1" si="335"/>
        <v>45781</v>
      </c>
      <c r="N1239">
        <f t="shared" ca="1" si="336"/>
        <v>37484.520000000004</v>
      </c>
      <c r="O1239" s="3">
        <f t="shared" ca="1" si="337"/>
        <v>17364.479999999996</v>
      </c>
      <c r="P1239" s="2">
        <f t="shared" ca="1" si="338"/>
        <v>0.31658699338183005</v>
      </c>
      <c r="Q1239" t="str">
        <f t="shared" ca="1" si="339"/>
        <v>On Time</v>
      </c>
    </row>
    <row r="1240" spans="1:17" x14ac:dyDescent="0.3">
      <c r="A1240" t="str">
        <f t="shared" si="323"/>
        <v>S01239</v>
      </c>
      <c r="B1240" t="str">
        <f t="shared" ca="1" si="324"/>
        <v>Oceanic Exports</v>
      </c>
      <c r="C1240" t="str">
        <f t="shared" ca="1" si="325"/>
        <v>UK</v>
      </c>
      <c r="D1240" t="str">
        <f t="shared" ca="1" si="326"/>
        <v>Tea</v>
      </c>
      <c r="E1240">
        <f t="shared" ca="1" si="327"/>
        <v>281</v>
      </c>
      <c r="F1240" s="3">
        <f t="shared" ca="1" si="328"/>
        <v>309</v>
      </c>
      <c r="G1240">
        <f t="shared" ca="1" si="329"/>
        <v>86829</v>
      </c>
      <c r="H1240">
        <f t="shared" ca="1" si="330"/>
        <v>55570.559999999998</v>
      </c>
      <c r="I1240">
        <f t="shared" ca="1" si="331"/>
        <v>6427</v>
      </c>
      <c r="J1240">
        <f t="shared" ca="1" si="332"/>
        <v>3051</v>
      </c>
      <c r="K1240" s="1">
        <f t="shared" ca="1" si="333"/>
        <v>45763</v>
      </c>
      <c r="L1240" s="1">
        <f t="shared" ca="1" si="334"/>
        <v>45774</v>
      </c>
      <c r="M1240" s="1">
        <f t="shared" ca="1" si="335"/>
        <v>45773</v>
      </c>
      <c r="N1240">
        <f t="shared" ca="1" si="336"/>
        <v>65048.56</v>
      </c>
      <c r="O1240" s="3">
        <f t="shared" ca="1" si="337"/>
        <v>21780.440000000002</v>
      </c>
      <c r="P1240" s="2">
        <f t="shared" ca="1" si="338"/>
        <v>0.25084292114385748</v>
      </c>
      <c r="Q1240" t="str">
        <f t="shared" ca="1" si="339"/>
        <v>On Time</v>
      </c>
    </row>
    <row r="1241" spans="1:17" x14ac:dyDescent="0.3">
      <c r="A1241" t="str">
        <f t="shared" si="323"/>
        <v>S01240</v>
      </c>
      <c r="B1241" t="str">
        <f t="shared" ca="1" si="324"/>
        <v>Beta Imports</v>
      </c>
      <c r="C1241" t="str">
        <f t="shared" ca="1" si="325"/>
        <v>Singapore</v>
      </c>
      <c r="D1241" t="str">
        <f t="shared" ca="1" si="326"/>
        <v>Rice</v>
      </c>
      <c r="E1241">
        <f t="shared" ca="1" si="327"/>
        <v>62</v>
      </c>
      <c r="F1241" s="3">
        <f t="shared" ca="1" si="328"/>
        <v>158</v>
      </c>
      <c r="G1241">
        <f t="shared" ca="1" si="329"/>
        <v>9796</v>
      </c>
      <c r="H1241">
        <f t="shared" ca="1" si="330"/>
        <v>6955.16</v>
      </c>
      <c r="I1241">
        <f t="shared" ca="1" si="331"/>
        <v>11345</v>
      </c>
      <c r="J1241">
        <f t="shared" ca="1" si="332"/>
        <v>1418</v>
      </c>
      <c r="K1241" s="1">
        <f t="shared" ca="1" si="333"/>
        <v>46085</v>
      </c>
      <c r="L1241" s="1">
        <f t="shared" ca="1" si="334"/>
        <v>46095</v>
      </c>
      <c r="M1241" s="1">
        <f t="shared" ca="1" si="335"/>
        <v>46096</v>
      </c>
      <c r="N1241">
        <f t="shared" ca="1" si="336"/>
        <v>19718.16</v>
      </c>
      <c r="O1241" s="3">
        <f t="shared" ca="1" si="337"/>
        <v>-9922.16</v>
      </c>
      <c r="P1241" s="2">
        <f t="shared" ca="1" si="338"/>
        <v>-1.0128787260106165</v>
      </c>
      <c r="Q1241" t="str">
        <f t="shared" ca="1" si="339"/>
        <v>Late</v>
      </c>
    </row>
    <row r="1242" spans="1:17" x14ac:dyDescent="0.3">
      <c r="A1242" t="str">
        <f t="shared" si="323"/>
        <v>S01241</v>
      </c>
      <c r="B1242" t="str">
        <f t="shared" ca="1" si="324"/>
        <v>Global Foods</v>
      </c>
      <c r="C1242" t="str">
        <f t="shared" ca="1" si="325"/>
        <v>UK</v>
      </c>
      <c r="D1242" t="str">
        <f t="shared" ca="1" si="326"/>
        <v>Rice</v>
      </c>
      <c r="E1242">
        <f t="shared" ca="1" si="327"/>
        <v>434</v>
      </c>
      <c r="F1242" s="3">
        <f t="shared" ca="1" si="328"/>
        <v>448</v>
      </c>
      <c r="G1242">
        <f t="shared" ca="1" si="329"/>
        <v>194432</v>
      </c>
      <c r="H1242">
        <f t="shared" ca="1" si="330"/>
        <v>97216</v>
      </c>
      <c r="I1242">
        <f t="shared" ca="1" si="331"/>
        <v>1905</v>
      </c>
      <c r="J1242">
        <f t="shared" ca="1" si="332"/>
        <v>3187</v>
      </c>
      <c r="K1242" s="1">
        <f t="shared" ca="1" si="333"/>
        <v>46035</v>
      </c>
      <c r="L1242" s="1">
        <f t="shared" ca="1" si="334"/>
        <v>46046</v>
      </c>
      <c r="M1242" s="1">
        <f t="shared" ca="1" si="335"/>
        <v>46047</v>
      </c>
      <c r="N1242">
        <f t="shared" ca="1" si="336"/>
        <v>102308</v>
      </c>
      <c r="O1242" s="3">
        <f t="shared" ca="1" si="337"/>
        <v>92124</v>
      </c>
      <c r="P1242" s="2">
        <f t="shared" ca="1" si="338"/>
        <v>0.47381089532587228</v>
      </c>
      <c r="Q1242" t="str">
        <f t="shared" ca="1" si="339"/>
        <v>Late</v>
      </c>
    </row>
    <row r="1243" spans="1:17" x14ac:dyDescent="0.3">
      <c r="A1243" t="str">
        <f t="shared" si="323"/>
        <v>S01242</v>
      </c>
      <c r="B1243" t="str">
        <f t="shared" ca="1" si="324"/>
        <v>Oceanic Exports</v>
      </c>
      <c r="C1243" t="str">
        <f t="shared" ca="1" si="325"/>
        <v>UAE</v>
      </c>
      <c r="D1243" t="str">
        <f t="shared" ca="1" si="326"/>
        <v>Sauces</v>
      </c>
      <c r="E1243">
        <f t="shared" ca="1" si="327"/>
        <v>55</v>
      </c>
      <c r="F1243" s="3">
        <f t="shared" ca="1" si="328"/>
        <v>676</v>
      </c>
      <c r="G1243">
        <f t="shared" ca="1" si="329"/>
        <v>37180</v>
      </c>
      <c r="H1243">
        <f t="shared" ca="1" si="330"/>
        <v>18961.8</v>
      </c>
      <c r="I1243">
        <f t="shared" ca="1" si="331"/>
        <v>2976</v>
      </c>
      <c r="J1243">
        <f t="shared" ca="1" si="332"/>
        <v>2518</v>
      </c>
      <c r="K1243" s="1">
        <f t="shared" ca="1" si="333"/>
        <v>46067</v>
      </c>
      <c r="L1243" s="1">
        <f t="shared" ca="1" si="334"/>
        <v>46077</v>
      </c>
      <c r="M1243" s="1">
        <f t="shared" ca="1" si="335"/>
        <v>46082</v>
      </c>
      <c r="N1243">
        <f t="shared" ca="1" si="336"/>
        <v>24455.8</v>
      </c>
      <c r="O1243" s="3">
        <f t="shared" ca="1" si="337"/>
        <v>12724.2</v>
      </c>
      <c r="P1243" s="2">
        <f t="shared" ca="1" si="338"/>
        <v>0.34223238300161379</v>
      </c>
      <c r="Q1243" t="str">
        <f t="shared" ca="1" si="339"/>
        <v>Late</v>
      </c>
    </row>
    <row r="1244" spans="1:17" x14ac:dyDescent="0.3">
      <c r="A1244" t="str">
        <f t="shared" si="323"/>
        <v>S01243</v>
      </c>
      <c r="B1244" t="str">
        <f t="shared" ca="1" si="324"/>
        <v>Oceanic Exports</v>
      </c>
      <c r="C1244" t="str">
        <f t="shared" ca="1" si="325"/>
        <v>Singapore</v>
      </c>
      <c r="D1244" t="str">
        <f t="shared" ca="1" si="326"/>
        <v>Sauces</v>
      </c>
      <c r="E1244">
        <f t="shared" ca="1" si="327"/>
        <v>221</v>
      </c>
      <c r="F1244" s="3">
        <f t="shared" ca="1" si="328"/>
        <v>495</v>
      </c>
      <c r="G1244">
        <f t="shared" ca="1" si="329"/>
        <v>109395</v>
      </c>
      <c r="H1244">
        <f t="shared" ca="1" si="330"/>
        <v>73294.649999999994</v>
      </c>
      <c r="I1244">
        <f t="shared" ca="1" si="331"/>
        <v>2354</v>
      </c>
      <c r="J1244">
        <f t="shared" ca="1" si="332"/>
        <v>3474</v>
      </c>
      <c r="K1244" s="1">
        <f t="shared" ca="1" si="333"/>
        <v>46369</v>
      </c>
      <c r="L1244" s="1">
        <f t="shared" ca="1" si="334"/>
        <v>46388</v>
      </c>
      <c r="M1244" s="1">
        <f t="shared" ca="1" si="335"/>
        <v>46393</v>
      </c>
      <c r="N1244">
        <f t="shared" ca="1" si="336"/>
        <v>79122.649999999994</v>
      </c>
      <c r="O1244" s="3">
        <f t="shared" ca="1" si="337"/>
        <v>30272.350000000006</v>
      </c>
      <c r="P1244" s="2">
        <f t="shared" ca="1" si="338"/>
        <v>0.2767251702545821</v>
      </c>
      <c r="Q1244" t="str">
        <f t="shared" ca="1" si="339"/>
        <v>Late</v>
      </c>
    </row>
    <row r="1245" spans="1:17" x14ac:dyDescent="0.3">
      <c r="A1245" t="str">
        <f t="shared" si="323"/>
        <v>S01244</v>
      </c>
      <c r="B1245" t="str">
        <f t="shared" ca="1" si="324"/>
        <v>Alpha Traders</v>
      </c>
      <c r="C1245" t="str">
        <f t="shared" ca="1" si="325"/>
        <v>Australia</v>
      </c>
      <c r="D1245" t="str">
        <f t="shared" ca="1" si="326"/>
        <v>Pickles</v>
      </c>
      <c r="E1245">
        <f t="shared" ca="1" si="327"/>
        <v>129</v>
      </c>
      <c r="F1245" s="3">
        <f t="shared" ca="1" si="328"/>
        <v>540</v>
      </c>
      <c r="G1245">
        <f t="shared" ca="1" si="329"/>
        <v>69660</v>
      </c>
      <c r="H1245">
        <f t="shared" ca="1" si="330"/>
        <v>49458.6</v>
      </c>
      <c r="I1245">
        <f t="shared" ca="1" si="331"/>
        <v>9961</v>
      </c>
      <c r="J1245">
        <f t="shared" ca="1" si="332"/>
        <v>1293</v>
      </c>
      <c r="K1245" s="1">
        <f t="shared" ca="1" si="333"/>
        <v>45764</v>
      </c>
      <c r="L1245" s="1">
        <f t="shared" ca="1" si="334"/>
        <v>45773</v>
      </c>
      <c r="M1245" s="1">
        <f t="shared" ca="1" si="335"/>
        <v>45773</v>
      </c>
      <c r="N1245">
        <f t="shared" ca="1" si="336"/>
        <v>60712.6</v>
      </c>
      <c r="O1245" s="3">
        <f t="shared" ca="1" si="337"/>
        <v>8947.4000000000015</v>
      </c>
      <c r="P1245" s="2">
        <f t="shared" ca="1" si="338"/>
        <v>0.12844387022681597</v>
      </c>
      <c r="Q1245" t="str">
        <f t="shared" ca="1" si="339"/>
        <v>On Time</v>
      </c>
    </row>
    <row r="1246" spans="1:17" x14ac:dyDescent="0.3">
      <c r="A1246" t="str">
        <f t="shared" si="323"/>
        <v>S01245</v>
      </c>
      <c r="B1246" t="str">
        <f t="shared" ca="1" si="324"/>
        <v>Beta Imports</v>
      </c>
      <c r="C1246" t="str">
        <f t="shared" ca="1" si="325"/>
        <v>Singapore</v>
      </c>
      <c r="D1246" t="str">
        <f t="shared" ca="1" si="326"/>
        <v>Spices</v>
      </c>
      <c r="E1246">
        <f t="shared" ca="1" si="327"/>
        <v>197</v>
      </c>
      <c r="F1246" s="3">
        <f t="shared" ca="1" si="328"/>
        <v>500</v>
      </c>
      <c r="G1246">
        <f t="shared" ca="1" si="329"/>
        <v>98500</v>
      </c>
      <c r="H1246">
        <f t="shared" ca="1" si="330"/>
        <v>59100</v>
      </c>
      <c r="I1246">
        <f t="shared" ca="1" si="331"/>
        <v>9770</v>
      </c>
      <c r="J1246">
        <f t="shared" ca="1" si="332"/>
        <v>1428</v>
      </c>
      <c r="K1246" s="1">
        <f t="shared" ca="1" si="333"/>
        <v>46044</v>
      </c>
      <c r="L1246" s="1">
        <f t="shared" ca="1" si="334"/>
        <v>46056</v>
      </c>
      <c r="M1246" s="1">
        <f t="shared" ca="1" si="335"/>
        <v>46055</v>
      </c>
      <c r="N1246">
        <f t="shared" ca="1" si="336"/>
        <v>70298</v>
      </c>
      <c r="O1246" s="3">
        <f t="shared" ca="1" si="337"/>
        <v>28202</v>
      </c>
      <c r="P1246" s="2">
        <f t="shared" ca="1" si="338"/>
        <v>0.28631472081218273</v>
      </c>
      <c r="Q1246" t="str">
        <f t="shared" ca="1" si="339"/>
        <v>On Time</v>
      </c>
    </row>
    <row r="1247" spans="1:17" x14ac:dyDescent="0.3">
      <c r="A1247" t="str">
        <f t="shared" si="323"/>
        <v>S01246</v>
      </c>
      <c r="B1247" t="str">
        <f t="shared" ca="1" si="324"/>
        <v>FreshMart Ltd</v>
      </c>
      <c r="C1247" t="str">
        <f t="shared" ca="1" si="325"/>
        <v>Canada</v>
      </c>
      <c r="D1247" t="str">
        <f t="shared" ca="1" si="326"/>
        <v>Rice</v>
      </c>
      <c r="E1247">
        <f t="shared" ca="1" si="327"/>
        <v>52</v>
      </c>
      <c r="F1247" s="3">
        <f t="shared" ca="1" si="328"/>
        <v>307</v>
      </c>
      <c r="G1247">
        <f t="shared" ca="1" si="329"/>
        <v>15964</v>
      </c>
      <c r="H1247">
        <f t="shared" ca="1" si="330"/>
        <v>9259.1200000000008</v>
      </c>
      <c r="I1247">
        <f t="shared" ca="1" si="331"/>
        <v>6394</v>
      </c>
      <c r="J1247">
        <f t="shared" ca="1" si="332"/>
        <v>2406</v>
      </c>
      <c r="K1247" s="1">
        <f t="shared" ca="1" si="333"/>
        <v>46104</v>
      </c>
      <c r="L1247" s="1">
        <f t="shared" ca="1" si="334"/>
        <v>46115</v>
      </c>
      <c r="M1247" s="1">
        <f t="shared" ca="1" si="335"/>
        <v>46112</v>
      </c>
      <c r="N1247">
        <f t="shared" ca="1" si="336"/>
        <v>18059.120000000003</v>
      </c>
      <c r="O1247" s="3">
        <f t="shared" ca="1" si="337"/>
        <v>-2095.1200000000026</v>
      </c>
      <c r="P1247" s="2">
        <f t="shared" ca="1" si="338"/>
        <v>-0.13124029065397161</v>
      </c>
      <c r="Q1247" t="str">
        <f t="shared" ca="1" si="339"/>
        <v>On Time</v>
      </c>
    </row>
    <row r="1248" spans="1:17" x14ac:dyDescent="0.3">
      <c r="A1248" t="str">
        <f t="shared" si="323"/>
        <v>S01247</v>
      </c>
      <c r="B1248" t="str">
        <f t="shared" ca="1" si="324"/>
        <v>Alpha Traders</v>
      </c>
      <c r="C1248" t="str">
        <f t="shared" ca="1" si="325"/>
        <v>Canada</v>
      </c>
      <c r="D1248" t="str">
        <f t="shared" ca="1" si="326"/>
        <v>Sauces</v>
      </c>
      <c r="E1248">
        <f t="shared" ca="1" si="327"/>
        <v>55</v>
      </c>
      <c r="F1248" s="3">
        <f t="shared" ca="1" si="328"/>
        <v>487</v>
      </c>
      <c r="G1248">
        <f t="shared" ca="1" si="329"/>
        <v>26785</v>
      </c>
      <c r="H1248">
        <f t="shared" ca="1" si="330"/>
        <v>12321.1</v>
      </c>
      <c r="I1248">
        <f t="shared" ca="1" si="331"/>
        <v>4847</v>
      </c>
      <c r="J1248">
        <f t="shared" ca="1" si="332"/>
        <v>3175</v>
      </c>
      <c r="K1248" s="1">
        <f t="shared" ca="1" si="333"/>
        <v>45791</v>
      </c>
      <c r="L1248" s="1">
        <f t="shared" ca="1" si="334"/>
        <v>45798</v>
      </c>
      <c r="M1248" s="1">
        <f t="shared" ca="1" si="335"/>
        <v>45797</v>
      </c>
      <c r="N1248">
        <f t="shared" ca="1" si="336"/>
        <v>20343.099999999999</v>
      </c>
      <c r="O1248" s="3">
        <f t="shared" ca="1" si="337"/>
        <v>6441.9000000000015</v>
      </c>
      <c r="P1248" s="2">
        <f t="shared" ca="1" si="338"/>
        <v>0.24050401344035846</v>
      </c>
      <c r="Q1248" t="str">
        <f t="shared" ca="1" si="339"/>
        <v>On Time</v>
      </c>
    </row>
    <row r="1249" spans="1:17" x14ac:dyDescent="0.3">
      <c r="A1249" t="str">
        <f t="shared" si="323"/>
        <v>S01248</v>
      </c>
      <c r="B1249" t="str">
        <f t="shared" ca="1" si="324"/>
        <v>Prime Wholesale</v>
      </c>
      <c r="C1249" t="str">
        <f t="shared" ca="1" si="325"/>
        <v>Canada</v>
      </c>
      <c r="D1249" t="str">
        <f t="shared" ca="1" si="326"/>
        <v>Spices</v>
      </c>
      <c r="E1249">
        <f t="shared" ca="1" si="327"/>
        <v>482</v>
      </c>
      <c r="F1249" s="3">
        <f t="shared" ca="1" si="328"/>
        <v>102</v>
      </c>
      <c r="G1249">
        <f t="shared" ca="1" si="329"/>
        <v>49164</v>
      </c>
      <c r="H1249">
        <f t="shared" ca="1" si="330"/>
        <v>26548.560000000001</v>
      </c>
      <c r="I1249">
        <f t="shared" ca="1" si="331"/>
        <v>7587</v>
      </c>
      <c r="J1249">
        <f t="shared" ca="1" si="332"/>
        <v>3064</v>
      </c>
      <c r="K1249" s="1">
        <f t="shared" ca="1" si="333"/>
        <v>46251</v>
      </c>
      <c r="L1249" s="1">
        <f t="shared" ca="1" si="334"/>
        <v>46258</v>
      </c>
      <c r="M1249" s="1">
        <f t="shared" ca="1" si="335"/>
        <v>46260</v>
      </c>
      <c r="N1249">
        <f t="shared" ca="1" si="336"/>
        <v>37199.56</v>
      </c>
      <c r="O1249" s="3">
        <f t="shared" ca="1" si="337"/>
        <v>11964.440000000002</v>
      </c>
      <c r="P1249" s="2">
        <f t="shared" ca="1" si="338"/>
        <v>0.24335774143682373</v>
      </c>
      <c r="Q1249" t="str">
        <f t="shared" ca="1" si="339"/>
        <v>Late</v>
      </c>
    </row>
    <row r="1250" spans="1:17" x14ac:dyDescent="0.3">
      <c r="A1250" t="str">
        <f t="shared" si="323"/>
        <v>S01249</v>
      </c>
      <c r="B1250" t="str">
        <f t="shared" ca="1" si="324"/>
        <v>FreshMart Ltd</v>
      </c>
      <c r="C1250" t="str">
        <f t="shared" ca="1" si="325"/>
        <v>UAE</v>
      </c>
      <c r="D1250" t="str">
        <f t="shared" ca="1" si="326"/>
        <v>Tea</v>
      </c>
      <c r="E1250">
        <f t="shared" ca="1" si="327"/>
        <v>441</v>
      </c>
      <c r="F1250" s="3">
        <f t="shared" ca="1" si="328"/>
        <v>149</v>
      </c>
      <c r="G1250">
        <f t="shared" ca="1" si="329"/>
        <v>65709</v>
      </c>
      <c r="H1250">
        <f t="shared" ca="1" si="330"/>
        <v>44682.12</v>
      </c>
      <c r="I1250">
        <f t="shared" ca="1" si="331"/>
        <v>5513</v>
      </c>
      <c r="J1250">
        <f t="shared" ca="1" si="332"/>
        <v>1640</v>
      </c>
      <c r="K1250" s="1">
        <f t="shared" ca="1" si="333"/>
        <v>46343</v>
      </c>
      <c r="L1250" s="1">
        <f t="shared" ca="1" si="334"/>
        <v>46357</v>
      </c>
      <c r="M1250" s="1">
        <f t="shared" ca="1" si="335"/>
        <v>46362</v>
      </c>
      <c r="N1250">
        <f t="shared" ca="1" si="336"/>
        <v>51835.12</v>
      </c>
      <c r="O1250" s="3">
        <f t="shared" ca="1" si="337"/>
        <v>13873.879999999997</v>
      </c>
      <c r="P1250" s="2">
        <f t="shared" ca="1" si="338"/>
        <v>0.21114124396962361</v>
      </c>
      <c r="Q1250" t="str">
        <f t="shared" ca="1" si="339"/>
        <v>Late</v>
      </c>
    </row>
    <row r="1251" spans="1:17" x14ac:dyDescent="0.3">
      <c r="A1251" t="str">
        <f t="shared" si="323"/>
        <v>S01250</v>
      </c>
      <c r="B1251" t="str">
        <f t="shared" ca="1" si="324"/>
        <v>FreshMart Ltd</v>
      </c>
      <c r="C1251" t="str">
        <f t="shared" ca="1" si="325"/>
        <v>Canada</v>
      </c>
      <c r="D1251" t="str">
        <f t="shared" ca="1" si="326"/>
        <v>Rice</v>
      </c>
      <c r="E1251">
        <f t="shared" ca="1" si="327"/>
        <v>284</v>
      </c>
      <c r="F1251" s="3">
        <f t="shared" ca="1" si="328"/>
        <v>747</v>
      </c>
      <c r="G1251">
        <f t="shared" ca="1" si="329"/>
        <v>212148</v>
      </c>
      <c r="H1251">
        <f t="shared" ca="1" si="330"/>
        <v>116681.4</v>
      </c>
      <c r="I1251">
        <f t="shared" ca="1" si="331"/>
        <v>11266</v>
      </c>
      <c r="J1251">
        <f t="shared" ca="1" si="332"/>
        <v>1988</v>
      </c>
      <c r="K1251" s="1">
        <f t="shared" ca="1" si="333"/>
        <v>45883</v>
      </c>
      <c r="L1251" s="1">
        <f t="shared" ca="1" si="334"/>
        <v>45890</v>
      </c>
      <c r="M1251" s="1">
        <f t="shared" ca="1" si="335"/>
        <v>45893</v>
      </c>
      <c r="N1251">
        <f t="shared" ca="1" si="336"/>
        <v>129935.4</v>
      </c>
      <c r="O1251" s="3">
        <f t="shared" ca="1" si="337"/>
        <v>82212.600000000006</v>
      </c>
      <c r="P1251" s="2">
        <f t="shared" ca="1" si="338"/>
        <v>0.38752474687482324</v>
      </c>
      <c r="Q1251" t="str">
        <f t="shared" ca="1" si="339"/>
        <v>Late</v>
      </c>
    </row>
    <row r="1252" spans="1:17" x14ac:dyDescent="0.3">
      <c r="A1252" t="str">
        <f t="shared" si="323"/>
        <v>S01251</v>
      </c>
      <c r="B1252" t="str">
        <f t="shared" ca="1" si="324"/>
        <v>Prime Wholesale</v>
      </c>
      <c r="C1252" t="str">
        <f t="shared" ca="1" si="325"/>
        <v>UAE</v>
      </c>
      <c r="D1252" t="str">
        <f t="shared" ca="1" si="326"/>
        <v>Rice</v>
      </c>
      <c r="E1252">
        <f t="shared" ca="1" si="327"/>
        <v>435</v>
      </c>
      <c r="F1252" s="3">
        <f t="shared" ca="1" si="328"/>
        <v>247</v>
      </c>
      <c r="G1252">
        <f t="shared" ca="1" si="329"/>
        <v>107445</v>
      </c>
      <c r="H1252">
        <f t="shared" ca="1" si="330"/>
        <v>76285.95</v>
      </c>
      <c r="I1252">
        <f t="shared" ca="1" si="331"/>
        <v>5138</v>
      </c>
      <c r="J1252">
        <f t="shared" ca="1" si="332"/>
        <v>1600</v>
      </c>
      <c r="K1252" s="1">
        <f t="shared" ca="1" si="333"/>
        <v>46195</v>
      </c>
      <c r="L1252" s="1">
        <f t="shared" ca="1" si="334"/>
        <v>46202</v>
      </c>
      <c r="M1252" s="1">
        <f t="shared" ca="1" si="335"/>
        <v>46205</v>
      </c>
      <c r="N1252">
        <f t="shared" ca="1" si="336"/>
        <v>83023.95</v>
      </c>
      <c r="O1252" s="3">
        <f t="shared" ca="1" si="337"/>
        <v>24421.050000000003</v>
      </c>
      <c r="P1252" s="2">
        <f t="shared" ca="1" si="338"/>
        <v>0.22728884545581463</v>
      </c>
      <c r="Q1252" t="str">
        <f t="shared" ca="1" si="339"/>
        <v>Late</v>
      </c>
    </row>
    <row r="1253" spans="1:17" x14ac:dyDescent="0.3">
      <c r="A1253" t="str">
        <f t="shared" si="323"/>
        <v>S01252</v>
      </c>
      <c r="B1253" t="str">
        <f t="shared" ca="1" si="324"/>
        <v>FreshMart Ltd</v>
      </c>
      <c r="C1253" t="str">
        <f t="shared" ca="1" si="325"/>
        <v>Canada</v>
      </c>
      <c r="D1253" t="str">
        <f t="shared" ca="1" si="326"/>
        <v>Rice</v>
      </c>
      <c r="E1253">
        <f t="shared" ca="1" si="327"/>
        <v>155</v>
      </c>
      <c r="F1253" s="3">
        <f t="shared" ca="1" si="328"/>
        <v>631</v>
      </c>
      <c r="G1253">
        <f t="shared" ca="1" si="329"/>
        <v>97805</v>
      </c>
      <c r="H1253">
        <f t="shared" ca="1" si="330"/>
        <v>47924.45</v>
      </c>
      <c r="I1253">
        <f t="shared" ca="1" si="331"/>
        <v>8125</v>
      </c>
      <c r="J1253">
        <f t="shared" ca="1" si="332"/>
        <v>2883</v>
      </c>
      <c r="K1253" s="1">
        <f t="shared" ca="1" si="333"/>
        <v>46045</v>
      </c>
      <c r="L1253" s="1">
        <f t="shared" ca="1" si="334"/>
        <v>46063</v>
      </c>
      <c r="M1253" s="1">
        <f t="shared" ca="1" si="335"/>
        <v>46062</v>
      </c>
      <c r="N1253">
        <f t="shared" ca="1" si="336"/>
        <v>58932.45</v>
      </c>
      <c r="O1253" s="3">
        <f t="shared" ca="1" si="337"/>
        <v>38872.550000000003</v>
      </c>
      <c r="P1253" s="2">
        <f t="shared" ca="1" si="338"/>
        <v>0.39744951689586427</v>
      </c>
      <c r="Q1253" t="str">
        <f t="shared" ca="1" si="339"/>
        <v>On Time</v>
      </c>
    </row>
    <row r="1254" spans="1:17" x14ac:dyDescent="0.3">
      <c r="A1254" t="str">
        <f t="shared" si="323"/>
        <v>S01253</v>
      </c>
      <c r="B1254" t="str">
        <f t="shared" ca="1" si="324"/>
        <v>Global Foods</v>
      </c>
      <c r="C1254" t="str">
        <f t="shared" ca="1" si="325"/>
        <v>UAE</v>
      </c>
      <c r="D1254" t="str">
        <f t="shared" ca="1" si="326"/>
        <v>Spices</v>
      </c>
      <c r="E1254">
        <f t="shared" ca="1" si="327"/>
        <v>381</v>
      </c>
      <c r="F1254" s="3">
        <f t="shared" ca="1" si="328"/>
        <v>720</v>
      </c>
      <c r="G1254">
        <f t="shared" ca="1" si="329"/>
        <v>274320</v>
      </c>
      <c r="H1254">
        <f t="shared" ca="1" si="330"/>
        <v>126187.2</v>
      </c>
      <c r="I1254">
        <f t="shared" ca="1" si="331"/>
        <v>6634</v>
      </c>
      <c r="J1254">
        <f t="shared" ca="1" si="332"/>
        <v>1837</v>
      </c>
      <c r="K1254" s="1">
        <f t="shared" ca="1" si="333"/>
        <v>46366</v>
      </c>
      <c r="L1254" s="1">
        <f t="shared" ca="1" si="334"/>
        <v>46373</v>
      </c>
      <c r="M1254" s="1">
        <f t="shared" ca="1" si="335"/>
        <v>46378</v>
      </c>
      <c r="N1254">
        <f t="shared" ca="1" si="336"/>
        <v>134658.20000000001</v>
      </c>
      <c r="O1254" s="3">
        <f t="shared" ca="1" si="337"/>
        <v>139661.79999999999</v>
      </c>
      <c r="P1254" s="2">
        <f t="shared" ca="1" si="338"/>
        <v>0.50912000583260419</v>
      </c>
      <c r="Q1254" t="str">
        <f t="shared" ca="1" si="339"/>
        <v>Late</v>
      </c>
    </row>
    <row r="1255" spans="1:17" x14ac:dyDescent="0.3">
      <c r="A1255" t="str">
        <f t="shared" si="323"/>
        <v>S01254</v>
      </c>
      <c r="B1255" t="str">
        <f t="shared" ca="1" si="324"/>
        <v>Global Foods</v>
      </c>
      <c r="C1255" t="str">
        <f t="shared" ca="1" si="325"/>
        <v>Canada</v>
      </c>
      <c r="D1255" t="str">
        <f t="shared" ca="1" si="326"/>
        <v>Tea</v>
      </c>
      <c r="E1255">
        <f t="shared" ca="1" si="327"/>
        <v>159</v>
      </c>
      <c r="F1255" s="3">
        <f t="shared" ca="1" si="328"/>
        <v>267</v>
      </c>
      <c r="G1255">
        <f t="shared" ca="1" si="329"/>
        <v>42453</v>
      </c>
      <c r="H1255">
        <f t="shared" ca="1" si="330"/>
        <v>20377.439999999999</v>
      </c>
      <c r="I1255">
        <f t="shared" ca="1" si="331"/>
        <v>4761</v>
      </c>
      <c r="J1255">
        <f t="shared" ca="1" si="332"/>
        <v>2725</v>
      </c>
      <c r="K1255" s="1">
        <f t="shared" ca="1" si="333"/>
        <v>46184</v>
      </c>
      <c r="L1255" s="1">
        <f t="shared" ca="1" si="334"/>
        <v>46199</v>
      </c>
      <c r="M1255" s="1">
        <f t="shared" ca="1" si="335"/>
        <v>46198</v>
      </c>
      <c r="N1255">
        <f t="shared" ca="1" si="336"/>
        <v>27863.439999999999</v>
      </c>
      <c r="O1255" s="3">
        <f t="shared" ca="1" si="337"/>
        <v>14589.560000000001</v>
      </c>
      <c r="P1255" s="2">
        <f t="shared" ca="1" si="338"/>
        <v>0.34366381645584532</v>
      </c>
      <c r="Q1255" t="str">
        <f t="shared" ca="1" si="339"/>
        <v>On Time</v>
      </c>
    </row>
    <row r="1256" spans="1:17" x14ac:dyDescent="0.3">
      <c r="A1256" t="str">
        <f t="shared" si="323"/>
        <v>S01255</v>
      </c>
      <c r="B1256" t="str">
        <f t="shared" ca="1" si="324"/>
        <v>Alpha Traders</v>
      </c>
      <c r="C1256" t="str">
        <f t="shared" ca="1" si="325"/>
        <v>Canada</v>
      </c>
      <c r="D1256" t="str">
        <f t="shared" ca="1" si="326"/>
        <v>Sauces</v>
      </c>
      <c r="E1256">
        <f t="shared" ca="1" si="327"/>
        <v>253</v>
      </c>
      <c r="F1256" s="3">
        <f t="shared" ca="1" si="328"/>
        <v>798</v>
      </c>
      <c r="G1256">
        <f t="shared" ca="1" si="329"/>
        <v>201894</v>
      </c>
      <c r="H1256">
        <f t="shared" ca="1" si="330"/>
        <v>98928.06</v>
      </c>
      <c r="I1256">
        <f t="shared" ca="1" si="331"/>
        <v>5689</v>
      </c>
      <c r="J1256">
        <f t="shared" ca="1" si="332"/>
        <v>3306</v>
      </c>
      <c r="K1256" s="1">
        <f t="shared" ca="1" si="333"/>
        <v>45702</v>
      </c>
      <c r="L1256" s="1">
        <f t="shared" ca="1" si="334"/>
        <v>45710</v>
      </c>
      <c r="M1256" s="1">
        <f t="shared" ca="1" si="335"/>
        <v>45710</v>
      </c>
      <c r="N1256">
        <f t="shared" ca="1" si="336"/>
        <v>107923.06</v>
      </c>
      <c r="O1256" s="3">
        <f t="shared" ca="1" si="337"/>
        <v>93970.94</v>
      </c>
      <c r="P1256" s="2">
        <f t="shared" ca="1" si="338"/>
        <v>0.46544691768948065</v>
      </c>
      <c r="Q1256" t="str">
        <f t="shared" ca="1" si="339"/>
        <v>On Time</v>
      </c>
    </row>
    <row r="1257" spans="1:17" x14ac:dyDescent="0.3">
      <c r="A1257" t="str">
        <f t="shared" si="323"/>
        <v>S01256</v>
      </c>
      <c r="B1257" t="str">
        <f t="shared" ca="1" si="324"/>
        <v>FreshMart Ltd</v>
      </c>
      <c r="C1257" t="str">
        <f t="shared" ca="1" si="325"/>
        <v>Singapore</v>
      </c>
      <c r="D1257" t="str">
        <f t="shared" ca="1" si="326"/>
        <v>Sauces</v>
      </c>
      <c r="E1257">
        <f t="shared" ca="1" si="327"/>
        <v>51</v>
      </c>
      <c r="F1257" s="3">
        <f t="shared" ca="1" si="328"/>
        <v>585</v>
      </c>
      <c r="G1257">
        <f t="shared" ca="1" si="329"/>
        <v>29835</v>
      </c>
      <c r="H1257">
        <f t="shared" ca="1" si="330"/>
        <v>14619.15</v>
      </c>
      <c r="I1257">
        <f t="shared" ca="1" si="331"/>
        <v>5214</v>
      </c>
      <c r="J1257">
        <f t="shared" ca="1" si="332"/>
        <v>1389</v>
      </c>
      <c r="K1257" s="1">
        <f t="shared" ca="1" si="333"/>
        <v>46309</v>
      </c>
      <c r="L1257" s="1">
        <f t="shared" ca="1" si="334"/>
        <v>46323</v>
      </c>
      <c r="M1257" s="1">
        <f t="shared" ca="1" si="335"/>
        <v>46327</v>
      </c>
      <c r="N1257">
        <f t="shared" ca="1" si="336"/>
        <v>21222.15</v>
      </c>
      <c r="O1257" s="3">
        <f t="shared" ca="1" si="337"/>
        <v>8612.8499999999985</v>
      </c>
      <c r="P1257" s="2">
        <f t="shared" ca="1" si="338"/>
        <v>0.28868275515334335</v>
      </c>
      <c r="Q1257" t="str">
        <f t="shared" ca="1" si="339"/>
        <v>Late</v>
      </c>
    </row>
    <row r="1258" spans="1:17" x14ac:dyDescent="0.3">
      <c r="A1258" t="str">
        <f t="shared" si="323"/>
        <v>S01257</v>
      </c>
      <c r="B1258" t="str">
        <f t="shared" ca="1" si="324"/>
        <v>Global Foods</v>
      </c>
      <c r="C1258" t="str">
        <f t="shared" ca="1" si="325"/>
        <v>Singapore</v>
      </c>
      <c r="D1258" t="str">
        <f t="shared" ca="1" si="326"/>
        <v>Pickles</v>
      </c>
      <c r="E1258">
        <f t="shared" ca="1" si="327"/>
        <v>342</v>
      </c>
      <c r="F1258" s="3">
        <f t="shared" ca="1" si="328"/>
        <v>230</v>
      </c>
      <c r="G1258">
        <f t="shared" ca="1" si="329"/>
        <v>78660</v>
      </c>
      <c r="H1258">
        <f t="shared" ca="1" si="330"/>
        <v>35397</v>
      </c>
      <c r="I1258">
        <f t="shared" ca="1" si="331"/>
        <v>6014</v>
      </c>
      <c r="J1258">
        <f t="shared" ca="1" si="332"/>
        <v>2791</v>
      </c>
      <c r="K1258" s="1">
        <f t="shared" ca="1" si="333"/>
        <v>46207</v>
      </c>
      <c r="L1258" s="1">
        <f t="shared" ca="1" si="334"/>
        <v>46225</v>
      </c>
      <c r="M1258" s="1">
        <f t="shared" ca="1" si="335"/>
        <v>46226</v>
      </c>
      <c r="N1258">
        <f t="shared" ca="1" si="336"/>
        <v>44202</v>
      </c>
      <c r="O1258" s="3">
        <f t="shared" ca="1" si="337"/>
        <v>34458</v>
      </c>
      <c r="P1258" s="2">
        <f t="shared" ca="1" si="338"/>
        <v>0.43806254767353164</v>
      </c>
      <c r="Q1258" t="str">
        <f t="shared" ca="1" si="339"/>
        <v>Late</v>
      </c>
    </row>
    <row r="1259" spans="1:17" x14ac:dyDescent="0.3">
      <c r="A1259" t="str">
        <f t="shared" si="323"/>
        <v>S01258</v>
      </c>
      <c r="B1259" t="str">
        <f t="shared" ca="1" si="324"/>
        <v>Prime Wholesale</v>
      </c>
      <c r="C1259" t="str">
        <f t="shared" ca="1" si="325"/>
        <v>UAE</v>
      </c>
      <c r="D1259" t="str">
        <f t="shared" ca="1" si="326"/>
        <v>Spices</v>
      </c>
      <c r="E1259">
        <f t="shared" ca="1" si="327"/>
        <v>367</v>
      </c>
      <c r="F1259" s="3">
        <f t="shared" ca="1" si="328"/>
        <v>576</v>
      </c>
      <c r="G1259">
        <f t="shared" ca="1" si="329"/>
        <v>211392</v>
      </c>
      <c r="H1259">
        <f t="shared" ca="1" si="330"/>
        <v>133176.95999999999</v>
      </c>
      <c r="I1259">
        <f t="shared" ca="1" si="331"/>
        <v>11559</v>
      </c>
      <c r="J1259">
        <f t="shared" ca="1" si="332"/>
        <v>2525</v>
      </c>
      <c r="K1259" s="1">
        <f t="shared" ca="1" si="333"/>
        <v>46028</v>
      </c>
      <c r="L1259" s="1">
        <f t="shared" ca="1" si="334"/>
        <v>46039</v>
      </c>
      <c r="M1259" s="1">
        <f t="shared" ca="1" si="335"/>
        <v>46041</v>
      </c>
      <c r="N1259">
        <f t="shared" ca="1" si="336"/>
        <v>147260.96</v>
      </c>
      <c r="O1259" s="3">
        <f t="shared" ca="1" si="337"/>
        <v>64131.040000000008</v>
      </c>
      <c r="P1259" s="2">
        <f t="shared" ca="1" si="338"/>
        <v>0.30337496215561616</v>
      </c>
      <c r="Q1259" t="str">
        <f t="shared" ca="1" si="339"/>
        <v>Late</v>
      </c>
    </row>
    <row r="1260" spans="1:17" x14ac:dyDescent="0.3">
      <c r="A1260" t="str">
        <f t="shared" si="323"/>
        <v>S01259</v>
      </c>
      <c r="B1260" t="str">
        <f t="shared" ca="1" si="324"/>
        <v>Alpha Traders</v>
      </c>
      <c r="C1260" t="str">
        <f t="shared" ca="1" si="325"/>
        <v>UK</v>
      </c>
      <c r="D1260" t="str">
        <f t="shared" ca="1" si="326"/>
        <v>Rice</v>
      </c>
      <c r="E1260">
        <f t="shared" ca="1" si="327"/>
        <v>223</v>
      </c>
      <c r="F1260" s="3">
        <f t="shared" ca="1" si="328"/>
        <v>600</v>
      </c>
      <c r="G1260">
        <f t="shared" ca="1" si="329"/>
        <v>133800</v>
      </c>
      <c r="H1260">
        <f t="shared" ca="1" si="330"/>
        <v>80280</v>
      </c>
      <c r="I1260">
        <f t="shared" ca="1" si="331"/>
        <v>4069</v>
      </c>
      <c r="J1260">
        <f t="shared" ca="1" si="332"/>
        <v>2865</v>
      </c>
      <c r="K1260" s="1">
        <f t="shared" ca="1" si="333"/>
        <v>45853</v>
      </c>
      <c r="L1260" s="1">
        <f t="shared" ca="1" si="334"/>
        <v>45872</v>
      </c>
      <c r="M1260" s="1">
        <f t="shared" ca="1" si="335"/>
        <v>45876</v>
      </c>
      <c r="N1260">
        <f t="shared" ca="1" si="336"/>
        <v>87214</v>
      </c>
      <c r="O1260" s="3">
        <f t="shared" ca="1" si="337"/>
        <v>46586</v>
      </c>
      <c r="P1260" s="2">
        <f t="shared" ca="1" si="338"/>
        <v>0.34817638266068757</v>
      </c>
      <c r="Q1260" t="str">
        <f t="shared" ca="1" si="339"/>
        <v>Late</v>
      </c>
    </row>
    <row r="1261" spans="1:17" x14ac:dyDescent="0.3">
      <c r="A1261" t="str">
        <f t="shared" si="323"/>
        <v>S01260</v>
      </c>
      <c r="B1261" t="str">
        <f t="shared" ca="1" si="324"/>
        <v>Beta Imports</v>
      </c>
      <c r="C1261" t="str">
        <f t="shared" ca="1" si="325"/>
        <v>Australia</v>
      </c>
      <c r="D1261" t="str">
        <f t="shared" ca="1" si="326"/>
        <v>Sauces</v>
      </c>
      <c r="E1261">
        <f t="shared" ca="1" si="327"/>
        <v>365</v>
      </c>
      <c r="F1261" s="3">
        <f t="shared" ca="1" si="328"/>
        <v>320</v>
      </c>
      <c r="G1261">
        <f t="shared" ca="1" si="329"/>
        <v>116800</v>
      </c>
      <c r="H1261">
        <f t="shared" ca="1" si="330"/>
        <v>65408</v>
      </c>
      <c r="I1261">
        <f t="shared" ca="1" si="331"/>
        <v>3034</v>
      </c>
      <c r="J1261">
        <f t="shared" ca="1" si="332"/>
        <v>3501</v>
      </c>
      <c r="K1261" s="1">
        <f t="shared" ca="1" si="333"/>
        <v>45802</v>
      </c>
      <c r="L1261" s="1">
        <f t="shared" ca="1" si="334"/>
        <v>45814</v>
      </c>
      <c r="M1261" s="1">
        <f t="shared" ca="1" si="335"/>
        <v>45811</v>
      </c>
      <c r="N1261">
        <f t="shared" ca="1" si="336"/>
        <v>71943</v>
      </c>
      <c r="O1261" s="3">
        <f t="shared" ca="1" si="337"/>
        <v>44857</v>
      </c>
      <c r="P1261" s="2">
        <f t="shared" ca="1" si="338"/>
        <v>0.38404965753424658</v>
      </c>
      <c r="Q1261" t="str">
        <f t="shared" ca="1" si="339"/>
        <v>On Time</v>
      </c>
    </row>
    <row r="1262" spans="1:17" x14ac:dyDescent="0.3">
      <c r="A1262" t="str">
        <f t="shared" si="323"/>
        <v>S01261</v>
      </c>
      <c r="B1262" t="str">
        <f t="shared" ca="1" si="324"/>
        <v>Global Foods</v>
      </c>
      <c r="C1262" t="str">
        <f t="shared" ca="1" si="325"/>
        <v>Australia</v>
      </c>
      <c r="D1262" t="str">
        <f t="shared" ca="1" si="326"/>
        <v>Sauces</v>
      </c>
      <c r="E1262">
        <f t="shared" ca="1" si="327"/>
        <v>405</v>
      </c>
      <c r="F1262" s="3">
        <f t="shared" ca="1" si="328"/>
        <v>678</v>
      </c>
      <c r="G1262">
        <f t="shared" ca="1" si="329"/>
        <v>274590</v>
      </c>
      <c r="H1262">
        <f t="shared" ca="1" si="330"/>
        <v>153770.4</v>
      </c>
      <c r="I1262">
        <f t="shared" ca="1" si="331"/>
        <v>3310</v>
      </c>
      <c r="J1262">
        <f t="shared" ca="1" si="332"/>
        <v>533</v>
      </c>
      <c r="K1262" s="1">
        <f t="shared" ca="1" si="333"/>
        <v>46159</v>
      </c>
      <c r="L1262" s="1">
        <f t="shared" ca="1" si="334"/>
        <v>46172</v>
      </c>
      <c r="M1262" s="1">
        <f t="shared" ca="1" si="335"/>
        <v>46173</v>
      </c>
      <c r="N1262">
        <f t="shared" ca="1" si="336"/>
        <v>157613.4</v>
      </c>
      <c r="O1262" s="3">
        <f t="shared" ca="1" si="337"/>
        <v>116976.6</v>
      </c>
      <c r="P1262" s="2">
        <f t="shared" ca="1" si="338"/>
        <v>0.42600458865945595</v>
      </c>
      <c r="Q1262" t="str">
        <f t="shared" ca="1" si="339"/>
        <v>Late</v>
      </c>
    </row>
    <row r="1263" spans="1:17" x14ac:dyDescent="0.3">
      <c r="A1263" t="str">
        <f t="shared" si="323"/>
        <v>S01262</v>
      </c>
      <c r="B1263" t="str">
        <f t="shared" ca="1" si="324"/>
        <v>Prime Wholesale</v>
      </c>
      <c r="C1263" t="str">
        <f t="shared" ca="1" si="325"/>
        <v>Singapore</v>
      </c>
      <c r="D1263" t="str">
        <f t="shared" ca="1" si="326"/>
        <v>Sauces</v>
      </c>
      <c r="E1263">
        <f t="shared" ca="1" si="327"/>
        <v>164</v>
      </c>
      <c r="F1263" s="3">
        <f t="shared" ca="1" si="328"/>
        <v>601</v>
      </c>
      <c r="G1263">
        <f t="shared" ca="1" si="329"/>
        <v>98564</v>
      </c>
      <c r="H1263">
        <f t="shared" ca="1" si="330"/>
        <v>66037.88</v>
      </c>
      <c r="I1263">
        <f t="shared" ca="1" si="331"/>
        <v>3762</v>
      </c>
      <c r="J1263">
        <f t="shared" ca="1" si="332"/>
        <v>2921</v>
      </c>
      <c r="K1263" s="1">
        <f t="shared" ca="1" si="333"/>
        <v>45774</v>
      </c>
      <c r="L1263" s="1">
        <f t="shared" ca="1" si="334"/>
        <v>45793</v>
      </c>
      <c r="M1263" s="1">
        <f t="shared" ca="1" si="335"/>
        <v>45794</v>
      </c>
      <c r="N1263">
        <f t="shared" ca="1" si="336"/>
        <v>72720.88</v>
      </c>
      <c r="O1263" s="3">
        <f t="shared" ca="1" si="337"/>
        <v>25843.119999999995</v>
      </c>
      <c r="P1263" s="2">
        <f t="shared" ca="1" si="338"/>
        <v>0.26219633943427617</v>
      </c>
      <c r="Q1263" t="str">
        <f t="shared" ca="1" si="339"/>
        <v>Late</v>
      </c>
    </row>
    <row r="1264" spans="1:17" x14ac:dyDescent="0.3">
      <c r="A1264" t="str">
        <f t="shared" si="323"/>
        <v>S01263</v>
      </c>
      <c r="B1264" t="str">
        <f t="shared" ca="1" si="324"/>
        <v>Beta Imports</v>
      </c>
      <c r="C1264" t="str">
        <f t="shared" ca="1" si="325"/>
        <v>Australia</v>
      </c>
      <c r="D1264" t="str">
        <f t="shared" ca="1" si="326"/>
        <v>Spices</v>
      </c>
      <c r="E1264">
        <f t="shared" ca="1" si="327"/>
        <v>382</v>
      </c>
      <c r="F1264" s="3">
        <f t="shared" ca="1" si="328"/>
        <v>422</v>
      </c>
      <c r="G1264">
        <f t="shared" ca="1" si="329"/>
        <v>161204</v>
      </c>
      <c r="H1264">
        <f t="shared" ca="1" si="330"/>
        <v>87050.16</v>
      </c>
      <c r="I1264">
        <f t="shared" ca="1" si="331"/>
        <v>3875</v>
      </c>
      <c r="J1264">
        <f t="shared" ca="1" si="332"/>
        <v>1494</v>
      </c>
      <c r="K1264" s="1">
        <f t="shared" ca="1" si="333"/>
        <v>46306</v>
      </c>
      <c r="L1264" s="1">
        <f t="shared" ca="1" si="334"/>
        <v>46315</v>
      </c>
      <c r="M1264" s="1">
        <f t="shared" ca="1" si="335"/>
        <v>46314</v>
      </c>
      <c r="N1264">
        <f t="shared" ca="1" si="336"/>
        <v>92419.16</v>
      </c>
      <c r="O1264" s="3">
        <f t="shared" ca="1" si="337"/>
        <v>68784.84</v>
      </c>
      <c r="P1264" s="2">
        <f t="shared" ca="1" si="338"/>
        <v>0.4266943748294087</v>
      </c>
      <c r="Q1264" t="str">
        <f t="shared" ca="1" si="339"/>
        <v>On Time</v>
      </c>
    </row>
    <row r="1265" spans="1:17" x14ac:dyDescent="0.3">
      <c r="A1265" t="str">
        <f t="shared" si="323"/>
        <v>S01264</v>
      </c>
      <c r="B1265" t="str">
        <f t="shared" ca="1" si="324"/>
        <v>FreshMart Ltd</v>
      </c>
      <c r="C1265" t="str">
        <f t="shared" ca="1" si="325"/>
        <v>Australia</v>
      </c>
      <c r="D1265" t="str">
        <f t="shared" ca="1" si="326"/>
        <v>Rice</v>
      </c>
      <c r="E1265">
        <f t="shared" ca="1" si="327"/>
        <v>382</v>
      </c>
      <c r="F1265" s="3">
        <f t="shared" ca="1" si="328"/>
        <v>592</v>
      </c>
      <c r="G1265">
        <f t="shared" ca="1" si="329"/>
        <v>226144</v>
      </c>
      <c r="H1265">
        <f t="shared" ca="1" si="330"/>
        <v>142470.72</v>
      </c>
      <c r="I1265">
        <f t="shared" ca="1" si="331"/>
        <v>6496</v>
      </c>
      <c r="J1265">
        <f t="shared" ca="1" si="332"/>
        <v>1664</v>
      </c>
      <c r="K1265" s="1">
        <f t="shared" ca="1" si="333"/>
        <v>46337</v>
      </c>
      <c r="L1265" s="1">
        <f t="shared" ca="1" si="334"/>
        <v>46355</v>
      </c>
      <c r="M1265" s="1">
        <f t="shared" ca="1" si="335"/>
        <v>46359</v>
      </c>
      <c r="N1265">
        <f t="shared" ca="1" si="336"/>
        <v>150630.72</v>
      </c>
      <c r="O1265" s="3">
        <f t="shared" ca="1" si="337"/>
        <v>75513.279999999999</v>
      </c>
      <c r="P1265" s="2">
        <f t="shared" ca="1" si="338"/>
        <v>0.33391679637752936</v>
      </c>
      <c r="Q1265" t="str">
        <f t="shared" ca="1" si="339"/>
        <v>Late</v>
      </c>
    </row>
    <row r="1266" spans="1:17" x14ac:dyDescent="0.3">
      <c r="A1266" t="str">
        <f t="shared" si="323"/>
        <v>S01265</v>
      </c>
      <c r="B1266" t="str">
        <f t="shared" ca="1" si="324"/>
        <v>Oceanic Exports</v>
      </c>
      <c r="C1266" t="str">
        <f t="shared" ca="1" si="325"/>
        <v>UK</v>
      </c>
      <c r="D1266" t="str">
        <f t="shared" ca="1" si="326"/>
        <v>Tea</v>
      </c>
      <c r="E1266">
        <f t="shared" ca="1" si="327"/>
        <v>315</v>
      </c>
      <c r="F1266" s="3">
        <f t="shared" ca="1" si="328"/>
        <v>542</v>
      </c>
      <c r="G1266">
        <f t="shared" ca="1" si="329"/>
        <v>170730</v>
      </c>
      <c r="H1266">
        <f t="shared" ca="1" si="330"/>
        <v>81950.399999999994</v>
      </c>
      <c r="I1266">
        <f t="shared" ca="1" si="331"/>
        <v>7775</v>
      </c>
      <c r="J1266">
        <f t="shared" ca="1" si="332"/>
        <v>1848</v>
      </c>
      <c r="K1266" s="1">
        <f t="shared" ca="1" si="333"/>
        <v>45750</v>
      </c>
      <c r="L1266" s="1">
        <f t="shared" ca="1" si="334"/>
        <v>45761</v>
      </c>
      <c r="M1266" s="1">
        <f t="shared" ca="1" si="335"/>
        <v>45764</v>
      </c>
      <c r="N1266">
        <f t="shared" ca="1" si="336"/>
        <v>91573.4</v>
      </c>
      <c r="O1266" s="3">
        <f t="shared" ca="1" si="337"/>
        <v>79156.600000000006</v>
      </c>
      <c r="P1266" s="2">
        <f t="shared" ca="1" si="338"/>
        <v>0.4636361506472208</v>
      </c>
      <c r="Q1266" t="str">
        <f t="shared" ca="1" si="339"/>
        <v>Late</v>
      </c>
    </row>
    <row r="1267" spans="1:17" x14ac:dyDescent="0.3">
      <c r="A1267" t="str">
        <f t="shared" si="323"/>
        <v>S01266</v>
      </c>
      <c r="B1267" t="str">
        <f t="shared" ca="1" si="324"/>
        <v>Beta Imports</v>
      </c>
      <c r="C1267" t="str">
        <f t="shared" ca="1" si="325"/>
        <v>Australia</v>
      </c>
      <c r="D1267" t="str">
        <f t="shared" ca="1" si="326"/>
        <v>Spices</v>
      </c>
      <c r="E1267">
        <f t="shared" ca="1" si="327"/>
        <v>388</v>
      </c>
      <c r="F1267" s="3">
        <f t="shared" ca="1" si="328"/>
        <v>644</v>
      </c>
      <c r="G1267">
        <f t="shared" ca="1" si="329"/>
        <v>249872</v>
      </c>
      <c r="H1267">
        <f t="shared" ca="1" si="330"/>
        <v>114941.12</v>
      </c>
      <c r="I1267">
        <f t="shared" ca="1" si="331"/>
        <v>8353</v>
      </c>
      <c r="J1267">
        <f t="shared" ca="1" si="332"/>
        <v>812</v>
      </c>
      <c r="K1267" s="1">
        <f t="shared" ca="1" si="333"/>
        <v>45669</v>
      </c>
      <c r="L1267" s="1">
        <f t="shared" ca="1" si="334"/>
        <v>45688</v>
      </c>
      <c r="M1267" s="1">
        <f t="shared" ca="1" si="335"/>
        <v>45692</v>
      </c>
      <c r="N1267">
        <f t="shared" ca="1" si="336"/>
        <v>124106.12</v>
      </c>
      <c r="O1267" s="3">
        <f t="shared" ca="1" si="337"/>
        <v>125765.88</v>
      </c>
      <c r="P1267" s="2">
        <f t="shared" ca="1" si="338"/>
        <v>0.50332122046487804</v>
      </c>
      <c r="Q1267" t="str">
        <f t="shared" ca="1" si="339"/>
        <v>Late</v>
      </c>
    </row>
    <row r="1268" spans="1:17" x14ac:dyDescent="0.3">
      <c r="A1268" t="str">
        <f t="shared" si="323"/>
        <v>S01267</v>
      </c>
      <c r="B1268" t="str">
        <f t="shared" ca="1" si="324"/>
        <v>Prime Wholesale</v>
      </c>
      <c r="C1268" t="str">
        <f t="shared" ca="1" si="325"/>
        <v>Singapore</v>
      </c>
      <c r="D1268" t="str">
        <f t="shared" ca="1" si="326"/>
        <v>Pickles</v>
      </c>
      <c r="E1268">
        <f t="shared" ca="1" si="327"/>
        <v>192</v>
      </c>
      <c r="F1268" s="3">
        <f t="shared" ca="1" si="328"/>
        <v>484</v>
      </c>
      <c r="G1268">
        <f t="shared" ca="1" si="329"/>
        <v>92928</v>
      </c>
      <c r="H1268">
        <f t="shared" ca="1" si="330"/>
        <v>65049.599999999999</v>
      </c>
      <c r="I1268">
        <f t="shared" ca="1" si="331"/>
        <v>4757</v>
      </c>
      <c r="J1268">
        <f t="shared" ca="1" si="332"/>
        <v>2405</v>
      </c>
      <c r="K1268" s="1">
        <f t="shared" ca="1" si="333"/>
        <v>46363</v>
      </c>
      <c r="L1268" s="1">
        <f t="shared" ca="1" si="334"/>
        <v>46382</v>
      </c>
      <c r="M1268" s="1">
        <f t="shared" ca="1" si="335"/>
        <v>46379</v>
      </c>
      <c r="N1268">
        <f t="shared" ca="1" si="336"/>
        <v>72211.600000000006</v>
      </c>
      <c r="O1268" s="3">
        <f t="shared" ca="1" si="337"/>
        <v>20716.399999999994</v>
      </c>
      <c r="P1268" s="2">
        <f t="shared" ca="1" si="338"/>
        <v>0.22292957988980711</v>
      </c>
      <c r="Q1268" t="str">
        <f t="shared" ca="1" si="339"/>
        <v>On Time</v>
      </c>
    </row>
    <row r="1269" spans="1:17" x14ac:dyDescent="0.3">
      <c r="A1269" t="str">
        <f t="shared" si="323"/>
        <v>S01268</v>
      </c>
      <c r="B1269" t="str">
        <f t="shared" ca="1" si="324"/>
        <v>FreshMart Ltd</v>
      </c>
      <c r="C1269" t="str">
        <f t="shared" ca="1" si="325"/>
        <v>UAE</v>
      </c>
      <c r="D1269" t="str">
        <f t="shared" ca="1" si="326"/>
        <v>Tea</v>
      </c>
      <c r="E1269">
        <f t="shared" ca="1" si="327"/>
        <v>436</v>
      </c>
      <c r="F1269" s="3">
        <f t="shared" ca="1" si="328"/>
        <v>641</v>
      </c>
      <c r="G1269">
        <f t="shared" ca="1" si="329"/>
        <v>279476</v>
      </c>
      <c r="H1269">
        <f t="shared" ca="1" si="330"/>
        <v>192838.44</v>
      </c>
      <c r="I1269">
        <f t="shared" ca="1" si="331"/>
        <v>11905</v>
      </c>
      <c r="J1269">
        <f t="shared" ca="1" si="332"/>
        <v>1628</v>
      </c>
      <c r="K1269" s="1">
        <f t="shared" ca="1" si="333"/>
        <v>46176</v>
      </c>
      <c r="L1269" s="1">
        <f t="shared" ca="1" si="334"/>
        <v>46196</v>
      </c>
      <c r="M1269" s="1">
        <f t="shared" ca="1" si="335"/>
        <v>46199</v>
      </c>
      <c r="N1269">
        <f t="shared" ca="1" si="336"/>
        <v>206371.44</v>
      </c>
      <c r="O1269" s="3">
        <f t="shared" ca="1" si="337"/>
        <v>73104.56</v>
      </c>
      <c r="P1269" s="2">
        <f t="shared" ca="1" si="338"/>
        <v>0.26157723740142264</v>
      </c>
      <c r="Q1269" t="str">
        <f t="shared" ca="1" si="339"/>
        <v>Late</v>
      </c>
    </row>
    <row r="1270" spans="1:17" x14ac:dyDescent="0.3">
      <c r="A1270" t="str">
        <f t="shared" si="323"/>
        <v>S01269</v>
      </c>
      <c r="B1270" t="str">
        <f t="shared" ca="1" si="324"/>
        <v>Prime Wholesale</v>
      </c>
      <c r="C1270" t="str">
        <f t="shared" ca="1" si="325"/>
        <v>Canada</v>
      </c>
      <c r="D1270" t="str">
        <f t="shared" ca="1" si="326"/>
        <v>Spices</v>
      </c>
      <c r="E1270">
        <f t="shared" ca="1" si="327"/>
        <v>191</v>
      </c>
      <c r="F1270" s="3">
        <f t="shared" ca="1" si="328"/>
        <v>528</v>
      </c>
      <c r="G1270">
        <f t="shared" ca="1" si="329"/>
        <v>100848</v>
      </c>
      <c r="H1270">
        <f t="shared" ca="1" si="330"/>
        <v>74627.520000000004</v>
      </c>
      <c r="I1270">
        <f t="shared" ca="1" si="331"/>
        <v>10956</v>
      </c>
      <c r="J1270">
        <f t="shared" ca="1" si="332"/>
        <v>3932</v>
      </c>
      <c r="K1270" s="1">
        <f t="shared" ca="1" si="333"/>
        <v>45897</v>
      </c>
      <c r="L1270" s="1">
        <f t="shared" ca="1" si="334"/>
        <v>45908</v>
      </c>
      <c r="M1270" s="1">
        <f t="shared" ca="1" si="335"/>
        <v>45905</v>
      </c>
      <c r="N1270">
        <f t="shared" ca="1" si="336"/>
        <v>89515.520000000004</v>
      </c>
      <c r="O1270" s="3">
        <f t="shared" ca="1" si="337"/>
        <v>11332.479999999996</v>
      </c>
      <c r="P1270" s="2">
        <f t="shared" ca="1" si="338"/>
        <v>0.11237188640329998</v>
      </c>
      <c r="Q1270" t="str">
        <f t="shared" ca="1" si="339"/>
        <v>On Time</v>
      </c>
    </row>
    <row r="1271" spans="1:17" x14ac:dyDescent="0.3">
      <c r="A1271" t="str">
        <f t="shared" si="323"/>
        <v>S01270</v>
      </c>
      <c r="B1271" t="str">
        <f t="shared" ca="1" si="324"/>
        <v>FreshMart Ltd</v>
      </c>
      <c r="C1271" t="str">
        <f t="shared" ca="1" si="325"/>
        <v>Singapore</v>
      </c>
      <c r="D1271" t="str">
        <f t="shared" ca="1" si="326"/>
        <v>Sauces</v>
      </c>
      <c r="E1271">
        <f t="shared" ca="1" si="327"/>
        <v>177</v>
      </c>
      <c r="F1271" s="3">
        <f t="shared" ca="1" si="328"/>
        <v>156</v>
      </c>
      <c r="G1271">
        <f t="shared" ca="1" si="329"/>
        <v>27612</v>
      </c>
      <c r="H1271">
        <f t="shared" ca="1" si="330"/>
        <v>17947.8</v>
      </c>
      <c r="I1271">
        <f t="shared" ca="1" si="331"/>
        <v>10809</v>
      </c>
      <c r="J1271">
        <f t="shared" ca="1" si="332"/>
        <v>2370</v>
      </c>
      <c r="K1271" s="1">
        <f t="shared" ca="1" si="333"/>
        <v>45777</v>
      </c>
      <c r="L1271" s="1">
        <f t="shared" ca="1" si="334"/>
        <v>45789</v>
      </c>
      <c r="M1271" s="1">
        <f t="shared" ca="1" si="335"/>
        <v>45786</v>
      </c>
      <c r="N1271">
        <f t="shared" ca="1" si="336"/>
        <v>31126.799999999999</v>
      </c>
      <c r="O1271" s="3">
        <f t="shared" ca="1" si="337"/>
        <v>-3514.7999999999993</v>
      </c>
      <c r="P1271" s="2">
        <f t="shared" ca="1" si="338"/>
        <v>-0.12729248152976963</v>
      </c>
      <c r="Q1271" t="str">
        <f t="shared" ca="1" si="339"/>
        <v>On Time</v>
      </c>
    </row>
    <row r="1272" spans="1:17" x14ac:dyDescent="0.3">
      <c r="A1272" t="str">
        <f t="shared" si="323"/>
        <v>S01271</v>
      </c>
      <c r="B1272" t="str">
        <f t="shared" ca="1" si="324"/>
        <v>FreshMart Ltd</v>
      </c>
      <c r="C1272" t="str">
        <f t="shared" ca="1" si="325"/>
        <v>Singapore</v>
      </c>
      <c r="D1272" t="str">
        <f t="shared" ca="1" si="326"/>
        <v>Rice</v>
      </c>
      <c r="E1272">
        <f t="shared" ca="1" si="327"/>
        <v>274</v>
      </c>
      <c r="F1272" s="3">
        <f t="shared" ca="1" si="328"/>
        <v>353</v>
      </c>
      <c r="G1272">
        <f t="shared" ca="1" si="329"/>
        <v>96722</v>
      </c>
      <c r="H1272">
        <f t="shared" ca="1" si="330"/>
        <v>59967.64</v>
      </c>
      <c r="I1272">
        <f t="shared" ca="1" si="331"/>
        <v>9951</v>
      </c>
      <c r="J1272">
        <f t="shared" ca="1" si="332"/>
        <v>2338</v>
      </c>
      <c r="K1272" s="1">
        <f t="shared" ca="1" si="333"/>
        <v>45938</v>
      </c>
      <c r="L1272" s="1">
        <f t="shared" ca="1" si="334"/>
        <v>45945</v>
      </c>
      <c r="M1272" s="1">
        <f t="shared" ca="1" si="335"/>
        <v>45943</v>
      </c>
      <c r="N1272">
        <f t="shared" ca="1" si="336"/>
        <v>72256.639999999999</v>
      </c>
      <c r="O1272" s="3">
        <f t="shared" ca="1" si="337"/>
        <v>24465.360000000001</v>
      </c>
      <c r="P1272" s="2">
        <f t="shared" ca="1" si="338"/>
        <v>0.25294514174644861</v>
      </c>
      <c r="Q1272" t="str">
        <f t="shared" ca="1" si="339"/>
        <v>On Time</v>
      </c>
    </row>
    <row r="1273" spans="1:17" x14ac:dyDescent="0.3">
      <c r="A1273" t="str">
        <f t="shared" si="323"/>
        <v>S01272</v>
      </c>
      <c r="B1273" t="str">
        <f t="shared" ca="1" si="324"/>
        <v>Prime Wholesale</v>
      </c>
      <c r="C1273" t="str">
        <f t="shared" ca="1" si="325"/>
        <v>Singapore</v>
      </c>
      <c r="D1273" t="str">
        <f t="shared" ca="1" si="326"/>
        <v>Spices</v>
      </c>
      <c r="E1273">
        <f t="shared" ca="1" si="327"/>
        <v>219</v>
      </c>
      <c r="F1273" s="3">
        <f t="shared" ca="1" si="328"/>
        <v>595</v>
      </c>
      <c r="G1273">
        <f t="shared" ca="1" si="329"/>
        <v>130305</v>
      </c>
      <c r="H1273">
        <f t="shared" ca="1" si="330"/>
        <v>97728.75</v>
      </c>
      <c r="I1273">
        <f t="shared" ca="1" si="331"/>
        <v>3891</v>
      </c>
      <c r="J1273">
        <f t="shared" ca="1" si="332"/>
        <v>1083</v>
      </c>
      <c r="K1273" s="1">
        <f t="shared" ca="1" si="333"/>
        <v>46157</v>
      </c>
      <c r="L1273" s="1">
        <f t="shared" ca="1" si="334"/>
        <v>46164</v>
      </c>
      <c r="M1273" s="1">
        <f t="shared" ca="1" si="335"/>
        <v>46161</v>
      </c>
      <c r="N1273">
        <f t="shared" ca="1" si="336"/>
        <v>102702.75</v>
      </c>
      <c r="O1273" s="3">
        <f t="shared" ca="1" si="337"/>
        <v>27602.25</v>
      </c>
      <c r="P1273" s="2">
        <f t="shared" ca="1" si="338"/>
        <v>0.21182801887878439</v>
      </c>
      <c r="Q1273" t="str">
        <f t="shared" ca="1" si="339"/>
        <v>On Time</v>
      </c>
    </row>
    <row r="1274" spans="1:17" x14ac:dyDescent="0.3">
      <c r="A1274" t="str">
        <f t="shared" si="323"/>
        <v>S01273</v>
      </c>
      <c r="B1274" t="str">
        <f t="shared" ca="1" si="324"/>
        <v>Beta Imports</v>
      </c>
      <c r="C1274" t="str">
        <f t="shared" ca="1" si="325"/>
        <v>Singapore</v>
      </c>
      <c r="D1274" t="str">
        <f t="shared" ca="1" si="326"/>
        <v>Rice</v>
      </c>
      <c r="E1274">
        <f t="shared" ca="1" si="327"/>
        <v>414</v>
      </c>
      <c r="F1274" s="3">
        <f t="shared" ca="1" si="328"/>
        <v>391</v>
      </c>
      <c r="G1274">
        <f t="shared" ca="1" si="329"/>
        <v>161874</v>
      </c>
      <c r="H1274">
        <f t="shared" ca="1" si="330"/>
        <v>85793.22</v>
      </c>
      <c r="I1274">
        <f t="shared" ca="1" si="331"/>
        <v>4536</v>
      </c>
      <c r="J1274">
        <f t="shared" ca="1" si="332"/>
        <v>2457</v>
      </c>
      <c r="K1274" s="1">
        <f t="shared" ca="1" si="333"/>
        <v>46234</v>
      </c>
      <c r="L1274" s="1">
        <f t="shared" ca="1" si="334"/>
        <v>46243</v>
      </c>
      <c r="M1274" s="1">
        <f t="shared" ca="1" si="335"/>
        <v>46247</v>
      </c>
      <c r="N1274">
        <f t="shared" ca="1" si="336"/>
        <v>92786.22</v>
      </c>
      <c r="O1274" s="3">
        <f t="shared" ca="1" si="337"/>
        <v>69087.78</v>
      </c>
      <c r="P1274" s="2">
        <f t="shared" ca="1" si="338"/>
        <v>0.42679973312576447</v>
      </c>
      <c r="Q1274" t="str">
        <f t="shared" ca="1" si="339"/>
        <v>Late</v>
      </c>
    </row>
    <row r="1275" spans="1:17" x14ac:dyDescent="0.3">
      <c r="A1275" t="str">
        <f t="shared" si="323"/>
        <v>S01274</v>
      </c>
      <c r="B1275" t="str">
        <f t="shared" ca="1" si="324"/>
        <v>FreshMart Ltd</v>
      </c>
      <c r="C1275" t="str">
        <f t="shared" ca="1" si="325"/>
        <v>Australia</v>
      </c>
      <c r="D1275" t="str">
        <f t="shared" ca="1" si="326"/>
        <v>Spices</v>
      </c>
      <c r="E1275">
        <f t="shared" ca="1" si="327"/>
        <v>398</v>
      </c>
      <c r="F1275" s="3">
        <f t="shared" ca="1" si="328"/>
        <v>680</v>
      </c>
      <c r="G1275">
        <f t="shared" ca="1" si="329"/>
        <v>270640</v>
      </c>
      <c r="H1275">
        <f t="shared" ca="1" si="330"/>
        <v>124494.39999999999</v>
      </c>
      <c r="I1275">
        <f t="shared" ca="1" si="331"/>
        <v>8707</v>
      </c>
      <c r="J1275">
        <f t="shared" ca="1" si="332"/>
        <v>639</v>
      </c>
      <c r="K1275" s="1">
        <f t="shared" ca="1" si="333"/>
        <v>45889</v>
      </c>
      <c r="L1275" s="1">
        <f t="shared" ca="1" si="334"/>
        <v>45908</v>
      </c>
      <c r="M1275" s="1">
        <f t="shared" ca="1" si="335"/>
        <v>45907</v>
      </c>
      <c r="N1275">
        <f t="shared" ca="1" si="336"/>
        <v>133840.4</v>
      </c>
      <c r="O1275" s="3">
        <f t="shared" ca="1" si="337"/>
        <v>136799.6</v>
      </c>
      <c r="P1275" s="2">
        <f t="shared" ca="1" si="338"/>
        <v>0.50546704108779195</v>
      </c>
      <c r="Q1275" t="str">
        <f t="shared" ca="1" si="339"/>
        <v>On Time</v>
      </c>
    </row>
    <row r="1276" spans="1:17" x14ac:dyDescent="0.3">
      <c r="A1276" t="str">
        <f t="shared" si="323"/>
        <v>S01275</v>
      </c>
      <c r="B1276" t="str">
        <f t="shared" ca="1" si="324"/>
        <v>Alpha Traders</v>
      </c>
      <c r="C1276" t="str">
        <f t="shared" ca="1" si="325"/>
        <v>Canada</v>
      </c>
      <c r="D1276" t="str">
        <f t="shared" ca="1" si="326"/>
        <v>Rice</v>
      </c>
      <c r="E1276">
        <f t="shared" ca="1" si="327"/>
        <v>126</v>
      </c>
      <c r="F1276" s="3">
        <f t="shared" ca="1" si="328"/>
        <v>366</v>
      </c>
      <c r="G1276">
        <f t="shared" ca="1" si="329"/>
        <v>46116</v>
      </c>
      <c r="H1276">
        <f t="shared" ca="1" si="330"/>
        <v>31358.880000000001</v>
      </c>
      <c r="I1276">
        <f t="shared" ca="1" si="331"/>
        <v>4496</v>
      </c>
      <c r="J1276">
        <f t="shared" ca="1" si="332"/>
        <v>1071</v>
      </c>
      <c r="K1276" s="1">
        <f t="shared" ca="1" si="333"/>
        <v>46219</v>
      </c>
      <c r="L1276" s="1">
        <f t="shared" ca="1" si="334"/>
        <v>46236</v>
      </c>
      <c r="M1276" s="1">
        <f t="shared" ca="1" si="335"/>
        <v>46236</v>
      </c>
      <c r="N1276">
        <f t="shared" ca="1" si="336"/>
        <v>36925.880000000005</v>
      </c>
      <c r="O1276" s="3">
        <f t="shared" ca="1" si="337"/>
        <v>9190.1199999999953</v>
      </c>
      <c r="P1276" s="2">
        <f t="shared" ca="1" si="338"/>
        <v>0.19928267846300624</v>
      </c>
      <c r="Q1276" t="str">
        <f t="shared" ca="1" si="339"/>
        <v>On Time</v>
      </c>
    </row>
    <row r="1277" spans="1:17" x14ac:dyDescent="0.3">
      <c r="A1277" t="str">
        <f t="shared" si="323"/>
        <v>S01276</v>
      </c>
      <c r="B1277" t="str">
        <f t="shared" ca="1" si="324"/>
        <v>Prime Wholesale</v>
      </c>
      <c r="C1277" t="str">
        <f t="shared" ca="1" si="325"/>
        <v>Australia</v>
      </c>
      <c r="D1277" t="str">
        <f t="shared" ca="1" si="326"/>
        <v>Tea</v>
      </c>
      <c r="E1277">
        <f t="shared" ca="1" si="327"/>
        <v>250</v>
      </c>
      <c r="F1277" s="3">
        <f t="shared" ca="1" si="328"/>
        <v>290</v>
      </c>
      <c r="G1277">
        <f t="shared" ca="1" si="329"/>
        <v>72500</v>
      </c>
      <c r="H1277">
        <f t="shared" ca="1" si="330"/>
        <v>38425</v>
      </c>
      <c r="I1277">
        <f t="shared" ca="1" si="331"/>
        <v>2868</v>
      </c>
      <c r="J1277">
        <f t="shared" ca="1" si="332"/>
        <v>2457</v>
      </c>
      <c r="K1277" s="1">
        <f t="shared" ca="1" si="333"/>
        <v>46040</v>
      </c>
      <c r="L1277" s="1">
        <f t="shared" ca="1" si="334"/>
        <v>46054</v>
      </c>
      <c r="M1277" s="1">
        <f t="shared" ca="1" si="335"/>
        <v>46058</v>
      </c>
      <c r="N1277">
        <f t="shared" ca="1" si="336"/>
        <v>43750</v>
      </c>
      <c r="O1277" s="3">
        <f t="shared" ca="1" si="337"/>
        <v>28750</v>
      </c>
      <c r="P1277" s="2">
        <f t="shared" ca="1" si="338"/>
        <v>0.39655172413793105</v>
      </c>
      <c r="Q1277" t="str">
        <f t="shared" ca="1" si="339"/>
        <v>Late</v>
      </c>
    </row>
    <row r="1278" spans="1:17" x14ac:dyDescent="0.3">
      <c r="A1278" t="str">
        <f t="shared" si="323"/>
        <v>S01277</v>
      </c>
      <c r="B1278" t="str">
        <f t="shared" ca="1" si="324"/>
        <v>Global Foods</v>
      </c>
      <c r="C1278" t="str">
        <f t="shared" ca="1" si="325"/>
        <v>Canada</v>
      </c>
      <c r="D1278" t="str">
        <f t="shared" ca="1" si="326"/>
        <v>Pickles</v>
      </c>
      <c r="E1278">
        <f t="shared" ca="1" si="327"/>
        <v>262</v>
      </c>
      <c r="F1278" s="3">
        <f t="shared" ca="1" si="328"/>
        <v>481</v>
      </c>
      <c r="G1278">
        <f t="shared" ca="1" si="329"/>
        <v>126022</v>
      </c>
      <c r="H1278">
        <f t="shared" ca="1" si="330"/>
        <v>56709.9</v>
      </c>
      <c r="I1278">
        <f t="shared" ca="1" si="331"/>
        <v>3055</v>
      </c>
      <c r="J1278">
        <f t="shared" ca="1" si="332"/>
        <v>2322</v>
      </c>
      <c r="K1278" s="1">
        <f t="shared" ca="1" si="333"/>
        <v>46171</v>
      </c>
      <c r="L1278" s="1">
        <f t="shared" ca="1" si="334"/>
        <v>46189</v>
      </c>
      <c r="M1278" s="1">
        <f t="shared" ca="1" si="335"/>
        <v>46191</v>
      </c>
      <c r="N1278">
        <f t="shared" ca="1" si="336"/>
        <v>62086.9</v>
      </c>
      <c r="O1278" s="3">
        <f t="shared" ca="1" si="337"/>
        <v>63935.1</v>
      </c>
      <c r="P1278" s="2">
        <f t="shared" ca="1" si="338"/>
        <v>0.50733284664582379</v>
      </c>
      <c r="Q1278" t="str">
        <f t="shared" ca="1" si="339"/>
        <v>Late</v>
      </c>
    </row>
    <row r="1279" spans="1:17" x14ac:dyDescent="0.3">
      <c r="A1279" t="str">
        <f t="shared" si="323"/>
        <v>S01278</v>
      </c>
      <c r="B1279" t="str">
        <f t="shared" ca="1" si="324"/>
        <v>Global Foods</v>
      </c>
      <c r="C1279" t="str">
        <f t="shared" ca="1" si="325"/>
        <v>UAE</v>
      </c>
      <c r="D1279" t="str">
        <f t="shared" ca="1" si="326"/>
        <v>Spices</v>
      </c>
      <c r="E1279">
        <f t="shared" ca="1" si="327"/>
        <v>418</v>
      </c>
      <c r="F1279" s="3">
        <f t="shared" ca="1" si="328"/>
        <v>176</v>
      </c>
      <c r="G1279">
        <f t="shared" ca="1" si="329"/>
        <v>73568</v>
      </c>
      <c r="H1279">
        <f t="shared" ca="1" si="330"/>
        <v>51497.599999999999</v>
      </c>
      <c r="I1279">
        <f t="shared" ca="1" si="331"/>
        <v>10570</v>
      </c>
      <c r="J1279">
        <f t="shared" ca="1" si="332"/>
        <v>3544</v>
      </c>
      <c r="K1279" s="1">
        <f t="shared" ca="1" si="333"/>
        <v>46317</v>
      </c>
      <c r="L1279" s="1">
        <f t="shared" ca="1" si="334"/>
        <v>46324</v>
      </c>
      <c r="M1279" s="1">
        <f t="shared" ca="1" si="335"/>
        <v>46322</v>
      </c>
      <c r="N1279">
        <f t="shared" ca="1" si="336"/>
        <v>65611.600000000006</v>
      </c>
      <c r="O1279" s="3">
        <f t="shared" ca="1" si="337"/>
        <v>7956.3999999999942</v>
      </c>
      <c r="P1279" s="2">
        <f t="shared" ca="1" si="338"/>
        <v>0.10815028273162236</v>
      </c>
      <c r="Q1279" t="str">
        <f t="shared" ca="1" si="339"/>
        <v>On Time</v>
      </c>
    </row>
    <row r="1280" spans="1:17" x14ac:dyDescent="0.3">
      <c r="A1280" t="str">
        <f t="shared" si="323"/>
        <v>S01279</v>
      </c>
      <c r="B1280" t="str">
        <f t="shared" ca="1" si="324"/>
        <v>Global Foods</v>
      </c>
      <c r="C1280" t="str">
        <f t="shared" ca="1" si="325"/>
        <v>Canada</v>
      </c>
      <c r="D1280" t="str">
        <f t="shared" ca="1" si="326"/>
        <v>Spices</v>
      </c>
      <c r="E1280">
        <f t="shared" ca="1" si="327"/>
        <v>489</v>
      </c>
      <c r="F1280" s="3">
        <f t="shared" ca="1" si="328"/>
        <v>233</v>
      </c>
      <c r="G1280">
        <f t="shared" ca="1" si="329"/>
        <v>113937</v>
      </c>
      <c r="H1280">
        <f t="shared" ca="1" si="330"/>
        <v>64944.09</v>
      </c>
      <c r="I1280">
        <f t="shared" ca="1" si="331"/>
        <v>8780</v>
      </c>
      <c r="J1280">
        <f t="shared" ca="1" si="332"/>
        <v>3379</v>
      </c>
      <c r="K1280" s="1">
        <f t="shared" ca="1" si="333"/>
        <v>46193</v>
      </c>
      <c r="L1280" s="1">
        <f t="shared" ca="1" si="334"/>
        <v>46209</v>
      </c>
      <c r="M1280" s="1">
        <f t="shared" ca="1" si="335"/>
        <v>46212</v>
      </c>
      <c r="N1280">
        <f t="shared" ca="1" si="336"/>
        <v>77103.09</v>
      </c>
      <c r="O1280" s="3">
        <f t="shared" ca="1" si="337"/>
        <v>36833.910000000003</v>
      </c>
      <c r="P1280" s="2">
        <f t="shared" ca="1" si="338"/>
        <v>0.3232831301508729</v>
      </c>
      <c r="Q1280" t="str">
        <f t="shared" ca="1" si="339"/>
        <v>Late</v>
      </c>
    </row>
    <row r="1281" spans="1:17" x14ac:dyDescent="0.3">
      <c r="A1281" t="str">
        <f t="shared" si="323"/>
        <v>S01280</v>
      </c>
      <c r="B1281" t="str">
        <f t="shared" ca="1" si="324"/>
        <v>Beta Imports</v>
      </c>
      <c r="C1281" t="str">
        <f t="shared" ca="1" si="325"/>
        <v>UK</v>
      </c>
      <c r="D1281" t="str">
        <f t="shared" ca="1" si="326"/>
        <v>Spices</v>
      </c>
      <c r="E1281">
        <f t="shared" ca="1" si="327"/>
        <v>318</v>
      </c>
      <c r="F1281" s="3">
        <f t="shared" ca="1" si="328"/>
        <v>411</v>
      </c>
      <c r="G1281">
        <f t="shared" ca="1" si="329"/>
        <v>130698</v>
      </c>
      <c r="H1281">
        <f t="shared" ca="1" si="330"/>
        <v>96716.52</v>
      </c>
      <c r="I1281">
        <f t="shared" ca="1" si="331"/>
        <v>6885</v>
      </c>
      <c r="J1281">
        <f t="shared" ca="1" si="332"/>
        <v>2094</v>
      </c>
      <c r="K1281" s="1">
        <f t="shared" ca="1" si="333"/>
        <v>45734</v>
      </c>
      <c r="L1281" s="1">
        <f t="shared" ca="1" si="334"/>
        <v>45745</v>
      </c>
      <c r="M1281" s="1">
        <f t="shared" ca="1" si="335"/>
        <v>45748</v>
      </c>
      <c r="N1281">
        <f t="shared" ca="1" si="336"/>
        <v>105695.52</v>
      </c>
      <c r="O1281" s="3">
        <f t="shared" ca="1" si="337"/>
        <v>25002.479999999996</v>
      </c>
      <c r="P1281" s="2">
        <f t="shared" ca="1" si="338"/>
        <v>0.19129963733186425</v>
      </c>
      <c r="Q1281" t="str">
        <f t="shared" ca="1" si="339"/>
        <v>Late</v>
      </c>
    </row>
    <row r="1282" spans="1:17" x14ac:dyDescent="0.3">
      <c r="A1282" t="str">
        <f t="shared" si="323"/>
        <v>S01281</v>
      </c>
      <c r="B1282" t="str">
        <f t="shared" ca="1" si="324"/>
        <v>Oceanic Exports</v>
      </c>
      <c r="C1282" t="str">
        <f t="shared" ca="1" si="325"/>
        <v>Singapore</v>
      </c>
      <c r="D1282" t="str">
        <f t="shared" ca="1" si="326"/>
        <v>Pickles</v>
      </c>
      <c r="E1282">
        <f t="shared" ca="1" si="327"/>
        <v>456</v>
      </c>
      <c r="F1282" s="3">
        <f t="shared" ca="1" si="328"/>
        <v>539</v>
      </c>
      <c r="G1282">
        <f t="shared" ca="1" si="329"/>
        <v>245784</v>
      </c>
      <c r="H1282">
        <f t="shared" ca="1" si="330"/>
        <v>184338</v>
      </c>
      <c r="I1282">
        <f t="shared" ca="1" si="331"/>
        <v>6423</v>
      </c>
      <c r="J1282">
        <f t="shared" ca="1" si="332"/>
        <v>560</v>
      </c>
      <c r="K1282" s="1">
        <f t="shared" ca="1" si="333"/>
        <v>45993</v>
      </c>
      <c r="L1282" s="1">
        <f t="shared" ca="1" si="334"/>
        <v>46006</v>
      </c>
      <c r="M1282" s="1">
        <f t="shared" ca="1" si="335"/>
        <v>46008</v>
      </c>
      <c r="N1282">
        <f t="shared" ca="1" si="336"/>
        <v>191321</v>
      </c>
      <c r="O1282" s="3">
        <f t="shared" ca="1" si="337"/>
        <v>54463</v>
      </c>
      <c r="P1282" s="2">
        <f t="shared" ca="1" si="338"/>
        <v>0.22158887478436351</v>
      </c>
      <c r="Q1282" t="str">
        <f t="shared" ca="1" si="339"/>
        <v>Late</v>
      </c>
    </row>
    <row r="1283" spans="1:17" x14ac:dyDescent="0.3">
      <c r="A1283" t="str">
        <f t="shared" ref="A1283:A1346" si="340">"S"&amp;TEXT(ROW()-1,"00000")</f>
        <v>S01282</v>
      </c>
      <c r="B1283" t="str">
        <f t="shared" ref="B1283:B1346" ca="1" si="341">CHOOSE(RANDBETWEEN(1,6),"Alpha Traders","Beta Imports","Global Foods","FreshMart Ltd","Oceanic Exports","Prime Wholesale")</f>
        <v>Beta Imports</v>
      </c>
      <c r="C1283" t="str">
        <f t="shared" ref="C1283:C1346" ca="1" si="342">CHOOSE(RANDBETWEEN(1,5),"UK","UAE","Canada","Australia","Singapore")</f>
        <v>Singapore</v>
      </c>
      <c r="D1283" t="str">
        <f t="shared" ref="D1283:D1346" ca="1" si="343">CHOOSE(RANDBETWEEN(1,5),"Pickles","Spices","Tea","Rice","Sauces")</f>
        <v>Rice</v>
      </c>
      <c r="E1283">
        <f t="shared" ref="E1283:E1346" ca="1" si="344">RANDBETWEEN(50,500)</f>
        <v>401</v>
      </c>
      <c r="F1283" s="3">
        <f t="shared" ref="F1283:F1346" ca="1" si="345">RANDBETWEEN(100,800)</f>
        <v>752</v>
      </c>
      <c r="G1283">
        <f t="shared" ref="G1283:G1346" ca="1" si="346">E1283*F1283</f>
        <v>301552</v>
      </c>
      <c r="H1283">
        <f t="shared" ref="H1283:H1346" ca="1" si="347">ROUND(G1283*RANDBETWEEN(45,75)/100,2)</f>
        <v>214101.92</v>
      </c>
      <c r="I1283">
        <f t="shared" ref="I1283:I1346" ca="1" si="348">RANDBETWEEN(1500,12000)</f>
        <v>1971</v>
      </c>
      <c r="J1283">
        <f t="shared" ref="J1283:J1346" ca="1" si="349">RANDBETWEEN(500,4000)</f>
        <v>1729</v>
      </c>
      <c r="K1283" s="1">
        <f t="shared" ref="K1283:K1346" ca="1" si="350">DATE(2025,1,1)+RANDBETWEEN(0,729)</f>
        <v>46034</v>
      </c>
      <c r="L1283" s="1">
        <f t="shared" ref="L1283:L1346" ca="1" si="351">K1283+RANDBETWEEN(7,20)</f>
        <v>46042</v>
      </c>
      <c r="M1283" s="1">
        <f t="shared" ref="M1283:M1346" ca="1" si="352">L1283+RANDBETWEEN(-3,6)</f>
        <v>46040</v>
      </c>
      <c r="N1283">
        <f t="shared" ref="N1283:N1346" ca="1" si="353">H1283+I1283+J1283</f>
        <v>217801.92</v>
      </c>
      <c r="O1283" s="3">
        <f t="shared" ref="O1283:O1346" ca="1" si="354">G1283-N1283</f>
        <v>83750.079999999987</v>
      </c>
      <c r="P1283" s="2">
        <f t="shared" ref="P1283:P1346" ca="1" si="355">IFERROR(O1283/G1283,0)</f>
        <v>0.27773014272828561</v>
      </c>
      <c r="Q1283" t="str">
        <f t="shared" ref="Q1283:Q1346" ca="1" si="356">IF(M1283&lt;=L1283,"On Time","Late")</f>
        <v>On Time</v>
      </c>
    </row>
    <row r="1284" spans="1:17" x14ac:dyDescent="0.3">
      <c r="A1284" t="str">
        <f t="shared" si="340"/>
        <v>S01283</v>
      </c>
      <c r="B1284" t="str">
        <f t="shared" ca="1" si="341"/>
        <v>Alpha Traders</v>
      </c>
      <c r="C1284" t="str">
        <f t="shared" ca="1" si="342"/>
        <v>Singapore</v>
      </c>
      <c r="D1284" t="str">
        <f t="shared" ca="1" si="343"/>
        <v>Rice</v>
      </c>
      <c r="E1284">
        <f t="shared" ca="1" si="344"/>
        <v>349</v>
      </c>
      <c r="F1284" s="3">
        <f t="shared" ca="1" si="345"/>
        <v>459</v>
      </c>
      <c r="G1284">
        <f t="shared" ca="1" si="346"/>
        <v>160191</v>
      </c>
      <c r="H1284">
        <f t="shared" ca="1" si="347"/>
        <v>78493.59</v>
      </c>
      <c r="I1284">
        <f t="shared" ca="1" si="348"/>
        <v>7014</v>
      </c>
      <c r="J1284">
        <f t="shared" ca="1" si="349"/>
        <v>1387</v>
      </c>
      <c r="K1284" s="1">
        <f t="shared" ca="1" si="350"/>
        <v>45911</v>
      </c>
      <c r="L1284" s="1">
        <f t="shared" ca="1" si="351"/>
        <v>45927</v>
      </c>
      <c r="M1284" s="1">
        <f t="shared" ca="1" si="352"/>
        <v>45925</v>
      </c>
      <c r="N1284">
        <f t="shared" ca="1" si="353"/>
        <v>86894.59</v>
      </c>
      <c r="O1284" s="3">
        <f t="shared" ca="1" si="354"/>
        <v>73296.41</v>
      </c>
      <c r="P1284" s="2">
        <f t="shared" ca="1" si="355"/>
        <v>0.45755635460169425</v>
      </c>
      <c r="Q1284" t="str">
        <f t="shared" ca="1" si="356"/>
        <v>On Time</v>
      </c>
    </row>
    <row r="1285" spans="1:17" x14ac:dyDescent="0.3">
      <c r="A1285" t="str">
        <f t="shared" si="340"/>
        <v>S01284</v>
      </c>
      <c r="B1285" t="str">
        <f t="shared" ca="1" si="341"/>
        <v>Beta Imports</v>
      </c>
      <c r="C1285" t="str">
        <f t="shared" ca="1" si="342"/>
        <v>Australia</v>
      </c>
      <c r="D1285" t="str">
        <f t="shared" ca="1" si="343"/>
        <v>Spices</v>
      </c>
      <c r="E1285">
        <f t="shared" ca="1" si="344"/>
        <v>63</v>
      </c>
      <c r="F1285" s="3">
        <f t="shared" ca="1" si="345"/>
        <v>174</v>
      </c>
      <c r="G1285">
        <f t="shared" ca="1" si="346"/>
        <v>10962</v>
      </c>
      <c r="H1285">
        <f t="shared" ca="1" si="347"/>
        <v>6577.2</v>
      </c>
      <c r="I1285">
        <f t="shared" ca="1" si="348"/>
        <v>5691</v>
      </c>
      <c r="J1285">
        <f t="shared" ca="1" si="349"/>
        <v>2069</v>
      </c>
      <c r="K1285" s="1">
        <f t="shared" ca="1" si="350"/>
        <v>45942</v>
      </c>
      <c r="L1285" s="1">
        <f t="shared" ca="1" si="351"/>
        <v>45957</v>
      </c>
      <c r="M1285" s="1">
        <f t="shared" ca="1" si="352"/>
        <v>45962</v>
      </c>
      <c r="N1285">
        <f t="shared" ca="1" si="353"/>
        <v>14337.2</v>
      </c>
      <c r="O1285" s="3">
        <f t="shared" ca="1" si="354"/>
        <v>-3375.2000000000007</v>
      </c>
      <c r="P1285" s="2">
        <f t="shared" ca="1" si="355"/>
        <v>-0.30790001824484592</v>
      </c>
      <c r="Q1285" t="str">
        <f t="shared" ca="1" si="356"/>
        <v>Late</v>
      </c>
    </row>
    <row r="1286" spans="1:17" x14ac:dyDescent="0.3">
      <c r="A1286" t="str">
        <f t="shared" si="340"/>
        <v>S01285</v>
      </c>
      <c r="B1286" t="str">
        <f t="shared" ca="1" si="341"/>
        <v>Prime Wholesale</v>
      </c>
      <c r="C1286" t="str">
        <f t="shared" ca="1" si="342"/>
        <v>UAE</v>
      </c>
      <c r="D1286" t="str">
        <f t="shared" ca="1" si="343"/>
        <v>Spices</v>
      </c>
      <c r="E1286">
        <f t="shared" ca="1" si="344"/>
        <v>167</v>
      </c>
      <c r="F1286" s="3">
        <f t="shared" ca="1" si="345"/>
        <v>755</v>
      </c>
      <c r="G1286">
        <f t="shared" ca="1" si="346"/>
        <v>126085</v>
      </c>
      <c r="H1286">
        <f t="shared" ca="1" si="347"/>
        <v>86998.65</v>
      </c>
      <c r="I1286">
        <f t="shared" ca="1" si="348"/>
        <v>11033</v>
      </c>
      <c r="J1286">
        <f t="shared" ca="1" si="349"/>
        <v>3136</v>
      </c>
      <c r="K1286" s="1">
        <f t="shared" ca="1" si="350"/>
        <v>45942</v>
      </c>
      <c r="L1286" s="1">
        <f t="shared" ca="1" si="351"/>
        <v>45957</v>
      </c>
      <c r="M1286" s="1">
        <f t="shared" ca="1" si="352"/>
        <v>45963</v>
      </c>
      <c r="N1286">
        <f t="shared" ca="1" si="353"/>
        <v>101167.65</v>
      </c>
      <c r="O1286" s="3">
        <f t="shared" ca="1" si="354"/>
        <v>24917.350000000006</v>
      </c>
      <c r="P1286" s="2">
        <f t="shared" ca="1" si="355"/>
        <v>0.19762342863940996</v>
      </c>
      <c r="Q1286" t="str">
        <f t="shared" ca="1" si="356"/>
        <v>Late</v>
      </c>
    </row>
    <row r="1287" spans="1:17" x14ac:dyDescent="0.3">
      <c r="A1287" t="str">
        <f t="shared" si="340"/>
        <v>S01286</v>
      </c>
      <c r="B1287" t="str">
        <f t="shared" ca="1" si="341"/>
        <v>Alpha Traders</v>
      </c>
      <c r="C1287" t="str">
        <f t="shared" ca="1" si="342"/>
        <v>UAE</v>
      </c>
      <c r="D1287" t="str">
        <f t="shared" ca="1" si="343"/>
        <v>Sauces</v>
      </c>
      <c r="E1287">
        <f t="shared" ca="1" si="344"/>
        <v>452</v>
      </c>
      <c r="F1287" s="3">
        <f t="shared" ca="1" si="345"/>
        <v>116</v>
      </c>
      <c r="G1287">
        <f t="shared" ca="1" si="346"/>
        <v>52432</v>
      </c>
      <c r="H1287">
        <f t="shared" ca="1" si="347"/>
        <v>28313.279999999999</v>
      </c>
      <c r="I1287">
        <f t="shared" ca="1" si="348"/>
        <v>5844</v>
      </c>
      <c r="J1287">
        <f t="shared" ca="1" si="349"/>
        <v>3681</v>
      </c>
      <c r="K1287" s="1">
        <f t="shared" ca="1" si="350"/>
        <v>45997</v>
      </c>
      <c r="L1287" s="1">
        <f t="shared" ca="1" si="351"/>
        <v>46005</v>
      </c>
      <c r="M1287" s="1">
        <f t="shared" ca="1" si="352"/>
        <v>46004</v>
      </c>
      <c r="N1287">
        <f t="shared" ca="1" si="353"/>
        <v>37838.28</v>
      </c>
      <c r="O1287" s="3">
        <f t="shared" ca="1" si="354"/>
        <v>14593.720000000001</v>
      </c>
      <c r="P1287" s="2">
        <f t="shared" ca="1" si="355"/>
        <v>0.27833613060726276</v>
      </c>
      <c r="Q1287" t="str">
        <f t="shared" ca="1" si="356"/>
        <v>On Time</v>
      </c>
    </row>
    <row r="1288" spans="1:17" x14ac:dyDescent="0.3">
      <c r="A1288" t="str">
        <f t="shared" si="340"/>
        <v>S01287</v>
      </c>
      <c r="B1288" t="str">
        <f t="shared" ca="1" si="341"/>
        <v>Prime Wholesale</v>
      </c>
      <c r="C1288" t="str">
        <f t="shared" ca="1" si="342"/>
        <v>Australia</v>
      </c>
      <c r="D1288" t="str">
        <f t="shared" ca="1" si="343"/>
        <v>Tea</v>
      </c>
      <c r="E1288">
        <f t="shared" ca="1" si="344"/>
        <v>274</v>
      </c>
      <c r="F1288" s="3">
        <f t="shared" ca="1" si="345"/>
        <v>647</v>
      </c>
      <c r="G1288">
        <f t="shared" ca="1" si="346"/>
        <v>177278</v>
      </c>
      <c r="H1288">
        <f t="shared" ca="1" si="347"/>
        <v>117003.48</v>
      </c>
      <c r="I1288">
        <f t="shared" ca="1" si="348"/>
        <v>2785</v>
      </c>
      <c r="J1288">
        <f t="shared" ca="1" si="349"/>
        <v>935</v>
      </c>
      <c r="K1288" s="1">
        <f t="shared" ca="1" si="350"/>
        <v>45743</v>
      </c>
      <c r="L1288" s="1">
        <f t="shared" ca="1" si="351"/>
        <v>45752</v>
      </c>
      <c r="M1288" s="1">
        <f t="shared" ca="1" si="352"/>
        <v>45754</v>
      </c>
      <c r="N1288">
        <f t="shared" ca="1" si="353"/>
        <v>120723.48</v>
      </c>
      <c r="O1288" s="3">
        <f t="shared" ca="1" si="354"/>
        <v>56554.520000000004</v>
      </c>
      <c r="P1288" s="2">
        <f t="shared" ca="1" si="355"/>
        <v>0.31901600875461145</v>
      </c>
      <c r="Q1288" t="str">
        <f t="shared" ca="1" si="356"/>
        <v>Late</v>
      </c>
    </row>
    <row r="1289" spans="1:17" x14ac:dyDescent="0.3">
      <c r="A1289" t="str">
        <f t="shared" si="340"/>
        <v>S01288</v>
      </c>
      <c r="B1289" t="str">
        <f t="shared" ca="1" si="341"/>
        <v>Global Foods</v>
      </c>
      <c r="C1289" t="str">
        <f t="shared" ca="1" si="342"/>
        <v>Australia</v>
      </c>
      <c r="D1289" t="str">
        <f t="shared" ca="1" si="343"/>
        <v>Sauces</v>
      </c>
      <c r="E1289">
        <f t="shared" ca="1" si="344"/>
        <v>113</v>
      </c>
      <c r="F1289" s="3">
        <f t="shared" ca="1" si="345"/>
        <v>713</v>
      </c>
      <c r="G1289">
        <f t="shared" ca="1" si="346"/>
        <v>80569</v>
      </c>
      <c r="H1289">
        <f t="shared" ca="1" si="347"/>
        <v>45118.64</v>
      </c>
      <c r="I1289">
        <f t="shared" ca="1" si="348"/>
        <v>5202</v>
      </c>
      <c r="J1289">
        <f t="shared" ca="1" si="349"/>
        <v>938</v>
      </c>
      <c r="K1289" s="1">
        <f t="shared" ca="1" si="350"/>
        <v>46361</v>
      </c>
      <c r="L1289" s="1">
        <f t="shared" ca="1" si="351"/>
        <v>46372</v>
      </c>
      <c r="M1289" s="1">
        <f t="shared" ca="1" si="352"/>
        <v>46378</v>
      </c>
      <c r="N1289">
        <f t="shared" ca="1" si="353"/>
        <v>51258.64</v>
      </c>
      <c r="O1289" s="3">
        <f t="shared" ca="1" si="354"/>
        <v>29310.36</v>
      </c>
      <c r="P1289" s="2">
        <f t="shared" ca="1" si="355"/>
        <v>0.3637920291923693</v>
      </c>
      <c r="Q1289" t="str">
        <f t="shared" ca="1" si="356"/>
        <v>Late</v>
      </c>
    </row>
    <row r="1290" spans="1:17" x14ac:dyDescent="0.3">
      <c r="A1290" t="str">
        <f t="shared" si="340"/>
        <v>S01289</v>
      </c>
      <c r="B1290" t="str">
        <f t="shared" ca="1" si="341"/>
        <v>FreshMart Ltd</v>
      </c>
      <c r="C1290" t="str">
        <f t="shared" ca="1" si="342"/>
        <v>Singapore</v>
      </c>
      <c r="D1290" t="str">
        <f t="shared" ca="1" si="343"/>
        <v>Pickles</v>
      </c>
      <c r="E1290">
        <f t="shared" ca="1" si="344"/>
        <v>442</v>
      </c>
      <c r="F1290" s="3">
        <f t="shared" ca="1" si="345"/>
        <v>384</v>
      </c>
      <c r="G1290">
        <f t="shared" ca="1" si="346"/>
        <v>169728</v>
      </c>
      <c r="H1290">
        <f t="shared" ca="1" si="347"/>
        <v>103534.08</v>
      </c>
      <c r="I1290">
        <f t="shared" ca="1" si="348"/>
        <v>5257</v>
      </c>
      <c r="J1290">
        <f t="shared" ca="1" si="349"/>
        <v>3014</v>
      </c>
      <c r="K1290" s="1">
        <f t="shared" ca="1" si="350"/>
        <v>45932</v>
      </c>
      <c r="L1290" s="1">
        <f t="shared" ca="1" si="351"/>
        <v>45949</v>
      </c>
      <c r="M1290" s="1">
        <f t="shared" ca="1" si="352"/>
        <v>45951</v>
      </c>
      <c r="N1290">
        <f t="shared" ca="1" si="353"/>
        <v>111805.08</v>
      </c>
      <c r="O1290" s="3">
        <f t="shared" ca="1" si="354"/>
        <v>57922.92</v>
      </c>
      <c r="P1290" s="2">
        <f t="shared" ca="1" si="355"/>
        <v>0.34126908936651584</v>
      </c>
      <c r="Q1290" t="str">
        <f t="shared" ca="1" si="356"/>
        <v>Late</v>
      </c>
    </row>
    <row r="1291" spans="1:17" x14ac:dyDescent="0.3">
      <c r="A1291" t="str">
        <f t="shared" si="340"/>
        <v>S01290</v>
      </c>
      <c r="B1291" t="str">
        <f t="shared" ca="1" si="341"/>
        <v>Alpha Traders</v>
      </c>
      <c r="C1291" t="str">
        <f t="shared" ca="1" si="342"/>
        <v>Singapore</v>
      </c>
      <c r="D1291" t="str">
        <f t="shared" ca="1" si="343"/>
        <v>Rice</v>
      </c>
      <c r="E1291">
        <f t="shared" ca="1" si="344"/>
        <v>317</v>
      </c>
      <c r="F1291" s="3">
        <f t="shared" ca="1" si="345"/>
        <v>534</v>
      </c>
      <c r="G1291">
        <f t="shared" ca="1" si="346"/>
        <v>169278</v>
      </c>
      <c r="H1291">
        <f t="shared" ca="1" si="347"/>
        <v>116801.82</v>
      </c>
      <c r="I1291">
        <f t="shared" ca="1" si="348"/>
        <v>9795</v>
      </c>
      <c r="J1291">
        <f t="shared" ca="1" si="349"/>
        <v>3129</v>
      </c>
      <c r="K1291" s="1">
        <f t="shared" ca="1" si="350"/>
        <v>46253</v>
      </c>
      <c r="L1291" s="1">
        <f t="shared" ca="1" si="351"/>
        <v>46267</v>
      </c>
      <c r="M1291" s="1">
        <f t="shared" ca="1" si="352"/>
        <v>46272</v>
      </c>
      <c r="N1291">
        <f t="shared" ca="1" si="353"/>
        <v>129725.82</v>
      </c>
      <c r="O1291" s="3">
        <f t="shared" ca="1" si="354"/>
        <v>39552.179999999993</v>
      </c>
      <c r="P1291" s="2">
        <f t="shared" ca="1" si="355"/>
        <v>0.233652217063056</v>
      </c>
      <c r="Q1291" t="str">
        <f t="shared" ca="1" si="356"/>
        <v>Late</v>
      </c>
    </row>
    <row r="1292" spans="1:17" x14ac:dyDescent="0.3">
      <c r="A1292" t="str">
        <f t="shared" si="340"/>
        <v>S01291</v>
      </c>
      <c r="B1292" t="str">
        <f t="shared" ca="1" si="341"/>
        <v>Beta Imports</v>
      </c>
      <c r="C1292" t="str">
        <f t="shared" ca="1" si="342"/>
        <v>Canada</v>
      </c>
      <c r="D1292" t="str">
        <f t="shared" ca="1" si="343"/>
        <v>Rice</v>
      </c>
      <c r="E1292">
        <f t="shared" ca="1" si="344"/>
        <v>448</v>
      </c>
      <c r="F1292" s="3">
        <f t="shared" ca="1" si="345"/>
        <v>617</v>
      </c>
      <c r="G1292">
        <f t="shared" ca="1" si="346"/>
        <v>276416</v>
      </c>
      <c r="H1292">
        <f t="shared" ca="1" si="347"/>
        <v>174142.07999999999</v>
      </c>
      <c r="I1292">
        <f t="shared" ca="1" si="348"/>
        <v>3882</v>
      </c>
      <c r="J1292">
        <f t="shared" ca="1" si="349"/>
        <v>2537</v>
      </c>
      <c r="K1292" s="1">
        <f t="shared" ca="1" si="350"/>
        <v>46185</v>
      </c>
      <c r="L1292" s="1">
        <f t="shared" ca="1" si="351"/>
        <v>46192</v>
      </c>
      <c r="M1292" s="1">
        <f t="shared" ca="1" si="352"/>
        <v>46192</v>
      </c>
      <c r="N1292">
        <f t="shared" ca="1" si="353"/>
        <v>180561.08</v>
      </c>
      <c r="O1292" s="3">
        <f t="shared" ca="1" si="354"/>
        <v>95854.920000000013</v>
      </c>
      <c r="P1292" s="2">
        <f t="shared" ca="1" si="355"/>
        <v>0.34677775526742305</v>
      </c>
      <c r="Q1292" t="str">
        <f t="shared" ca="1" si="356"/>
        <v>On Time</v>
      </c>
    </row>
    <row r="1293" spans="1:17" x14ac:dyDescent="0.3">
      <c r="A1293" t="str">
        <f t="shared" si="340"/>
        <v>S01292</v>
      </c>
      <c r="B1293" t="str">
        <f t="shared" ca="1" si="341"/>
        <v>Prime Wholesale</v>
      </c>
      <c r="C1293" t="str">
        <f t="shared" ca="1" si="342"/>
        <v>Singapore</v>
      </c>
      <c r="D1293" t="str">
        <f t="shared" ca="1" si="343"/>
        <v>Spices</v>
      </c>
      <c r="E1293">
        <f t="shared" ca="1" si="344"/>
        <v>252</v>
      </c>
      <c r="F1293" s="3">
        <f t="shared" ca="1" si="345"/>
        <v>295</v>
      </c>
      <c r="G1293">
        <f t="shared" ca="1" si="346"/>
        <v>74340</v>
      </c>
      <c r="H1293">
        <f t="shared" ca="1" si="347"/>
        <v>40887</v>
      </c>
      <c r="I1293">
        <f t="shared" ca="1" si="348"/>
        <v>10026</v>
      </c>
      <c r="J1293">
        <f t="shared" ca="1" si="349"/>
        <v>3507</v>
      </c>
      <c r="K1293" s="1">
        <f t="shared" ca="1" si="350"/>
        <v>46176</v>
      </c>
      <c r="L1293" s="1">
        <f t="shared" ca="1" si="351"/>
        <v>46192</v>
      </c>
      <c r="M1293" s="1">
        <f t="shared" ca="1" si="352"/>
        <v>46198</v>
      </c>
      <c r="N1293">
        <f t="shared" ca="1" si="353"/>
        <v>54420</v>
      </c>
      <c r="O1293" s="3">
        <f t="shared" ca="1" si="354"/>
        <v>19920</v>
      </c>
      <c r="P1293" s="2">
        <f t="shared" ca="1" si="355"/>
        <v>0.2679580306698951</v>
      </c>
      <c r="Q1293" t="str">
        <f t="shared" ca="1" si="356"/>
        <v>Late</v>
      </c>
    </row>
    <row r="1294" spans="1:17" x14ac:dyDescent="0.3">
      <c r="A1294" t="str">
        <f t="shared" si="340"/>
        <v>S01293</v>
      </c>
      <c r="B1294" t="str">
        <f t="shared" ca="1" si="341"/>
        <v>Alpha Traders</v>
      </c>
      <c r="C1294" t="str">
        <f t="shared" ca="1" si="342"/>
        <v>Singapore</v>
      </c>
      <c r="D1294" t="str">
        <f t="shared" ca="1" si="343"/>
        <v>Rice</v>
      </c>
      <c r="E1294">
        <f t="shared" ca="1" si="344"/>
        <v>310</v>
      </c>
      <c r="F1294" s="3">
        <f t="shared" ca="1" si="345"/>
        <v>177</v>
      </c>
      <c r="G1294">
        <f t="shared" ca="1" si="346"/>
        <v>54870</v>
      </c>
      <c r="H1294">
        <f t="shared" ca="1" si="347"/>
        <v>41152.5</v>
      </c>
      <c r="I1294">
        <f t="shared" ca="1" si="348"/>
        <v>10313</v>
      </c>
      <c r="J1294">
        <f t="shared" ca="1" si="349"/>
        <v>2757</v>
      </c>
      <c r="K1294" s="1">
        <f t="shared" ca="1" si="350"/>
        <v>46138</v>
      </c>
      <c r="L1294" s="1">
        <f t="shared" ca="1" si="351"/>
        <v>46149</v>
      </c>
      <c r="M1294" s="1">
        <f t="shared" ca="1" si="352"/>
        <v>46154</v>
      </c>
      <c r="N1294">
        <f t="shared" ca="1" si="353"/>
        <v>54222.5</v>
      </c>
      <c r="O1294" s="3">
        <f t="shared" ca="1" si="354"/>
        <v>647.5</v>
      </c>
      <c r="P1294" s="2">
        <f t="shared" ca="1" si="355"/>
        <v>1.1800619646437032E-2</v>
      </c>
      <c r="Q1294" t="str">
        <f t="shared" ca="1" si="356"/>
        <v>Late</v>
      </c>
    </row>
    <row r="1295" spans="1:17" x14ac:dyDescent="0.3">
      <c r="A1295" t="str">
        <f t="shared" si="340"/>
        <v>S01294</v>
      </c>
      <c r="B1295" t="str">
        <f t="shared" ca="1" si="341"/>
        <v>Alpha Traders</v>
      </c>
      <c r="C1295" t="str">
        <f t="shared" ca="1" si="342"/>
        <v>Singapore</v>
      </c>
      <c r="D1295" t="str">
        <f t="shared" ca="1" si="343"/>
        <v>Pickles</v>
      </c>
      <c r="E1295">
        <f t="shared" ca="1" si="344"/>
        <v>54</v>
      </c>
      <c r="F1295" s="3">
        <f t="shared" ca="1" si="345"/>
        <v>147</v>
      </c>
      <c r="G1295">
        <f t="shared" ca="1" si="346"/>
        <v>7938</v>
      </c>
      <c r="H1295">
        <f t="shared" ca="1" si="347"/>
        <v>3572.1</v>
      </c>
      <c r="I1295">
        <f t="shared" ca="1" si="348"/>
        <v>10579</v>
      </c>
      <c r="J1295">
        <f t="shared" ca="1" si="349"/>
        <v>2865</v>
      </c>
      <c r="K1295" s="1">
        <f t="shared" ca="1" si="350"/>
        <v>46360</v>
      </c>
      <c r="L1295" s="1">
        <f t="shared" ca="1" si="351"/>
        <v>46377</v>
      </c>
      <c r="M1295" s="1">
        <f t="shared" ca="1" si="352"/>
        <v>46383</v>
      </c>
      <c r="N1295">
        <f t="shared" ca="1" si="353"/>
        <v>17016.099999999999</v>
      </c>
      <c r="O1295" s="3">
        <f t="shared" ca="1" si="354"/>
        <v>-9078.0999999999985</v>
      </c>
      <c r="P1295" s="2">
        <f t="shared" ca="1" si="355"/>
        <v>-1.143625598387503</v>
      </c>
      <c r="Q1295" t="str">
        <f t="shared" ca="1" si="356"/>
        <v>Late</v>
      </c>
    </row>
    <row r="1296" spans="1:17" x14ac:dyDescent="0.3">
      <c r="A1296" t="str">
        <f t="shared" si="340"/>
        <v>S01295</v>
      </c>
      <c r="B1296" t="str">
        <f t="shared" ca="1" si="341"/>
        <v>Global Foods</v>
      </c>
      <c r="C1296" t="str">
        <f t="shared" ca="1" si="342"/>
        <v>Canada</v>
      </c>
      <c r="D1296" t="str">
        <f t="shared" ca="1" si="343"/>
        <v>Tea</v>
      </c>
      <c r="E1296">
        <f t="shared" ca="1" si="344"/>
        <v>123</v>
      </c>
      <c r="F1296" s="3">
        <f t="shared" ca="1" si="345"/>
        <v>147</v>
      </c>
      <c r="G1296">
        <f t="shared" ca="1" si="346"/>
        <v>18081</v>
      </c>
      <c r="H1296">
        <f t="shared" ca="1" si="347"/>
        <v>11933.46</v>
      </c>
      <c r="I1296">
        <f t="shared" ca="1" si="348"/>
        <v>2809</v>
      </c>
      <c r="J1296">
        <f t="shared" ca="1" si="349"/>
        <v>3764</v>
      </c>
      <c r="K1296" s="1">
        <f t="shared" ca="1" si="350"/>
        <v>46337</v>
      </c>
      <c r="L1296" s="1">
        <f t="shared" ca="1" si="351"/>
        <v>46352</v>
      </c>
      <c r="M1296" s="1">
        <f t="shared" ca="1" si="352"/>
        <v>46358</v>
      </c>
      <c r="N1296">
        <f t="shared" ca="1" si="353"/>
        <v>18506.46</v>
      </c>
      <c r="O1296" s="3">
        <f t="shared" ca="1" si="354"/>
        <v>-425.45999999999913</v>
      </c>
      <c r="P1296" s="2">
        <f t="shared" ca="1" si="355"/>
        <v>-2.3530778164924458E-2</v>
      </c>
      <c r="Q1296" t="str">
        <f t="shared" ca="1" si="356"/>
        <v>Late</v>
      </c>
    </row>
    <row r="1297" spans="1:17" x14ac:dyDescent="0.3">
      <c r="A1297" t="str">
        <f t="shared" si="340"/>
        <v>S01296</v>
      </c>
      <c r="B1297" t="str">
        <f t="shared" ca="1" si="341"/>
        <v>Global Foods</v>
      </c>
      <c r="C1297" t="str">
        <f t="shared" ca="1" si="342"/>
        <v>Canada</v>
      </c>
      <c r="D1297" t="str">
        <f t="shared" ca="1" si="343"/>
        <v>Rice</v>
      </c>
      <c r="E1297">
        <f t="shared" ca="1" si="344"/>
        <v>485</v>
      </c>
      <c r="F1297" s="3">
        <f t="shared" ca="1" si="345"/>
        <v>365</v>
      </c>
      <c r="G1297">
        <f t="shared" ca="1" si="346"/>
        <v>177025</v>
      </c>
      <c r="H1297">
        <f t="shared" ca="1" si="347"/>
        <v>86742.25</v>
      </c>
      <c r="I1297">
        <f t="shared" ca="1" si="348"/>
        <v>8667</v>
      </c>
      <c r="J1297">
        <f t="shared" ca="1" si="349"/>
        <v>3888</v>
      </c>
      <c r="K1297" s="1">
        <f t="shared" ca="1" si="350"/>
        <v>46058</v>
      </c>
      <c r="L1297" s="1">
        <f t="shared" ca="1" si="351"/>
        <v>46070</v>
      </c>
      <c r="M1297" s="1">
        <f t="shared" ca="1" si="352"/>
        <v>46074</v>
      </c>
      <c r="N1297">
        <f t="shared" ca="1" si="353"/>
        <v>99297.25</v>
      </c>
      <c r="O1297" s="3">
        <f t="shared" ca="1" si="354"/>
        <v>77727.75</v>
      </c>
      <c r="P1297" s="2">
        <f t="shared" ca="1" si="355"/>
        <v>0.43907781386809774</v>
      </c>
      <c r="Q1297" t="str">
        <f t="shared" ca="1" si="356"/>
        <v>Late</v>
      </c>
    </row>
    <row r="1298" spans="1:17" x14ac:dyDescent="0.3">
      <c r="A1298" t="str">
        <f t="shared" si="340"/>
        <v>S01297</v>
      </c>
      <c r="B1298" t="str">
        <f t="shared" ca="1" si="341"/>
        <v>Beta Imports</v>
      </c>
      <c r="C1298" t="str">
        <f t="shared" ca="1" si="342"/>
        <v>UAE</v>
      </c>
      <c r="D1298" t="str">
        <f t="shared" ca="1" si="343"/>
        <v>Spices</v>
      </c>
      <c r="E1298">
        <f t="shared" ca="1" si="344"/>
        <v>249</v>
      </c>
      <c r="F1298" s="3">
        <f t="shared" ca="1" si="345"/>
        <v>485</v>
      </c>
      <c r="G1298">
        <f t="shared" ca="1" si="346"/>
        <v>120765</v>
      </c>
      <c r="H1298">
        <f t="shared" ca="1" si="347"/>
        <v>55551.9</v>
      </c>
      <c r="I1298">
        <f t="shared" ca="1" si="348"/>
        <v>8058</v>
      </c>
      <c r="J1298">
        <f t="shared" ca="1" si="349"/>
        <v>2959</v>
      </c>
      <c r="K1298" s="1">
        <f t="shared" ca="1" si="350"/>
        <v>46089</v>
      </c>
      <c r="L1298" s="1">
        <f t="shared" ca="1" si="351"/>
        <v>46109</v>
      </c>
      <c r="M1298" s="1">
        <f t="shared" ca="1" si="352"/>
        <v>46113</v>
      </c>
      <c r="N1298">
        <f t="shared" ca="1" si="353"/>
        <v>66568.899999999994</v>
      </c>
      <c r="O1298" s="3">
        <f t="shared" ca="1" si="354"/>
        <v>54196.100000000006</v>
      </c>
      <c r="P1298" s="2">
        <f t="shared" ca="1" si="355"/>
        <v>0.44877323727901303</v>
      </c>
      <c r="Q1298" t="str">
        <f t="shared" ca="1" si="356"/>
        <v>Late</v>
      </c>
    </row>
    <row r="1299" spans="1:17" x14ac:dyDescent="0.3">
      <c r="A1299" t="str">
        <f t="shared" si="340"/>
        <v>S01298</v>
      </c>
      <c r="B1299" t="str">
        <f t="shared" ca="1" si="341"/>
        <v>Oceanic Exports</v>
      </c>
      <c r="C1299" t="str">
        <f t="shared" ca="1" si="342"/>
        <v>Canada</v>
      </c>
      <c r="D1299" t="str">
        <f t="shared" ca="1" si="343"/>
        <v>Spices</v>
      </c>
      <c r="E1299">
        <f t="shared" ca="1" si="344"/>
        <v>127</v>
      </c>
      <c r="F1299" s="3">
        <f t="shared" ca="1" si="345"/>
        <v>579</v>
      </c>
      <c r="G1299">
        <f t="shared" ca="1" si="346"/>
        <v>73533</v>
      </c>
      <c r="H1299">
        <f t="shared" ca="1" si="347"/>
        <v>46325.79</v>
      </c>
      <c r="I1299">
        <f t="shared" ca="1" si="348"/>
        <v>5759</v>
      </c>
      <c r="J1299">
        <f t="shared" ca="1" si="349"/>
        <v>2597</v>
      </c>
      <c r="K1299" s="1">
        <f t="shared" ca="1" si="350"/>
        <v>46339</v>
      </c>
      <c r="L1299" s="1">
        <f t="shared" ca="1" si="351"/>
        <v>46350</v>
      </c>
      <c r="M1299" s="1">
        <f t="shared" ca="1" si="352"/>
        <v>46353</v>
      </c>
      <c r="N1299">
        <f t="shared" ca="1" si="353"/>
        <v>54681.79</v>
      </c>
      <c r="O1299" s="3">
        <f t="shared" ca="1" si="354"/>
        <v>18851.21</v>
      </c>
      <c r="P1299" s="2">
        <f t="shared" ca="1" si="355"/>
        <v>0.25636394543946256</v>
      </c>
      <c r="Q1299" t="str">
        <f t="shared" ca="1" si="356"/>
        <v>Late</v>
      </c>
    </row>
    <row r="1300" spans="1:17" x14ac:dyDescent="0.3">
      <c r="A1300" t="str">
        <f t="shared" si="340"/>
        <v>S01299</v>
      </c>
      <c r="B1300" t="str">
        <f t="shared" ca="1" si="341"/>
        <v>Global Foods</v>
      </c>
      <c r="C1300" t="str">
        <f t="shared" ca="1" si="342"/>
        <v>Singapore</v>
      </c>
      <c r="D1300" t="str">
        <f t="shared" ca="1" si="343"/>
        <v>Sauces</v>
      </c>
      <c r="E1300">
        <f t="shared" ca="1" si="344"/>
        <v>117</v>
      </c>
      <c r="F1300" s="3">
        <f t="shared" ca="1" si="345"/>
        <v>429</v>
      </c>
      <c r="G1300">
        <f t="shared" ca="1" si="346"/>
        <v>50193</v>
      </c>
      <c r="H1300">
        <f t="shared" ca="1" si="347"/>
        <v>32123.52</v>
      </c>
      <c r="I1300">
        <f t="shared" ca="1" si="348"/>
        <v>4857</v>
      </c>
      <c r="J1300">
        <f t="shared" ca="1" si="349"/>
        <v>1610</v>
      </c>
      <c r="K1300" s="1">
        <f t="shared" ca="1" si="350"/>
        <v>45962</v>
      </c>
      <c r="L1300" s="1">
        <f t="shared" ca="1" si="351"/>
        <v>45975</v>
      </c>
      <c r="M1300" s="1">
        <f t="shared" ca="1" si="352"/>
        <v>45979</v>
      </c>
      <c r="N1300">
        <f t="shared" ca="1" si="353"/>
        <v>38590.520000000004</v>
      </c>
      <c r="O1300" s="3">
        <f t="shared" ca="1" si="354"/>
        <v>11602.479999999996</v>
      </c>
      <c r="P1300" s="2">
        <f t="shared" ca="1" si="355"/>
        <v>0.23115733269579417</v>
      </c>
      <c r="Q1300" t="str">
        <f t="shared" ca="1" si="356"/>
        <v>Late</v>
      </c>
    </row>
    <row r="1301" spans="1:17" x14ac:dyDescent="0.3">
      <c r="A1301" t="str">
        <f t="shared" si="340"/>
        <v>S01300</v>
      </c>
      <c r="B1301" t="str">
        <f t="shared" ca="1" si="341"/>
        <v>Prime Wholesale</v>
      </c>
      <c r="C1301" t="str">
        <f t="shared" ca="1" si="342"/>
        <v>Canada</v>
      </c>
      <c r="D1301" t="str">
        <f t="shared" ca="1" si="343"/>
        <v>Sauces</v>
      </c>
      <c r="E1301">
        <f t="shared" ca="1" si="344"/>
        <v>313</v>
      </c>
      <c r="F1301" s="3">
        <f t="shared" ca="1" si="345"/>
        <v>626</v>
      </c>
      <c r="G1301">
        <f t="shared" ca="1" si="346"/>
        <v>195938</v>
      </c>
      <c r="H1301">
        <f t="shared" ca="1" si="347"/>
        <v>107765.9</v>
      </c>
      <c r="I1301">
        <f t="shared" ca="1" si="348"/>
        <v>11143</v>
      </c>
      <c r="J1301">
        <f t="shared" ca="1" si="349"/>
        <v>2463</v>
      </c>
      <c r="K1301" s="1">
        <f t="shared" ca="1" si="350"/>
        <v>45764</v>
      </c>
      <c r="L1301" s="1">
        <f t="shared" ca="1" si="351"/>
        <v>45771</v>
      </c>
      <c r="M1301" s="1">
        <f t="shared" ca="1" si="352"/>
        <v>45768</v>
      </c>
      <c r="N1301">
        <f t="shared" ca="1" si="353"/>
        <v>121371.9</v>
      </c>
      <c r="O1301" s="3">
        <f t="shared" ca="1" si="354"/>
        <v>74566.100000000006</v>
      </c>
      <c r="P1301" s="2">
        <f t="shared" ca="1" si="355"/>
        <v>0.3805596668333861</v>
      </c>
      <c r="Q1301" t="str">
        <f t="shared" ca="1" si="356"/>
        <v>On Time</v>
      </c>
    </row>
    <row r="1302" spans="1:17" x14ac:dyDescent="0.3">
      <c r="A1302" t="str">
        <f t="shared" si="340"/>
        <v>S01301</v>
      </c>
      <c r="B1302" t="str">
        <f t="shared" ca="1" si="341"/>
        <v>Beta Imports</v>
      </c>
      <c r="C1302" t="str">
        <f t="shared" ca="1" si="342"/>
        <v>Singapore</v>
      </c>
      <c r="D1302" t="str">
        <f t="shared" ca="1" si="343"/>
        <v>Pickles</v>
      </c>
      <c r="E1302">
        <f t="shared" ca="1" si="344"/>
        <v>400</v>
      </c>
      <c r="F1302" s="3">
        <f t="shared" ca="1" si="345"/>
        <v>285</v>
      </c>
      <c r="G1302">
        <f t="shared" ca="1" si="346"/>
        <v>114000</v>
      </c>
      <c r="H1302">
        <f t="shared" ca="1" si="347"/>
        <v>60420</v>
      </c>
      <c r="I1302">
        <f t="shared" ca="1" si="348"/>
        <v>2478</v>
      </c>
      <c r="J1302">
        <f t="shared" ca="1" si="349"/>
        <v>3372</v>
      </c>
      <c r="K1302" s="1">
        <f t="shared" ca="1" si="350"/>
        <v>46037</v>
      </c>
      <c r="L1302" s="1">
        <f t="shared" ca="1" si="351"/>
        <v>46055</v>
      </c>
      <c r="M1302" s="1">
        <f t="shared" ca="1" si="352"/>
        <v>46059</v>
      </c>
      <c r="N1302">
        <f t="shared" ca="1" si="353"/>
        <v>66270</v>
      </c>
      <c r="O1302" s="3">
        <f t="shared" ca="1" si="354"/>
        <v>47730</v>
      </c>
      <c r="P1302" s="2">
        <f t="shared" ca="1" si="355"/>
        <v>0.41868421052631577</v>
      </c>
      <c r="Q1302" t="str">
        <f t="shared" ca="1" si="356"/>
        <v>Late</v>
      </c>
    </row>
    <row r="1303" spans="1:17" x14ac:dyDescent="0.3">
      <c r="A1303" t="str">
        <f t="shared" si="340"/>
        <v>S01302</v>
      </c>
      <c r="B1303" t="str">
        <f t="shared" ca="1" si="341"/>
        <v>Prime Wholesale</v>
      </c>
      <c r="C1303" t="str">
        <f t="shared" ca="1" si="342"/>
        <v>Singapore</v>
      </c>
      <c r="D1303" t="str">
        <f t="shared" ca="1" si="343"/>
        <v>Tea</v>
      </c>
      <c r="E1303">
        <f t="shared" ca="1" si="344"/>
        <v>134</v>
      </c>
      <c r="F1303" s="3">
        <f t="shared" ca="1" si="345"/>
        <v>672</v>
      </c>
      <c r="G1303">
        <f t="shared" ca="1" si="346"/>
        <v>90048</v>
      </c>
      <c r="H1303">
        <f t="shared" ca="1" si="347"/>
        <v>54929.279999999999</v>
      </c>
      <c r="I1303">
        <f t="shared" ca="1" si="348"/>
        <v>5254</v>
      </c>
      <c r="J1303">
        <f t="shared" ca="1" si="349"/>
        <v>2964</v>
      </c>
      <c r="K1303" s="1">
        <f t="shared" ca="1" si="350"/>
        <v>45694</v>
      </c>
      <c r="L1303" s="1">
        <f t="shared" ca="1" si="351"/>
        <v>45708</v>
      </c>
      <c r="M1303" s="1">
        <f t="shared" ca="1" si="352"/>
        <v>45707</v>
      </c>
      <c r="N1303">
        <f t="shared" ca="1" si="353"/>
        <v>63147.28</v>
      </c>
      <c r="O1303" s="3">
        <f t="shared" ca="1" si="354"/>
        <v>26900.720000000001</v>
      </c>
      <c r="P1303" s="2">
        <f t="shared" ca="1" si="355"/>
        <v>0.29873756218905473</v>
      </c>
      <c r="Q1303" t="str">
        <f t="shared" ca="1" si="356"/>
        <v>On Time</v>
      </c>
    </row>
    <row r="1304" spans="1:17" x14ac:dyDescent="0.3">
      <c r="A1304" t="str">
        <f t="shared" si="340"/>
        <v>S01303</v>
      </c>
      <c r="B1304" t="str">
        <f t="shared" ca="1" si="341"/>
        <v>FreshMart Ltd</v>
      </c>
      <c r="C1304" t="str">
        <f t="shared" ca="1" si="342"/>
        <v>Singapore</v>
      </c>
      <c r="D1304" t="str">
        <f t="shared" ca="1" si="343"/>
        <v>Rice</v>
      </c>
      <c r="E1304">
        <f t="shared" ca="1" si="344"/>
        <v>321</v>
      </c>
      <c r="F1304" s="3">
        <f t="shared" ca="1" si="345"/>
        <v>208</v>
      </c>
      <c r="G1304">
        <f t="shared" ca="1" si="346"/>
        <v>66768</v>
      </c>
      <c r="H1304">
        <f t="shared" ca="1" si="347"/>
        <v>37390.080000000002</v>
      </c>
      <c r="I1304">
        <f t="shared" ca="1" si="348"/>
        <v>10780</v>
      </c>
      <c r="J1304">
        <f t="shared" ca="1" si="349"/>
        <v>3011</v>
      </c>
      <c r="K1304" s="1">
        <f t="shared" ca="1" si="350"/>
        <v>45934</v>
      </c>
      <c r="L1304" s="1">
        <f t="shared" ca="1" si="351"/>
        <v>45954</v>
      </c>
      <c r="M1304" s="1">
        <f t="shared" ca="1" si="352"/>
        <v>45953</v>
      </c>
      <c r="N1304">
        <f t="shared" ca="1" si="353"/>
        <v>51181.08</v>
      </c>
      <c r="O1304" s="3">
        <f t="shared" ca="1" si="354"/>
        <v>15586.919999999998</v>
      </c>
      <c r="P1304" s="2">
        <f t="shared" ca="1" si="355"/>
        <v>0.23344895758447157</v>
      </c>
      <c r="Q1304" t="str">
        <f t="shared" ca="1" si="356"/>
        <v>On Time</v>
      </c>
    </row>
    <row r="1305" spans="1:17" x14ac:dyDescent="0.3">
      <c r="A1305" t="str">
        <f t="shared" si="340"/>
        <v>S01304</v>
      </c>
      <c r="B1305" t="str">
        <f t="shared" ca="1" si="341"/>
        <v>FreshMart Ltd</v>
      </c>
      <c r="C1305" t="str">
        <f t="shared" ca="1" si="342"/>
        <v>UK</v>
      </c>
      <c r="D1305" t="str">
        <f t="shared" ca="1" si="343"/>
        <v>Pickles</v>
      </c>
      <c r="E1305">
        <f t="shared" ca="1" si="344"/>
        <v>424</v>
      </c>
      <c r="F1305" s="3">
        <f t="shared" ca="1" si="345"/>
        <v>695</v>
      </c>
      <c r="G1305">
        <f t="shared" ca="1" si="346"/>
        <v>294680</v>
      </c>
      <c r="H1305">
        <f t="shared" ca="1" si="347"/>
        <v>141446.39999999999</v>
      </c>
      <c r="I1305">
        <f t="shared" ca="1" si="348"/>
        <v>6913</v>
      </c>
      <c r="J1305">
        <f t="shared" ca="1" si="349"/>
        <v>1534</v>
      </c>
      <c r="K1305" s="1">
        <f t="shared" ca="1" si="350"/>
        <v>46280</v>
      </c>
      <c r="L1305" s="1">
        <f t="shared" ca="1" si="351"/>
        <v>46290</v>
      </c>
      <c r="M1305" s="1">
        <f t="shared" ca="1" si="352"/>
        <v>46295</v>
      </c>
      <c r="N1305">
        <f t="shared" ca="1" si="353"/>
        <v>149893.4</v>
      </c>
      <c r="O1305" s="3">
        <f t="shared" ca="1" si="354"/>
        <v>144786.6</v>
      </c>
      <c r="P1305" s="2">
        <f t="shared" ca="1" si="355"/>
        <v>0.49133500746572556</v>
      </c>
      <c r="Q1305" t="str">
        <f t="shared" ca="1" si="356"/>
        <v>Late</v>
      </c>
    </row>
    <row r="1306" spans="1:17" x14ac:dyDescent="0.3">
      <c r="A1306" t="str">
        <f t="shared" si="340"/>
        <v>S01305</v>
      </c>
      <c r="B1306" t="str">
        <f t="shared" ca="1" si="341"/>
        <v>Oceanic Exports</v>
      </c>
      <c r="C1306" t="str">
        <f t="shared" ca="1" si="342"/>
        <v>UK</v>
      </c>
      <c r="D1306" t="str">
        <f t="shared" ca="1" si="343"/>
        <v>Sauces</v>
      </c>
      <c r="E1306">
        <f t="shared" ca="1" si="344"/>
        <v>235</v>
      </c>
      <c r="F1306" s="3">
        <f t="shared" ca="1" si="345"/>
        <v>521</v>
      </c>
      <c r="G1306">
        <f t="shared" ca="1" si="346"/>
        <v>122435</v>
      </c>
      <c r="H1306">
        <f t="shared" ca="1" si="347"/>
        <v>85704.5</v>
      </c>
      <c r="I1306">
        <f t="shared" ca="1" si="348"/>
        <v>10982</v>
      </c>
      <c r="J1306">
        <f t="shared" ca="1" si="349"/>
        <v>1027</v>
      </c>
      <c r="K1306" s="1">
        <f t="shared" ca="1" si="350"/>
        <v>46010</v>
      </c>
      <c r="L1306" s="1">
        <f t="shared" ca="1" si="351"/>
        <v>46026</v>
      </c>
      <c r="M1306" s="1">
        <f t="shared" ca="1" si="352"/>
        <v>46032</v>
      </c>
      <c r="N1306">
        <f t="shared" ca="1" si="353"/>
        <v>97713.5</v>
      </c>
      <c r="O1306" s="3">
        <f t="shared" ca="1" si="354"/>
        <v>24721.5</v>
      </c>
      <c r="P1306" s="2">
        <f t="shared" ca="1" si="355"/>
        <v>0.20191530199697799</v>
      </c>
      <c r="Q1306" t="str">
        <f t="shared" ca="1" si="356"/>
        <v>Late</v>
      </c>
    </row>
    <row r="1307" spans="1:17" x14ac:dyDescent="0.3">
      <c r="A1307" t="str">
        <f t="shared" si="340"/>
        <v>S01306</v>
      </c>
      <c r="B1307" t="str">
        <f t="shared" ca="1" si="341"/>
        <v>Prime Wholesale</v>
      </c>
      <c r="C1307" t="str">
        <f t="shared" ca="1" si="342"/>
        <v>Canada</v>
      </c>
      <c r="D1307" t="str">
        <f t="shared" ca="1" si="343"/>
        <v>Sauces</v>
      </c>
      <c r="E1307">
        <f t="shared" ca="1" si="344"/>
        <v>297</v>
      </c>
      <c r="F1307" s="3">
        <f t="shared" ca="1" si="345"/>
        <v>360</v>
      </c>
      <c r="G1307">
        <f t="shared" ca="1" si="346"/>
        <v>106920</v>
      </c>
      <c r="H1307">
        <f t="shared" ca="1" si="347"/>
        <v>69498</v>
      </c>
      <c r="I1307">
        <f t="shared" ca="1" si="348"/>
        <v>8311</v>
      </c>
      <c r="J1307">
        <f t="shared" ca="1" si="349"/>
        <v>2558</v>
      </c>
      <c r="K1307" s="1">
        <f t="shared" ca="1" si="350"/>
        <v>46189</v>
      </c>
      <c r="L1307" s="1">
        <f t="shared" ca="1" si="351"/>
        <v>46203</v>
      </c>
      <c r="M1307" s="1">
        <f t="shared" ca="1" si="352"/>
        <v>46209</v>
      </c>
      <c r="N1307">
        <f t="shared" ca="1" si="353"/>
        <v>80367</v>
      </c>
      <c r="O1307" s="3">
        <f t="shared" ca="1" si="354"/>
        <v>26553</v>
      </c>
      <c r="P1307" s="2">
        <f t="shared" ca="1" si="355"/>
        <v>0.24834455667789002</v>
      </c>
      <c r="Q1307" t="str">
        <f t="shared" ca="1" si="356"/>
        <v>Late</v>
      </c>
    </row>
    <row r="1308" spans="1:17" x14ac:dyDescent="0.3">
      <c r="A1308" t="str">
        <f t="shared" si="340"/>
        <v>S01307</v>
      </c>
      <c r="B1308" t="str">
        <f t="shared" ca="1" si="341"/>
        <v>Beta Imports</v>
      </c>
      <c r="C1308" t="str">
        <f t="shared" ca="1" si="342"/>
        <v>UAE</v>
      </c>
      <c r="D1308" t="str">
        <f t="shared" ca="1" si="343"/>
        <v>Tea</v>
      </c>
      <c r="E1308">
        <f t="shared" ca="1" si="344"/>
        <v>417</v>
      </c>
      <c r="F1308" s="3">
        <f t="shared" ca="1" si="345"/>
        <v>656</v>
      </c>
      <c r="G1308">
        <f t="shared" ca="1" si="346"/>
        <v>273552</v>
      </c>
      <c r="H1308">
        <f t="shared" ca="1" si="347"/>
        <v>147718.07999999999</v>
      </c>
      <c r="I1308">
        <f t="shared" ca="1" si="348"/>
        <v>5921</v>
      </c>
      <c r="J1308">
        <f t="shared" ca="1" si="349"/>
        <v>3440</v>
      </c>
      <c r="K1308" s="1">
        <f t="shared" ca="1" si="350"/>
        <v>46080</v>
      </c>
      <c r="L1308" s="1">
        <f t="shared" ca="1" si="351"/>
        <v>46092</v>
      </c>
      <c r="M1308" s="1">
        <f t="shared" ca="1" si="352"/>
        <v>46097</v>
      </c>
      <c r="N1308">
        <f t="shared" ca="1" si="353"/>
        <v>157079.07999999999</v>
      </c>
      <c r="O1308" s="3">
        <f t="shared" ca="1" si="354"/>
        <v>116472.92000000001</v>
      </c>
      <c r="P1308" s="2">
        <f t="shared" ca="1" si="355"/>
        <v>0.4257798151722525</v>
      </c>
      <c r="Q1308" t="str">
        <f t="shared" ca="1" si="356"/>
        <v>Late</v>
      </c>
    </row>
    <row r="1309" spans="1:17" x14ac:dyDescent="0.3">
      <c r="A1309" t="str">
        <f t="shared" si="340"/>
        <v>S01308</v>
      </c>
      <c r="B1309" t="str">
        <f t="shared" ca="1" si="341"/>
        <v>Global Foods</v>
      </c>
      <c r="C1309" t="str">
        <f t="shared" ca="1" si="342"/>
        <v>Canada</v>
      </c>
      <c r="D1309" t="str">
        <f t="shared" ca="1" si="343"/>
        <v>Rice</v>
      </c>
      <c r="E1309">
        <f t="shared" ca="1" si="344"/>
        <v>404</v>
      </c>
      <c r="F1309" s="3">
        <f t="shared" ca="1" si="345"/>
        <v>373</v>
      </c>
      <c r="G1309">
        <f t="shared" ca="1" si="346"/>
        <v>150692</v>
      </c>
      <c r="H1309">
        <f t="shared" ca="1" si="347"/>
        <v>70825.240000000005</v>
      </c>
      <c r="I1309">
        <f t="shared" ca="1" si="348"/>
        <v>6388</v>
      </c>
      <c r="J1309">
        <f t="shared" ca="1" si="349"/>
        <v>576</v>
      </c>
      <c r="K1309" s="1">
        <f t="shared" ca="1" si="350"/>
        <v>46167</v>
      </c>
      <c r="L1309" s="1">
        <f t="shared" ca="1" si="351"/>
        <v>46182</v>
      </c>
      <c r="M1309" s="1">
        <f t="shared" ca="1" si="352"/>
        <v>46181</v>
      </c>
      <c r="N1309">
        <f t="shared" ca="1" si="353"/>
        <v>77789.240000000005</v>
      </c>
      <c r="O1309" s="3">
        <f t="shared" ca="1" si="354"/>
        <v>72902.759999999995</v>
      </c>
      <c r="P1309" s="2">
        <f t="shared" ca="1" si="355"/>
        <v>0.4837865314681602</v>
      </c>
      <c r="Q1309" t="str">
        <f t="shared" ca="1" si="356"/>
        <v>On Time</v>
      </c>
    </row>
    <row r="1310" spans="1:17" x14ac:dyDescent="0.3">
      <c r="A1310" t="str">
        <f t="shared" si="340"/>
        <v>S01309</v>
      </c>
      <c r="B1310" t="str">
        <f t="shared" ca="1" si="341"/>
        <v>FreshMart Ltd</v>
      </c>
      <c r="C1310" t="str">
        <f t="shared" ca="1" si="342"/>
        <v>UAE</v>
      </c>
      <c r="D1310" t="str">
        <f t="shared" ca="1" si="343"/>
        <v>Sauces</v>
      </c>
      <c r="E1310">
        <f t="shared" ca="1" si="344"/>
        <v>189</v>
      </c>
      <c r="F1310" s="3">
        <f t="shared" ca="1" si="345"/>
        <v>798</v>
      </c>
      <c r="G1310">
        <f t="shared" ca="1" si="346"/>
        <v>150822</v>
      </c>
      <c r="H1310">
        <f t="shared" ca="1" si="347"/>
        <v>105575.4</v>
      </c>
      <c r="I1310">
        <f t="shared" ca="1" si="348"/>
        <v>8541</v>
      </c>
      <c r="J1310">
        <f t="shared" ca="1" si="349"/>
        <v>3731</v>
      </c>
      <c r="K1310" s="1">
        <f t="shared" ca="1" si="350"/>
        <v>46244</v>
      </c>
      <c r="L1310" s="1">
        <f t="shared" ca="1" si="351"/>
        <v>46262</v>
      </c>
      <c r="M1310" s="1">
        <f t="shared" ca="1" si="352"/>
        <v>46262</v>
      </c>
      <c r="N1310">
        <f t="shared" ca="1" si="353"/>
        <v>117847.4</v>
      </c>
      <c r="O1310" s="3">
        <f t="shared" ca="1" si="354"/>
        <v>32974.600000000006</v>
      </c>
      <c r="P1310" s="2">
        <f t="shared" ca="1" si="355"/>
        <v>0.21863256023657029</v>
      </c>
      <c r="Q1310" t="str">
        <f t="shared" ca="1" si="356"/>
        <v>On Time</v>
      </c>
    </row>
    <row r="1311" spans="1:17" x14ac:dyDescent="0.3">
      <c r="A1311" t="str">
        <f t="shared" si="340"/>
        <v>S01310</v>
      </c>
      <c r="B1311" t="str">
        <f t="shared" ca="1" si="341"/>
        <v>Beta Imports</v>
      </c>
      <c r="C1311" t="str">
        <f t="shared" ca="1" si="342"/>
        <v>UAE</v>
      </c>
      <c r="D1311" t="str">
        <f t="shared" ca="1" si="343"/>
        <v>Rice</v>
      </c>
      <c r="E1311">
        <f t="shared" ca="1" si="344"/>
        <v>147</v>
      </c>
      <c r="F1311" s="3">
        <f t="shared" ca="1" si="345"/>
        <v>314</v>
      </c>
      <c r="G1311">
        <f t="shared" ca="1" si="346"/>
        <v>46158</v>
      </c>
      <c r="H1311">
        <f t="shared" ca="1" si="347"/>
        <v>33695.339999999997</v>
      </c>
      <c r="I1311">
        <f t="shared" ca="1" si="348"/>
        <v>4911</v>
      </c>
      <c r="J1311">
        <f t="shared" ca="1" si="349"/>
        <v>2721</v>
      </c>
      <c r="K1311" s="1">
        <f t="shared" ca="1" si="350"/>
        <v>46255</v>
      </c>
      <c r="L1311" s="1">
        <f t="shared" ca="1" si="351"/>
        <v>46268</v>
      </c>
      <c r="M1311" s="1">
        <f t="shared" ca="1" si="352"/>
        <v>46269</v>
      </c>
      <c r="N1311">
        <f t="shared" ca="1" si="353"/>
        <v>41327.339999999997</v>
      </c>
      <c r="O1311" s="3">
        <f t="shared" ca="1" si="354"/>
        <v>4830.6600000000035</v>
      </c>
      <c r="P1311" s="2">
        <f t="shared" ca="1" si="355"/>
        <v>0.10465488106070461</v>
      </c>
      <c r="Q1311" t="str">
        <f t="shared" ca="1" si="356"/>
        <v>Late</v>
      </c>
    </row>
    <row r="1312" spans="1:17" x14ac:dyDescent="0.3">
      <c r="A1312" t="str">
        <f t="shared" si="340"/>
        <v>S01311</v>
      </c>
      <c r="B1312" t="str">
        <f t="shared" ca="1" si="341"/>
        <v>Global Foods</v>
      </c>
      <c r="C1312" t="str">
        <f t="shared" ca="1" si="342"/>
        <v>Singapore</v>
      </c>
      <c r="D1312" t="str">
        <f t="shared" ca="1" si="343"/>
        <v>Rice</v>
      </c>
      <c r="E1312">
        <f t="shared" ca="1" si="344"/>
        <v>80</v>
      </c>
      <c r="F1312" s="3">
        <f t="shared" ca="1" si="345"/>
        <v>146</v>
      </c>
      <c r="G1312">
        <f t="shared" ca="1" si="346"/>
        <v>11680</v>
      </c>
      <c r="H1312">
        <f t="shared" ca="1" si="347"/>
        <v>6891.2</v>
      </c>
      <c r="I1312">
        <f t="shared" ca="1" si="348"/>
        <v>5019</v>
      </c>
      <c r="J1312">
        <f t="shared" ca="1" si="349"/>
        <v>3764</v>
      </c>
      <c r="K1312" s="1">
        <f t="shared" ca="1" si="350"/>
        <v>46326</v>
      </c>
      <c r="L1312" s="1">
        <f t="shared" ca="1" si="351"/>
        <v>46336</v>
      </c>
      <c r="M1312" s="1">
        <f t="shared" ca="1" si="352"/>
        <v>46333</v>
      </c>
      <c r="N1312">
        <f t="shared" ca="1" si="353"/>
        <v>15674.2</v>
      </c>
      <c r="O1312" s="3">
        <f t="shared" ca="1" si="354"/>
        <v>-3994.2000000000007</v>
      </c>
      <c r="P1312" s="2">
        <f t="shared" ca="1" si="355"/>
        <v>-0.34196917808219185</v>
      </c>
      <c r="Q1312" t="str">
        <f t="shared" ca="1" si="356"/>
        <v>On Time</v>
      </c>
    </row>
    <row r="1313" spans="1:17" x14ac:dyDescent="0.3">
      <c r="A1313" t="str">
        <f t="shared" si="340"/>
        <v>S01312</v>
      </c>
      <c r="B1313" t="str">
        <f t="shared" ca="1" si="341"/>
        <v>FreshMart Ltd</v>
      </c>
      <c r="C1313" t="str">
        <f t="shared" ca="1" si="342"/>
        <v>Canada</v>
      </c>
      <c r="D1313" t="str">
        <f t="shared" ca="1" si="343"/>
        <v>Tea</v>
      </c>
      <c r="E1313">
        <f t="shared" ca="1" si="344"/>
        <v>269</v>
      </c>
      <c r="F1313" s="3">
        <f t="shared" ca="1" si="345"/>
        <v>754</v>
      </c>
      <c r="G1313">
        <f t="shared" ca="1" si="346"/>
        <v>202826</v>
      </c>
      <c r="H1313">
        <f t="shared" ca="1" si="347"/>
        <v>93299.96</v>
      </c>
      <c r="I1313">
        <f t="shared" ca="1" si="348"/>
        <v>11053</v>
      </c>
      <c r="J1313">
        <f t="shared" ca="1" si="349"/>
        <v>3568</v>
      </c>
      <c r="K1313" s="1">
        <f t="shared" ca="1" si="350"/>
        <v>46159</v>
      </c>
      <c r="L1313" s="1">
        <f t="shared" ca="1" si="351"/>
        <v>46171</v>
      </c>
      <c r="M1313" s="1">
        <f t="shared" ca="1" si="352"/>
        <v>46175</v>
      </c>
      <c r="N1313">
        <f t="shared" ca="1" si="353"/>
        <v>107920.96000000001</v>
      </c>
      <c r="O1313" s="3">
        <f t="shared" ca="1" si="354"/>
        <v>94905.04</v>
      </c>
      <c r="P1313" s="2">
        <f t="shared" ca="1" si="355"/>
        <v>0.46791358109907011</v>
      </c>
      <c r="Q1313" t="str">
        <f t="shared" ca="1" si="356"/>
        <v>Late</v>
      </c>
    </row>
    <row r="1314" spans="1:17" x14ac:dyDescent="0.3">
      <c r="A1314" t="str">
        <f t="shared" si="340"/>
        <v>S01313</v>
      </c>
      <c r="B1314" t="str">
        <f t="shared" ca="1" si="341"/>
        <v>Global Foods</v>
      </c>
      <c r="C1314" t="str">
        <f t="shared" ca="1" si="342"/>
        <v>Canada</v>
      </c>
      <c r="D1314" t="str">
        <f t="shared" ca="1" si="343"/>
        <v>Sauces</v>
      </c>
      <c r="E1314">
        <f t="shared" ca="1" si="344"/>
        <v>245</v>
      </c>
      <c r="F1314" s="3">
        <f t="shared" ca="1" si="345"/>
        <v>483</v>
      </c>
      <c r="G1314">
        <f t="shared" ca="1" si="346"/>
        <v>118335</v>
      </c>
      <c r="H1314">
        <f t="shared" ca="1" si="347"/>
        <v>84017.85</v>
      </c>
      <c r="I1314">
        <f t="shared" ca="1" si="348"/>
        <v>9672</v>
      </c>
      <c r="J1314">
        <f t="shared" ca="1" si="349"/>
        <v>1959</v>
      </c>
      <c r="K1314" s="1">
        <f t="shared" ca="1" si="350"/>
        <v>46191</v>
      </c>
      <c r="L1314" s="1">
        <f t="shared" ca="1" si="351"/>
        <v>46207</v>
      </c>
      <c r="M1314" s="1">
        <f t="shared" ca="1" si="352"/>
        <v>46209</v>
      </c>
      <c r="N1314">
        <f t="shared" ca="1" si="353"/>
        <v>95648.85</v>
      </c>
      <c r="O1314" s="3">
        <f t="shared" ca="1" si="354"/>
        <v>22686.149999999994</v>
      </c>
      <c r="P1314" s="2">
        <f t="shared" ca="1" si="355"/>
        <v>0.19171124350361257</v>
      </c>
      <c r="Q1314" t="str">
        <f t="shared" ca="1" si="356"/>
        <v>Late</v>
      </c>
    </row>
    <row r="1315" spans="1:17" x14ac:dyDescent="0.3">
      <c r="A1315" t="str">
        <f t="shared" si="340"/>
        <v>S01314</v>
      </c>
      <c r="B1315" t="str">
        <f t="shared" ca="1" si="341"/>
        <v>Alpha Traders</v>
      </c>
      <c r="C1315" t="str">
        <f t="shared" ca="1" si="342"/>
        <v>Singapore</v>
      </c>
      <c r="D1315" t="str">
        <f t="shared" ca="1" si="343"/>
        <v>Tea</v>
      </c>
      <c r="E1315">
        <f t="shared" ca="1" si="344"/>
        <v>347</v>
      </c>
      <c r="F1315" s="3">
        <f t="shared" ca="1" si="345"/>
        <v>149</v>
      </c>
      <c r="G1315">
        <f t="shared" ca="1" si="346"/>
        <v>51703</v>
      </c>
      <c r="H1315">
        <f t="shared" ca="1" si="347"/>
        <v>27919.62</v>
      </c>
      <c r="I1315">
        <f t="shared" ca="1" si="348"/>
        <v>5416</v>
      </c>
      <c r="J1315">
        <f t="shared" ca="1" si="349"/>
        <v>2729</v>
      </c>
      <c r="K1315" s="1">
        <f t="shared" ca="1" si="350"/>
        <v>46166</v>
      </c>
      <c r="L1315" s="1">
        <f t="shared" ca="1" si="351"/>
        <v>46186</v>
      </c>
      <c r="M1315" s="1">
        <f t="shared" ca="1" si="352"/>
        <v>46192</v>
      </c>
      <c r="N1315">
        <f t="shared" ca="1" si="353"/>
        <v>36064.619999999995</v>
      </c>
      <c r="O1315" s="3">
        <f t="shared" ca="1" si="354"/>
        <v>15638.380000000005</v>
      </c>
      <c r="P1315" s="2">
        <f t="shared" ca="1" si="355"/>
        <v>0.3024656209504285</v>
      </c>
      <c r="Q1315" t="str">
        <f t="shared" ca="1" si="356"/>
        <v>Late</v>
      </c>
    </row>
    <row r="1316" spans="1:17" x14ac:dyDescent="0.3">
      <c r="A1316" t="str">
        <f t="shared" si="340"/>
        <v>S01315</v>
      </c>
      <c r="B1316" t="str">
        <f t="shared" ca="1" si="341"/>
        <v>Global Foods</v>
      </c>
      <c r="C1316" t="str">
        <f t="shared" ca="1" si="342"/>
        <v>UAE</v>
      </c>
      <c r="D1316" t="str">
        <f t="shared" ca="1" si="343"/>
        <v>Spices</v>
      </c>
      <c r="E1316">
        <f t="shared" ca="1" si="344"/>
        <v>135</v>
      </c>
      <c r="F1316" s="3">
        <f t="shared" ca="1" si="345"/>
        <v>675</v>
      </c>
      <c r="G1316">
        <f t="shared" ca="1" si="346"/>
        <v>91125</v>
      </c>
      <c r="H1316">
        <f t="shared" ca="1" si="347"/>
        <v>57408.75</v>
      </c>
      <c r="I1316">
        <f t="shared" ca="1" si="348"/>
        <v>2538</v>
      </c>
      <c r="J1316">
        <f t="shared" ca="1" si="349"/>
        <v>2008</v>
      </c>
      <c r="K1316" s="1">
        <f t="shared" ca="1" si="350"/>
        <v>45696</v>
      </c>
      <c r="L1316" s="1">
        <f t="shared" ca="1" si="351"/>
        <v>45703</v>
      </c>
      <c r="M1316" s="1">
        <f t="shared" ca="1" si="352"/>
        <v>45705</v>
      </c>
      <c r="N1316">
        <f t="shared" ca="1" si="353"/>
        <v>61954.75</v>
      </c>
      <c r="O1316" s="3">
        <f t="shared" ca="1" si="354"/>
        <v>29170.25</v>
      </c>
      <c r="P1316" s="2">
        <f t="shared" ca="1" si="355"/>
        <v>0.32011248285322358</v>
      </c>
      <c r="Q1316" t="str">
        <f t="shared" ca="1" si="356"/>
        <v>Late</v>
      </c>
    </row>
    <row r="1317" spans="1:17" x14ac:dyDescent="0.3">
      <c r="A1317" t="str">
        <f t="shared" si="340"/>
        <v>S01316</v>
      </c>
      <c r="B1317" t="str">
        <f t="shared" ca="1" si="341"/>
        <v>Prime Wholesale</v>
      </c>
      <c r="C1317" t="str">
        <f t="shared" ca="1" si="342"/>
        <v>Singapore</v>
      </c>
      <c r="D1317" t="str">
        <f t="shared" ca="1" si="343"/>
        <v>Pickles</v>
      </c>
      <c r="E1317">
        <f t="shared" ca="1" si="344"/>
        <v>95</v>
      </c>
      <c r="F1317" s="3">
        <f t="shared" ca="1" si="345"/>
        <v>675</v>
      </c>
      <c r="G1317">
        <f t="shared" ca="1" si="346"/>
        <v>64125</v>
      </c>
      <c r="H1317">
        <f t="shared" ca="1" si="347"/>
        <v>33986.25</v>
      </c>
      <c r="I1317">
        <f t="shared" ca="1" si="348"/>
        <v>7346</v>
      </c>
      <c r="J1317">
        <f t="shared" ca="1" si="349"/>
        <v>2397</v>
      </c>
      <c r="K1317" s="1">
        <f t="shared" ca="1" si="350"/>
        <v>45752</v>
      </c>
      <c r="L1317" s="1">
        <f t="shared" ca="1" si="351"/>
        <v>45761</v>
      </c>
      <c r="M1317" s="1">
        <f t="shared" ca="1" si="352"/>
        <v>45758</v>
      </c>
      <c r="N1317">
        <f t="shared" ca="1" si="353"/>
        <v>43729.25</v>
      </c>
      <c r="O1317" s="3">
        <f t="shared" ca="1" si="354"/>
        <v>20395.75</v>
      </c>
      <c r="P1317" s="2">
        <f t="shared" ca="1" si="355"/>
        <v>0.31806237816764132</v>
      </c>
      <c r="Q1317" t="str">
        <f t="shared" ca="1" si="356"/>
        <v>On Time</v>
      </c>
    </row>
    <row r="1318" spans="1:17" x14ac:dyDescent="0.3">
      <c r="A1318" t="str">
        <f t="shared" si="340"/>
        <v>S01317</v>
      </c>
      <c r="B1318" t="str">
        <f t="shared" ca="1" si="341"/>
        <v>Global Foods</v>
      </c>
      <c r="C1318" t="str">
        <f t="shared" ca="1" si="342"/>
        <v>UAE</v>
      </c>
      <c r="D1318" t="str">
        <f t="shared" ca="1" si="343"/>
        <v>Spices</v>
      </c>
      <c r="E1318">
        <f t="shared" ca="1" si="344"/>
        <v>378</v>
      </c>
      <c r="F1318" s="3">
        <f t="shared" ca="1" si="345"/>
        <v>666</v>
      </c>
      <c r="G1318">
        <f t="shared" ca="1" si="346"/>
        <v>251748</v>
      </c>
      <c r="H1318">
        <f t="shared" ca="1" si="347"/>
        <v>171188.64</v>
      </c>
      <c r="I1318">
        <f t="shared" ca="1" si="348"/>
        <v>7063</v>
      </c>
      <c r="J1318">
        <f t="shared" ca="1" si="349"/>
        <v>3173</v>
      </c>
      <c r="K1318" s="1">
        <f t="shared" ca="1" si="350"/>
        <v>46199</v>
      </c>
      <c r="L1318" s="1">
        <f t="shared" ca="1" si="351"/>
        <v>46216</v>
      </c>
      <c r="M1318" s="1">
        <f t="shared" ca="1" si="352"/>
        <v>46215</v>
      </c>
      <c r="N1318">
        <f t="shared" ca="1" si="353"/>
        <v>181424.64000000001</v>
      </c>
      <c r="O1318" s="3">
        <f t="shared" ca="1" si="354"/>
        <v>70323.359999999986</v>
      </c>
      <c r="P1318" s="2">
        <f t="shared" ca="1" si="355"/>
        <v>0.27934029267362598</v>
      </c>
      <c r="Q1318" t="str">
        <f t="shared" ca="1" si="356"/>
        <v>On Time</v>
      </c>
    </row>
    <row r="1319" spans="1:17" x14ac:dyDescent="0.3">
      <c r="A1319" t="str">
        <f t="shared" si="340"/>
        <v>S01318</v>
      </c>
      <c r="B1319" t="str">
        <f t="shared" ca="1" si="341"/>
        <v>FreshMart Ltd</v>
      </c>
      <c r="C1319" t="str">
        <f t="shared" ca="1" si="342"/>
        <v>Singapore</v>
      </c>
      <c r="D1319" t="str">
        <f t="shared" ca="1" si="343"/>
        <v>Tea</v>
      </c>
      <c r="E1319">
        <f t="shared" ca="1" si="344"/>
        <v>441</v>
      </c>
      <c r="F1319" s="3">
        <f t="shared" ca="1" si="345"/>
        <v>324</v>
      </c>
      <c r="G1319">
        <f t="shared" ca="1" si="346"/>
        <v>142884</v>
      </c>
      <c r="H1319">
        <f t="shared" ca="1" si="347"/>
        <v>70013.16</v>
      </c>
      <c r="I1319">
        <f t="shared" ca="1" si="348"/>
        <v>5164</v>
      </c>
      <c r="J1319">
        <f t="shared" ca="1" si="349"/>
        <v>1167</v>
      </c>
      <c r="K1319" s="1">
        <f t="shared" ca="1" si="350"/>
        <v>46300</v>
      </c>
      <c r="L1319" s="1">
        <f t="shared" ca="1" si="351"/>
        <v>46318</v>
      </c>
      <c r="M1319" s="1">
        <f t="shared" ca="1" si="352"/>
        <v>46322</v>
      </c>
      <c r="N1319">
        <f t="shared" ca="1" si="353"/>
        <v>76344.160000000003</v>
      </c>
      <c r="O1319" s="3">
        <f t="shared" ca="1" si="354"/>
        <v>66539.839999999997</v>
      </c>
      <c r="P1319" s="2">
        <f t="shared" ca="1" si="355"/>
        <v>0.46569133002995433</v>
      </c>
      <c r="Q1319" t="str">
        <f t="shared" ca="1" si="356"/>
        <v>Late</v>
      </c>
    </row>
    <row r="1320" spans="1:17" x14ac:dyDescent="0.3">
      <c r="A1320" t="str">
        <f t="shared" si="340"/>
        <v>S01319</v>
      </c>
      <c r="B1320" t="str">
        <f t="shared" ca="1" si="341"/>
        <v>Global Foods</v>
      </c>
      <c r="C1320" t="str">
        <f t="shared" ca="1" si="342"/>
        <v>Australia</v>
      </c>
      <c r="D1320" t="str">
        <f t="shared" ca="1" si="343"/>
        <v>Spices</v>
      </c>
      <c r="E1320">
        <f t="shared" ca="1" si="344"/>
        <v>448</v>
      </c>
      <c r="F1320" s="3">
        <f t="shared" ca="1" si="345"/>
        <v>161</v>
      </c>
      <c r="G1320">
        <f t="shared" ca="1" si="346"/>
        <v>72128</v>
      </c>
      <c r="H1320">
        <f t="shared" ca="1" si="347"/>
        <v>46883.199999999997</v>
      </c>
      <c r="I1320">
        <f t="shared" ca="1" si="348"/>
        <v>8862</v>
      </c>
      <c r="J1320">
        <f t="shared" ca="1" si="349"/>
        <v>1838</v>
      </c>
      <c r="K1320" s="1">
        <f t="shared" ca="1" si="350"/>
        <v>45781</v>
      </c>
      <c r="L1320" s="1">
        <f t="shared" ca="1" si="351"/>
        <v>45796</v>
      </c>
      <c r="M1320" s="1">
        <f t="shared" ca="1" si="352"/>
        <v>45802</v>
      </c>
      <c r="N1320">
        <f t="shared" ca="1" si="353"/>
        <v>57583.199999999997</v>
      </c>
      <c r="O1320" s="3">
        <f t="shared" ca="1" si="354"/>
        <v>14544.800000000003</v>
      </c>
      <c r="P1320" s="2">
        <f t="shared" ca="1" si="355"/>
        <v>0.20165261756876668</v>
      </c>
      <c r="Q1320" t="str">
        <f t="shared" ca="1" si="356"/>
        <v>Late</v>
      </c>
    </row>
    <row r="1321" spans="1:17" x14ac:dyDescent="0.3">
      <c r="A1321" t="str">
        <f t="shared" si="340"/>
        <v>S01320</v>
      </c>
      <c r="B1321" t="str">
        <f t="shared" ca="1" si="341"/>
        <v>Alpha Traders</v>
      </c>
      <c r="C1321" t="str">
        <f t="shared" ca="1" si="342"/>
        <v>UK</v>
      </c>
      <c r="D1321" t="str">
        <f t="shared" ca="1" si="343"/>
        <v>Sauces</v>
      </c>
      <c r="E1321">
        <f t="shared" ca="1" si="344"/>
        <v>402</v>
      </c>
      <c r="F1321" s="3">
        <f t="shared" ca="1" si="345"/>
        <v>145</v>
      </c>
      <c r="G1321">
        <f t="shared" ca="1" si="346"/>
        <v>58290</v>
      </c>
      <c r="H1321">
        <f t="shared" ca="1" si="347"/>
        <v>41968.800000000003</v>
      </c>
      <c r="I1321">
        <f t="shared" ca="1" si="348"/>
        <v>11031</v>
      </c>
      <c r="J1321">
        <f t="shared" ca="1" si="349"/>
        <v>2790</v>
      </c>
      <c r="K1321" s="1">
        <f t="shared" ca="1" si="350"/>
        <v>46152</v>
      </c>
      <c r="L1321" s="1">
        <f t="shared" ca="1" si="351"/>
        <v>46159</v>
      </c>
      <c r="M1321" s="1">
        <f t="shared" ca="1" si="352"/>
        <v>46161</v>
      </c>
      <c r="N1321">
        <f t="shared" ca="1" si="353"/>
        <v>55789.8</v>
      </c>
      <c r="O1321" s="3">
        <f t="shared" ca="1" si="354"/>
        <v>2500.1999999999971</v>
      </c>
      <c r="P1321" s="2">
        <f t="shared" ca="1" si="355"/>
        <v>4.2892434379824963E-2</v>
      </c>
      <c r="Q1321" t="str">
        <f t="shared" ca="1" si="356"/>
        <v>Late</v>
      </c>
    </row>
    <row r="1322" spans="1:17" x14ac:dyDescent="0.3">
      <c r="A1322" t="str">
        <f t="shared" si="340"/>
        <v>S01321</v>
      </c>
      <c r="B1322" t="str">
        <f t="shared" ca="1" si="341"/>
        <v>FreshMart Ltd</v>
      </c>
      <c r="C1322" t="str">
        <f t="shared" ca="1" si="342"/>
        <v>Singapore</v>
      </c>
      <c r="D1322" t="str">
        <f t="shared" ca="1" si="343"/>
        <v>Sauces</v>
      </c>
      <c r="E1322">
        <f t="shared" ca="1" si="344"/>
        <v>356</v>
      </c>
      <c r="F1322" s="3">
        <f t="shared" ca="1" si="345"/>
        <v>650</v>
      </c>
      <c r="G1322">
        <f t="shared" ca="1" si="346"/>
        <v>231400</v>
      </c>
      <c r="H1322">
        <f t="shared" ca="1" si="347"/>
        <v>113386</v>
      </c>
      <c r="I1322">
        <f t="shared" ca="1" si="348"/>
        <v>5549</v>
      </c>
      <c r="J1322">
        <f t="shared" ca="1" si="349"/>
        <v>1823</v>
      </c>
      <c r="K1322" s="1">
        <f t="shared" ca="1" si="350"/>
        <v>46179</v>
      </c>
      <c r="L1322" s="1">
        <f t="shared" ca="1" si="351"/>
        <v>46199</v>
      </c>
      <c r="M1322" s="1">
        <f t="shared" ca="1" si="352"/>
        <v>46201</v>
      </c>
      <c r="N1322">
        <f t="shared" ca="1" si="353"/>
        <v>120758</v>
      </c>
      <c r="O1322" s="3">
        <f t="shared" ca="1" si="354"/>
        <v>110642</v>
      </c>
      <c r="P1322" s="2">
        <f t="shared" ca="1" si="355"/>
        <v>0.47814174589455488</v>
      </c>
      <c r="Q1322" t="str">
        <f t="shared" ca="1" si="356"/>
        <v>Late</v>
      </c>
    </row>
    <row r="1323" spans="1:17" x14ac:dyDescent="0.3">
      <c r="A1323" t="str">
        <f t="shared" si="340"/>
        <v>S01322</v>
      </c>
      <c r="B1323" t="str">
        <f t="shared" ca="1" si="341"/>
        <v>Oceanic Exports</v>
      </c>
      <c r="C1323" t="str">
        <f t="shared" ca="1" si="342"/>
        <v>UAE</v>
      </c>
      <c r="D1323" t="str">
        <f t="shared" ca="1" si="343"/>
        <v>Rice</v>
      </c>
      <c r="E1323">
        <f t="shared" ca="1" si="344"/>
        <v>233</v>
      </c>
      <c r="F1323" s="3">
        <f t="shared" ca="1" si="345"/>
        <v>546</v>
      </c>
      <c r="G1323">
        <f t="shared" ca="1" si="346"/>
        <v>127218</v>
      </c>
      <c r="H1323">
        <f t="shared" ca="1" si="347"/>
        <v>85236.06</v>
      </c>
      <c r="I1323">
        <f t="shared" ca="1" si="348"/>
        <v>3608</v>
      </c>
      <c r="J1323">
        <f t="shared" ca="1" si="349"/>
        <v>2285</v>
      </c>
      <c r="K1323" s="1">
        <f t="shared" ca="1" si="350"/>
        <v>46299</v>
      </c>
      <c r="L1323" s="1">
        <f t="shared" ca="1" si="351"/>
        <v>46309</v>
      </c>
      <c r="M1323" s="1">
        <f t="shared" ca="1" si="352"/>
        <v>46307</v>
      </c>
      <c r="N1323">
        <f t="shared" ca="1" si="353"/>
        <v>91129.06</v>
      </c>
      <c r="O1323" s="3">
        <f t="shared" ca="1" si="354"/>
        <v>36088.94</v>
      </c>
      <c r="P1323" s="2">
        <f t="shared" ca="1" si="355"/>
        <v>0.28367793865647944</v>
      </c>
      <c r="Q1323" t="str">
        <f t="shared" ca="1" si="356"/>
        <v>On Time</v>
      </c>
    </row>
    <row r="1324" spans="1:17" x14ac:dyDescent="0.3">
      <c r="A1324" t="str">
        <f t="shared" si="340"/>
        <v>S01323</v>
      </c>
      <c r="B1324" t="str">
        <f t="shared" ca="1" si="341"/>
        <v>Alpha Traders</v>
      </c>
      <c r="C1324" t="str">
        <f t="shared" ca="1" si="342"/>
        <v>UK</v>
      </c>
      <c r="D1324" t="str">
        <f t="shared" ca="1" si="343"/>
        <v>Tea</v>
      </c>
      <c r="E1324">
        <f t="shared" ca="1" si="344"/>
        <v>387</v>
      </c>
      <c r="F1324" s="3">
        <f t="shared" ca="1" si="345"/>
        <v>279</v>
      </c>
      <c r="G1324">
        <f t="shared" ca="1" si="346"/>
        <v>107973</v>
      </c>
      <c r="H1324">
        <f t="shared" ca="1" si="347"/>
        <v>80979.75</v>
      </c>
      <c r="I1324">
        <f t="shared" ca="1" si="348"/>
        <v>6056</v>
      </c>
      <c r="J1324">
        <f t="shared" ca="1" si="349"/>
        <v>1271</v>
      </c>
      <c r="K1324" s="1">
        <f t="shared" ca="1" si="350"/>
        <v>46109</v>
      </c>
      <c r="L1324" s="1">
        <f t="shared" ca="1" si="351"/>
        <v>46117</v>
      </c>
      <c r="M1324" s="1">
        <f t="shared" ca="1" si="352"/>
        <v>46122</v>
      </c>
      <c r="N1324">
        <f t="shared" ca="1" si="353"/>
        <v>88306.75</v>
      </c>
      <c r="O1324" s="3">
        <f t="shared" ca="1" si="354"/>
        <v>19666.25</v>
      </c>
      <c r="P1324" s="2">
        <f t="shared" ca="1" si="355"/>
        <v>0.1821404425180369</v>
      </c>
      <c r="Q1324" t="str">
        <f t="shared" ca="1" si="356"/>
        <v>Late</v>
      </c>
    </row>
    <row r="1325" spans="1:17" x14ac:dyDescent="0.3">
      <c r="A1325" t="str">
        <f t="shared" si="340"/>
        <v>S01324</v>
      </c>
      <c r="B1325" t="str">
        <f t="shared" ca="1" si="341"/>
        <v>Prime Wholesale</v>
      </c>
      <c r="C1325" t="str">
        <f t="shared" ca="1" si="342"/>
        <v>Canada</v>
      </c>
      <c r="D1325" t="str">
        <f t="shared" ca="1" si="343"/>
        <v>Rice</v>
      </c>
      <c r="E1325">
        <f t="shared" ca="1" si="344"/>
        <v>407</v>
      </c>
      <c r="F1325" s="3">
        <f t="shared" ca="1" si="345"/>
        <v>728</v>
      </c>
      <c r="G1325">
        <f t="shared" ca="1" si="346"/>
        <v>296296</v>
      </c>
      <c r="H1325">
        <f t="shared" ca="1" si="347"/>
        <v>222222</v>
      </c>
      <c r="I1325">
        <f t="shared" ca="1" si="348"/>
        <v>6781</v>
      </c>
      <c r="J1325">
        <f t="shared" ca="1" si="349"/>
        <v>3527</v>
      </c>
      <c r="K1325" s="1">
        <f t="shared" ca="1" si="350"/>
        <v>46043</v>
      </c>
      <c r="L1325" s="1">
        <f t="shared" ca="1" si="351"/>
        <v>46051</v>
      </c>
      <c r="M1325" s="1">
        <f t="shared" ca="1" si="352"/>
        <v>46056</v>
      </c>
      <c r="N1325">
        <f t="shared" ca="1" si="353"/>
        <v>232530</v>
      </c>
      <c r="O1325" s="3">
        <f t="shared" ca="1" si="354"/>
        <v>63766</v>
      </c>
      <c r="P1325" s="2">
        <f t="shared" ca="1" si="355"/>
        <v>0.21521046521046522</v>
      </c>
      <c r="Q1325" t="str">
        <f t="shared" ca="1" si="356"/>
        <v>Late</v>
      </c>
    </row>
    <row r="1326" spans="1:17" x14ac:dyDescent="0.3">
      <c r="A1326" t="str">
        <f t="shared" si="340"/>
        <v>S01325</v>
      </c>
      <c r="B1326" t="str">
        <f t="shared" ca="1" si="341"/>
        <v>Prime Wholesale</v>
      </c>
      <c r="C1326" t="str">
        <f t="shared" ca="1" si="342"/>
        <v>UK</v>
      </c>
      <c r="D1326" t="str">
        <f t="shared" ca="1" si="343"/>
        <v>Rice</v>
      </c>
      <c r="E1326">
        <f t="shared" ca="1" si="344"/>
        <v>150</v>
      </c>
      <c r="F1326" s="3">
        <f t="shared" ca="1" si="345"/>
        <v>404</v>
      </c>
      <c r="G1326">
        <f t="shared" ca="1" si="346"/>
        <v>60600</v>
      </c>
      <c r="H1326">
        <f t="shared" ca="1" si="347"/>
        <v>33330</v>
      </c>
      <c r="I1326">
        <f t="shared" ca="1" si="348"/>
        <v>5716</v>
      </c>
      <c r="J1326">
        <f t="shared" ca="1" si="349"/>
        <v>3519</v>
      </c>
      <c r="K1326" s="1">
        <f t="shared" ca="1" si="350"/>
        <v>46219</v>
      </c>
      <c r="L1326" s="1">
        <f t="shared" ca="1" si="351"/>
        <v>46237</v>
      </c>
      <c r="M1326" s="1">
        <f t="shared" ca="1" si="352"/>
        <v>46238</v>
      </c>
      <c r="N1326">
        <f t="shared" ca="1" si="353"/>
        <v>42565</v>
      </c>
      <c r="O1326" s="3">
        <f t="shared" ca="1" si="354"/>
        <v>18035</v>
      </c>
      <c r="P1326" s="2">
        <f t="shared" ca="1" si="355"/>
        <v>0.29760726072607263</v>
      </c>
      <c r="Q1326" t="str">
        <f t="shared" ca="1" si="356"/>
        <v>Late</v>
      </c>
    </row>
    <row r="1327" spans="1:17" x14ac:dyDescent="0.3">
      <c r="A1327" t="str">
        <f t="shared" si="340"/>
        <v>S01326</v>
      </c>
      <c r="B1327" t="str">
        <f t="shared" ca="1" si="341"/>
        <v>Global Foods</v>
      </c>
      <c r="C1327" t="str">
        <f t="shared" ca="1" si="342"/>
        <v>Singapore</v>
      </c>
      <c r="D1327" t="str">
        <f t="shared" ca="1" si="343"/>
        <v>Spices</v>
      </c>
      <c r="E1327">
        <f t="shared" ca="1" si="344"/>
        <v>399</v>
      </c>
      <c r="F1327" s="3">
        <f t="shared" ca="1" si="345"/>
        <v>458</v>
      </c>
      <c r="G1327">
        <f t="shared" ca="1" si="346"/>
        <v>182742</v>
      </c>
      <c r="H1327">
        <f t="shared" ca="1" si="347"/>
        <v>107817.78</v>
      </c>
      <c r="I1327">
        <f t="shared" ca="1" si="348"/>
        <v>4744</v>
      </c>
      <c r="J1327">
        <f t="shared" ca="1" si="349"/>
        <v>642</v>
      </c>
      <c r="K1327" s="1">
        <f t="shared" ca="1" si="350"/>
        <v>45802</v>
      </c>
      <c r="L1327" s="1">
        <f t="shared" ca="1" si="351"/>
        <v>45821</v>
      </c>
      <c r="M1327" s="1">
        <f t="shared" ca="1" si="352"/>
        <v>45821</v>
      </c>
      <c r="N1327">
        <f t="shared" ca="1" si="353"/>
        <v>113203.78</v>
      </c>
      <c r="O1327" s="3">
        <f t="shared" ca="1" si="354"/>
        <v>69538.22</v>
      </c>
      <c r="P1327" s="2">
        <f t="shared" ca="1" si="355"/>
        <v>0.38052675356513554</v>
      </c>
      <c r="Q1327" t="str">
        <f t="shared" ca="1" si="356"/>
        <v>On Time</v>
      </c>
    </row>
    <row r="1328" spans="1:17" x14ac:dyDescent="0.3">
      <c r="A1328" t="str">
        <f t="shared" si="340"/>
        <v>S01327</v>
      </c>
      <c r="B1328" t="str">
        <f t="shared" ca="1" si="341"/>
        <v>Prime Wholesale</v>
      </c>
      <c r="C1328" t="str">
        <f t="shared" ca="1" si="342"/>
        <v>Australia</v>
      </c>
      <c r="D1328" t="str">
        <f t="shared" ca="1" si="343"/>
        <v>Pickles</v>
      </c>
      <c r="E1328">
        <f t="shared" ca="1" si="344"/>
        <v>204</v>
      </c>
      <c r="F1328" s="3">
        <f t="shared" ca="1" si="345"/>
        <v>785</v>
      </c>
      <c r="G1328">
        <f t="shared" ca="1" si="346"/>
        <v>160140</v>
      </c>
      <c r="H1328">
        <f t="shared" ca="1" si="347"/>
        <v>81671.399999999994</v>
      </c>
      <c r="I1328">
        <f t="shared" ca="1" si="348"/>
        <v>9290</v>
      </c>
      <c r="J1328">
        <f t="shared" ca="1" si="349"/>
        <v>1057</v>
      </c>
      <c r="K1328" s="1">
        <f t="shared" ca="1" si="350"/>
        <v>46211</v>
      </c>
      <c r="L1328" s="1">
        <f t="shared" ca="1" si="351"/>
        <v>46228</v>
      </c>
      <c r="M1328" s="1">
        <f t="shared" ca="1" si="352"/>
        <v>46230</v>
      </c>
      <c r="N1328">
        <f t="shared" ca="1" si="353"/>
        <v>92018.4</v>
      </c>
      <c r="O1328" s="3">
        <f t="shared" ca="1" si="354"/>
        <v>68121.600000000006</v>
      </c>
      <c r="P1328" s="2">
        <f t="shared" ca="1" si="355"/>
        <v>0.42538778568752345</v>
      </c>
      <c r="Q1328" t="str">
        <f t="shared" ca="1" si="356"/>
        <v>Late</v>
      </c>
    </row>
    <row r="1329" spans="1:17" x14ac:dyDescent="0.3">
      <c r="A1329" t="str">
        <f t="shared" si="340"/>
        <v>S01328</v>
      </c>
      <c r="B1329" t="str">
        <f t="shared" ca="1" si="341"/>
        <v>Global Foods</v>
      </c>
      <c r="C1329" t="str">
        <f t="shared" ca="1" si="342"/>
        <v>Canada</v>
      </c>
      <c r="D1329" t="str">
        <f t="shared" ca="1" si="343"/>
        <v>Tea</v>
      </c>
      <c r="E1329">
        <f t="shared" ca="1" si="344"/>
        <v>280</v>
      </c>
      <c r="F1329" s="3">
        <f t="shared" ca="1" si="345"/>
        <v>309</v>
      </c>
      <c r="G1329">
        <f t="shared" ca="1" si="346"/>
        <v>86520</v>
      </c>
      <c r="H1329">
        <f t="shared" ca="1" si="347"/>
        <v>57968.4</v>
      </c>
      <c r="I1329">
        <f t="shared" ca="1" si="348"/>
        <v>4910</v>
      </c>
      <c r="J1329">
        <f t="shared" ca="1" si="349"/>
        <v>2228</v>
      </c>
      <c r="K1329" s="1">
        <f t="shared" ca="1" si="350"/>
        <v>46237</v>
      </c>
      <c r="L1329" s="1">
        <f t="shared" ca="1" si="351"/>
        <v>46250</v>
      </c>
      <c r="M1329" s="1">
        <f t="shared" ca="1" si="352"/>
        <v>46252</v>
      </c>
      <c r="N1329">
        <f t="shared" ca="1" si="353"/>
        <v>65106.400000000001</v>
      </c>
      <c r="O1329" s="3">
        <f t="shared" ca="1" si="354"/>
        <v>21413.599999999999</v>
      </c>
      <c r="P1329" s="2">
        <f t="shared" ca="1" si="355"/>
        <v>0.2474988441978733</v>
      </c>
      <c r="Q1329" t="str">
        <f t="shared" ca="1" si="356"/>
        <v>Late</v>
      </c>
    </row>
    <row r="1330" spans="1:17" x14ac:dyDescent="0.3">
      <c r="A1330" t="str">
        <f t="shared" si="340"/>
        <v>S01329</v>
      </c>
      <c r="B1330" t="str">
        <f t="shared" ca="1" si="341"/>
        <v>Oceanic Exports</v>
      </c>
      <c r="C1330" t="str">
        <f t="shared" ca="1" si="342"/>
        <v>Australia</v>
      </c>
      <c r="D1330" t="str">
        <f t="shared" ca="1" si="343"/>
        <v>Pickles</v>
      </c>
      <c r="E1330">
        <f t="shared" ca="1" si="344"/>
        <v>407</v>
      </c>
      <c r="F1330" s="3">
        <f t="shared" ca="1" si="345"/>
        <v>139</v>
      </c>
      <c r="G1330">
        <f t="shared" ca="1" si="346"/>
        <v>56573</v>
      </c>
      <c r="H1330">
        <f t="shared" ca="1" si="347"/>
        <v>37338.18</v>
      </c>
      <c r="I1330">
        <f t="shared" ca="1" si="348"/>
        <v>4517</v>
      </c>
      <c r="J1330">
        <f t="shared" ca="1" si="349"/>
        <v>688</v>
      </c>
      <c r="K1330" s="1">
        <f t="shared" ca="1" si="350"/>
        <v>46006</v>
      </c>
      <c r="L1330" s="1">
        <f t="shared" ca="1" si="351"/>
        <v>46013</v>
      </c>
      <c r="M1330" s="1">
        <f t="shared" ca="1" si="352"/>
        <v>46018</v>
      </c>
      <c r="N1330">
        <f t="shared" ca="1" si="353"/>
        <v>42543.18</v>
      </c>
      <c r="O1330" s="3">
        <f t="shared" ca="1" si="354"/>
        <v>14029.82</v>
      </c>
      <c r="P1330" s="2">
        <f t="shared" ca="1" si="355"/>
        <v>0.24799497993742597</v>
      </c>
      <c r="Q1330" t="str">
        <f t="shared" ca="1" si="356"/>
        <v>Late</v>
      </c>
    </row>
    <row r="1331" spans="1:17" x14ac:dyDescent="0.3">
      <c r="A1331" t="str">
        <f t="shared" si="340"/>
        <v>S01330</v>
      </c>
      <c r="B1331" t="str">
        <f t="shared" ca="1" si="341"/>
        <v>FreshMart Ltd</v>
      </c>
      <c r="C1331" t="str">
        <f t="shared" ca="1" si="342"/>
        <v>Australia</v>
      </c>
      <c r="D1331" t="str">
        <f t="shared" ca="1" si="343"/>
        <v>Tea</v>
      </c>
      <c r="E1331">
        <f t="shared" ca="1" si="344"/>
        <v>410</v>
      </c>
      <c r="F1331" s="3">
        <f t="shared" ca="1" si="345"/>
        <v>309</v>
      </c>
      <c r="G1331">
        <f t="shared" ca="1" si="346"/>
        <v>126690</v>
      </c>
      <c r="H1331">
        <f t="shared" ca="1" si="347"/>
        <v>82348.5</v>
      </c>
      <c r="I1331">
        <f t="shared" ca="1" si="348"/>
        <v>9818</v>
      </c>
      <c r="J1331">
        <f t="shared" ca="1" si="349"/>
        <v>1603</v>
      </c>
      <c r="K1331" s="1">
        <f t="shared" ca="1" si="350"/>
        <v>45994</v>
      </c>
      <c r="L1331" s="1">
        <f t="shared" ca="1" si="351"/>
        <v>46004</v>
      </c>
      <c r="M1331" s="1">
        <f t="shared" ca="1" si="352"/>
        <v>46009</v>
      </c>
      <c r="N1331">
        <f t="shared" ca="1" si="353"/>
        <v>93769.5</v>
      </c>
      <c r="O1331" s="3">
        <f t="shared" ca="1" si="354"/>
        <v>32920.5</v>
      </c>
      <c r="P1331" s="2">
        <f t="shared" ca="1" si="355"/>
        <v>0.25985081695477147</v>
      </c>
      <c r="Q1331" t="str">
        <f t="shared" ca="1" si="356"/>
        <v>Late</v>
      </c>
    </row>
    <row r="1332" spans="1:17" x14ac:dyDescent="0.3">
      <c r="A1332" t="str">
        <f t="shared" si="340"/>
        <v>S01331</v>
      </c>
      <c r="B1332" t="str">
        <f t="shared" ca="1" si="341"/>
        <v>FreshMart Ltd</v>
      </c>
      <c r="C1332" t="str">
        <f t="shared" ca="1" si="342"/>
        <v>Australia</v>
      </c>
      <c r="D1332" t="str">
        <f t="shared" ca="1" si="343"/>
        <v>Tea</v>
      </c>
      <c r="E1332">
        <f t="shared" ca="1" si="344"/>
        <v>470</v>
      </c>
      <c r="F1332" s="3">
        <f t="shared" ca="1" si="345"/>
        <v>149</v>
      </c>
      <c r="G1332">
        <f t="shared" ca="1" si="346"/>
        <v>70030</v>
      </c>
      <c r="H1332">
        <f t="shared" ca="1" si="347"/>
        <v>44819.199999999997</v>
      </c>
      <c r="I1332">
        <f t="shared" ca="1" si="348"/>
        <v>5218</v>
      </c>
      <c r="J1332">
        <f t="shared" ca="1" si="349"/>
        <v>2482</v>
      </c>
      <c r="K1332" s="1">
        <f t="shared" ca="1" si="350"/>
        <v>45964</v>
      </c>
      <c r="L1332" s="1">
        <f t="shared" ca="1" si="351"/>
        <v>45974</v>
      </c>
      <c r="M1332" s="1">
        <f t="shared" ca="1" si="352"/>
        <v>45971</v>
      </c>
      <c r="N1332">
        <f t="shared" ca="1" si="353"/>
        <v>52519.199999999997</v>
      </c>
      <c r="O1332" s="3">
        <f t="shared" ca="1" si="354"/>
        <v>17510.800000000003</v>
      </c>
      <c r="P1332" s="2">
        <f t="shared" ca="1" si="355"/>
        <v>0.25004712266171647</v>
      </c>
      <c r="Q1332" t="str">
        <f t="shared" ca="1" si="356"/>
        <v>On Time</v>
      </c>
    </row>
    <row r="1333" spans="1:17" x14ac:dyDescent="0.3">
      <c r="A1333" t="str">
        <f t="shared" si="340"/>
        <v>S01332</v>
      </c>
      <c r="B1333" t="str">
        <f t="shared" ca="1" si="341"/>
        <v>Global Foods</v>
      </c>
      <c r="C1333" t="str">
        <f t="shared" ca="1" si="342"/>
        <v>Canada</v>
      </c>
      <c r="D1333" t="str">
        <f t="shared" ca="1" si="343"/>
        <v>Rice</v>
      </c>
      <c r="E1333">
        <f t="shared" ca="1" si="344"/>
        <v>377</v>
      </c>
      <c r="F1333" s="3">
        <f t="shared" ca="1" si="345"/>
        <v>644</v>
      </c>
      <c r="G1333">
        <f t="shared" ca="1" si="346"/>
        <v>242788</v>
      </c>
      <c r="H1333">
        <f t="shared" ca="1" si="347"/>
        <v>172379.48</v>
      </c>
      <c r="I1333">
        <f t="shared" ca="1" si="348"/>
        <v>7271</v>
      </c>
      <c r="J1333">
        <f t="shared" ca="1" si="349"/>
        <v>3112</v>
      </c>
      <c r="K1333" s="1">
        <f t="shared" ca="1" si="350"/>
        <v>46073</v>
      </c>
      <c r="L1333" s="1">
        <f t="shared" ca="1" si="351"/>
        <v>46087</v>
      </c>
      <c r="M1333" s="1">
        <f t="shared" ca="1" si="352"/>
        <v>46092</v>
      </c>
      <c r="N1333">
        <f t="shared" ca="1" si="353"/>
        <v>182762.48</v>
      </c>
      <c r="O1333" s="3">
        <f t="shared" ca="1" si="354"/>
        <v>60025.51999999999</v>
      </c>
      <c r="P1333" s="2">
        <f t="shared" ca="1" si="355"/>
        <v>0.24723429494044183</v>
      </c>
      <c r="Q1333" t="str">
        <f t="shared" ca="1" si="356"/>
        <v>Late</v>
      </c>
    </row>
    <row r="1334" spans="1:17" x14ac:dyDescent="0.3">
      <c r="A1334" t="str">
        <f t="shared" si="340"/>
        <v>S01333</v>
      </c>
      <c r="B1334" t="str">
        <f t="shared" ca="1" si="341"/>
        <v>Prime Wholesale</v>
      </c>
      <c r="C1334" t="str">
        <f t="shared" ca="1" si="342"/>
        <v>Singapore</v>
      </c>
      <c r="D1334" t="str">
        <f t="shared" ca="1" si="343"/>
        <v>Rice</v>
      </c>
      <c r="E1334">
        <f t="shared" ca="1" si="344"/>
        <v>121</v>
      </c>
      <c r="F1334" s="3">
        <f t="shared" ca="1" si="345"/>
        <v>442</v>
      </c>
      <c r="G1334">
        <f t="shared" ca="1" si="346"/>
        <v>53482</v>
      </c>
      <c r="H1334">
        <f t="shared" ca="1" si="347"/>
        <v>29415.1</v>
      </c>
      <c r="I1334">
        <f t="shared" ca="1" si="348"/>
        <v>3264</v>
      </c>
      <c r="J1334">
        <f t="shared" ca="1" si="349"/>
        <v>2910</v>
      </c>
      <c r="K1334" s="1">
        <f t="shared" ca="1" si="350"/>
        <v>46031</v>
      </c>
      <c r="L1334" s="1">
        <f t="shared" ca="1" si="351"/>
        <v>46043</v>
      </c>
      <c r="M1334" s="1">
        <f t="shared" ca="1" si="352"/>
        <v>46048</v>
      </c>
      <c r="N1334">
        <f t="shared" ca="1" si="353"/>
        <v>35589.1</v>
      </c>
      <c r="O1334" s="3">
        <f t="shared" ca="1" si="354"/>
        <v>17892.900000000001</v>
      </c>
      <c r="P1334" s="2">
        <f t="shared" ca="1" si="355"/>
        <v>0.3345592909764033</v>
      </c>
      <c r="Q1334" t="str">
        <f t="shared" ca="1" si="356"/>
        <v>Late</v>
      </c>
    </row>
    <row r="1335" spans="1:17" x14ac:dyDescent="0.3">
      <c r="A1335" t="str">
        <f t="shared" si="340"/>
        <v>S01334</v>
      </c>
      <c r="B1335" t="str">
        <f t="shared" ca="1" si="341"/>
        <v>Alpha Traders</v>
      </c>
      <c r="C1335" t="str">
        <f t="shared" ca="1" si="342"/>
        <v>Canada</v>
      </c>
      <c r="D1335" t="str">
        <f t="shared" ca="1" si="343"/>
        <v>Sauces</v>
      </c>
      <c r="E1335">
        <f t="shared" ca="1" si="344"/>
        <v>199</v>
      </c>
      <c r="F1335" s="3">
        <f t="shared" ca="1" si="345"/>
        <v>236</v>
      </c>
      <c r="G1335">
        <f t="shared" ca="1" si="346"/>
        <v>46964</v>
      </c>
      <c r="H1335">
        <f t="shared" ca="1" si="347"/>
        <v>30996.240000000002</v>
      </c>
      <c r="I1335">
        <f t="shared" ca="1" si="348"/>
        <v>5373</v>
      </c>
      <c r="J1335">
        <f t="shared" ca="1" si="349"/>
        <v>911</v>
      </c>
      <c r="K1335" s="1">
        <f t="shared" ca="1" si="350"/>
        <v>46223</v>
      </c>
      <c r="L1335" s="1">
        <f t="shared" ca="1" si="351"/>
        <v>46233</v>
      </c>
      <c r="M1335" s="1">
        <f t="shared" ca="1" si="352"/>
        <v>46237</v>
      </c>
      <c r="N1335">
        <f t="shared" ca="1" si="353"/>
        <v>37280.240000000005</v>
      </c>
      <c r="O1335" s="3">
        <f t="shared" ca="1" si="354"/>
        <v>9683.7599999999948</v>
      </c>
      <c r="P1335" s="2">
        <f t="shared" ca="1" si="355"/>
        <v>0.20619538369815166</v>
      </c>
      <c r="Q1335" t="str">
        <f t="shared" ca="1" si="356"/>
        <v>Late</v>
      </c>
    </row>
    <row r="1336" spans="1:17" x14ac:dyDescent="0.3">
      <c r="A1336" t="str">
        <f t="shared" si="340"/>
        <v>S01335</v>
      </c>
      <c r="B1336" t="str">
        <f t="shared" ca="1" si="341"/>
        <v>Prime Wholesale</v>
      </c>
      <c r="C1336" t="str">
        <f t="shared" ca="1" si="342"/>
        <v>Canada</v>
      </c>
      <c r="D1336" t="str">
        <f t="shared" ca="1" si="343"/>
        <v>Spices</v>
      </c>
      <c r="E1336">
        <f t="shared" ca="1" si="344"/>
        <v>102</v>
      </c>
      <c r="F1336" s="3">
        <f t="shared" ca="1" si="345"/>
        <v>724</v>
      </c>
      <c r="G1336">
        <f t="shared" ca="1" si="346"/>
        <v>73848</v>
      </c>
      <c r="H1336">
        <f t="shared" ca="1" si="347"/>
        <v>43570.32</v>
      </c>
      <c r="I1336">
        <f t="shared" ca="1" si="348"/>
        <v>10491</v>
      </c>
      <c r="J1336">
        <f t="shared" ca="1" si="349"/>
        <v>1528</v>
      </c>
      <c r="K1336" s="1">
        <f t="shared" ca="1" si="350"/>
        <v>45936</v>
      </c>
      <c r="L1336" s="1">
        <f t="shared" ca="1" si="351"/>
        <v>45956</v>
      </c>
      <c r="M1336" s="1">
        <f t="shared" ca="1" si="352"/>
        <v>45958</v>
      </c>
      <c r="N1336">
        <f t="shared" ca="1" si="353"/>
        <v>55589.32</v>
      </c>
      <c r="O1336" s="3">
        <f t="shared" ca="1" si="354"/>
        <v>18258.68</v>
      </c>
      <c r="P1336" s="2">
        <f t="shared" ca="1" si="355"/>
        <v>0.24724677716390425</v>
      </c>
      <c r="Q1336" t="str">
        <f t="shared" ca="1" si="356"/>
        <v>Late</v>
      </c>
    </row>
    <row r="1337" spans="1:17" x14ac:dyDescent="0.3">
      <c r="A1337" t="str">
        <f t="shared" si="340"/>
        <v>S01336</v>
      </c>
      <c r="B1337" t="str">
        <f t="shared" ca="1" si="341"/>
        <v>Beta Imports</v>
      </c>
      <c r="C1337" t="str">
        <f t="shared" ca="1" si="342"/>
        <v>UAE</v>
      </c>
      <c r="D1337" t="str">
        <f t="shared" ca="1" si="343"/>
        <v>Sauces</v>
      </c>
      <c r="E1337">
        <f t="shared" ca="1" si="344"/>
        <v>280</v>
      </c>
      <c r="F1337" s="3">
        <f t="shared" ca="1" si="345"/>
        <v>134</v>
      </c>
      <c r="G1337">
        <f t="shared" ca="1" si="346"/>
        <v>37520</v>
      </c>
      <c r="H1337">
        <f t="shared" ca="1" si="347"/>
        <v>27389.599999999999</v>
      </c>
      <c r="I1337">
        <f t="shared" ca="1" si="348"/>
        <v>4199</v>
      </c>
      <c r="J1337">
        <f t="shared" ca="1" si="349"/>
        <v>2555</v>
      </c>
      <c r="K1337" s="1">
        <f t="shared" ca="1" si="350"/>
        <v>45957</v>
      </c>
      <c r="L1337" s="1">
        <f t="shared" ca="1" si="351"/>
        <v>45964</v>
      </c>
      <c r="M1337" s="1">
        <f t="shared" ca="1" si="352"/>
        <v>45968</v>
      </c>
      <c r="N1337">
        <f t="shared" ca="1" si="353"/>
        <v>34143.599999999999</v>
      </c>
      <c r="O1337" s="3">
        <f t="shared" ca="1" si="354"/>
        <v>3376.4000000000015</v>
      </c>
      <c r="P1337" s="2">
        <f t="shared" ca="1" si="355"/>
        <v>8.9989339019189804E-2</v>
      </c>
      <c r="Q1337" t="str">
        <f t="shared" ca="1" si="356"/>
        <v>Late</v>
      </c>
    </row>
    <row r="1338" spans="1:17" x14ac:dyDescent="0.3">
      <c r="A1338" t="str">
        <f t="shared" si="340"/>
        <v>S01337</v>
      </c>
      <c r="B1338" t="str">
        <f t="shared" ca="1" si="341"/>
        <v>Global Foods</v>
      </c>
      <c r="C1338" t="str">
        <f t="shared" ca="1" si="342"/>
        <v>Singapore</v>
      </c>
      <c r="D1338" t="str">
        <f t="shared" ca="1" si="343"/>
        <v>Spices</v>
      </c>
      <c r="E1338">
        <f t="shared" ca="1" si="344"/>
        <v>406</v>
      </c>
      <c r="F1338" s="3">
        <f t="shared" ca="1" si="345"/>
        <v>752</v>
      </c>
      <c r="G1338">
        <f t="shared" ca="1" si="346"/>
        <v>305312</v>
      </c>
      <c r="H1338">
        <f t="shared" ca="1" si="347"/>
        <v>189293.44</v>
      </c>
      <c r="I1338">
        <f t="shared" ca="1" si="348"/>
        <v>5472</v>
      </c>
      <c r="J1338">
        <f t="shared" ca="1" si="349"/>
        <v>1173</v>
      </c>
      <c r="K1338" s="1">
        <f t="shared" ca="1" si="350"/>
        <v>45954</v>
      </c>
      <c r="L1338" s="1">
        <f t="shared" ca="1" si="351"/>
        <v>45972</v>
      </c>
      <c r="M1338" s="1">
        <f t="shared" ca="1" si="352"/>
        <v>45973</v>
      </c>
      <c r="N1338">
        <f t="shared" ca="1" si="353"/>
        <v>195938.44</v>
      </c>
      <c r="O1338" s="3">
        <f t="shared" ca="1" si="354"/>
        <v>109373.56</v>
      </c>
      <c r="P1338" s="2">
        <f t="shared" ca="1" si="355"/>
        <v>0.35823537889110157</v>
      </c>
      <c r="Q1338" t="str">
        <f t="shared" ca="1" si="356"/>
        <v>Late</v>
      </c>
    </row>
    <row r="1339" spans="1:17" x14ac:dyDescent="0.3">
      <c r="A1339" t="str">
        <f t="shared" si="340"/>
        <v>S01338</v>
      </c>
      <c r="B1339" t="str">
        <f t="shared" ca="1" si="341"/>
        <v>Oceanic Exports</v>
      </c>
      <c r="C1339" t="str">
        <f t="shared" ca="1" si="342"/>
        <v>Singapore</v>
      </c>
      <c r="D1339" t="str">
        <f t="shared" ca="1" si="343"/>
        <v>Spices</v>
      </c>
      <c r="E1339">
        <f t="shared" ca="1" si="344"/>
        <v>124</v>
      </c>
      <c r="F1339" s="3">
        <f t="shared" ca="1" si="345"/>
        <v>110</v>
      </c>
      <c r="G1339">
        <f t="shared" ca="1" si="346"/>
        <v>13640</v>
      </c>
      <c r="H1339">
        <f t="shared" ca="1" si="347"/>
        <v>9138.7999999999993</v>
      </c>
      <c r="I1339">
        <f t="shared" ca="1" si="348"/>
        <v>6056</v>
      </c>
      <c r="J1339">
        <f t="shared" ca="1" si="349"/>
        <v>585</v>
      </c>
      <c r="K1339" s="1">
        <f t="shared" ca="1" si="350"/>
        <v>45833</v>
      </c>
      <c r="L1339" s="1">
        <f t="shared" ca="1" si="351"/>
        <v>45846</v>
      </c>
      <c r="M1339" s="1">
        <f t="shared" ca="1" si="352"/>
        <v>45847</v>
      </c>
      <c r="N1339">
        <f t="shared" ca="1" si="353"/>
        <v>15779.8</v>
      </c>
      <c r="O1339" s="3">
        <f t="shared" ca="1" si="354"/>
        <v>-2139.7999999999993</v>
      </c>
      <c r="P1339" s="2">
        <f t="shared" ca="1" si="355"/>
        <v>-0.15687683284457474</v>
      </c>
      <c r="Q1339" t="str">
        <f t="shared" ca="1" si="356"/>
        <v>Late</v>
      </c>
    </row>
    <row r="1340" spans="1:17" x14ac:dyDescent="0.3">
      <c r="A1340" t="str">
        <f t="shared" si="340"/>
        <v>S01339</v>
      </c>
      <c r="B1340" t="str">
        <f t="shared" ca="1" si="341"/>
        <v>Oceanic Exports</v>
      </c>
      <c r="C1340" t="str">
        <f t="shared" ca="1" si="342"/>
        <v>Australia</v>
      </c>
      <c r="D1340" t="str">
        <f t="shared" ca="1" si="343"/>
        <v>Sauces</v>
      </c>
      <c r="E1340">
        <f t="shared" ca="1" si="344"/>
        <v>420</v>
      </c>
      <c r="F1340" s="3">
        <f t="shared" ca="1" si="345"/>
        <v>110</v>
      </c>
      <c r="G1340">
        <f t="shared" ca="1" si="346"/>
        <v>46200</v>
      </c>
      <c r="H1340">
        <f t="shared" ca="1" si="347"/>
        <v>28182</v>
      </c>
      <c r="I1340">
        <f t="shared" ca="1" si="348"/>
        <v>9311</v>
      </c>
      <c r="J1340">
        <f t="shared" ca="1" si="349"/>
        <v>2863</v>
      </c>
      <c r="K1340" s="1">
        <f t="shared" ca="1" si="350"/>
        <v>45904</v>
      </c>
      <c r="L1340" s="1">
        <f t="shared" ca="1" si="351"/>
        <v>45912</v>
      </c>
      <c r="M1340" s="1">
        <f t="shared" ca="1" si="352"/>
        <v>45914</v>
      </c>
      <c r="N1340">
        <f t="shared" ca="1" si="353"/>
        <v>40356</v>
      </c>
      <c r="O1340" s="3">
        <f t="shared" ca="1" si="354"/>
        <v>5844</v>
      </c>
      <c r="P1340" s="2">
        <f t="shared" ca="1" si="355"/>
        <v>0.12649350649350649</v>
      </c>
      <c r="Q1340" t="str">
        <f t="shared" ca="1" si="356"/>
        <v>Late</v>
      </c>
    </row>
    <row r="1341" spans="1:17" x14ac:dyDescent="0.3">
      <c r="A1341" t="str">
        <f t="shared" si="340"/>
        <v>S01340</v>
      </c>
      <c r="B1341" t="str">
        <f t="shared" ca="1" si="341"/>
        <v>Alpha Traders</v>
      </c>
      <c r="C1341" t="str">
        <f t="shared" ca="1" si="342"/>
        <v>Canada</v>
      </c>
      <c r="D1341" t="str">
        <f t="shared" ca="1" si="343"/>
        <v>Pickles</v>
      </c>
      <c r="E1341">
        <f t="shared" ca="1" si="344"/>
        <v>382</v>
      </c>
      <c r="F1341" s="3">
        <f t="shared" ca="1" si="345"/>
        <v>600</v>
      </c>
      <c r="G1341">
        <f t="shared" ca="1" si="346"/>
        <v>229200</v>
      </c>
      <c r="H1341">
        <f t="shared" ca="1" si="347"/>
        <v>146688</v>
      </c>
      <c r="I1341">
        <f t="shared" ca="1" si="348"/>
        <v>10831</v>
      </c>
      <c r="J1341">
        <f t="shared" ca="1" si="349"/>
        <v>3481</v>
      </c>
      <c r="K1341" s="1">
        <f t="shared" ca="1" si="350"/>
        <v>45857</v>
      </c>
      <c r="L1341" s="1">
        <f t="shared" ca="1" si="351"/>
        <v>45872</v>
      </c>
      <c r="M1341" s="1">
        <f t="shared" ca="1" si="352"/>
        <v>45876</v>
      </c>
      <c r="N1341">
        <f t="shared" ca="1" si="353"/>
        <v>161000</v>
      </c>
      <c r="O1341" s="3">
        <f t="shared" ca="1" si="354"/>
        <v>68200</v>
      </c>
      <c r="P1341" s="2">
        <f t="shared" ca="1" si="355"/>
        <v>0.2975567190226876</v>
      </c>
      <c r="Q1341" t="str">
        <f t="shared" ca="1" si="356"/>
        <v>Late</v>
      </c>
    </row>
    <row r="1342" spans="1:17" x14ac:dyDescent="0.3">
      <c r="A1342" t="str">
        <f t="shared" si="340"/>
        <v>S01341</v>
      </c>
      <c r="B1342" t="str">
        <f t="shared" ca="1" si="341"/>
        <v>Prime Wholesale</v>
      </c>
      <c r="C1342" t="str">
        <f t="shared" ca="1" si="342"/>
        <v>Canada</v>
      </c>
      <c r="D1342" t="str">
        <f t="shared" ca="1" si="343"/>
        <v>Sauces</v>
      </c>
      <c r="E1342">
        <f t="shared" ca="1" si="344"/>
        <v>177</v>
      </c>
      <c r="F1342" s="3">
        <f t="shared" ca="1" si="345"/>
        <v>548</v>
      </c>
      <c r="G1342">
        <f t="shared" ca="1" si="346"/>
        <v>96996</v>
      </c>
      <c r="H1342">
        <f t="shared" ca="1" si="347"/>
        <v>45588.12</v>
      </c>
      <c r="I1342">
        <f t="shared" ca="1" si="348"/>
        <v>5942</v>
      </c>
      <c r="J1342">
        <f t="shared" ca="1" si="349"/>
        <v>2446</v>
      </c>
      <c r="K1342" s="1">
        <f t="shared" ca="1" si="350"/>
        <v>46214</v>
      </c>
      <c r="L1342" s="1">
        <f t="shared" ca="1" si="351"/>
        <v>46226</v>
      </c>
      <c r="M1342" s="1">
        <f t="shared" ca="1" si="352"/>
        <v>46224</v>
      </c>
      <c r="N1342">
        <f t="shared" ca="1" si="353"/>
        <v>53976.12</v>
      </c>
      <c r="O1342" s="3">
        <f t="shared" ca="1" si="354"/>
        <v>43019.88</v>
      </c>
      <c r="P1342" s="2">
        <f t="shared" ca="1" si="355"/>
        <v>0.44352220710132373</v>
      </c>
      <c r="Q1342" t="str">
        <f t="shared" ca="1" si="356"/>
        <v>On Time</v>
      </c>
    </row>
    <row r="1343" spans="1:17" x14ac:dyDescent="0.3">
      <c r="A1343" t="str">
        <f t="shared" si="340"/>
        <v>S01342</v>
      </c>
      <c r="B1343" t="str">
        <f t="shared" ca="1" si="341"/>
        <v>Global Foods</v>
      </c>
      <c r="C1343" t="str">
        <f t="shared" ca="1" si="342"/>
        <v>Australia</v>
      </c>
      <c r="D1343" t="str">
        <f t="shared" ca="1" si="343"/>
        <v>Spices</v>
      </c>
      <c r="E1343">
        <f t="shared" ca="1" si="344"/>
        <v>96</v>
      </c>
      <c r="F1343" s="3">
        <f t="shared" ca="1" si="345"/>
        <v>793</v>
      </c>
      <c r="G1343">
        <f t="shared" ca="1" si="346"/>
        <v>76128</v>
      </c>
      <c r="H1343">
        <f t="shared" ca="1" si="347"/>
        <v>52528.32</v>
      </c>
      <c r="I1343">
        <f t="shared" ca="1" si="348"/>
        <v>5893</v>
      </c>
      <c r="J1343">
        <f t="shared" ca="1" si="349"/>
        <v>1524</v>
      </c>
      <c r="K1343" s="1">
        <f t="shared" ca="1" si="350"/>
        <v>45932</v>
      </c>
      <c r="L1343" s="1">
        <f t="shared" ca="1" si="351"/>
        <v>45952</v>
      </c>
      <c r="M1343" s="1">
        <f t="shared" ca="1" si="352"/>
        <v>45955</v>
      </c>
      <c r="N1343">
        <f t="shared" ca="1" si="353"/>
        <v>59945.32</v>
      </c>
      <c r="O1343" s="3">
        <f t="shared" ca="1" si="354"/>
        <v>16182.68</v>
      </c>
      <c r="P1343" s="2">
        <f t="shared" ca="1" si="355"/>
        <v>0.21257198402690206</v>
      </c>
      <c r="Q1343" t="str">
        <f t="shared" ca="1" si="356"/>
        <v>Late</v>
      </c>
    </row>
    <row r="1344" spans="1:17" x14ac:dyDescent="0.3">
      <c r="A1344" t="str">
        <f t="shared" si="340"/>
        <v>S01343</v>
      </c>
      <c r="B1344" t="str">
        <f t="shared" ca="1" si="341"/>
        <v>Prime Wholesale</v>
      </c>
      <c r="C1344" t="str">
        <f t="shared" ca="1" si="342"/>
        <v>Singapore</v>
      </c>
      <c r="D1344" t="str">
        <f t="shared" ca="1" si="343"/>
        <v>Spices</v>
      </c>
      <c r="E1344">
        <f t="shared" ca="1" si="344"/>
        <v>307</v>
      </c>
      <c r="F1344" s="3">
        <f t="shared" ca="1" si="345"/>
        <v>664</v>
      </c>
      <c r="G1344">
        <f t="shared" ca="1" si="346"/>
        <v>203848</v>
      </c>
      <c r="H1344">
        <f t="shared" ca="1" si="347"/>
        <v>138616.64000000001</v>
      </c>
      <c r="I1344">
        <f t="shared" ca="1" si="348"/>
        <v>10354</v>
      </c>
      <c r="J1344">
        <f t="shared" ca="1" si="349"/>
        <v>1268</v>
      </c>
      <c r="K1344" s="1">
        <f t="shared" ca="1" si="350"/>
        <v>46260</v>
      </c>
      <c r="L1344" s="1">
        <f t="shared" ca="1" si="351"/>
        <v>46272</v>
      </c>
      <c r="M1344" s="1">
        <f t="shared" ca="1" si="352"/>
        <v>46272</v>
      </c>
      <c r="N1344">
        <f t="shared" ca="1" si="353"/>
        <v>150238.64000000001</v>
      </c>
      <c r="O1344" s="3">
        <f t="shared" ca="1" si="354"/>
        <v>53609.359999999986</v>
      </c>
      <c r="P1344" s="2">
        <f t="shared" ca="1" si="355"/>
        <v>0.26298693143911145</v>
      </c>
      <c r="Q1344" t="str">
        <f t="shared" ca="1" si="356"/>
        <v>On Time</v>
      </c>
    </row>
    <row r="1345" spans="1:17" x14ac:dyDescent="0.3">
      <c r="A1345" t="str">
        <f t="shared" si="340"/>
        <v>S01344</v>
      </c>
      <c r="B1345" t="str">
        <f t="shared" ca="1" si="341"/>
        <v>Oceanic Exports</v>
      </c>
      <c r="C1345" t="str">
        <f t="shared" ca="1" si="342"/>
        <v>Singapore</v>
      </c>
      <c r="D1345" t="str">
        <f t="shared" ca="1" si="343"/>
        <v>Tea</v>
      </c>
      <c r="E1345">
        <f t="shared" ca="1" si="344"/>
        <v>388</v>
      </c>
      <c r="F1345" s="3">
        <f t="shared" ca="1" si="345"/>
        <v>675</v>
      </c>
      <c r="G1345">
        <f t="shared" ca="1" si="346"/>
        <v>261900</v>
      </c>
      <c r="H1345">
        <f t="shared" ca="1" si="347"/>
        <v>128331</v>
      </c>
      <c r="I1345">
        <f t="shared" ca="1" si="348"/>
        <v>5502</v>
      </c>
      <c r="J1345">
        <f t="shared" ca="1" si="349"/>
        <v>1383</v>
      </c>
      <c r="K1345" s="1">
        <f t="shared" ca="1" si="350"/>
        <v>45931</v>
      </c>
      <c r="L1345" s="1">
        <f t="shared" ca="1" si="351"/>
        <v>45938</v>
      </c>
      <c r="M1345" s="1">
        <f t="shared" ca="1" si="352"/>
        <v>45936</v>
      </c>
      <c r="N1345">
        <f t="shared" ca="1" si="353"/>
        <v>135216</v>
      </c>
      <c r="O1345" s="3">
        <f t="shared" ca="1" si="354"/>
        <v>126684</v>
      </c>
      <c r="P1345" s="2">
        <f t="shared" ca="1" si="355"/>
        <v>0.48371134020618556</v>
      </c>
      <c r="Q1345" t="str">
        <f t="shared" ca="1" si="356"/>
        <v>On Time</v>
      </c>
    </row>
    <row r="1346" spans="1:17" x14ac:dyDescent="0.3">
      <c r="A1346" t="str">
        <f t="shared" si="340"/>
        <v>S01345</v>
      </c>
      <c r="B1346" t="str">
        <f t="shared" ca="1" si="341"/>
        <v>Prime Wholesale</v>
      </c>
      <c r="C1346" t="str">
        <f t="shared" ca="1" si="342"/>
        <v>Australia</v>
      </c>
      <c r="D1346" t="str">
        <f t="shared" ca="1" si="343"/>
        <v>Rice</v>
      </c>
      <c r="E1346">
        <f t="shared" ca="1" si="344"/>
        <v>159</v>
      </c>
      <c r="F1346" s="3">
        <f t="shared" ca="1" si="345"/>
        <v>199</v>
      </c>
      <c r="G1346">
        <f t="shared" ca="1" si="346"/>
        <v>31641</v>
      </c>
      <c r="H1346">
        <f t="shared" ca="1" si="347"/>
        <v>14871.27</v>
      </c>
      <c r="I1346">
        <f t="shared" ca="1" si="348"/>
        <v>7923</v>
      </c>
      <c r="J1346">
        <f t="shared" ca="1" si="349"/>
        <v>1333</v>
      </c>
      <c r="K1346" s="1">
        <f t="shared" ca="1" si="350"/>
        <v>46164</v>
      </c>
      <c r="L1346" s="1">
        <f t="shared" ca="1" si="351"/>
        <v>46174</v>
      </c>
      <c r="M1346" s="1">
        <f t="shared" ca="1" si="352"/>
        <v>46176</v>
      </c>
      <c r="N1346">
        <f t="shared" ca="1" si="353"/>
        <v>24127.27</v>
      </c>
      <c r="O1346" s="3">
        <f t="shared" ca="1" si="354"/>
        <v>7513.73</v>
      </c>
      <c r="P1346" s="2">
        <f t="shared" ca="1" si="355"/>
        <v>0.23746815840207325</v>
      </c>
      <c r="Q1346" t="str">
        <f t="shared" ca="1" si="356"/>
        <v>Late</v>
      </c>
    </row>
    <row r="1347" spans="1:17" x14ac:dyDescent="0.3">
      <c r="A1347" t="str">
        <f t="shared" ref="A1347:A1410" si="357">"S"&amp;TEXT(ROW()-1,"00000")</f>
        <v>S01346</v>
      </c>
      <c r="B1347" t="str">
        <f t="shared" ref="B1347:B1410" ca="1" si="358">CHOOSE(RANDBETWEEN(1,6),"Alpha Traders","Beta Imports","Global Foods","FreshMart Ltd","Oceanic Exports","Prime Wholesale")</f>
        <v>Prime Wholesale</v>
      </c>
      <c r="C1347" t="str">
        <f t="shared" ref="C1347:C1410" ca="1" si="359">CHOOSE(RANDBETWEEN(1,5),"UK","UAE","Canada","Australia","Singapore")</f>
        <v>UK</v>
      </c>
      <c r="D1347" t="str">
        <f t="shared" ref="D1347:D1410" ca="1" si="360">CHOOSE(RANDBETWEEN(1,5),"Pickles","Spices","Tea","Rice","Sauces")</f>
        <v>Rice</v>
      </c>
      <c r="E1347">
        <f t="shared" ref="E1347:E1410" ca="1" si="361">RANDBETWEEN(50,500)</f>
        <v>228</v>
      </c>
      <c r="F1347" s="3">
        <f t="shared" ref="F1347:F1410" ca="1" si="362">RANDBETWEEN(100,800)</f>
        <v>108</v>
      </c>
      <c r="G1347">
        <f t="shared" ref="G1347:G1410" ca="1" si="363">E1347*F1347</f>
        <v>24624</v>
      </c>
      <c r="H1347">
        <f t="shared" ref="H1347:H1410" ca="1" si="364">ROUND(G1347*RANDBETWEEN(45,75)/100,2)</f>
        <v>13543.2</v>
      </c>
      <c r="I1347">
        <f t="shared" ref="I1347:I1410" ca="1" si="365">RANDBETWEEN(1500,12000)</f>
        <v>6907</v>
      </c>
      <c r="J1347">
        <f t="shared" ref="J1347:J1410" ca="1" si="366">RANDBETWEEN(500,4000)</f>
        <v>1042</v>
      </c>
      <c r="K1347" s="1">
        <f t="shared" ref="K1347:K1410" ca="1" si="367">DATE(2025,1,1)+RANDBETWEEN(0,729)</f>
        <v>46360</v>
      </c>
      <c r="L1347" s="1">
        <f t="shared" ref="L1347:L1410" ca="1" si="368">K1347+RANDBETWEEN(7,20)</f>
        <v>46378</v>
      </c>
      <c r="M1347" s="1">
        <f t="shared" ref="M1347:M1410" ca="1" si="369">L1347+RANDBETWEEN(-3,6)</f>
        <v>46383</v>
      </c>
      <c r="N1347">
        <f t="shared" ref="N1347:N1410" ca="1" si="370">H1347+I1347+J1347</f>
        <v>21492.2</v>
      </c>
      <c r="O1347" s="3">
        <f t="shared" ref="O1347:O1410" ca="1" si="371">G1347-N1347</f>
        <v>3131.7999999999993</v>
      </c>
      <c r="P1347" s="2">
        <f t="shared" ref="P1347:P1410" ca="1" si="372">IFERROR(O1347/G1347,0)</f>
        <v>0.12718486029889536</v>
      </c>
      <c r="Q1347" t="str">
        <f t="shared" ref="Q1347:Q1410" ca="1" si="373">IF(M1347&lt;=L1347,"On Time","Late")</f>
        <v>Late</v>
      </c>
    </row>
    <row r="1348" spans="1:17" x14ac:dyDescent="0.3">
      <c r="A1348" t="str">
        <f t="shared" si="357"/>
        <v>S01347</v>
      </c>
      <c r="B1348" t="str">
        <f t="shared" ca="1" si="358"/>
        <v>Global Foods</v>
      </c>
      <c r="C1348" t="str">
        <f t="shared" ca="1" si="359"/>
        <v>UAE</v>
      </c>
      <c r="D1348" t="str">
        <f t="shared" ca="1" si="360"/>
        <v>Rice</v>
      </c>
      <c r="E1348">
        <f t="shared" ca="1" si="361"/>
        <v>465</v>
      </c>
      <c r="F1348" s="3">
        <f t="shared" ca="1" si="362"/>
        <v>239</v>
      </c>
      <c r="G1348">
        <f t="shared" ca="1" si="363"/>
        <v>111135</v>
      </c>
      <c r="H1348">
        <f t="shared" ca="1" si="364"/>
        <v>57790.2</v>
      </c>
      <c r="I1348">
        <f t="shared" ca="1" si="365"/>
        <v>9941</v>
      </c>
      <c r="J1348">
        <f t="shared" ca="1" si="366"/>
        <v>1945</v>
      </c>
      <c r="K1348" s="1">
        <f t="shared" ca="1" si="367"/>
        <v>45795</v>
      </c>
      <c r="L1348" s="1">
        <f t="shared" ca="1" si="368"/>
        <v>45804</v>
      </c>
      <c r="M1348" s="1">
        <f t="shared" ca="1" si="369"/>
        <v>45807</v>
      </c>
      <c r="N1348">
        <f t="shared" ca="1" si="370"/>
        <v>69676.2</v>
      </c>
      <c r="O1348" s="3">
        <f t="shared" ca="1" si="371"/>
        <v>41458.800000000003</v>
      </c>
      <c r="P1348" s="2">
        <f t="shared" ca="1" si="372"/>
        <v>0.37304899446618978</v>
      </c>
      <c r="Q1348" t="str">
        <f t="shared" ca="1" si="373"/>
        <v>Late</v>
      </c>
    </row>
    <row r="1349" spans="1:17" x14ac:dyDescent="0.3">
      <c r="A1349" t="str">
        <f t="shared" si="357"/>
        <v>S01348</v>
      </c>
      <c r="B1349" t="str">
        <f t="shared" ca="1" si="358"/>
        <v>FreshMart Ltd</v>
      </c>
      <c r="C1349" t="str">
        <f t="shared" ca="1" si="359"/>
        <v>UAE</v>
      </c>
      <c r="D1349" t="str">
        <f t="shared" ca="1" si="360"/>
        <v>Tea</v>
      </c>
      <c r="E1349">
        <f t="shared" ca="1" si="361"/>
        <v>449</v>
      </c>
      <c r="F1349" s="3">
        <f t="shared" ca="1" si="362"/>
        <v>714</v>
      </c>
      <c r="G1349">
        <f t="shared" ca="1" si="363"/>
        <v>320586</v>
      </c>
      <c r="H1349">
        <f t="shared" ca="1" si="364"/>
        <v>169910.58</v>
      </c>
      <c r="I1349">
        <f t="shared" ca="1" si="365"/>
        <v>9484</v>
      </c>
      <c r="J1349">
        <f t="shared" ca="1" si="366"/>
        <v>1035</v>
      </c>
      <c r="K1349" s="1">
        <f t="shared" ca="1" si="367"/>
        <v>45942</v>
      </c>
      <c r="L1349" s="1">
        <f t="shared" ca="1" si="368"/>
        <v>45952</v>
      </c>
      <c r="M1349" s="1">
        <f t="shared" ca="1" si="369"/>
        <v>45953</v>
      </c>
      <c r="N1349">
        <f t="shared" ca="1" si="370"/>
        <v>180429.58</v>
      </c>
      <c r="O1349" s="3">
        <f t="shared" ca="1" si="371"/>
        <v>140156.42000000001</v>
      </c>
      <c r="P1349" s="2">
        <f t="shared" ca="1" si="372"/>
        <v>0.43718821158753035</v>
      </c>
      <c r="Q1349" t="str">
        <f t="shared" ca="1" si="373"/>
        <v>Late</v>
      </c>
    </row>
    <row r="1350" spans="1:17" x14ac:dyDescent="0.3">
      <c r="A1350" t="str">
        <f t="shared" si="357"/>
        <v>S01349</v>
      </c>
      <c r="B1350" t="str">
        <f t="shared" ca="1" si="358"/>
        <v>Oceanic Exports</v>
      </c>
      <c r="C1350" t="str">
        <f t="shared" ca="1" si="359"/>
        <v>Australia</v>
      </c>
      <c r="D1350" t="str">
        <f t="shared" ca="1" si="360"/>
        <v>Tea</v>
      </c>
      <c r="E1350">
        <f t="shared" ca="1" si="361"/>
        <v>372</v>
      </c>
      <c r="F1350" s="3">
        <f t="shared" ca="1" si="362"/>
        <v>747</v>
      </c>
      <c r="G1350">
        <f t="shared" ca="1" si="363"/>
        <v>277884</v>
      </c>
      <c r="H1350">
        <f t="shared" ca="1" si="364"/>
        <v>152836.20000000001</v>
      </c>
      <c r="I1350">
        <f t="shared" ca="1" si="365"/>
        <v>2878</v>
      </c>
      <c r="J1350">
        <f t="shared" ca="1" si="366"/>
        <v>2017</v>
      </c>
      <c r="K1350" s="1">
        <f t="shared" ca="1" si="367"/>
        <v>46174</v>
      </c>
      <c r="L1350" s="1">
        <f t="shared" ca="1" si="368"/>
        <v>46183</v>
      </c>
      <c r="M1350" s="1">
        <f t="shared" ca="1" si="369"/>
        <v>46188</v>
      </c>
      <c r="N1350">
        <f t="shared" ca="1" si="370"/>
        <v>157731.20000000001</v>
      </c>
      <c r="O1350" s="3">
        <f t="shared" ca="1" si="371"/>
        <v>120152.79999999999</v>
      </c>
      <c r="P1350" s="2">
        <f t="shared" ca="1" si="372"/>
        <v>0.43238473607692413</v>
      </c>
      <c r="Q1350" t="str">
        <f t="shared" ca="1" si="373"/>
        <v>Late</v>
      </c>
    </row>
    <row r="1351" spans="1:17" x14ac:dyDescent="0.3">
      <c r="A1351" t="str">
        <f t="shared" si="357"/>
        <v>S01350</v>
      </c>
      <c r="B1351" t="str">
        <f t="shared" ca="1" si="358"/>
        <v>Beta Imports</v>
      </c>
      <c r="C1351" t="str">
        <f t="shared" ca="1" si="359"/>
        <v>Singapore</v>
      </c>
      <c r="D1351" t="str">
        <f t="shared" ca="1" si="360"/>
        <v>Rice</v>
      </c>
      <c r="E1351">
        <f t="shared" ca="1" si="361"/>
        <v>140</v>
      </c>
      <c r="F1351" s="3">
        <f t="shared" ca="1" si="362"/>
        <v>230</v>
      </c>
      <c r="G1351">
        <f t="shared" ca="1" si="363"/>
        <v>32200</v>
      </c>
      <c r="H1351">
        <f t="shared" ca="1" si="364"/>
        <v>17710</v>
      </c>
      <c r="I1351">
        <f t="shared" ca="1" si="365"/>
        <v>7216</v>
      </c>
      <c r="J1351">
        <f t="shared" ca="1" si="366"/>
        <v>1532</v>
      </c>
      <c r="K1351" s="1">
        <f t="shared" ca="1" si="367"/>
        <v>46251</v>
      </c>
      <c r="L1351" s="1">
        <f t="shared" ca="1" si="368"/>
        <v>46260</v>
      </c>
      <c r="M1351" s="1">
        <f t="shared" ca="1" si="369"/>
        <v>46261</v>
      </c>
      <c r="N1351">
        <f t="shared" ca="1" si="370"/>
        <v>26458</v>
      </c>
      <c r="O1351" s="3">
        <f t="shared" ca="1" si="371"/>
        <v>5742</v>
      </c>
      <c r="P1351" s="2">
        <f t="shared" ca="1" si="372"/>
        <v>0.17832298136645963</v>
      </c>
      <c r="Q1351" t="str">
        <f t="shared" ca="1" si="373"/>
        <v>Late</v>
      </c>
    </row>
    <row r="1352" spans="1:17" x14ac:dyDescent="0.3">
      <c r="A1352" t="str">
        <f t="shared" si="357"/>
        <v>S01351</v>
      </c>
      <c r="B1352" t="str">
        <f t="shared" ca="1" si="358"/>
        <v>FreshMart Ltd</v>
      </c>
      <c r="C1352" t="str">
        <f t="shared" ca="1" si="359"/>
        <v>UAE</v>
      </c>
      <c r="D1352" t="str">
        <f t="shared" ca="1" si="360"/>
        <v>Rice</v>
      </c>
      <c r="E1352">
        <f t="shared" ca="1" si="361"/>
        <v>89</v>
      </c>
      <c r="F1352" s="3">
        <f t="shared" ca="1" si="362"/>
        <v>703</v>
      </c>
      <c r="G1352">
        <f t="shared" ca="1" si="363"/>
        <v>62567</v>
      </c>
      <c r="H1352">
        <f t="shared" ca="1" si="364"/>
        <v>40042.879999999997</v>
      </c>
      <c r="I1352">
        <f t="shared" ca="1" si="365"/>
        <v>11611</v>
      </c>
      <c r="J1352">
        <f t="shared" ca="1" si="366"/>
        <v>1837</v>
      </c>
      <c r="K1352" s="1">
        <f t="shared" ca="1" si="367"/>
        <v>46219</v>
      </c>
      <c r="L1352" s="1">
        <f t="shared" ca="1" si="368"/>
        <v>46236</v>
      </c>
      <c r="M1352" s="1">
        <f t="shared" ca="1" si="369"/>
        <v>46233</v>
      </c>
      <c r="N1352">
        <f t="shared" ca="1" si="370"/>
        <v>53490.879999999997</v>
      </c>
      <c r="O1352" s="3">
        <f t="shared" ca="1" si="371"/>
        <v>9076.1200000000026</v>
      </c>
      <c r="P1352" s="2">
        <f t="shared" ca="1" si="372"/>
        <v>0.14506241309316417</v>
      </c>
      <c r="Q1352" t="str">
        <f t="shared" ca="1" si="373"/>
        <v>On Time</v>
      </c>
    </row>
    <row r="1353" spans="1:17" x14ac:dyDescent="0.3">
      <c r="A1353" t="str">
        <f t="shared" si="357"/>
        <v>S01352</v>
      </c>
      <c r="B1353" t="str">
        <f t="shared" ca="1" si="358"/>
        <v>Global Foods</v>
      </c>
      <c r="C1353" t="str">
        <f t="shared" ca="1" si="359"/>
        <v>Australia</v>
      </c>
      <c r="D1353" t="str">
        <f t="shared" ca="1" si="360"/>
        <v>Tea</v>
      </c>
      <c r="E1353">
        <f t="shared" ca="1" si="361"/>
        <v>123</v>
      </c>
      <c r="F1353" s="3">
        <f t="shared" ca="1" si="362"/>
        <v>325</v>
      </c>
      <c r="G1353">
        <f t="shared" ca="1" si="363"/>
        <v>39975</v>
      </c>
      <c r="H1353">
        <f t="shared" ca="1" si="364"/>
        <v>25184.25</v>
      </c>
      <c r="I1353">
        <f t="shared" ca="1" si="365"/>
        <v>4580</v>
      </c>
      <c r="J1353">
        <f t="shared" ca="1" si="366"/>
        <v>2299</v>
      </c>
      <c r="K1353" s="1">
        <f t="shared" ca="1" si="367"/>
        <v>46103</v>
      </c>
      <c r="L1353" s="1">
        <f t="shared" ca="1" si="368"/>
        <v>46110</v>
      </c>
      <c r="M1353" s="1">
        <f t="shared" ca="1" si="369"/>
        <v>46115</v>
      </c>
      <c r="N1353">
        <f t="shared" ca="1" si="370"/>
        <v>32063.25</v>
      </c>
      <c r="O1353" s="3">
        <f t="shared" ca="1" si="371"/>
        <v>7911.75</v>
      </c>
      <c r="P1353" s="2">
        <f t="shared" ca="1" si="372"/>
        <v>0.19791744840525327</v>
      </c>
      <c r="Q1353" t="str">
        <f t="shared" ca="1" si="373"/>
        <v>Late</v>
      </c>
    </row>
    <row r="1354" spans="1:17" x14ac:dyDescent="0.3">
      <c r="A1354" t="str">
        <f t="shared" si="357"/>
        <v>S01353</v>
      </c>
      <c r="B1354" t="str">
        <f t="shared" ca="1" si="358"/>
        <v>FreshMart Ltd</v>
      </c>
      <c r="C1354" t="str">
        <f t="shared" ca="1" si="359"/>
        <v>Canada</v>
      </c>
      <c r="D1354" t="str">
        <f t="shared" ca="1" si="360"/>
        <v>Tea</v>
      </c>
      <c r="E1354">
        <f t="shared" ca="1" si="361"/>
        <v>81</v>
      </c>
      <c r="F1354" s="3">
        <f t="shared" ca="1" si="362"/>
        <v>572</v>
      </c>
      <c r="G1354">
        <f t="shared" ca="1" si="363"/>
        <v>46332</v>
      </c>
      <c r="H1354">
        <f t="shared" ca="1" si="364"/>
        <v>29189.16</v>
      </c>
      <c r="I1354">
        <f t="shared" ca="1" si="365"/>
        <v>7243</v>
      </c>
      <c r="J1354">
        <f t="shared" ca="1" si="366"/>
        <v>3299</v>
      </c>
      <c r="K1354" s="1">
        <f t="shared" ca="1" si="367"/>
        <v>45882</v>
      </c>
      <c r="L1354" s="1">
        <f t="shared" ca="1" si="368"/>
        <v>45890</v>
      </c>
      <c r="M1354" s="1">
        <f t="shared" ca="1" si="369"/>
        <v>45896</v>
      </c>
      <c r="N1354">
        <f t="shared" ca="1" si="370"/>
        <v>39731.160000000003</v>
      </c>
      <c r="O1354" s="3">
        <f t="shared" ca="1" si="371"/>
        <v>6600.8399999999965</v>
      </c>
      <c r="P1354" s="2">
        <f t="shared" ca="1" si="372"/>
        <v>0.1424682724682724</v>
      </c>
      <c r="Q1354" t="str">
        <f t="shared" ca="1" si="373"/>
        <v>Late</v>
      </c>
    </row>
    <row r="1355" spans="1:17" x14ac:dyDescent="0.3">
      <c r="A1355" t="str">
        <f t="shared" si="357"/>
        <v>S01354</v>
      </c>
      <c r="B1355" t="str">
        <f t="shared" ca="1" si="358"/>
        <v>Prime Wholesale</v>
      </c>
      <c r="C1355" t="str">
        <f t="shared" ca="1" si="359"/>
        <v>UK</v>
      </c>
      <c r="D1355" t="str">
        <f t="shared" ca="1" si="360"/>
        <v>Sauces</v>
      </c>
      <c r="E1355">
        <f t="shared" ca="1" si="361"/>
        <v>367</v>
      </c>
      <c r="F1355" s="3">
        <f t="shared" ca="1" si="362"/>
        <v>751</v>
      </c>
      <c r="G1355">
        <f t="shared" ca="1" si="363"/>
        <v>275617</v>
      </c>
      <c r="H1355">
        <f t="shared" ca="1" si="364"/>
        <v>151589.35</v>
      </c>
      <c r="I1355">
        <f t="shared" ca="1" si="365"/>
        <v>3458</v>
      </c>
      <c r="J1355">
        <f t="shared" ca="1" si="366"/>
        <v>3666</v>
      </c>
      <c r="K1355" s="1">
        <f t="shared" ca="1" si="367"/>
        <v>46102</v>
      </c>
      <c r="L1355" s="1">
        <f t="shared" ca="1" si="368"/>
        <v>46116</v>
      </c>
      <c r="M1355" s="1">
        <f t="shared" ca="1" si="369"/>
        <v>46121</v>
      </c>
      <c r="N1355">
        <f t="shared" ca="1" si="370"/>
        <v>158713.35</v>
      </c>
      <c r="O1355" s="3">
        <f t="shared" ca="1" si="371"/>
        <v>116903.65</v>
      </c>
      <c r="P1355" s="2">
        <f t="shared" ca="1" si="372"/>
        <v>0.42415253776073319</v>
      </c>
      <c r="Q1355" t="str">
        <f t="shared" ca="1" si="373"/>
        <v>Late</v>
      </c>
    </row>
    <row r="1356" spans="1:17" x14ac:dyDescent="0.3">
      <c r="A1356" t="str">
        <f t="shared" si="357"/>
        <v>S01355</v>
      </c>
      <c r="B1356" t="str">
        <f t="shared" ca="1" si="358"/>
        <v>Prime Wholesale</v>
      </c>
      <c r="C1356" t="str">
        <f t="shared" ca="1" si="359"/>
        <v>Canada</v>
      </c>
      <c r="D1356" t="str">
        <f t="shared" ca="1" si="360"/>
        <v>Sauces</v>
      </c>
      <c r="E1356">
        <f t="shared" ca="1" si="361"/>
        <v>476</v>
      </c>
      <c r="F1356" s="3">
        <f t="shared" ca="1" si="362"/>
        <v>207</v>
      </c>
      <c r="G1356">
        <f t="shared" ca="1" si="363"/>
        <v>98532</v>
      </c>
      <c r="H1356">
        <f t="shared" ca="1" si="364"/>
        <v>48280.68</v>
      </c>
      <c r="I1356">
        <f t="shared" ca="1" si="365"/>
        <v>2511</v>
      </c>
      <c r="J1356">
        <f t="shared" ca="1" si="366"/>
        <v>1383</v>
      </c>
      <c r="K1356" s="1">
        <f t="shared" ca="1" si="367"/>
        <v>45688</v>
      </c>
      <c r="L1356" s="1">
        <f t="shared" ca="1" si="368"/>
        <v>45700</v>
      </c>
      <c r="M1356" s="1">
        <f t="shared" ca="1" si="369"/>
        <v>45703</v>
      </c>
      <c r="N1356">
        <f t="shared" ca="1" si="370"/>
        <v>52174.68</v>
      </c>
      <c r="O1356" s="3">
        <f t="shared" ca="1" si="371"/>
        <v>46357.32</v>
      </c>
      <c r="P1356" s="2">
        <f t="shared" ca="1" si="372"/>
        <v>0.47047984411155769</v>
      </c>
      <c r="Q1356" t="str">
        <f t="shared" ca="1" si="373"/>
        <v>Late</v>
      </c>
    </row>
    <row r="1357" spans="1:17" x14ac:dyDescent="0.3">
      <c r="A1357" t="str">
        <f t="shared" si="357"/>
        <v>S01356</v>
      </c>
      <c r="B1357" t="str">
        <f t="shared" ca="1" si="358"/>
        <v>Oceanic Exports</v>
      </c>
      <c r="C1357" t="str">
        <f t="shared" ca="1" si="359"/>
        <v>Canada</v>
      </c>
      <c r="D1357" t="str">
        <f t="shared" ca="1" si="360"/>
        <v>Rice</v>
      </c>
      <c r="E1357">
        <f t="shared" ca="1" si="361"/>
        <v>226</v>
      </c>
      <c r="F1357" s="3">
        <f t="shared" ca="1" si="362"/>
        <v>254</v>
      </c>
      <c r="G1357">
        <f t="shared" ca="1" si="363"/>
        <v>57404</v>
      </c>
      <c r="H1357">
        <f t="shared" ca="1" si="364"/>
        <v>41904.92</v>
      </c>
      <c r="I1357">
        <f t="shared" ca="1" si="365"/>
        <v>9168</v>
      </c>
      <c r="J1357">
        <f t="shared" ca="1" si="366"/>
        <v>1477</v>
      </c>
      <c r="K1357" s="1">
        <f t="shared" ca="1" si="367"/>
        <v>46167</v>
      </c>
      <c r="L1357" s="1">
        <f t="shared" ca="1" si="368"/>
        <v>46175</v>
      </c>
      <c r="M1357" s="1">
        <f t="shared" ca="1" si="369"/>
        <v>46180</v>
      </c>
      <c r="N1357">
        <f t="shared" ca="1" si="370"/>
        <v>52549.919999999998</v>
      </c>
      <c r="O1357" s="3">
        <f t="shared" ca="1" si="371"/>
        <v>4854.0800000000017</v>
      </c>
      <c r="P1357" s="2">
        <f t="shared" ca="1" si="372"/>
        <v>8.455996097832906E-2</v>
      </c>
      <c r="Q1357" t="str">
        <f t="shared" ca="1" si="373"/>
        <v>Late</v>
      </c>
    </row>
    <row r="1358" spans="1:17" x14ac:dyDescent="0.3">
      <c r="A1358" t="str">
        <f t="shared" si="357"/>
        <v>S01357</v>
      </c>
      <c r="B1358" t="str">
        <f t="shared" ca="1" si="358"/>
        <v>Oceanic Exports</v>
      </c>
      <c r="C1358" t="str">
        <f t="shared" ca="1" si="359"/>
        <v>Singapore</v>
      </c>
      <c r="D1358" t="str">
        <f t="shared" ca="1" si="360"/>
        <v>Rice</v>
      </c>
      <c r="E1358">
        <f t="shared" ca="1" si="361"/>
        <v>352</v>
      </c>
      <c r="F1358" s="3">
        <f t="shared" ca="1" si="362"/>
        <v>551</v>
      </c>
      <c r="G1358">
        <f t="shared" ca="1" si="363"/>
        <v>193952</v>
      </c>
      <c r="H1358">
        <f t="shared" ca="1" si="364"/>
        <v>122189.75999999999</v>
      </c>
      <c r="I1358">
        <f t="shared" ca="1" si="365"/>
        <v>10100</v>
      </c>
      <c r="J1358">
        <f t="shared" ca="1" si="366"/>
        <v>2271</v>
      </c>
      <c r="K1358" s="1">
        <f t="shared" ca="1" si="367"/>
        <v>46386</v>
      </c>
      <c r="L1358" s="1">
        <f t="shared" ca="1" si="368"/>
        <v>46405</v>
      </c>
      <c r="M1358" s="1">
        <f t="shared" ca="1" si="369"/>
        <v>46407</v>
      </c>
      <c r="N1358">
        <f t="shared" ca="1" si="370"/>
        <v>134560.76</v>
      </c>
      <c r="O1358" s="3">
        <f t="shared" ca="1" si="371"/>
        <v>59391.239999999991</v>
      </c>
      <c r="P1358" s="2">
        <f t="shared" ca="1" si="372"/>
        <v>0.30621617719848204</v>
      </c>
      <c r="Q1358" t="str">
        <f t="shared" ca="1" si="373"/>
        <v>Late</v>
      </c>
    </row>
    <row r="1359" spans="1:17" x14ac:dyDescent="0.3">
      <c r="A1359" t="str">
        <f t="shared" si="357"/>
        <v>S01358</v>
      </c>
      <c r="B1359" t="str">
        <f t="shared" ca="1" si="358"/>
        <v>Prime Wholesale</v>
      </c>
      <c r="C1359" t="str">
        <f t="shared" ca="1" si="359"/>
        <v>Singapore</v>
      </c>
      <c r="D1359" t="str">
        <f t="shared" ca="1" si="360"/>
        <v>Pickles</v>
      </c>
      <c r="E1359">
        <f t="shared" ca="1" si="361"/>
        <v>135</v>
      </c>
      <c r="F1359" s="3">
        <f t="shared" ca="1" si="362"/>
        <v>552</v>
      </c>
      <c r="G1359">
        <f t="shared" ca="1" si="363"/>
        <v>74520</v>
      </c>
      <c r="H1359">
        <f t="shared" ca="1" si="364"/>
        <v>43221.599999999999</v>
      </c>
      <c r="I1359">
        <f t="shared" ca="1" si="365"/>
        <v>2821</v>
      </c>
      <c r="J1359">
        <f t="shared" ca="1" si="366"/>
        <v>753</v>
      </c>
      <c r="K1359" s="1">
        <f t="shared" ca="1" si="367"/>
        <v>45718</v>
      </c>
      <c r="L1359" s="1">
        <f t="shared" ca="1" si="368"/>
        <v>45735</v>
      </c>
      <c r="M1359" s="1">
        <f t="shared" ca="1" si="369"/>
        <v>45740</v>
      </c>
      <c r="N1359">
        <f t="shared" ca="1" si="370"/>
        <v>46795.6</v>
      </c>
      <c r="O1359" s="3">
        <f t="shared" ca="1" si="371"/>
        <v>27724.400000000001</v>
      </c>
      <c r="P1359" s="2">
        <f t="shared" ca="1" si="372"/>
        <v>0.37203972088030063</v>
      </c>
      <c r="Q1359" t="str">
        <f t="shared" ca="1" si="373"/>
        <v>Late</v>
      </c>
    </row>
    <row r="1360" spans="1:17" x14ac:dyDescent="0.3">
      <c r="A1360" t="str">
        <f t="shared" si="357"/>
        <v>S01359</v>
      </c>
      <c r="B1360" t="str">
        <f t="shared" ca="1" si="358"/>
        <v>Alpha Traders</v>
      </c>
      <c r="C1360" t="str">
        <f t="shared" ca="1" si="359"/>
        <v>Singapore</v>
      </c>
      <c r="D1360" t="str">
        <f t="shared" ca="1" si="360"/>
        <v>Spices</v>
      </c>
      <c r="E1360">
        <f t="shared" ca="1" si="361"/>
        <v>257</v>
      </c>
      <c r="F1360" s="3">
        <f t="shared" ca="1" si="362"/>
        <v>628</v>
      </c>
      <c r="G1360">
        <f t="shared" ca="1" si="363"/>
        <v>161396</v>
      </c>
      <c r="H1360">
        <f t="shared" ca="1" si="364"/>
        <v>106521.36</v>
      </c>
      <c r="I1360">
        <f t="shared" ca="1" si="365"/>
        <v>10618</v>
      </c>
      <c r="J1360">
        <f t="shared" ca="1" si="366"/>
        <v>3327</v>
      </c>
      <c r="K1360" s="1">
        <f t="shared" ca="1" si="367"/>
        <v>46059</v>
      </c>
      <c r="L1360" s="1">
        <f t="shared" ca="1" si="368"/>
        <v>46079</v>
      </c>
      <c r="M1360" s="1">
        <f t="shared" ca="1" si="369"/>
        <v>46078</v>
      </c>
      <c r="N1360">
        <f t="shared" ca="1" si="370"/>
        <v>120466.36</v>
      </c>
      <c r="O1360" s="3">
        <f t="shared" ca="1" si="371"/>
        <v>40929.64</v>
      </c>
      <c r="P1360" s="2">
        <f t="shared" ca="1" si="372"/>
        <v>0.25359761084537413</v>
      </c>
      <c r="Q1360" t="str">
        <f t="shared" ca="1" si="373"/>
        <v>On Time</v>
      </c>
    </row>
    <row r="1361" spans="1:17" x14ac:dyDescent="0.3">
      <c r="A1361" t="str">
        <f t="shared" si="357"/>
        <v>S01360</v>
      </c>
      <c r="B1361" t="str">
        <f t="shared" ca="1" si="358"/>
        <v>Beta Imports</v>
      </c>
      <c r="C1361" t="str">
        <f t="shared" ca="1" si="359"/>
        <v>UK</v>
      </c>
      <c r="D1361" t="str">
        <f t="shared" ca="1" si="360"/>
        <v>Pickles</v>
      </c>
      <c r="E1361">
        <f t="shared" ca="1" si="361"/>
        <v>416</v>
      </c>
      <c r="F1361" s="3">
        <f t="shared" ca="1" si="362"/>
        <v>272</v>
      </c>
      <c r="G1361">
        <f t="shared" ca="1" si="363"/>
        <v>113152</v>
      </c>
      <c r="H1361">
        <f t="shared" ca="1" si="364"/>
        <v>72417.279999999999</v>
      </c>
      <c r="I1361">
        <f t="shared" ca="1" si="365"/>
        <v>9544</v>
      </c>
      <c r="J1361">
        <f t="shared" ca="1" si="366"/>
        <v>1479</v>
      </c>
      <c r="K1361" s="1">
        <f t="shared" ca="1" si="367"/>
        <v>46193</v>
      </c>
      <c r="L1361" s="1">
        <f t="shared" ca="1" si="368"/>
        <v>46213</v>
      </c>
      <c r="M1361" s="1">
        <f t="shared" ca="1" si="369"/>
        <v>46218</v>
      </c>
      <c r="N1361">
        <f t="shared" ca="1" si="370"/>
        <v>83440.28</v>
      </c>
      <c r="O1361" s="3">
        <f t="shared" ca="1" si="371"/>
        <v>29711.72</v>
      </c>
      <c r="P1361" s="2">
        <f t="shared" ca="1" si="372"/>
        <v>0.262582367081448</v>
      </c>
      <c r="Q1361" t="str">
        <f t="shared" ca="1" si="373"/>
        <v>Late</v>
      </c>
    </row>
    <row r="1362" spans="1:17" x14ac:dyDescent="0.3">
      <c r="A1362" t="str">
        <f t="shared" si="357"/>
        <v>S01361</v>
      </c>
      <c r="B1362" t="str">
        <f t="shared" ca="1" si="358"/>
        <v>Global Foods</v>
      </c>
      <c r="C1362" t="str">
        <f t="shared" ca="1" si="359"/>
        <v>Australia</v>
      </c>
      <c r="D1362" t="str">
        <f t="shared" ca="1" si="360"/>
        <v>Rice</v>
      </c>
      <c r="E1362">
        <f t="shared" ca="1" si="361"/>
        <v>324</v>
      </c>
      <c r="F1362" s="3">
        <f t="shared" ca="1" si="362"/>
        <v>559</v>
      </c>
      <c r="G1362">
        <f t="shared" ca="1" si="363"/>
        <v>181116</v>
      </c>
      <c r="H1362">
        <f t="shared" ca="1" si="364"/>
        <v>124970.04</v>
      </c>
      <c r="I1362">
        <f t="shared" ca="1" si="365"/>
        <v>1828</v>
      </c>
      <c r="J1362">
        <f t="shared" ca="1" si="366"/>
        <v>841</v>
      </c>
      <c r="K1362" s="1">
        <f t="shared" ca="1" si="367"/>
        <v>45725</v>
      </c>
      <c r="L1362" s="1">
        <f t="shared" ca="1" si="368"/>
        <v>45734</v>
      </c>
      <c r="M1362" s="1">
        <f t="shared" ca="1" si="369"/>
        <v>45737</v>
      </c>
      <c r="N1362">
        <f t="shared" ca="1" si="370"/>
        <v>127639.03999999999</v>
      </c>
      <c r="O1362" s="3">
        <f t="shared" ca="1" si="371"/>
        <v>53476.960000000006</v>
      </c>
      <c r="P1362" s="2">
        <f t="shared" ca="1" si="372"/>
        <v>0.29526358797676633</v>
      </c>
      <c r="Q1362" t="str">
        <f t="shared" ca="1" si="373"/>
        <v>Late</v>
      </c>
    </row>
    <row r="1363" spans="1:17" x14ac:dyDescent="0.3">
      <c r="A1363" t="str">
        <f t="shared" si="357"/>
        <v>S01362</v>
      </c>
      <c r="B1363" t="str">
        <f t="shared" ca="1" si="358"/>
        <v>Prime Wholesale</v>
      </c>
      <c r="C1363" t="str">
        <f t="shared" ca="1" si="359"/>
        <v>Singapore</v>
      </c>
      <c r="D1363" t="str">
        <f t="shared" ca="1" si="360"/>
        <v>Pickles</v>
      </c>
      <c r="E1363">
        <f t="shared" ca="1" si="361"/>
        <v>162</v>
      </c>
      <c r="F1363" s="3">
        <f t="shared" ca="1" si="362"/>
        <v>282</v>
      </c>
      <c r="G1363">
        <f t="shared" ca="1" si="363"/>
        <v>45684</v>
      </c>
      <c r="H1363">
        <f t="shared" ca="1" si="364"/>
        <v>31978.799999999999</v>
      </c>
      <c r="I1363">
        <f t="shared" ca="1" si="365"/>
        <v>1616</v>
      </c>
      <c r="J1363">
        <f t="shared" ca="1" si="366"/>
        <v>2558</v>
      </c>
      <c r="K1363" s="1">
        <f t="shared" ca="1" si="367"/>
        <v>46256</v>
      </c>
      <c r="L1363" s="1">
        <f t="shared" ca="1" si="368"/>
        <v>46271</v>
      </c>
      <c r="M1363" s="1">
        <f t="shared" ca="1" si="369"/>
        <v>46274</v>
      </c>
      <c r="N1363">
        <f t="shared" ca="1" si="370"/>
        <v>36152.800000000003</v>
      </c>
      <c r="O1363" s="3">
        <f t="shared" ca="1" si="371"/>
        <v>9531.1999999999971</v>
      </c>
      <c r="P1363" s="2">
        <f t="shared" ca="1" si="372"/>
        <v>0.20863321950792393</v>
      </c>
      <c r="Q1363" t="str">
        <f t="shared" ca="1" si="373"/>
        <v>Late</v>
      </c>
    </row>
    <row r="1364" spans="1:17" x14ac:dyDescent="0.3">
      <c r="A1364" t="str">
        <f t="shared" si="357"/>
        <v>S01363</v>
      </c>
      <c r="B1364" t="str">
        <f t="shared" ca="1" si="358"/>
        <v>FreshMart Ltd</v>
      </c>
      <c r="C1364" t="str">
        <f t="shared" ca="1" si="359"/>
        <v>Canada</v>
      </c>
      <c r="D1364" t="str">
        <f t="shared" ca="1" si="360"/>
        <v>Rice</v>
      </c>
      <c r="E1364">
        <f t="shared" ca="1" si="361"/>
        <v>350</v>
      </c>
      <c r="F1364" s="3">
        <f t="shared" ca="1" si="362"/>
        <v>137</v>
      </c>
      <c r="G1364">
        <f t="shared" ca="1" si="363"/>
        <v>47950</v>
      </c>
      <c r="H1364">
        <f t="shared" ca="1" si="364"/>
        <v>30688</v>
      </c>
      <c r="I1364">
        <f t="shared" ca="1" si="365"/>
        <v>7673</v>
      </c>
      <c r="J1364">
        <f t="shared" ca="1" si="366"/>
        <v>2360</v>
      </c>
      <c r="K1364" s="1">
        <f t="shared" ca="1" si="367"/>
        <v>45696</v>
      </c>
      <c r="L1364" s="1">
        <f t="shared" ca="1" si="368"/>
        <v>45712</v>
      </c>
      <c r="M1364" s="1">
        <f t="shared" ca="1" si="369"/>
        <v>45713</v>
      </c>
      <c r="N1364">
        <f t="shared" ca="1" si="370"/>
        <v>40721</v>
      </c>
      <c r="O1364" s="3">
        <f t="shared" ca="1" si="371"/>
        <v>7229</v>
      </c>
      <c r="P1364" s="2">
        <f t="shared" ca="1" si="372"/>
        <v>0.1507612095933264</v>
      </c>
      <c r="Q1364" t="str">
        <f t="shared" ca="1" si="373"/>
        <v>Late</v>
      </c>
    </row>
    <row r="1365" spans="1:17" x14ac:dyDescent="0.3">
      <c r="A1365" t="str">
        <f t="shared" si="357"/>
        <v>S01364</v>
      </c>
      <c r="B1365" t="str">
        <f t="shared" ca="1" si="358"/>
        <v>FreshMart Ltd</v>
      </c>
      <c r="C1365" t="str">
        <f t="shared" ca="1" si="359"/>
        <v>Australia</v>
      </c>
      <c r="D1365" t="str">
        <f t="shared" ca="1" si="360"/>
        <v>Tea</v>
      </c>
      <c r="E1365">
        <f t="shared" ca="1" si="361"/>
        <v>451</v>
      </c>
      <c r="F1365" s="3">
        <f t="shared" ca="1" si="362"/>
        <v>429</v>
      </c>
      <c r="G1365">
        <f t="shared" ca="1" si="363"/>
        <v>193479</v>
      </c>
      <c r="H1365">
        <f t="shared" ca="1" si="364"/>
        <v>135435.29999999999</v>
      </c>
      <c r="I1365">
        <f t="shared" ca="1" si="365"/>
        <v>2767</v>
      </c>
      <c r="J1365">
        <f t="shared" ca="1" si="366"/>
        <v>1005</v>
      </c>
      <c r="K1365" s="1">
        <f t="shared" ca="1" si="367"/>
        <v>46142</v>
      </c>
      <c r="L1365" s="1">
        <f t="shared" ca="1" si="368"/>
        <v>46162</v>
      </c>
      <c r="M1365" s="1">
        <f t="shared" ca="1" si="369"/>
        <v>46165</v>
      </c>
      <c r="N1365">
        <f t="shared" ca="1" si="370"/>
        <v>139207.29999999999</v>
      </c>
      <c r="O1365" s="3">
        <f t="shared" ca="1" si="371"/>
        <v>54271.700000000012</v>
      </c>
      <c r="P1365" s="2">
        <f t="shared" ca="1" si="372"/>
        <v>0.28050434414070785</v>
      </c>
      <c r="Q1365" t="str">
        <f t="shared" ca="1" si="373"/>
        <v>Late</v>
      </c>
    </row>
    <row r="1366" spans="1:17" x14ac:dyDescent="0.3">
      <c r="A1366" t="str">
        <f t="shared" si="357"/>
        <v>S01365</v>
      </c>
      <c r="B1366" t="str">
        <f t="shared" ca="1" si="358"/>
        <v>Alpha Traders</v>
      </c>
      <c r="C1366" t="str">
        <f t="shared" ca="1" si="359"/>
        <v>UK</v>
      </c>
      <c r="D1366" t="str">
        <f t="shared" ca="1" si="360"/>
        <v>Tea</v>
      </c>
      <c r="E1366">
        <f t="shared" ca="1" si="361"/>
        <v>135</v>
      </c>
      <c r="F1366" s="3">
        <f t="shared" ca="1" si="362"/>
        <v>380</v>
      </c>
      <c r="G1366">
        <f t="shared" ca="1" si="363"/>
        <v>51300</v>
      </c>
      <c r="H1366">
        <f t="shared" ca="1" si="364"/>
        <v>24624</v>
      </c>
      <c r="I1366">
        <f t="shared" ca="1" si="365"/>
        <v>11148</v>
      </c>
      <c r="J1366">
        <f t="shared" ca="1" si="366"/>
        <v>3899</v>
      </c>
      <c r="K1366" s="1">
        <f t="shared" ca="1" si="367"/>
        <v>46116</v>
      </c>
      <c r="L1366" s="1">
        <f t="shared" ca="1" si="368"/>
        <v>46125</v>
      </c>
      <c r="M1366" s="1">
        <f t="shared" ca="1" si="369"/>
        <v>46123</v>
      </c>
      <c r="N1366">
        <f t="shared" ca="1" si="370"/>
        <v>39671</v>
      </c>
      <c r="O1366" s="3">
        <f t="shared" ca="1" si="371"/>
        <v>11629</v>
      </c>
      <c r="P1366" s="2">
        <f t="shared" ca="1" si="372"/>
        <v>0.22668615984405457</v>
      </c>
      <c r="Q1366" t="str">
        <f t="shared" ca="1" si="373"/>
        <v>On Time</v>
      </c>
    </row>
    <row r="1367" spans="1:17" x14ac:dyDescent="0.3">
      <c r="A1367" t="str">
        <f t="shared" si="357"/>
        <v>S01366</v>
      </c>
      <c r="B1367" t="str">
        <f t="shared" ca="1" si="358"/>
        <v>Global Foods</v>
      </c>
      <c r="C1367" t="str">
        <f t="shared" ca="1" si="359"/>
        <v>Singapore</v>
      </c>
      <c r="D1367" t="str">
        <f t="shared" ca="1" si="360"/>
        <v>Sauces</v>
      </c>
      <c r="E1367">
        <f t="shared" ca="1" si="361"/>
        <v>148</v>
      </c>
      <c r="F1367" s="3">
        <f t="shared" ca="1" si="362"/>
        <v>460</v>
      </c>
      <c r="G1367">
        <f t="shared" ca="1" si="363"/>
        <v>68080</v>
      </c>
      <c r="H1367">
        <f t="shared" ca="1" si="364"/>
        <v>43571.199999999997</v>
      </c>
      <c r="I1367">
        <f t="shared" ca="1" si="365"/>
        <v>6913</v>
      </c>
      <c r="J1367">
        <f t="shared" ca="1" si="366"/>
        <v>3495</v>
      </c>
      <c r="K1367" s="1">
        <f t="shared" ca="1" si="367"/>
        <v>46366</v>
      </c>
      <c r="L1367" s="1">
        <f t="shared" ca="1" si="368"/>
        <v>46374</v>
      </c>
      <c r="M1367" s="1">
        <f t="shared" ca="1" si="369"/>
        <v>46376</v>
      </c>
      <c r="N1367">
        <f t="shared" ca="1" si="370"/>
        <v>53979.199999999997</v>
      </c>
      <c r="O1367" s="3">
        <f t="shared" ca="1" si="371"/>
        <v>14100.800000000003</v>
      </c>
      <c r="P1367" s="2">
        <f t="shared" ca="1" si="372"/>
        <v>0.20712103407755586</v>
      </c>
      <c r="Q1367" t="str">
        <f t="shared" ca="1" si="373"/>
        <v>Late</v>
      </c>
    </row>
    <row r="1368" spans="1:17" x14ac:dyDescent="0.3">
      <c r="A1368" t="str">
        <f t="shared" si="357"/>
        <v>S01367</v>
      </c>
      <c r="B1368" t="str">
        <f t="shared" ca="1" si="358"/>
        <v>Alpha Traders</v>
      </c>
      <c r="C1368" t="str">
        <f t="shared" ca="1" si="359"/>
        <v>Canada</v>
      </c>
      <c r="D1368" t="str">
        <f t="shared" ca="1" si="360"/>
        <v>Spices</v>
      </c>
      <c r="E1368">
        <f t="shared" ca="1" si="361"/>
        <v>345</v>
      </c>
      <c r="F1368" s="3">
        <f t="shared" ca="1" si="362"/>
        <v>139</v>
      </c>
      <c r="G1368">
        <f t="shared" ca="1" si="363"/>
        <v>47955</v>
      </c>
      <c r="H1368">
        <f t="shared" ca="1" si="364"/>
        <v>32609.4</v>
      </c>
      <c r="I1368">
        <f t="shared" ca="1" si="365"/>
        <v>1957</v>
      </c>
      <c r="J1368">
        <f t="shared" ca="1" si="366"/>
        <v>3960</v>
      </c>
      <c r="K1368" s="1">
        <f t="shared" ca="1" si="367"/>
        <v>46157</v>
      </c>
      <c r="L1368" s="1">
        <f t="shared" ca="1" si="368"/>
        <v>46173</v>
      </c>
      <c r="M1368" s="1">
        <f t="shared" ca="1" si="369"/>
        <v>46171</v>
      </c>
      <c r="N1368">
        <f t="shared" ca="1" si="370"/>
        <v>38526.400000000001</v>
      </c>
      <c r="O1368" s="3">
        <f t="shared" ca="1" si="371"/>
        <v>9428.5999999999985</v>
      </c>
      <c r="P1368" s="2">
        <f t="shared" ca="1" si="372"/>
        <v>0.19661349181524343</v>
      </c>
      <c r="Q1368" t="str">
        <f t="shared" ca="1" si="373"/>
        <v>On Time</v>
      </c>
    </row>
    <row r="1369" spans="1:17" x14ac:dyDescent="0.3">
      <c r="A1369" t="str">
        <f t="shared" si="357"/>
        <v>S01368</v>
      </c>
      <c r="B1369" t="str">
        <f t="shared" ca="1" si="358"/>
        <v>Alpha Traders</v>
      </c>
      <c r="C1369" t="str">
        <f t="shared" ca="1" si="359"/>
        <v>Singapore</v>
      </c>
      <c r="D1369" t="str">
        <f t="shared" ca="1" si="360"/>
        <v>Pickles</v>
      </c>
      <c r="E1369">
        <f t="shared" ca="1" si="361"/>
        <v>60</v>
      </c>
      <c r="F1369" s="3">
        <f t="shared" ca="1" si="362"/>
        <v>457</v>
      </c>
      <c r="G1369">
        <f t="shared" ca="1" si="363"/>
        <v>27420</v>
      </c>
      <c r="H1369">
        <f t="shared" ca="1" si="364"/>
        <v>15081</v>
      </c>
      <c r="I1369">
        <f t="shared" ca="1" si="365"/>
        <v>2406</v>
      </c>
      <c r="J1369">
        <f t="shared" ca="1" si="366"/>
        <v>2850</v>
      </c>
      <c r="K1369" s="1">
        <f t="shared" ca="1" si="367"/>
        <v>45832</v>
      </c>
      <c r="L1369" s="1">
        <f t="shared" ca="1" si="368"/>
        <v>45849</v>
      </c>
      <c r="M1369" s="1">
        <f t="shared" ca="1" si="369"/>
        <v>45848</v>
      </c>
      <c r="N1369">
        <f t="shared" ca="1" si="370"/>
        <v>20337</v>
      </c>
      <c r="O1369" s="3">
        <f t="shared" ca="1" si="371"/>
        <v>7083</v>
      </c>
      <c r="P1369" s="2">
        <f t="shared" ca="1" si="372"/>
        <v>0.25831509846827133</v>
      </c>
      <c r="Q1369" t="str">
        <f t="shared" ca="1" si="373"/>
        <v>On Time</v>
      </c>
    </row>
    <row r="1370" spans="1:17" x14ac:dyDescent="0.3">
      <c r="A1370" t="str">
        <f t="shared" si="357"/>
        <v>S01369</v>
      </c>
      <c r="B1370" t="str">
        <f t="shared" ca="1" si="358"/>
        <v>Alpha Traders</v>
      </c>
      <c r="C1370" t="str">
        <f t="shared" ca="1" si="359"/>
        <v>UAE</v>
      </c>
      <c r="D1370" t="str">
        <f t="shared" ca="1" si="360"/>
        <v>Rice</v>
      </c>
      <c r="E1370">
        <f t="shared" ca="1" si="361"/>
        <v>500</v>
      </c>
      <c r="F1370" s="3">
        <f t="shared" ca="1" si="362"/>
        <v>182</v>
      </c>
      <c r="G1370">
        <f t="shared" ca="1" si="363"/>
        <v>91000</v>
      </c>
      <c r="H1370">
        <f t="shared" ca="1" si="364"/>
        <v>48230</v>
      </c>
      <c r="I1370">
        <f t="shared" ca="1" si="365"/>
        <v>8082</v>
      </c>
      <c r="J1370">
        <f t="shared" ca="1" si="366"/>
        <v>3810</v>
      </c>
      <c r="K1370" s="1">
        <f t="shared" ca="1" si="367"/>
        <v>45666</v>
      </c>
      <c r="L1370" s="1">
        <f t="shared" ca="1" si="368"/>
        <v>45679</v>
      </c>
      <c r="M1370" s="1">
        <f t="shared" ca="1" si="369"/>
        <v>45684</v>
      </c>
      <c r="N1370">
        <f t="shared" ca="1" si="370"/>
        <v>60122</v>
      </c>
      <c r="O1370" s="3">
        <f t="shared" ca="1" si="371"/>
        <v>30878</v>
      </c>
      <c r="P1370" s="2">
        <f t="shared" ca="1" si="372"/>
        <v>0.33931868131868131</v>
      </c>
      <c r="Q1370" t="str">
        <f t="shared" ca="1" si="373"/>
        <v>Late</v>
      </c>
    </row>
    <row r="1371" spans="1:17" x14ac:dyDescent="0.3">
      <c r="A1371" t="str">
        <f t="shared" si="357"/>
        <v>S01370</v>
      </c>
      <c r="B1371" t="str">
        <f t="shared" ca="1" si="358"/>
        <v>Alpha Traders</v>
      </c>
      <c r="C1371" t="str">
        <f t="shared" ca="1" si="359"/>
        <v>Australia</v>
      </c>
      <c r="D1371" t="str">
        <f t="shared" ca="1" si="360"/>
        <v>Rice</v>
      </c>
      <c r="E1371">
        <f t="shared" ca="1" si="361"/>
        <v>123</v>
      </c>
      <c r="F1371" s="3">
        <f t="shared" ca="1" si="362"/>
        <v>200</v>
      </c>
      <c r="G1371">
        <f t="shared" ca="1" si="363"/>
        <v>24600</v>
      </c>
      <c r="H1371">
        <f t="shared" ca="1" si="364"/>
        <v>13038</v>
      </c>
      <c r="I1371">
        <f t="shared" ca="1" si="365"/>
        <v>7337</v>
      </c>
      <c r="J1371">
        <f t="shared" ca="1" si="366"/>
        <v>1853</v>
      </c>
      <c r="K1371" s="1">
        <f t="shared" ca="1" si="367"/>
        <v>46372</v>
      </c>
      <c r="L1371" s="1">
        <f t="shared" ca="1" si="368"/>
        <v>46391</v>
      </c>
      <c r="M1371" s="1">
        <f t="shared" ca="1" si="369"/>
        <v>46389</v>
      </c>
      <c r="N1371">
        <f t="shared" ca="1" si="370"/>
        <v>22228</v>
      </c>
      <c r="O1371" s="3">
        <f t="shared" ca="1" si="371"/>
        <v>2372</v>
      </c>
      <c r="P1371" s="2">
        <f t="shared" ca="1" si="372"/>
        <v>9.6422764227642274E-2</v>
      </c>
      <c r="Q1371" t="str">
        <f t="shared" ca="1" si="373"/>
        <v>On Time</v>
      </c>
    </row>
    <row r="1372" spans="1:17" x14ac:dyDescent="0.3">
      <c r="A1372" t="str">
        <f t="shared" si="357"/>
        <v>S01371</v>
      </c>
      <c r="B1372" t="str">
        <f t="shared" ca="1" si="358"/>
        <v>Prime Wholesale</v>
      </c>
      <c r="C1372" t="str">
        <f t="shared" ca="1" si="359"/>
        <v>Australia</v>
      </c>
      <c r="D1372" t="str">
        <f t="shared" ca="1" si="360"/>
        <v>Rice</v>
      </c>
      <c r="E1372">
        <f t="shared" ca="1" si="361"/>
        <v>124</v>
      </c>
      <c r="F1372" s="3">
        <f t="shared" ca="1" si="362"/>
        <v>527</v>
      </c>
      <c r="G1372">
        <f t="shared" ca="1" si="363"/>
        <v>65348</v>
      </c>
      <c r="H1372">
        <f t="shared" ca="1" si="364"/>
        <v>35287.919999999998</v>
      </c>
      <c r="I1372">
        <f t="shared" ca="1" si="365"/>
        <v>5813</v>
      </c>
      <c r="J1372">
        <f t="shared" ca="1" si="366"/>
        <v>2352</v>
      </c>
      <c r="K1372" s="1">
        <f t="shared" ca="1" si="367"/>
        <v>46143</v>
      </c>
      <c r="L1372" s="1">
        <f t="shared" ca="1" si="368"/>
        <v>46150</v>
      </c>
      <c r="M1372" s="1">
        <f t="shared" ca="1" si="369"/>
        <v>46154</v>
      </c>
      <c r="N1372">
        <f t="shared" ca="1" si="370"/>
        <v>43452.92</v>
      </c>
      <c r="O1372" s="3">
        <f t="shared" ca="1" si="371"/>
        <v>21895.08</v>
      </c>
      <c r="P1372" s="2">
        <f t="shared" ca="1" si="372"/>
        <v>0.33505355940503156</v>
      </c>
      <c r="Q1372" t="str">
        <f t="shared" ca="1" si="373"/>
        <v>Late</v>
      </c>
    </row>
    <row r="1373" spans="1:17" x14ac:dyDescent="0.3">
      <c r="A1373" t="str">
        <f t="shared" si="357"/>
        <v>S01372</v>
      </c>
      <c r="B1373" t="str">
        <f t="shared" ca="1" si="358"/>
        <v>Global Foods</v>
      </c>
      <c r="C1373" t="str">
        <f t="shared" ca="1" si="359"/>
        <v>Singapore</v>
      </c>
      <c r="D1373" t="str">
        <f t="shared" ca="1" si="360"/>
        <v>Rice</v>
      </c>
      <c r="E1373">
        <f t="shared" ca="1" si="361"/>
        <v>391</v>
      </c>
      <c r="F1373" s="3">
        <f t="shared" ca="1" si="362"/>
        <v>742</v>
      </c>
      <c r="G1373">
        <f t="shared" ca="1" si="363"/>
        <v>290122</v>
      </c>
      <c r="H1373">
        <f t="shared" ca="1" si="364"/>
        <v>188579.3</v>
      </c>
      <c r="I1373">
        <f t="shared" ca="1" si="365"/>
        <v>4872</v>
      </c>
      <c r="J1373">
        <f t="shared" ca="1" si="366"/>
        <v>2788</v>
      </c>
      <c r="K1373" s="1">
        <f t="shared" ca="1" si="367"/>
        <v>45853</v>
      </c>
      <c r="L1373" s="1">
        <f t="shared" ca="1" si="368"/>
        <v>45868</v>
      </c>
      <c r="M1373" s="1">
        <f t="shared" ca="1" si="369"/>
        <v>45868</v>
      </c>
      <c r="N1373">
        <f t="shared" ca="1" si="370"/>
        <v>196239.3</v>
      </c>
      <c r="O1373" s="3">
        <f t="shared" ca="1" si="371"/>
        <v>93882.700000000012</v>
      </c>
      <c r="P1373" s="2">
        <f t="shared" ca="1" si="372"/>
        <v>0.32359731423332255</v>
      </c>
      <c r="Q1373" t="str">
        <f t="shared" ca="1" si="373"/>
        <v>On Time</v>
      </c>
    </row>
    <row r="1374" spans="1:17" x14ac:dyDescent="0.3">
      <c r="A1374" t="str">
        <f t="shared" si="357"/>
        <v>S01373</v>
      </c>
      <c r="B1374" t="str">
        <f t="shared" ca="1" si="358"/>
        <v>Beta Imports</v>
      </c>
      <c r="C1374" t="str">
        <f t="shared" ca="1" si="359"/>
        <v>UK</v>
      </c>
      <c r="D1374" t="str">
        <f t="shared" ca="1" si="360"/>
        <v>Spices</v>
      </c>
      <c r="E1374">
        <f t="shared" ca="1" si="361"/>
        <v>290</v>
      </c>
      <c r="F1374" s="3">
        <f t="shared" ca="1" si="362"/>
        <v>169</v>
      </c>
      <c r="G1374">
        <f t="shared" ca="1" si="363"/>
        <v>49010</v>
      </c>
      <c r="H1374">
        <f t="shared" ca="1" si="364"/>
        <v>33326.800000000003</v>
      </c>
      <c r="I1374">
        <f t="shared" ca="1" si="365"/>
        <v>6748</v>
      </c>
      <c r="J1374">
        <f t="shared" ca="1" si="366"/>
        <v>3117</v>
      </c>
      <c r="K1374" s="1">
        <f t="shared" ca="1" si="367"/>
        <v>46122</v>
      </c>
      <c r="L1374" s="1">
        <f t="shared" ca="1" si="368"/>
        <v>46130</v>
      </c>
      <c r="M1374" s="1">
        <f t="shared" ca="1" si="369"/>
        <v>46134</v>
      </c>
      <c r="N1374">
        <f t="shared" ca="1" si="370"/>
        <v>43191.8</v>
      </c>
      <c r="O1374" s="3">
        <f t="shared" ca="1" si="371"/>
        <v>5818.1999999999971</v>
      </c>
      <c r="P1374" s="2">
        <f t="shared" ca="1" si="372"/>
        <v>0.11871454805141801</v>
      </c>
      <c r="Q1374" t="str">
        <f t="shared" ca="1" si="373"/>
        <v>Late</v>
      </c>
    </row>
    <row r="1375" spans="1:17" x14ac:dyDescent="0.3">
      <c r="A1375" t="str">
        <f t="shared" si="357"/>
        <v>S01374</v>
      </c>
      <c r="B1375" t="str">
        <f t="shared" ca="1" si="358"/>
        <v>Beta Imports</v>
      </c>
      <c r="C1375" t="str">
        <f t="shared" ca="1" si="359"/>
        <v>UK</v>
      </c>
      <c r="D1375" t="str">
        <f t="shared" ca="1" si="360"/>
        <v>Spices</v>
      </c>
      <c r="E1375">
        <f t="shared" ca="1" si="361"/>
        <v>404</v>
      </c>
      <c r="F1375" s="3">
        <f t="shared" ca="1" si="362"/>
        <v>723</v>
      </c>
      <c r="G1375">
        <f t="shared" ca="1" si="363"/>
        <v>292092</v>
      </c>
      <c r="H1375">
        <f t="shared" ca="1" si="364"/>
        <v>178176.12</v>
      </c>
      <c r="I1375">
        <f t="shared" ca="1" si="365"/>
        <v>9522</v>
      </c>
      <c r="J1375">
        <f t="shared" ca="1" si="366"/>
        <v>2650</v>
      </c>
      <c r="K1375" s="1">
        <f t="shared" ca="1" si="367"/>
        <v>46044</v>
      </c>
      <c r="L1375" s="1">
        <f t="shared" ca="1" si="368"/>
        <v>46060</v>
      </c>
      <c r="M1375" s="1">
        <f t="shared" ca="1" si="369"/>
        <v>46057</v>
      </c>
      <c r="N1375">
        <f t="shared" ca="1" si="370"/>
        <v>190348.12</v>
      </c>
      <c r="O1375" s="3">
        <f t="shared" ca="1" si="371"/>
        <v>101743.88</v>
      </c>
      <c r="P1375" s="2">
        <f t="shared" ca="1" si="372"/>
        <v>0.34832819796502473</v>
      </c>
      <c r="Q1375" t="str">
        <f t="shared" ca="1" si="373"/>
        <v>On Time</v>
      </c>
    </row>
    <row r="1376" spans="1:17" x14ac:dyDescent="0.3">
      <c r="A1376" t="str">
        <f t="shared" si="357"/>
        <v>S01375</v>
      </c>
      <c r="B1376" t="str">
        <f t="shared" ca="1" si="358"/>
        <v>FreshMart Ltd</v>
      </c>
      <c r="C1376" t="str">
        <f t="shared" ca="1" si="359"/>
        <v>Singapore</v>
      </c>
      <c r="D1376" t="str">
        <f t="shared" ca="1" si="360"/>
        <v>Sauces</v>
      </c>
      <c r="E1376">
        <f t="shared" ca="1" si="361"/>
        <v>497</v>
      </c>
      <c r="F1376" s="3">
        <f t="shared" ca="1" si="362"/>
        <v>708</v>
      </c>
      <c r="G1376">
        <f t="shared" ca="1" si="363"/>
        <v>351876</v>
      </c>
      <c r="H1376">
        <f t="shared" ca="1" si="364"/>
        <v>211125.6</v>
      </c>
      <c r="I1376">
        <f t="shared" ca="1" si="365"/>
        <v>2952</v>
      </c>
      <c r="J1376">
        <f t="shared" ca="1" si="366"/>
        <v>2007</v>
      </c>
      <c r="K1376" s="1">
        <f t="shared" ca="1" si="367"/>
        <v>45947</v>
      </c>
      <c r="L1376" s="1">
        <f t="shared" ca="1" si="368"/>
        <v>45962</v>
      </c>
      <c r="M1376" s="1">
        <f t="shared" ca="1" si="369"/>
        <v>45959</v>
      </c>
      <c r="N1376">
        <f t="shared" ca="1" si="370"/>
        <v>216084.6</v>
      </c>
      <c r="O1376" s="3">
        <f t="shared" ca="1" si="371"/>
        <v>135791.4</v>
      </c>
      <c r="P1376" s="2">
        <f t="shared" ca="1" si="372"/>
        <v>0.38590696722709134</v>
      </c>
      <c r="Q1376" t="str">
        <f t="shared" ca="1" si="373"/>
        <v>On Time</v>
      </c>
    </row>
    <row r="1377" spans="1:17" x14ac:dyDescent="0.3">
      <c r="A1377" t="str">
        <f t="shared" si="357"/>
        <v>S01376</v>
      </c>
      <c r="B1377" t="str">
        <f t="shared" ca="1" si="358"/>
        <v>FreshMart Ltd</v>
      </c>
      <c r="C1377" t="str">
        <f t="shared" ca="1" si="359"/>
        <v>UK</v>
      </c>
      <c r="D1377" t="str">
        <f t="shared" ca="1" si="360"/>
        <v>Tea</v>
      </c>
      <c r="E1377">
        <f t="shared" ca="1" si="361"/>
        <v>392</v>
      </c>
      <c r="F1377" s="3">
        <f t="shared" ca="1" si="362"/>
        <v>566</v>
      </c>
      <c r="G1377">
        <f t="shared" ca="1" si="363"/>
        <v>221872</v>
      </c>
      <c r="H1377">
        <f t="shared" ca="1" si="364"/>
        <v>153091.68</v>
      </c>
      <c r="I1377">
        <f t="shared" ca="1" si="365"/>
        <v>5787</v>
      </c>
      <c r="J1377">
        <f t="shared" ca="1" si="366"/>
        <v>1280</v>
      </c>
      <c r="K1377" s="1">
        <f t="shared" ca="1" si="367"/>
        <v>46313</v>
      </c>
      <c r="L1377" s="1">
        <f t="shared" ca="1" si="368"/>
        <v>46333</v>
      </c>
      <c r="M1377" s="1">
        <f t="shared" ca="1" si="369"/>
        <v>46337</v>
      </c>
      <c r="N1377">
        <f t="shared" ca="1" si="370"/>
        <v>160158.68</v>
      </c>
      <c r="O1377" s="3">
        <f t="shared" ca="1" si="371"/>
        <v>61713.320000000007</v>
      </c>
      <c r="P1377" s="2">
        <f t="shared" ca="1" si="372"/>
        <v>0.27814830172351629</v>
      </c>
      <c r="Q1377" t="str">
        <f t="shared" ca="1" si="373"/>
        <v>Late</v>
      </c>
    </row>
    <row r="1378" spans="1:17" x14ac:dyDescent="0.3">
      <c r="A1378" t="str">
        <f t="shared" si="357"/>
        <v>S01377</v>
      </c>
      <c r="B1378" t="str">
        <f t="shared" ca="1" si="358"/>
        <v>Global Foods</v>
      </c>
      <c r="C1378" t="str">
        <f t="shared" ca="1" si="359"/>
        <v>Singapore</v>
      </c>
      <c r="D1378" t="str">
        <f t="shared" ca="1" si="360"/>
        <v>Spices</v>
      </c>
      <c r="E1378">
        <f t="shared" ca="1" si="361"/>
        <v>307</v>
      </c>
      <c r="F1378" s="3">
        <f t="shared" ca="1" si="362"/>
        <v>158</v>
      </c>
      <c r="G1378">
        <f t="shared" ca="1" si="363"/>
        <v>48506</v>
      </c>
      <c r="H1378">
        <f t="shared" ca="1" si="364"/>
        <v>28618.54</v>
      </c>
      <c r="I1378">
        <f t="shared" ca="1" si="365"/>
        <v>1847</v>
      </c>
      <c r="J1378">
        <f t="shared" ca="1" si="366"/>
        <v>811</v>
      </c>
      <c r="K1378" s="1">
        <f t="shared" ca="1" si="367"/>
        <v>45690</v>
      </c>
      <c r="L1378" s="1">
        <f t="shared" ca="1" si="368"/>
        <v>45709</v>
      </c>
      <c r="M1378" s="1">
        <f t="shared" ca="1" si="369"/>
        <v>45715</v>
      </c>
      <c r="N1378">
        <f t="shared" ca="1" si="370"/>
        <v>31276.54</v>
      </c>
      <c r="O1378" s="3">
        <f t="shared" ca="1" si="371"/>
        <v>17229.46</v>
      </c>
      <c r="P1378" s="2">
        <f t="shared" ca="1" si="372"/>
        <v>0.35520265534160722</v>
      </c>
      <c r="Q1378" t="str">
        <f t="shared" ca="1" si="373"/>
        <v>Late</v>
      </c>
    </row>
    <row r="1379" spans="1:17" x14ac:dyDescent="0.3">
      <c r="A1379" t="str">
        <f t="shared" si="357"/>
        <v>S01378</v>
      </c>
      <c r="B1379" t="str">
        <f t="shared" ca="1" si="358"/>
        <v>Global Foods</v>
      </c>
      <c r="C1379" t="str">
        <f t="shared" ca="1" si="359"/>
        <v>Canada</v>
      </c>
      <c r="D1379" t="str">
        <f t="shared" ca="1" si="360"/>
        <v>Rice</v>
      </c>
      <c r="E1379">
        <f t="shared" ca="1" si="361"/>
        <v>365</v>
      </c>
      <c r="F1379" s="3">
        <f t="shared" ca="1" si="362"/>
        <v>280</v>
      </c>
      <c r="G1379">
        <f t="shared" ca="1" si="363"/>
        <v>102200</v>
      </c>
      <c r="H1379">
        <f t="shared" ca="1" si="364"/>
        <v>48034</v>
      </c>
      <c r="I1379">
        <f t="shared" ca="1" si="365"/>
        <v>4279</v>
      </c>
      <c r="J1379">
        <f t="shared" ca="1" si="366"/>
        <v>2320</v>
      </c>
      <c r="K1379" s="1">
        <f t="shared" ca="1" si="367"/>
        <v>45893</v>
      </c>
      <c r="L1379" s="1">
        <f t="shared" ca="1" si="368"/>
        <v>45906</v>
      </c>
      <c r="M1379" s="1">
        <f t="shared" ca="1" si="369"/>
        <v>45908</v>
      </c>
      <c r="N1379">
        <f t="shared" ca="1" si="370"/>
        <v>54633</v>
      </c>
      <c r="O1379" s="3">
        <f t="shared" ca="1" si="371"/>
        <v>47567</v>
      </c>
      <c r="P1379" s="2">
        <f t="shared" ca="1" si="372"/>
        <v>0.46543052837573384</v>
      </c>
      <c r="Q1379" t="str">
        <f t="shared" ca="1" si="373"/>
        <v>Late</v>
      </c>
    </row>
    <row r="1380" spans="1:17" x14ac:dyDescent="0.3">
      <c r="A1380" t="str">
        <f t="shared" si="357"/>
        <v>S01379</v>
      </c>
      <c r="B1380" t="str">
        <f t="shared" ca="1" si="358"/>
        <v>Global Foods</v>
      </c>
      <c r="C1380" t="str">
        <f t="shared" ca="1" si="359"/>
        <v>Canada</v>
      </c>
      <c r="D1380" t="str">
        <f t="shared" ca="1" si="360"/>
        <v>Spices</v>
      </c>
      <c r="E1380">
        <f t="shared" ca="1" si="361"/>
        <v>388</v>
      </c>
      <c r="F1380" s="3">
        <f t="shared" ca="1" si="362"/>
        <v>414</v>
      </c>
      <c r="G1380">
        <f t="shared" ca="1" si="363"/>
        <v>160632</v>
      </c>
      <c r="H1380">
        <f t="shared" ca="1" si="364"/>
        <v>97985.52</v>
      </c>
      <c r="I1380">
        <f t="shared" ca="1" si="365"/>
        <v>8960</v>
      </c>
      <c r="J1380">
        <f t="shared" ca="1" si="366"/>
        <v>3664</v>
      </c>
      <c r="K1380" s="1">
        <f t="shared" ca="1" si="367"/>
        <v>46177</v>
      </c>
      <c r="L1380" s="1">
        <f t="shared" ca="1" si="368"/>
        <v>46191</v>
      </c>
      <c r="M1380" s="1">
        <f t="shared" ca="1" si="369"/>
        <v>46195</v>
      </c>
      <c r="N1380">
        <f t="shared" ca="1" si="370"/>
        <v>110609.52</v>
      </c>
      <c r="O1380" s="3">
        <f t="shared" ca="1" si="371"/>
        <v>50022.479999999996</v>
      </c>
      <c r="P1380" s="2">
        <f t="shared" ca="1" si="372"/>
        <v>0.31141042880621544</v>
      </c>
      <c r="Q1380" t="str">
        <f t="shared" ca="1" si="373"/>
        <v>Late</v>
      </c>
    </row>
    <row r="1381" spans="1:17" x14ac:dyDescent="0.3">
      <c r="A1381" t="str">
        <f t="shared" si="357"/>
        <v>S01380</v>
      </c>
      <c r="B1381" t="str">
        <f t="shared" ca="1" si="358"/>
        <v>Alpha Traders</v>
      </c>
      <c r="C1381" t="str">
        <f t="shared" ca="1" si="359"/>
        <v>UAE</v>
      </c>
      <c r="D1381" t="str">
        <f t="shared" ca="1" si="360"/>
        <v>Tea</v>
      </c>
      <c r="E1381">
        <f t="shared" ca="1" si="361"/>
        <v>75</v>
      </c>
      <c r="F1381" s="3">
        <f t="shared" ca="1" si="362"/>
        <v>725</v>
      </c>
      <c r="G1381">
        <f t="shared" ca="1" si="363"/>
        <v>54375</v>
      </c>
      <c r="H1381">
        <f t="shared" ca="1" si="364"/>
        <v>35343.75</v>
      </c>
      <c r="I1381">
        <f t="shared" ca="1" si="365"/>
        <v>8104</v>
      </c>
      <c r="J1381">
        <f t="shared" ca="1" si="366"/>
        <v>1255</v>
      </c>
      <c r="K1381" s="1">
        <f t="shared" ca="1" si="367"/>
        <v>45685</v>
      </c>
      <c r="L1381" s="1">
        <f t="shared" ca="1" si="368"/>
        <v>45694</v>
      </c>
      <c r="M1381" s="1">
        <f t="shared" ca="1" si="369"/>
        <v>45691</v>
      </c>
      <c r="N1381">
        <f t="shared" ca="1" si="370"/>
        <v>44702.75</v>
      </c>
      <c r="O1381" s="3">
        <f t="shared" ca="1" si="371"/>
        <v>9672.25</v>
      </c>
      <c r="P1381" s="2">
        <f t="shared" ca="1" si="372"/>
        <v>0.17788045977011493</v>
      </c>
      <c r="Q1381" t="str">
        <f t="shared" ca="1" si="373"/>
        <v>On Time</v>
      </c>
    </row>
    <row r="1382" spans="1:17" x14ac:dyDescent="0.3">
      <c r="A1382" t="str">
        <f t="shared" si="357"/>
        <v>S01381</v>
      </c>
      <c r="B1382" t="str">
        <f t="shared" ca="1" si="358"/>
        <v>Beta Imports</v>
      </c>
      <c r="C1382" t="str">
        <f t="shared" ca="1" si="359"/>
        <v>Canada</v>
      </c>
      <c r="D1382" t="str">
        <f t="shared" ca="1" si="360"/>
        <v>Tea</v>
      </c>
      <c r="E1382">
        <f t="shared" ca="1" si="361"/>
        <v>226</v>
      </c>
      <c r="F1382" s="3">
        <f t="shared" ca="1" si="362"/>
        <v>100</v>
      </c>
      <c r="G1382">
        <f t="shared" ca="1" si="363"/>
        <v>22600</v>
      </c>
      <c r="H1382">
        <f t="shared" ca="1" si="364"/>
        <v>12204</v>
      </c>
      <c r="I1382">
        <f t="shared" ca="1" si="365"/>
        <v>6457</v>
      </c>
      <c r="J1382">
        <f t="shared" ca="1" si="366"/>
        <v>2676</v>
      </c>
      <c r="K1382" s="1">
        <f t="shared" ca="1" si="367"/>
        <v>46300</v>
      </c>
      <c r="L1382" s="1">
        <f t="shared" ca="1" si="368"/>
        <v>46311</v>
      </c>
      <c r="M1382" s="1">
        <f t="shared" ca="1" si="369"/>
        <v>46314</v>
      </c>
      <c r="N1382">
        <f t="shared" ca="1" si="370"/>
        <v>21337</v>
      </c>
      <c r="O1382" s="3">
        <f t="shared" ca="1" si="371"/>
        <v>1263</v>
      </c>
      <c r="P1382" s="2">
        <f t="shared" ca="1" si="372"/>
        <v>5.588495575221239E-2</v>
      </c>
      <c r="Q1382" t="str">
        <f t="shared" ca="1" si="373"/>
        <v>Late</v>
      </c>
    </row>
    <row r="1383" spans="1:17" x14ac:dyDescent="0.3">
      <c r="A1383" t="str">
        <f t="shared" si="357"/>
        <v>S01382</v>
      </c>
      <c r="B1383" t="str">
        <f t="shared" ca="1" si="358"/>
        <v>Alpha Traders</v>
      </c>
      <c r="C1383" t="str">
        <f t="shared" ca="1" si="359"/>
        <v>Canada</v>
      </c>
      <c r="D1383" t="str">
        <f t="shared" ca="1" si="360"/>
        <v>Tea</v>
      </c>
      <c r="E1383">
        <f t="shared" ca="1" si="361"/>
        <v>245</v>
      </c>
      <c r="F1383" s="3">
        <f t="shared" ca="1" si="362"/>
        <v>357</v>
      </c>
      <c r="G1383">
        <f t="shared" ca="1" si="363"/>
        <v>87465</v>
      </c>
      <c r="H1383">
        <f t="shared" ca="1" si="364"/>
        <v>61225.5</v>
      </c>
      <c r="I1383">
        <f t="shared" ca="1" si="365"/>
        <v>7233</v>
      </c>
      <c r="J1383">
        <f t="shared" ca="1" si="366"/>
        <v>3999</v>
      </c>
      <c r="K1383" s="1">
        <f t="shared" ca="1" si="367"/>
        <v>46001</v>
      </c>
      <c r="L1383" s="1">
        <f t="shared" ca="1" si="368"/>
        <v>46013</v>
      </c>
      <c r="M1383" s="1">
        <f t="shared" ca="1" si="369"/>
        <v>46018</v>
      </c>
      <c r="N1383">
        <f t="shared" ca="1" si="370"/>
        <v>72457.5</v>
      </c>
      <c r="O1383" s="3">
        <f t="shared" ca="1" si="371"/>
        <v>15007.5</v>
      </c>
      <c r="P1383" s="2">
        <f t="shared" ca="1" si="372"/>
        <v>0.17158291888183844</v>
      </c>
      <c r="Q1383" t="str">
        <f t="shared" ca="1" si="373"/>
        <v>Late</v>
      </c>
    </row>
    <row r="1384" spans="1:17" x14ac:dyDescent="0.3">
      <c r="A1384" t="str">
        <f t="shared" si="357"/>
        <v>S01383</v>
      </c>
      <c r="B1384" t="str">
        <f t="shared" ca="1" si="358"/>
        <v>Beta Imports</v>
      </c>
      <c r="C1384" t="str">
        <f t="shared" ca="1" si="359"/>
        <v>UAE</v>
      </c>
      <c r="D1384" t="str">
        <f t="shared" ca="1" si="360"/>
        <v>Rice</v>
      </c>
      <c r="E1384">
        <f t="shared" ca="1" si="361"/>
        <v>198</v>
      </c>
      <c r="F1384" s="3">
        <f t="shared" ca="1" si="362"/>
        <v>142</v>
      </c>
      <c r="G1384">
        <f t="shared" ca="1" si="363"/>
        <v>28116</v>
      </c>
      <c r="H1384">
        <f t="shared" ca="1" si="364"/>
        <v>18275.400000000001</v>
      </c>
      <c r="I1384">
        <f t="shared" ca="1" si="365"/>
        <v>6200</v>
      </c>
      <c r="J1384">
        <f t="shared" ca="1" si="366"/>
        <v>1273</v>
      </c>
      <c r="K1384" s="1">
        <f t="shared" ca="1" si="367"/>
        <v>46095</v>
      </c>
      <c r="L1384" s="1">
        <f t="shared" ca="1" si="368"/>
        <v>46109</v>
      </c>
      <c r="M1384" s="1">
        <f t="shared" ca="1" si="369"/>
        <v>46112</v>
      </c>
      <c r="N1384">
        <f t="shared" ca="1" si="370"/>
        <v>25748.400000000001</v>
      </c>
      <c r="O1384" s="3">
        <f t="shared" ca="1" si="371"/>
        <v>2367.5999999999985</v>
      </c>
      <c r="P1384" s="2">
        <f t="shared" ca="1" si="372"/>
        <v>8.4208279982927819E-2</v>
      </c>
      <c r="Q1384" t="str">
        <f t="shared" ca="1" si="373"/>
        <v>Late</v>
      </c>
    </row>
    <row r="1385" spans="1:17" x14ac:dyDescent="0.3">
      <c r="A1385" t="str">
        <f t="shared" si="357"/>
        <v>S01384</v>
      </c>
      <c r="B1385" t="str">
        <f t="shared" ca="1" si="358"/>
        <v>Beta Imports</v>
      </c>
      <c r="C1385" t="str">
        <f t="shared" ca="1" si="359"/>
        <v>Singapore</v>
      </c>
      <c r="D1385" t="str">
        <f t="shared" ca="1" si="360"/>
        <v>Pickles</v>
      </c>
      <c r="E1385">
        <f t="shared" ca="1" si="361"/>
        <v>97</v>
      </c>
      <c r="F1385" s="3">
        <f t="shared" ca="1" si="362"/>
        <v>507</v>
      </c>
      <c r="G1385">
        <f t="shared" ca="1" si="363"/>
        <v>49179</v>
      </c>
      <c r="H1385">
        <f t="shared" ca="1" si="364"/>
        <v>24097.71</v>
      </c>
      <c r="I1385">
        <f t="shared" ca="1" si="365"/>
        <v>5282</v>
      </c>
      <c r="J1385">
        <f t="shared" ca="1" si="366"/>
        <v>1791</v>
      </c>
      <c r="K1385" s="1">
        <f t="shared" ca="1" si="367"/>
        <v>46303</v>
      </c>
      <c r="L1385" s="1">
        <f t="shared" ca="1" si="368"/>
        <v>46317</v>
      </c>
      <c r="M1385" s="1">
        <f t="shared" ca="1" si="369"/>
        <v>46323</v>
      </c>
      <c r="N1385">
        <f t="shared" ca="1" si="370"/>
        <v>31170.71</v>
      </c>
      <c r="O1385" s="3">
        <f t="shared" ca="1" si="371"/>
        <v>18008.29</v>
      </c>
      <c r="P1385" s="2">
        <f t="shared" ca="1" si="372"/>
        <v>0.36617845015148742</v>
      </c>
      <c r="Q1385" t="str">
        <f t="shared" ca="1" si="373"/>
        <v>Late</v>
      </c>
    </row>
    <row r="1386" spans="1:17" x14ac:dyDescent="0.3">
      <c r="A1386" t="str">
        <f t="shared" si="357"/>
        <v>S01385</v>
      </c>
      <c r="B1386" t="str">
        <f t="shared" ca="1" si="358"/>
        <v>Oceanic Exports</v>
      </c>
      <c r="C1386" t="str">
        <f t="shared" ca="1" si="359"/>
        <v>Canada</v>
      </c>
      <c r="D1386" t="str">
        <f t="shared" ca="1" si="360"/>
        <v>Pickles</v>
      </c>
      <c r="E1386">
        <f t="shared" ca="1" si="361"/>
        <v>320</v>
      </c>
      <c r="F1386" s="3">
        <f t="shared" ca="1" si="362"/>
        <v>488</v>
      </c>
      <c r="G1386">
        <f t="shared" ca="1" si="363"/>
        <v>156160</v>
      </c>
      <c r="H1386">
        <f t="shared" ca="1" si="364"/>
        <v>99942.399999999994</v>
      </c>
      <c r="I1386">
        <f t="shared" ca="1" si="365"/>
        <v>11194</v>
      </c>
      <c r="J1386">
        <f t="shared" ca="1" si="366"/>
        <v>2496</v>
      </c>
      <c r="K1386" s="1">
        <f t="shared" ca="1" si="367"/>
        <v>46072</v>
      </c>
      <c r="L1386" s="1">
        <f t="shared" ca="1" si="368"/>
        <v>46092</v>
      </c>
      <c r="M1386" s="1">
        <f t="shared" ca="1" si="369"/>
        <v>46097</v>
      </c>
      <c r="N1386">
        <f t="shared" ca="1" si="370"/>
        <v>113632.4</v>
      </c>
      <c r="O1386" s="3">
        <f t="shared" ca="1" si="371"/>
        <v>42527.600000000006</v>
      </c>
      <c r="P1386" s="2">
        <f t="shared" ca="1" si="372"/>
        <v>0.27233350409836071</v>
      </c>
      <c r="Q1386" t="str">
        <f t="shared" ca="1" si="373"/>
        <v>Late</v>
      </c>
    </row>
    <row r="1387" spans="1:17" x14ac:dyDescent="0.3">
      <c r="A1387" t="str">
        <f t="shared" si="357"/>
        <v>S01386</v>
      </c>
      <c r="B1387" t="str">
        <f t="shared" ca="1" si="358"/>
        <v>Global Foods</v>
      </c>
      <c r="C1387" t="str">
        <f t="shared" ca="1" si="359"/>
        <v>Singapore</v>
      </c>
      <c r="D1387" t="str">
        <f t="shared" ca="1" si="360"/>
        <v>Spices</v>
      </c>
      <c r="E1387">
        <f t="shared" ca="1" si="361"/>
        <v>246</v>
      </c>
      <c r="F1387" s="3">
        <f t="shared" ca="1" si="362"/>
        <v>359</v>
      </c>
      <c r="G1387">
        <f t="shared" ca="1" si="363"/>
        <v>88314</v>
      </c>
      <c r="H1387">
        <f t="shared" ca="1" si="364"/>
        <v>58287.24</v>
      </c>
      <c r="I1387">
        <f t="shared" ca="1" si="365"/>
        <v>7634</v>
      </c>
      <c r="J1387">
        <f t="shared" ca="1" si="366"/>
        <v>1094</v>
      </c>
      <c r="K1387" s="1">
        <f t="shared" ca="1" si="367"/>
        <v>45689</v>
      </c>
      <c r="L1387" s="1">
        <f t="shared" ca="1" si="368"/>
        <v>45697</v>
      </c>
      <c r="M1387" s="1">
        <f t="shared" ca="1" si="369"/>
        <v>45701</v>
      </c>
      <c r="N1387">
        <f t="shared" ca="1" si="370"/>
        <v>67015.239999999991</v>
      </c>
      <c r="O1387" s="3">
        <f t="shared" ca="1" si="371"/>
        <v>21298.760000000009</v>
      </c>
      <c r="P1387" s="2">
        <f t="shared" ca="1" si="372"/>
        <v>0.24117082229318126</v>
      </c>
      <c r="Q1387" t="str">
        <f t="shared" ca="1" si="373"/>
        <v>Late</v>
      </c>
    </row>
    <row r="1388" spans="1:17" x14ac:dyDescent="0.3">
      <c r="A1388" t="str">
        <f t="shared" si="357"/>
        <v>S01387</v>
      </c>
      <c r="B1388" t="str">
        <f t="shared" ca="1" si="358"/>
        <v>Beta Imports</v>
      </c>
      <c r="C1388" t="str">
        <f t="shared" ca="1" si="359"/>
        <v>Singapore</v>
      </c>
      <c r="D1388" t="str">
        <f t="shared" ca="1" si="360"/>
        <v>Tea</v>
      </c>
      <c r="E1388">
        <f t="shared" ca="1" si="361"/>
        <v>205</v>
      </c>
      <c r="F1388" s="3">
        <f t="shared" ca="1" si="362"/>
        <v>579</v>
      </c>
      <c r="G1388">
        <f t="shared" ca="1" si="363"/>
        <v>118695</v>
      </c>
      <c r="H1388">
        <f t="shared" ca="1" si="364"/>
        <v>64095.3</v>
      </c>
      <c r="I1388">
        <f t="shared" ca="1" si="365"/>
        <v>2756</v>
      </c>
      <c r="J1388">
        <f t="shared" ca="1" si="366"/>
        <v>3313</v>
      </c>
      <c r="K1388" s="1">
        <f t="shared" ca="1" si="367"/>
        <v>45809</v>
      </c>
      <c r="L1388" s="1">
        <f t="shared" ca="1" si="368"/>
        <v>45820</v>
      </c>
      <c r="M1388" s="1">
        <f t="shared" ca="1" si="369"/>
        <v>45823</v>
      </c>
      <c r="N1388">
        <f t="shared" ca="1" si="370"/>
        <v>70164.3</v>
      </c>
      <c r="O1388" s="3">
        <f t="shared" ca="1" si="371"/>
        <v>48530.7</v>
      </c>
      <c r="P1388" s="2">
        <f t="shared" ca="1" si="372"/>
        <v>0.40886894982939465</v>
      </c>
      <c r="Q1388" t="str">
        <f t="shared" ca="1" si="373"/>
        <v>Late</v>
      </c>
    </row>
    <row r="1389" spans="1:17" x14ac:dyDescent="0.3">
      <c r="A1389" t="str">
        <f t="shared" si="357"/>
        <v>S01388</v>
      </c>
      <c r="B1389" t="str">
        <f t="shared" ca="1" si="358"/>
        <v>Oceanic Exports</v>
      </c>
      <c r="C1389" t="str">
        <f t="shared" ca="1" si="359"/>
        <v>Australia</v>
      </c>
      <c r="D1389" t="str">
        <f t="shared" ca="1" si="360"/>
        <v>Sauces</v>
      </c>
      <c r="E1389">
        <f t="shared" ca="1" si="361"/>
        <v>133</v>
      </c>
      <c r="F1389" s="3">
        <f t="shared" ca="1" si="362"/>
        <v>489</v>
      </c>
      <c r="G1389">
        <f t="shared" ca="1" si="363"/>
        <v>65037</v>
      </c>
      <c r="H1389">
        <f t="shared" ca="1" si="364"/>
        <v>29266.65</v>
      </c>
      <c r="I1389">
        <f t="shared" ca="1" si="365"/>
        <v>4299</v>
      </c>
      <c r="J1389">
        <f t="shared" ca="1" si="366"/>
        <v>2517</v>
      </c>
      <c r="K1389" s="1">
        <f t="shared" ca="1" si="367"/>
        <v>46360</v>
      </c>
      <c r="L1389" s="1">
        <f t="shared" ca="1" si="368"/>
        <v>46369</v>
      </c>
      <c r="M1389" s="1">
        <f t="shared" ca="1" si="369"/>
        <v>46367</v>
      </c>
      <c r="N1389">
        <f t="shared" ca="1" si="370"/>
        <v>36082.65</v>
      </c>
      <c r="O1389" s="3">
        <f t="shared" ca="1" si="371"/>
        <v>28954.35</v>
      </c>
      <c r="P1389" s="2">
        <f t="shared" ca="1" si="372"/>
        <v>0.44519811799437242</v>
      </c>
      <c r="Q1389" t="str">
        <f t="shared" ca="1" si="373"/>
        <v>On Time</v>
      </c>
    </row>
    <row r="1390" spans="1:17" x14ac:dyDescent="0.3">
      <c r="A1390" t="str">
        <f t="shared" si="357"/>
        <v>S01389</v>
      </c>
      <c r="B1390" t="str">
        <f t="shared" ca="1" si="358"/>
        <v>Beta Imports</v>
      </c>
      <c r="C1390" t="str">
        <f t="shared" ca="1" si="359"/>
        <v>UAE</v>
      </c>
      <c r="D1390" t="str">
        <f t="shared" ca="1" si="360"/>
        <v>Pickles</v>
      </c>
      <c r="E1390">
        <f t="shared" ca="1" si="361"/>
        <v>341</v>
      </c>
      <c r="F1390" s="3">
        <f t="shared" ca="1" si="362"/>
        <v>182</v>
      </c>
      <c r="G1390">
        <f t="shared" ca="1" si="363"/>
        <v>62062</v>
      </c>
      <c r="H1390">
        <f t="shared" ca="1" si="364"/>
        <v>43443.4</v>
      </c>
      <c r="I1390">
        <f t="shared" ca="1" si="365"/>
        <v>9806</v>
      </c>
      <c r="J1390">
        <f t="shared" ca="1" si="366"/>
        <v>1349</v>
      </c>
      <c r="K1390" s="1">
        <f t="shared" ca="1" si="367"/>
        <v>46254</v>
      </c>
      <c r="L1390" s="1">
        <f t="shared" ca="1" si="368"/>
        <v>46265</v>
      </c>
      <c r="M1390" s="1">
        <f t="shared" ca="1" si="369"/>
        <v>46268</v>
      </c>
      <c r="N1390">
        <f t="shared" ca="1" si="370"/>
        <v>54598.400000000001</v>
      </c>
      <c r="O1390" s="3">
        <f t="shared" ca="1" si="371"/>
        <v>7463.5999999999985</v>
      </c>
      <c r="P1390" s="2">
        <f t="shared" ca="1" si="372"/>
        <v>0.12026038477651378</v>
      </c>
      <c r="Q1390" t="str">
        <f t="shared" ca="1" si="373"/>
        <v>Late</v>
      </c>
    </row>
    <row r="1391" spans="1:17" x14ac:dyDescent="0.3">
      <c r="A1391" t="str">
        <f t="shared" si="357"/>
        <v>S01390</v>
      </c>
      <c r="B1391" t="str">
        <f t="shared" ca="1" si="358"/>
        <v>Oceanic Exports</v>
      </c>
      <c r="C1391" t="str">
        <f t="shared" ca="1" si="359"/>
        <v>Singapore</v>
      </c>
      <c r="D1391" t="str">
        <f t="shared" ca="1" si="360"/>
        <v>Sauces</v>
      </c>
      <c r="E1391">
        <f t="shared" ca="1" si="361"/>
        <v>262</v>
      </c>
      <c r="F1391" s="3">
        <f t="shared" ca="1" si="362"/>
        <v>345</v>
      </c>
      <c r="G1391">
        <f t="shared" ca="1" si="363"/>
        <v>90390</v>
      </c>
      <c r="H1391">
        <f t="shared" ca="1" si="364"/>
        <v>41579.4</v>
      </c>
      <c r="I1391">
        <f t="shared" ca="1" si="365"/>
        <v>10819</v>
      </c>
      <c r="J1391">
        <f t="shared" ca="1" si="366"/>
        <v>2330</v>
      </c>
      <c r="K1391" s="1">
        <f t="shared" ca="1" si="367"/>
        <v>46145</v>
      </c>
      <c r="L1391" s="1">
        <f t="shared" ca="1" si="368"/>
        <v>46164</v>
      </c>
      <c r="M1391" s="1">
        <f t="shared" ca="1" si="369"/>
        <v>46163</v>
      </c>
      <c r="N1391">
        <f t="shared" ca="1" si="370"/>
        <v>54728.4</v>
      </c>
      <c r="O1391" s="3">
        <f t="shared" ca="1" si="371"/>
        <v>35661.599999999999</v>
      </c>
      <c r="P1391" s="2">
        <f t="shared" ca="1" si="372"/>
        <v>0.39453036840358446</v>
      </c>
      <c r="Q1391" t="str">
        <f t="shared" ca="1" si="373"/>
        <v>On Time</v>
      </c>
    </row>
    <row r="1392" spans="1:17" x14ac:dyDescent="0.3">
      <c r="A1392" t="str">
        <f t="shared" si="357"/>
        <v>S01391</v>
      </c>
      <c r="B1392" t="str">
        <f t="shared" ca="1" si="358"/>
        <v>Alpha Traders</v>
      </c>
      <c r="C1392" t="str">
        <f t="shared" ca="1" si="359"/>
        <v>UK</v>
      </c>
      <c r="D1392" t="str">
        <f t="shared" ca="1" si="360"/>
        <v>Rice</v>
      </c>
      <c r="E1392">
        <f t="shared" ca="1" si="361"/>
        <v>455</v>
      </c>
      <c r="F1392" s="3">
        <f t="shared" ca="1" si="362"/>
        <v>135</v>
      </c>
      <c r="G1392">
        <f t="shared" ca="1" si="363"/>
        <v>61425</v>
      </c>
      <c r="H1392">
        <f t="shared" ca="1" si="364"/>
        <v>39312</v>
      </c>
      <c r="I1392">
        <f t="shared" ca="1" si="365"/>
        <v>11770</v>
      </c>
      <c r="J1392">
        <f t="shared" ca="1" si="366"/>
        <v>801</v>
      </c>
      <c r="K1392" s="1">
        <f t="shared" ca="1" si="367"/>
        <v>45766</v>
      </c>
      <c r="L1392" s="1">
        <f t="shared" ca="1" si="368"/>
        <v>45774</v>
      </c>
      <c r="M1392" s="1">
        <f t="shared" ca="1" si="369"/>
        <v>45779</v>
      </c>
      <c r="N1392">
        <f t="shared" ca="1" si="370"/>
        <v>51883</v>
      </c>
      <c r="O1392" s="3">
        <f t="shared" ca="1" si="371"/>
        <v>9542</v>
      </c>
      <c r="P1392" s="2">
        <f t="shared" ca="1" si="372"/>
        <v>0.15534391534391534</v>
      </c>
      <c r="Q1392" t="str">
        <f t="shared" ca="1" si="373"/>
        <v>Late</v>
      </c>
    </row>
    <row r="1393" spans="1:17" x14ac:dyDescent="0.3">
      <c r="A1393" t="str">
        <f t="shared" si="357"/>
        <v>S01392</v>
      </c>
      <c r="B1393" t="str">
        <f t="shared" ca="1" si="358"/>
        <v>Beta Imports</v>
      </c>
      <c r="C1393" t="str">
        <f t="shared" ca="1" si="359"/>
        <v>Singapore</v>
      </c>
      <c r="D1393" t="str">
        <f t="shared" ca="1" si="360"/>
        <v>Rice</v>
      </c>
      <c r="E1393">
        <f t="shared" ca="1" si="361"/>
        <v>301</v>
      </c>
      <c r="F1393" s="3">
        <f t="shared" ca="1" si="362"/>
        <v>677</v>
      </c>
      <c r="G1393">
        <f t="shared" ca="1" si="363"/>
        <v>203777</v>
      </c>
      <c r="H1393">
        <f t="shared" ca="1" si="364"/>
        <v>114115.12</v>
      </c>
      <c r="I1393">
        <f t="shared" ca="1" si="365"/>
        <v>2226</v>
      </c>
      <c r="J1393">
        <f t="shared" ca="1" si="366"/>
        <v>854</v>
      </c>
      <c r="K1393" s="1">
        <f t="shared" ca="1" si="367"/>
        <v>46354</v>
      </c>
      <c r="L1393" s="1">
        <f t="shared" ca="1" si="368"/>
        <v>46370</v>
      </c>
      <c r="M1393" s="1">
        <f t="shared" ca="1" si="369"/>
        <v>46367</v>
      </c>
      <c r="N1393">
        <f t="shared" ca="1" si="370"/>
        <v>117195.12</v>
      </c>
      <c r="O1393" s="3">
        <f t="shared" ca="1" si="371"/>
        <v>86581.88</v>
      </c>
      <c r="P1393" s="2">
        <f t="shared" ca="1" si="372"/>
        <v>0.42488543849404009</v>
      </c>
      <c r="Q1393" t="str">
        <f t="shared" ca="1" si="373"/>
        <v>On Time</v>
      </c>
    </row>
    <row r="1394" spans="1:17" x14ac:dyDescent="0.3">
      <c r="A1394" t="str">
        <f t="shared" si="357"/>
        <v>S01393</v>
      </c>
      <c r="B1394" t="str">
        <f t="shared" ca="1" si="358"/>
        <v>Prime Wholesale</v>
      </c>
      <c r="C1394" t="str">
        <f t="shared" ca="1" si="359"/>
        <v>Canada</v>
      </c>
      <c r="D1394" t="str">
        <f t="shared" ca="1" si="360"/>
        <v>Tea</v>
      </c>
      <c r="E1394">
        <f t="shared" ca="1" si="361"/>
        <v>277</v>
      </c>
      <c r="F1394" s="3">
        <f t="shared" ca="1" si="362"/>
        <v>621</v>
      </c>
      <c r="G1394">
        <f t="shared" ca="1" si="363"/>
        <v>172017</v>
      </c>
      <c r="H1394">
        <f t="shared" ca="1" si="364"/>
        <v>77407.649999999994</v>
      </c>
      <c r="I1394">
        <f t="shared" ca="1" si="365"/>
        <v>7969</v>
      </c>
      <c r="J1394">
        <f t="shared" ca="1" si="366"/>
        <v>882</v>
      </c>
      <c r="K1394" s="1">
        <f t="shared" ca="1" si="367"/>
        <v>46060</v>
      </c>
      <c r="L1394" s="1">
        <f t="shared" ca="1" si="368"/>
        <v>46077</v>
      </c>
      <c r="M1394" s="1">
        <f t="shared" ca="1" si="369"/>
        <v>46083</v>
      </c>
      <c r="N1394">
        <f t="shared" ca="1" si="370"/>
        <v>86258.65</v>
      </c>
      <c r="O1394" s="3">
        <f t="shared" ca="1" si="371"/>
        <v>85758.35</v>
      </c>
      <c r="P1394" s="2">
        <f t="shared" ca="1" si="372"/>
        <v>0.4985457832656075</v>
      </c>
      <c r="Q1394" t="str">
        <f t="shared" ca="1" si="373"/>
        <v>Late</v>
      </c>
    </row>
    <row r="1395" spans="1:17" x14ac:dyDescent="0.3">
      <c r="A1395" t="str">
        <f t="shared" si="357"/>
        <v>S01394</v>
      </c>
      <c r="B1395" t="str">
        <f t="shared" ca="1" si="358"/>
        <v>Alpha Traders</v>
      </c>
      <c r="C1395" t="str">
        <f t="shared" ca="1" si="359"/>
        <v>Australia</v>
      </c>
      <c r="D1395" t="str">
        <f t="shared" ca="1" si="360"/>
        <v>Tea</v>
      </c>
      <c r="E1395">
        <f t="shared" ca="1" si="361"/>
        <v>303</v>
      </c>
      <c r="F1395" s="3">
        <f t="shared" ca="1" si="362"/>
        <v>612</v>
      </c>
      <c r="G1395">
        <f t="shared" ca="1" si="363"/>
        <v>185436</v>
      </c>
      <c r="H1395">
        <f t="shared" ca="1" si="364"/>
        <v>89009.279999999999</v>
      </c>
      <c r="I1395">
        <f t="shared" ca="1" si="365"/>
        <v>2682</v>
      </c>
      <c r="J1395">
        <f t="shared" ca="1" si="366"/>
        <v>925</v>
      </c>
      <c r="K1395" s="1">
        <f t="shared" ca="1" si="367"/>
        <v>46199</v>
      </c>
      <c r="L1395" s="1">
        <f t="shared" ca="1" si="368"/>
        <v>46213</v>
      </c>
      <c r="M1395" s="1">
        <f t="shared" ca="1" si="369"/>
        <v>46218</v>
      </c>
      <c r="N1395">
        <f t="shared" ca="1" si="370"/>
        <v>92616.28</v>
      </c>
      <c r="O1395" s="3">
        <f t="shared" ca="1" si="371"/>
        <v>92819.72</v>
      </c>
      <c r="P1395" s="2">
        <f t="shared" ca="1" si="372"/>
        <v>0.50054854505058355</v>
      </c>
      <c r="Q1395" t="str">
        <f t="shared" ca="1" si="373"/>
        <v>Late</v>
      </c>
    </row>
    <row r="1396" spans="1:17" x14ac:dyDescent="0.3">
      <c r="A1396" t="str">
        <f t="shared" si="357"/>
        <v>S01395</v>
      </c>
      <c r="B1396" t="str">
        <f t="shared" ca="1" si="358"/>
        <v>FreshMart Ltd</v>
      </c>
      <c r="C1396" t="str">
        <f t="shared" ca="1" si="359"/>
        <v>Canada</v>
      </c>
      <c r="D1396" t="str">
        <f t="shared" ca="1" si="360"/>
        <v>Tea</v>
      </c>
      <c r="E1396">
        <f t="shared" ca="1" si="361"/>
        <v>148</v>
      </c>
      <c r="F1396" s="3">
        <f t="shared" ca="1" si="362"/>
        <v>625</v>
      </c>
      <c r="G1396">
        <f t="shared" ca="1" si="363"/>
        <v>92500</v>
      </c>
      <c r="H1396">
        <f t="shared" ca="1" si="364"/>
        <v>50875</v>
      </c>
      <c r="I1396">
        <f t="shared" ca="1" si="365"/>
        <v>2404</v>
      </c>
      <c r="J1396">
        <f t="shared" ca="1" si="366"/>
        <v>1332</v>
      </c>
      <c r="K1396" s="1">
        <f t="shared" ca="1" si="367"/>
        <v>46078</v>
      </c>
      <c r="L1396" s="1">
        <f t="shared" ca="1" si="368"/>
        <v>46093</v>
      </c>
      <c r="M1396" s="1">
        <f t="shared" ca="1" si="369"/>
        <v>46094</v>
      </c>
      <c r="N1396">
        <f t="shared" ca="1" si="370"/>
        <v>54611</v>
      </c>
      <c r="O1396" s="3">
        <f t="shared" ca="1" si="371"/>
        <v>37889</v>
      </c>
      <c r="P1396" s="2">
        <f t="shared" ca="1" si="372"/>
        <v>0.4096108108108108</v>
      </c>
      <c r="Q1396" t="str">
        <f t="shared" ca="1" si="373"/>
        <v>Late</v>
      </c>
    </row>
    <row r="1397" spans="1:17" x14ac:dyDescent="0.3">
      <c r="A1397" t="str">
        <f t="shared" si="357"/>
        <v>S01396</v>
      </c>
      <c r="B1397" t="str">
        <f t="shared" ca="1" si="358"/>
        <v>Alpha Traders</v>
      </c>
      <c r="C1397" t="str">
        <f t="shared" ca="1" si="359"/>
        <v>UAE</v>
      </c>
      <c r="D1397" t="str">
        <f t="shared" ca="1" si="360"/>
        <v>Spices</v>
      </c>
      <c r="E1397">
        <f t="shared" ca="1" si="361"/>
        <v>165</v>
      </c>
      <c r="F1397" s="3">
        <f t="shared" ca="1" si="362"/>
        <v>590</v>
      </c>
      <c r="G1397">
        <f t="shared" ca="1" si="363"/>
        <v>97350</v>
      </c>
      <c r="H1397">
        <f t="shared" ca="1" si="364"/>
        <v>62304</v>
      </c>
      <c r="I1397">
        <f t="shared" ca="1" si="365"/>
        <v>6554</v>
      </c>
      <c r="J1397">
        <f t="shared" ca="1" si="366"/>
        <v>3644</v>
      </c>
      <c r="K1397" s="1">
        <f t="shared" ca="1" si="367"/>
        <v>45942</v>
      </c>
      <c r="L1397" s="1">
        <f t="shared" ca="1" si="368"/>
        <v>45960</v>
      </c>
      <c r="M1397" s="1">
        <f t="shared" ca="1" si="369"/>
        <v>45964</v>
      </c>
      <c r="N1397">
        <f t="shared" ca="1" si="370"/>
        <v>72502</v>
      </c>
      <c r="O1397" s="3">
        <f t="shared" ca="1" si="371"/>
        <v>24848</v>
      </c>
      <c r="P1397" s="2">
        <f t="shared" ca="1" si="372"/>
        <v>0.25524396507447356</v>
      </c>
      <c r="Q1397" t="str">
        <f t="shared" ca="1" si="373"/>
        <v>Late</v>
      </c>
    </row>
    <row r="1398" spans="1:17" x14ac:dyDescent="0.3">
      <c r="A1398" t="str">
        <f t="shared" si="357"/>
        <v>S01397</v>
      </c>
      <c r="B1398" t="str">
        <f t="shared" ca="1" si="358"/>
        <v>Alpha Traders</v>
      </c>
      <c r="C1398" t="str">
        <f t="shared" ca="1" si="359"/>
        <v>Australia</v>
      </c>
      <c r="D1398" t="str">
        <f t="shared" ca="1" si="360"/>
        <v>Sauces</v>
      </c>
      <c r="E1398">
        <f t="shared" ca="1" si="361"/>
        <v>485</v>
      </c>
      <c r="F1398" s="3">
        <f t="shared" ca="1" si="362"/>
        <v>414</v>
      </c>
      <c r="G1398">
        <f t="shared" ca="1" si="363"/>
        <v>200790</v>
      </c>
      <c r="H1398">
        <f t="shared" ca="1" si="364"/>
        <v>100395</v>
      </c>
      <c r="I1398">
        <f t="shared" ca="1" si="365"/>
        <v>6359</v>
      </c>
      <c r="J1398">
        <f t="shared" ca="1" si="366"/>
        <v>1704</v>
      </c>
      <c r="K1398" s="1">
        <f t="shared" ca="1" si="367"/>
        <v>45891</v>
      </c>
      <c r="L1398" s="1">
        <f t="shared" ca="1" si="368"/>
        <v>45901</v>
      </c>
      <c r="M1398" s="1">
        <f t="shared" ca="1" si="369"/>
        <v>45901</v>
      </c>
      <c r="N1398">
        <f t="shared" ca="1" si="370"/>
        <v>108458</v>
      </c>
      <c r="O1398" s="3">
        <f t="shared" ca="1" si="371"/>
        <v>92332</v>
      </c>
      <c r="P1398" s="2">
        <f t="shared" ca="1" si="372"/>
        <v>0.45984361771004534</v>
      </c>
      <c r="Q1398" t="str">
        <f t="shared" ca="1" si="373"/>
        <v>On Time</v>
      </c>
    </row>
    <row r="1399" spans="1:17" x14ac:dyDescent="0.3">
      <c r="A1399" t="str">
        <f t="shared" si="357"/>
        <v>S01398</v>
      </c>
      <c r="B1399" t="str">
        <f t="shared" ca="1" si="358"/>
        <v>Global Foods</v>
      </c>
      <c r="C1399" t="str">
        <f t="shared" ca="1" si="359"/>
        <v>Australia</v>
      </c>
      <c r="D1399" t="str">
        <f t="shared" ca="1" si="360"/>
        <v>Sauces</v>
      </c>
      <c r="E1399">
        <f t="shared" ca="1" si="361"/>
        <v>286</v>
      </c>
      <c r="F1399" s="3">
        <f t="shared" ca="1" si="362"/>
        <v>473</v>
      </c>
      <c r="G1399">
        <f t="shared" ca="1" si="363"/>
        <v>135278</v>
      </c>
      <c r="H1399">
        <f t="shared" ca="1" si="364"/>
        <v>62227.88</v>
      </c>
      <c r="I1399">
        <f t="shared" ca="1" si="365"/>
        <v>8080</v>
      </c>
      <c r="J1399">
        <f t="shared" ca="1" si="366"/>
        <v>1314</v>
      </c>
      <c r="K1399" s="1">
        <f t="shared" ca="1" si="367"/>
        <v>46162</v>
      </c>
      <c r="L1399" s="1">
        <f t="shared" ca="1" si="368"/>
        <v>46175</v>
      </c>
      <c r="M1399" s="1">
        <f t="shared" ca="1" si="369"/>
        <v>46173</v>
      </c>
      <c r="N1399">
        <f t="shared" ca="1" si="370"/>
        <v>71621.88</v>
      </c>
      <c r="O1399" s="3">
        <f t="shared" ca="1" si="371"/>
        <v>63656.119999999995</v>
      </c>
      <c r="P1399" s="2">
        <f t="shared" ca="1" si="372"/>
        <v>0.47055781427874449</v>
      </c>
      <c r="Q1399" t="str">
        <f t="shared" ca="1" si="373"/>
        <v>On Time</v>
      </c>
    </row>
    <row r="1400" spans="1:17" x14ac:dyDescent="0.3">
      <c r="A1400" t="str">
        <f t="shared" si="357"/>
        <v>S01399</v>
      </c>
      <c r="B1400" t="str">
        <f t="shared" ca="1" si="358"/>
        <v>Beta Imports</v>
      </c>
      <c r="C1400" t="str">
        <f t="shared" ca="1" si="359"/>
        <v>UK</v>
      </c>
      <c r="D1400" t="str">
        <f t="shared" ca="1" si="360"/>
        <v>Pickles</v>
      </c>
      <c r="E1400">
        <f t="shared" ca="1" si="361"/>
        <v>484</v>
      </c>
      <c r="F1400" s="3">
        <f t="shared" ca="1" si="362"/>
        <v>269</v>
      </c>
      <c r="G1400">
        <f t="shared" ca="1" si="363"/>
        <v>130196</v>
      </c>
      <c r="H1400">
        <f t="shared" ca="1" si="364"/>
        <v>69003.88</v>
      </c>
      <c r="I1400">
        <f t="shared" ca="1" si="365"/>
        <v>4210</v>
      </c>
      <c r="J1400">
        <f t="shared" ca="1" si="366"/>
        <v>1390</v>
      </c>
      <c r="K1400" s="1">
        <f t="shared" ca="1" si="367"/>
        <v>45783</v>
      </c>
      <c r="L1400" s="1">
        <f t="shared" ca="1" si="368"/>
        <v>45802</v>
      </c>
      <c r="M1400" s="1">
        <f t="shared" ca="1" si="369"/>
        <v>45807</v>
      </c>
      <c r="N1400">
        <f t="shared" ca="1" si="370"/>
        <v>74603.88</v>
      </c>
      <c r="O1400" s="3">
        <f t="shared" ca="1" si="371"/>
        <v>55592.119999999995</v>
      </c>
      <c r="P1400" s="2">
        <f t="shared" ca="1" si="372"/>
        <v>0.42698792589634088</v>
      </c>
      <c r="Q1400" t="str">
        <f t="shared" ca="1" si="373"/>
        <v>Late</v>
      </c>
    </row>
    <row r="1401" spans="1:17" x14ac:dyDescent="0.3">
      <c r="A1401" t="str">
        <f t="shared" si="357"/>
        <v>S01400</v>
      </c>
      <c r="B1401" t="str">
        <f t="shared" ca="1" si="358"/>
        <v>Prime Wholesale</v>
      </c>
      <c r="C1401" t="str">
        <f t="shared" ca="1" si="359"/>
        <v>Australia</v>
      </c>
      <c r="D1401" t="str">
        <f t="shared" ca="1" si="360"/>
        <v>Tea</v>
      </c>
      <c r="E1401">
        <f t="shared" ca="1" si="361"/>
        <v>73</v>
      </c>
      <c r="F1401" s="3">
        <f t="shared" ca="1" si="362"/>
        <v>629</v>
      </c>
      <c r="G1401">
        <f t="shared" ca="1" si="363"/>
        <v>45917</v>
      </c>
      <c r="H1401">
        <f t="shared" ca="1" si="364"/>
        <v>28927.71</v>
      </c>
      <c r="I1401">
        <f t="shared" ca="1" si="365"/>
        <v>10007</v>
      </c>
      <c r="J1401">
        <f t="shared" ca="1" si="366"/>
        <v>2750</v>
      </c>
      <c r="K1401" s="1">
        <f t="shared" ca="1" si="367"/>
        <v>46119</v>
      </c>
      <c r="L1401" s="1">
        <f t="shared" ca="1" si="368"/>
        <v>46127</v>
      </c>
      <c r="M1401" s="1">
        <f t="shared" ca="1" si="369"/>
        <v>46127</v>
      </c>
      <c r="N1401">
        <f t="shared" ca="1" si="370"/>
        <v>41684.71</v>
      </c>
      <c r="O1401" s="3">
        <f t="shared" ca="1" si="371"/>
        <v>4232.2900000000009</v>
      </c>
      <c r="P1401" s="2">
        <f t="shared" ca="1" si="372"/>
        <v>9.2172615806781821E-2</v>
      </c>
      <c r="Q1401" t="str">
        <f t="shared" ca="1" si="373"/>
        <v>On Time</v>
      </c>
    </row>
    <row r="1402" spans="1:17" x14ac:dyDescent="0.3">
      <c r="A1402" t="str">
        <f t="shared" si="357"/>
        <v>S01401</v>
      </c>
      <c r="B1402" t="str">
        <f t="shared" ca="1" si="358"/>
        <v>Alpha Traders</v>
      </c>
      <c r="C1402" t="str">
        <f t="shared" ca="1" si="359"/>
        <v>Canada</v>
      </c>
      <c r="D1402" t="str">
        <f t="shared" ca="1" si="360"/>
        <v>Rice</v>
      </c>
      <c r="E1402">
        <f t="shared" ca="1" si="361"/>
        <v>319</v>
      </c>
      <c r="F1402" s="3">
        <f t="shared" ca="1" si="362"/>
        <v>295</v>
      </c>
      <c r="G1402">
        <f t="shared" ca="1" si="363"/>
        <v>94105</v>
      </c>
      <c r="H1402">
        <f t="shared" ca="1" si="364"/>
        <v>44229.35</v>
      </c>
      <c r="I1402">
        <f t="shared" ca="1" si="365"/>
        <v>5743</v>
      </c>
      <c r="J1402">
        <f t="shared" ca="1" si="366"/>
        <v>1552</v>
      </c>
      <c r="K1402" s="1">
        <f t="shared" ca="1" si="367"/>
        <v>46082</v>
      </c>
      <c r="L1402" s="1">
        <f t="shared" ca="1" si="368"/>
        <v>46089</v>
      </c>
      <c r="M1402" s="1">
        <f t="shared" ca="1" si="369"/>
        <v>46086</v>
      </c>
      <c r="N1402">
        <f t="shared" ca="1" si="370"/>
        <v>51524.35</v>
      </c>
      <c r="O1402" s="3">
        <f t="shared" ca="1" si="371"/>
        <v>42580.65</v>
      </c>
      <c r="P1402" s="2">
        <f t="shared" ca="1" si="372"/>
        <v>0.45248020827798735</v>
      </c>
      <c r="Q1402" t="str">
        <f t="shared" ca="1" si="373"/>
        <v>On Time</v>
      </c>
    </row>
    <row r="1403" spans="1:17" x14ac:dyDescent="0.3">
      <c r="A1403" t="str">
        <f t="shared" si="357"/>
        <v>S01402</v>
      </c>
      <c r="B1403" t="str">
        <f t="shared" ca="1" si="358"/>
        <v>Oceanic Exports</v>
      </c>
      <c r="C1403" t="str">
        <f t="shared" ca="1" si="359"/>
        <v>UAE</v>
      </c>
      <c r="D1403" t="str">
        <f t="shared" ca="1" si="360"/>
        <v>Tea</v>
      </c>
      <c r="E1403">
        <f t="shared" ca="1" si="361"/>
        <v>464</v>
      </c>
      <c r="F1403" s="3">
        <f t="shared" ca="1" si="362"/>
        <v>359</v>
      </c>
      <c r="G1403">
        <f t="shared" ca="1" si="363"/>
        <v>166576</v>
      </c>
      <c r="H1403">
        <f t="shared" ca="1" si="364"/>
        <v>108274.4</v>
      </c>
      <c r="I1403">
        <f t="shared" ca="1" si="365"/>
        <v>1605</v>
      </c>
      <c r="J1403">
        <f t="shared" ca="1" si="366"/>
        <v>673</v>
      </c>
      <c r="K1403" s="1">
        <f t="shared" ca="1" si="367"/>
        <v>46095</v>
      </c>
      <c r="L1403" s="1">
        <f t="shared" ca="1" si="368"/>
        <v>46108</v>
      </c>
      <c r="M1403" s="1">
        <f t="shared" ca="1" si="369"/>
        <v>46106</v>
      </c>
      <c r="N1403">
        <f t="shared" ca="1" si="370"/>
        <v>110552.4</v>
      </c>
      <c r="O1403" s="3">
        <f t="shared" ca="1" si="371"/>
        <v>56023.600000000006</v>
      </c>
      <c r="P1403" s="2">
        <f t="shared" ca="1" si="372"/>
        <v>0.33632456056094517</v>
      </c>
      <c r="Q1403" t="str">
        <f t="shared" ca="1" si="373"/>
        <v>On Time</v>
      </c>
    </row>
    <row r="1404" spans="1:17" x14ac:dyDescent="0.3">
      <c r="A1404" t="str">
        <f t="shared" si="357"/>
        <v>S01403</v>
      </c>
      <c r="B1404" t="str">
        <f t="shared" ca="1" si="358"/>
        <v>Beta Imports</v>
      </c>
      <c r="C1404" t="str">
        <f t="shared" ca="1" si="359"/>
        <v>UK</v>
      </c>
      <c r="D1404" t="str">
        <f t="shared" ca="1" si="360"/>
        <v>Sauces</v>
      </c>
      <c r="E1404">
        <f t="shared" ca="1" si="361"/>
        <v>304</v>
      </c>
      <c r="F1404" s="3">
        <f t="shared" ca="1" si="362"/>
        <v>384</v>
      </c>
      <c r="G1404">
        <f t="shared" ca="1" si="363"/>
        <v>116736</v>
      </c>
      <c r="H1404">
        <f t="shared" ca="1" si="364"/>
        <v>52531.199999999997</v>
      </c>
      <c r="I1404">
        <f t="shared" ca="1" si="365"/>
        <v>11710</v>
      </c>
      <c r="J1404">
        <f t="shared" ca="1" si="366"/>
        <v>1806</v>
      </c>
      <c r="K1404" s="1">
        <f t="shared" ca="1" si="367"/>
        <v>46131</v>
      </c>
      <c r="L1404" s="1">
        <f t="shared" ca="1" si="368"/>
        <v>46140</v>
      </c>
      <c r="M1404" s="1">
        <f t="shared" ca="1" si="369"/>
        <v>46141</v>
      </c>
      <c r="N1404">
        <f t="shared" ca="1" si="370"/>
        <v>66047.199999999997</v>
      </c>
      <c r="O1404" s="3">
        <f t="shared" ca="1" si="371"/>
        <v>50688.800000000003</v>
      </c>
      <c r="P1404" s="2">
        <f t="shared" ca="1" si="372"/>
        <v>0.43421737938596494</v>
      </c>
      <c r="Q1404" t="str">
        <f t="shared" ca="1" si="373"/>
        <v>Late</v>
      </c>
    </row>
    <row r="1405" spans="1:17" x14ac:dyDescent="0.3">
      <c r="A1405" t="str">
        <f t="shared" si="357"/>
        <v>S01404</v>
      </c>
      <c r="B1405" t="str">
        <f t="shared" ca="1" si="358"/>
        <v>Global Foods</v>
      </c>
      <c r="C1405" t="str">
        <f t="shared" ca="1" si="359"/>
        <v>UAE</v>
      </c>
      <c r="D1405" t="str">
        <f t="shared" ca="1" si="360"/>
        <v>Sauces</v>
      </c>
      <c r="E1405">
        <f t="shared" ca="1" si="361"/>
        <v>182</v>
      </c>
      <c r="F1405" s="3">
        <f t="shared" ca="1" si="362"/>
        <v>275</v>
      </c>
      <c r="G1405">
        <f t="shared" ca="1" si="363"/>
        <v>50050</v>
      </c>
      <c r="H1405">
        <f t="shared" ca="1" si="364"/>
        <v>23523.5</v>
      </c>
      <c r="I1405">
        <f t="shared" ca="1" si="365"/>
        <v>3232</v>
      </c>
      <c r="J1405">
        <f t="shared" ca="1" si="366"/>
        <v>1861</v>
      </c>
      <c r="K1405" s="1">
        <f t="shared" ca="1" si="367"/>
        <v>45728</v>
      </c>
      <c r="L1405" s="1">
        <f t="shared" ca="1" si="368"/>
        <v>45748</v>
      </c>
      <c r="M1405" s="1">
        <f t="shared" ca="1" si="369"/>
        <v>45747</v>
      </c>
      <c r="N1405">
        <f t="shared" ca="1" si="370"/>
        <v>28616.5</v>
      </c>
      <c r="O1405" s="3">
        <f t="shared" ca="1" si="371"/>
        <v>21433.5</v>
      </c>
      <c r="P1405" s="2">
        <f t="shared" ca="1" si="372"/>
        <v>0.42824175824175825</v>
      </c>
      <c r="Q1405" t="str">
        <f t="shared" ca="1" si="373"/>
        <v>On Time</v>
      </c>
    </row>
    <row r="1406" spans="1:17" x14ac:dyDescent="0.3">
      <c r="A1406" t="str">
        <f t="shared" si="357"/>
        <v>S01405</v>
      </c>
      <c r="B1406" t="str">
        <f t="shared" ca="1" si="358"/>
        <v>FreshMart Ltd</v>
      </c>
      <c r="C1406" t="str">
        <f t="shared" ca="1" si="359"/>
        <v>UAE</v>
      </c>
      <c r="D1406" t="str">
        <f t="shared" ca="1" si="360"/>
        <v>Tea</v>
      </c>
      <c r="E1406">
        <f t="shared" ca="1" si="361"/>
        <v>325</v>
      </c>
      <c r="F1406" s="3">
        <f t="shared" ca="1" si="362"/>
        <v>287</v>
      </c>
      <c r="G1406">
        <f t="shared" ca="1" si="363"/>
        <v>93275</v>
      </c>
      <c r="H1406">
        <f t="shared" ca="1" si="364"/>
        <v>65292.5</v>
      </c>
      <c r="I1406">
        <f t="shared" ca="1" si="365"/>
        <v>9242</v>
      </c>
      <c r="J1406">
        <f t="shared" ca="1" si="366"/>
        <v>3571</v>
      </c>
      <c r="K1406" s="1">
        <f t="shared" ca="1" si="367"/>
        <v>45837</v>
      </c>
      <c r="L1406" s="1">
        <f t="shared" ca="1" si="368"/>
        <v>45845</v>
      </c>
      <c r="M1406" s="1">
        <f t="shared" ca="1" si="369"/>
        <v>45846</v>
      </c>
      <c r="N1406">
        <f t="shared" ca="1" si="370"/>
        <v>78105.5</v>
      </c>
      <c r="O1406" s="3">
        <f t="shared" ca="1" si="371"/>
        <v>15169.5</v>
      </c>
      <c r="P1406" s="2">
        <f t="shared" ca="1" si="372"/>
        <v>0.16263200214419726</v>
      </c>
      <c r="Q1406" t="str">
        <f t="shared" ca="1" si="373"/>
        <v>Late</v>
      </c>
    </row>
    <row r="1407" spans="1:17" x14ac:dyDescent="0.3">
      <c r="A1407" t="str">
        <f t="shared" si="357"/>
        <v>S01406</v>
      </c>
      <c r="B1407" t="str">
        <f t="shared" ca="1" si="358"/>
        <v>Oceanic Exports</v>
      </c>
      <c r="C1407" t="str">
        <f t="shared" ca="1" si="359"/>
        <v>Canada</v>
      </c>
      <c r="D1407" t="str">
        <f t="shared" ca="1" si="360"/>
        <v>Pickles</v>
      </c>
      <c r="E1407">
        <f t="shared" ca="1" si="361"/>
        <v>485</v>
      </c>
      <c r="F1407" s="3">
        <f t="shared" ca="1" si="362"/>
        <v>135</v>
      </c>
      <c r="G1407">
        <f t="shared" ca="1" si="363"/>
        <v>65475</v>
      </c>
      <c r="H1407">
        <f t="shared" ca="1" si="364"/>
        <v>47142</v>
      </c>
      <c r="I1407">
        <f t="shared" ca="1" si="365"/>
        <v>5160</v>
      </c>
      <c r="J1407">
        <f t="shared" ca="1" si="366"/>
        <v>790</v>
      </c>
      <c r="K1407" s="1">
        <f t="shared" ca="1" si="367"/>
        <v>45984</v>
      </c>
      <c r="L1407" s="1">
        <f t="shared" ca="1" si="368"/>
        <v>46001</v>
      </c>
      <c r="M1407" s="1">
        <f t="shared" ca="1" si="369"/>
        <v>46001</v>
      </c>
      <c r="N1407">
        <f t="shared" ca="1" si="370"/>
        <v>53092</v>
      </c>
      <c r="O1407" s="3">
        <f t="shared" ca="1" si="371"/>
        <v>12383</v>
      </c>
      <c r="P1407" s="2">
        <f t="shared" ca="1" si="372"/>
        <v>0.18912562046582665</v>
      </c>
      <c r="Q1407" t="str">
        <f t="shared" ca="1" si="373"/>
        <v>On Time</v>
      </c>
    </row>
    <row r="1408" spans="1:17" x14ac:dyDescent="0.3">
      <c r="A1408" t="str">
        <f t="shared" si="357"/>
        <v>S01407</v>
      </c>
      <c r="B1408" t="str">
        <f t="shared" ca="1" si="358"/>
        <v>Prime Wholesale</v>
      </c>
      <c r="C1408" t="str">
        <f t="shared" ca="1" si="359"/>
        <v>Australia</v>
      </c>
      <c r="D1408" t="str">
        <f t="shared" ca="1" si="360"/>
        <v>Spices</v>
      </c>
      <c r="E1408">
        <f t="shared" ca="1" si="361"/>
        <v>71</v>
      </c>
      <c r="F1408" s="3">
        <f t="shared" ca="1" si="362"/>
        <v>474</v>
      </c>
      <c r="G1408">
        <f t="shared" ca="1" si="363"/>
        <v>33654</v>
      </c>
      <c r="H1408">
        <f t="shared" ca="1" si="364"/>
        <v>20192.400000000001</v>
      </c>
      <c r="I1408">
        <f t="shared" ca="1" si="365"/>
        <v>2680</v>
      </c>
      <c r="J1408">
        <f t="shared" ca="1" si="366"/>
        <v>3007</v>
      </c>
      <c r="K1408" s="1">
        <f t="shared" ca="1" si="367"/>
        <v>45980</v>
      </c>
      <c r="L1408" s="1">
        <f t="shared" ca="1" si="368"/>
        <v>46000</v>
      </c>
      <c r="M1408" s="1">
        <f t="shared" ca="1" si="369"/>
        <v>46005</v>
      </c>
      <c r="N1408">
        <f t="shared" ca="1" si="370"/>
        <v>25879.4</v>
      </c>
      <c r="O1408" s="3">
        <f t="shared" ca="1" si="371"/>
        <v>7774.5999999999985</v>
      </c>
      <c r="P1408" s="2">
        <f t="shared" ca="1" si="372"/>
        <v>0.23101562964283587</v>
      </c>
      <c r="Q1408" t="str">
        <f t="shared" ca="1" si="373"/>
        <v>Late</v>
      </c>
    </row>
    <row r="1409" spans="1:17" x14ac:dyDescent="0.3">
      <c r="A1409" t="str">
        <f t="shared" si="357"/>
        <v>S01408</v>
      </c>
      <c r="B1409" t="str">
        <f t="shared" ca="1" si="358"/>
        <v>Alpha Traders</v>
      </c>
      <c r="C1409" t="str">
        <f t="shared" ca="1" si="359"/>
        <v>Singapore</v>
      </c>
      <c r="D1409" t="str">
        <f t="shared" ca="1" si="360"/>
        <v>Tea</v>
      </c>
      <c r="E1409">
        <f t="shared" ca="1" si="361"/>
        <v>240</v>
      </c>
      <c r="F1409" s="3">
        <f t="shared" ca="1" si="362"/>
        <v>800</v>
      </c>
      <c r="G1409">
        <f t="shared" ca="1" si="363"/>
        <v>192000</v>
      </c>
      <c r="H1409">
        <f t="shared" ca="1" si="364"/>
        <v>120960</v>
      </c>
      <c r="I1409">
        <f t="shared" ca="1" si="365"/>
        <v>1724</v>
      </c>
      <c r="J1409">
        <f t="shared" ca="1" si="366"/>
        <v>3018</v>
      </c>
      <c r="K1409" s="1">
        <f t="shared" ca="1" si="367"/>
        <v>45989</v>
      </c>
      <c r="L1409" s="1">
        <f t="shared" ca="1" si="368"/>
        <v>45999</v>
      </c>
      <c r="M1409" s="1">
        <f t="shared" ca="1" si="369"/>
        <v>45999</v>
      </c>
      <c r="N1409">
        <f t="shared" ca="1" si="370"/>
        <v>125702</v>
      </c>
      <c r="O1409" s="3">
        <f t="shared" ca="1" si="371"/>
        <v>66298</v>
      </c>
      <c r="P1409" s="2">
        <f t="shared" ca="1" si="372"/>
        <v>0.34530208333333334</v>
      </c>
      <c r="Q1409" t="str">
        <f t="shared" ca="1" si="373"/>
        <v>On Time</v>
      </c>
    </row>
    <row r="1410" spans="1:17" x14ac:dyDescent="0.3">
      <c r="A1410" t="str">
        <f t="shared" si="357"/>
        <v>S01409</v>
      </c>
      <c r="B1410" t="str">
        <f t="shared" ca="1" si="358"/>
        <v>Oceanic Exports</v>
      </c>
      <c r="C1410" t="str">
        <f t="shared" ca="1" si="359"/>
        <v>Australia</v>
      </c>
      <c r="D1410" t="str">
        <f t="shared" ca="1" si="360"/>
        <v>Pickles</v>
      </c>
      <c r="E1410">
        <f t="shared" ca="1" si="361"/>
        <v>317</v>
      </c>
      <c r="F1410" s="3">
        <f t="shared" ca="1" si="362"/>
        <v>770</v>
      </c>
      <c r="G1410">
        <f t="shared" ca="1" si="363"/>
        <v>244090</v>
      </c>
      <c r="H1410">
        <f t="shared" ca="1" si="364"/>
        <v>136690.4</v>
      </c>
      <c r="I1410">
        <f t="shared" ca="1" si="365"/>
        <v>4805</v>
      </c>
      <c r="J1410">
        <f t="shared" ca="1" si="366"/>
        <v>2928</v>
      </c>
      <c r="K1410" s="1">
        <f t="shared" ca="1" si="367"/>
        <v>45750</v>
      </c>
      <c r="L1410" s="1">
        <f t="shared" ca="1" si="368"/>
        <v>45757</v>
      </c>
      <c r="M1410" s="1">
        <f t="shared" ca="1" si="369"/>
        <v>45759</v>
      </c>
      <c r="N1410">
        <f t="shared" ca="1" si="370"/>
        <v>144423.4</v>
      </c>
      <c r="O1410" s="3">
        <f t="shared" ca="1" si="371"/>
        <v>99666.6</v>
      </c>
      <c r="P1410" s="2">
        <f t="shared" ca="1" si="372"/>
        <v>0.40831906264082923</v>
      </c>
      <c r="Q1410" t="str">
        <f t="shared" ca="1" si="373"/>
        <v>Late</v>
      </c>
    </row>
    <row r="1411" spans="1:17" x14ac:dyDescent="0.3">
      <c r="A1411" t="str">
        <f t="shared" ref="A1411:A1474" si="374">"S"&amp;TEXT(ROW()-1,"00000")</f>
        <v>S01410</v>
      </c>
      <c r="B1411" t="str">
        <f t="shared" ref="B1411:B1474" ca="1" si="375">CHOOSE(RANDBETWEEN(1,6),"Alpha Traders","Beta Imports","Global Foods","FreshMart Ltd","Oceanic Exports","Prime Wholesale")</f>
        <v>Alpha Traders</v>
      </c>
      <c r="C1411" t="str">
        <f t="shared" ref="C1411:C1474" ca="1" si="376">CHOOSE(RANDBETWEEN(1,5),"UK","UAE","Canada","Australia","Singapore")</f>
        <v>Singapore</v>
      </c>
      <c r="D1411" t="str">
        <f t="shared" ref="D1411:D1474" ca="1" si="377">CHOOSE(RANDBETWEEN(1,5),"Pickles","Spices","Tea","Rice","Sauces")</f>
        <v>Spices</v>
      </c>
      <c r="E1411">
        <f t="shared" ref="E1411:E1474" ca="1" si="378">RANDBETWEEN(50,500)</f>
        <v>305</v>
      </c>
      <c r="F1411" s="3">
        <f t="shared" ref="F1411:F1474" ca="1" si="379">RANDBETWEEN(100,800)</f>
        <v>363</v>
      </c>
      <c r="G1411">
        <f t="shared" ref="G1411:G1474" ca="1" si="380">E1411*F1411</f>
        <v>110715</v>
      </c>
      <c r="H1411">
        <f t="shared" ref="H1411:H1474" ca="1" si="381">ROUND(G1411*RANDBETWEEN(45,75)/100,2)</f>
        <v>50928.9</v>
      </c>
      <c r="I1411">
        <f t="shared" ref="I1411:I1474" ca="1" si="382">RANDBETWEEN(1500,12000)</f>
        <v>11463</v>
      </c>
      <c r="J1411">
        <f t="shared" ref="J1411:J1474" ca="1" si="383">RANDBETWEEN(500,4000)</f>
        <v>3648</v>
      </c>
      <c r="K1411" s="1">
        <f t="shared" ref="K1411:K1474" ca="1" si="384">DATE(2025,1,1)+RANDBETWEEN(0,729)</f>
        <v>45882</v>
      </c>
      <c r="L1411" s="1">
        <f t="shared" ref="L1411:L1474" ca="1" si="385">K1411+RANDBETWEEN(7,20)</f>
        <v>45894</v>
      </c>
      <c r="M1411" s="1">
        <f t="shared" ref="M1411:M1474" ca="1" si="386">L1411+RANDBETWEEN(-3,6)</f>
        <v>45895</v>
      </c>
      <c r="N1411">
        <f t="shared" ref="N1411:N1474" ca="1" si="387">H1411+I1411+J1411</f>
        <v>66039.899999999994</v>
      </c>
      <c r="O1411" s="3">
        <f t="shared" ref="O1411:O1474" ca="1" si="388">G1411-N1411</f>
        <v>44675.100000000006</v>
      </c>
      <c r="P1411" s="2">
        <f t="shared" ref="P1411:P1474" ca="1" si="389">IFERROR(O1411/G1411,0)</f>
        <v>0.40351442893916817</v>
      </c>
      <c r="Q1411" t="str">
        <f t="shared" ref="Q1411:Q1474" ca="1" si="390">IF(M1411&lt;=L1411,"On Time","Late")</f>
        <v>Late</v>
      </c>
    </row>
    <row r="1412" spans="1:17" x14ac:dyDescent="0.3">
      <c r="A1412" t="str">
        <f t="shared" si="374"/>
        <v>S01411</v>
      </c>
      <c r="B1412" t="str">
        <f t="shared" ca="1" si="375"/>
        <v>Prime Wholesale</v>
      </c>
      <c r="C1412" t="str">
        <f t="shared" ca="1" si="376"/>
        <v>Singapore</v>
      </c>
      <c r="D1412" t="str">
        <f t="shared" ca="1" si="377"/>
        <v>Rice</v>
      </c>
      <c r="E1412">
        <f t="shared" ca="1" si="378"/>
        <v>234</v>
      </c>
      <c r="F1412" s="3">
        <f t="shared" ca="1" si="379"/>
        <v>498</v>
      </c>
      <c r="G1412">
        <f t="shared" ca="1" si="380"/>
        <v>116532</v>
      </c>
      <c r="H1412">
        <f t="shared" ca="1" si="381"/>
        <v>59431.32</v>
      </c>
      <c r="I1412">
        <f t="shared" ca="1" si="382"/>
        <v>1765</v>
      </c>
      <c r="J1412">
        <f t="shared" ca="1" si="383"/>
        <v>1673</v>
      </c>
      <c r="K1412" s="1">
        <f t="shared" ca="1" si="384"/>
        <v>46033</v>
      </c>
      <c r="L1412" s="1">
        <f t="shared" ca="1" si="385"/>
        <v>46053</v>
      </c>
      <c r="M1412" s="1">
        <f t="shared" ca="1" si="386"/>
        <v>46057</v>
      </c>
      <c r="N1412">
        <f t="shared" ca="1" si="387"/>
        <v>62869.32</v>
      </c>
      <c r="O1412" s="3">
        <f t="shared" ca="1" si="388"/>
        <v>53662.68</v>
      </c>
      <c r="P1412" s="2">
        <f t="shared" ca="1" si="389"/>
        <v>0.46049737411183195</v>
      </c>
      <c r="Q1412" t="str">
        <f t="shared" ca="1" si="390"/>
        <v>Late</v>
      </c>
    </row>
    <row r="1413" spans="1:17" x14ac:dyDescent="0.3">
      <c r="A1413" t="str">
        <f t="shared" si="374"/>
        <v>S01412</v>
      </c>
      <c r="B1413" t="str">
        <f t="shared" ca="1" si="375"/>
        <v>FreshMart Ltd</v>
      </c>
      <c r="C1413" t="str">
        <f t="shared" ca="1" si="376"/>
        <v>Australia</v>
      </c>
      <c r="D1413" t="str">
        <f t="shared" ca="1" si="377"/>
        <v>Rice</v>
      </c>
      <c r="E1413">
        <f t="shared" ca="1" si="378"/>
        <v>270</v>
      </c>
      <c r="F1413" s="3">
        <f t="shared" ca="1" si="379"/>
        <v>719</v>
      </c>
      <c r="G1413">
        <f t="shared" ca="1" si="380"/>
        <v>194130</v>
      </c>
      <c r="H1413">
        <f t="shared" ca="1" si="381"/>
        <v>93182.399999999994</v>
      </c>
      <c r="I1413">
        <f t="shared" ca="1" si="382"/>
        <v>10664</v>
      </c>
      <c r="J1413">
        <f t="shared" ca="1" si="383"/>
        <v>3152</v>
      </c>
      <c r="K1413" s="1">
        <f t="shared" ca="1" si="384"/>
        <v>46096</v>
      </c>
      <c r="L1413" s="1">
        <f t="shared" ca="1" si="385"/>
        <v>46104</v>
      </c>
      <c r="M1413" s="1">
        <f t="shared" ca="1" si="386"/>
        <v>46105</v>
      </c>
      <c r="N1413">
        <f t="shared" ca="1" si="387"/>
        <v>106998.39999999999</v>
      </c>
      <c r="O1413" s="3">
        <f t="shared" ca="1" si="388"/>
        <v>87131.6</v>
      </c>
      <c r="P1413" s="2">
        <f t="shared" ca="1" si="389"/>
        <v>0.44883119559058365</v>
      </c>
      <c r="Q1413" t="str">
        <f t="shared" ca="1" si="390"/>
        <v>Late</v>
      </c>
    </row>
    <row r="1414" spans="1:17" x14ac:dyDescent="0.3">
      <c r="A1414" t="str">
        <f t="shared" si="374"/>
        <v>S01413</v>
      </c>
      <c r="B1414" t="str">
        <f t="shared" ca="1" si="375"/>
        <v>Alpha Traders</v>
      </c>
      <c r="C1414" t="str">
        <f t="shared" ca="1" si="376"/>
        <v>Singapore</v>
      </c>
      <c r="D1414" t="str">
        <f t="shared" ca="1" si="377"/>
        <v>Spices</v>
      </c>
      <c r="E1414">
        <f t="shared" ca="1" si="378"/>
        <v>58</v>
      </c>
      <c r="F1414" s="3">
        <f t="shared" ca="1" si="379"/>
        <v>741</v>
      </c>
      <c r="G1414">
        <f t="shared" ca="1" si="380"/>
        <v>42978</v>
      </c>
      <c r="H1414">
        <f t="shared" ca="1" si="381"/>
        <v>23208.12</v>
      </c>
      <c r="I1414">
        <f t="shared" ca="1" si="382"/>
        <v>2806</v>
      </c>
      <c r="J1414">
        <f t="shared" ca="1" si="383"/>
        <v>988</v>
      </c>
      <c r="K1414" s="1">
        <f t="shared" ca="1" si="384"/>
        <v>46299</v>
      </c>
      <c r="L1414" s="1">
        <f t="shared" ca="1" si="385"/>
        <v>46310</v>
      </c>
      <c r="M1414" s="1">
        <f t="shared" ca="1" si="386"/>
        <v>46311</v>
      </c>
      <c r="N1414">
        <f t="shared" ca="1" si="387"/>
        <v>27002.12</v>
      </c>
      <c r="O1414" s="3">
        <f t="shared" ca="1" si="388"/>
        <v>15975.880000000001</v>
      </c>
      <c r="P1414" s="2">
        <f t="shared" ca="1" si="389"/>
        <v>0.3717222765135651</v>
      </c>
      <c r="Q1414" t="str">
        <f t="shared" ca="1" si="390"/>
        <v>Late</v>
      </c>
    </row>
    <row r="1415" spans="1:17" x14ac:dyDescent="0.3">
      <c r="A1415" t="str">
        <f t="shared" si="374"/>
        <v>S01414</v>
      </c>
      <c r="B1415" t="str">
        <f t="shared" ca="1" si="375"/>
        <v>Prime Wholesale</v>
      </c>
      <c r="C1415" t="str">
        <f t="shared" ca="1" si="376"/>
        <v>UAE</v>
      </c>
      <c r="D1415" t="str">
        <f t="shared" ca="1" si="377"/>
        <v>Rice</v>
      </c>
      <c r="E1415">
        <f t="shared" ca="1" si="378"/>
        <v>148</v>
      </c>
      <c r="F1415" s="3">
        <f t="shared" ca="1" si="379"/>
        <v>678</v>
      </c>
      <c r="G1415">
        <f t="shared" ca="1" si="380"/>
        <v>100344</v>
      </c>
      <c r="H1415">
        <f t="shared" ca="1" si="381"/>
        <v>72247.679999999993</v>
      </c>
      <c r="I1415">
        <f t="shared" ca="1" si="382"/>
        <v>9619</v>
      </c>
      <c r="J1415">
        <f t="shared" ca="1" si="383"/>
        <v>2264</v>
      </c>
      <c r="K1415" s="1">
        <f t="shared" ca="1" si="384"/>
        <v>46287</v>
      </c>
      <c r="L1415" s="1">
        <f t="shared" ca="1" si="385"/>
        <v>46305</v>
      </c>
      <c r="M1415" s="1">
        <f t="shared" ca="1" si="386"/>
        <v>46302</v>
      </c>
      <c r="N1415">
        <f t="shared" ca="1" si="387"/>
        <v>84130.68</v>
      </c>
      <c r="O1415" s="3">
        <f t="shared" ca="1" si="388"/>
        <v>16213.320000000007</v>
      </c>
      <c r="P1415" s="2">
        <f t="shared" ca="1" si="389"/>
        <v>0.16157737383401108</v>
      </c>
      <c r="Q1415" t="str">
        <f t="shared" ca="1" si="390"/>
        <v>On Time</v>
      </c>
    </row>
    <row r="1416" spans="1:17" x14ac:dyDescent="0.3">
      <c r="A1416" t="str">
        <f t="shared" si="374"/>
        <v>S01415</v>
      </c>
      <c r="B1416" t="str">
        <f t="shared" ca="1" si="375"/>
        <v>Oceanic Exports</v>
      </c>
      <c r="C1416" t="str">
        <f t="shared" ca="1" si="376"/>
        <v>UK</v>
      </c>
      <c r="D1416" t="str">
        <f t="shared" ca="1" si="377"/>
        <v>Pickles</v>
      </c>
      <c r="E1416">
        <f t="shared" ca="1" si="378"/>
        <v>374</v>
      </c>
      <c r="F1416" s="3">
        <f t="shared" ca="1" si="379"/>
        <v>245</v>
      </c>
      <c r="G1416">
        <f t="shared" ca="1" si="380"/>
        <v>91630</v>
      </c>
      <c r="H1416">
        <f t="shared" ca="1" si="381"/>
        <v>43066.1</v>
      </c>
      <c r="I1416">
        <f t="shared" ca="1" si="382"/>
        <v>5465</v>
      </c>
      <c r="J1416">
        <f t="shared" ca="1" si="383"/>
        <v>2150</v>
      </c>
      <c r="K1416" s="1">
        <f t="shared" ca="1" si="384"/>
        <v>46078</v>
      </c>
      <c r="L1416" s="1">
        <f t="shared" ca="1" si="385"/>
        <v>46087</v>
      </c>
      <c r="M1416" s="1">
        <f t="shared" ca="1" si="386"/>
        <v>46087</v>
      </c>
      <c r="N1416">
        <f t="shared" ca="1" si="387"/>
        <v>50681.1</v>
      </c>
      <c r="O1416" s="3">
        <f t="shared" ca="1" si="388"/>
        <v>40948.9</v>
      </c>
      <c r="P1416" s="2">
        <f t="shared" ca="1" si="389"/>
        <v>0.4468940303394085</v>
      </c>
      <c r="Q1416" t="str">
        <f t="shared" ca="1" si="390"/>
        <v>On Time</v>
      </c>
    </row>
    <row r="1417" spans="1:17" x14ac:dyDescent="0.3">
      <c r="A1417" t="str">
        <f t="shared" si="374"/>
        <v>S01416</v>
      </c>
      <c r="B1417" t="str">
        <f t="shared" ca="1" si="375"/>
        <v>Prime Wholesale</v>
      </c>
      <c r="C1417" t="str">
        <f t="shared" ca="1" si="376"/>
        <v>UAE</v>
      </c>
      <c r="D1417" t="str">
        <f t="shared" ca="1" si="377"/>
        <v>Pickles</v>
      </c>
      <c r="E1417">
        <f t="shared" ca="1" si="378"/>
        <v>333</v>
      </c>
      <c r="F1417" s="3">
        <f t="shared" ca="1" si="379"/>
        <v>536</v>
      </c>
      <c r="G1417">
        <f t="shared" ca="1" si="380"/>
        <v>178488</v>
      </c>
      <c r="H1417">
        <f t="shared" ca="1" si="381"/>
        <v>82104.479999999996</v>
      </c>
      <c r="I1417">
        <f t="shared" ca="1" si="382"/>
        <v>9815</v>
      </c>
      <c r="J1417">
        <f t="shared" ca="1" si="383"/>
        <v>2375</v>
      </c>
      <c r="K1417" s="1">
        <f t="shared" ca="1" si="384"/>
        <v>45906</v>
      </c>
      <c r="L1417" s="1">
        <f t="shared" ca="1" si="385"/>
        <v>45916</v>
      </c>
      <c r="M1417" s="1">
        <f t="shared" ca="1" si="386"/>
        <v>45915</v>
      </c>
      <c r="N1417">
        <f t="shared" ca="1" si="387"/>
        <v>94294.48</v>
      </c>
      <c r="O1417" s="3">
        <f t="shared" ca="1" si="388"/>
        <v>84193.52</v>
      </c>
      <c r="P1417" s="2">
        <f t="shared" ca="1" si="389"/>
        <v>0.47170409215185338</v>
      </c>
      <c r="Q1417" t="str">
        <f t="shared" ca="1" si="390"/>
        <v>On Time</v>
      </c>
    </row>
    <row r="1418" spans="1:17" x14ac:dyDescent="0.3">
      <c r="A1418" t="str">
        <f t="shared" si="374"/>
        <v>S01417</v>
      </c>
      <c r="B1418" t="str">
        <f t="shared" ca="1" si="375"/>
        <v>Beta Imports</v>
      </c>
      <c r="C1418" t="str">
        <f t="shared" ca="1" si="376"/>
        <v>Canada</v>
      </c>
      <c r="D1418" t="str">
        <f t="shared" ca="1" si="377"/>
        <v>Rice</v>
      </c>
      <c r="E1418">
        <f t="shared" ca="1" si="378"/>
        <v>453</v>
      </c>
      <c r="F1418" s="3">
        <f t="shared" ca="1" si="379"/>
        <v>242</v>
      </c>
      <c r="G1418">
        <f t="shared" ca="1" si="380"/>
        <v>109626</v>
      </c>
      <c r="H1418">
        <f t="shared" ca="1" si="381"/>
        <v>78930.720000000001</v>
      </c>
      <c r="I1418">
        <f t="shared" ca="1" si="382"/>
        <v>2988</v>
      </c>
      <c r="J1418">
        <f t="shared" ca="1" si="383"/>
        <v>1623</v>
      </c>
      <c r="K1418" s="1">
        <f t="shared" ca="1" si="384"/>
        <v>46001</v>
      </c>
      <c r="L1418" s="1">
        <f t="shared" ca="1" si="385"/>
        <v>46013</v>
      </c>
      <c r="M1418" s="1">
        <f t="shared" ca="1" si="386"/>
        <v>46012</v>
      </c>
      <c r="N1418">
        <f t="shared" ca="1" si="387"/>
        <v>83541.72</v>
      </c>
      <c r="O1418" s="3">
        <f t="shared" ca="1" si="388"/>
        <v>26084.28</v>
      </c>
      <c r="P1418" s="2">
        <f t="shared" ca="1" si="389"/>
        <v>0.23793881013628154</v>
      </c>
      <c r="Q1418" t="str">
        <f t="shared" ca="1" si="390"/>
        <v>On Time</v>
      </c>
    </row>
    <row r="1419" spans="1:17" x14ac:dyDescent="0.3">
      <c r="A1419" t="str">
        <f t="shared" si="374"/>
        <v>S01418</v>
      </c>
      <c r="B1419" t="str">
        <f t="shared" ca="1" si="375"/>
        <v>Prime Wholesale</v>
      </c>
      <c r="C1419" t="str">
        <f t="shared" ca="1" si="376"/>
        <v>Canada</v>
      </c>
      <c r="D1419" t="str">
        <f t="shared" ca="1" si="377"/>
        <v>Tea</v>
      </c>
      <c r="E1419">
        <f t="shared" ca="1" si="378"/>
        <v>68</v>
      </c>
      <c r="F1419" s="3">
        <f t="shared" ca="1" si="379"/>
        <v>558</v>
      </c>
      <c r="G1419">
        <f t="shared" ca="1" si="380"/>
        <v>37944</v>
      </c>
      <c r="H1419">
        <f t="shared" ca="1" si="381"/>
        <v>18213.12</v>
      </c>
      <c r="I1419">
        <f t="shared" ca="1" si="382"/>
        <v>8496</v>
      </c>
      <c r="J1419">
        <f t="shared" ca="1" si="383"/>
        <v>2867</v>
      </c>
      <c r="K1419" s="1">
        <f t="shared" ca="1" si="384"/>
        <v>46163</v>
      </c>
      <c r="L1419" s="1">
        <f t="shared" ca="1" si="385"/>
        <v>46173</v>
      </c>
      <c r="M1419" s="1">
        <f t="shared" ca="1" si="386"/>
        <v>46170</v>
      </c>
      <c r="N1419">
        <f t="shared" ca="1" si="387"/>
        <v>29576.12</v>
      </c>
      <c r="O1419" s="3">
        <f t="shared" ca="1" si="388"/>
        <v>8367.880000000001</v>
      </c>
      <c r="P1419" s="2">
        <f t="shared" ca="1" si="389"/>
        <v>0.22053236348302765</v>
      </c>
      <c r="Q1419" t="str">
        <f t="shared" ca="1" si="390"/>
        <v>On Time</v>
      </c>
    </row>
    <row r="1420" spans="1:17" x14ac:dyDescent="0.3">
      <c r="A1420" t="str">
        <f t="shared" si="374"/>
        <v>S01419</v>
      </c>
      <c r="B1420" t="str">
        <f t="shared" ca="1" si="375"/>
        <v>Alpha Traders</v>
      </c>
      <c r="C1420" t="str">
        <f t="shared" ca="1" si="376"/>
        <v>UAE</v>
      </c>
      <c r="D1420" t="str">
        <f t="shared" ca="1" si="377"/>
        <v>Spices</v>
      </c>
      <c r="E1420">
        <f t="shared" ca="1" si="378"/>
        <v>311</v>
      </c>
      <c r="F1420" s="3">
        <f t="shared" ca="1" si="379"/>
        <v>512</v>
      </c>
      <c r="G1420">
        <f t="shared" ca="1" si="380"/>
        <v>159232</v>
      </c>
      <c r="H1420">
        <f t="shared" ca="1" si="381"/>
        <v>85985.279999999999</v>
      </c>
      <c r="I1420">
        <f t="shared" ca="1" si="382"/>
        <v>6679</v>
      </c>
      <c r="J1420">
        <f t="shared" ca="1" si="383"/>
        <v>1918</v>
      </c>
      <c r="K1420" s="1">
        <f t="shared" ca="1" si="384"/>
        <v>45998</v>
      </c>
      <c r="L1420" s="1">
        <f t="shared" ca="1" si="385"/>
        <v>46009</v>
      </c>
      <c r="M1420" s="1">
        <f t="shared" ca="1" si="386"/>
        <v>46011</v>
      </c>
      <c r="N1420">
        <f t="shared" ca="1" si="387"/>
        <v>94582.28</v>
      </c>
      <c r="O1420" s="3">
        <f t="shared" ca="1" si="388"/>
        <v>64649.72</v>
      </c>
      <c r="P1420" s="2">
        <f t="shared" ca="1" si="389"/>
        <v>0.40600959606109327</v>
      </c>
      <c r="Q1420" t="str">
        <f t="shared" ca="1" si="390"/>
        <v>Late</v>
      </c>
    </row>
    <row r="1421" spans="1:17" x14ac:dyDescent="0.3">
      <c r="A1421" t="str">
        <f t="shared" si="374"/>
        <v>S01420</v>
      </c>
      <c r="B1421" t="str">
        <f t="shared" ca="1" si="375"/>
        <v>Global Foods</v>
      </c>
      <c r="C1421" t="str">
        <f t="shared" ca="1" si="376"/>
        <v>Canada</v>
      </c>
      <c r="D1421" t="str">
        <f t="shared" ca="1" si="377"/>
        <v>Pickles</v>
      </c>
      <c r="E1421">
        <f t="shared" ca="1" si="378"/>
        <v>171</v>
      </c>
      <c r="F1421" s="3">
        <f t="shared" ca="1" si="379"/>
        <v>497</v>
      </c>
      <c r="G1421">
        <f t="shared" ca="1" si="380"/>
        <v>84987</v>
      </c>
      <c r="H1421">
        <f t="shared" ca="1" si="381"/>
        <v>42493.5</v>
      </c>
      <c r="I1421">
        <f t="shared" ca="1" si="382"/>
        <v>10443</v>
      </c>
      <c r="J1421">
        <f t="shared" ca="1" si="383"/>
        <v>1135</v>
      </c>
      <c r="K1421" s="1">
        <f t="shared" ca="1" si="384"/>
        <v>46282</v>
      </c>
      <c r="L1421" s="1">
        <f t="shared" ca="1" si="385"/>
        <v>46297</v>
      </c>
      <c r="M1421" s="1">
        <f t="shared" ca="1" si="386"/>
        <v>46302</v>
      </c>
      <c r="N1421">
        <f t="shared" ca="1" si="387"/>
        <v>54071.5</v>
      </c>
      <c r="O1421" s="3">
        <f t="shared" ca="1" si="388"/>
        <v>30915.5</v>
      </c>
      <c r="P1421" s="2">
        <f t="shared" ca="1" si="389"/>
        <v>0.3637673997199572</v>
      </c>
      <c r="Q1421" t="str">
        <f t="shared" ca="1" si="390"/>
        <v>Late</v>
      </c>
    </row>
    <row r="1422" spans="1:17" x14ac:dyDescent="0.3">
      <c r="A1422" t="str">
        <f t="shared" si="374"/>
        <v>S01421</v>
      </c>
      <c r="B1422" t="str">
        <f t="shared" ca="1" si="375"/>
        <v>Beta Imports</v>
      </c>
      <c r="C1422" t="str">
        <f t="shared" ca="1" si="376"/>
        <v>Singapore</v>
      </c>
      <c r="D1422" t="str">
        <f t="shared" ca="1" si="377"/>
        <v>Sauces</v>
      </c>
      <c r="E1422">
        <f t="shared" ca="1" si="378"/>
        <v>338</v>
      </c>
      <c r="F1422" s="3">
        <f t="shared" ca="1" si="379"/>
        <v>654</v>
      </c>
      <c r="G1422">
        <f t="shared" ca="1" si="380"/>
        <v>221052</v>
      </c>
      <c r="H1422">
        <f t="shared" ca="1" si="381"/>
        <v>132631.20000000001</v>
      </c>
      <c r="I1422">
        <f t="shared" ca="1" si="382"/>
        <v>8420</v>
      </c>
      <c r="J1422">
        <f t="shared" ca="1" si="383"/>
        <v>2569</v>
      </c>
      <c r="K1422" s="1">
        <f t="shared" ca="1" si="384"/>
        <v>46380</v>
      </c>
      <c r="L1422" s="1">
        <f t="shared" ca="1" si="385"/>
        <v>46394</v>
      </c>
      <c r="M1422" s="1">
        <f t="shared" ca="1" si="386"/>
        <v>46396</v>
      </c>
      <c r="N1422">
        <f t="shared" ca="1" si="387"/>
        <v>143620.20000000001</v>
      </c>
      <c r="O1422" s="3">
        <f t="shared" ca="1" si="388"/>
        <v>77431.799999999988</v>
      </c>
      <c r="P1422" s="2">
        <f t="shared" ca="1" si="389"/>
        <v>0.35028771510775741</v>
      </c>
      <c r="Q1422" t="str">
        <f t="shared" ca="1" si="390"/>
        <v>Late</v>
      </c>
    </row>
    <row r="1423" spans="1:17" x14ac:dyDescent="0.3">
      <c r="A1423" t="str">
        <f t="shared" si="374"/>
        <v>S01422</v>
      </c>
      <c r="B1423" t="str">
        <f t="shared" ca="1" si="375"/>
        <v>Global Foods</v>
      </c>
      <c r="C1423" t="str">
        <f t="shared" ca="1" si="376"/>
        <v>UK</v>
      </c>
      <c r="D1423" t="str">
        <f t="shared" ca="1" si="377"/>
        <v>Spices</v>
      </c>
      <c r="E1423">
        <f t="shared" ca="1" si="378"/>
        <v>196</v>
      </c>
      <c r="F1423" s="3">
        <f t="shared" ca="1" si="379"/>
        <v>635</v>
      </c>
      <c r="G1423">
        <f t="shared" ca="1" si="380"/>
        <v>124460</v>
      </c>
      <c r="H1423">
        <f t="shared" ca="1" si="381"/>
        <v>83388.2</v>
      </c>
      <c r="I1423">
        <f t="shared" ca="1" si="382"/>
        <v>6728</v>
      </c>
      <c r="J1423">
        <f t="shared" ca="1" si="383"/>
        <v>1395</v>
      </c>
      <c r="K1423" s="1">
        <f t="shared" ca="1" si="384"/>
        <v>46347</v>
      </c>
      <c r="L1423" s="1">
        <f t="shared" ca="1" si="385"/>
        <v>46359</v>
      </c>
      <c r="M1423" s="1">
        <f t="shared" ca="1" si="386"/>
        <v>46365</v>
      </c>
      <c r="N1423">
        <f t="shared" ca="1" si="387"/>
        <v>91511.2</v>
      </c>
      <c r="O1423" s="3">
        <f t="shared" ca="1" si="388"/>
        <v>32948.800000000003</v>
      </c>
      <c r="P1423" s="2">
        <f t="shared" ca="1" si="389"/>
        <v>0.26473405110075526</v>
      </c>
      <c r="Q1423" t="str">
        <f t="shared" ca="1" si="390"/>
        <v>Late</v>
      </c>
    </row>
    <row r="1424" spans="1:17" x14ac:dyDescent="0.3">
      <c r="A1424" t="str">
        <f t="shared" si="374"/>
        <v>S01423</v>
      </c>
      <c r="B1424" t="str">
        <f t="shared" ca="1" si="375"/>
        <v>FreshMart Ltd</v>
      </c>
      <c r="C1424" t="str">
        <f t="shared" ca="1" si="376"/>
        <v>Canada</v>
      </c>
      <c r="D1424" t="str">
        <f t="shared" ca="1" si="377"/>
        <v>Tea</v>
      </c>
      <c r="E1424">
        <f t="shared" ca="1" si="378"/>
        <v>51</v>
      </c>
      <c r="F1424" s="3">
        <f t="shared" ca="1" si="379"/>
        <v>563</v>
      </c>
      <c r="G1424">
        <f t="shared" ca="1" si="380"/>
        <v>28713</v>
      </c>
      <c r="H1424">
        <f t="shared" ca="1" si="381"/>
        <v>17802.060000000001</v>
      </c>
      <c r="I1424">
        <f t="shared" ca="1" si="382"/>
        <v>4718</v>
      </c>
      <c r="J1424">
        <f t="shared" ca="1" si="383"/>
        <v>2171</v>
      </c>
      <c r="K1424" s="1">
        <f t="shared" ca="1" si="384"/>
        <v>45757</v>
      </c>
      <c r="L1424" s="1">
        <f t="shared" ca="1" si="385"/>
        <v>45770</v>
      </c>
      <c r="M1424" s="1">
        <f t="shared" ca="1" si="386"/>
        <v>45772</v>
      </c>
      <c r="N1424">
        <f t="shared" ca="1" si="387"/>
        <v>24691.06</v>
      </c>
      <c r="O1424" s="3">
        <f t="shared" ca="1" si="388"/>
        <v>4021.9399999999987</v>
      </c>
      <c r="P1424" s="2">
        <f t="shared" ca="1" si="389"/>
        <v>0.1400738341517779</v>
      </c>
      <c r="Q1424" t="str">
        <f t="shared" ca="1" si="390"/>
        <v>Late</v>
      </c>
    </row>
    <row r="1425" spans="1:17" x14ac:dyDescent="0.3">
      <c r="A1425" t="str">
        <f t="shared" si="374"/>
        <v>S01424</v>
      </c>
      <c r="B1425" t="str">
        <f t="shared" ca="1" si="375"/>
        <v>Oceanic Exports</v>
      </c>
      <c r="C1425" t="str">
        <f t="shared" ca="1" si="376"/>
        <v>Singapore</v>
      </c>
      <c r="D1425" t="str">
        <f t="shared" ca="1" si="377"/>
        <v>Sauces</v>
      </c>
      <c r="E1425">
        <f t="shared" ca="1" si="378"/>
        <v>476</v>
      </c>
      <c r="F1425" s="3">
        <f t="shared" ca="1" si="379"/>
        <v>500</v>
      </c>
      <c r="G1425">
        <f t="shared" ca="1" si="380"/>
        <v>238000</v>
      </c>
      <c r="H1425">
        <f t="shared" ca="1" si="381"/>
        <v>130900</v>
      </c>
      <c r="I1425">
        <f t="shared" ca="1" si="382"/>
        <v>4135</v>
      </c>
      <c r="J1425">
        <f t="shared" ca="1" si="383"/>
        <v>3509</v>
      </c>
      <c r="K1425" s="1">
        <f t="shared" ca="1" si="384"/>
        <v>45770</v>
      </c>
      <c r="L1425" s="1">
        <f t="shared" ca="1" si="385"/>
        <v>45783</v>
      </c>
      <c r="M1425" s="1">
        <f t="shared" ca="1" si="386"/>
        <v>45785</v>
      </c>
      <c r="N1425">
        <f t="shared" ca="1" si="387"/>
        <v>138544</v>
      </c>
      <c r="O1425" s="3">
        <f t="shared" ca="1" si="388"/>
        <v>99456</v>
      </c>
      <c r="P1425" s="2">
        <f t="shared" ca="1" si="389"/>
        <v>0.41788235294117648</v>
      </c>
      <c r="Q1425" t="str">
        <f t="shared" ca="1" si="390"/>
        <v>Late</v>
      </c>
    </row>
    <row r="1426" spans="1:17" x14ac:dyDescent="0.3">
      <c r="A1426" t="str">
        <f t="shared" si="374"/>
        <v>S01425</v>
      </c>
      <c r="B1426" t="str">
        <f t="shared" ca="1" si="375"/>
        <v>FreshMart Ltd</v>
      </c>
      <c r="C1426" t="str">
        <f t="shared" ca="1" si="376"/>
        <v>Australia</v>
      </c>
      <c r="D1426" t="str">
        <f t="shared" ca="1" si="377"/>
        <v>Spices</v>
      </c>
      <c r="E1426">
        <f t="shared" ca="1" si="378"/>
        <v>344</v>
      </c>
      <c r="F1426" s="3">
        <f t="shared" ca="1" si="379"/>
        <v>257</v>
      </c>
      <c r="G1426">
        <f t="shared" ca="1" si="380"/>
        <v>88408</v>
      </c>
      <c r="H1426">
        <f t="shared" ca="1" si="381"/>
        <v>41551.760000000002</v>
      </c>
      <c r="I1426">
        <f t="shared" ca="1" si="382"/>
        <v>6230</v>
      </c>
      <c r="J1426">
        <f t="shared" ca="1" si="383"/>
        <v>1418</v>
      </c>
      <c r="K1426" s="1">
        <f t="shared" ca="1" si="384"/>
        <v>45688</v>
      </c>
      <c r="L1426" s="1">
        <f t="shared" ca="1" si="385"/>
        <v>45698</v>
      </c>
      <c r="M1426" s="1">
        <f t="shared" ca="1" si="386"/>
        <v>45701</v>
      </c>
      <c r="N1426">
        <f t="shared" ca="1" si="387"/>
        <v>49199.76</v>
      </c>
      <c r="O1426" s="3">
        <f t="shared" ca="1" si="388"/>
        <v>39208.239999999998</v>
      </c>
      <c r="P1426" s="2">
        <f t="shared" ca="1" si="389"/>
        <v>0.44349199167496151</v>
      </c>
      <c r="Q1426" t="str">
        <f t="shared" ca="1" si="390"/>
        <v>Late</v>
      </c>
    </row>
    <row r="1427" spans="1:17" x14ac:dyDescent="0.3">
      <c r="A1427" t="str">
        <f t="shared" si="374"/>
        <v>S01426</v>
      </c>
      <c r="B1427" t="str">
        <f t="shared" ca="1" si="375"/>
        <v>FreshMart Ltd</v>
      </c>
      <c r="C1427" t="str">
        <f t="shared" ca="1" si="376"/>
        <v>UAE</v>
      </c>
      <c r="D1427" t="str">
        <f t="shared" ca="1" si="377"/>
        <v>Sauces</v>
      </c>
      <c r="E1427">
        <f t="shared" ca="1" si="378"/>
        <v>222</v>
      </c>
      <c r="F1427" s="3">
        <f t="shared" ca="1" si="379"/>
        <v>659</v>
      </c>
      <c r="G1427">
        <f t="shared" ca="1" si="380"/>
        <v>146298</v>
      </c>
      <c r="H1427">
        <f t="shared" ca="1" si="381"/>
        <v>81926.880000000005</v>
      </c>
      <c r="I1427">
        <f t="shared" ca="1" si="382"/>
        <v>9555</v>
      </c>
      <c r="J1427">
        <f t="shared" ca="1" si="383"/>
        <v>3167</v>
      </c>
      <c r="K1427" s="1">
        <f t="shared" ca="1" si="384"/>
        <v>45775</v>
      </c>
      <c r="L1427" s="1">
        <f t="shared" ca="1" si="385"/>
        <v>45795</v>
      </c>
      <c r="M1427" s="1">
        <f t="shared" ca="1" si="386"/>
        <v>45796</v>
      </c>
      <c r="N1427">
        <f t="shared" ca="1" si="387"/>
        <v>94648.88</v>
      </c>
      <c r="O1427" s="3">
        <f t="shared" ca="1" si="388"/>
        <v>51649.119999999995</v>
      </c>
      <c r="P1427" s="2">
        <f t="shared" ca="1" si="389"/>
        <v>0.35304050636372331</v>
      </c>
      <c r="Q1427" t="str">
        <f t="shared" ca="1" si="390"/>
        <v>Late</v>
      </c>
    </row>
    <row r="1428" spans="1:17" x14ac:dyDescent="0.3">
      <c r="A1428" t="str">
        <f t="shared" si="374"/>
        <v>S01427</v>
      </c>
      <c r="B1428" t="str">
        <f t="shared" ca="1" si="375"/>
        <v>Alpha Traders</v>
      </c>
      <c r="C1428" t="str">
        <f t="shared" ca="1" si="376"/>
        <v>UAE</v>
      </c>
      <c r="D1428" t="str">
        <f t="shared" ca="1" si="377"/>
        <v>Tea</v>
      </c>
      <c r="E1428">
        <f t="shared" ca="1" si="378"/>
        <v>104</v>
      </c>
      <c r="F1428" s="3">
        <f t="shared" ca="1" si="379"/>
        <v>479</v>
      </c>
      <c r="G1428">
        <f t="shared" ca="1" si="380"/>
        <v>49816</v>
      </c>
      <c r="H1428">
        <f t="shared" ca="1" si="381"/>
        <v>25904.32</v>
      </c>
      <c r="I1428">
        <f t="shared" ca="1" si="382"/>
        <v>3394</v>
      </c>
      <c r="J1428">
        <f t="shared" ca="1" si="383"/>
        <v>609</v>
      </c>
      <c r="K1428" s="1">
        <f t="shared" ca="1" si="384"/>
        <v>46373</v>
      </c>
      <c r="L1428" s="1">
        <f t="shared" ca="1" si="385"/>
        <v>46385</v>
      </c>
      <c r="M1428" s="1">
        <f t="shared" ca="1" si="386"/>
        <v>46386</v>
      </c>
      <c r="N1428">
        <f t="shared" ca="1" si="387"/>
        <v>29907.32</v>
      </c>
      <c r="O1428" s="3">
        <f t="shared" ca="1" si="388"/>
        <v>19908.68</v>
      </c>
      <c r="P1428" s="2">
        <f t="shared" ca="1" si="389"/>
        <v>0.39964429099084631</v>
      </c>
      <c r="Q1428" t="str">
        <f t="shared" ca="1" si="390"/>
        <v>Late</v>
      </c>
    </row>
    <row r="1429" spans="1:17" x14ac:dyDescent="0.3">
      <c r="A1429" t="str">
        <f t="shared" si="374"/>
        <v>S01428</v>
      </c>
      <c r="B1429" t="str">
        <f t="shared" ca="1" si="375"/>
        <v>Prime Wholesale</v>
      </c>
      <c r="C1429" t="str">
        <f t="shared" ca="1" si="376"/>
        <v>UAE</v>
      </c>
      <c r="D1429" t="str">
        <f t="shared" ca="1" si="377"/>
        <v>Rice</v>
      </c>
      <c r="E1429">
        <f t="shared" ca="1" si="378"/>
        <v>370</v>
      </c>
      <c r="F1429" s="3">
        <f t="shared" ca="1" si="379"/>
        <v>675</v>
      </c>
      <c r="G1429">
        <f t="shared" ca="1" si="380"/>
        <v>249750</v>
      </c>
      <c r="H1429">
        <f t="shared" ca="1" si="381"/>
        <v>137362.5</v>
      </c>
      <c r="I1429">
        <f t="shared" ca="1" si="382"/>
        <v>9198</v>
      </c>
      <c r="J1429">
        <f t="shared" ca="1" si="383"/>
        <v>1925</v>
      </c>
      <c r="K1429" s="1">
        <f t="shared" ca="1" si="384"/>
        <v>45734</v>
      </c>
      <c r="L1429" s="1">
        <f t="shared" ca="1" si="385"/>
        <v>45754</v>
      </c>
      <c r="M1429" s="1">
        <f t="shared" ca="1" si="386"/>
        <v>45759</v>
      </c>
      <c r="N1429">
        <f t="shared" ca="1" si="387"/>
        <v>148485.5</v>
      </c>
      <c r="O1429" s="3">
        <f t="shared" ca="1" si="388"/>
        <v>101264.5</v>
      </c>
      <c r="P1429" s="2">
        <f t="shared" ca="1" si="389"/>
        <v>0.40546346346346346</v>
      </c>
      <c r="Q1429" t="str">
        <f t="shared" ca="1" si="390"/>
        <v>Late</v>
      </c>
    </row>
    <row r="1430" spans="1:17" x14ac:dyDescent="0.3">
      <c r="A1430" t="str">
        <f t="shared" si="374"/>
        <v>S01429</v>
      </c>
      <c r="B1430" t="str">
        <f t="shared" ca="1" si="375"/>
        <v>FreshMart Ltd</v>
      </c>
      <c r="C1430" t="str">
        <f t="shared" ca="1" si="376"/>
        <v>Singapore</v>
      </c>
      <c r="D1430" t="str">
        <f t="shared" ca="1" si="377"/>
        <v>Pickles</v>
      </c>
      <c r="E1430">
        <f t="shared" ca="1" si="378"/>
        <v>111</v>
      </c>
      <c r="F1430" s="3">
        <f t="shared" ca="1" si="379"/>
        <v>630</v>
      </c>
      <c r="G1430">
        <f t="shared" ca="1" si="380"/>
        <v>69930</v>
      </c>
      <c r="H1430">
        <f t="shared" ca="1" si="381"/>
        <v>47552.4</v>
      </c>
      <c r="I1430">
        <f t="shared" ca="1" si="382"/>
        <v>10962</v>
      </c>
      <c r="J1430">
        <f t="shared" ca="1" si="383"/>
        <v>3568</v>
      </c>
      <c r="K1430" s="1">
        <f t="shared" ca="1" si="384"/>
        <v>45689</v>
      </c>
      <c r="L1430" s="1">
        <f t="shared" ca="1" si="385"/>
        <v>45701</v>
      </c>
      <c r="M1430" s="1">
        <f t="shared" ca="1" si="386"/>
        <v>45698</v>
      </c>
      <c r="N1430">
        <f t="shared" ca="1" si="387"/>
        <v>62082.400000000001</v>
      </c>
      <c r="O1430" s="3">
        <f t="shared" ca="1" si="388"/>
        <v>7847.5999999999985</v>
      </c>
      <c r="P1430" s="2">
        <f t="shared" ca="1" si="389"/>
        <v>0.1122207922207922</v>
      </c>
      <c r="Q1430" t="str">
        <f t="shared" ca="1" si="390"/>
        <v>On Time</v>
      </c>
    </row>
    <row r="1431" spans="1:17" x14ac:dyDescent="0.3">
      <c r="A1431" t="str">
        <f t="shared" si="374"/>
        <v>S01430</v>
      </c>
      <c r="B1431" t="str">
        <f t="shared" ca="1" si="375"/>
        <v>Oceanic Exports</v>
      </c>
      <c r="C1431" t="str">
        <f t="shared" ca="1" si="376"/>
        <v>UAE</v>
      </c>
      <c r="D1431" t="str">
        <f t="shared" ca="1" si="377"/>
        <v>Spices</v>
      </c>
      <c r="E1431">
        <f t="shared" ca="1" si="378"/>
        <v>381</v>
      </c>
      <c r="F1431" s="3">
        <f t="shared" ca="1" si="379"/>
        <v>590</v>
      </c>
      <c r="G1431">
        <f t="shared" ca="1" si="380"/>
        <v>224790</v>
      </c>
      <c r="H1431">
        <f t="shared" ca="1" si="381"/>
        <v>161848.79999999999</v>
      </c>
      <c r="I1431">
        <f t="shared" ca="1" si="382"/>
        <v>10192</v>
      </c>
      <c r="J1431">
        <f t="shared" ca="1" si="383"/>
        <v>3815</v>
      </c>
      <c r="K1431" s="1">
        <f t="shared" ca="1" si="384"/>
        <v>45726</v>
      </c>
      <c r="L1431" s="1">
        <f t="shared" ca="1" si="385"/>
        <v>45744</v>
      </c>
      <c r="M1431" s="1">
        <f t="shared" ca="1" si="386"/>
        <v>45742</v>
      </c>
      <c r="N1431">
        <f t="shared" ca="1" si="387"/>
        <v>175855.8</v>
      </c>
      <c r="O1431" s="3">
        <f t="shared" ca="1" si="388"/>
        <v>48934.200000000012</v>
      </c>
      <c r="P1431" s="2">
        <f t="shared" ca="1" si="389"/>
        <v>0.21768850927532368</v>
      </c>
      <c r="Q1431" t="str">
        <f t="shared" ca="1" si="390"/>
        <v>On Time</v>
      </c>
    </row>
    <row r="1432" spans="1:17" x14ac:dyDescent="0.3">
      <c r="A1432" t="str">
        <f t="shared" si="374"/>
        <v>S01431</v>
      </c>
      <c r="B1432" t="str">
        <f t="shared" ca="1" si="375"/>
        <v>Beta Imports</v>
      </c>
      <c r="C1432" t="str">
        <f t="shared" ca="1" si="376"/>
        <v>Australia</v>
      </c>
      <c r="D1432" t="str">
        <f t="shared" ca="1" si="377"/>
        <v>Spices</v>
      </c>
      <c r="E1432">
        <f t="shared" ca="1" si="378"/>
        <v>342</v>
      </c>
      <c r="F1432" s="3">
        <f t="shared" ca="1" si="379"/>
        <v>354</v>
      </c>
      <c r="G1432">
        <f t="shared" ca="1" si="380"/>
        <v>121068</v>
      </c>
      <c r="H1432">
        <f t="shared" ca="1" si="381"/>
        <v>82326.240000000005</v>
      </c>
      <c r="I1432">
        <f t="shared" ca="1" si="382"/>
        <v>11954</v>
      </c>
      <c r="J1432">
        <f t="shared" ca="1" si="383"/>
        <v>1578</v>
      </c>
      <c r="K1432" s="1">
        <f t="shared" ca="1" si="384"/>
        <v>45668</v>
      </c>
      <c r="L1432" s="1">
        <f t="shared" ca="1" si="385"/>
        <v>45686</v>
      </c>
      <c r="M1432" s="1">
        <f t="shared" ca="1" si="386"/>
        <v>45686</v>
      </c>
      <c r="N1432">
        <f t="shared" ca="1" si="387"/>
        <v>95858.240000000005</v>
      </c>
      <c r="O1432" s="3">
        <f t="shared" ca="1" si="388"/>
        <v>25209.759999999995</v>
      </c>
      <c r="P1432" s="2">
        <f t="shared" ca="1" si="389"/>
        <v>0.20822810321472227</v>
      </c>
      <c r="Q1432" t="str">
        <f t="shared" ca="1" si="390"/>
        <v>On Time</v>
      </c>
    </row>
    <row r="1433" spans="1:17" x14ac:dyDescent="0.3">
      <c r="A1433" t="str">
        <f t="shared" si="374"/>
        <v>S01432</v>
      </c>
      <c r="B1433" t="str">
        <f t="shared" ca="1" si="375"/>
        <v>FreshMart Ltd</v>
      </c>
      <c r="C1433" t="str">
        <f t="shared" ca="1" si="376"/>
        <v>Canada</v>
      </c>
      <c r="D1433" t="str">
        <f t="shared" ca="1" si="377"/>
        <v>Rice</v>
      </c>
      <c r="E1433">
        <f t="shared" ca="1" si="378"/>
        <v>72</v>
      </c>
      <c r="F1433" s="3">
        <f t="shared" ca="1" si="379"/>
        <v>541</v>
      </c>
      <c r="G1433">
        <f t="shared" ca="1" si="380"/>
        <v>38952</v>
      </c>
      <c r="H1433">
        <f t="shared" ca="1" si="381"/>
        <v>18696.96</v>
      </c>
      <c r="I1433">
        <f t="shared" ca="1" si="382"/>
        <v>8194</v>
      </c>
      <c r="J1433">
        <f t="shared" ca="1" si="383"/>
        <v>929</v>
      </c>
      <c r="K1433" s="1">
        <f t="shared" ca="1" si="384"/>
        <v>46228</v>
      </c>
      <c r="L1433" s="1">
        <f t="shared" ca="1" si="385"/>
        <v>46246</v>
      </c>
      <c r="M1433" s="1">
        <f t="shared" ca="1" si="386"/>
        <v>46251</v>
      </c>
      <c r="N1433">
        <f t="shared" ca="1" si="387"/>
        <v>27819.96</v>
      </c>
      <c r="O1433" s="3">
        <f t="shared" ca="1" si="388"/>
        <v>11132.04</v>
      </c>
      <c r="P1433" s="2">
        <f t="shared" ca="1" si="389"/>
        <v>0.28578866296980904</v>
      </c>
      <c r="Q1433" t="str">
        <f t="shared" ca="1" si="390"/>
        <v>Late</v>
      </c>
    </row>
    <row r="1434" spans="1:17" x14ac:dyDescent="0.3">
      <c r="A1434" t="str">
        <f t="shared" si="374"/>
        <v>S01433</v>
      </c>
      <c r="B1434" t="str">
        <f t="shared" ca="1" si="375"/>
        <v>Alpha Traders</v>
      </c>
      <c r="C1434" t="str">
        <f t="shared" ca="1" si="376"/>
        <v>Canada</v>
      </c>
      <c r="D1434" t="str">
        <f t="shared" ca="1" si="377"/>
        <v>Tea</v>
      </c>
      <c r="E1434">
        <f t="shared" ca="1" si="378"/>
        <v>80</v>
      </c>
      <c r="F1434" s="3">
        <f t="shared" ca="1" si="379"/>
        <v>377</v>
      </c>
      <c r="G1434">
        <f t="shared" ca="1" si="380"/>
        <v>30160</v>
      </c>
      <c r="H1434">
        <f t="shared" ca="1" si="381"/>
        <v>19000.8</v>
      </c>
      <c r="I1434">
        <f t="shared" ca="1" si="382"/>
        <v>8001</v>
      </c>
      <c r="J1434">
        <f t="shared" ca="1" si="383"/>
        <v>3681</v>
      </c>
      <c r="K1434" s="1">
        <f t="shared" ca="1" si="384"/>
        <v>46380</v>
      </c>
      <c r="L1434" s="1">
        <f t="shared" ca="1" si="385"/>
        <v>46391</v>
      </c>
      <c r="M1434" s="1">
        <f t="shared" ca="1" si="386"/>
        <v>46396</v>
      </c>
      <c r="N1434">
        <f t="shared" ca="1" si="387"/>
        <v>30682.799999999999</v>
      </c>
      <c r="O1434" s="3">
        <f t="shared" ca="1" si="388"/>
        <v>-522.79999999999927</v>
      </c>
      <c r="P1434" s="2">
        <f t="shared" ca="1" si="389"/>
        <v>-1.7334217506631274E-2</v>
      </c>
      <c r="Q1434" t="str">
        <f t="shared" ca="1" si="390"/>
        <v>Late</v>
      </c>
    </row>
    <row r="1435" spans="1:17" x14ac:dyDescent="0.3">
      <c r="A1435" t="str">
        <f t="shared" si="374"/>
        <v>S01434</v>
      </c>
      <c r="B1435" t="str">
        <f t="shared" ca="1" si="375"/>
        <v>Global Foods</v>
      </c>
      <c r="C1435" t="str">
        <f t="shared" ca="1" si="376"/>
        <v>Australia</v>
      </c>
      <c r="D1435" t="str">
        <f t="shared" ca="1" si="377"/>
        <v>Tea</v>
      </c>
      <c r="E1435">
        <f t="shared" ca="1" si="378"/>
        <v>357</v>
      </c>
      <c r="F1435" s="3">
        <f t="shared" ca="1" si="379"/>
        <v>217</v>
      </c>
      <c r="G1435">
        <f t="shared" ca="1" si="380"/>
        <v>77469</v>
      </c>
      <c r="H1435">
        <f t="shared" ca="1" si="381"/>
        <v>48805.47</v>
      </c>
      <c r="I1435">
        <f t="shared" ca="1" si="382"/>
        <v>2410</v>
      </c>
      <c r="J1435">
        <f t="shared" ca="1" si="383"/>
        <v>2113</v>
      </c>
      <c r="K1435" s="1">
        <f t="shared" ca="1" si="384"/>
        <v>45788</v>
      </c>
      <c r="L1435" s="1">
        <f t="shared" ca="1" si="385"/>
        <v>45807</v>
      </c>
      <c r="M1435" s="1">
        <f t="shared" ca="1" si="386"/>
        <v>45812</v>
      </c>
      <c r="N1435">
        <f t="shared" ca="1" si="387"/>
        <v>53328.47</v>
      </c>
      <c r="O1435" s="3">
        <f t="shared" ca="1" si="388"/>
        <v>24140.53</v>
      </c>
      <c r="P1435" s="2">
        <f t="shared" ca="1" si="389"/>
        <v>0.31161535581974725</v>
      </c>
      <c r="Q1435" t="str">
        <f t="shared" ca="1" si="390"/>
        <v>Late</v>
      </c>
    </row>
    <row r="1436" spans="1:17" x14ac:dyDescent="0.3">
      <c r="A1436" t="str">
        <f t="shared" si="374"/>
        <v>S01435</v>
      </c>
      <c r="B1436" t="str">
        <f t="shared" ca="1" si="375"/>
        <v>FreshMart Ltd</v>
      </c>
      <c r="C1436" t="str">
        <f t="shared" ca="1" si="376"/>
        <v>UAE</v>
      </c>
      <c r="D1436" t="str">
        <f t="shared" ca="1" si="377"/>
        <v>Rice</v>
      </c>
      <c r="E1436">
        <f t="shared" ca="1" si="378"/>
        <v>336</v>
      </c>
      <c r="F1436" s="3">
        <f t="shared" ca="1" si="379"/>
        <v>282</v>
      </c>
      <c r="G1436">
        <f t="shared" ca="1" si="380"/>
        <v>94752</v>
      </c>
      <c r="H1436">
        <f t="shared" ca="1" si="381"/>
        <v>53061.120000000003</v>
      </c>
      <c r="I1436">
        <f t="shared" ca="1" si="382"/>
        <v>10015</v>
      </c>
      <c r="J1436">
        <f t="shared" ca="1" si="383"/>
        <v>2852</v>
      </c>
      <c r="K1436" s="1">
        <f t="shared" ca="1" si="384"/>
        <v>46338</v>
      </c>
      <c r="L1436" s="1">
        <f t="shared" ca="1" si="385"/>
        <v>46353</v>
      </c>
      <c r="M1436" s="1">
        <f t="shared" ca="1" si="386"/>
        <v>46352</v>
      </c>
      <c r="N1436">
        <f t="shared" ca="1" si="387"/>
        <v>65928.12</v>
      </c>
      <c r="O1436" s="3">
        <f t="shared" ca="1" si="388"/>
        <v>28823.880000000005</v>
      </c>
      <c r="P1436" s="2">
        <f t="shared" ca="1" si="389"/>
        <v>0.30420339412360692</v>
      </c>
      <c r="Q1436" t="str">
        <f t="shared" ca="1" si="390"/>
        <v>On Time</v>
      </c>
    </row>
    <row r="1437" spans="1:17" x14ac:dyDescent="0.3">
      <c r="A1437" t="str">
        <f t="shared" si="374"/>
        <v>S01436</v>
      </c>
      <c r="B1437" t="str">
        <f t="shared" ca="1" si="375"/>
        <v>FreshMart Ltd</v>
      </c>
      <c r="C1437" t="str">
        <f t="shared" ca="1" si="376"/>
        <v>UK</v>
      </c>
      <c r="D1437" t="str">
        <f t="shared" ca="1" si="377"/>
        <v>Spices</v>
      </c>
      <c r="E1437">
        <f t="shared" ca="1" si="378"/>
        <v>121</v>
      </c>
      <c r="F1437" s="3">
        <f t="shared" ca="1" si="379"/>
        <v>590</v>
      </c>
      <c r="G1437">
        <f t="shared" ca="1" si="380"/>
        <v>71390</v>
      </c>
      <c r="H1437">
        <f t="shared" ca="1" si="381"/>
        <v>36408.9</v>
      </c>
      <c r="I1437">
        <f t="shared" ca="1" si="382"/>
        <v>9389</v>
      </c>
      <c r="J1437">
        <f t="shared" ca="1" si="383"/>
        <v>3926</v>
      </c>
      <c r="K1437" s="1">
        <f t="shared" ca="1" si="384"/>
        <v>45984</v>
      </c>
      <c r="L1437" s="1">
        <f t="shared" ca="1" si="385"/>
        <v>46003</v>
      </c>
      <c r="M1437" s="1">
        <f t="shared" ca="1" si="386"/>
        <v>46003</v>
      </c>
      <c r="N1437">
        <f t="shared" ca="1" si="387"/>
        <v>49723.9</v>
      </c>
      <c r="O1437" s="3">
        <f t="shared" ca="1" si="388"/>
        <v>21666.1</v>
      </c>
      <c r="P1437" s="2">
        <f t="shared" ca="1" si="389"/>
        <v>0.30348928421347526</v>
      </c>
      <c r="Q1437" t="str">
        <f t="shared" ca="1" si="390"/>
        <v>On Time</v>
      </c>
    </row>
    <row r="1438" spans="1:17" x14ac:dyDescent="0.3">
      <c r="A1438" t="str">
        <f t="shared" si="374"/>
        <v>S01437</v>
      </c>
      <c r="B1438" t="str">
        <f t="shared" ca="1" si="375"/>
        <v>Prime Wholesale</v>
      </c>
      <c r="C1438" t="str">
        <f t="shared" ca="1" si="376"/>
        <v>Singapore</v>
      </c>
      <c r="D1438" t="str">
        <f t="shared" ca="1" si="377"/>
        <v>Rice</v>
      </c>
      <c r="E1438">
        <f t="shared" ca="1" si="378"/>
        <v>67</v>
      </c>
      <c r="F1438" s="3">
        <f t="shared" ca="1" si="379"/>
        <v>533</v>
      </c>
      <c r="G1438">
        <f t="shared" ca="1" si="380"/>
        <v>35711</v>
      </c>
      <c r="H1438">
        <f t="shared" ca="1" si="381"/>
        <v>19641.05</v>
      </c>
      <c r="I1438">
        <f t="shared" ca="1" si="382"/>
        <v>10190</v>
      </c>
      <c r="J1438">
        <f t="shared" ca="1" si="383"/>
        <v>2227</v>
      </c>
      <c r="K1438" s="1">
        <f t="shared" ca="1" si="384"/>
        <v>45978</v>
      </c>
      <c r="L1438" s="1">
        <f t="shared" ca="1" si="385"/>
        <v>45989</v>
      </c>
      <c r="M1438" s="1">
        <f t="shared" ca="1" si="386"/>
        <v>45990</v>
      </c>
      <c r="N1438">
        <f t="shared" ca="1" si="387"/>
        <v>32058.05</v>
      </c>
      <c r="O1438" s="3">
        <f t="shared" ca="1" si="388"/>
        <v>3652.9500000000007</v>
      </c>
      <c r="P1438" s="2">
        <f t="shared" ca="1" si="389"/>
        <v>0.1022920108649996</v>
      </c>
      <c r="Q1438" t="str">
        <f t="shared" ca="1" si="390"/>
        <v>Late</v>
      </c>
    </row>
    <row r="1439" spans="1:17" x14ac:dyDescent="0.3">
      <c r="A1439" t="str">
        <f t="shared" si="374"/>
        <v>S01438</v>
      </c>
      <c r="B1439" t="str">
        <f t="shared" ca="1" si="375"/>
        <v>Beta Imports</v>
      </c>
      <c r="C1439" t="str">
        <f t="shared" ca="1" si="376"/>
        <v>Canada</v>
      </c>
      <c r="D1439" t="str">
        <f t="shared" ca="1" si="377"/>
        <v>Sauces</v>
      </c>
      <c r="E1439">
        <f t="shared" ca="1" si="378"/>
        <v>104</v>
      </c>
      <c r="F1439" s="3">
        <f t="shared" ca="1" si="379"/>
        <v>495</v>
      </c>
      <c r="G1439">
        <f t="shared" ca="1" si="380"/>
        <v>51480</v>
      </c>
      <c r="H1439">
        <f t="shared" ca="1" si="381"/>
        <v>38610</v>
      </c>
      <c r="I1439">
        <f t="shared" ca="1" si="382"/>
        <v>2548</v>
      </c>
      <c r="J1439">
        <f t="shared" ca="1" si="383"/>
        <v>3411</v>
      </c>
      <c r="K1439" s="1">
        <f t="shared" ca="1" si="384"/>
        <v>46071</v>
      </c>
      <c r="L1439" s="1">
        <f t="shared" ca="1" si="385"/>
        <v>46085</v>
      </c>
      <c r="M1439" s="1">
        <f t="shared" ca="1" si="386"/>
        <v>46088</v>
      </c>
      <c r="N1439">
        <f t="shared" ca="1" si="387"/>
        <v>44569</v>
      </c>
      <c r="O1439" s="3">
        <f t="shared" ca="1" si="388"/>
        <v>6911</v>
      </c>
      <c r="P1439" s="2">
        <f t="shared" ca="1" si="389"/>
        <v>0.13424630924630926</v>
      </c>
      <c r="Q1439" t="str">
        <f t="shared" ca="1" si="390"/>
        <v>Late</v>
      </c>
    </row>
    <row r="1440" spans="1:17" x14ac:dyDescent="0.3">
      <c r="A1440" t="str">
        <f t="shared" si="374"/>
        <v>S01439</v>
      </c>
      <c r="B1440" t="str">
        <f t="shared" ca="1" si="375"/>
        <v>Prime Wholesale</v>
      </c>
      <c r="C1440" t="str">
        <f t="shared" ca="1" si="376"/>
        <v>Singapore</v>
      </c>
      <c r="D1440" t="str">
        <f t="shared" ca="1" si="377"/>
        <v>Spices</v>
      </c>
      <c r="E1440">
        <f t="shared" ca="1" si="378"/>
        <v>209</v>
      </c>
      <c r="F1440" s="3">
        <f t="shared" ca="1" si="379"/>
        <v>256</v>
      </c>
      <c r="G1440">
        <f t="shared" ca="1" si="380"/>
        <v>53504</v>
      </c>
      <c r="H1440">
        <f t="shared" ca="1" si="381"/>
        <v>30497.279999999999</v>
      </c>
      <c r="I1440">
        <f t="shared" ca="1" si="382"/>
        <v>5732</v>
      </c>
      <c r="J1440">
        <f t="shared" ca="1" si="383"/>
        <v>1381</v>
      </c>
      <c r="K1440" s="1">
        <f t="shared" ca="1" si="384"/>
        <v>46364</v>
      </c>
      <c r="L1440" s="1">
        <f t="shared" ca="1" si="385"/>
        <v>46372</v>
      </c>
      <c r="M1440" s="1">
        <f t="shared" ca="1" si="386"/>
        <v>46371</v>
      </c>
      <c r="N1440">
        <f t="shared" ca="1" si="387"/>
        <v>37610.28</v>
      </c>
      <c r="O1440" s="3">
        <f t="shared" ca="1" si="388"/>
        <v>15893.720000000001</v>
      </c>
      <c r="P1440" s="2">
        <f t="shared" ca="1" si="389"/>
        <v>0.29705666866028713</v>
      </c>
      <c r="Q1440" t="str">
        <f t="shared" ca="1" si="390"/>
        <v>On Time</v>
      </c>
    </row>
    <row r="1441" spans="1:17" x14ac:dyDescent="0.3">
      <c r="A1441" t="str">
        <f t="shared" si="374"/>
        <v>S01440</v>
      </c>
      <c r="B1441" t="str">
        <f t="shared" ca="1" si="375"/>
        <v>Alpha Traders</v>
      </c>
      <c r="C1441" t="str">
        <f t="shared" ca="1" si="376"/>
        <v>UAE</v>
      </c>
      <c r="D1441" t="str">
        <f t="shared" ca="1" si="377"/>
        <v>Tea</v>
      </c>
      <c r="E1441">
        <f t="shared" ca="1" si="378"/>
        <v>153</v>
      </c>
      <c r="F1441" s="3">
        <f t="shared" ca="1" si="379"/>
        <v>501</v>
      </c>
      <c r="G1441">
        <f t="shared" ca="1" si="380"/>
        <v>76653</v>
      </c>
      <c r="H1441">
        <f t="shared" ca="1" si="381"/>
        <v>44458.74</v>
      </c>
      <c r="I1441">
        <f t="shared" ca="1" si="382"/>
        <v>9779</v>
      </c>
      <c r="J1441">
        <f t="shared" ca="1" si="383"/>
        <v>1070</v>
      </c>
      <c r="K1441" s="1">
        <f t="shared" ca="1" si="384"/>
        <v>46332</v>
      </c>
      <c r="L1441" s="1">
        <f t="shared" ca="1" si="385"/>
        <v>46342</v>
      </c>
      <c r="M1441" s="1">
        <f t="shared" ca="1" si="386"/>
        <v>46345</v>
      </c>
      <c r="N1441">
        <f t="shared" ca="1" si="387"/>
        <v>55307.74</v>
      </c>
      <c r="O1441" s="3">
        <f t="shared" ca="1" si="388"/>
        <v>21345.260000000002</v>
      </c>
      <c r="P1441" s="2">
        <f t="shared" ca="1" si="389"/>
        <v>0.27846607438717341</v>
      </c>
      <c r="Q1441" t="str">
        <f t="shared" ca="1" si="390"/>
        <v>Late</v>
      </c>
    </row>
    <row r="1442" spans="1:17" x14ac:dyDescent="0.3">
      <c r="A1442" t="str">
        <f t="shared" si="374"/>
        <v>S01441</v>
      </c>
      <c r="B1442" t="str">
        <f t="shared" ca="1" si="375"/>
        <v>Alpha Traders</v>
      </c>
      <c r="C1442" t="str">
        <f t="shared" ca="1" si="376"/>
        <v>Canada</v>
      </c>
      <c r="D1442" t="str">
        <f t="shared" ca="1" si="377"/>
        <v>Rice</v>
      </c>
      <c r="E1442">
        <f t="shared" ca="1" si="378"/>
        <v>283</v>
      </c>
      <c r="F1442" s="3">
        <f t="shared" ca="1" si="379"/>
        <v>524</v>
      </c>
      <c r="G1442">
        <f t="shared" ca="1" si="380"/>
        <v>148292</v>
      </c>
      <c r="H1442">
        <f t="shared" ca="1" si="381"/>
        <v>109736.08</v>
      </c>
      <c r="I1442">
        <f t="shared" ca="1" si="382"/>
        <v>6823</v>
      </c>
      <c r="J1442">
        <f t="shared" ca="1" si="383"/>
        <v>636</v>
      </c>
      <c r="K1442" s="1">
        <f t="shared" ca="1" si="384"/>
        <v>45699</v>
      </c>
      <c r="L1442" s="1">
        <f t="shared" ca="1" si="385"/>
        <v>45710</v>
      </c>
      <c r="M1442" s="1">
        <f t="shared" ca="1" si="386"/>
        <v>45714</v>
      </c>
      <c r="N1442">
        <f t="shared" ca="1" si="387"/>
        <v>117195.08</v>
      </c>
      <c r="O1442" s="3">
        <f t="shared" ca="1" si="388"/>
        <v>31096.92</v>
      </c>
      <c r="P1442" s="2">
        <f t="shared" ca="1" si="389"/>
        <v>0.20970059072640465</v>
      </c>
      <c r="Q1442" t="str">
        <f t="shared" ca="1" si="390"/>
        <v>Late</v>
      </c>
    </row>
    <row r="1443" spans="1:17" x14ac:dyDescent="0.3">
      <c r="A1443" t="str">
        <f t="shared" si="374"/>
        <v>S01442</v>
      </c>
      <c r="B1443" t="str">
        <f t="shared" ca="1" si="375"/>
        <v>Oceanic Exports</v>
      </c>
      <c r="C1443" t="str">
        <f t="shared" ca="1" si="376"/>
        <v>UAE</v>
      </c>
      <c r="D1443" t="str">
        <f t="shared" ca="1" si="377"/>
        <v>Tea</v>
      </c>
      <c r="E1443">
        <f t="shared" ca="1" si="378"/>
        <v>251</v>
      </c>
      <c r="F1443" s="3">
        <f t="shared" ca="1" si="379"/>
        <v>440</v>
      </c>
      <c r="G1443">
        <f t="shared" ca="1" si="380"/>
        <v>110440</v>
      </c>
      <c r="H1443">
        <f t="shared" ca="1" si="381"/>
        <v>68472.800000000003</v>
      </c>
      <c r="I1443">
        <f t="shared" ca="1" si="382"/>
        <v>6173</v>
      </c>
      <c r="J1443">
        <f t="shared" ca="1" si="383"/>
        <v>527</v>
      </c>
      <c r="K1443" s="1">
        <f t="shared" ca="1" si="384"/>
        <v>45776</v>
      </c>
      <c r="L1443" s="1">
        <f t="shared" ca="1" si="385"/>
        <v>45793</v>
      </c>
      <c r="M1443" s="1">
        <f t="shared" ca="1" si="386"/>
        <v>45796</v>
      </c>
      <c r="N1443">
        <f t="shared" ca="1" si="387"/>
        <v>75172.800000000003</v>
      </c>
      <c r="O1443" s="3">
        <f t="shared" ca="1" si="388"/>
        <v>35267.199999999997</v>
      </c>
      <c r="P1443" s="2">
        <f t="shared" ca="1" si="389"/>
        <v>0.31933357479174207</v>
      </c>
      <c r="Q1443" t="str">
        <f t="shared" ca="1" si="390"/>
        <v>Late</v>
      </c>
    </row>
    <row r="1444" spans="1:17" x14ac:dyDescent="0.3">
      <c r="A1444" t="str">
        <f t="shared" si="374"/>
        <v>S01443</v>
      </c>
      <c r="B1444" t="str">
        <f t="shared" ca="1" si="375"/>
        <v>Beta Imports</v>
      </c>
      <c r="C1444" t="str">
        <f t="shared" ca="1" si="376"/>
        <v>Australia</v>
      </c>
      <c r="D1444" t="str">
        <f t="shared" ca="1" si="377"/>
        <v>Rice</v>
      </c>
      <c r="E1444">
        <f t="shared" ca="1" si="378"/>
        <v>415</v>
      </c>
      <c r="F1444" s="3">
        <f t="shared" ca="1" si="379"/>
        <v>496</v>
      </c>
      <c r="G1444">
        <f t="shared" ca="1" si="380"/>
        <v>205840</v>
      </c>
      <c r="H1444">
        <f t="shared" ca="1" si="381"/>
        <v>150263.20000000001</v>
      </c>
      <c r="I1444">
        <f t="shared" ca="1" si="382"/>
        <v>6611</v>
      </c>
      <c r="J1444">
        <f t="shared" ca="1" si="383"/>
        <v>543</v>
      </c>
      <c r="K1444" s="1">
        <f t="shared" ca="1" si="384"/>
        <v>46220</v>
      </c>
      <c r="L1444" s="1">
        <f t="shared" ca="1" si="385"/>
        <v>46235</v>
      </c>
      <c r="M1444" s="1">
        <f t="shared" ca="1" si="386"/>
        <v>46240</v>
      </c>
      <c r="N1444">
        <f t="shared" ca="1" si="387"/>
        <v>157417.20000000001</v>
      </c>
      <c r="O1444" s="3">
        <f t="shared" ca="1" si="388"/>
        <v>48422.799999999988</v>
      </c>
      <c r="P1444" s="2">
        <f t="shared" ca="1" si="389"/>
        <v>0.23524485036921874</v>
      </c>
      <c r="Q1444" t="str">
        <f t="shared" ca="1" si="390"/>
        <v>Late</v>
      </c>
    </row>
    <row r="1445" spans="1:17" x14ac:dyDescent="0.3">
      <c r="A1445" t="str">
        <f t="shared" si="374"/>
        <v>S01444</v>
      </c>
      <c r="B1445" t="str">
        <f t="shared" ca="1" si="375"/>
        <v>Prime Wholesale</v>
      </c>
      <c r="C1445" t="str">
        <f t="shared" ca="1" si="376"/>
        <v>Australia</v>
      </c>
      <c r="D1445" t="str">
        <f t="shared" ca="1" si="377"/>
        <v>Tea</v>
      </c>
      <c r="E1445">
        <f t="shared" ca="1" si="378"/>
        <v>278</v>
      </c>
      <c r="F1445" s="3">
        <f t="shared" ca="1" si="379"/>
        <v>239</v>
      </c>
      <c r="G1445">
        <f t="shared" ca="1" si="380"/>
        <v>66442</v>
      </c>
      <c r="H1445">
        <f t="shared" ca="1" si="381"/>
        <v>35214.26</v>
      </c>
      <c r="I1445">
        <f t="shared" ca="1" si="382"/>
        <v>9437</v>
      </c>
      <c r="J1445">
        <f t="shared" ca="1" si="383"/>
        <v>1255</v>
      </c>
      <c r="K1445" s="1">
        <f t="shared" ca="1" si="384"/>
        <v>46345</v>
      </c>
      <c r="L1445" s="1">
        <f t="shared" ca="1" si="385"/>
        <v>46360</v>
      </c>
      <c r="M1445" s="1">
        <f t="shared" ca="1" si="386"/>
        <v>46360</v>
      </c>
      <c r="N1445">
        <f t="shared" ca="1" si="387"/>
        <v>45906.26</v>
      </c>
      <c r="O1445" s="3">
        <f t="shared" ca="1" si="388"/>
        <v>20535.739999999998</v>
      </c>
      <c r="P1445" s="2">
        <f t="shared" ca="1" si="389"/>
        <v>0.30907769182143824</v>
      </c>
      <c r="Q1445" t="str">
        <f t="shared" ca="1" si="390"/>
        <v>On Time</v>
      </c>
    </row>
    <row r="1446" spans="1:17" x14ac:dyDescent="0.3">
      <c r="A1446" t="str">
        <f t="shared" si="374"/>
        <v>S01445</v>
      </c>
      <c r="B1446" t="str">
        <f t="shared" ca="1" si="375"/>
        <v>Prime Wholesale</v>
      </c>
      <c r="C1446" t="str">
        <f t="shared" ca="1" si="376"/>
        <v>Australia</v>
      </c>
      <c r="D1446" t="str">
        <f t="shared" ca="1" si="377"/>
        <v>Spices</v>
      </c>
      <c r="E1446">
        <f t="shared" ca="1" si="378"/>
        <v>103</v>
      </c>
      <c r="F1446" s="3">
        <f t="shared" ca="1" si="379"/>
        <v>731</v>
      </c>
      <c r="G1446">
        <f t="shared" ca="1" si="380"/>
        <v>75293</v>
      </c>
      <c r="H1446">
        <f t="shared" ca="1" si="381"/>
        <v>40658.22</v>
      </c>
      <c r="I1446">
        <f t="shared" ca="1" si="382"/>
        <v>2575</v>
      </c>
      <c r="J1446">
        <f t="shared" ca="1" si="383"/>
        <v>1071</v>
      </c>
      <c r="K1446" s="1">
        <f t="shared" ca="1" si="384"/>
        <v>46094</v>
      </c>
      <c r="L1446" s="1">
        <f t="shared" ca="1" si="385"/>
        <v>46113</v>
      </c>
      <c r="M1446" s="1">
        <f t="shared" ca="1" si="386"/>
        <v>46115</v>
      </c>
      <c r="N1446">
        <f t="shared" ca="1" si="387"/>
        <v>44304.22</v>
      </c>
      <c r="O1446" s="3">
        <f t="shared" ca="1" si="388"/>
        <v>30988.78</v>
      </c>
      <c r="P1446" s="2">
        <f t="shared" ca="1" si="389"/>
        <v>0.41157584370392997</v>
      </c>
      <c r="Q1446" t="str">
        <f t="shared" ca="1" si="390"/>
        <v>Late</v>
      </c>
    </row>
    <row r="1447" spans="1:17" x14ac:dyDescent="0.3">
      <c r="A1447" t="str">
        <f t="shared" si="374"/>
        <v>S01446</v>
      </c>
      <c r="B1447" t="str">
        <f t="shared" ca="1" si="375"/>
        <v>Oceanic Exports</v>
      </c>
      <c r="C1447" t="str">
        <f t="shared" ca="1" si="376"/>
        <v>Canada</v>
      </c>
      <c r="D1447" t="str">
        <f t="shared" ca="1" si="377"/>
        <v>Spices</v>
      </c>
      <c r="E1447">
        <f t="shared" ca="1" si="378"/>
        <v>335</v>
      </c>
      <c r="F1447" s="3">
        <f t="shared" ca="1" si="379"/>
        <v>234</v>
      </c>
      <c r="G1447">
        <f t="shared" ca="1" si="380"/>
        <v>78390</v>
      </c>
      <c r="H1447">
        <f t="shared" ca="1" si="381"/>
        <v>52521.3</v>
      </c>
      <c r="I1447">
        <f t="shared" ca="1" si="382"/>
        <v>11061</v>
      </c>
      <c r="J1447">
        <f t="shared" ca="1" si="383"/>
        <v>1162</v>
      </c>
      <c r="K1447" s="1">
        <f t="shared" ca="1" si="384"/>
        <v>45714</v>
      </c>
      <c r="L1447" s="1">
        <f t="shared" ca="1" si="385"/>
        <v>45734</v>
      </c>
      <c r="M1447" s="1">
        <f t="shared" ca="1" si="386"/>
        <v>45731</v>
      </c>
      <c r="N1447">
        <f t="shared" ca="1" si="387"/>
        <v>64744.3</v>
      </c>
      <c r="O1447" s="3">
        <f t="shared" ca="1" si="388"/>
        <v>13645.699999999997</v>
      </c>
      <c r="P1447" s="2">
        <f t="shared" ca="1" si="389"/>
        <v>0.17407449929837987</v>
      </c>
      <c r="Q1447" t="str">
        <f t="shared" ca="1" si="390"/>
        <v>On Time</v>
      </c>
    </row>
    <row r="1448" spans="1:17" x14ac:dyDescent="0.3">
      <c r="A1448" t="str">
        <f t="shared" si="374"/>
        <v>S01447</v>
      </c>
      <c r="B1448" t="str">
        <f t="shared" ca="1" si="375"/>
        <v>Global Foods</v>
      </c>
      <c r="C1448" t="str">
        <f t="shared" ca="1" si="376"/>
        <v>Canada</v>
      </c>
      <c r="D1448" t="str">
        <f t="shared" ca="1" si="377"/>
        <v>Spices</v>
      </c>
      <c r="E1448">
        <f t="shared" ca="1" si="378"/>
        <v>111</v>
      </c>
      <c r="F1448" s="3">
        <f t="shared" ca="1" si="379"/>
        <v>542</v>
      </c>
      <c r="G1448">
        <f t="shared" ca="1" si="380"/>
        <v>60162</v>
      </c>
      <c r="H1448">
        <f t="shared" ca="1" si="381"/>
        <v>38503.68</v>
      </c>
      <c r="I1448">
        <f t="shared" ca="1" si="382"/>
        <v>1803</v>
      </c>
      <c r="J1448">
        <f t="shared" ca="1" si="383"/>
        <v>3808</v>
      </c>
      <c r="K1448" s="1">
        <f t="shared" ca="1" si="384"/>
        <v>46038</v>
      </c>
      <c r="L1448" s="1">
        <f t="shared" ca="1" si="385"/>
        <v>46054</v>
      </c>
      <c r="M1448" s="1">
        <f t="shared" ca="1" si="386"/>
        <v>46059</v>
      </c>
      <c r="N1448">
        <f t="shared" ca="1" si="387"/>
        <v>44114.68</v>
      </c>
      <c r="O1448" s="3">
        <f t="shared" ca="1" si="388"/>
        <v>16047.32</v>
      </c>
      <c r="P1448" s="2">
        <f t="shared" ca="1" si="389"/>
        <v>0.26673514843256541</v>
      </c>
      <c r="Q1448" t="str">
        <f t="shared" ca="1" si="390"/>
        <v>Late</v>
      </c>
    </row>
    <row r="1449" spans="1:17" x14ac:dyDescent="0.3">
      <c r="A1449" t="str">
        <f t="shared" si="374"/>
        <v>S01448</v>
      </c>
      <c r="B1449" t="str">
        <f t="shared" ca="1" si="375"/>
        <v>Global Foods</v>
      </c>
      <c r="C1449" t="str">
        <f t="shared" ca="1" si="376"/>
        <v>UK</v>
      </c>
      <c r="D1449" t="str">
        <f t="shared" ca="1" si="377"/>
        <v>Spices</v>
      </c>
      <c r="E1449">
        <f t="shared" ca="1" si="378"/>
        <v>63</v>
      </c>
      <c r="F1449" s="3">
        <f t="shared" ca="1" si="379"/>
        <v>197</v>
      </c>
      <c r="G1449">
        <f t="shared" ca="1" si="380"/>
        <v>12411</v>
      </c>
      <c r="H1449">
        <f t="shared" ca="1" si="381"/>
        <v>8315.3700000000008</v>
      </c>
      <c r="I1449">
        <f t="shared" ca="1" si="382"/>
        <v>6578</v>
      </c>
      <c r="J1449">
        <f t="shared" ca="1" si="383"/>
        <v>3053</v>
      </c>
      <c r="K1449" s="1">
        <f t="shared" ca="1" si="384"/>
        <v>46340</v>
      </c>
      <c r="L1449" s="1">
        <f t="shared" ca="1" si="385"/>
        <v>46347</v>
      </c>
      <c r="M1449" s="1">
        <f t="shared" ca="1" si="386"/>
        <v>46352</v>
      </c>
      <c r="N1449">
        <f t="shared" ca="1" si="387"/>
        <v>17946.370000000003</v>
      </c>
      <c r="O1449" s="3">
        <f t="shared" ca="1" si="388"/>
        <v>-5535.3700000000026</v>
      </c>
      <c r="P1449" s="2">
        <f t="shared" ca="1" si="389"/>
        <v>-0.44600515671581681</v>
      </c>
      <c r="Q1449" t="str">
        <f t="shared" ca="1" si="390"/>
        <v>Late</v>
      </c>
    </row>
    <row r="1450" spans="1:17" x14ac:dyDescent="0.3">
      <c r="A1450" t="str">
        <f t="shared" si="374"/>
        <v>S01449</v>
      </c>
      <c r="B1450" t="str">
        <f t="shared" ca="1" si="375"/>
        <v>Beta Imports</v>
      </c>
      <c r="C1450" t="str">
        <f t="shared" ca="1" si="376"/>
        <v>Australia</v>
      </c>
      <c r="D1450" t="str">
        <f t="shared" ca="1" si="377"/>
        <v>Spices</v>
      </c>
      <c r="E1450">
        <f t="shared" ca="1" si="378"/>
        <v>157</v>
      </c>
      <c r="F1450" s="3">
        <f t="shared" ca="1" si="379"/>
        <v>755</v>
      </c>
      <c r="G1450">
        <f t="shared" ca="1" si="380"/>
        <v>118535</v>
      </c>
      <c r="H1450">
        <f t="shared" ca="1" si="381"/>
        <v>82974.5</v>
      </c>
      <c r="I1450">
        <f t="shared" ca="1" si="382"/>
        <v>7980</v>
      </c>
      <c r="J1450">
        <f t="shared" ca="1" si="383"/>
        <v>1100</v>
      </c>
      <c r="K1450" s="1">
        <f t="shared" ca="1" si="384"/>
        <v>45986</v>
      </c>
      <c r="L1450" s="1">
        <f t="shared" ca="1" si="385"/>
        <v>45994</v>
      </c>
      <c r="M1450" s="1">
        <f t="shared" ca="1" si="386"/>
        <v>45999</v>
      </c>
      <c r="N1450">
        <f t="shared" ca="1" si="387"/>
        <v>92054.5</v>
      </c>
      <c r="O1450" s="3">
        <f t="shared" ca="1" si="388"/>
        <v>26480.5</v>
      </c>
      <c r="P1450" s="2">
        <f t="shared" ca="1" si="389"/>
        <v>0.22339815244442571</v>
      </c>
      <c r="Q1450" t="str">
        <f t="shared" ca="1" si="390"/>
        <v>Late</v>
      </c>
    </row>
    <row r="1451" spans="1:17" x14ac:dyDescent="0.3">
      <c r="A1451" t="str">
        <f t="shared" si="374"/>
        <v>S01450</v>
      </c>
      <c r="B1451" t="str">
        <f t="shared" ca="1" si="375"/>
        <v>Prime Wholesale</v>
      </c>
      <c r="C1451" t="str">
        <f t="shared" ca="1" si="376"/>
        <v>Canada</v>
      </c>
      <c r="D1451" t="str">
        <f t="shared" ca="1" si="377"/>
        <v>Rice</v>
      </c>
      <c r="E1451">
        <f t="shared" ca="1" si="378"/>
        <v>175</v>
      </c>
      <c r="F1451" s="3">
        <f t="shared" ca="1" si="379"/>
        <v>634</v>
      </c>
      <c r="G1451">
        <f t="shared" ca="1" si="380"/>
        <v>110950</v>
      </c>
      <c r="H1451">
        <f t="shared" ca="1" si="381"/>
        <v>52146.5</v>
      </c>
      <c r="I1451">
        <f t="shared" ca="1" si="382"/>
        <v>11329</v>
      </c>
      <c r="J1451">
        <f t="shared" ca="1" si="383"/>
        <v>3237</v>
      </c>
      <c r="K1451" s="1">
        <f t="shared" ca="1" si="384"/>
        <v>45987</v>
      </c>
      <c r="L1451" s="1">
        <f t="shared" ca="1" si="385"/>
        <v>46002</v>
      </c>
      <c r="M1451" s="1">
        <f t="shared" ca="1" si="386"/>
        <v>46006</v>
      </c>
      <c r="N1451">
        <f t="shared" ca="1" si="387"/>
        <v>66712.5</v>
      </c>
      <c r="O1451" s="3">
        <f t="shared" ca="1" si="388"/>
        <v>44237.5</v>
      </c>
      <c r="P1451" s="2">
        <f t="shared" ca="1" si="389"/>
        <v>0.3987156376746282</v>
      </c>
      <c r="Q1451" t="str">
        <f t="shared" ca="1" si="390"/>
        <v>Late</v>
      </c>
    </row>
    <row r="1452" spans="1:17" x14ac:dyDescent="0.3">
      <c r="A1452" t="str">
        <f t="shared" si="374"/>
        <v>S01451</v>
      </c>
      <c r="B1452" t="str">
        <f t="shared" ca="1" si="375"/>
        <v>Prime Wholesale</v>
      </c>
      <c r="C1452" t="str">
        <f t="shared" ca="1" si="376"/>
        <v>Singapore</v>
      </c>
      <c r="D1452" t="str">
        <f t="shared" ca="1" si="377"/>
        <v>Sauces</v>
      </c>
      <c r="E1452">
        <f t="shared" ca="1" si="378"/>
        <v>399</v>
      </c>
      <c r="F1452" s="3">
        <f t="shared" ca="1" si="379"/>
        <v>280</v>
      </c>
      <c r="G1452">
        <f t="shared" ca="1" si="380"/>
        <v>111720</v>
      </c>
      <c r="H1452">
        <f t="shared" ca="1" si="381"/>
        <v>55860</v>
      </c>
      <c r="I1452">
        <f t="shared" ca="1" si="382"/>
        <v>7345</v>
      </c>
      <c r="J1452">
        <f t="shared" ca="1" si="383"/>
        <v>2586</v>
      </c>
      <c r="K1452" s="1">
        <f t="shared" ca="1" si="384"/>
        <v>46282</v>
      </c>
      <c r="L1452" s="1">
        <f t="shared" ca="1" si="385"/>
        <v>46295</v>
      </c>
      <c r="M1452" s="1">
        <f t="shared" ca="1" si="386"/>
        <v>46296</v>
      </c>
      <c r="N1452">
        <f t="shared" ca="1" si="387"/>
        <v>65791</v>
      </c>
      <c r="O1452" s="3">
        <f t="shared" ca="1" si="388"/>
        <v>45929</v>
      </c>
      <c r="P1452" s="2">
        <f t="shared" ca="1" si="389"/>
        <v>0.41110812746151093</v>
      </c>
      <c r="Q1452" t="str">
        <f t="shared" ca="1" si="390"/>
        <v>Late</v>
      </c>
    </row>
    <row r="1453" spans="1:17" x14ac:dyDescent="0.3">
      <c r="A1453" t="str">
        <f t="shared" si="374"/>
        <v>S01452</v>
      </c>
      <c r="B1453" t="str">
        <f t="shared" ca="1" si="375"/>
        <v>FreshMart Ltd</v>
      </c>
      <c r="C1453" t="str">
        <f t="shared" ca="1" si="376"/>
        <v>Canada</v>
      </c>
      <c r="D1453" t="str">
        <f t="shared" ca="1" si="377"/>
        <v>Pickles</v>
      </c>
      <c r="E1453">
        <f t="shared" ca="1" si="378"/>
        <v>156</v>
      </c>
      <c r="F1453" s="3">
        <f t="shared" ca="1" si="379"/>
        <v>598</v>
      </c>
      <c r="G1453">
        <f t="shared" ca="1" si="380"/>
        <v>93288</v>
      </c>
      <c r="H1453">
        <f t="shared" ca="1" si="381"/>
        <v>54107.040000000001</v>
      </c>
      <c r="I1453">
        <f t="shared" ca="1" si="382"/>
        <v>2957</v>
      </c>
      <c r="J1453">
        <f t="shared" ca="1" si="383"/>
        <v>1615</v>
      </c>
      <c r="K1453" s="1">
        <f t="shared" ca="1" si="384"/>
        <v>46310</v>
      </c>
      <c r="L1453" s="1">
        <f t="shared" ca="1" si="385"/>
        <v>46322</v>
      </c>
      <c r="M1453" s="1">
        <f t="shared" ca="1" si="386"/>
        <v>46327</v>
      </c>
      <c r="N1453">
        <f t="shared" ca="1" si="387"/>
        <v>58679.040000000001</v>
      </c>
      <c r="O1453" s="3">
        <f t="shared" ca="1" si="388"/>
        <v>34608.959999999999</v>
      </c>
      <c r="P1453" s="2">
        <f t="shared" ca="1" si="389"/>
        <v>0.3709904810908155</v>
      </c>
      <c r="Q1453" t="str">
        <f t="shared" ca="1" si="390"/>
        <v>Late</v>
      </c>
    </row>
    <row r="1454" spans="1:17" x14ac:dyDescent="0.3">
      <c r="A1454" t="str">
        <f t="shared" si="374"/>
        <v>S01453</v>
      </c>
      <c r="B1454" t="str">
        <f t="shared" ca="1" si="375"/>
        <v>Oceanic Exports</v>
      </c>
      <c r="C1454" t="str">
        <f t="shared" ca="1" si="376"/>
        <v>UAE</v>
      </c>
      <c r="D1454" t="str">
        <f t="shared" ca="1" si="377"/>
        <v>Pickles</v>
      </c>
      <c r="E1454">
        <f t="shared" ca="1" si="378"/>
        <v>488</v>
      </c>
      <c r="F1454" s="3">
        <f t="shared" ca="1" si="379"/>
        <v>217</v>
      </c>
      <c r="G1454">
        <f t="shared" ca="1" si="380"/>
        <v>105896</v>
      </c>
      <c r="H1454">
        <f t="shared" ca="1" si="381"/>
        <v>68832.399999999994</v>
      </c>
      <c r="I1454">
        <f t="shared" ca="1" si="382"/>
        <v>10181</v>
      </c>
      <c r="J1454">
        <f t="shared" ca="1" si="383"/>
        <v>3716</v>
      </c>
      <c r="K1454" s="1">
        <f t="shared" ca="1" si="384"/>
        <v>46186</v>
      </c>
      <c r="L1454" s="1">
        <f t="shared" ca="1" si="385"/>
        <v>46199</v>
      </c>
      <c r="M1454" s="1">
        <f t="shared" ca="1" si="386"/>
        <v>46201</v>
      </c>
      <c r="N1454">
        <f t="shared" ca="1" si="387"/>
        <v>82729.399999999994</v>
      </c>
      <c r="O1454" s="3">
        <f t="shared" ca="1" si="388"/>
        <v>23166.600000000006</v>
      </c>
      <c r="P1454" s="2">
        <f t="shared" ca="1" si="389"/>
        <v>0.2187674699705372</v>
      </c>
      <c r="Q1454" t="str">
        <f t="shared" ca="1" si="390"/>
        <v>Late</v>
      </c>
    </row>
    <row r="1455" spans="1:17" x14ac:dyDescent="0.3">
      <c r="A1455" t="str">
        <f t="shared" si="374"/>
        <v>S01454</v>
      </c>
      <c r="B1455" t="str">
        <f t="shared" ca="1" si="375"/>
        <v>Oceanic Exports</v>
      </c>
      <c r="C1455" t="str">
        <f t="shared" ca="1" si="376"/>
        <v>Australia</v>
      </c>
      <c r="D1455" t="str">
        <f t="shared" ca="1" si="377"/>
        <v>Rice</v>
      </c>
      <c r="E1455">
        <f t="shared" ca="1" si="378"/>
        <v>472</v>
      </c>
      <c r="F1455" s="3">
        <f t="shared" ca="1" si="379"/>
        <v>269</v>
      </c>
      <c r="G1455">
        <f t="shared" ca="1" si="380"/>
        <v>126968</v>
      </c>
      <c r="H1455">
        <f t="shared" ca="1" si="381"/>
        <v>59674.96</v>
      </c>
      <c r="I1455">
        <f t="shared" ca="1" si="382"/>
        <v>8065</v>
      </c>
      <c r="J1455">
        <f t="shared" ca="1" si="383"/>
        <v>2461</v>
      </c>
      <c r="K1455" s="1">
        <f t="shared" ca="1" si="384"/>
        <v>46105</v>
      </c>
      <c r="L1455" s="1">
        <f t="shared" ca="1" si="385"/>
        <v>46117</v>
      </c>
      <c r="M1455" s="1">
        <f t="shared" ca="1" si="386"/>
        <v>46119</v>
      </c>
      <c r="N1455">
        <f t="shared" ca="1" si="387"/>
        <v>70200.959999999992</v>
      </c>
      <c r="O1455" s="3">
        <f t="shared" ca="1" si="388"/>
        <v>56767.040000000008</v>
      </c>
      <c r="P1455" s="2">
        <f t="shared" ca="1" si="389"/>
        <v>0.44709722134711116</v>
      </c>
      <c r="Q1455" t="str">
        <f t="shared" ca="1" si="390"/>
        <v>Late</v>
      </c>
    </row>
    <row r="1456" spans="1:17" x14ac:dyDescent="0.3">
      <c r="A1456" t="str">
        <f t="shared" si="374"/>
        <v>S01455</v>
      </c>
      <c r="B1456" t="str">
        <f t="shared" ca="1" si="375"/>
        <v>Global Foods</v>
      </c>
      <c r="C1456" t="str">
        <f t="shared" ca="1" si="376"/>
        <v>UK</v>
      </c>
      <c r="D1456" t="str">
        <f t="shared" ca="1" si="377"/>
        <v>Sauces</v>
      </c>
      <c r="E1456">
        <f t="shared" ca="1" si="378"/>
        <v>259</v>
      </c>
      <c r="F1456" s="3">
        <f t="shared" ca="1" si="379"/>
        <v>181</v>
      </c>
      <c r="G1456">
        <f t="shared" ca="1" si="380"/>
        <v>46879</v>
      </c>
      <c r="H1456">
        <f t="shared" ca="1" si="381"/>
        <v>26252.240000000002</v>
      </c>
      <c r="I1456">
        <f t="shared" ca="1" si="382"/>
        <v>10066</v>
      </c>
      <c r="J1456">
        <f t="shared" ca="1" si="383"/>
        <v>1936</v>
      </c>
      <c r="K1456" s="1">
        <f t="shared" ca="1" si="384"/>
        <v>45838</v>
      </c>
      <c r="L1456" s="1">
        <f t="shared" ca="1" si="385"/>
        <v>45850</v>
      </c>
      <c r="M1456" s="1">
        <f t="shared" ca="1" si="386"/>
        <v>45856</v>
      </c>
      <c r="N1456">
        <f t="shared" ca="1" si="387"/>
        <v>38254.240000000005</v>
      </c>
      <c r="O1456" s="3">
        <f t="shared" ca="1" si="388"/>
        <v>8624.7599999999948</v>
      </c>
      <c r="P1456" s="2">
        <f t="shared" ca="1" si="389"/>
        <v>0.18397918044326872</v>
      </c>
      <c r="Q1456" t="str">
        <f t="shared" ca="1" si="390"/>
        <v>Late</v>
      </c>
    </row>
    <row r="1457" spans="1:17" x14ac:dyDescent="0.3">
      <c r="A1457" t="str">
        <f t="shared" si="374"/>
        <v>S01456</v>
      </c>
      <c r="B1457" t="str">
        <f t="shared" ca="1" si="375"/>
        <v>Prime Wholesale</v>
      </c>
      <c r="C1457" t="str">
        <f t="shared" ca="1" si="376"/>
        <v>Singapore</v>
      </c>
      <c r="D1457" t="str">
        <f t="shared" ca="1" si="377"/>
        <v>Tea</v>
      </c>
      <c r="E1457">
        <f t="shared" ca="1" si="378"/>
        <v>135</v>
      </c>
      <c r="F1457" s="3">
        <f t="shared" ca="1" si="379"/>
        <v>570</v>
      </c>
      <c r="G1457">
        <f t="shared" ca="1" si="380"/>
        <v>76950</v>
      </c>
      <c r="H1457">
        <f t="shared" ca="1" si="381"/>
        <v>48478.5</v>
      </c>
      <c r="I1457">
        <f t="shared" ca="1" si="382"/>
        <v>8087</v>
      </c>
      <c r="J1457">
        <f t="shared" ca="1" si="383"/>
        <v>3392</v>
      </c>
      <c r="K1457" s="1">
        <f t="shared" ca="1" si="384"/>
        <v>46347</v>
      </c>
      <c r="L1457" s="1">
        <f t="shared" ca="1" si="385"/>
        <v>46365</v>
      </c>
      <c r="M1457" s="1">
        <f t="shared" ca="1" si="386"/>
        <v>46370</v>
      </c>
      <c r="N1457">
        <f t="shared" ca="1" si="387"/>
        <v>59957.5</v>
      </c>
      <c r="O1457" s="3">
        <f t="shared" ca="1" si="388"/>
        <v>16992.5</v>
      </c>
      <c r="P1457" s="2">
        <f t="shared" ca="1" si="389"/>
        <v>0.22082521117608836</v>
      </c>
      <c r="Q1457" t="str">
        <f t="shared" ca="1" si="390"/>
        <v>Late</v>
      </c>
    </row>
    <row r="1458" spans="1:17" x14ac:dyDescent="0.3">
      <c r="A1458" t="str">
        <f t="shared" si="374"/>
        <v>S01457</v>
      </c>
      <c r="B1458" t="str">
        <f t="shared" ca="1" si="375"/>
        <v>Oceanic Exports</v>
      </c>
      <c r="C1458" t="str">
        <f t="shared" ca="1" si="376"/>
        <v>UAE</v>
      </c>
      <c r="D1458" t="str">
        <f t="shared" ca="1" si="377"/>
        <v>Rice</v>
      </c>
      <c r="E1458">
        <f t="shared" ca="1" si="378"/>
        <v>69</v>
      </c>
      <c r="F1458" s="3">
        <f t="shared" ca="1" si="379"/>
        <v>529</v>
      </c>
      <c r="G1458">
        <f t="shared" ca="1" si="380"/>
        <v>36501</v>
      </c>
      <c r="H1458">
        <f t="shared" ca="1" si="381"/>
        <v>22995.63</v>
      </c>
      <c r="I1458">
        <f t="shared" ca="1" si="382"/>
        <v>4751</v>
      </c>
      <c r="J1458">
        <f t="shared" ca="1" si="383"/>
        <v>2750</v>
      </c>
      <c r="K1458" s="1">
        <f t="shared" ca="1" si="384"/>
        <v>46323</v>
      </c>
      <c r="L1458" s="1">
        <f t="shared" ca="1" si="385"/>
        <v>46341</v>
      </c>
      <c r="M1458" s="1">
        <f t="shared" ca="1" si="386"/>
        <v>46340</v>
      </c>
      <c r="N1458">
        <f t="shared" ca="1" si="387"/>
        <v>30496.63</v>
      </c>
      <c r="O1458" s="3">
        <f t="shared" ca="1" si="388"/>
        <v>6004.369999999999</v>
      </c>
      <c r="P1458" s="2">
        <f t="shared" ca="1" si="389"/>
        <v>0.16449878085531899</v>
      </c>
      <c r="Q1458" t="str">
        <f t="shared" ca="1" si="390"/>
        <v>On Time</v>
      </c>
    </row>
    <row r="1459" spans="1:17" x14ac:dyDescent="0.3">
      <c r="A1459" t="str">
        <f t="shared" si="374"/>
        <v>S01458</v>
      </c>
      <c r="B1459" t="str">
        <f t="shared" ca="1" si="375"/>
        <v>Beta Imports</v>
      </c>
      <c r="C1459" t="str">
        <f t="shared" ca="1" si="376"/>
        <v>UAE</v>
      </c>
      <c r="D1459" t="str">
        <f t="shared" ca="1" si="377"/>
        <v>Tea</v>
      </c>
      <c r="E1459">
        <f t="shared" ca="1" si="378"/>
        <v>138</v>
      </c>
      <c r="F1459" s="3">
        <f t="shared" ca="1" si="379"/>
        <v>619</v>
      </c>
      <c r="G1459">
        <f t="shared" ca="1" si="380"/>
        <v>85422</v>
      </c>
      <c r="H1459">
        <f t="shared" ca="1" si="381"/>
        <v>55524.3</v>
      </c>
      <c r="I1459">
        <f t="shared" ca="1" si="382"/>
        <v>1990</v>
      </c>
      <c r="J1459">
        <f t="shared" ca="1" si="383"/>
        <v>1007</v>
      </c>
      <c r="K1459" s="1">
        <f t="shared" ca="1" si="384"/>
        <v>46014</v>
      </c>
      <c r="L1459" s="1">
        <f t="shared" ca="1" si="385"/>
        <v>46025</v>
      </c>
      <c r="M1459" s="1">
        <f t="shared" ca="1" si="386"/>
        <v>46026</v>
      </c>
      <c r="N1459">
        <f t="shared" ca="1" si="387"/>
        <v>58521.3</v>
      </c>
      <c r="O1459" s="3">
        <f t="shared" ca="1" si="388"/>
        <v>26900.699999999997</v>
      </c>
      <c r="P1459" s="2">
        <f t="shared" ca="1" si="389"/>
        <v>0.31491536138231363</v>
      </c>
      <c r="Q1459" t="str">
        <f t="shared" ca="1" si="390"/>
        <v>Late</v>
      </c>
    </row>
    <row r="1460" spans="1:17" x14ac:dyDescent="0.3">
      <c r="A1460" t="str">
        <f t="shared" si="374"/>
        <v>S01459</v>
      </c>
      <c r="B1460" t="str">
        <f t="shared" ca="1" si="375"/>
        <v>Global Foods</v>
      </c>
      <c r="C1460" t="str">
        <f t="shared" ca="1" si="376"/>
        <v>Canada</v>
      </c>
      <c r="D1460" t="str">
        <f t="shared" ca="1" si="377"/>
        <v>Pickles</v>
      </c>
      <c r="E1460">
        <f t="shared" ca="1" si="378"/>
        <v>467</v>
      </c>
      <c r="F1460" s="3">
        <f t="shared" ca="1" si="379"/>
        <v>434</v>
      </c>
      <c r="G1460">
        <f t="shared" ca="1" si="380"/>
        <v>202678</v>
      </c>
      <c r="H1460">
        <f t="shared" ca="1" si="381"/>
        <v>137821.04</v>
      </c>
      <c r="I1460">
        <f t="shared" ca="1" si="382"/>
        <v>8506</v>
      </c>
      <c r="J1460">
        <f t="shared" ca="1" si="383"/>
        <v>3534</v>
      </c>
      <c r="K1460" s="1">
        <f t="shared" ca="1" si="384"/>
        <v>45731</v>
      </c>
      <c r="L1460" s="1">
        <f t="shared" ca="1" si="385"/>
        <v>45746</v>
      </c>
      <c r="M1460" s="1">
        <f t="shared" ca="1" si="386"/>
        <v>45750</v>
      </c>
      <c r="N1460">
        <f t="shared" ca="1" si="387"/>
        <v>149861.04</v>
      </c>
      <c r="O1460" s="3">
        <f t="shared" ca="1" si="388"/>
        <v>52816.959999999992</v>
      </c>
      <c r="P1460" s="2">
        <f t="shared" ca="1" si="389"/>
        <v>0.26059542722939832</v>
      </c>
      <c r="Q1460" t="str">
        <f t="shared" ca="1" si="390"/>
        <v>Late</v>
      </c>
    </row>
    <row r="1461" spans="1:17" x14ac:dyDescent="0.3">
      <c r="A1461" t="str">
        <f t="shared" si="374"/>
        <v>S01460</v>
      </c>
      <c r="B1461" t="str">
        <f t="shared" ca="1" si="375"/>
        <v>Global Foods</v>
      </c>
      <c r="C1461" t="str">
        <f t="shared" ca="1" si="376"/>
        <v>UAE</v>
      </c>
      <c r="D1461" t="str">
        <f t="shared" ca="1" si="377"/>
        <v>Spices</v>
      </c>
      <c r="E1461">
        <f t="shared" ca="1" si="378"/>
        <v>306</v>
      </c>
      <c r="F1461" s="3">
        <f t="shared" ca="1" si="379"/>
        <v>493</v>
      </c>
      <c r="G1461">
        <f t="shared" ca="1" si="380"/>
        <v>150858</v>
      </c>
      <c r="H1461">
        <f t="shared" ca="1" si="381"/>
        <v>92023.38</v>
      </c>
      <c r="I1461">
        <f t="shared" ca="1" si="382"/>
        <v>1597</v>
      </c>
      <c r="J1461">
        <f t="shared" ca="1" si="383"/>
        <v>2429</v>
      </c>
      <c r="K1461" s="1">
        <f t="shared" ca="1" si="384"/>
        <v>46366</v>
      </c>
      <c r="L1461" s="1">
        <f t="shared" ca="1" si="385"/>
        <v>46375</v>
      </c>
      <c r="M1461" s="1">
        <f t="shared" ca="1" si="386"/>
        <v>46381</v>
      </c>
      <c r="N1461">
        <f t="shared" ca="1" si="387"/>
        <v>96049.38</v>
      </c>
      <c r="O1461" s="3">
        <f t="shared" ca="1" si="388"/>
        <v>54808.619999999995</v>
      </c>
      <c r="P1461" s="2">
        <f t="shared" ca="1" si="389"/>
        <v>0.36331265163266113</v>
      </c>
      <c r="Q1461" t="str">
        <f t="shared" ca="1" si="390"/>
        <v>Late</v>
      </c>
    </row>
    <row r="1462" spans="1:17" x14ac:dyDescent="0.3">
      <c r="A1462" t="str">
        <f t="shared" si="374"/>
        <v>S01461</v>
      </c>
      <c r="B1462" t="str">
        <f t="shared" ca="1" si="375"/>
        <v>Oceanic Exports</v>
      </c>
      <c r="C1462" t="str">
        <f t="shared" ca="1" si="376"/>
        <v>UK</v>
      </c>
      <c r="D1462" t="str">
        <f t="shared" ca="1" si="377"/>
        <v>Rice</v>
      </c>
      <c r="E1462">
        <f t="shared" ca="1" si="378"/>
        <v>436</v>
      </c>
      <c r="F1462" s="3">
        <f t="shared" ca="1" si="379"/>
        <v>564</v>
      </c>
      <c r="G1462">
        <f t="shared" ca="1" si="380"/>
        <v>245904</v>
      </c>
      <c r="H1462">
        <f t="shared" ca="1" si="381"/>
        <v>145083.35999999999</v>
      </c>
      <c r="I1462">
        <f t="shared" ca="1" si="382"/>
        <v>10490</v>
      </c>
      <c r="J1462">
        <f t="shared" ca="1" si="383"/>
        <v>3525</v>
      </c>
      <c r="K1462" s="1">
        <f t="shared" ca="1" si="384"/>
        <v>46053</v>
      </c>
      <c r="L1462" s="1">
        <f t="shared" ca="1" si="385"/>
        <v>46066</v>
      </c>
      <c r="M1462" s="1">
        <f t="shared" ca="1" si="386"/>
        <v>46064</v>
      </c>
      <c r="N1462">
        <f t="shared" ca="1" si="387"/>
        <v>159098.35999999999</v>
      </c>
      <c r="O1462" s="3">
        <f t="shared" ca="1" si="388"/>
        <v>86805.640000000014</v>
      </c>
      <c r="P1462" s="2">
        <f t="shared" ca="1" si="389"/>
        <v>0.35300621380701419</v>
      </c>
      <c r="Q1462" t="str">
        <f t="shared" ca="1" si="390"/>
        <v>On Time</v>
      </c>
    </row>
    <row r="1463" spans="1:17" x14ac:dyDescent="0.3">
      <c r="A1463" t="str">
        <f t="shared" si="374"/>
        <v>S01462</v>
      </c>
      <c r="B1463" t="str">
        <f t="shared" ca="1" si="375"/>
        <v>FreshMart Ltd</v>
      </c>
      <c r="C1463" t="str">
        <f t="shared" ca="1" si="376"/>
        <v>UK</v>
      </c>
      <c r="D1463" t="str">
        <f t="shared" ca="1" si="377"/>
        <v>Sauces</v>
      </c>
      <c r="E1463">
        <f t="shared" ca="1" si="378"/>
        <v>188</v>
      </c>
      <c r="F1463" s="3">
        <f t="shared" ca="1" si="379"/>
        <v>331</v>
      </c>
      <c r="G1463">
        <f t="shared" ca="1" si="380"/>
        <v>62228</v>
      </c>
      <c r="H1463">
        <f t="shared" ca="1" si="381"/>
        <v>28002.6</v>
      </c>
      <c r="I1463">
        <f t="shared" ca="1" si="382"/>
        <v>7036</v>
      </c>
      <c r="J1463">
        <f t="shared" ca="1" si="383"/>
        <v>1941</v>
      </c>
      <c r="K1463" s="1">
        <f t="shared" ca="1" si="384"/>
        <v>46006</v>
      </c>
      <c r="L1463" s="1">
        <f t="shared" ca="1" si="385"/>
        <v>46023</v>
      </c>
      <c r="M1463" s="1">
        <f t="shared" ca="1" si="386"/>
        <v>46025</v>
      </c>
      <c r="N1463">
        <f t="shared" ca="1" si="387"/>
        <v>36979.599999999999</v>
      </c>
      <c r="O1463" s="3">
        <f t="shared" ca="1" si="388"/>
        <v>25248.400000000001</v>
      </c>
      <c r="P1463" s="2">
        <f t="shared" ca="1" si="389"/>
        <v>0.40574018126888217</v>
      </c>
      <c r="Q1463" t="str">
        <f t="shared" ca="1" si="390"/>
        <v>Late</v>
      </c>
    </row>
    <row r="1464" spans="1:17" x14ac:dyDescent="0.3">
      <c r="A1464" t="str">
        <f t="shared" si="374"/>
        <v>S01463</v>
      </c>
      <c r="B1464" t="str">
        <f t="shared" ca="1" si="375"/>
        <v>Prime Wholesale</v>
      </c>
      <c r="C1464" t="str">
        <f t="shared" ca="1" si="376"/>
        <v>Singapore</v>
      </c>
      <c r="D1464" t="str">
        <f t="shared" ca="1" si="377"/>
        <v>Sauces</v>
      </c>
      <c r="E1464">
        <f t="shared" ca="1" si="378"/>
        <v>144</v>
      </c>
      <c r="F1464" s="3">
        <f t="shared" ca="1" si="379"/>
        <v>149</v>
      </c>
      <c r="G1464">
        <f t="shared" ca="1" si="380"/>
        <v>21456</v>
      </c>
      <c r="H1464">
        <f t="shared" ca="1" si="381"/>
        <v>11157.12</v>
      </c>
      <c r="I1464">
        <f t="shared" ca="1" si="382"/>
        <v>11402</v>
      </c>
      <c r="J1464">
        <f t="shared" ca="1" si="383"/>
        <v>3480</v>
      </c>
      <c r="K1464" s="1">
        <f t="shared" ca="1" si="384"/>
        <v>46128</v>
      </c>
      <c r="L1464" s="1">
        <f t="shared" ca="1" si="385"/>
        <v>46139</v>
      </c>
      <c r="M1464" s="1">
        <f t="shared" ca="1" si="386"/>
        <v>46141</v>
      </c>
      <c r="N1464">
        <f t="shared" ca="1" si="387"/>
        <v>26039.120000000003</v>
      </c>
      <c r="O1464" s="3">
        <f t="shared" ca="1" si="388"/>
        <v>-4583.1200000000026</v>
      </c>
      <c r="P1464" s="2">
        <f t="shared" ca="1" si="389"/>
        <v>-0.21360551826994792</v>
      </c>
      <c r="Q1464" t="str">
        <f t="shared" ca="1" si="390"/>
        <v>Late</v>
      </c>
    </row>
    <row r="1465" spans="1:17" x14ac:dyDescent="0.3">
      <c r="A1465" t="str">
        <f t="shared" si="374"/>
        <v>S01464</v>
      </c>
      <c r="B1465" t="str">
        <f t="shared" ca="1" si="375"/>
        <v>Global Foods</v>
      </c>
      <c r="C1465" t="str">
        <f t="shared" ca="1" si="376"/>
        <v>UK</v>
      </c>
      <c r="D1465" t="str">
        <f t="shared" ca="1" si="377"/>
        <v>Spices</v>
      </c>
      <c r="E1465">
        <f t="shared" ca="1" si="378"/>
        <v>346</v>
      </c>
      <c r="F1465" s="3">
        <f t="shared" ca="1" si="379"/>
        <v>349</v>
      </c>
      <c r="G1465">
        <f t="shared" ca="1" si="380"/>
        <v>120754</v>
      </c>
      <c r="H1465">
        <f t="shared" ca="1" si="381"/>
        <v>70037.320000000007</v>
      </c>
      <c r="I1465">
        <f t="shared" ca="1" si="382"/>
        <v>9759</v>
      </c>
      <c r="J1465">
        <f t="shared" ca="1" si="383"/>
        <v>3013</v>
      </c>
      <c r="K1465" s="1">
        <f t="shared" ca="1" si="384"/>
        <v>46154</v>
      </c>
      <c r="L1465" s="1">
        <f t="shared" ca="1" si="385"/>
        <v>46169</v>
      </c>
      <c r="M1465" s="1">
        <f t="shared" ca="1" si="386"/>
        <v>46167</v>
      </c>
      <c r="N1465">
        <f t="shared" ca="1" si="387"/>
        <v>82809.320000000007</v>
      </c>
      <c r="O1465" s="3">
        <f t="shared" ca="1" si="388"/>
        <v>37944.679999999993</v>
      </c>
      <c r="P1465" s="2">
        <f t="shared" ca="1" si="389"/>
        <v>0.31423124699802901</v>
      </c>
      <c r="Q1465" t="str">
        <f t="shared" ca="1" si="390"/>
        <v>On Time</v>
      </c>
    </row>
    <row r="1466" spans="1:17" x14ac:dyDescent="0.3">
      <c r="A1466" t="str">
        <f t="shared" si="374"/>
        <v>S01465</v>
      </c>
      <c r="B1466" t="str">
        <f t="shared" ca="1" si="375"/>
        <v>Beta Imports</v>
      </c>
      <c r="C1466" t="str">
        <f t="shared" ca="1" si="376"/>
        <v>Canada</v>
      </c>
      <c r="D1466" t="str">
        <f t="shared" ca="1" si="377"/>
        <v>Sauces</v>
      </c>
      <c r="E1466">
        <f t="shared" ca="1" si="378"/>
        <v>462</v>
      </c>
      <c r="F1466" s="3">
        <f t="shared" ca="1" si="379"/>
        <v>773</v>
      </c>
      <c r="G1466">
        <f t="shared" ca="1" si="380"/>
        <v>357126</v>
      </c>
      <c r="H1466">
        <f t="shared" ca="1" si="381"/>
        <v>192848.04</v>
      </c>
      <c r="I1466">
        <f t="shared" ca="1" si="382"/>
        <v>11411</v>
      </c>
      <c r="J1466">
        <f t="shared" ca="1" si="383"/>
        <v>3940</v>
      </c>
      <c r="K1466" s="1">
        <f t="shared" ca="1" si="384"/>
        <v>45742</v>
      </c>
      <c r="L1466" s="1">
        <f t="shared" ca="1" si="385"/>
        <v>45750</v>
      </c>
      <c r="M1466" s="1">
        <f t="shared" ca="1" si="386"/>
        <v>45747</v>
      </c>
      <c r="N1466">
        <f t="shared" ca="1" si="387"/>
        <v>208199.04000000001</v>
      </c>
      <c r="O1466" s="3">
        <f t="shared" ca="1" si="388"/>
        <v>148926.96</v>
      </c>
      <c r="P1466" s="2">
        <f t="shared" ca="1" si="389"/>
        <v>0.41701517111607667</v>
      </c>
      <c r="Q1466" t="str">
        <f t="shared" ca="1" si="390"/>
        <v>On Time</v>
      </c>
    </row>
    <row r="1467" spans="1:17" x14ac:dyDescent="0.3">
      <c r="A1467" t="str">
        <f t="shared" si="374"/>
        <v>S01466</v>
      </c>
      <c r="B1467" t="str">
        <f t="shared" ca="1" si="375"/>
        <v>Beta Imports</v>
      </c>
      <c r="C1467" t="str">
        <f t="shared" ca="1" si="376"/>
        <v>Singapore</v>
      </c>
      <c r="D1467" t="str">
        <f t="shared" ca="1" si="377"/>
        <v>Pickles</v>
      </c>
      <c r="E1467">
        <f t="shared" ca="1" si="378"/>
        <v>127</v>
      </c>
      <c r="F1467" s="3">
        <f t="shared" ca="1" si="379"/>
        <v>531</v>
      </c>
      <c r="G1467">
        <f t="shared" ca="1" si="380"/>
        <v>67437</v>
      </c>
      <c r="H1467">
        <f t="shared" ca="1" si="381"/>
        <v>41810.94</v>
      </c>
      <c r="I1467">
        <f t="shared" ca="1" si="382"/>
        <v>5061</v>
      </c>
      <c r="J1467">
        <f t="shared" ca="1" si="383"/>
        <v>3710</v>
      </c>
      <c r="K1467" s="1">
        <f t="shared" ca="1" si="384"/>
        <v>46383</v>
      </c>
      <c r="L1467" s="1">
        <f t="shared" ca="1" si="385"/>
        <v>46392</v>
      </c>
      <c r="M1467" s="1">
        <f t="shared" ca="1" si="386"/>
        <v>46391</v>
      </c>
      <c r="N1467">
        <f t="shared" ca="1" si="387"/>
        <v>50581.94</v>
      </c>
      <c r="O1467" s="3">
        <f t="shared" ca="1" si="388"/>
        <v>16855.059999999998</v>
      </c>
      <c r="P1467" s="2">
        <f t="shared" ca="1" si="389"/>
        <v>0.24993786793599948</v>
      </c>
      <c r="Q1467" t="str">
        <f t="shared" ca="1" si="390"/>
        <v>On Time</v>
      </c>
    </row>
    <row r="1468" spans="1:17" x14ac:dyDescent="0.3">
      <c r="A1468" t="str">
        <f t="shared" si="374"/>
        <v>S01467</v>
      </c>
      <c r="B1468" t="str">
        <f t="shared" ca="1" si="375"/>
        <v>Prime Wholesale</v>
      </c>
      <c r="C1468" t="str">
        <f t="shared" ca="1" si="376"/>
        <v>Canada</v>
      </c>
      <c r="D1468" t="str">
        <f t="shared" ca="1" si="377"/>
        <v>Pickles</v>
      </c>
      <c r="E1468">
        <f t="shared" ca="1" si="378"/>
        <v>172</v>
      </c>
      <c r="F1468" s="3">
        <f t="shared" ca="1" si="379"/>
        <v>771</v>
      </c>
      <c r="G1468">
        <f t="shared" ca="1" si="380"/>
        <v>132612</v>
      </c>
      <c r="H1468">
        <f t="shared" ca="1" si="381"/>
        <v>74262.720000000001</v>
      </c>
      <c r="I1468">
        <f t="shared" ca="1" si="382"/>
        <v>8178</v>
      </c>
      <c r="J1468">
        <f t="shared" ca="1" si="383"/>
        <v>581</v>
      </c>
      <c r="K1468" s="1">
        <f t="shared" ca="1" si="384"/>
        <v>45728</v>
      </c>
      <c r="L1468" s="1">
        <f t="shared" ca="1" si="385"/>
        <v>45735</v>
      </c>
      <c r="M1468" s="1">
        <f t="shared" ca="1" si="386"/>
        <v>45735</v>
      </c>
      <c r="N1468">
        <f t="shared" ca="1" si="387"/>
        <v>83021.72</v>
      </c>
      <c r="O1468" s="3">
        <f t="shared" ca="1" si="388"/>
        <v>49590.28</v>
      </c>
      <c r="P1468" s="2">
        <f t="shared" ca="1" si="389"/>
        <v>0.37395017042198292</v>
      </c>
      <c r="Q1468" t="str">
        <f t="shared" ca="1" si="390"/>
        <v>On Time</v>
      </c>
    </row>
    <row r="1469" spans="1:17" x14ac:dyDescent="0.3">
      <c r="A1469" t="str">
        <f t="shared" si="374"/>
        <v>S01468</v>
      </c>
      <c r="B1469" t="str">
        <f t="shared" ca="1" si="375"/>
        <v>Oceanic Exports</v>
      </c>
      <c r="C1469" t="str">
        <f t="shared" ca="1" si="376"/>
        <v>Canada</v>
      </c>
      <c r="D1469" t="str">
        <f t="shared" ca="1" si="377"/>
        <v>Spices</v>
      </c>
      <c r="E1469">
        <f t="shared" ca="1" si="378"/>
        <v>390</v>
      </c>
      <c r="F1469" s="3">
        <f t="shared" ca="1" si="379"/>
        <v>696</v>
      </c>
      <c r="G1469">
        <f t="shared" ca="1" si="380"/>
        <v>271440</v>
      </c>
      <c r="H1469">
        <f t="shared" ca="1" si="381"/>
        <v>187293.6</v>
      </c>
      <c r="I1469">
        <f t="shared" ca="1" si="382"/>
        <v>4360</v>
      </c>
      <c r="J1469">
        <f t="shared" ca="1" si="383"/>
        <v>2653</v>
      </c>
      <c r="K1469" s="1">
        <f t="shared" ca="1" si="384"/>
        <v>46106</v>
      </c>
      <c r="L1469" s="1">
        <f t="shared" ca="1" si="385"/>
        <v>46118</v>
      </c>
      <c r="M1469" s="1">
        <f t="shared" ca="1" si="386"/>
        <v>46117</v>
      </c>
      <c r="N1469">
        <f t="shared" ca="1" si="387"/>
        <v>194306.6</v>
      </c>
      <c r="O1469" s="3">
        <f t="shared" ca="1" si="388"/>
        <v>77133.399999999994</v>
      </c>
      <c r="P1469" s="2">
        <f t="shared" ca="1" si="389"/>
        <v>0.28416371942234009</v>
      </c>
      <c r="Q1469" t="str">
        <f t="shared" ca="1" si="390"/>
        <v>On Time</v>
      </c>
    </row>
    <row r="1470" spans="1:17" x14ac:dyDescent="0.3">
      <c r="A1470" t="str">
        <f t="shared" si="374"/>
        <v>S01469</v>
      </c>
      <c r="B1470" t="str">
        <f t="shared" ca="1" si="375"/>
        <v>FreshMart Ltd</v>
      </c>
      <c r="C1470" t="str">
        <f t="shared" ca="1" si="376"/>
        <v>UK</v>
      </c>
      <c r="D1470" t="str">
        <f t="shared" ca="1" si="377"/>
        <v>Rice</v>
      </c>
      <c r="E1470">
        <f t="shared" ca="1" si="378"/>
        <v>337</v>
      </c>
      <c r="F1470" s="3">
        <f t="shared" ca="1" si="379"/>
        <v>342</v>
      </c>
      <c r="G1470">
        <f t="shared" ca="1" si="380"/>
        <v>115254</v>
      </c>
      <c r="H1470">
        <f t="shared" ca="1" si="381"/>
        <v>56474.46</v>
      </c>
      <c r="I1470">
        <f t="shared" ca="1" si="382"/>
        <v>7267</v>
      </c>
      <c r="J1470">
        <f t="shared" ca="1" si="383"/>
        <v>2513</v>
      </c>
      <c r="K1470" s="1">
        <f t="shared" ca="1" si="384"/>
        <v>46113</v>
      </c>
      <c r="L1470" s="1">
        <f t="shared" ca="1" si="385"/>
        <v>46123</v>
      </c>
      <c r="M1470" s="1">
        <f t="shared" ca="1" si="386"/>
        <v>46124</v>
      </c>
      <c r="N1470">
        <f t="shared" ca="1" si="387"/>
        <v>66254.459999999992</v>
      </c>
      <c r="O1470" s="3">
        <f t="shared" ca="1" si="388"/>
        <v>48999.540000000008</v>
      </c>
      <c r="P1470" s="2">
        <f t="shared" ca="1" si="389"/>
        <v>0.42514394294341201</v>
      </c>
      <c r="Q1470" t="str">
        <f t="shared" ca="1" si="390"/>
        <v>Late</v>
      </c>
    </row>
    <row r="1471" spans="1:17" x14ac:dyDescent="0.3">
      <c r="A1471" t="str">
        <f t="shared" si="374"/>
        <v>S01470</v>
      </c>
      <c r="B1471" t="str">
        <f t="shared" ca="1" si="375"/>
        <v>Global Foods</v>
      </c>
      <c r="C1471" t="str">
        <f t="shared" ca="1" si="376"/>
        <v>Australia</v>
      </c>
      <c r="D1471" t="str">
        <f t="shared" ca="1" si="377"/>
        <v>Pickles</v>
      </c>
      <c r="E1471">
        <f t="shared" ca="1" si="378"/>
        <v>204</v>
      </c>
      <c r="F1471" s="3">
        <f t="shared" ca="1" si="379"/>
        <v>112</v>
      </c>
      <c r="G1471">
        <f t="shared" ca="1" si="380"/>
        <v>22848</v>
      </c>
      <c r="H1471">
        <f t="shared" ca="1" si="381"/>
        <v>12566.4</v>
      </c>
      <c r="I1471">
        <f t="shared" ca="1" si="382"/>
        <v>6215</v>
      </c>
      <c r="J1471">
        <f t="shared" ca="1" si="383"/>
        <v>1824</v>
      </c>
      <c r="K1471" s="1">
        <f t="shared" ca="1" si="384"/>
        <v>45732</v>
      </c>
      <c r="L1471" s="1">
        <f t="shared" ca="1" si="385"/>
        <v>45742</v>
      </c>
      <c r="M1471" s="1">
        <f t="shared" ca="1" si="386"/>
        <v>45747</v>
      </c>
      <c r="N1471">
        <f t="shared" ca="1" si="387"/>
        <v>20605.400000000001</v>
      </c>
      <c r="O1471" s="3">
        <f t="shared" ca="1" si="388"/>
        <v>2242.5999999999985</v>
      </c>
      <c r="P1471" s="2">
        <f t="shared" ca="1" si="389"/>
        <v>9.8153011204481735E-2</v>
      </c>
      <c r="Q1471" t="str">
        <f t="shared" ca="1" si="390"/>
        <v>Late</v>
      </c>
    </row>
    <row r="1472" spans="1:17" x14ac:dyDescent="0.3">
      <c r="A1472" t="str">
        <f t="shared" si="374"/>
        <v>S01471</v>
      </c>
      <c r="B1472" t="str">
        <f t="shared" ca="1" si="375"/>
        <v>Oceanic Exports</v>
      </c>
      <c r="C1472" t="str">
        <f t="shared" ca="1" si="376"/>
        <v>UK</v>
      </c>
      <c r="D1472" t="str">
        <f t="shared" ca="1" si="377"/>
        <v>Sauces</v>
      </c>
      <c r="E1472">
        <f t="shared" ca="1" si="378"/>
        <v>333</v>
      </c>
      <c r="F1472" s="3">
        <f t="shared" ca="1" si="379"/>
        <v>451</v>
      </c>
      <c r="G1472">
        <f t="shared" ca="1" si="380"/>
        <v>150183</v>
      </c>
      <c r="H1472">
        <f t="shared" ca="1" si="381"/>
        <v>82600.649999999994</v>
      </c>
      <c r="I1472">
        <f t="shared" ca="1" si="382"/>
        <v>2779</v>
      </c>
      <c r="J1472">
        <f t="shared" ca="1" si="383"/>
        <v>3354</v>
      </c>
      <c r="K1472" s="1">
        <f t="shared" ca="1" si="384"/>
        <v>46318</v>
      </c>
      <c r="L1472" s="1">
        <f t="shared" ca="1" si="385"/>
        <v>46338</v>
      </c>
      <c r="M1472" s="1">
        <f t="shared" ca="1" si="386"/>
        <v>46340</v>
      </c>
      <c r="N1472">
        <f t="shared" ca="1" si="387"/>
        <v>88733.65</v>
      </c>
      <c r="O1472" s="3">
        <f t="shared" ca="1" si="388"/>
        <v>61449.350000000006</v>
      </c>
      <c r="P1472" s="2">
        <f t="shared" ca="1" si="389"/>
        <v>0.40916315428510552</v>
      </c>
      <c r="Q1472" t="str">
        <f t="shared" ca="1" si="390"/>
        <v>Late</v>
      </c>
    </row>
    <row r="1473" spans="1:17" x14ac:dyDescent="0.3">
      <c r="A1473" t="str">
        <f t="shared" si="374"/>
        <v>S01472</v>
      </c>
      <c r="B1473" t="str">
        <f t="shared" ca="1" si="375"/>
        <v>Beta Imports</v>
      </c>
      <c r="C1473" t="str">
        <f t="shared" ca="1" si="376"/>
        <v>Canada</v>
      </c>
      <c r="D1473" t="str">
        <f t="shared" ca="1" si="377"/>
        <v>Spices</v>
      </c>
      <c r="E1473">
        <f t="shared" ca="1" si="378"/>
        <v>425</v>
      </c>
      <c r="F1473" s="3">
        <f t="shared" ca="1" si="379"/>
        <v>563</v>
      </c>
      <c r="G1473">
        <f t="shared" ca="1" si="380"/>
        <v>239275</v>
      </c>
      <c r="H1473">
        <f t="shared" ca="1" si="381"/>
        <v>110066.5</v>
      </c>
      <c r="I1473">
        <f t="shared" ca="1" si="382"/>
        <v>2775</v>
      </c>
      <c r="J1473">
        <f t="shared" ca="1" si="383"/>
        <v>1255</v>
      </c>
      <c r="K1473" s="1">
        <f t="shared" ca="1" si="384"/>
        <v>45803</v>
      </c>
      <c r="L1473" s="1">
        <f t="shared" ca="1" si="385"/>
        <v>45818</v>
      </c>
      <c r="M1473" s="1">
        <f t="shared" ca="1" si="386"/>
        <v>45823</v>
      </c>
      <c r="N1473">
        <f t="shared" ca="1" si="387"/>
        <v>114096.5</v>
      </c>
      <c r="O1473" s="3">
        <f t="shared" ca="1" si="388"/>
        <v>125178.5</v>
      </c>
      <c r="P1473" s="2">
        <f t="shared" ca="1" si="389"/>
        <v>0.52315745481140952</v>
      </c>
      <c r="Q1473" t="str">
        <f t="shared" ca="1" si="390"/>
        <v>Late</v>
      </c>
    </row>
    <row r="1474" spans="1:17" x14ac:dyDescent="0.3">
      <c r="A1474" t="str">
        <f t="shared" si="374"/>
        <v>S01473</v>
      </c>
      <c r="B1474" t="str">
        <f t="shared" ca="1" si="375"/>
        <v>Alpha Traders</v>
      </c>
      <c r="C1474" t="str">
        <f t="shared" ca="1" si="376"/>
        <v>Australia</v>
      </c>
      <c r="D1474" t="str">
        <f t="shared" ca="1" si="377"/>
        <v>Rice</v>
      </c>
      <c r="E1474">
        <f t="shared" ca="1" si="378"/>
        <v>321</v>
      </c>
      <c r="F1474" s="3">
        <f t="shared" ca="1" si="379"/>
        <v>305</v>
      </c>
      <c r="G1474">
        <f t="shared" ca="1" si="380"/>
        <v>97905</v>
      </c>
      <c r="H1474">
        <f t="shared" ca="1" si="381"/>
        <v>67554.45</v>
      </c>
      <c r="I1474">
        <f t="shared" ca="1" si="382"/>
        <v>2561</v>
      </c>
      <c r="J1474">
        <f t="shared" ca="1" si="383"/>
        <v>1816</v>
      </c>
      <c r="K1474" s="1">
        <f t="shared" ca="1" si="384"/>
        <v>45744</v>
      </c>
      <c r="L1474" s="1">
        <f t="shared" ca="1" si="385"/>
        <v>45761</v>
      </c>
      <c r="M1474" s="1">
        <f t="shared" ca="1" si="386"/>
        <v>45764</v>
      </c>
      <c r="N1474">
        <f t="shared" ca="1" si="387"/>
        <v>71931.45</v>
      </c>
      <c r="O1474" s="3">
        <f t="shared" ca="1" si="388"/>
        <v>25973.550000000003</v>
      </c>
      <c r="P1474" s="2">
        <f t="shared" ca="1" si="389"/>
        <v>0.2652933966600276</v>
      </c>
      <c r="Q1474" t="str">
        <f t="shared" ca="1" si="390"/>
        <v>Late</v>
      </c>
    </row>
    <row r="1475" spans="1:17" x14ac:dyDescent="0.3">
      <c r="A1475" t="str">
        <f t="shared" ref="A1475:A1538" si="391">"S"&amp;TEXT(ROW()-1,"00000")</f>
        <v>S01474</v>
      </c>
      <c r="B1475" t="str">
        <f t="shared" ref="B1475:B1538" ca="1" si="392">CHOOSE(RANDBETWEEN(1,6),"Alpha Traders","Beta Imports","Global Foods","FreshMart Ltd","Oceanic Exports","Prime Wholesale")</f>
        <v>Prime Wholesale</v>
      </c>
      <c r="C1475" t="str">
        <f t="shared" ref="C1475:C1538" ca="1" si="393">CHOOSE(RANDBETWEEN(1,5),"UK","UAE","Canada","Australia","Singapore")</f>
        <v>UK</v>
      </c>
      <c r="D1475" t="str">
        <f t="shared" ref="D1475:D1538" ca="1" si="394">CHOOSE(RANDBETWEEN(1,5),"Pickles","Spices","Tea","Rice","Sauces")</f>
        <v>Rice</v>
      </c>
      <c r="E1475">
        <f t="shared" ref="E1475:E1538" ca="1" si="395">RANDBETWEEN(50,500)</f>
        <v>493</v>
      </c>
      <c r="F1475" s="3">
        <f t="shared" ref="F1475:F1538" ca="1" si="396">RANDBETWEEN(100,800)</f>
        <v>701</v>
      </c>
      <c r="G1475">
        <f t="shared" ref="G1475:G1538" ca="1" si="397">E1475*F1475</f>
        <v>345593</v>
      </c>
      <c r="H1475">
        <f t="shared" ref="H1475:H1538" ca="1" si="398">ROUND(G1475*RANDBETWEEN(45,75)/100,2)</f>
        <v>193532.08</v>
      </c>
      <c r="I1475">
        <f t="shared" ref="I1475:I1538" ca="1" si="399">RANDBETWEEN(1500,12000)</f>
        <v>4830</v>
      </c>
      <c r="J1475">
        <f t="shared" ref="J1475:J1538" ca="1" si="400">RANDBETWEEN(500,4000)</f>
        <v>3441</v>
      </c>
      <c r="K1475" s="1">
        <f t="shared" ref="K1475:K1538" ca="1" si="401">DATE(2025,1,1)+RANDBETWEEN(0,729)</f>
        <v>45958</v>
      </c>
      <c r="L1475" s="1">
        <f t="shared" ref="L1475:L1538" ca="1" si="402">K1475+RANDBETWEEN(7,20)</f>
        <v>45966</v>
      </c>
      <c r="M1475" s="1">
        <f t="shared" ref="M1475:M1538" ca="1" si="403">L1475+RANDBETWEEN(-3,6)</f>
        <v>45970</v>
      </c>
      <c r="N1475">
        <f t="shared" ref="N1475:N1538" ca="1" si="404">H1475+I1475+J1475</f>
        <v>201803.08</v>
      </c>
      <c r="O1475" s="3">
        <f t="shared" ref="O1475:O1538" ca="1" si="405">G1475-N1475</f>
        <v>143789.92000000001</v>
      </c>
      <c r="P1475" s="2">
        <f t="shared" ref="P1475:P1538" ca="1" si="406">IFERROR(O1475/G1475,0)</f>
        <v>0.41606722358381104</v>
      </c>
      <c r="Q1475" t="str">
        <f t="shared" ref="Q1475:Q1538" ca="1" si="407">IF(M1475&lt;=L1475,"On Time","Late")</f>
        <v>Late</v>
      </c>
    </row>
    <row r="1476" spans="1:17" x14ac:dyDescent="0.3">
      <c r="A1476" t="str">
        <f t="shared" si="391"/>
        <v>S01475</v>
      </c>
      <c r="B1476" t="str">
        <f t="shared" ca="1" si="392"/>
        <v>Alpha Traders</v>
      </c>
      <c r="C1476" t="str">
        <f t="shared" ca="1" si="393"/>
        <v>Canada</v>
      </c>
      <c r="D1476" t="str">
        <f t="shared" ca="1" si="394"/>
        <v>Pickles</v>
      </c>
      <c r="E1476">
        <f t="shared" ca="1" si="395"/>
        <v>431</v>
      </c>
      <c r="F1476" s="3">
        <f t="shared" ca="1" si="396"/>
        <v>164</v>
      </c>
      <c r="G1476">
        <f t="shared" ca="1" si="397"/>
        <v>70684</v>
      </c>
      <c r="H1476">
        <f t="shared" ca="1" si="398"/>
        <v>48065.120000000003</v>
      </c>
      <c r="I1476">
        <f t="shared" ca="1" si="399"/>
        <v>4193</v>
      </c>
      <c r="J1476">
        <f t="shared" ca="1" si="400"/>
        <v>2583</v>
      </c>
      <c r="K1476" s="1">
        <f t="shared" ca="1" si="401"/>
        <v>45876</v>
      </c>
      <c r="L1476" s="1">
        <f t="shared" ca="1" si="402"/>
        <v>45891</v>
      </c>
      <c r="M1476" s="1">
        <f t="shared" ca="1" si="403"/>
        <v>45889</v>
      </c>
      <c r="N1476">
        <f t="shared" ca="1" si="404"/>
        <v>54841.120000000003</v>
      </c>
      <c r="O1476" s="3">
        <f t="shared" ca="1" si="405"/>
        <v>15842.879999999997</v>
      </c>
      <c r="P1476" s="2">
        <f t="shared" ca="1" si="406"/>
        <v>0.22413672118159694</v>
      </c>
      <c r="Q1476" t="str">
        <f t="shared" ca="1" si="407"/>
        <v>On Time</v>
      </c>
    </row>
    <row r="1477" spans="1:17" x14ac:dyDescent="0.3">
      <c r="A1477" t="str">
        <f t="shared" si="391"/>
        <v>S01476</v>
      </c>
      <c r="B1477" t="str">
        <f t="shared" ca="1" si="392"/>
        <v>Oceanic Exports</v>
      </c>
      <c r="C1477" t="str">
        <f t="shared" ca="1" si="393"/>
        <v>Australia</v>
      </c>
      <c r="D1477" t="str">
        <f t="shared" ca="1" si="394"/>
        <v>Sauces</v>
      </c>
      <c r="E1477">
        <f t="shared" ca="1" si="395"/>
        <v>174</v>
      </c>
      <c r="F1477" s="3">
        <f t="shared" ca="1" si="396"/>
        <v>610</v>
      </c>
      <c r="G1477">
        <f t="shared" ca="1" si="397"/>
        <v>106140</v>
      </c>
      <c r="H1477">
        <f t="shared" ca="1" si="398"/>
        <v>63684</v>
      </c>
      <c r="I1477">
        <f t="shared" ca="1" si="399"/>
        <v>4860</v>
      </c>
      <c r="J1477">
        <f t="shared" ca="1" si="400"/>
        <v>2817</v>
      </c>
      <c r="K1477" s="1">
        <f t="shared" ca="1" si="401"/>
        <v>45674</v>
      </c>
      <c r="L1477" s="1">
        <f t="shared" ca="1" si="402"/>
        <v>45687</v>
      </c>
      <c r="M1477" s="1">
        <f t="shared" ca="1" si="403"/>
        <v>45685</v>
      </c>
      <c r="N1477">
        <f t="shared" ca="1" si="404"/>
        <v>71361</v>
      </c>
      <c r="O1477" s="3">
        <f t="shared" ca="1" si="405"/>
        <v>34779</v>
      </c>
      <c r="P1477" s="2">
        <f t="shared" ca="1" si="406"/>
        <v>0.32767100056529114</v>
      </c>
      <c r="Q1477" t="str">
        <f t="shared" ca="1" si="407"/>
        <v>On Time</v>
      </c>
    </row>
    <row r="1478" spans="1:17" x14ac:dyDescent="0.3">
      <c r="A1478" t="str">
        <f t="shared" si="391"/>
        <v>S01477</v>
      </c>
      <c r="B1478" t="str">
        <f t="shared" ca="1" si="392"/>
        <v>FreshMart Ltd</v>
      </c>
      <c r="C1478" t="str">
        <f t="shared" ca="1" si="393"/>
        <v>Canada</v>
      </c>
      <c r="D1478" t="str">
        <f t="shared" ca="1" si="394"/>
        <v>Tea</v>
      </c>
      <c r="E1478">
        <f t="shared" ca="1" si="395"/>
        <v>339</v>
      </c>
      <c r="F1478" s="3">
        <f t="shared" ca="1" si="396"/>
        <v>678</v>
      </c>
      <c r="G1478">
        <f t="shared" ca="1" si="397"/>
        <v>229842</v>
      </c>
      <c r="H1478">
        <f t="shared" ca="1" si="398"/>
        <v>128711.52</v>
      </c>
      <c r="I1478">
        <f t="shared" ca="1" si="399"/>
        <v>6636</v>
      </c>
      <c r="J1478">
        <f t="shared" ca="1" si="400"/>
        <v>591</v>
      </c>
      <c r="K1478" s="1">
        <f t="shared" ca="1" si="401"/>
        <v>45746</v>
      </c>
      <c r="L1478" s="1">
        <f t="shared" ca="1" si="402"/>
        <v>45761</v>
      </c>
      <c r="M1478" s="1">
        <f t="shared" ca="1" si="403"/>
        <v>45758</v>
      </c>
      <c r="N1478">
        <f t="shared" ca="1" si="404"/>
        <v>135938.52000000002</v>
      </c>
      <c r="O1478" s="3">
        <f t="shared" ca="1" si="405"/>
        <v>93903.479999999981</v>
      </c>
      <c r="P1478" s="2">
        <f t="shared" ca="1" si="406"/>
        <v>0.40855666066254204</v>
      </c>
      <c r="Q1478" t="str">
        <f t="shared" ca="1" si="407"/>
        <v>On Time</v>
      </c>
    </row>
    <row r="1479" spans="1:17" x14ac:dyDescent="0.3">
      <c r="A1479" t="str">
        <f t="shared" si="391"/>
        <v>S01478</v>
      </c>
      <c r="B1479" t="str">
        <f t="shared" ca="1" si="392"/>
        <v>Prime Wholesale</v>
      </c>
      <c r="C1479" t="str">
        <f t="shared" ca="1" si="393"/>
        <v>Australia</v>
      </c>
      <c r="D1479" t="str">
        <f t="shared" ca="1" si="394"/>
        <v>Rice</v>
      </c>
      <c r="E1479">
        <f t="shared" ca="1" si="395"/>
        <v>460</v>
      </c>
      <c r="F1479" s="3">
        <f t="shared" ca="1" si="396"/>
        <v>498</v>
      </c>
      <c r="G1479">
        <f t="shared" ca="1" si="397"/>
        <v>229080</v>
      </c>
      <c r="H1479">
        <f t="shared" ca="1" si="398"/>
        <v>167228.4</v>
      </c>
      <c r="I1479">
        <f t="shared" ca="1" si="399"/>
        <v>10767</v>
      </c>
      <c r="J1479">
        <f t="shared" ca="1" si="400"/>
        <v>3747</v>
      </c>
      <c r="K1479" s="1">
        <f t="shared" ca="1" si="401"/>
        <v>46368</v>
      </c>
      <c r="L1479" s="1">
        <f t="shared" ca="1" si="402"/>
        <v>46375</v>
      </c>
      <c r="M1479" s="1">
        <f t="shared" ca="1" si="403"/>
        <v>46374</v>
      </c>
      <c r="N1479">
        <f t="shared" ca="1" si="404"/>
        <v>181742.4</v>
      </c>
      <c r="O1479" s="3">
        <f t="shared" ca="1" si="405"/>
        <v>47337.600000000006</v>
      </c>
      <c r="P1479" s="2">
        <f t="shared" ca="1" si="406"/>
        <v>0.20664222105814564</v>
      </c>
      <c r="Q1479" t="str">
        <f t="shared" ca="1" si="407"/>
        <v>On Time</v>
      </c>
    </row>
    <row r="1480" spans="1:17" x14ac:dyDescent="0.3">
      <c r="A1480" t="str">
        <f t="shared" si="391"/>
        <v>S01479</v>
      </c>
      <c r="B1480" t="str">
        <f t="shared" ca="1" si="392"/>
        <v>Prime Wholesale</v>
      </c>
      <c r="C1480" t="str">
        <f t="shared" ca="1" si="393"/>
        <v>Australia</v>
      </c>
      <c r="D1480" t="str">
        <f t="shared" ca="1" si="394"/>
        <v>Tea</v>
      </c>
      <c r="E1480">
        <f t="shared" ca="1" si="395"/>
        <v>268</v>
      </c>
      <c r="F1480" s="3">
        <f t="shared" ca="1" si="396"/>
        <v>199</v>
      </c>
      <c r="G1480">
        <f t="shared" ca="1" si="397"/>
        <v>53332</v>
      </c>
      <c r="H1480">
        <f t="shared" ca="1" si="398"/>
        <v>36799.08</v>
      </c>
      <c r="I1480">
        <f t="shared" ca="1" si="399"/>
        <v>4899</v>
      </c>
      <c r="J1480">
        <f t="shared" ca="1" si="400"/>
        <v>2462</v>
      </c>
      <c r="K1480" s="1">
        <f t="shared" ca="1" si="401"/>
        <v>45975</v>
      </c>
      <c r="L1480" s="1">
        <f t="shared" ca="1" si="402"/>
        <v>45994</v>
      </c>
      <c r="M1480" s="1">
        <f t="shared" ca="1" si="403"/>
        <v>45991</v>
      </c>
      <c r="N1480">
        <f t="shared" ca="1" si="404"/>
        <v>44160.08</v>
      </c>
      <c r="O1480" s="3">
        <f t="shared" ca="1" si="405"/>
        <v>9171.9199999999983</v>
      </c>
      <c r="P1480" s="2">
        <f t="shared" ca="1" si="406"/>
        <v>0.17197779944498609</v>
      </c>
      <c r="Q1480" t="str">
        <f t="shared" ca="1" si="407"/>
        <v>On Time</v>
      </c>
    </row>
    <row r="1481" spans="1:17" x14ac:dyDescent="0.3">
      <c r="A1481" t="str">
        <f t="shared" si="391"/>
        <v>S01480</v>
      </c>
      <c r="B1481" t="str">
        <f t="shared" ca="1" si="392"/>
        <v>Global Foods</v>
      </c>
      <c r="C1481" t="str">
        <f t="shared" ca="1" si="393"/>
        <v>UK</v>
      </c>
      <c r="D1481" t="str">
        <f t="shared" ca="1" si="394"/>
        <v>Tea</v>
      </c>
      <c r="E1481">
        <f t="shared" ca="1" si="395"/>
        <v>238</v>
      </c>
      <c r="F1481" s="3">
        <f t="shared" ca="1" si="396"/>
        <v>689</v>
      </c>
      <c r="G1481">
        <f t="shared" ca="1" si="397"/>
        <v>163982</v>
      </c>
      <c r="H1481">
        <f t="shared" ca="1" si="398"/>
        <v>86910.46</v>
      </c>
      <c r="I1481">
        <f t="shared" ca="1" si="399"/>
        <v>4858</v>
      </c>
      <c r="J1481">
        <f t="shared" ca="1" si="400"/>
        <v>2332</v>
      </c>
      <c r="K1481" s="1">
        <f t="shared" ca="1" si="401"/>
        <v>45674</v>
      </c>
      <c r="L1481" s="1">
        <f t="shared" ca="1" si="402"/>
        <v>45691</v>
      </c>
      <c r="M1481" s="1">
        <f t="shared" ca="1" si="403"/>
        <v>45693</v>
      </c>
      <c r="N1481">
        <f t="shared" ca="1" si="404"/>
        <v>94100.46</v>
      </c>
      <c r="O1481" s="3">
        <f t="shared" ca="1" si="405"/>
        <v>69881.539999999994</v>
      </c>
      <c r="P1481" s="2">
        <f t="shared" ca="1" si="406"/>
        <v>0.42615372418924025</v>
      </c>
      <c r="Q1481" t="str">
        <f t="shared" ca="1" si="407"/>
        <v>Late</v>
      </c>
    </row>
    <row r="1482" spans="1:17" x14ac:dyDescent="0.3">
      <c r="A1482" t="str">
        <f t="shared" si="391"/>
        <v>S01481</v>
      </c>
      <c r="B1482" t="str">
        <f t="shared" ca="1" si="392"/>
        <v>Oceanic Exports</v>
      </c>
      <c r="C1482" t="str">
        <f t="shared" ca="1" si="393"/>
        <v>Australia</v>
      </c>
      <c r="D1482" t="str">
        <f t="shared" ca="1" si="394"/>
        <v>Spices</v>
      </c>
      <c r="E1482">
        <f t="shared" ca="1" si="395"/>
        <v>197</v>
      </c>
      <c r="F1482" s="3">
        <f t="shared" ca="1" si="396"/>
        <v>431</v>
      </c>
      <c r="G1482">
        <f t="shared" ca="1" si="397"/>
        <v>84907</v>
      </c>
      <c r="H1482">
        <f t="shared" ca="1" si="398"/>
        <v>44151.64</v>
      </c>
      <c r="I1482">
        <f t="shared" ca="1" si="399"/>
        <v>9264</v>
      </c>
      <c r="J1482">
        <f t="shared" ca="1" si="400"/>
        <v>1352</v>
      </c>
      <c r="K1482" s="1">
        <f t="shared" ca="1" si="401"/>
        <v>46222</v>
      </c>
      <c r="L1482" s="1">
        <f t="shared" ca="1" si="402"/>
        <v>46234</v>
      </c>
      <c r="M1482" s="1">
        <f t="shared" ca="1" si="403"/>
        <v>46231</v>
      </c>
      <c r="N1482">
        <f t="shared" ca="1" si="404"/>
        <v>54767.64</v>
      </c>
      <c r="O1482" s="3">
        <f t="shared" ca="1" si="405"/>
        <v>30139.360000000001</v>
      </c>
      <c r="P1482" s="2">
        <f t="shared" ca="1" si="406"/>
        <v>0.35496908382112197</v>
      </c>
      <c r="Q1482" t="str">
        <f t="shared" ca="1" si="407"/>
        <v>On Time</v>
      </c>
    </row>
    <row r="1483" spans="1:17" x14ac:dyDescent="0.3">
      <c r="A1483" t="str">
        <f t="shared" si="391"/>
        <v>S01482</v>
      </c>
      <c r="B1483" t="str">
        <f t="shared" ca="1" si="392"/>
        <v>Prime Wholesale</v>
      </c>
      <c r="C1483" t="str">
        <f t="shared" ca="1" si="393"/>
        <v>UK</v>
      </c>
      <c r="D1483" t="str">
        <f t="shared" ca="1" si="394"/>
        <v>Pickles</v>
      </c>
      <c r="E1483">
        <f t="shared" ca="1" si="395"/>
        <v>341</v>
      </c>
      <c r="F1483" s="3">
        <f t="shared" ca="1" si="396"/>
        <v>672</v>
      </c>
      <c r="G1483">
        <f t="shared" ca="1" si="397"/>
        <v>229152</v>
      </c>
      <c r="H1483">
        <f t="shared" ca="1" si="398"/>
        <v>116867.52</v>
      </c>
      <c r="I1483">
        <f t="shared" ca="1" si="399"/>
        <v>7008</v>
      </c>
      <c r="J1483">
        <f t="shared" ca="1" si="400"/>
        <v>3395</v>
      </c>
      <c r="K1483" s="1">
        <f t="shared" ca="1" si="401"/>
        <v>45868</v>
      </c>
      <c r="L1483" s="1">
        <f t="shared" ca="1" si="402"/>
        <v>45880</v>
      </c>
      <c r="M1483" s="1">
        <f t="shared" ca="1" si="403"/>
        <v>45883</v>
      </c>
      <c r="N1483">
        <f t="shared" ca="1" si="404"/>
        <v>127270.52</v>
      </c>
      <c r="O1483" s="3">
        <f t="shared" ca="1" si="405"/>
        <v>101881.48</v>
      </c>
      <c r="P1483" s="2">
        <f t="shared" ca="1" si="406"/>
        <v>0.44460218544895963</v>
      </c>
      <c r="Q1483" t="str">
        <f t="shared" ca="1" si="407"/>
        <v>Late</v>
      </c>
    </row>
    <row r="1484" spans="1:17" x14ac:dyDescent="0.3">
      <c r="A1484" t="str">
        <f t="shared" si="391"/>
        <v>S01483</v>
      </c>
      <c r="B1484" t="str">
        <f t="shared" ca="1" si="392"/>
        <v>Prime Wholesale</v>
      </c>
      <c r="C1484" t="str">
        <f t="shared" ca="1" si="393"/>
        <v>Canada</v>
      </c>
      <c r="D1484" t="str">
        <f t="shared" ca="1" si="394"/>
        <v>Rice</v>
      </c>
      <c r="E1484">
        <f t="shared" ca="1" si="395"/>
        <v>353</v>
      </c>
      <c r="F1484" s="3">
        <f t="shared" ca="1" si="396"/>
        <v>700</v>
      </c>
      <c r="G1484">
        <f t="shared" ca="1" si="397"/>
        <v>247100</v>
      </c>
      <c r="H1484">
        <f t="shared" ca="1" si="398"/>
        <v>153202</v>
      </c>
      <c r="I1484">
        <f t="shared" ca="1" si="399"/>
        <v>3468</v>
      </c>
      <c r="J1484">
        <f t="shared" ca="1" si="400"/>
        <v>1094</v>
      </c>
      <c r="K1484" s="1">
        <f t="shared" ca="1" si="401"/>
        <v>45679</v>
      </c>
      <c r="L1484" s="1">
        <f t="shared" ca="1" si="402"/>
        <v>45692</v>
      </c>
      <c r="M1484" s="1">
        <f t="shared" ca="1" si="403"/>
        <v>45694</v>
      </c>
      <c r="N1484">
        <f t="shared" ca="1" si="404"/>
        <v>157764</v>
      </c>
      <c r="O1484" s="3">
        <f t="shared" ca="1" si="405"/>
        <v>89336</v>
      </c>
      <c r="P1484" s="2">
        <f t="shared" ca="1" si="406"/>
        <v>0.36153783893160663</v>
      </c>
      <c r="Q1484" t="str">
        <f t="shared" ca="1" si="407"/>
        <v>Late</v>
      </c>
    </row>
    <row r="1485" spans="1:17" x14ac:dyDescent="0.3">
      <c r="A1485" t="str">
        <f t="shared" si="391"/>
        <v>S01484</v>
      </c>
      <c r="B1485" t="str">
        <f t="shared" ca="1" si="392"/>
        <v>FreshMart Ltd</v>
      </c>
      <c r="C1485" t="str">
        <f t="shared" ca="1" si="393"/>
        <v>UAE</v>
      </c>
      <c r="D1485" t="str">
        <f t="shared" ca="1" si="394"/>
        <v>Sauces</v>
      </c>
      <c r="E1485">
        <f t="shared" ca="1" si="395"/>
        <v>401</v>
      </c>
      <c r="F1485" s="3">
        <f t="shared" ca="1" si="396"/>
        <v>400</v>
      </c>
      <c r="G1485">
        <f t="shared" ca="1" si="397"/>
        <v>160400</v>
      </c>
      <c r="H1485">
        <f t="shared" ca="1" si="398"/>
        <v>104260</v>
      </c>
      <c r="I1485">
        <f t="shared" ca="1" si="399"/>
        <v>6370</v>
      </c>
      <c r="J1485">
        <f t="shared" ca="1" si="400"/>
        <v>2091</v>
      </c>
      <c r="K1485" s="1">
        <f t="shared" ca="1" si="401"/>
        <v>46356</v>
      </c>
      <c r="L1485" s="1">
        <f t="shared" ca="1" si="402"/>
        <v>46368</v>
      </c>
      <c r="M1485" s="1">
        <f t="shared" ca="1" si="403"/>
        <v>46370</v>
      </c>
      <c r="N1485">
        <f t="shared" ca="1" si="404"/>
        <v>112721</v>
      </c>
      <c r="O1485" s="3">
        <f t="shared" ca="1" si="405"/>
        <v>47679</v>
      </c>
      <c r="P1485" s="2">
        <f t="shared" ca="1" si="406"/>
        <v>0.29725062344139652</v>
      </c>
      <c r="Q1485" t="str">
        <f t="shared" ca="1" si="407"/>
        <v>Late</v>
      </c>
    </row>
    <row r="1486" spans="1:17" x14ac:dyDescent="0.3">
      <c r="A1486" t="str">
        <f t="shared" si="391"/>
        <v>S01485</v>
      </c>
      <c r="B1486" t="str">
        <f t="shared" ca="1" si="392"/>
        <v>Alpha Traders</v>
      </c>
      <c r="C1486" t="str">
        <f t="shared" ca="1" si="393"/>
        <v>Canada</v>
      </c>
      <c r="D1486" t="str">
        <f t="shared" ca="1" si="394"/>
        <v>Tea</v>
      </c>
      <c r="E1486">
        <f t="shared" ca="1" si="395"/>
        <v>418</v>
      </c>
      <c r="F1486" s="3">
        <f t="shared" ca="1" si="396"/>
        <v>290</v>
      </c>
      <c r="G1486">
        <f t="shared" ca="1" si="397"/>
        <v>121220</v>
      </c>
      <c r="H1486">
        <f t="shared" ca="1" si="398"/>
        <v>72732</v>
      </c>
      <c r="I1486">
        <f t="shared" ca="1" si="399"/>
        <v>11686</v>
      </c>
      <c r="J1486">
        <f t="shared" ca="1" si="400"/>
        <v>3805</v>
      </c>
      <c r="K1486" s="1">
        <f t="shared" ca="1" si="401"/>
        <v>45912</v>
      </c>
      <c r="L1486" s="1">
        <f t="shared" ca="1" si="402"/>
        <v>45926</v>
      </c>
      <c r="M1486" s="1">
        <f t="shared" ca="1" si="403"/>
        <v>45928</v>
      </c>
      <c r="N1486">
        <f t="shared" ca="1" si="404"/>
        <v>88223</v>
      </c>
      <c r="O1486" s="3">
        <f t="shared" ca="1" si="405"/>
        <v>32997</v>
      </c>
      <c r="P1486" s="2">
        <f t="shared" ca="1" si="406"/>
        <v>0.27220755650882694</v>
      </c>
      <c r="Q1486" t="str">
        <f t="shared" ca="1" si="407"/>
        <v>Late</v>
      </c>
    </row>
    <row r="1487" spans="1:17" x14ac:dyDescent="0.3">
      <c r="A1487" t="str">
        <f t="shared" si="391"/>
        <v>S01486</v>
      </c>
      <c r="B1487" t="str">
        <f t="shared" ca="1" si="392"/>
        <v>Alpha Traders</v>
      </c>
      <c r="C1487" t="str">
        <f t="shared" ca="1" si="393"/>
        <v>Singapore</v>
      </c>
      <c r="D1487" t="str">
        <f t="shared" ca="1" si="394"/>
        <v>Tea</v>
      </c>
      <c r="E1487">
        <f t="shared" ca="1" si="395"/>
        <v>457</v>
      </c>
      <c r="F1487" s="3">
        <f t="shared" ca="1" si="396"/>
        <v>424</v>
      </c>
      <c r="G1487">
        <f t="shared" ca="1" si="397"/>
        <v>193768</v>
      </c>
      <c r="H1487">
        <f t="shared" ca="1" si="398"/>
        <v>137575.28</v>
      </c>
      <c r="I1487">
        <f t="shared" ca="1" si="399"/>
        <v>8183</v>
      </c>
      <c r="J1487">
        <f t="shared" ca="1" si="400"/>
        <v>1348</v>
      </c>
      <c r="K1487" s="1">
        <f t="shared" ca="1" si="401"/>
        <v>46368</v>
      </c>
      <c r="L1487" s="1">
        <f t="shared" ca="1" si="402"/>
        <v>46387</v>
      </c>
      <c r="M1487" s="1">
        <f t="shared" ca="1" si="403"/>
        <v>46389</v>
      </c>
      <c r="N1487">
        <f t="shared" ca="1" si="404"/>
        <v>147106.28</v>
      </c>
      <c r="O1487" s="3">
        <f t="shared" ca="1" si="405"/>
        <v>46661.72</v>
      </c>
      <c r="P1487" s="2">
        <f t="shared" ca="1" si="406"/>
        <v>0.24081231163040337</v>
      </c>
      <c r="Q1487" t="str">
        <f t="shared" ca="1" si="407"/>
        <v>Late</v>
      </c>
    </row>
    <row r="1488" spans="1:17" x14ac:dyDescent="0.3">
      <c r="A1488" t="str">
        <f t="shared" si="391"/>
        <v>S01487</v>
      </c>
      <c r="B1488" t="str">
        <f t="shared" ca="1" si="392"/>
        <v>Alpha Traders</v>
      </c>
      <c r="C1488" t="str">
        <f t="shared" ca="1" si="393"/>
        <v>Singapore</v>
      </c>
      <c r="D1488" t="str">
        <f t="shared" ca="1" si="394"/>
        <v>Tea</v>
      </c>
      <c r="E1488">
        <f t="shared" ca="1" si="395"/>
        <v>445</v>
      </c>
      <c r="F1488" s="3">
        <f t="shared" ca="1" si="396"/>
        <v>267</v>
      </c>
      <c r="G1488">
        <f t="shared" ca="1" si="397"/>
        <v>118815</v>
      </c>
      <c r="H1488">
        <f t="shared" ca="1" si="398"/>
        <v>81982.350000000006</v>
      </c>
      <c r="I1488">
        <f t="shared" ca="1" si="399"/>
        <v>8393</v>
      </c>
      <c r="J1488">
        <f t="shared" ca="1" si="400"/>
        <v>1695</v>
      </c>
      <c r="K1488" s="1">
        <f t="shared" ca="1" si="401"/>
        <v>45974</v>
      </c>
      <c r="L1488" s="1">
        <f t="shared" ca="1" si="402"/>
        <v>45982</v>
      </c>
      <c r="M1488" s="1">
        <f t="shared" ca="1" si="403"/>
        <v>45982</v>
      </c>
      <c r="N1488">
        <f t="shared" ca="1" si="404"/>
        <v>92070.35</v>
      </c>
      <c r="O1488" s="3">
        <f t="shared" ca="1" si="405"/>
        <v>26744.649999999994</v>
      </c>
      <c r="P1488" s="2">
        <f t="shared" ca="1" si="406"/>
        <v>0.22509489542566169</v>
      </c>
      <c r="Q1488" t="str">
        <f t="shared" ca="1" si="407"/>
        <v>On Time</v>
      </c>
    </row>
    <row r="1489" spans="1:17" x14ac:dyDescent="0.3">
      <c r="A1489" t="str">
        <f t="shared" si="391"/>
        <v>S01488</v>
      </c>
      <c r="B1489" t="str">
        <f t="shared" ca="1" si="392"/>
        <v>FreshMart Ltd</v>
      </c>
      <c r="C1489" t="str">
        <f t="shared" ca="1" si="393"/>
        <v>Singapore</v>
      </c>
      <c r="D1489" t="str">
        <f t="shared" ca="1" si="394"/>
        <v>Tea</v>
      </c>
      <c r="E1489">
        <f t="shared" ca="1" si="395"/>
        <v>315</v>
      </c>
      <c r="F1489" s="3">
        <f t="shared" ca="1" si="396"/>
        <v>358</v>
      </c>
      <c r="G1489">
        <f t="shared" ca="1" si="397"/>
        <v>112770</v>
      </c>
      <c r="H1489">
        <f t="shared" ca="1" si="398"/>
        <v>82322.100000000006</v>
      </c>
      <c r="I1489">
        <f t="shared" ca="1" si="399"/>
        <v>8591</v>
      </c>
      <c r="J1489">
        <f t="shared" ca="1" si="400"/>
        <v>1153</v>
      </c>
      <c r="K1489" s="1">
        <f t="shared" ca="1" si="401"/>
        <v>45839</v>
      </c>
      <c r="L1489" s="1">
        <f t="shared" ca="1" si="402"/>
        <v>45849</v>
      </c>
      <c r="M1489" s="1">
        <f t="shared" ca="1" si="403"/>
        <v>45854</v>
      </c>
      <c r="N1489">
        <f t="shared" ca="1" si="404"/>
        <v>92066.1</v>
      </c>
      <c r="O1489" s="3">
        <f t="shared" ca="1" si="405"/>
        <v>20703.899999999994</v>
      </c>
      <c r="P1489" s="2">
        <f t="shared" ca="1" si="406"/>
        <v>0.18359404096834259</v>
      </c>
      <c r="Q1489" t="str">
        <f t="shared" ca="1" si="407"/>
        <v>Late</v>
      </c>
    </row>
    <row r="1490" spans="1:17" x14ac:dyDescent="0.3">
      <c r="A1490" t="str">
        <f t="shared" si="391"/>
        <v>S01489</v>
      </c>
      <c r="B1490" t="str">
        <f t="shared" ca="1" si="392"/>
        <v>Beta Imports</v>
      </c>
      <c r="C1490" t="str">
        <f t="shared" ca="1" si="393"/>
        <v>Singapore</v>
      </c>
      <c r="D1490" t="str">
        <f t="shared" ca="1" si="394"/>
        <v>Spices</v>
      </c>
      <c r="E1490">
        <f t="shared" ca="1" si="395"/>
        <v>177</v>
      </c>
      <c r="F1490" s="3">
        <f t="shared" ca="1" si="396"/>
        <v>626</v>
      </c>
      <c r="G1490">
        <f t="shared" ca="1" si="397"/>
        <v>110802</v>
      </c>
      <c r="H1490">
        <f t="shared" ca="1" si="398"/>
        <v>50968.92</v>
      </c>
      <c r="I1490">
        <f t="shared" ca="1" si="399"/>
        <v>1717</v>
      </c>
      <c r="J1490">
        <f t="shared" ca="1" si="400"/>
        <v>1865</v>
      </c>
      <c r="K1490" s="1">
        <f t="shared" ca="1" si="401"/>
        <v>45833</v>
      </c>
      <c r="L1490" s="1">
        <f t="shared" ca="1" si="402"/>
        <v>45840</v>
      </c>
      <c r="M1490" s="1">
        <f t="shared" ca="1" si="403"/>
        <v>45844</v>
      </c>
      <c r="N1490">
        <f t="shared" ca="1" si="404"/>
        <v>54550.92</v>
      </c>
      <c r="O1490" s="3">
        <f t="shared" ca="1" si="405"/>
        <v>56251.08</v>
      </c>
      <c r="P1490" s="2">
        <f t="shared" ca="1" si="406"/>
        <v>0.50767206368116102</v>
      </c>
      <c r="Q1490" t="str">
        <f t="shared" ca="1" si="407"/>
        <v>Late</v>
      </c>
    </row>
    <row r="1491" spans="1:17" x14ac:dyDescent="0.3">
      <c r="A1491" t="str">
        <f t="shared" si="391"/>
        <v>S01490</v>
      </c>
      <c r="B1491" t="str">
        <f t="shared" ca="1" si="392"/>
        <v>Global Foods</v>
      </c>
      <c r="C1491" t="str">
        <f t="shared" ca="1" si="393"/>
        <v>UK</v>
      </c>
      <c r="D1491" t="str">
        <f t="shared" ca="1" si="394"/>
        <v>Spices</v>
      </c>
      <c r="E1491">
        <f t="shared" ca="1" si="395"/>
        <v>153</v>
      </c>
      <c r="F1491" s="3">
        <f t="shared" ca="1" si="396"/>
        <v>298</v>
      </c>
      <c r="G1491">
        <f t="shared" ca="1" si="397"/>
        <v>45594</v>
      </c>
      <c r="H1491">
        <f t="shared" ca="1" si="398"/>
        <v>32827.68</v>
      </c>
      <c r="I1491">
        <f t="shared" ca="1" si="399"/>
        <v>9423</v>
      </c>
      <c r="J1491">
        <f t="shared" ca="1" si="400"/>
        <v>1162</v>
      </c>
      <c r="K1491" s="1">
        <f t="shared" ca="1" si="401"/>
        <v>45779</v>
      </c>
      <c r="L1491" s="1">
        <f t="shared" ca="1" si="402"/>
        <v>45789</v>
      </c>
      <c r="M1491" s="1">
        <f t="shared" ca="1" si="403"/>
        <v>45791</v>
      </c>
      <c r="N1491">
        <f t="shared" ca="1" si="404"/>
        <v>43412.68</v>
      </c>
      <c r="O1491" s="3">
        <f t="shared" ca="1" si="405"/>
        <v>2181.3199999999997</v>
      </c>
      <c r="P1491" s="2">
        <f t="shared" ca="1" si="406"/>
        <v>4.7842259946484181E-2</v>
      </c>
      <c r="Q1491" t="str">
        <f t="shared" ca="1" si="407"/>
        <v>Late</v>
      </c>
    </row>
    <row r="1492" spans="1:17" x14ac:dyDescent="0.3">
      <c r="A1492" t="str">
        <f t="shared" si="391"/>
        <v>S01491</v>
      </c>
      <c r="B1492" t="str">
        <f t="shared" ca="1" si="392"/>
        <v>Global Foods</v>
      </c>
      <c r="C1492" t="str">
        <f t="shared" ca="1" si="393"/>
        <v>Australia</v>
      </c>
      <c r="D1492" t="str">
        <f t="shared" ca="1" si="394"/>
        <v>Spices</v>
      </c>
      <c r="E1492">
        <f t="shared" ca="1" si="395"/>
        <v>99</v>
      </c>
      <c r="F1492" s="3">
        <f t="shared" ca="1" si="396"/>
        <v>428</v>
      </c>
      <c r="G1492">
        <f t="shared" ca="1" si="397"/>
        <v>42372</v>
      </c>
      <c r="H1492">
        <f t="shared" ca="1" si="398"/>
        <v>20762.28</v>
      </c>
      <c r="I1492">
        <f t="shared" ca="1" si="399"/>
        <v>10976</v>
      </c>
      <c r="J1492">
        <f t="shared" ca="1" si="400"/>
        <v>3707</v>
      </c>
      <c r="K1492" s="1">
        <f t="shared" ca="1" si="401"/>
        <v>45966</v>
      </c>
      <c r="L1492" s="1">
        <f t="shared" ca="1" si="402"/>
        <v>45977</v>
      </c>
      <c r="M1492" s="1">
        <f t="shared" ca="1" si="403"/>
        <v>45981</v>
      </c>
      <c r="N1492">
        <f t="shared" ca="1" si="404"/>
        <v>35445.279999999999</v>
      </c>
      <c r="O1492" s="3">
        <f t="shared" ca="1" si="405"/>
        <v>6926.7200000000012</v>
      </c>
      <c r="P1492" s="2">
        <f t="shared" ca="1" si="406"/>
        <v>0.16347399225903902</v>
      </c>
      <c r="Q1492" t="str">
        <f t="shared" ca="1" si="407"/>
        <v>Late</v>
      </c>
    </row>
    <row r="1493" spans="1:17" x14ac:dyDescent="0.3">
      <c r="A1493" t="str">
        <f t="shared" si="391"/>
        <v>S01492</v>
      </c>
      <c r="B1493" t="str">
        <f t="shared" ca="1" si="392"/>
        <v>Oceanic Exports</v>
      </c>
      <c r="C1493" t="str">
        <f t="shared" ca="1" si="393"/>
        <v>Singapore</v>
      </c>
      <c r="D1493" t="str">
        <f t="shared" ca="1" si="394"/>
        <v>Sauces</v>
      </c>
      <c r="E1493">
        <f t="shared" ca="1" si="395"/>
        <v>288</v>
      </c>
      <c r="F1493" s="3">
        <f t="shared" ca="1" si="396"/>
        <v>411</v>
      </c>
      <c r="G1493">
        <f t="shared" ca="1" si="397"/>
        <v>118368</v>
      </c>
      <c r="H1493">
        <f t="shared" ca="1" si="398"/>
        <v>69837.119999999995</v>
      </c>
      <c r="I1493">
        <f t="shared" ca="1" si="399"/>
        <v>4184</v>
      </c>
      <c r="J1493">
        <f t="shared" ca="1" si="400"/>
        <v>3347</v>
      </c>
      <c r="K1493" s="1">
        <f t="shared" ca="1" si="401"/>
        <v>46310</v>
      </c>
      <c r="L1493" s="1">
        <f t="shared" ca="1" si="402"/>
        <v>46329</v>
      </c>
      <c r="M1493" s="1">
        <f t="shared" ca="1" si="403"/>
        <v>46327</v>
      </c>
      <c r="N1493">
        <f t="shared" ca="1" si="404"/>
        <v>77368.12</v>
      </c>
      <c r="O1493" s="3">
        <f t="shared" ca="1" si="405"/>
        <v>40999.880000000005</v>
      </c>
      <c r="P1493" s="2">
        <f t="shared" ca="1" si="406"/>
        <v>0.34637638550959721</v>
      </c>
      <c r="Q1493" t="str">
        <f t="shared" ca="1" si="407"/>
        <v>On Time</v>
      </c>
    </row>
    <row r="1494" spans="1:17" x14ac:dyDescent="0.3">
      <c r="A1494" t="str">
        <f t="shared" si="391"/>
        <v>S01493</v>
      </c>
      <c r="B1494" t="str">
        <f t="shared" ca="1" si="392"/>
        <v>FreshMart Ltd</v>
      </c>
      <c r="C1494" t="str">
        <f t="shared" ca="1" si="393"/>
        <v>Canada</v>
      </c>
      <c r="D1494" t="str">
        <f t="shared" ca="1" si="394"/>
        <v>Sauces</v>
      </c>
      <c r="E1494">
        <f t="shared" ca="1" si="395"/>
        <v>404</v>
      </c>
      <c r="F1494" s="3">
        <f t="shared" ca="1" si="396"/>
        <v>482</v>
      </c>
      <c r="G1494">
        <f t="shared" ca="1" si="397"/>
        <v>194728</v>
      </c>
      <c r="H1494">
        <f t="shared" ca="1" si="398"/>
        <v>126573.2</v>
      </c>
      <c r="I1494">
        <f t="shared" ca="1" si="399"/>
        <v>10383</v>
      </c>
      <c r="J1494">
        <f t="shared" ca="1" si="400"/>
        <v>1463</v>
      </c>
      <c r="K1494" s="1">
        <f t="shared" ca="1" si="401"/>
        <v>46045</v>
      </c>
      <c r="L1494" s="1">
        <f t="shared" ca="1" si="402"/>
        <v>46059</v>
      </c>
      <c r="M1494" s="1">
        <f t="shared" ca="1" si="403"/>
        <v>46065</v>
      </c>
      <c r="N1494">
        <f t="shared" ca="1" si="404"/>
        <v>138419.20000000001</v>
      </c>
      <c r="O1494" s="3">
        <f t="shared" ca="1" si="405"/>
        <v>56308.799999999988</v>
      </c>
      <c r="P1494" s="2">
        <f t="shared" ca="1" si="406"/>
        <v>0.28916642701614553</v>
      </c>
      <c r="Q1494" t="str">
        <f t="shared" ca="1" si="407"/>
        <v>Late</v>
      </c>
    </row>
    <row r="1495" spans="1:17" x14ac:dyDescent="0.3">
      <c r="A1495" t="str">
        <f t="shared" si="391"/>
        <v>S01494</v>
      </c>
      <c r="B1495" t="str">
        <f t="shared" ca="1" si="392"/>
        <v>Prime Wholesale</v>
      </c>
      <c r="C1495" t="str">
        <f t="shared" ca="1" si="393"/>
        <v>Singapore</v>
      </c>
      <c r="D1495" t="str">
        <f t="shared" ca="1" si="394"/>
        <v>Spices</v>
      </c>
      <c r="E1495">
        <f t="shared" ca="1" si="395"/>
        <v>53</v>
      </c>
      <c r="F1495" s="3">
        <f t="shared" ca="1" si="396"/>
        <v>141</v>
      </c>
      <c r="G1495">
        <f t="shared" ca="1" si="397"/>
        <v>7473</v>
      </c>
      <c r="H1495">
        <f t="shared" ca="1" si="398"/>
        <v>4483.8</v>
      </c>
      <c r="I1495">
        <f t="shared" ca="1" si="399"/>
        <v>2570</v>
      </c>
      <c r="J1495">
        <f t="shared" ca="1" si="400"/>
        <v>3734</v>
      </c>
      <c r="K1495" s="1">
        <f t="shared" ca="1" si="401"/>
        <v>45873</v>
      </c>
      <c r="L1495" s="1">
        <f t="shared" ca="1" si="402"/>
        <v>45891</v>
      </c>
      <c r="M1495" s="1">
        <f t="shared" ca="1" si="403"/>
        <v>45888</v>
      </c>
      <c r="N1495">
        <f t="shared" ca="1" si="404"/>
        <v>10787.8</v>
      </c>
      <c r="O1495" s="3">
        <f t="shared" ca="1" si="405"/>
        <v>-3314.7999999999993</v>
      </c>
      <c r="P1495" s="2">
        <f t="shared" ca="1" si="406"/>
        <v>-0.44357018600294384</v>
      </c>
      <c r="Q1495" t="str">
        <f t="shared" ca="1" si="407"/>
        <v>On Time</v>
      </c>
    </row>
    <row r="1496" spans="1:17" x14ac:dyDescent="0.3">
      <c r="A1496" t="str">
        <f t="shared" si="391"/>
        <v>S01495</v>
      </c>
      <c r="B1496" t="str">
        <f t="shared" ca="1" si="392"/>
        <v>Global Foods</v>
      </c>
      <c r="C1496" t="str">
        <f t="shared" ca="1" si="393"/>
        <v>Canada</v>
      </c>
      <c r="D1496" t="str">
        <f t="shared" ca="1" si="394"/>
        <v>Spices</v>
      </c>
      <c r="E1496">
        <f t="shared" ca="1" si="395"/>
        <v>205</v>
      </c>
      <c r="F1496" s="3">
        <f t="shared" ca="1" si="396"/>
        <v>101</v>
      </c>
      <c r="G1496">
        <f t="shared" ca="1" si="397"/>
        <v>20705</v>
      </c>
      <c r="H1496">
        <f t="shared" ca="1" si="398"/>
        <v>13044.15</v>
      </c>
      <c r="I1496">
        <f t="shared" ca="1" si="399"/>
        <v>6158</v>
      </c>
      <c r="J1496">
        <f t="shared" ca="1" si="400"/>
        <v>1607</v>
      </c>
      <c r="K1496" s="1">
        <f t="shared" ca="1" si="401"/>
        <v>46378</v>
      </c>
      <c r="L1496" s="1">
        <f t="shared" ca="1" si="402"/>
        <v>46385</v>
      </c>
      <c r="M1496" s="1">
        <f t="shared" ca="1" si="403"/>
        <v>46389</v>
      </c>
      <c r="N1496">
        <f t="shared" ca="1" si="404"/>
        <v>20809.150000000001</v>
      </c>
      <c r="O1496" s="3">
        <f t="shared" ca="1" si="405"/>
        <v>-104.15000000000146</v>
      </c>
      <c r="P1496" s="2">
        <f t="shared" ca="1" si="406"/>
        <v>-5.0301859454238811E-3</v>
      </c>
      <c r="Q1496" t="str">
        <f t="shared" ca="1" si="407"/>
        <v>Late</v>
      </c>
    </row>
    <row r="1497" spans="1:17" x14ac:dyDescent="0.3">
      <c r="A1497" t="str">
        <f t="shared" si="391"/>
        <v>S01496</v>
      </c>
      <c r="B1497" t="str">
        <f t="shared" ca="1" si="392"/>
        <v>Prime Wholesale</v>
      </c>
      <c r="C1497" t="str">
        <f t="shared" ca="1" si="393"/>
        <v>Singapore</v>
      </c>
      <c r="D1497" t="str">
        <f t="shared" ca="1" si="394"/>
        <v>Spices</v>
      </c>
      <c r="E1497">
        <f t="shared" ca="1" si="395"/>
        <v>57</v>
      </c>
      <c r="F1497" s="3">
        <f t="shared" ca="1" si="396"/>
        <v>114</v>
      </c>
      <c r="G1497">
        <f t="shared" ca="1" si="397"/>
        <v>6498</v>
      </c>
      <c r="H1497">
        <f t="shared" ca="1" si="398"/>
        <v>3249</v>
      </c>
      <c r="I1497">
        <f t="shared" ca="1" si="399"/>
        <v>5361</v>
      </c>
      <c r="J1497">
        <f t="shared" ca="1" si="400"/>
        <v>3485</v>
      </c>
      <c r="K1497" s="1">
        <f t="shared" ca="1" si="401"/>
        <v>46054</v>
      </c>
      <c r="L1497" s="1">
        <f t="shared" ca="1" si="402"/>
        <v>46065</v>
      </c>
      <c r="M1497" s="1">
        <f t="shared" ca="1" si="403"/>
        <v>46062</v>
      </c>
      <c r="N1497">
        <f t="shared" ca="1" si="404"/>
        <v>12095</v>
      </c>
      <c r="O1497" s="3">
        <f t="shared" ca="1" si="405"/>
        <v>-5597</v>
      </c>
      <c r="P1497" s="2">
        <f t="shared" ca="1" si="406"/>
        <v>-0.86134195136965219</v>
      </c>
      <c r="Q1497" t="str">
        <f t="shared" ca="1" si="407"/>
        <v>On Time</v>
      </c>
    </row>
    <row r="1498" spans="1:17" x14ac:dyDescent="0.3">
      <c r="A1498" t="str">
        <f t="shared" si="391"/>
        <v>S01497</v>
      </c>
      <c r="B1498" t="str">
        <f t="shared" ca="1" si="392"/>
        <v>Oceanic Exports</v>
      </c>
      <c r="C1498" t="str">
        <f t="shared" ca="1" si="393"/>
        <v>Singapore</v>
      </c>
      <c r="D1498" t="str">
        <f t="shared" ca="1" si="394"/>
        <v>Tea</v>
      </c>
      <c r="E1498">
        <f t="shared" ca="1" si="395"/>
        <v>415</v>
      </c>
      <c r="F1498" s="3">
        <f t="shared" ca="1" si="396"/>
        <v>220</v>
      </c>
      <c r="G1498">
        <f t="shared" ca="1" si="397"/>
        <v>91300</v>
      </c>
      <c r="H1498">
        <f t="shared" ca="1" si="398"/>
        <v>57519</v>
      </c>
      <c r="I1498">
        <f t="shared" ca="1" si="399"/>
        <v>10199</v>
      </c>
      <c r="J1498">
        <f t="shared" ca="1" si="400"/>
        <v>3635</v>
      </c>
      <c r="K1498" s="1">
        <f t="shared" ca="1" si="401"/>
        <v>45760</v>
      </c>
      <c r="L1498" s="1">
        <f t="shared" ca="1" si="402"/>
        <v>45776</v>
      </c>
      <c r="M1498" s="1">
        <f t="shared" ca="1" si="403"/>
        <v>45774</v>
      </c>
      <c r="N1498">
        <f t="shared" ca="1" si="404"/>
        <v>71353</v>
      </c>
      <c r="O1498" s="3">
        <f t="shared" ca="1" si="405"/>
        <v>19947</v>
      </c>
      <c r="P1498" s="2">
        <f t="shared" ca="1" si="406"/>
        <v>0.2184775465498357</v>
      </c>
      <c r="Q1498" t="str">
        <f t="shared" ca="1" si="407"/>
        <v>On Time</v>
      </c>
    </row>
    <row r="1499" spans="1:17" x14ac:dyDescent="0.3">
      <c r="A1499" t="str">
        <f t="shared" si="391"/>
        <v>S01498</v>
      </c>
      <c r="B1499" t="str">
        <f t="shared" ca="1" si="392"/>
        <v>FreshMart Ltd</v>
      </c>
      <c r="C1499" t="str">
        <f t="shared" ca="1" si="393"/>
        <v>UK</v>
      </c>
      <c r="D1499" t="str">
        <f t="shared" ca="1" si="394"/>
        <v>Sauces</v>
      </c>
      <c r="E1499">
        <f t="shared" ca="1" si="395"/>
        <v>287</v>
      </c>
      <c r="F1499" s="3">
        <f t="shared" ca="1" si="396"/>
        <v>662</v>
      </c>
      <c r="G1499">
        <f t="shared" ca="1" si="397"/>
        <v>189994</v>
      </c>
      <c r="H1499">
        <f t="shared" ca="1" si="398"/>
        <v>110196.52</v>
      </c>
      <c r="I1499">
        <f t="shared" ca="1" si="399"/>
        <v>4442</v>
      </c>
      <c r="J1499">
        <f t="shared" ca="1" si="400"/>
        <v>3892</v>
      </c>
      <c r="K1499" s="1">
        <f t="shared" ca="1" si="401"/>
        <v>45771</v>
      </c>
      <c r="L1499" s="1">
        <f t="shared" ca="1" si="402"/>
        <v>45781</v>
      </c>
      <c r="M1499" s="1">
        <f t="shared" ca="1" si="403"/>
        <v>45784</v>
      </c>
      <c r="N1499">
        <f t="shared" ca="1" si="404"/>
        <v>118530.52</v>
      </c>
      <c r="O1499" s="3">
        <f t="shared" ca="1" si="405"/>
        <v>71463.48</v>
      </c>
      <c r="P1499" s="2">
        <f t="shared" ca="1" si="406"/>
        <v>0.37613545690916556</v>
      </c>
      <c r="Q1499" t="str">
        <f t="shared" ca="1" si="407"/>
        <v>Late</v>
      </c>
    </row>
    <row r="1500" spans="1:17" x14ac:dyDescent="0.3">
      <c r="A1500" t="str">
        <f t="shared" si="391"/>
        <v>S01499</v>
      </c>
      <c r="B1500" t="str">
        <f t="shared" ca="1" si="392"/>
        <v>Beta Imports</v>
      </c>
      <c r="C1500" t="str">
        <f t="shared" ca="1" si="393"/>
        <v>UK</v>
      </c>
      <c r="D1500" t="str">
        <f t="shared" ca="1" si="394"/>
        <v>Sauces</v>
      </c>
      <c r="E1500">
        <f t="shared" ca="1" si="395"/>
        <v>204</v>
      </c>
      <c r="F1500" s="3">
        <f t="shared" ca="1" si="396"/>
        <v>768</v>
      </c>
      <c r="G1500">
        <f t="shared" ca="1" si="397"/>
        <v>156672</v>
      </c>
      <c r="H1500">
        <f t="shared" ca="1" si="398"/>
        <v>108103.67999999999</v>
      </c>
      <c r="I1500">
        <f t="shared" ca="1" si="399"/>
        <v>2327</v>
      </c>
      <c r="J1500">
        <f t="shared" ca="1" si="400"/>
        <v>546</v>
      </c>
      <c r="K1500" s="1">
        <f t="shared" ca="1" si="401"/>
        <v>45913</v>
      </c>
      <c r="L1500" s="1">
        <f t="shared" ca="1" si="402"/>
        <v>45928</v>
      </c>
      <c r="M1500" s="1">
        <f t="shared" ca="1" si="403"/>
        <v>45925</v>
      </c>
      <c r="N1500">
        <f t="shared" ca="1" si="404"/>
        <v>110976.68</v>
      </c>
      <c r="O1500" s="3">
        <f t="shared" ca="1" si="405"/>
        <v>45695.320000000007</v>
      </c>
      <c r="P1500" s="2">
        <f t="shared" ca="1" si="406"/>
        <v>0.29166232638888895</v>
      </c>
      <c r="Q1500" t="str">
        <f t="shared" ca="1" si="407"/>
        <v>On Time</v>
      </c>
    </row>
    <row r="1501" spans="1:17" x14ac:dyDescent="0.3">
      <c r="A1501" t="str">
        <f t="shared" si="391"/>
        <v>S01500</v>
      </c>
      <c r="B1501" t="str">
        <f t="shared" ca="1" si="392"/>
        <v>Global Foods</v>
      </c>
      <c r="C1501" t="str">
        <f t="shared" ca="1" si="393"/>
        <v>Canada</v>
      </c>
      <c r="D1501" t="str">
        <f t="shared" ca="1" si="394"/>
        <v>Tea</v>
      </c>
      <c r="E1501">
        <f t="shared" ca="1" si="395"/>
        <v>369</v>
      </c>
      <c r="F1501" s="3">
        <f t="shared" ca="1" si="396"/>
        <v>476</v>
      </c>
      <c r="G1501">
        <f t="shared" ca="1" si="397"/>
        <v>175644</v>
      </c>
      <c r="H1501">
        <f t="shared" ca="1" si="398"/>
        <v>96604.2</v>
      </c>
      <c r="I1501">
        <f t="shared" ca="1" si="399"/>
        <v>7846</v>
      </c>
      <c r="J1501">
        <f t="shared" ca="1" si="400"/>
        <v>2702</v>
      </c>
      <c r="K1501" s="1">
        <f t="shared" ca="1" si="401"/>
        <v>46311</v>
      </c>
      <c r="L1501" s="1">
        <f t="shared" ca="1" si="402"/>
        <v>46328</v>
      </c>
      <c r="M1501" s="1">
        <f t="shared" ca="1" si="403"/>
        <v>46333</v>
      </c>
      <c r="N1501">
        <f t="shared" ca="1" si="404"/>
        <v>107152.2</v>
      </c>
      <c r="O1501" s="3">
        <f t="shared" ca="1" si="405"/>
        <v>68491.8</v>
      </c>
      <c r="P1501" s="2">
        <f t="shared" ca="1" si="406"/>
        <v>0.38994671039147366</v>
      </c>
      <c r="Q1501" t="str">
        <f t="shared" ca="1" si="407"/>
        <v>Late</v>
      </c>
    </row>
    <row r="1502" spans="1:17" x14ac:dyDescent="0.3">
      <c r="A1502" t="str">
        <f t="shared" si="391"/>
        <v>S01501</v>
      </c>
      <c r="B1502" t="str">
        <f t="shared" ca="1" si="392"/>
        <v>Oceanic Exports</v>
      </c>
      <c r="C1502" t="str">
        <f t="shared" ca="1" si="393"/>
        <v>Canada</v>
      </c>
      <c r="D1502" t="str">
        <f t="shared" ca="1" si="394"/>
        <v>Rice</v>
      </c>
      <c r="E1502">
        <f t="shared" ca="1" si="395"/>
        <v>82</v>
      </c>
      <c r="F1502" s="3">
        <f t="shared" ca="1" si="396"/>
        <v>420</v>
      </c>
      <c r="G1502">
        <f t="shared" ca="1" si="397"/>
        <v>34440</v>
      </c>
      <c r="H1502">
        <f t="shared" ca="1" si="398"/>
        <v>15842.4</v>
      </c>
      <c r="I1502">
        <f t="shared" ca="1" si="399"/>
        <v>7292</v>
      </c>
      <c r="J1502">
        <f t="shared" ca="1" si="400"/>
        <v>2595</v>
      </c>
      <c r="K1502" s="1">
        <f t="shared" ca="1" si="401"/>
        <v>45848</v>
      </c>
      <c r="L1502" s="1">
        <f t="shared" ca="1" si="402"/>
        <v>45863</v>
      </c>
      <c r="M1502" s="1">
        <f t="shared" ca="1" si="403"/>
        <v>45866</v>
      </c>
      <c r="N1502">
        <f t="shared" ca="1" si="404"/>
        <v>25729.4</v>
      </c>
      <c r="O1502" s="3">
        <f t="shared" ca="1" si="405"/>
        <v>8710.5999999999985</v>
      </c>
      <c r="P1502" s="2">
        <f t="shared" ca="1" si="406"/>
        <v>0.2529210220673635</v>
      </c>
      <c r="Q1502" t="str">
        <f t="shared" ca="1" si="407"/>
        <v>Late</v>
      </c>
    </row>
    <row r="1503" spans="1:17" x14ac:dyDescent="0.3">
      <c r="A1503" t="str">
        <f t="shared" si="391"/>
        <v>S01502</v>
      </c>
      <c r="B1503" t="str">
        <f t="shared" ca="1" si="392"/>
        <v>Global Foods</v>
      </c>
      <c r="C1503" t="str">
        <f t="shared" ca="1" si="393"/>
        <v>UAE</v>
      </c>
      <c r="D1503" t="str">
        <f t="shared" ca="1" si="394"/>
        <v>Rice</v>
      </c>
      <c r="E1503">
        <f t="shared" ca="1" si="395"/>
        <v>375</v>
      </c>
      <c r="F1503" s="3">
        <f t="shared" ca="1" si="396"/>
        <v>682</v>
      </c>
      <c r="G1503">
        <f t="shared" ca="1" si="397"/>
        <v>255750</v>
      </c>
      <c r="H1503">
        <f t="shared" ca="1" si="398"/>
        <v>140662.5</v>
      </c>
      <c r="I1503">
        <f t="shared" ca="1" si="399"/>
        <v>10621</v>
      </c>
      <c r="J1503">
        <f t="shared" ca="1" si="400"/>
        <v>1739</v>
      </c>
      <c r="K1503" s="1">
        <f t="shared" ca="1" si="401"/>
        <v>46142</v>
      </c>
      <c r="L1503" s="1">
        <f t="shared" ca="1" si="402"/>
        <v>46155</v>
      </c>
      <c r="M1503" s="1">
        <f t="shared" ca="1" si="403"/>
        <v>46159</v>
      </c>
      <c r="N1503">
        <f t="shared" ca="1" si="404"/>
        <v>153022.5</v>
      </c>
      <c r="O1503" s="3">
        <f t="shared" ca="1" si="405"/>
        <v>102727.5</v>
      </c>
      <c r="P1503" s="2">
        <f t="shared" ca="1" si="406"/>
        <v>0.40167155425219941</v>
      </c>
      <c r="Q1503" t="str">
        <f t="shared" ca="1" si="407"/>
        <v>Late</v>
      </c>
    </row>
    <row r="1504" spans="1:17" x14ac:dyDescent="0.3">
      <c r="A1504" t="str">
        <f t="shared" si="391"/>
        <v>S01503</v>
      </c>
      <c r="B1504" t="str">
        <f t="shared" ca="1" si="392"/>
        <v>Alpha Traders</v>
      </c>
      <c r="C1504" t="str">
        <f t="shared" ca="1" si="393"/>
        <v>Australia</v>
      </c>
      <c r="D1504" t="str">
        <f t="shared" ca="1" si="394"/>
        <v>Spices</v>
      </c>
      <c r="E1504">
        <f t="shared" ca="1" si="395"/>
        <v>494</v>
      </c>
      <c r="F1504" s="3">
        <f t="shared" ca="1" si="396"/>
        <v>167</v>
      </c>
      <c r="G1504">
        <f t="shared" ca="1" si="397"/>
        <v>82498</v>
      </c>
      <c r="H1504">
        <f t="shared" ca="1" si="398"/>
        <v>53623.7</v>
      </c>
      <c r="I1504">
        <f t="shared" ca="1" si="399"/>
        <v>2062</v>
      </c>
      <c r="J1504">
        <f t="shared" ca="1" si="400"/>
        <v>553</v>
      </c>
      <c r="K1504" s="1">
        <f t="shared" ca="1" si="401"/>
        <v>45936</v>
      </c>
      <c r="L1504" s="1">
        <f t="shared" ca="1" si="402"/>
        <v>45956</v>
      </c>
      <c r="M1504" s="1">
        <f t="shared" ca="1" si="403"/>
        <v>45960</v>
      </c>
      <c r="N1504">
        <f t="shared" ca="1" si="404"/>
        <v>56238.7</v>
      </c>
      <c r="O1504" s="3">
        <f t="shared" ca="1" si="405"/>
        <v>26259.300000000003</v>
      </c>
      <c r="P1504" s="2">
        <f t="shared" ca="1" si="406"/>
        <v>0.31830226187301514</v>
      </c>
      <c r="Q1504" t="str">
        <f t="shared" ca="1" si="407"/>
        <v>Late</v>
      </c>
    </row>
    <row r="1505" spans="1:17" x14ac:dyDescent="0.3">
      <c r="A1505" t="str">
        <f t="shared" si="391"/>
        <v>S01504</v>
      </c>
      <c r="B1505" t="str">
        <f t="shared" ca="1" si="392"/>
        <v>Oceanic Exports</v>
      </c>
      <c r="C1505" t="str">
        <f t="shared" ca="1" si="393"/>
        <v>Australia</v>
      </c>
      <c r="D1505" t="str">
        <f t="shared" ca="1" si="394"/>
        <v>Rice</v>
      </c>
      <c r="E1505">
        <f t="shared" ca="1" si="395"/>
        <v>57</v>
      </c>
      <c r="F1505" s="3">
        <f t="shared" ca="1" si="396"/>
        <v>693</v>
      </c>
      <c r="G1505">
        <f t="shared" ca="1" si="397"/>
        <v>39501</v>
      </c>
      <c r="H1505">
        <f t="shared" ca="1" si="398"/>
        <v>24490.62</v>
      </c>
      <c r="I1505">
        <f t="shared" ca="1" si="399"/>
        <v>7491</v>
      </c>
      <c r="J1505">
        <f t="shared" ca="1" si="400"/>
        <v>3810</v>
      </c>
      <c r="K1505" s="1">
        <f t="shared" ca="1" si="401"/>
        <v>45748</v>
      </c>
      <c r="L1505" s="1">
        <f t="shared" ca="1" si="402"/>
        <v>45766</v>
      </c>
      <c r="M1505" s="1">
        <f t="shared" ca="1" si="403"/>
        <v>45768</v>
      </c>
      <c r="N1505">
        <f t="shared" ca="1" si="404"/>
        <v>35791.619999999995</v>
      </c>
      <c r="O1505" s="3">
        <f t="shared" ca="1" si="405"/>
        <v>3709.3800000000047</v>
      </c>
      <c r="P1505" s="2">
        <f t="shared" ca="1" si="406"/>
        <v>9.3905977063871923E-2</v>
      </c>
      <c r="Q1505" t="str">
        <f t="shared" ca="1" si="407"/>
        <v>Late</v>
      </c>
    </row>
    <row r="1506" spans="1:17" x14ac:dyDescent="0.3">
      <c r="A1506" t="str">
        <f t="shared" si="391"/>
        <v>S01505</v>
      </c>
      <c r="B1506" t="str">
        <f t="shared" ca="1" si="392"/>
        <v>Global Foods</v>
      </c>
      <c r="C1506" t="str">
        <f t="shared" ca="1" si="393"/>
        <v>Singapore</v>
      </c>
      <c r="D1506" t="str">
        <f t="shared" ca="1" si="394"/>
        <v>Rice</v>
      </c>
      <c r="E1506">
        <f t="shared" ca="1" si="395"/>
        <v>242</v>
      </c>
      <c r="F1506" s="3">
        <f t="shared" ca="1" si="396"/>
        <v>122</v>
      </c>
      <c r="G1506">
        <f t="shared" ca="1" si="397"/>
        <v>29524</v>
      </c>
      <c r="H1506">
        <f t="shared" ca="1" si="398"/>
        <v>15352.48</v>
      </c>
      <c r="I1506">
        <f t="shared" ca="1" si="399"/>
        <v>1777</v>
      </c>
      <c r="J1506">
        <f t="shared" ca="1" si="400"/>
        <v>2083</v>
      </c>
      <c r="K1506" s="1">
        <f t="shared" ca="1" si="401"/>
        <v>46017</v>
      </c>
      <c r="L1506" s="1">
        <f t="shared" ca="1" si="402"/>
        <v>46027</v>
      </c>
      <c r="M1506" s="1">
        <f t="shared" ca="1" si="403"/>
        <v>46024</v>
      </c>
      <c r="N1506">
        <f t="shared" ca="1" si="404"/>
        <v>19212.48</v>
      </c>
      <c r="O1506" s="3">
        <f t="shared" ca="1" si="405"/>
        <v>10311.52</v>
      </c>
      <c r="P1506" s="2">
        <f t="shared" ca="1" si="406"/>
        <v>0.34925890800704512</v>
      </c>
      <c r="Q1506" t="str">
        <f t="shared" ca="1" si="407"/>
        <v>On Time</v>
      </c>
    </row>
    <row r="1507" spans="1:17" x14ac:dyDescent="0.3">
      <c r="A1507" t="str">
        <f t="shared" si="391"/>
        <v>S01506</v>
      </c>
      <c r="B1507" t="str">
        <f t="shared" ca="1" si="392"/>
        <v>Oceanic Exports</v>
      </c>
      <c r="C1507" t="str">
        <f t="shared" ca="1" si="393"/>
        <v>Singapore</v>
      </c>
      <c r="D1507" t="str">
        <f t="shared" ca="1" si="394"/>
        <v>Tea</v>
      </c>
      <c r="E1507">
        <f t="shared" ca="1" si="395"/>
        <v>238</v>
      </c>
      <c r="F1507" s="3">
        <f t="shared" ca="1" si="396"/>
        <v>139</v>
      </c>
      <c r="G1507">
        <f t="shared" ca="1" si="397"/>
        <v>33082</v>
      </c>
      <c r="H1507">
        <f t="shared" ca="1" si="398"/>
        <v>23157.4</v>
      </c>
      <c r="I1507">
        <f t="shared" ca="1" si="399"/>
        <v>10063</v>
      </c>
      <c r="J1507">
        <f t="shared" ca="1" si="400"/>
        <v>1018</v>
      </c>
      <c r="K1507" s="1">
        <f t="shared" ca="1" si="401"/>
        <v>45778</v>
      </c>
      <c r="L1507" s="1">
        <f t="shared" ca="1" si="402"/>
        <v>45794</v>
      </c>
      <c r="M1507" s="1">
        <f t="shared" ca="1" si="403"/>
        <v>45791</v>
      </c>
      <c r="N1507">
        <f t="shared" ca="1" si="404"/>
        <v>34238.400000000001</v>
      </c>
      <c r="O1507" s="3">
        <f t="shared" ca="1" si="405"/>
        <v>-1156.4000000000015</v>
      </c>
      <c r="P1507" s="2">
        <f t="shared" ca="1" si="406"/>
        <v>-3.495556495979691E-2</v>
      </c>
      <c r="Q1507" t="str">
        <f t="shared" ca="1" si="407"/>
        <v>On Time</v>
      </c>
    </row>
    <row r="1508" spans="1:17" x14ac:dyDescent="0.3">
      <c r="A1508" t="str">
        <f t="shared" si="391"/>
        <v>S01507</v>
      </c>
      <c r="B1508" t="str">
        <f t="shared" ca="1" si="392"/>
        <v>FreshMart Ltd</v>
      </c>
      <c r="C1508" t="str">
        <f t="shared" ca="1" si="393"/>
        <v>Singapore</v>
      </c>
      <c r="D1508" t="str">
        <f t="shared" ca="1" si="394"/>
        <v>Spices</v>
      </c>
      <c r="E1508">
        <f t="shared" ca="1" si="395"/>
        <v>274</v>
      </c>
      <c r="F1508" s="3">
        <f t="shared" ca="1" si="396"/>
        <v>528</v>
      </c>
      <c r="G1508">
        <f t="shared" ca="1" si="397"/>
        <v>144672</v>
      </c>
      <c r="H1508">
        <f t="shared" ca="1" si="398"/>
        <v>101270.39999999999</v>
      </c>
      <c r="I1508">
        <f t="shared" ca="1" si="399"/>
        <v>9187</v>
      </c>
      <c r="J1508">
        <f t="shared" ca="1" si="400"/>
        <v>2857</v>
      </c>
      <c r="K1508" s="1">
        <f t="shared" ca="1" si="401"/>
        <v>46111</v>
      </c>
      <c r="L1508" s="1">
        <f t="shared" ca="1" si="402"/>
        <v>46126</v>
      </c>
      <c r="M1508" s="1">
        <f t="shared" ca="1" si="403"/>
        <v>46129</v>
      </c>
      <c r="N1508">
        <f t="shared" ca="1" si="404"/>
        <v>113314.4</v>
      </c>
      <c r="O1508" s="3">
        <f t="shared" ca="1" si="405"/>
        <v>31357.600000000006</v>
      </c>
      <c r="P1508" s="2">
        <f t="shared" ca="1" si="406"/>
        <v>0.21674961291749617</v>
      </c>
      <c r="Q1508" t="str">
        <f t="shared" ca="1" si="407"/>
        <v>Late</v>
      </c>
    </row>
    <row r="1509" spans="1:17" x14ac:dyDescent="0.3">
      <c r="A1509" t="str">
        <f t="shared" si="391"/>
        <v>S01508</v>
      </c>
      <c r="B1509" t="str">
        <f t="shared" ca="1" si="392"/>
        <v>Global Foods</v>
      </c>
      <c r="C1509" t="str">
        <f t="shared" ca="1" si="393"/>
        <v>UAE</v>
      </c>
      <c r="D1509" t="str">
        <f t="shared" ca="1" si="394"/>
        <v>Rice</v>
      </c>
      <c r="E1509">
        <f t="shared" ca="1" si="395"/>
        <v>262</v>
      </c>
      <c r="F1509" s="3">
        <f t="shared" ca="1" si="396"/>
        <v>483</v>
      </c>
      <c r="G1509">
        <f t="shared" ca="1" si="397"/>
        <v>126546</v>
      </c>
      <c r="H1509">
        <f t="shared" ca="1" si="398"/>
        <v>59476.62</v>
      </c>
      <c r="I1509">
        <f t="shared" ca="1" si="399"/>
        <v>9995</v>
      </c>
      <c r="J1509">
        <f t="shared" ca="1" si="400"/>
        <v>3930</v>
      </c>
      <c r="K1509" s="1">
        <f t="shared" ca="1" si="401"/>
        <v>46300</v>
      </c>
      <c r="L1509" s="1">
        <f t="shared" ca="1" si="402"/>
        <v>46320</v>
      </c>
      <c r="M1509" s="1">
        <f t="shared" ca="1" si="403"/>
        <v>46319</v>
      </c>
      <c r="N1509">
        <f t="shared" ca="1" si="404"/>
        <v>73401.62</v>
      </c>
      <c r="O1509" s="3">
        <f t="shared" ca="1" si="405"/>
        <v>53144.380000000005</v>
      </c>
      <c r="P1509" s="2">
        <f t="shared" ca="1" si="406"/>
        <v>0.41996096281194195</v>
      </c>
      <c r="Q1509" t="str">
        <f t="shared" ca="1" si="407"/>
        <v>On Time</v>
      </c>
    </row>
    <row r="1510" spans="1:17" x14ac:dyDescent="0.3">
      <c r="A1510" t="str">
        <f t="shared" si="391"/>
        <v>S01509</v>
      </c>
      <c r="B1510" t="str">
        <f t="shared" ca="1" si="392"/>
        <v>Oceanic Exports</v>
      </c>
      <c r="C1510" t="str">
        <f t="shared" ca="1" si="393"/>
        <v>Australia</v>
      </c>
      <c r="D1510" t="str">
        <f t="shared" ca="1" si="394"/>
        <v>Spices</v>
      </c>
      <c r="E1510">
        <f t="shared" ca="1" si="395"/>
        <v>300</v>
      </c>
      <c r="F1510" s="3">
        <f t="shared" ca="1" si="396"/>
        <v>395</v>
      </c>
      <c r="G1510">
        <f t="shared" ca="1" si="397"/>
        <v>118500</v>
      </c>
      <c r="H1510">
        <f t="shared" ca="1" si="398"/>
        <v>88875</v>
      </c>
      <c r="I1510">
        <f t="shared" ca="1" si="399"/>
        <v>9569</v>
      </c>
      <c r="J1510">
        <f t="shared" ca="1" si="400"/>
        <v>3280</v>
      </c>
      <c r="K1510" s="1">
        <f t="shared" ca="1" si="401"/>
        <v>45779</v>
      </c>
      <c r="L1510" s="1">
        <f t="shared" ca="1" si="402"/>
        <v>45797</v>
      </c>
      <c r="M1510" s="1">
        <f t="shared" ca="1" si="403"/>
        <v>45795</v>
      </c>
      <c r="N1510">
        <f t="shared" ca="1" si="404"/>
        <v>101724</v>
      </c>
      <c r="O1510" s="3">
        <f t="shared" ca="1" si="405"/>
        <v>16776</v>
      </c>
      <c r="P1510" s="2">
        <f t="shared" ca="1" si="406"/>
        <v>0.14156962025316455</v>
      </c>
      <c r="Q1510" t="str">
        <f t="shared" ca="1" si="407"/>
        <v>On Time</v>
      </c>
    </row>
    <row r="1511" spans="1:17" x14ac:dyDescent="0.3">
      <c r="A1511" t="str">
        <f t="shared" si="391"/>
        <v>S01510</v>
      </c>
      <c r="B1511" t="str">
        <f t="shared" ca="1" si="392"/>
        <v>Oceanic Exports</v>
      </c>
      <c r="C1511" t="str">
        <f t="shared" ca="1" si="393"/>
        <v>Australia</v>
      </c>
      <c r="D1511" t="str">
        <f t="shared" ca="1" si="394"/>
        <v>Rice</v>
      </c>
      <c r="E1511">
        <f t="shared" ca="1" si="395"/>
        <v>212</v>
      </c>
      <c r="F1511" s="3">
        <f t="shared" ca="1" si="396"/>
        <v>328</v>
      </c>
      <c r="G1511">
        <f t="shared" ca="1" si="397"/>
        <v>69536</v>
      </c>
      <c r="H1511">
        <f t="shared" ca="1" si="398"/>
        <v>50761.279999999999</v>
      </c>
      <c r="I1511">
        <f t="shared" ca="1" si="399"/>
        <v>7757</v>
      </c>
      <c r="J1511">
        <f t="shared" ca="1" si="400"/>
        <v>3936</v>
      </c>
      <c r="K1511" s="1">
        <f t="shared" ca="1" si="401"/>
        <v>45930</v>
      </c>
      <c r="L1511" s="1">
        <f t="shared" ca="1" si="402"/>
        <v>45943</v>
      </c>
      <c r="M1511" s="1">
        <f t="shared" ca="1" si="403"/>
        <v>45946</v>
      </c>
      <c r="N1511">
        <f t="shared" ca="1" si="404"/>
        <v>62454.28</v>
      </c>
      <c r="O1511" s="3">
        <f t="shared" ca="1" si="405"/>
        <v>7081.7200000000012</v>
      </c>
      <c r="P1511" s="2">
        <f t="shared" ca="1" si="406"/>
        <v>0.10184249884951681</v>
      </c>
      <c r="Q1511" t="str">
        <f t="shared" ca="1" si="407"/>
        <v>Late</v>
      </c>
    </row>
    <row r="1512" spans="1:17" x14ac:dyDescent="0.3">
      <c r="A1512" t="str">
        <f t="shared" si="391"/>
        <v>S01511</v>
      </c>
      <c r="B1512" t="str">
        <f t="shared" ca="1" si="392"/>
        <v>Oceanic Exports</v>
      </c>
      <c r="C1512" t="str">
        <f t="shared" ca="1" si="393"/>
        <v>UK</v>
      </c>
      <c r="D1512" t="str">
        <f t="shared" ca="1" si="394"/>
        <v>Rice</v>
      </c>
      <c r="E1512">
        <f t="shared" ca="1" si="395"/>
        <v>326</v>
      </c>
      <c r="F1512" s="3">
        <f t="shared" ca="1" si="396"/>
        <v>310</v>
      </c>
      <c r="G1512">
        <f t="shared" ca="1" si="397"/>
        <v>101060</v>
      </c>
      <c r="H1512">
        <f t="shared" ca="1" si="398"/>
        <v>74784.399999999994</v>
      </c>
      <c r="I1512">
        <f t="shared" ca="1" si="399"/>
        <v>1971</v>
      </c>
      <c r="J1512">
        <f t="shared" ca="1" si="400"/>
        <v>3849</v>
      </c>
      <c r="K1512" s="1">
        <f t="shared" ca="1" si="401"/>
        <v>45802</v>
      </c>
      <c r="L1512" s="1">
        <f t="shared" ca="1" si="402"/>
        <v>45817</v>
      </c>
      <c r="M1512" s="1">
        <f t="shared" ca="1" si="403"/>
        <v>45814</v>
      </c>
      <c r="N1512">
        <f t="shared" ca="1" si="404"/>
        <v>80604.399999999994</v>
      </c>
      <c r="O1512" s="3">
        <f t="shared" ca="1" si="405"/>
        <v>20455.600000000006</v>
      </c>
      <c r="P1512" s="2">
        <f t="shared" ca="1" si="406"/>
        <v>0.20241044923807644</v>
      </c>
      <c r="Q1512" t="str">
        <f t="shared" ca="1" si="407"/>
        <v>On Time</v>
      </c>
    </row>
    <row r="1513" spans="1:17" x14ac:dyDescent="0.3">
      <c r="A1513" t="str">
        <f t="shared" si="391"/>
        <v>S01512</v>
      </c>
      <c r="B1513" t="str">
        <f t="shared" ca="1" si="392"/>
        <v>FreshMart Ltd</v>
      </c>
      <c r="C1513" t="str">
        <f t="shared" ca="1" si="393"/>
        <v>UAE</v>
      </c>
      <c r="D1513" t="str">
        <f t="shared" ca="1" si="394"/>
        <v>Spices</v>
      </c>
      <c r="E1513">
        <f t="shared" ca="1" si="395"/>
        <v>214</v>
      </c>
      <c r="F1513" s="3">
        <f t="shared" ca="1" si="396"/>
        <v>120</v>
      </c>
      <c r="G1513">
        <f t="shared" ca="1" si="397"/>
        <v>25680</v>
      </c>
      <c r="H1513">
        <f t="shared" ca="1" si="398"/>
        <v>14637.6</v>
      </c>
      <c r="I1513">
        <f t="shared" ca="1" si="399"/>
        <v>3692</v>
      </c>
      <c r="J1513">
        <f t="shared" ca="1" si="400"/>
        <v>3851</v>
      </c>
      <c r="K1513" s="1">
        <f t="shared" ca="1" si="401"/>
        <v>45989</v>
      </c>
      <c r="L1513" s="1">
        <f t="shared" ca="1" si="402"/>
        <v>46008</v>
      </c>
      <c r="M1513" s="1">
        <f t="shared" ca="1" si="403"/>
        <v>46010</v>
      </c>
      <c r="N1513">
        <f t="shared" ca="1" si="404"/>
        <v>22180.6</v>
      </c>
      <c r="O1513" s="3">
        <f t="shared" ca="1" si="405"/>
        <v>3499.4000000000015</v>
      </c>
      <c r="P1513" s="2">
        <f t="shared" ca="1" si="406"/>
        <v>0.13626947040498449</v>
      </c>
      <c r="Q1513" t="str">
        <f t="shared" ca="1" si="407"/>
        <v>Late</v>
      </c>
    </row>
    <row r="1514" spans="1:17" x14ac:dyDescent="0.3">
      <c r="A1514" t="str">
        <f t="shared" si="391"/>
        <v>S01513</v>
      </c>
      <c r="B1514" t="str">
        <f t="shared" ca="1" si="392"/>
        <v>FreshMart Ltd</v>
      </c>
      <c r="C1514" t="str">
        <f t="shared" ca="1" si="393"/>
        <v>Canada</v>
      </c>
      <c r="D1514" t="str">
        <f t="shared" ca="1" si="394"/>
        <v>Spices</v>
      </c>
      <c r="E1514">
        <f t="shared" ca="1" si="395"/>
        <v>256</v>
      </c>
      <c r="F1514" s="3">
        <f t="shared" ca="1" si="396"/>
        <v>312</v>
      </c>
      <c r="G1514">
        <f t="shared" ca="1" si="397"/>
        <v>79872</v>
      </c>
      <c r="H1514">
        <f t="shared" ca="1" si="398"/>
        <v>47923.199999999997</v>
      </c>
      <c r="I1514">
        <f t="shared" ca="1" si="399"/>
        <v>10219</v>
      </c>
      <c r="J1514">
        <f t="shared" ca="1" si="400"/>
        <v>590</v>
      </c>
      <c r="K1514" s="1">
        <f t="shared" ca="1" si="401"/>
        <v>45810</v>
      </c>
      <c r="L1514" s="1">
        <f t="shared" ca="1" si="402"/>
        <v>45823</v>
      </c>
      <c r="M1514" s="1">
        <f t="shared" ca="1" si="403"/>
        <v>45829</v>
      </c>
      <c r="N1514">
        <f t="shared" ca="1" si="404"/>
        <v>58732.2</v>
      </c>
      <c r="O1514" s="3">
        <f t="shared" ca="1" si="405"/>
        <v>21139.800000000003</v>
      </c>
      <c r="P1514" s="2">
        <f t="shared" ca="1" si="406"/>
        <v>0.26467097355769237</v>
      </c>
      <c r="Q1514" t="str">
        <f t="shared" ca="1" si="407"/>
        <v>Late</v>
      </c>
    </row>
    <row r="1515" spans="1:17" x14ac:dyDescent="0.3">
      <c r="A1515" t="str">
        <f t="shared" si="391"/>
        <v>S01514</v>
      </c>
      <c r="B1515" t="str">
        <f t="shared" ca="1" si="392"/>
        <v>Alpha Traders</v>
      </c>
      <c r="C1515" t="str">
        <f t="shared" ca="1" si="393"/>
        <v>UAE</v>
      </c>
      <c r="D1515" t="str">
        <f t="shared" ca="1" si="394"/>
        <v>Spices</v>
      </c>
      <c r="E1515">
        <f t="shared" ca="1" si="395"/>
        <v>322</v>
      </c>
      <c r="F1515" s="3">
        <f t="shared" ca="1" si="396"/>
        <v>400</v>
      </c>
      <c r="G1515">
        <f t="shared" ca="1" si="397"/>
        <v>128800</v>
      </c>
      <c r="H1515">
        <f t="shared" ca="1" si="398"/>
        <v>57960</v>
      </c>
      <c r="I1515">
        <f t="shared" ca="1" si="399"/>
        <v>11196</v>
      </c>
      <c r="J1515">
        <f t="shared" ca="1" si="400"/>
        <v>3142</v>
      </c>
      <c r="K1515" s="1">
        <f t="shared" ca="1" si="401"/>
        <v>46246</v>
      </c>
      <c r="L1515" s="1">
        <f t="shared" ca="1" si="402"/>
        <v>46256</v>
      </c>
      <c r="M1515" s="1">
        <f t="shared" ca="1" si="403"/>
        <v>46258</v>
      </c>
      <c r="N1515">
        <f t="shared" ca="1" si="404"/>
        <v>72298</v>
      </c>
      <c r="O1515" s="3">
        <f t="shared" ca="1" si="405"/>
        <v>56502</v>
      </c>
      <c r="P1515" s="2">
        <f t="shared" ca="1" si="406"/>
        <v>0.43868012422360247</v>
      </c>
      <c r="Q1515" t="str">
        <f t="shared" ca="1" si="407"/>
        <v>Late</v>
      </c>
    </row>
    <row r="1516" spans="1:17" x14ac:dyDescent="0.3">
      <c r="A1516" t="str">
        <f t="shared" si="391"/>
        <v>S01515</v>
      </c>
      <c r="B1516" t="str">
        <f t="shared" ca="1" si="392"/>
        <v>Beta Imports</v>
      </c>
      <c r="C1516" t="str">
        <f t="shared" ca="1" si="393"/>
        <v>Canada</v>
      </c>
      <c r="D1516" t="str">
        <f t="shared" ca="1" si="394"/>
        <v>Sauces</v>
      </c>
      <c r="E1516">
        <f t="shared" ca="1" si="395"/>
        <v>57</v>
      </c>
      <c r="F1516" s="3">
        <f t="shared" ca="1" si="396"/>
        <v>153</v>
      </c>
      <c r="G1516">
        <f t="shared" ca="1" si="397"/>
        <v>8721</v>
      </c>
      <c r="H1516">
        <f t="shared" ca="1" si="398"/>
        <v>5319.81</v>
      </c>
      <c r="I1516">
        <f t="shared" ca="1" si="399"/>
        <v>8099</v>
      </c>
      <c r="J1516">
        <f t="shared" ca="1" si="400"/>
        <v>1424</v>
      </c>
      <c r="K1516" s="1">
        <f t="shared" ca="1" si="401"/>
        <v>46129</v>
      </c>
      <c r="L1516" s="1">
        <f t="shared" ca="1" si="402"/>
        <v>46143</v>
      </c>
      <c r="M1516" s="1">
        <f t="shared" ca="1" si="403"/>
        <v>46144</v>
      </c>
      <c r="N1516">
        <f t="shared" ca="1" si="404"/>
        <v>14842.810000000001</v>
      </c>
      <c r="O1516" s="3">
        <f t="shared" ca="1" si="405"/>
        <v>-6121.8100000000013</v>
      </c>
      <c r="P1516" s="2">
        <f t="shared" ca="1" si="406"/>
        <v>-0.70196193097121906</v>
      </c>
      <c r="Q1516" t="str">
        <f t="shared" ca="1" si="407"/>
        <v>Late</v>
      </c>
    </row>
    <row r="1517" spans="1:17" x14ac:dyDescent="0.3">
      <c r="A1517" t="str">
        <f t="shared" si="391"/>
        <v>S01516</v>
      </c>
      <c r="B1517" t="str">
        <f t="shared" ca="1" si="392"/>
        <v>Global Foods</v>
      </c>
      <c r="C1517" t="str">
        <f t="shared" ca="1" si="393"/>
        <v>Singapore</v>
      </c>
      <c r="D1517" t="str">
        <f t="shared" ca="1" si="394"/>
        <v>Rice</v>
      </c>
      <c r="E1517">
        <f t="shared" ca="1" si="395"/>
        <v>178</v>
      </c>
      <c r="F1517" s="3">
        <f t="shared" ca="1" si="396"/>
        <v>161</v>
      </c>
      <c r="G1517">
        <f t="shared" ca="1" si="397"/>
        <v>28658</v>
      </c>
      <c r="H1517">
        <f t="shared" ca="1" si="398"/>
        <v>14329</v>
      </c>
      <c r="I1517">
        <f t="shared" ca="1" si="399"/>
        <v>5947</v>
      </c>
      <c r="J1517">
        <f t="shared" ca="1" si="400"/>
        <v>1733</v>
      </c>
      <c r="K1517" s="1">
        <f t="shared" ca="1" si="401"/>
        <v>45855</v>
      </c>
      <c r="L1517" s="1">
        <f t="shared" ca="1" si="402"/>
        <v>45866</v>
      </c>
      <c r="M1517" s="1">
        <f t="shared" ca="1" si="403"/>
        <v>45865</v>
      </c>
      <c r="N1517">
        <f t="shared" ca="1" si="404"/>
        <v>22009</v>
      </c>
      <c r="O1517" s="3">
        <f t="shared" ca="1" si="405"/>
        <v>6649</v>
      </c>
      <c r="P1517" s="2">
        <f t="shared" ca="1" si="406"/>
        <v>0.23201200362900412</v>
      </c>
      <c r="Q1517" t="str">
        <f t="shared" ca="1" si="407"/>
        <v>On Time</v>
      </c>
    </row>
    <row r="1518" spans="1:17" x14ac:dyDescent="0.3">
      <c r="A1518" t="str">
        <f t="shared" si="391"/>
        <v>S01517</v>
      </c>
      <c r="B1518" t="str">
        <f t="shared" ca="1" si="392"/>
        <v>FreshMart Ltd</v>
      </c>
      <c r="C1518" t="str">
        <f t="shared" ca="1" si="393"/>
        <v>Canada</v>
      </c>
      <c r="D1518" t="str">
        <f t="shared" ca="1" si="394"/>
        <v>Tea</v>
      </c>
      <c r="E1518">
        <f t="shared" ca="1" si="395"/>
        <v>460</v>
      </c>
      <c r="F1518" s="3">
        <f t="shared" ca="1" si="396"/>
        <v>251</v>
      </c>
      <c r="G1518">
        <f t="shared" ca="1" si="397"/>
        <v>115460</v>
      </c>
      <c r="H1518">
        <f t="shared" ca="1" si="398"/>
        <v>86595</v>
      </c>
      <c r="I1518">
        <f t="shared" ca="1" si="399"/>
        <v>9629</v>
      </c>
      <c r="J1518">
        <f t="shared" ca="1" si="400"/>
        <v>2583</v>
      </c>
      <c r="K1518" s="1">
        <f t="shared" ca="1" si="401"/>
        <v>45709</v>
      </c>
      <c r="L1518" s="1">
        <f t="shared" ca="1" si="402"/>
        <v>45723</v>
      </c>
      <c r="M1518" s="1">
        <f t="shared" ca="1" si="403"/>
        <v>45722</v>
      </c>
      <c r="N1518">
        <f t="shared" ca="1" si="404"/>
        <v>98807</v>
      </c>
      <c r="O1518" s="3">
        <f t="shared" ca="1" si="405"/>
        <v>16653</v>
      </c>
      <c r="P1518" s="2">
        <f t="shared" ca="1" si="406"/>
        <v>0.14423176857786246</v>
      </c>
      <c r="Q1518" t="str">
        <f t="shared" ca="1" si="407"/>
        <v>On Time</v>
      </c>
    </row>
    <row r="1519" spans="1:17" x14ac:dyDescent="0.3">
      <c r="A1519" t="str">
        <f t="shared" si="391"/>
        <v>S01518</v>
      </c>
      <c r="B1519" t="str">
        <f t="shared" ca="1" si="392"/>
        <v>Prime Wholesale</v>
      </c>
      <c r="C1519" t="str">
        <f t="shared" ca="1" si="393"/>
        <v>Canada</v>
      </c>
      <c r="D1519" t="str">
        <f t="shared" ca="1" si="394"/>
        <v>Pickles</v>
      </c>
      <c r="E1519">
        <f t="shared" ca="1" si="395"/>
        <v>240</v>
      </c>
      <c r="F1519" s="3">
        <f t="shared" ca="1" si="396"/>
        <v>436</v>
      </c>
      <c r="G1519">
        <f t="shared" ca="1" si="397"/>
        <v>104640</v>
      </c>
      <c r="H1519">
        <f t="shared" ca="1" si="398"/>
        <v>73248</v>
      </c>
      <c r="I1519">
        <f t="shared" ca="1" si="399"/>
        <v>9331</v>
      </c>
      <c r="J1519">
        <f t="shared" ca="1" si="400"/>
        <v>2511</v>
      </c>
      <c r="K1519" s="1">
        <f t="shared" ca="1" si="401"/>
        <v>45735</v>
      </c>
      <c r="L1519" s="1">
        <f t="shared" ca="1" si="402"/>
        <v>45755</v>
      </c>
      <c r="M1519" s="1">
        <f t="shared" ca="1" si="403"/>
        <v>45759</v>
      </c>
      <c r="N1519">
        <f t="shared" ca="1" si="404"/>
        <v>85090</v>
      </c>
      <c r="O1519" s="3">
        <f t="shared" ca="1" si="405"/>
        <v>19550</v>
      </c>
      <c r="P1519" s="2">
        <f t="shared" ca="1" si="406"/>
        <v>0.18683103975535167</v>
      </c>
      <c r="Q1519" t="str">
        <f t="shared" ca="1" si="407"/>
        <v>Late</v>
      </c>
    </row>
    <row r="1520" spans="1:17" x14ac:dyDescent="0.3">
      <c r="A1520" t="str">
        <f t="shared" si="391"/>
        <v>S01519</v>
      </c>
      <c r="B1520" t="str">
        <f t="shared" ca="1" si="392"/>
        <v>Alpha Traders</v>
      </c>
      <c r="C1520" t="str">
        <f t="shared" ca="1" si="393"/>
        <v>UK</v>
      </c>
      <c r="D1520" t="str">
        <f t="shared" ca="1" si="394"/>
        <v>Pickles</v>
      </c>
      <c r="E1520">
        <f t="shared" ca="1" si="395"/>
        <v>204</v>
      </c>
      <c r="F1520" s="3">
        <f t="shared" ca="1" si="396"/>
        <v>287</v>
      </c>
      <c r="G1520">
        <f t="shared" ca="1" si="397"/>
        <v>58548</v>
      </c>
      <c r="H1520">
        <f t="shared" ca="1" si="398"/>
        <v>39812.639999999999</v>
      </c>
      <c r="I1520">
        <f t="shared" ca="1" si="399"/>
        <v>7966</v>
      </c>
      <c r="J1520">
        <f t="shared" ca="1" si="400"/>
        <v>1833</v>
      </c>
      <c r="K1520" s="1">
        <f t="shared" ca="1" si="401"/>
        <v>46119</v>
      </c>
      <c r="L1520" s="1">
        <f t="shared" ca="1" si="402"/>
        <v>46137</v>
      </c>
      <c r="M1520" s="1">
        <f t="shared" ca="1" si="403"/>
        <v>46138</v>
      </c>
      <c r="N1520">
        <f t="shared" ca="1" si="404"/>
        <v>49611.64</v>
      </c>
      <c r="O1520" s="3">
        <f t="shared" ca="1" si="405"/>
        <v>8936.36</v>
      </c>
      <c r="P1520" s="2">
        <f t="shared" ca="1" si="406"/>
        <v>0.15263305322128853</v>
      </c>
      <c r="Q1520" t="str">
        <f t="shared" ca="1" si="407"/>
        <v>Late</v>
      </c>
    </row>
    <row r="1521" spans="1:17" x14ac:dyDescent="0.3">
      <c r="A1521" t="str">
        <f t="shared" si="391"/>
        <v>S01520</v>
      </c>
      <c r="B1521" t="str">
        <f t="shared" ca="1" si="392"/>
        <v>Global Foods</v>
      </c>
      <c r="C1521" t="str">
        <f t="shared" ca="1" si="393"/>
        <v>Canada</v>
      </c>
      <c r="D1521" t="str">
        <f t="shared" ca="1" si="394"/>
        <v>Rice</v>
      </c>
      <c r="E1521">
        <f t="shared" ca="1" si="395"/>
        <v>488</v>
      </c>
      <c r="F1521" s="3">
        <f t="shared" ca="1" si="396"/>
        <v>294</v>
      </c>
      <c r="G1521">
        <f t="shared" ca="1" si="397"/>
        <v>143472</v>
      </c>
      <c r="H1521">
        <f t="shared" ca="1" si="398"/>
        <v>74605.440000000002</v>
      </c>
      <c r="I1521">
        <f t="shared" ca="1" si="399"/>
        <v>4106</v>
      </c>
      <c r="J1521">
        <f t="shared" ca="1" si="400"/>
        <v>2523</v>
      </c>
      <c r="K1521" s="1">
        <f t="shared" ca="1" si="401"/>
        <v>45771</v>
      </c>
      <c r="L1521" s="1">
        <f t="shared" ca="1" si="402"/>
        <v>45779</v>
      </c>
      <c r="M1521" s="1">
        <f t="shared" ca="1" si="403"/>
        <v>45779</v>
      </c>
      <c r="N1521">
        <f t="shared" ca="1" si="404"/>
        <v>81234.44</v>
      </c>
      <c r="O1521" s="3">
        <f t="shared" ca="1" si="405"/>
        <v>62237.56</v>
      </c>
      <c r="P1521" s="2">
        <f t="shared" ca="1" si="406"/>
        <v>0.43379586260733799</v>
      </c>
      <c r="Q1521" t="str">
        <f t="shared" ca="1" si="407"/>
        <v>On Time</v>
      </c>
    </row>
    <row r="1522" spans="1:17" x14ac:dyDescent="0.3">
      <c r="A1522" t="str">
        <f t="shared" si="391"/>
        <v>S01521</v>
      </c>
      <c r="B1522" t="str">
        <f t="shared" ca="1" si="392"/>
        <v>Alpha Traders</v>
      </c>
      <c r="C1522" t="str">
        <f t="shared" ca="1" si="393"/>
        <v>Singapore</v>
      </c>
      <c r="D1522" t="str">
        <f t="shared" ca="1" si="394"/>
        <v>Pickles</v>
      </c>
      <c r="E1522">
        <f t="shared" ca="1" si="395"/>
        <v>369</v>
      </c>
      <c r="F1522" s="3">
        <f t="shared" ca="1" si="396"/>
        <v>106</v>
      </c>
      <c r="G1522">
        <f t="shared" ca="1" si="397"/>
        <v>39114</v>
      </c>
      <c r="H1522">
        <f t="shared" ca="1" si="398"/>
        <v>23859.54</v>
      </c>
      <c r="I1522">
        <f t="shared" ca="1" si="399"/>
        <v>8796</v>
      </c>
      <c r="J1522">
        <f t="shared" ca="1" si="400"/>
        <v>1341</v>
      </c>
      <c r="K1522" s="1">
        <f t="shared" ca="1" si="401"/>
        <v>45964</v>
      </c>
      <c r="L1522" s="1">
        <f t="shared" ca="1" si="402"/>
        <v>45972</v>
      </c>
      <c r="M1522" s="1">
        <f t="shared" ca="1" si="403"/>
        <v>45978</v>
      </c>
      <c r="N1522">
        <f t="shared" ca="1" si="404"/>
        <v>33996.54</v>
      </c>
      <c r="O1522" s="3">
        <f t="shared" ca="1" si="405"/>
        <v>5117.4599999999991</v>
      </c>
      <c r="P1522" s="2">
        <f t="shared" ca="1" si="406"/>
        <v>0.13083448381653626</v>
      </c>
      <c r="Q1522" t="str">
        <f t="shared" ca="1" si="407"/>
        <v>Late</v>
      </c>
    </row>
    <row r="1523" spans="1:17" x14ac:dyDescent="0.3">
      <c r="A1523" t="str">
        <f t="shared" si="391"/>
        <v>S01522</v>
      </c>
      <c r="B1523" t="str">
        <f t="shared" ca="1" si="392"/>
        <v>Alpha Traders</v>
      </c>
      <c r="C1523" t="str">
        <f t="shared" ca="1" si="393"/>
        <v>Singapore</v>
      </c>
      <c r="D1523" t="str">
        <f t="shared" ca="1" si="394"/>
        <v>Sauces</v>
      </c>
      <c r="E1523">
        <f t="shared" ca="1" si="395"/>
        <v>92</v>
      </c>
      <c r="F1523" s="3">
        <f t="shared" ca="1" si="396"/>
        <v>321</v>
      </c>
      <c r="G1523">
        <f t="shared" ca="1" si="397"/>
        <v>29532</v>
      </c>
      <c r="H1523">
        <f t="shared" ca="1" si="398"/>
        <v>21853.68</v>
      </c>
      <c r="I1523">
        <f t="shared" ca="1" si="399"/>
        <v>11053</v>
      </c>
      <c r="J1523">
        <f t="shared" ca="1" si="400"/>
        <v>3670</v>
      </c>
      <c r="K1523" s="1">
        <f t="shared" ca="1" si="401"/>
        <v>45954</v>
      </c>
      <c r="L1523" s="1">
        <f t="shared" ca="1" si="402"/>
        <v>45961</v>
      </c>
      <c r="M1523" s="1">
        <f t="shared" ca="1" si="403"/>
        <v>45959</v>
      </c>
      <c r="N1523">
        <f t="shared" ca="1" si="404"/>
        <v>36576.68</v>
      </c>
      <c r="O1523" s="3">
        <f t="shared" ca="1" si="405"/>
        <v>-7044.68</v>
      </c>
      <c r="P1523" s="2">
        <f t="shared" ca="1" si="406"/>
        <v>-0.23854395232290398</v>
      </c>
      <c r="Q1523" t="str">
        <f t="shared" ca="1" si="407"/>
        <v>On Time</v>
      </c>
    </row>
    <row r="1524" spans="1:17" x14ac:dyDescent="0.3">
      <c r="A1524" t="str">
        <f t="shared" si="391"/>
        <v>S01523</v>
      </c>
      <c r="B1524" t="str">
        <f t="shared" ca="1" si="392"/>
        <v>Alpha Traders</v>
      </c>
      <c r="C1524" t="str">
        <f t="shared" ca="1" si="393"/>
        <v>UK</v>
      </c>
      <c r="D1524" t="str">
        <f t="shared" ca="1" si="394"/>
        <v>Pickles</v>
      </c>
      <c r="E1524">
        <f t="shared" ca="1" si="395"/>
        <v>205</v>
      </c>
      <c r="F1524" s="3">
        <f t="shared" ca="1" si="396"/>
        <v>701</v>
      </c>
      <c r="G1524">
        <f t="shared" ca="1" si="397"/>
        <v>143705</v>
      </c>
      <c r="H1524">
        <f t="shared" ca="1" si="398"/>
        <v>87660.05</v>
      </c>
      <c r="I1524">
        <f t="shared" ca="1" si="399"/>
        <v>2896</v>
      </c>
      <c r="J1524">
        <f t="shared" ca="1" si="400"/>
        <v>1847</v>
      </c>
      <c r="K1524" s="1">
        <f t="shared" ca="1" si="401"/>
        <v>46068</v>
      </c>
      <c r="L1524" s="1">
        <f t="shared" ca="1" si="402"/>
        <v>46086</v>
      </c>
      <c r="M1524" s="1">
        <f t="shared" ca="1" si="403"/>
        <v>46088</v>
      </c>
      <c r="N1524">
        <f t="shared" ca="1" si="404"/>
        <v>92403.05</v>
      </c>
      <c r="O1524" s="3">
        <f t="shared" ca="1" si="405"/>
        <v>51301.95</v>
      </c>
      <c r="P1524" s="2">
        <f t="shared" ca="1" si="406"/>
        <v>0.35699488535541557</v>
      </c>
      <c r="Q1524" t="str">
        <f t="shared" ca="1" si="407"/>
        <v>Late</v>
      </c>
    </row>
    <row r="1525" spans="1:17" x14ac:dyDescent="0.3">
      <c r="A1525" t="str">
        <f t="shared" si="391"/>
        <v>S01524</v>
      </c>
      <c r="B1525" t="str">
        <f t="shared" ca="1" si="392"/>
        <v>FreshMart Ltd</v>
      </c>
      <c r="C1525" t="str">
        <f t="shared" ca="1" si="393"/>
        <v>Singapore</v>
      </c>
      <c r="D1525" t="str">
        <f t="shared" ca="1" si="394"/>
        <v>Rice</v>
      </c>
      <c r="E1525">
        <f t="shared" ca="1" si="395"/>
        <v>261</v>
      </c>
      <c r="F1525" s="3">
        <f t="shared" ca="1" si="396"/>
        <v>719</v>
      </c>
      <c r="G1525">
        <f t="shared" ca="1" si="397"/>
        <v>187659</v>
      </c>
      <c r="H1525">
        <f t="shared" ca="1" si="398"/>
        <v>101335.86</v>
      </c>
      <c r="I1525">
        <f t="shared" ca="1" si="399"/>
        <v>4760</v>
      </c>
      <c r="J1525">
        <f t="shared" ca="1" si="400"/>
        <v>1629</v>
      </c>
      <c r="K1525" s="1">
        <f t="shared" ca="1" si="401"/>
        <v>46323</v>
      </c>
      <c r="L1525" s="1">
        <f t="shared" ca="1" si="402"/>
        <v>46337</v>
      </c>
      <c r="M1525" s="1">
        <f t="shared" ca="1" si="403"/>
        <v>46337</v>
      </c>
      <c r="N1525">
        <f t="shared" ca="1" si="404"/>
        <v>107724.86</v>
      </c>
      <c r="O1525" s="3">
        <f t="shared" ca="1" si="405"/>
        <v>79934.14</v>
      </c>
      <c r="P1525" s="2">
        <f t="shared" ca="1" si="406"/>
        <v>0.42595420416819868</v>
      </c>
      <c r="Q1525" t="str">
        <f t="shared" ca="1" si="407"/>
        <v>On Time</v>
      </c>
    </row>
    <row r="1526" spans="1:17" x14ac:dyDescent="0.3">
      <c r="A1526" t="str">
        <f t="shared" si="391"/>
        <v>S01525</v>
      </c>
      <c r="B1526" t="str">
        <f t="shared" ca="1" si="392"/>
        <v>Alpha Traders</v>
      </c>
      <c r="C1526" t="str">
        <f t="shared" ca="1" si="393"/>
        <v>UK</v>
      </c>
      <c r="D1526" t="str">
        <f t="shared" ca="1" si="394"/>
        <v>Spices</v>
      </c>
      <c r="E1526">
        <f t="shared" ca="1" si="395"/>
        <v>330</v>
      </c>
      <c r="F1526" s="3">
        <f t="shared" ca="1" si="396"/>
        <v>542</v>
      </c>
      <c r="G1526">
        <f t="shared" ca="1" si="397"/>
        <v>178860</v>
      </c>
      <c r="H1526">
        <f t="shared" ca="1" si="398"/>
        <v>130567.8</v>
      </c>
      <c r="I1526">
        <f t="shared" ca="1" si="399"/>
        <v>11795</v>
      </c>
      <c r="J1526">
        <f t="shared" ca="1" si="400"/>
        <v>711</v>
      </c>
      <c r="K1526" s="1">
        <f t="shared" ca="1" si="401"/>
        <v>46204</v>
      </c>
      <c r="L1526" s="1">
        <f t="shared" ca="1" si="402"/>
        <v>46221</v>
      </c>
      <c r="M1526" s="1">
        <f t="shared" ca="1" si="403"/>
        <v>46224</v>
      </c>
      <c r="N1526">
        <f t="shared" ca="1" si="404"/>
        <v>143073.79999999999</v>
      </c>
      <c r="O1526" s="3">
        <f t="shared" ca="1" si="405"/>
        <v>35786.200000000012</v>
      </c>
      <c r="P1526" s="2">
        <f t="shared" ca="1" si="406"/>
        <v>0.20007939170300801</v>
      </c>
      <c r="Q1526" t="str">
        <f t="shared" ca="1" si="407"/>
        <v>Late</v>
      </c>
    </row>
    <row r="1527" spans="1:17" x14ac:dyDescent="0.3">
      <c r="A1527" t="str">
        <f t="shared" si="391"/>
        <v>S01526</v>
      </c>
      <c r="B1527" t="str">
        <f t="shared" ca="1" si="392"/>
        <v>FreshMart Ltd</v>
      </c>
      <c r="C1527" t="str">
        <f t="shared" ca="1" si="393"/>
        <v>Singapore</v>
      </c>
      <c r="D1527" t="str">
        <f t="shared" ca="1" si="394"/>
        <v>Tea</v>
      </c>
      <c r="E1527">
        <f t="shared" ca="1" si="395"/>
        <v>192</v>
      </c>
      <c r="F1527" s="3">
        <f t="shared" ca="1" si="396"/>
        <v>660</v>
      </c>
      <c r="G1527">
        <f t="shared" ca="1" si="397"/>
        <v>126720</v>
      </c>
      <c r="H1527">
        <f t="shared" ca="1" si="398"/>
        <v>65894.399999999994</v>
      </c>
      <c r="I1527">
        <f t="shared" ca="1" si="399"/>
        <v>8163</v>
      </c>
      <c r="J1527">
        <f t="shared" ca="1" si="400"/>
        <v>2709</v>
      </c>
      <c r="K1527" s="1">
        <f t="shared" ca="1" si="401"/>
        <v>45859</v>
      </c>
      <c r="L1527" s="1">
        <f t="shared" ca="1" si="402"/>
        <v>45866</v>
      </c>
      <c r="M1527" s="1">
        <f t="shared" ca="1" si="403"/>
        <v>45867</v>
      </c>
      <c r="N1527">
        <f t="shared" ca="1" si="404"/>
        <v>76766.399999999994</v>
      </c>
      <c r="O1527" s="3">
        <f t="shared" ca="1" si="405"/>
        <v>49953.600000000006</v>
      </c>
      <c r="P1527" s="2">
        <f t="shared" ca="1" si="406"/>
        <v>0.39420454545454547</v>
      </c>
      <c r="Q1527" t="str">
        <f t="shared" ca="1" si="407"/>
        <v>Late</v>
      </c>
    </row>
    <row r="1528" spans="1:17" x14ac:dyDescent="0.3">
      <c r="A1528" t="str">
        <f t="shared" si="391"/>
        <v>S01527</v>
      </c>
      <c r="B1528" t="str">
        <f t="shared" ca="1" si="392"/>
        <v>FreshMart Ltd</v>
      </c>
      <c r="C1528" t="str">
        <f t="shared" ca="1" si="393"/>
        <v>Singapore</v>
      </c>
      <c r="D1528" t="str">
        <f t="shared" ca="1" si="394"/>
        <v>Rice</v>
      </c>
      <c r="E1528">
        <f t="shared" ca="1" si="395"/>
        <v>263</v>
      </c>
      <c r="F1528" s="3">
        <f t="shared" ca="1" si="396"/>
        <v>275</v>
      </c>
      <c r="G1528">
        <f t="shared" ca="1" si="397"/>
        <v>72325</v>
      </c>
      <c r="H1528">
        <f t="shared" ca="1" si="398"/>
        <v>43395</v>
      </c>
      <c r="I1528">
        <f t="shared" ca="1" si="399"/>
        <v>1735</v>
      </c>
      <c r="J1528">
        <f t="shared" ca="1" si="400"/>
        <v>1459</v>
      </c>
      <c r="K1528" s="1">
        <f t="shared" ca="1" si="401"/>
        <v>45813</v>
      </c>
      <c r="L1528" s="1">
        <f t="shared" ca="1" si="402"/>
        <v>45828</v>
      </c>
      <c r="M1528" s="1">
        <f t="shared" ca="1" si="403"/>
        <v>45825</v>
      </c>
      <c r="N1528">
        <f t="shared" ca="1" si="404"/>
        <v>46589</v>
      </c>
      <c r="O1528" s="3">
        <f t="shared" ca="1" si="405"/>
        <v>25736</v>
      </c>
      <c r="P1528" s="2">
        <f t="shared" ca="1" si="406"/>
        <v>0.35583823021085381</v>
      </c>
      <c r="Q1528" t="str">
        <f t="shared" ca="1" si="407"/>
        <v>On Time</v>
      </c>
    </row>
    <row r="1529" spans="1:17" x14ac:dyDescent="0.3">
      <c r="A1529" t="str">
        <f t="shared" si="391"/>
        <v>S01528</v>
      </c>
      <c r="B1529" t="str">
        <f t="shared" ca="1" si="392"/>
        <v>Prime Wholesale</v>
      </c>
      <c r="C1529" t="str">
        <f t="shared" ca="1" si="393"/>
        <v>UK</v>
      </c>
      <c r="D1529" t="str">
        <f t="shared" ca="1" si="394"/>
        <v>Sauces</v>
      </c>
      <c r="E1529">
        <f t="shared" ca="1" si="395"/>
        <v>449</v>
      </c>
      <c r="F1529" s="3">
        <f t="shared" ca="1" si="396"/>
        <v>492</v>
      </c>
      <c r="G1529">
        <f t="shared" ca="1" si="397"/>
        <v>220908</v>
      </c>
      <c r="H1529">
        <f t="shared" ca="1" si="398"/>
        <v>139172.04</v>
      </c>
      <c r="I1529">
        <f t="shared" ca="1" si="399"/>
        <v>8531</v>
      </c>
      <c r="J1529">
        <f t="shared" ca="1" si="400"/>
        <v>1896</v>
      </c>
      <c r="K1529" s="1">
        <f t="shared" ca="1" si="401"/>
        <v>45915</v>
      </c>
      <c r="L1529" s="1">
        <f t="shared" ca="1" si="402"/>
        <v>45932</v>
      </c>
      <c r="M1529" s="1">
        <f t="shared" ca="1" si="403"/>
        <v>45937</v>
      </c>
      <c r="N1529">
        <f t="shared" ca="1" si="404"/>
        <v>149599.04000000001</v>
      </c>
      <c r="O1529" s="3">
        <f t="shared" ca="1" si="405"/>
        <v>71308.959999999992</v>
      </c>
      <c r="P1529" s="2">
        <f t="shared" ca="1" si="406"/>
        <v>0.32279935538776322</v>
      </c>
      <c r="Q1529" t="str">
        <f t="shared" ca="1" si="407"/>
        <v>Late</v>
      </c>
    </row>
    <row r="1530" spans="1:17" x14ac:dyDescent="0.3">
      <c r="A1530" t="str">
        <f t="shared" si="391"/>
        <v>S01529</v>
      </c>
      <c r="B1530" t="str">
        <f t="shared" ca="1" si="392"/>
        <v>Prime Wholesale</v>
      </c>
      <c r="C1530" t="str">
        <f t="shared" ca="1" si="393"/>
        <v>Australia</v>
      </c>
      <c r="D1530" t="str">
        <f t="shared" ca="1" si="394"/>
        <v>Spices</v>
      </c>
      <c r="E1530">
        <f t="shared" ca="1" si="395"/>
        <v>165</v>
      </c>
      <c r="F1530" s="3">
        <f t="shared" ca="1" si="396"/>
        <v>346</v>
      </c>
      <c r="G1530">
        <f t="shared" ca="1" si="397"/>
        <v>57090</v>
      </c>
      <c r="H1530">
        <f t="shared" ca="1" si="398"/>
        <v>35966.699999999997</v>
      </c>
      <c r="I1530">
        <f t="shared" ca="1" si="399"/>
        <v>9046</v>
      </c>
      <c r="J1530">
        <f t="shared" ca="1" si="400"/>
        <v>1281</v>
      </c>
      <c r="K1530" s="1">
        <f t="shared" ca="1" si="401"/>
        <v>45895</v>
      </c>
      <c r="L1530" s="1">
        <f t="shared" ca="1" si="402"/>
        <v>45904</v>
      </c>
      <c r="M1530" s="1">
        <f t="shared" ca="1" si="403"/>
        <v>45904</v>
      </c>
      <c r="N1530">
        <f t="shared" ca="1" si="404"/>
        <v>46293.7</v>
      </c>
      <c r="O1530" s="3">
        <f t="shared" ca="1" si="405"/>
        <v>10796.300000000003</v>
      </c>
      <c r="P1530" s="2">
        <f t="shared" ca="1" si="406"/>
        <v>0.18911017691364518</v>
      </c>
      <c r="Q1530" t="str">
        <f t="shared" ca="1" si="407"/>
        <v>On Time</v>
      </c>
    </row>
    <row r="1531" spans="1:17" x14ac:dyDescent="0.3">
      <c r="A1531" t="str">
        <f t="shared" si="391"/>
        <v>S01530</v>
      </c>
      <c r="B1531" t="str">
        <f t="shared" ca="1" si="392"/>
        <v>Prime Wholesale</v>
      </c>
      <c r="C1531" t="str">
        <f t="shared" ca="1" si="393"/>
        <v>Canada</v>
      </c>
      <c r="D1531" t="str">
        <f t="shared" ca="1" si="394"/>
        <v>Sauces</v>
      </c>
      <c r="E1531">
        <f t="shared" ca="1" si="395"/>
        <v>221</v>
      </c>
      <c r="F1531" s="3">
        <f t="shared" ca="1" si="396"/>
        <v>113</v>
      </c>
      <c r="G1531">
        <f t="shared" ca="1" si="397"/>
        <v>24973</v>
      </c>
      <c r="H1531">
        <f t="shared" ca="1" si="398"/>
        <v>13735.15</v>
      </c>
      <c r="I1531">
        <f t="shared" ca="1" si="399"/>
        <v>4774</v>
      </c>
      <c r="J1531">
        <f t="shared" ca="1" si="400"/>
        <v>3291</v>
      </c>
      <c r="K1531" s="1">
        <f t="shared" ca="1" si="401"/>
        <v>46135</v>
      </c>
      <c r="L1531" s="1">
        <f t="shared" ca="1" si="402"/>
        <v>46153</v>
      </c>
      <c r="M1531" s="1">
        <f t="shared" ca="1" si="403"/>
        <v>46150</v>
      </c>
      <c r="N1531">
        <f t="shared" ca="1" si="404"/>
        <v>21800.15</v>
      </c>
      <c r="O1531" s="3">
        <f t="shared" ca="1" si="405"/>
        <v>3172.8499999999985</v>
      </c>
      <c r="P1531" s="2">
        <f t="shared" ca="1" si="406"/>
        <v>0.12705121531253749</v>
      </c>
      <c r="Q1531" t="str">
        <f t="shared" ca="1" si="407"/>
        <v>On Time</v>
      </c>
    </row>
    <row r="1532" spans="1:17" x14ac:dyDescent="0.3">
      <c r="A1532" t="str">
        <f t="shared" si="391"/>
        <v>S01531</v>
      </c>
      <c r="B1532" t="str">
        <f t="shared" ca="1" si="392"/>
        <v>Prime Wholesale</v>
      </c>
      <c r="C1532" t="str">
        <f t="shared" ca="1" si="393"/>
        <v>Australia</v>
      </c>
      <c r="D1532" t="str">
        <f t="shared" ca="1" si="394"/>
        <v>Rice</v>
      </c>
      <c r="E1532">
        <f t="shared" ca="1" si="395"/>
        <v>458</v>
      </c>
      <c r="F1532" s="3">
        <f t="shared" ca="1" si="396"/>
        <v>705</v>
      </c>
      <c r="G1532">
        <f t="shared" ca="1" si="397"/>
        <v>322890</v>
      </c>
      <c r="H1532">
        <f t="shared" ca="1" si="398"/>
        <v>171131.7</v>
      </c>
      <c r="I1532">
        <f t="shared" ca="1" si="399"/>
        <v>11948</v>
      </c>
      <c r="J1532">
        <f t="shared" ca="1" si="400"/>
        <v>2662</v>
      </c>
      <c r="K1532" s="1">
        <f t="shared" ca="1" si="401"/>
        <v>46089</v>
      </c>
      <c r="L1532" s="1">
        <f t="shared" ca="1" si="402"/>
        <v>46100</v>
      </c>
      <c r="M1532" s="1">
        <f t="shared" ca="1" si="403"/>
        <v>46103</v>
      </c>
      <c r="N1532">
        <f t="shared" ca="1" si="404"/>
        <v>185741.7</v>
      </c>
      <c r="O1532" s="3">
        <f t="shared" ca="1" si="405"/>
        <v>137148.29999999999</v>
      </c>
      <c r="P1532" s="2">
        <f t="shared" ca="1" si="406"/>
        <v>0.42475239245563501</v>
      </c>
      <c r="Q1532" t="str">
        <f t="shared" ca="1" si="407"/>
        <v>Late</v>
      </c>
    </row>
    <row r="1533" spans="1:17" x14ac:dyDescent="0.3">
      <c r="A1533" t="str">
        <f t="shared" si="391"/>
        <v>S01532</v>
      </c>
      <c r="B1533" t="str">
        <f t="shared" ca="1" si="392"/>
        <v>Alpha Traders</v>
      </c>
      <c r="C1533" t="str">
        <f t="shared" ca="1" si="393"/>
        <v>UAE</v>
      </c>
      <c r="D1533" t="str">
        <f t="shared" ca="1" si="394"/>
        <v>Pickles</v>
      </c>
      <c r="E1533">
        <f t="shared" ca="1" si="395"/>
        <v>179</v>
      </c>
      <c r="F1533" s="3">
        <f t="shared" ca="1" si="396"/>
        <v>181</v>
      </c>
      <c r="G1533">
        <f t="shared" ca="1" si="397"/>
        <v>32399</v>
      </c>
      <c r="H1533">
        <f t="shared" ca="1" si="398"/>
        <v>18143.439999999999</v>
      </c>
      <c r="I1533">
        <f t="shared" ca="1" si="399"/>
        <v>2400</v>
      </c>
      <c r="J1533">
        <f t="shared" ca="1" si="400"/>
        <v>1415</v>
      </c>
      <c r="K1533" s="1">
        <f t="shared" ca="1" si="401"/>
        <v>45826</v>
      </c>
      <c r="L1533" s="1">
        <f t="shared" ca="1" si="402"/>
        <v>45833</v>
      </c>
      <c r="M1533" s="1">
        <f t="shared" ca="1" si="403"/>
        <v>45832</v>
      </c>
      <c r="N1533">
        <f t="shared" ca="1" si="404"/>
        <v>21958.44</v>
      </c>
      <c r="O1533" s="3">
        <f t="shared" ca="1" si="405"/>
        <v>10440.560000000001</v>
      </c>
      <c r="P1533" s="2">
        <f t="shared" ca="1" si="406"/>
        <v>0.32224945214358469</v>
      </c>
      <c r="Q1533" t="str">
        <f t="shared" ca="1" si="407"/>
        <v>On Time</v>
      </c>
    </row>
    <row r="1534" spans="1:17" x14ac:dyDescent="0.3">
      <c r="A1534" t="str">
        <f t="shared" si="391"/>
        <v>S01533</v>
      </c>
      <c r="B1534" t="str">
        <f t="shared" ca="1" si="392"/>
        <v>FreshMart Ltd</v>
      </c>
      <c r="C1534" t="str">
        <f t="shared" ca="1" si="393"/>
        <v>UK</v>
      </c>
      <c r="D1534" t="str">
        <f t="shared" ca="1" si="394"/>
        <v>Tea</v>
      </c>
      <c r="E1534">
        <f t="shared" ca="1" si="395"/>
        <v>169</v>
      </c>
      <c r="F1534" s="3">
        <f t="shared" ca="1" si="396"/>
        <v>316</v>
      </c>
      <c r="G1534">
        <f t="shared" ca="1" si="397"/>
        <v>53404</v>
      </c>
      <c r="H1534">
        <f t="shared" ca="1" si="398"/>
        <v>28304.12</v>
      </c>
      <c r="I1534">
        <f t="shared" ca="1" si="399"/>
        <v>11564</v>
      </c>
      <c r="J1534">
        <f t="shared" ca="1" si="400"/>
        <v>3737</v>
      </c>
      <c r="K1534" s="1">
        <f t="shared" ca="1" si="401"/>
        <v>45772</v>
      </c>
      <c r="L1534" s="1">
        <f t="shared" ca="1" si="402"/>
        <v>45788</v>
      </c>
      <c r="M1534" s="1">
        <f t="shared" ca="1" si="403"/>
        <v>45792</v>
      </c>
      <c r="N1534">
        <f t="shared" ca="1" si="404"/>
        <v>43605.119999999995</v>
      </c>
      <c r="O1534" s="3">
        <f t="shared" ca="1" si="405"/>
        <v>9798.8800000000047</v>
      </c>
      <c r="P1534" s="2">
        <f t="shared" ca="1" si="406"/>
        <v>0.18348588120740028</v>
      </c>
      <c r="Q1534" t="str">
        <f t="shared" ca="1" si="407"/>
        <v>Late</v>
      </c>
    </row>
    <row r="1535" spans="1:17" x14ac:dyDescent="0.3">
      <c r="A1535" t="str">
        <f t="shared" si="391"/>
        <v>S01534</v>
      </c>
      <c r="B1535" t="str">
        <f t="shared" ca="1" si="392"/>
        <v>Beta Imports</v>
      </c>
      <c r="C1535" t="str">
        <f t="shared" ca="1" si="393"/>
        <v>UK</v>
      </c>
      <c r="D1535" t="str">
        <f t="shared" ca="1" si="394"/>
        <v>Rice</v>
      </c>
      <c r="E1535">
        <f t="shared" ca="1" si="395"/>
        <v>64</v>
      </c>
      <c r="F1535" s="3">
        <f t="shared" ca="1" si="396"/>
        <v>355</v>
      </c>
      <c r="G1535">
        <f t="shared" ca="1" si="397"/>
        <v>22720</v>
      </c>
      <c r="H1535">
        <f t="shared" ca="1" si="398"/>
        <v>10905.6</v>
      </c>
      <c r="I1535">
        <f t="shared" ca="1" si="399"/>
        <v>3573</v>
      </c>
      <c r="J1535">
        <f t="shared" ca="1" si="400"/>
        <v>3247</v>
      </c>
      <c r="K1535" s="1">
        <f t="shared" ca="1" si="401"/>
        <v>45934</v>
      </c>
      <c r="L1535" s="1">
        <f t="shared" ca="1" si="402"/>
        <v>45943</v>
      </c>
      <c r="M1535" s="1">
        <f t="shared" ca="1" si="403"/>
        <v>45947</v>
      </c>
      <c r="N1535">
        <f t="shared" ca="1" si="404"/>
        <v>17725.599999999999</v>
      </c>
      <c r="O1535" s="3">
        <f t="shared" ca="1" si="405"/>
        <v>4994.4000000000015</v>
      </c>
      <c r="P1535" s="2">
        <f t="shared" ca="1" si="406"/>
        <v>0.21982394366197189</v>
      </c>
      <c r="Q1535" t="str">
        <f t="shared" ca="1" si="407"/>
        <v>Late</v>
      </c>
    </row>
    <row r="1536" spans="1:17" x14ac:dyDescent="0.3">
      <c r="A1536" t="str">
        <f t="shared" si="391"/>
        <v>S01535</v>
      </c>
      <c r="B1536" t="str">
        <f t="shared" ca="1" si="392"/>
        <v>Prime Wholesale</v>
      </c>
      <c r="C1536" t="str">
        <f t="shared" ca="1" si="393"/>
        <v>UAE</v>
      </c>
      <c r="D1536" t="str">
        <f t="shared" ca="1" si="394"/>
        <v>Spices</v>
      </c>
      <c r="E1536">
        <f t="shared" ca="1" si="395"/>
        <v>376</v>
      </c>
      <c r="F1536" s="3">
        <f t="shared" ca="1" si="396"/>
        <v>405</v>
      </c>
      <c r="G1536">
        <f t="shared" ca="1" si="397"/>
        <v>152280</v>
      </c>
      <c r="H1536">
        <f t="shared" ca="1" si="398"/>
        <v>95936.4</v>
      </c>
      <c r="I1536">
        <f t="shared" ca="1" si="399"/>
        <v>4507</v>
      </c>
      <c r="J1536">
        <f t="shared" ca="1" si="400"/>
        <v>1362</v>
      </c>
      <c r="K1536" s="1">
        <f t="shared" ca="1" si="401"/>
        <v>45918</v>
      </c>
      <c r="L1536" s="1">
        <f t="shared" ca="1" si="402"/>
        <v>45938</v>
      </c>
      <c r="M1536" s="1">
        <f t="shared" ca="1" si="403"/>
        <v>45939</v>
      </c>
      <c r="N1536">
        <f t="shared" ca="1" si="404"/>
        <v>101805.4</v>
      </c>
      <c r="O1536" s="3">
        <f t="shared" ca="1" si="405"/>
        <v>50474.600000000006</v>
      </c>
      <c r="P1536" s="2">
        <f t="shared" ca="1" si="406"/>
        <v>0.33145915418965066</v>
      </c>
      <c r="Q1536" t="str">
        <f t="shared" ca="1" si="407"/>
        <v>Late</v>
      </c>
    </row>
    <row r="1537" spans="1:17" x14ac:dyDescent="0.3">
      <c r="A1537" t="str">
        <f t="shared" si="391"/>
        <v>S01536</v>
      </c>
      <c r="B1537" t="str">
        <f t="shared" ca="1" si="392"/>
        <v>Beta Imports</v>
      </c>
      <c r="C1537" t="str">
        <f t="shared" ca="1" si="393"/>
        <v>Australia</v>
      </c>
      <c r="D1537" t="str">
        <f t="shared" ca="1" si="394"/>
        <v>Pickles</v>
      </c>
      <c r="E1537">
        <f t="shared" ca="1" si="395"/>
        <v>176</v>
      </c>
      <c r="F1537" s="3">
        <f t="shared" ca="1" si="396"/>
        <v>662</v>
      </c>
      <c r="G1537">
        <f t="shared" ca="1" si="397"/>
        <v>116512</v>
      </c>
      <c r="H1537">
        <f t="shared" ca="1" si="398"/>
        <v>62916.480000000003</v>
      </c>
      <c r="I1537">
        <f t="shared" ca="1" si="399"/>
        <v>4902</v>
      </c>
      <c r="J1537">
        <f t="shared" ca="1" si="400"/>
        <v>730</v>
      </c>
      <c r="K1537" s="1">
        <f t="shared" ca="1" si="401"/>
        <v>46338</v>
      </c>
      <c r="L1537" s="1">
        <f t="shared" ca="1" si="402"/>
        <v>46346</v>
      </c>
      <c r="M1537" s="1">
        <f t="shared" ca="1" si="403"/>
        <v>46346</v>
      </c>
      <c r="N1537">
        <f t="shared" ca="1" si="404"/>
        <v>68548.48000000001</v>
      </c>
      <c r="O1537" s="3">
        <f t="shared" ca="1" si="405"/>
        <v>47963.51999999999</v>
      </c>
      <c r="P1537" s="2">
        <f t="shared" ca="1" si="406"/>
        <v>0.4116616314199395</v>
      </c>
      <c r="Q1537" t="str">
        <f t="shared" ca="1" si="407"/>
        <v>On Time</v>
      </c>
    </row>
    <row r="1538" spans="1:17" x14ac:dyDescent="0.3">
      <c r="A1538" t="str">
        <f t="shared" si="391"/>
        <v>S01537</v>
      </c>
      <c r="B1538" t="str">
        <f t="shared" ca="1" si="392"/>
        <v>FreshMart Ltd</v>
      </c>
      <c r="C1538" t="str">
        <f t="shared" ca="1" si="393"/>
        <v>Australia</v>
      </c>
      <c r="D1538" t="str">
        <f t="shared" ca="1" si="394"/>
        <v>Rice</v>
      </c>
      <c r="E1538">
        <f t="shared" ca="1" si="395"/>
        <v>300</v>
      </c>
      <c r="F1538" s="3">
        <f t="shared" ca="1" si="396"/>
        <v>682</v>
      </c>
      <c r="G1538">
        <f t="shared" ca="1" si="397"/>
        <v>204600</v>
      </c>
      <c r="H1538">
        <f t="shared" ca="1" si="398"/>
        <v>106392</v>
      </c>
      <c r="I1538">
        <f t="shared" ca="1" si="399"/>
        <v>11334</v>
      </c>
      <c r="J1538">
        <f t="shared" ca="1" si="400"/>
        <v>2047</v>
      </c>
      <c r="K1538" s="1">
        <f t="shared" ca="1" si="401"/>
        <v>46360</v>
      </c>
      <c r="L1538" s="1">
        <f t="shared" ca="1" si="402"/>
        <v>46377</v>
      </c>
      <c r="M1538" s="1">
        <f t="shared" ca="1" si="403"/>
        <v>46382</v>
      </c>
      <c r="N1538">
        <f t="shared" ca="1" si="404"/>
        <v>119773</v>
      </c>
      <c r="O1538" s="3">
        <f t="shared" ca="1" si="405"/>
        <v>84827</v>
      </c>
      <c r="P1538" s="2">
        <f t="shared" ca="1" si="406"/>
        <v>0.41459921798631477</v>
      </c>
      <c r="Q1538" t="str">
        <f t="shared" ca="1" si="407"/>
        <v>Late</v>
      </c>
    </row>
    <row r="1539" spans="1:17" x14ac:dyDescent="0.3">
      <c r="A1539" t="str">
        <f t="shared" ref="A1539:A1602" si="408">"S"&amp;TEXT(ROW()-1,"00000")</f>
        <v>S01538</v>
      </c>
      <c r="B1539" t="str">
        <f t="shared" ref="B1539:B1602" ca="1" si="409">CHOOSE(RANDBETWEEN(1,6),"Alpha Traders","Beta Imports","Global Foods","FreshMart Ltd","Oceanic Exports","Prime Wholesale")</f>
        <v>Global Foods</v>
      </c>
      <c r="C1539" t="str">
        <f t="shared" ref="C1539:C1602" ca="1" si="410">CHOOSE(RANDBETWEEN(1,5),"UK","UAE","Canada","Australia","Singapore")</f>
        <v>Singapore</v>
      </c>
      <c r="D1539" t="str">
        <f t="shared" ref="D1539:D1602" ca="1" si="411">CHOOSE(RANDBETWEEN(1,5),"Pickles","Spices","Tea","Rice","Sauces")</f>
        <v>Tea</v>
      </c>
      <c r="E1539">
        <f t="shared" ref="E1539:E1602" ca="1" si="412">RANDBETWEEN(50,500)</f>
        <v>414</v>
      </c>
      <c r="F1539" s="3">
        <f t="shared" ref="F1539:F1602" ca="1" si="413">RANDBETWEEN(100,800)</f>
        <v>688</v>
      </c>
      <c r="G1539">
        <f t="shared" ref="G1539:G1602" ca="1" si="414">E1539*F1539</f>
        <v>284832</v>
      </c>
      <c r="H1539">
        <f t="shared" ref="H1539:H1602" ca="1" si="415">ROUND(G1539*RANDBETWEEN(45,75)/100,2)</f>
        <v>165202.56</v>
      </c>
      <c r="I1539">
        <f t="shared" ref="I1539:I1602" ca="1" si="416">RANDBETWEEN(1500,12000)</f>
        <v>9566</v>
      </c>
      <c r="J1539">
        <f t="shared" ref="J1539:J1602" ca="1" si="417">RANDBETWEEN(500,4000)</f>
        <v>3624</v>
      </c>
      <c r="K1539" s="1">
        <f t="shared" ref="K1539:K1602" ca="1" si="418">DATE(2025,1,1)+RANDBETWEEN(0,729)</f>
        <v>46003</v>
      </c>
      <c r="L1539" s="1">
        <f t="shared" ref="L1539:L1602" ca="1" si="419">K1539+RANDBETWEEN(7,20)</f>
        <v>46016</v>
      </c>
      <c r="M1539" s="1">
        <f t="shared" ref="M1539:M1602" ca="1" si="420">L1539+RANDBETWEEN(-3,6)</f>
        <v>46018</v>
      </c>
      <c r="N1539">
        <f t="shared" ref="N1539:N1602" ca="1" si="421">H1539+I1539+J1539</f>
        <v>178392.56</v>
      </c>
      <c r="O1539" s="3">
        <f t="shared" ref="O1539:O1602" ca="1" si="422">G1539-N1539</f>
        <v>106439.44</v>
      </c>
      <c r="P1539" s="2">
        <f t="shared" ref="P1539:P1602" ca="1" si="423">IFERROR(O1539/G1539,0)</f>
        <v>0.37369200089877541</v>
      </c>
      <c r="Q1539" t="str">
        <f t="shared" ref="Q1539:Q1602" ca="1" si="424">IF(M1539&lt;=L1539,"On Time","Late")</f>
        <v>Late</v>
      </c>
    </row>
    <row r="1540" spans="1:17" x14ac:dyDescent="0.3">
      <c r="A1540" t="str">
        <f t="shared" si="408"/>
        <v>S01539</v>
      </c>
      <c r="B1540" t="str">
        <f t="shared" ca="1" si="409"/>
        <v>Beta Imports</v>
      </c>
      <c r="C1540" t="str">
        <f t="shared" ca="1" si="410"/>
        <v>Singapore</v>
      </c>
      <c r="D1540" t="str">
        <f t="shared" ca="1" si="411"/>
        <v>Tea</v>
      </c>
      <c r="E1540">
        <f t="shared" ca="1" si="412"/>
        <v>318</v>
      </c>
      <c r="F1540" s="3">
        <f t="shared" ca="1" si="413"/>
        <v>431</v>
      </c>
      <c r="G1540">
        <f t="shared" ca="1" si="414"/>
        <v>137058</v>
      </c>
      <c r="H1540">
        <f t="shared" ca="1" si="415"/>
        <v>87717.119999999995</v>
      </c>
      <c r="I1540">
        <f t="shared" ca="1" si="416"/>
        <v>2844</v>
      </c>
      <c r="J1540">
        <f t="shared" ca="1" si="417"/>
        <v>3431</v>
      </c>
      <c r="K1540" s="1">
        <f t="shared" ca="1" si="418"/>
        <v>45793</v>
      </c>
      <c r="L1540" s="1">
        <f t="shared" ca="1" si="419"/>
        <v>45811</v>
      </c>
      <c r="M1540" s="1">
        <f t="shared" ca="1" si="420"/>
        <v>45813</v>
      </c>
      <c r="N1540">
        <f t="shared" ca="1" si="421"/>
        <v>93992.12</v>
      </c>
      <c r="O1540" s="3">
        <f t="shared" ca="1" si="422"/>
        <v>43065.880000000005</v>
      </c>
      <c r="P1540" s="2">
        <f t="shared" ca="1" si="423"/>
        <v>0.31421646310321183</v>
      </c>
      <c r="Q1540" t="str">
        <f t="shared" ca="1" si="424"/>
        <v>Late</v>
      </c>
    </row>
    <row r="1541" spans="1:17" x14ac:dyDescent="0.3">
      <c r="A1541" t="str">
        <f t="shared" si="408"/>
        <v>S01540</v>
      </c>
      <c r="B1541" t="str">
        <f t="shared" ca="1" si="409"/>
        <v>Oceanic Exports</v>
      </c>
      <c r="C1541" t="str">
        <f t="shared" ca="1" si="410"/>
        <v>Australia</v>
      </c>
      <c r="D1541" t="str">
        <f t="shared" ca="1" si="411"/>
        <v>Sauces</v>
      </c>
      <c r="E1541">
        <f t="shared" ca="1" si="412"/>
        <v>373</v>
      </c>
      <c r="F1541" s="3">
        <f t="shared" ca="1" si="413"/>
        <v>330</v>
      </c>
      <c r="G1541">
        <f t="shared" ca="1" si="414"/>
        <v>123090</v>
      </c>
      <c r="H1541">
        <f t="shared" ca="1" si="415"/>
        <v>62775.9</v>
      </c>
      <c r="I1541">
        <f t="shared" ca="1" si="416"/>
        <v>8912</v>
      </c>
      <c r="J1541">
        <f t="shared" ca="1" si="417"/>
        <v>3036</v>
      </c>
      <c r="K1541" s="1">
        <f t="shared" ca="1" si="418"/>
        <v>46386</v>
      </c>
      <c r="L1541" s="1">
        <f t="shared" ca="1" si="419"/>
        <v>46400</v>
      </c>
      <c r="M1541" s="1">
        <f t="shared" ca="1" si="420"/>
        <v>46400</v>
      </c>
      <c r="N1541">
        <f t="shared" ca="1" si="421"/>
        <v>74723.899999999994</v>
      </c>
      <c r="O1541" s="3">
        <f t="shared" ca="1" si="422"/>
        <v>48366.100000000006</v>
      </c>
      <c r="P1541" s="2">
        <f t="shared" ca="1" si="423"/>
        <v>0.3929328133885775</v>
      </c>
      <c r="Q1541" t="str">
        <f t="shared" ca="1" si="424"/>
        <v>On Time</v>
      </c>
    </row>
    <row r="1542" spans="1:17" x14ac:dyDescent="0.3">
      <c r="A1542" t="str">
        <f t="shared" si="408"/>
        <v>S01541</v>
      </c>
      <c r="B1542" t="str">
        <f t="shared" ca="1" si="409"/>
        <v>FreshMart Ltd</v>
      </c>
      <c r="C1542" t="str">
        <f t="shared" ca="1" si="410"/>
        <v>UAE</v>
      </c>
      <c r="D1542" t="str">
        <f t="shared" ca="1" si="411"/>
        <v>Pickles</v>
      </c>
      <c r="E1542">
        <f t="shared" ca="1" si="412"/>
        <v>286</v>
      </c>
      <c r="F1542" s="3">
        <f t="shared" ca="1" si="413"/>
        <v>721</v>
      </c>
      <c r="G1542">
        <f t="shared" ca="1" si="414"/>
        <v>206206</v>
      </c>
      <c r="H1542">
        <f t="shared" ca="1" si="415"/>
        <v>154654.5</v>
      </c>
      <c r="I1542">
        <f t="shared" ca="1" si="416"/>
        <v>1950</v>
      </c>
      <c r="J1542">
        <f t="shared" ca="1" si="417"/>
        <v>3180</v>
      </c>
      <c r="K1542" s="1">
        <f t="shared" ca="1" si="418"/>
        <v>45822</v>
      </c>
      <c r="L1542" s="1">
        <f t="shared" ca="1" si="419"/>
        <v>45836</v>
      </c>
      <c r="M1542" s="1">
        <f t="shared" ca="1" si="420"/>
        <v>45836</v>
      </c>
      <c r="N1542">
        <f t="shared" ca="1" si="421"/>
        <v>159784.5</v>
      </c>
      <c r="O1542" s="3">
        <f t="shared" ca="1" si="422"/>
        <v>46421.5</v>
      </c>
      <c r="P1542" s="2">
        <f t="shared" ca="1" si="423"/>
        <v>0.22512196541322754</v>
      </c>
      <c r="Q1542" t="str">
        <f t="shared" ca="1" si="424"/>
        <v>On Time</v>
      </c>
    </row>
    <row r="1543" spans="1:17" x14ac:dyDescent="0.3">
      <c r="A1543" t="str">
        <f t="shared" si="408"/>
        <v>S01542</v>
      </c>
      <c r="B1543" t="str">
        <f t="shared" ca="1" si="409"/>
        <v>Prime Wholesale</v>
      </c>
      <c r="C1543" t="str">
        <f t="shared" ca="1" si="410"/>
        <v>Australia</v>
      </c>
      <c r="D1543" t="str">
        <f t="shared" ca="1" si="411"/>
        <v>Rice</v>
      </c>
      <c r="E1543">
        <f t="shared" ca="1" si="412"/>
        <v>228</v>
      </c>
      <c r="F1543" s="3">
        <f t="shared" ca="1" si="413"/>
        <v>266</v>
      </c>
      <c r="G1543">
        <f t="shared" ca="1" si="414"/>
        <v>60648</v>
      </c>
      <c r="H1543">
        <f t="shared" ca="1" si="415"/>
        <v>43666.559999999998</v>
      </c>
      <c r="I1543">
        <f t="shared" ca="1" si="416"/>
        <v>4943</v>
      </c>
      <c r="J1543">
        <f t="shared" ca="1" si="417"/>
        <v>1714</v>
      </c>
      <c r="K1543" s="1">
        <f t="shared" ca="1" si="418"/>
        <v>46281</v>
      </c>
      <c r="L1543" s="1">
        <f t="shared" ca="1" si="419"/>
        <v>46291</v>
      </c>
      <c r="M1543" s="1">
        <f t="shared" ca="1" si="420"/>
        <v>46296</v>
      </c>
      <c r="N1543">
        <f t="shared" ca="1" si="421"/>
        <v>50323.56</v>
      </c>
      <c r="O1543" s="3">
        <f t="shared" ca="1" si="422"/>
        <v>10324.440000000002</v>
      </c>
      <c r="P1543" s="2">
        <f t="shared" ca="1" si="423"/>
        <v>0.17023545706371196</v>
      </c>
      <c r="Q1543" t="str">
        <f t="shared" ca="1" si="424"/>
        <v>Late</v>
      </c>
    </row>
    <row r="1544" spans="1:17" x14ac:dyDescent="0.3">
      <c r="A1544" t="str">
        <f t="shared" si="408"/>
        <v>S01543</v>
      </c>
      <c r="B1544" t="str">
        <f t="shared" ca="1" si="409"/>
        <v>FreshMart Ltd</v>
      </c>
      <c r="C1544" t="str">
        <f t="shared" ca="1" si="410"/>
        <v>Australia</v>
      </c>
      <c r="D1544" t="str">
        <f t="shared" ca="1" si="411"/>
        <v>Rice</v>
      </c>
      <c r="E1544">
        <f t="shared" ca="1" si="412"/>
        <v>448</v>
      </c>
      <c r="F1544" s="3">
        <f t="shared" ca="1" si="413"/>
        <v>281</v>
      </c>
      <c r="G1544">
        <f t="shared" ca="1" si="414"/>
        <v>125888</v>
      </c>
      <c r="H1544">
        <f t="shared" ca="1" si="415"/>
        <v>88121.600000000006</v>
      </c>
      <c r="I1544">
        <f t="shared" ca="1" si="416"/>
        <v>6838</v>
      </c>
      <c r="J1544">
        <f t="shared" ca="1" si="417"/>
        <v>1411</v>
      </c>
      <c r="K1544" s="1">
        <f t="shared" ca="1" si="418"/>
        <v>46133</v>
      </c>
      <c r="L1544" s="1">
        <f t="shared" ca="1" si="419"/>
        <v>46150</v>
      </c>
      <c r="M1544" s="1">
        <f t="shared" ca="1" si="420"/>
        <v>46150</v>
      </c>
      <c r="N1544">
        <f t="shared" ca="1" si="421"/>
        <v>96370.6</v>
      </c>
      <c r="O1544" s="3">
        <f t="shared" ca="1" si="422"/>
        <v>29517.399999999994</v>
      </c>
      <c r="P1544" s="2">
        <f t="shared" ca="1" si="423"/>
        <v>0.23447350025419417</v>
      </c>
      <c r="Q1544" t="str">
        <f t="shared" ca="1" si="424"/>
        <v>On Time</v>
      </c>
    </row>
    <row r="1545" spans="1:17" x14ac:dyDescent="0.3">
      <c r="A1545" t="str">
        <f t="shared" si="408"/>
        <v>S01544</v>
      </c>
      <c r="B1545" t="str">
        <f t="shared" ca="1" si="409"/>
        <v>FreshMart Ltd</v>
      </c>
      <c r="C1545" t="str">
        <f t="shared" ca="1" si="410"/>
        <v>Australia</v>
      </c>
      <c r="D1545" t="str">
        <f t="shared" ca="1" si="411"/>
        <v>Pickles</v>
      </c>
      <c r="E1545">
        <f t="shared" ca="1" si="412"/>
        <v>400</v>
      </c>
      <c r="F1545" s="3">
        <f t="shared" ca="1" si="413"/>
        <v>536</v>
      </c>
      <c r="G1545">
        <f t="shared" ca="1" si="414"/>
        <v>214400</v>
      </c>
      <c r="H1545">
        <f t="shared" ca="1" si="415"/>
        <v>158656</v>
      </c>
      <c r="I1545">
        <f t="shared" ca="1" si="416"/>
        <v>5896</v>
      </c>
      <c r="J1545">
        <f t="shared" ca="1" si="417"/>
        <v>2021</v>
      </c>
      <c r="K1545" s="1">
        <f t="shared" ca="1" si="418"/>
        <v>46144</v>
      </c>
      <c r="L1545" s="1">
        <f t="shared" ca="1" si="419"/>
        <v>46156</v>
      </c>
      <c r="M1545" s="1">
        <f t="shared" ca="1" si="420"/>
        <v>46158</v>
      </c>
      <c r="N1545">
        <f t="shared" ca="1" si="421"/>
        <v>166573</v>
      </c>
      <c r="O1545" s="3">
        <f t="shared" ca="1" si="422"/>
        <v>47827</v>
      </c>
      <c r="P1545" s="2">
        <f t="shared" ca="1" si="423"/>
        <v>0.22307369402985075</v>
      </c>
      <c r="Q1545" t="str">
        <f t="shared" ca="1" si="424"/>
        <v>Late</v>
      </c>
    </row>
    <row r="1546" spans="1:17" x14ac:dyDescent="0.3">
      <c r="A1546" t="str">
        <f t="shared" si="408"/>
        <v>S01545</v>
      </c>
      <c r="B1546" t="str">
        <f t="shared" ca="1" si="409"/>
        <v>Alpha Traders</v>
      </c>
      <c r="C1546" t="str">
        <f t="shared" ca="1" si="410"/>
        <v>UK</v>
      </c>
      <c r="D1546" t="str">
        <f t="shared" ca="1" si="411"/>
        <v>Sauces</v>
      </c>
      <c r="E1546">
        <f t="shared" ca="1" si="412"/>
        <v>170</v>
      </c>
      <c r="F1546" s="3">
        <f t="shared" ca="1" si="413"/>
        <v>515</v>
      </c>
      <c r="G1546">
        <f t="shared" ca="1" si="414"/>
        <v>87550</v>
      </c>
      <c r="H1546">
        <f t="shared" ca="1" si="415"/>
        <v>61285</v>
      </c>
      <c r="I1546">
        <f t="shared" ca="1" si="416"/>
        <v>7488</v>
      </c>
      <c r="J1546">
        <f t="shared" ca="1" si="417"/>
        <v>585</v>
      </c>
      <c r="K1546" s="1">
        <f t="shared" ca="1" si="418"/>
        <v>46079</v>
      </c>
      <c r="L1546" s="1">
        <f t="shared" ca="1" si="419"/>
        <v>46095</v>
      </c>
      <c r="M1546" s="1">
        <f t="shared" ca="1" si="420"/>
        <v>46098</v>
      </c>
      <c r="N1546">
        <f t="shared" ca="1" si="421"/>
        <v>69358</v>
      </c>
      <c r="O1546" s="3">
        <f t="shared" ca="1" si="422"/>
        <v>18192</v>
      </c>
      <c r="P1546" s="2">
        <f t="shared" ca="1" si="423"/>
        <v>0.20778983438035409</v>
      </c>
      <c r="Q1546" t="str">
        <f t="shared" ca="1" si="424"/>
        <v>Late</v>
      </c>
    </row>
    <row r="1547" spans="1:17" x14ac:dyDescent="0.3">
      <c r="A1547" t="str">
        <f t="shared" si="408"/>
        <v>S01546</v>
      </c>
      <c r="B1547" t="str">
        <f t="shared" ca="1" si="409"/>
        <v>Alpha Traders</v>
      </c>
      <c r="C1547" t="str">
        <f t="shared" ca="1" si="410"/>
        <v>UK</v>
      </c>
      <c r="D1547" t="str">
        <f t="shared" ca="1" si="411"/>
        <v>Pickles</v>
      </c>
      <c r="E1547">
        <f t="shared" ca="1" si="412"/>
        <v>323</v>
      </c>
      <c r="F1547" s="3">
        <f t="shared" ca="1" si="413"/>
        <v>269</v>
      </c>
      <c r="G1547">
        <f t="shared" ca="1" si="414"/>
        <v>86887</v>
      </c>
      <c r="H1547">
        <f t="shared" ca="1" si="415"/>
        <v>46050.11</v>
      </c>
      <c r="I1547">
        <f t="shared" ca="1" si="416"/>
        <v>5832</v>
      </c>
      <c r="J1547">
        <f t="shared" ca="1" si="417"/>
        <v>2392</v>
      </c>
      <c r="K1547" s="1">
        <f t="shared" ca="1" si="418"/>
        <v>46057</v>
      </c>
      <c r="L1547" s="1">
        <f t="shared" ca="1" si="419"/>
        <v>46066</v>
      </c>
      <c r="M1547" s="1">
        <f t="shared" ca="1" si="420"/>
        <v>46063</v>
      </c>
      <c r="N1547">
        <f t="shared" ca="1" si="421"/>
        <v>54274.11</v>
      </c>
      <c r="O1547" s="3">
        <f t="shared" ca="1" si="422"/>
        <v>32612.89</v>
      </c>
      <c r="P1547" s="2">
        <f t="shared" ca="1" si="423"/>
        <v>0.37534832598662632</v>
      </c>
      <c r="Q1547" t="str">
        <f t="shared" ca="1" si="424"/>
        <v>On Time</v>
      </c>
    </row>
    <row r="1548" spans="1:17" x14ac:dyDescent="0.3">
      <c r="A1548" t="str">
        <f t="shared" si="408"/>
        <v>S01547</v>
      </c>
      <c r="B1548" t="str">
        <f t="shared" ca="1" si="409"/>
        <v>Alpha Traders</v>
      </c>
      <c r="C1548" t="str">
        <f t="shared" ca="1" si="410"/>
        <v>UK</v>
      </c>
      <c r="D1548" t="str">
        <f t="shared" ca="1" si="411"/>
        <v>Pickles</v>
      </c>
      <c r="E1548">
        <f t="shared" ca="1" si="412"/>
        <v>89</v>
      </c>
      <c r="F1548" s="3">
        <f t="shared" ca="1" si="413"/>
        <v>797</v>
      </c>
      <c r="G1548">
        <f t="shared" ca="1" si="414"/>
        <v>70933</v>
      </c>
      <c r="H1548">
        <f t="shared" ca="1" si="415"/>
        <v>47525.11</v>
      </c>
      <c r="I1548">
        <f t="shared" ca="1" si="416"/>
        <v>7313</v>
      </c>
      <c r="J1548">
        <f t="shared" ca="1" si="417"/>
        <v>2169</v>
      </c>
      <c r="K1548" s="1">
        <f t="shared" ca="1" si="418"/>
        <v>45955</v>
      </c>
      <c r="L1548" s="1">
        <f t="shared" ca="1" si="419"/>
        <v>45969</v>
      </c>
      <c r="M1548" s="1">
        <f t="shared" ca="1" si="420"/>
        <v>45969</v>
      </c>
      <c r="N1548">
        <f t="shared" ca="1" si="421"/>
        <v>57007.11</v>
      </c>
      <c r="O1548" s="3">
        <f t="shared" ca="1" si="422"/>
        <v>13925.89</v>
      </c>
      <c r="P1548" s="2">
        <f t="shared" ca="1" si="423"/>
        <v>0.19632455979586369</v>
      </c>
      <c r="Q1548" t="str">
        <f t="shared" ca="1" si="424"/>
        <v>On Time</v>
      </c>
    </row>
    <row r="1549" spans="1:17" x14ac:dyDescent="0.3">
      <c r="A1549" t="str">
        <f t="shared" si="408"/>
        <v>S01548</v>
      </c>
      <c r="B1549" t="str">
        <f t="shared" ca="1" si="409"/>
        <v>FreshMart Ltd</v>
      </c>
      <c r="C1549" t="str">
        <f t="shared" ca="1" si="410"/>
        <v>Canada</v>
      </c>
      <c r="D1549" t="str">
        <f t="shared" ca="1" si="411"/>
        <v>Spices</v>
      </c>
      <c r="E1549">
        <f t="shared" ca="1" si="412"/>
        <v>59</v>
      </c>
      <c r="F1549" s="3">
        <f t="shared" ca="1" si="413"/>
        <v>363</v>
      </c>
      <c r="G1549">
        <f t="shared" ca="1" si="414"/>
        <v>21417</v>
      </c>
      <c r="H1549">
        <f t="shared" ca="1" si="415"/>
        <v>9637.65</v>
      </c>
      <c r="I1549">
        <f t="shared" ca="1" si="416"/>
        <v>3698</v>
      </c>
      <c r="J1549">
        <f t="shared" ca="1" si="417"/>
        <v>3853</v>
      </c>
      <c r="K1549" s="1">
        <f t="shared" ca="1" si="418"/>
        <v>46034</v>
      </c>
      <c r="L1549" s="1">
        <f t="shared" ca="1" si="419"/>
        <v>46051</v>
      </c>
      <c r="M1549" s="1">
        <f t="shared" ca="1" si="420"/>
        <v>46048</v>
      </c>
      <c r="N1549">
        <f t="shared" ca="1" si="421"/>
        <v>17188.650000000001</v>
      </c>
      <c r="O1549" s="3">
        <f t="shared" ca="1" si="422"/>
        <v>4228.3499999999985</v>
      </c>
      <c r="P1549" s="2">
        <f t="shared" ca="1" si="423"/>
        <v>0.19742961199047479</v>
      </c>
      <c r="Q1549" t="str">
        <f t="shared" ca="1" si="424"/>
        <v>On Time</v>
      </c>
    </row>
    <row r="1550" spans="1:17" x14ac:dyDescent="0.3">
      <c r="A1550" t="str">
        <f t="shared" si="408"/>
        <v>S01549</v>
      </c>
      <c r="B1550" t="str">
        <f t="shared" ca="1" si="409"/>
        <v>FreshMart Ltd</v>
      </c>
      <c r="C1550" t="str">
        <f t="shared" ca="1" si="410"/>
        <v>UAE</v>
      </c>
      <c r="D1550" t="str">
        <f t="shared" ca="1" si="411"/>
        <v>Rice</v>
      </c>
      <c r="E1550">
        <f t="shared" ca="1" si="412"/>
        <v>493</v>
      </c>
      <c r="F1550" s="3">
        <f t="shared" ca="1" si="413"/>
        <v>304</v>
      </c>
      <c r="G1550">
        <f t="shared" ca="1" si="414"/>
        <v>149872</v>
      </c>
      <c r="H1550">
        <f t="shared" ca="1" si="415"/>
        <v>95918.080000000002</v>
      </c>
      <c r="I1550">
        <f t="shared" ca="1" si="416"/>
        <v>5605</v>
      </c>
      <c r="J1550">
        <f t="shared" ca="1" si="417"/>
        <v>3853</v>
      </c>
      <c r="K1550" s="1">
        <f t="shared" ca="1" si="418"/>
        <v>45996</v>
      </c>
      <c r="L1550" s="1">
        <f t="shared" ca="1" si="419"/>
        <v>46016</v>
      </c>
      <c r="M1550" s="1">
        <f t="shared" ca="1" si="420"/>
        <v>46017</v>
      </c>
      <c r="N1550">
        <f t="shared" ca="1" si="421"/>
        <v>105376.08</v>
      </c>
      <c r="O1550" s="3">
        <f t="shared" ca="1" si="422"/>
        <v>44495.92</v>
      </c>
      <c r="P1550" s="2">
        <f t="shared" ca="1" si="423"/>
        <v>0.29689281520230598</v>
      </c>
      <c r="Q1550" t="str">
        <f t="shared" ca="1" si="424"/>
        <v>Late</v>
      </c>
    </row>
    <row r="1551" spans="1:17" x14ac:dyDescent="0.3">
      <c r="A1551" t="str">
        <f t="shared" si="408"/>
        <v>S01550</v>
      </c>
      <c r="B1551" t="str">
        <f t="shared" ca="1" si="409"/>
        <v>Oceanic Exports</v>
      </c>
      <c r="C1551" t="str">
        <f t="shared" ca="1" si="410"/>
        <v>Canada</v>
      </c>
      <c r="D1551" t="str">
        <f t="shared" ca="1" si="411"/>
        <v>Sauces</v>
      </c>
      <c r="E1551">
        <f t="shared" ca="1" si="412"/>
        <v>388</v>
      </c>
      <c r="F1551" s="3">
        <f t="shared" ca="1" si="413"/>
        <v>421</v>
      </c>
      <c r="G1551">
        <f t="shared" ca="1" si="414"/>
        <v>163348</v>
      </c>
      <c r="H1551">
        <f t="shared" ca="1" si="415"/>
        <v>117610.56</v>
      </c>
      <c r="I1551">
        <f t="shared" ca="1" si="416"/>
        <v>4880</v>
      </c>
      <c r="J1551">
        <f t="shared" ca="1" si="417"/>
        <v>3269</v>
      </c>
      <c r="K1551" s="1">
        <f t="shared" ca="1" si="418"/>
        <v>45986</v>
      </c>
      <c r="L1551" s="1">
        <f t="shared" ca="1" si="419"/>
        <v>45996</v>
      </c>
      <c r="M1551" s="1">
        <f t="shared" ca="1" si="420"/>
        <v>45994</v>
      </c>
      <c r="N1551">
        <f t="shared" ca="1" si="421"/>
        <v>125759.56</v>
      </c>
      <c r="O1551" s="3">
        <f t="shared" ca="1" si="422"/>
        <v>37588.44</v>
      </c>
      <c r="P1551" s="2">
        <f t="shared" ca="1" si="423"/>
        <v>0.2301126429463477</v>
      </c>
      <c r="Q1551" t="str">
        <f t="shared" ca="1" si="424"/>
        <v>On Time</v>
      </c>
    </row>
    <row r="1552" spans="1:17" x14ac:dyDescent="0.3">
      <c r="A1552" t="str">
        <f t="shared" si="408"/>
        <v>S01551</v>
      </c>
      <c r="B1552" t="str">
        <f t="shared" ca="1" si="409"/>
        <v>Beta Imports</v>
      </c>
      <c r="C1552" t="str">
        <f t="shared" ca="1" si="410"/>
        <v>Australia</v>
      </c>
      <c r="D1552" t="str">
        <f t="shared" ca="1" si="411"/>
        <v>Spices</v>
      </c>
      <c r="E1552">
        <f t="shared" ca="1" si="412"/>
        <v>283</v>
      </c>
      <c r="F1552" s="3">
        <f t="shared" ca="1" si="413"/>
        <v>272</v>
      </c>
      <c r="G1552">
        <f t="shared" ca="1" si="414"/>
        <v>76976</v>
      </c>
      <c r="H1552">
        <f t="shared" ca="1" si="415"/>
        <v>54652.959999999999</v>
      </c>
      <c r="I1552">
        <f t="shared" ca="1" si="416"/>
        <v>11127</v>
      </c>
      <c r="J1552">
        <f t="shared" ca="1" si="417"/>
        <v>2978</v>
      </c>
      <c r="K1552" s="1">
        <f t="shared" ca="1" si="418"/>
        <v>46183</v>
      </c>
      <c r="L1552" s="1">
        <f t="shared" ca="1" si="419"/>
        <v>46194</v>
      </c>
      <c r="M1552" s="1">
        <f t="shared" ca="1" si="420"/>
        <v>46195</v>
      </c>
      <c r="N1552">
        <f t="shared" ca="1" si="421"/>
        <v>68757.959999999992</v>
      </c>
      <c r="O1552" s="3">
        <f t="shared" ca="1" si="422"/>
        <v>8218.0400000000081</v>
      </c>
      <c r="P1552" s="2">
        <f t="shared" ca="1" si="423"/>
        <v>0.10676106838495127</v>
      </c>
      <c r="Q1552" t="str">
        <f t="shared" ca="1" si="424"/>
        <v>Late</v>
      </c>
    </row>
    <row r="1553" spans="1:17" x14ac:dyDescent="0.3">
      <c r="A1553" t="str">
        <f t="shared" si="408"/>
        <v>S01552</v>
      </c>
      <c r="B1553" t="str">
        <f t="shared" ca="1" si="409"/>
        <v>Global Foods</v>
      </c>
      <c r="C1553" t="str">
        <f t="shared" ca="1" si="410"/>
        <v>Canada</v>
      </c>
      <c r="D1553" t="str">
        <f t="shared" ca="1" si="411"/>
        <v>Tea</v>
      </c>
      <c r="E1553">
        <f t="shared" ca="1" si="412"/>
        <v>109</v>
      </c>
      <c r="F1553" s="3">
        <f t="shared" ca="1" si="413"/>
        <v>357</v>
      </c>
      <c r="G1553">
        <f t="shared" ca="1" si="414"/>
        <v>38913</v>
      </c>
      <c r="H1553">
        <f t="shared" ca="1" si="415"/>
        <v>21402.15</v>
      </c>
      <c r="I1553">
        <f t="shared" ca="1" si="416"/>
        <v>6160</v>
      </c>
      <c r="J1553">
        <f t="shared" ca="1" si="417"/>
        <v>2600</v>
      </c>
      <c r="K1553" s="1">
        <f t="shared" ca="1" si="418"/>
        <v>45717</v>
      </c>
      <c r="L1553" s="1">
        <f t="shared" ca="1" si="419"/>
        <v>45728</v>
      </c>
      <c r="M1553" s="1">
        <f t="shared" ca="1" si="420"/>
        <v>45728</v>
      </c>
      <c r="N1553">
        <f t="shared" ca="1" si="421"/>
        <v>30162.15</v>
      </c>
      <c r="O1553" s="3">
        <f t="shared" ca="1" si="422"/>
        <v>8750.8499999999985</v>
      </c>
      <c r="P1553" s="2">
        <f t="shared" ca="1" si="423"/>
        <v>0.22488243003623465</v>
      </c>
      <c r="Q1553" t="str">
        <f t="shared" ca="1" si="424"/>
        <v>On Time</v>
      </c>
    </row>
    <row r="1554" spans="1:17" x14ac:dyDescent="0.3">
      <c r="A1554" t="str">
        <f t="shared" si="408"/>
        <v>S01553</v>
      </c>
      <c r="B1554" t="str">
        <f t="shared" ca="1" si="409"/>
        <v>FreshMart Ltd</v>
      </c>
      <c r="C1554" t="str">
        <f t="shared" ca="1" si="410"/>
        <v>Singapore</v>
      </c>
      <c r="D1554" t="str">
        <f t="shared" ca="1" si="411"/>
        <v>Rice</v>
      </c>
      <c r="E1554">
        <f t="shared" ca="1" si="412"/>
        <v>371</v>
      </c>
      <c r="F1554" s="3">
        <f t="shared" ca="1" si="413"/>
        <v>515</v>
      </c>
      <c r="G1554">
        <f t="shared" ca="1" si="414"/>
        <v>191065</v>
      </c>
      <c r="H1554">
        <f t="shared" ca="1" si="415"/>
        <v>131834.85</v>
      </c>
      <c r="I1554">
        <f t="shared" ca="1" si="416"/>
        <v>7381</v>
      </c>
      <c r="J1554">
        <f t="shared" ca="1" si="417"/>
        <v>3144</v>
      </c>
      <c r="K1554" s="1">
        <f t="shared" ca="1" si="418"/>
        <v>46062</v>
      </c>
      <c r="L1554" s="1">
        <f t="shared" ca="1" si="419"/>
        <v>46072</v>
      </c>
      <c r="M1554" s="1">
        <f t="shared" ca="1" si="420"/>
        <v>46075</v>
      </c>
      <c r="N1554">
        <f t="shared" ca="1" si="421"/>
        <v>142359.85</v>
      </c>
      <c r="O1554" s="3">
        <f t="shared" ca="1" si="422"/>
        <v>48705.149999999994</v>
      </c>
      <c r="P1554" s="2">
        <f t="shared" ca="1" si="423"/>
        <v>0.25491403449088001</v>
      </c>
      <c r="Q1554" t="str">
        <f t="shared" ca="1" si="424"/>
        <v>Late</v>
      </c>
    </row>
    <row r="1555" spans="1:17" x14ac:dyDescent="0.3">
      <c r="A1555" t="str">
        <f t="shared" si="408"/>
        <v>S01554</v>
      </c>
      <c r="B1555" t="str">
        <f t="shared" ca="1" si="409"/>
        <v>Prime Wholesale</v>
      </c>
      <c r="C1555" t="str">
        <f t="shared" ca="1" si="410"/>
        <v>UAE</v>
      </c>
      <c r="D1555" t="str">
        <f t="shared" ca="1" si="411"/>
        <v>Sauces</v>
      </c>
      <c r="E1555">
        <f t="shared" ca="1" si="412"/>
        <v>430</v>
      </c>
      <c r="F1555" s="3">
        <f t="shared" ca="1" si="413"/>
        <v>273</v>
      </c>
      <c r="G1555">
        <f t="shared" ca="1" si="414"/>
        <v>117390</v>
      </c>
      <c r="H1555">
        <f t="shared" ca="1" si="415"/>
        <v>78651.3</v>
      </c>
      <c r="I1555">
        <f t="shared" ca="1" si="416"/>
        <v>8080</v>
      </c>
      <c r="J1555">
        <f t="shared" ca="1" si="417"/>
        <v>2656</v>
      </c>
      <c r="K1555" s="1">
        <f t="shared" ca="1" si="418"/>
        <v>45934</v>
      </c>
      <c r="L1555" s="1">
        <f t="shared" ca="1" si="419"/>
        <v>45948</v>
      </c>
      <c r="M1555" s="1">
        <f t="shared" ca="1" si="420"/>
        <v>45945</v>
      </c>
      <c r="N1555">
        <f t="shared" ca="1" si="421"/>
        <v>89387.3</v>
      </c>
      <c r="O1555" s="3">
        <f t="shared" ca="1" si="422"/>
        <v>28002.699999999997</v>
      </c>
      <c r="P1555" s="2">
        <f t="shared" ca="1" si="423"/>
        <v>0.23854416900928527</v>
      </c>
      <c r="Q1555" t="str">
        <f t="shared" ca="1" si="424"/>
        <v>On Time</v>
      </c>
    </row>
    <row r="1556" spans="1:17" x14ac:dyDescent="0.3">
      <c r="A1556" t="str">
        <f t="shared" si="408"/>
        <v>S01555</v>
      </c>
      <c r="B1556" t="str">
        <f t="shared" ca="1" si="409"/>
        <v>FreshMart Ltd</v>
      </c>
      <c r="C1556" t="str">
        <f t="shared" ca="1" si="410"/>
        <v>Canada</v>
      </c>
      <c r="D1556" t="str">
        <f t="shared" ca="1" si="411"/>
        <v>Rice</v>
      </c>
      <c r="E1556">
        <f t="shared" ca="1" si="412"/>
        <v>79</v>
      </c>
      <c r="F1556" s="3">
        <f t="shared" ca="1" si="413"/>
        <v>390</v>
      </c>
      <c r="G1556">
        <f t="shared" ca="1" si="414"/>
        <v>30810</v>
      </c>
      <c r="H1556">
        <f t="shared" ca="1" si="415"/>
        <v>16945.5</v>
      </c>
      <c r="I1556">
        <f t="shared" ca="1" si="416"/>
        <v>9414</v>
      </c>
      <c r="J1556">
        <f t="shared" ca="1" si="417"/>
        <v>784</v>
      </c>
      <c r="K1556" s="1">
        <f t="shared" ca="1" si="418"/>
        <v>45842</v>
      </c>
      <c r="L1556" s="1">
        <f t="shared" ca="1" si="419"/>
        <v>45858</v>
      </c>
      <c r="M1556" s="1">
        <f t="shared" ca="1" si="420"/>
        <v>45860</v>
      </c>
      <c r="N1556">
        <f t="shared" ca="1" si="421"/>
        <v>27143.5</v>
      </c>
      <c r="O1556" s="3">
        <f t="shared" ca="1" si="422"/>
        <v>3666.5</v>
      </c>
      <c r="P1556" s="2">
        <f t="shared" ca="1" si="423"/>
        <v>0.11900357026939305</v>
      </c>
      <c r="Q1556" t="str">
        <f t="shared" ca="1" si="424"/>
        <v>Late</v>
      </c>
    </row>
    <row r="1557" spans="1:17" x14ac:dyDescent="0.3">
      <c r="A1557" t="str">
        <f t="shared" si="408"/>
        <v>S01556</v>
      </c>
      <c r="B1557" t="str">
        <f t="shared" ca="1" si="409"/>
        <v>Prime Wholesale</v>
      </c>
      <c r="C1557" t="str">
        <f t="shared" ca="1" si="410"/>
        <v>UK</v>
      </c>
      <c r="D1557" t="str">
        <f t="shared" ca="1" si="411"/>
        <v>Tea</v>
      </c>
      <c r="E1557">
        <f t="shared" ca="1" si="412"/>
        <v>216</v>
      </c>
      <c r="F1557" s="3">
        <f t="shared" ca="1" si="413"/>
        <v>301</v>
      </c>
      <c r="G1557">
        <f t="shared" ca="1" si="414"/>
        <v>65016</v>
      </c>
      <c r="H1557">
        <f t="shared" ca="1" si="415"/>
        <v>46811.519999999997</v>
      </c>
      <c r="I1557">
        <f t="shared" ca="1" si="416"/>
        <v>9463</v>
      </c>
      <c r="J1557">
        <f t="shared" ca="1" si="417"/>
        <v>1374</v>
      </c>
      <c r="K1557" s="1">
        <f t="shared" ca="1" si="418"/>
        <v>46079</v>
      </c>
      <c r="L1557" s="1">
        <f t="shared" ca="1" si="419"/>
        <v>46095</v>
      </c>
      <c r="M1557" s="1">
        <f t="shared" ca="1" si="420"/>
        <v>46099</v>
      </c>
      <c r="N1557">
        <f t="shared" ca="1" si="421"/>
        <v>57648.52</v>
      </c>
      <c r="O1557" s="3">
        <f t="shared" ca="1" si="422"/>
        <v>7367.4800000000032</v>
      </c>
      <c r="P1557" s="2">
        <f t="shared" ca="1" si="423"/>
        <v>0.11331795250399906</v>
      </c>
      <c r="Q1557" t="str">
        <f t="shared" ca="1" si="424"/>
        <v>Late</v>
      </c>
    </row>
    <row r="1558" spans="1:17" x14ac:dyDescent="0.3">
      <c r="A1558" t="str">
        <f t="shared" si="408"/>
        <v>S01557</v>
      </c>
      <c r="B1558" t="str">
        <f t="shared" ca="1" si="409"/>
        <v>Global Foods</v>
      </c>
      <c r="C1558" t="str">
        <f t="shared" ca="1" si="410"/>
        <v>Canada</v>
      </c>
      <c r="D1558" t="str">
        <f t="shared" ca="1" si="411"/>
        <v>Spices</v>
      </c>
      <c r="E1558">
        <f t="shared" ca="1" si="412"/>
        <v>333</v>
      </c>
      <c r="F1558" s="3">
        <f t="shared" ca="1" si="413"/>
        <v>490</v>
      </c>
      <c r="G1558">
        <f t="shared" ca="1" si="414"/>
        <v>163170</v>
      </c>
      <c r="H1558">
        <f t="shared" ca="1" si="415"/>
        <v>97902</v>
      </c>
      <c r="I1558">
        <f t="shared" ca="1" si="416"/>
        <v>7645</v>
      </c>
      <c r="J1558">
        <f t="shared" ca="1" si="417"/>
        <v>1758</v>
      </c>
      <c r="K1558" s="1">
        <f t="shared" ca="1" si="418"/>
        <v>45828</v>
      </c>
      <c r="L1558" s="1">
        <f t="shared" ca="1" si="419"/>
        <v>45845</v>
      </c>
      <c r="M1558" s="1">
        <f t="shared" ca="1" si="420"/>
        <v>45843</v>
      </c>
      <c r="N1558">
        <f t="shared" ca="1" si="421"/>
        <v>107305</v>
      </c>
      <c r="O1558" s="3">
        <f t="shared" ca="1" si="422"/>
        <v>55865</v>
      </c>
      <c r="P1558" s="2">
        <f t="shared" ca="1" si="423"/>
        <v>0.3423729852301281</v>
      </c>
      <c r="Q1558" t="str">
        <f t="shared" ca="1" si="424"/>
        <v>On Time</v>
      </c>
    </row>
    <row r="1559" spans="1:17" x14ac:dyDescent="0.3">
      <c r="A1559" t="str">
        <f t="shared" si="408"/>
        <v>S01558</v>
      </c>
      <c r="B1559" t="str">
        <f t="shared" ca="1" si="409"/>
        <v>FreshMart Ltd</v>
      </c>
      <c r="C1559" t="str">
        <f t="shared" ca="1" si="410"/>
        <v>UK</v>
      </c>
      <c r="D1559" t="str">
        <f t="shared" ca="1" si="411"/>
        <v>Rice</v>
      </c>
      <c r="E1559">
        <f t="shared" ca="1" si="412"/>
        <v>203</v>
      </c>
      <c r="F1559" s="3">
        <f t="shared" ca="1" si="413"/>
        <v>230</v>
      </c>
      <c r="G1559">
        <f t="shared" ca="1" si="414"/>
        <v>46690</v>
      </c>
      <c r="H1559">
        <f t="shared" ca="1" si="415"/>
        <v>33616.800000000003</v>
      </c>
      <c r="I1559">
        <f t="shared" ca="1" si="416"/>
        <v>2490</v>
      </c>
      <c r="J1559">
        <f t="shared" ca="1" si="417"/>
        <v>924</v>
      </c>
      <c r="K1559" s="1">
        <f t="shared" ca="1" si="418"/>
        <v>45989</v>
      </c>
      <c r="L1559" s="1">
        <f t="shared" ca="1" si="419"/>
        <v>46000</v>
      </c>
      <c r="M1559" s="1">
        <f t="shared" ca="1" si="420"/>
        <v>46003</v>
      </c>
      <c r="N1559">
        <f t="shared" ca="1" si="421"/>
        <v>37030.800000000003</v>
      </c>
      <c r="O1559" s="3">
        <f t="shared" ca="1" si="422"/>
        <v>9659.1999999999971</v>
      </c>
      <c r="P1559" s="2">
        <f t="shared" ca="1" si="423"/>
        <v>0.20687941743414001</v>
      </c>
      <c r="Q1559" t="str">
        <f t="shared" ca="1" si="424"/>
        <v>Late</v>
      </c>
    </row>
    <row r="1560" spans="1:17" x14ac:dyDescent="0.3">
      <c r="A1560" t="str">
        <f t="shared" si="408"/>
        <v>S01559</v>
      </c>
      <c r="B1560" t="str">
        <f t="shared" ca="1" si="409"/>
        <v>FreshMart Ltd</v>
      </c>
      <c r="C1560" t="str">
        <f t="shared" ca="1" si="410"/>
        <v>UAE</v>
      </c>
      <c r="D1560" t="str">
        <f t="shared" ca="1" si="411"/>
        <v>Tea</v>
      </c>
      <c r="E1560">
        <f t="shared" ca="1" si="412"/>
        <v>460</v>
      </c>
      <c r="F1560" s="3">
        <f t="shared" ca="1" si="413"/>
        <v>717</v>
      </c>
      <c r="G1560">
        <f t="shared" ca="1" si="414"/>
        <v>329820</v>
      </c>
      <c r="H1560">
        <f t="shared" ca="1" si="415"/>
        <v>148419</v>
      </c>
      <c r="I1560">
        <f t="shared" ca="1" si="416"/>
        <v>3333</v>
      </c>
      <c r="J1560">
        <f t="shared" ca="1" si="417"/>
        <v>3904</v>
      </c>
      <c r="K1560" s="1">
        <f t="shared" ca="1" si="418"/>
        <v>46096</v>
      </c>
      <c r="L1560" s="1">
        <f t="shared" ca="1" si="419"/>
        <v>46107</v>
      </c>
      <c r="M1560" s="1">
        <f t="shared" ca="1" si="420"/>
        <v>46109</v>
      </c>
      <c r="N1560">
        <f t="shared" ca="1" si="421"/>
        <v>155656</v>
      </c>
      <c r="O1560" s="3">
        <f t="shared" ca="1" si="422"/>
        <v>174164</v>
      </c>
      <c r="P1560" s="2">
        <f t="shared" ca="1" si="423"/>
        <v>0.52805772845794674</v>
      </c>
      <c r="Q1560" t="str">
        <f t="shared" ca="1" si="424"/>
        <v>Late</v>
      </c>
    </row>
    <row r="1561" spans="1:17" x14ac:dyDescent="0.3">
      <c r="A1561" t="str">
        <f t="shared" si="408"/>
        <v>S01560</v>
      </c>
      <c r="B1561" t="str">
        <f t="shared" ca="1" si="409"/>
        <v>Oceanic Exports</v>
      </c>
      <c r="C1561" t="str">
        <f t="shared" ca="1" si="410"/>
        <v>Singapore</v>
      </c>
      <c r="D1561" t="str">
        <f t="shared" ca="1" si="411"/>
        <v>Pickles</v>
      </c>
      <c r="E1561">
        <f t="shared" ca="1" si="412"/>
        <v>397</v>
      </c>
      <c r="F1561" s="3">
        <f t="shared" ca="1" si="413"/>
        <v>605</v>
      </c>
      <c r="G1561">
        <f t="shared" ca="1" si="414"/>
        <v>240185</v>
      </c>
      <c r="H1561">
        <f t="shared" ca="1" si="415"/>
        <v>122494.35</v>
      </c>
      <c r="I1561">
        <f t="shared" ca="1" si="416"/>
        <v>10134</v>
      </c>
      <c r="J1561">
        <f t="shared" ca="1" si="417"/>
        <v>2818</v>
      </c>
      <c r="K1561" s="1">
        <f t="shared" ca="1" si="418"/>
        <v>46304</v>
      </c>
      <c r="L1561" s="1">
        <f t="shared" ca="1" si="419"/>
        <v>46320</v>
      </c>
      <c r="M1561" s="1">
        <f t="shared" ca="1" si="420"/>
        <v>46324</v>
      </c>
      <c r="N1561">
        <f t="shared" ca="1" si="421"/>
        <v>135446.35</v>
      </c>
      <c r="O1561" s="3">
        <f t="shared" ca="1" si="422"/>
        <v>104738.65</v>
      </c>
      <c r="P1561" s="2">
        <f t="shared" ca="1" si="423"/>
        <v>0.43607490059745613</v>
      </c>
      <c r="Q1561" t="str">
        <f t="shared" ca="1" si="424"/>
        <v>Late</v>
      </c>
    </row>
    <row r="1562" spans="1:17" x14ac:dyDescent="0.3">
      <c r="A1562" t="str">
        <f t="shared" si="408"/>
        <v>S01561</v>
      </c>
      <c r="B1562" t="str">
        <f t="shared" ca="1" si="409"/>
        <v>FreshMart Ltd</v>
      </c>
      <c r="C1562" t="str">
        <f t="shared" ca="1" si="410"/>
        <v>Canada</v>
      </c>
      <c r="D1562" t="str">
        <f t="shared" ca="1" si="411"/>
        <v>Pickles</v>
      </c>
      <c r="E1562">
        <f t="shared" ca="1" si="412"/>
        <v>496</v>
      </c>
      <c r="F1562" s="3">
        <f t="shared" ca="1" si="413"/>
        <v>531</v>
      </c>
      <c r="G1562">
        <f t="shared" ca="1" si="414"/>
        <v>263376</v>
      </c>
      <c r="H1562">
        <f t="shared" ca="1" si="415"/>
        <v>136955.51999999999</v>
      </c>
      <c r="I1562">
        <f t="shared" ca="1" si="416"/>
        <v>5844</v>
      </c>
      <c r="J1562">
        <f t="shared" ca="1" si="417"/>
        <v>791</v>
      </c>
      <c r="K1562" s="1">
        <f t="shared" ca="1" si="418"/>
        <v>45775</v>
      </c>
      <c r="L1562" s="1">
        <f t="shared" ca="1" si="419"/>
        <v>45782</v>
      </c>
      <c r="M1562" s="1">
        <f t="shared" ca="1" si="420"/>
        <v>45782</v>
      </c>
      <c r="N1562">
        <f t="shared" ca="1" si="421"/>
        <v>143590.51999999999</v>
      </c>
      <c r="O1562" s="3">
        <f t="shared" ca="1" si="422"/>
        <v>119785.48000000001</v>
      </c>
      <c r="P1562" s="2">
        <f t="shared" ca="1" si="423"/>
        <v>0.45480787922969446</v>
      </c>
      <c r="Q1562" t="str">
        <f t="shared" ca="1" si="424"/>
        <v>On Time</v>
      </c>
    </row>
    <row r="1563" spans="1:17" x14ac:dyDescent="0.3">
      <c r="A1563" t="str">
        <f t="shared" si="408"/>
        <v>S01562</v>
      </c>
      <c r="B1563" t="str">
        <f t="shared" ca="1" si="409"/>
        <v>Global Foods</v>
      </c>
      <c r="C1563" t="str">
        <f t="shared" ca="1" si="410"/>
        <v>UAE</v>
      </c>
      <c r="D1563" t="str">
        <f t="shared" ca="1" si="411"/>
        <v>Tea</v>
      </c>
      <c r="E1563">
        <f t="shared" ca="1" si="412"/>
        <v>365</v>
      </c>
      <c r="F1563" s="3">
        <f t="shared" ca="1" si="413"/>
        <v>745</v>
      </c>
      <c r="G1563">
        <f t="shared" ca="1" si="414"/>
        <v>271925</v>
      </c>
      <c r="H1563">
        <f t="shared" ca="1" si="415"/>
        <v>168593.5</v>
      </c>
      <c r="I1563">
        <f t="shared" ca="1" si="416"/>
        <v>2541</v>
      </c>
      <c r="J1563">
        <f t="shared" ca="1" si="417"/>
        <v>3510</v>
      </c>
      <c r="K1563" s="1">
        <f t="shared" ca="1" si="418"/>
        <v>46086</v>
      </c>
      <c r="L1563" s="1">
        <f t="shared" ca="1" si="419"/>
        <v>46094</v>
      </c>
      <c r="M1563" s="1">
        <f t="shared" ca="1" si="420"/>
        <v>46098</v>
      </c>
      <c r="N1563">
        <f t="shared" ca="1" si="421"/>
        <v>174644.5</v>
      </c>
      <c r="O1563" s="3">
        <f t="shared" ca="1" si="422"/>
        <v>97280.5</v>
      </c>
      <c r="P1563" s="2">
        <f t="shared" ca="1" si="423"/>
        <v>0.3577475406821734</v>
      </c>
      <c r="Q1563" t="str">
        <f t="shared" ca="1" si="424"/>
        <v>Late</v>
      </c>
    </row>
    <row r="1564" spans="1:17" x14ac:dyDescent="0.3">
      <c r="A1564" t="str">
        <f t="shared" si="408"/>
        <v>S01563</v>
      </c>
      <c r="B1564" t="str">
        <f t="shared" ca="1" si="409"/>
        <v>Oceanic Exports</v>
      </c>
      <c r="C1564" t="str">
        <f t="shared" ca="1" si="410"/>
        <v>Singapore</v>
      </c>
      <c r="D1564" t="str">
        <f t="shared" ca="1" si="411"/>
        <v>Rice</v>
      </c>
      <c r="E1564">
        <f t="shared" ca="1" si="412"/>
        <v>370</v>
      </c>
      <c r="F1564" s="3">
        <f t="shared" ca="1" si="413"/>
        <v>786</v>
      </c>
      <c r="G1564">
        <f t="shared" ca="1" si="414"/>
        <v>290820</v>
      </c>
      <c r="H1564">
        <f t="shared" ca="1" si="415"/>
        <v>157042.79999999999</v>
      </c>
      <c r="I1564">
        <f t="shared" ca="1" si="416"/>
        <v>6772</v>
      </c>
      <c r="J1564">
        <f t="shared" ca="1" si="417"/>
        <v>1569</v>
      </c>
      <c r="K1564" s="1">
        <f t="shared" ca="1" si="418"/>
        <v>46279</v>
      </c>
      <c r="L1564" s="1">
        <f t="shared" ca="1" si="419"/>
        <v>46292</v>
      </c>
      <c r="M1564" s="1">
        <f t="shared" ca="1" si="420"/>
        <v>46298</v>
      </c>
      <c r="N1564">
        <f t="shared" ca="1" si="421"/>
        <v>165383.79999999999</v>
      </c>
      <c r="O1564" s="3">
        <f t="shared" ca="1" si="422"/>
        <v>125436.20000000001</v>
      </c>
      <c r="P1564" s="2">
        <f t="shared" ca="1" si="423"/>
        <v>0.43131902895261676</v>
      </c>
      <c r="Q1564" t="str">
        <f t="shared" ca="1" si="424"/>
        <v>Late</v>
      </c>
    </row>
    <row r="1565" spans="1:17" x14ac:dyDescent="0.3">
      <c r="A1565" t="str">
        <f t="shared" si="408"/>
        <v>S01564</v>
      </c>
      <c r="B1565" t="str">
        <f t="shared" ca="1" si="409"/>
        <v>Oceanic Exports</v>
      </c>
      <c r="C1565" t="str">
        <f t="shared" ca="1" si="410"/>
        <v>Singapore</v>
      </c>
      <c r="D1565" t="str">
        <f t="shared" ca="1" si="411"/>
        <v>Sauces</v>
      </c>
      <c r="E1565">
        <f t="shared" ca="1" si="412"/>
        <v>87</v>
      </c>
      <c r="F1565" s="3">
        <f t="shared" ca="1" si="413"/>
        <v>331</v>
      </c>
      <c r="G1565">
        <f t="shared" ca="1" si="414"/>
        <v>28797</v>
      </c>
      <c r="H1565">
        <f t="shared" ca="1" si="415"/>
        <v>19006.02</v>
      </c>
      <c r="I1565">
        <f t="shared" ca="1" si="416"/>
        <v>9684</v>
      </c>
      <c r="J1565">
        <f t="shared" ca="1" si="417"/>
        <v>3683</v>
      </c>
      <c r="K1565" s="1">
        <f t="shared" ca="1" si="418"/>
        <v>46280</v>
      </c>
      <c r="L1565" s="1">
        <f t="shared" ca="1" si="419"/>
        <v>46291</v>
      </c>
      <c r="M1565" s="1">
        <f t="shared" ca="1" si="420"/>
        <v>46292</v>
      </c>
      <c r="N1565">
        <f t="shared" ca="1" si="421"/>
        <v>32373.02</v>
      </c>
      <c r="O1565" s="3">
        <f t="shared" ca="1" si="422"/>
        <v>-3576.0200000000004</v>
      </c>
      <c r="P1565" s="2">
        <f t="shared" ca="1" si="423"/>
        <v>-0.12418029655866931</v>
      </c>
      <c r="Q1565" t="str">
        <f t="shared" ca="1" si="424"/>
        <v>Late</v>
      </c>
    </row>
    <row r="1566" spans="1:17" x14ac:dyDescent="0.3">
      <c r="A1566" t="str">
        <f t="shared" si="408"/>
        <v>S01565</v>
      </c>
      <c r="B1566" t="str">
        <f t="shared" ca="1" si="409"/>
        <v>Alpha Traders</v>
      </c>
      <c r="C1566" t="str">
        <f t="shared" ca="1" si="410"/>
        <v>Singapore</v>
      </c>
      <c r="D1566" t="str">
        <f t="shared" ca="1" si="411"/>
        <v>Rice</v>
      </c>
      <c r="E1566">
        <f t="shared" ca="1" si="412"/>
        <v>298</v>
      </c>
      <c r="F1566" s="3">
        <f t="shared" ca="1" si="413"/>
        <v>642</v>
      </c>
      <c r="G1566">
        <f t="shared" ca="1" si="414"/>
        <v>191316</v>
      </c>
      <c r="H1566">
        <f t="shared" ca="1" si="415"/>
        <v>88005.36</v>
      </c>
      <c r="I1566">
        <f t="shared" ca="1" si="416"/>
        <v>2723</v>
      </c>
      <c r="J1566">
        <f t="shared" ca="1" si="417"/>
        <v>1037</v>
      </c>
      <c r="K1566" s="1">
        <f t="shared" ca="1" si="418"/>
        <v>46360</v>
      </c>
      <c r="L1566" s="1">
        <f t="shared" ca="1" si="419"/>
        <v>46380</v>
      </c>
      <c r="M1566" s="1">
        <f t="shared" ca="1" si="420"/>
        <v>46378</v>
      </c>
      <c r="N1566">
        <f t="shared" ca="1" si="421"/>
        <v>91765.36</v>
      </c>
      <c r="O1566" s="3">
        <f t="shared" ca="1" si="422"/>
        <v>99550.64</v>
      </c>
      <c r="P1566" s="2">
        <f t="shared" ca="1" si="423"/>
        <v>0.52034665161303806</v>
      </c>
      <c r="Q1566" t="str">
        <f t="shared" ca="1" si="424"/>
        <v>On Time</v>
      </c>
    </row>
    <row r="1567" spans="1:17" x14ac:dyDescent="0.3">
      <c r="A1567" t="str">
        <f t="shared" si="408"/>
        <v>S01566</v>
      </c>
      <c r="B1567" t="str">
        <f t="shared" ca="1" si="409"/>
        <v>Beta Imports</v>
      </c>
      <c r="C1567" t="str">
        <f t="shared" ca="1" si="410"/>
        <v>UK</v>
      </c>
      <c r="D1567" t="str">
        <f t="shared" ca="1" si="411"/>
        <v>Spices</v>
      </c>
      <c r="E1567">
        <f t="shared" ca="1" si="412"/>
        <v>437</v>
      </c>
      <c r="F1567" s="3">
        <f t="shared" ca="1" si="413"/>
        <v>610</v>
      </c>
      <c r="G1567">
        <f t="shared" ca="1" si="414"/>
        <v>266570</v>
      </c>
      <c r="H1567">
        <f t="shared" ca="1" si="415"/>
        <v>151944.9</v>
      </c>
      <c r="I1567">
        <f t="shared" ca="1" si="416"/>
        <v>10716</v>
      </c>
      <c r="J1567">
        <f t="shared" ca="1" si="417"/>
        <v>650</v>
      </c>
      <c r="K1567" s="1">
        <f t="shared" ca="1" si="418"/>
        <v>45852</v>
      </c>
      <c r="L1567" s="1">
        <f t="shared" ca="1" si="419"/>
        <v>45863</v>
      </c>
      <c r="M1567" s="1">
        <f t="shared" ca="1" si="420"/>
        <v>45862</v>
      </c>
      <c r="N1567">
        <f t="shared" ca="1" si="421"/>
        <v>163310.9</v>
      </c>
      <c r="O1567" s="3">
        <f t="shared" ca="1" si="422"/>
        <v>103259.1</v>
      </c>
      <c r="P1567" s="2">
        <f t="shared" ca="1" si="423"/>
        <v>0.38736204374085609</v>
      </c>
      <c r="Q1567" t="str">
        <f t="shared" ca="1" si="424"/>
        <v>On Time</v>
      </c>
    </row>
    <row r="1568" spans="1:17" x14ac:dyDescent="0.3">
      <c r="A1568" t="str">
        <f t="shared" si="408"/>
        <v>S01567</v>
      </c>
      <c r="B1568" t="str">
        <f t="shared" ca="1" si="409"/>
        <v>Prime Wholesale</v>
      </c>
      <c r="C1568" t="str">
        <f t="shared" ca="1" si="410"/>
        <v>Singapore</v>
      </c>
      <c r="D1568" t="str">
        <f t="shared" ca="1" si="411"/>
        <v>Spices</v>
      </c>
      <c r="E1568">
        <f t="shared" ca="1" si="412"/>
        <v>296</v>
      </c>
      <c r="F1568" s="3">
        <f t="shared" ca="1" si="413"/>
        <v>416</v>
      </c>
      <c r="G1568">
        <f t="shared" ca="1" si="414"/>
        <v>123136</v>
      </c>
      <c r="H1568">
        <f t="shared" ca="1" si="415"/>
        <v>88657.919999999998</v>
      </c>
      <c r="I1568">
        <f t="shared" ca="1" si="416"/>
        <v>3806</v>
      </c>
      <c r="J1568">
        <f t="shared" ca="1" si="417"/>
        <v>2419</v>
      </c>
      <c r="K1568" s="1">
        <f t="shared" ca="1" si="418"/>
        <v>46097</v>
      </c>
      <c r="L1568" s="1">
        <f t="shared" ca="1" si="419"/>
        <v>46108</v>
      </c>
      <c r="M1568" s="1">
        <f t="shared" ca="1" si="420"/>
        <v>46113</v>
      </c>
      <c r="N1568">
        <f t="shared" ca="1" si="421"/>
        <v>94882.92</v>
      </c>
      <c r="O1568" s="3">
        <f t="shared" ca="1" si="422"/>
        <v>28253.08</v>
      </c>
      <c r="P1568" s="2">
        <f t="shared" ca="1" si="423"/>
        <v>0.22944614085239087</v>
      </c>
      <c r="Q1568" t="str">
        <f t="shared" ca="1" si="424"/>
        <v>Late</v>
      </c>
    </row>
    <row r="1569" spans="1:17" x14ac:dyDescent="0.3">
      <c r="A1569" t="str">
        <f t="shared" si="408"/>
        <v>S01568</v>
      </c>
      <c r="B1569" t="str">
        <f t="shared" ca="1" si="409"/>
        <v>Prime Wholesale</v>
      </c>
      <c r="C1569" t="str">
        <f t="shared" ca="1" si="410"/>
        <v>Canada</v>
      </c>
      <c r="D1569" t="str">
        <f t="shared" ca="1" si="411"/>
        <v>Pickles</v>
      </c>
      <c r="E1569">
        <f t="shared" ca="1" si="412"/>
        <v>363</v>
      </c>
      <c r="F1569" s="3">
        <f t="shared" ca="1" si="413"/>
        <v>284</v>
      </c>
      <c r="G1569">
        <f t="shared" ca="1" si="414"/>
        <v>103092</v>
      </c>
      <c r="H1569">
        <f t="shared" ca="1" si="415"/>
        <v>50515.08</v>
      </c>
      <c r="I1569">
        <f t="shared" ca="1" si="416"/>
        <v>10567</v>
      </c>
      <c r="J1569">
        <f t="shared" ca="1" si="417"/>
        <v>2515</v>
      </c>
      <c r="K1569" s="1">
        <f t="shared" ca="1" si="418"/>
        <v>46360</v>
      </c>
      <c r="L1569" s="1">
        <f t="shared" ca="1" si="419"/>
        <v>46367</v>
      </c>
      <c r="M1569" s="1">
        <f t="shared" ca="1" si="420"/>
        <v>46366</v>
      </c>
      <c r="N1569">
        <f t="shared" ca="1" si="421"/>
        <v>63597.08</v>
      </c>
      <c r="O1569" s="3">
        <f t="shared" ca="1" si="422"/>
        <v>39494.92</v>
      </c>
      <c r="P1569" s="2">
        <f t="shared" ca="1" si="423"/>
        <v>0.38310363558763044</v>
      </c>
      <c r="Q1569" t="str">
        <f t="shared" ca="1" si="424"/>
        <v>On Time</v>
      </c>
    </row>
    <row r="1570" spans="1:17" x14ac:dyDescent="0.3">
      <c r="A1570" t="str">
        <f t="shared" si="408"/>
        <v>S01569</v>
      </c>
      <c r="B1570" t="str">
        <f t="shared" ca="1" si="409"/>
        <v>FreshMart Ltd</v>
      </c>
      <c r="C1570" t="str">
        <f t="shared" ca="1" si="410"/>
        <v>Australia</v>
      </c>
      <c r="D1570" t="str">
        <f t="shared" ca="1" si="411"/>
        <v>Pickles</v>
      </c>
      <c r="E1570">
        <f t="shared" ca="1" si="412"/>
        <v>336</v>
      </c>
      <c r="F1570" s="3">
        <f t="shared" ca="1" si="413"/>
        <v>554</v>
      </c>
      <c r="G1570">
        <f t="shared" ca="1" si="414"/>
        <v>186144</v>
      </c>
      <c r="H1570">
        <f t="shared" ca="1" si="415"/>
        <v>134023.67999999999</v>
      </c>
      <c r="I1570">
        <f t="shared" ca="1" si="416"/>
        <v>2630</v>
      </c>
      <c r="J1570">
        <f t="shared" ca="1" si="417"/>
        <v>809</v>
      </c>
      <c r="K1570" s="1">
        <f t="shared" ca="1" si="418"/>
        <v>45976</v>
      </c>
      <c r="L1570" s="1">
        <f t="shared" ca="1" si="419"/>
        <v>45987</v>
      </c>
      <c r="M1570" s="1">
        <f t="shared" ca="1" si="420"/>
        <v>45991</v>
      </c>
      <c r="N1570">
        <f t="shared" ca="1" si="421"/>
        <v>137462.68</v>
      </c>
      <c r="O1570" s="3">
        <f t="shared" ca="1" si="422"/>
        <v>48681.320000000007</v>
      </c>
      <c r="P1570" s="2">
        <f t="shared" ca="1" si="423"/>
        <v>0.26152505587072378</v>
      </c>
      <c r="Q1570" t="str">
        <f t="shared" ca="1" si="424"/>
        <v>Late</v>
      </c>
    </row>
    <row r="1571" spans="1:17" x14ac:dyDescent="0.3">
      <c r="A1571" t="str">
        <f t="shared" si="408"/>
        <v>S01570</v>
      </c>
      <c r="B1571" t="str">
        <f t="shared" ca="1" si="409"/>
        <v>Beta Imports</v>
      </c>
      <c r="C1571" t="str">
        <f t="shared" ca="1" si="410"/>
        <v>UAE</v>
      </c>
      <c r="D1571" t="str">
        <f t="shared" ca="1" si="411"/>
        <v>Sauces</v>
      </c>
      <c r="E1571">
        <f t="shared" ca="1" si="412"/>
        <v>447</v>
      </c>
      <c r="F1571" s="3">
        <f t="shared" ca="1" si="413"/>
        <v>359</v>
      </c>
      <c r="G1571">
        <f t="shared" ca="1" si="414"/>
        <v>160473</v>
      </c>
      <c r="H1571">
        <f t="shared" ca="1" si="415"/>
        <v>89864.88</v>
      </c>
      <c r="I1571">
        <f t="shared" ca="1" si="416"/>
        <v>8511</v>
      </c>
      <c r="J1571">
        <f t="shared" ca="1" si="417"/>
        <v>3602</v>
      </c>
      <c r="K1571" s="1">
        <f t="shared" ca="1" si="418"/>
        <v>46266</v>
      </c>
      <c r="L1571" s="1">
        <f t="shared" ca="1" si="419"/>
        <v>46279</v>
      </c>
      <c r="M1571" s="1">
        <f t="shared" ca="1" si="420"/>
        <v>46277</v>
      </c>
      <c r="N1571">
        <f t="shared" ca="1" si="421"/>
        <v>101977.88</v>
      </c>
      <c r="O1571" s="3">
        <f t="shared" ca="1" si="422"/>
        <v>58495.119999999995</v>
      </c>
      <c r="P1571" s="2">
        <f t="shared" ca="1" si="423"/>
        <v>0.36451689692346995</v>
      </c>
      <c r="Q1571" t="str">
        <f t="shared" ca="1" si="424"/>
        <v>On Time</v>
      </c>
    </row>
    <row r="1572" spans="1:17" x14ac:dyDescent="0.3">
      <c r="A1572" t="str">
        <f t="shared" si="408"/>
        <v>S01571</v>
      </c>
      <c r="B1572" t="str">
        <f t="shared" ca="1" si="409"/>
        <v>Oceanic Exports</v>
      </c>
      <c r="C1572" t="str">
        <f t="shared" ca="1" si="410"/>
        <v>UK</v>
      </c>
      <c r="D1572" t="str">
        <f t="shared" ca="1" si="411"/>
        <v>Sauces</v>
      </c>
      <c r="E1572">
        <f t="shared" ca="1" si="412"/>
        <v>212</v>
      </c>
      <c r="F1572" s="3">
        <f t="shared" ca="1" si="413"/>
        <v>522</v>
      </c>
      <c r="G1572">
        <f t="shared" ca="1" si="414"/>
        <v>110664</v>
      </c>
      <c r="H1572">
        <f t="shared" ca="1" si="415"/>
        <v>70824.960000000006</v>
      </c>
      <c r="I1572">
        <f t="shared" ca="1" si="416"/>
        <v>5901</v>
      </c>
      <c r="J1572">
        <f t="shared" ca="1" si="417"/>
        <v>1989</v>
      </c>
      <c r="K1572" s="1">
        <f t="shared" ca="1" si="418"/>
        <v>46153</v>
      </c>
      <c r="L1572" s="1">
        <f t="shared" ca="1" si="419"/>
        <v>46163</v>
      </c>
      <c r="M1572" s="1">
        <f t="shared" ca="1" si="420"/>
        <v>46167</v>
      </c>
      <c r="N1572">
        <f t="shared" ca="1" si="421"/>
        <v>78714.960000000006</v>
      </c>
      <c r="O1572" s="3">
        <f t="shared" ca="1" si="422"/>
        <v>31949.039999999994</v>
      </c>
      <c r="P1572" s="2">
        <f t="shared" ca="1" si="423"/>
        <v>0.28870310127954885</v>
      </c>
      <c r="Q1572" t="str">
        <f t="shared" ca="1" si="424"/>
        <v>Late</v>
      </c>
    </row>
    <row r="1573" spans="1:17" x14ac:dyDescent="0.3">
      <c r="A1573" t="str">
        <f t="shared" si="408"/>
        <v>S01572</v>
      </c>
      <c r="B1573" t="str">
        <f t="shared" ca="1" si="409"/>
        <v>Prime Wholesale</v>
      </c>
      <c r="C1573" t="str">
        <f t="shared" ca="1" si="410"/>
        <v>Singapore</v>
      </c>
      <c r="D1573" t="str">
        <f t="shared" ca="1" si="411"/>
        <v>Tea</v>
      </c>
      <c r="E1573">
        <f t="shared" ca="1" si="412"/>
        <v>103</v>
      </c>
      <c r="F1573" s="3">
        <f t="shared" ca="1" si="413"/>
        <v>129</v>
      </c>
      <c r="G1573">
        <f t="shared" ca="1" si="414"/>
        <v>13287</v>
      </c>
      <c r="H1573">
        <f t="shared" ca="1" si="415"/>
        <v>9168.0300000000007</v>
      </c>
      <c r="I1573">
        <f t="shared" ca="1" si="416"/>
        <v>2532</v>
      </c>
      <c r="J1573">
        <f t="shared" ca="1" si="417"/>
        <v>1817</v>
      </c>
      <c r="K1573" s="1">
        <f t="shared" ca="1" si="418"/>
        <v>45836</v>
      </c>
      <c r="L1573" s="1">
        <f t="shared" ca="1" si="419"/>
        <v>45854</v>
      </c>
      <c r="M1573" s="1">
        <f t="shared" ca="1" si="420"/>
        <v>45854</v>
      </c>
      <c r="N1573">
        <f t="shared" ca="1" si="421"/>
        <v>13517.03</v>
      </c>
      <c r="O1573" s="3">
        <f t="shared" ca="1" si="422"/>
        <v>-230.03000000000065</v>
      </c>
      <c r="P1573" s="2">
        <f t="shared" ca="1" si="423"/>
        <v>-1.7312410626928627E-2</v>
      </c>
      <c r="Q1573" t="str">
        <f t="shared" ca="1" si="424"/>
        <v>On Time</v>
      </c>
    </row>
    <row r="1574" spans="1:17" x14ac:dyDescent="0.3">
      <c r="A1574" t="str">
        <f t="shared" si="408"/>
        <v>S01573</v>
      </c>
      <c r="B1574" t="str">
        <f t="shared" ca="1" si="409"/>
        <v>Alpha Traders</v>
      </c>
      <c r="C1574" t="str">
        <f t="shared" ca="1" si="410"/>
        <v>UAE</v>
      </c>
      <c r="D1574" t="str">
        <f t="shared" ca="1" si="411"/>
        <v>Pickles</v>
      </c>
      <c r="E1574">
        <f t="shared" ca="1" si="412"/>
        <v>226</v>
      </c>
      <c r="F1574" s="3">
        <f t="shared" ca="1" si="413"/>
        <v>698</v>
      </c>
      <c r="G1574">
        <f t="shared" ca="1" si="414"/>
        <v>157748</v>
      </c>
      <c r="H1574">
        <f t="shared" ca="1" si="415"/>
        <v>108846.12</v>
      </c>
      <c r="I1574">
        <f t="shared" ca="1" si="416"/>
        <v>2824</v>
      </c>
      <c r="J1574">
        <f t="shared" ca="1" si="417"/>
        <v>1346</v>
      </c>
      <c r="K1574" s="1">
        <f t="shared" ca="1" si="418"/>
        <v>46201</v>
      </c>
      <c r="L1574" s="1">
        <f t="shared" ca="1" si="419"/>
        <v>46214</v>
      </c>
      <c r="M1574" s="1">
        <f t="shared" ca="1" si="420"/>
        <v>46215</v>
      </c>
      <c r="N1574">
        <f t="shared" ca="1" si="421"/>
        <v>113016.12</v>
      </c>
      <c r="O1574" s="3">
        <f t="shared" ca="1" si="422"/>
        <v>44731.880000000005</v>
      </c>
      <c r="P1574" s="2">
        <f t="shared" ca="1" si="423"/>
        <v>0.28356543347617724</v>
      </c>
      <c r="Q1574" t="str">
        <f t="shared" ca="1" si="424"/>
        <v>Late</v>
      </c>
    </row>
    <row r="1575" spans="1:17" x14ac:dyDescent="0.3">
      <c r="A1575" t="str">
        <f t="shared" si="408"/>
        <v>S01574</v>
      </c>
      <c r="B1575" t="str">
        <f t="shared" ca="1" si="409"/>
        <v>Alpha Traders</v>
      </c>
      <c r="C1575" t="str">
        <f t="shared" ca="1" si="410"/>
        <v>Australia</v>
      </c>
      <c r="D1575" t="str">
        <f t="shared" ca="1" si="411"/>
        <v>Rice</v>
      </c>
      <c r="E1575">
        <f t="shared" ca="1" si="412"/>
        <v>364</v>
      </c>
      <c r="F1575" s="3">
        <f t="shared" ca="1" si="413"/>
        <v>518</v>
      </c>
      <c r="G1575">
        <f t="shared" ca="1" si="414"/>
        <v>188552</v>
      </c>
      <c r="H1575">
        <f t="shared" ca="1" si="415"/>
        <v>139528.48000000001</v>
      </c>
      <c r="I1575">
        <f t="shared" ca="1" si="416"/>
        <v>9988</v>
      </c>
      <c r="J1575">
        <f t="shared" ca="1" si="417"/>
        <v>1538</v>
      </c>
      <c r="K1575" s="1">
        <f t="shared" ca="1" si="418"/>
        <v>46036</v>
      </c>
      <c r="L1575" s="1">
        <f t="shared" ca="1" si="419"/>
        <v>46052</v>
      </c>
      <c r="M1575" s="1">
        <f t="shared" ca="1" si="420"/>
        <v>46055</v>
      </c>
      <c r="N1575">
        <f t="shared" ca="1" si="421"/>
        <v>151054.48000000001</v>
      </c>
      <c r="O1575" s="3">
        <f t="shared" ca="1" si="422"/>
        <v>37497.51999999999</v>
      </c>
      <c r="P1575" s="2">
        <f t="shared" ca="1" si="423"/>
        <v>0.19887097458526024</v>
      </c>
      <c r="Q1575" t="str">
        <f t="shared" ca="1" si="424"/>
        <v>Late</v>
      </c>
    </row>
    <row r="1576" spans="1:17" x14ac:dyDescent="0.3">
      <c r="A1576" t="str">
        <f t="shared" si="408"/>
        <v>S01575</v>
      </c>
      <c r="B1576" t="str">
        <f t="shared" ca="1" si="409"/>
        <v>Alpha Traders</v>
      </c>
      <c r="C1576" t="str">
        <f t="shared" ca="1" si="410"/>
        <v>UAE</v>
      </c>
      <c r="D1576" t="str">
        <f t="shared" ca="1" si="411"/>
        <v>Sauces</v>
      </c>
      <c r="E1576">
        <f t="shared" ca="1" si="412"/>
        <v>418</v>
      </c>
      <c r="F1576" s="3">
        <f t="shared" ca="1" si="413"/>
        <v>357</v>
      </c>
      <c r="G1576">
        <f t="shared" ca="1" si="414"/>
        <v>149226</v>
      </c>
      <c r="H1576">
        <f t="shared" ca="1" si="415"/>
        <v>98489.16</v>
      </c>
      <c r="I1576">
        <f t="shared" ca="1" si="416"/>
        <v>6351</v>
      </c>
      <c r="J1576">
        <f t="shared" ca="1" si="417"/>
        <v>2669</v>
      </c>
      <c r="K1576" s="1">
        <f t="shared" ca="1" si="418"/>
        <v>45853</v>
      </c>
      <c r="L1576" s="1">
        <f t="shared" ca="1" si="419"/>
        <v>45861</v>
      </c>
      <c r="M1576" s="1">
        <f t="shared" ca="1" si="420"/>
        <v>45863</v>
      </c>
      <c r="N1576">
        <f t="shared" ca="1" si="421"/>
        <v>107509.16</v>
      </c>
      <c r="O1576" s="3">
        <f t="shared" ca="1" si="422"/>
        <v>41716.839999999997</v>
      </c>
      <c r="P1576" s="2">
        <f t="shared" ca="1" si="423"/>
        <v>0.27955476927613149</v>
      </c>
      <c r="Q1576" t="str">
        <f t="shared" ca="1" si="424"/>
        <v>Late</v>
      </c>
    </row>
    <row r="1577" spans="1:17" x14ac:dyDescent="0.3">
      <c r="A1577" t="str">
        <f t="shared" si="408"/>
        <v>S01576</v>
      </c>
      <c r="B1577" t="str">
        <f t="shared" ca="1" si="409"/>
        <v>Global Foods</v>
      </c>
      <c r="C1577" t="str">
        <f t="shared" ca="1" si="410"/>
        <v>UAE</v>
      </c>
      <c r="D1577" t="str">
        <f t="shared" ca="1" si="411"/>
        <v>Pickles</v>
      </c>
      <c r="E1577">
        <f t="shared" ca="1" si="412"/>
        <v>253</v>
      </c>
      <c r="F1577" s="3">
        <f t="shared" ca="1" si="413"/>
        <v>334</v>
      </c>
      <c r="G1577">
        <f t="shared" ca="1" si="414"/>
        <v>84502</v>
      </c>
      <c r="H1577">
        <f t="shared" ca="1" si="415"/>
        <v>51546.22</v>
      </c>
      <c r="I1577">
        <f t="shared" ca="1" si="416"/>
        <v>4659</v>
      </c>
      <c r="J1577">
        <f t="shared" ca="1" si="417"/>
        <v>3393</v>
      </c>
      <c r="K1577" s="1">
        <f t="shared" ca="1" si="418"/>
        <v>46191</v>
      </c>
      <c r="L1577" s="1">
        <f t="shared" ca="1" si="419"/>
        <v>46207</v>
      </c>
      <c r="M1577" s="1">
        <f t="shared" ca="1" si="420"/>
        <v>46204</v>
      </c>
      <c r="N1577">
        <f t="shared" ca="1" si="421"/>
        <v>59598.22</v>
      </c>
      <c r="O1577" s="3">
        <f t="shared" ca="1" si="422"/>
        <v>24903.78</v>
      </c>
      <c r="P1577" s="2">
        <f t="shared" ca="1" si="423"/>
        <v>0.29471231450143193</v>
      </c>
      <c r="Q1577" t="str">
        <f t="shared" ca="1" si="424"/>
        <v>On Time</v>
      </c>
    </row>
    <row r="1578" spans="1:17" x14ac:dyDescent="0.3">
      <c r="A1578" t="str">
        <f t="shared" si="408"/>
        <v>S01577</v>
      </c>
      <c r="B1578" t="str">
        <f t="shared" ca="1" si="409"/>
        <v>Global Foods</v>
      </c>
      <c r="C1578" t="str">
        <f t="shared" ca="1" si="410"/>
        <v>Canada</v>
      </c>
      <c r="D1578" t="str">
        <f t="shared" ca="1" si="411"/>
        <v>Sauces</v>
      </c>
      <c r="E1578">
        <f t="shared" ca="1" si="412"/>
        <v>138</v>
      </c>
      <c r="F1578" s="3">
        <f t="shared" ca="1" si="413"/>
        <v>270</v>
      </c>
      <c r="G1578">
        <f t="shared" ca="1" si="414"/>
        <v>37260</v>
      </c>
      <c r="H1578">
        <f t="shared" ca="1" si="415"/>
        <v>19375.2</v>
      </c>
      <c r="I1578">
        <f t="shared" ca="1" si="416"/>
        <v>6988</v>
      </c>
      <c r="J1578">
        <f t="shared" ca="1" si="417"/>
        <v>3248</v>
      </c>
      <c r="K1578" s="1">
        <f t="shared" ca="1" si="418"/>
        <v>46290</v>
      </c>
      <c r="L1578" s="1">
        <f t="shared" ca="1" si="419"/>
        <v>46310</v>
      </c>
      <c r="M1578" s="1">
        <f t="shared" ca="1" si="420"/>
        <v>46316</v>
      </c>
      <c r="N1578">
        <f t="shared" ca="1" si="421"/>
        <v>29611.200000000001</v>
      </c>
      <c r="O1578" s="3">
        <f t="shared" ca="1" si="422"/>
        <v>7648.7999999999993</v>
      </c>
      <c r="P1578" s="2">
        <f t="shared" ca="1" si="423"/>
        <v>0.20528180354267309</v>
      </c>
      <c r="Q1578" t="str">
        <f t="shared" ca="1" si="424"/>
        <v>Late</v>
      </c>
    </row>
    <row r="1579" spans="1:17" x14ac:dyDescent="0.3">
      <c r="A1579" t="str">
        <f t="shared" si="408"/>
        <v>S01578</v>
      </c>
      <c r="B1579" t="str">
        <f t="shared" ca="1" si="409"/>
        <v>Global Foods</v>
      </c>
      <c r="C1579" t="str">
        <f t="shared" ca="1" si="410"/>
        <v>UAE</v>
      </c>
      <c r="D1579" t="str">
        <f t="shared" ca="1" si="411"/>
        <v>Spices</v>
      </c>
      <c r="E1579">
        <f t="shared" ca="1" si="412"/>
        <v>404</v>
      </c>
      <c r="F1579" s="3">
        <f t="shared" ca="1" si="413"/>
        <v>222</v>
      </c>
      <c r="G1579">
        <f t="shared" ca="1" si="414"/>
        <v>89688</v>
      </c>
      <c r="H1579">
        <f t="shared" ca="1" si="415"/>
        <v>61884.72</v>
      </c>
      <c r="I1579">
        <f t="shared" ca="1" si="416"/>
        <v>6331</v>
      </c>
      <c r="J1579">
        <f t="shared" ca="1" si="417"/>
        <v>3303</v>
      </c>
      <c r="K1579" s="1">
        <f t="shared" ca="1" si="418"/>
        <v>46349</v>
      </c>
      <c r="L1579" s="1">
        <f t="shared" ca="1" si="419"/>
        <v>46357</v>
      </c>
      <c r="M1579" s="1">
        <f t="shared" ca="1" si="420"/>
        <v>46359</v>
      </c>
      <c r="N1579">
        <f t="shared" ca="1" si="421"/>
        <v>71518.720000000001</v>
      </c>
      <c r="O1579" s="3">
        <f t="shared" ca="1" si="422"/>
        <v>18169.28</v>
      </c>
      <c r="P1579" s="2">
        <f t="shared" ca="1" si="423"/>
        <v>0.20258317723664257</v>
      </c>
      <c r="Q1579" t="str">
        <f t="shared" ca="1" si="424"/>
        <v>Late</v>
      </c>
    </row>
    <row r="1580" spans="1:17" x14ac:dyDescent="0.3">
      <c r="A1580" t="str">
        <f t="shared" si="408"/>
        <v>S01579</v>
      </c>
      <c r="B1580" t="str">
        <f t="shared" ca="1" si="409"/>
        <v>Oceanic Exports</v>
      </c>
      <c r="C1580" t="str">
        <f t="shared" ca="1" si="410"/>
        <v>UAE</v>
      </c>
      <c r="D1580" t="str">
        <f t="shared" ca="1" si="411"/>
        <v>Rice</v>
      </c>
      <c r="E1580">
        <f t="shared" ca="1" si="412"/>
        <v>242</v>
      </c>
      <c r="F1580" s="3">
        <f t="shared" ca="1" si="413"/>
        <v>632</v>
      </c>
      <c r="G1580">
        <f t="shared" ca="1" si="414"/>
        <v>152944</v>
      </c>
      <c r="H1580">
        <f t="shared" ca="1" si="415"/>
        <v>100943.03999999999</v>
      </c>
      <c r="I1580">
        <f t="shared" ca="1" si="416"/>
        <v>3640</v>
      </c>
      <c r="J1580">
        <f t="shared" ca="1" si="417"/>
        <v>3781</v>
      </c>
      <c r="K1580" s="1">
        <f t="shared" ca="1" si="418"/>
        <v>46293</v>
      </c>
      <c r="L1580" s="1">
        <f t="shared" ca="1" si="419"/>
        <v>46312</v>
      </c>
      <c r="M1580" s="1">
        <f t="shared" ca="1" si="420"/>
        <v>46318</v>
      </c>
      <c r="N1580">
        <f t="shared" ca="1" si="421"/>
        <v>108364.04</v>
      </c>
      <c r="O1580" s="3">
        <f t="shared" ca="1" si="422"/>
        <v>44579.960000000006</v>
      </c>
      <c r="P1580" s="2">
        <f t="shared" ca="1" si="423"/>
        <v>0.29147897269588874</v>
      </c>
      <c r="Q1580" t="str">
        <f t="shared" ca="1" si="424"/>
        <v>Late</v>
      </c>
    </row>
    <row r="1581" spans="1:17" x14ac:dyDescent="0.3">
      <c r="A1581" t="str">
        <f t="shared" si="408"/>
        <v>S01580</v>
      </c>
      <c r="B1581" t="str">
        <f t="shared" ca="1" si="409"/>
        <v>Beta Imports</v>
      </c>
      <c r="C1581" t="str">
        <f t="shared" ca="1" si="410"/>
        <v>Canada</v>
      </c>
      <c r="D1581" t="str">
        <f t="shared" ca="1" si="411"/>
        <v>Pickles</v>
      </c>
      <c r="E1581">
        <f t="shared" ca="1" si="412"/>
        <v>200</v>
      </c>
      <c r="F1581" s="3">
        <f t="shared" ca="1" si="413"/>
        <v>194</v>
      </c>
      <c r="G1581">
        <f t="shared" ca="1" si="414"/>
        <v>38800</v>
      </c>
      <c r="H1581">
        <f t="shared" ca="1" si="415"/>
        <v>22116</v>
      </c>
      <c r="I1581">
        <f t="shared" ca="1" si="416"/>
        <v>6124</v>
      </c>
      <c r="J1581">
        <f t="shared" ca="1" si="417"/>
        <v>1765</v>
      </c>
      <c r="K1581" s="1">
        <f t="shared" ca="1" si="418"/>
        <v>45948</v>
      </c>
      <c r="L1581" s="1">
        <f t="shared" ca="1" si="419"/>
        <v>45964</v>
      </c>
      <c r="M1581" s="1">
        <f t="shared" ca="1" si="420"/>
        <v>45964</v>
      </c>
      <c r="N1581">
        <f t="shared" ca="1" si="421"/>
        <v>30005</v>
      </c>
      <c r="O1581" s="3">
        <f t="shared" ca="1" si="422"/>
        <v>8795</v>
      </c>
      <c r="P1581" s="2">
        <f t="shared" ca="1" si="423"/>
        <v>0.22667525773195876</v>
      </c>
      <c r="Q1581" t="str">
        <f t="shared" ca="1" si="424"/>
        <v>On Time</v>
      </c>
    </row>
    <row r="1582" spans="1:17" x14ac:dyDescent="0.3">
      <c r="A1582" t="str">
        <f t="shared" si="408"/>
        <v>S01581</v>
      </c>
      <c r="B1582" t="str">
        <f t="shared" ca="1" si="409"/>
        <v>Oceanic Exports</v>
      </c>
      <c r="C1582" t="str">
        <f t="shared" ca="1" si="410"/>
        <v>UAE</v>
      </c>
      <c r="D1582" t="str">
        <f t="shared" ca="1" si="411"/>
        <v>Spices</v>
      </c>
      <c r="E1582">
        <f t="shared" ca="1" si="412"/>
        <v>225</v>
      </c>
      <c r="F1582" s="3">
        <f t="shared" ca="1" si="413"/>
        <v>201</v>
      </c>
      <c r="G1582">
        <f t="shared" ca="1" si="414"/>
        <v>45225</v>
      </c>
      <c r="H1582">
        <f t="shared" ca="1" si="415"/>
        <v>27135</v>
      </c>
      <c r="I1582">
        <f t="shared" ca="1" si="416"/>
        <v>4888</v>
      </c>
      <c r="J1582">
        <f t="shared" ca="1" si="417"/>
        <v>1426</v>
      </c>
      <c r="K1582" s="1">
        <f t="shared" ca="1" si="418"/>
        <v>46338</v>
      </c>
      <c r="L1582" s="1">
        <f t="shared" ca="1" si="419"/>
        <v>46350</v>
      </c>
      <c r="M1582" s="1">
        <f t="shared" ca="1" si="420"/>
        <v>46351</v>
      </c>
      <c r="N1582">
        <f t="shared" ca="1" si="421"/>
        <v>33449</v>
      </c>
      <c r="O1582" s="3">
        <f t="shared" ca="1" si="422"/>
        <v>11776</v>
      </c>
      <c r="P1582" s="2">
        <f t="shared" ca="1" si="423"/>
        <v>0.26038695411829738</v>
      </c>
      <c r="Q1582" t="str">
        <f t="shared" ca="1" si="424"/>
        <v>Late</v>
      </c>
    </row>
    <row r="1583" spans="1:17" x14ac:dyDescent="0.3">
      <c r="A1583" t="str">
        <f t="shared" si="408"/>
        <v>S01582</v>
      </c>
      <c r="B1583" t="str">
        <f t="shared" ca="1" si="409"/>
        <v>Oceanic Exports</v>
      </c>
      <c r="C1583" t="str">
        <f t="shared" ca="1" si="410"/>
        <v>UAE</v>
      </c>
      <c r="D1583" t="str">
        <f t="shared" ca="1" si="411"/>
        <v>Sauces</v>
      </c>
      <c r="E1583">
        <f t="shared" ca="1" si="412"/>
        <v>403</v>
      </c>
      <c r="F1583" s="3">
        <f t="shared" ca="1" si="413"/>
        <v>787</v>
      </c>
      <c r="G1583">
        <f t="shared" ca="1" si="414"/>
        <v>317161</v>
      </c>
      <c r="H1583">
        <f t="shared" ca="1" si="415"/>
        <v>212497.87</v>
      </c>
      <c r="I1583">
        <f t="shared" ca="1" si="416"/>
        <v>10568</v>
      </c>
      <c r="J1583">
        <f t="shared" ca="1" si="417"/>
        <v>1214</v>
      </c>
      <c r="K1583" s="1">
        <f t="shared" ca="1" si="418"/>
        <v>46013</v>
      </c>
      <c r="L1583" s="1">
        <f t="shared" ca="1" si="419"/>
        <v>46020</v>
      </c>
      <c r="M1583" s="1">
        <f t="shared" ca="1" si="420"/>
        <v>46018</v>
      </c>
      <c r="N1583">
        <f t="shared" ca="1" si="421"/>
        <v>224279.87</v>
      </c>
      <c r="O1583" s="3">
        <f t="shared" ca="1" si="422"/>
        <v>92881.13</v>
      </c>
      <c r="P1583" s="2">
        <f t="shared" ca="1" si="423"/>
        <v>0.29285167470149231</v>
      </c>
      <c r="Q1583" t="str">
        <f t="shared" ca="1" si="424"/>
        <v>On Time</v>
      </c>
    </row>
    <row r="1584" spans="1:17" x14ac:dyDescent="0.3">
      <c r="A1584" t="str">
        <f t="shared" si="408"/>
        <v>S01583</v>
      </c>
      <c r="B1584" t="str">
        <f t="shared" ca="1" si="409"/>
        <v>Alpha Traders</v>
      </c>
      <c r="C1584" t="str">
        <f t="shared" ca="1" si="410"/>
        <v>UAE</v>
      </c>
      <c r="D1584" t="str">
        <f t="shared" ca="1" si="411"/>
        <v>Pickles</v>
      </c>
      <c r="E1584">
        <f t="shared" ca="1" si="412"/>
        <v>393</v>
      </c>
      <c r="F1584" s="3">
        <f t="shared" ca="1" si="413"/>
        <v>156</v>
      </c>
      <c r="G1584">
        <f t="shared" ca="1" si="414"/>
        <v>61308</v>
      </c>
      <c r="H1584">
        <f t="shared" ca="1" si="415"/>
        <v>44754.84</v>
      </c>
      <c r="I1584">
        <f t="shared" ca="1" si="416"/>
        <v>4899</v>
      </c>
      <c r="J1584">
        <f t="shared" ca="1" si="417"/>
        <v>3315</v>
      </c>
      <c r="K1584" s="1">
        <f t="shared" ca="1" si="418"/>
        <v>45882</v>
      </c>
      <c r="L1584" s="1">
        <f t="shared" ca="1" si="419"/>
        <v>45900</v>
      </c>
      <c r="M1584" s="1">
        <f t="shared" ca="1" si="420"/>
        <v>45903</v>
      </c>
      <c r="N1584">
        <f t="shared" ca="1" si="421"/>
        <v>52968.84</v>
      </c>
      <c r="O1584" s="3">
        <f t="shared" ca="1" si="422"/>
        <v>8339.1600000000035</v>
      </c>
      <c r="P1584" s="2">
        <f t="shared" ca="1" si="423"/>
        <v>0.13602074770013706</v>
      </c>
      <c r="Q1584" t="str">
        <f t="shared" ca="1" si="424"/>
        <v>Late</v>
      </c>
    </row>
    <row r="1585" spans="1:17" x14ac:dyDescent="0.3">
      <c r="A1585" t="str">
        <f t="shared" si="408"/>
        <v>S01584</v>
      </c>
      <c r="B1585" t="str">
        <f t="shared" ca="1" si="409"/>
        <v>FreshMart Ltd</v>
      </c>
      <c r="C1585" t="str">
        <f t="shared" ca="1" si="410"/>
        <v>Singapore</v>
      </c>
      <c r="D1585" t="str">
        <f t="shared" ca="1" si="411"/>
        <v>Spices</v>
      </c>
      <c r="E1585">
        <f t="shared" ca="1" si="412"/>
        <v>288</v>
      </c>
      <c r="F1585" s="3">
        <f t="shared" ca="1" si="413"/>
        <v>277</v>
      </c>
      <c r="G1585">
        <f t="shared" ca="1" si="414"/>
        <v>79776</v>
      </c>
      <c r="H1585">
        <f t="shared" ca="1" si="415"/>
        <v>39888</v>
      </c>
      <c r="I1585">
        <f t="shared" ca="1" si="416"/>
        <v>7524</v>
      </c>
      <c r="J1585">
        <f t="shared" ca="1" si="417"/>
        <v>3444</v>
      </c>
      <c r="K1585" s="1">
        <f t="shared" ca="1" si="418"/>
        <v>46252</v>
      </c>
      <c r="L1585" s="1">
        <f t="shared" ca="1" si="419"/>
        <v>46261</v>
      </c>
      <c r="M1585" s="1">
        <f t="shared" ca="1" si="420"/>
        <v>46264</v>
      </c>
      <c r="N1585">
        <f t="shared" ca="1" si="421"/>
        <v>50856</v>
      </c>
      <c r="O1585" s="3">
        <f t="shared" ca="1" si="422"/>
        <v>28920</v>
      </c>
      <c r="P1585" s="2">
        <f t="shared" ca="1" si="423"/>
        <v>0.36251504211793023</v>
      </c>
      <c r="Q1585" t="str">
        <f t="shared" ca="1" si="424"/>
        <v>Late</v>
      </c>
    </row>
    <row r="1586" spans="1:17" x14ac:dyDescent="0.3">
      <c r="A1586" t="str">
        <f t="shared" si="408"/>
        <v>S01585</v>
      </c>
      <c r="B1586" t="str">
        <f t="shared" ca="1" si="409"/>
        <v>Global Foods</v>
      </c>
      <c r="C1586" t="str">
        <f t="shared" ca="1" si="410"/>
        <v>Singapore</v>
      </c>
      <c r="D1586" t="str">
        <f t="shared" ca="1" si="411"/>
        <v>Rice</v>
      </c>
      <c r="E1586">
        <f t="shared" ca="1" si="412"/>
        <v>466</v>
      </c>
      <c r="F1586" s="3">
        <f t="shared" ca="1" si="413"/>
        <v>508</v>
      </c>
      <c r="G1586">
        <f t="shared" ca="1" si="414"/>
        <v>236728</v>
      </c>
      <c r="H1586">
        <f t="shared" ca="1" si="415"/>
        <v>158607.76</v>
      </c>
      <c r="I1586">
        <f t="shared" ca="1" si="416"/>
        <v>3839</v>
      </c>
      <c r="J1586">
        <f t="shared" ca="1" si="417"/>
        <v>1239</v>
      </c>
      <c r="K1586" s="1">
        <f t="shared" ca="1" si="418"/>
        <v>45992</v>
      </c>
      <c r="L1586" s="1">
        <f t="shared" ca="1" si="419"/>
        <v>46008</v>
      </c>
      <c r="M1586" s="1">
        <f t="shared" ca="1" si="420"/>
        <v>46007</v>
      </c>
      <c r="N1586">
        <f t="shared" ca="1" si="421"/>
        <v>163685.76000000001</v>
      </c>
      <c r="O1586" s="3">
        <f t="shared" ca="1" si="422"/>
        <v>73042.239999999991</v>
      </c>
      <c r="P1586" s="2">
        <f t="shared" ca="1" si="423"/>
        <v>0.30854922104693988</v>
      </c>
      <c r="Q1586" t="str">
        <f t="shared" ca="1" si="424"/>
        <v>On Time</v>
      </c>
    </row>
    <row r="1587" spans="1:17" x14ac:dyDescent="0.3">
      <c r="A1587" t="str">
        <f t="shared" si="408"/>
        <v>S01586</v>
      </c>
      <c r="B1587" t="str">
        <f t="shared" ca="1" si="409"/>
        <v>Alpha Traders</v>
      </c>
      <c r="C1587" t="str">
        <f t="shared" ca="1" si="410"/>
        <v>UK</v>
      </c>
      <c r="D1587" t="str">
        <f t="shared" ca="1" si="411"/>
        <v>Sauces</v>
      </c>
      <c r="E1587">
        <f t="shared" ca="1" si="412"/>
        <v>253</v>
      </c>
      <c r="F1587" s="3">
        <f t="shared" ca="1" si="413"/>
        <v>331</v>
      </c>
      <c r="G1587">
        <f t="shared" ca="1" si="414"/>
        <v>83743</v>
      </c>
      <c r="H1587">
        <f t="shared" ca="1" si="415"/>
        <v>60294.96</v>
      </c>
      <c r="I1587">
        <f t="shared" ca="1" si="416"/>
        <v>2900</v>
      </c>
      <c r="J1587">
        <f t="shared" ca="1" si="417"/>
        <v>2443</v>
      </c>
      <c r="K1587" s="1">
        <f t="shared" ca="1" si="418"/>
        <v>46123</v>
      </c>
      <c r="L1587" s="1">
        <f t="shared" ca="1" si="419"/>
        <v>46136</v>
      </c>
      <c r="M1587" s="1">
        <f t="shared" ca="1" si="420"/>
        <v>46134</v>
      </c>
      <c r="N1587">
        <f t="shared" ca="1" si="421"/>
        <v>65637.959999999992</v>
      </c>
      <c r="O1587" s="3">
        <f t="shared" ca="1" si="422"/>
        <v>18105.040000000008</v>
      </c>
      <c r="P1587" s="2">
        <f t="shared" ca="1" si="423"/>
        <v>0.21619765234109128</v>
      </c>
      <c r="Q1587" t="str">
        <f t="shared" ca="1" si="424"/>
        <v>On Time</v>
      </c>
    </row>
    <row r="1588" spans="1:17" x14ac:dyDescent="0.3">
      <c r="A1588" t="str">
        <f t="shared" si="408"/>
        <v>S01587</v>
      </c>
      <c r="B1588" t="str">
        <f t="shared" ca="1" si="409"/>
        <v>Prime Wholesale</v>
      </c>
      <c r="C1588" t="str">
        <f t="shared" ca="1" si="410"/>
        <v>Canada</v>
      </c>
      <c r="D1588" t="str">
        <f t="shared" ca="1" si="411"/>
        <v>Sauces</v>
      </c>
      <c r="E1588">
        <f t="shared" ca="1" si="412"/>
        <v>115</v>
      </c>
      <c r="F1588" s="3">
        <f t="shared" ca="1" si="413"/>
        <v>665</v>
      </c>
      <c r="G1588">
        <f t="shared" ca="1" si="414"/>
        <v>76475</v>
      </c>
      <c r="H1588">
        <f t="shared" ca="1" si="415"/>
        <v>46649.75</v>
      </c>
      <c r="I1588">
        <f t="shared" ca="1" si="416"/>
        <v>1889</v>
      </c>
      <c r="J1588">
        <f t="shared" ca="1" si="417"/>
        <v>1187</v>
      </c>
      <c r="K1588" s="1">
        <f t="shared" ca="1" si="418"/>
        <v>46152</v>
      </c>
      <c r="L1588" s="1">
        <f t="shared" ca="1" si="419"/>
        <v>46168</v>
      </c>
      <c r="M1588" s="1">
        <f t="shared" ca="1" si="420"/>
        <v>46165</v>
      </c>
      <c r="N1588">
        <f t="shared" ca="1" si="421"/>
        <v>49725.75</v>
      </c>
      <c r="O1588" s="3">
        <f t="shared" ca="1" si="422"/>
        <v>26749.25</v>
      </c>
      <c r="P1588" s="2">
        <f t="shared" ca="1" si="423"/>
        <v>0.3497777051323962</v>
      </c>
      <c r="Q1588" t="str">
        <f t="shared" ca="1" si="424"/>
        <v>On Time</v>
      </c>
    </row>
    <row r="1589" spans="1:17" x14ac:dyDescent="0.3">
      <c r="A1589" t="str">
        <f t="shared" si="408"/>
        <v>S01588</v>
      </c>
      <c r="B1589" t="str">
        <f t="shared" ca="1" si="409"/>
        <v>Alpha Traders</v>
      </c>
      <c r="C1589" t="str">
        <f t="shared" ca="1" si="410"/>
        <v>UK</v>
      </c>
      <c r="D1589" t="str">
        <f t="shared" ca="1" si="411"/>
        <v>Sauces</v>
      </c>
      <c r="E1589">
        <f t="shared" ca="1" si="412"/>
        <v>240</v>
      </c>
      <c r="F1589" s="3">
        <f t="shared" ca="1" si="413"/>
        <v>157</v>
      </c>
      <c r="G1589">
        <f t="shared" ca="1" si="414"/>
        <v>37680</v>
      </c>
      <c r="H1589">
        <f t="shared" ca="1" si="415"/>
        <v>19216.8</v>
      </c>
      <c r="I1589">
        <f t="shared" ca="1" si="416"/>
        <v>6550</v>
      </c>
      <c r="J1589">
        <f t="shared" ca="1" si="417"/>
        <v>529</v>
      </c>
      <c r="K1589" s="1">
        <f t="shared" ca="1" si="418"/>
        <v>46019</v>
      </c>
      <c r="L1589" s="1">
        <f t="shared" ca="1" si="419"/>
        <v>46032</v>
      </c>
      <c r="M1589" s="1">
        <f t="shared" ca="1" si="420"/>
        <v>46031</v>
      </c>
      <c r="N1589">
        <f t="shared" ca="1" si="421"/>
        <v>26295.8</v>
      </c>
      <c r="O1589" s="3">
        <f t="shared" ca="1" si="422"/>
        <v>11384.2</v>
      </c>
      <c r="P1589" s="2">
        <f t="shared" ca="1" si="423"/>
        <v>0.30212845010615713</v>
      </c>
      <c r="Q1589" t="str">
        <f t="shared" ca="1" si="424"/>
        <v>On Time</v>
      </c>
    </row>
    <row r="1590" spans="1:17" x14ac:dyDescent="0.3">
      <c r="A1590" t="str">
        <f t="shared" si="408"/>
        <v>S01589</v>
      </c>
      <c r="B1590" t="str">
        <f t="shared" ca="1" si="409"/>
        <v>Global Foods</v>
      </c>
      <c r="C1590" t="str">
        <f t="shared" ca="1" si="410"/>
        <v>Singapore</v>
      </c>
      <c r="D1590" t="str">
        <f t="shared" ca="1" si="411"/>
        <v>Spices</v>
      </c>
      <c r="E1590">
        <f t="shared" ca="1" si="412"/>
        <v>438</v>
      </c>
      <c r="F1590" s="3">
        <f t="shared" ca="1" si="413"/>
        <v>373</v>
      </c>
      <c r="G1590">
        <f t="shared" ca="1" si="414"/>
        <v>163374</v>
      </c>
      <c r="H1590">
        <f t="shared" ca="1" si="415"/>
        <v>107826.84</v>
      </c>
      <c r="I1590">
        <f t="shared" ca="1" si="416"/>
        <v>8646</v>
      </c>
      <c r="J1590">
        <f t="shared" ca="1" si="417"/>
        <v>2201</v>
      </c>
      <c r="K1590" s="1">
        <f t="shared" ca="1" si="418"/>
        <v>45802</v>
      </c>
      <c r="L1590" s="1">
        <f t="shared" ca="1" si="419"/>
        <v>45814</v>
      </c>
      <c r="M1590" s="1">
        <f t="shared" ca="1" si="420"/>
        <v>45816</v>
      </c>
      <c r="N1590">
        <f t="shared" ca="1" si="421"/>
        <v>118673.84</v>
      </c>
      <c r="O1590" s="3">
        <f t="shared" ca="1" si="422"/>
        <v>44700.160000000003</v>
      </c>
      <c r="P1590" s="2">
        <f t="shared" ca="1" si="423"/>
        <v>0.27360632658807399</v>
      </c>
      <c r="Q1590" t="str">
        <f t="shared" ca="1" si="424"/>
        <v>Late</v>
      </c>
    </row>
    <row r="1591" spans="1:17" x14ac:dyDescent="0.3">
      <c r="A1591" t="str">
        <f t="shared" si="408"/>
        <v>S01590</v>
      </c>
      <c r="B1591" t="str">
        <f t="shared" ca="1" si="409"/>
        <v>Prime Wholesale</v>
      </c>
      <c r="C1591" t="str">
        <f t="shared" ca="1" si="410"/>
        <v>UAE</v>
      </c>
      <c r="D1591" t="str">
        <f t="shared" ca="1" si="411"/>
        <v>Sauces</v>
      </c>
      <c r="E1591">
        <f t="shared" ca="1" si="412"/>
        <v>409</v>
      </c>
      <c r="F1591" s="3">
        <f t="shared" ca="1" si="413"/>
        <v>267</v>
      </c>
      <c r="G1591">
        <f t="shared" ca="1" si="414"/>
        <v>109203</v>
      </c>
      <c r="H1591">
        <f t="shared" ca="1" si="415"/>
        <v>67705.86</v>
      </c>
      <c r="I1591">
        <f t="shared" ca="1" si="416"/>
        <v>7932</v>
      </c>
      <c r="J1591">
        <f t="shared" ca="1" si="417"/>
        <v>993</v>
      </c>
      <c r="K1591" s="1">
        <f t="shared" ca="1" si="418"/>
        <v>45935</v>
      </c>
      <c r="L1591" s="1">
        <f t="shared" ca="1" si="419"/>
        <v>45950</v>
      </c>
      <c r="M1591" s="1">
        <f t="shared" ca="1" si="420"/>
        <v>45955</v>
      </c>
      <c r="N1591">
        <f t="shared" ca="1" si="421"/>
        <v>76630.86</v>
      </c>
      <c r="O1591" s="3">
        <f t="shared" ca="1" si="422"/>
        <v>32572.14</v>
      </c>
      <c r="P1591" s="2">
        <f t="shared" ca="1" si="423"/>
        <v>0.29827147605835003</v>
      </c>
      <c r="Q1591" t="str">
        <f t="shared" ca="1" si="424"/>
        <v>Late</v>
      </c>
    </row>
    <row r="1592" spans="1:17" x14ac:dyDescent="0.3">
      <c r="A1592" t="str">
        <f t="shared" si="408"/>
        <v>S01591</v>
      </c>
      <c r="B1592" t="str">
        <f t="shared" ca="1" si="409"/>
        <v>Beta Imports</v>
      </c>
      <c r="C1592" t="str">
        <f t="shared" ca="1" si="410"/>
        <v>Australia</v>
      </c>
      <c r="D1592" t="str">
        <f t="shared" ca="1" si="411"/>
        <v>Spices</v>
      </c>
      <c r="E1592">
        <f t="shared" ca="1" si="412"/>
        <v>472</v>
      </c>
      <c r="F1592" s="3">
        <f t="shared" ca="1" si="413"/>
        <v>199</v>
      </c>
      <c r="G1592">
        <f t="shared" ca="1" si="414"/>
        <v>93928</v>
      </c>
      <c r="H1592">
        <f t="shared" ca="1" si="415"/>
        <v>43206.879999999997</v>
      </c>
      <c r="I1592">
        <f t="shared" ca="1" si="416"/>
        <v>1639</v>
      </c>
      <c r="J1592">
        <f t="shared" ca="1" si="417"/>
        <v>1093</v>
      </c>
      <c r="K1592" s="1">
        <f t="shared" ca="1" si="418"/>
        <v>45689</v>
      </c>
      <c r="L1592" s="1">
        <f t="shared" ca="1" si="419"/>
        <v>45701</v>
      </c>
      <c r="M1592" s="1">
        <f t="shared" ca="1" si="420"/>
        <v>45698</v>
      </c>
      <c r="N1592">
        <f t="shared" ca="1" si="421"/>
        <v>45938.879999999997</v>
      </c>
      <c r="O1592" s="3">
        <f t="shared" ca="1" si="422"/>
        <v>47989.120000000003</v>
      </c>
      <c r="P1592" s="2">
        <f t="shared" ca="1" si="423"/>
        <v>0.51091389149135513</v>
      </c>
      <c r="Q1592" t="str">
        <f t="shared" ca="1" si="424"/>
        <v>On Time</v>
      </c>
    </row>
    <row r="1593" spans="1:17" x14ac:dyDescent="0.3">
      <c r="A1593" t="str">
        <f t="shared" si="408"/>
        <v>S01592</v>
      </c>
      <c r="B1593" t="str">
        <f t="shared" ca="1" si="409"/>
        <v>Oceanic Exports</v>
      </c>
      <c r="C1593" t="str">
        <f t="shared" ca="1" si="410"/>
        <v>UAE</v>
      </c>
      <c r="D1593" t="str">
        <f t="shared" ca="1" si="411"/>
        <v>Sauces</v>
      </c>
      <c r="E1593">
        <f t="shared" ca="1" si="412"/>
        <v>74</v>
      </c>
      <c r="F1593" s="3">
        <f t="shared" ca="1" si="413"/>
        <v>681</v>
      </c>
      <c r="G1593">
        <f t="shared" ca="1" si="414"/>
        <v>50394</v>
      </c>
      <c r="H1593">
        <f t="shared" ca="1" si="415"/>
        <v>36787.620000000003</v>
      </c>
      <c r="I1593">
        <f t="shared" ca="1" si="416"/>
        <v>5128</v>
      </c>
      <c r="J1593">
        <f t="shared" ca="1" si="417"/>
        <v>1031</v>
      </c>
      <c r="K1593" s="1">
        <f t="shared" ca="1" si="418"/>
        <v>46060</v>
      </c>
      <c r="L1593" s="1">
        <f t="shared" ca="1" si="419"/>
        <v>46080</v>
      </c>
      <c r="M1593" s="1">
        <f t="shared" ca="1" si="420"/>
        <v>46080</v>
      </c>
      <c r="N1593">
        <f t="shared" ca="1" si="421"/>
        <v>42946.62</v>
      </c>
      <c r="O1593" s="3">
        <f t="shared" ca="1" si="422"/>
        <v>7447.3799999999974</v>
      </c>
      <c r="P1593" s="2">
        <f t="shared" ca="1" si="423"/>
        <v>0.1477830694130253</v>
      </c>
      <c r="Q1593" t="str">
        <f t="shared" ca="1" si="424"/>
        <v>On Time</v>
      </c>
    </row>
    <row r="1594" spans="1:17" x14ac:dyDescent="0.3">
      <c r="A1594" t="str">
        <f t="shared" si="408"/>
        <v>S01593</v>
      </c>
      <c r="B1594" t="str">
        <f t="shared" ca="1" si="409"/>
        <v>Beta Imports</v>
      </c>
      <c r="C1594" t="str">
        <f t="shared" ca="1" si="410"/>
        <v>UAE</v>
      </c>
      <c r="D1594" t="str">
        <f t="shared" ca="1" si="411"/>
        <v>Sauces</v>
      </c>
      <c r="E1594">
        <f t="shared" ca="1" si="412"/>
        <v>450</v>
      </c>
      <c r="F1594" s="3">
        <f t="shared" ca="1" si="413"/>
        <v>541</v>
      </c>
      <c r="G1594">
        <f t="shared" ca="1" si="414"/>
        <v>243450</v>
      </c>
      <c r="H1594">
        <f t="shared" ca="1" si="415"/>
        <v>170415</v>
      </c>
      <c r="I1594">
        <f t="shared" ca="1" si="416"/>
        <v>4987</v>
      </c>
      <c r="J1594">
        <f t="shared" ca="1" si="417"/>
        <v>1111</v>
      </c>
      <c r="K1594" s="1">
        <f t="shared" ca="1" si="418"/>
        <v>45777</v>
      </c>
      <c r="L1594" s="1">
        <f t="shared" ca="1" si="419"/>
        <v>45797</v>
      </c>
      <c r="M1594" s="1">
        <f t="shared" ca="1" si="420"/>
        <v>45794</v>
      </c>
      <c r="N1594">
        <f t="shared" ca="1" si="421"/>
        <v>176513</v>
      </c>
      <c r="O1594" s="3">
        <f t="shared" ca="1" si="422"/>
        <v>66937</v>
      </c>
      <c r="P1594" s="2">
        <f t="shared" ca="1" si="423"/>
        <v>0.27495173546929552</v>
      </c>
      <c r="Q1594" t="str">
        <f t="shared" ca="1" si="424"/>
        <v>On Time</v>
      </c>
    </row>
    <row r="1595" spans="1:17" x14ac:dyDescent="0.3">
      <c r="A1595" t="str">
        <f t="shared" si="408"/>
        <v>S01594</v>
      </c>
      <c r="B1595" t="str">
        <f t="shared" ca="1" si="409"/>
        <v>Prime Wholesale</v>
      </c>
      <c r="C1595" t="str">
        <f t="shared" ca="1" si="410"/>
        <v>Canada</v>
      </c>
      <c r="D1595" t="str">
        <f t="shared" ca="1" si="411"/>
        <v>Rice</v>
      </c>
      <c r="E1595">
        <f t="shared" ca="1" si="412"/>
        <v>297</v>
      </c>
      <c r="F1595" s="3">
        <f t="shared" ca="1" si="413"/>
        <v>513</v>
      </c>
      <c r="G1595">
        <f t="shared" ca="1" si="414"/>
        <v>152361</v>
      </c>
      <c r="H1595">
        <f t="shared" ca="1" si="415"/>
        <v>105129.09</v>
      </c>
      <c r="I1595">
        <f t="shared" ca="1" si="416"/>
        <v>7078</v>
      </c>
      <c r="J1595">
        <f t="shared" ca="1" si="417"/>
        <v>3462</v>
      </c>
      <c r="K1595" s="1">
        <f t="shared" ca="1" si="418"/>
        <v>45728</v>
      </c>
      <c r="L1595" s="1">
        <f t="shared" ca="1" si="419"/>
        <v>45746</v>
      </c>
      <c r="M1595" s="1">
        <f t="shared" ca="1" si="420"/>
        <v>45747</v>
      </c>
      <c r="N1595">
        <f t="shared" ca="1" si="421"/>
        <v>115669.09</v>
      </c>
      <c r="O1595" s="3">
        <f t="shared" ca="1" si="422"/>
        <v>36691.910000000003</v>
      </c>
      <c r="P1595" s="2">
        <f t="shared" ca="1" si="423"/>
        <v>0.24082219203076904</v>
      </c>
      <c r="Q1595" t="str">
        <f t="shared" ca="1" si="424"/>
        <v>Late</v>
      </c>
    </row>
    <row r="1596" spans="1:17" x14ac:dyDescent="0.3">
      <c r="A1596" t="str">
        <f t="shared" si="408"/>
        <v>S01595</v>
      </c>
      <c r="B1596" t="str">
        <f t="shared" ca="1" si="409"/>
        <v>Global Foods</v>
      </c>
      <c r="C1596" t="str">
        <f t="shared" ca="1" si="410"/>
        <v>Australia</v>
      </c>
      <c r="D1596" t="str">
        <f t="shared" ca="1" si="411"/>
        <v>Sauces</v>
      </c>
      <c r="E1596">
        <f t="shared" ca="1" si="412"/>
        <v>362</v>
      </c>
      <c r="F1596" s="3">
        <f t="shared" ca="1" si="413"/>
        <v>771</v>
      </c>
      <c r="G1596">
        <f t="shared" ca="1" si="414"/>
        <v>279102</v>
      </c>
      <c r="H1596">
        <f t="shared" ca="1" si="415"/>
        <v>136759.98000000001</v>
      </c>
      <c r="I1596">
        <f t="shared" ca="1" si="416"/>
        <v>1937</v>
      </c>
      <c r="J1596">
        <f t="shared" ca="1" si="417"/>
        <v>2335</v>
      </c>
      <c r="K1596" s="1">
        <f t="shared" ca="1" si="418"/>
        <v>45984</v>
      </c>
      <c r="L1596" s="1">
        <f t="shared" ca="1" si="419"/>
        <v>45997</v>
      </c>
      <c r="M1596" s="1">
        <f t="shared" ca="1" si="420"/>
        <v>46002</v>
      </c>
      <c r="N1596">
        <f t="shared" ca="1" si="421"/>
        <v>141031.98000000001</v>
      </c>
      <c r="O1596" s="3">
        <f t="shared" ca="1" si="422"/>
        <v>138070.01999999999</v>
      </c>
      <c r="P1596" s="2">
        <f t="shared" ca="1" si="423"/>
        <v>0.49469376786981101</v>
      </c>
      <c r="Q1596" t="str">
        <f t="shared" ca="1" si="424"/>
        <v>Late</v>
      </c>
    </row>
    <row r="1597" spans="1:17" x14ac:dyDescent="0.3">
      <c r="A1597" t="str">
        <f t="shared" si="408"/>
        <v>S01596</v>
      </c>
      <c r="B1597" t="str">
        <f t="shared" ca="1" si="409"/>
        <v>Global Foods</v>
      </c>
      <c r="C1597" t="str">
        <f t="shared" ca="1" si="410"/>
        <v>Canada</v>
      </c>
      <c r="D1597" t="str">
        <f t="shared" ca="1" si="411"/>
        <v>Sauces</v>
      </c>
      <c r="E1597">
        <f t="shared" ca="1" si="412"/>
        <v>128</v>
      </c>
      <c r="F1597" s="3">
        <f t="shared" ca="1" si="413"/>
        <v>404</v>
      </c>
      <c r="G1597">
        <f t="shared" ca="1" si="414"/>
        <v>51712</v>
      </c>
      <c r="H1597">
        <f t="shared" ca="1" si="415"/>
        <v>23787.52</v>
      </c>
      <c r="I1597">
        <f t="shared" ca="1" si="416"/>
        <v>5224</v>
      </c>
      <c r="J1597">
        <f t="shared" ca="1" si="417"/>
        <v>841</v>
      </c>
      <c r="K1597" s="1">
        <f t="shared" ca="1" si="418"/>
        <v>45952</v>
      </c>
      <c r="L1597" s="1">
        <f t="shared" ca="1" si="419"/>
        <v>45962</v>
      </c>
      <c r="M1597" s="1">
        <f t="shared" ca="1" si="420"/>
        <v>45966</v>
      </c>
      <c r="N1597">
        <f t="shared" ca="1" si="421"/>
        <v>29852.52</v>
      </c>
      <c r="O1597" s="3">
        <f t="shared" ca="1" si="422"/>
        <v>21859.48</v>
      </c>
      <c r="P1597" s="2">
        <f t="shared" ca="1" si="423"/>
        <v>0.42271581064356434</v>
      </c>
      <c r="Q1597" t="str">
        <f t="shared" ca="1" si="424"/>
        <v>Late</v>
      </c>
    </row>
    <row r="1598" spans="1:17" x14ac:dyDescent="0.3">
      <c r="A1598" t="str">
        <f t="shared" si="408"/>
        <v>S01597</v>
      </c>
      <c r="B1598" t="str">
        <f t="shared" ca="1" si="409"/>
        <v>Beta Imports</v>
      </c>
      <c r="C1598" t="str">
        <f t="shared" ca="1" si="410"/>
        <v>Canada</v>
      </c>
      <c r="D1598" t="str">
        <f t="shared" ca="1" si="411"/>
        <v>Rice</v>
      </c>
      <c r="E1598">
        <f t="shared" ca="1" si="412"/>
        <v>140</v>
      </c>
      <c r="F1598" s="3">
        <f t="shared" ca="1" si="413"/>
        <v>104</v>
      </c>
      <c r="G1598">
        <f t="shared" ca="1" si="414"/>
        <v>14560</v>
      </c>
      <c r="H1598">
        <f t="shared" ca="1" si="415"/>
        <v>7862.4</v>
      </c>
      <c r="I1598">
        <f t="shared" ca="1" si="416"/>
        <v>11219</v>
      </c>
      <c r="J1598">
        <f t="shared" ca="1" si="417"/>
        <v>2826</v>
      </c>
      <c r="K1598" s="1">
        <f t="shared" ca="1" si="418"/>
        <v>46100</v>
      </c>
      <c r="L1598" s="1">
        <f t="shared" ca="1" si="419"/>
        <v>46120</v>
      </c>
      <c r="M1598" s="1">
        <f t="shared" ca="1" si="420"/>
        <v>46124</v>
      </c>
      <c r="N1598">
        <f t="shared" ca="1" si="421"/>
        <v>21907.4</v>
      </c>
      <c r="O1598" s="3">
        <f t="shared" ca="1" si="422"/>
        <v>-7347.4000000000015</v>
      </c>
      <c r="P1598" s="2">
        <f t="shared" ca="1" si="423"/>
        <v>-0.50462912087912093</v>
      </c>
      <c r="Q1598" t="str">
        <f t="shared" ca="1" si="424"/>
        <v>Late</v>
      </c>
    </row>
    <row r="1599" spans="1:17" x14ac:dyDescent="0.3">
      <c r="A1599" t="str">
        <f t="shared" si="408"/>
        <v>S01598</v>
      </c>
      <c r="B1599" t="str">
        <f t="shared" ca="1" si="409"/>
        <v>Beta Imports</v>
      </c>
      <c r="C1599" t="str">
        <f t="shared" ca="1" si="410"/>
        <v>Australia</v>
      </c>
      <c r="D1599" t="str">
        <f t="shared" ca="1" si="411"/>
        <v>Pickles</v>
      </c>
      <c r="E1599">
        <f t="shared" ca="1" si="412"/>
        <v>59</v>
      </c>
      <c r="F1599" s="3">
        <f t="shared" ca="1" si="413"/>
        <v>408</v>
      </c>
      <c r="G1599">
        <f t="shared" ca="1" si="414"/>
        <v>24072</v>
      </c>
      <c r="H1599">
        <f t="shared" ca="1" si="415"/>
        <v>12276.72</v>
      </c>
      <c r="I1599">
        <f t="shared" ca="1" si="416"/>
        <v>7736</v>
      </c>
      <c r="J1599">
        <f t="shared" ca="1" si="417"/>
        <v>1809</v>
      </c>
      <c r="K1599" s="1">
        <f t="shared" ca="1" si="418"/>
        <v>46333</v>
      </c>
      <c r="L1599" s="1">
        <f t="shared" ca="1" si="419"/>
        <v>46340</v>
      </c>
      <c r="M1599" s="1">
        <f t="shared" ca="1" si="420"/>
        <v>46346</v>
      </c>
      <c r="N1599">
        <f t="shared" ca="1" si="421"/>
        <v>21821.72</v>
      </c>
      <c r="O1599" s="3">
        <f t="shared" ca="1" si="422"/>
        <v>2250.2799999999988</v>
      </c>
      <c r="P1599" s="2">
        <f t="shared" ca="1" si="423"/>
        <v>9.3481222997673599E-2</v>
      </c>
      <c r="Q1599" t="str">
        <f t="shared" ca="1" si="424"/>
        <v>Late</v>
      </c>
    </row>
    <row r="1600" spans="1:17" x14ac:dyDescent="0.3">
      <c r="A1600" t="str">
        <f t="shared" si="408"/>
        <v>S01599</v>
      </c>
      <c r="B1600" t="str">
        <f t="shared" ca="1" si="409"/>
        <v>Alpha Traders</v>
      </c>
      <c r="C1600" t="str">
        <f t="shared" ca="1" si="410"/>
        <v>Australia</v>
      </c>
      <c r="D1600" t="str">
        <f t="shared" ca="1" si="411"/>
        <v>Spices</v>
      </c>
      <c r="E1600">
        <f t="shared" ca="1" si="412"/>
        <v>243</v>
      </c>
      <c r="F1600" s="3">
        <f t="shared" ca="1" si="413"/>
        <v>620</v>
      </c>
      <c r="G1600">
        <f t="shared" ca="1" si="414"/>
        <v>150660</v>
      </c>
      <c r="H1600">
        <f t="shared" ca="1" si="415"/>
        <v>91902.6</v>
      </c>
      <c r="I1600">
        <f t="shared" ca="1" si="416"/>
        <v>8616</v>
      </c>
      <c r="J1600">
        <f t="shared" ca="1" si="417"/>
        <v>943</v>
      </c>
      <c r="K1600" s="1">
        <f t="shared" ca="1" si="418"/>
        <v>45859</v>
      </c>
      <c r="L1600" s="1">
        <f t="shared" ca="1" si="419"/>
        <v>45878</v>
      </c>
      <c r="M1600" s="1">
        <f t="shared" ca="1" si="420"/>
        <v>45883</v>
      </c>
      <c r="N1600">
        <f t="shared" ca="1" si="421"/>
        <v>101461.6</v>
      </c>
      <c r="O1600" s="3">
        <f t="shared" ca="1" si="422"/>
        <v>49198.399999999994</v>
      </c>
      <c r="P1600" s="2">
        <f t="shared" ca="1" si="423"/>
        <v>0.32655250232311162</v>
      </c>
      <c r="Q1600" t="str">
        <f t="shared" ca="1" si="424"/>
        <v>Late</v>
      </c>
    </row>
    <row r="1601" spans="1:17" x14ac:dyDescent="0.3">
      <c r="A1601" t="str">
        <f t="shared" si="408"/>
        <v>S01600</v>
      </c>
      <c r="B1601" t="str">
        <f t="shared" ca="1" si="409"/>
        <v>Beta Imports</v>
      </c>
      <c r="C1601" t="str">
        <f t="shared" ca="1" si="410"/>
        <v>Australia</v>
      </c>
      <c r="D1601" t="str">
        <f t="shared" ca="1" si="411"/>
        <v>Pickles</v>
      </c>
      <c r="E1601">
        <f t="shared" ca="1" si="412"/>
        <v>465</v>
      </c>
      <c r="F1601" s="3">
        <f t="shared" ca="1" si="413"/>
        <v>122</v>
      </c>
      <c r="G1601">
        <f t="shared" ca="1" si="414"/>
        <v>56730</v>
      </c>
      <c r="H1601">
        <f t="shared" ca="1" si="415"/>
        <v>31201.5</v>
      </c>
      <c r="I1601">
        <f t="shared" ca="1" si="416"/>
        <v>8547</v>
      </c>
      <c r="J1601">
        <f t="shared" ca="1" si="417"/>
        <v>2827</v>
      </c>
      <c r="K1601" s="1">
        <f t="shared" ca="1" si="418"/>
        <v>46196</v>
      </c>
      <c r="L1601" s="1">
        <f t="shared" ca="1" si="419"/>
        <v>46209</v>
      </c>
      <c r="M1601" s="1">
        <f t="shared" ca="1" si="420"/>
        <v>46214</v>
      </c>
      <c r="N1601">
        <f t="shared" ca="1" si="421"/>
        <v>42575.5</v>
      </c>
      <c r="O1601" s="3">
        <f t="shared" ca="1" si="422"/>
        <v>14154.5</v>
      </c>
      <c r="P1601" s="2">
        <f t="shared" ca="1" si="423"/>
        <v>0.24950643398554556</v>
      </c>
      <c r="Q1601" t="str">
        <f t="shared" ca="1" si="424"/>
        <v>Late</v>
      </c>
    </row>
    <row r="1602" spans="1:17" x14ac:dyDescent="0.3">
      <c r="A1602" t="str">
        <f t="shared" si="408"/>
        <v>S01601</v>
      </c>
      <c r="B1602" t="str">
        <f t="shared" ca="1" si="409"/>
        <v>Alpha Traders</v>
      </c>
      <c r="C1602" t="str">
        <f t="shared" ca="1" si="410"/>
        <v>Canada</v>
      </c>
      <c r="D1602" t="str">
        <f t="shared" ca="1" si="411"/>
        <v>Spices</v>
      </c>
      <c r="E1602">
        <f t="shared" ca="1" si="412"/>
        <v>262</v>
      </c>
      <c r="F1602" s="3">
        <f t="shared" ca="1" si="413"/>
        <v>153</v>
      </c>
      <c r="G1602">
        <f t="shared" ca="1" si="414"/>
        <v>40086</v>
      </c>
      <c r="H1602">
        <f t="shared" ca="1" si="415"/>
        <v>29663.64</v>
      </c>
      <c r="I1602">
        <f t="shared" ca="1" si="416"/>
        <v>10958</v>
      </c>
      <c r="J1602">
        <f t="shared" ca="1" si="417"/>
        <v>3873</v>
      </c>
      <c r="K1602" s="1">
        <f t="shared" ca="1" si="418"/>
        <v>46384</v>
      </c>
      <c r="L1602" s="1">
        <f t="shared" ca="1" si="419"/>
        <v>46396</v>
      </c>
      <c r="M1602" s="1">
        <f t="shared" ca="1" si="420"/>
        <v>46399</v>
      </c>
      <c r="N1602">
        <f t="shared" ca="1" si="421"/>
        <v>44494.64</v>
      </c>
      <c r="O1602" s="3">
        <f t="shared" ca="1" si="422"/>
        <v>-4408.6399999999994</v>
      </c>
      <c r="P1602" s="2">
        <f t="shared" ca="1" si="423"/>
        <v>-0.10997954398044203</v>
      </c>
      <c r="Q1602" t="str">
        <f t="shared" ca="1" si="424"/>
        <v>Late</v>
      </c>
    </row>
    <row r="1603" spans="1:17" x14ac:dyDescent="0.3">
      <c r="A1603" t="str">
        <f t="shared" ref="A1603:A1666" si="425">"S"&amp;TEXT(ROW()-1,"00000")</f>
        <v>S01602</v>
      </c>
      <c r="B1603" t="str">
        <f t="shared" ref="B1603:B1666" ca="1" si="426">CHOOSE(RANDBETWEEN(1,6),"Alpha Traders","Beta Imports","Global Foods","FreshMart Ltd","Oceanic Exports","Prime Wholesale")</f>
        <v>FreshMart Ltd</v>
      </c>
      <c r="C1603" t="str">
        <f t="shared" ref="C1603:C1666" ca="1" si="427">CHOOSE(RANDBETWEEN(1,5),"UK","UAE","Canada","Australia","Singapore")</f>
        <v>UK</v>
      </c>
      <c r="D1603" t="str">
        <f t="shared" ref="D1603:D1666" ca="1" si="428">CHOOSE(RANDBETWEEN(1,5),"Pickles","Spices","Tea","Rice","Sauces")</f>
        <v>Rice</v>
      </c>
      <c r="E1603">
        <f t="shared" ref="E1603:E1666" ca="1" si="429">RANDBETWEEN(50,500)</f>
        <v>312</v>
      </c>
      <c r="F1603" s="3">
        <f t="shared" ref="F1603:F1666" ca="1" si="430">RANDBETWEEN(100,800)</f>
        <v>769</v>
      </c>
      <c r="G1603">
        <f t="shared" ref="G1603:G1666" ca="1" si="431">E1603*F1603</f>
        <v>239928</v>
      </c>
      <c r="H1603">
        <f t="shared" ref="H1603:H1666" ca="1" si="432">ROUND(G1603*RANDBETWEEN(45,75)/100,2)</f>
        <v>112766.16</v>
      </c>
      <c r="I1603">
        <f t="shared" ref="I1603:I1666" ca="1" si="433">RANDBETWEEN(1500,12000)</f>
        <v>4145</v>
      </c>
      <c r="J1603">
        <f t="shared" ref="J1603:J1666" ca="1" si="434">RANDBETWEEN(500,4000)</f>
        <v>3389</v>
      </c>
      <c r="K1603" s="1">
        <f t="shared" ref="K1603:K1666" ca="1" si="435">DATE(2025,1,1)+RANDBETWEEN(0,729)</f>
        <v>45793</v>
      </c>
      <c r="L1603" s="1">
        <f t="shared" ref="L1603:L1666" ca="1" si="436">K1603+RANDBETWEEN(7,20)</f>
        <v>45803</v>
      </c>
      <c r="M1603" s="1">
        <f t="shared" ref="M1603:M1666" ca="1" si="437">L1603+RANDBETWEEN(-3,6)</f>
        <v>45800</v>
      </c>
      <c r="N1603">
        <f t="shared" ref="N1603:N1666" ca="1" si="438">H1603+I1603+J1603</f>
        <v>120300.16</v>
      </c>
      <c r="O1603" s="3">
        <f t="shared" ref="O1603:O1666" ca="1" si="439">G1603-N1603</f>
        <v>119627.84</v>
      </c>
      <c r="P1603" s="2">
        <f t="shared" ref="P1603:P1666" ca="1" si="440">IFERROR(O1603/G1603,0)</f>
        <v>0.49859891300723547</v>
      </c>
      <c r="Q1603" t="str">
        <f t="shared" ref="Q1603:Q1666" ca="1" si="441">IF(M1603&lt;=L1603,"On Time","Late")</f>
        <v>On Time</v>
      </c>
    </row>
    <row r="1604" spans="1:17" x14ac:dyDescent="0.3">
      <c r="A1604" t="str">
        <f t="shared" si="425"/>
        <v>S01603</v>
      </c>
      <c r="B1604" t="str">
        <f t="shared" ca="1" si="426"/>
        <v>FreshMart Ltd</v>
      </c>
      <c r="C1604" t="str">
        <f t="shared" ca="1" si="427"/>
        <v>Singapore</v>
      </c>
      <c r="D1604" t="str">
        <f t="shared" ca="1" si="428"/>
        <v>Rice</v>
      </c>
      <c r="E1604">
        <f t="shared" ca="1" si="429"/>
        <v>191</v>
      </c>
      <c r="F1604" s="3">
        <f t="shared" ca="1" si="430"/>
        <v>236</v>
      </c>
      <c r="G1604">
        <f t="shared" ca="1" si="431"/>
        <v>45076</v>
      </c>
      <c r="H1604">
        <f t="shared" ca="1" si="432"/>
        <v>25693.32</v>
      </c>
      <c r="I1604">
        <f t="shared" ca="1" si="433"/>
        <v>2692</v>
      </c>
      <c r="J1604">
        <f t="shared" ca="1" si="434"/>
        <v>1952</v>
      </c>
      <c r="K1604" s="1">
        <f t="shared" ca="1" si="435"/>
        <v>46131</v>
      </c>
      <c r="L1604" s="1">
        <f t="shared" ca="1" si="436"/>
        <v>46144</v>
      </c>
      <c r="M1604" s="1">
        <f t="shared" ca="1" si="437"/>
        <v>46148</v>
      </c>
      <c r="N1604">
        <f t="shared" ca="1" si="438"/>
        <v>30337.32</v>
      </c>
      <c r="O1604" s="3">
        <f t="shared" ca="1" si="439"/>
        <v>14738.68</v>
      </c>
      <c r="P1604" s="2">
        <f t="shared" ca="1" si="440"/>
        <v>0.32697399946756589</v>
      </c>
      <c r="Q1604" t="str">
        <f t="shared" ca="1" si="441"/>
        <v>Late</v>
      </c>
    </row>
    <row r="1605" spans="1:17" x14ac:dyDescent="0.3">
      <c r="A1605" t="str">
        <f t="shared" si="425"/>
        <v>S01604</v>
      </c>
      <c r="B1605" t="str">
        <f t="shared" ca="1" si="426"/>
        <v>Alpha Traders</v>
      </c>
      <c r="C1605" t="str">
        <f t="shared" ca="1" si="427"/>
        <v>Australia</v>
      </c>
      <c r="D1605" t="str">
        <f t="shared" ca="1" si="428"/>
        <v>Spices</v>
      </c>
      <c r="E1605">
        <f t="shared" ca="1" si="429"/>
        <v>359</v>
      </c>
      <c r="F1605" s="3">
        <f t="shared" ca="1" si="430"/>
        <v>339</v>
      </c>
      <c r="G1605">
        <f t="shared" ca="1" si="431"/>
        <v>121701</v>
      </c>
      <c r="H1605">
        <f t="shared" ca="1" si="432"/>
        <v>70586.58</v>
      </c>
      <c r="I1605">
        <f t="shared" ca="1" si="433"/>
        <v>9519</v>
      </c>
      <c r="J1605">
        <f t="shared" ca="1" si="434"/>
        <v>2766</v>
      </c>
      <c r="K1605" s="1">
        <f t="shared" ca="1" si="435"/>
        <v>45887</v>
      </c>
      <c r="L1605" s="1">
        <f t="shared" ca="1" si="436"/>
        <v>45900</v>
      </c>
      <c r="M1605" s="1">
        <f t="shared" ca="1" si="437"/>
        <v>45905</v>
      </c>
      <c r="N1605">
        <f t="shared" ca="1" si="438"/>
        <v>82871.58</v>
      </c>
      <c r="O1605" s="3">
        <f t="shared" ca="1" si="439"/>
        <v>38829.42</v>
      </c>
      <c r="P1605" s="2">
        <f t="shared" ca="1" si="440"/>
        <v>0.31905588286045306</v>
      </c>
      <c r="Q1605" t="str">
        <f t="shared" ca="1" si="441"/>
        <v>Late</v>
      </c>
    </row>
    <row r="1606" spans="1:17" x14ac:dyDescent="0.3">
      <c r="A1606" t="str">
        <f t="shared" si="425"/>
        <v>S01605</v>
      </c>
      <c r="B1606" t="str">
        <f t="shared" ca="1" si="426"/>
        <v>FreshMart Ltd</v>
      </c>
      <c r="C1606" t="str">
        <f t="shared" ca="1" si="427"/>
        <v>Australia</v>
      </c>
      <c r="D1606" t="str">
        <f t="shared" ca="1" si="428"/>
        <v>Rice</v>
      </c>
      <c r="E1606">
        <f t="shared" ca="1" si="429"/>
        <v>452</v>
      </c>
      <c r="F1606" s="3">
        <f t="shared" ca="1" si="430"/>
        <v>363</v>
      </c>
      <c r="G1606">
        <f t="shared" ca="1" si="431"/>
        <v>164076</v>
      </c>
      <c r="H1606">
        <f t="shared" ca="1" si="432"/>
        <v>100086.36</v>
      </c>
      <c r="I1606">
        <f t="shared" ca="1" si="433"/>
        <v>10505</v>
      </c>
      <c r="J1606">
        <f t="shared" ca="1" si="434"/>
        <v>3904</v>
      </c>
      <c r="K1606" s="1">
        <f t="shared" ca="1" si="435"/>
        <v>46129</v>
      </c>
      <c r="L1606" s="1">
        <f t="shared" ca="1" si="436"/>
        <v>46147</v>
      </c>
      <c r="M1606" s="1">
        <f t="shared" ca="1" si="437"/>
        <v>46148</v>
      </c>
      <c r="N1606">
        <f t="shared" ca="1" si="438"/>
        <v>114495.36</v>
      </c>
      <c r="O1606" s="3">
        <f t="shared" ca="1" si="439"/>
        <v>49580.639999999999</v>
      </c>
      <c r="P1606" s="2">
        <f t="shared" ca="1" si="440"/>
        <v>0.30218094053974986</v>
      </c>
      <c r="Q1606" t="str">
        <f t="shared" ca="1" si="441"/>
        <v>Late</v>
      </c>
    </row>
    <row r="1607" spans="1:17" x14ac:dyDescent="0.3">
      <c r="A1607" t="str">
        <f t="shared" si="425"/>
        <v>S01606</v>
      </c>
      <c r="B1607" t="str">
        <f t="shared" ca="1" si="426"/>
        <v>FreshMart Ltd</v>
      </c>
      <c r="C1607" t="str">
        <f t="shared" ca="1" si="427"/>
        <v>Canada</v>
      </c>
      <c r="D1607" t="str">
        <f t="shared" ca="1" si="428"/>
        <v>Pickles</v>
      </c>
      <c r="E1607">
        <f t="shared" ca="1" si="429"/>
        <v>121</v>
      </c>
      <c r="F1607" s="3">
        <f t="shared" ca="1" si="430"/>
        <v>386</v>
      </c>
      <c r="G1607">
        <f t="shared" ca="1" si="431"/>
        <v>46706</v>
      </c>
      <c r="H1607">
        <f t="shared" ca="1" si="432"/>
        <v>30825.96</v>
      </c>
      <c r="I1607">
        <f t="shared" ca="1" si="433"/>
        <v>11704</v>
      </c>
      <c r="J1607">
        <f t="shared" ca="1" si="434"/>
        <v>1983</v>
      </c>
      <c r="K1607" s="1">
        <f t="shared" ca="1" si="435"/>
        <v>46314</v>
      </c>
      <c r="L1607" s="1">
        <f t="shared" ca="1" si="436"/>
        <v>46332</v>
      </c>
      <c r="M1607" s="1">
        <f t="shared" ca="1" si="437"/>
        <v>46337</v>
      </c>
      <c r="N1607">
        <f t="shared" ca="1" si="438"/>
        <v>44512.959999999999</v>
      </c>
      <c r="O1607" s="3">
        <f t="shared" ca="1" si="439"/>
        <v>2193.0400000000009</v>
      </c>
      <c r="P1607" s="2">
        <f t="shared" ca="1" si="440"/>
        <v>4.6954138654562605E-2</v>
      </c>
      <c r="Q1607" t="str">
        <f t="shared" ca="1" si="441"/>
        <v>Late</v>
      </c>
    </row>
    <row r="1608" spans="1:17" x14ac:dyDescent="0.3">
      <c r="A1608" t="str">
        <f t="shared" si="425"/>
        <v>S01607</v>
      </c>
      <c r="B1608" t="str">
        <f t="shared" ca="1" si="426"/>
        <v>Prime Wholesale</v>
      </c>
      <c r="C1608" t="str">
        <f t="shared" ca="1" si="427"/>
        <v>UK</v>
      </c>
      <c r="D1608" t="str">
        <f t="shared" ca="1" si="428"/>
        <v>Pickles</v>
      </c>
      <c r="E1608">
        <f t="shared" ca="1" si="429"/>
        <v>473</v>
      </c>
      <c r="F1608" s="3">
        <f t="shared" ca="1" si="430"/>
        <v>660</v>
      </c>
      <c r="G1608">
        <f t="shared" ca="1" si="431"/>
        <v>312180</v>
      </c>
      <c r="H1608">
        <f t="shared" ca="1" si="432"/>
        <v>159211.79999999999</v>
      </c>
      <c r="I1608">
        <f t="shared" ca="1" si="433"/>
        <v>9294</v>
      </c>
      <c r="J1608">
        <f t="shared" ca="1" si="434"/>
        <v>3558</v>
      </c>
      <c r="K1608" s="1">
        <f t="shared" ca="1" si="435"/>
        <v>45710</v>
      </c>
      <c r="L1608" s="1">
        <f t="shared" ca="1" si="436"/>
        <v>45721</v>
      </c>
      <c r="M1608" s="1">
        <f t="shared" ca="1" si="437"/>
        <v>45724</v>
      </c>
      <c r="N1608">
        <f t="shared" ca="1" si="438"/>
        <v>172063.8</v>
      </c>
      <c r="O1608" s="3">
        <f t="shared" ca="1" si="439"/>
        <v>140116.20000000001</v>
      </c>
      <c r="P1608" s="2">
        <f t="shared" ca="1" si="440"/>
        <v>0.44883144339803965</v>
      </c>
      <c r="Q1608" t="str">
        <f t="shared" ca="1" si="441"/>
        <v>Late</v>
      </c>
    </row>
    <row r="1609" spans="1:17" x14ac:dyDescent="0.3">
      <c r="A1609" t="str">
        <f t="shared" si="425"/>
        <v>S01608</v>
      </c>
      <c r="B1609" t="str">
        <f t="shared" ca="1" si="426"/>
        <v>Global Foods</v>
      </c>
      <c r="C1609" t="str">
        <f t="shared" ca="1" si="427"/>
        <v>Canada</v>
      </c>
      <c r="D1609" t="str">
        <f t="shared" ca="1" si="428"/>
        <v>Pickles</v>
      </c>
      <c r="E1609">
        <f t="shared" ca="1" si="429"/>
        <v>324</v>
      </c>
      <c r="F1609" s="3">
        <f t="shared" ca="1" si="430"/>
        <v>408</v>
      </c>
      <c r="G1609">
        <f t="shared" ca="1" si="431"/>
        <v>132192</v>
      </c>
      <c r="H1609">
        <f t="shared" ca="1" si="432"/>
        <v>64774.080000000002</v>
      </c>
      <c r="I1609">
        <f t="shared" ca="1" si="433"/>
        <v>4367</v>
      </c>
      <c r="J1609">
        <f t="shared" ca="1" si="434"/>
        <v>3872</v>
      </c>
      <c r="K1609" s="1">
        <f t="shared" ca="1" si="435"/>
        <v>45848</v>
      </c>
      <c r="L1609" s="1">
        <f t="shared" ca="1" si="436"/>
        <v>45859</v>
      </c>
      <c r="M1609" s="1">
        <f t="shared" ca="1" si="437"/>
        <v>45859</v>
      </c>
      <c r="N1609">
        <f t="shared" ca="1" si="438"/>
        <v>73013.08</v>
      </c>
      <c r="O1609" s="3">
        <f t="shared" ca="1" si="439"/>
        <v>59178.92</v>
      </c>
      <c r="P1609" s="2">
        <f t="shared" ca="1" si="440"/>
        <v>0.44767398934882596</v>
      </c>
      <c r="Q1609" t="str">
        <f t="shared" ca="1" si="441"/>
        <v>On Time</v>
      </c>
    </row>
    <row r="1610" spans="1:17" x14ac:dyDescent="0.3">
      <c r="A1610" t="str">
        <f t="shared" si="425"/>
        <v>S01609</v>
      </c>
      <c r="B1610" t="str">
        <f t="shared" ca="1" si="426"/>
        <v>Prime Wholesale</v>
      </c>
      <c r="C1610" t="str">
        <f t="shared" ca="1" si="427"/>
        <v>UK</v>
      </c>
      <c r="D1610" t="str">
        <f t="shared" ca="1" si="428"/>
        <v>Rice</v>
      </c>
      <c r="E1610">
        <f t="shared" ca="1" si="429"/>
        <v>492</v>
      </c>
      <c r="F1610" s="3">
        <f t="shared" ca="1" si="430"/>
        <v>721</v>
      </c>
      <c r="G1610">
        <f t="shared" ca="1" si="431"/>
        <v>354732</v>
      </c>
      <c r="H1610">
        <f t="shared" ca="1" si="432"/>
        <v>173818.68</v>
      </c>
      <c r="I1610">
        <f t="shared" ca="1" si="433"/>
        <v>4900</v>
      </c>
      <c r="J1610">
        <f t="shared" ca="1" si="434"/>
        <v>615</v>
      </c>
      <c r="K1610" s="1">
        <f t="shared" ca="1" si="435"/>
        <v>46156</v>
      </c>
      <c r="L1610" s="1">
        <f t="shared" ca="1" si="436"/>
        <v>46165</v>
      </c>
      <c r="M1610" s="1">
        <f t="shared" ca="1" si="437"/>
        <v>46167</v>
      </c>
      <c r="N1610">
        <f t="shared" ca="1" si="438"/>
        <v>179333.68</v>
      </c>
      <c r="O1610" s="3">
        <f t="shared" ca="1" si="439"/>
        <v>175398.32</v>
      </c>
      <c r="P1610" s="2">
        <f t="shared" ca="1" si="440"/>
        <v>0.49445305188142036</v>
      </c>
      <c r="Q1610" t="str">
        <f t="shared" ca="1" si="441"/>
        <v>Late</v>
      </c>
    </row>
    <row r="1611" spans="1:17" x14ac:dyDescent="0.3">
      <c r="A1611" t="str">
        <f t="shared" si="425"/>
        <v>S01610</v>
      </c>
      <c r="B1611" t="str">
        <f t="shared" ca="1" si="426"/>
        <v>Beta Imports</v>
      </c>
      <c r="C1611" t="str">
        <f t="shared" ca="1" si="427"/>
        <v>Singapore</v>
      </c>
      <c r="D1611" t="str">
        <f t="shared" ca="1" si="428"/>
        <v>Spices</v>
      </c>
      <c r="E1611">
        <f t="shared" ca="1" si="429"/>
        <v>93</v>
      </c>
      <c r="F1611" s="3">
        <f t="shared" ca="1" si="430"/>
        <v>272</v>
      </c>
      <c r="G1611">
        <f t="shared" ca="1" si="431"/>
        <v>25296</v>
      </c>
      <c r="H1611">
        <f t="shared" ca="1" si="432"/>
        <v>17960.16</v>
      </c>
      <c r="I1611">
        <f t="shared" ca="1" si="433"/>
        <v>8632</v>
      </c>
      <c r="J1611">
        <f t="shared" ca="1" si="434"/>
        <v>2417</v>
      </c>
      <c r="K1611" s="1">
        <f t="shared" ca="1" si="435"/>
        <v>46121</v>
      </c>
      <c r="L1611" s="1">
        <f t="shared" ca="1" si="436"/>
        <v>46137</v>
      </c>
      <c r="M1611" s="1">
        <f t="shared" ca="1" si="437"/>
        <v>46143</v>
      </c>
      <c r="N1611">
        <f t="shared" ca="1" si="438"/>
        <v>29009.16</v>
      </c>
      <c r="O1611" s="3">
        <f t="shared" ca="1" si="439"/>
        <v>-3713.16</v>
      </c>
      <c r="P1611" s="2">
        <f t="shared" ca="1" si="440"/>
        <v>-0.14678842504743833</v>
      </c>
      <c r="Q1611" t="str">
        <f t="shared" ca="1" si="441"/>
        <v>Late</v>
      </c>
    </row>
    <row r="1612" spans="1:17" x14ac:dyDescent="0.3">
      <c r="A1612" t="str">
        <f t="shared" si="425"/>
        <v>S01611</v>
      </c>
      <c r="B1612" t="str">
        <f t="shared" ca="1" si="426"/>
        <v>FreshMart Ltd</v>
      </c>
      <c r="C1612" t="str">
        <f t="shared" ca="1" si="427"/>
        <v>UAE</v>
      </c>
      <c r="D1612" t="str">
        <f t="shared" ca="1" si="428"/>
        <v>Rice</v>
      </c>
      <c r="E1612">
        <f t="shared" ca="1" si="429"/>
        <v>400</v>
      </c>
      <c r="F1612" s="3">
        <f t="shared" ca="1" si="430"/>
        <v>686</v>
      </c>
      <c r="G1612">
        <f t="shared" ca="1" si="431"/>
        <v>274400</v>
      </c>
      <c r="H1612">
        <f t="shared" ca="1" si="432"/>
        <v>128968</v>
      </c>
      <c r="I1612">
        <f t="shared" ca="1" si="433"/>
        <v>7513</v>
      </c>
      <c r="J1612">
        <f t="shared" ca="1" si="434"/>
        <v>3013</v>
      </c>
      <c r="K1612" s="1">
        <f t="shared" ca="1" si="435"/>
        <v>45715</v>
      </c>
      <c r="L1612" s="1">
        <f t="shared" ca="1" si="436"/>
        <v>45726</v>
      </c>
      <c r="M1612" s="1">
        <f t="shared" ca="1" si="437"/>
        <v>45731</v>
      </c>
      <c r="N1612">
        <f t="shared" ca="1" si="438"/>
        <v>139494</v>
      </c>
      <c r="O1612" s="3">
        <f t="shared" ca="1" si="439"/>
        <v>134906</v>
      </c>
      <c r="P1612" s="2">
        <f t="shared" ca="1" si="440"/>
        <v>0.49163994169096209</v>
      </c>
      <c r="Q1612" t="str">
        <f t="shared" ca="1" si="441"/>
        <v>Late</v>
      </c>
    </row>
    <row r="1613" spans="1:17" x14ac:dyDescent="0.3">
      <c r="A1613" t="str">
        <f t="shared" si="425"/>
        <v>S01612</v>
      </c>
      <c r="B1613" t="str">
        <f t="shared" ca="1" si="426"/>
        <v>FreshMart Ltd</v>
      </c>
      <c r="C1613" t="str">
        <f t="shared" ca="1" si="427"/>
        <v>Canada</v>
      </c>
      <c r="D1613" t="str">
        <f t="shared" ca="1" si="428"/>
        <v>Spices</v>
      </c>
      <c r="E1613">
        <f t="shared" ca="1" si="429"/>
        <v>58</v>
      </c>
      <c r="F1613" s="3">
        <f t="shared" ca="1" si="430"/>
        <v>622</v>
      </c>
      <c r="G1613">
        <f t="shared" ca="1" si="431"/>
        <v>36076</v>
      </c>
      <c r="H1613">
        <f t="shared" ca="1" si="432"/>
        <v>25253.200000000001</v>
      </c>
      <c r="I1613">
        <f t="shared" ca="1" si="433"/>
        <v>10644</v>
      </c>
      <c r="J1613">
        <f t="shared" ca="1" si="434"/>
        <v>2572</v>
      </c>
      <c r="K1613" s="1">
        <f t="shared" ca="1" si="435"/>
        <v>45761</v>
      </c>
      <c r="L1613" s="1">
        <f t="shared" ca="1" si="436"/>
        <v>45771</v>
      </c>
      <c r="M1613" s="1">
        <f t="shared" ca="1" si="437"/>
        <v>45776</v>
      </c>
      <c r="N1613">
        <f t="shared" ca="1" si="438"/>
        <v>38469.199999999997</v>
      </c>
      <c r="O1613" s="3">
        <f t="shared" ca="1" si="439"/>
        <v>-2393.1999999999971</v>
      </c>
      <c r="P1613" s="2">
        <f t="shared" ca="1" si="440"/>
        <v>-6.6337731455815424E-2</v>
      </c>
      <c r="Q1613" t="str">
        <f t="shared" ca="1" si="441"/>
        <v>Late</v>
      </c>
    </row>
    <row r="1614" spans="1:17" x14ac:dyDescent="0.3">
      <c r="A1614" t="str">
        <f t="shared" si="425"/>
        <v>S01613</v>
      </c>
      <c r="B1614" t="str">
        <f t="shared" ca="1" si="426"/>
        <v>Oceanic Exports</v>
      </c>
      <c r="C1614" t="str">
        <f t="shared" ca="1" si="427"/>
        <v>UAE</v>
      </c>
      <c r="D1614" t="str">
        <f t="shared" ca="1" si="428"/>
        <v>Pickles</v>
      </c>
      <c r="E1614">
        <f t="shared" ca="1" si="429"/>
        <v>318</v>
      </c>
      <c r="F1614" s="3">
        <f t="shared" ca="1" si="430"/>
        <v>206</v>
      </c>
      <c r="G1614">
        <f t="shared" ca="1" si="431"/>
        <v>65508</v>
      </c>
      <c r="H1614">
        <f t="shared" ca="1" si="432"/>
        <v>32098.92</v>
      </c>
      <c r="I1614">
        <f t="shared" ca="1" si="433"/>
        <v>3113</v>
      </c>
      <c r="J1614">
        <f t="shared" ca="1" si="434"/>
        <v>2765</v>
      </c>
      <c r="K1614" s="1">
        <f t="shared" ca="1" si="435"/>
        <v>46076</v>
      </c>
      <c r="L1614" s="1">
        <f t="shared" ca="1" si="436"/>
        <v>46087</v>
      </c>
      <c r="M1614" s="1">
        <f t="shared" ca="1" si="437"/>
        <v>46093</v>
      </c>
      <c r="N1614">
        <f t="shared" ca="1" si="438"/>
        <v>37976.92</v>
      </c>
      <c r="O1614" s="3">
        <f t="shared" ca="1" si="439"/>
        <v>27531.08</v>
      </c>
      <c r="P1614" s="2">
        <f t="shared" ca="1" si="440"/>
        <v>0.42027050131281679</v>
      </c>
      <c r="Q1614" t="str">
        <f t="shared" ca="1" si="441"/>
        <v>Late</v>
      </c>
    </row>
    <row r="1615" spans="1:17" x14ac:dyDescent="0.3">
      <c r="A1615" t="str">
        <f t="shared" si="425"/>
        <v>S01614</v>
      </c>
      <c r="B1615" t="str">
        <f t="shared" ca="1" si="426"/>
        <v>Prime Wholesale</v>
      </c>
      <c r="C1615" t="str">
        <f t="shared" ca="1" si="427"/>
        <v>UAE</v>
      </c>
      <c r="D1615" t="str">
        <f t="shared" ca="1" si="428"/>
        <v>Spices</v>
      </c>
      <c r="E1615">
        <f t="shared" ca="1" si="429"/>
        <v>313</v>
      </c>
      <c r="F1615" s="3">
        <f t="shared" ca="1" si="430"/>
        <v>618</v>
      </c>
      <c r="G1615">
        <f t="shared" ca="1" si="431"/>
        <v>193434</v>
      </c>
      <c r="H1615">
        <f t="shared" ca="1" si="432"/>
        <v>87045.3</v>
      </c>
      <c r="I1615">
        <f t="shared" ca="1" si="433"/>
        <v>2136</v>
      </c>
      <c r="J1615">
        <f t="shared" ca="1" si="434"/>
        <v>1638</v>
      </c>
      <c r="K1615" s="1">
        <f t="shared" ca="1" si="435"/>
        <v>46071</v>
      </c>
      <c r="L1615" s="1">
        <f t="shared" ca="1" si="436"/>
        <v>46083</v>
      </c>
      <c r="M1615" s="1">
        <f t="shared" ca="1" si="437"/>
        <v>46086</v>
      </c>
      <c r="N1615">
        <f t="shared" ca="1" si="438"/>
        <v>90819.3</v>
      </c>
      <c r="O1615" s="3">
        <f t="shared" ca="1" si="439"/>
        <v>102614.7</v>
      </c>
      <c r="P1615" s="2">
        <f t="shared" ca="1" si="440"/>
        <v>0.53048946927634233</v>
      </c>
      <c r="Q1615" t="str">
        <f t="shared" ca="1" si="441"/>
        <v>Late</v>
      </c>
    </row>
    <row r="1616" spans="1:17" x14ac:dyDescent="0.3">
      <c r="A1616" t="str">
        <f t="shared" si="425"/>
        <v>S01615</v>
      </c>
      <c r="B1616" t="str">
        <f t="shared" ca="1" si="426"/>
        <v>Beta Imports</v>
      </c>
      <c r="C1616" t="str">
        <f t="shared" ca="1" si="427"/>
        <v>UAE</v>
      </c>
      <c r="D1616" t="str">
        <f t="shared" ca="1" si="428"/>
        <v>Tea</v>
      </c>
      <c r="E1616">
        <f t="shared" ca="1" si="429"/>
        <v>100</v>
      </c>
      <c r="F1616" s="3">
        <f t="shared" ca="1" si="430"/>
        <v>132</v>
      </c>
      <c r="G1616">
        <f t="shared" ca="1" si="431"/>
        <v>13200</v>
      </c>
      <c r="H1616">
        <f t="shared" ca="1" si="432"/>
        <v>8316</v>
      </c>
      <c r="I1616">
        <f t="shared" ca="1" si="433"/>
        <v>8576</v>
      </c>
      <c r="J1616">
        <f t="shared" ca="1" si="434"/>
        <v>1697</v>
      </c>
      <c r="K1616" s="1">
        <f t="shared" ca="1" si="435"/>
        <v>46039</v>
      </c>
      <c r="L1616" s="1">
        <f t="shared" ca="1" si="436"/>
        <v>46047</v>
      </c>
      <c r="M1616" s="1">
        <f t="shared" ca="1" si="437"/>
        <v>46044</v>
      </c>
      <c r="N1616">
        <f t="shared" ca="1" si="438"/>
        <v>18589</v>
      </c>
      <c r="O1616" s="3">
        <f t="shared" ca="1" si="439"/>
        <v>-5389</v>
      </c>
      <c r="P1616" s="2">
        <f t="shared" ca="1" si="440"/>
        <v>-0.40825757575757576</v>
      </c>
      <c r="Q1616" t="str">
        <f t="shared" ca="1" si="441"/>
        <v>On Time</v>
      </c>
    </row>
    <row r="1617" spans="1:17" x14ac:dyDescent="0.3">
      <c r="A1617" t="str">
        <f t="shared" si="425"/>
        <v>S01616</v>
      </c>
      <c r="B1617" t="str">
        <f t="shared" ca="1" si="426"/>
        <v>Alpha Traders</v>
      </c>
      <c r="C1617" t="str">
        <f t="shared" ca="1" si="427"/>
        <v>UAE</v>
      </c>
      <c r="D1617" t="str">
        <f t="shared" ca="1" si="428"/>
        <v>Rice</v>
      </c>
      <c r="E1617">
        <f t="shared" ca="1" si="429"/>
        <v>184</v>
      </c>
      <c r="F1617" s="3">
        <f t="shared" ca="1" si="430"/>
        <v>586</v>
      </c>
      <c r="G1617">
        <f t="shared" ca="1" si="431"/>
        <v>107824</v>
      </c>
      <c r="H1617">
        <f t="shared" ca="1" si="432"/>
        <v>61459.68</v>
      </c>
      <c r="I1617">
        <f t="shared" ca="1" si="433"/>
        <v>11196</v>
      </c>
      <c r="J1617">
        <f t="shared" ca="1" si="434"/>
        <v>1104</v>
      </c>
      <c r="K1617" s="1">
        <f t="shared" ca="1" si="435"/>
        <v>46076</v>
      </c>
      <c r="L1617" s="1">
        <f t="shared" ca="1" si="436"/>
        <v>46085</v>
      </c>
      <c r="M1617" s="1">
        <f t="shared" ca="1" si="437"/>
        <v>46091</v>
      </c>
      <c r="N1617">
        <f t="shared" ca="1" si="438"/>
        <v>73759.679999999993</v>
      </c>
      <c r="O1617" s="3">
        <f t="shared" ca="1" si="439"/>
        <v>34064.320000000007</v>
      </c>
      <c r="P1617" s="2">
        <f t="shared" ca="1" si="440"/>
        <v>0.31592521145570568</v>
      </c>
      <c r="Q1617" t="str">
        <f t="shared" ca="1" si="441"/>
        <v>Late</v>
      </c>
    </row>
    <row r="1618" spans="1:17" x14ac:dyDescent="0.3">
      <c r="A1618" t="str">
        <f t="shared" si="425"/>
        <v>S01617</v>
      </c>
      <c r="B1618" t="str">
        <f t="shared" ca="1" si="426"/>
        <v>FreshMart Ltd</v>
      </c>
      <c r="C1618" t="str">
        <f t="shared" ca="1" si="427"/>
        <v>Australia</v>
      </c>
      <c r="D1618" t="str">
        <f t="shared" ca="1" si="428"/>
        <v>Rice</v>
      </c>
      <c r="E1618">
        <f t="shared" ca="1" si="429"/>
        <v>106</v>
      </c>
      <c r="F1618" s="3">
        <f t="shared" ca="1" si="430"/>
        <v>762</v>
      </c>
      <c r="G1618">
        <f t="shared" ca="1" si="431"/>
        <v>80772</v>
      </c>
      <c r="H1618">
        <f t="shared" ca="1" si="432"/>
        <v>44424.6</v>
      </c>
      <c r="I1618">
        <f t="shared" ca="1" si="433"/>
        <v>5355</v>
      </c>
      <c r="J1618">
        <f t="shared" ca="1" si="434"/>
        <v>3621</v>
      </c>
      <c r="K1618" s="1">
        <f t="shared" ca="1" si="435"/>
        <v>46138</v>
      </c>
      <c r="L1618" s="1">
        <f t="shared" ca="1" si="436"/>
        <v>46151</v>
      </c>
      <c r="M1618" s="1">
        <f t="shared" ca="1" si="437"/>
        <v>46157</v>
      </c>
      <c r="N1618">
        <f t="shared" ca="1" si="438"/>
        <v>53400.6</v>
      </c>
      <c r="O1618" s="3">
        <f t="shared" ca="1" si="439"/>
        <v>27371.4</v>
      </c>
      <c r="P1618" s="2">
        <f t="shared" ca="1" si="440"/>
        <v>0.33887238151834798</v>
      </c>
      <c r="Q1618" t="str">
        <f t="shared" ca="1" si="441"/>
        <v>Late</v>
      </c>
    </row>
    <row r="1619" spans="1:17" x14ac:dyDescent="0.3">
      <c r="A1619" t="str">
        <f t="shared" si="425"/>
        <v>S01618</v>
      </c>
      <c r="B1619" t="str">
        <f t="shared" ca="1" si="426"/>
        <v>Oceanic Exports</v>
      </c>
      <c r="C1619" t="str">
        <f t="shared" ca="1" si="427"/>
        <v>Singapore</v>
      </c>
      <c r="D1619" t="str">
        <f t="shared" ca="1" si="428"/>
        <v>Tea</v>
      </c>
      <c r="E1619">
        <f t="shared" ca="1" si="429"/>
        <v>351</v>
      </c>
      <c r="F1619" s="3">
        <f t="shared" ca="1" si="430"/>
        <v>775</v>
      </c>
      <c r="G1619">
        <f t="shared" ca="1" si="431"/>
        <v>272025</v>
      </c>
      <c r="H1619">
        <f t="shared" ca="1" si="432"/>
        <v>182256.75</v>
      </c>
      <c r="I1619">
        <f t="shared" ca="1" si="433"/>
        <v>6800</v>
      </c>
      <c r="J1619">
        <f t="shared" ca="1" si="434"/>
        <v>3997</v>
      </c>
      <c r="K1619" s="1">
        <f t="shared" ca="1" si="435"/>
        <v>46213</v>
      </c>
      <c r="L1619" s="1">
        <f t="shared" ca="1" si="436"/>
        <v>46233</v>
      </c>
      <c r="M1619" s="1">
        <f t="shared" ca="1" si="437"/>
        <v>46230</v>
      </c>
      <c r="N1619">
        <f t="shared" ca="1" si="438"/>
        <v>193053.75</v>
      </c>
      <c r="O1619" s="3">
        <f t="shared" ca="1" si="439"/>
        <v>78971.25</v>
      </c>
      <c r="P1619" s="2">
        <f t="shared" ca="1" si="440"/>
        <v>0.29030879514750485</v>
      </c>
      <c r="Q1619" t="str">
        <f t="shared" ca="1" si="441"/>
        <v>On Time</v>
      </c>
    </row>
    <row r="1620" spans="1:17" x14ac:dyDescent="0.3">
      <c r="A1620" t="str">
        <f t="shared" si="425"/>
        <v>S01619</v>
      </c>
      <c r="B1620" t="str">
        <f t="shared" ca="1" si="426"/>
        <v>Prime Wholesale</v>
      </c>
      <c r="C1620" t="str">
        <f t="shared" ca="1" si="427"/>
        <v>Canada</v>
      </c>
      <c r="D1620" t="str">
        <f t="shared" ca="1" si="428"/>
        <v>Rice</v>
      </c>
      <c r="E1620">
        <f t="shared" ca="1" si="429"/>
        <v>465</v>
      </c>
      <c r="F1620" s="3">
        <f t="shared" ca="1" si="430"/>
        <v>556</v>
      </c>
      <c r="G1620">
        <f t="shared" ca="1" si="431"/>
        <v>258540</v>
      </c>
      <c r="H1620">
        <f t="shared" ca="1" si="432"/>
        <v>116343</v>
      </c>
      <c r="I1620">
        <f t="shared" ca="1" si="433"/>
        <v>2375</v>
      </c>
      <c r="J1620">
        <f t="shared" ca="1" si="434"/>
        <v>1850</v>
      </c>
      <c r="K1620" s="1">
        <f t="shared" ca="1" si="435"/>
        <v>46224</v>
      </c>
      <c r="L1620" s="1">
        <f t="shared" ca="1" si="436"/>
        <v>46237</v>
      </c>
      <c r="M1620" s="1">
        <f t="shared" ca="1" si="437"/>
        <v>46237</v>
      </c>
      <c r="N1620">
        <f t="shared" ca="1" si="438"/>
        <v>120568</v>
      </c>
      <c r="O1620" s="3">
        <f t="shared" ca="1" si="439"/>
        <v>137972</v>
      </c>
      <c r="P1620" s="2">
        <f t="shared" ca="1" si="440"/>
        <v>0.53365823470256057</v>
      </c>
      <c r="Q1620" t="str">
        <f t="shared" ca="1" si="441"/>
        <v>On Time</v>
      </c>
    </row>
    <row r="1621" spans="1:17" x14ac:dyDescent="0.3">
      <c r="A1621" t="str">
        <f t="shared" si="425"/>
        <v>S01620</v>
      </c>
      <c r="B1621" t="str">
        <f t="shared" ca="1" si="426"/>
        <v>Alpha Traders</v>
      </c>
      <c r="C1621" t="str">
        <f t="shared" ca="1" si="427"/>
        <v>Australia</v>
      </c>
      <c r="D1621" t="str">
        <f t="shared" ca="1" si="428"/>
        <v>Rice</v>
      </c>
      <c r="E1621">
        <f t="shared" ca="1" si="429"/>
        <v>355</v>
      </c>
      <c r="F1621" s="3">
        <f t="shared" ca="1" si="430"/>
        <v>289</v>
      </c>
      <c r="G1621">
        <f t="shared" ca="1" si="431"/>
        <v>102595</v>
      </c>
      <c r="H1621">
        <f t="shared" ca="1" si="432"/>
        <v>73868.399999999994</v>
      </c>
      <c r="I1621">
        <f t="shared" ca="1" si="433"/>
        <v>3788</v>
      </c>
      <c r="J1621">
        <f t="shared" ca="1" si="434"/>
        <v>1536</v>
      </c>
      <c r="K1621" s="1">
        <f t="shared" ca="1" si="435"/>
        <v>46093</v>
      </c>
      <c r="L1621" s="1">
        <f t="shared" ca="1" si="436"/>
        <v>46101</v>
      </c>
      <c r="M1621" s="1">
        <f t="shared" ca="1" si="437"/>
        <v>46100</v>
      </c>
      <c r="N1621">
        <f t="shared" ca="1" si="438"/>
        <v>79192.399999999994</v>
      </c>
      <c r="O1621" s="3">
        <f t="shared" ca="1" si="439"/>
        <v>23402.600000000006</v>
      </c>
      <c r="P1621" s="2">
        <f t="shared" ca="1" si="440"/>
        <v>0.22810663287684591</v>
      </c>
      <c r="Q1621" t="str">
        <f t="shared" ca="1" si="441"/>
        <v>On Time</v>
      </c>
    </row>
    <row r="1622" spans="1:17" x14ac:dyDescent="0.3">
      <c r="A1622" t="str">
        <f t="shared" si="425"/>
        <v>S01621</v>
      </c>
      <c r="B1622" t="str">
        <f t="shared" ca="1" si="426"/>
        <v>Alpha Traders</v>
      </c>
      <c r="C1622" t="str">
        <f t="shared" ca="1" si="427"/>
        <v>Singapore</v>
      </c>
      <c r="D1622" t="str">
        <f t="shared" ca="1" si="428"/>
        <v>Tea</v>
      </c>
      <c r="E1622">
        <f t="shared" ca="1" si="429"/>
        <v>259</v>
      </c>
      <c r="F1622" s="3">
        <f t="shared" ca="1" si="430"/>
        <v>236</v>
      </c>
      <c r="G1622">
        <f t="shared" ca="1" si="431"/>
        <v>61124</v>
      </c>
      <c r="H1622">
        <f t="shared" ca="1" si="432"/>
        <v>39730.6</v>
      </c>
      <c r="I1622">
        <f t="shared" ca="1" si="433"/>
        <v>8438</v>
      </c>
      <c r="J1622">
        <f t="shared" ca="1" si="434"/>
        <v>592</v>
      </c>
      <c r="K1622" s="1">
        <f t="shared" ca="1" si="435"/>
        <v>45784</v>
      </c>
      <c r="L1622" s="1">
        <f t="shared" ca="1" si="436"/>
        <v>45804</v>
      </c>
      <c r="M1622" s="1">
        <f t="shared" ca="1" si="437"/>
        <v>45803</v>
      </c>
      <c r="N1622">
        <f t="shared" ca="1" si="438"/>
        <v>48760.6</v>
      </c>
      <c r="O1622" s="3">
        <f t="shared" ca="1" si="439"/>
        <v>12363.400000000001</v>
      </c>
      <c r="P1622" s="2">
        <f t="shared" ca="1" si="440"/>
        <v>0.20226752175904722</v>
      </c>
      <c r="Q1622" t="str">
        <f t="shared" ca="1" si="441"/>
        <v>On Time</v>
      </c>
    </row>
    <row r="1623" spans="1:17" x14ac:dyDescent="0.3">
      <c r="A1623" t="str">
        <f t="shared" si="425"/>
        <v>S01622</v>
      </c>
      <c r="B1623" t="str">
        <f t="shared" ca="1" si="426"/>
        <v>Oceanic Exports</v>
      </c>
      <c r="C1623" t="str">
        <f t="shared" ca="1" si="427"/>
        <v>UK</v>
      </c>
      <c r="D1623" t="str">
        <f t="shared" ca="1" si="428"/>
        <v>Spices</v>
      </c>
      <c r="E1623">
        <f t="shared" ca="1" si="429"/>
        <v>373</v>
      </c>
      <c r="F1623" s="3">
        <f t="shared" ca="1" si="430"/>
        <v>571</v>
      </c>
      <c r="G1623">
        <f t="shared" ca="1" si="431"/>
        <v>212983</v>
      </c>
      <c r="H1623">
        <f t="shared" ca="1" si="432"/>
        <v>115010.82</v>
      </c>
      <c r="I1623">
        <f t="shared" ca="1" si="433"/>
        <v>10468</v>
      </c>
      <c r="J1623">
        <f t="shared" ca="1" si="434"/>
        <v>1105</v>
      </c>
      <c r="K1623" s="1">
        <f t="shared" ca="1" si="435"/>
        <v>46125</v>
      </c>
      <c r="L1623" s="1">
        <f t="shared" ca="1" si="436"/>
        <v>46136</v>
      </c>
      <c r="M1623" s="1">
        <f t="shared" ca="1" si="437"/>
        <v>46135</v>
      </c>
      <c r="N1623">
        <f t="shared" ca="1" si="438"/>
        <v>126583.82</v>
      </c>
      <c r="O1623" s="3">
        <f t="shared" ca="1" si="439"/>
        <v>86399.18</v>
      </c>
      <c r="P1623" s="2">
        <f t="shared" ca="1" si="440"/>
        <v>0.40566232985731254</v>
      </c>
      <c r="Q1623" t="str">
        <f t="shared" ca="1" si="441"/>
        <v>On Time</v>
      </c>
    </row>
    <row r="1624" spans="1:17" x14ac:dyDescent="0.3">
      <c r="A1624" t="str">
        <f t="shared" si="425"/>
        <v>S01623</v>
      </c>
      <c r="B1624" t="str">
        <f t="shared" ca="1" si="426"/>
        <v>Oceanic Exports</v>
      </c>
      <c r="C1624" t="str">
        <f t="shared" ca="1" si="427"/>
        <v>Australia</v>
      </c>
      <c r="D1624" t="str">
        <f t="shared" ca="1" si="428"/>
        <v>Spices</v>
      </c>
      <c r="E1624">
        <f t="shared" ca="1" si="429"/>
        <v>58</v>
      </c>
      <c r="F1624" s="3">
        <f t="shared" ca="1" si="430"/>
        <v>418</v>
      </c>
      <c r="G1624">
        <f t="shared" ca="1" si="431"/>
        <v>24244</v>
      </c>
      <c r="H1624">
        <f t="shared" ca="1" si="432"/>
        <v>13576.64</v>
      </c>
      <c r="I1624">
        <f t="shared" ca="1" si="433"/>
        <v>7273</v>
      </c>
      <c r="J1624">
        <f t="shared" ca="1" si="434"/>
        <v>3660</v>
      </c>
      <c r="K1624" s="1">
        <f t="shared" ca="1" si="435"/>
        <v>45818</v>
      </c>
      <c r="L1624" s="1">
        <f t="shared" ca="1" si="436"/>
        <v>45825</v>
      </c>
      <c r="M1624" s="1">
        <f t="shared" ca="1" si="437"/>
        <v>45828</v>
      </c>
      <c r="N1624">
        <f t="shared" ca="1" si="438"/>
        <v>24509.64</v>
      </c>
      <c r="O1624" s="3">
        <f t="shared" ca="1" si="439"/>
        <v>-265.63999999999942</v>
      </c>
      <c r="P1624" s="2">
        <f t="shared" ca="1" si="440"/>
        <v>-1.0956937799043038E-2</v>
      </c>
      <c r="Q1624" t="str">
        <f t="shared" ca="1" si="441"/>
        <v>Late</v>
      </c>
    </row>
    <row r="1625" spans="1:17" x14ac:dyDescent="0.3">
      <c r="A1625" t="str">
        <f t="shared" si="425"/>
        <v>S01624</v>
      </c>
      <c r="B1625" t="str">
        <f t="shared" ca="1" si="426"/>
        <v>Prime Wholesale</v>
      </c>
      <c r="C1625" t="str">
        <f t="shared" ca="1" si="427"/>
        <v>UAE</v>
      </c>
      <c r="D1625" t="str">
        <f t="shared" ca="1" si="428"/>
        <v>Rice</v>
      </c>
      <c r="E1625">
        <f t="shared" ca="1" si="429"/>
        <v>327</v>
      </c>
      <c r="F1625" s="3">
        <f t="shared" ca="1" si="430"/>
        <v>353</v>
      </c>
      <c r="G1625">
        <f t="shared" ca="1" si="431"/>
        <v>115431</v>
      </c>
      <c r="H1625">
        <f t="shared" ca="1" si="432"/>
        <v>54252.57</v>
      </c>
      <c r="I1625">
        <f t="shared" ca="1" si="433"/>
        <v>11422</v>
      </c>
      <c r="J1625">
        <f t="shared" ca="1" si="434"/>
        <v>1320</v>
      </c>
      <c r="K1625" s="1">
        <f t="shared" ca="1" si="435"/>
        <v>46271</v>
      </c>
      <c r="L1625" s="1">
        <f t="shared" ca="1" si="436"/>
        <v>46288</v>
      </c>
      <c r="M1625" s="1">
        <f t="shared" ca="1" si="437"/>
        <v>46288</v>
      </c>
      <c r="N1625">
        <f t="shared" ca="1" si="438"/>
        <v>66994.570000000007</v>
      </c>
      <c r="O1625" s="3">
        <f t="shared" ca="1" si="439"/>
        <v>48436.429999999993</v>
      </c>
      <c r="P1625" s="2">
        <f t="shared" ca="1" si="440"/>
        <v>0.41961370862246705</v>
      </c>
      <c r="Q1625" t="str">
        <f t="shared" ca="1" si="441"/>
        <v>On Time</v>
      </c>
    </row>
    <row r="1626" spans="1:17" x14ac:dyDescent="0.3">
      <c r="A1626" t="str">
        <f t="shared" si="425"/>
        <v>S01625</v>
      </c>
      <c r="B1626" t="str">
        <f t="shared" ca="1" si="426"/>
        <v>Prime Wholesale</v>
      </c>
      <c r="C1626" t="str">
        <f t="shared" ca="1" si="427"/>
        <v>Australia</v>
      </c>
      <c r="D1626" t="str">
        <f t="shared" ca="1" si="428"/>
        <v>Tea</v>
      </c>
      <c r="E1626">
        <f t="shared" ca="1" si="429"/>
        <v>404</v>
      </c>
      <c r="F1626" s="3">
        <f t="shared" ca="1" si="430"/>
        <v>121</v>
      </c>
      <c r="G1626">
        <f t="shared" ca="1" si="431"/>
        <v>48884</v>
      </c>
      <c r="H1626">
        <f t="shared" ca="1" si="432"/>
        <v>27863.88</v>
      </c>
      <c r="I1626">
        <f t="shared" ca="1" si="433"/>
        <v>11356</v>
      </c>
      <c r="J1626">
        <f t="shared" ca="1" si="434"/>
        <v>3031</v>
      </c>
      <c r="K1626" s="1">
        <f t="shared" ca="1" si="435"/>
        <v>45989</v>
      </c>
      <c r="L1626" s="1">
        <f t="shared" ca="1" si="436"/>
        <v>46005</v>
      </c>
      <c r="M1626" s="1">
        <f t="shared" ca="1" si="437"/>
        <v>46004</v>
      </c>
      <c r="N1626">
        <f t="shared" ca="1" si="438"/>
        <v>42250.880000000005</v>
      </c>
      <c r="O1626" s="3">
        <f t="shared" ca="1" si="439"/>
        <v>6633.1199999999953</v>
      </c>
      <c r="P1626" s="2">
        <f t="shared" ca="1" si="440"/>
        <v>0.13569102364781924</v>
      </c>
      <c r="Q1626" t="str">
        <f t="shared" ca="1" si="441"/>
        <v>On Time</v>
      </c>
    </row>
    <row r="1627" spans="1:17" x14ac:dyDescent="0.3">
      <c r="A1627" t="str">
        <f t="shared" si="425"/>
        <v>S01626</v>
      </c>
      <c r="B1627" t="str">
        <f t="shared" ca="1" si="426"/>
        <v>FreshMart Ltd</v>
      </c>
      <c r="C1627" t="str">
        <f t="shared" ca="1" si="427"/>
        <v>UK</v>
      </c>
      <c r="D1627" t="str">
        <f t="shared" ca="1" si="428"/>
        <v>Rice</v>
      </c>
      <c r="E1627">
        <f t="shared" ca="1" si="429"/>
        <v>178</v>
      </c>
      <c r="F1627" s="3">
        <f t="shared" ca="1" si="430"/>
        <v>363</v>
      </c>
      <c r="G1627">
        <f t="shared" ca="1" si="431"/>
        <v>64614</v>
      </c>
      <c r="H1627">
        <f t="shared" ca="1" si="432"/>
        <v>47814.36</v>
      </c>
      <c r="I1627">
        <f t="shared" ca="1" si="433"/>
        <v>7162</v>
      </c>
      <c r="J1627">
        <f t="shared" ca="1" si="434"/>
        <v>1882</v>
      </c>
      <c r="K1627" s="1">
        <f t="shared" ca="1" si="435"/>
        <v>45752</v>
      </c>
      <c r="L1627" s="1">
        <f t="shared" ca="1" si="436"/>
        <v>45772</v>
      </c>
      <c r="M1627" s="1">
        <f t="shared" ca="1" si="437"/>
        <v>45769</v>
      </c>
      <c r="N1627">
        <f t="shared" ca="1" si="438"/>
        <v>56858.36</v>
      </c>
      <c r="O1627" s="3">
        <f t="shared" ca="1" si="439"/>
        <v>7755.6399999999994</v>
      </c>
      <c r="P1627" s="2">
        <f t="shared" ca="1" si="440"/>
        <v>0.12003033398334725</v>
      </c>
      <c r="Q1627" t="str">
        <f t="shared" ca="1" si="441"/>
        <v>On Time</v>
      </c>
    </row>
    <row r="1628" spans="1:17" x14ac:dyDescent="0.3">
      <c r="A1628" t="str">
        <f t="shared" si="425"/>
        <v>S01627</v>
      </c>
      <c r="B1628" t="str">
        <f t="shared" ca="1" si="426"/>
        <v>Beta Imports</v>
      </c>
      <c r="C1628" t="str">
        <f t="shared" ca="1" si="427"/>
        <v>Singapore</v>
      </c>
      <c r="D1628" t="str">
        <f t="shared" ca="1" si="428"/>
        <v>Sauces</v>
      </c>
      <c r="E1628">
        <f t="shared" ca="1" si="429"/>
        <v>336</v>
      </c>
      <c r="F1628" s="3">
        <f t="shared" ca="1" si="430"/>
        <v>650</v>
      </c>
      <c r="G1628">
        <f t="shared" ca="1" si="431"/>
        <v>218400</v>
      </c>
      <c r="H1628">
        <f t="shared" ca="1" si="432"/>
        <v>128856</v>
      </c>
      <c r="I1628">
        <f t="shared" ca="1" si="433"/>
        <v>3811</v>
      </c>
      <c r="J1628">
        <f t="shared" ca="1" si="434"/>
        <v>1331</v>
      </c>
      <c r="K1628" s="1">
        <f t="shared" ca="1" si="435"/>
        <v>46081</v>
      </c>
      <c r="L1628" s="1">
        <f t="shared" ca="1" si="436"/>
        <v>46093</v>
      </c>
      <c r="M1628" s="1">
        <f t="shared" ca="1" si="437"/>
        <v>46098</v>
      </c>
      <c r="N1628">
        <f t="shared" ca="1" si="438"/>
        <v>133998</v>
      </c>
      <c r="O1628" s="3">
        <f t="shared" ca="1" si="439"/>
        <v>84402</v>
      </c>
      <c r="P1628" s="2">
        <f t="shared" ca="1" si="440"/>
        <v>0.38645604395604394</v>
      </c>
      <c r="Q1628" t="str">
        <f t="shared" ca="1" si="441"/>
        <v>Late</v>
      </c>
    </row>
    <row r="1629" spans="1:17" x14ac:dyDescent="0.3">
      <c r="A1629" t="str">
        <f t="shared" si="425"/>
        <v>S01628</v>
      </c>
      <c r="B1629" t="str">
        <f t="shared" ca="1" si="426"/>
        <v>Global Foods</v>
      </c>
      <c r="C1629" t="str">
        <f t="shared" ca="1" si="427"/>
        <v>Singapore</v>
      </c>
      <c r="D1629" t="str">
        <f t="shared" ca="1" si="428"/>
        <v>Rice</v>
      </c>
      <c r="E1629">
        <f t="shared" ca="1" si="429"/>
        <v>280</v>
      </c>
      <c r="F1629" s="3">
        <f t="shared" ca="1" si="430"/>
        <v>645</v>
      </c>
      <c r="G1629">
        <f t="shared" ca="1" si="431"/>
        <v>180600</v>
      </c>
      <c r="H1629">
        <f t="shared" ca="1" si="432"/>
        <v>126420</v>
      </c>
      <c r="I1629">
        <f t="shared" ca="1" si="433"/>
        <v>9647</v>
      </c>
      <c r="J1629">
        <f t="shared" ca="1" si="434"/>
        <v>3789</v>
      </c>
      <c r="K1629" s="1">
        <f t="shared" ca="1" si="435"/>
        <v>46107</v>
      </c>
      <c r="L1629" s="1">
        <f t="shared" ca="1" si="436"/>
        <v>46124</v>
      </c>
      <c r="M1629" s="1">
        <f t="shared" ca="1" si="437"/>
        <v>46129</v>
      </c>
      <c r="N1629">
        <f t="shared" ca="1" si="438"/>
        <v>139856</v>
      </c>
      <c r="O1629" s="3">
        <f t="shared" ca="1" si="439"/>
        <v>40744</v>
      </c>
      <c r="P1629" s="2">
        <f t="shared" ca="1" si="440"/>
        <v>0.22560354374307862</v>
      </c>
      <c r="Q1629" t="str">
        <f t="shared" ca="1" si="441"/>
        <v>Late</v>
      </c>
    </row>
    <row r="1630" spans="1:17" x14ac:dyDescent="0.3">
      <c r="A1630" t="str">
        <f t="shared" si="425"/>
        <v>S01629</v>
      </c>
      <c r="B1630" t="str">
        <f t="shared" ca="1" si="426"/>
        <v>FreshMart Ltd</v>
      </c>
      <c r="C1630" t="str">
        <f t="shared" ca="1" si="427"/>
        <v>Canada</v>
      </c>
      <c r="D1630" t="str">
        <f t="shared" ca="1" si="428"/>
        <v>Tea</v>
      </c>
      <c r="E1630">
        <f t="shared" ca="1" si="429"/>
        <v>64</v>
      </c>
      <c r="F1630" s="3">
        <f t="shared" ca="1" si="430"/>
        <v>608</v>
      </c>
      <c r="G1630">
        <f t="shared" ca="1" si="431"/>
        <v>38912</v>
      </c>
      <c r="H1630">
        <f t="shared" ca="1" si="432"/>
        <v>25681.919999999998</v>
      </c>
      <c r="I1630">
        <f t="shared" ca="1" si="433"/>
        <v>4930</v>
      </c>
      <c r="J1630">
        <f t="shared" ca="1" si="434"/>
        <v>3188</v>
      </c>
      <c r="K1630" s="1">
        <f t="shared" ca="1" si="435"/>
        <v>46189</v>
      </c>
      <c r="L1630" s="1">
        <f t="shared" ca="1" si="436"/>
        <v>46196</v>
      </c>
      <c r="M1630" s="1">
        <f t="shared" ca="1" si="437"/>
        <v>46196</v>
      </c>
      <c r="N1630">
        <f t="shared" ca="1" si="438"/>
        <v>33799.919999999998</v>
      </c>
      <c r="O1630" s="3">
        <f t="shared" ca="1" si="439"/>
        <v>5112.0800000000017</v>
      </c>
      <c r="P1630" s="2">
        <f t="shared" ca="1" si="440"/>
        <v>0.13137541118421056</v>
      </c>
      <c r="Q1630" t="str">
        <f t="shared" ca="1" si="441"/>
        <v>On Time</v>
      </c>
    </row>
    <row r="1631" spans="1:17" x14ac:dyDescent="0.3">
      <c r="A1631" t="str">
        <f t="shared" si="425"/>
        <v>S01630</v>
      </c>
      <c r="B1631" t="str">
        <f t="shared" ca="1" si="426"/>
        <v>Global Foods</v>
      </c>
      <c r="C1631" t="str">
        <f t="shared" ca="1" si="427"/>
        <v>Singapore</v>
      </c>
      <c r="D1631" t="str">
        <f t="shared" ca="1" si="428"/>
        <v>Pickles</v>
      </c>
      <c r="E1631">
        <f t="shared" ca="1" si="429"/>
        <v>497</v>
      </c>
      <c r="F1631" s="3">
        <f t="shared" ca="1" si="430"/>
        <v>234</v>
      </c>
      <c r="G1631">
        <f t="shared" ca="1" si="431"/>
        <v>116298</v>
      </c>
      <c r="H1631">
        <f t="shared" ca="1" si="432"/>
        <v>52334.1</v>
      </c>
      <c r="I1631">
        <f t="shared" ca="1" si="433"/>
        <v>7562</v>
      </c>
      <c r="J1631">
        <f t="shared" ca="1" si="434"/>
        <v>696</v>
      </c>
      <c r="K1631" s="1">
        <f t="shared" ca="1" si="435"/>
        <v>45997</v>
      </c>
      <c r="L1631" s="1">
        <f t="shared" ca="1" si="436"/>
        <v>46012</v>
      </c>
      <c r="M1631" s="1">
        <f t="shared" ca="1" si="437"/>
        <v>46012</v>
      </c>
      <c r="N1631">
        <f t="shared" ca="1" si="438"/>
        <v>60592.1</v>
      </c>
      <c r="O1631" s="3">
        <f t="shared" ca="1" si="439"/>
        <v>55705.9</v>
      </c>
      <c r="P1631" s="2">
        <f t="shared" ca="1" si="440"/>
        <v>0.47899275997867546</v>
      </c>
      <c r="Q1631" t="str">
        <f t="shared" ca="1" si="441"/>
        <v>On Time</v>
      </c>
    </row>
    <row r="1632" spans="1:17" x14ac:dyDescent="0.3">
      <c r="A1632" t="str">
        <f t="shared" si="425"/>
        <v>S01631</v>
      </c>
      <c r="B1632" t="str">
        <f t="shared" ca="1" si="426"/>
        <v>Beta Imports</v>
      </c>
      <c r="C1632" t="str">
        <f t="shared" ca="1" si="427"/>
        <v>UAE</v>
      </c>
      <c r="D1632" t="str">
        <f t="shared" ca="1" si="428"/>
        <v>Sauces</v>
      </c>
      <c r="E1632">
        <f t="shared" ca="1" si="429"/>
        <v>154</v>
      </c>
      <c r="F1632" s="3">
        <f t="shared" ca="1" si="430"/>
        <v>510</v>
      </c>
      <c r="G1632">
        <f t="shared" ca="1" si="431"/>
        <v>78540</v>
      </c>
      <c r="H1632">
        <f t="shared" ca="1" si="432"/>
        <v>42411.6</v>
      </c>
      <c r="I1632">
        <f t="shared" ca="1" si="433"/>
        <v>11519</v>
      </c>
      <c r="J1632">
        <f t="shared" ca="1" si="434"/>
        <v>2795</v>
      </c>
      <c r="K1632" s="1">
        <f t="shared" ca="1" si="435"/>
        <v>45836</v>
      </c>
      <c r="L1632" s="1">
        <f t="shared" ca="1" si="436"/>
        <v>45856</v>
      </c>
      <c r="M1632" s="1">
        <f t="shared" ca="1" si="437"/>
        <v>45855</v>
      </c>
      <c r="N1632">
        <f t="shared" ca="1" si="438"/>
        <v>56725.599999999999</v>
      </c>
      <c r="O1632" s="3">
        <f t="shared" ca="1" si="439"/>
        <v>21814.400000000001</v>
      </c>
      <c r="P1632" s="2">
        <f t="shared" ca="1" si="440"/>
        <v>0.27774891774891775</v>
      </c>
      <c r="Q1632" t="str">
        <f t="shared" ca="1" si="441"/>
        <v>On Time</v>
      </c>
    </row>
    <row r="1633" spans="1:17" x14ac:dyDescent="0.3">
      <c r="A1633" t="str">
        <f t="shared" si="425"/>
        <v>S01632</v>
      </c>
      <c r="B1633" t="str">
        <f t="shared" ca="1" si="426"/>
        <v>FreshMart Ltd</v>
      </c>
      <c r="C1633" t="str">
        <f t="shared" ca="1" si="427"/>
        <v>Singapore</v>
      </c>
      <c r="D1633" t="str">
        <f t="shared" ca="1" si="428"/>
        <v>Sauces</v>
      </c>
      <c r="E1633">
        <f t="shared" ca="1" si="429"/>
        <v>382</v>
      </c>
      <c r="F1633" s="3">
        <f t="shared" ca="1" si="430"/>
        <v>783</v>
      </c>
      <c r="G1633">
        <f t="shared" ca="1" si="431"/>
        <v>299106</v>
      </c>
      <c r="H1633">
        <f t="shared" ca="1" si="432"/>
        <v>155535.12</v>
      </c>
      <c r="I1633">
        <f t="shared" ca="1" si="433"/>
        <v>2959</v>
      </c>
      <c r="J1633">
        <f t="shared" ca="1" si="434"/>
        <v>3318</v>
      </c>
      <c r="K1633" s="1">
        <f t="shared" ca="1" si="435"/>
        <v>45971</v>
      </c>
      <c r="L1633" s="1">
        <f t="shared" ca="1" si="436"/>
        <v>45986</v>
      </c>
      <c r="M1633" s="1">
        <f t="shared" ca="1" si="437"/>
        <v>45987</v>
      </c>
      <c r="N1633">
        <f t="shared" ca="1" si="438"/>
        <v>161812.12</v>
      </c>
      <c r="O1633" s="3">
        <f t="shared" ca="1" si="439"/>
        <v>137293.88</v>
      </c>
      <c r="P1633" s="2">
        <f t="shared" ca="1" si="440"/>
        <v>0.45901412877040249</v>
      </c>
      <c r="Q1633" t="str">
        <f t="shared" ca="1" si="441"/>
        <v>Late</v>
      </c>
    </row>
    <row r="1634" spans="1:17" x14ac:dyDescent="0.3">
      <c r="A1634" t="str">
        <f t="shared" si="425"/>
        <v>S01633</v>
      </c>
      <c r="B1634" t="str">
        <f t="shared" ca="1" si="426"/>
        <v>Oceanic Exports</v>
      </c>
      <c r="C1634" t="str">
        <f t="shared" ca="1" si="427"/>
        <v>Australia</v>
      </c>
      <c r="D1634" t="str">
        <f t="shared" ca="1" si="428"/>
        <v>Tea</v>
      </c>
      <c r="E1634">
        <f t="shared" ca="1" si="429"/>
        <v>282</v>
      </c>
      <c r="F1634" s="3">
        <f t="shared" ca="1" si="430"/>
        <v>791</v>
      </c>
      <c r="G1634">
        <f t="shared" ca="1" si="431"/>
        <v>223062</v>
      </c>
      <c r="H1634">
        <f t="shared" ca="1" si="432"/>
        <v>165065.88</v>
      </c>
      <c r="I1634">
        <f t="shared" ca="1" si="433"/>
        <v>1750</v>
      </c>
      <c r="J1634">
        <f t="shared" ca="1" si="434"/>
        <v>2998</v>
      </c>
      <c r="K1634" s="1">
        <f t="shared" ca="1" si="435"/>
        <v>45896</v>
      </c>
      <c r="L1634" s="1">
        <f t="shared" ca="1" si="436"/>
        <v>45907</v>
      </c>
      <c r="M1634" s="1">
        <f t="shared" ca="1" si="437"/>
        <v>45906</v>
      </c>
      <c r="N1634">
        <f t="shared" ca="1" si="438"/>
        <v>169813.88</v>
      </c>
      <c r="O1634" s="3">
        <f t="shared" ca="1" si="439"/>
        <v>53248.119999999995</v>
      </c>
      <c r="P1634" s="2">
        <f t="shared" ca="1" si="440"/>
        <v>0.23871443813827545</v>
      </c>
      <c r="Q1634" t="str">
        <f t="shared" ca="1" si="441"/>
        <v>On Time</v>
      </c>
    </row>
    <row r="1635" spans="1:17" x14ac:dyDescent="0.3">
      <c r="A1635" t="str">
        <f t="shared" si="425"/>
        <v>S01634</v>
      </c>
      <c r="B1635" t="str">
        <f t="shared" ca="1" si="426"/>
        <v>Global Foods</v>
      </c>
      <c r="C1635" t="str">
        <f t="shared" ca="1" si="427"/>
        <v>UK</v>
      </c>
      <c r="D1635" t="str">
        <f t="shared" ca="1" si="428"/>
        <v>Spices</v>
      </c>
      <c r="E1635">
        <f t="shared" ca="1" si="429"/>
        <v>473</v>
      </c>
      <c r="F1635" s="3">
        <f t="shared" ca="1" si="430"/>
        <v>219</v>
      </c>
      <c r="G1635">
        <f t="shared" ca="1" si="431"/>
        <v>103587</v>
      </c>
      <c r="H1635">
        <f t="shared" ca="1" si="432"/>
        <v>61116.33</v>
      </c>
      <c r="I1635">
        <f t="shared" ca="1" si="433"/>
        <v>9512</v>
      </c>
      <c r="J1635">
        <f t="shared" ca="1" si="434"/>
        <v>3550</v>
      </c>
      <c r="K1635" s="1">
        <f t="shared" ca="1" si="435"/>
        <v>46222</v>
      </c>
      <c r="L1635" s="1">
        <f t="shared" ca="1" si="436"/>
        <v>46230</v>
      </c>
      <c r="M1635" s="1">
        <f t="shared" ca="1" si="437"/>
        <v>46232</v>
      </c>
      <c r="N1635">
        <f t="shared" ca="1" si="438"/>
        <v>74178.33</v>
      </c>
      <c r="O1635" s="3">
        <f t="shared" ca="1" si="439"/>
        <v>29408.67</v>
      </c>
      <c r="P1635" s="2">
        <f t="shared" ca="1" si="440"/>
        <v>0.28390309594833329</v>
      </c>
      <c r="Q1635" t="str">
        <f t="shared" ca="1" si="441"/>
        <v>Late</v>
      </c>
    </row>
    <row r="1636" spans="1:17" x14ac:dyDescent="0.3">
      <c r="A1636" t="str">
        <f t="shared" si="425"/>
        <v>S01635</v>
      </c>
      <c r="B1636" t="str">
        <f t="shared" ca="1" si="426"/>
        <v>Beta Imports</v>
      </c>
      <c r="C1636" t="str">
        <f t="shared" ca="1" si="427"/>
        <v>UAE</v>
      </c>
      <c r="D1636" t="str">
        <f t="shared" ca="1" si="428"/>
        <v>Sauces</v>
      </c>
      <c r="E1636">
        <f t="shared" ca="1" si="429"/>
        <v>213</v>
      </c>
      <c r="F1636" s="3">
        <f t="shared" ca="1" si="430"/>
        <v>255</v>
      </c>
      <c r="G1636">
        <f t="shared" ca="1" si="431"/>
        <v>54315</v>
      </c>
      <c r="H1636">
        <f t="shared" ca="1" si="432"/>
        <v>33132.15</v>
      </c>
      <c r="I1636">
        <f t="shared" ca="1" si="433"/>
        <v>7906</v>
      </c>
      <c r="J1636">
        <f t="shared" ca="1" si="434"/>
        <v>1937</v>
      </c>
      <c r="K1636" s="1">
        <f t="shared" ca="1" si="435"/>
        <v>45849</v>
      </c>
      <c r="L1636" s="1">
        <f t="shared" ca="1" si="436"/>
        <v>45867</v>
      </c>
      <c r="M1636" s="1">
        <f t="shared" ca="1" si="437"/>
        <v>45870</v>
      </c>
      <c r="N1636">
        <f t="shared" ca="1" si="438"/>
        <v>42975.15</v>
      </c>
      <c r="O1636" s="3">
        <f t="shared" ca="1" si="439"/>
        <v>11339.849999999999</v>
      </c>
      <c r="P1636" s="2">
        <f t="shared" ca="1" si="440"/>
        <v>0.20877934272300466</v>
      </c>
      <c r="Q1636" t="str">
        <f t="shared" ca="1" si="441"/>
        <v>Late</v>
      </c>
    </row>
    <row r="1637" spans="1:17" x14ac:dyDescent="0.3">
      <c r="A1637" t="str">
        <f t="shared" si="425"/>
        <v>S01636</v>
      </c>
      <c r="B1637" t="str">
        <f t="shared" ca="1" si="426"/>
        <v>Beta Imports</v>
      </c>
      <c r="C1637" t="str">
        <f t="shared" ca="1" si="427"/>
        <v>Australia</v>
      </c>
      <c r="D1637" t="str">
        <f t="shared" ca="1" si="428"/>
        <v>Pickles</v>
      </c>
      <c r="E1637">
        <f t="shared" ca="1" si="429"/>
        <v>316</v>
      </c>
      <c r="F1637" s="3">
        <f t="shared" ca="1" si="430"/>
        <v>165</v>
      </c>
      <c r="G1637">
        <f t="shared" ca="1" si="431"/>
        <v>52140</v>
      </c>
      <c r="H1637">
        <f t="shared" ca="1" si="432"/>
        <v>29198.400000000001</v>
      </c>
      <c r="I1637">
        <f t="shared" ca="1" si="433"/>
        <v>1660</v>
      </c>
      <c r="J1637">
        <f t="shared" ca="1" si="434"/>
        <v>1292</v>
      </c>
      <c r="K1637" s="1">
        <f t="shared" ca="1" si="435"/>
        <v>46335</v>
      </c>
      <c r="L1637" s="1">
        <f t="shared" ca="1" si="436"/>
        <v>46344</v>
      </c>
      <c r="M1637" s="1">
        <f t="shared" ca="1" si="437"/>
        <v>46346</v>
      </c>
      <c r="N1637">
        <f t="shared" ca="1" si="438"/>
        <v>32150.400000000001</v>
      </c>
      <c r="O1637" s="3">
        <f t="shared" ca="1" si="439"/>
        <v>19989.599999999999</v>
      </c>
      <c r="P1637" s="2">
        <f t="shared" ca="1" si="440"/>
        <v>0.3833831990794016</v>
      </c>
      <c r="Q1637" t="str">
        <f t="shared" ca="1" si="441"/>
        <v>Late</v>
      </c>
    </row>
    <row r="1638" spans="1:17" x14ac:dyDescent="0.3">
      <c r="A1638" t="str">
        <f t="shared" si="425"/>
        <v>S01637</v>
      </c>
      <c r="B1638" t="str">
        <f t="shared" ca="1" si="426"/>
        <v>Beta Imports</v>
      </c>
      <c r="C1638" t="str">
        <f t="shared" ca="1" si="427"/>
        <v>UK</v>
      </c>
      <c r="D1638" t="str">
        <f t="shared" ca="1" si="428"/>
        <v>Spices</v>
      </c>
      <c r="E1638">
        <f t="shared" ca="1" si="429"/>
        <v>412</v>
      </c>
      <c r="F1638" s="3">
        <f t="shared" ca="1" si="430"/>
        <v>774</v>
      </c>
      <c r="G1638">
        <f t="shared" ca="1" si="431"/>
        <v>318888</v>
      </c>
      <c r="H1638">
        <f t="shared" ca="1" si="432"/>
        <v>143499.6</v>
      </c>
      <c r="I1638">
        <f t="shared" ca="1" si="433"/>
        <v>11556</v>
      </c>
      <c r="J1638">
        <f t="shared" ca="1" si="434"/>
        <v>1599</v>
      </c>
      <c r="K1638" s="1">
        <f t="shared" ca="1" si="435"/>
        <v>45782</v>
      </c>
      <c r="L1638" s="1">
        <f t="shared" ca="1" si="436"/>
        <v>45796</v>
      </c>
      <c r="M1638" s="1">
        <f t="shared" ca="1" si="437"/>
        <v>45802</v>
      </c>
      <c r="N1638">
        <f t="shared" ca="1" si="438"/>
        <v>156654.6</v>
      </c>
      <c r="O1638" s="3">
        <f t="shared" ca="1" si="439"/>
        <v>162233.4</v>
      </c>
      <c r="P1638" s="2">
        <f t="shared" ca="1" si="440"/>
        <v>0.5087472717693986</v>
      </c>
      <c r="Q1638" t="str">
        <f t="shared" ca="1" si="441"/>
        <v>Late</v>
      </c>
    </row>
    <row r="1639" spans="1:17" x14ac:dyDescent="0.3">
      <c r="A1639" t="str">
        <f t="shared" si="425"/>
        <v>S01638</v>
      </c>
      <c r="B1639" t="str">
        <f t="shared" ca="1" si="426"/>
        <v>Global Foods</v>
      </c>
      <c r="C1639" t="str">
        <f t="shared" ca="1" si="427"/>
        <v>UAE</v>
      </c>
      <c r="D1639" t="str">
        <f t="shared" ca="1" si="428"/>
        <v>Pickles</v>
      </c>
      <c r="E1639">
        <f t="shared" ca="1" si="429"/>
        <v>331</v>
      </c>
      <c r="F1639" s="3">
        <f t="shared" ca="1" si="430"/>
        <v>490</v>
      </c>
      <c r="G1639">
        <f t="shared" ca="1" si="431"/>
        <v>162190</v>
      </c>
      <c r="H1639">
        <f t="shared" ca="1" si="432"/>
        <v>120020.6</v>
      </c>
      <c r="I1639">
        <f t="shared" ca="1" si="433"/>
        <v>11373</v>
      </c>
      <c r="J1639">
        <f t="shared" ca="1" si="434"/>
        <v>2308</v>
      </c>
      <c r="K1639" s="1">
        <f t="shared" ca="1" si="435"/>
        <v>46055</v>
      </c>
      <c r="L1639" s="1">
        <f t="shared" ca="1" si="436"/>
        <v>46062</v>
      </c>
      <c r="M1639" s="1">
        <f t="shared" ca="1" si="437"/>
        <v>46064</v>
      </c>
      <c r="N1639">
        <f t="shared" ca="1" si="438"/>
        <v>133701.6</v>
      </c>
      <c r="O1639" s="3">
        <f t="shared" ca="1" si="439"/>
        <v>28488.399999999994</v>
      </c>
      <c r="P1639" s="2">
        <f t="shared" ca="1" si="440"/>
        <v>0.17564831370614709</v>
      </c>
      <c r="Q1639" t="str">
        <f t="shared" ca="1" si="441"/>
        <v>Late</v>
      </c>
    </row>
    <row r="1640" spans="1:17" x14ac:dyDescent="0.3">
      <c r="A1640" t="str">
        <f t="shared" si="425"/>
        <v>S01639</v>
      </c>
      <c r="B1640" t="str">
        <f t="shared" ca="1" si="426"/>
        <v>Alpha Traders</v>
      </c>
      <c r="C1640" t="str">
        <f t="shared" ca="1" si="427"/>
        <v>Australia</v>
      </c>
      <c r="D1640" t="str">
        <f t="shared" ca="1" si="428"/>
        <v>Spices</v>
      </c>
      <c r="E1640">
        <f t="shared" ca="1" si="429"/>
        <v>339</v>
      </c>
      <c r="F1640" s="3">
        <f t="shared" ca="1" si="430"/>
        <v>262</v>
      </c>
      <c r="G1640">
        <f t="shared" ca="1" si="431"/>
        <v>88818</v>
      </c>
      <c r="H1640">
        <f t="shared" ca="1" si="432"/>
        <v>63060.78</v>
      </c>
      <c r="I1640">
        <f t="shared" ca="1" si="433"/>
        <v>10847</v>
      </c>
      <c r="J1640">
        <f t="shared" ca="1" si="434"/>
        <v>2544</v>
      </c>
      <c r="K1640" s="1">
        <f t="shared" ca="1" si="435"/>
        <v>46037</v>
      </c>
      <c r="L1640" s="1">
        <f t="shared" ca="1" si="436"/>
        <v>46047</v>
      </c>
      <c r="M1640" s="1">
        <f t="shared" ca="1" si="437"/>
        <v>46045</v>
      </c>
      <c r="N1640">
        <f t="shared" ca="1" si="438"/>
        <v>76451.78</v>
      </c>
      <c r="O1640" s="3">
        <f t="shared" ca="1" si="439"/>
        <v>12366.220000000001</v>
      </c>
      <c r="P1640" s="2">
        <f t="shared" ca="1" si="440"/>
        <v>0.13923101173185617</v>
      </c>
      <c r="Q1640" t="str">
        <f t="shared" ca="1" si="441"/>
        <v>On Time</v>
      </c>
    </row>
    <row r="1641" spans="1:17" x14ac:dyDescent="0.3">
      <c r="A1641" t="str">
        <f t="shared" si="425"/>
        <v>S01640</v>
      </c>
      <c r="B1641" t="str">
        <f t="shared" ca="1" si="426"/>
        <v>Prime Wholesale</v>
      </c>
      <c r="C1641" t="str">
        <f t="shared" ca="1" si="427"/>
        <v>Australia</v>
      </c>
      <c r="D1641" t="str">
        <f t="shared" ca="1" si="428"/>
        <v>Spices</v>
      </c>
      <c r="E1641">
        <f t="shared" ca="1" si="429"/>
        <v>53</v>
      </c>
      <c r="F1641" s="3">
        <f t="shared" ca="1" si="430"/>
        <v>327</v>
      </c>
      <c r="G1641">
        <f t="shared" ca="1" si="431"/>
        <v>17331</v>
      </c>
      <c r="H1641">
        <f t="shared" ca="1" si="432"/>
        <v>7798.95</v>
      </c>
      <c r="I1641">
        <f t="shared" ca="1" si="433"/>
        <v>10474</v>
      </c>
      <c r="J1641">
        <f t="shared" ca="1" si="434"/>
        <v>2828</v>
      </c>
      <c r="K1641" s="1">
        <f t="shared" ca="1" si="435"/>
        <v>46160</v>
      </c>
      <c r="L1641" s="1">
        <f t="shared" ca="1" si="436"/>
        <v>46171</v>
      </c>
      <c r="M1641" s="1">
        <f t="shared" ca="1" si="437"/>
        <v>46172</v>
      </c>
      <c r="N1641">
        <f t="shared" ca="1" si="438"/>
        <v>21100.95</v>
      </c>
      <c r="O1641" s="3">
        <f t="shared" ca="1" si="439"/>
        <v>-3769.9500000000007</v>
      </c>
      <c r="P1641" s="2">
        <f t="shared" ca="1" si="440"/>
        <v>-0.21752639778431715</v>
      </c>
      <c r="Q1641" t="str">
        <f t="shared" ca="1" si="441"/>
        <v>Late</v>
      </c>
    </row>
    <row r="1642" spans="1:17" x14ac:dyDescent="0.3">
      <c r="A1642" t="str">
        <f t="shared" si="425"/>
        <v>S01641</v>
      </c>
      <c r="B1642" t="str">
        <f t="shared" ca="1" si="426"/>
        <v>Global Foods</v>
      </c>
      <c r="C1642" t="str">
        <f t="shared" ca="1" si="427"/>
        <v>Canada</v>
      </c>
      <c r="D1642" t="str">
        <f t="shared" ca="1" si="428"/>
        <v>Spices</v>
      </c>
      <c r="E1642">
        <f t="shared" ca="1" si="429"/>
        <v>160</v>
      </c>
      <c r="F1642" s="3">
        <f t="shared" ca="1" si="430"/>
        <v>476</v>
      </c>
      <c r="G1642">
        <f t="shared" ca="1" si="431"/>
        <v>76160</v>
      </c>
      <c r="H1642">
        <f t="shared" ca="1" si="432"/>
        <v>55596.800000000003</v>
      </c>
      <c r="I1642">
        <f t="shared" ca="1" si="433"/>
        <v>5931</v>
      </c>
      <c r="J1642">
        <f t="shared" ca="1" si="434"/>
        <v>2605</v>
      </c>
      <c r="K1642" s="1">
        <f t="shared" ca="1" si="435"/>
        <v>45810</v>
      </c>
      <c r="L1642" s="1">
        <f t="shared" ca="1" si="436"/>
        <v>45830</v>
      </c>
      <c r="M1642" s="1">
        <f t="shared" ca="1" si="437"/>
        <v>45833</v>
      </c>
      <c r="N1642">
        <f t="shared" ca="1" si="438"/>
        <v>64132.800000000003</v>
      </c>
      <c r="O1642" s="3">
        <f t="shared" ca="1" si="439"/>
        <v>12027.199999999997</v>
      </c>
      <c r="P1642" s="2">
        <f t="shared" ca="1" si="440"/>
        <v>0.15792016806722686</v>
      </c>
      <c r="Q1642" t="str">
        <f t="shared" ca="1" si="441"/>
        <v>Late</v>
      </c>
    </row>
    <row r="1643" spans="1:17" x14ac:dyDescent="0.3">
      <c r="A1643" t="str">
        <f t="shared" si="425"/>
        <v>S01642</v>
      </c>
      <c r="B1643" t="str">
        <f t="shared" ca="1" si="426"/>
        <v>Oceanic Exports</v>
      </c>
      <c r="C1643" t="str">
        <f t="shared" ca="1" si="427"/>
        <v>UK</v>
      </c>
      <c r="D1643" t="str">
        <f t="shared" ca="1" si="428"/>
        <v>Tea</v>
      </c>
      <c r="E1643">
        <f t="shared" ca="1" si="429"/>
        <v>203</v>
      </c>
      <c r="F1643" s="3">
        <f t="shared" ca="1" si="430"/>
        <v>775</v>
      </c>
      <c r="G1643">
        <f t="shared" ca="1" si="431"/>
        <v>157325</v>
      </c>
      <c r="H1643">
        <f t="shared" ca="1" si="432"/>
        <v>78662.5</v>
      </c>
      <c r="I1643">
        <f t="shared" ca="1" si="433"/>
        <v>3227</v>
      </c>
      <c r="J1643">
        <f t="shared" ca="1" si="434"/>
        <v>3261</v>
      </c>
      <c r="K1643" s="1">
        <f t="shared" ca="1" si="435"/>
        <v>45999</v>
      </c>
      <c r="L1643" s="1">
        <f t="shared" ca="1" si="436"/>
        <v>46015</v>
      </c>
      <c r="M1643" s="1">
        <f t="shared" ca="1" si="437"/>
        <v>46017</v>
      </c>
      <c r="N1643">
        <f t="shared" ca="1" si="438"/>
        <v>85150.5</v>
      </c>
      <c r="O1643" s="3">
        <f t="shared" ca="1" si="439"/>
        <v>72174.5</v>
      </c>
      <c r="P1643" s="2">
        <f t="shared" ca="1" si="440"/>
        <v>0.45876052757031621</v>
      </c>
      <c r="Q1643" t="str">
        <f t="shared" ca="1" si="441"/>
        <v>Late</v>
      </c>
    </row>
    <row r="1644" spans="1:17" x14ac:dyDescent="0.3">
      <c r="A1644" t="str">
        <f t="shared" si="425"/>
        <v>S01643</v>
      </c>
      <c r="B1644" t="str">
        <f t="shared" ca="1" si="426"/>
        <v>Global Foods</v>
      </c>
      <c r="C1644" t="str">
        <f t="shared" ca="1" si="427"/>
        <v>Canada</v>
      </c>
      <c r="D1644" t="str">
        <f t="shared" ca="1" si="428"/>
        <v>Rice</v>
      </c>
      <c r="E1644">
        <f t="shared" ca="1" si="429"/>
        <v>384</v>
      </c>
      <c r="F1644" s="3">
        <f t="shared" ca="1" si="430"/>
        <v>335</v>
      </c>
      <c r="G1644">
        <f t="shared" ca="1" si="431"/>
        <v>128640</v>
      </c>
      <c r="H1644">
        <f t="shared" ca="1" si="432"/>
        <v>96480</v>
      </c>
      <c r="I1644">
        <f t="shared" ca="1" si="433"/>
        <v>1806</v>
      </c>
      <c r="J1644">
        <f t="shared" ca="1" si="434"/>
        <v>1826</v>
      </c>
      <c r="K1644" s="1">
        <f t="shared" ca="1" si="435"/>
        <v>45903</v>
      </c>
      <c r="L1644" s="1">
        <f t="shared" ca="1" si="436"/>
        <v>45921</v>
      </c>
      <c r="M1644" s="1">
        <f t="shared" ca="1" si="437"/>
        <v>45921</v>
      </c>
      <c r="N1644">
        <f t="shared" ca="1" si="438"/>
        <v>100112</v>
      </c>
      <c r="O1644" s="3">
        <f t="shared" ca="1" si="439"/>
        <v>28528</v>
      </c>
      <c r="P1644" s="2">
        <f t="shared" ca="1" si="440"/>
        <v>0.22176616915422886</v>
      </c>
      <c r="Q1644" t="str">
        <f t="shared" ca="1" si="441"/>
        <v>On Time</v>
      </c>
    </row>
    <row r="1645" spans="1:17" x14ac:dyDescent="0.3">
      <c r="A1645" t="str">
        <f t="shared" si="425"/>
        <v>S01644</v>
      </c>
      <c r="B1645" t="str">
        <f t="shared" ca="1" si="426"/>
        <v>Prime Wholesale</v>
      </c>
      <c r="C1645" t="str">
        <f t="shared" ca="1" si="427"/>
        <v>UAE</v>
      </c>
      <c r="D1645" t="str">
        <f t="shared" ca="1" si="428"/>
        <v>Tea</v>
      </c>
      <c r="E1645">
        <f t="shared" ca="1" si="429"/>
        <v>115</v>
      </c>
      <c r="F1645" s="3">
        <f t="shared" ca="1" si="430"/>
        <v>128</v>
      </c>
      <c r="G1645">
        <f t="shared" ca="1" si="431"/>
        <v>14720</v>
      </c>
      <c r="H1645">
        <f t="shared" ca="1" si="432"/>
        <v>7801.6</v>
      </c>
      <c r="I1645">
        <f t="shared" ca="1" si="433"/>
        <v>4423</v>
      </c>
      <c r="J1645">
        <f t="shared" ca="1" si="434"/>
        <v>2326</v>
      </c>
      <c r="K1645" s="1">
        <f t="shared" ca="1" si="435"/>
        <v>45982</v>
      </c>
      <c r="L1645" s="1">
        <f t="shared" ca="1" si="436"/>
        <v>45994</v>
      </c>
      <c r="M1645" s="1">
        <f t="shared" ca="1" si="437"/>
        <v>45993</v>
      </c>
      <c r="N1645">
        <f t="shared" ca="1" si="438"/>
        <v>14550.6</v>
      </c>
      <c r="O1645" s="3">
        <f t="shared" ca="1" si="439"/>
        <v>169.39999999999964</v>
      </c>
      <c r="P1645" s="2">
        <f t="shared" ca="1" si="440"/>
        <v>1.1508152173913018E-2</v>
      </c>
      <c r="Q1645" t="str">
        <f t="shared" ca="1" si="441"/>
        <v>On Time</v>
      </c>
    </row>
    <row r="1646" spans="1:17" x14ac:dyDescent="0.3">
      <c r="A1646" t="str">
        <f t="shared" si="425"/>
        <v>S01645</v>
      </c>
      <c r="B1646" t="str">
        <f t="shared" ca="1" si="426"/>
        <v>FreshMart Ltd</v>
      </c>
      <c r="C1646" t="str">
        <f t="shared" ca="1" si="427"/>
        <v>Canada</v>
      </c>
      <c r="D1646" t="str">
        <f t="shared" ca="1" si="428"/>
        <v>Rice</v>
      </c>
      <c r="E1646">
        <f t="shared" ca="1" si="429"/>
        <v>171</v>
      </c>
      <c r="F1646" s="3">
        <f t="shared" ca="1" si="430"/>
        <v>713</v>
      </c>
      <c r="G1646">
        <f t="shared" ca="1" si="431"/>
        <v>121923</v>
      </c>
      <c r="H1646">
        <f t="shared" ca="1" si="432"/>
        <v>80469.179999999993</v>
      </c>
      <c r="I1646">
        <f t="shared" ca="1" si="433"/>
        <v>2810</v>
      </c>
      <c r="J1646">
        <f t="shared" ca="1" si="434"/>
        <v>1749</v>
      </c>
      <c r="K1646" s="1">
        <f t="shared" ca="1" si="435"/>
        <v>46284</v>
      </c>
      <c r="L1646" s="1">
        <f t="shared" ca="1" si="436"/>
        <v>46300</v>
      </c>
      <c r="M1646" s="1">
        <f t="shared" ca="1" si="437"/>
        <v>46303</v>
      </c>
      <c r="N1646">
        <f t="shared" ca="1" si="438"/>
        <v>85028.18</v>
      </c>
      <c r="O1646" s="3">
        <f t="shared" ca="1" si="439"/>
        <v>36894.820000000007</v>
      </c>
      <c r="P1646" s="2">
        <f t="shared" ca="1" si="440"/>
        <v>0.30260754738646528</v>
      </c>
      <c r="Q1646" t="str">
        <f t="shared" ca="1" si="441"/>
        <v>Late</v>
      </c>
    </row>
    <row r="1647" spans="1:17" x14ac:dyDescent="0.3">
      <c r="A1647" t="str">
        <f t="shared" si="425"/>
        <v>S01646</v>
      </c>
      <c r="B1647" t="str">
        <f t="shared" ca="1" si="426"/>
        <v>Global Foods</v>
      </c>
      <c r="C1647" t="str">
        <f t="shared" ca="1" si="427"/>
        <v>Australia</v>
      </c>
      <c r="D1647" t="str">
        <f t="shared" ca="1" si="428"/>
        <v>Spices</v>
      </c>
      <c r="E1647">
        <f t="shared" ca="1" si="429"/>
        <v>140</v>
      </c>
      <c r="F1647" s="3">
        <f t="shared" ca="1" si="430"/>
        <v>731</v>
      </c>
      <c r="G1647">
        <f t="shared" ca="1" si="431"/>
        <v>102340</v>
      </c>
      <c r="H1647">
        <f t="shared" ca="1" si="432"/>
        <v>61404</v>
      </c>
      <c r="I1647">
        <f t="shared" ca="1" si="433"/>
        <v>4248</v>
      </c>
      <c r="J1647">
        <f t="shared" ca="1" si="434"/>
        <v>3329</v>
      </c>
      <c r="K1647" s="1">
        <f t="shared" ca="1" si="435"/>
        <v>46350</v>
      </c>
      <c r="L1647" s="1">
        <f t="shared" ca="1" si="436"/>
        <v>46364</v>
      </c>
      <c r="M1647" s="1">
        <f t="shared" ca="1" si="437"/>
        <v>46364</v>
      </c>
      <c r="N1647">
        <f t="shared" ca="1" si="438"/>
        <v>68981</v>
      </c>
      <c r="O1647" s="3">
        <f t="shared" ca="1" si="439"/>
        <v>33359</v>
      </c>
      <c r="P1647" s="2">
        <f t="shared" ca="1" si="440"/>
        <v>0.3259624780144616</v>
      </c>
      <c r="Q1647" t="str">
        <f t="shared" ca="1" si="441"/>
        <v>On Time</v>
      </c>
    </row>
    <row r="1648" spans="1:17" x14ac:dyDescent="0.3">
      <c r="A1648" t="str">
        <f t="shared" si="425"/>
        <v>S01647</v>
      </c>
      <c r="B1648" t="str">
        <f t="shared" ca="1" si="426"/>
        <v>Alpha Traders</v>
      </c>
      <c r="C1648" t="str">
        <f t="shared" ca="1" si="427"/>
        <v>UK</v>
      </c>
      <c r="D1648" t="str">
        <f t="shared" ca="1" si="428"/>
        <v>Rice</v>
      </c>
      <c r="E1648">
        <f t="shared" ca="1" si="429"/>
        <v>338</v>
      </c>
      <c r="F1648" s="3">
        <f t="shared" ca="1" si="430"/>
        <v>557</v>
      </c>
      <c r="G1648">
        <f t="shared" ca="1" si="431"/>
        <v>188266</v>
      </c>
      <c r="H1648">
        <f t="shared" ca="1" si="432"/>
        <v>112959.6</v>
      </c>
      <c r="I1648">
        <f t="shared" ca="1" si="433"/>
        <v>9325</v>
      </c>
      <c r="J1648">
        <f t="shared" ca="1" si="434"/>
        <v>1095</v>
      </c>
      <c r="K1648" s="1">
        <f t="shared" ca="1" si="435"/>
        <v>46040</v>
      </c>
      <c r="L1648" s="1">
        <f t="shared" ca="1" si="436"/>
        <v>46053</v>
      </c>
      <c r="M1648" s="1">
        <f t="shared" ca="1" si="437"/>
        <v>46055</v>
      </c>
      <c r="N1648">
        <f t="shared" ca="1" si="438"/>
        <v>123379.6</v>
      </c>
      <c r="O1648" s="3">
        <f t="shared" ca="1" si="439"/>
        <v>64886.399999999994</v>
      </c>
      <c r="P1648" s="2">
        <f t="shared" ca="1" si="440"/>
        <v>0.34465277851550463</v>
      </c>
      <c r="Q1648" t="str">
        <f t="shared" ca="1" si="441"/>
        <v>Late</v>
      </c>
    </row>
    <row r="1649" spans="1:17" x14ac:dyDescent="0.3">
      <c r="A1649" t="str">
        <f t="shared" si="425"/>
        <v>S01648</v>
      </c>
      <c r="B1649" t="str">
        <f t="shared" ca="1" si="426"/>
        <v>Oceanic Exports</v>
      </c>
      <c r="C1649" t="str">
        <f t="shared" ca="1" si="427"/>
        <v>Australia</v>
      </c>
      <c r="D1649" t="str">
        <f t="shared" ca="1" si="428"/>
        <v>Pickles</v>
      </c>
      <c r="E1649">
        <f t="shared" ca="1" si="429"/>
        <v>197</v>
      </c>
      <c r="F1649" s="3">
        <f t="shared" ca="1" si="430"/>
        <v>303</v>
      </c>
      <c r="G1649">
        <f t="shared" ca="1" si="431"/>
        <v>59691</v>
      </c>
      <c r="H1649">
        <f t="shared" ca="1" si="432"/>
        <v>39396.06</v>
      </c>
      <c r="I1649">
        <f t="shared" ca="1" si="433"/>
        <v>3758</v>
      </c>
      <c r="J1649">
        <f t="shared" ca="1" si="434"/>
        <v>2242</v>
      </c>
      <c r="K1649" s="1">
        <f t="shared" ca="1" si="435"/>
        <v>46271</v>
      </c>
      <c r="L1649" s="1">
        <f t="shared" ca="1" si="436"/>
        <v>46282</v>
      </c>
      <c r="M1649" s="1">
        <f t="shared" ca="1" si="437"/>
        <v>46284</v>
      </c>
      <c r="N1649">
        <f t="shared" ca="1" si="438"/>
        <v>45396.06</v>
      </c>
      <c r="O1649" s="3">
        <f t="shared" ca="1" si="439"/>
        <v>14294.940000000002</v>
      </c>
      <c r="P1649" s="2">
        <f t="shared" ca="1" si="440"/>
        <v>0.23948233402020408</v>
      </c>
      <c r="Q1649" t="str">
        <f t="shared" ca="1" si="441"/>
        <v>Late</v>
      </c>
    </row>
    <row r="1650" spans="1:17" x14ac:dyDescent="0.3">
      <c r="A1650" t="str">
        <f t="shared" si="425"/>
        <v>S01649</v>
      </c>
      <c r="B1650" t="str">
        <f t="shared" ca="1" si="426"/>
        <v>FreshMart Ltd</v>
      </c>
      <c r="C1650" t="str">
        <f t="shared" ca="1" si="427"/>
        <v>Canada</v>
      </c>
      <c r="D1650" t="str">
        <f t="shared" ca="1" si="428"/>
        <v>Spices</v>
      </c>
      <c r="E1650">
        <f t="shared" ca="1" si="429"/>
        <v>451</v>
      </c>
      <c r="F1650" s="3">
        <f t="shared" ca="1" si="430"/>
        <v>573</v>
      </c>
      <c r="G1650">
        <f t="shared" ca="1" si="431"/>
        <v>258423</v>
      </c>
      <c r="H1650">
        <f t="shared" ca="1" si="432"/>
        <v>134379.96</v>
      </c>
      <c r="I1650">
        <f t="shared" ca="1" si="433"/>
        <v>2016</v>
      </c>
      <c r="J1650">
        <f t="shared" ca="1" si="434"/>
        <v>2328</v>
      </c>
      <c r="K1650" s="1">
        <f t="shared" ca="1" si="435"/>
        <v>46099</v>
      </c>
      <c r="L1650" s="1">
        <f t="shared" ca="1" si="436"/>
        <v>46113</v>
      </c>
      <c r="M1650" s="1">
        <f t="shared" ca="1" si="437"/>
        <v>46114</v>
      </c>
      <c r="N1650">
        <f t="shared" ca="1" si="438"/>
        <v>138723.96</v>
      </c>
      <c r="O1650" s="3">
        <f t="shared" ca="1" si="439"/>
        <v>119699.04000000001</v>
      </c>
      <c r="P1650" s="2">
        <f t="shared" ca="1" si="440"/>
        <v>0.46319035070407821</v>
      </c>
      <c r="Q1650" t="str">
        <f t="shared" ca="1" si="441"/>
        <v>Late</v>
      </c>
    </row>
    <row r="1651" spans="1:17" x14ac:dyDescent="0.3">
      <c r="A1651" t="str">
        <f t="shared" si="425"/>
        <v>S01650</v>
      </c>
      <c r="B1651" t="str">
        <f t="shared" ca="1" si="426"/>
        <v>Alpha Traders</v>
      </c>
      <c r="C1651" t="str">
        <f t="shared" ca="1" si="427"/>
        <v>Australia</v>
      </c>
      <c r="D1651" t="str">
        <f t="shared" ca="1" si="428"/>
        <v>Rice</v>
      </c>
      <c r="E1651">
        <f t="shared" ca="1" si="429"/>
        <v>391</v>
      </c>
      <c r="F1651" s="3">
        <f t="shared" ca="1" si="430"/>
        <v>344</v>
      </c>
      <c r="G1651">
        <f t="shared" ca="1" si="431"/>
        <v>134504</v>
      </c>
      <c r="H1651">
        <f t="shared" ca="1" si="432"/>
        <v>65906.960000000006</v>
      </c>
      <c r="I1651">
        <f t="shared" ca="1" si="433"/>
        <v>1957</v>
      </c>
      <c r="J1651">
        <f t="shared" ca="1" si="434"/>
        <v>3773</v>
      </c>
      <c r="K1651" s="1">
        <f t="shared" ca="1" si="435"/>
        <v>45752</v>
      </c>
      <c r="L1651" s="1">
        <f t="shared" ca="1" si="436"/>
        <v>45771</v>
      </c>
      <c r="M1651" s="1">
        <f t="shared" ca="1" si="437"/>
        <v>45772</v>
      </c>
      <c r="N1651">
        <f t="shared" ca="1" si="438"/>
        <v>71636.960000000006</v>
      </c>
      <c r="O1651" s="3">
        <f t="shared" ca="1" si="439"/>
        <v>62867.039999999994</v>
      </c>
      <c r="P1651" s="2">
        <f t="shared" ca="1" si="440"/>
        <v>0.46739903645988218</v>
      </c>
      <c r="Q1651" t="str">
        <f t="shared" ca="1" si="441"/>
        <v>Late</v>
      </c>
    </row>
    <row r="1652" spans="1:17" x14ac:dyDescent="0.3">
      <c r="A1652" t="str">
        <f t="shared" si="425"/>
        <v>S01651</v>
      </c>
      <c r="B1652" t="str">
        <f t="shared" ca="1" si="426"/>
        <v>Global Foods</v>
      </c>
      <c r="C1652" t="str">
        <f t="shared" ca="1" si="427"/>
        <v>UK</v>
      </c>
      <c r="D1652" t="str">
        <f t="shared" ca="1" si="428"/>
        <v>Pickles</v>
      </c>
      <c r="E1652">
        <f t="shared" ca="1" si="429"/>
        <v>386</v>
      </c>
      <c r="F1652" s="3">
        <f t="shared" ca="1" si="430"/>
        <v>735</v>
      </c>
      <c r="G1652">
        <f t="shared" ca="1" si="431"/>
        <v>283710</v>
      </c>
      <c r="H1652">
        <f t="shared" ca="1" si="432"/>
        <v>212782.5</v>
      </c>
      <c r="I1652">
        <f t="shared" ca="1" si="433"/>
        <v>8141</v>
      </c>
      <c r="J1652">
        <f t="shared" ca="1" si="434"/>
        <v>3375</v>
      </c>
      <c r="K1652" s="1">
        <f t="shared" ca="1" si="435"/>
        <v>46163</v>
      </c>
      <c r="L1652" s="1">
        <f t="shared" ca="1" si="436"/>
        <v>46171</v>
      </c>
      <c r="M1652" s="1">
        <f t="shared" ca="1" si="437"/>
        <v>46175</v>
      </c>
      <c r="N1652">
        <f t="shared" ca="1" si="438"/>
        <v>224298.5</v>
      </c>
      <c r="O1652" s="3">
        <f t="shared" ca="1" si="439"/>
        <v>59411.5</v>
      </c>
      <c r="P1652" s="2">
        <f t="shared" ca="1" si="440"/>
        <v>0.20940925593035142</v>
      </c>
      <c r="Q1652" t="str">
        <f t="shared" ca="1" si="441"/>
        <v>Late</v>
      </c>
    </row>
    <row r="1653" spans="1:17" x14ac:dyDescent="0.3">
      <c r="A1653" t="str">
        <f t="shared" si="425"/>
        <v>S01652</v>
      </c>
      <c r="B1653" t="str">
        <f t="shared" ca="1" si="426"/>
        <v>Prime Wholesale</v>
      </c>
      <c r="C1653" t="str">
        <f t="shared" ca="1" si="427"/>
        <v>UAE</v>
      </c>
      <c r="D1653" t="str">
        <f t="shared" ca="1" si="428"/>
        <v>Tea</v>
      </c>
      <c r="E1653">
        <f t="shared" ca="1" si="429"/>
        <v>170</v>
      </c>
      <c r="F1653" s="3">
        <f t="shared" ca="1" si="430"/>
        <v>200</v>
      </c>
      <c r="G1653">
        <f t="shared" ca="1" si="431"/>
        <v>34000</v>
      </c>
      <c r="H1653">
        <f t="shared" ca="1" si="432"/>
        <v>17000</v>
      </c>
      <c r="I1653">
        <f t="shared" ca="1" si="433"/>
        <v>6885</v>
      </c>
      <c r="J1653">
        <f t="shared" ca="1" si="434"/>
        <v>2353</v>
      </c>
      <c r="K1653" s="1">
        <f t="shared" ca="1" si="435"/>
        <v>46081</v>
      </c>
      <c r="L1653" s="1">
        <f t="shared" ca="1" si="436"/>
        <v>46094</v>
      </c>
      <c r="M1653" s="1">
        <f t="shared" ca="1" si="437"/>
        <v>46094</v>
      </c>
      <c r="N1653">
        <f t="shared" ca="1" si="438"/>
        <v>26238</v>
      </c>
      <c r="O1653" s="3">
        <f t="shared" ca="1" si="439"/>
        <v>7762</v>
      </c>
      <c r="P1653" s="2">
        <f t="shared" ca="1" si="440"/>
        <v>0.22829411764705881</v>
      </c>
      <c r="Q1653" t="str">
        <f t="shared" ca="1" si="441"/>
        <v>On Time</v>
      </c>
    </row>
    <row r="1654" spans="1:17" x14ac:dyDescent="0.3">
      <c r="A1654" t="str">
        <f t="shared" si="425"/>
        <v>S01653</v>
      </c>
      <c r="B1654" t="str">
        <f t="shared" ca="1" si="426"/>
        <v>Beta Imports</v>
      </c>
      <c r="C1654" t="str">
        <f t="shared" ca="1" si="427"/>
        <v>Australia</v>
      </c>
      <c r="D1654" t="str">
        <f t="shared" ca="1" si="428"/>
        <v>Pickles</v>
      </c>
      <c r="E1654">
        <f t="shared" ca="1" si="429"/>
        <v>403</v>
      </c>
      <c r="F1654" s="3">
        <f t="shared" ca="1" si="430"/>
        <v>439</v>
      </c>
      <c r="G1654">
        <f t="shared" ca="1" si="431"/>
        <v>176917</v>
      </c>
      <c r="H1654">
        <f t="shared" ca="1" si="432"/>
        <v>118534.39</v>
      </c>
      <c r="I1654">
        <f t="shared" ca="1" si="433"/>
        <v>1741</v>
      </c>
      <c r="J1654">
        <f t="shared" ca="1" si="434"/>
        <v>2679</v>
      </c>
      <c r="K1654" s="1">
        <f t="shared" ca="1" si="435"/>
        <v>45945</v>
      </c>
      <c r="L1654" s="1">
        <f t="shared" ca="1" si="436"/>
        <v>45960</v>
      </c>
      <c r="M1654" s="1">
        <f t="shared" ca="1" si="437"/>
        <v>45959</v>
      </c>
      <c r="N1654">
        <f t="shared" ca="1" si="438"/>
        <v>122954.39</v>
      </c>
      <c r="O1654" s="3">
        <f t="shared" ca="1" si="439"/>
        <v>53962.61</v>
      </c>
      <c r="P1654" s="2">
        <f t="shared" ca="1" si="440"/>
        <v>0.30501653317657434</v>
      </c>
      <c r="Q1654" t="str">
        <f t="shared" ca="1" si="441"/>
        <v>On Time</v>
      </c>
    </row>
    <row r="1655" spans="1:17" x14ac:dyDescent="0.3">
      <c r="A1655" t="str">
        <f t="shared" si="425"/>
        <v>S01654</v>
      </c>
      <c r="B1655" t="str">
        <f t="shared" ca="1" si="426"/>
        <v>Prime Wholesale</v>
      </c>
      <c r="C1655" t="str">
        <f t="shared" ca="1" si="427"/>
        <v>UAE</v>
      </c>
      <c r="D1655" t="str">
        <f t="shared" ca="1" si="428"/>
        <v>Tea</v>
      </c>
      <c r="E1655">
        <f t="shared" ca="1" si="429"/>
        <v>207</v>
      </c>
      <c r="F1655" s="3">
        <f t="shared" ca="1" si="430"/>
        <v>111</v>
      </c>
      <c r="G1655">
        <f t="shared" ca="1" si="431"/>
        <v>22977</v>
      </c>
      <c r="H1655">
        <f t="shared" ca="1" si="432"/>
        <v>13326.66</v>
      </c>
      <c r="I1655">
        <f t="shared" ca="1" si="433"/>
        <v>8178</v>
      </c>
      <c r="J1655">
        <f t="shared" ca="1" si="434"/>
        <v>1277</v>
      </c>
      <c r="K1655" s="1">
        <f t="shared" ca="1" si="435"/>
        <v>46128</v>
      </c>
      <c r="L1655" s="1">
        <f t="shared" ca="1" si="436"/>
        <v>46143</v>
      </c>
      <c r="M1655" s="1">
        <f t="shared" ca="1" si="437"/>
        <v>46140</v>
      </c>
      <c r="N1655">
        <f t="shared" ca="1" si="438"/>
        <v>22781.66</v>
      </c>
      <c r="O1655" s="3">
        <f t="shared" ca="1" si="439"/>
        <v>195.34000000000015</v>
      </c>
      <c r="P1655" s="2">
        <f t="shared" ca="1" si="440"/>
        <v>8.5015450232841603E-3</v>
      </c>
      <c r="Q1655" t="str">
        <f t="shared" ca="1" si="441"/>
        <v>On Time</v>
      </c>
    </row>
    <row r="1656" spans="1:17" x14ac:dyDescent="0.3">
      <c r="A1656" t="str">
        <f t="shared" si="425"/>
        <v>S01655</v>
      </c>
      <c r="B1656" t="str">
        <f t="shared" ca="1" si="426"/>
        <v>Oceanic Exports</v>
      </c>
      <c r="C1656" t="str">
        <f t="shared" ca="1" si="427"/>
        <v>Canada</v>
      </c>
      <c r="D1656" t="str">
        <f t="shared" ca="1" si="428"/>
        <v>Rice</v>
      </c>
      <c r="E1656">
        <f t="shared" ca="1" si="429"/>
        <v>289</v>
      </c>
      <c r="F1656" s="3">
        <f t="shared" ca="1" si="430"/>
        <v>618</v>
      </c>
      <c r="G1656">
        <f t="shared" ca="1" si="431"/>
        <v>178602</v>
      </c>
      <c r="H1656">
        <f t="shared" ca="1" si="432"/>
        <v>80370.899999999994</v>
      </c>
      <c r="I1656">
        <f t="shared" ca="1" si="433"/>
        <v>11480</v>
      </c>
      <c r="J1656">
        <f t="shared" ca="1" si="434"/>
        <v>3666</v>
      </c>
      <c r="K1656" s="1">
        <f t="shared" ca="1" si="435"/>
        <v>46249</v>
      </c>
      <c r="L1656" s="1">
        <f t="shared" ca="1" si="436"/>
        <v>46258</v>
      </c>
      <c r="M1656" s="1">
        <f t="shared" ca="1" si="437"/>
        <v>46262</v>
      </c>
      <c r="N1656">
        <f t="shared" ca="1" si="438"/>
        <v>95516.9</v>
      </c>
      <c r="O1656" s="3">
        <f t="shared" ca="1" si="439"/>
        <v>83085.100000000006</v>
      </c>
      <c r="P1656" s="2">
        <f t="shared" ca="1" si="440"/>
        <v>0.46519691828758919</v>
      </c>
      <c r="Q1656" t="str">
        <f t="shared" ca="1" si="441"/>
        <v>Late</v>
      </c>
    </row>
    <row r="1657" spans="1:17" x14ac:dyDescent="0.3">
      <c r="A1657" t="str">
        <f t="shared" si="425"/>
        <v>S01656</v>
      </c>
      <c r="B1657" t="str">
        <f t="shared" ca="1" si="426"/>
        <v>Alpha Traders</v>
      </c>
      <c r="C1657" t="str">
        <f t="shared" ca="1" si="427"/>
        <v>UAE</v>
      </c>
      <c r="D1657" t="str">
        <f t="shared" ca="1" si="428"/>
        <v>Sauces</v>
      </c>
      <c r="E1657">
        <f t="shared" ca="1" si="429"/>
        <v>204</v>
      </c>
      <c r="F1657" s="3">
        <f t="shared" ca="1" si="430"/>
        <v>591</v>
      </c>
      <c r="G1657">
        <f t="shared" ca="1" si="431"/>
        <v>120564</v>
      </c>
      <c r="H1657">
        <f t="shared" ca="1" si="432"/>
        <v>77160.960000000006</v>
      </c>
      <c r="I1657">
        <f t="shared" ca="1" si="433"/>
        <v>11883</v>
      </c>
      <c r="J1657">
        <f t="shared" ca="1" si="434"/>
        <v>3052</v>
      </c>
      <c r="K1657" s="1">
        <f t="shared" ca="1" si="435"/>
        <v>46100</v>
      </c>
      <c r="L1657" s="1">
        <f t="shared" ca="1" si="436"/>
        <v>46117</v>
      </c>
      <c r="M1657" s="1">
        <f t="shared" ca="1" si="437"/>
        <v>46122</v>
      </c>
      <c r="N1657">
        <f t="shared" ca="1" si="438"/>
        <v>92095.96</v>
      </c>
      <c r="O1657" s="3">
        <f t="shared" ca="1" si="439"/>
        <v>28468.039999999994</v>
      </c>
      <c r="P1657" s="2">
        <f t="shared" ca="1" si="440"/>
        <v>0.23612388440993989</v>
      </c>
      <c r="Q1657" t="str">
        <f t="shared" ca="1" si="441"/>
        <v>Late</v>
      </c>
    </row>
    <row r="1658" spans="1:17" x14ac:dyDescent="0.3">
      <c r="A1658" t="str">
        <f t="shared" si="425"/>
        <v>S01657</v>
      </c>
      <c r="B1658" t="str">
        <f t="shared" ca="1" si="426"/>
        <v>Oceanic Exports</v>
      </c>
      <c r="C1658" t="str">
        <f t="shared" ca="1" si="427"/>
        <v>Australia</v>
      </c>
      <c r="D1658" t="str">
        <f t="shared" ca="1" si="428"/>
        <v>Spices</v>
      </c>
      <c r="E1658">
        <f t="shared" ca="1" si="429"/>
        <v>484</v>
      </c>
      <c r="F1658" s="3">
        <f t="shared" ca="1" si="430"/>
        <v>646</v>
      </c>
      <c r="G1658">
        <f t="shared" ca="1" si="431"/>
        <v>312664</v>
      </c>
      <c r="H1658">
        <f t="shared" ca="1" si="432"/>
        <v>168838.56</v>
      </c>
      <c r="I1658">
        <f t="shared" ca="1" si="433"/>
        <v>9223</v>
      </c>
      <c r="J1658">
        <f t="shared" ca="1" si="434"/>
        <v>2297</v>
      </c>
      <c r="K1658" s="1">
        <f t="shared" ca="1" si="435"/>
        <v>46230</v>
      </c>
      <c r="L1658" s="1">
        <f t="shared" ca="1" si="436"/>
        <v>46247</v>
      </c>
      <c r="M1658" s="1">
        <f t="shared" ca="1" si="437"/>
        <v>46250</v>
      </c>
      <c r="N1658">
        <f t="shared" ca="1" si="438"/>
        <v>180358.56</v>
      </c>
      <c r="O1658" s="3">
        <f t="shared" ca="1" si="439"/>
        <v>132305.44</v>
      </c>
      <c r="P1658" s="2">
        <f t="shared" ca="1" si="440"/>
        <v>0.42315533607962541</v>
      </c>
      <c r="Q1658" t="str">
        <f t="shared" ca="1" si="441"/>
        <v>Late</v>
      </c>
    </row>
    <row r="1659" spans="1:17" x14ac:dyDescent="0.3">
      <c r="A1659" t="str">
        <f t="shared" si="425"/>
        <v>S01658</v>
      </c>
      <c r="B1659" t="str">
        <f t="shared" ca="1" si="426"/>
        <v>Beta Imports</v>
      </c>
      <c r="C1659" t="str">
        <f t="shared" ca="1" si="427"/>
        <v>Canada</v>
      </c>
      <c r="D1659" t="str">
        <f t="shared" ca="1" si="428"/>
        <v>Sauces</v>
      </c>
      <c r="E1659">
        <f t="shared" ca="1" si="429"/>
        <v>150</v>
      </c>
      <c r="F1659" s="3">
        <f t="shared" ca="1" si="430"/>
        <v>625</v>
      </c>
      <c r="G1659">
        <f t="shared" ca="1" si="431"/>
        <v>93750</v>
      </c>
      <c r="H1659">
        <f t="shared" ca="1" si="432"/>
        <v>68437.5</v>
      </c>
      <c r="I1659">
        <f t="shared" ca="1" si="433"/>
        <v>9940</v>
      </c>
      <c r="J1659">
        <f t="shared" ca="1" si="434"/>
        <v>3366</v>
      </c>
      <c r="K1659" s="1">
        <f t="shared" ca="1" si="435"/>
        <v>46038</v>
      </c>
      <c r="L1659" s="1">
        <f t="shared" ca="1" si="436"/>
        <v>46049</v>
      </c>
      <c r="M1659" s="1">
        <f t="shared" ca="1" si="437"/>
        <v>46048</v>
      </c>
      <c r="N1659">
        <f t="shared" ca="1" si="438"/>
        <v>81743.5</v>
      </c>
      <c r="O1659" s="3">
        <f t="shared" ca="1" si="439"/>
        <v>12006.5</v>
      </c>
      <c r="P1659" s="2">
        <f t="shared" ca="1" si="440"/>
        <v>0.12806933333333334</v>
      </c>
      <c r="Q1659" t="str">
        <f t="shared" ca="1" si="441"/>
        <v>On Time</v>
      </c>
    </row>
    <row r="1660" spans="1:17" x14ac:dyDescent="0.3">
      <c r="A1660" t="str">
        <f t="shared" si="425"/>
        <v>S01659</v>
      </c>
      <c r="B1660" t="str">
        <f t="shared" ca="1" si="426"/>
        <v>Prime Wholesale</v>
      </c>
      <c r="C1660" t="str">
        <f t="shared" ca="1" si="427"/>
        <v>UK</v>
      </c>
      <c r="D1660" t="str">
        <f t="shared" ca="1" si="428"/>
        <v>Rice</v>
      </c>
      <c r="E1660">
        <f t="shared" ca="1" si="429"/>
        <v>273</v>
      </c>
      <c r="F1660" s="3">
        <f t="shared" ca="1" si="430"/>
        <v>689</v>
      </c>
      <c r="G1660">
        <f t="shared" ca="1" si="431"/>
        <v>188097</v>
      </c>
      <c r="H1660">
        <f t="shared" ca="1" si="432"/>
        <v>105334.32</v>
      </c>
      <c r="I1660">
        <f t="shared" ca="1" si="433"/>
        <v>4789</v>
      </c>
      <c r="J1660">
        <f t="shared" ca="1" si="434"/>
        <v>3598</v>
      </c>
      <c r="K1660" s="1">
        <f t="shared" ca="1" si="435"/>
        <v>46032</v>
      </c>
      <c r="L1660" s="1">
        <f t="shared" ca="1" si="436"/>
        <v>46039</v>
      </c>
      <c r="M1660" s="1">
        <f t="shared" ca="1" si="437"/>
        <v>46041</v>
      </c>
      <c r="N1660">
        <f t="shared" ca="1" si="438"/>
        <v>113721.32</v>
      </c>
      <c r="O1660" s="3">
        <f t="shared" ca="1" si="439"/>
        <v>74375.679999999993</v>
      </c>
      <c r="P1660" s="2">
        <f t="shared" ca="1" si="440"/>
        <v>0.39541130374221806</v>
      </c>
      <c r="Q1660" t="str">
        <f t="shared" ca="1" si="441"/>
        <v>Late</v>
      </c>
    </row>
    <row r="1661" spans="1:17" x14ac:dyDescent="0.3">
      <c r="A1661" t="str">
        <f t="shared" si="425"/>
        <v>S01660</v>
      </c>
      <c r="B1661" t="str">
        <f t="shared" ca="1" si="426"/>
        <v>Alpha Traders</v>
      </c>
      <c r="C1661" t="str">
        <f t="shared" ca="1" si="427"/>
        <v>UK</v>
      </c>
      <c r="D1661" t="str">
        <f t="shared" ca="1" si="428"/>
        <v>Spices</v>
      </c>
      <c r="E1661">
        <f t="shared" ca="1" si="429"/>
        <v>371</v>
      </c>
      <c r="F1661" s="3">
        <f t="shared" ca="1" si="430"/>
        <v>406</v>
      </c>
      <c r="G1661">
        <f t="shared" ca="1" si="431"/>
        <v>150626</v>
      </c>
      <c r="H1661">
        <f t="shared" ca="1" si="432"/>
        <v>106944.46</v>
      </c>
      <c r="I1661">
        <f t="shared" ca="1" si="433"/>
        <v>3626</v>
      </c>
      <c r="J1661">
        <f t="shared" ca="1" si="434"/>
        <v>2845</v>
      </c>
      <c r="K1661" s="1">
        <f t="shared" ca="1" si="435"/>
        <v>46013</v>
      </c>
      <c r="L1661" s="1">
        <f t="shared" ca="1" si="436"/>
        <v>46023</v>
      </c>
      <c r="M1661" s="1">
        <f t="shared" ca="1" si="437"/>
        <v>46027</v>
      </c>
      <c r="N1661">
        <f t="shared" ca="1" si="438"/>
        <v>113415.46</v>
      </c>
      <c r="O1661" s="3">
        <f t="shared" ca="1" si="439"/>
        <v>37210.539999999994</v>
      </c>
      <c r="P1661" s="2">
        <f t="shared" ca="1" si="440"/>
        <v>0.2470392893657137</v>
      </c>
      <c r="Q1661" t="str">
        <f t="shared" ca="1" si="441"/>
        <v>Late</v>
      </c>
    </row>
    <row r="1662" spans="1:17" x14ac:dyDescent="0.3">
      <c r="A1662" t="str">
        <f t="shared" si="425"/>
        <v>S01661</v>
      </c>
      <c r="B1662" t="str">
        <f t="shared" ca="1" si="426"/>
        <v>Prime Wholesale</v>
      </c>
      <c r="C1662" t="str">
        <f t="shared" ca="1" si="427"/>
        <v>Singapore</v>
      </c>
      <c r="D1662" t="str">
        <f t="shared" ca="1" si="428"/>
        <v>Sauces</v>
      </c>
      <c r="E1662">
        <f t="shared" ca="1" si="429"/>
        <v>429</v>
      </c>
      <c r="F1662" s="3">
        <f t="shared" ca="1" si="430"/>
        <v>662</v>
      </c>
      <c r="G1662">
        <f t="shared" ca="1" si="431"/>
        <v>283998</v>
      </c>
      <c r="H1662">
        <f t="shared" ca="1" si="432"/>
        <v>127799.1</v>
      </c>
      <c r="I1662">
        <f t="shared" ca="1" si="433"/>
        <v>8197</v>
      </c>
      <c r="J1662">
        <f t="shared" ca="1" si="434"/>
        <v>683</v>
      </c>
      <c r="K1662" s="1">
        <f t="shared" ca="1" si="435"/>
        <v>46060</v>
      </c>
      <c r="L1662" s="1">
        <f t="shared" ca="1" si="436"/>
        <v>46072</v>
      </c>
      <c r="M1662" s="1">
        <f t="shared" ca="1" si="437"/>
        <v>46071</v>
      </c>
      <c r="N1662">
        <f t="shared" ca="1" si="438"/>
        <v>136679.1</v>
      </c>
      <c r="O1662" s="3">
        <f t="shared" ca="1" si="439"/>
        <v>147318.9</v>
      </c>
      <c r="P1662" s="2">
        <f t="shared" ca="1" si="440"/>
        <v>0.51873217417024065</v>
      </c>
      <c r="Q1662" t="str">
        <f t="shared" ca="1" si="441"/>
        <v>On Time</v>
      </c>
    </row>
    <row r="1663" spans="1:17" x14ac:dyDescent="0.3">
      <c r="A1663" t="str">
        <f t="shared" si="425"/>
        <v>S01662</v>
      </c>
      <c r="B1663" t="str">
        <f t="shared" ca="1" si="426"/>
        <v>Prime Wholesale</v>
      </c>
      <c r="C1663" t="str">
        <f t="shared" ca="1" si="427"/>
        <v>UAE</v>
      </c>
      <c r="D1663" t="str">
        <f t="shared" ca="1" si="428"/>
        <v>Pickles</v>
      </c>
      <c r="E1663">
        <f t="shared" ca="1" si="429"/>
        <v>282</v>
      </c>
      <c r="F1663" s="3">
        <f t="shared" ca="1" si="430"/>
        <v>698</v>
      </c>
      <c r="G1663">
        <f t="shared" ca="1" si="431"/>
        <v>196836</v>
      </c>
      <c r="H1663">
        <f t="shared" ca="1" si="432"/>
        <v>102354.72</v>
      </c>
      <c r="I1663">
        <f t="shared" ca="1" si="433"/>
        <v>7619</v>
      </c>
      <c r="J1663">
        <f t="shared" ca="1" si="434"/>
        <v>709</v>
      </c>
      <c r="K1663" s="1">
        <f t="shared" ca="1" si="435"/>
        <v>46049</v>
      </c>
      <c r="L1663" s="1">
        <f t="shared" ca="1" si="436"/>
        <v>46069</v>
      </c>
      <c r="M1663" s="1">
        <f t="shared" ca="1" si="437"/>
        <v>46071</v>
      </c>
      <c r="N1663">
        <f t="shared" ca="1" si="438"/>
        <v>110682.72</v>
      </c>
      <c r="O1663" s="3">
        <f t="shared" ca="1" si="439"/>
        <v>86153.279999999999</v>
      </c>
      <c r="P1663" s="2">
        <f t="shared" ca="1" si="440"/>
        <v>0.43769066634152287</v>
      </c>
      <c r="Q1663" t="str">
        <f t="shared" ca="1" si="441"/>
        <v>Late</v>
      </c>
    </row>
    <row r="1664" spans="1:17" x14ac:dyDescent="0.3">
      <c r="A1664" t="str">
        <f t="shared" si="425"/>
        <v>S01663</v>
      </c>
      <c r="B1664" t="str">
        <f t="shared" ca="1" si="426"/>
        <v>Global Foods</v>
      </c>
      <c r="C1664" t="str">
        <f t="shared" ca="1" si="427"/>
        <v>UK</v>
      </c>
      <c r="D1664" t="str">
        <f t="shared" ca="1" si="428"/>
        <v>Pickles</v>
      </c>
      <c r="E1664">
        <f t="shared" ca="1" si="429"/>
        <v>277</v>
      </c>
      <c r="F1664" s="3">
        <f t="shared" ca="1" si="430"/>
        <v>341</v>
      </c>
      <c r="G1664">
        <f t="shared" ca="1" si="431"/>
        <v>94457</v>
      </c>
      <c r="H1664">
        <f t="shared" ca="1" si="432"/>
        <v>68009.039999999994</v>
      </c>
      <c r="I1664">
        <f t="shared" ca="1" si="433"/>
        <v>8303</v>
      </c>
      <c r="J1664">
        <f t="shared" ca="1" si="434"/>
        <v>1724</v>
      </c>
      <c r="K1664" s="1">
        <f t="shared" ca="1" si="435"/>
        <v>45793</v>
      </c>
      <c r="L1664" s="1">
        <f t="shared" ca="1" si="436"/>
        <v>45812</v>
      </c>
      <c r="M1664" s="1">
        <f t="shared" ca="1" si="437"/>
        <v>45812</v>
      </c>
      <c r="N1664">
        <f t="shared" ca="1" si="438"/>
        <v>78036.039999999994</v>
      </c>
      <c r="O1664" s="3">
        <f t="shared" ca="1" si="439"/>
        <v>16420.960000000006</v>
      </c>
      <c r="P1664" s="2">
        <f t="shared" ca="1" si="440"/>
        <v>0.17384587695988657</v>
      </c>
      <c r="Q1664" t="str">
        <f t="shared" ca="1" si="441"/>
        <v>On Time</v>
      </c>
    </row>
    <row r="1665" spans="1:17" x14ac:dyDescent="0.3">
      <c r="A1665" t="str">
        <f t="shared" si="425"/>
        <v>S01664</v>
      </c>
      <c r="B1665" t="str">
        <f t="shared" ca="1" si="426"/>
        <v>Oceanic Exports</v>
      </c>
      <c r="C1665" t="str">
        <f t="shared" ca="1" si="427"/>
        <v>UAE</v>
      </c>
      <c r="D1665" t="str">
        <f t="shared" ca="1" si="428"/>
        <v>Tea</v>
      </c>
      <c r="E1665">
        <f t="shared" ca="1" si="429"/>
        <v>109</v>
      </c>
      <c r="F1665" s="3">
        <f t="shared" ca="1" si="430"/>
        <v>102</v>
      </c>
      <c r="G1665">
        <f t="shared" ca="1" si="431"/>
        <v>11118</v>
      </c>
      <c r="H1665">
        <f t="shared" ca="1" si="432"/>
        <v>6559.62</v>
      </c>
      <c r="I1665">
        <f t="shared" ca="1" si="433"/>
        <v>1824</v>
      </c>
      <c r="J1665">
        <f t="shared" ca="1" si="434"/>
        <v>748</v>
      </c>
      <c r="K1665" s="1">
        <f t="shared" ca="1" si="435"/>
        <v>46265</v>
      </c>
      <c r="L1665" s="1">
        <f t="shared" ca="1" si="436"/>
        <v>46273</v>
      </c>
      <c r="M1665" s="1">
        <f t="shared" ca="1" si="437"/>
        <v>46277</v>
      </c>
      <c r="N1665">
        <f t="shared" ca="1" si="438"/>
        <v>9131.619999999999</v>
      </c>
      <c r="O1665" s="3">
        <f t="shared" ca="1" si="439"/>
        <v>1986.380000000001</v>
      </c>
      <c r="P1665" s="2">
        <f t="shared" ca="1" si="440"/>
        <v>0.17866342867422208</v>
      </c>
      <c r="Q1665" t="str">
        <f t="shared" ca="1" si="441"/>
        <v>Late</v>
      </c>
    </row>
    <row r="1666" spans="1:17" x14ac:dyDescent="0.3">
      <c r="A1666" t="str">
        <f t="shared" si="425"/>
        <v>S01665</v>
      </c>
      <c r="B1666" t="str">
        <f t="shared" ca="1" si="426"/>
        <v>Beta Imports</v>
      </c>
      <c r="C1666" t="str">
        <f t="shared" ca="1" si="427"/>
        <v>UAE</v>
      </c>
      <c r="D1666" t="str">
        <f t="shared" ca="1" si="428"/>
        <v>Rice</v>
      </c>
      <c r="E1666">
        <f t="shared" ca="1" si="429"/>
        <v>473</v>
      </c>
      <c r="F1666" s="3">
        <f t="shared" ca="1" si="430"/>
        <v>169</v>
      </c>
      <c r="G1666">
        <f t="shared" ca="1" si="431"/>
        <v>79937</v>
      </c>
      <c r="H1666">
        <f t="shared" ca="1" si="432"/>
        <v>47162.83</v>
      </c>
      <c r="I1666">
        <f t="shared" ca="1" si="433"/>
        <v>10629</v>
      </c>
      <c r="J1666">
        <f t="shared" ca="1" si="434"/>
        <v>1078</v>
      </c>
      <c r="K1666" s="1">
        <f t="shared" ca="1" si="435"/>
        <v>46190</v>
      </c>
      <c r="L1666" s="1">
        <f t="shared" ca="1" si="436"/>
        <v>46203</v>
      </c>
      <c r="M1666" s="1">
        <f t="shared" ca="1" si="437"/>
        <v>46208</v>
      </c>
      <c r="N1666">
        <f t="shared" ca="1" si="438"/>
        <v>58869.83</v>
      </c>
      <c r="O1666" s="3">
        <f t="shared" ca="1" si="439"/>
        <v>21067.17</v>
      </c>
      <c r="P1666" s="2">
        <f t="shared" ca="1" si="440"/>
        <v>0.26354716839511111</v>
      </c>
      <c r="Q1666" t="str">
        <f t="shared" ca="1" si="441"/>
        <v>Late</v>
      </c>
    </row>
    <row r="1667" spans="1:17" x14ac:dyDescent="0.3">
      <c r="A1667" t="str">
        <f t="shared" ref="A1667:A1730" si="442">"S"&amp;TEXT(ROW()-1,"00000")</f>
        <v>S01666</v>
      </c>
      <c r="B1667" t="str">
        <f t="shared" ref="B1667:B1730" ca="1" si="443">CHOOSE(RANDBETWEEN(1,6),"Alpha Traders","Beta Imports","Global Foods","FreshMart Ltd","Oceanic Exports","Prime Wholesale")</f>
        <v>Prime Wholesale</v>
      </c>
      <c r="C1667" t="str">
        <f t="shared" ref="C1667:C1730" ca="1" si="444">CHOOSE(RANDBETWEEN(1,5),"UK","UAE","Canada","Australia","Singapore")</f>
        <v>UK</v>
      </c>
      <c r="D1667" t="str">
        <f t="shared" ref="D1667:D1730" ca="1" si="445">CHOOSE(RANDBETWEEN(1,5),"Pickles","Spices","Tea","Rice","Sauces")</f>
        <v>Pickles</v>
      </c>
      <c r="E1667">
        <f t="shared" ref="E1667:E1730" ca="1" si="446">RANDBETWEEN(50,500)</f>
        <v>341</v>
      </c>
      <c r="F1667" s="3">
        <f t="shared" ref="F1667:F1730" ca="1" si="447">RANDBETWEEN(100,800)</f>
        <v>276</v>
      </c>
      <c r="G1667">
        <f t="shared" ref="G1667:G1730" ca="1" si="448">E1667*F1667</f>
        <v>94116</v>
      </c>
      <c r="H1667">
        <f t="shared" ref="H1667:H1730" ca="1" si="449">ROUND(G1667*RANDBETWEEN(45,75)/100,2)</f>
        <v>62116.56</v>
      </c>
      <c r="I1667">
        <f t="shared" ref="I1667:I1730" ca="1" si="450">RANDBETWEEN(1500,12000)</f>
        <v>3284</v>
      </c>
      <c r="J1667">
        <f t="shared" ref="J1667:J1730" ca="1" si="451">RANDBETWEEN(500,4000)</f>
        <v>1866</v>
      </c>
      <c r="K1667" s="1">
        <f t="shared" ref="K1667:K1730" ca="1" si="452">DATE(2025,1,1)+RANDBETWEEN(0,729)</f>
        <v>46383</v>
      </c>
      <c r="L1667" s="1">
        <f t="shared" ref="L1667:L1730" ca="1" si="453">K1667+RANDBETWEEN(7,20)</f>
        <v>46401</v>
      </c>
      <c r="M1667" s="1">
        <f t="shared" ref="M1667:M1730" ca="1" si="454">L1667+RANDBETWEEN(-3,6)</f>
        <v>46406</v>
      </c>
      <c r="N1667">
        <f t="shared" ref="N1667:N1730" ca="1" si="455">H1667+I1667+J1667</f>
        <v>67266.559999999998</v>
      </c>
      <c r="O1667" s="3">
        <f t="shared" ref="O1667:O1730" ca="1" si="456">G1667-N1667</f>
        <v>26849.440000000002</v>
      </c>
      <c r="P1667" s="2">
        <f t="shared" ref="P1667:P1730" ca="1" si="457">IFERROR(O1667/G1667,0)</f>
        <v>0.2852802924051171</v>
      </c>
      <c r="Q1667" t="str">
        <f t="shared" ref="Q1667:Q1730" ca="1" si="458">IF(M1667&lt;=L1667,"On Time","Late")</f>
        <v>Late</v>
      </c>
    </row>
    <row r="1668" spans="1:17" x14ac:dyDescent="0.3">
      <c r="A1668" t="str">
        <f t="shared" si="442"/>
        <v>S01667</v>
      </c>
      <c r="B1668" t="str">
        <f t="shared" ca="1" si="443"/>
        <v>Alpha Traders</v>
      </c>
      <c r="C1668" t="str">
        <f t="shared" ca="1" si="444"/>
        <v>Singapore</v>
      </c>
      <c r="D1668" t="str">
        <f t="shared" ca="1" si="445"/>
        <v>Tea</v>
      </c>
      <c r="E1668">
        <f t="shared" ca="1" si="446"/>
        <v>441</v>
      </c>
      <c r="F1668" s="3">
        <f t="shared" ca="1" si="447"/>
        <v>143</v>
      </c>
      <c r="G1668">
        <f t="shared" ca="1" si="448"/>
        <v>63063</v>
      </c>
      <c r="H1668">
        <f t="shared" ca="1" si="449"/>
        <v>44774.73</v>
      </c>
      <c r="I1668">
        <f t="shared" ca="1" si="450"/>
        <v>11976</v>
      </c>
      <c r="J1668">
        <f t="shared" ca="1" si="451"/>
        <v>1488</v>
      </c>
      <c r="K1668" s="1">
        <f t="shared" ca="1" si="452"/>
        <v>45896</v>
      </c>
      <c r="L1668" s="1">
        <f t="shared" ca="1" si="453"/>
        <v>45903</v>
      </c>
      <c r="M1668" s="1">
        <f t="shared" ca="1" si="454"/>
        <v>45902</v>
      </c>
      <c r="N1668">
        <f t="shared" ca="1" si="455"/>
        <v>58238.73</v>
      </c>
      <c r="O1668" s="3">
        <f t="shared" ca="1" si="456"/>
        <v>4824.2699999999968</v>
      </c>
      <c r="P1668" s="2">
        <f t="shared" ca="1" si="457"/>
        <v>7.6499215070643597E-2</v>
      </c>
      <c r="Q1668" t="str">
        <f t="shared" ca="1" si="458"/>
        <v>On Time</v>
      </c>
    </row>
    <row r="1669" spans="1:17" x14ac:dyDescent="0.3">
      <c r="A1669" t="str">
        <f t="shared" si="442"/>
        <v>S01668</v>
      </c>
      <c r="B1669" t="str">
        <f t="shared" ca="1" si="443"/>
        <v>Beta Imports</v>
      </c>
      <c r="C1669" t="str">
        <f t="shared" ca="1" si="444"/>
        <v>UK</v>
      </c>
      <c r="D1669" t="str">
        <f t="shared" ca="1" si="445"/>
        <v>Sauces</v>
      </c>
      <c r="E1669">
        <f t="shared" ca="1" si="446"/>
        <v>212</v>
      </c>
      <c r="F1669" s="3">
        <f t="shared" ca="1" si="447"/>
        <v>731</v>
      </c>
      <c r="G1669">
        <f t="shared" ca="1" si="448"/>
        <v>154972</v>
      </c>
      <c r="H1669">
        <f t="shared" ca="1" si="449"/>
        <v>108480.4</v>
      </c>
      <c r="I1669">
        <f t="shared" ca="1" si="450"/>
        <v>2860</v>
      </c>
      <c r="J1669">
        <f t="shared" ca="1" si="451"/>
        <v>3934</v>
      </c>
      <c r="K1669" s="1">
        <f t="shared" ca="1" si="452"/>
        <v>45687</v>
      </c>
      <c r="L1669" s="1">
        <f t="shared" ca="1" si="453"/>
        <v>45697</v>
      </c>
      <c r="M1669" s="1">
        <f t="shared" ca="1" si="454"/>
        <v>45702</v>
      </c>
      <c r="N1669">
        <f t="shared" ca="1" si="455"/>
        <v>115274.4</v>
      </c>
      <c r="O1669" s="3">
        <f t="shared" ca="1" si="456"/>
        <v>39697.600000000006</v>
      </c>
      <c r="P1669" s="2">
        <f t="shared" ca="1" si="457"/>
        <v>0.25615982241953389</v>
      </c>
      <c r="Q1669" t="str">
        <f t="shared" ca="1" si="458"/>
        <v>Late</v>
      </c>
    </row>
    <row r="1670" spans="1:17" x14ac:dyDescent="0.3">
      <c r="A1670" t="str">
        <f t="shared" si="442"/>
        <v>S01669</v>
      </c>
      <c r="B1670" t="str">
        <f t="shared" ca="1" si="443"/>
        <v>Prime Wholesale</v>
      </c>
      <c r="C1670" t="str">
        <f t="shared" ca="1" si="444"/>
        <v>Singapore</v>
      </c>
      <c r="D1670" t="str">
        <f t="shared" ca="1" si="445"/>
        <v>Tea</v>
      </c>
      <c r="E1670">
        <f t="shared" ca="1" si="446"/>
        <v>306</v>
      </c>
      <c r="F1670" s="3">
        <f t="shared" ca="1" si="447"/>
        <v>310</v>
      </c>
      <c r="G1670">
        <f t="shared" ca="1" si="448"/>
        <v>94860</v>
      </c>
      <c r="H1670">
        <f t="shared" ca="1" si="449"/>
        <v>65453.4</v>
      </c>
      <c r="I1670">
        <f t="shared" ca="1" si="450"/>
        <v>3165</v>
      </c>
      <c r="J1670">
        <f t="shared" ca="1" si="451"/>
        <v>3491</v>
      </c>
      <c r="K1670" s="1">
        <f t="shared" ca="1" si="452"/>
        <v>45750</v>
      </c>
      <c r="L1670" s="1">
        <f t="shared" ca="1" si="453"/>
        <v>45767</v>
      </c>
      <c r="M1670" s="1">
        <f t="shared" ca="1" si="454"/>
        <v>45773</v>
      </c>
      <c r="N1670">
        <f t="shared" ca="1" si="455"/>
        <v>72109.399999999994</v>
      </c>
      <c r="O1670" s="3">
        <f t="shared" ca="1" si="456"/>
        <v>22750.600000000006</v>
      </c>
      <c r="P1670" s="2">
        <f t="shared" ca="1" si="457"/>
        <v>0.23983343875184487</v>
      </c>
      <c r="Q1670" t="str">
        <f t="shared" ca="1" si="458"/>
        <v>Late</v>
      </c>
    </row>
    <row r="1671" spans="1:17" x14ac:dyDescent="0.3">
      <c r="A1671" t="str">
        <f t="shared" si="442"/>
        <v>S01670</v>
      </c>
      <c r="B1671" t="str">
        <f t="shared" ca="1" si="443"/>
        <v>Oceanic Exports</v>
      </c>
      <c r="C1671" t="str">
        <f t="shared" ca="1" si="444"/>
        <v>Canada</v>
      </c>
      <c r="D1671" t="str">
        <f t="shared" ca="1" si="445"/>
        <v>Sauces</v>
      </c>
      <c r="E1671">
        <f t="shared" ca="1" si="446"/>
        <v>214</v>
      </c>
      <c r="F1671" s="3">
        <f t="shared" ca="1" si="447"/>
        <v>481</v>
      </c>
      <c r="G1671">
        <f t="shared" ca="1" si="448"/>
        <v>102934</v>
      </c>
      <c r="H1671">
        <f t="shared" ca="1" si="449"/>
        <v>60731.06</v>
      </c>
      <c r="I1671">
        <f t="shared" ca="1" si="450"/>
        <v>3219</v>
      </c>
      <c r="J1671">
        <f t="shared" ca="1" si="451"/>
        <v>3698</v>
      </c>
      <c r="K1671" s="1">
        <f t="shared" ca="1" si="452"/>
        <v>45700</v>
      </c>
      <c r="L1671" s="1">
        <f t="shared" ca="1" si="453"/>
        <v>45710</v>
      </c>
      <c r="M1671" s="1">
        <f t="shared" ca="1" si="454"/>
        <v>45711</v>
      </c>
      <c r="N1671">
        <f t="shared" ca="1" si="455"/>
        <v>67648.06</v>
      </c>
      <c r="O1671" s="3">
        <f t="shared" ca="1" si="456"/>
        <v>35285.94</v>
      </c>
      <c r="P1671" s="2">
        <f t="shared" ca="1" si="457"/>
        <v>0.34280160102590013</v>
      </c>
      <c r="Q1671" t="str">
        <f t="shared" ca="1" si="458"/>
        <v>Late</v>
      </c>
    </row>
    <row r="1672" spans="1:17" x14ac:dyDescent="0.3">
      <c r="A1672" t="str">
        <f t="shared" si="442"/>
        <v>S01671</v>
      </c>
      <c r="B1672" t="str">
        <f t="shared" ca="1" si="443"/>
        <v>Alpha Traders</v>
      </c>
      <c r="C1672" t="str">
        <f t="shared" ca="1" si="444"/>
        <v>Singapore</v>
      </c>
      <c r="D1672" t="str">
        <f t="shared" ca="1" si="445"/>
        <v>Spices</v>
      </c>
      <c r="E1672">
        <f t="shared" ca="1" si="446"/>
        <v>425</v>
      </c>
      <c r="F1672" s="3">
        <f t="shared" ca="1" si="447"/>
        <v>780</v>
      </c>
      <c r="G1672">
        <f t="shared" ca="1" si="448"/>
        <v>331500</v>
      </c>
      <c r="H1672">
        <f t="shared" ca="1" si="449"/>
        <v>198900</v>
      </c>
      <c r="I1672">
        <f t="shared" ca="1" si="450"/>
        <v>2338</v>
      </c>
      <c r="J1672">
        <f t="shared" ca="1" si="451"/>
        <v>3829</v>
      </c>
      <c r="K1672" s="1">
        <f t="shared" ca="1" si="452"/>
        <v>46145</v>
      </c>
      <c r="L1672" s="1">
        <f t="shared" ca="1" si="453"/>
        <v>46164</v>
      </c>
      <c r="M1672" s="1">
        <f t="shared" ca="1" si="454"/>
        <v>46169</v>
      </c>
      <c r="N1672">
        <f t="shared" ca="1" si="455"/>
        <v>205067</v>
      </c>
      <c r="O1672" s="3">
        <f t="shared" ca="1" si="456"/>
        <v>126433</v>
      </c>
      <c r="P1672" s="2">
        <f t="shared" ca="1" si="457"/>
        <v>0.38139668174962293</v>
      </c>
      <c r="Q1672" t="str">
        <f t="shared" ca="1" si="458"/>
        <v>Late</v>
      </c>
    </row>
    <row r="1673" spans="1:17" x14ac:dyDescent="0.3">
      <c r="A1673" t="str">
        <f t="shared" si="442"/>
        <v>S01672</v>
      </c>
      <c r="B1673" t="str">
        <f t="shared" ca="1" si="443"/>
        <v>FreshMart Ltd</v>
      </c>
      <c r="C1673" t="str">
        <f t="shared" ca="1" si="444"/>
        <v>Canada</v>
      </c>
      <c r="D1673" t="str">
        <f t="shared" ca="1" si="445"/>
        <v>Pickles</v>
      </c>
      <c r="E1673">
        <f t="shared" ca="1" si="446"/>
        <v>109</v>
      </c>
      <c r="F1673" s="3">
        <f t="shared" ca="1" si="447"/>
        <v>524</v>
      </c>
      <c r="G1673">
        <f t="shared" ca="1" si="448"/>
        <v>57116</v>
      </c>
      <c r="H1673">
        <f t="shared" ca="1" si="449"/>
        <v>28558</v>
      </c>
      <c r="I1673">
        <f t="shared" ca="1" si="450"/>
        <v>10554</v>
      </c>
      <c r="J1673">
        <f t="shared" ca="1" si="451"/>
        <v>1389</v>
      </c>
      <c r="K1673" s="1">
        <f t="shared" ca="1" si="452"/>
        <v>45745</v>
      </c>
      <c r="L1673" s="1">
        <f t="shared" ca="1" si="453"/>
        <v>45758</v>
      </c>
      <c r="M1673" s="1">
        <f t="shared" ca="1" si="454"/>
        <v>45756</v>
      </c>
      <c r="N1673">
        <f t="shared" ca="1" si="455"/>
        <v>40501</v>
      </c>
      <c r="O1673" s="3">
        <f t="shared" ca="1" si="456"/>
        <v>16615</v>
      </c>
      <c r="P1673" s="2">
        <f t="shared" ca="1" si="457"/>
        <v>0.2908992226346383</v>
      </c>
      <c r="Q1673" t="str">
        <f t="shared" ca="1" si="458"/>
        <v>On Time</v>
      </c>
    </row>
    <row r="1674" spans="1:17" x14ac:dyDescent="0.3">
      <c r="A1674" t="str">
        <f t="shared" si="442"/>
        <v>S01673</v>
      </c>
      <c r="B1674" t="str">
        <f t="shared" ca="1" si="443"/>
        <v>Global Foods</v>
      </c>
      <c r="C1674" t="str">
        <f t="shared" ca="1" si="444"/>
        <v>Singapore</v>
      </c>
      <c r="D1674" t="str">
        <f t="shared" ca="1" si="445"/>
        <v>Rice</v>
      </c>
      <c r="E1674">
        <f t="shared" ca="1" si="446"/>
        <v>53</v>
      </c>
      <c r="F1674" s="3">
        <f t="shared" ca="1" si="447"/>
        <v>506</v>
      </c>
      <c r="G1674">
        <f t="shared" ca="1" si="448"/>
        <v>26818</v>
      </c>
      <c r="H1674">
        <f t="shared" ca="1" si="449"/>
        <v>17431.7</v>
      </c>
      <c r="I1674">
        <f t="shared" ca="1" si="450"/>
        <v>9348</v>
      </c>
      <c r="J1674">
        <f t="shared" ca="1" si="451"/>
        <v>2054</v>
      </c>
      <c r="K1674" s="1">
        <f t="shared" ca="1" si="452"/>
        <v>46287</v>
      </c>
      <c r="L1674" s="1">
        <f t="shared" ca="1" si="453"/>
        <v>46306</v>
      </c>
      <c r="M1674" s="1">
        <f t="shared" ca="1" si="454"/>
        <v>46304</v>
      </c>
      <c r="N1674">
        <f t="shared" ca="1" si="455"/>
        <v>28833.7</v>
      </c>
      <c r="O1674" s="3">
        <f t="shared" ca="1" si="456"/>
        <v>-2015.7000000000007</v>
      </c>
      <c r="P1674" s="2">
        <f t="shared" ca="1" si="457"/>
        <v>-7.5162204489521989E-2</v>
      </c>
      <c r="Q1674" t="str">
        <f t="shared" ca="1" si="458"/>
        <v>On Time</v>
      </c>
    </row>
    <row r="1675" spans="1:17" x14ac:dyDescent="0.3">
      <c r="A1675" t="str">
        <f t="shared" si="442"/>
        <v>S01674</v>
      </c>
      <c r="B1675" t="str">
        <f t="shared" ca="1" si="443"/>
        <v>Oceanic Exports</v>
      </c>
      <c r="C1675" t="str">
        <f t="shared" ca="1" si="444"/>
        <v>Canada</v>
      </c>
      <c r="D1675" t="str">
        <f t="shared" ca="1" si="445"/>
        <v>Tea</v>
      </c>
      <c r="E1675">
        <f t="shared" ca="1" si="446"/>
        <v>403</v>
      </c>
      <c r="F1675" s="3">
        <f t="shared" ca="1" si="447"/>
        <v>470</v>
      </c>
      <c r="G1675">
        <f t="shared" ca="1" si="448"/>
        <v>189410</v>
      </c>
      <c r="H1675">
        <f t="shared" ca="1" si="449"/>
        <v>126904.7</v>
      </c>
      <c r="I1675">
        <f t="shared" ca="1" si="450"/>
        <v>10108</v>
      </c>
      <c r="J1675">
        <f t="shared" ca="1" si="451"/>
        <v>3275</v>
      </c>
      <c r="K1675" s="1">
        <f t="shared" ca="1" si="452"/>
        <v>45880</v>
      </c>
      <c r="L1675" s="1">
        <f t="shared" ca="1" si="453"/>
        <v>45900</v>
      </c>
      <c r="M1675" s="1">
        <f t="shared" ca="1" si="454"/>
        <v>45906</v>
      </c>
      <c r="N1675">
        <f t="shared" ca="1" si="455"/>
        <v>140287.70000000001</v>
      </c>
      <c r="O1675" s="3">
        <f t="shared" ca="1" si="456"/>
        <v>49122.299999999988</v>
      </c>
      <c r="P1675" s="2">
        <f t="shared" ca="1" si="457"/>
        <v>0.25934375164986001</v>
      </c>
      <c r="Q1675" t="str">
        <f t="shared" ca="1" si="458"/>
        <v>Late</v>
      </c>
    </row>
    <row r="1676" spans="1:17" x14ac:dyDescent="0.3">
      <c r="A1676" t="str">
        <f t="shared" si="442"/>
        <v>S01675</v>
      </c>
      <c r="B1676" t="str">
        <f t="shared" ca="1" si="443"/>
        <v>FreshMart Ltd</v>
      </c>
      <c r="C1676" t="str">
        <f t="shared" ca="1" si="444"/>
        <v>Canada</v>
      </c>
      <c r="D1676" t="str">
        <f t="shared" ca="1" si="445"/>
        <v>Spices</v>
      </c>
      <c r="E1676">
        <f t="shared" ca="1" si="446"/>
        <v>308</v>
      </c>
      <c r="F1676" s="3">
        <f t="shared" ca="1" si="447"/>
        <v>616</v>
      </c>
      <c r="G1676">
        <f t="shared" ca="1" si="448"/>
        <v>189728</v>
      </c>
      <c r="H1676">
        <f t="shared" ca="1" si="449"/>
        <v>138501.44</v>
      </c>
      <c r="I1676">
        <f t="shared" ca="1" si="450"/>
        <v>8357</v>
      </c>
      <c r="J1676">
        <f t="shared" ca="1" si="451"/>
        <v>3862</v>
      </c>
      <c r="K1676" s="1">
        <f t="shared" ca="1" si="452"/>
        <v>45764</v>
      </c>
      <c r="L1676" s="1">
        <f t="shared" ca="1" si="453"/>
        <v>45775</v>
      </c>
      <c r="M1676" s="1">
        <f t="shared" ca="1" si="454"/>
        <v>45779</v>
      </c>
      <c r="N1676">
        <f t="shared" ca="1" si="455"/>
        <v>150720.44</v>
      </c>
      <c r="O1676" s="3">
        <f t="shared" ca="1" si="456"/>
        <v>39007.56</v>
      </c>
      <c r="P1676" s="2">
        <f t="shared" ca="1" si="457"/>
        <v>0.20559727610052284</v>
      </c>
      <c r="Q1676" t="str">
        <f t="shared" ca="1" si="458"/>
        <v>Late</v>
      </c>
    </row>
    <row r="1677" spans="1:17" x14ac:dyDescent="0.3">
      <c r="A1677" t="str">
        <f t="shared" si="442"/>
        <v>S01676</v>
      </c>
      <c r="B1677" t="str">
        <f t="shared" ca="1" si="443"/>
        <v>Global Foods</v>
      </c>
      <c r="C1677" t="str">
        <f t="shared" ca="1" si="444"/>
        <v>Australia</v>
      </c>
      <c r="D1677" t="str">
        <f t="shared" ca="1" si="445"/>
        <v>Rice</v>
      </c>
      <c r="E1677">
        <f t="shared" ca="1" si="446"/>
        <v>82</v>
      </c>
      <c r="F1677" s="3">
        <f t="shared" ca="1" si="447"/>
        <v>246</v>
      </c>
      <c r="G1677">
        <f t="shared" ca="1" si="448"/>
        <v>20172</v>
      </c>
      <c r="H1677">
        <f t="shared" ca="1" si="449"/>
        <v>11296.32</v>
      </c>
      <c r="I1677">
        <f t="shared" ca="1" si="450"/>
        <v>10830</v>
      </c>
      <c r="J1677">
        <f t="shared" ca="1" si="451"/>
        <v>1059</v>
      </c>
      <c r="K1677" s="1">
        <f t="shared" ca="1" si="452"/>
        <v>45663</v>
      </c>
      <c r="L1677" s="1">
        <f t="shared" ca="1" si="453"/>
        <v>45674</v>
      </c>
      <c r="M1677" s="1">
        <f t="shared" ca="1" si="454"/>
        <v>45673</v>
      </c>
      <c r="N1677">
        <f t="shared" ca="1" si="455"/>
        <v>23185.32</v>
      </c>
      <c r="O1677" s="3">
        <f t="shared" ca="1" si="456"/>
        <v>-3013.3199999999997</v>
      </c>
      <c r="P1677" s="2">
        <f t="shared" ca="1" si="457"/>
        <v>-0.1493813206424747</v>
      </c>
      <c r="Q1677" t="str">
        <f t="shared" ca="1" si="458"/>
        <v>On Time</v>
      </c>
    </row>
    <row r="1678" spans="1:17" x14ac:dyDescent="0.3">
      <c r="A1678" t="str">
        <f t="shared" si="442"/>
        <v>S01677</v>
      </c>
      <c r="B1678" t="str">
        <f t="shared" ca="1" si="443"/>
        <v>Alpha Traders</v>
      </c>
      <c r="C1678" t="str">
        <f t="shared" ca="1" si="444"/>
        <v>UAE</v>
      </c>
      <c r="D1678" t="str">
        <f t="shared" ca="1" si="445"/>
        <v>Tea</v>
      </c>
      <c r="E1678">
        <f t="shared" ca="1" si="446"/>
        <v>251</v>
      </c>
      <c r="F1678" s="3">
        <f t="shared" ca="1" si="447"/>
        <v>323</v>
      </c>
      <c r="G1678">
        <f t="shared" ca="1" si="448"/>
        <v>81073</v>
      </c>
      <c r="H1678">
        <f t="shared" ca="1" si="449"/>
        <v>47833.07</v>
      </c>
      <c r="I1678">
        <f t="shared" ca="1" si="450"/>
        <v>5977</v>
      </c>
      <c r="J1678">
        <f t="shared" ca="1" si="451"/>
        <v>1600</v>
      </c>
      <c r="K1678" s="1">
        <f t="shared" ca="1" si="452"/>
        <v>45956</v>
      </c>
      <c r="L1678" s="1">
        <f t="shared" ca="1" si="453"/>
        <v>45966</v>
      </c>
      <c r="M1678" s="1">
        <f t="shared" ca="1" si="454"/>
        <v>45971</v>
      </c>
      <c r="N1678">
        <f t="shared" ca="1" si="455"/>
        <v>55410.07</v>
      </c>
      <c r="O1678" s="3">
        <f t="shared" ca="1" si="456"/>
        <v>25662.93</v>
      </c>
      <c r="P1678" s="2">
        <f t="shared" ca="1" si="457"/>
        <v>0.31654101858818595</v>
      </c>
      <c r="Q1678" t="str">
        <f t="shared" ca="1" si="458"/>
        <v>Late</v>
      </c>
    </row>
    <row r="1679" spans="1:17" x14ac:dyDescent="0.3">
      <c r="A1679" t="str">
        <f t="shared" si="442"/>
        <v>S01678</v>
      </c>
      <c r="B1679" t="str">
        <f t="shared" ca="1" si="443"/>
        <v>Oceanic Exports</v>
      </c>
      <c r="C1679" t="str">
        <f t="shared" ca="1" si="444"/>
        <v>UK</v>
      </c>
      <c r="D1679" t="str">
        <f t="shared" ca="1" si="445"/>
        <v>Pickles</v>
      </c>
      <c r="E1679">
        <f t="shared" ca="1" si="446"/>
        <v>456</v>
      </c>
      <c r="F1679" s="3">
        <f t="shared" ca="1" si="447"/>
        <v>264</v>
      </c>
      <c r="G1679">
        <f t="shared" ca="1" si="448"/>
        <v>120384</v>
      </c>
      <c r="H1679">
        <f t="shared" ca="1" si="449"/>
        <v>66211.199999999997</v>
      </c>
      <c r="I1679">
        <f t="shared" ca="1" si="450"/>
        <v>6140</v>
      </c>
      <c r="J1679">
        <f t="shared" ca="1" si="451"/>
        <v>1384</v>
      </c>
      <c r="K1679" s="1">
        <f t="shared" ca="1" si="452"/>
        <v>45708</v>
      </c>
      <c r="L1679" s="1">
        <f t="shared" ca="1" si="453"/>
        <v>45719</v>
      </c>
      <c r="M1679" s="1">
        <f t="shared" ca="1" si="454"/>
        <v>45716</v>
      </c>
      <c r="N1679">
        <f t="shared" ca="1" si="455"/>
        <v>73735.199999999997</v>
      </c>
      <c r="O1679" s="3">
        <f t="shared" ca="1" si="456"/>
        <v>46648.800000000003</v>
      </c>
      <c r="P1679" s="2">
        <f t="shared" ca="1" si="457"/>
        <v>0.38750000000000001</v>
      </c>
      <c r="Q1679" t="str">
        <f t="shared" ca="1" si="458"/>
        <v>On Time</v>
      </c>
    </row>
    <row r="1680" spans="1:17" x14ac:dyDescent="0.3">
      <c r="A1680" t="str">
        <f t="shared" si="442"/>
        <v>S01679</v>
      </c>
      <c r="B1680" t="str">
        <f t="shared" ca="1" si="443"/>
        <v>Beta Imports</v>
      </c>
      <c r="C1680" t="str">
        <f t="shared" ca="1" si="444"/>
        <v>Singapore</v>
      </c>
      <c r="D1680" t="str">
        <f t="shared" ca="1" si="445"/>
        <v>Sauces</v>
      </c>
      <c r="E1680">
        <f t="shared" ca="1" si="446"/>
        <v>329</v>
      </c>
      <c r="F1680" s="3">
        <f t="shared" ca="1" si="447"/>
        <v>566</v>
      </c>
      <c r="G1680">
        <f t="shared" ca="1" si="448"/>
        <v>186214</v>
      </c>
      <c r="H1680">
        <f t="shared" ca="1" si="449"/>
        <v>134074.07999999999</v>
      </c>
      <c r="I1680">
        <f t="shared" ca="1" si="450"/>
        <v>4404</v>
      </c>
      <c r="J1680">
        <f t="shared" ca="1" si="451"/>
        <v>945</v>
      </c>
      <c r="K1680" s="1">
        <f t="shared" ca="1" si="452"/>
        <v>46098</v>
      </c>
      <c r="L1680" s="1">
        <f t="shared" ca="1" si="453"/>
        <v>46108</v>
      </c>
      <c r="M1680" s="1">
        <f t="shared" ca="1" si="454"/>
        <v>46108</v>
      </c>
      <c r="N1680">
        <f t="shared" ca="1" si="455"/>
        <v>139423.07999999999</v>
      </c>
      <c r="O1680" s="3">
        <f t="shared" ca="1" si="456"/>
        <v>46790.920000000013</v>
      </c>
      <c r="P1680" s="2">
        <f t="shared" ca="1" si="457"/>
        <v>0.25127498469502835</v>
      </c>
      <c r="Q1680" t="str">
        <f t="shared" ca="1" si="458"/>
        <v>On Time</v>
      </c>
    </row>
    <row r="1681" spans="1:17" x14ac:dyDescent="0.3">
      <c r="A1681" t="str">
        <f t="shared" si="442"/>
        <v>S01680</v>
      </c>
      <c r="B1681" t="str">
        <f t="shared" ca="1" si="443"/>
        <v>Prime Wholesale</v>
      </c>
      <c r="C1681" t="str">
        <f t="shared" ca="1" si="444"/>
        <v>UAE</v>
      </c>
      <c r="D1681" t="str">
        <f t="shared" ca="1" si="445"/>
        <v>Spices</v>
      </c>
      <c r="E1681">
        <f t="shared" ca="1" si="446"/>
        <v>492</v>
      </c>
      <c r="F1681" s="3">
        <f t="shared" ca="1" si="447"/>
        <v>459</v>
      </c>
      <c r="G1681">
        <f t="shared" ca="1" si="448"/>
        <v>225828</v>
      </c>
      <c r="H1681">
        <f t="shared" ca="1" si="449"/>
        <v>101622.6</v>
      </c>
      <c r="I1681">
        <f t="shared" ca="1" si="450"/>
        <v>9615</v>
      </c>
      <c r="J1681">
        <f t="shared" ca="1" si="451"/>
        <v>785</v>
      </c>
      <c r="K1681" s="1">
        <f t="shared" ca="1" si="452"/>
        <v>45817</v>
      </c>
      <c r="L1681" s="1">
        <f t="shared" ca="1" si="453"/>
        <v>45830</v>
      </c>
      <c r="M1681" s="1">
        <f t="shared" ca="1" si="454"/>
        <v>45836</v>
      </c>
      <c r="N1681">
        <f t="shared" ca="1" si="455"/>
        <v>112022.6</v>
      </c>
      <c r="O1681" s="3">
        <f t="shared" ca="1" si="456"/>
        <v>113805.4</v>
      </c>
      <c r="P1681" s="2">
        <f t="shared" ca="1" si="457"/>
        <v>0.50394725189081957</v>
      </c>
      <c r="Q1681" t="str">
        <f t="shared" ca="1" si="458"/>
        <v>Late</v>
      </c>
    </row>
    <row r="1682" spans="1:17" x14ac:dyDescent="0.3">
      <c r="A1682" t="str">
        <f t="shared" si="442"/>
        <v>S01681</v>
      </c>
      <c r="B1682" t="str">
        <f t="shared" ca="1" si="443"/>
        <v>Oceanic Exports</v>
      </c>
      <c r="C1682" t="str">
        <f t="shared" ca="1" si="444"/>
        <v>UAE</v>
      </c>
      <c r="D1682" t="str">
        <f t="shared" ca="1" si="445"/>
        <v>Spices</v>
      </c>
      <c r="E1682">
        <f t="shared" ca="1" si="446"/>
        <v>475</v>
      </c>
      <c r="F1682" s="3">
        <f t="shared" ca="1" si="447"/>
        <v>283</v>
      </c>
      <c r="G1682">
        <f t="shared" ca="1" si="448"/>
        <v>134425</v>
      </c>
      <c r="H1682">
        <f t="shared" ca="1" si="449"/>
        <v>79310.75</v>
      </c>
      <c r="I1682">
        <f t="shared" ca="1" si="450"/>
        <v>9409</v>
      </c>
      <c r="J1682">
        <f t="shared" ca="1" si="451"/>
        <v>1738</v>
      </c>
      <c r="K1682" s="1">
        <f t="shared" ca="1" si="452"/>
        <v>46331</v>
      </c>
      <c r="L1682" s="1">
        <f t="shared" ca="1" si="453"/>
        <v>46339</v>
      </c>
      <c r="M1682" s="1">
        <f t="shared" ca="1" si="454"/>
        <v>46337</v>
      </c>
      <c r="N1682">
        <f t="shared" ca="1" si="455"/>
        <v>90457.75</v>
      </c>
      <c r="O1682" s="3">
        <f t="shared" ca="1" si="456"/>
        <v>43967.25</v>
      </c>
      <c r="P1682" s="2">
        <f t="shared" ca="1" si="457"/>
        <v>0.32707643667472569</v>
      </c>
      <c r="Q1682" t="str">
        <f t="shared" ca="1" si="458"/>
        <v>On Time</v>
      </c>
    </row>
    <row r="1683" spans="1:17" x14ac:dyDescent="0.3">
      <c r="A1683" t="str">
        <f t="shared" si="442"/>
        <v>S01682</v>
      </c>
      <c r="B1683" t="str">
        <f t="shared" ca="1" si="443"/>
        <v>FreshMart Ltd</v>
      </c>
      <c r="C1683" t="str">
        <f t="shared" ca="1" si="444"/>
        <v>UAE</v>
      </c>
      <c r="D1683" t="str">
        <f t="shared" ca="1" si="445"/>
        <v>Tea</v>
      </c>
      <c r="E1683">
        <f t="shared" ca="1" si="446"/>
        <v>87</v>
      </c>
      <c r="F1683" s="3">
        <f t="shared" ca="1" si="447"/>
        <v>311</v>
      </c>
      <c r="G1683">
        <f t="shared" ca="1" si="448"/>
        <v>27057</v>
      </c>
      <c r="H1683">
        <f t="shared" ca="1" si="449"/>
        <v>15963.63</v>
      </c>
      <c r="I1683">
        <f t="shared" ca="1" si="450"/>
        <v>6486</v>
      </c>
      <c r="J1683">
        <f t="shared" ca="1" si="451"/>
        <v>3545</v>
      </c>
      <c r="K1683" s="1">
        <f t="shared" ca="1" si="452"/>
        <v>46026</v>
      </c>
      <c r="L1683" s="1">
        <f t="shared" ca="1" si="453"/>
        <v>46043</v>
      </c>
      <c r="M1683" s="1">
        <f t="shared" ca="1" si="454"/>
        <v>46047</v>
      </c>
      <c r="N1683">
        <f t="shared" ca="1" si="455"/>
        <v>25994.629999999997</v>
      </c>
      <c r="O1683" s="3">
        <f t="shared" ca="1" si="456"/>
        <v>1062.3700000000026</v>
      </c>
      <c r="P1683" s="2">
        <f t="shared" ca="1" si="457"/>
        <v>3.9264146062017322E-2</v>
      </c>
      <c r="Q1683" t="str">
        <f t="shared" ca="1" si="458"/>
        <v>Late</v>
      </c>
    </row>
    <row r="1684" spans="1:17" x14ac:dyDescent="0.3">
      <c r="A1684" t="str">
        <f t="shared" si="442"/>
        <v>S01683</v>
      </c>
      <c r="B1684" t="str">
        <f t="shared" ca="1" si="443"/>
        <v>Prime Wholesale</v>
      </c>
      <c r="C1684" t="str">
        <f t="shared" ca="1" si="444"/>
        <v>Singapore</v>
      </c>
      <c r="D1684" t="str">
        <f t="shared" ca="1" si="445"/>
        <v>Spices</v>
      </c>
      <c r="E1684">
        <f t="shared" ca="1" si="446"/>
        <v>218</v>
      </c>
      <c r="F1684" s="3">
        <f t="shared" ca="1" si="447"/>
        <v>661</v>
      </c>
      <c r="G1684">
        <f t="shared" ca="1" si="448"/>
        <v>144098</v>
      </c>
      <c r="H1684">
        <f t="shared" ca="1" si="449"/>
        <v>64844.1</v>
      </c>
      <c r="I1684">
        <f t="shared" ca="1" si="450"/>
        <v>3341</v>
      </c>
      <c r="J1684">
        <f t="shared" ca="1" si="451"/>
        <v>947</v>
      </c>
      <c r="K1684" s="1">
        <f t="shared" ca="1" si="452"/>
        <v>46076</v>
      </c>
      <c r="L1684" s="1">
        <f t="shared" ca="1" si="453"/>
        <v>46091</v>
      </c>
      <c r="M1684" s="1">
        <f t="shared" ca="1" si="454"/>
        <v>46089</v>
      </c>
      <c r="N1684">
        <f t="shared" ca="1" si="455"/>
        <v>69132.100000000006</v>
      </c>
      <c r="O1684" s="3">
        <f t="shared" ca="1" si="456"/>
        <v>74965.899999999994</v>
      </c>
      <c r="P1684" s="2">
        <f t="shared" ca="1" si="457"/>
        <v>0.52024247387194822</v>
      </c>
      <c r="Q1684" t="str">
        <f t="shared" ca="1" si="458"/>
        <v>On Time</v>
      </c>
    </row>
    <row r="1685" spans="1:17" x14ac:dyDescent="0.3">
      <c r="A1685" t="str">
        <f t="shared" si="442"/>
        <v>S01684</v>
      </c>
      <c r="B1685" t="str">
        <f t="shared" ca="1" si="443"/>
        <v>Alpha Traders</v>
      </c>
      <c r="C1685" t="str">
        <f t="shared" ca="1" si="444"/>
        <v>Canada</v>
      </c>
      <c r="D1685" t="str">
        <f t="shared" ca="1" si="445"/>
        <v>Spices</v>
      </c>
      <c r="E1685">
        <f t="shared" ca="1" si="446"/>
        <v>178</v>
      </c>
      <c r="F1685" s="3">
        <f t="shared" ca="1" si="447"/>
        <v>756</v>
      </c>
      <c r="G1685">
        <f t="shared" ca="1" si="448"/>
        <v>134568</v>
      </c>
      <c r="H1685">
        <f t="shared" ca="1" si="449"/>
        <v>82086.48</v>
      </c>
      <c r="I1685">
        <f t="shared" ca="1" si="450"/>
        <v>5967</v>
      </c>
      <c r="J1685">
        <f t="shared" ca="1" si="451"/>
        <v>3537</v>
      </c>
      <c r="K1685" s="1">
        <f t="shared" ca="1" si="452"/>
        <v>45974</v>
      </c>
      <c r="L1685" s="1">
        <f t="shared" ca="1" si="453"/>
        <v>45987</v>
      </c>
      <c r="M1685" s="1">
        <f t="shared" ca="1" si="454"/>
        <v>45988</v>
      </c>
      <c r="N1685">
        <f t="shared" ca="1" si="455"/>
        <v>91590.48</v>
      </c>
      <c r="O1685" s="3">
        <f t="shared" ca="1" si="456"/>
        <v>42977.520000000004</v>
      </c>
      <c r="P1685" s="2">
        <f t="shared" ca="1" si="457"/>
        <v>0.31937399678972717</v>
      </c>
      <c r="Q1685" t="str">
        <f t="shared" ca="1" si="458"/>
        <v>Late</v>
      </c>
    </row>
    <row r="1686" spans="1:17" x14ac:dyDescent="0.3">
      <c r="A1686" t="str">
        <f t="shared" si="442"/>
        <v>S01685</v>
      </c>
      <c r="B1686" t="str">
        <f t="shared" ca="1" si="443"/>
        <v>FreshMart Ltd</v>
      </c>
      <c r="C1686" t="str">
        <f t="shared" ca="1" si="444"/>
        <v>UK</v>
      </c>
      <c r="D1686" t="str">
        <f t="shared" ca="1" si="445"/>
        <v>Spices</v>
      </c>
      <c r="E1686">
        <f t="shared" ca="1" si="446"/>
        <v>320</v>
      </c>
      <c r="F1686" s="3">
        <f t="shared" ca="1" si="447"/>
        <v>495</v>
      </c>
      <c r="G1686">
        <f t="shared" ca="1" si="448"/>
        <v>158400</v>
      </c>
      <c r="H1686">
        <f t="shared" ca="1" si="449"/>
        <v>87120</v>
      </c>
      <c r="I1686">
        <f t="shared" ca="1" si="450"/>
        <v>10799</v>
      </c>
      <c r="J1686">
        <f t="shared" ca="1" si="451"/>
        <v>658</v>
      </c>
      <c r="K1686" s="1">
        <f t="shared" ca="1" si="452"/>
        <v>45850</v>
      </c>
      <c r="L1686" s="1">
        <f t="shared" ca="1" si="453"/>
        <v>45866</v>
      </c>
      <c r="M1686" s="1">
        <f t="shared" ca="1" si="454"/>
        <v>45867</v>
      </c>
      <c r="N1686">
        <f t="shared" ca="1" si="455"/>
        <v>98577</v>
      </c>
      <c r="O1686" s="3">
        <f t="shared" ca="1" si="456"/>
        <v>59823</v>
      </c>
      <c r="P1686" s="2">
        <f t="shared" ca="1" si="457"/>
        <v>0.37767045454545456</v>
      </c>
      <c r="Q1686" t="str">
        <f t="shared" ca="1" si="458"/>
        <v>Late</v>
      </c>
    </row>
    <row r="1687" spans="1:17" x14ac:dyDescent="0.3">
      <c r="A1687" t="str">
        <f t="shared" si="442"/>
        <v>S01686</v>
      </c>
      <c r="B1687" t="str">
        <f t="shared" ca="1" si="443"/>
        <v>Alpha Traders</v>
      </c>
      <c r="C1687" t="str">
        <f t="shared" ca="1" si="444"/>
        <v>UAE</v>
      </c>
      <c r="D1687" t="str">
        <f t="shared" ca="1" si="445"/>
        <v>Sauces</v>
      </c>
      <c r="E1687">
        <f t="shared" ca="1" si="446"/>
        <v>204</v>
      </c>
      <c r="F1687" s="3">
        <f t="shared" ca="1" si="447"/>
        <v>537</v>
      </c>
      <c r="G1687">
        <f t="shared" ca="1" si="448"/>
        <v>109548</v>
      </c>
      <c r="H1687">
        <f t="shared" ca="1" si="449"/>
        <v>75588.12</v>
      </c>
      <c r="I1687">
        <f t="shared" ca="1" si="450"/>
        <v>7926</v>
      </c>
      <c r="J1687">
        <f t="shared" ca="1" si="451"/>
        <v>2454</v>
      </c>
      <c r="K1687" s="1">
        <f t="shared" ca="1" si="452"/>
        <v>46248</v>
      </c>
      <c r="L1687" s="1">
        <f t="shared" ca="1" si="453"/>
        <v>46262</v>
      </c>
      <c r="M1687" s="1">
        <f t="shared" ca="1" si="454"/>
        <v>46266</v>
      </c>
      <c r="N1687">
        <f t="shared" ca="1" si="455"/>
        <v>85968.12</v>
      </c>
      <c r="O1687" s="3">
        <f t="shared" ca="1" si="456"/>
        <v>23579.880000000005</v>
      </c>
      <c r="P1687" s="2">
        <f t="shared" ca="1" si="457"/>
        <v>0.21524701500712021</v>
      </c>
      <c r="Q1687" t="str">
        <f t="shared" ca="1" si="458"/>
        <v>Late</v>
      </c>
    </row>
    <row r="1688" spans="1:17" x14ac:dyDescent="0.3">
      <c r="A1688" t="str">
        <f t="shared" si="442"/>
        <v>S01687</v>
      </c>
      <c r="B1688" t="str">
        <f t="shared" ca="1" si="443"/>
        <v>Prime Wholesale</v>
      </c>
      <c r="C1688" t="str">
        <f t="shared" ca="1" si="444"/>
        <v>Singapore</v>
      </c>
      <c r="D1688" t="str">
        <f t="shared" ca="1" si="445"/>
        <v>Tea</v>
      </c>
      <c r="E1688">
        <f t="shared" ca="1" si="446"/>
        <v>398</v>
      </c>
      <c r="F1688" s="3">
        <f t="shared" ca="1" si="447"/>
        <v>688</v>
      </c>
      <c r="G1688">
        <f t="shared" ca="1" si="448"/>
        <v>273824</v>
      </c>
      <c r="H1688">
        <f t="shared" ca="1" si="449"/>
        <v>139650.23999999999</v>
      </c>
      <c r="I1688">
        <f t="shared" ca="1" si="450"/>
        <v>8581</v>
      </c>
      <c r="J1688">
        <f t="shared" ca="1" si="451"/>
        <v>1928</v>
      </c>
      <c r="K1688" s="1">
        <f t="shared" ca="1" si="452"/>
        <v>46232</v>
      </c>
      <c r="L1688" s="1">
        <f t="shared" ca="1" si="453"/>
        <v>46245</v>
      </c>
      <c r="M1688" s="1">
        <f t="shared" ca="1" si="454"/>
        <v>46248</v>
      </c>
      <c r="N1688">
        <f t="shared" ca="1" si="455"/>
        <v>150159.24</v>
      </c>
      <c r="O1688" s="3">
        <f t="shared" ca="1" si="456"/>
        <v>123664.76000000001</v>
      </c>
      <c r="P1688" s="2">
        <f t="shared" ca="1" si="457"/>
        <v>0.45162133341124228</v>
      </c>
      <c r="Q1688" t="str">
        <f t="shared" ca="1" si="458"/>
        <v>Late</v>
      </c>
    </row>
    <row r="1689" spans="1:17" x14ac:dyDescent="0.3">
      <c r="A1689" t="str">
        <f t="shared" si="442"/>
        <v>S01688</v>
      </c>
      <c r="B1689" t="str">
        <f t="shared" ca="1" si="443"/>
        <v>Oceanic Exports</v>
      </c>
      <c r="C1689" t="str">
        <f t="shared" ca="1" si="444"/>
        <v>Canada</v>
      </c>
      <c r="D1689" t="str">
        <f t="shared" ca="1" si="445"/>
        <v>Rice</v>
      </c>
      <c r="E1689">
        <f t="shared" ca="1" si="446"/>
        <v>166</v>
      </c>
      <c r="F1689" s="3">
        <f t="shared" ca="1" si="447"/>
        <v>301</v>
      </c>
      <c r="G1689">
        <f t="shared" ca="1" si="448"/>
        <v>49966</v>
      </c>
      <c r="H1689">
        <f t="shared" ca="1" si="449"/>
        <v>32977.56</v>
      </c>
      <c r="I1689">
        <f t="shared" ca="1" si="450"/>
        <v>5980</v>
      </c>
      <c r="J1689">
        <f t="shared" ca="1" si="451"/>
        <v>1208</v>
      </c>
      <c r="K1689" s="1">
        <f t="shared" ca="1" si="452"/>
        <v>45721</v>
      </c>
      <c r="L1689" s="1">
        <f t="shared" ca="1" si="453"/>
        <v>45740</v>
      </c>
      <c r="M1689" s="1">
        <f t="shared" ca="1" si="454"/>
        <v>45739</v>
      </c>
      <c r="N1689">
        <f t="shared" ca="1" si="455"/>
        <v>40165.56</v>
      </c>
      <c r="O1689" s="3">
        <f t="shared" ca="1" si="456"/>
        <v>9800.4400000000023</v>
      </c>
      <c r="P1689" s="2">
        <f t="shared" ca="1" si="457"/>
        <v>0.19614217668014255</v>
      </c>
      <c r="Q1689" t="str">
        <f t="shared" ca="1" si="458"/>
        <v>On Time</v>
      </c>
    </row>
    <row r="1690" spans="1:17" x14ac:dyDescent="0.3">
      <c r="A1690" t="str">
        <f t="shared" si="442"/>
        <v>S01689</v>
      </c>
      <c r="B1690" t="str">
        <f t="shared" ca="1" si="443"/>
        <v>Prime Wholesale</v>
      </c>
      <c r="C1690" t="str">
        <f t="shared" ca="1" si="444"/>
        <v>UK</v>
      </c>
      <c r="D1690" t="str">
        <f t="shared" ca="1" si="445"/>
        <v>Sauces</v>
      </c>
      <c r="E1690">
        <f t="shared" ca="1" si="446"/>
        <v>339</v>
      </c>
      <c r="F1690" s="3">
        <f t="shared" ca="1" si="447"/>
        <v>162</v>
      </c>
      <c r="G1690">
        <f t="shared" ca="1" si="448"/>
        <v>54918</v>
      </c>
      <c r="H1690">
        <f t="shared" ca="1" si="449"/>
        <v>28008.18</v>
      </c>
      <c r="I1690">
        <f t="shared" ca="1" si="450"/>
        <v>8947</v>
      </c>
      <c r="J1690">
        <f t="shared" ca="1" si="451"/>
        <v>3188</v>
      </c>
      <c r="K1690" s="1">
        <f t="shared" ca="1" si="452"/>
        <v>46176</v>
      </c>
      <c r="L1690" s="1">
        <f t="shared" ca="1" si="453"/>
        <v>46183</v>
      </c>
      <c r="M1690" s="1">
        <f t="shared" ca="1" si="454"/>
        <v>46184</v>
      </c>
      <c r="N1690">
        <f t="shared" ca="1" si="455"/>
        <v>40143.18</v>
      </c>
      <c r="O1690" s="3">
        <f t="shared" ca="1" si="456"/>
        <v>14774.82</v>
      </c>
      <c r="P1690" s="2">
        <f t="shared" ca="1" si="457"/>
        <v>0.26903419643832621</v>
      </c>
      <c r="Q1690" t="str">
        <f t="shared" ca="1" si="458"/>
        <v>Late</v>
      </c>
    </row>
    <row r="1691" spans="1:17" x14ac:dyDescent="0.3">
      <c r="A1691" t="str">
        <f t="shared" si="442"/>
        <v>S01690</v>
      </c>
      <c r="B1691" t="str">
        <f t="shared" ca="1" si="443"/>
        <v>FreshMart Ltd</v>
      </c>
      <c r="C1691" t="str">
        <f t="shared" ca="1" si="444"/>
        <v>UK</v>
      </c>
      <c r="D1691" t="str">
        <f t="shared" ca="1" si="445"/>
        <v>Sauces</v>
      </c>
      <c r="E1691">
        <f t="shared" ca="1" si="446"/>
        <v>457</v>
      </c>
      <c r="F1691" s="3">
        <f t="shared" ca="1" si="447"/>
        <v>142</v>
      </c>
      <c r="G1691">
        <f t="shared" ca="1" si="448"/>
        <v>64894</v>
      </c>
      <c r="H1691">
        <f t="shared" ca="1" si="449"/>
        <v>45425.8</v>
      </c>
      <c r="I1691">
        <f t="shared" ca="1" si="450"/>
        <v>11796</v>
      </c>
      <c r="J1691">
        <f t="shared" ca="1" si="451"/>
        <v>3723</v>
      </c>
      <c r="K1691" s="1">
        <f t="shared" ca="1" si="452"/>
        <v>45766</v>
      </c>
      <c r="L1691" s="1">
        <f t="shared" ca="1" si="453"/>
        <v>45776</v>
      </c>
      <c r="M1691" s="1">
        <f t="shared" ca="1" si="454"/>
        <v>45777</v>
      </c>
      <c r="N1691">
        <f t="shared" ca="1" si="455"/>
        <v>60944.800000000003</v>
      </c>
      <c r="O1691" s="3">
        <f t="shared" ca="1" si="456"/>
        <v>3949.1999999999971</v>
      </c>
      <c r="P1691" s="2">
        <f t="shared" ca="1" si="457"/>
        <v>6.0856165439023592E-2</v>
      </c>
      <c r="Q1691" t="str">
        <f t="shared" ca="1" si="458"/>
        <v>Late</v>
      </c>
    </row>
    <row r="1692" spans="1:17" x14ac:dyDescent="0.3">
      <c r="A1692" t="str">
        <f t="shared" si="442"/>
        <v>S01691</v>
      </c>
      <c r="B1692" t="str">
        <f t="shared" ca="1" si="443"/>
        <v>Alpha Traders</v>
      </c>
      <c r="C1692" t="str">
        <f t="shared" ca="1" si="444"/>
        <v>Australia</v>
      </c>
      <c r="D1692" t="str">
        <f t="shared" ca="1" si="445"/>
        <v>Spices</v>
      </c>
      <c r="E1692">
        <f t="shared" ca="1" si="446"/>
        <v>486</v>
      </c>
      <c r="F1692" s="3">
        <f t="shared" ca="1" si="447"/>
        <v>490</v>
      </c>
      <c r="G1692">
        <f t="shared" ca="1" si="448"/>
        <v>238140</v>
      </c>
      <c r="H1692">
        <f t="shared" ca="1" si="449"/>
        <v>128595.6</v>
      </c>
      <c r="I1692">
        <f t="shared" ca="1" si="450"/>
        <v>5277</v>
      </c>
      <c r="J1692">
        <f t="shared" ca="1" si="451"/>
        <v>1005</v>
      </c>
      <c r="K1692" s="1">
        <f t="shared" ca="1" si="452"/>
        <v>46321</v>
      </c>
      <c r="L1692" s="1">
        <f t="shared" ca="1" si="453"/>
        <v>46336</v>
      </c>
      <c r="M1692" s="1">
        <f t="shared" ca="1" si="454"/>
        <v>46342</v>
      </c>
      <c r="N1692">
        <f t="shared" ca="1" si="455"/>
        <v>134877.6</v>
      </c>
      <c r="O1692" s="3">
        <f t="shared" ca="1" si="456"/>
        <v>103262.39999999999</v>
      </c>
      <c r="P1692" s="2">
        <f t="shared" ca="1" si="457"/>
        <v>0.433620559334845</v>
      </c>
      <c r="Q1692" t="str">
        <f t="shared" ca="1" si="458"/>
        <v>Late</v>
      </c>
    </row>
    <row r="1693" spans="1:17" x14ac:dyDescent="0.3">
      <c r="A1693" t="str">
        <f t="shared" si="442"/>
        <v>S01692</v>
      </c>
      <c r="B1693" t="str">
        <f t="shared" ca="1" si="443"/>
        <v>FreshMart Ltd</v>
      </c>
      <c r="C1693" t="str">
        <f t="shared" ca="1" si="444"/>
        <v>Singapore</v>
      </c>
      <c r="D1693" t="str">
        <f t="shared" ca="1" si="445"/>
        <v>Pickles</v>
      </c>
      <c r="E1693">
        <f t="shared" ca="1" si="446"/>
        <v>429</v>
      </c>
      <c r="F1693" s="3">
        <f t="shared" ca="1" si="447"/>
        <v>490</v>
      </c>
      <c r="G1693">
        <f t="shared" ca="1" si="448"/>
        <v>210210</v>
      </c>
      <c r="H1693">
        <f t="shared" ca="1" si="449"/>
        <v>100900.8</v>
      </c>
      <c r="I1693">
        <f t="shared" ca="1" si="450"/>
        <v>11983</v>
      </c>
      <c r="J1693">
        <f t="shared" ca="1" si="451"/>
        <v>1622</v>
      </c>
      <c r="K1693" s="1">
        <f t="shared" ca="1" si="452"/>
        <v>46360</v>
      </c>
      <c r="L1693" s="1">
        <f t="shared" ca="1" si="453"/>
        <v>46369</v>
      </c>
      <c r="M1693" s="1">
        <f t="shared" ca="1" si="454"/>
        <v>46366</v>
      </c>
      <c r="N1693">
        <f t="shared" ca="1" si="455"/>
        <v>114505.8</v>
      </c>
      <c r="O1693" s="3">
        <f t="shared" ca="1" si="456"/>
        <v>95704.2</v>
      </c>
      <c r="P1693" s="2">
        <f t="shared" ca="1" si="457"/>
        <v>0.45527900670757815</v>
      </c>
      <c r="Q1693" t="str">
        <f t="shared" ca="1" si="458"/>
        <v>On Time</v>
      </c>
    </row>
    <row r="1694" spans="1:17" x14ac:dyDescent="0.3">
      <c r="A1694" t="str">
        <f t="shared" si="442"/>
        <v>S01693</v>
      </c>
      <c r="B1694" t="str">
        <f t="shared" ca="1" si="443"/>
        <v>Oceanic Exports</v>
      </c>
      <c r="C1694" t="str">
        <f t="shared" ca="1" si="444"/>
        <v>Canada</v>
      </c>
      <c r="D1694" t="str">
        <f t="shared" ca="1" si="445"/>
        <v>Sauces</v>
      </c>
      <c r="E1694">
        <f t="shared" ca="1" si="446"/>
        <v>405</v>
      </c>
      <c r="F1694" s="3">
        <f t="shared" ca="1" si="447"/>
        <v>757</v>
      </c>
      <c r="G1694">
        <f t="shared" ca="1" si="448"/>
        <v>306585</v>
      </c>
      <c r="H1694">
        <f t="shared" ca="1" si="449"/>
        <v>165555.9</v>
      </c>
      <c r="I1694">
        <f t="shared" ca="1" si="450"/>
        <v>9147</v>
      </c>
      <c r="J1694">
        <f t="shared" ca="1" si="451"/>
        <v>1377</v>
      </c>
      <c r="K1694" s="1">
        <f t="shared" ca="1" si="452"/>
        <v>45784</v>
      </c>
      <c r="L1694" s="1">
        <f t="shared" ca="1" si="453"/>
        <v>45800</v>
      </c>
      <c r="M1694" s="1">
        <f t="shared" ca="1" si="454"/>
        <v>45804</v>
      </c>
      <c r="N1694">
        <f t="shared" ca="1" si="455"/>
        <v>176079.9</v>
      </c>
      <c r="O1694" s="3">
        <f t="shared" ca="1" si="456"/>
        <v>130505.1</v>
      </c>
      <c r="P1694" s="2">
        <f t="shared" ca="1" si="457"/>
        <v>0.42567346739077255</v>
      </c>
      <c r="Q1694" t="str">
        <f t="shared" ca="1" si="458"/>
        <v>Late</v>
      </c>
    </row>
    <row r="1695" spans="1:17" x14ac:dyDescent="0.3">
      <c r="A1695" t="str">
        <f t="shared" si="442"/>
        <v>S01694</v>
      </c>
      <c r="B1695" t="str">
        <f t="shared" ca="1" si="443"/>
        <v>Alpha Traders</v>
      </c>
      <c r="C1695" t="str">
        <f t="shared" ca="1" si="444"/>
        <v>Canada</v>
      </c>
      <c r="D1695" t="str">
        <f t="shared" ca="1" si="445"/>
        <v>Pickles</v>
      </c>
      <c r="E1695">
        <f t="shared" ca="1" si="446"/>
        <v>393</v>
      </c>
      <c r="F1695" s="3">
        <f t="shared" ca="1" si="447"/>
        <v>625</v>
      </c>
      <c r="G1695">
        <f t="shared" ca="1" si="448"/>
        <v>245625</v>
      </c>
      <c r="H1695">
        <f t="shared" ca="1" si="449"/>
        <v>181762.5</v>
      </c>
      <c r="I1695">
        <f t="shared" ca="1" si="450"/>
        <v>9362</v>
      </c>
      <c r="J1695">
        <f t="shared" ca="1" si="451"/>
        <v>910</v>
      </c>
      <c r="K1695" s="1">
        <f t="shared" ca="1" si="452"/>
        <v>46306</v>
      </c>
      <c r="L1695" s="1">
        <f t="shared" ca="1" si="453"/>
        <v>46317</v>
      </c>
      <c r="M1695" s="1">
        <f t="shared" ca="1" si="454"/>
        <v>46314</v>
      </c>
      <c r="N1695">
        <f t="shared" ca="1" si="455"/>
        <v>192034.5</v>
      </c>
      <c r="O1695" s="3">
        <f t="shared" ca="1" si="456"/>
        <v>53590.5</v>
      </c>
      <c r="P1695" s="2">
        <f t="shared" ca="1" si="457"/>
        <v>0.21818015267175572</v>
      </c>
      <c r="Q1695" t="str">
        <f t="shared" ca="1" si="458"/>
        <v>On Time</v>
      </c>
    </row>
    <row r="1696" spans="1:17" x14ac:dyDescent="0.3">
      <c r="A1696" t="str">
        <f t="shared" si="442"/>
        <v>S01695</v>
      </c>
      <c r="B1696" t="str">
        <f t="shared" ca="1" si="443"/>
        <v>Global Foods</v>
      </c>
      <c r="C1696" t="str">
        <f t="shared" ca="1" si="444"/>
        <v>Singapore</v>
      </c>
      <c r="D1696" t="str">
        <f t="shared" ca="1" si="445"/>
        <v>Sauces</v>
      </c>
      <c r="E1696">
        <f t="shared" ca="1" si="446"/>
        <v>348</v>
      </c>
      <c r="F1696" s="3">
        <f t="shared" ca="1" si="447"/>
        <v>799</v>
      </c>
      <c r="G1696">
        <f t="shared" ca="1" si="448"/>
        <v>278052</v>
      </c>
      <c r="H1696">
        <f t="shared" ca="1" si="449"/>
        <v>152928.6</v>
      </c>
      <c r="I1696">
        <f t="shared" ca="1" si="450"/>
        <v>8043</v>
      </c>
      <c r="J1696">
        <f t="shared" ca="1" si="451"/>
        <v>3545</v>
      </c>
      <c r="K1696" s="1">
        <f t="shared" ca="1" si="452"/>
        <v>46277</v>
      </c>
      <c r="L1696" s="1">
        <f t="shared" ca="1" si="453"/>
        <v>46285</v>
      </c>
      <c r="M1696" s="1">
        <f t="shared" ca="1" si="454"/>
        <v>46282</v>
      </c>
      <c r="N1696">
        <f t="shared" ca="1" si="455"/>
        <v>164516.6</v>
      </c>
      <c r="O1696" s="3">
        <f t="shared" ca="1" si="456"/>
        <v>113535.4</v>
      </c>
      <c r="P1696" s="2">
        <f t="shared" ca="1" si="457"/>
        <v>0.40832434220937086</v>
      </c>
      <c r="Q1696" t="str">
        <f t="shared" ca="1" si="458"/>
        <v>On Time</v>
      </c>
    </row>
    <row r="1697" spans="1:17" x14ac:dyDescent="0.3">
      <c r="A1697" t="str">
        <f t="shared" si="442"/>
        <v>S01696</v>
      </c>
      <c r="B1697" t="str">
        <f t="shared" ca="1" si="443"/>
        <v>Global Foods</v>
      </c>
      <c r="C1697" t="str">
        <f t="shared" ca="1" si="444"/>
        <v>Canada</v>
      </c>
      <c r="D1697" t="str">
        <f t="shared" ca="1" si="445"/>
        <v>Pickles</v>
      </c>
      <c r="E1697">
        <f t="shared" ca="1" si="446"/>
        <v>427</v>
      </c>
      <c r="F1697" s="3">
        <f t="shared" ca="1" si="447"/>
        <v>779</v>
      </c>
      <c r="G1697">
        <f t="shared" ca="1" si="448"/>
        <v>332633</v>
      </c>
      <c r="H1697">
        <f t="shared" ca="1" si="449"/>
        <v>239495.76</v>
      </c>
      <c r="I1697">
        <f t="shared" ca="1" si="450"/>
        <v>11795</v>
      </c>
      <c r="J1697">
        <f t="shared" ca="1" si="451"/>
        <v>1360</v>
      </c>
      <c r="K1697" s="1">
        <f t="shared" ca="1" si="452"/>
        <v>46161</v>
      </c>
      <c r="L1697" s="1">
        <f t="shared" ca="1" si="453"/>
        <v>46181</v>
      </c>
      <c r="M1697" s="1">
        <f t="shared" ca="1" si="454"/>
        <v>46180</v>
      </c>
      <c r="N1697">
        <f t="shared" ca="1" si="455"/>
        <v>252650.76</v>
      </c>
      <c r="O1697" s="3">
        <f t="shared" ca="1" si="456"/>
        <v>79982.239999999991</v>
      </c>
      <c r="P1697" s="2">
        <f t="shared" ca="1" si="457"/>
        <v>0.24045190946177916</v>
      </c>
      <c r="Q1697" t="str">
        <f t="shared" ca="1" si="458"/>
        <v>On Time</v>
      </c>
    </row>
    <row r="1698" spans="1:17" x14ac:dyDescent="0.3">
      <c r="A1698" t="str">
        <f t="shared" si="442"/>
        <v>S01697</v>
      </c>
      <c r="B1698" t="str">
        <f t="shared" ca="1" si="443"/>
        <v>Beta Imports</v>
      </c>
      <c r="C1698" t="str">
        <f t="shared" ca="1" si="444"/>
        <v>Australia</v>
      </c>
      <c r="D1698" t="str">
        <f t="shared" ca="1" si="445"/>
        <v>Spices</v>
      </c>
      <c r="E1698">
        <f t="shared" ca="1" si="446"/>
        <v>345</v>
      </c>
      <c r="F1698" s="3">
        <f t="shared" ca="1" si="447"/>
        <v>762</v>
      </c>
      <c r="G1698">
        <f t="shared" ca="1" si="448"/>
        <v>262890</v>
      </c>
      <c r="H1698">
        <f t="shared" ca="1" si="449"/>
        <v>136702.79999999999</v>
      </c>
      <c r="I1698">
        <f t="shared" ca="1" si="450"/>
        <v>5962</v>
      </c>
      <c r="J1698">
        <f t="shared" ca="1" si="451"/>
        <v>1200</v>
      </c>
      <c r="K1698" s="1">
        <f t="shared" ca="1" si="452"/>
        <v>45745</v>
      </c>
      <c r="L1698" s="1">
        <f t="shared" ca="1" si="453"/>
        <v>45758</v>
      </c>
      <c r="M1698" s="1">
        <f t="shared" ca="1" si="454"/>
        <v>45756</v>
      </c>
      <c r="N1698">
        <f t="shared" ca="1" si="455"/>
        <v>143864.79999999999</v>
      </c>
      <c r="O1698" s="3">
        <f t="shared" ca="1" si="456"/>
        <v>119025.20000000001</v>
      </c>
      <c r="P1698" s="2">
        <f t="shared" ca="1" si="457"/>
        <v>0.45275666628627947</v>
      </c>
      <c r="Q1698" t="str">
        <f t="shared" ca="1" si="458"/>
        <v>On Time</v>
      </c>
    </row>
    <row r="1699" spans="1:17" x14ac:dyDescent="0.3">
      <c r="A1699" t="str">
        <f t="shared" si="442"/>
        <v>S01698</v>
      </c>
      <c r="B1699" t="str">
        <f t="shared" ca="1" si="443"/>
        <v>Oceanic Exports</v>
      </c>
      <c r="C1699" t="str">
        <f t="shared" ca="1" si="444"/>
        <v>Singapore</v>
      </c>
      <c r="D1699" t="str">
        <f t="shared" ca="1" si="445"/>
        <v>Pickles</v>
      </c>
      <c r="E1699">
        <f t="shared" ca="1" si="446"/>
        <v>379</v>
      </c>
      <c r="F1699" s="3">
        <f t="shared" ca="1" si="447"/>
        <v>476</v>
      </c>
      <c r="G1699">
        <f t="shared" ca="1" si="448"/>
        <v>180404</v>
      </c>
      <c r="H1699">
        <f t="shared" ca="1" si="449"/>
        <v>104634.32</v>
      </c>
      <c r="I1699">
        <f t="shared" ca="1" si="450"/>
        <v>10764</v>
      </c>
      <c r="J1699">
        <f t="shared" ca="1" si="451"/>
        <v>3095</v>
      </c>
      <c r="K1699" s="1">
        <f t="shared" ca="1" si="452"/>
        <v>46338</v>
      </c>
      <c r="L1699" s="1">
        <f t="shared" ca="1" si="453"/>
        <v>46355</v>
      </c>
      <c r="M1699" s="1">
        <f t="shared" ca="1" si="454"/>
        <v>46352</v>
      </c>
      <c r="N1699">
        <f t="shared" ca="1" si="455"/>
        <v>118493.32</v>
      </c>
      <c r="O1699" s="3">
        <f t="shared" ca="1" si="456"/>
        <v>61910.679999999993</v>
      </c>
      <c r="P1699" s="2">
        <f t="shared" ca="1" si="457"/>
        <v>0.34317797831533664</v>
      </c>
      <c r="Q1699" t="str">
        <f t="shared" ca="1" si="458"/>
        <v>On Time</v>
      </c>
    </row>
    <row r="1700" spans="1:17" x14ac:dyDescent="0.3">
      <c r="A1700" t="str">
        <f t="shared" si="442"/>
        <v>S01699</v>
      </c>
      <c r="B1700" t="str">
        <f t="shared" ca="1" si="443"/>
        <v>Prime Wholesale</v>
      </c>
      <c r="C1700" t="str">
        <f t="shared" ca="1" si="444"/>
        <v>Australia</v>
      </c>
      <c r="D1700" t="str">
        <f t="shared" ca="1" si="445"/>
        <v>Pickles</v>
      </c>
      <c r="E1700">
        <f t="shared" ca="1" si="446"/>
        <v>318</v>
      </c>
      <c r="F1700" s="3">
        <f t="shared" ca="1" si="447"/>
        <v>453</v>
      </c>
      <c r="G1700">
        <f t="shared" ca="1" si="448"/>
        <v>144054</v>
      </c>
      <c r="H1700">
        <f t="shared" ca="1" si="449"/>
        <v>108040.5</v>
      </c>
      <c r="I1700">
        <f t="shared" ca="1" si="450"/>
        <v>7420</v>
      </c>
      <c r="J1700">
        <f t="shared" ca="1" si="451"/>
        <v>1714</v>
      </c>
      <c r="K1700" s="1">
        <f t="shared" ca="1" si="452"/>
        <v>46042</v>
      </c>
      <c r="L1700" s="1">
        <f t="shared" ca="1" si="453"/>
        <v>46060</v>
      </c>
      <c r="M1700" s="1">
        <f t="shared" ca="1" si="454"/>
        <v>46061</v>
      </c>
      <c r="N1700">
        <f t="shared" ca="1" si="455"/>
        <v>117174.5</v>
      </c>
      <c r="O1700" s="3">
        <f t="shared" ca="1" si="456"/>
        <v>26879.5</v>
      </c>
      <c r="P1700" s="2">
        <f t="shared" ca="1" si="457"/>
        <v>0.18659322198619963</v>
      </c>
      <c r="Q1700" t="str">
        <f t="shared" ca="1" si="458"/>
        <v>Late</v>
      </c>
    </row>
    <row r="1701" spans="1:17" x14ac:dyDescent="0.3">
      <c r="A1701" t="str">
        <f t="shared" si="442"/>
        <v>S01700</v>
      </c>
      <c r="B1701" t="str">
        <f t="shared" ca="1" si="443"/>
        <v>FreshMart Ltd</v>
      </c>
      <c r="C1701" t="str">
        <f t="shared" ca="1" si="444"/>
        <v>UAE</v>
      </c>
      <c r="D1701" t="str">
        <f t="shared" ca="1" si="445"/>
        <v>Pickles</v>
      </c>
      <c r="E1701">
        <f t="shared" ca="1" si="446"/>
        <v>95</v>
      </c>
      <c r="F1701" s="3">
        <f t="shared" ca="1" si="447"/>
        <v>365</v>
      </c>
      <c r="G1701">
        <f t="shared" ca="1" si="448"/>
        <v>34675</v>
      </c>
      <c r="H1701">
        <f t="shared" ca="1" si="449"/>
        <v>25312.75</v>
      </c>
      <c r="I1701">
        <f t="shared" ca="1" si="450"/>
        <v>1708</v>
      </c>
      <c r="J1701">
        <f t="shared" ca="1" si="451"/>
        <v>844</v>
      </c>
      <c r="K1701" s="1">
        <f t="shared" ca="1" si="452"/>
        <v>46235</v>
      </c>
      <c r="L1701" s="1">
        <f t="shared" ca="1" si="453"/>
        <v>46249</v>
      </c>
      <c r="M1701" s="1">
        <f t="shared" ca="1" si="454"/>
        <v>46249</v>
      </c>
      <c r="N1701">
        <f t="shared" ca="1" si="455"/>
        <v>27864.75</v>
      </c>
      <c r="O1701" s="3">
        <f t="shared" ca="1" si="456"/>
        <v>6810.25</v>
      </c>
      <c r="P1701" s="2">
        <f t="shared" ca="1" si="457"/>
        <v>0.19640230713770729</v>
      </c>
      <c r="Q1701" t="str">
        <f t="shared" ca="1" si="458"/>
        <v>On Time</v>
      </c>
    </row>
    <row r="1702" spans="1:17" x14ac:dyDescent="0.3">
      <c r="A1702" t="str">
        <f t="shared" si="442"/>
        <v>S01701</v>
      </c>
      <c r="B1702" t="str">
        <f t="shared" ca="1" si="443"/>
        <v>Beta Imports</v>
      </c>
      <c r="C1702" t="str">
        <f t="shared" ca="1" si="444"/>
        <v>Singapore</v>
      </c>
      <c r="D1702" t="str">
        <f t="shared" ca="1" si="445"/>
        <v>Spices</v>
      </c>
      <c r="E1702">
        <f t="shared" ca="1" si="446"/>
        <v>467</v>
      </c>
      <c r="F1702" s="3">
        <f t="shared" ca="1" si="447"/>
        <v>253</v>
      </c>
      <c r="G1702">
        <f t="shared" ca="1" si="448"/>
        <v>118151</v>
      </c>
      <c r="H1702">
        <f t="shared" ca="1" si="449"/>
        <v>82705.7</v>
      </c>
      <c r="I1702">
        <f t="shared" ca="1" si="450"/>
        <v>6126</v>
      </c>
      <c r="J1702">
        <f t="shared" ca="1" si="451"/>
        <v>3963</v>
      </c>
      <c r="K1702" s="1">
        <f t="shared" ca="1" si="452"/>
        <v>46252</v>
      </c>
      <c r="L1702" s="1">
        <f t="shared" ca="1" si="453"/>
        <v>46261</v>
      </c>
      <c r="M1702" s="1">
        <f t="shared" ca="1" si="454"/>
        <v>46262</v>
      </c>
      <c r="N1702">
        <f t="shared" ca="1" si="455"/>
        <v>92794.7</v>
      </c>
      <c r="O1702" s="3">
        <f t="shared" ca="1" si="456"/>
        <v>25356.300000000003</v>
      </c>
      <c r="P1702" s="2">
        <f t="shared" ca="1" si="457"/>
        <v>0.21460927118687106</v>
      </c>
      <c r="Q1702" t="str">
        <f t="shared" ca="1" si="458"/>
        <v>Late</v>
      </c>
    </row>
    <row r="1703" spans="1:17" x14ac:dyDescent="0.3">
      <c r="A1703" t="str">
        <f t="shared" si="442"/>
        <v>S01702</v>
      </c>
      <c r="B1703" t="str">
        <f t="shared" ca="1" si="443"/>
        <v>FreshMart Ltd</v>
      </c>
      <c r="C1703" t="str">
        <f t="shared" ca="1" si="444"/>
        <v>UK</v>
      </c>
      <c r="D1703" t="str">
        <f t="shared" ca="1" si="445"/>
        <v>Sauces</v>
      </c>
      <c r="E1703">
        <f t="shared" ca="1" si="446"/>
        <v>306</v>
      </c>
      <c r="F1703" s="3">
        <f t="shared" ca="1" si="447"/>
        <v>354</v>
      </c>
      <c r="G1703">
        <f t="shared" ca="1" si="448"/>
        <v>108324</v>
      </c>
      <c r="H1703">
        <f t="shared" ca="1" si="449"/>
        <v>67160.88</v>
      </c>
      <c r="I1703">
        <f t="shared" ca="1" si="450"/>
        <v>8992</v>
      </c>
      <c r="J1703">
        <f t="shared" ca="1" si="451"/>
        <v>2023</v>
      </c>
      <c r="K1703" s="1">
        <f t="shared" ca="1" si="452"/>
        <v>46327</v>
      </c>
      <c r="L1703" s="1">
        <f t="shared" ca="1" si="453"/>
        <v>46340</v>
      </c>
      <c r="M1703" s="1">
        <f t="shared" ca="1" si="454"/>
        <v>46340</v>
      </c>
      <c r="N1703">
        <f t="shared" ca="1" si="455"/>
        <v>78175.88</v>
      </c>
      <c r="O1703" s="3">
        <f t="shared" ca="1" si="456"/>
        <v>30148.119999999995</v>
      </c>
      <c r="P1703" s="2">
        <f t="shared" ca="1" si="457"/>
        <v>0.27831431631032821</v>
      </c>
      <c r="Q1703" t="str">
        <f t="shared" ca="1" si="458"/>
        <v>On Time</v>
      </c>
    </row>
    <row r="1704" spans="1:17" x14ac:dyDescent="0.3">
      <c r="A1704" t="str">
        <f t="shared" si="442"/>
        <v>S01703</v>
      </c>
      <c r="B1704" t="str">
        <f t="shared" ca="1" si="443"/>
        <v>Prime Wholesale</v>
      </c>
      <c r="C1704" t="str">
        <f t="shared" ca="1" si="444"/>
        <v>Australia</v>
      </c>
      <c r="D1704" t="str">
        <f t="shared" ca="1" si="445"/>
        <v>Sauces</v>
      </c>
      <c r="E1704">
        <f t="shared" ca="1" si="446"/>
        <v>126</v>
      </c>
      <c r="F1704" s="3">
        <f t="shared" ca="1" si="447"/>
        <v>365</v>
      </c>
      <c r="G1704">
        <f t="shared" ca="1" si="448"/>
        <v>45990</v>
      </c>
      <c r="H1704">
        <f t="shared" ca="1" si="449"/>
        <v>25294.5</v>
      </c>
      <c r="I1704">
        <f t="shared" ca="1" si="450"/>
        <v>11231</v>
      </c>
      <c r="J1704">
        <f t="shared" ca="1" si="451"/>
        <v>2450</v>
      </c>
      <c r="K1704" s="1">
        <f t="shared" ca="1" si="452"/>
        <v>46005</v>
      </c>
      <c r="L1704" s="1">
        <f t="shared" ca="1" si="453"/>
        <v>46020</v>
      </c>
      <c r="M1704" s="1">
        <f t="shared" ca="1" si="454"/>
        <v>46022</v>
      </c>
      <c r="N1704">
        <f t="shared" ca="1" si="455"/>
        <v>38975.5</v>
      </c>
      <c r="O1704" s="3">
        <f t="shared" ca="1" si="456"/>
        <v>7014.5</v>
      </c>
      <c r="P1704" s="2">
        <f t="shared" ca="1" si="457"/>
        <v>0.15252228745379431</v>
      </c>
      <c r="Q1704" t="str">
        <f t="shared" ca="1" si="458"/>
        <v>Late</v>
      </c>
    </row>
    <row r="1705" spans="1:17" x14ac:dyDescent="0.3">
      <c r="A1705" t="str">
        <f t="shared" si="442"/>
        <v>S01704</v>
      </c>
      <c r="B1705" t="str">
        <f t="shared" ca="1" si="443"/>
        <v>Beta Imports</v>
      </c>
      <c r="C1705" t="str">
        <f t="shared" ca="1" si="444"/>
        <v>Australia</v>
      </c>
      <c r="D1705" t="str">
        <f t="shared" ca="1" si="445"/>
        <v>Pickles</v>
      </c>
      <c r="E1705">
        <f t="shared" ca="1" si="446"/>
        <v>292</v>
      </c>
      <c r="F1705" s="3">
        <f t="shared" ca="1" si="447"/>
        <v>211</v>
      </c>
      <c r="G1705">
        <f t="shared" ca="1" si="448"/>
        <v>61612</v>
      </c>
      <c r="H1705">
        <f t="shared" ca="1" si="449"/>
        <v>40663.919999999998</v>
      </c>
      <c r="I1705">
        <f t="shared" ca="1" si="450"/>
        <v>7152</v>
      </c>
      <c r="J1705">
        <f t="shared" ca="1" si="451"/>
        <v>1893</v>
      </c>
      <c r="K1705" s="1">
        <f t="shared" ca="1" si="452"/>
        <v>46093</v>
      </c>
      <c r="L1705" s="1">
        <f t="shared" ca="1" si="453"/>
        <v>46113</v>
      </c>
      <c r="M1705" s="1">
        <f t="shared" ca="1" si="454"/>
        <v>46111</v>
      </c>
      <c r="N1705">
        <f t="shared" ca="1" si="455"/>
        <v>49708.92</v>
      </c>
      <c r="O1705" s="3">
        <f t="shared" ca="1" si="456"/>
        <v>11903.080000000002</v>
      </c>
      <c r="P1705" s="2">
        <f t="shared" ca="1" si="457"/>
        <v>0.19319418295137314</v>
      </c>
      <c r="Q1705" t="str">
        <f t="shared" ca="1" si="458"/>
        <v>On Time</v>
      </c>
    </row>
    <row r="1706" spans="1:17" x14ac:dyDescent="0.3">
      <c r="A1706" t="str">
        <f t="shared" si="442"/>
        <v>S01705</v>
      </c>
      <c r="B1706" t="str">
        <f t="shared" ca="1" si="443"/>
        <v>Prime Wholesale</v>
      </c>
      <c r="C1706" t="str">
        <f t="shared" ca="1" si="444"/>
        <v>Canada</v>
      </c>
      <c r="D1706" t="str">
        <f t="shared" ca="1" si="445"/>
        <v>Tea</v>
      </c>
      <c r="E1706">
        <f t="shared" ca="1" si="446"/>
        <v>318</v>
      </c>
      <c r="F1706" s="3">
        <f t="shared" ca="1" si="447"/>
        <v>110</v>
      </c>
      <c r="G1706">
        <f t="shared" ca="1" si="448"/>
        <v>34980</v>
      </c>
      <c r="H1706">
        <f t="shared" ca="1" si="449"/>
        <v>25885.200000000001</v>
      </c>
      <c r="I1706">
        <f t="shared" ca="1" si="450"/>
        <v>8634</v>
      </c>
      <c r="J1706">
        <f t="shared" ca="1" si="451"/>
        <v>2145</v>
      </c>
      <c r="K1706" s="1">
        <f t="shared" ca="1" si="452"/>
        <v>45939</v>
      </c>
      <c r="L1706" s="1">
        <f t="shared" ca="1" si="453"/>
        <v>45949</v>
      </c>
      <c r="M1706" s="1">
        <f t="shared" ca="1" si="454"/>
        <v>45952</v>
      </c>
      <c r="N1706">
        <f t="shared" ca="1" si="455"/>
        <v>36664.199999999997</v>
      </c>
      <c r="O1706" s="3">
        <f t="shared" ca="1" si="456"/>
        <v>-1684.1999999999971</v>
      </c>
      <c r="P1706" s="2">
        <f t="shared" ca="1" si="457"/>
        <v>-4.814751286449391E-2</v>
      </c>
      <c r="Q1706" t="str">
        <f t="shared" ca="1" si="458"/>
        <v>Late</v>
      </c>
    </row>
    <row r="1707" spans="1:17" x14ac:dyDescent="0.3">
      <c r="A1707" t="str">
        <f t="shared" si="442"/>
        <v>S01706</v>
      </c>
      <c r="B1707" t="str">
        <f t="shared" ca="1" si="443"/>
        <v>Oceanic Exports</v>
      </c>
      <c r="C1707" t="str">
        <f t="shared" ca="1" si="444"/>
        <v>UK</v>
      </c>
      <c r="D1707" t="str">
        <f t="shared" ca="1" si="445"/>
        <v>Tea</v>
      </c>
      <c r="E1707">
        <f t="shared" ca="1" si="446"/>
        <v>327</v>
      </c>
      <c r="F1707" s="3">
        <f t="shared" ca="1" si="447"/>
        <v>359</v>
      </c>
      <c r="G1707">
        <f t="shared" ca="1" si="448"/>
        <v>117393</v>
      </c>
      <c r="H1707">
        <f t="shared" ca="1" si="449"/>
        <v>62218.29</v>
      </c>
      <c r="I1707">
        <f t="shared" ca="1" si="450"/>
        <v>9562</v>
      </c>
      <c r="J1707">
        <f t="shared" ca="1" si="451"/>
        <v>921</v>
      </c>
      <c r="K1707" s="1">
        <f t="shared" ca="1" si="452"/>
        <v>45763</v>
      </c>
      <c r="L1707" s="1">
        <f t="shared" ca="1" si="453"/>
        <v>45777</v>
      </c>
      <c r="M1707" s="1">
        <f t="shared" ca="1" si="454"/>
        <v>45776</v>
      </c>
      <c r="N1707">
        <f t="shared" ca="1" si="455"/>
        <v>72701.290000000008</v>
      </c>
      <c r="O1707" s="3">
        <f t="shared" ca="1" si="456"/>
        <v>44691.709999999992</v>
      </c>
      <c r="P1707" s="2">
        <f t="shared" ca="1" si="457"/>
        <v>0.38070166023527802</v>
      </c>
      <c r="Q1707" t="str">
        <f t="shared" ca="1" si="458"/>
        <v>On Time</v>
      </c>
    </row>
    <row r="1708" spans="1:17" x14ac:dyDescent="0.3">
      <c r="A1708" t="str">
        <f t="shared" si="442"/>
        <v>S01707</v>
      </c>
      <c r="B1708" t="str">
        <f t="shared" ca="1" si="443"/>
        <v>FreshMart Ltd</v>
      </c>
      <c r="C1708" t="str">
        <f t="shared" ca="1" si="444"/>
        <v>Australia</v>
      </c>
      <c r="D1708" t="str">
        <f t="shared" ca="1" si="445"/>
        <v>Sauces</v>
      </c>
      <c r="E1708">
        <f t="shared" ca="1" si="446"/>
        <v>108</v>
      </c>
      <c r="F1708" s="3">
        <f t="shared" ca="1" si="447"/>
        <v>208</v>
      </c>
      <c r="G1708">
        <f t="shared" ca="1" si="448"/>
        <v>22464</v>
      </c>
      <c r="H1708">
        <f t="shared" ca="1" si="449"/>
        <v>11905.92</v>
      </c>
      <c r="I1708">
        <f t="shared" ca="1" si="450"/>
        <v>3123</v>
      </c>
      <c r="J1708">
        <f t="shared" ca="1" si="451"/>
        <v>3061</v>
      </c>
      <c r="K1708" s="1">
        <f t="shared" ca="1" si="452"/>
        <v>45999</v>
      </c>
      <c r="L1708" s="1">
        <f t="shared" ca="1" si="453"/>
        <v>46019</v>
      </c>
      <c r="M1708" s="1">
        <f t="shared" ca="1" si="454"/>
        <v>46017</v>
      </c>
      <c r="N1708">
        <f t="shared" ca="1" si="455"/>
        <v>18089.919999999998</v>
      </c>
      <c r="O1708" s="3">
        <f t="shared" ca="1" si="456"/>
        <v>4374.0800000000017</v>
      </c>
      <c r="P1708" s="2">
        <f t="shared" ca="1" si="457"/>
        <v>0.19471509971509979</v>
      </c>
      <c r="Q1708" t="str">
        <f t="shared" ca="1" si="458"/>
        <v>On Time</v>
      </c>
    </row>
    <row r="1709" spans="1:17" x14ac:dyDescent="0.3">
      <c r="A1709" t="str">
        <f t="shared" si="442"/>
        <v>S01708</v>
      </c>
      <c r="B1709" t="str">
        <f t="shared" ca="1" si="443"/>
        <v>Alpha Traders</v>
      </c>
      <c r="C1709" t="str">
        <f t="shared" ca="1" si="444"/>
        <v>Canada</v>
      </c>
      <c r="D1709" t="str">
        <f t="shared" ca="1" si="445"/>
        <v>Pickles</v>
      </c>
      <c r="E1709">
        <f t="shared" ca="1" si="446"/>
        <v>51</v>
      </c>
      <c r="F1709" s="3">
        <f t="shared" ca="1" si="447"/>
        <v>437</v>
      </c>
      <c r="G1709">
        <f t="shared" ca="1" si="448"/>
        <v>22287</v>
      </c>
      <c r="H1709">
        <f t="shared" ca="1" si="449"/>
        <v>11366.37</v>
      </c>
      <c r="I1709">
        <f t="shared" ca="1" si="450"/>
        <v>3137</v>
      </c>
      <c r="J1709">
        <f t="shared" ca="1" si="451"/>
        <v>1867</v>
      </c>
      <c r="K1709" s="1">
        <f t="shared" ca="1" si="452"/>
        <v>46114</v>
      </c>
      <c r="L1709" s="1">
        <f t="shared" ca="1" si="453"/>
        <v>46130</v>
      </c>
      <c r="M1709" s="1">
        <f t="shared" ca="1" si="454"/>
        <v>46131</v>
      </c>
      <c r="N1709">
        <f t="shared" ca="1" si="455"/>
        <v>16370.37</v>
      </c>
      <c r="O1709" s="3">
        <f t="shared" ca="1" si="456"/>
        <v>5916.6299999999992</v>
      </c>
      <c r="P1709" s="2">
        <f t="shared" ca="1" si="457"/>
        <v>0.265474491856239</v>
      </c>
      <c r="Q1709" t="str">
        <f t="shared" ca="1" si="458"/>
        <v>Late</v>
      </c>
    </row>
    <row r="1710" spans="1:17" x14ac:dyDescent="0.3">
      <c r="A1710" t="str">
        <f t="shared" si="442"/>
        <v>S01709</v>
      </c>
      <c r="B1710" t="str">
        <f t="shared" ca="1" si="443"/>
        <v>FreshMart Ltd</v>
      </c>
      <c r="C1710" t="str">
        <f t="shared" ca="1" si="444"/>
        <v>UAE</v>
      </c>
      <c r="D1710" t="str">
        <f t="shared" ca="1" si="445"/>
        <v>Sauces</v>
      </c>
      <c r="E1710">
        <f t="shared" ca="1" si="446"/>
        <v>173</v>
      </c>
      <c r="F1710" s="3">
        <f t="shared" ca="1" si="447"/>
        <v>464</v>
      </c>
      <c r="G1710">
        <f t="shared" ca="1" si="448"/>
        <v>80272</v>
      </c>
      <c r="H1710">
        <f t="shared" ca="1" si="449"/>
        <v>46557.760000000002</v>
      </c>
      <c r="I1710">
        <f t="shared" ca="1" si="450"/>
        <v>5049</v>
      </c>
      <c r="J1710">
        <f t="shared" ca="1" si="451"/>
        <v>1470</v>
      </c>
      <c r="K1710" s="1">
        <f t="shared" ca="1" si="452"/>
        <v>46089</v>
      </c>
      <c r="L1710" s="1">
        <f t="shared" ca="1" si="453"/>
        <v>46098</v>
      </c>
      <c r="M1710" s="1">
        <f t="shared" ca="1" si="454"/>
        <v>46100</v>
      </c>
      <c r="N1710">
        <f t="shared" ca="1" si="455"/>
        <v>53076.76</v>
      </c>
      <c r="O1710" s="3">
        <f t="shared" ca="1" si="456"/>
        <v>27195.239999999998</v>
      </c>
      <c r="P1710" s="2">
        <f t="shared" ca="1" si="457"/>
        <v>0.33878861869643212</v>
      </c>
      <c r="Q1710" t="str">
        <f t="shared" ca="1" si="458"/>
        <v>Late</v>
      </c>
    </row>
    <row r="1711" spans="1:17" x14ac:dyDescent="0.3">
      <c r="A1711" t="str">
        <f t="shared" si="442"/>
        <v>S01710</v>
      </c>
      <c r="B1711" t="str">
        <f t="shared" ca="1" si="443"/>
        <v>Global Foods</v>
      </c>
      <c r="C1711" t="str">
        <f t="shared" ca="1" si="444"/>
        <v>UAE</v>
      </c>
      <c r="D1711" t="str">
        <f t="shared" ca="1" si="445"/>
        <v>Spices</v>
      </c>
      <c r="E1711">
        <f t="shared" ca="1" si="446"/>
        <v>471</v>
      </c>
      <c r="F1711" s="3">
        <f t="shared" ca="1" si="447"/>
        <v>351</v>
      </c>
      <c r="G1711">
        <f t="shared" ca="1" si="448"/>
        <v>165321</v>
      </c>
      <c r="H1711">
        <f t="shared" ca="1" si="449"/>
        <v>112418.28</v>
      </c>
      <c r="I1711">
        <f t="shared" ca="1" si="450"/>
        <v>3694</v>
      </c>
      <c r="J1711">
        <f t="shared" ca="1" si="451"/>
        <v>2273</v>
      </c>
      <c r="K1711" s="1">
        <f t="shared" ca="1" si="452"/>
        <v>46207</v>
      </c>
      <c r="L1711" s="1">
        <f t="shared" ca="1" si="453"/>
        <v>46215</v>
      </c>
      <c r="M1711" s="1">
        <f t="shared" ca="1" si="454"/>
        <v>46216</v>
      </c>
      <c r="N1711">
        <f t="shared" ca="1" si="455"/>
        <v>118385.28</v>
      </c>
      <c r="O1711" s="3">
        <f t="shared" ca="1" si="456"/>
        <v>46935.72</v>
      </c>
      <c r="P1711" s="2">
        <f t="shared" ca="1" si="457"/>
        <v>0.28390658174097666</v>
      </c>
      <c r="Q1711" t="str">
        <f t="shared" ca="1" si="458"/>
        <v>Late</v>
      </c>
    </row>
    <row r="1712" spans="1:17" x14ac:dyDescent="0.3">
      <c r="A1712" t="str">
        <f t="shared" si="442"/>
        <v>S01711</v>
      </c>
      <c r="B1712" t="str">
        <f t="shared" ca="1" si="443"/>
        <v>Alpha Traders</v>
      </c>
      <c r="C1712" t="str">
        <f t="shared" ca="1" si="444"/>
        <v>UK</v>
      </c>
      <c r="D1712" t="str">
        <f t="shared" ca="1" si="445"/>
        <v>Tea</v>
      </c>
      <c r="E1712">
        <f t="shared" ca="1" si="446"/>
        <v>495</v>
      </c>
      <c r="F1712" s="3">
        <f t="shared" ca="1" si="447"/>
        <v>195</v>
      </c>
      <c r="G1712">
        <f t="shared" ca="1" si="448"/>
        <v>96525</v>
      </c>
      <c r="H1712">
        <f t="shared" ca="1" si="449"/>
        <v>47297.25</v>
      </c>
      <c r="I1712">
        <f t="shared" ca="1" si="450"/>
        <v>5968</v>
      </c>
      <c r="J1712">
        <f t="shared" ca="1" si="451"/>
        <v>1037</v>
      </c>
      <c r="K1712" s="1">
        <f t="shared" ca="1" si="452"/>
        <v>46342</v>
      </c>
      <c r="L1712" s="1">
        <f t="shared" ca="1" si="453"/>
        <v>46359</v>
      </c>
      <c r="M1712" s="1">
        <f t="shared" ca="1" si="454"/>
        <v>46357</v>
      </c>
      <c r="N1712">
        <f t="shared" ca="1" si="455"/>
        <v>54302.25</v>
      </c>
      <c r="O1712" s="3">
        <f t="shared" ca="1" si="456"/>
        <v>42222.75</v>
      </c>
      <c r="P1712" s="2">
        <f t="shared" ca="1" si="457"/>
        <v>0.43742812742812742</v>
      </c>
      <c r="Q1712" t="str">
        <f t="shared" ca="1" si="458"/>
        <v>On Time</v>
      </c>
    </row>
    <row r="1713" spans="1:17" x14ac:dyDescent="0.3">
      <c r="A1713" t="str">
        <f t="shared" si="442"/>
        <v>S01712</v>
      </c>
      <c r="B1713" t="str">
        <f t="shared" ca="1" si="443"/>
        <v>Alpha Traders</v>
      </c>
      <c r="C1713" t="str">
        <f t="shared" ca="1" si="444"/>
        <v>Singapore</v>
      </c>
      <c r="D1713" t="str">
        <f t="shared" ca="1" si="445"/>
        <v>Tea</v>
      </c>
      <c r="E1713">
        <f t="shared" ca="1" si="446"/>
        <v>212</v>
      </c>
      <c r="F1713" s="3">
        <f t="shared" ca="1" si="447"/>
        <v>328</v>
      </c>
      <c r="G1713">
        <f t="shared" ca="1" si="448"/>
        <v>69536</v>
      </c>
      <c r="H1713">
        <f t="shared" ca="1" si="449"/>
        <v>38244.800000000003</v>
      </c>
      <c r="I1713">
        <f t="shared" ca="1" si="450"/>
        <v>3509</v>
      </c>
      <c r="J1713">
        <f t="shared" ca="1" si="451"/>
        <v>3501</v>
      </c>
      <c r="K1713" s="1">
        <f t="shared" ca="1" si="452"/>
        <v>45707</v>
      </c>
      <c r="L1713" s="1">
        <f t="shared" ca="1" si="453"/>
        <v>45722</v>
      </c>
      <c r="M1713" s="1">
        <f t="shared" ca="1" si="454"/>
        <v>45727</v>
      </c>
      <c r="N1713">
        <f t="shared" ca="1" si="455"/>
        <v>45254.8</v>
      </c>
      <c r="O1713" s="3">
        <f t="shared" ca="1" si="456"/>
        <v>24281.199999999997</v>
      </c>
      <c r="P1713" s="2">
        <f t="shared" ca="1" si="457"/>
        <v>0.34918890934192359</v>
      </c>
      <c r="Q1713" t="str">
        <f t="shared" ca="1" si="458"/>
        <v>Late</v>
      </c>
    </row>
    <row r="1714" spans="1:17" x14ac:dyDescent="0.3">
      <c r="A1714" t="str">
        <f t="shared" si="442"/>
        <v>S01713</v>
      </c>
      <c r="B1714" t="str">
        <f t="shared" ca="1" si="443"/>
        <v>FreshMart Ltd</v>
      </c>
      <c r="C1714" t="str">
        <f t="shared" ca="1" si="444"/>
        <v>UK</v>
      </c>
      <c r="D1714" t="str">
        <f t="shared" ca="1" si="445"/>
        <v>Tea</v>
      </c>
      <c r="E1714">
        <f t="shared" ca="1" si="446"/>
        <v>192</v>
      </c>
      <c r="F1714" s="3">
        <f t="shared" ca="1" si="447"/>
        <v>721</v>
      </c>
      <c r="G1714">
        <f t="shared" ca="1" si="448"/>
        <v>138432</v>
      </c>
      <c r="H1714">
        <f t="shared" ca="1" si="449"/>
        <v>102439.67999999999</v>
      </c>
      <c r="I1714">
        <f t="shared" ca="1" si="450"/>
        <v>6656</v>
      </c>
      <c r="J1714">
        <f t="shared" ca="1" si="451"/>
        <v>3025</v>
      </c>
      <c r="K1714" s="1">
        <f t="shared" ca="1" si="452"/>
        <v>46067</v>
      </c>
      <c r="L1714" s="1">
        <f t="shared" ca="1" si="453"/>
        <v>46083</v>
      </c>
      <c r="M1714" s="1">
        <f t="shared" ca="1" si="454"/>
        <v>46088</v>
      </c>
      <c r="N1714">
        <f t="shared" ca="1" si="455"/>
        <v>112120.68</v>
      </c>
      <c r="O1714" s="3">
        <f t="shared" ca="1" si="456"/>
        <v>26311.320000000007</v>
      </c>
      <c r="P1714" s="2">
        <f t="shared" ca="1" si="457"/>
        <v>0.19006674757281558</v>
      </c>
      <c r="Q1714" t="str">
        <f t="shared" ca="1" si="458"/>
        <v>Late</v>
      </c>
    </row>
    <row r="1715" spans="1:17" x14ac:dyDescent="0.3">
      <c r="A1715" t="str">
        <f t="shared" si="442"/>
        <v>S01714</v>
      </c>
      <c r="B1715" t="str">
        <f t="shared" ca="1" si="443"/>
        <v>Global Foods</v>
      </c>
      <c r="C1715" t="str">
        <f t="shared" ca="1" si="444"/>
        <v>Australia</v>
      </c>
      <c r="D1715" t="str">
        <f t="shared" ca="1" si="445"/>
        <v>Spices</v>
      </c>
      <c r="E1715">
        <f t="shared" ca="1" si="446"/>
        <v>328</v>
      </c>
      <c r="F1715" s="3">
        <f t="shared" ca="1" si="447"/>
        <v>475</v>
      </c>
      <c r="G1715">
        <f t="shared" ca="1" si="448"/>
        <v>155800</v>
      </c>
      <c r="H1715">
        <f t="shared" ca="1" si="449"/>
        <v>77900</v>
      </c>
      <c r="I1715">
        <f t="shared" ca="1" si="450"/>
        <v>4262</v>
      </c>
      <c r="J1715">
        <f t="shared" ca="1" si="451"/>
        <v>3603</v>
      </c>
      <c r="K1715" s="1">
        <f t="shared" ca="1" si="452"/>
        <v>45865</v>
      </c>
      <c r="L1715" s="1">
        <f t="shared" ca="1" si="453"/>
        <v>45882</v>
      </c>
      <c r="M1715" s="1">
        <f t="shared" ca="1" si="454"/>
        <v>45879</v>
      </c>
      <c r="N1715">
        <f t="shared" ca="1" si="455"/>
        <v>85765</v>
      </c>
      <c r="O1715" s="3">
        <f t="shared" ca="1" si="456"/>
        <v>70035</v>
      </c>
      <c r="P1715" s="2">
        <f t="shared" ca="1" si="457"/>
        <v>0.4495186136071887</v>
      </c>
      <c r="Q1715" t="str">
        <f t="shared" ca="1" si="458"/>
        <v>On Time</v>
      </c>
    </row>
    <row r="1716" spans="1:17" x14ac:dyDescent="0.3">
      <c r="A1716" t="str">
        <f t="shared" si="442"/>
        <v>S01715</v>
      </c>
      <c r="B1716" t="str">
        <f t="shared" ca="1" si="443"/>
        <v>Alpha Traders</v>
      </c>
      <c r="C1716" t="str">
        <f t="shared" ca="1" si="444"/>
        <v>UK</v>
      </c>
      <c r="D1716" t="str">
        <f t="shared" ca="1" si="445"/>
        <v>Rice</v>
      </c>
      <c r="E1716">
        <f t="shared" ca="1" si="446"/>
        <v>439</v>
      </c>
      <c r="F1716" s="3">
        <f t="shared" ca="1" si="447"/>
        <v>479</v>
      </c>
      <c r="G1716">
        <f t="shared" ca="1" si="448"/>
        <v>210281</v>
      </c>
      <c r="H1716">
        <f t="shared" ca="1" si="449"/>
        <v>98832.07</v>
      </c>
      <c r="I1716">
        <f t="shared" ca="1" si="450"/>
        <v>7554</v>
      </c>
      <c r="J1716">
        <f t="shared" ca="1" si="451"/>
        <v>2982</v>
      </c>
      <c r="K1716" s="1">
        <f t="shared" ca="1" si="452"/>
        <v>46273</v>
      </c>
      <c r="L1716" s="1">
        <f t="shared" ca="1" si="453"/>
        <v>46281</v>
      </c>
      <c r="M1716" s="1">
        <f t="shared" ca="1" si="454"/>
        <v>46281</v>
      </c>
      <c r="N1716">
        <f t="shared" ca="1" si="455"/>
        <v>109368.07</v>
      </c>
      <c r="O1716" s="3">
        <f t="shared" ca="1" si="456"/>
        <v>100912.93</v>
      </c>
      <c r="P1716" s="2">
        <f t="shared" ca="1" si="457"/>
        <v>0.47989561586638829</v>
      </c>
      <c r="Q1716" t="str">
        <f t="shared" ca="1" si="458"/>
        <v>On Time</v>
      </c>
    </row>
    <row r="1717" spans="1:17" x14ac:dyDescent="0.3">
      <c r="A1717" t="str">
        <f t="shared" si="442"/>
        <v>S01716</v>
      </c>
      <c r="B1717" t="str">
        <f t="shared" ca="1" si="443"/>
        <v>FreshMart Ltd</v>
      </c>
      <c r="C1717" t="str">
        <f t="shared" ca="1" si="444"/>
        <v>Canada</v>
      </c>
      <c r="D1717" t="str">
        <f t="shared" ca="1" si="445"/>
        <v>Spices</v>
      </c>
      <c r="E1717">
        <f t="shared" ca="1" si="446"/>
        <v>163</v>
      </c>
      <c r="F1717" s="3">
        <f t="shared" ca="1" si="447"/>
        <v>532</v>
      </c>
      <c r="G1717">
        <f t="shared" ca="1" si="448"/>
        <v>86716</v>
      </c>
      <c r="H1717">
        <f t="shared" ca="1" si="449"/>
        <v>62435.519999999997</v>
      </c>
      <c r="I1717">
        <f t="shared" ca="1" si="450"/>
        <v>6905</v>
      </c>
      <c r="J1717">
        <f t="shared" ca="1" si="451"/>
        <v>2949</v>
      </c>
      <c r="K1717" s="1">
        <f t="shared" ca="1" si="452"/>
        <v>46053</v>
      </c>
      <c r="L1717" s="1">
        <f t="shared" ca="1" si="453"/>
        <v>46065</v>
      </c>
      <c r="M1717" s="1">
        <f t="shared" ca="1" si="454"/>
        <v>46065</v>
      </c>
      <c r="N1717">
        <f t="shared" ca="1" si="455"/>
        <v>72289.51999999999</v>
      </c>
      <c r="O1717" s="3">
        <f t="shared" ca="1" si="456"/>
        <v>14426.48000000001</v>
      </c>
      <c r="P1717" s="2">
        <f t="shared" ca="1" si="457"/>
        <v>0.16636468471792992</v>
      </c>
      <c r="Q1717" t="str">
        <f t="shared" ca="1" si="458"/>
        <v>On Time</v>
      </c>
    </row>
    <row r="1718" spans="1:17" x14ac:dyDescent="0.3">
      <c r="A1718" t="str">
        <f t="shared" si="442"/>
        <v>S01717</v>
      </c>
      <c r="B1718" t="str">
        <f t="shared" ca="1" si="443"/>
        <v>Alpha Traders</v>
      </c>
      <c r="C1718" t="str">
        <f t="shared" ca="1" si="444"/>
        <v>UK</v>
      </c>
      <c r="D1718" t="str">
        <f t="shared" ca="1" si="445"/>
        <v>Rice</v>
      </c>
      <c r="E1718">
        <f t="shared" ca="1" si="446"/>
        <v>350</v>
      </c>
      <c r="F1718" s="3">
        <f t="shared" ca="1" si="447"/>
        <v>171</v>
      </c>
      <c r="G1718">
        <f t="shared" ca="1" si="448"/>
        <v>59850</v>
      </c>
      <c r="H1718">
        <f t="shared" ca="1" si="449"/>
        <v>43690.5</v>
      </c>
      <c r="I1718">
        <f t="shared" ca="1" si="450"/>
        <v>3436</v>
      </c>
      <c r="J1718">
        <f t="shared" ca="1" si="451"/>
        <v>3364</v>
      </c>
      <c r="K1718" s="1">
        <f t="shared" ca="1" si="452"/>
        <v>46272</v>
      </c>
      <c r="L1718" s="1">
        <f t="shared" ca="1" si="453"/>
        <v>46282</v>
      </c>
      <c r="M1718" s="1">
        <f t="shared" ca="1" si="454"/>
        <v>46279</v>
      </c>
      <c r="N1718">
        <f t="shared" ca="1" si="455"/>
        <v>50490.5</v>
      </c>
      <c r="O1718" s="3">
        <f t="shared" ca="1" si="456"/>
        <v>9359.5</v>
      </c>
      <c r="P1718" s="2">
        <f t="shared" ca="1" si="457"/>
        <v>0.15638262322472848</v>
      </c>
      <c r="Q1718" t="str">
        <f t="shared" ca="1" si="458"/>
        <v>On Time</v>
      </c>
    </row>
    <row r="1719" spans="1:17" x14ac:dyDescent="0.3">
      <c r="A1719" t="str">
        <f t="shared" si="442"/>
        <v>S01718</v>
      </c>
      <c r="B1719" t="str">
        <f t="shared" ca="1" si="443"/>
        <v>Prime Wholesale</v>
      </c>
      <c r="C1719" t="str">
        <f t="shared" ca="1" si="444"/>
        <v>UK</v>
      </c>
      <c r="D1719" t="str">
        <f t="shared" ca="1" si="445"/>
        <v>Sauces</v>
      </c>
      <c r="E1719">
        <f t="shared" ca="1" si="446"/>
        <v>500</v>
      </c>
      <c r="F1719" s="3">
        <f t="shared" ca="1" si="447"/>
        <v>167</v>
      </c>
      <c r="G1719">
        <f t="shared" ca="1" si="448"/>
        <v>83500</v>
      </c>
      <c r="H1719">
        <f t="shared" ca="1" si="449"/>
        <v>56780</v>
      </c>
      <c r="I1719">
        <f t="shared" ca="1" si="450"/>
        <v>11303</v>
      </c>
      <c r="J1719">
        <f t="shared" ca="1" si="451"/>
        <v>2110</v>
      </c>
      <c r="K1719" s="1">
        <f t="shared" ca="1" si="452"/>
        <v>46233</v>
      </c>
      <c r="L1719" s="1">
        <f t="shared" ca="1" si="453"/>
        <v>46252</v>
      </c>
      <c r="M1719" s="1">
        <f t="shared" ca="1" si="454"/>
        <v>46257</v>
      </c>
      <c r="N1719">
        <f t="shared" ca="1" si="455"/>
        <v>70193</v>
      </c>
      <c r="O1719" s="3">
        <f t="shared" ca="1" si="456"/>
        <v>13307</v>
      </c>
      <c r="P1719" s="2">
        <f t="shared" ca="1" si="457"/>
        <v>0.15936526946107785</v>
      </c>
      <c r="Q1719" t="str">
        <f t="shared" ca="1" si="458"/>
        <v>Late</v>
      </c>
    </row>
    <row r="1720" spans="1:17" x14ac:dyDescent="0.3">
      <c r="A1720" t="str">
        <f t="shared" si="442"/>
        <v>S01719</v>
      </c>
      <c r="B1720" t="str">
        <f t="shared" ca="1" si="443"/>
        <v>Beta Imports</v>
      </c>
      <c r="C1720" t="str">
        <f t="shared" ca="1" si="444"/>
        <v>UK</v>
      </c>
      <c r="D1720" t="str">
        <f t="shared" ca="1" si="445"/>
        <v>Tea</v>
      </c>
      <c r="E1720">
        <f t="shared" ca="1" si="446"/>
        <v>275</v>
      </c>
      <c r="F1720" s="3">
        <f t="shared" ca="1" si="447"/>
        <v>324</v>
      </c>
      <c r="G1720">
        <f t="shared" ca="1" si="448"/>
        <v>89100</v>
      </c>
      <c r="H1720">
        <f t="shared" ca="1" si="449"/>
        <v>43659</v>
      </c>
      <c r="I1720">
        <f t="shared" ca="1" si="450"/>
        <v>6301</v>
      </c>
      <c r="J1720">
        <f t="shared" ca="1" si="451"/>
        <v>785</v>
      </c>
      <c r="K1720" s="1">
        <f t="shared" ca="1" si="452"/>
        <v>46365</v>
      </c>
      <c r="L1720" s="1">
        <f t="shared" ca="1" si="453"/>
        <v>46374</v>
      </c>
      <c r="M1720" s="1">
        <f t="shared" ca="1" si="454"/>
        <v>46371</v>
      </c>
      <c r="N1720">
        <f t="shared" ca="1" si="455"/>
        <v>50745</v>
      </c>
      <c r="O1720" s="3">
        <f t="shared" ca="1" si="456"/>
        <v>38355</v>
      </c>
      <c r="P1720" s="2">
        <f t="shared" ca="1" si="457"/>
        <v>0.43047138047138045</v>
      </c>
      <c r="Q1720" t="str">
        <f t="shared" ca="1" si="458"/>
        <v>On Time</v>
      </c>
    </row>
    <row r="1721" spans="1:17" x14ac:dyDescent="0.3">
      <c r="A1721" t="str">
        <f t="shared" si="442"/>
        <v>S01720</v>
      </c>
      <c r="B1721" t="str">
        <f t="shared" ca="1" si="443"/>
        <v>Global Foods</v>
      </c>
      <c r="C1721" t="str">
        <f t="shared" ca="1" si="444"/>
        <v>Singapore</v>
      </c>
      <c r="D1721" t="str">
        <f t="shared" ca="1" si="445"/>
        <v>Rice</v>
      </c>
      <c r="E1721">
        <f t="shared" ca="1" si="446"/>
        <v>158</v>
      </c>
      <c r="F1721" s="3">
        <f t="shared" ca="1" si="447"/>
        <v>393</v>
      </c>
      <c r="G1721">
        <f t="shared" ca="1" si="448"/>
        <v>62094</v>
      </c>
      <c r="H1721">
        <f t="shared" ca="1" si="449"/>
        <v>37877.339999999997</v>
      </c>
      <c r="I1721">
        <f t="shared" ca="1" si="450"/>
        <v>11198</v>
      </c>
      <c r="J1721">
        <f t="shared" ca="1" si="451"/>
        <v>1064</v>
      </c>
      <c r="K1721" s="1">
        <f t="shared" ca="1" si="452"/>
        <v>46017</v>
      </c>
      <c r="L1721" s="1">
        <f t="shared" ca="1" si="453"/>
        <v>46025</v>
      </c>
      <c r="M1721" s="1">
        <f t="shared" ca="1" si="454"/>
        <v>46025</v>
      </c>
      <c r="N1721">
        <f t="shared" ca="1" si="455"/>
        <v>50139.34</v>
      </c>
      <c r="O1721" s="3">
        <f t="shared" ca="1" si="456"/>
        <v>11954.660000000003</v>
      </c>
      <c r="P1721" s="2">
        <f t="shared" ca="1" si="457"/>
        <v>0.19252520372338719</v>
      </c>
      <c r="Q1721" t="str">
        <f t="shared" ca="1" si="458"/>
        <v>On Time</v>
      </c>
    </row>
    <row r="1722" spans="1:17" x14ac:dyDescent="0.3">
      <c r="A1722" t="str">
        <f t="shared" si="442"/>
        <v>S01721</v>
      </c>
      <c r="B1722" t="str">
        <f t="shared" ca="1" si="443"/>
        <v>Oceanic Exports</v>
      </c>
      <c r="C1722" t="str">
        <f t="shared" ca="1" si="444"/>
        <v>Australia</v>
      </c>
      <c r="D1722" t="str">
        <f t="shared" ca="1" si="445"/>
        <v>Tea</v>
      </c>
      <c r="E1722">
        <f t="shared" ca="1" si="446"/>
        <v>472</v>
      </c>
      <c r="F1722" s="3">
        <f t="shared" ca="1" si="447"/>
        <v>477</v>
      </c>
      <c r="G1722">
        <f t="shared" ca="1" si="448"/>
        <v>225144</v>
      </c>
      <c r="H1722">
        <f t="shared" ca="1" si="449"/>
        <v>150846.48000000001</v>
      </c>
      <c r="I1722">
        <f t="shared" ca="1" si="450"/>
        <v>6391</v>
      </c>
      <c r="J1722">
        <f t="shared" ca="1" si="451"/>
        <v>2503</v>
      </c>
      <c r="K1722" s="1">
        <f t="shared" ca="1" si="452"/>
        <v>45783</v>
      </c>
      <c r="L1722" s="1">
        <f t="shared" ca="1" si="453"/>
        <v>45798</v>
      </c>
      <c r="M1722" s="1">
        <f t="shared" ca="1" si="454"/>
        <v>45799</v>
      </c>
      <c r="N1722">
        <f t="shared" ca="1" si="455"/>
        <v>159740.48000000001</v>
      </c>
      <c r="O1722" s="3">
        <f t="shared" ca="1" si="456"/>
        <v>65403.51999999999</v>
      </c>
      <c r="P1722" s="2">
        <f t="shared" ca="1" si="457"/>
        <v>0.29049639341932271</v>
      </c>
      <c r="Q1722" t="str">
        <f t="shared" ca="1" si="458"/>
        <v>Late</v>
      </c>
    </row>
    <row r="1723" spans="1:17" x14ac:dyDescent="0.3">
      <c r="A1723" t="str">
        <f t="shared" si="442"/>
        <v>S01722</v>
      </c>
      <c r="B1723" t="str">
        <f t="shared" ca="1" si="443"/>
        <v>Oceanic Exports</v>
      </c>
      <c r="C1723" t="str">
        <f t="shared" ca="1" si="444"/>
        <v>UAE</v>
      </c>
      <c r="D1723" t="str">
        <f t="shared" ca="1" si="445"/>
        <v>Pickles</v>
      </c>
      <c r="E1723">
        <f t="shared" ca="1" si="446"/>
        <v>119</v>
      </c>
      <c r="F1723" s="3">
        <f t="shared" ca="1" si="447"/>
        <v>607</v>
      </c>
      <c r="G1723">
        <f t="shared" ca="1" si="448"/>
        <v>72233</v>
      </c>
      <c r="H1723">
        <f t="shared" ca="1" si="449"/>
        <v>44784.46</v>
      </c>
      <c r="I1723">
        <f t="shared" ca="1" si="450"/>
        <v>2922</v>
      </c>
      <c r="J1723">
        <f t="shared" ca="1" si="451"/>
        <v>1570</v>
      </c>
      <c r="K1723" s="1">
        <f t="shared" ca="1" si="452"/>
        <v>45699</v>
      </c>
      <c r="L1723" s="1">
        <f t="shared" ca="1" si="453"/>
        <v>45706</v>
      </c>
      <c r="M1723" s="1">
        <f t="shared" ca="1" si="454"/>
        <v>45704</v>
      </c>
      <c r="N1723">
        <f t="shared" ca="1" si="455"/>
        <v>49276.46</v>
      </c>
      <c r="O1723" s="3">
        <f t="shared" ca="1" si="456"/>
        <v>22956.54</v>
      </c>
      <c r="P1723" s="2">
        <f t="shared" ca="1" si="457"/>
        <v>0.31781235723284373</v>
      </c>
      <c r="Q1723" t="str">
        <f t="shared" ca="1" si="458"/>
        <v>On Time</v>
      </c>
    </row>
    <row r="1724" spans="1:17" x14ac:dyDescent="0.3">
      <c r="A1724" t="str">
        <f t="shared" si="442"/>
        <v>S01723</v>
      </c>
      <c r="B1724" t="str">
        <f t="shared" ca="1" si="443"/>
        <v>Alpha Traders</v>
      </c>
      <c r="C1724" t="str">
        <f t="shared" ca="1" si="444"/>
        <v>UK</v>
      </c>
      <c r="D1724" t="str">
        <f t="shared" ca="1" si="445"/>
        <v>Rice</v>
      </c>
      <c r="E1724">
        <f t="shared" ca="1" si="446"/>
        <v>479</v>
      </c>
      <c r="F1724" s="3">
        <f t="shared" ca="1" si="447"/>
        <v>504</v>
      </c>
      <c r="G1724">
        <f t="shared" ca="1" si="448"/>
        <v>241416</v>
      </c>
      <c r="H1724">
        <f t="shared" ca="1" si="449"/>
        <v>118293.84</v>
      </c>
      <c r="I1724">
        <f t="shared" ca="1" si="450"/>
        <v>10439</v>
      </c>
      <c r="J1724">
        <f t="shared" ca="1" si="451"/>
        <v>2216</v>
      </c>
      <c r="K1724" s="1">
        <f t="shared" ca="1" si="452"/>
        <v>45878</v>
      </c>
      <c r="L1724" s="1">
        <f t="shared" ca="1" si="453"/>
        <v>45886</v>
      </c>
      <c r="M1724" s="1">
        <f t="shared" ca="1" si="454"/>
        <v>45886</v>
      </c>
      <c r="N1724">
        <f t="shared" ca="1" si="455"/>
        <v>130948.84</v>
      </c>
      <c r="O1724" s="3">
        <f t="shared" ca="1" si="456"/>
        <v>110467.16</v>
      </c>
      <c r="P1724" s="2">
        <f t="shared" ca="1" si="457"/>
        <v>0.45758011068031945</v>
      </c>
      <c r="Q1724" t="str">
        <f t="shared" ca="1" si="458"/>
        <v>On Time</v>
      </c>
    </row>
    <row r="1725" spans="1:17" x14ac:dyDescent="0.3">
      <c r="A1725" t="str">
        <f t="shared" si="442"/>
        <v>S01724</v>
      </c>
      <c r="B1725" t="str">
        <f t="shared" ca="1" si="443"/>
        <v>FreshMart Ltd</v>
      </c>
      <c r="C1725" t="str">
        <f t="shared" ca="1" si="444"/>
        <v>UAE</v>
      </c>
      <c r="D1725" t="str">
        <f t="shared" ca="1" si="445"/>
        <v>Sauces</v>
      </c>
      <c r="E1725">
        <f t="shared" ca="1" si="446"/>
        <v>274</v>
      </c>
      <c r="F1725" s="3">
        <f t="shared" ca="1" si="447"/>
        <v>495</v>
      </c>
      <c r="G1725">
        <f t="shared" ca="1" si="448"/>
        <v>135630</v>
      </c>
      <c r="H1725">
        <f t="shared" ca="1" si="449"/>
        <v>101722.5</v>
      </c>
      <c r="I1725">
        <f t="shared" ca="1" si="450"/>
        <v>8902</v>
      </c>
      <c r="J1725">
        <f t="shared" ca="1" si="451"/>
        <v>1999</v>
      </c>
      <c r="K1725" s="1">
        <f t="shared" ca="1" si="452"/>
        <v>46016</v>
      </c>
      <c r="L1725" s="1">
        <f t="shared" ca="1" si="453"/>
        <v>46033</v>
      </c>
      <c r="M1725" s="1">
        <f t="shared" ca="1" si="454"/>
        <v>46039</v>
      </c>
      <c r="N1725">
        <f t="shared" ca="1" si="455"/>
        <v>112623.5</v>
      </c>
      <c r="O1725" s="3">
        <f t="shared" ca="1" si="456"/>
        <v>23006.5</v>
      </c>
      <c r="P1725" s="2">
        <f t="shared" ca="1" si="457"/>
        <v>0.16962692619626926</v>
      </c>
      <c r="Q1725" t="str">
        <f t="shared" ca="1" si="458"/>
        <v>Late</v>
      </c>
    </row>
    <row r="1726" spans="1:17" x14ac:dyDescent="0.3">
      <c r="A1726" t="str">
        <f t="shared" si="442"/>
        <v>S01725</v>
      </c>
      <c r="B1726" t="str">
        <f t="shared" ca="1" si="443"/>
        <v>Alpha Traders</v>
      </c>
      <c r="C1726" t="str">
        <f t="shared" ca="1" si="444"/>
        <v>UAE</v>
      </c>
      <c r="D1726" t="str">
        <f t="shared" ca="1" si="445"/>
        <v>Sauces</v>
      </c>
      <c r="E1726">
        <f t="shared" ca="1" si="446"/>
        <v>221</v>
      </c>
      <c r="F1726" s="3">
        <f t="shared" ca="1" si="447"/>
        <v>102</v>
      </c>
      <c r="G1726">
        <f t="shared" ca="1" si="448"/>
        <v>22542</v>
      </c>
      <c r="H1726">
        <f t="shared" ca="1" si="449"/>
        <v>14652.3</v>
      </c>
      <c r="I1726">
        <f t="shared" ca="1" si="450"/>
        <v>10911</v>
      </c>
      <c r="J1726">
        <f t="shared" ca="1" si="451"/>
        <v>1916</v>
      </c>
      <c r="K1726" s="1">
        <f t="shared" ca="1" si="452"/>
        <v>45795</v>
      </c>
      <c r="L1726" s="1">
        <f t="shared" ca="1" si="453"/>
        <v>45813</v>
      </c>
      <c r="M1726" s="1">
        <f t="shared" ca="1" si="454"/>
        <v>45817</v>
      </c>
      <c r="N1726">
        <f t="shared" ca="1" si="455"/>
        <v>27479.3</v>
      </c>
      <c r="O1726" s="3">
        <f t="shared" ca="1" si="456"/>
        <v>-4937.2999999999993</v>
      </c>
      <c r="P1726" s="2">
        <f t="shared" ca="1" si="457"/>
        <v>-0.21902670570490637</v>
      </c>
      <c r="Q1726" t="str">
        <f t="shared" ca="1" si="458"/>
        <v>Late</v>
      </c>
    </row>
    <row r="1727" spans="1:17" x14ac:dyDescent="0.3">
      <c r="A1727" t="str">
        <f t="shared" si="442"/>
        <v>S01726</v>
      </c>
      <c r="B1727" t="str">
        <f t="shared" ca="1" si="443"/>
        <v>Alpha Traders</v>
      </c>
      <c r="C1727" t="str">
        <f t="shared" ca="1" si="444"/>
        <v>UAE</v>
      </c>
      <c r="D1727" t="str">
        <f t="shared" ca="1" si="445"/>
        <v>Pickles</v>
      </c>
      <c r="E1727">
        <f t="shared" ca="1" si="446"/>
        <v>266</v>
      </c>
      <c r="F1727" s="3">
        <f t="shared" ca="1" si="447"/>
        <v>763</v>
      </c>
      <c r="G1727">
        <f t="shared" ca="1" si="448"/>
        <v>202958</v>
      </c>
      <c r="H1727">
        <f t="shared" ca="1" si="449"/>
        <v>99449.42</v>
      </c>
      <c r="I1727">
        <f t="shared" ca="1" si="450"/>
        <v>11281</v>
      </c>
      <c r="J1727">
        <f t="shared" ca="1" si="451"/>
        <v>2696</v>
      </c>
      <c r="K1727" s="1">
        <f t="shared" ca="1" si="452"/>
        <v>46109</v>
      </c>
      <c r="L1727" s="1">
        <f t="shared" ca="1" si="453"/>
        <v>46119</v>
      </c>
      <c r="M1727" s="1">
        <f t="shared" ca="1" si="454"/>
        <v>46124</v>
      </c>
      <c r="N1727">
        <f t="shared" ca="1" si="455"/>
        <v>113426.42</v>
      </c>
      <c r="O1727" s="3">
        <f t="shared" ca="1" si="456"/>
        <v>89531.58</v>
      </c>
      <c r="P1727" s="2">
        <f t="shared" ca="1" si="457"/>
        <v>0.44113353501709712</v>
      </c>
      <c r="Q1727" t="str">
        <f t="shared" ca="1" si="458"/>
        <v>Late</v>
      </c>
    </row>
    <row r="1728" spans="1:17" x14ac:dyDescent="0.3">
      <c r="A1728" t="str">
        <f t="shared" si="442"/>
        <v>S01727</v>
      </c>
      <c r="B1728" t="str">
        <f t="shared" ca="1" si="443"/>
        <v>Prime Wholesale</v>
      </c>
      <c r="C1728" t="str">
        <f t="shared" ca="1" si="444"/>
        <v>UAE</v>
      </c>
      <c r="D1728" t="str">
        <f t="shared" ca="1" si="445"/>
        <v>Pickles</v>
      </c>
      <c r="E1728">
        <f t="shared" ca="1" si="446"/>
        <v>201</v>
      </c>
      <c r="F1728" s="3">
        <f t="shared" ca="1" si="447"/>
        <v>753</v>
      </c>
      <c r="G1728">
        <f t="shared" ca="1" si="448"/>
        <v>151353</v>
      </c>
      <c r="H1728">
        <f t="shared" ca="1" si="449"/>
        <v>107460.63</v>
      </c>
      <c r="I1728">
        <f t="shared" ca="1" si="450"/>
        <v>9372</v>
      </c>
      <c r="J1728">
        <f t="shared" ca="1" si="451"/>
        <v>3265</v>
      </c>
      <c r="K1728" s="1">
        <f t="shared" ca="1" si="452"/>
        <v>45889</v>
      </c>
      <c r="L1728" s="1">
        <f t="shared" ca="1" si="453"/>
        <v>45909</v>
      </c>
      <c r="M1728" s="1">
        <f t="shared" ca="1" si="454"/>
        <v>45913</v>
      </c>
      <c r="N1728">
        <f t="shared" ca="1" si="455"/>
        <v>120097.63</v>
      </c>
      <c r="O1728" s="3">
        <f t="shared" ca="1" si="456"/>
        <v>31255.369999999995</v>
      </c>
      <c r="P1728" s="2">
        <f t="shared" ca="1" si="457"/>
        <v>0.20650644519765049</v>
      </c>
      <c r="Q1728" t="str">
        <f t="shared" ca="1" si="458"/>
        <v>Late</v>
      </c>
    </row>
    <row r="1729" spans="1:17" x14ac:dyDescent="0.3">
      <c r="A1729" t="str">
        <f t="shared" si="442"/>
        <v>S01728</v>
      </c>
      <c r="B1729" t="str">
        <f t="shared" ca="1" si="443"/>
        <v>Alpha Traders</v>
      </c>
      <c r="C1729" t="str">
        <f t="shared" ca="1" si="444"/>
        <v>Singapore</v>
      </c>
      <c r="D1729" t="str">
        <f t="shared" ca="1" si="445"/>
        <v>Tea</v>
      </c>
      <c r="E1729">
        <f t="shared" ca="1" si="446"/>
        <v>451</v>
      </c>
      <c r="F1729" s="3">
        <f t="shared" ca="1" si="447"/>
        <v>564</v>
      </c>
      <c r="G1729">
        <f t="shared" ca="1" si="448"/>
        <v>254364</v>
      </c>
      <c r="H1729">
        <f t="shared" ca="1" si="449"/>
        <v>152618.4</v>
      </c>
      <c r="I1729">
        <f t="shared" ca="1" si="450"/>
        <v>4978</v>
      </c>
      <c r="J1729">
        <f t="shared" ca="1" si="451"/>
        <v>3732</v>
      </c>
      <c r="K1729" s="1">
        <f t="shared" ca="1" si="452"/>
        <v>46270</v>
      </c>
      <c r="L1729" s="1">
        <f t="shared" ca="1" si="453"/>
        <v>46280</v>
      </c>
      <c r="M1729" s="1">
        <f t="shared" ca="1" si="454"/>
        <v>46284</v>
      </c>
      <c r="N1729">
        <f t="shared" ca="1" si="455"/>
        <v>161328.4</v>
      </c>
      <c r="O1729" s="3">
        <f t="shared" ca="1" si="456"/>
        <v>93035.6</v>
      </c>
      <c r="P1729" s="2">
        <f t="shared" ca="1" si="457"/>
        <v>0.36575773301253323</v>
      </c>
      <c r="Q1729" t="str">
        <f t="shared" ca="1" si="458"/>
        <v>Late</v>
      </c>
    </row>
    <row r="1730" spans="1:17" x14ac:dyDescent="0.3">
      <c r="A1730" t="str">
        <f t="shared" si="442"/>
        <v>S01729</v>
      </c>
      <c r="B1730" t="str">
        <f t="shared" ca="1" si="443"/>
        <v>FreshMart Ltd</v>
      </c>
      <c r="C1730" t="str">
        <f t="shared" ca="1" si="444"/>
        <v>Singapore</v>
      </c>
      <c r="D1730" t="str">
        <f t="shared" ca="1" si="445"/>
        <v>Tea</v>
      </c>
      <c r="E1730">
        <f t="shared" ca="1" si="446"/>
        <v>101</v>
      </c>
      <c r="F1730" s="3">
        <f t="shared" ca="1" si="447"/>
        <v>426</v>
      </c>
      <c r="G1730">
        <f t="shared" ca="1" si="448"/>
        <v>43026</v>
      </c>
      <c r="H1730">
        <f t="shared" ca="1" si="449"/>
        <v>27966.9</v>
      </c>
      <c r="I1730">
        <f t="shared" ca="1" si="450"/>
        <v>11172</v>
      </c>
      <c r="J1730">
        <f t="shared" ca="1" si="451"/>
        <v>2243</v>
      </c>
      <c r="K1730" s="1">
        <f t="shared" ca="1" si="452"/>
        <v>45779</v>
      </c>
      <c r="L1730" s="1">
        <f t="shared" ca="1" si="453"/>
        <v>45794</v>
      </c>
      <c r="M1730" s="1">
        <f t="shared" ca="1" si="454"/>
        <v>45800</v>
      </c>
      <c r="N1730">
        <f t="shared" ca="1" si="455"/>
        <v>41381.9</v>
      </c>
      <c r="O1730" s="3">
        <f t="shared" ca="1" si="456"/>
        <v>1644.0999999999985</v>
      </c>
      <c r="P1730" s="2">
        <f t="shared" ca="1" si="457"/>
        <v>3.8211778924371276E-2</v>
      </c>
      <c r="Q1730" t="str">
        <f t="shared" ca="1" si="458"/>
        <v>Late</v>
      </c>
    </row>
    <row r="1731" spans="1:17" x14ac:dyDescent="0.3">
      <c r="A1731" t="str">
        <f t="shared" ref="A1731:A1794" si="459">"S"&amp;TEXT(ROW()-1,"00000")</f>
        <v>S01730</v>
      </c>
      <c r="B1731" t="str">
        <f t="shared" ref="B1731:B1794" ca="1" si="460">CHOOSE(RANDBETWEEN(1,6),"Alpha Traders","Beta Imports","Global Foods","FreshMart Ltd","Oceanic Exports","Prime Wholesale")</f>
        <v>Global Foods</v>
      </c>
      <c r="C1731" t="str">
        <f t="shared" ref="C1731:C1794" ca="1" si="461">CHOOSE(RANDBETWEEN(1,5),"UK","UAE","Canada","Australia","Singapore")</f>
        <v>Canada</v>
      </c>
      <c r="D1731" t="str">
        <f t="shared" ref="D1731:D1794" ca="1" si="462">CHOOSE(RANDBETWEEN(1,5),"Pickles","Spices","Tea","Rice","Sauces")</f>
        <v>Sauces</v>
      </c>
      <c r="E1731">
        <f t="shared" ref="E1731:E1794" ca="1" si="463">RANDBETWEEN(50,500)</f>
        <v>154</v>
      </c>
      <c r="F1731" s="3">
        <f t="shared" ref="F1731:F1794" ca="1" si="464">RANDBETWEEN(100,800)</f>
        <v>669</v>
      </c>
      <c r="G1731">
        <f t="shared" ref="G1731:G1794" ca="1" si="465">E1731*F1731</f>
        <v>103026</v>
      </c>
      <c r="H1731">
        <f t="shared" ref="H1731:H1794" ca="1" si="466">ROUND(G1731*RANDBETWEEN(45,75)/100,2)</f>
        <v>57694.559999999998</v>
      </c>
      <c r="I1731">
        <f t="shared" ref="I1731:I1794" ca="1" si="467">RANDBETWEEN(1500,12000)</f>
        <v>9279</v>
      </c>
      <c r="J1731">
        <f t="shared" ref="J1731:J1794" ca="1" si="468">RANDBETWEEN(500,4000)</f>
        <v>849</v>
      </c>
      <c r="K1731" s="1">
        <f t="shared" ref="K1731:K1794" ca="1" si="469">DATE(2025,1,1)+RANDBETWEEN(0,729)</f>
        <v>46245</v>
      </c>
      <c r="L1731" s="1">
        <f t="shared" ref="L1731:L1794" ca="1" si="470">K1731+RANDBETWEEN(7,20)</f>
        <v>46258</v>
      </c>
      <c r="M1731" s="1">
        <f t="shared" ref="M1731:M1794" ca="1" si="471">L1731+RANDBETWEEN(-3,6)</f>
        <v>46258</v>
      </c>
      <c r="N1731">
        <f t="shared" ref="N1731:N1794" ca="1" si="472">H1731+I1731+J1731</f>
        <v>67822.559999999998</v>
      </c>
      <c r="O1731" s="3">
        <f t="shared" ref="O1731:O1794" ca="1" si="473">G1731-N1731</f>
        <v>35203.440000000002</v>
      </c>
      <c r="P1731" s="2">
        <f t="shared" ref="P1731:P1794" ca="1" si="474">IFERROR(O1731/G1731,0)</f>
        <v>0.34169471783821564</v>
      </c>
      <c r="Q1731" t="str">
        <f t="shared" ref="Q1731:Q1794" ca="1" si="475">IF(M1731&lt;=L1731,"On Time","Late")</f>
        <v>On Time</v>
      </c>
    </row>
    <row r="1732" spans="1:17" x14ac:dyDescent="0.3">
      <c r="A1732" t="str">
        <f t="shared" si="459"/>
        <v>S01731</v>
      </c>
      <c r="B1732" t="str">
        <f t="shared" ca="1" si="460"/>
        <v>Prime Wholesale</v>
      </c>
      <c r="C1732" t="str">
        <f t="shared" ca="1" si="461"/>
        <v>Australia</v>
      </c>
      <c r="D1732" t="str">
        <f t="shared" ca="1" si="462"/>
        <v>Pickles</v>
      </c>
      <c r="E1732">
        <f t="shared" ca="1" si="463"/>
        <v>236</v>
      </c>
      <c r="F1732" s="3">
        <f t="shared" ca="1" si="464"/>
        <v>723</v>
      </c>
      <c r="G1732">
        <f t="shared" ca="1" si="465"/>
        <v>170628</v>
      </c>
      <c r="H1732">
        <f t="shared" ca="1" si="466"/>
        <v>92139.12</v>
      </c>
      <c r="I1732">
        <f t="shared" ca="1" si="467"/>
        <v>8472</v>
      </c>
      <c r="J1732">
        <f t="shared" ca="1" si="468"/>
        <v>3684</v>
      </c>
      <c r="K1732" s="1">
        <f t="shared" ca="1" si="469"/>
        <v>45749</v>
      </c>
      <c r="L1732" s="1">
        <f t="shared" ca="1" si="470"/>
        <v>45766</v>
      </c>
      <c r="M1732" s="1">
        <f t="shared" ca="1" si="471"/>
        <v>45772</v>
      </c>
      <c r="N1732">
        <f t="shared" ca="1" si="472"/>
        <v>104295.12</v>
      </c>
      <c r="O1732" s="3">
        <f t="shared" ca="1" si="473"/>
        <v>66332.88</v>
      </c>
      <c r="P1732" s="2">
        <f t="shared" ca="1" si="474"/>
        <v>0.3887572965750053</v>
      </c>
      <c r="Q1732" t="str">
        <f t="shared" ca="1" si="475"/>
        <v>Late</v>
      </c>
    </row>
    <row r="1733" spans="1:17" x14ac:dyDescent="0.3">
      <c r="A1733" t="str">
        <f t="shared" si="459"/>
        <v>S01732</v>
      </c>
      <c r="B1733" t="str">
        <f t="shared" ca="1" si="460"/>
        <v>FreshMart Ltd</v>
      </c>
      <c r="C1733" t="str">
        <f t="shared" ca="1" si="461"/>
        <v>UK</v>
      </c>
      <c r="D1733" t="str">
        <f t="shared" ca="1" si="462"/>
        <v>Pickles</v>
      </c>
      <c r="E1733">
        <f t="shared" ca="1" si="463"/>
        <v>437</v>
      </c>
      <c r="F1733" s="3">
        <f t="shared" ca="1" si="464"/>
        <v>504</v>
      </c>
      <c r="G1733">
        <f t="shared" ca="1" si="465"/>
        <v>220248</v>
      </c>
      <c r="H1733">
        <f t="shared" ca="1" si="466"/>
        <v>110124</v>
      </c>
      <c r="I1733">
        <f t="shared" ca="1" si="467"/>
        <v>9155</v>
      </c>
      <c r="J1733">
        <f t="shared" ca="1" si="468"/>
        <v>1049</v>
      </c>
      <c r="K1733" s="1">
        <f t="shared" ca="1" si="469"/>
        <v>45967</v>
      </c>
      <c r="L1733" s="1">
        <f t="shared" ca="1" si="470"/>
        <v>45977</v>
      </c>
      <c r="M1733" s="1">
        <f t="shared" ca="1" si="471"/>
        <v>45981</v>
      </c>
      <c r="N1733">
        <f t="shared" ca="1" si="472"/>
        <v>120328</v>
      </c>
      <c r="O1733" s="3">
        <f t="shared" ca="1" si="473"/>
        <v>99920</v>
      </c>
      <c r="P1733" s="2">
        <f t="shared" ca="1" si="474"/>
        <v>0.45367040790381752</v>
      </c>
      <c r="Q1733" t="str">
        <f t="shared" ca="1" si="475"/>
        <v>Late</v>
      </c>
    </row>
    <row r="1734" spans="1:17" x14ac:dyDescent="0.3">
      <c r="A1734" t="str">
        <f t="shared" si="459"/>
        <v>S01733</v>
      </c>
      <c r="B1734" t="str">
        <f t="shared" ca="1" si="460"/>
        <v>Alpha Traders</v>
      </c>
      <c r="C1734" t="str">
        <f t="shared" ca="1" si="461"/>
        <v>UK</v>
      </c>
      <c r="D1734" t="str">
        <f t="shared" ca="1" si="462"/>
        <v>Tea</v>
      </c>
      <c r="E1734">
        <f t="shared" ca="1" si="463"/>
        <v>470</v>
      </c>
      <c r="F1734" s="3">
        <f t="shared" ca="1" si="464"/>
        <v>164</v>
      </c>
      <c r="G1734">
        <f t="shared" ca="1" si="465"/>
        <v>77080</v>
      </c>
      <c r="H1734">
        <f t="shared" ca="1" si="466"/>
        <v>50872.800000000003</v>
      </c>
      <c r="I1734">
        <f t="shared" ca="1" si="467"/>
        <v>4603</v>
      </c>
      <c r="J1734">
        <f t="shared" ca="1" si="468"/>
        <v>1167</v>
      </c>
      <c r="K1734" s="1">
        <f t="shared" ca="1" si="469"/>
        <v>46347</v>
      </c>
      <c r="L1734" s="1">
        <f t="shared" ca="1" si="470"/>
        <v>46354</v>
      </c>
      <c r="M1734" s="1">
        <f t="shared" ca="1" si="471"/>
        <v>46353</v>
      </c>
      <c r="N1734">
        <f t="shared" ca="1" si="472"/>
        <v>56642.8</v>
      </c>
      <c r="O1734" s="3">
        <f t="shared" ca="1" si="473"/>
        <v>20437.199999999997</v>
      </c>
      <c r="P1734" s="2">
        <f t="shared" ca="1" si="474"/>
        <v>0.26514270887389724</v>
      </c>
      <c r="Q1734" t="str">
        <f t="shared" ca="1" si="475"/>
        <v>On Time</v>
      </c>
    </row>
    <row r="1735" spans="1:17" x14ac:dyDescent="0.3">
      <c r="A1735" t="str">
        <f t="shared" si="459"/>
        <v>S01734</v>
      </c>
      <c r="B1735" t="str">
        <f t="shared" ca="1" si="460"/>
        <v>Prime Wholesale</v>
      </c>
      <c r="C1735" t="str">
        <f t="shared" ca="1" si="461"/>
        <v>UK</v>
      </c>
      <c r="D1735" t="str">
        <f t="shared" ca="1" si="462"/>
        <v>Pickles</v>
      </c>
      <c r="E1735">
        <f t="shared" ca="1" si="463"/>
        <v>57</v>
      </c>
      <c r="F1735" s="3">
        <f t="shared" ca="1" si="464"/>
        <v>652</v>
      </c>
      <c r="G1735">
        <f t="shared" ca="1" si="465"/>
        <v>37164</v>
      </c>
      <c r="H1735">
        <f t="shared" ca="1" si="466"/>
        <v>22670.04</v>
      </c>
      <c r="I1735">
        <f t="shared" ca="1" si="467"/>
        <v>3287</v>
      </c>
      <c r="J1735">
        <f t="shared" ca="1" si="468"/>
        <v>1189</v>
      </c>
      <c r="K1735" s="1">
        <f t="shared" ca="1" si="469"/>
        <v>45737</v>
      </c>
      <c r="L1735" s="1">
        <f t="shared" ca="1" si="470"/>
        <v>45752</v>
      </c>
      <c r="M1735" s="1">
        <f t="shared" ca="1" si="471"/>
        <v>45756</v>
      </c>
      <c r="N1735">
        <f t="shared" ca="1" si="472"/>
        <v>27146.04</v>
      </c>
      <c r="O1735" s="3">
        <f t="shared" ca="1" si="473"/>
        <v>10017.959999999999</v>
      </c>
      <c r="P1735" s="2">
        <f t="shared" ca="1" si="474"/>
        <v>0.26956086535356794</v>
      </c>
      <c r="Q1735" t="str">
        <f t="shared" ca="1" si="475"/>
        <v>Late</v>
      </c>
    </row>
    <row r="1736" spans="1:17" x14ac:dyDescent="0.3">
      <c r="A1736" t="str">
        <f t="shared" si="459"/>
        <v>S01735</v>
      </c>
      <c r="B1736" t="str">
        <f t="shared" ca="1" si="460"/>
        <v>Alpha Traders</v>
      </c>
      <c r="C1736" t="str">
        <f t="shared" ca="1" si="461"/>
        <v>UK</v>
      </c>
      <c r="D1736" t="str">
        <f t="shared" ca="1" si="462"/>
        <v>Tea</v>
      </c>
      <c r="E1736">
        <f t="shared" ca="1" si="463"/>
        <v>228</v>
      </c>
      <c r="F1736" s="3">
        <f t="shared" ca="1" si="464"/>
        <v>531</v>
      </c>
      <c r="G1736">
        <f t="shared" ca="1" si="465"/>
        <v>121068</v>
      </c>
      <c r="H1736">
        <f t="shared" ca="1" si="466"/>
        <v>65376.72</v>
      </c>
      <c r="I1736">
        <f t="shared" ca="1" si="467"/>
        <v>2722</v>
      </c>
      <c r="J1736">
        <f t="shared" ca="1" si="468"/>
        <v>3274</v>
      </c>
      <c r="K1736" s="1">
        <f t="shared" ca="1" si="469"/>
        <v>45793</v>
      </c>
      <c r="L1736" s="1">
        <f t="shared" ca="1" si="470"/>
        <v>45800</v>
      </c>
      <c r="M1736" s="1">
        <f t="shared" ca="1" si="471"/>
        <v>45806</v>
      </c>
      <c r="N1736">
        <f t="shared" ca="1" si="472"/>
        <v>71372.72</v>
      </c>
      <c r="O1736" s="3">
        <f t="shared" ca="1" si="473"/>
        <v>49695.28</v>
      </c>
      <c r="P1736" s="2">
        <f t="shared" ca="1" si="474"/>
        <v>0.41047411372121451</v>
      </c>
      <c r="Q1736" t="str">
        <f t="shared" ca="1" si="475"/>
        <v>Late</v>
      </c>
    </row>
    <row r="1737" spans="1:17" x14ac:dyDescent="0.3">
      <c r="A1737" t="str">
        <f t="shared" si="459"/>
        <v>S01736</v>
      </c>
      <c r="B1737" t="str">
        <f t="shared" ca="1" si="460"/>
        <v>Prime Wholesale</v>
      </c>
      <c r="C1737" t="str">
        <f t="shared" ca="1" si="461"/>
        <v>Canada</v>
      </c>
      <c r="D1737" t="str">
        <f t="shared" ca="1" si="462"/>
        <v>Rice</v>
      </c>
      <c r="E1737">
        <f t="shared" ca="1" si="463"/>
        <v>454</v>
      </c>
      <c r="F1737" s="3">
        <f t="shared" ca="1" si="464"/>
        <v>675</v>
      </c>
      <c r="G1737">
        <f t="shared" ca="1" si="465"/>
        <v>306450</v>
      </c>
      <c r="H1737">
        <f t="shared" ca="1" si="466"/>
        <v>153225</v>
      </c>
      <c r="I1737">
        <f t="shared" ca="1" si="467"/>
        <v>8886</v>
      </c>
      <c r="J1737">
        <f t="shared" ca="1" si="468"/>
        <v>2108</v>
      </c>
      <c r="K1737" s="1">
        <f t="shared" ca="1" si="469"/>
        <v>45832</v>
      </c>
      <c r="L1737" s="1">
        <f t="shared" ca="1" si="470"/>
        <v>45850</v>
      </c>
      <c r="M1737" s="1">
        <f t="shared" ca="1" si="471"/>
        <v>45855</v>
      </c>
      <c r="N1737">
        <f t="shared" ca="1" si="472"/>
        <v>164219</v>
      </c>
      <c r="O1737" s="3">
        <f t="shared" ca="1" si="473"/>
        <v>142231</v>
      </c>
      <c r="P1737" s="2">
        <f t="shared" ca="1" si="474"/>
        <v>0.4641246532876489</v>
      </c>
      <c r="Q1737" t="str">
        <f t="shared" ca="1" si="475"/>
        <v>Late</v>
      </c>
    </row>
    <row r="1738" spans="1:17" x14ac:dyDescent="0.3">
      <c r="A1738" t="str">
        <f t="shared" si="459"/>
        <v>S01737</v>
      </c>
      <c r="B1738" t="str">
        <f t="shared" ca="1" si="460"/>
        <v>Oceanic Exports</v>
      </c>
      <c r="C1738" t="str">
        <f t="shared" ca="1" si="461"/>
        <v>UK</v>
      </c>
      <c r="D1738" t="str">
        <f t="shared" ca="1" si="462"/>
        <v>Sauces</v>
      </c>
      <c r="E1738">
        <f t="shared" ca="1" si="463"/>
        <v>243</v>
      </c>
      <c r="F1738" s="3">
        <f t="shared" ca="1" si="464"/>
        <v>753</v>
      </c>
      <c r="G1738">
        <f t="shared" ca="1" si="465"/>
        <v>182979</v>
      </c>
      <c r="H1738">
        <f t="shared" ca="1" si="466"/>
        <v>82340.55</v>
      </c>
      <c r="I1738">
        <f t="shared" ca="1" si="467"/>
        <v>9406</v>
      </c>
      <c r="J1738">
        <f t="shared" ca="1" si="468"/>
        <v>3797</v>
      </c>
      <c r="K1738" s="1">
        <f t="shared" ca="1" si="469"/>
        <v>46194</v>
      </c>
      <c r="L1738" s="1">
        <f t="shared" ca="1" si="470"/>
        <v>46201</v>
      </c>
      <c r="M1738" s="1">
        <f t="shared" ca="1" si="471"/>
        <v>46200</v>
      </c>
      <c r="N1738">
        <f t="shared" ca="1" si="472"/>
        <v>95543.55</v>
      </c>
      <c r="O1738" s="3">
        <f t="shared" ca="1" si="473"/>
        <v>87435.45</v>
      </c>
      <c r="P1738" s="2">
        <f t="shared" ca="1" si="474"/>
        <v>0.47784417884019476</v>
      </c>
      <c r="Q1738" t="str">
        <f t="shared" ca="1" si="475"/>
        <v>On Time</v>
      </c>
    </row>
    <row r="1739" spans="1:17" x14ac:dyDescent="0.3">
      <c r="A1739" t="str">
        <f t="shared" si="459"/>
        <v>S01738</v>
      </c>
      <c r="B1739" t="str">
        <f t="shared" ca="1" si="460"/>
        <v>Global Foods</v>
      </c>
      <c r="C1739" t="str">
        <f t="shared" ca="1" si="461"/>
        <v>Australia</v>
      </c>
      <c r="D1739" t="str">
        <f t="shared" ca="1" si="462"/>
        <v>Spices</v>
      </c>
      <c r="E1739">
        <f t="shared" ca="1" si="463"/>
        <v>249</v>
      </c>
      <c r="F1739" s="3">
        <f t="shared" ca="1" si="464"/>
        <v>755</v>
      </c>
      <c r="G1739">
        <f t="shared" ca="1" si="465"/>
        <v>187995</v>
      </c>
      <c r="H1739">
        <f t="shared" ca="1" si="466"/>
        <v>99637.35</v>
      </c>
      <c r="I1739">
        <f t="shared" ca="1" si="467"/>
        <v>3042</v>
      </c>
      <c r="J1739">
        <f t="shared" ca="1" si="468"/>
        <v>3028</v>
      </c>
      <c r="K1739" s="1">
        <f t="shared" ca="1" si="469"/>
        <v>45944</v>
      </c>
      <c r="L1739" s="1">
        <f t="shared" ca="1" si="470"/>
        <v>45952</v>
      </c>
      <c r="M1739" s="1">
        <f t="shared" ca="1" si="471"/>
        <v>45957</v>
      </c>
      <c r="N1739">
        <f t="shared" ca="1" si="472"/>
        <v>105707.35</v>
      </c>
      <c r="O1739" s="3">
        <f t="shared" ca="1" si="473"/>
        <v>82287.649999999994</v>
      </c>
      <c r="P1739" s="2">
        <f t="shared" ca="1" si="474"/>
        <v>0.43771190723157527</v>
      </c>
      <c r="Q1739" t="str">
        <f t="shared" ca="1" si="475"/>
        <v>Late</v>
      </c>
    </row>
    <row r="1740" spans="1:17" x14ac:dyDescent="0.3">
      <c r="A1740" t="str">
        <f t="shared" si="459"/>
        <v>S01739</v>
      </c>
      <c r="B1740" t="str">
        <f t="shared" ca="1" si="460"/>
        <v>FreshMart Ltd</v>
      </c>
      <c r="C1740" t="str">
        <f t="shared" ca="1" si="461"/>
        <v>UAE</v>
      </c>
      <c r="D1740" t="str">
        <f t="shared" ca="1" si="462"/>
        <v>Tea</v>
      </c>
      <c r="E1740">
        <f t="shared" ca="1" si="463"/>
        <v>200</v>
      </c>
      <c r="F1740" s="3">
        <f t="shared" ca="1" si="464"/>
        <v>462</v>
      </c>
      <c r="G1740">
        <f t="shared" ca="1" si="465"/>
        <v>92400</v>
      </c>
      <c r="H1740">
        <f t="shared" ca="1" si="466"/>
        <v>58212</v>
      </c>
      <c r="I1740">
        <f t="shared" ca="1" si="467"/>
        <v>1854</v>
      </c>
      <c r="J1740">
        <f t="shared" ca="1" si="468"/>
        <v>3782</v>
      </c>
      <c r="K1740" s="1">
        <f t="shared" ca="1" si="469"/>
        <v>45853</v>
      </c>
      <c r="L1740" s="1">
        <f t="shared" ca="1" si="470"/>
        <v>45872</v>
      </c>
      <c r="M1740" s="1">
        <f t="shared" ca="1" si="471"/>
        <v>45874</v>
      </c>
      <c r="N1740">
        <f t="shared" ca="1" si="472"/>
        <v>63848</v>
      </c>
      <c r="O1740" s="3">
        <f t="shared" ca="1" si="473"/>
        <v>28552</v>
      </c>
      <c r="P1740" s="2">
        <f t="shared" ca="1" si="474"/>
        <v>0.309004329004329</v>
      </c>
      <c r="Q1740" t="str">
        <f t="shared" ca="1" si="475"/>
        <v>Late</v>
      </c>
    </row>
    <row r="1741" spans="1:17" x14ac:dyDescent="0.3">
      <c r="A1741" t="str">
        <f t="shared" si="459"/>
        <v>S01740</v>
      </c>
      <c r="B1741" t="str">
        <f t="shared" ca="1" si="460"/>
        <v>Beta Imports</v>
      </c>
      <c r="C1741" t="str">
        <f t="shared" ca="1" si="461"/>
        <v>UK</v>
      </c>
      <c r="D1741" t="str">
        <f t="shared" ca="1" si="462"/>
        <v>Tea</v>
      </c>
      <c r="E1741">
        <f t="shared" ca="1" si="463"/>
        <v>402</v>
      </c>
      <c r="F1741" s="3">
        <f t="shared" ca="1" si="464"/>
        <v>691</v>
      </c>
      <c r="G1741">
        <f t="shared" ca="1" si="465"/>
        <v>277782</v>
      </c>
      <c r="H1741">
        <f t="shared" ca="1" si="466"/>
        <v>172224.84</v>
      </c>
      <c r="I1741">
        <f t="shared" ca="1" si="467"/>
        <v>11104</v>
      </c>
      <c r="J1741">
        <f t="shared" ca="1" si="468"/>
        <v>1997</v>
      </c>
      <c r="K1741" s="1">
        <f t="shared" ca="1" si="469"/>
        <v>45674</v>
      </c>
      <c r="L1741" s="1">
        <f t="shared" ca="1" si="470"/>
        <v>45684</v>
      </c>
      <c r="M1741" s="1">
        <f t="shared" ca="1" si="471"/>
        <v>45682</v>
      </c>
      <c r="N1741">
        <f t="shared" ca="1" si="472"/>
        <v>185325.84</v>
      </c>
      <c r="O1741" s="3">
        <f t="shared" ca="1" si="473"/>
        <v>92456.16</v>
      </c>
      <c r="P1741" s="2">
        <f t="shared" ca="1" si="474"/>
        <v>0.33283711687582351</v>
      </c>
      <c r="Q1741" t="str">
        <f t="shared" ca="1" si="475"/>
        <v>On Time</v>
      </c>
    </row>
    <row r="1742" spans="1:17" x14ac:dyDescent="0.3">
      <c r="A1742" t="str">
        <f t="shared" si="459"/>
        <v>S01741</v>
      </c>
      <c r="B1742" t="str">
        <f t="shared" ca="1" si="460"/>
        <v>Prime Wholesale</v>
      </c>
      <c r="C1742" t="str">
        <f t="shared" ca="1" si="461"/>
        <v>Singapore</v>
      </c>
      <c r="D1742" t="str">
        <f t="shared" ca="1" si="462"/>
        <v>Pickles</v>
      </c>
      <c r="E1742">
        <f t="shared" ca="1" si="463"/>
        <v>126</v>
      </c>
      <c r="F1742" s="3">
        <f t="shared" ca="1" si="464"/>
        <v>676</v>
      </c>
      <c r="G1742">
        <f t="shared" ca="1" si="465"/>
        <v>85176</v>
      </c>
      <c r="H1742">
        <f t="shared" ca="1" si="466"/>
        <v>50253.84</v>
      </c>
      <c r="I1742">
        <f t="shared" ca="1" si="467"/>
        <v>10339</v>
      </c>
      <c r="J1742">
        <f t="shared" ca="1" si="468"/>
        <v>1186</v>
      </c>
      <c r="K1742" s="1">
        <f t="shared" ca="1" si="469"/>
        <v>46223</v>
      </c>
      <c r="L1742" s="1">
        <f t="shared" ca="1" si="470"/>
        <v>46237</v>
      </c>
      <c r="M1742" s="1">
        <f t="shared" ca="1" si="471"/>
        <v>46242</v>
      </c>
      <c r="N1742">
        <f t="shared" ca="1" si="472"/>
        <v>61778.84</v>
      </c>
      <c r="O1742" s="3">
        <f t="shared" ca="1" si="473"/>
        <v>23397.160000000003</v>
      </c>
      <c r="P1742" s="2">
        <f t="shared" ca="1" si="474"/>
        <v>0.27469193199962433</v>
      </c>
      <c r="Q1742" t="str">
        <f t="shared" ca="1" si="475"/>
        <v>Late</v>
      </c>
    </row>
    <row r="1743" spans="1:17" x14ac:dyDescent="0.3">
      <c r="A1743" t="str">
        <f t="shared" si="459"/>
        <v>S01742</v>
      </c>
      <c r="B1743" t="str">
        <f t="shared" ca="1" si="460"/>
        <v>Beta Imports</v>
      </c>
      <c r="C1743" t="str">
        <f t="shared" ca="1" si="461"/>
        <v>UAE</v>
      </c>
      <c r="D1743" t="str">
        <f t="shared" ca="1" si="462"/>
        <v>Rice</v>
      </c>
      <c r="E1743">
        <f t="shared" ca="1" si="463"/>
        <v>339</v>
      </c>
      <c r="F1743" s="3">
        <f t="shared" ca="1" si="464"/>
        <v>317</v>
      </c>
      <c r="G1743">
        <f t="shared" ca="1" si="465"/>
        <v>107463</v>
      </c>
      <c r="H1743">
        <f t="shared" ca="1" si="466"/>
        <v>54806.13</v>
      </c>
      <c r="I1743">
        <f t="shared" ca="1" si="467"/>
        <v>10296</v>
      </c>
      <c r="J1743">
        <f t="shared" ca="1" si="468"/>
        <v>2383</v>
      </c>
      <c r="K1743" s="1">
        <f t="shared" ca="1" si="469"/>
        <v>46377</v>
      </c>
      <c r="L1743" s="1">
        <f t="shared" ca="1" si="470"/>
        <v>46384</v>
      </c>
      <c r="M1743" s="1">
        <f t="shared" ca="1" si="471"/>
        <v>46383</v>
      </c>
      <c r="N1743">
        <f t="shared" ca="1" si="472"/>
        <v>67485.13</v>
      </c>
      <c r="O1743" s="3">
        <f t="shared" ca="1" si="473"/>
        <v>39977.869999999995</v>
      </c>
      <c r="P1743" s="2">
        <f t="shared" ca="1" si="474"/>
        <v>0.37201520523342912</v>
      </c>
      <c r="Q1743" t="str">
        <f t="shared" ca="1" si="475"/>
        <v>On Time</v>
      </c>
    </row>
    <row r="1744" spans="1:17" x14ac:dyDescent="0.3">
      <c r="A1744" t="str">
        <f t="shared" si="459"/>
        <v>S01743</v>
      </c>
      <c r="B1744" t="str">
        <f t="shared" ca="1" si="460"/>
        <v>Prime Wholesale</v>
      </c>
      <c r="C1744" t="str">
        <f t="shared" ca="1" si="461"/>
        <v>UK</v>
      </c>
      <c r="D1744" t="str">
        <f t="shared" ca="1" si="462"/>
        <v>Pickles</v>
      </c>
      <c r="E1744">
        <f t="shared" ca="1" si="463"/>
        <v>172</v>
      </c>
      <c r="F1744" s="3">
        <f t="shared" ca="1" si="464"/>
        <v>363</v>
      </c>
      <c r="G1744">
        <f t="shared" ca="1" si="465"/>
        <v>62436</v>
      </c>
      <c r="H1744">
        <f t="shared" ca="1" si="466"/>
        <v>38085.96</v>
      </c>
      <c r="I1744">
        <f t="shared" ca="1" si="467"/>
        <v>9299</v>
      </c>
      <c r="J1744">
        <f t="shared" ca="1" si="468"/>
        <v>2276</v>
      </c>
      <c r="K1744" s="1">
        <f t="shared" ca="1" si="469"/>
        <v>46048</v>
      </c>
      <c r="L1744" s="1">
        <f t="shared" ca="1" si="470"/>
        <v>46066</v>
      </c>
      <c r="M1744" s="1">
        <f t="shared" ca="1" si="471"/>
        <v>46064</v>
      </c>
      <c r="N1744">
        <f t="shared" ca="1" si="472"/>
        <v>49660.959999999999</v>
      </c>
      <c r="O1744" s="3">
        <f t="shared" ca="1" si="473"/>
        <v>12775.04</v>
      </c>
      <c r="P1744" s="2">
        <f t="shared" ca="1" si="474"/>
        <v>0.20461016080466399</v>
      </c>
      <c r="Q1744" t="str">
        <f t="shared" ca="1" si="475"/>
        <v>On Time</v>
      </c>
    </row>
    <row r="1745" spans="1:17" x14ac:dyDescent="0.3">
      <c r="A1745" t="str">
        <f t="shared" si="459"/>
        <v>S01744</v>
      </c>
      <c r="B1745" t="str">
        <f t="shared" ca="1" si="460"/>
        <v>FreshMart Ltd</v>
      </c>
      <c r="C1745" t="str">
        <f t="shared" ca="1" si="461"/>
        <v>UK</v>
      </c>
      <c r="D1745" t="str">
        <f t="shared" ca="1" si="462"/>
        <v>Spices</v>
      </c>
      <c r="E1745">
        <f t="shared" ca="1" si="463"/>
        <v>203</v>
      </c>
      <c r="F1745" s="3">
        <f t="shared" ca="1" si="464"/>
        <v>263</v>
      </c>
      <c r="G1745">
        <f t="shared" ca="1" si="465"/>
        <v>53389</v>
      </c>
      <c r="H1745">
        <f t="shared" ca="1" si="466"/>
        <v>34702.85</v>
      </c>
      <c r="I1745">
        <f t="shared" ca="1" si="467"/>
        <v>5857</v>
      </c>
      <c r="J1745">
        <f t="shared" ca="1" si="468"/>
        <v>3552</v>
      </c>
      <c r="K1745" s="1">
        <f t="shared" ca="1" si="469"/>
        <v>45864</v>
      </c>
      <c r="L1745" s="1">
        <f t="shared" ca="1" si="470"/>
        <v>45879</v>
      </c>
      <c r="M1745" s="1">
        <f t="shared" ca="1" si="471"/>
        <v>45877</v>
      </c>
      <c r="N1745">
        <f t="shared" ca="1" si="472"/>
        <v>44111.85</v>
      </c>
      <c r="O1745" s="3">
        <f t="shared" ca="1" si="473"/>
        <v>9277.1500000000015</v>
      </c>
      <c r="P1745" s="2">
        <f t="shared" ca="1" si="474"/>
        <v>0.17376519507763774</v>
      </c>
      <c r="Q1745" t="str">
        <f t="shared" ca="1" si="475"/>
        <v>On Time</v>
      </c>
    </row>
    <row r="1746" spans="1:17" x14ac:dyDescent="0.3">
      <c r="A1746" t="str">
        <f t="shared" si="459"/>
        <v>S01745</v>
      </c>
      <c r="B1746" t="str">
        <f t="shared" ca="1" si="460"/>
        <v>Alpha Traders</v>
      </c>
      <c r="C1746" t="str">
        <f t="shared" ca="1" si="461"/>
        <v>Canada</v>
      </c>
      <c r="D1746" t="str">
        <f t="shared" ca="1" si="462"/>
        <v>Sauces</v>
      </c>
      <c r="E1746">
        <f t="shared" ca="1" si="463"/>
        <v>230</v>
      </c>
      <c r="F1746" s="3">
        <f t="shared" ca="1" si="464"/>
        <v>361</v>
      </c>
      <c r="G1746">
        <f t="shared" ca="1" si="465"/>
        <v>83030</v>
      </c>
      <c r="H1746">
        <f t="shared" ca="1" si="466"/>
        <v>49818</v>
      </c>
      <c r="I1746">
        <f t="shared" ca="1" si="467"/>
        <v>11104</v>
      </c>
      <c r="J1746">
        <f t="shared" ca="1" si="468"/>
        <v>2794</v>
      </c>
      <c r="K1746" s="1">
        <f t="shared" ca="1" si="469"/>
        <v>46048</v>
      </c>
      <c r="L1746" s="1">
        <f t="shared" ca="1" si="470"/>
        <v>46055</v>
      </c>
      <c r="M1746" s="1">
        <f t="shared" ca="1" si="471"/>
        <v>46061</v>
      </c>
      <c r="N1746">
        <f t="shared" ca="1" si="472"/>
        <v>63716</v>
      </c>
      <c r="O1746" s="3">
        <f t="shared" ca="1" si="473"/>
        <v>19314</v>
      </c>
      <c r="P1746" s="2">
        <f t="shared" ca="1" si="474"/>
        <v>0.23261471757196195</v>
      </c>
      <c r="Q1746" t="str">
        <f t="shared" ca="1" si="475"/>
        <v>Late</v>
      </c>
    </row>
    <row r="1747" spans="1:17" x14ac:dyDescent="0.3">
      <c r="A1747" t="str">
        <f t="shared" si="459"/>
        <v>S01746</v>
      </c>
      <c r="B1747" t="str">
        <f t="shared" ca="1" si="460"/>
        <v>FreshMart Ltd</v>
      </c>
      <c r="C1747" t="str">
        <f t="shared" ca="1" si="461"/>
        <v>UAE</v>
      </c>
      <c r="D1747" t="str">
        <f t="shared" ca="1" si="462"/>
        <v>Spices</v>
      </c>
      <c r="E1747">
        <f t="shared" ca="1" si="463"/>
        <v>410</v>
      </c>
      <c r="F1747" s="3">
        <f t="shared" ca="1" si="464"/>
        <v>711</v>
      </c>
      <c r="G1747">
        <f t="shared" ca="1" si="465"/>
        <v>291510</v>
      </c>
      <c r="H1747">
        <f t="shared" ca="1" si="466"/>
        <v>177821.1</v>
      </c>
      <c r="I1747">
        <f t="shared" ca="1" si="467"/>
        <v>6956</v>
      </c>
      <c r="J1747">
        <f t="shared" ca="1" si="468"/>
        <v>3669</v>
      </c>
      <c r="K1747" s="1">
        <f t="shared" ca="1" si="469"/>
        <v>46325</v>
      </c>
      <c r="L1747" s="1">
        <f t="shared" ca="1" si="470"/>
        <v>46335</v>
      </c>
      <c r="M1747" s="1">
        <f t="shared" ca="1" si="471"/>
        <v>46335</v>
      </c>
      <c r="N1747">
        <f t="shared" ca="1" si="472"/>
        <v>188446.1</v>
      </c>
      <c r="O1747" s="3">
        <f t="shared" ca="1" si="473"/>
        <v>103063.9</v>
      </c>
      <c r="P1747" s="2">
        <f t="shared" ca="1" si="474"/>
        <v>0.35355185070838047</v>
      </c>
      <c r="Q1747" t="str">
        <f t="shared" ca="1" si="475"/>
        <v>On Time</v>
      </c>
    </row>
    <row r="1748" spans="1:17" x14ac:dyDescent="0.3">
      <c r="A1748" t="str">
        <f t="shared" si="459"/>
        <v>S01747</v>
      </c>
      <c r="B1748" t="str">
        <f t="shared" ca="1" si="460"/>
        <v>Alpha Traders</v>
      </c>
      <c r="C1748" t="str">
        <f t="shared" ca="1" si="461"/>
        <v>UK</v>
      </c>
      <c r="D1748" t="str">
        <f t="shared" ca="1" si="462"/>
        <v>Spices</v>
      </c>
      <c r="E1748">
        <f t="shared" ca="1" si="463"/>
        <v>83</v>
      </c>
      <c r="F1748" s="3">
        <f t="shared" ca="1" si="464"/>
        <v>692</v>
      </c>
      <c r="G1748">
        <f t="shared" ca="1" si="465"/>
        <v>57436</v>
      </c>
      <c r="H1748">
        <f t="shared" ca="1" si="466"/>
        <v>34461.599999999999</v>
      </c>
      <c r="I1748">
        <f t="shared" ca="1" si="467"/>
        <v>6604</v>
      </c>
      <c r="J1748">
        <f t="shared" ca="1" si="468"/>
        <v>3170</v>
      </c>
      <c r="K1748" s="1">
        <f t="shared" ca="1" si="469"/>
        <v>45685</v>
      </c>
      <c r="L1748" s="1">
        <f t="shared" ca="1" si="470"/>
        <v>45693</v>
      </c>
      <c r="M1748" s="1">
        <f t="shared" ca="1" si="471"/>
        <v>45698</v>
      </c>
      <c r="N1748">
        <f t="shared" ca="1" si="472"/>
        <v>44235.6</v>
      </c>
      <c r="O1748" s="3">
        <f t="shared" ca="1" si="473"/>
        <v>13200.400000000001</v>
      </c>
      <c r="P1748" s="2">
        <f t="shared" ca="1" si="474"/>
        <v>0.22982798245003136</v>
      </c>
      <c r="Q1748" t="str">
        <f t="shared" ca="1" si="475"/>
        <v>Late</v>
      </c>
    </row>
    <row r="1749" spans="1:17" x14ac:dyDescent="0.3">
      <c r="A1749" t="str">
        <f t="shared" si="459"/>
        <v>S01748</v>
      </c>
      <c r="B1749" t="str">
        <f t="shared" ca="1" si="460"/>
        <v>FreshMart Ltd</v>
      </c>
      <c r="C1749" t="str">
        <f t="shared" ca="1" si="461"/>
        <v>UAE</v>
      </c>
      <c r="D1749" t="str">
        <f t="shared" ca="1" si="462"/>
        <v>Spices</v>
      </c>
      <c r="E1749">
        <f t="shared" ca="1" si="463"/>
        <v>177</v>
      </c>
      <c r="F1749" s="3">
        <f t="shared" ca="1" si="464"/>
        <v>396</v>
      </c>
      <c r="G1749">
        <f t="shared" ca="1" si="465"/>
        <v>70092</v>
      </c>
      <c r="H1749">
        <f t="shared" ca="1" si="466"/>
        <v>52569</v>
      </c>
      <c r="I1749">
        <f t="shared" ca="1" si="467"/>
        <v>7319</v>
      </c>
      <c r="J1749">
        <f t="shared" ca="1" si="468"/>
        <v>2259</v>
      </c>
      <c r="K1749" s="1">
        <f t="shared" ca="1" si="469"/>
        <v>45985</v>
      </c>
      <c r="L1749" s="1">
        <f t="shared" ca="1" si="470"/>
        <v>45997</v>
      </c>
      <c r="M1749" s="1">
        <f t="shared" ca="1" si="471"/>
        <v>46000</v>
      </c>
      <c r="N1749">
        <f t="shared" ca="1" si="472"/>
        <v>62147</v>
      </c>
      <c r="O1749" s="3">
        <f t="shared" ca="1" si="473"/>
        <v>7945</v>
      </c>
      <c r="P1749" s="2">
        <f t="shared" ca="1" si="474"/>
        <v>0.11335102436797352</v>
      </c>
      <c r="Q1749" t="str">
        <f t="shared" ca="1" si="475"/>
        <v>Late</v>
      </c>
    </row>
    <row r="1750" spans="1:17" x14ac:dyDescent="0.3">
      <c r="A1750" t="str">
        <f t="shared" si="459"/>
        <v>S01749</v>
      </c>
      <c r="B1750" t="str">
        <f t="shared" ca="1" si="460"/>
        <v>Global Foods</v>
      </c>
      <c r="C1750" t="str">
        <f t="shared" ca="1" si="461"/>
        <v>Canada</v>
      </c>
      <c r="D1750" t="str">
        <f t="shared" ca="1" si="462"/>
        <v>Spices</v>
      </c>
      <c r="E1750">
        <f t="shared" ca="1" si="463"/>
        <v>266</v>
      </c>
      <c r="F1750" s="3">
        <f t="shared" ca="1" si="464"/>
        <v>454</v>
      </c>
      <c r="G1750">
        <f t="shared" ca="1" si="465"/>
        <v>120764</v>
      </c>
      <c r="H1750">
        <f t="shared" ca="1" si="466"/>
        <v>84534.8</v>
      </c>
      <c r="I1750">
        <f t="shared" ca="1" si="467"/>
        <v>2164</v>
      </c>
      <c r="J1750">
        <f t="shared" ca="1" si="468"/>
        <v>1432</v>
      </c>
      <c r="K1750" s="1">
        <f t="shared" ca="1" si="469"/>
        <v>46387</v>
      </c>
      <c r="L1750" s="1">
        <f t="shared" ca="1" si="470"/>
        <v>46397</v>
      </c>
      <c r="M1750" s="1">
        <f t="shared" ca="1" si="471"/>
        <v>46398</v>
      </c>
      <c r="N1750">
        <f t="shared" ca="1" si="472"/>
        <v>88130.8</v>
      </c>
      <c r="O1750" s="3">
        <f t="shared" ca="1" si="473"/>
        <v>32633.199999999997</v>
      </c>
      <c r="P1750" s="2">
        <f t="shared" ca="1" si="474"/>
        <v>0.27022291411347749</v>
      </c>
      <c r="Q1750" t="str">
        <f t="shared" ca="1" si="475"/>
        <v>Late</v>
      </c>
    </row>
    <row r="1751" spans="1:17" x14ac:dyDescent="0.3">
      <c r="A1751" t="str">
        <f t="shared" si="459"/>
        <v>S01750</v>
      </c>
      <c r="B1751" t="str">
        <f t="shared" ca="1" si="460"/>
        <v>Global Foods</v>
      </c>
      <c r="C1751" t="str">
        <f t="shared" ca="1" si="461"/>
        <v>Singapore</v>
      </c>
      <c r="D1751" t="str">
        <f t="shared" ca="1" si="462"/>
        <v>Tea</v>
      </c>
      <c r="E1751">
        <f t="shared" ca="1" si="463"/>
        <v>168</v>
      </c>
      <c r="F1751" s="3">
        <f t="shared" ca="1" si="464"/>
        <v>112</v>
      </c>
      <c r="G1751">
        <f t="shared" ca="1" si="465"/>
        <v>18816</v>
      </c>
      <c r="H1751">
        <f t="shared" ca="1" si="466"/>
        <v>10160.64</v>
      </c>
      <c r="I1751">
        <f t="shared" ca="1" si="467"/>
        <v>2426</v>
      </c>
      <c r="J1751">
        <f t="shared" ca="1" si="468"/>
        <v>3760</v>
      </c>
      <c r="K1751" s="1">
        <f t="shared" ca="1" si="469"/>
        <v>46207</v>
      </c>
      <c r="L1751" s="1">
        <f t="shared" ca="1" si="470"/>
        <v>46225</v>
      </c>
      <c r="M1751" s="1">
        <f t="shared" ca="1" si="471"/>
        <v>46229</v>
      </c>
      <c r="N1751">
        <f t="shared" ca="1" si="472"/>
        <v>16346.64</v>
      </c>
      <c r="O1751" s="3">
        <f t="shared" ca="1" si="473"/>
        <v>2469.3600000000006</v>
      </c>
      <c r="P1751" s="2">
        <f t="shared" ca="1" si="474"/>
        <v>0.13123724489795921</v>
      </c>
      <c r="Q1751" t="str">
        <f t="shared" ca="1" si="475"/>
        <v>Late</v>
      </c>
    </row>
    <row r="1752" spans="1:17" x14ac:dyDescent="0.3">
      <c r="A1752" t="str">
        <f t="shared" si="459"/>
        <v>S01751</v>
      </c>
      <c r="B1752" t="str">
        <f t="shared" ca="1" si="460"/>
        <v>FreshMart Ltd</v>
      </c>
      <c r="C1752" t="str">
        <f t="shared" ca="1" si="461"/>
        <v>Canada</v>
      </c>
      <c r="D1752" t="str">
        <f t="shared" ca="1" si="462"/>
        <v>Pickles</v>
      </c>
      <c r="E1752">
        <f t="shared" ca="1" si="463"/>
        <v>468</v>
      </c>
      <c r="F1752" s="3">
        <f t="shared" ca="1" si="464"/>
        <v>159</v>
      </c>
      <c r="G1752">
        <f t="shared" ca="1" si="465"/>
        <v>74412</v>
      </c>
      <c r="H1752">
        <f t="shared" ca="1" si="466"/>
        <v>38694.239999999998</v>
      </c>
      <c r="I1752">
        <f t="shared" ca="1" si="467"/>
        <v>3596</v>
      </c>
      <c r="J1752">
        <f t="shared" ca="1" si="468"/>
        <v>1023</v>
      </c>
      <c r="K1752" s="1">
        <f t="shared" ca="1" si="469"/>
        <v>46339</v>
      </c>
      <c r="L1752" s="1">
        <f t="shared" ca="1" si="470"/>
        <v>46354</v>
      </c>
      <c r="M1752" s="1">
        <f t="shared" ca="1" si="471"/>
        <v>46356</v>
      </c>
      <c r="N1752">
        <f t="shared" ca="1" si="472"/>
        <v>43313.24</v>
      </c>
      <c r="O1752" s="3">
        <f t="shared" ca="1" si="473"/>
        <v>31098.760000000002</v>
      </c>
      <c r="P1752" s="2">
        <f t="shared" ca="1" si="474"/>
        <v>0.41792667849271625</v>
      </c>
      <c r="Q1752" t="str">
        <f t="shared" ca="1" si="475"/>
        <v>Late</v>
      </c>
    </row>
    <row r="1753" spans="1:17" x14ac:dyDescent="0.3">
      <c r="A1753" t="str">
        <f t="shared" si="459"/>
        <v>S01752</v>
      </c>
      <c r="B1753" t="str">
        <f t="shared" ca="1" si="460"/>
        <v>Global Foods</v>
      </c>
      <c r="C1753" t="str">
        <f t="shared" ca="1" si="461"/>
        <v>Australia</v>
      </c>
      <c r="D1753" t="str">
        <f t="shared" ca="1" si="462"/>
        <v>Spices</v>
      </c>
      <c r="E1753">
        <f t="shared" ca="1" si="463"/>
        <v>205</v>
      </c>
      <c r="F1753" s="3">
        <f t="shared" ca="1" si="464"/>
        <v>391</v>
      </c>
      <c r="G1753">
        <f t="shared" ca="1" si="465"/>
        <v>80155</v>
      </c>
      <c r="H1753">
        <f t="shared" ca="1" si="466"/>
        <v>50497.65</v>
      </c>
      <c r="I1753">
        <f t="shared" ca="1" si="467"/>
        <v>6137</v>
      </c>
      <c r="J1753">
        <f t="shared" ca="1" si="468"/>
        <v>3739</v>
      </c>
      <c r="K1753" s="1">
        <f t="shared" ca="1" si="469"/>
        <v>45878</v>
      </c>
      <c r="L1753" s="1">
        <f t="shared" ca="1" si="470"/>
        <v>45886</v>
      </c>
      <c r="M1753" s="1">
        <f t="shared" ca="1" si="471"/>
        <v>45884</v>
      </c>
      <c r="N1753">
        <f t="shared" ca="1" si="472"/>
        <v>60373.65</v>
      </c>
      <c r="O1753" s="3">
        <f t="shared" ca="1" si="473"/>
        <v>19781.349999999999</v>
      </c>
      <c r="P1753" s="2">
        <f t="shared" ca="1" si="474"/>
        <v>0.24678872185141287</v>
      </c>
      <c r="Q1753" t="str">
        <f t="shared" ca="1" si="475"/>
        <v>On Time</v>
      </c>
    </row>
    <row r="1754" spans="1:17" x14ac:dyDescent="0.3">
      <c r="A1754" t="str">
        <f t="shared" si="459"/>
        <v>S01753</v>
      </c>
      <c r="B1754" t="str">
        <f t="shared" ca="1" si="460"/>
        <v>Prime Wholesale</v>
      </c>
      <c r="C1754" t="str">
        <f t="shared" ca="1" si="461"/>
        <v>Canada</v>
      </c>
      <c r="D1754" t="str">
        <f t="shared" ca="1" si="462"/>
        <v>Tea</v>
      </c>
      <c r="E1754">
        <f t="shared" ca="1" si="463"/>
        <v>100</v>
      </c>
      <c r="F1754" s="3">
        <f t="shared" ca="1" si="464"/>
        <v>250</v>
      </c>
      <c r="G1754">
        <f t="shared" ca="1" si="465"/>
        <v>25000</v>
      </c>
      <c r="H1754">
        <f t="shared" ca="1" si="466"/>
        <v>13750</v>
      </c>
      <c r="I1754">
        <f t="shared" ca="1" si="467"/>
        <v>9829</v>
      </c>
      <c r="J1754">
        <f t="shared" ca="1" si="468"/>
        <v>3287</v>
      </c>
      <c r="K1754" s="1">
        <f t="shared" ca="1" si="469"/>
        <v>45973</v>
      </c>
      <c r="L1754" s="1">
        <f t="shared" ca="1" si="470"/>
        <v>45981</v>
      </c>
      <c r="M1754" s="1">
        <f t="shared" ca="1" si="471"/>
        <v>45978</v>
      </c>
      <c r="N1754">
        <f t="shared" ca="1" si="472"/>
        <v>26866</v>
      </c>
      <c r="O1754" s="3">
        <f t="shared" ca="1" si="473"/>
        <v>-1866</v>
      </c>
      <c r="P1754" s="2">
        <f t="shared" ca="1" si="474"/>
        <v>-7.4639999999999998E-2</v>
      </c>
      <c r="Q1754" t="str">
        <f t="shared" ca="1" si="475"/>
        <v>On Time</v>
      </c>
    </row>
    <row r="1755" spans="1:17" x14ac:dyDescent="0.3">
      <c r="A1755" t="str">
        <f t="shared" si="459"/>
        <v>S01754</v>
      </c>
      <c r="B1755" t="str">
        <f t="shared" ca="1" si="460"/>
        <v>Prime Wholesale</v>
      </c>
      <c r="C1755" t="str">
        <f t="shared" ca="1" si="461"/>
        <v>UK</v>
      </c>
      <c r="D1755" t="str">
        <f t="shared" ca="1" si="462"/>
        <v>Pickles</v>
      </c>
      <c r="E1755">
        <f t="shared" ca="1" si="463"/>
        <v>412</v>
      </c>
      <c r="F1755" s="3">
        <f t="shared" ca="1" si="464"/>
        <v>161</v>
      </c>
      <c r="G1755">
        <f t="shared" ca="1" si="465"/>
        <v>66332</v>
      </c>
      <c r="H1755">
        <f t="shared" ca="1" si="466"/>
        <v>30512.720000000001</v>
      </c>
      <c r="I1755">
        <f t="shared" ca="1" si="467"/>
        <v>2843</v>
      </c>
      <c r="J1755">
        <f t="shared" ca="1" si="468"/>
        <v>1352</v>
      </c>
      <c r="K1755" s="1">
        <f t="shared" ca="1" si="469"/>
        <v>45849</v>
      </c>
      <c r="L1755" s="1">
        <f t="shared" ca="1" si="470"/>
        <v>45860</v>
      </c>
      <c r="M1755" s="1">
        <f t="shared" ca="1" si="471"/>
        <v>45860</v>
      </c>
      <c r="N1755">
        <f t="shared" ca="1" si="472"/>
        <v>34707.72</v>
      </c>
      <c r="O1755" s="3">
        <f t="shared" ca="1" si="473"/>
        <v>31624.28</v>
      </c>
      <c r="P1755" s="2">
        <f t="shared" ca="1" si="474"/>
        <v>0.47675752276427663</v>
      </c>
      <c r="Q1755" t="str">
        <f t="shared" ca="1" si="475"/>
        <v>On Time</v>
      </c>
    </row>
    <row r="1756" spans="1:17" x14ac:dyDescent="0.3">
      <c r="A1756" t="str">
        <f t="shared" si="459"/>
        <v>S01755</v>
      </c>
      <c r="B1756" t="str">
        <f t="shared" ca="1" si="460"/>
        <v>FreshMart Ltd</v>
      </c>
      <c r="C1756" t="str">
        <f t="shared" ca="1" si="461"/>
        <v>UAE</v>
      </c>
      <c r="D1756" t="str">
        <f t="shared" ca="1" si="462"/>
        <v>Pickles</v>
      </c>
      <c r="E1756">
        <f t="shared" ca="1" si="463"/>
        <v>191</v>
      </c>
      <c r="F1756" s="3">
        <f t="shared" ca="1" si="464"/>
        <v>101</v>
      </c>
      <c r="G1756">
        <f t="shared" ca="1" si="465"/>
        <v>19291</v>
      </c>
      <c r="H1756">
        <f t="shared" ca="1" si="466"/>
        <v>12924.97</v>
      </c>
      <c r="I1756">
        <f t="shared" ca="1" si="467"/>
        <v>6169</v>
      </c>
      <c r="J1756">
        <f t="shared" ca="1" si="468"/>
        <v>3802</v>
      </c>
      <c r="K1756" s="1">
        <f t="shared" ca="1" si="469"/>
        <v>45965</v>
      </c>
      <c r="L1756" s="1">
        <f t="shared" ca="1" si="470"/>
        <v>45983</v>
      </c>
      <c r="M1756" s="1">
        <f t="shared" ca="1" si="471"/>
        <v>45988</v>
      </c>
      <c r="N1756">
        <f t="shared" ca="1" si="472"/>
        <v>22895.97</v>
      </c>
      <c r="O1756" s="3">
        <f t="shared" ca="1" si="473"/>
        <v>-3604.9700000000012</v>
      </c>
      <c r="P1756" s="2">
        <f t="shared" ca="1" si="474"/>
        <v>-0.18687315328391485</v>
      </c>
      <c r="Q1756" t="str">
        <f t="shared" ca="1" si="475"/>
        <v>Late</v>
      </c>
    </row>
    <row r="1757" spans="1:17" x14ac:dyDescent="0.3">
      <c r="A1757" t="str">
        <f t="shared" si="459"/>
        <v>S01756</v>
      </c>
      <c r="B1757" t="str">
        <f t="shared" ca="1" si="460"/>
        <v>Prime Wholesale</v>
      </c>
      <c r="C1757" t="str">
        <f t="shared" ca="1" si="461"/>
        <v>Singapore</v>
      </c>
      <c r="D1757" t="str">
        <f t="shared" ca="1" si="462"/>
        <v>Pickles</v>
      </c>
      <c r="E1757">
        <f t="shared" ca="1" si="463"/>
        <v>319</v>
      </c>
      <c r="F1757" s="3">
        <f t="shared" ca="1" si="464"/>
        <v>724</v>
      </c>
      <c r="G1757">
        <f t="shared" ca="1" si="465"/>
        <v>230956</v>
      </c>
      <c r="H1757">
        <f t="shared" ca="1" si="466"/>
        <v>150121.4</v>
      </c>
      <c r="I1757">
        <f t="shared" ca="1" si="467"/>
        <v>2473</v>
      </c>
      <c r="J1757">
        <f t="shared" ca="1" si="468"/>
        <v>2994</v>
      </c>
      <c r="K1757" s="1">
        <f t="shared" ca="1" si="469"/>
        <v>45754</v>
      </c>
      <c r="L1757" s="1">
        <f t="shared" ca="1" si="470"/>
        <v>45771</v>
      </c>
      <c r="M1757" s="1">
        <f t="shared" ca="1" si="471"/>
        <v>45771</v>
      </c>
      <c r="N1757">
        <f t="shared" ca="1" si="472"/>
        <v>155588.4</v>
      </c>
      <c r="O1757" s="3">
        <f t="shared" ca="1" si="473"/>
        <v>75367.600000000006</v>
      </c>
      <c r="P1757" s="2">
        <f t="shared" ca="1" si="474"/>
        <v>0.32632882453800727</v>
      </c>
      <c r="Q1757" t="str">
        <f t="shared" ca="1" si="475"/>
        <v>On Time</v>
      </c>
    </row>
    <row r="1758" spans="1:17" x14ac:dyDescent="0.3">
      <c r="A1758" t="str">
        <f t="shared" si="459"/>
        <v>S01757</v>
      </c>
      <c r="B1758" t="str">
        <f t="shared" ca="1" si="460"/>
        <v>Prime Wholesale</v>
      </c>
      <c r="C1758" t="str">
        <f t="shared" ca="1" si="461"/>
        <v>Canada</v>
      </c>
      <c r="D1758" t="str">
        <f t="shared" ca="1" si="462"/>
        <v>Rice</v>
      </c>
      <c r="E1758">
        <f t="shared" ca="1" si="463"/>
        <v>127</v>
      </c>
      <c r="F1758" s="3">
        <f t="shared" ca="1" si="464"/>
        <v>476</v>
      </c>
      <c r="G1758">
        <f t="shared" ca="1" si="465"/>
        <v>60452</v>
      </c>
      <c r="H1758">
        <f t="shared" ca="1" si="466"/>
        <v>28412.44</v>
      </c>
      <c r="I1758">
        <f t="shared" ca="1" si="467"/>
        <v>4975</v>
      </c>
      <c r="J1758">
        <f t="shared" ca="1" si="468"/>
        <v>2348</v>
      </c>
      <c r="K1758" s="1">
        <f t="shared" ca="1" si="469"/>
        <v>45918</v>
      </c>
      <c r="L1758" s="1">
        <f t="shared" ca="1" si="470"/>
        <v>45937</v>
      </c>
      <c r="M1758" s="1">
        <f t="shared" ca="1" si="471"/>
        <v>45934</v>
      </c>
      <c r="N1758">
        <f t="shared" ca="1" si="472"/>
        <v>35735.440000000002</v>
      </c>
      <c r="O1758" s="3">
        <f t="shared" ca="1" si="473"/>
        <v>24716.559999999998</v>
      </c>
      <c r="P1758" s="2">
        <f t="shared" ca="1" si="474"/>
        <v>0.40886256864950699</v>
      </c>
      <c r="Q1758" t="str">
        <f t="shared" ca="1" si="475"/>
        <v>On Time</v>
      </c>
    </row>
    <row r="1759" spans="1:17" x14ac:dyDescent="0.3">
      <c r="A1759" t="str">
        <f t="shared" si="459"/>
        <v>S01758</v>
      </c>
      <c r="B1759" t="str">
        <f t="shared" ca="1" si="460"/>
        <v>FreshMart Ltd</v>
      </c>
      <c r="C1759" t="str">
        <f t="shared" ca="1" si="461"/>
        <v>Singapore</v>
      </c>
      <c r="D1759" t="str">
        <f t="shared" ca="1" si="462"/>
        <v>Tea</v>
      </c>
      <c r="E1759">
        <f t="shared" ca="1" si="463"/>
        <v>363</v>
      </c>
      <c r="F1759" s="3">
        <f t="shared" ca="1" si="464"/>
        <v>154</v>
      </c>
      <c r="G1759">
        <f t="shared" ca="1" si="465"/>
        <v>55902</v>
      </c>
      <c r="H1759">
        <f t="shared" ca="1" si="466"/>
        <v>40808.46</v>
      </c>
      <c r="I1759">
        <f t="shared" ca="1" si="467"/>
        <v>2756</v>
      </c>
      <c r="J1759">
        <f t="shared" ca="1" si="468"/>
        <v>3306</v>
      </c>
      <c r="K1759" s="1">
        <f t="shared" ca="1" si="469"/>
        <v>45922</v>
      </c>
      <c r="L1759" s="1">
        <f t="shared" ca="1" si="470"/>
        <v>45938</v>
      </c>
      <c r="M1759" s="1">
        <f t="shared" ca="1" si="471"/>
        <v>45937</v>
      </c>
      <c r="N1759">
        <f t="shared" ca="1" si="472"/>
        <v>46870.46</v>
      </c>
      <c r="O1759" s="3">
        <f t="shared" ca="1" si="473"/>
        <v>9031.5400000000009</v>
      </c>
      <c r="P1759" s="2">
        <f t="shared" ca="1" si="474"/>
        <v>0.16156023040320563</v>
      </c>
      <c r="Q1759" t="str">
        <f t="shared" ca="1" si="475"/>
        <v>On Time</v>
      </c>
    </row>
    <row r="1760" spans="1:17" x14ac:dyDescent="0.3">
      <c r="A1760" t="str">
        <f t="shared" si="459"/>
        <v>S01759</v>
      </c>
      <c r="B1760" t="str">
        <f t="shared" ca="1" si="460"/>
        <v>Alpha Traders</v>
      </c>
      <c r="C1760" t="str">
        <f t="shared" ca="1" si="461"/>
        <v>UK</v>
      </c>
      <c r="D1760" t="str">
        <f t="shared" ca="1" si="462"/>
        <v>Spices</v>
      </c>
      <c r="E1760">
        <f t="shared" ca="1" si="463"/>
        <v>114</v>
      </c>
      <c r="F1760" s="3">
        <f t="shared" ca="1" si="464"/>
        <v>496</v>
      </c>
      <c r="G1760">
        <f t="shared" ca="1" si="465"/>
        <v>56544</v>
      </c>
      <c r="H1760">
        <f t="shared" ca="1" si="466"/>
        <v>40146.239999999998</v>
      </c>
      <c r="I1760">
        <f t="shared" ca="1" si="467"/>
        <v>7855</v>
      </c>
      <c r="J1760">
        <f t="shared" ca="1" si="468"/>
        <v>1144</v>
      </c>
      <c r="K1760" s="1">
        <f t="shared" ca="1" si="469"/>
        <v>46133</v>
      </c>
      <c r="L1760" s="1">
        <f t="shared" ca="1" si="470"/>
        <v>46142</v>
      </c>
      <c r="M1760" s="1">
        <f t="shared" ca="1" si="471"/>
        <v>46146</v>
      </c>
      <c r="N1760">
        <f t="shared" ca="1" si="472"/>
        <v>49145.24</v>
      </c>
      <c r="O1760" s="3">
        <f t="shared" ca="1" si="473"/>
        <v>7398.760000000002</v>
      </c>
      <c r="P1760" s="2">
        <f t="shared" ca="1" si="474"/>
        <v>0.13084960384833055</v>
      </c>
      <c r="Q1760" t="str">
        <f t="shared" ca="1" si="475"/>
        <v>Late</v>
      </c>
    </row>
    <row r="1761" spans="1:17" x14ac:dyDescent="0.3">
      <c r="A1761" t="str">
        <f t="shared" si="459"/>
        <v>S01760</v>
      </c>
      <c r="B1761" t="str">
        <f t="shared" ca="1" si="460"/>
        <v>Beta Imports</v>
      </c>
      <c r="C1761" t="str">
        <f t="shared" ca="1" si="461"/>
        <v>UK</v>
      </c>
      <c r="D1761" t="str">
        <f t="shared" ca="1" si="462"/>
        <v>Pickles</v>
      </c>
      <c r="E1761">
        <f t="shared" ca="1" si="463"/>
        <v>162</v>
      </c>
      <c r="F1761" s="3">
        <f t="shared" ca="1" si="464"/>
        <v>334</v>
      </c>
      <c r="G1761">
        <f t="shared" ca="1" si="465"/>
        <v>54108</v>
      </c>
      <c r="H1761">
        <f t="shared" ca="1" si="466"/>
        <v>30841.56</v>
      </c>
      <c r="I1761">
        <f t="shared" ca="1" si="467"/>
        <v>5072</v>
      </c>
      <c r="J1761">
        <f t="shared" ca="1" si="468"/>
        <v>1620</v>
      </c>
      <c r="K1761" s="1">
        <f t="shared" ca="1" si="469"/>
        <v>45863</v>
      </c>
      <c r="L1761" s="1">
        <f t="shared" ca="1" si="470"/>
        <v>45876</v>
      </c>
      <c r="M1761" s="1">
        <f t="shared" ca="1" si="471"/>
        <v>45873</v>
      </c>
      <c r="N1761">
        <f t="shared" ca="1" si="472"/>
        <v>37533.56</v>
      </c>
      <c r="O1761" s="3">
        <f t="shared" ca="1" si="473"/>
        <v>16574.440000000002</v>
      </c>
      <c r="P1761" s="2">
        <f t="shared" ca="1" si="474"/>
        <v>0.30632143121165084</v>
      </c>
      <c r="Q1761" t="str">
        <f t="shared" ca="1" si="475"/>
        <v>On Time</v>
      </c>
    </row>
    <row r="1762" spans="1:17" x14ac:dyDescent="0.3">
      <c r="A1762" t="str">
        <f t="shared" si="459"/>
        <v>S01761</v>
      </c>
      <c r="B1762" t="str">
        <f t="shared" ca="1" si="460"/>
        <v>Beta Imports</v>
      </c>
      <c r="C1762" t="str">
        <f t="shared" ca="1" si="461"/>
        <v>Singapore</v>
      </c>
      <c r="D1762" t="str">
        <f t="shared" ca="1" si="462"/>
        <v>Spices</v>
      </c>
      <c r="E1762">
        <f t="shared" ca="1" si="463"/>
        <v>478</v>
      </c>
      <c r="F1762" s="3">
        <f t="shared" ca="1" si="464"/>
        <v>750</v>
      </c>
      <c r="G1762">
        <f t="shared" ca="1" si="465"/>
        <v>358500</v>
      </c>
      <c r="H1762">
        <f t="shared" ca="1" si="466"/>
        <v>172080</v>
      </c>
      <c r="I1762">
        <f t="shared" ca="1" si="467"/>
        <v>2502</v>
      </c>
      <c r="J1762">
        <f t="shared" ca="1" si="468"/>
        <v>2784</v>
      </c>
      <c r="K1762" s="1">
        <f t="shared" ca="1" si="469"/>
        <v>45824</v>
      </c>
      <c r="L1762" s="1">
        <f t="shared" ca="1" si="470"/>
        <v>45838</v>
      </c>
      <c r="M1762" s="1">
        <f t="shared" ca="1" si="471"/>
        <v>45836</v>
      </c>
      <c r="N1762">
        <f t="shared" ca="1" si="472"/>
        <v>177366</v>
      </c>
      <c r="O1762" s="3">
        <f t="shared" ca="1" si="473"/>
        <v>181134</v>
      </c>
      <c r="P1762" s="2">
        <f t="shared" ca="1" si="474"/>
        <v>0.50525523012552298</v>
      </c>
      <c r="Q1762" t="str">
        <f t="shared" ca="1" si="475"/>
        <v>On Time</v>
      </c>
    </row>
    <row r="1763" spans="1:17" x14ac:dyDescent="0.3">
      <c r="A1763" t="str">
        <f t="shared" si="459"/>
        <v>S01762</v>
      </c>
      <c r="B1763" t="str">
        <f t="shared" ca="1" si="460"/>
        <v>Prime Wholesale</v>
      </c>
      <c r="C1763" t="str">
        <f t="shared" ca="1" si="461"/>
        <v>Australia</v>
      </c>
      <c r="D1763" t="str">
        <f t="shared" ca="1" si="462"/>
        <v>Spices</v>
      </c>
      <c r="E1763">
        <f t="shared" ca="1" si="463"/>
        <v>88</v>
      </c>
      <c r="F1763" s="3">
        <f t="shared" ca="1" si="464"/>
        <v>334</v>
      </c>
      <c r="G1763">
        <f t="shared" ca="1" si="465"/>
        <v>29392</v>
      </c>
      <c r="H1763">
        <f t="shared" ca="1" si="466"/>
        <v>21162.240000000002</v>
      </c>
      <c r="I1763">
        <f t="shared" ca="1" si="467"/>
        <v>3750</v>
      </c>
      <c r="J1763">
        <f t="shared" ca="1" si="468"/>
        <v>3361</v>
      </c>
      <c r="K1763" s="1">
        <f t="shared" ca="1" si="469"/>
        <v>46129</v>
      </c>
      <c r="L1763" s="1">
        <f t="shared" ca="1" si="470"/>
        <v>46142</v>
      </c>
      <c r="M1763" s="1">
        <f t="shared" ca="1" si="471"/>
        <v>46145</v>
      </c>
      <c r="N1763">
        <f t="shared" ca="1" si="472"/>
        <v>28273.24</v>
      </c>
      <c r="O1763" s="3">
        <f t="shared" ca="1" si="473"/>
        <v>1118.7599999999984</v>
      </c>
      <c r="P1763" s="2">
        <f t="shared" ca="1" si="474"/>
        <v>3.8063418617310781E-2</v>
      </c>
      <c r="Q1763" t="str">
        <f t="shared" ca="1" si="475"/>
        <v>Late</v>
      </c>
    </row>
    <row r="1764" spans="1:17" x14ac:dyDescent="0.3">
      <c r="A1764" t="str">
        <f t="shared" si="459"/>
        <v>S01763</v>
      </c>
      <c r="B1764" t="str">
        <f t="shared" ca="1" si="460"/>
        <v>Global Foods</v>
      </c>
      <c r="C1764" t="str">
        <f t="shared" ca="1" si="461"/>
        <v>Australia</v>
      </c>
      <c r="D1764" t="str">
        <f t="shared" ca="1" si="462"/>
        <v>Spices</v>
      </c>
      <c r="E1764">
        <f t="shared" ca="1" si="463"/>
        <v>52</v>
      </c>
      <c r="F1764" s="3">
        <f t="shared" ca="1" si="464"/>
        <v>667</v>
      </c>
      <c r="G1764">
        <f t="shared" ca="1" si="465"/>
        <v>34684</v>
      </c>
      <c r="H1764">
        <f t="shared" ca="1" si="466"/>
        <v>16648.32</v>
      </c>
      <c r="I1764">
        <f t="shared" ca="1" si="467"/>
        <v>7952</v>
      </c>
      <c r="J1764">
        <f t="shared" ca="1" si="468"/>
        <v>3673</v>
      </c>
      <c r="K1764" s="1">
        <f t="shared" ca="1" si="469"/>
        <v>46260</v>
      </c>
      <c r="L1764" s="1">
        <f t="shared" ca="1" si="470"/>
        <v>46280</v>
      </c>
      <c r="M1764" s="1">
        <f t="shared" ca="1" si="471"/>
        <v>46284</v>
      </c>
      <c r="N1764">
        <f t="shared" ca="1" si="472"/>
        <v>28273.32</v>
      </c>
      <c r="O1764" s="3">
        <f t="shared" ca="1" si="473"/>
        <v>6410.68</v>
      </c>
      <c r="P1764" s="2">
        <f t="shared" ca="1" si="474"/>
        <v>0.18483104601545383</v>
      </c>
      <c r="Q1764" t="str">
        <f t="shared" ca="1" si="475"/>
        <v>Late</v>
      </c>
    </row>
    <row r="1765" spans="1:17" x14ac:dyDescent="0.3">
      <c r="A1765" t="str">
        <f t="shared" si="459"/>
        <v>S01764</v>
      </c>
      <c r="B1765" t="str">
        <f t="shared" ca="1" si="460"/>
        <v>Prime Wholesale</v>
      </c>
      <c r="C1765" t="str">
        <f t="shared" ca="1" si="461"/>
        <v>Australia</v>
      </c>
      <c r="D1765" t="str">
        <f t="shared" ca="1" si="462"/>
        <v>Spices</v>
      </c>
      <c r="E1765">
        <f t="shared" ca="1" si="463"/>
        <v>50</v>
      </c>
      <c r="F1765" s="3">
        <f t="shared" ca="1" si="464"/>
        <v>780</v>
      </c>
      <c r="G1765">
        <f t="shared" ca="1" si="465"/>
        <v>39000</v>
      </c>
      <c r="H1765">
        <f t="shared" ca="1" si="466"/>
        <v>24570</v>
      </c>
      <c r="I1765">
        <f t="shared" ca="1" si="467"/>
        <v>8784</v>
      </c>
      <c r="J1765">
        <f t="shared" ca="1" si="468"/>
        <v>2911</v>
      </c>
      <c r="K1765" s="1">
        <f t="shared" ca="1" si="469"/>
        <v>45776</v>
      </c>
      <c r="L1765" s="1">
        <f t="shared" ca="1" si="470"/>
        <v>45784</v>
      </c>
      <c r="M1765" s="1">
        <f t="shared" ca="1" si="471"/>
        <v>45782</v>
      </c>
      <c r="N1765">
        <f t="shared" ca="1" si="472"/>
        <v>36265</v>
      </c>
      <c r="O1765" s="3">
        <f t="shared" ca="1" si="473"/>
        <v>2735</v>
      </c>
      <c r="P1765" s="2">
        <f t="shared" ca="1" si="474"/>
        <v>7.0128205128205126E-2</v>
      </c>
      <c r="Q1765" t="str">
        <f t="shared" ca="1" si="475"/>
        <v>On Time</v>
      </c>
    </row>
    <row r="1766" spans="1:17" x14ac:dyDescent="0.3">
      <c r="A1766" t="str">
        <f t="shared" si="459"/>
        <v>S01765</v>
      </c>
      <c r="B1766" t="str">
        <f t="shared" ca="1" si="460"/>
        <v>Alpha Traders</v>
      </c>
      <c r="C1766" t="str">
        <f t="shared" ca="1" si="461"/>
        <v>Singapore</v>
      </c>
      <c r="D1766" t="str">
        <f t="shared" ca="1" si="462"/>
        <v>Tea</v>
      </c>
      <c r="E1766">
        <f t="shared" ca="1" si="463"/>
        <v>431</v>
      </c>
      <c r="F1766" s="3">
        <f t="shared" ca="1" si="464"/>
        <v>127</v>
      </c>
      <c r="G1766">
        <f t="shared" ca="1" si="465"/>
        <v>54737</v>
      </c>
      <c r="H1766">
        <f t="shared" ca="1" si="466"/>
        <v>39410.639999999999</v>
      </c>
      <c r="I1766">
        <f t="shared" ca="1" si="467"/>
        <v>1704</v>
      </c>
      <c r="J1766">
        <f t="shared" ca="1" si="468"/>
        <v>794</v>
      </c>
      <c r="K1766" s="1">
        <f t="shared" ca="1" si="469"/>
        <v>46068</v>
      </c>
      <c r="L1766" s="1">
        <f t="shared" ca="1" si="470"/>
        <v>46076</v>
      </c>
      <c r="M1766" s="1">
        <f t="shared" ca="1" si="471"/>
        <v>46073</v>
      </c>
      <c r="N1766">
        <f t="shared" ca="1" si="472"/>
        <v>41908.639999999999</v>
      </c>
      <c r="O1766" s="3">
        <f t="shared" ca="1" si="473"/>
        <v>12828.36</v>
      </c>
      <c r="P1766" s="2">
        <f t="shared" ca="1" si="474"/>
        <v>0.23436359318194275</v>
      </c>
      <c r="Q1766" t="str">
        <f t="shared" ca="1" si="475"/>
        <v>On Time</v>
      </c>
    </row>
    <row r="1767" spans="1:17" x14ac:dyDescent="0.3">
      <c r="A1767" t="str">
        <f t="shared" si="459"/>
        <v>S01766</v>
      </c>
      <c r="B1767" t="str">
        <f t="shared" ca="1" si="460"/>
        <v>Global Foods</v>
      </c>
      <c r="C1767" t="str">
        <f t="shared" ca="1" si="461"/>
        <v>Singapore</v>
      </c>
      <c r="D1767" t="str">
        <f t="shared" ca="1" si="462"/>
        <v>Spices</v>
      </c>
      <c r="E1767">
        <f t="shared" ca="1" si="463"/>
        <v>500</v>
      </c>
      <c r="F1767" s="3">
        <f t="shared" ca="1" si="464"/>
        <v>734</v>
      </c>
      <c r="G1767">
        <f t="shared" ca="1" si="465"/>
        <v>367000</v>
      </c>
      <c r="H1767">
        <f t="shared" ca="1" si="466"/>
        <v>220200</v>
      </c>
      <c r="I1767">
        <f t="shared" ca="1" si="467"/>
        <v>11073</v>
      </c>
      <c r="J1767">
        <f t="shared" ca="1" si="468"/>
        <v>3540</v>
      </c>
      <c r="K1767" s="1">
        <f t="shared" ca="1" si="469"/>
        <v>46376</v>
      </c>
      <c r="L1767" s="1">
        <f t="shared" ca="1" si="470"/>
        <v>46389</v>
      </c>
      <c r="M1767" s="1">
        <f t="shared" ca="1" si="471"/>
        <v>46388</v>
      </c>
      <c r="N1767">
        <f t="shared" ca="1" si="472"/>
        <v>234813</v>
      </c>
      <c r="O1767" s="3">
        <f t="shared" ca="1" si="473"/>
        <v>132187</v>
      </c>
      <c r="P1767" s="2">
        <f t="shared" ca="1" si="474"/>
        <v>0.36018256130790188</v>
      </c>
      <c r="Q1767" t="str">
        <f t="shared" ca="1" si="475"/>
        <v>On Time</v>
      </c>
    </row>
    <row r="1768" spans="1:17" x14ac:dyDescent="0.3">
      <c r="A1768" t="str">
        <f t="shared" si="459"/>
        <v>S01767</v>
      </c>
      <c r="B1768" t="str">
        <f t="shared" ca="1" si="460"/>
        <v>Global Foods</v>
      </c>
      <c r="C1768" t="str">
        <f t="shared" ca="1" si="461"/>
        <v>Singapore</v>
      </c>
      <c r="D1768" t="str">
        <f t="shared" ca="1" si="462"/>
        <v>Tea</v>
      </c>
      <c r="E1768">
        <f t="shared" ca="1" si="463"/>
        <v>317</v>
      </c>
      <c r="F1768" s="3">
        <f t="shared" ca="1" si="464"/>
        <v>449</v>
      </c>
      <c r="G1768">
        <f t="shared" ca="1" si="465"/>
        <v>142333</v>
      </c>
      <c r="H1768">
        <f t="shared" ca="1" si="466"/>
        <v>83976.47</v>
      </c>
      <c r="I1768">
        <f t="shared" ca="1" si="467"/>
        <v>10708</v>
      </c>
      <c r="J1768">
        <f t="shared" ca="1" si="468"/>
        <v>1539</v>
      </c>
      <c r="K1768" s="1">
        <f t="shared" ca="1" si="469"/>
        <v>45727</v>
      </c>
      <c r="L1768" s="1">
        <f t="shared" ca="1" si="470"/>
        <v>45745</v>
      </c>
      <c r="M1768" s="1">
        <f t="shared" ca="1" si="471"/>
        <v>45746</v>
      </c>
      <c r="N1768">
        <f t="shared" ca="1" si="472"/>
        <v>96223.47</v>
      </c>
      <c r="O1768" s="3">
        <f t="shared" ca="1" si="473"/>
        <v>46109.53</v>
      </c>
      <c r="P1768" s="2">
        <f t="shared" ca="1" si="474"/>
        <v>0.32395530200304917</v>
      </c>
      <c r="Q1768" t="str">
        <f t="shared" ca="1" si="475"/>
        <v>Late</v>
      </c>
    </row>
    <row r="1769" spans="1:17" x14ac:dyDescent="0.3">
      <c r="A1769" t="str">
        <f t="shared" si="459"/>
        <v>S01768</v>
      </c>
      <c r="B1769" t="str">
        <f t="shared" ca="1" si="460"/>
        <v>Oceanic Exports</v>
      </c>
      <c r="C1769" t="str">
        <f t="shared" ca="1" si="461"/>
        <v>Canada</v>
      </c>
      <c r="D1769" t="str">
        <f t="shared" ca="1" si="462"/>
        <v>Sauces</v>
      </c>
      <c r="E1769">
        <f t="shared" ca="1" si="463"/>
        <v>79</v>
      </c>
      <c r="F1769" s="3">
        <f t="shared" ca="1" si="464"/>
        <v>247</v>
      </c>
      <c r="G1769">
        <f t="shared" ca="1" si="465"/>
        <v>19513</v>
      </c>
      <c r="H1769">
        <f t="shared" ca="1" si="466"/>
        <v>12293.19</v>
      </c>
      <c r="I1769">
        <f t="shared" ca="1" si="467"/>
        <v>4406</v>
      </c>
      <c r="J1769">
        <f t="shared" ca="1" si="468"/>
        <v>2728</v>
      </c>
      <c r="K1769" s="1">
        <f t="shared" ca="1" si="469"/>
        <v>45775</v>
      </c>
      <c r="L1769" s="1">
        <f t="shared" ca="1" si="470"/>
        <v>45782</v>
      </c>
      <c r="M1769" s="1">
        <f t="shared" ca="1" si="471"/>
        <v>45788</v>
      </c>
      <c r="N1769">
        <f t="shared" ca="1" si="472"/>
        <v>19427.190000000002</v>
      </c>
      <c r="O1769" s="3">
        <f t="shared" ca="1" si="473"/>
        <v>85.809999999997672</v>
      </c>
      <c r="P1769" s="2">
        <f t="shared" ca="1" si="474"/>
        <v>4.3975810997795147E-3</v>
      </c>
      <c r="Q1769" t="str">
        <f t="shared" ca="1" si="475"/>
        <v>Late</v>
      </c>
    </row>
    <row r="1770" spans="1:17" x14ac:dyDescent="0.3">
      <c r="A1770" t="str">
        <f t="shared" si="459"/>
        <v>S01769</v>
      </c>
      <c r="B1770" t="str">
        <f t="shared" ca="1" si="460"/>
        <v>Oceanic Exports</v>
      </c>
      <c r="C1770" t="str">
        <f t="shared" ca="1" si="461"/>
        <v>Canada</v>
      </c>
      <c r="D1770" t="str">
        <f t="shared" ca="1" si="462"/>
        <v>Tea</v>
      </c>
      <c r="E1770">
        <f t="shared" ca="1" si="463"/>
        <v>407</v>
      </c>
      <c r="F1770" s="3">
        <f t="shared" ca="1" si="464"/>
        <v>134</v>
      </c>
      <c r="G1770">
        <f t="shared" ca="1" si="465"/>
        <v>54538</v>
      </c>
      <c r="H1770">
        <f t="shared" ca="1" si="466"/>
        <v>28359.759999999998</v>
      </c>
      <c r="I1770">
        <f t="shared" ca="1" si="467"/>
        <v>8389</v>
      </c>
      <c r="J1770">
        <f t="shared" ca="1" si="468"/>
        <v>2200</v>
      </c>
      <c r="K1770" s="1">
        <f t="shared" ca="1" si="469"/>
        <v>45790</v>
      </c>
      <c r="L1770" s="1">
        <f t="shared" ca="1" si="470"/>
        <v>45806</v>
      </c>
      <c r="M1770" s="1">
        <f t="shared" ca="1" si="471"/>
        <v>45810</v>
      </c>
      <c r="N1770">
        <f t="shared" ca="1" si="472"/>
        <v>38948.759999999995</v>
      </c>
      <c r="O1770" s="3">
        <f t="shared" ca="1" si="473"/>
        <v>15589.240000000005</v>
      </c>
      <c r="P1770" s="2">
        <f t="shared" ca="1" si="474"/>
        <v>0.28584179837911189</v>
      </c>
      <c r="Q1770" t="str">
        <f t="shared" ca="1" si="475"/>
        <v>Late</v>
      </c>
    </row>
    <row r="1771" spans="1:17" x14ac:dyDescent="0.3">
      <c r="A1771" t="str">
        <f t="shared" si="459"/>
        <v>S01770</v>
      </c>
      <c r="B1771" t="str">
        <f t="shared" ca="1" si="460"/>
        <v>Prime Wholesale</v>
      </c>
      <c r="C1771" t="str">
        <f t="shared" ca="1" si="461"/>
        <v>Singapore</v>
      </c>
      <c r="D1771" t="str">
        <f t="shared" ca="1" si="462"/>
        <v>Pickles</v>
      </c>
      <c r="E1771">
        <f t="shared" ca="1" si="463"/>
        <v>228</v>
      </c>
      <c r="F1771" s="3">
        <f t="shared" ca="1" si="464"/>
        <v>433</v>
      </c>
      <c r="G1771">
        <f t="shared" ca="1" si="465"/>
        <v>98724</v>
      </c>
      <c r="H1771">
        <f t="shared" ca="1" si="466"/>
        <v>67132.320000000007</v>
      </c>
      <c r="I1771">
        <f t="shared" ca="1" si="467"/>
        <v>9560</v>
      </c>
      <c r="J1771">
        <f t="shared" ca="1" si="468"/>
        <v>2458</v>
      </c>
      <c r="K1771" s="1">
        <f t="shared" ca="1" si="469"/>
        <v>45776</v>
      </c>
      <c r="L1771" s="1">
        <f t="shared" ca="1" si="470"/>
        <v>45790</v>
      </c>
      <c r="M1771" s="1">
        <f t="shared" ca="1" si="471"/>
        <v>45796</v>
      </c>
      <c r="N1771">
        <f t="shared" ca="1" si="472"/>
        <v>79150.320000000007</v>
      </c>
      <c r="O1771" s="3">
        <f t="shared" ca="1" si="473"/>
        <v>19573.679999999993</v>
      </c>
      <c r="P1771" s="2">
        <f t="shared" ca="1" si="474"/>
        <v>0.19826668287346536</v>
      </c>
      <c r="Q1771" t="str">
        <f t="shared" ca="1" si="475"/>
        <v>Late</v>
      </c>
    </row>
    <row r="1772" spans="1:17" x14ac:dyDescent="0.3">
      <c r="A1772" t="str">
        <f t="shared" si="459"/>
        <v>S01771</v>
      </c>
      <c r="B1772" t="str">
        <f t="shared" ca="1" si="460"/>
        <v>Alpha Traders</v>
      </c>
      <c r="C1772" t="str">
        <f t="shared" ca="1" si="461"/>
        <v>Canada</v>
      </c>
      <c r="D1772" t="str">
        <f t="shared" ca="1" si="462"/>
        <v>Sauces</v>
      </c>
      <c r="E1772">
        <f t="shared" ca="1" si="463"/>
        <v>72</v>
      </c>
      <c r="F1772" s="3">
        <f t="shared" ca="1" si="464"/>
        <v>302</v>
      </c>
      <c r="G1772">
        <f t="shared" ca="1" si="465"/>
        <v>21744</v>
      </c>
      <c r="H1772">
        <f t="shared" ca="1" si="466"/>
        <v>10219.68</v>
      </c>
      <c r="I1772">
        <f t="shared" ca="1" si="467"/>
        <v>8599</v>
      </c>
      <c r="J1772">
        <f t="shared" ca="1" si="468"/>
        <v>2083</v>
      </c>
      <c r="K1772" s="1">
        <f t="shared" ca="1" si="469"/>
        <v>45920</v>
      </c>
      <c r="L1772" s="1">
        <f t="shared" ca="1" si="470"/>
        <v>45935</v>
      </c>
      <c r="M1772" s="1">
        <f t="shared" ca="1" si="471"/>
        <v>45934</v>
      </c>
      <c r="N1772">
        <f t="shared" ca="1" si="472"/>
        <v>20901.68</v>
      </c>
      <c r="O1772" s="3">
        <f t="shared" ca="1" si="473"/>
        <v>842.31999999999971</v>
      </c>
      <c r="P1772" s="2">
        <f t="shared" ca="1" si="474"/>
        <v>3.8738042678440013E-2</v>
      </c>
      <c r="Q1772" t="str">
        <f t="shared" ca="1" si="475"/>
        <v>On Time</v>
      </c>
    </row>
    <row r="1773" spans="1:17" x14ac:dyDescent="0.3">
      <c r="A1773" t="str">
        <f t="shared" si="459"/>
        <v>S01772</v>
      </c>
      <c r="B1773" t="str">
        <f t="shared" ca="1" si="460"/>
        <v>Alpha Traders</v>
      </c>
      <c r="C1773" t="str">
        <f t="shared" ca="1" si="461"/>
        <v>UAE</v>
      </c>
      <c r="D1773" t="str">
        <f t="shared" ca="1" si="462"/>
        <v>Tea</v>
      </c>
      <c r="E1773">
        <f t="shared" ca="1" si="463"/>
        <v>188</v>
      </c>
      <c r="F1773" s="3">
        <f t="shared" ca="1" si="464"/>
        <v>614</v>
      </c>
      <c r="G1773">
        <f t="shared" ca="1" si="465"/>
        <v>115432</v>
      </c>
      <c r="H1773">
        <f t="shared" ca="1" si="466"/>
        <v>66950.559999999998</v>
      </c>
      <c r="I1773">
        <f t="shared" ca="1" si="467"/>
        <v>6063</v>
      </c>
      <c r="J1773">
        <f t="shared" ca="1" si="468"/>
        <v>2134</v>
      </c>
      <c r="K1773" s="1">
        <f t="shared" ca="1" si="469"/>
        <v>45890</v>
      </c>
      <c r="L1773" s="1">
        <f t="shared" ca="1" si="470"/>
        <v>45902</v>
      </c>
      <c r="M1773" s="1">
        <f t="shared" ca="1" si="471"/>
        <v>45907</v>
      </c>
      <c r="N1773">
        <f t="shared" ca="1" si="472"/>
        <v>75147.56</v>
      </c>
      <c r="O1773" s="3">
        <f t="shared" ca="1" si="473"/>
        <v>40284.44</v>
      </c>
      <c r="P1773" s="2">
        <f t="shared" ca="1" si="474"/>
        <v>0.34898849539122601</v>
      </c>
      <c r="Q1773" t="str">
        <f t="shared" ca="1" si="475"/>
        <v>Late</v>
      </c>
    </row>
    <row r="1774" spans="1:17" x14ac:dyDescent="0.3">
      <c r="A1774" t="str">
        <f t="shared" si="459"/>
        <v>S01773</v>
      </c>
      <c r="B1774" t="str">
        <f t="shared" ca="1" si="460"/>
        <v>Global Foods</v>
      </c>
      <c r="C1774" t="str">
        <f t="shared" ca="1" si="461"/>
        <v>Canada</v>
      </c>
      <c r="D1774" t="str">
        <f t="shared" ca="1" si="462"/>
        <v>Rice</v>
      </c>
      <c r="E1774">
        <f t="shared" ca="1" si="463"/>
        <v>215</v>
      </c>
      <c r="F1774" s="3">
        <f t="shared" ca="1" si="464"/>
        <v>638</v>
      </c>
      <c r="G1774">
        <f t="shared" ca="1" si="465"/>
        <v>137170</v>
      </c>
      <c r="H1774">
        <f t="shared" ca="1" si="466"/>
        <v>94647.3</v>
      </c>
      <c r="I1774">
        <f t="shared" ca="1" si="467"/>
        <v>3670</v>
      </c>
      <c r="J1774">
        <f t="shared" ca="1" si="468"/>
        <v>2942</v>
      </c>
      <c r="K1774" s="1">
        <f t="shared" ca="1" si="469"/>
        <v>45743</v>
      </c>
      <c r="L1774" s="1">
        <f t="shared" ca="1" si="470"/>
        <v>45754</v>
      </c>
      <c r="M1774" s="1">
        <f t="shared" ca="1" si="471"/>
        <v>45751</v>
      </c>
      <c r="N1774">
        <f t="shared" ca="1" si="472"/>
        <v>101259.3</v>
      </c>
      <c r="O1774" s="3">
        <f t="shared" ca="1" si="473"/>
        <v>35910.699999999997</v>
      </c>
      <c r="P1774" s="2">
        <f t="shared" ca="1" si="474"/>
        <v>0.26179704016913319</v>
      </c>
      <c r="Q1774" t="str">
        <f t="shared" ca="1" si="475"/>
        <v>On Time</v>
      </c>
    </row>
    <row r="1775" spans="1:17" x14ac:dyDescent="0.3">
      <c r="A1775" t="str">
        <f t="shared" si="459"/>
        <v>S01774</v>
      </c>
      <c r="B1775" t="str">
        <f t="shared" ca="1" si="460"/>
        <v>Alpha Traders</v>
      </c>
      <c r="C1775" t="str">
        <f t="shared" ca="1" si="461"/>
        <v>UK</v>
      </c>
      <c r="D1775" t="str">
        <f t="shared" ca="1" si="462"/>
        <v>Rice</v>
      </c>
      <c r="E1775">
        <f t="shared" ca="1" si="463"/>
        <v>279</v>
      </c>
      <c r="F1775" s="3">
        <f t="shared" ca="1" si="464"/>
        <v>261</v>
      </c>
      <c r="G1775">
        <f t="shared" ca="1" si="465"/>
        <v>72819</v>
      </c>
      <c r="H1775">
        <f t="shared" ca="1" si="466"/>
        <v>32768.550000000003</v>
      </c>
      <c r="I1775">
        <f t="shared" ca="1" si="467"/>
        <v>5946</v>
      </c>
      <c r="J1775">
        <f t="shared" ca="1" si="468"/>
        <v>1790</v>
      </c>
      <c r="K1775" s="1">
        <f t="shared" ca="1" si="469"/>
        <v>45964</v>
      </c>
      <c r="L1775" s="1">
        <f t="shared" ca="1" si="470"/>
        <v>45982</v>
      </c>
      <c r="M1775" s="1">
        <f t="shared" ca="1" si="471"/>
        <v>45984</v>
      </c>
      <c r="N1775">
        <f t="shared" ca="1" si="472"/>
        <v>40504.550000000003</v>
      </c>
      <c r="O1775" s="3">
        <f t="shared" ca="1" si="473"/>
        <v>32314.449999999997</v>
      </c>
      <c r="P1775" s="2">
        <f t="shared" ca="1" si="474"/>
        <v>0.44376399016740131</v>
      </c>
      <c r="Q1775" t="str">
        <f t="shared" ca="1" si="475"/>
        <v>Late</v>
      </c>
    </row>
    <row r="1776" spans="1:17" x14ac:dyDescent="0.3">
      <c r="A1776" t="str">
        <f t="shared" si="459"/>
        <v>S01775</v>
      </c>
      <c r="B1776" t="str">
        <f t="shared" ca="1" si="460"/>
        <v>Beta Imports</v>
      </c>
      <c r="C1776" t="str">
        <f t="shared" ca="1" si="461"/>
        <v>Australia</v>
      </c>
      <c r="D1776" t="str">
        <f t="shared" ca="1" si="462"/>
        <v>Spices</v>
      </c>
      <c r="E1776">
        <f t="shared" ca="1" si="463"/>
        <v>415</v>
      </c>
      <c r="F1776" s="3">
        <f t="shared" ca="1" si="464"/>
        <v>369</v>
      </c>
      <c r="G1776">
        <f t="shared" ca="1" si="465"/>
        <v>153135</v>
      </c>
      <c r="H1776">
        <f t="shared" ca="1" si="466"/>
        <v>79630.2</v>
      </c>
      <c r="I1776">
        <f t="shared" ca="1" si="467"/>
        <v>7443</v>
      </c>
      <c r="J1776">
        <f t="shared" ca="1" si="468"/>
        <v>3601</v>
      </c>
      <c r="K1776" s="1">
        <f t="shared" ca="1" si="469"/>
        <v>46369</v>
      </c>
      <c r="L1776" s="1">
        <f t="shared" ca="1" si="470"/>
        <v>46377</v>
      </c>
      <c r="M1776" s="1">
        <f t="shared" ca="1" si="471"/>
        <v>46375</v>
      </c>
      <c r="N1776">
        <f t="shared" ca="1" si="472"/>
        <v>90674.2</v>
      </c>
      <c r="O1776" s="3">
        <f t="shared" ca="1" si="473"/>
        <v>62460.800000000003</v>
      </c>
      <c r="P1776" s="2">
        <f t="shared" ca="1" si="474"/>
        <v>0.40788062820387244</v>
      </c>
      <c r="Q1776" t="str">
        <f t="shared" ca="1" si="475"/>
        <v>On Time</v>
      </c>
    </row>
    <row r="1777" spans="1:17" x14ac:dyDescent="0.3">
      <c r="A1777" t="str">
        <f t="shared" si="459"/>
        <v>S01776</v>
      </c>
      <c r="B1777" t="str">
        <f t="shared" ca="1" si="460"/>
        <v>Oceanic Exports</v>
      </c>
      <c r="C1777" t="str">
        <f t="shared" ca="1" si="461"/>
        <v>Singapore</v>
      </c>
      <c r="D1777" t="str">
        <f t="shared" ca="1" si="462"/>
        <v>Rice</v>
      </c>
      <c r="E1777">
        <f t="shared" ca="1" si="463"/>
        <v>265</v>
      </c>
      <c r="F1777" s="3">
        <f t="shared" ca="1" si="464"/>
        <v>745</v>
      </c>
      <c r="G1777">
        <f t="shared" ca="1" si="465"/>
        <v>197425</v>
      </c>
      <c r="H1777">
        <f t="shared" ca="1" si="466"/>
        <v>102661</v>
      </c>
      <c r="I1777">
        <f t="shared" ca="1" si="467"/>
        <v>11103</v>
      </c>
      <c r="J1777">
        <f t="shared" ca="1" si="468"/>
        <v>3055</v>
      </c>
      <c r="K1777" s="1">
        <f t="shared" ca="1" si="469"/>
        <v>45974</v>
      </c>
      <c r="L1777" s="1">
        <f t="shared" ca="1" si="470"/>
        <v>45989</v>
      </c>
      <c r="M1777" s="1">
        <f t="shared" ca="1" si="471"/>
        <v>45988</v>
      </c>
      <c r="N1777">
        <f t="shared" ca="1" si="472"/>
        <v>116819</v>
      </c>
      <c r="O1777" s="3">
        <f t="shared" ca="1" si="473"/>
        <v>80606</v>
      </c>
      <c r="P1777" s="2">
        <f t="shared" ca="1" si="474"/>
        <v>0.40828669114853744</v>
      </c>
      <c r="Q1777" t="str">
        <f t="shared" ca="1" si="475"/>
        <v>On Time</v>
      </c>
    </row>
    <row r="1778" spans="1:17" x14ac:dyDescent="0.3">
      <c r="A1778" t="str">
        <f t="shared" si="459"/>
        <v>S01777</v>
      </c>
      <c r="B1778" t="str">
        <f t="shared" ca="1" si="460"/>
        <v>Oceanic Exports</v>
      </c>
      <c r="C1778" t="str">
        <f t="shared" ca="1" si="461"/>
        <v>UK</v>
      </c>
      <c r="D1778" t="str">
        <f t="shared" ca="1" si="462"/>
        <v>Spices</v>
      </c>
      <c r="E1778">
        <f t="shared" ca="1" si="463"/>
        <v>499</v>
      </c>
      <c r="F1778" s="3">
        <f t="shared" ca="1" si="464"/>
        <v>512</v>
      </c>
      <c r="G1778">
        <f t="shared" ca="1" si="465"/>
        <v>255488</v>
      </c>
      <c r="H1778">
        <f t="shared" ca="1" si="466"/>
        <v>127744</v>
      </c>
      <c r="I1778">
        <f t="shared" ca="1" si="467"/>
        <v>4729</v>
      </c>
      <c r="J1778">
        <f t="shared" ca="1" si="468"/>
        <v>2904</v>
      </c>
      <c r="K1778" s="1">
        <f t="shared" ca="1" si="469"/>
        <v>45929</v>
      </c>
      <c r="L1778" s="1">
        <f t="shared" ca="1" si="470"/>
        <v>45940</v>
      </c>
      <c r="M1778" s="1">
        <f t="shared" ca="1" si="471"/>
        <v>45942</v>
      </c>
      <c r="N1778">
        <f t="shared" ca="1" si="472"/>
        <v>135377</v>
      </c>
      <c r="O1778" s="3">
        <f t="shared" ca="1" si="473"/>
        <v>120111</v>
      </c>
      <c r="P1778" s="2">
        <f t="shared" ca="1" si="474"/>
        <v>0.47012384143286573</v>
      </c>
      <c r="Q1778" t="str">
        <f t="shared" ca="1" si="475"/>
        <v>Late</v>
      </c>
    </row>
    <row r="1779" spans="1:17" x14ac:dyDescent="0.3">
      <c r="A1779" t="str">
        <f t="shared" si="459"/>
        <v>S01778</v>
      </c>
      <c r="B1779" t="str">
        <f t="shared" ca="1" si="460"/>
        <v>Alpha Traders</v>
      </c>
      <c r="C1779" t="str">
        <f t="shared" ca="1" si="461"/>
        <v>Australia</v>
      </c>
      <c r="D1779" t="str">
        <f t="shared" ca="1" si="462"/>
        <v>Spices</v>
      </c>
      <c r="E1779">
        <f t="shared" ca="1" si="463"/>
        <v>435</v>
      </c>
      <c r="F1779" s="3">
        <f t="shared" ca="1" si="464"/>
        <v>531</v>
      </c>
      <c r="G1779">
        <f t="shared" ca="1" si="465"/>
        <v>230985</v>
      </c>
      <c r="H1779">
        <f t="shared" ca="1" si="466"/>
        <v>129351.6</v>
      </c>
      <c r="I1779">
        <f t="shared" ca="1" si="467"/>
        <v>10211</v>
      </c>
      <c r="J1779">
        <f t="shared" ca="1" si="468"/>
        <v>3519</v>
      </c>
      <c r="K1779" s="1">
        <f t="shared" ca="1" si="469"/>
        <v>46055</v>
      </c>
      <c r="L1779" s="1">
        <f t="shared" ca="1" si="470"/>
        <v>46062</v>
      </c>
      <c r="M1779" s="1">
        <f t="shared" ca="1" si="471"/>
        <v>46062</v>
      </c>
      <c r="N1779">
        <f t="shared" ca="1" si="472"/>
        <v>143081.60000000001</v>
      </c>
      <c r="O1779" s="3">
        <f t="shared" ca="1" si="473"/>
        <v>87903.4</v>
      </c>
      <c r="P1779" s="2">
        <f t="shared" ca="1" si="474"/>
        <v>0.38055891075178039</v>
      </c>
      <c r="Q1779" t="str">
        <f t="shared" ca="1" si="475"/>
        <v>On Time</v>
      </c>
    </row>
    <row r="1780" spans="1:17" x14ac:dyDescent="0.3">
      <c r="A1780" t="str">
        <f t="shared" si="459"/>
        <v>S01779</v>
      </c>
      <c r="B1780" t="str">
        <f t="shared" ca="1" si="460"/>
        <v>Alpha Traders</v>
      </c>
      <c r="C1780" t="str">
        <f t="shared" ca="1" si="461"/>
        <v>Singapore</v>
      </c>
      <c r="D1780" t="str">
        <f t="shared" ca="1" si="462"/>
        <v>Pickles</v>
      </c>
      <c r="E1780">
        <f t="shared" ca="1" si="463"/>
        <v>211</v>
      </c>
      <c r="F1780" s="3">
        <f t="shared" ca="1" si="464"/>
        <v>233</v>
      </c>
      <c r="G1780">
        <f t="shared" ca="1" si="465"/>
        <v>49163</v>
      </c>
      <c r="H1780">
        <f t="shared" ca="1" si="466"/>
        <v>30481.06</v>
      </c>
      <c r="I1780">
        <f t="shared" ca="1" si="467"/>
        <v>10105</v>
      </c>
      <c r="J1780">
        <f t="shared" ca="1" si="468"/>
        <v>3585</v>
      </c>
      <c r="K1780" s="1">
        <f t="shared" ca="1" si="469"/>
        <v>46283</v>
      </c>
      <c r="L1780" s="1">
        <f t="shared" ca="1" si="470"/>
        <v>46291</v>
      </c>
      <c r="M1780" s="1">
        <f t="shared" ca="1" si="471"/>
        <v>46288</v>
      </c>
      <c r="N1780">
        <f t="shared" ca="1" si="472"/>
        <v>44171.06</v>
      </c>
      <c r="O1780" s="3">
        <f t="shared" ca="1" si="473"/>
        <v>4991.9400000000023</v>
      </c>
      <c r="P1780" s="2">
        <f t="shared" ca="1" si="474"/>
        <v>0.10153855541769222</v>
      </c>
      <c r="Q1780" t="str">
        <f t="shared" ca="1" si="475"/>
        <v>On Time</v>
      </c>
    </row>
    <row r="1781" spans="1:17" x14ac:dyDescent="0.3">
      <c r="A1781" t="str">
        <f t="shared" si="459"/>
        <v>S01780</v>
      </c>
      <c r="B1781" t="str">
        <f t="shared" ca="1" si="460"/>
        <v>Alpha Traders</v>
      </c>
      <c r="C1781" t="str">
        <f t="shared" ca="1" si="461"/>
        <v>UAE</v>
      </c>
      <c r="D1781" t="str">
        <f t="shared" ca="1" si="462"/>
        <v>Pickles</v>
      </c>
      <c r="E1781">
        <f t="shared" ca="1" si="463"/>
        <v>139</v>
      </c>
      <c r="F1781" s="3">
        <f t="shared" ca="1" si="464"/>
        <v>217</v>
      </c>
      <c r="G1781">
        <f t="shared" ca="1" si="465"/>
        <v>30163</v>
      </c>
      <c r="H1781">
        <f t="shared" ca="1" si="466"/>
        <v>22320.62</v>
      </c>
      <c r="I1781">
        <f t="shared" ca="1" si="467"/>
        <v>9607</v>
      </c>
      <c r="J1781">
        <f t="shared" ca="1" si="468"/>
        <v>3057</v>
      </c>
      <c r="K1781" s="1">
        <f t="shared" ca="1" si="469"/>
        <v>46064</v>
      </c>
      <c r="L1781" s="1">
        <f t="shared" ca="1" si="470"/>
        <v>46081</v>
      </c>
      <c r="M1781" s="1">
        <f t="shared" ca="1" si="471"/>
        <v>46081</v>
      </c>
      <c r="N1781">
        <f t="shared" ca="1" si="472"/>
        <v>34984.619999999995</v>
      </c>
      <c r="O1781" s="3">
        <f t="shared" ca="1" si="473"/>
        <v>-4821.6199999999953</v>
      </c>
      <c r="P1781" s="2">
        <f t="shared" ca="1" si="474"/>
        <v>-0.15985213672380053</v>
      </c>
      <c r="Q1781" t="str">
        <f t="shared" ca="1" si="475"/>
        <v>On Time</v>
      </c>
    </row>
    <row r="1782" spans="1:17" x14ac:dyDescent="0.3">
      <c r="A1782" t="str">
        <f t="shared" si="459"/>
        <v>S01781</v>
      </c>
      <c r="B1782" t="str">
        <f t="shared" ca="1" si="460"/>
        <v>Beta Imports</v>
      </c>
      <c r="C1782" t="str">
        <f t="shared" ca="1" si="461"/>
        <v>Australia</v>
      </c>
      <c r="D1782" t="str">
        <f t="shared" ca="1" si="462"/>
        <v>Rice</v>
      </c>
      <c r="E1782">
        <f t="shared" ca="1" si="463"/>
        <v>55</v>
      </c>
      <c r="F1782" s="3">
        <f t="shared" ca="1" si="464"/>
        <v>298</v>
      </c>
      <c r="G1782">
        <f t="shared" ca="1" si="465"/>
        <v>16390</v>
      </c>
      <c r="H1782">
        <f t="shared" ca="1" si="466"/>
        <v>9342.2999999999993</v>
      </c>
      <c r="I1782">
        <f t="shared" ca="1" si="467"/>
        <v>10300</v>
      </c>
      <c r="J1782">
        <f t="shared" ca="1" si="468"/>
        <v>2144</v>
      </c>
      <c r="K1782" s="1">
        <f t="shared" ca="1" si="469"/>
        <v>45714</v>
      </c>
      <c r="L1782" s="1">
        <f t="shared" ca="1" si="470"/>
        <v>45725</v>
      </c>
      <c r="M1782" s="1">
        <f t="shared" ca="1" si="471"/>
        <v>45730</v>
      </c>
      <c r="N1782">
        <f t="shared" ca="1" si="472"/>
        <v>21786.3</v>
      </c>
      <c r="O1782" s="3">
        <f t="shared" ca="1" si="473"/>
        <v>-5396.2999999999993</v>
      </c>
      <c r="P1782" s="2">
        <f t="shared" ca="1" si="474"/>
        <v>-0.3292434411226357</v>
      </c>
      <c r="Q1782" t="str">
        <f t="shared" ca="1" si="475"/>
        <v>Late</v>
      </c>
    </row>
    <row r="1783" spans="1:17" x14ac:dyDescent="0.3">
      <c r="A1783" t="str">
        <f t="shared" si="459"/>
        <v>S01782</v>
      </c>
      <c r="B1783" t="str">
        <f t="shared" ca="1" si="460"/>
        <v>Beta Imports</v>
      </c>
      <c r="C1783" t="str">
        <f t="shared" ca="1" si="461"/>
        <v>UK</v>
      </c>
      <c r="D1783" t="str">
        <f t="shared" ca="1" si="462"/>
        <v>Spices</v>
      </c>
      <c r="E1783">
        <f t="shared" ca="1" si="463"/>
        <v>232</v>
      </c>
      <c r="F1783" s="3">
        <f t="shared" ca="1" si="464"/>
        <v>617</v>
      </c>
      <c r="G1783">
        <f t="shared" ca="1" si="465"/>
        <v>143144</v>
      </c>
      <c r="H1783">
        <f t="shared" ca="1" si="466"/>
        <v>87317.84</v>
      </c>
      <c r="I1783">
        <f t="shared" ca="1" si="467"/>
        <v>10954</v>
      </c>
      <c r="J1783">
        <f t="shared" ca="1" si="468"/>
        <v>1047</v>
      </c>
      <c r="K1783" s="1">
        <f t="shared" ca="1" si="469"/>
        <v>45877</v>
      </c>
      <c r="L1783" s="1">
        <f t="shared" ca="1" si="470"/>
        <v>45888</v>
      </c>
      <c r="M1783" s="1">
        <f t="shared" ca="1" si="471"/>
        <v>45889</v>
      </c>
      <c r="N1783">
        <f t="shared" ca="1" si="472"/>
        <v>99318.84</v>
      </c>
      <c r="O1783" s="3">
        <f t="shared" ca="1" si="473"/>
        <v>43825.16</v>
      </c>
      <c r="P1783" s="2">
        <f t="shared" ca="1" si="474"/>
        <v>0.30616134801318956</v>
      </c>
      <c r="Q1783" t="str">
        <f t="shared" ca="1" si="475"/>
        <v>Late</v>
      </c>
    </row>
    <row r="1784" spans="1:17" x14ac:dyDescent="0.3">
      <c r="A1784" t="str">
        <f t="shared" si="459"/>
        <v>S01783</v>
      </c>
      <c r="B1784" t="str">
        <f t="shared" ca="1" si="460"/>
        <v>Alpha Traders</v>
      </c>
      <c r="C1784" t="str">
        <f t="shared" ca="1" si="461"/>
        <v>Australia</v>
      </c>
      <c r="D1784" t="str">
        <f t="shared" ca="1" si="462"/>
        <v>Sauces</v>
      </c>
      <c r="E1784">
        <f t="shared" ca="1" si="463"/>
        <v>86</v>
      </c>
      <c r="F1784" s="3">
        <f t="shared" ca="1" si="464"/>
        <v>585</v>
      </c>
      <c r="G1784">
        <f t="shared" ca="1" si="465"/>
        <v>50310</v>
      </c>
      <c r="H1784">
        <f t="shared" ca="1" si="466"/>
        <v>27167.4</v>
      </c>
      <c r="I1784">
        <f t="shared" ca="1" si="467"/>
        <v>5778</v>
      </c>
      <c r="J1784">
        <f t="shared" ca="1" si="468"/>
        <v>3918</v>
      </c>
      <c r="K1784" s="1">
        <f t="shared" ca="1" si="469"/>
        <v>46082</v>
      </c>
      <c r="L1784" s="1">
        <f t="shared" ca="1" si="470"/>
        <v>46095</v>
      </c>
      <c r="M1784" s="1">
        <f t="shared" ca="1" si="471"/>
        <v>46099</v>
      </c>
      <c r="N1784">
        <f t="shared" ca="1" si="472"/>
        <v>36863.4</v>
      </c>
      <c r="O1784" s="3">
        <f t="shared" ca="1" si="473"/>
        <v>13446.599999999999</v>
      </c>
      <c r="P1784" s="2">
        <f t="shared" ca="1" si="474"/>
        <v>0.26727489564698864</v>
      </c>
      <c r="Q1784" t="str">
        <f t="shared" ca="1" si="475"/>
        <v>Late</v>
      </c>
    </row>
    <row r="1785" spans="1:17" x14ac:dyDescent="0.3">
      <c r="A1785" t="str">
        <f t="shared" si="459"/>
        <v>S01784</v>
      </c>
      <c r="B1785" t="str">
        <f t="shared" ca="1" si="460"/>
        <v>Oceanic Exports</v>
      </c>
      <c r="C1785" t="str">
        <f t="shared" ca="1" si="461"/>
        <v>Canada</v>
      </c>
      <c r="D1785" t="str">
        <f t="shared" ca="1" si="462"/>
        <v>Sauces</v>
      </c>
      <c r="E1785">
        <f t="shared" ca="1" si="463"/>
        <v>75</v>
      </c>
      <c r="F1785" s="3">
        <f t="shared" ca="1" si="464"/>
        <v>447</v>
      </c>
      <c r="G1785">
        <f t="shared" ca="1" si="465"/>
        <v>33525</v>
      </c>
      <c r="H1785">
        <f t="shared" ca="1" si="466"/>
        <v>23802.75</v>
      </c>
      <c r="I1785">
        <f t="shared" ca="1" si="467"/>
        <v>10362</v>
      </c>
      <c r="J1785">
        <f t="shared" ca="1" si="468"/>
        <v>798</v>
      </c>
      <c r="K1785" s="1">
        <f t="shared" ca="1" si="469"/>
        <v>46056</v>
      </c>
      <c r="L1785" s="1">
        <f t="shared" ca="1" si="470"/>
        <v>46064</v>
      </c>
      <c r="M1785" s="1">
        <f t="shared" ca="1" si="471"/>
        <v>46066</v>
      </c>
      <c r="N1785">
        <f t="shared" ca="1" si="472"/>
        <v>34962.75</v>
      </c>
      <c r="O1785" s="3">
        <f t="shared" ca="1" si="473"/>
        <v>-1437.75</v>
      </c>
      <c r="P1785" s="2">
        <f t="shared" ca="1" si="474"/>
        <v>-4.2885906040268457E-2</v>
      </c>
      <c r="Q1785" t="str">
        <f t="shared" ca="1" si="475"/>
        <v>Late</v>
      </c>
    </row>
    <row r="1786" spans="1:17" x14ac:dyDescent="0.3">
      <c r="A1786" t="str">
        <f t="shared" si="459"/>
        <v>S01785</v>
      </c>
      <c r="B1786" t="str">
        <f t="shared" ca="1" si="460"/>
        <v>FreshMart Ltd</v>
      </c>
      <c r="C1786" t="str">
        <f t="shared" ca="1" si="461"/>
        <v>Australia</v>
      </c>
      <c r="D1786" t="str">
        <f t="shared" ca="1" si="462"/>
        <v>Sauces</v>
      </c>
      <c r="E1786">
        <f t="shared" ca="1" si="463"/>
        <v>185</v>
      </c>
      <c r="F1786" s="3">
        <f t="shared" ca="1" si="464"/>
        <v>765</v>
      </c>
      <c r="G1786">
        <f t="shared" ca="1" si="465"/>
        <v>141525</v>
      </c>
      <c r="H1786">
        <f t="shared" ca="1" si="466"/>
        <v>103313.25</v>
      </c>
      <c r="I1786">
        <f t="shared" ca="1" si="467"/>
        <v>11669</v>
      </c>
      <c r="J1786">
        <f t="shared" ca="1" si="468"/>
        <v>3969</v>
      </c>
      <c r="K1786" s="1">
        <f t="shared" ca="1" si="469"/>
        <v>46234</v>
      </c>
      <c r="L1786" s="1">
        <f t="shared" ca="1" si="470"/>
        <v>46250</v>
      </c>
      <c r="M1786" s="1">
        <f t="shared" ca="1" si="471"/>
        <v>46251</v>
      </c>
      <c r="N1786">
        <f t="shared" ca="1" si="472"/>
        <v>118951.25</v>
      </c>
      <c r="O1786" s="3">
        <f t="shared" ca="1" si="473"/>
        <v>22573.75</v>
      </c>
      <c r="P1786" s="2">
        <f t="shared" ca="1" si="474"/>
        <v>0.15950362126832715</v>
      </c>
      <c r="Q1786" t="str">
        <f t="shared" ca="1" si="475"/>
        <v>Late</v>
      </c>
    </row>
    <row r="1787" spans="1:17" x14ac:dyDescent="0.3">
      <c r="A1787" t="str">
        <f t="shared" si="459"/>
        <v>S01786</v>
      </c>
      <c r="B1787" t="str">
        <f t="shared" ca="1" si="460"/>
        <v>Global Foods</v>
      </c>
      <c r="C1787" t="str">
        <f t="shared" ca="1" si="461"/>
        <v>Canada</v>
      </c>
      <c r="D1787" t="str">
        <f t="shared" ca="1" si="462"/>
        <v>Spices</v>
      </c>
      <c r="E1787">
        <f t="shared" ca="1" si="463"/>
        <v>390</v>
      </c>
      <c r="F1787" s="3">
        <f t="shared" ca="1" si="464"/>
        <v>690</v>
      </c>
      <c r="G1787">
        <f t="shared" ca="1" si="465"/>
        <v>269100</v>
      </c>
      <c r="H1787">
        <f t="shared" ca="1" si="466"/>
        <v>137241</v>
      </c>
      <c r="I1787">
        <f t="shared" ca="1" si="467"/>
        <v>6581</v>
      </c>
      <c r="J1787">
        <f t="shared" ca="1" si="468"/>
        <v>2023</v>
      </c>
      <c r="K1787" s="1">
        <f t="shared" ca="1" si="469"/>
        <v>45820</v>
      </c>
      <c r="L1787" s="1">
        <f t="shared" ca="1" si="470"/>
        <v>45830</v>
      </c>
      <c r="M1787" s="1">
        <f t="shared" ca="1" si="471"/>
        <v>45832</v>
      </c>
      <c r="N1787">
        <f t="shared" ca="1" si="472"/>
        <v>145845</v>
      </c>
      <c r="O1787" s="3">
        <f t="shared" ca="1" si="473"/>
        <v>123255</v>
      </c>
      <c r="P1787" s="2">
        <f t="shared" ca="1" si="474"/>
        <v>0.4580267558528428</v>
      </c>
      <c r="Q1787" t="str">
        <f t="shared" ca="1" si="475"/>
        <v>Late</v>
      </c>
    </row>
    <row r="1788" spans="1:17" x14ac:dyDescent="0.3">
      <c r="A1788" t="str">
        <f t="shared" si="459"/>
        <v>S01787</v>
      </c>
      <c r="B1788" t="str">
        <f t="shared" ca="1" si="460"/>
        <v>Prime Wholesale</v>
      </c>
      <c r="C1788" t="str">
        <f t="shared" ca="1" si="461"/>
        <v>Australia</v>
      </c>
      <c r="D1788" t="str">
        <f t="shared" ca="1" si="462"/>
        <v>Spices</v>
      </c>
      <c r="E1788">
        <f t="shared" ca="1" si="463"/>
        <v>330</v>
      </c>
      <c r="F1788" s="3">
        <f t="shared" ca="1" si="464"/>
        <v>252</v>
      </c>
      <c r="G1788">
        <f t="shared" ca="1" si="465"/>
        <v>83160</v>
      </c>
      <c r="H1788">
        <f t="shared" ca="1" si="466"/>
        <v>42411.6</v>
      </c>
      <c r="I1788">
        <f t="shared" ca="1" si="467"/>
        <v>10774</v>
      </c>
      <c r="J1788">
        <f t="shared" ca="1" si="468"/>
        <v>769</v>
      </c>
      <c r="K1788" s="1">
        <f t="shared" ca="1" si="469"/>
        <v>46353</v>
      </c>
      <c r="L1788" s="1">
        <f t="shared" ca="1" si="470"/>
        <v>46367</v>
      </c>
      <c r="M1788" s="1">
        <f t="shared" ca="1" si="471"/>
        <v>46367</v>
      </c>
      <c r="N1788">
        <f t="shared" ca="1" si="472"/>
        <v>53954.6</v>
      </c>
      <c r="O1788" s="3">
        <f t="shared" ca="1" si="473"/>
        <v>29205.4</v>
      </c>
      <c r="P1788" s="2">
        <f t="shared" ca="1" si="474"/>
        <v>0.35119528619528623</v>
      </c>
      <c r="Q1788" t="str">
        <f t="shared" ca="1" si="475"/>
        <v>On Time</v>
      </c>
    </row>
    <row r="1789" spans="1:17" x14ac:dyDescent="0.3">
      <c r="A1789" t="str">
        <f t="shared" si="459"/>
        <v>S01788</v>
      </c>
      <c r="B1789" t="str">
        <f t="shared" ca="1" si="460"/>
        <v>Oceanic Exports</v>
      </c>
      <c r="C1789" t="str">
        <f t="shared" ca="1" si="461"/>
        <v>Singapore</v>
      </c>
      <c r="D1789" t="str">
        <f t="shared" ca="1" si="462"/>
        <v>Spices</v>
      </c>
      <c r="E1789">
        <f t="shared" ca="1" si="463"/>
        <v>229</v>
      </c>
      <c r="F1789" s="3">
        <f t="shared" ca="1" si="464"/>
        <v>462</v>
      </c>
      <c r="G1789">
        <f t="shared" ca="1" si="465"/>
        <v>105798</v>
      </c>
      <c r="H1789">
        <f t="shared" ca="1" si="466"/>
        <v>63478.8</v>
      </c>
      <c r="I1789">
        <f t="shared" ca="1" si="467"/>
        <v>10432</v>
      </c>
      <c r="J1789">
        <f t="shared" ca="1" si="468"/>
        <v>3481</v>
      </c>
      <c r="K1789" s="1">
        <f t="shared" ca="1" si="469"/>
        <v>46309</v>
      </c>
      <c r="L1789" s="1">
        <f t="shared" ca="1" si="470"/>
        <v>46317</v>
      </c>
      <c r="M1789" s="1">
        <f t="shared" ca="1" si="471"/>
        <v>46315</v>
      </c>
      <c r="N1789">
        <f t="shared" ca="1" si="472"/>
        <v>77391.8</v>
      </c>
      <c r="O1789" s="3">
        <f t="shared" ca="1" si="473"/>
        <v>28406.199999999997</v>
      </c>
      <c r="P1789" s="2">
        <f t="shared" ca="1" si="474"/>
        <v>0.26849467853834663</v>
      </c>
      <c r="Q1789" t="str">
        <f t="shared" ca="1" si="475"/>
        <v>On Time</v>
      </c>
    </row>
    <row r="1790" spans="1:17" x14ac:dyDescent="0.3">
      <c r="A1790" t="str">
        <f t="shared" si="459"/>
        <v>S01789</v>
      </c>
      <c r="B1790" t="str">
        <f t="shared" ca="1" si="460"/>
        <v>Oceanic Exports</v>
      </c>
      <c r="C1790" t="str">
        <f t="shared" ca="1" si="461"/>
        <v>UAE</v>
      </c>
      <c r="D1790" t="str">
        <f t="shared" ca="1" si="462"/>
        <v>Pickles</v>
      </c>
      <c r="E1790">
        <f t="shared" ca="1" si="463"/>
        <v>478</v>
      </c>
      <c r="F1790" s="3">
        <f t="shared" ca="1" si="464"/>
        <v>343</v>
      </c>
      <c r="G1790">
        <f t="shared" ca="1" si="465"/>
        <v>163954</v>
      </c>
      <c r="H1790">
        <f t="shared" ca="1" si="466"/>
        <v>104930.56</v>
      </c>
      <c r="I1790">
        <f t="shared" ca="1" si="467"/>
        <v>5161</v>
      </c>
      <c r="J1790">
        <f t="shared" ca="1" si="468"/>
        <v>764</v>
      </c>
      <c r="K1790" s="1">
        <f t="shared" ca="1" si="469"/>
        <v>45748</v>
      </c>
      <c r="L1790" s="1">
        <f t="shared" ca="1" si="470"/>
        <v>45767</v>
      </c>
      <c r="M1790" s="1">
        <f t="shared" ca="1" si="471"/>
        <v>45772</v>
      </c>
      <c r="N1790">
        <f t="shared" ca="1" si="472"/>
        <v>110855.56</v>
      </c>
      <c r="O1790" s="3">
        <f t="shared" ca="1" si="473"/>
        <v>53098.44</v>
      </c>
      <c r="P1790" s="2">
        <f t="shared" ca="1" si="474"/>
        <v>0.32386181489930105</v>
      </c>
      <c r="Q1790" t="str">
        <f t="shared" ca="1" si="475"/>
        <v>Late</v>
      </c>
    </row>
    <row r="1791" spans="1:17" x14ac:dyDescent="0.3">
      <c r="A1791" t="str">
        <f t="shared" si="459"/>
        <v>S01790</v>
      </c>
      <c r="B1791" t="str">
        <f t="shared" ca="1" si="460"/>
        <v>Prime Wholesale</v>
      </c>
      <c r="C1791" t="str">
        <f t="shared" ca="1" si="461"/>
        <v>Canada</v>
      </c>
      <c r="D1791" t="str">
        <f t="shared" ca="1" si="462"/>
        <v>Tea</v>
      </c>
      <c r="E1791">
        <f t="shared" ca="1" si="463"/>
        <v>405</v>
      </c>
      <c r="F1791" s="3">
        <f t="shared" ca="1" si="464"/>
        <v>751</v>
      </c>
      <c r="G1791">
        <f t="shared" ca="1" si="465"/>
        <v>304155</v>
      </c>
      <c r="H1791">
        <f t="shared" ca="1" si="466"/>
        <v>185534.55</v>
      </c>
      <c r="I1791">
        <f t="shared" ca="1" si="467"/>
        <v>2865</v>
      </c>
      <c r="J1791">
        <f t="shared" ca="1" si="468"/>
        <v>3016</v>
      </c>
      <c r="K1791" s="1">
        <f t="shared" ca="1" si="469"/>
        <v>46092</v>
      </c>
      <c r="L1791" s="1">
        <f t="shared" ca="1" si="470"/>
        <v>46102</v>
      </c>
      <c r="M1791" s="1">
        <f t="shared" ca="1" si="471"/>
        <v>46102</v>
      </c>
      <c r="N1791">
        <f t="shared" ca="1" si="472"/>
        <v>191415.55</v>
      </c>
      <c r="O1791" s="3">
        <f t="shared" ca="1" si="473"/>
        <v>112739.45000000001</v>
      </c>
      <c r="P1791" s="2">
        <f t="shared" ca="1" si="474"/>
        <v>0.37066446384244878</v>
      </c>
      <c r="Q1791" t="str">
        <f t="shared" ca="1" si="475"/>
        <v>On Time</v>
      </c>
    </row>
    <row r="1792" spans="1:17" x14ac:dyDescent="0.3">
      <c r="A1792" t="str">
        <f t="shared" si="459"/>
        <v>S01791</v>
      </c>
      <c r="B1792" t="str">
        <f t="shared" ca="1" si="460"/>
        <v>Prime Wholesale</v>
      </c>
      <c r="C1792" t="str">
        <f t="shared" ca="1" si="461"/>
        <v>Singapore</v>
      </c>
      <c r="D1792" t="str">
        <f t="shared" ca="1" si="462"/>
        <v>Tea</v>
      </c>
      <c r="E1792">
        <f t="shared" ca="1" si="463"/>
        <v>335</v>
      </c>
      <c r="F1792" s="3">
        <f t="shared" ca="1" si="464"/>
        <v>551</v>
      </c>
      <c r="G1792">
        <f t="shared" ca="1" si="465"/>
        <v>184585</v>
      </c>
      <c r="H1792">
        <f t="shared" ca="1" si="466"/>
        <v>134747.04999999999</v>
      </c>
      <c r="I1792">
        <f t="shared" ca="1" si="467"/>
        <v>6353</v>
      </c>
      <c r="J1792">
        <f t="shared" ca="1" si="468"/>
        <v>857</v>
      </c>
      <c r="K1792" s="1">
        <f t="shared" ca="1" si="469"/>
        <v>46000</v>
      </c>
      <c r="L1792" s="1">
        <f t="shared" ca="1" si="470"/>
        <v>46014</v>
      </c>
      <c r="M1792" s="1">
        <f t="shared" ca="1" si="471"/>
        <v>46014</v>
      </c>
      <c r="N1792">
        <f t="shared" ca="1" si="472"/>
        <v>141957.04999999999</v>
      </c>
      <c r="O1792" s="3">
        <f t="shared" ca="1" si="473"/>
        <v>42627.950000000012</v>
      </c>
      <c r="P1792" s="2">
        <f t="shared" ca="1" si="474"/>
        <v>0.23093940461034218</v>
      </c>
      <c r="Q1792" t="str">
        <f t="shared" ca="1" si="475"/>
        <v>On Time</v>
      </c>
    </row>
    <row r="1793" spans="1:17" x14ac:dyDescent="0.3">
      <c r="A1793" t="str">
        <f t="shared" si="459"/>
        <v>S01792</v>
      </c>
      <c r="B1793" t="str">
        <f t="shared" ca="1" si="460"/>
        <v>Beta Imports</v>
      </c>
      <c r="C1793" t="str">
        <f t="shared" ca="1" si="461"/>
        <v>Canada</v>
      </c>
      <c r="D1793" t="str">
        <f t="shared" ca="1" si="462"/>
        <v>Tea</v>
      </c>
      <c r="E1793">
        <f t="shared" ca="1" si="463"/>
        <v>431</v>
      </c>
      <c r="F1793" s="3">
        <f t="shared" ca="1" si="464"/>
        <v>363</v>
      </c>
      <c r="G1793">
        <f t="shared" ca="1" si="465"/>
        <v>156453</v>
      </c>
      <c r="H1793">
        <f t="shared" ca="1" si="466"/>
        <v>115775.22</v>
      </c>
      <c r="I1793">
        <f t="shared" ca="1" si="467"/>
        <v>2625</v>
      </c>
      <c r="J1793">
        <f t="shared" ca="1" si="468"/>
        <v>1099</v>
      </c>
      <c r="K1793" s="1">
        <f t="shared" ca="1" si="469"/>
        <v>46198</v>
      </c>
      <c r="L1793" s="1">
        <f t="shared" ca="1" si="470"/>
        <v>46216</v>
      </c>
      <c r="M1793" s="1">
        <f t="shared" ca="1" si="471"/>
        <v>46222</v>
      </c>
      <c r="N1793">
        <f t="shared" ca="1" si="472"/>
        <v>119499.22</v>
      </c>
      <c r="O1793" s="3">
        <f t="shared" ca="1" si="473"/>
        <v>36953.78</v>
      </c>
      <c r="P1793" s="2">
        <f t="shared" ca="1" si="474"/>
        <v>0.23619732443609262</v>
      </c>
      <c r="Q1793" t="str">
        <f t="shared" ca="1" si="475"/>
        <v>Late</v>
      </c>
    </row>
    <row r="1794" spans="1:17" x14ac:dyDescent="0.3">
      <c r="A1794" t="str">
        <f t="shared" si="459"/>
        <v>S01793</v>
      </c>
      <c r="B1794" t="str">
        <f t="shared" ca="1" si="460"/>
        <v>Beta Imports</v>
      </c>
      <c r="C1794" t="str">
        <f t="shared" ca="1" si="461"/>
        <v>UK</v>
      </c>
      <c r="D1794" t="str">
        <f t="shared" ca="1" si="462"/>
        <v>Sauces</v>
      </c>
      <c r="E1794">
        <f t="shared" ca="1" si="463"/>
        <v>159</v>
      </c>
      <c r="F1794" s="3">
        <f t="shared" ca="1" si="464"/>
        <v>738</v>
      </c>
      <c r="G1794">
        <f t="shared" ca="1" si="465"/>
        <v>117342</v>
      </c>
      <c r="H1794">
        <f t="shared" ca="1" si="466"/>
        <v>62191.26</v>
      </c>
      <c r="I1794">
        <f t="shared" ca="1" si="467"/>
        <v>11786</v>
      </c>
      <c r="J1794">
        <f t="shared" ca="1" si="468"/>
        <v>2616</v>
      </c>
      <c r="K1794" s="1">
        <f t="shared" ca="1" si="469"/>
        <v>46056</v>
      </c>
      <c r="L1794" s="1">
        <f t="shared" ca="1" si="470"/>
        <v>46072</v>
      </c>
      <c r="M1794" s="1">
        <f t="shared" ca="1" si="471"/>
        <v>46072</v>
      </c>
      <c r="N1794">
        <f t="shared" ca="1" si="472"/>
        <v>76593.260000000009</v>
      </c>
      <c r="O1794" s="3">
        <f t="shared" ca="1" si="473"/>
        <v>40748.739999999991</v>
      </c>
      <c r="P1794" s="2">
        <f t="shared" ca="1" si="474"/>
        <v>0.34726474749024211</v>
      </c>
      <c r="Q1794" t="str">
        <f t="shared" ca="1" si="475"/>
        <v>On Time</v>
      </c>
    </row>
    <row r="1795" spans="1:17" x14ac:dyDescent="0.3">
      <c r="A1795" t="str">
        <f t="shared" ref="A1795:A1858" si="476">"S"&amp;TEXT(ROW()-1,"00000")</f>
        <v>S01794</v>
      </c>
      <c r="B1795" t="str">
        <f t="shared" ref="B1795:B1858" ca="1" si="477">CHOOSE(RANDBETWEEN(1,6),"Alpha Traders","Beta Imports","Global Foods","FreshMart Ltd","Oceanic Exports","Prime Wholesale")</f>
        <v>Prime Wholesale</v>
      </c>
      <c r="C1795" t="str">
        <f t="shared" ref="C1795:C1858" ca="1" si="478">CHOOSE(RANDBETWEEN(1,5),"UK","UAE","Canada","Australia","Singapore")</f>
        <v>Australia</v>
      </c>
      <c r="D1795" t="str">
        <f t="shared" ref="D1795:D1858" ca="1" si="479">CHOOSE(RANDBETWEEN(1,5),"Pickles","Spices","Tea","Rice","Sauces")</f>
        <v>Tea</v>
      </c>
      <c r="E1795">
        <f t="shared" ref="E1795:E1858" ca="1" si="480">RANDBETWEEN(50,500)</f>
        <v>493</v>
      </c>
      <c r="F1795" s="3">
        <f t="shared" ref="F1795:F1858" ca="1" si="481">RANDBETWEEN(100,800)</f>
        <v>355</v>
      </c>
      <c r="G1795">
        <f t="shared" ref="G1795:G1858" ca="1" si="482">E1795*F1795</f>
        <v>175015</v>
      </c>
      <c r="H1795">
        <f t="shared" ref="H1795:H1858" ca="1" si="483">ROUND(G1795*RANDBETWEEN(45,75)/100,2)</f>
        <v>85757.35</v>
      </c>
      <c r="I1795">
        <f t="shared" ref="I1795:I1858" ca="1" si="484">RANDBETWEEN(1500,12000)</f>
        <v>3650</v>
      </c>
      <c r="J1795">
        <f t="shared" ref="J1795:J1858" ca="1" si="485">RANDBETWEEN(500,4000)</f>
        <v>1809</v>
      </c>
      <c r="K1795" s="1">
        <f t="shared" ref="K1795:K1858" ca="1" si="486">DATE(2025,1,1)+RANDBETWEEN(0,729)</f>
        <v>45747</v>
      </c>
      <c r="L1795" s="1">
        <f t="shared" ref="L1795:L1858" ca="1" si="487">K1795+RANDBETWEEN(7,20)</f>
        <v>45757</v>
      </c>
      <c r="M1795" s="1">
        <f t="shared" ref="M1795:M1858" ca="1" si="488">L1795+RANDBETWEEN(-3,6)</f>
        <v>45755</v>
      </c>
      <c r="N1795">
        <f t="shared" ref="N1795:N1858" ca="1" si="489">H1795+I1795+J1795</f>
        <v>91216.35</v>
      </c>
      <c r="O1795" s="3">
        <f t="shared" ref="O1795:O1858" ca="1" si="490">G1795-N1795</f>
        <v>83798.649999999994</v>
      </c>
      <c r="P1795" s="2">
        <f t="shared" ref="P1795:P1858" ca="1" si="491">IFERROR(O1795/G1795,0)</f>
        <v>0.47880838785246976</v>
      </c>
      <c r="Q1795" t="str">
        <f t="shared" ref="Q1795:Q1858" ca="1" si="492">IF(M1795&lt;=L1795,"On Time","Late")</f>
        <v>On Time</v>
      </c>
    </row>
    <row r="1796" spans="1:17" x14ac:dyDescent="0.3">
      <c r="A1796" t="str">
        <f t="shared" si="476"/>
        <v>S01795</v>
      </c>
      <c r="B1796" t="str">
        <f t="shared" ca="1" si="477"/>
        <v>Prime Wholesale</v>
      </c>
      <c r="C1796" t="str">
        <f t="shared" ca="1" si="478"/>
        <v>UK</v>
      </c>
      <c r="D1796" t="str">
        <f t="shared" ca="1" si="479"/>
        <v>Tea</v>
      </c>
      <c r="E1796">
        <f t="shared" ca="1" si="480"/>
        <v>366</v>
      </c>
      <c r="F1796" s="3">
        <f t="shared" ca="1" si="481"/>
        <v>474</v>
      </c>
      <c r="G1796">
        <f t="shared" ca="1" si="482"/>
        <v>173484</v>
      </c>
      <c r="H1796">
        <f t="shared" ca="1" si="483"/>
        <v>93681.36</v>
      </c>
      <c r="I1796">
        <f t="shared" ca="1" si="484"/>
        <v>2361</v>
      </c>
      <c r="J1796">
        <f t="shared" ca="1" si="485"/>
        <v>3942</v>
      </c>
      <c r="K1796" s="1">
        <f t="shared" ca="1" si="486"/>
        <v>45746</v>
      </c>
      <c r="L1796" s="1">
        <f t="shared" ca="1" si="487"/>
        <v>45755</v>
      </c>
      <c r="M1796" s="1">
        <f t="shared" ca="1" si="488"/>
        <v>45752</v>
      </c>
      <c r="N1796">
        <f t="shared" ca="1" si="489"/>
        <v>99984.36</v>
      </c>
      <c r="O1796" s="3">
        <f t="shared" ca="1" si="490"/>
        <v>73499.64</v>
      </c>
      <c r="P1796" s="2">
        <f t="shared" ca="1" si="491"/>
        <v>0.42366811925019021</v>
      </c>
      <c r="Q1796" t="str">
        <f t="shared" ca="1" si="492"/>
        <v>On Time</v>
      </c>
    </row>
    <row r="1797" spans="1:17" x14ac:dyDescent="0.3">
      <c r="A1797" t="str">
        <f t="shared" si="476"/>
        <v>S01796</v>
      </c>
      <c r="B1797" t="str">
        <f t="shared" ca="1" si="477"/>
        <v>FreshMart Ltd</v>
      </c>
      <c r="C1797" t="str">
        <f t="shared" ca="1" si="478"/>
        <v>Singapore</v>
      </c>
      <c r="D1797" t="str">
        <f t="shared" ca="1" si="479"/>
        <v>Pickles</v>
      </c>
      <c r="E1797">
        <f t="shared" ca="1" si="480"/>
        <v>222</v>
      </c>
      <c r="F1797" s="3">
        <f t="shared" ca="1" si="481"/>
        <v>755</v>
      </c>
      <c r="G1797">
        <f t="shared" ca="1" si="482"/>
        <v>167610</v>
      </c>
      <c r="H1797">
        <f t="shared" ca="1" si="483"/>
        <v>105594.3</v>
      </c>
      <c r="I1797">
        <f t="shared" ca="1" si="484"/>
        <v>2799</v>
      </c>
      <c r="J1797">
        <f t="shared" ca="1" si="485"/>
        <v>509</v>
      </c>
      <c r="K1797" s="1">
        <f t="shared" ca="1" si="486"/>
        <v>45809</v>
      </c>
      <c r="L1797" s="1">
        <f t="shared" ca="1" si="487"/>
        <v>45823</v>
      </c>
      <c r="M1797" s="1">
        <f t="shared" ca="1" si="488"/>
        <v>45826</v>
      </c>
      <c r="N1797">
        <f t="shared" ca="1" si="489"/>
        <v>108902.3</v>
      </c>
      <c r="O1797" s="3">
        <f t="shared" ca="1" si="490"/>
        <v>58707.7</v>
      </c>
      <c r="P1797" s="2">
        <f t="shared" ca="1" si="491"/>
        <v>0.35026370741602531</v>
      </c>
      <c r="Q1797" t="str">
        <f t="shared" ca="1" si="492"/>
        <v>Late</v>
      </c>
    </row>
    <row r="1798" spans="1:17" x14ac:dyDescent="0.3">
      <c r="A1798" t="str">
        <f t="shared" si="476"/>
        <v>S01797</v>
      </c>
      <c r="B1798" t="str">
        <f t="shared" ca="1" si="477"/>
        <v>FreshMart Ltd</v>
      </c>
      <c r="C1798" t="str">
        <f t="shared" ca="1" si="478"/>
        <v>Singapore</v>
      </c>
      <c r="D1798" t="str">
        <f t="shared" ca="1" si="479"/>
        <v>Pickles</v>
      </c>
      <c r="E1798">
        <f t="shared" ca="1" si="480"/>
        <v>99</v>
      </c>
      <c r="F1798" s="3">
        <f t="shared" ca="1" si="481"/>
        <v>567</v>
      </c>
      <c r="G1798">
        <f t="shared" ca="1" si="482"/>
        <v>56133</v>
      </c>
      <c r="H1798">
        <f t="shared" ca="1" si="483"/>
        <v>38170.44</v>
      </c>
      <c r="I1798">
        <f t="shared" ca="1" si="484"/>
        <v>7410</v>
      </c>
      <c r="J1798">
        <f t="shared" ca="1" si="485"/>
        <v>569</v>
      </c>
      <c r="K1798" s="1">
        <f t="shared" ca="1" si="486"/>
        <v>46173</v>
      </c>
      <c r="L1798" s="1">
        <f t="shared" ca="1" si="487"/>
        <v>46183</v>
      </c>
      <c r="M1798" s="1">
        <f t="shared" ca="1" si="488"/>
        <v>46189</v>
      </c>
      <c r="N1798">
        <f t="shared" ca="1" si="489"/>
        <v>46149.440000000002</v>
      </c>
      <c r="O1798" s="3">
        <f t="shared" ca="1" si="490"/>
        <v>9983.5599999999977</v>
      </c>
      <c r="P1798" s="2">
        <f t="shared" ca="1" si="491"/>
        <v>0.17785545044804299</v>
      </c>
      <c r="Q1798" t="str">
        <f t="shared" ca="1" si="492"/>
        <v>Late</v>
      </c>
    </row>
    <row r="1799" spans="1:17" x14ac:dyDescent="0.3">
      <c r="A1799" t="str">
        <f t="shared" si="476"/>
        <v>S01798</v>
      </c>
      <c r="B1799" t="str">
        <f t="shared" ca="1" si="477"/>
        <v>Beta Imports</v>
      </c>
      <c r="C1799" t="str">
        <f t="shared" ca="1" si="478"/>
        <v>UAE</v>
      </c>
      <c r="D1799" t="str">
        <f t="shared" ca="1" si="479"/>
        <v>Rice</v>
      </c>
      <c r="E1799">
        <f t="shared" ca="1" si="480"/>
        <v>243</v>
      </c>
      <c r="F1799" s="3">
        <f t="shared" ca="1" si="481"/>
        <v>343</v>
      </c>
      <c r="G1799">
        <f t="shared" ca="1" si="482"/>
        <v>83349</v>
      </c>
      <c r="H1799">
        <f t="shared" ca="1" si="483"/>
        <v>57510.81</v>
      </c>
      <c r="I1799">
        <f t="shared" ca="1" si="484"/>
        <v>3162</v>
      </c>
      <c r="J1799">
        <f t="shared" ca="1" si="485"/>
        <v>1464</v>
      </c>
      <c r="K1799" s="1">
        <f t="shared" ca="1" si="486"/>
        <v>45740</v>
      </c>
      <c r="L1799" s="1">
        <f t="shared" ca="1" si="487"/>
        <v>45755</v>
      </c>
      <c r="M1799" s="1">
        <f t="shared" ca="1" si="488"/>
        <v>45760</v>
      </c>
      <c r="N1799">
        <f t="shared" ca="1" si="489"/>
        <v>62136.81</v>
      </c>
      <c r="O1799" s="3">
        <f t="shared" ca="1" si="490"/>
        <v>21212.190000000002</v>
      </c>
      <c r="P1799" s="2">
        <f t="shared" ca="1" si="491"/>
        <v>0.2544984342943527</v>
      </c>
      <c r="Q1799" t="str">
        <f t="shared" ca="1" si="492"/>
        <v>Late</v>
      </c>
    </row>
    <row r="1800" spans="1:17" x14ac:dyDescent="0.3">
      <c r="A1800" t="str">
        <f t="shared" si="476"/>
        <v>S01799</v>
      </c>
      <c r="B1800" t="str">
        <f t="shared" ca="1" si="477"/>
        <v>Global Foods</v>
      </c>
      <c r="C1800" t="str">
        <f t="shared" ca="1" si="478"/>
        <v>Singapore</v>
      </c>
      <c r="D1800" t="str">
        <f t="shared" ca="1" si="479"/>
        <v>Rice</v>
      </c>
      <c r="E1800">
        <f t="shared" ca="1" si="480"/>
        <v>75</v>
      </c>
      <c r="F1800" s="3">
        <f t="shared" ca="1" si="481"/>
        <v>199</v>
      </c>
      <c r="G1800">
        <f t="shared" ca="1" si="482"/>
        <v>14925</v>
      </c>
      <c r="H1800">
        <f t="shared" ca="1" si="483"/>
        <v>9701.25</v>
      </c>
      <c r="I1800">
        <f t="shared" ca="1" si="484"/>
        <v>11677</v>
      </c>
      <c r="J1800">
        <f t="shared" ca="1" si="485"/>
        <v>2194</v>
      </c>
      <c r="K1800" s="1">
        <f t="shared" ca="1" si="486"/>
        <v>46299</v>
      </c>
      <c r="L1800" s="1">
        <f t="shared" ca="1" si="487"/>
        <v>46318</v>
      </c>
      <c r="M1800" s="1">
        <f t="shared" ca="1" si="488"/>
        <v>46318</v>
      </c>
      <c r="N1800">
        <f t="shared" ca="1" si="489"/>
        <v>23572.25</v>
      </c>
      <c r="O1800" s="3">
        <f t="shared" ca="1" si="490"/>
        <v>-8647.25</v>
      </c>
      <c r="P1800" s="2">
        <f t="shared" ca="1" si="491"/>
        <v>-0.57938023450586262</v>
      </c>
      <c r="Q1800" t="str">
        <f t="shared" ca="1" si="492"/>
        <v>On Time</v>
      </c>
    </row>
    <row r="1801" spans="1:17" x14ac:dyDescent="0.3">
      <c r="A1801" t="str">
        <f t="shared" si="476"/>
        <v>S01800</v>
      </c>
      <c r="B1801" t="str">
        <f t="shared" ca="1" si="477"/>
        <v>FreshMart Ltd</v>
      </c>
      <c r="C1801" t="str">
        <f t="shared" ca="1" si="478"/>
        <v>UK</v>
      </c>
      <c r="D1801" t="str">
        <f t="shared" ca="1" si="479"/>
        <v>Rice</v>
      </c>
      <c r="E1801">
        <f t="shared" ca="1" si="480"/>
        <v>77</v>
      </c>
      <c r="F1801" s="3">
        <f t="shared" ca="1" si="481"/>
        <v>700</v>
      </c>
      <c r="G1801">
        <f t="shared" ca="1" si="482"/>
        <v>53900</v>
      </c>
      <c r="H1801">
        <f t="shared" ca="1" si="483"/>
        <v>32340</v>
      </c>
      <c r="I1801">
        <f t="shared" ca="1" si="484"/>
        <v>2088</v>
      </c>
      <c r="J1801">
        <f t="shared" ca="1" si="485"/>
        <v>2004</v>
      </c>
      <c r="K1801" s="1">
        <f t="shared" ca="1" si="486"/>
        <v>45976</v>
      </c>
      <c r="L1801" s="1">
        <f t="shared" ca="1" si="487"/>
        <v>45989</v>
      </c>
      <c r="M1801" s="1">
        <f t="shared" ca="1" si="488"/>
        <v>45995</v>
      </c>
      <c r="N1801">
        <f t="shared" ca="1" si="489"/>
        <v>36432</v>
      </c>
      <c r="O1801" s="3">
        <f t="shared" ca="1" si="490"/>
        <v>17468</v>
      </c>
      <c r="P1801" s="2">
        <f t="shared" ca="1" si="491"/>
        <v>0.32408163265306122</v>
      </c>
      <c r="Q1801" t="str">
        <f t="shared" ca="1" si="492"/>
        <v>Late</v>
      </c>
    </row>
    <row r="1802" spans="1:17" x14ac:dyDescent="0.3">
      <c r="A1802" t="str">
        <f t="shared" si="476"/>
        <v>S01801</v>
      </c>
      <c r="B1802" t="str">
        <f t="shared" ca="1" si="477"/>
        <v>FreshMart Ltd</v>
      </c>
      <c r="C1802" t="str">
        <f t="shared" ca="1" si="478"/>
        <v>UAE</v>
      </c>
      <c r="D1802" t="str">
        <f t="shared" ca="1" si="479"/>
        <v>Sauces</v>
      </c>
      <c r="E1802">
        <f t="shared" ca="1" si="480"/>
        <v>366</v>
      </c>
      <c r="F1802" s="3">
        <f t="shared" ca="1" si="481"/>
        <v>425</v>
      </c>
      <c r="G1802">
        <f t="shared" ca="1" si="482"/>
        <v>155550</v>
      </c>
      <c r="H1802">
        <f t="shared" ca="1" si="483"/>
        <v>87108</v>
      </c>
      <c r="I1802">
        <f t="shared" ca="1" si="484"/>
        <v>5075</v>
      </c>
      <c r="J1802">
        <f t="shared" ca="1" si="485"/>
        <v>1486</v>
      </c>
      <c r="K1802" s="1">
        <f t="shared" ca="1" si="486"/>
        <v>46308</v>
      </c>
      <c r="L1802" s="1">
        <f t="shared" ca="1" si="487"/>
        <v>46323</v>
      </c>
      <c r="M1802" s="1">
        <f t="shared" ca="1" si="488"/>
        <v>46325</v>
      </c>
      <c r="N1802">
        <f t="shared" ca="1" si="489"/>
        <v>93669</v>
      </c>
      <c r="O1802" s="3">
        <f t="shared" ca="1" si="490"/>
        <v>61881</v>
      </c>
      <c r="P1802" s="2">
        <f t="shared" ca="1" si="491"/>
        <v>0.39782063645130183</v>
      </c>
      <c r="Q1802" t="str">
        <f t="shared" ca="1" si="492"/>
        <v>Late</v>
      </c>
    </row>
    <row r="1803" spans="1:17" x14ac:dyDescent="0.3">
      <c r="A1803" t="str">
        <f t="shared" si="476"/>
        <v>S01802</v>
      </c>
      <c r="B1803" t="str">
        <f t="shared" ca="1" si="477"/>
        <v>FreshMart Ltd</v>
      </c>
      <c r="C1803" t="str">
        <f t="shared" ca="1" si="478"/>
        <v>Singapore</v>
      </c>
      <c r="D1803" t="str">
        <f t="shared" ca="1" si="479"/>
        <v>Spices</v>
      </c>
      <c r="E1803">
        <f t="shared" ca="1" si="480"/>
        <v>322</v>
      </c>
      <c r="F1803" s="3">
        <f t="shared" ca="1" si="481"/>
        <v>636</v>
      </c>
      <c r="G1803">
        <f t="shared" ca="1" si="482"/>
        <v>204792</v>
      </c>
      <c r="H1803">
        <f t="shared" ca="1" si="483"/>
        <v>94204.32</v>
      </c>
      <c r="I1803">
        <f t="shared" ca="1" si="484"/>
        <v>5625</v>
      </c>
      <c r="J1803">
        <f t="shared" ca="1" si="485"/>
        <v>1634</v>
      </c>
      <c r="K1803" s="1">
        <f t="shared" ca="1" si="486"/>
        <v>46029</v>
      </c>
      <c r="L1803" s="1">
        <f t="shared" ca="1" si="487"/>
        <v>46048</v>
      </c>
      <c r="M1803" s="1">
        <f t="shared" ca="1" si="488"/>
        <v>46050</v>
      </c>
      <c r="N1803">
        <f t="shared" ca="1" si="489"/>
        <v>101463.32</v>
      </c>
      <c r="O1803" s="3">
        <f t="shared" ca="1" si="490"/>
        <v>103328.68</v>
      </c>
      <c r="P1803" s="2">
        <f t="shared" ca="1" si="491"/>
        <v>0.50455427946404152</v>
      </c>
      <c r="Q1803" t="str">
        <f t="shared" ca="1" si="492"/>
        <v>Late</v>
      </c>
    </row>
    <row r="1804" spans="1:17" x14ac:dyDescent="0.3">
      <c r="A1804" t="str">
        <f t="shared" si="476"/>
        <v>S01803</v>
      </c>
      <c r="B1804" t="str">
        <f t="shared" ca="1" si="477"/>
        <v>Global Foods</v>
      </c>
      <c r="C1804" t="str">
        <f t="shared" ca="1" si="478"/>
        <v>Singapore</v>
      </c>
      <c r="D1804" t="str">
        <f t="shared" ca="1" si="479"/>
        <v>Pickles</v>
      </c>
      <c r="E1804">
        <f t="shared" ca="1" si="480"/>
        <v>80</v>
      </c>
      <c r="F1804" s="3">
        <f t="shared" ca="1" si="481"/>
        <v>763</v>
      </c>
      <c r="G1804">
        <f t="shared" ca="1" si="482"/>
        <v>61040</v>
      </c>
      <c r="H1804">
        <f t="shared" ca="1" si="483"/>
        <v>29299.200000000001</v>
      </c>
      <c r="I1804">
        <f t="shared" ca="1" si="484"/>
        <v>9021</v>
      </c>
      <c r="J1804">
        <f t="shared" ca="1" si="485"/>
        <v>669</v>
      </c>
      <c r="K1804" s="1">
        <f t="shared" ca="1" si="486"/>
        <v>45778</v>
      </c>
      <c r="L1804" s="1">
        <f t="shared" ca="1" si="487"/>
        <v>45791</v>
      </c>
      <c r="M1804" s="1">
        <f t="shared" ca="1" si="488"/>
        <v>45793</v>
      </c>
      <c r="N1804">
        <f t="shared" ca="1" si="489"/>
        <v>38989.199999999997</v>
      </c>
      <c r="O1804" s="3">
        <f t="shared" ca="1" si="490"/>
        <v>22050.800000000003</v>
      </c>
      <c r="P1804" s="2">
        <f t="shared" ca="1" si="491"/>
        <v>0.36125163826998696</v>
      </c>
      <c r="Q1804" t="str">
        <f t="shared" ca="1" si="492"/>
        <v>Late</v>
      </c>
    </row>
    <row r="1805" spans="1:17" x14ac:dyDescent="0.3">
      <c r="A1805" t="str">
        <f t="shared" si="476"/>
        <v>S01804</v>
      </c>
      <c r="B1805" t="str">
        <f t="shared" ca="1" si="477"/>
        <v>Alpha Traders</v>
      </c>
      <c r="C1805" t="str">
        <f t="shared" ca="1" si="478"/>
        <v>UK</v>
      </c>
      <c r="D1805" t="str">
        <f t="shared" ca="1" si="479"/>
        <v>Tea</v>
      </c>
      <c r="E1805">
        <f t="shared" ca="1" si="480"/>
        <v>333</v>
      </c>
      <c r="F1805" s="3">
        <f t="shared" ca="1" si="481"/>
        <v>148</v>
      </c>
      <c r="G1805">
        <f t="shared" ca="1" si="482"/>
        <v>49284</v>
      </c>
      <c r="H1805">
        <f t="shared" ca="1" si="483"/>
        <v>30556.080000000002</v>
      </c>
      <c r="I1805">
        <f t="shared" ca="1" si="484"/>
        <v>5619</v>
      </c>
      <c r="J1805">
        <f t="shared" ca="1" si="485"/>
        <v>2954</v>
      </c>
      <c r="K1805" s="1">
        <f t="shared" ca="1" si="486"/>
        <v>45826</v>
      </c>
      <c r="L1805" s="1">
        <f t="shared" ca="1" si="487"/>
        <v>45838</v>
      </c>
      <c r="M1805" s="1">
        <f t="shared" ca="1" si="488"/>
        <v>45837</v>
      </c>
      <c r="N1805">
        <f t="shared" ca="1" si="489"/>
        <v>39129.08</v>
      </c>
      <c r="O1805" s="3">
        <f t="shared" ca="1" si="490"/>
        <v>10154.919999999998</v>
      </c>
      <c r="P1805" s="2">
        <f t="shared" ca="1" si="491"/>
        <v>0.20604902199496791</v>
      </c>
      <c r="Q1805" t="str">
        <f t="shared" ca="1" si="492"/>
        <v>On Time</v>
      </c>
    </row>
    <row r="1806" spans="1:17" x14ac:dyDescent="0.3">
      <c r="A1806" t="str">
        <f t="shared" si="476"/>
        <v>S01805</v>
      </c>
      <c r="B1806" t="str">
        <f t="shared" ca="1" si="477"/>
        <v>Global Foods</v>
      </c>
      <c r="C1806" t="str">
        <f t="shared" ca="1" si="478"/>
        <v>Australia</v>
      </c>
      <c r="D1806" t="str">
        <f t="shared" ca="1" si="479"/>
        <v>Tea</v>
      </c>
      <c r="E1806">
        <f t="shared" ca="1" si="480"/>
        <v>240</v>
      </c>
      <c r="F1806" s="3">
        <f t="shared" ca="1" si="481"/>
        <v>370</v>
      </c>
      <c r="G1806">
        <f t="shared" ca="1" si="482"/>
        <v>88800</v>
      </c>
      <c r="H1806">
        <f t="shared" ca="1" si="483"/>
        <v>58608</v>
      </c>
      <c r="I1806">
        <f t="shared" ca="1" si="484"/>
        <v>8274</v>
      </c>
      <c r="J1806">
        <f t="shared" ca="1" si="485"/>
        <v>3266</v>
      </c>
      <c r="K1806" s="1">
        <f t="shared" ca="1" si="486"/>
        <v>45689</v>
      </c>
      <c r="L1806" s="1">
        <f t="shared" ca="1" si="487"/>
        <v>45707</v>
      </c>
      <c r="M1806" s="1">
        <f t="shared" ca="1" si="488"/>
        <v>45713</v>
      </c>
      <c r="N1806">
        <f t="shared" ca="1" si="489"/>
        <v>70148</v>
      </c>
      <c r="O1806" s="3">
        <f t="shared" ca="1" si="490"/>
        <v>18652</v>
      </c>
      <c r="P1806" s="2">
        <f t="shared" ca="1" si="491"/>
        <v>0.21004504504504504</v>
      </c>
      <c r="Q1806" t="str">
        <f t="shared" ca="1" si="492"/>
        <v>Late</v>
      </c>
    </row>
    <row r="1807" spans="1:17" x14ac:dyDescent="0.3">
      <c r="A1807" t="str">
        <f t="shared" si="476"/>
        <v>S01806</v>
      </c>
      <c r="B1807" t="str">
        <f t="shared" ca="1" si="477"/>
        <v>Global Foods</v>
      </c>
      <c r="C1807" t="str">
        <f t="shared" ca="1" si="478"/>
        <v>Canada</v>
      </c>
      <c r="D1807" t="str">
        <f t="shared" ca="1" si="479"/>
        <v>Tea</v>
      </c>
      <c r="E1807">
        <f t="shared" ca="1" si="480"/>
        <v>196</v>
      </c>
      <c r="F1807" s="3">
        <f t="shared" ca="1" si="481"/>
        <v>291</v>
      </c>
      <c r="G1807">
        <f t="shared" ca="1" si="482"/>
        <v>57036</v>
      </c>
      <c r="H1807">
        <f t="shared" ca="1" si="483"/>
        <v>28518</v>
      </c>
      <c r="I1807">
        <f t="shared" ca="1" si="484"/>
        <v>7677</v>
      </c>
      <c r="J1807">
        <f t="shared" ca="1" si="485"/>
        <v>3001</v>
      </c>
      <c r="K1807" s="1">
        <f t="shared" ca="1" si="486"/>
        <v>45994</v>
      </c>
      <c r="L1807" s="1">
        <f t="shared" ca="1" si="487"/>
        <v>46008</v>
      </c>
      <c r="M1807" s="1">
        <f t="shared" ca="1" si="488"/>
        <v>46013</v>
      </c>
      <c r="N1807">
        <f t="shared" ca="1" si="489"/>
        <v>39196</v>
      </c>
      <c r="O1807" s="3">
        <f t="shared" ca="1" si="490"/>
        <v>17840</v>
      </c>
      <c r="P1807" s="2">
        <f t="shared" ca="1" si="491"/>
        <v>0.31278490777754403</v>
      </c>
      <c r="Q1807" t="str">
        <f t="shared" ca="1" si="492"/>
        <v>Late</v>
      </c>
    </row>
    <row r="1808" spans="1:17" x14ac:dyDescent="0.3">
      <c r="A1808" t="str">
        <f t="shared" si="476"/>
        <v>S01807</v>
      </c>
      <c r="B1808" t="str">
        <f t="shared" ca="1" si="477"/>
        <v>Prime Wholesale</v>
      </c>
      <c r="C1808" t="str">
        <f t="shared" ca="1" si="478"/>
        <v>Singapore</v>
      </c>
      <c r="D1808" t="str">
        <f t="shared" ca="1" si="479"/>
        <v>Rice</v>
      </c>
      <c r="E1808">
        <f t="shared" ca="1" si="480"/>
        <v>166</v>
      </c>
      <c r="F1808" s="3">
        <f t="shared" ca="1" si="481"/>
        <v>117</v>
      </c>
      <c r="G1808">
        <f t="shared" ca="1" si="482"/>
        <v>19422</v>
      </c>
      <c r="H1808">
        <f t="shared" ca="1" si="483"/>
        <v>9905.2199999999993</v>
      </c>
      <c r="I1808">
        <f t="shared" ca="1" si="484"/>
        <v>1896</v>
      </c>
      <c r="J1808">
        <f t="shared" ca="1" si="485"/>
        <v>1936</v>
      </c>
      <c r="K1808" s="1">
        <f t="shared" ca="1" si="486"/>
        <v>45994</v>
      </c>
      <c r="L1808" s="1">
        <f t="shared" ca="1" si="487"/>
        <v>46004</v>
      </c>
      <c r="M1808" s="1">
        <f t="shared" ca="1" si="488"/>
        <v>46002</v>
      </c>
      <c r="N1808">
        <f t="shared" ca="1" si="489"/>
        <v>13737.22</v>
      </c>
      <c r="O1808" s="3">
        <f t="shared" ca="1" si="490"/>
        <v>5684.7800000000007</v>
      </c>
      <c r="P1808" s="2">
        <f t="shared" ca="1" si="491"/>
        <v>0.29269797137267023</v>
      </c>
      <c r="Q1808" t="str">
        <f t="shared" ca="1" si="492"/>
        <v>On Time</v>
      </c>
    </row>
    <row r="1809" spans="1:17" x14ac:dyDescent="0.3">
      <c r="A1809" t="str">
        <f t="shared" si="476"/>
        <v>S01808</v>
      </c>
      <c r="B1809" t="str">
        <f t="shared" ca="1" si="477"/>
        <v>Global Foods</v>
      </c>
      <c r="C1809" t="str">
        <f t="shared" ca="1" si="478"/>
        <v>UK</v>
      </c>
      <c r="D1809" t="str">
        <f t="shared" ca="1" si="479"/>
        <v>Sauces</v>
      </c>
      <c r="E1809">
        <f t="shared" ca="1" si="480"/>
        <v>53</v>
      </c>
      <c r="F1809" s="3">
        <f t="shared" ca="1" si="481"/>
        <v>700</v>
      </c>
      <c r="G1809">
        <f t="shared" ca="1" si="482"/>
        <v>37100</v>
      </c>
      <c r="H1809">
        <f t="shared" ca="1" si="483"/>
        <v>19663</v>
      </c>
      <c r="I1809">
        <f t="shared" ca="1" si="484"/>
        <v>2327</v>
      </c>
      <c r="J1809">
        <f t="shared" ca="1" si="485"/>
        <v>1909</v>
      </c>
      <c r="K1809" s="1">
        <f t="shared" ca="1" si="486"/>
        <v>45796</v>
      </c>
      <c r="L1809" s="1">
        <f t="shared" ca="1" si="487"/>
        <v>45809</v>
      </c>
      <c r="M1809" s="1">
        <f t="shared" ca="1" si="488"/>
        <v>45814</v>
      </c>
      <c r="N1809">
        <f t="shared" ca="1" si="489"/>
        <v>23899</v>
      </c>
      <c r="O1809" s="3">
        <f t="shared" ca="1" si="490"/>
        <v>13201</v>
      </c>
      <c r="P1809" s="2">
        <f t="shared" ca="1" si="491"/>
        <v>0.35582210242587603</v>
      </c>
      <c r="Q1809" t="str">
        <f t="shared" ca="1" si="492"/>
        <v>Late</v>
      </c>
    </row>
    <row r="1810" spans="1:17" x14ac:dyDescent="0.3">
      <c r="A1810" t="str">
        <f t="shared" si="476"/>
        <v>S01809</v>
      </c>
      <c r="B1810" t="str">
        <f t="shared" ca="1" si="477"/>
        <v>FreshMart Ltd</v>
      </c>
      <c r="C1810" t="str">
        <f t="shared" ca="1" si="478"/>
        <v>UAE</v>
      </c>
      <c r="D1810" t="str">
        <f t="shared" ca="1" si="479"/>
        <v>Spices</v>
      </c>
      <c r="E1810">
        <f t="shared" ca="1" si="480"/>
        <v>202</v>
      </c>
      <c r="F1810" s="3">
        <f t="shared" ca="1" si="481"/>
        <v>254</v>
      </c>
      <c r="G1810">
        <f t="shared" ca="1" si="482"/>
        <v>51308</v>
      </c>
      <c r="H1810">
        <f t="shared" ca="1" si="483"/>
        <v>23088.6</v>
      </c>
      <c r="I1810">
        <f t="shared" ca="1" si="484"/>
        <v>6725</v>
      </c>
      <c r="J1810">
        <f t="shared" ca="1" si="485"/>
        <v>2366</v>
      </c>
      <c r="K1810" s="1">
        <f t="shared" ca="1" si="486"/>
        <v>45987</v>
      </c>
      <c r="L1810" s="1">
        <f t="shared" ca="1" si="487"/>
        <v>46004</v>
      </c>
      <c r="M1810" s="1">
        <f t="shared" ca="1" si="488"/>
        <v>46006</v>
      </c>
      <c r="N1810">
        <f t="shared" ca="1" si="489"/>
        <v>32179.599999999999</v>
      </c>
      <c r="O1810" s="3">
        <f t="shared" ca="1" si="490"/>
        <v>19128.400000000001</v>
      </c>
      <c r="P1810" s="2">
        <f t="shared" ca="1" si="491"/>
        <v>0.37281515553130118</v>
      </c>
      <c r="Q1810" t="str">
        <f t="shared" ca="1" si="492"/>
        <v>Late</v>
      </c>
    </row>
    <row r="1811" spans="1:17" x14ac:dyDescent="0.3">
      <c r="A1811" t="str">
        <f t="shared" si="476"/>
        <v>S01810</v>
      </c>
      <c r="B1811" t="str">
        <f t="shared" ca="1" si="477"/>
        <v>Alpha Traders</v>
      </c>
      <c r="C1811" t="str">
        <f t="shared" ca="1" si="478"/>
        <v>UK</v>
      </c>
      <c r="D1811" t="str">
        <f t="shared" ca="1" si="479"/>
        <v>Tea</v>
      </c>
      <c r="E1811">
        <f t="shared" ca="1" si="480"/>
        <v>169</v>
      </c>
      <c r="F1811" s="3">
        <f t="shared" ca="1" si="481"/>
        <v>227</v>
      </c>
      <c r="G1811">
        <f t="shared" ca="1" si="482"/>
        <v>38363</v>
      </c>
      <c r="H1811">
        <f t="shared" ca="1" si="483"/>
        <v>26470.47</v>
      </c>
      <c r="I1811">
        <f t="shared" ca="1" si="484"/>
        <v>7879</v>
      </c>
      <c r="J1811">
        <f t="shared" ca="1" si="485"/>
        <v>1292</v>
      </c>
      <c r="K1811" s="1">
        <f t="shared" ca="1" si="486"/>
        <v>46196</v>
      </c>
      <c r="L1811" s="1">
        <f t="shared" ca="1" si="487"/>
        <v>46214</v>
      </c>
      <c r="M1811" s="1">
        <f t="shared" ca="1" si="488"/>
        <v>46215</v>
      </c>
      <c r="N1811">
        <f t="shared" ca="1" si="489"/>
        <v>35641.47</v>
      </c>
      <c r="O1811" s="3">
        <f t="shared" ca="1" si="490"/>
        <v>2721.5299999999988</v>
      </c>
      <c r="P1811" s="2">
        <f t="shared" ca="1" si="491"/>
        <v>7.0941532205510485E-2</v>
      </c>
      <c r="Q1811" t="str">
        <f t="shared" ca="1" si="492"/>
        <v>Late</v>
      </c>
    </row>
    <row r="1812" spans="1:17" x14ac:dyDescent="0.3">
      <c r="A1812" t="str">
        <f t="shared" si="476"/>
        <v>S01811</v>
      </c>
      <c r="B1812" t="str">
        <f t="shared" ca="1" si="477"/>
        <v>Prime Wholesale</v>
      </c>
      <c r="C1812" t="str">
        <f t="shared" ca="1" si="478"/>
        <v>Australia</v>
      </c>
      <c r="D1812" t="str">
        <f t="shared" ca="1" si="479"/>
        <v>Sauces</v>
      </c>
      <c r="E1812">
        <f t="shared" ca="1" si="480"/>
        <v>299</v>
      </c>
      <c r="F1812" s="3">
        <f t="shared" ca="1" si="481"/>
        <v>486</v>
      </c>
      <c r="G1812">
        <f t="shared" ca="1" si="482"/>
        <v>145314</v>
      </c>
      <c r="H1812">
        <f t="shared" ca="1" si="483"/>
        <v>94454.1</v>
      </c>
      <c r="I1812">
        <f t="shared" ca="1" si="484"/>
        <v>5487</v>
      </c>
      <c r="J1812">
        <f t="shared" ca="1" si="485"/>
        <v>622</v>
      </c>
      <c r="K1812" s="1">
        <f t="shared" ca="1" si="486"/>
        <v>45904</v>
      </c>
      <c r="L1812" s="1">
        <f t="shared" ca="1" si="487"/>
        <v>45924</v>
      </c>
      <c r="M1812" s="1">
        <f t="shared" ca="1" si="488"/>
        <v>45929</v>
      </c>
      <c r="N1812">
        <f t="shared" ca="1" si="489"/>
        <v>100563.1</v>
      </c>
      <c r="O1812" s="3">
        <f t="shared" ca="1" si="490"/>
        <v>44750.899999999994</v>
      </c>
      <c r="P1812" s="2">
        <f t="shared" ca="1" si="491"/>
        <v>0.30796000385372363</v>
      </c>
      <c r="Q1812" t="str">
        <f t="shared" ca="1" si="492"/>
        <v>Late</v>
      </c>
    </row>
    <row r="1813" spans="1:17" x14ac:dyDescent="0.3">
      <c r="A1813" t="str">
        <f t="shared" si="476"/>
        <v>S01812</v>
      </c>
      <c r="B1813" t="str">
        <f t="shared" ca="1" si="477"/>
        <v>Alpha Traders</v>
      </c>
      <c r="C1813" t="str">
        <f t="shared" ca="1" si="478"/>
        <v>Singapore</v>
      </c>
      <c r="D1813" t="str">
        <f t="shared" ca="1" si="479"/>
        <v>Rice</v>
      </c>
      <c r="E1813">
        <f t="shared" ca="1" si="480"/>
        <v>491</v>
      </c>
      <c r="F1813" s="3">
        <f t="shared" ca="1" si="481"/>
        <v>786</v>
      </c>
      <c r="G1813">
        <f t="shared" ca="1" si="482"/>
        <v>385926</v>
      </c>
      <c r="H1813">
        <f t="shared" ca="1" si="483"/>
        <v>196822.26</v>
      </c>
      <c r="I1813">
        <f t="shared" ca="1" si="484"/>
        <v>2890</v>
      </c>
      <c r="J1813">
        <f t="shared" ca="1" si="485"/>
        <v>3953</v>
      </c>
      <c r="K1813" s="1">
        <f t="shared" ca="1" si="486"/>
        <v>46023</v>
      </c>
      <c r="L1813" s="1">
        <f t="shared" ca="1" si="487"/>
        <v>46041</v>
      </c>
      <c r="M1813" s="1">
        <f t="shared" ca="1" si="488"/>
        <v>46047</v>
      </c>
      <c r="N1813">
        <f t="shared" ca="1" si="489"/>
        <v>203665.26</v>
      </c>
      <c r="O1813" s="3">
        <f t="shared" ca="1" si="490"/>
        <v>182260.74</v>
      </c>
      <c r="P1813" s="2">
        <f t="shared" ca="1" si="491"/>
        <v>0.47226862144556209</v>
      </c>
      <c r="Q1813" t="str">
        <f t="shared" ca="1" si="492"/>
        <v>Late</v>
      </c>
    </row>
    <row r="1814" spans="1:17" x14ac:dyDescent="0.3">
      <c r="A1814" t="str">
        <f t="shared" si="476"/>
        <v>S01813</v>
      </c>
      <c r="B1814" t="str">
        <f t="shared" ca="1" si="477"/>
        <v>FreshMart Ltd</v>
      </c>
      <c r="C1814" t="str">
        <f t="shared" ca="1" si="478"/>
        <v>UAE</v>
      </c>
      <c r="D1814" t="str">
        <f t="shared" ca="1" si="479"/>
        <v>Rice</v>
      </c>
      <c r="E1814">
        <f t="shared" ca="1" si="480"/>
        <v>322</v>
      </c>
      <c r="F1814" s="3">
        <f t="shared" ca="1" si="481"/>
        <v>666</v>
      </c>
      <c r="G1814">
        <f t="shared" ca="1" si="482"/>
        <v>214452</v>
      </c>
      <c r="H1814">
        <f t="shared" ca="1" si="483"/>
        <v>105081.48</v>
      </c>
      <c r="I1814">
        <f t="shared" ca="1" si="484"/>
        <v>3630</v>
      </c>
      <c r="J1814">
        <f t="shared" ca="1" si="485"/>
        <v>2112</v>
      </c>
      <c r="K1814" s="1">
        <f t="shared" ca="1" si="486"/>
        <v>46297</v>
      </c>
      <c r="L1814" s="1">
        <f t="shared" ca="1" si="487"/>
        <v>46311</v>
      </c>
      <c r="M1814" s="1">
        <f t="shared" ca="1" si="488"/>
        <v>46315</v>
      </c>
      <c r="N1814">
        <f t="shared" ca="1" si="489"/>
        <v>110823.48</v>
      </c>
      <c r="O1814" s="3">
        <f t="shared" ca="1" si="490"/>
        <v>103628.52</v>
      </c>
      <c r="P1814" s="2">
        <f t="shared" ca="1" si="491"/>
        <v>0.48322477757260368</v>
      </c>
      <c r="Q1814" t="str">
        <f t="shared" ca="1" si="492"/>
        <v>Late</v>
      </c>
    </row>
    <row r="1815" spans="1:17" x14ac:dyDescent="0.3">
      <c r="A1815" t="str">
        <f t="shared" si="476"/>
        <v>S01814</v>
      </c>
      <c r="B1815" t="str">
        <f t="shared" ca="1" si="477"/>
        <v>Oceanic Exports</v>
      </c>
      <c r="C1815" t="str">
        <f t="shared" ca="1" si="478"/>
        <v>Australia</v>
      </c>
      <c r="D1815" t="str">
        <f t="shared" ca="1" si="479"/>
        <v>Sauces</v>
      </c>
      <c r="E1815">
        <f t="shared" ca="1" si="480"/>
        <v>412</v>
      </c>
      <c r="F1815" s="3">
        <f t="shared" ca="1" si="481"/>
        <v>615</v>
      </c>
      <c r="G1815">
        <f t="shared" ca="1" si="482"/>
        <v>253380</v>
      </c>
      <c r="H1815">
        <f t="shared" ca="1" si="483"/>
        <v>190035</v>
      </c>
      <c r="I1815">
        <f t="shared" ca="1" si="484"/>
        <v>4499</v>
      </c>
      <c r="J1815">
        <f t="shared" ca="1" si="485"/>
        <v>2743</v>
      </c>
      <c r="K1815" s="1">
        <f t="shared" ca="1" si="486"/>
        <v>46029</v>
      </c>
      <c r="L1815" s="1">
        <f t="shared" ca="1" si="487"/>
        <v>46049</v>
      </c>
      <c r="M1815" s="1">
        <f t="shared" ca="1" si="488"/>
        <v>46052</v>
      </c>
      <c r="N1815">
        <f t="shared" ca="1" si="489"/>
        <v>197277</v>
      </c>
      <c r="O1815" s="3">
        <f t="shared" ca="1" si="490"/>
        <v>56103</v>
      </c>
      <c r="P1815" s="2">
        <f t="shared" ca="1" si="491"/>
        <v>0.22141842292209329</v>
      </c>
      <c r="Q1815" t="str">
        <f t="shared" ca="1" si="492"/>
        <v>Late</v>
      </c>
    </row>
    <row r="1816" spans="1:17" x14ac:dyDescent="0.3">
      <c r="A1816" t="str">
        <f t="shared" si="476"/>
        <v>S01815</v>
      </c>
      <c r="B1816" t="str">
        <f t="shared" ca="1" si="477"/>
        <v>Prime Wholesale</v>
      </c>
      <c r="C1816" t="str">
        <f t="shared" ca="1" si="478"/>
        <v>Singapore</v>
      </c>
      <c r="D1816" t="str">
        <f t="shared" ca="1" si="479"/>
        <v>Spices</v>
      </c>
      <c r="E1816">
        <f t="shared" ca="1" si="480"/>
        <v>53</v>
      </c>
      <c r="F1816" s="3">
        <f t="shared" ca="1" si="481"/>
        <v>495</v>
      </c>
      <c r="G1816">
        <f t="shared" ca="1" si="482"/>
        <v>26235</v>
      </c>
      <c r="H1816">
        <f t="shared" ca="1" si="483"/>
        <v>13904.55</v>
      </c>
      <c r="I1816">
        <f t="shared" ca="1" si="484"/>
        <v>8096</v>
      </c>
      <c r="J1816">
        <f t="shared" ca="1" si="485"/>
        <v>3017</v>
      </c>
      <c r="K1816" s="1">
        <f t="shared" ca="1" si="486"/>
        <v>45725</v>
      </c>
      <c r="L1816" s="1">
        <f t="shared" ca="1" si="487"/>
        <v>45732</v>
      </c>
      <c r="M1816" s="1">
        <f t="shared" ca="1" si="488"/>
        <v>45738</v>
      </c>
      <c r="N1816">
        <f t="shared" ca="1" si="489"/>
        <v>25017.55</v>
      </c>
      <c r="O1816" s="3">
        <f t="shared" ca="1" si="490"/>
        <v>1217.4500000000007</v>
      </c>
      <c r="P1816" s="2">
        <f t="shared" ca="1" si="491"/>
        <v>4.6405565084810398E-2</v>
      </c>
      <c r="Q1816" t="str">
        <f t="shared" ca="1" si="492"/>
        <v>Late</v>
      </c>
    </row>
    <row r="1817" spans="1:17" x14ac:dyDescent="0.3">
      <c r="A1817" t="str">
        <f t="shared" si="476"/>
        <v>S01816</v>
      </c>
      <c r="B1817" t="str">
        <f t="shared" ca="1" si="477"/>
        <v>Global Foods</v>
      </c>
      <c r="C1817" t="str">
        <f t="shared" ca="1" si="478"/>
        <v>Singapore</v>
      </c>
      <c r="D1817" t="str">
        <f t="shared" ca="1" si="479"/>
        <v>Rice</v>
      </c>
      <c r="E1817">
        <f t="shared" ca="1" si="480"/>
        <v>492</v>
      </c>
      <c r="F1817" s="3">
        <f t="shared" ca="1" si="481"/>
        <v>383</v>
      </c>
      <c r="G1817">
        <f t="shared" ca="1" si="482"/>
        <v>188436</v>
      </c>
      <c r="H1817">
        <f t="shared" ca="1" si="483"/>
        <v>109292.88</v>
      </c>
      <c r="I1817">
        <f t="shared" ca="1" si="484"/>
        <v>4137</v>
      </c>
      <c r="J1817">
        <f t="shared" ca="1" si="485"/>
        <v>3041</v>
      </c>
      <c r="K1817" s="1">
        <f t="shared" ca="1" si="486"/>
        <v>45831</v>
      </c>
      <c r="L1817" s="1">
        <f t="shared" ca="1" si="487"/>
        <v>45844</v>
      </c>
      <c r="M1817" s="1">
        <f t="shared" ca="1" si="488"/>
        <v>45847</v>
      </c>
      <c r="N1817">
        <f t="shared" ca="1" si="489"/>
        <v>116470.88</v>
      </c>
      <c r="O1817" s="3">
        <f t="shared" ca="1" si="490"/>
        <v>71965.119999999995</v>
      </c>
      <c r="P1817" s="2">
        <f t="shared" ca="1" si="491"/>
        <v>0.38190749113757455</v>
      </c>
      <c r="Q1817" t="str">
        <f t="shared" ca="1" si="492"/>
        <v>Late</v>
      </c>
    </row>
    <row r="1818" spans="1:17" x14ac:dyDescent="0.3">
      <c r="A1818" t="str">
        <f t="shared" si="476"/>
        <v>S01817</v>
      </c>
      <c r="B1818" t="str">
        <f t="shared" ca="1" si="477"/>
        <v>Alpha Traders</v>
      </c>
      <c r="C1818" t="str">
        <f t="shared" ca="1" si="478"/>
        <v>UK</v>
      </c>
      <c r="D1818" t="str">
        <f t="shared" ca="1" si="479"/>
        <v>Rice</v>
      </c>
      <c r="E1818">
        <f t="shared" ca="1" si="480"/>
        <v>428</v>
      </c>
      <c r="F1818" s="3">
        <f t="shared" ca="1" si="481"/>
        <v>488</v>
      </c>
      <c r="G1818">
        <f t="shared" ca="1" si="482"/>
        <v>208864</v>
      </c>
      <c r="H1818">
        <f t="shared" ca="1" si="483"/>
        <v>148293.44</v>
      </c>
      <c r="I1818">
        <f t="shared" ca="1" si="484"/>
        <v>5914</v>
      </c>
      <c r="J1818">
        <f t="shared" ca="1" si="485"/>
        <v>2976</v>
      </c>
      <c r="K1818" s="1">
        <f t="shared" ca="1" si="486"/>
        <v>45940</v>
      </c>
      <c r="L1818" s="1">
        <f t="shared" ca="1" si="487"/>
        <v>45956</v>
      </c>
      <c r="M1818" s="1">
        <f t="shared" ca="1" si="488"/>
        <v>45962</v>
      </c>
      <c r="N1818">
        <f t="shared" ca="1" si="489"/>
        <v>157183.44</v>
      </c>
      <c r="O1818" s="3">
        <f t="shared" ca="1" si="490"/>
        <v>51680.56</v>
      </c>
      <c r="P1818" s="2">
        <f t="shared" ca="1" si="491"/>
        <v>0.24743641795618201</v>
      </c>
      <c r="Q1818" t="str">
        <f t="shared" ca="1" si="492"/>
        <v>Late</v>
      </c>
    </row>
    <row r="1819" spans="1:17" x14ac:dyDescent="0.3">
      <c r="A1819" t="str">
        <f t="shared" si="476"/>
        <v>S01818</v>
      </c>
      <c r="B1819" t="str">
        <f t="shared" ca="1" si="477"/>
        <v>Beta Imports</v>
      </c>
      <c r="C1819" t="str">
        <f t="shared" ca="1" si="478"/>
        <v>Canada</v>
      </c>
      <c r="D1819" t="str">
        <f t="shared" ca="1" si="479"/>
        <v>Sauces</v>
      </c>
      <c r="E1819">
        <f t="shared" ca="1" si="480"/>
        <v>485</v>
      </c>
      <c r="F1819" s="3">
        <f t="shared" ca="1" si="481"/>
        <v>532</v>
      </c>
      <c r="G1819">
        <f t="shared" ca="1" si="482"/>
        <v>258020</v>
      </c>
      <c r="H1819">
        <f t="shared" ca="1" si="483"/>
        <v>180614</v>
      </c>
      <c r="I1819">
        <f t="shared" ca="1" si="484"/>
        <v>7562</v>
      </c>
      <c r="J1819">
        <f t="shared" ca="1" si="485"/>
        <v>2316</v>
      </c>
      <c r="K1819" s="1">
        <f t="shared" ca="1" si="486"/>
        <v>46335</v>
      </c>
      <c r="L1819" s="1">
        <f t="shared" ca="1" si="487"/>
        <v>46355</v>
      </c>
      <c r="M1819" s="1">
        <f t="shared" ca="1" si="488"/>
        <v>46357</v>
      </c>
      <c r="N1819">
        <f t="shared" ca="1" si="489"/>
        <v>190492</v>
      </c>
      <c r="O1819" s="3">
        <f t="shared" ca="1" si="490"/>
        <v>67528</v>
      </c>
      <c r="P1819" s="2">
        <f t="shared" ca="1" si="491"/>
        <v>0.26171614603519106</v>
      </c>
      <c r="Q1819" t="str">
        <f t="shared" ca="1" si="492"/>
        <v>Late</v>
      </c>
    </row>
    <row r="1820" spans="1:17" x14ac:dyDescent="0.3">
      <c r="A1820" t="str">
        <f t="shared" si="476"/>
        <v>S01819</v>
      </c>
      <c r="B1820" t="str">
        <f t="shared" ca="1" si="477"/>
        <v>Beta Imports</v>
      </c>
      <c r="C1820" t="str">
        <f t="shared" ca="1" si="478"/>
        <v>UAE</v>
      </c>
      <c r="D1820" t="str">
        <f t="shared" ca="1" si="479"/>
        <v>Rice</v>
      </c>
      <c r="E1820">
        <f t="shared" ca="1" si="480"/>
        <v>267</v>
      </c>
      <c r="F1820" s="3">
        <f t="shared" ca="1" si="481"/>
        <v>465</v>
      </c>
      <c r="G1820">
        <f t="shared" ca="1" si="482"/>
        <v>124155</v>
      </c>
      <c r="H1820">
        <f t="shared" ca="1" si="483"/>
        <v>79459.199999999997</v>
      </c>
      <c r="I1820">
        <f t="shared" ca="1" si="484"/>
        <v>3155</v>
      </c>
      <c r="J1820">
        <f t="shared" ca="1" si="485"/>
        <v>570</v>
      </c>
      <c r="K1820" s="1">
        <f t="shared" ca="1" si="486"/>
        <v>46354</v>
      </c>
      <c r="L1820" s="1">
        <f t="shared" ca="1" si="487"/>
        <v>46362</v>
      </c>
      <c r="M1820" s="1">
        <f t="shared" ca="1" si="488"/>
        <v>46365</v>
      </c>
      <c r="N1820">
        <f t="shared" ca="1" si="489"/>
        <v>83184.2</v>
      </c>
      <c r="O1820" s="3">
        <f t="shared" ca="1" si="490"/>
        <v>40970.800000000003</v>
      </c>
      <c r="P1820" s="2">
        <f t="shared" ca="1" si="491"/>
        <v>0.32999718094317587</v>
      </c>
      <c r="Q1820" t="str">
        <f t="shared" ca="1" si="492"/>
        <v>Late</v>
      </c>
    </row>
    <row r="1821" spans="1:17" x14ac:dyDescent="0.3">
      <c r="A1821" t="str">
        <f t="shared" si="476"/>
        <v>S01820</v>
      </c>
      <c r="B1821" t="str">
        <f t="shared" ca="1" si="477"/>
        <v>FreshMart Ltd</v>
      </c>
      <c r="C1821" t="str">
        <f t="shared" ca="1" si="478"/>
        <v>UAE</v>
      </c>
      <c r="D1821" t="str">
        <f t="shared" ca="1" si="479"/>
        <v>Sauces</v>
      </c>
      <c r="E1821">
        <f t="shared" ca="1" si="480"/>
        <v>217</v>
      </c>
      <c r="F1821" s="3">
        <f t="shared" ca="1" si="481"/>
        <v>403</v>
      </c>
      <c r="G1821">
        <f t="shared" ca="1" si="482"/>
        <v>87451</v>
      </c>
      <c r="H1821">
        <f t="shared" ca="1" si="483"/>
        <v>55094.13</v>
      </c>
      <c r="I1821">
        <f t="shared" ca="1" si="484"/>
        <v>2831</v>
      </c>
      <c r="J1821">
        <f t="shared" ca="1" si="485"/>
        <v>2724</v>
      </c>
      <c r="K1821" s="1">
        <f t="shared" ca="1" si="486"/>
        <v>45688</v>
      </c>
      <c r="L1821" s="1">
        <f t="shared" ca="1" si="487"/>
        <v>45706</v>
      </c>
      <c r="M1821" s="1">
        <f t="shared" ca="1" si="488"/>
        <v>45711</v>
      </c>
      <c r="N1821">
        <f t="shared" ca="1" si="489"/>
        <v>60649.13</v>
      </c>
      <c r="O1821" s="3">
        <f t="shared" ca="1" si="490"/>
        <v>26801.870000000003</v>
      </c>
      <c r="P1821" s="2">
        <f t="shared" ca="1" si="491"/>
        <v>0.30647871379401037</v>
      </c>
      <c r="Q1821" t="str">
        <f t="shared" ca="1" si="492"/>
        <v>Late</v>
      </c>
    </row>
    <row r="1822" spans="1:17" x14ac:dyDescent="0.3">
      <c r="A1822" t="str">
        <f t="shared" si="476"/>
        <v>S01821</v>
      </c>
      <c r="B1822" t="str">
        <f t="shared" ca="1" si="477"/>
        <v>Oceanic Exports</v>
      </c>
      <c r="C1822" t="str">
        <f t="shared" ca="1" si="478"/>
        <v>Australia</v>
      </c>
      <c r="D1822" t="str">
        <f t="shared" ca="1" si="479"/>
        <v>Spices</v>
      </c>
      <c r="E1822">
        <f t="shared" ca="1" si="480"/>
        <v>161</v>
      </c>
      <c r="F1822" s="3">
        <f t="shared" ca="1" si="481"/>
        <v>544</v>
      </c>
      <c r="G1822">
        <f t="shared" ca="1" si="482"/>
        <v>87584</v>
      </c>
      <c r="H1822">
        <f t="shared" ca="1" si="483"/>
        <v>56053.760000000002</v>
      </c>
      <c r="I1822">
        <f t="shared" ca="1" si="484"/>
        <v>2676</v>
      </c>
      <c r="J1822">
        <f t="shared" ca="1" si="485"/>
        <v>589</v>
      </c>
      <c r="K1822" s="1">
        <f t="shared" ca="1" si="486"/>
        <v>45782</v>
      </c>
      <c r="L1822" s="1">
        <f t="shared" ca="1" si="487"/>
        <v>45795</v>
      </c>
      <c r="M1822" s="1">
        <f t="shared" ca="1" si="488"/>
        <v>45792</v>
      </c>
      <c r="N1822">
        <f t="shared" ca="1" si="489"/>
        <v>59318.76</v>
      </c>
      <c r="O1822" s="3">
        <f t="shared" ca="1" si="490"/>
        <v>28265.239999999998</v>
      </c>
      <c r="P1822" s="2">
        <f t="shared" ca="1" si="491"/>
        <v>0.32272150164413588</v>
      </c>
      <c r="Q1822" t="str">
        <f t="shared" ca="1" si="492"/>
        <v>On Time</v>
      </c>
    </row>
    <row r="1823" spans="1:17" x14ac:dyDescent="0.3">
      <c r="A1823" t="str">
        <f t="shared" si="476"/>
        <v>S01822</v>
      </c>
      <c r="B1823" t="str">
        <f t="shared" ca="1" si="477"/>
        <v>Oceanic Exports</v>
      </c>
      <c r="C1823" t="str">
        <f t="shared" ca="1" si="478"/>
        <v>Australia</v>
      </c>
      <c r="D1823" t="str">
        <f t="shared" ca="1" si="479"/>
        <v>Tea</v>
      </c>
      <c r="E1823">
        <f t="shared" ca="1" si="480"/>
        <v>119</v>
      </c>
      <c r="F1823" s="3">
        <f t="shared" ca="1" si="481"/>
        <v>188</v>
      </c>
      <c r="G1823">
        <f t="shared" ca="1" si="482"/>
        <v>22372</v>
      </c>
      <c r="H1823">
        <f t="shared" ca="1" si="483"/>
        <v>11409.72</v>
      </c>
      <c r="I1823">
        <f t="shared" ca="1" si="484"/>
        <v>5585</v>
      </c>
      <c r="J1823">
        <f t="shared" ca="1" si="485"/>
        <v>1265</v>
      </c>
      <c r="K1823" s="1">
        <f t="shared" ca="1" si="486"/>
        <v>46235</v>
      </c>
      <c r="L1823" s="1">
        <f t="shared" ca="1" si="487"/>
        <v>46253</v>
      </c>
      <c r="M1823" s="1">
        <f t="shared" ca="1" si="488"/>
        <v>46258</v>
      </c>
      <c r="N1823">
        <f t="shared" ca="1" si="489"/>
        <v>18259.72</v>
      </c>
      <c r="O1823" s="3">
        <f t="shared" ca="1" si="490"/>
        <v>4112.2799999999988</v>
      </c>
      <c r="P1823" s="2">
        <f t="shared" ca="1" si="491"/>
        <v>0.18381369569104233</v>
      </c>
      <c r="Q1823" t="str">
        <f t="shared" ca="1" si="492"/>
        <v>Late</v>
      </c>
    </row>
    <row r="1824" spans="1:17" x14ac:dyDescent="0.3">
      <c r="A1824" t="str">
        <f t="shared" si="476"/>
        <v>S01823</v>
      </c>
      <c r="B1824" t="str">
        <f t="shared" ca="1" si="477"/>
        <v>Beta Imports</v>
      </c>
      <c r="C1824" t="str">
        <f t="shared" ca="1" si="478"/>
        <v>Canada</v>
      </c>
      <c r="D1824" t="str">
        <f t="shared" ca="1" si="479"/>
        <v>Rice</v>
      </c>
      <c r="E1824">
        <f t="shared" ca="1" si="480"/>
        <v>212</v>
      </c>
      <c r="F1824" s="3">
        <f t="shared" ca="1" si="481"/>
        <v>796</v>
      </c>
      <c r="G1824">
        <f t="shared" ca="1" si="482"/>
        <v>168752</v>
      </c>
      <c r="H1824">
        <f t="shared" ca="1" si="483"/>
        <v>123188.96</v>
      </c>
      <c r="I1824">
        <f t="shared" ca="1" si="484"/>
        <v>7874</v>
      </c>
      <c r="J1824">
        <f t="shared" ca="1" si="485"/>
        <v>3001</v>
      </c>
      <c r="K1824" s="1">
        <f t="shared" ca="1" si="486"/>
        <v>45907</v>
      </c>
      <c r="L1824" s="1">
        <f t="shared" ca="1" si="487"/>
        <v>45921</v>
      </c>
      <c r="M1824" s="1">
        <f t="shared" ca="1" si="488"/>
        <v>45926</v>
      </c>
      <c r="N1824">
        <f t="shared" ca="1" si="489"/>
        <v>134063.96000000002</v>
      </c>
      <c r="O1824" s="3">
        <f t="shared" ca="1" si="490"/>
        <v>34688.039999999979</v>
      </c>
      <c r="P1824" s="2">
        <f t="shared" ca="1" si="491"/>
        <v>0.20555631933251148</v>
      </c>
      <c r="Q1824" t="str">
        <f t="shared" ca="1" si="492"/>
        <v>Late</v>
      </c>
    </row>
    <row r="1825" spans="1:17" x14ac:dyDescent="0.3">
      <c r="A1825" t="str">
        <f t="shared" si="476"/>
        <v>S01824</v>
      </c>
      <c r="B1825" t="str">
        <f t="shared" ca="1" si="477"/>
        <v>Beta Imports</v>
      </c>
      <c r="C1825" t="str">
        <f t="shared" ca="1" si="478"/>
        <v>Australia</v>
      </c>
      <c r="D1825" t="str">
        <f t="shared" ca="1" si="479"/>
        <v>Sauces</v>
      </c>
      <c r="E1825">
        <f t="shared" ca="1" si="480"/>
        <v>361</v>
      </c>
      <c r="F1825" s="3">
        <f t="shared" ca="1" si="481"/>
        <v>559</v>
      </c>
      <c r="G1825">
        <f t="shared" ca="1" si="482"/>
        <v>201799</v>
      </c>
      <c r="H1825">
        <f t="shared" ca="1" si="483"/>
        <v>90809.55</v>
      </c>
      <c r="I1825">
        <f t="shared" ca="1" si="484"/>
        <v>8675</v>
      </c>
      <c r="J1825">
        <f t="shared" ca="1" si="485"/>
        <v>2880</v>
      </c>
      <c r="K1825" s="1">
        <f t="shared" ca="1" si="486"/>
        <v>46181</v>
      </c>
      <c r="L1825" s="1">
        <f t="shared" ca="1" si="487"/>
        <v>46194</v>
      </c>
      <c r="M1825" s="1">
        <f t="shared" ca="1" si="488"/>
        <v>46200</v>
      </c>
      <c r="N1825">
        <f t="shared" ca="1" si="489"/>
        <v>102364.55</v>
      </c>
      <c r="O1825" s="3">
        <f t="shared" ca="1" si="490"/>
        <v>99434.45</v>
      </c>
      <c r="P1825" s="2">
        <f t="shared" ca="1" si="491"/>
        <v>0.49274005322127462</v>
      </c>
      <c r="Q1825" t="str">
        <f t="shared" ca="1" si="492"/>
        <v>Late</v>
      </c>
    </row>
    <row r="1826" spans="1:17" x14ac:dyDescent="0.3">
      <c r="A1826" t="str">
        <f t="shared" si="476"/>
        <v>S01825</v>
      </c>
      <c r="B1826" t="str">
        <f t="shared" ca="1" si="477"/>
        <v>Prime Wholesale</v>
      </c>
      <c r="C1826" t="str">
        <f t="shared" ca="1" si="478"/>
        <v>UK</v>
      </c>
      <c r="D1826" t="str">
        <f t="shared" ca="1" si="479"/>
        <v>Tea</v>
      </c>
      <c r="E1826">
        <f t="shared" ca="1" si="480"/>
        <v>57</v>
      </c>
      <c r="F1826" s="3">
        <f t="shared" ca="1" si="481"/>
        <v>438</v>
      </c>
      <c r="G1826">
        <f t="shared" ca="1" si="482"/>
        <v>24966</v>
      </c>
      <c r="H1826">
        <f t="shared" ca="1" si="483"/>
        <v>17226.54</v>
      </c>
      <c r="I1826">
        <f t="shared" ca="1" si="484"/>
        <v>6822</v>
      </c>
      <c r="J1826">
        <f t="shared" ca="1" si="485"/>
        <v>680</v>
      </c>
      <c r="K1826" s="1">
        <f t="shared" ca="1" si="486"/>
        <v>45695</v>
      </c>
      <c r="L1826" s="1">
        <f t="shared" ca="1" si="487"/>
        <v>45713</v>
      </c>
      <c r="M1826" s="1">
        <f t="shared" ca="1" si="488"/>
        <v>45710</v>
      </c>
      <c r="N1826">
        <f t="shared" ca="1" si="489"/>
        <v>24728.54</v>
      </c>
      <c r="O1826" s="3">
        <f t="shared" ca="1" si="490"/>
        <v>237.45999999999913</v>
      </c>
      <c r="P1826" s="2">
        <f t="shared" ca="1" si="491"/>
        <v>9.5113354161659516E-3</v>
      </c>
      <c r="Q1826" t="str">
        <f t="shared" ca="1" si="492"/>
        <v>On Time</v>
      </c>
    </row>
    <row r="1827" spans="1:17" x14ac:dyDescent="0.3">
      <c r="A1827" t="str">
        <f t="shared" si="476"/>
        <v>S01826</v>
      </c>
      <c r="B1827" t="str">
        <f t="shared" ca="1" si="477"/>
        <v>Beta Imports</v>
      </c>
      <c r="C1827" t="str">
        <f t="shared" ca="1" si="478"/>
        <v>UAE</v>
      </c>
      <c r="D1827" t="str">
        <f t="shared" ca="1" si="479"/>
        <v>Pickles</v>
      </c>
      <c r="E1827">
        <f t="shared" ca="1" si="480"/>
        <v>294</v>
      </c>
      <c r="F1827" s="3">
        <f t="shared" ca="1" si="481"/>
        <v>617</v>
      </c>
      <c r="G1827">
        <f t="shared" ca="1" si="482"/>
        <v>181398</v>
      </c>
      <c r="H1827">
        <f t="shared" ca="1" si="483"/>
        <v>114280.74</v>
      </c>
      <c r="I1827">
        <f t="shared" ca="1" si="484"/>
        <v>9966</v>
      </c>
      <c r="J1827">
        <f t="shared" ca="1" si="485"/>
        <v>3553</v>
      </c>
      <c r="K1827" s="1">
        <f t="shared" ca="1" si="486"/>
        <v>45691</v>
      </c>
      <c r="L1827" s="1">
        <f t="shared" ca="1" si="487"/>
        <v>45703</v>
      </c>
      <c r="M1827" s="1">
        <f t="shared" ca="1" si="488"/>
        <v>45706</v>
      </c>
      <c r="N1827">
        <f t="shared" ca="1" si="489"/>
        <v>127799.74</v>
      </c>
      <c r="O1827" s="3">
        <f t="shared" ca="1" si="490"/>
        <v>53598.259999999995</v>
      </c>
      <c r="P1827" s="2">
        <f t="shared" ca="1" si="491"/>
        <v>0.29547326872402119</v>
      </c>
      <c r="Q1827" t="str">
        <f t="shared" ca="1" si="492"/>
        <v>Late</v>
      </c>
    </row>
    <row r="1828" spans="1:17" x14ac:dyDescent="0.3">
      <c r="A1828" t="str">
        <f t="shared" si="476"/>
        <v>S01827</v>
      </c>
      <c r="B1828" t="str">
        <f t="shared" ca="1" si="477"/>
        <v>Alpha Traders</v>
      </c>
      <c r="C1828" t="str">
        <f t="shared" ca="1" si="478"/>
        <v>UAE</v>
      </c>
      <c r="D1828" t="str">
        <f t="shared" ca="1" si="479"/>
        <v>Sauces</v>
      </c>
      <c r="E1828">
        <f t="shared" ca="1" si="480"/>
        <v>178</v>
      </c>
      <c r="F1828" s="3">
        <f t="shared" ca="1" si="481"/>
        <v>566</v>
      </c>
      <c r="G1828">
        <f t="shared" ca="1" si="482"/>
        <v>100748</v>
      </c>
      <c r="H1828">
        <f t="shared" ca="1" si="483"/>
        <v>66493.679999999993</v>
      </c>
      <c r="I1828">
        <f t="shared" ca="1" si="484"/>
        <v>9643</v>
      </c>
      <c r="J1828">
        <f t="shared" ca="1" si="485"/>
        <v>1246</v>
      </c>
      <c r="K1828" s="1">
        <f t="shared" ca="1" si="486"/>
        <v>46351</v>
      </c>
      <c r="L1828" s="1">
        <f t="shared" ca="1" si="487"/>
        <v>46370</v>
      </c>
      <c r="M1828" s="1">
        <f t="shared" ca="1" si="488"/>
        <v>46371</v>
      </c>
      <c r="N1828">
        <f t="shared" ca="1" si="489"/>
        <v>77382.679999999993</v>
      </c>
      <c r="O1828" s="3">
        <f t="shared" ca="1" si="490"/>
        <v>23365.320000000007</v>
      </c>
      <c r="P1828" s="2">
        <f t="shared" ca="1" si="491"/>
        <v>0.23191844999404462</v>
      </c>
      <c r="Q1828" t="str">
        <f t="shared" ca="1" si="492"/>
        <v>Late</v>
      </c>
    </row>
    <row r="1829" spans="1:17" x14ac:dyDescent="0.3">
      <c r="A1829" t="str">
        <f t="shared" si="476"/>
        <v>S01828</v>
      </c>
      <c r="B1829" t="str">
        <f t="shared" ca="1" si="477"/>
        <v>Oceanic Exports</v>
      </c>
      <c r="C1829" t="str">
        <f t="shared" ca="1" si="478"/>
        <v>Singapore</v>
      </c>
      <c r="D1829" t="str">
        <f t="shared" ca="1" si="479"/>
        <v>Pickles</v>
      </c>
      <c r="E1829">
        <f t="shared" ca="1" si="480"/>
        <v>193</v>
      </c>
      <c r="F1829" s="3">
        <f t="shared" ca="1" si="481"/>
        <v>195</v>
      </c>
      <c r="G1829">
        <f t="shared" ca="1" si="482"/>
        <v>37635</v>
      </c>
      <c r="H1829">
        <f t="shared" ca="1" si="483"/>
        <v>24839.1</v>
      </c>
      <c r="I1829">
        <f t="shared" ca="1" si="484"/>
        <v>2561</v>
      </c>
      <c r="J1829">
        <f t="shared" ca="1" si="485"/>
        <v>2839</v>
      </c>
      <c r="K1829" s="1">
        <f t="shared" ca="1" si="486"/>
        <v>46054</v>
      </c>
      <c r="L1829" s="1">
        <f t="shared" ca="1" si="487"/>
        <v>46062</v>
      </c>
      <c r="M1829" s="1">
        <f t="shared" ca="1" si="488"/>
        <v>46063</v>
      </c>
      <c r="N1829">
        <f t="shared" ca="1" si="489"/>
        <v>30239.1</v>
      </c>
      <c r="O1829" s="3">
        <f t="shared" ca="1" si="490"/>
        <v>7395.9000000000015</v>
      </c>
      <c r="P1829" s="2">
        <f t="shared" ca="1" si="491"/>
        <v>0.19651654045436431</v>
      </c>
      <c r="Q1829" t="str">
        <f t="shared" ca="1" si="492"/>
        <v>Late</v>
      </c>
    </row>
    <row r="1830" spans="1:17" x14ac:dyDescent="0.3">
      <c r="A1830" t="str">
        <f t="shared" si="476"/>
        <v>S01829</v>
      </c>
      <c r="B1830" t="str">
        <f t="shared" ca="1" si="477"/>
        <v>Beta Imports</v>
      </c>
      <c r="C1830" t="str">
        <f t="shared" ca="1" si="478"/>
        <v>UK</v>
      </c>
      <c r="D1830" t="str">
        <f t="shared" ca="1" si="479"/>
        <v>Spices</v>
      </c>
      <c r="E1830">
        <f t="shared" ca="1" si="480"/>
        <v>267</v>
      </c>
      <c r="F1830" s="3">
        <f t="shared" ca="1" si="481"/>
        <v>495</v>
      </c>
      <c r="G1830">
        <f t="shared" ca="1" si="482"/>
        <v>132165</v>
      </c>
      <c r="H1830">
        <f t="shared" ca="1" si="483"/>
        <v>75334.05</v>
      </c>
      <c r="I1830">
        <f t="shared" ca="1" si="484"/>
        <v>7127</v>
      </c>
      <c r="J1830">
        <f t="shared" ca="1" si="485"/>
        <v>1922</v>
      </c>
      <c r="K1830" s="1">
        <f t="shared" ca="1" si="486"/>
        <v>46008</v>
      </c>
      <c r="L1830" s="1">
        <f t="shared" ca="1" si="487"/>
        <v>46019</v>
      </c>
      <c r="M1830" s="1">
        <f t="shared" ca="1" si="488"/>
        <v>46018</v>
      </c>
      <c r="N1830">
        <f t="shared" ca="1" si="489"/>
        <v>84383.05</v>
      </c>
      <c r="O1830" s="3">
        <f t="shared" ca="1" si="490"/>
        <v>47781.95</v>
      </c>
      <c r="P1830" s="2">
        <f t="shared" ca="1" si="491"/>
        <v>0.3615325540044641</v>
      </c>
      <c r="Q1830" t="str">
        <f t="shared" ca="1" si="492"/>
        <v>On Time</v>
      </c>
    </row>
    <row r="1831" spans="1:17" x14ac:dyDescent="0.3">
      <c r="A1831" t="str">
        <f t="shared" si="476"/>
        <v>S01830</v>
      </c>
      <c r="B1831" t="str">
        <f t="shared" ca="1" si="477"/>
        <v>FreshMart Ltd</v>
      </c>
      <c r="C1831" t="str">
        <f t="shared" ca="1" si="478"/>
        <v>Australia</v>
      </c>
      <c r="D1831" t="str">
        <f t="shared" ca="1" si="479"/>
        <v>Pickles</v>
      </c>
      <c r="E1831">
        <f t="shared" ca="1" si="480"/>
        <v>308</v>
      </c>
      <c r="F1831" s="3">
        <f t="shared" ca="1" si="481"/>
        <v>119</v>
      </c>
      <c r="G1831">
        <f t="shared" ca="1" si="482"/>
        <v>36652</v>
      </c>
      <c r="H1831">
        <f t="shared" ca="1" si="483"/>
        <v>22357.72</v>
      </c>
      <c r="I1831">
        <f t="shared" ca="1" si="484"/>
        <v>2173</v>
      </c>
      <c r="J1831">
        <f t="shared" ca="1" si="485"/>
        <v>680</v>
      </c>
      <c r="K1831" s="1">
        <f t="shared" ca="1" si="486"/>
        <v>45866</v>
      </c>
      <c r="L1831" s="1">
        <f t="shared" ca="1" si="487"/>
        <v>45882</v>
      </c>
      <c r="M1831" s="1">
        <f t="shared" ca="1" si="488"/>
        <v>45884</v>
      </c>
      <c r="N1831">
        <f t="shared" ca="1" si="489"/>
        <v>25210.720000000001</v>
      </c>
      <c r="O1831" s="3">
        <f t="shared" ca="1" si="490"/>
        <v>11441.279999999999</v>
      </c>
      <c r="P1831" s="2">
        <f t="shared" ca="1" si="491"/>
        <v>0.31215977300010911</v>
      </c>
      <c r="Q1831" t="str">
        <f t="shared" ca="1" si="492"/>
        <v>Late</v>
      </c>
    </row>
    <row r="1832" spans="1:17" x14ac:dyDescent="0.3">
      <c r="A1832" t="str">
        <f t="shared" si="476"/>
        <v>S01831</v>
      </c>
      <c r="B1832" t="str">
        <f t="shared" ca="1" si="477"/>
        <v>Global Foods</v>
      </c>
      <c r="C1832" t="str">
        <f t="shared" ca="1" si="478"/>
        <v>Australia</v>
      </c>
      <c r="D1832" t="str">
        <f t="shared" ca="1" si="479"/>
        <v>Spices</v>
      </c>
      <c r="E1832">
        <f t="shared" ca="1" si="480"/>
        <v>239</v>
      </c>
      <c r="F1832" s="3">
        <f t="shared" ca="1" si="481"/>
        <v>278</v>
      </c>
      <c r="G1832">
        <f t="shared" ca="1" si="482"/>
        <v>66442</v>
      </c>
      <c r="H1832">
        <f t="shared" ca="1" si="483"/>
        <v>42522.879999999997</v>
      </c>
      <c r="I1832">
        <f t="shared" ca="1" si="484"/>
        <v>3391</v>
      </c>
      <c r="J1832">
        <f t="shared" ca="1" si="485"/>
        <v>1841</v>
      </c>
      <c r="K1832" s="1">
        <f t="shared" ca="1" si="486"/>
        <v>46001</v>
      </c>
      <c r="L1832" s="1">
        <f t="shared" ca="1" si="487"/>
        <v>46017</v>
      </c>
      <c r="M1832" s="1">
        <f t="shared" ca="1" si="488"/>
        <v>46022</v>
      </c>
      <c r="N1832">
        <f t="shared" ca="1" si="489"/>
        <v>47754.879999999997</v>
      </c>
      <c r="O1832" s="3">
        <f t="shared" ca="1" si="490"/>
        <v>18687.120000000003</v>
      </c>
      <c r="P1832" s="2">
        <f t="shared" ca="1" si="491"/>
        <v>0.28125462809668589</v>
      </c>
      <c r="Q1832" t="str">
        <f t="shared" ca="1" si="492"/>
        <v>Late</v>
      </c>
    </row>
    <row r="1833" spans="1:17" x14ac:dyDescent="0.3">
      <c r="A1833" t="str">
        <f t="shared" si="476"/>
        <v>S01832</v>
      </c>
      <c r="B1833" t="str">
        <f t="shared" ca="1" si="477"/>
        <v>Prime Wholesale</v>
      </c>
      <c r="C1833" t="str">
        <f t="shared" ca="1" si="478"/>
        <v>Canada</v>
      </c>
      <c r="D1833" t="str">
        <f t="shared" ca="1" si="479"/>
        <v>Pickles</v>
      </c>
      <c r="E1833">
        <f t="shared" ca="1" si="480"/>
        <v>399</v>
      </c>
      <c r="F1833" s="3">
        <f t="shared" ca="1" si="481"/>
        <v>543</v>
      </c>
      <c r="G1833">
        <f t="shared" ca="1" si="482"/>
        <v>216657</v>
      </c>
      <c r="H1833">
        <f t="shared" ca="1" si="483"/>
        <v>151659.9</v>
      </c>
      <c r="I1833">
        <f t="shared" ca="1" si="484"/>
        <v>5217</v>
      </c>
      <c r="J1833">
        <f t="shared" ca="1" si="485"/>
        <v>1208</v>
      </c>
      <c r="K1833" s="1">
        <f t="shared" ca="1" si="486"/>
        <v>46010</v>
      </c>
      <c r="L1833" s="1">
        <f t="shared" ca="1" si="487"/>
        <v>46017</v>
      </c>
      <c r="M1833" s="1">
        <f t="shared" ca="1" si="488"/>
        <v>46022</v>
      </c>
      <c r="N1833">
        <f t="shared" ca="1" si="489"/>
        <v>158084.9</v>
      </c>
      <c r="O1833" s="3">
        <f t="shared" ca="1" si="490"/>
        <v>58572.100000000006</v>
      </c>
      <c r="P1833" s="2">
        <f t="shared" ca="1" si="491"/>
        <v>0.27034483076937282</v>
      </c>
      <c r="Q1833" t="str">
        <f t="shared" ca="1" si="492"/>
        <v>Late</v>
      </c>
    </row>
    <row r="1834" spans="1:17" x14ac:dyDescent="0.3">
      <c r="A1834" t="str">
        <f t="shared" si="476"/>
        <v>S01833</v>
      </c>
      <c r="B1834" t="str">
        <f t="shared" ca="1" si="477"/>
        <v>Beta Imports</v>
      </c>
      <c r="C1834" t="str">
        <f t="shared" ca="1" si="478"/>
        <v>Australia</v>
      </c>
      <c r="D1834" t="str">
        <f t="shared" ca="1" si="479"/>
        <v>Tea</v>
      </c>
      <c r="E1834">
        <f t="shared" ca="1" si="480"/>
        <v>303</v>
      </c>
      <c r="F1834" s="3">
        <f t="shared" ca="1" si="481"/>
        <v>173</v>
      </c>
      <c r="G1834">
        <f t="shared" ca="1" si="482"/>
        <v>52419</v>
      </c>
      <c r="H1834">
        <f t="shared" ca="1" si="483"/>
        <v>31451.4</v>
      </c>
      <c r="I1834">
        <f t="shared" ca="1" si="484"/>
        <v>2109</v>
      </c>
      <c r="J1834">
        <f t="shared" ca="1" si="485"/>
        <v>3407</v>
      </c>
      <c r="K1834" s="1">
        <f t="shared" ca="1" si="486"/>
        <v>46306</v>
      </c>
      <c r="L1834" s="1">
        <f t="shared" ca="1" si="487"/>
        <v>46323</v>
      </c>
      <c r="M1834" s="1">
        <f t="shared" ca="1" si="488"/>
        <v>46320</v>
      </c>
      <c r="N1834">
        <f t="shared" ca="1" si="489"/>
        <v>36967.4</v>
      </c>
      <c r="O1834" s="3">
        <f t="shared" ca="1" si="490"/>
        <v>15451.599999999999</v>
      </c>
      <c r="P1834" s="2">
        <f t="shared" ca="1" si="491"/>
        <v>0.2947709799881722</v>
      </c>
      <c r="Q1834" t="str">
        <f t="shared" ca="1" si="492"/>
        <v>On Time</v>
      </c>
    </row>
    <row r="1835" spans="1:17" x14ac:dyDescent="0.3">
      <c r="A1835" t="str">
        <f t="shared" si="476"/>
        <v>S01834</v>
      </c>
      <c r="B1835" t="str">
        <f t="shared" ca="1" si="477"/>
        <v>Alpha Traders</v>
      </c>
      <c r="C1835" t="str">
        <f t="shared" ca="1" si="478"/>
        <v>Australia</v>
      </c>
      <c r="D1835" t="str">
        <f t="shared" ca="1" si="479"/>
        <v>Pickles</v>
      </c>
      <c r="E1835">
        <f t="shared" ca="1" si="480"/>
        <v>299</v>
      </c>
      <c r="F1835" s="3">
        <f t="shared" ca="1" si="481"/>
        <v>323</v>
      </c>
      <c r="G1835">
        <f t="shared" ca="1" si="482"/>
        <v>96577</v>
      </c>
      <c r="H1835">
        <f t="shared" ca="1" si="483"/>
        <v>55048.89</v>
      </c>
      <c r="I1835">
        <f t="shared" ca="1" si="484"/>
        <v>3922</v>
      </c>
      <c r="J1835">
        <f t="shared" ca="1" si="485"/>
        <v>1604</v>
      </c>
      <c r="K1835" s="1">
        <f t="shared" ca="1" si="486"/>
        <v>45919</v>
      </c>
      <c r="L1835" s="1">
        <f t="shared" ca="1" si="487"/>
        <v>45933</v>
      </c>
      <c r="M1835" s="1">
        <f t="shared" ca="1" si="488"/>
        <v>45930</v>
      </c>
      <c r="N1835">
        <f t="shared" ca="1" si="489"/>
        <v>60574.89</v>
      </c>
      <c r="O1835" s="3">
        <f t="shared" ca="1" si="490"/>
        <v>36002.11</v>
      </c>
      <c r="P1835" s="2">
        <f t="shared" ca="1" si="491"/>
        <v>0.37278140758151529</v>
      </c>
      <c r="Q1835" t="str">
        <f t="shared" ca="1" si="492"/>
        <v>On Time</v>
      </c>
    </row>
    <row r="1836" spans="1:17" x14ac:dyDescent="0.3">
      <c r="A1836" t="str">
        <f t="shared" si="476"/>
        <v>S01835</v>
      </c>
      <c r="B1836" t="str">
        <f t="shared" ca="1" si="477"/>
        <v>Oceanic Exports</v>
      </c>
      <c r="C1836" t="str">
        <f t="shared" ca="1" si="478"/>
        <v>UAE</v>
      </c>
      <c r="D1836" t="str">
        <f t="shared" ca="1" si="479"/>
        <v>Pickles</v>
      </c>
      <c r="E1836">
        <f t="shared" ca="1" si="480"/>
        <v>324</v>
      </c>
      <c r="F1836" s="3">
        <f t="shared" ca="1" si="481"/>
        <v>163</v>
      </c>
      <c r="G1836">
        <f t="shared" ca="1" si="482"/>
        <v>52812</v>
      </c>
      <c r="H1836">
        <f t="shared" ca="1" si="483"/>
        <v>36968.400000000001</v>
      </c>
      <c r="I1836">
        <f t="shared" ca="1" si="484"/>
        <v>3845</v>
      </c>
      <c r="J1836">
        <f t="shared" ca="1" si="485"/>
        <v>3094</v>
      </c>
      <c r="K1836" s="1">
        <f t="shared" ca="1" si="486"/>
        <v>45689</v>
      </c>
      <c r="L1836" s="1">
        <f t="shared" ca="1" si="487"/>
        <v>45705</v>
      </c>
      <c r="M1836" s="1">
        <f t="shared" ca="1" si="488"/>
        <v>45702</v>
      </c>
      <c r="N1836">
        <f t="shared" ca="1" si="489"/>
        <v>43907.4</v>
      </c>
      <c r="O1836" s="3">
        <f t="shared" ca="1" si="490"/>
        <v>8904.5999999999985</v>
      </c>
      <c r="P1836" s="2">
        <f t="shared" ca="1" si="491"/>
        <v>0.1686094069529652</v>
      </c>
      <c r="Q1836" t="str">
        <f t="shared" ca="1" si="492"/>
        <v>On Time</v>
      </c>
    </row>
    <row r="1837" spans="1:17" x14ac:dyDescent="0.3">
      <c r="A1837" t="str">
        <f t="shared" si="476"/>
        <v>S01836</v>
      </c>
      <c r="B1837" t="str">
        <f t="shared" ca="1" si="477"/>
        <v>Oceanic Exports</v>
      </c>
      <c r="C1837" t="str">
        <f t="shared" ca="1" si="478"/>
        <v>Australia</v>
      </c>
      <c r="D1837" t="str">
        <f t="shared" ca="1" si="479"/>
        <v>Spices</v>
      </c>
      <c r="E1837">
        <f t="shared" ca="1" si="480"/>
        <v>449</v>
      </c>
      <c r="F1837" s="3">
        <f t="shared" ca="1" si="481"/>
        <v>189</v>
      </c>
      <c r="G1837">
        <f t="shared" ca="1" si="482"/>
        <v>84861</v>
      </c>
      <c r="H1837">
        <f t="shared" ca="1" si="483"/>
        <v>55159.65</v>
      </c>
      <c r="I1837">
        <f t="shared" ca="1" si="484"/>
        <v>6625</v>
      </c>
      <c r="J1837">
        <f t="shared" ca="1" si="485"/>
        <v>2525</v>
      </c>
      <c r="K1837" s="1">
        <f t="shared" ca="1" si="486"/>
        <v>45779</v>
      </c>
      <c r="L1837" s="1">
        <f t="shared" ca="1" si="487"/>
        <v>45793</v>
      </c>
      <c r="M1837" s="1">
        <f t="shared" ca="1" si="488"/>
        <v>45796</v>
      </c>
      <c r="N1837">
        <f t="shared" ca="1" si="489"/>
        <v>64309.65</v>
      </c>
      <c r="O1837" s="3">
        <f t="shared" ca="1" si="490"/>
        <v>20551.349999999999</v>
      </c>
      <c r="P1837" s="2">
        <f t="shared" ca="1" si="491"/>
        <v>0.24217661823452469</v>
      </c>
      <c r="Q1837" t="str">
        <f t="shared" ca="1" si="492"/>
        <v>Late</v>
      </c>
    </row>
    <row r="1838" spans="1:17" x14ac:dyDescent="0.3">
      <c r="A1838" t="str">
        <f t="shared" si="476"/>
        <v>S01837</v>
      </c>
      <c r="B1838" t="str">
        <f t="shared" ca="1" si="477"/>
        <v>Prime Wholesale</v>
      </c>
      <c r="C1838" t="str">
        <f t="shared" ca="1" si="478"/>
        <v>Australia</v>
      </c>
      <c r="D1838" t="str">
        <f t="shared" ca="1" si="479"/>
        <v>Tea</v>
      </c>
      <c r="E1838">
        <f t="shared" ca="1" si="480"/>
        <v>380</v>
      </c>
      <c r="F1838" s="3">
        <f t="shared" ca="1" si="481"/>
        <v>490</v>
      </c>
      <c r="G1838">
        <f t="shared" ca="1" si="482"/>
        <v>186200</v>
      </c>
      <c r="H1838">
        <f t="shared" ca="1" si="483"/>
        <v>102410</v>
      </c>
      <c r="I1838">
        <f t="shared" ca="1" si="484"/>
        <v>8770</v>
      </c>
      <c r="J1838">
        <f t="shared" ca="1" si="485"/>
        <v>1404</v>
      </c>
      <c r="K1838" s="1">
        <f t="shared" ca="1" si="486"/>
        <v>45968</v>
      </c>
      <c r="L1838" s="1">
        <f t="shared" ca="1" si="487"/>
        <v>45980</v>
      </c>
      <c r="M1838" s="1">
        <f t="shared" ca="1" si="488"/>
        <v>45977</v>
      </c>
      <c r="N1838">
        <f t="shared" ca="1" si="489"/>
        <v>112584</v>
      </c>
      <c r="O1838" s="3">
        <f t="shared" ca="1" si="490"/>
        <v>73616</v>
      </c>
      <c r="P1838" s="2">
        <f t="shared" ca="1" si="491"/>
        <v>0.39535982814178305</v>
      </c>
      <c r="Q1838" t="str">
        <f t="shared" ca="1" si="492"/>
        <v>On Time</v>
      </c>
    </row>
    <row r="1839" spans="1:17" x14ac:dyDescent="0.3">
      <c r="A1839" t="str">
        <f t="shared" si="476"/>
        <v>S01838</v>
      </c>
      <c r="B1839" t="str">
        <f t="shared" ca="1" si="477"/>
        <v>Beta Imports</v>
      </c>
      <c r="C1839" t="str">
        <f t="shared" ca="1" si="478"/>
        <v>Canada</v>
      </c>
      <c r="D1839" t="str">
        <f t="shared" ca="1" si="479"/>
        <v>Tea</v>
      </c>
      <c r="E1839">
        <f t="shared" ca="1" si="480"/>
        <v>249</v>
      </c>
      <c r="F1839" s="3">
        <f t="shared" ca="1" si="481"/>
        <v>247</v>
      </c>
      <c r="G1839">
        <f t="shared" ca="1" si="482"/>
        <v>61503</v>
      </c>
      <c r="H1839">
        <f t="shared" ca="1" si="483"/>
        <v>33826.65</v>
      </c>
      <c r="I1839">
        <f t="shared" ca="1" si="484"/>
        <v>6259</v>
      </c>
      <c r="J1839">
        <f t="shared" ca="1" si="485"/>
        <v>2988</v>
      </c>
      <c r="K1839" s="1">
        <f t="shared" ca="1" si="486"/>
        <v>46087</v>
      </c>
      <c r="L1839" s="1">
        <f t="shared" ca="1" si="487"/>
        <v>46104</v>
      </c>
      <c r="M1839" s="1">
        <f t="shared" ca="1" si="488"/>
        <v>46106</v>
      </c>
      <c r="N1839">
        <f t="shared" ca="1" si="489"/>
        <v>43073.65</v>
      </c>
      <c r="O1839" s="3">
        <f t="shared" ca="1" si="490"/>
        <v>18429.349999999999</v>
      </c>
      <c r="P1839" s="2">
        <f t="shared" ca="1" si="491"/>
        <v>0.29964961058810136</v>
      </c>
      <c r="Q1839" t="str">
        <f t="shared" ca="1" si="492"/>
        <v>Late</v>
      </c>
    </row>
    <row r="1840" spans="1:17" x14ac:dyDescent="0.3">
      <c r="A1840" t="str">
        <f t="shared" si="476"/>
        <v>S01839</v>
      </c>
      <c r="B1840" t="str">
        <f t="shared" ca="1" si="477"/>
        <v>Beta Imports</v>
      </c>
      <c r="C1840" t="str">
        <f t="shared" ca="1" si="478"/>
        <v>UK</v>
      </c>
      <c r="D1840" t="str">
        <f t="shared" ca="1" si="479"/>
        <v>Pickles</v>
      </c>
      <c r="E1840">
        <f t="shared" ca="1" si="480"/>
        <v>241</v>
      </c>
      <c r="F1840" s="3">
        <f t="shared" ca="1" si="481"/>
        <v>240</v>
      </c>
      <c r="G1840">
        <f t="shared" ca="1" si="482"/>
        <v>57840</v>
      </c>
      <c r="H1840">
        <f t="shared" ca="1" si="483"/>
        <v>37596</v>
      </c>
      <c r="I1840">
        <f t="shared" ca="1" si="484"/>
        <v>2752</v>
      </c>
      <c r="J1840">
        <f t="shared" ca="1" si="485"/>
        <v>3962</v>
      </c>
      <c r="K1840" s="1">
        <f t="shared" ca="1" si="486"/>
        <v>46373</v>
      </c>
      <c r="L1840" s="1">
        <f t="shared" ca="1" si="487"/>
        <v>46386</v>
      </c>
      <c r="M1840" s="1">
        <f t="shared" ca="1" si="488"/>
        <v>46392</v>
      </c>
      <c r="N1840">
        <f t="shared" ca="1" si="489"/>
        <v>44310</v>
      </c>
      <c r="O1840" s="3">
        <f t="shared" ca="1" si="490"/>
        <v>13530</v>
      </c>
      <c r="P1840" s="2">
        <f t="shared" ca="1" si="491"/>
        <v>0.23392116182572614</v>
      </c>
      <c r="Q1840" t="str">
        <f t="shared" ca="1" si="492"/>
        <v>Late</v>
      </c>
    </row>
    <row r="1841" spans="1:17" x14ac:dyDescent="0.3">
      <c r="A1841" t="str">
        <f t="shared" si="476"/>
        <v>S01840</v>
      </c>
      <c r="B1841" t="str">
        <f t="shared" ca="1" si="477"/>
        <v>Oceanic Exports</v>
      </c>
      <c r="C1841" t="str">
        <f t="shared" ca="1" si="478"/>
        <v>Singapore</v>
      </c>
      <c r="D1841" t="str">
        <f t="shared" ca="1" si="479"/>
        <v>Spices</v>
      </c>
      <c r="E1841">
        <f t="shared" ca="1" si="480"/>
        <v>310</v>
      </c>
      <c r="F1841" s="3">
        <f t="shared" ca="1" si="481"/>
        <v>612</v>
      </c>
      <c r="G1841">
        <f t="shared" ca="1" si="482"/>
        <v>189720</v>
      </c>
      <c r="H1841">
        <f t="shared" ca="1" si="483"/>
        <v>117626.4</v>
      </c>
      <c r="I1841">
        <f t="shared" ca="1" si="484"/>
        <v>7058</v>
      </c>
      <c r="J1841">
        <f t="shared" ca="1" si="485"/>
        <v>3911</v>
      </c>
      <c r="K1841" s="1">
        <f t="shared" ca="1" si="486"/>
        <v>45857</v>
      </c>
      <c r="L1841" s="1">
        <f t="shared" ca="1" si="487"/>
        <v>45866</v>
      </c>
      <c r="M1841" s="1">
        <f t="shared" ca="1" si="488"/>
        <v>45871</v>
      </c>
      <c r="N1841">
        <f t="shared" ca="1" si="489"/>
        <v>128595.4</v>
      </c>
      <c r="O1841" s="3">
        <f t="shared" ca="1" si="490"/>
        <v>61124.600000000006</v>
      </c>
      <c r="P1841" s="2">
        <f t="shared" ca="1" si="491"/>
        <v>0.32218321737297073</v>
      </c>
      <c r="Q1841" t="str">
        <f t="shared" ca="1" si="492"/>
        <v>Late</v>
      </c>
    </row>
    <row r="1842" spans="1:17" x14ac:dyDescent="0.3">
      <c r="A1842" t="str">
        <f t="shared" si="476"/>
        <v>S01841</v>
      </c>
      <c r="B1842" t="str">
        <f t="shared" ca="1" si="477"/>
        <v>Beta Imports</v>
      </c>
      <c r="C1842" t="str">
        <f t="shared" ca="1" si="478"/>
        <v>Australia</v>
      </c>
      <c r="D1842" t="str">
        <f t="shared" ca="1" si="479"/>
        <v>Tea</v>
      </c>
      <c r="E1842">
        <f t="shared" ca="1" si="480"/>
        <v>359</v>
      </c>
      <c r="F1842" s="3">
        <f t="shared" ca="1" si="481"/>
        <v>624</v>
      </c>
      <c r="G1842">
        <f t="shared" ca="1" si="482"/>
        <v>224016</v>
      </c>
      <c r="H1842">
        <f t="shared" ca="1" si="483"/>
        <v>168012</v>
      </c>
      <c r="I1842">
        <f t="shared" ca="1" si="484"/>
        <v>7386</v>
      </c>
      <c r="J1842">
        <f t="shared" ca="1" si="485"/>
        <v>3625</v>
      </c>
      <c r="K1842" s="1">
        <f t="shared" ca="1" si="486"/>
        <v>45901</v>
      </c>
      <c r="L1842" s="1">
        <f t="shared" ca="1" si="487"/>
        <v>45914</v>
      </c>
      <c r="M1842" s="1">
        <f t="shared" ca="1" si="488"/>
        <v>45911</v>
      </c>
      <c r="N1842">
        <f t="shared" ca="1" si="489"/>
        <v>179023</v>
      </c>
      <c r="O1842" s="3">
        <f t="shared" ca="1" si="490"/>
        <v>44993</v>
      </c>
      <c r="P1842" s="2">
        <f t="shared" ca="1" si="491"/>
        <v>0.20084726090993502</v>
      </c>
      <c r="Q1842" t="str">
        <f t="shared" ca="1" si="492"/>
        <v>On Time</v>
      </c>
    </row>
    <row r="1843" spans="1:17" x14ac:dyDescent="0.3">
      <c r="A1843" t="str">
        <f t="shared" si="476"/>
        <v>S01842</v>
      </c>
      <c r="B1843" t="str">
        <f t="shared" ca="1" si="477"/>
        <v>Global Foods</v>
      </c>
      <c r="C1843" t="str">
        <f t="shared" ca="1" si="478"/>
        <v>Singapore</v>
      </c>
      <c r="D1843" t="str">
        <f t="shared" ca="1" si="479"/>
        <v>Tea</v>
      </c>
      <c r="E1843">
        <f t="shared" ca="1" si="480"/>
        <v>343</v>
      </c>
      <c r="F1843" s="3">
        <f t="shared" ca="1" si="481"/>
        <v>608</v>
      </c>
      <c r="G1843">
        <f t="shared" ca="1" si="482"/>
        <v>208544</v>
      </c>
      <c r="H1843">
        <f t="shared" ca="1" si="483"/>
        <v>110528.32000000001</v>
      </c>
      <c r="I1843">
        <f t="shared" ca="1" si="484"/>
        <v>4703</v>
      </c>
      <c r="J1843">
        <f t="shared" ca="1" si="485"/>
        <v>2196</v>
      </c>
      <c r="K1843" s="1">
        <f t="shared" ca="1" si="486"/>
        <v>45759</v>
      </c>
      <c r="L1843" s="1">
        <f t="shared" ca="1" si="487"/>
        <v>45768</v>
      </c>
      <c r="M1843" s="1">
        <f t="shared" ca="1" si="488"/>
        <v>45766</v>
      </c>
      <c r="N1843">
        <f t="shared" ca="1" si="489"/>
        <v>117427.32</v>
      </c>
      <c r="O1843" s="3">
        <f t="shared" ca="1" si="490"/>
        <v>91116.68</v>
      </c>
      <c r="P1843" s="2">
        <f t="shared" ca="1" si="491"/>
        <v>0.43691825226331132</v>
      </c>
      <c r="Q1843" t="str">
        <f t="shared" ca="1" si="492"/>
        <v>On Time</v>
      </c>
    </row>
    <row r="1844" spans="1:17" x14ac:dyDescent="0.3">
      <c r="A1844" t="str">
        <f t="shared" si="476"/>
        <v>S01843</v>
      </c>
      <c r="B1844" t="str">
        <f t="shared" ca="1" si="477"/>
        <v>Global Foods</v>
      </c>
      <c r="C1844" t="str">
        <f t="shared" ca="1" si="478"/>
        <v>Canada</v>
      </c>
      <c r="D1844" t="str">
        <f t="shared" ca="1" si="479"/>
        <v>Spices</v>
      </c>
      <c r="E1844">
        <f t="shared" ca="1" si="480"/>
        <v>289</v>
      </c>
      <c r="F1844" s="3">
        <f t="shared" ca="1" si="481"/>
        <v>431</v>
      </c>
      <c r="G1844">
        <f t="shared" ca="1" si="482"/>
        <v>124559</v>
      </c>
      <c r="H1844">
        <f t="shared" ca="1" si="483"/>
        <v>87191.3</v>
      </c>
      <c r="I1844">
        <f t="shared" ca="1" si="484"/>
        <v>8782</v>
      </c>
      <c r="J1844">
        <f t="shared" ca="1" si="485"/>
        <v>3476</v>
      </c>
      <c r="K1844" s="1">
        <f t="shared" ca="1" si="486"/>
        <v>45912</v>
      </c>
      <c r="L1844" s="1">
        <f t="shared" ca="1" si="487"/>
        <v>45923</v>
      </c>
      <c r="M1844" s="1">
        <f t="shared" ca="1" si="488"/>
        <v>45928</v>
      </c>
      <c r="N1844">
        <f t="shared" ca="1" si="489"/>
        <v>99449.3</v>
      </c>
      <c r="O1844" s="3">
        <f t="shared" ca="1" si="490"/>
        <v>25109.699999999997</v>
      </c>
      <c r="P1844" s="2">
        <f t="shared" ca="1" si="491"/>
        <v>0.20158880530511641</v>
      </c>
      <c r="Q1844" t="str">
        <f t="shared" ca="1" si="492"/>
        <v>Late</v>
      </c>
    </row>
    <row r="1845" spans="1:17" x14ac:dyDescent="0.3">
      <c r="A1845" t="str">
        <f t="shared" si="476"/>
        <v>S01844</v>
      </c>
      <c r="B1845" t="str">
        <f t="shared" ca="1" si="477"/>
        <v>Beta Imports</v>
      </c>
      <c r="C1845" t="str">
        <f t="shared" ca="1" si="478"/>
        <v>Australia</v>
      </c>
      <c r="D1845" t="str">
        <f t="shared" ca="1" si="479"/>
        <v>Tea</v>
      </c>
      <c r="E1845">
        <f t="shared" ca="1" si="480"/>
        <v>484</v>
      </c>
      <c r="F1845" s="3">
        <f t="shared" ca="1" si="481"/>
        <v>524</v>
      </c>
      <c r="G1845">
        <f t="shared" ca="1" si="482"/>
        <v>253616</v>
      </c>
      <c r="H1845">
        <f t="shared" ca="1" si="483"/>
        <v>182603.51999999999</v>
      </c>
      <c r="I1845">
        <f t="shared" ca="1" si="484"/>
        <v>8743</v>
      </c>
      <c r="J1845">
        <f t="shared" ca="1" si="485"/>
        <v>928</v>
      </c>
      <c r="K1845" s="1">
        <f t="shared" ca="1" si="486"/>
        <v>46226</v>
      </c>
      <c r="L1845" s="1">
        <f t="shared" ca="1" si="487"/>
        <v>46236</v>
      </c>
      <c r="M1845" s="1">
        <f t="shared" ca="1" si="488"/>
        <v>46238</v>
      </c>
      <c r="N1845">
        <f t="shared" ca="1" si="489"/>
        <v>192274.52</v>
      </c>
      <c r="O1845" s="3">
        <f t="shared" ca="1" si="490"/>
        <v>61341.48000000001</v>
      </c>
      <c r="P1845" s="2">
        <f t="shared" ca="1" si="491"/>
        <v>0.24186754778878308</v>
      </c>
      <c r="Q1845" t="str">
        <f t="shared" ca="1" si="492"/>
        <v>Late</v>
      </c>
    </row>
    <row r="1846" spans="1:17" x14ac:dyDescent="0.3">
      <c r="A1846" t="str">
        <f t="shared" si="476"/>
        <v>S01845</v>
      </c>
      <c r="B1846" t="str">
        <f t="shared" ca="1" si="477"/>
        <v>Alpha Traders</v>
      </c>
      <c r="C1846" t="str">
        <f t="shared" ca="1" si="478"/>
        <v>UAE</v>
      </c>
      <c r="D1846" t="str">
        <f t="shared" ca="1" si="479"/>
        <v>Tea</v>
      </c>
      <c r="E1846">
        <f t="shared" ca="1" si="480"/>
        <v>135</v>
      </c>
      <c r="F1846" s="3">
        <f t="shared" ca="1" si="481"/>
        <v>446</v>
      </c>
      <c r="G1846">
        <f t="shared" ca="1" si="482"/>
        <v>60210</v>
      </c>
      <c r="H1846">
        <f t="shared" ca="1" si="483"/>
        <v>27696.6</v>
      </c>
      <c r="I1846">
        <f t="shared" ca="1" si="484"/>
        <v>9489</v>
      </c>
      <c r="J1846">
        <f t="shared" ca="1" si="485"/>
        <v>3704</v>
      </c>
      <c r="K1846" s="1">
        <f t="shared" ca="1" si="486"/>
        <v>46217</v>
      </c>
      <c r="L1846" s="1">
        <f t="shared" ca="1" si="487"/>
        <v>46236</v>
      </c>
      <c r="M1846" s="1">
        <f t="shared" ca="1" si="488"/>
        <v>46234</v>
      </c>
      <c r="N1846">
        <f t="shared" ca="1" si="489"/>
        <v>40889.599999999999</v>
      </c>
      <c r="O1846" s="3">
        <f t="shared" ca="1" si="490"/>
        <v>19320.400000000001</v>
      </c>
      <c r="P1846" s="2">
        <f t="shared" ca="1" si="491"/>
        <v>0.32088357415711677</v>
      </c>
      <c r="Q1846" t="str">
        <f t="shared" ca="1" si="492"/>
        <v>On Time</v>
      </c>
    </row>
    <row r="1847" spans="1:17" x14ac:dyDescent="0.3">
      <c r="A1847" t="str">
        <f t="shared" si="476"/>
        <v>S01846</v>
      </c>
      <c r="B1847" t="str">
        <f t="shared" ca="1" si="477"/>
        <v>Global Foods</v>
      </c>
      <c r="C1847" t="str">
        <f t="shared" ca="1" si="478"/>
        <v>Singapore</v>
      </c>
      <c r="D1847" t="str">
        <f t="shared" ca="1" si="479"/>
        <v>Sauces</v>
      </c>
      <c r="E1847">
        <f t="shared" ca="1" si="480"/>
        <v>116</v>
      </c>
      <c r="F1847" s="3">
        <f t="shared" ca="1" si="481"/>
        <v>723</v>
      </c>
      <c r="G1847">
        <f t="shared" ca="1" si="482"/>
        <v>83868</v>
      </c>
      <c r="H1847">
        <f t="shared" ca="1" si="483"/>
        <v>46966.080000000002</v>
      </c>
      <c r="I1847">
        <f t="shared" ca="1" si="484"/>
        <v>7473</v>
      </c>
      <c r="J1847">
        <f t="shared" ca="1" si="485"/>
        <v>3140</v>
      </c>
      <c r="K1847" s="1">
        <f t="shared" ca="1" si="486"/>
        <v>46104</v>
      </c>
      <c r="L1847" s="1">
        <f t="shared" ca="1" si="487"/>
        <v>46114</v>
      </c>
      <c r="M1847" s="1">
        <f t="shared" ca="1" si="488"/>
        <v>46117</v>
      </c>
      <c r="N1847">
        <f t="shared" ca="1" si="489"/>
        <v>57579.08</v>
      </c>
      <c r="O1847" s="3">
        <f t="shared" ca="1" si="490"/>
        <v>26288.92</v>
      </c>
      <c r="P1847" s="2">
        <f t="shared" ca="1" si="491"/>
        <v>0.31345590690132108</v>
      </c>
      <c r="Q1847" t="str">
        <f t="shared" ca="1" si="492"/>
        <v>Late</v>
      </c>
    </row>
    <row r="1848" spans="1:17" x14ac:dyDescent="0.3">
      <c r="A1848" t="str">
        <f t="shared" si="476"/>
        <v>S01847</v>
      </c>
      <c r="B1848" t="str">
        <f t="shared" ca="1" si="477"/>
        <v>Prime Wholesale</v>
      </c>
      <c r="C1848" t="str">
        <f t="shared" ca="1" si="478"/>
        <v>UAE</v>
      </c>
      <c r="D1848" t="str">
        <f t="shared" ca="1" si="479"/>
        <v>Sauces</v>
      </c>
      <c r="E1848">
        <f t="shared" ca="1" si="480"/>
        <v>357</v>
      </c>
      <c r="F1848" s="3">
        <f t="shared" ca="1" si="481"/>
        <v>761</v>
      </c>
      <c r="G1848">
        <f t="shared" ca="1" si="482"/>
        <v>271677</v>
      </c>
      <c r="H1848">
        <f t="shared" ca="1" si="483"/>
        <v>133121.73000000001</v>
      </c>
      <c r="I1848">
        <f t="shared" ca="1" si="484"/>
        <v>11933</v>
      </c>
      <c r="J1848">
        <f t="shared" ca="1" si="485"/>
        <v>752</v>
      </c>
      <c r="K1848" s="1">
        <f t="shared" ca="1" si="486"/>
        <v>45747</v>
      </c>
      <c r="L1848" s="1">
        <f t="shared" ca="1" si="487"/>
        <v>45761</v>
      </c>
      <c r="M1848" s="1">
        <f t="shared" ca="1" si="488"/>
        <v>45758</v>
      </c>
      <c r="N1848">
        <f t="shared" ca="1" si="489"/>
        <v>145806.73000000001</v>
      </c>
      <c r="O1848" s="3">
        <f t="shared" ca="1" si="490"/>
        <v>125870.26999999999</v>
      </c>
      <c r="P1848" s="2">
        <f t="shared" ca="1" si="491"/>
        <v>0.46330852446103271</v>
      </c>
      <c r="Q1848" t="str">
        <f t="shared" ca="1" si="492"/>
        <v>On Time</v>
      </c>
    </row>
    <row r="1849" spans="1:17" x14ac:dyDescent="0.3">
      <c r="A1849" t="str">
        <f t="shared" si="476"/>
        <v>S01848</v>
      </c>
      <c r="B1849" t="str">
        <f t="shared" ca="1" si="477"/>
        <v>Prime Wholesale</v>
      </c>
      <c r="C1849" t="str">
        <f t="shared" ca="1" si="478"/>
        <v>UK</v>
      </c>
      <c r="D1849" t="str">
        <f t="shared" ca="1" si="479"/>
        <v>Sauces</v>
      </c>
      <c r="E1849">
        <f t="shared" ca="1" si="480"/>
        <v>87</v>
      </c>
      <c r="F1849" s="3">
        <f t="shared" ca="1" si="481"/>
        <v>157</v>
      </c>
      <c r="G1849">
        <f t="shared" ca="1" si="482"/>
        <v>13659</v>
      </c>
      <c r="H1849">
        <f t="shared" ca="1" si="483"/>
        <v>6556.32</v>
      </c>
      <c r="I1849">
        <f t="shared" ca="1" si="484"/>
        <v>5679</v>
      </c>
      <c r="J1849">
        <f t="shared" ca="1" si="485"/>
        <v>3053</v>
      </c>
      <c r="K1849" s="1">
        <f t="shared" ca="1" si="486"/>
        <v>45946</v>
      </c>
      <c r="L1849" s="1">
        <f t="shared" ca="1" si="487"/>
        <v>45956</v>
      </c>
      <c r="M1849" s="1">
        <f t="shared" ca="1" si="488"/>
        <v>45956</v>
      </c>
      <c r="N1849">
        <f t="shared" ca="1" si="489"/>
        <v>15288.32</v>
      </c>
      <c r="O1849" s="3">
        <f t="shared" ca="1" si="490"/>
        <v>-1629.3199999999997</v>
      </c>
      <c r="P1849" s="2">
        <f t="shared" ca="1" si="491"/>
        <v>-0.11928545281499375</v>
      </c>
      <c r="Q1849" t="str">
        <f t="shared" ca="1" si="492"/>
        <v>On Time</v>
      </c>
    </row>
    <row r="1850" spans="1:17" x14ac:dyDescent="0.3">
      <c r="A1850" t="str">
        <f t="shared" si="476"/>
        <v>S01849</v>
      </c>
      <c r="B1850" t="str">
        <f t="shared" ca="1" si="477"/>
        <v>Prime Wholesale</v>
      </c>
      <c r="C1850" t="str">
        <f t="shared" ca="1" si="478"/>
        <v>UAE</v>
      </c>
      <c r="D1850" t="str">
        <f t="shared" ca="1" si="479"/>
        <v>Pickles</v>
      </c>
      <c r="E1850">
        <f t="shared" ca="1" si="480"/>
        <v>396</v>
      </c>
      <c r="F1850" s="3">
        <f t="shared" ca="1" si="481"/>
        <v>230</v>
      </c>
      <c r="G1850">
        <f t="shared" ca="1" si="482"/>
        <v>91080</v>
      </c>
      <c r="H1850">
        <f t="shared" ca="1" si="483"/>
        <v>42807.6</v>
      </c>
      <c r="I1850">
        <f t="shared" ca="1" si="484"/>
        <v>2965</v>
      </c>
      <c r="J1850">
        <f t="shared" ca="1" si="485"/>
        <v>2644</v>
      </c>
      <c r="K1850" s="1">
        <f t="shared" ca="1" si="486"/>
        <v>45761</v>
      </c>
      <c r="L1850" s="1">
        <f t="shared" ca="1" si="487"/>
        <v>45777</v>
      </c>
      <c r="M1850" s="1">
        <f t="shared" ca="1" si="488"/>
        <v>45779</v>
      </c>
      <c r="N1850">
        <f t="shared" ca="1" si="489"/>
        <v>48416.6</v>
      </c>
      <c r="O1850" s="3">
        <f t="shared" ca="1" si="490"/>
        <v>42663.4</v>
      </c>
      <c r="P1850" s="2">
        <f t="shared" ca="1" si="491"/>
        <v>0.46841677646025476</v>
      </c>
      <c r="Q1850" t="str">
        <f t="shared" ca="1" si="492"/>
        <v>Late</v>
      </c>
    </row>
    <row r="1851" spans="1:17" x14ac:dyDescent="0.3">
      <c r="A1851" t="str">
        <f t="shared" si="476"/>
        <v>S01850</v>
      </c>
      <c r="B1851" t="str">
        <f t="shared" ca="1" si="477"/>
        <v>Global Foods</v>
      </c>
      <c r="C1851" t="str">
        <f t="shared" ca="1" si="478"/>
        <v>Australia</v>
      </c>
      <c r="D1851" t="str">
        <f t="shared" ca="1" si="479"/>
        <v>Rice</v>
      </c>
      <c r="E1851">
        <f t="shared" ca="1" si="480"/>
        <v>377</v>
      </c>
      <c r="F1851" s="3">
        <f t="shared" ca="1" si="481"/>
        <v>686</v>
      </c>
      <c r="G1851">
        <f t="shared" ca="1" si="482"/>
        <v>258622</v>
      </c>
      <c r="H1851">
        <f t="shared" ca="1" si="483"/>
        <v>126724.78</v>
      </c>
      <c r="I1851">
        <f t="shared" ca="1" si="484"/>
        <v>6125</v>
      </c>
      <c r="J1851">
        <f t="shared" ca="1" si="485"/>
        <v>3444</v>
      </c>
      <c r="K1851" s="1">
        <f t="shared" ca="1" si="486"/>
        <v>45711</v>
      </c>
      <c r="L1851" s="1">
        <f t="shared" ca="1" si="487"/>
        <v>45725</v>
      </c>
      <c r="M1851" s="1">
        <f t="shared" ca="1" si="488"/>
        <v>45723</v>
      </c>
      <c r="N1851">
        <f t="shared" ca="1" si="489"/>
        <v>136293.78</v>
      </c>
      <c r="O1851" s="3">
        <f t="shared" ca="1" si="490"/>
        <v>122328.22</v>
      </c>
      <c r="P1851" s="2">
        <f t="shared" ca="1" si="491"/>
        <v>0.47300005413305907</v>
      </c>
      <c r="Q1851" t="str">
        <f t="shared" ca="1" si="492"/>
        <v>On Time</v>
      </c>
    </row>
    <row r="1852" spans="1:17" x14ac:dyDescent="0.3">
      <c r="A1852" t="str">
        <f t="shared" si="476"/>
        <v>S01851</v>
      </c>
      <c r="B1852" t="str">
        <f t="shared" ca="1" si="477"/>
        <v>Alpha Traders</v>
      </c>
      <c r="C1852" t="str">
        <f t="shared" ca="1" si="478"/>
        <v>Singapore</v>
      </c>
      <c r="D1852" t="str">
        <f t="shared" ca="1" si="479"/>
        <v>Pickles</v>
      </c>
      <c r="E1852">
        <f t="shared" ca="1" si="480"/>
        <v>173</v>
      </c>
      <c r="F1852" s="3">
        <f t="shared" ca="1" si="481"/>
        <v>687</v>
      </c>
      <c r="G1852">
        <f t="shared" ca="1" si="482"/>
        <v>118851</v>
      </c>
      <c r="H1852">
        <f t="shared" ca="1" si="483"/>
        <v>64179.54</v>
      </c>
      <c r="I1852">
        <f t="shared" ca="1" si="484"/>
        <v>4060</v>
      </c>
      <c r="J1852">
        <f t="shared" ca="1" si="485"/>
        <v>516</v>
      </c>
      <c r="K1852" s="1">
        <f t="shared" ca="1" si="486"/>
        <v>45909</v>
      </c>
      <c r="L1852" s="1">
        <f t="shared" ca="1" si="487"/>
        <v>45928</v>
      </c>
      <c r="M1852" s="1">
        <f t="shared" ca="1" si="488"/>
        <v>45928</v>
      </c>
      <c r="N1852">
        <f t="shared" ca="1" si="489"/>
        <v>68755.540000000008</v>
      </c>
      <c r="O1852" s="3">
        <f t="shared" ca="1" si="490"/>
        <v>50095.459999999992</v>
      </c>
      <c r="P1852" s="2">
        <f t="shared" ca="1" si="491"/>
        <v>0.42149801011350341</v>
      </c>
      <c r="Q1852" t="str">
        <f t="shared" ca="1" si="492"/>
        <v>On Time</v>
      </c>
    </row>
    <row r="1853" spans="1:17" x14ac:dyDescent="0.3">
      <c r="A1853" t="str">
        <f t="shared" si="476"/>
        <v>S01852</v>
      </c>
      <c r="B1853" t="str">
        <f t="shared" ca="1" si="477"/>
        <v>Alpha Traders</v>
      </c>
      <c r="C1853" t="str">
        <f t="shared" ca="1" si="478"/>
        <v>Canada</v>
      </c>
      <c r="D1853" t="str">
        <f t="shared" ca="1" si="479"/>
        <v>Sauces</v>
      </c>
      <c r="E1853">
        <f t="shared" ca="1" si="480"/>
        <v>143</v>
      </c>
      <c r="F1853" s="3">
        <f t="shared" ca="1" si="481"/>
        <v>519</v>
      </c>
      <c r="G1853">
        <f t="shared" ca="1" si="482"/>
        <v>74217</v>
      </c>
      <c r="H1853">
        <f t="shared" ca="1" si="483"/>
        <v>48241.05</v>
      </c>
      <c r="I1853">
        <f t="shared" ca="1" si="484"/>
        <v>9263</v>
      </c>
      <c r="J1853">
        <f t="shared" ca="1" si="485"/>
        <v>787</v>
      </c>
      <c r="K1853" s="1">
        <f t="shared" ca="1" si="486"/>
        <v>46299</v>
      </c>
      <c r="L1853" s="1">
        <f t="shared" ca="1" si="487"/>
        <v>46315</v>
      </c>
      <c r="M1853" s="1">
        <f t="shared" ca="1" si="488"/>
        <v>46320</v>
      </c>
      <c r="N1853">
        <f t="shared" ca="1" si="489"/>
        <v>58291.05</v>
      </c>
      <c r="O1853" s="3">
        <f t="shared" ca="1" si="490"/>
        <v>15925.949999999997</v>
      </c>
      <c r="P1853" s="2">
        <f t="shared" ca="1" si="491"/>
        <v>0.21458628077125183</v>
      </c>
      <c r="Q1853" t="str">
        <f t="shared" ca="1" si="492"/>
        <v>Late</v>
      </c>
    </row>
    <row r="1854" spans="1:17" x14ac:dyDescent="0.3">
      <c r="A1854" t="str">
        <f t="shared" si="476"/>
        <v>S01853</v>
      </c>
      <c r="B1854" t="str">
        <f t="shared" ca="1" si="477"/>
        <v>Oceanic Exports</v>
      </c>
      <c r="C1854" t="str">
        <f t="shared" ca="1" si="478"/>
        <v>UAE</v>
      </c>
      <c r="D1854" t="str">
        <f t="shared" ca="1" si="479"/>
        <v>Sauces</v>
      </c>
      <c r="E1854">
        <f t="shared" ca="1" si="480"/>
        <v>159</v>
      </c>
      <c r="F1854" s="3">
        <f t="shared" ca="1" si="481"/>
        <v>739</v>
      </c>
      <c r="G1854">
        <f t="shared" ca="1" si="482"/>
        <v>117501</v>
      </c>
      <c r="H1854">
        <f t="shared" ca="1" si="483"/>
        <v>83425.710000000006</v>
      </c>
      <c r="I1854">
        <f t="shared" ca="1" si="484"/>
        <v>4586</v>
      </c>
      <c r="J1854">
        <f t="shared" ca="1" si="485"/>
        <v>3866</v>
      </c>
      <c r="K1854" s="1">
        <f t="shared" ca="1" si="486"/>
        <v>46381</v>
      </c>
      <c r="L1854" s="1">
        <f t="shared" ca="1" si="487"/>
        <v>46391</v>
      </c>
      <c r="M1854" s="1">
        <f t="shared" ca="1" si="488"/>
        <v>46392</v>
      </c>
      <c r="N1854">
        <f t="shared" ca="1" si="489"/>
        <v>91877.71</v>
      </c>
      <c r="O1854" s="3">
        <f t="shared" ca="1" si="490"/>
        <v>25623.289999999994</v>
      </c>
      <c r="P1854" s="2">
        <f t="shared" ca="1" si="491"/>
        <v>0.21806869728768261</v>
      </c>
      <c r="Q1854" t="str">
        <f t="shared" ca="1" si="492"/>
        <v>Late</v>
      </c>
    </row>
    <row r="1855" spans="1:17" x14ac:dyDescent="0.3">
      <c r="A1855" t="str">
        <f t="shared" si="476"/>
        <v>S01854</v>
      </c>
      <c r="B1855" t="str">
        <f t="shared" ca="1" si="477"/>
        <v>Beta Imports</v>
      </c>
      <c r="C1855" t="str">
        <f t="shared" ca="1" si="478"/>
        <v>UAE</v>
      </c>
      <c r="D1855" t="str">
        <f t="shared" ca="1" si="479"/>
        <v>Pickles</v>
      </c>
      <c r="E1855">
        <f t="shared" ca="1" si="480"/>
        <v>275</v>
      </c>
      <c r="F1855" s="3">
        <f t="shared" ca="1" si="481"/>
        <v>754</v>
      </c>
      <c r="G1855">
        <f t="shared" ca="1" si="482"/>
        <v>207350</v>
      </c>
      <c r="H1855">
        <f t="shared" ca="1" si="483"/>
        <v>95381</v>
      </c>
      <c r="I1855">
        <f t="shared" ca="1" si="484"/>
        <v>7402</v>
      </c>
      <c r="J1855">
        <f t="shared" ca="1" si="485"/>
        <v>2430</v>
      </c>
      <c r="K1855" s="1">
        <f t="shared" ca="1" si="486"/>
        <v>45767</v>
      </c>
      <c r="L1855" s="1">
        <f t="shared" ca="1" si="487"/>
        <v>45787</v>
      </c>
      <c r="M1855" s="1">
        <f t="shared" ca="1" si="488"/>
        <v>45785</v>
      </c>
      <c r="N1855">
        <f t="shared" ca="1" si="489"/>
        <v>105213</v>
      </c>
      <c r="O1855" s="3">
        <f t="shared" ca="1" si="490"/>
        <v>102137</v>
      </c>
      <c r="P1855" s="2">
        <f t="shared" ca="1" si="491"/>
        <v>0.49258258982396913</v>
      </c>
      <c r="Q1855" t="str">
        <f t="shared" ca="1" si="492"/>
        <v>On Time</v>
      </c>
    </row>
    <row r="1856" spans="1:17" x14ac:dyDescent="0.3">
      <c r="A1856" t="str">
        <f t="shared" si="476"/>
        <v>S01855</v>
      </c>
      <c r="B1856" t="str">
        <f t="shared" ca="1" si="477"/>
        <v>FreshMart Ltd</v>
      </c>
      <c r="C1856" t="str">
        <f t="shared" ca="1" si="478"/>
        <v>Australia</v>
      </c>
      <c r="D1856" t="str">
        <f t="shared" ca="1" si="479"/>
        <v>Rice</v>
      </c>
      <c r="E1856">
        <f t="shared" ca="1" si="480"/>
        <v>179</v>
      </c>
      <c r="F1856" s="3">
        <f t="shared" ca="1" si="481"/>
        <v>437</v>
      </c>
      <c r="G1856">
        <f t="shared" ca="1" si="482"/>
        <v>78223</v>
      </c>
      <c r="H1856">
        <f t="shared" ca="1" si="483"/>
        <v>44587.11</v>
      </c>
      <c r="I1856">
        <f t="shared" ca="1" si="484"/>
        <v>11672</v>
      </c>
      <c r="J1856">
        <f t="shared" ca="1" si="485"/>
        <v>2585</v>
      </c>
      <c r="K1856" s="1">
        <f t="shared" ca="1" si="486"/>
        <v>45929</v>
      </c>
      <c r="L1856" s="1">
        <f t="shared" ca="1" si="487"/>
        <v>45939</v>
      </c>
      <c r="M1856" s="1">
        <f t="shared" ca="1" si="488"/>
        <v>45941</v>
      </c>
      <c r="N1856">
        <f t="shared" ca="1" si="489"/>
        <v>58844.11</v>
      </c>
      <c r="O1856" s="3">
        <f t="shared" ca="1" si="490"/>
        <v>19378.89</v>
      </c>
      <c r="P1856" s="2">
        <f t="shared" ca="1" si="491"/>
        <v>0.24773902816307222</v>
      </c>
      <c r="Q1856" t="str">
        <f t="shared" ca="1" si="492"/>
        <v>Late</v>
      </c>
    </row>
    <row r="1857" spans="1:17" x14ac:dyDescent="0.3">
      <c r="A1857" t="str">
        <f t="shared" si="476"/>
        <v>S01856</v>
      </c>
      <c r="B1857" t="str">
        <f t="shared" ca="1" si="477"/>
        <v>Global Foods</v>
      </c>
      <c r="C1857" t="str">
        <f t="shared" ca="1" si="478"/>
        <v>UK</v>
      </c>
      <c r="D1857" t="str">
        <f t="shared" ca="1" si="479"/>
        <v>Spices</v>
      </c>
      <c r="E1857">
        <f t="shared" ca="1" si="480"/>
        <v>208</v>
      </c>
      <c r="F1857" s="3">
        <f t="shared" ca="1" si="481"/>
        <v>430</v>
      </c>
      <c r="G1857">
        <f t="shared" ca="1" si="482"/>
        <v>89440</v>
      </c>
      <c r="H1857">
        <f t="shared" ca="1" si="483"/>
        <v>46508.800000000003</v>
      </c>
      <c r="I1857">
        <f t="shared" ca="1" si="484"/>
        <v>9786</v>
      </c>
      <c r="J1857">
        <f t="shared" ca="1" si="485"/>
        <v>1126</v>
      </c>
      <c r="K1857" s="1">
        <f t="shared" ca="1" si="486"/>
        <v>46040</v>
      </c>
      <c r="L1857" s="1">
        <f t="shared" ca="1" si="487"/>
        <v>46050</v>
      </c>
      <c r="M1857" s="1">
        <f t="shared" ca="1" si="488"/>
        <v>46049</v>
      </c>
      <c r="N1857">
        <f t="shared" ca="1" si="489"/>
        <v>57420.800000000003</v>
      </c>
      <c r="O1857" s="3">
        <f t="shared" ca="1" si="490"/>
        <v>32019.199999999997</v>
      </c>
      <c r="P1857" s="2">
        <f t="shared" ca="1" si="491"/>
        <v>0.35799642218246869</v>
      </c>
      <c r="Q1857" t="str">
        <f t="shared" ca="1" si="492"/>
        <v>On Time</v>
      </c>
    </row>
    <row r="1858" spans="1:17" x14ac:dyDescent="0.3">
      <c r="A1858" t="str">
        <f t="shared" si="476"/>
        <v>S01857</v>
      </c>
      <c r="B1858" t="str">
        <f t="shared" ca="1" si="477"/>
        <v>Global Foods</v>
      </c>
      <c r="C1858" t="str">
        <f t="shared" ca="1" si="478"/>
        <v>UK</v>
      </c>
      <c r="D1858" t="str">
        <f t="shared" ca="1" si="479"/>
        <v>Sauces</v>
      </c>
      <c r="E1858">
        <f t="shared" ca="1" si="480"/>
        <v>325</v>
      </c>
      <c r="F1858" s="3">
        <f t="shared" ca="1" si="481"/>
        <v>582</v>
      </c>
      <c r="G1858">
        <f t="shared" ca="1" si="482"/>
        <v>189150</v>
      </c>
      <c r="H1858">
        <f t="shared" ca="1" si="483"/>
        <v>132405</v>
      </c>
      <c r="I1858">
        <f t="shared" ca="1" si="484"/>
        <v>11450</v>
      </c>
      <c r="J1858">
        <f t="shared" ca="1" si="485"/>
        <v>2352</v>
      </c>
      <c r="K1858" s="1">
        <f t="shared" ca="1" si="486"/>
        <v>46080</v>
      </c>
      <c r="L1858" s="1">
        <f t="shared" ca="1" si="487"/>
        <v>46087</v>
      </c>
      <c r="M1858" s="1">
        <f t="shared" ca="1" si="488"/>
        <v>46090</v>
      </c>
      <c r="N1858">
        <f t="shared" ca="1" si="489"/>
        <v>146207</v>
      </c>
      <c r="O1858" s="3">
        <f t="shared" ca="1" si="490"/>
        <v>42943</v>
      </c>
      <c r="P1858" s="2">
        <f t="shared" ca="1" si="491"/>
        <v>0.2270314565159926</v>
      </c>
      <c r="Q1858" t="str">
        <f t="shared" ca="1" si="492"/>
        <v>Late</v>
      </c>
    </row>
    <row r="1859" spans="1:17" x14ac:dyDescent="0.3">
      <c r="A1859" t="str">
        <f t="shared" ref="A1859:A1922" si="493">"S"&amp;TEXT(ROW()-1,"00000")</f>
        <v>S01858</v>
      </c>
      <c r="B1859" t="str">
        <f t="shared" ref="B1859:B1922" ca="1" si="494">CHOOSE(RANDBETWEEN(1,6),"Alpha Traders","Beta Imports","Global Foods","FreshMart Ltd","Oceanic Exports","Prime Wholesale")</f>
        <v>Beta Imports</v>
      </c>
      <c r="C1859" t="str">
        <f t="shared" ref="C1859:C1922" ca="1" si="495">CHOOSE(RANDBETWEEN(1,5),"UK","UAE","Canada","Australia","Singapore")</f>
        <v>Australia</v>
      </c>
      <c r="D1859" t="str">
        <f t="shared" ref="D1859:D1922" ca="1" si="496">CHOOSE(RANDBETWEEN(1,5),"Pickles","Spices","Tea","Rice","Sauces")</f>
        <v>Pickles</v>
      </c>
      <c r="E1859">
        <f t="shared" ref="E1859:E1922" ca="1" si="497">RANDBETWEEN(50,500)</f>
        <v>471</v>
      </c>
      <c r="F1859" s="3">
        <f t="shared" ref="F1859:F1922" ca="1" si="498">RANDBETWEEN(100,800)</f>
        <v>284</v>
      </c>
      <c r="G1859">
        <f t="shared" ref="G1859:G1922" ca="1" si="499">E1859*F1859</f>
        <v>133764</v>
      </c>
      <c r="H1859">
        <f t="shared" ref="H1859:H1922" ca="1" si="500">ROUND(G1859*RANDBETWEEN(45,75)/100,2)</f>
        <v>65544.36</v>
      </c>
      <c r="I1859">
        <f t="shared" ref="I1859:I1922" ca="1" si="501">RANDBETWEEN(1500,12000)</f>
        <v>11358</v>
      </c>
      <c r="J1859">
        <f t="shared" ref="J1859:J1922" ca="1" si="502">RANDBETWEEN(500,4000)</f>
        <v>2666</v>
      </c>
      <c r="K1859" s="1">
        <f t="shared" ref="K1859:K1922" ca="1" si="503">DATE(2025,1,1)+RANDBETWEEN(0,729)</f>
        <v>46311</v>
      </c>
      <c r="L1859" s="1">
        <f t="shared" ref="L1859:L1922" ca="1" si="504">K1859+RANDBETWEEN(7,20)</f>
        <v>46318</v>
      </c>
      <c r="M1859" s="1">
        <f t="shared" ref="M1859:M1922" ca="1" si="505">L1859+RANDBETWEEN(-3,6)</f>
        <v>46321</v>
      </c>
      <c r="N1859">
        <f t="shared" ref="N1859:N1922" ca="1" si="506">H1859+I1859+J1859</f>
        <v>79568.36</v>
      </c>
      <c r="O1859" s="3">
        <f t="shared" ref="O1859:O1922" ca="1" si="507">G1859-N1859</f>
        <v>54195.64</v>
      </c>
      <c r="P1859" s="2">
        <f t="shared" ref="P1859:P1922" ca="1" si="508">IFERROR(O1859/G1859,0)</f>
        <v>0.40515863760055021</v>
      </c>
      <c r="Q1859" t="str">
        <f t="shared" ref="Q1859:Q1922" ca="1" si="509">IF(M1859&lt;=L1859,"On Time","Late")</f>
        <v>Late</v>
      </c>
    </row>
    <row r="1860" spans="1:17" x14ac:dyDescent="0.3">
      <c r="A1860" t="str">
        <f t="shared" si="493"/>
        <v>S01859</v>
      </c>
      <c r="B1860" t="str">
        <f t="shared" ca="1" si="494"/>
        <v>Prime Wholesale</v>
      </c>
      <c r="C1860" t="str">
        <f t="shared" ca="1" si="495"/>
        <v>Canada</v>
      </c>
      <c r="D1860" t="str">
        <f t="shared" ca="1" si="496"/>
        <v>Rice</v>
      </c>
      <c r="E1860">
        <f t="shared" ca="1" si="497"/>
        <v>322</v>
      </c>
      <c r="F1860" s="3">
        <f t="shared" ca="1" si="498"/>
        <v>196</v>
      </c>
      <c r="G1860">
        <f t="shared" ca="1" si="499"/>
        <v>63112</v>
      </c>
      <c r="H1860">
        <f t="shared" ca="1" si="500"/>
        <v>37236.080000000002</v>
      </c>
      <c r="I1860">
        <f t="shared" ca="1" si="501"/>
        <v>6725</v>
      </c>
      <c r="J1860">
        <f t="shared" ca="1" si="502"/>
        <v>3963</v>
      </c>
      <c r="K1860" s="1">
        <f t="shared" ca="1" si="503"/>
        <v>46385</v>
      </c>
      <c r="L1860" s="1">
        <f t="shared" ca="1" si="504"/>
        <v>46399</v>
      </c>
      <c r="M1860" s="1">
        <f t="shared" ca="1" si="505"/>
        <v>46405</v>
      </c>
      <c r="N1860">
        <f t="shared" ca="1" si="506"/>
        <v>47924.08</v>
      </c>
      <c r="O1860" s="3">
        <f t="shared" ca="1" si="507"/>
        <v>15187.919999999998</v>
      </c>
      <c r="P1860" s="2">
        <f t="shared" ca="1" si="508"/>
        <v>0.24065027253137278</v>
      </c>
      <c r="Q1860" t="str">
        <f t="shared" ca="1" si="509"/>
        <v>Late</v>
      </c>
    </row>
    <row r="1861" spans="1:17" x14ac:dyDescent="0.3">
      <c r="A1861" t="str">
        <f t="shared" si="493"/>
        <v>S01860</v>
      </c>
      <c r="B1861" t="str">
        <f t="shared" ca="1" si="494"/>
        <v>Alpha Traders</v>
      </c>
      <c r="C1861" t="str">
        <f t="shared" ca="1" si="495"/>
        <v>UK</v>
      </c>
      <c r="D1861" t="str">
        <f t="shared" ca="1" si="496"/>
        <v>Spices</v>
      </c>
      <c r="E1861">
        <f t="shared" ca="1" si="497"/>
        <v>393</v>
      </c>
      <c r="F1861" s="3">
        <f t="shared" ca="1" si="498"/>
        <v>517</v>
      </c>
      <c r="G1861">
        <f t="shared" ca="1" si="499"/>
        <v>203181</v>
      </c>
      <c r="H1861">
        <f t="shared" ca="1" si="500"/>
        <v>109717.74</v>
      </c>
      <c r="I1861">
        <f t="shared" ca="1" si="501"/>
        <v>6002</v>
      </c>
      <c r="J1861">
        <f t="shared" ca="1" si="502"/>
        <v>1297</v>
      </c>
      <c r="K1861" s="1">
        <f t="shared" ca="1" si="503"/>
        <v>45793</v>
      </c>
      <c r="L1861" s="1">
        <f t="shared" ca="1" si="504"/>
        <v>45813</v>
      </c>
      <c r="M1861" s="1">
        <f t="shared" ca="1" si="505"/>
        <v>45810</v>
      </c>
      <c r="N1861">
        <f t="shared" ca="1" si="506"/>
        <v>117016.74</v>
      </c>
      <c r="O1861" s="3">
        <f t="shared" ca="1" si="507"/>
        <v>86164.26</v>
      </c>
      <c r="P1861" s="2">
        <f t="shared" ca="1" si="508"/>
        <v>0.42407636540818283</v>
      </c>
      <c r="Q1861" t="str">
        <f t="shared" ca="1" si="509"/>
        <v>On Time</v>
      </c>
    </row>
    <row r="1862" spans="1:17" x14ac:dyDescent="0.3">
      <c r="A1862" t="str">
        <f t="shared" si="493"/>
        <v>S01861</v>
      </c>
      <c r="B1862" t="str">
        <f t="shared" ca="1" si="494"/>
        <v>Oceanic Exports</v>
      </c>
      <c r="C1862" t="str">
        <f t="shared" ca="1" si="495"/>
        <v>Australia</v>
      </c>
      <c r="D1862" t="str">
        <f t="shared" ca="1" si="496"/>
        <v>Rice</v>
      </c>
      <c r="E1862">
        <f t="shared" ca="1" si="497"/>
        <v>127</v>
      </c>
      <c r="F1862" s="3">
        <f t="shared" ca="1" si="498"/>
        <v>670</v>
      </c>
      <c r="G1862">
        <f t="shared" ca="1" si="499"/>
        <v>85090</v>
      </c>
      <c r="H1862">
        <f t="shared" ca="1" si="500"/>
        <v>52755.8</v>
      </c>
      <c r="I1862">
        <f t="shared" ca="1" si="501"/>
        <v>7807</v>
      </c>
      <c r="J1862">
        <f t="shared" ca="1" si="502"/>
        <v>3807</v>
      </c>
      <c r="K1862" s="1">
        <f t="shared" ca="1" si="503"/>
        <v>46125</v>
      </c>
      <c r="L1862" s="1">
        <f t="shared" ca="1" si="504"/>
        <v>46138</v>
      </c>
      <c r="M1862" s="1">
        <f t="shared" ca="1" si="505"/>
        <v>46139</v>
      </c>
      <c r="N1862">
        <f t="shared" ca="1" si="506"/>
        <v>64369.8</v>
      </c>
      <c r="O1862" s="3">
        <f t="shared" ca="1" si="507"/>
        <v>20720.199999999997</v>
      </c>
      <c r="P1862" s="2">
        <f t="shared" ca="1" si="508"/>
        <v>0.2435092255259137</v>
      </c>
      <c r="Q1862" t="str">
        <f t="shared" ca="1" si="509"/>
        <v>Late</v>
      </c>
    </row>
    <row r="1863" spans="1:17" x14ac:dyDescent="0.3">
      <c r="A1863" t="str">
        <f t="shared" si="493"/>
        <v>S01862</v>
      </c>
      <c r="B1863" t="str">
        <f t="shared" ca="1" si="494"/>
        <v>Beta Imports</v>
      </c>
      <c r="C1863" t="str">
        <f t="shared" ca="1" si="495"/>
        <v>UK</v>
      </c>
      <c r="D1863" t="str">
        <f t="shared" ca="1" si="496"/>
        <v>Spices</v>
      </c>
      <c r="E1863">
        <f t="shared" ca="1" si="497"/>
        <v>54</v>
      </c>
      <c r="F1863" s="3">
        <f t="shared" ca="1" si="498"/>
        <v>617</v>
      </c>
      <c r="G1863">
        <f t="shared" ca="1" si="499"/>
        <v>33318</v>
      </c>
      <c r="H1863">
        <f t="shared" ca="1" si="500"/>
        <v>19324.439999999999</v>
      </c>
      <c r="I1863">
        <f t="shared" ca="1" si="501"/>
        <v>3661</v>
      </c>
      <c r="J1863">
        <f t="shared" ca="1" si="502"/>
        <v>1478</v>
      </c>
      <c r="K1863" s="1">
        <f t="shared" ca="1" si="503"/>
        <v>45683</v>
      </c>
      <c r="L1863" s="1">
        <f t="shared" ca="1" si="504"/>
        <v>45699</v>
      </c>
      <c r="M1863" s="1">
        <f t="shared" ca="1" si="505"/>
        <v>45699</v>
      </c>
      <c r="N1863">
        <f t="shared" ca="1" si="506"/>
        <v>24463.439999999999</v>
      </c>
      <c r="O1863" s="3">
        <f t="shared" ca="1" si="507"/>
        <v>8854.5600000000013</v>
      </c>
      <c r="P1863" s="2">
        <f t="shared" ca="1" si="508"/>
        <v>0.26575904916261484</v>
      </c>
      <c r="Q1863" t="str">
        <f t="shared" ca="1" si="509"/>
        <v>On Time</v>
      </c>
    </row>
    <row r="1864" spans="1:17" x14ac:dyDescent="0.3">
      <c r="A1864" t="str">
        <f t="shared" si="493"/>
        <v>S01863</v>
      </c>
      <c r="B1864" t="str">
        <f t="shared" ca="1" si="494"/>
        <v>Alpha Traders</v>
      </c>
      <c r="C1864" t="str">
        <f t="shared" ca="1" si="495"/>
        <v>Australia</v>
      </c>
      <c r="D1864" t="str">
        <f t="shared" ca="1" si="496"/>
        <v>Rice</v>
      </c>
      <c r="E1864">
        <f t="shared" ca="1" si="497"/>
        <v>451</v>
      </c>
      <c r="F1864" s="3">
        <f t="shared" ca="1" si="498"/>
        <v>582</v>
      </c>
      <c r="G1864">
        <f t="shared" ca="1" si="499"/>
        <v>262482</v>
      </c>
      <c r="H1864">
        <f t="shared" ca="1" si="500"/>
        <v>167988.48000000001</v>
      </c>
      <c r="I1864">
        <f t="shared" ca="1" si="501"/>
        <v>8628</v>
      </c>
      <c r="J1864">
        <f t="shared" ca="1" si="502"/>
        <v>3897</v>
      </c>
      <c r="K1864" s="1">
        <f t="shared" ca="1" si="503"/>
        <v>45860</v>
      </c>
      <c r="L1864" s="1">
        <f t="shared" ca="1" si="504"/>
        <v>45868</v>
      </c>
      <c r="M1864" s="1">
        <f t="shared" ca="1" si="505"/>
        <v>45870</v>
      </c>
      <c r="N1864">
        <f t="shared" ca="1" si="506"/>
        <v>180513.48</v>
      </c>
      <c r="O1864" s="3">
        <f t="shared" ca="1" si="507"/>
        <v>81968.51999999999</v>
      </c>
      <c r="P1864" s="2">
        <f t="shared" ca="1" si="508"/>
        <v>0.31228244222460966</v>
      </c>
      <c r="Q1864" t="str">
        <f t="shared" ca="1" si="509"/>
        <v>Late</v>
      </c>
    </row>
    <row r="1865" spans="1:17" x14ac:dyDescent="0.3">
      <c r="A1865" t="str">
        <f t="shared" si="493"/>
        <v>S01864</v>
      </c>
      <c r="B1865" t="str">
        <f t="shared" ca="1" si="494"/>
        <v>Beta Imports</v>
      </c>
      <c r="C1865" t="str">
        <f t="shared" ca="1" si="495"/>
        <v>Canada</v>
      </c>
      <c r="D1865" t="str">
        <f t="shared" ca="1" si="496"/>
        <v>Spices</v>
      </c>
      <c r="E1865">
        <f t="shared" ca="1" si="497"/>
        <v>495</v>
      </c>
      <c r="F1865" s="3">
        <f t="shared" ca="1" si="498"/>
        <v>200</v>
      </c>
      <c r="G1865">
        <f t="shared" ca="1" si="499"/>
        <v>99000</v>
      </c>
      <c r="H1865">
        <f t="shared" ca="1" si="500"/>
        <v>45540</v>
      </c>
      <c r="I1865">
        <f t="shared" ca="1" si="501"/>
        <v>5059</v>
      </c>
      <c r="J1865">
        <f t="shared" ca="1" si="502"/>
        <v>1701</v>
      </c>
      <c r="K1865" s="1">
        <f t="shared" ca="1" si="503"/>
        <v>45760</v>
      </c>
      <c r="L1865" s="1">
        <f t="shared" ca="1" si="504"/>
        <v>45776</v>
      </c>
      <c r="M1865" s="1">
        <f t="shared" ca="1" si="505"/>
        <v>45781</v>
      </c>
      <c r="N1865">
        <f t="shared" ca="1" si="506"/>
        <v>52300</v>
      </c>
      <c r="O1865" s="3">
        <f t="shared" ca="1" si="507"/>
        <v>46700</v>
      </c>
      <c r="P1865" s="2">
        <f t="shared" ca="1" si="508"/>
        <v>0.4717171717171717</v>
      </c>
      <c r="Q1865" t="str">
        <f t="shared" ca="1" si="509"/>
        <v>Late</v>
      </c>
    </row>
    <row r="1866" spans="1:17" x14ac:dyDescent="0.3">
      <c r="A1866" t="str">
        <f t="shared" si="493"/>
        <v>S01865</v>
      </c>
      <c r="B1866" t="str">
        <f t="shared" ca="1" si="494"/>
        <v>Alpha Traders</v>
      </c>
      <c r="C1866" t="str">
        <f t="shared" ca="1" si="495"/>
        <v>UAE</v>
      </c>
      <c r="D1866" t="str">
        <f t="shared" ca="1" si="496"/>
        <v>Tea</v>
      </c>
      <c r="E1866">
        <f t="shared" ca="1" si="497"/>
        <v>452</v>
      </c>
      <c r="F1866" s="3">
        <f t="shared" ca="1" si="498"/>
        <v>348</v>
      </c>
      <c r="G1866">
        <f t="shared" ca="1" si="499"/>
        <v>157296</v>
      </c>
      <c r="H1866">
        <f t="shared" ca="1" si="500"/>
        <v>84939.839999999997</v>
      </c>
      <c r="I1866">
        <f t="shared" ca="1" si="501"/>
        <v>8283</v>
      </c>
      <c r="J1866">
        <f t="shared" ca="1" si="502"/>
        <v>852</v>
      </c>
      <c r="K1866" s="1">
        <f t="shared" ca="1" si="503"/>
        <v>45891</v>
      </c>
      <c r="L1866" s="1">
        <f t="shared" ca="1" si="504"/>
        <v>45898</v>
      </c>
      <c r="M1866" s="1">
        <f t="shared" ca="1" si="505"/>
        <v>45898</v>
      </c>
      <c r="N1866">
        <f t="shared" ca="1" si="506"/>
        <v>94074.84</v>
      </c>
      <c r="O1866" s="3">
        <f t="shared" ca="1" si="507"/>
        <v>63221.16</v>
      </c>
      <c r="P1866" s="2">
        <f t="shared" ca="1" si="508"/>
        <v>0.40192477876106197</v>
      </c>
      <c r="Q1866" t="str">
        <f t="shared" ca="1" si="509"/>
        <v>On Time</v>
      </c>
    </row>
    <row r="1867" spans="1:17" x14ac:dyDescent="0.3">
      <c r="A1867" t="str">
        <f t="shared" si="493"/>
        <v>S01866</v>
      </c>
      <c r="B1867" t="str">
        <f t="shared" ca="1" si="494"/>
        <v>Beta Imports</v>
      </c>
      <c r="C1867" t="str">
        <f t="shared" ca="1" si="495"/>
        <v>UAE</v>
      </c>
      <c r="D1867" t="str">
        <f t="shared" ca="1" si="496"/>
        <v>Tea</v>
      </c>
      <c r="E1867">
        <f t="shared" ca="1" si="497"/>
        <v>268</v>
      </c>
      <c r="F1867" s="3">
        <f t="shared" ca="1" si="498"/>
        <v>664</v>
      </c>
      <c r="G1867">
        <f t="shared" ca="1" si="499"/>
        <v>177952</v>
      </c>
      <c r="H1867">
        <f t="shared" ca="1" si="500"/>
        <v>110330.24000000001</v>
      </c>
      <c r="I1867">
        <f t="shared" ca="1" si="501"/>
        <v>10971</v>
      </c>
      <c r="J1867">
        <f t="shared" ca="1" si="502"/>
        <v>1104</v>
      </c>
      <c r="K1867" s="1">
        <f t="shared" ca="1" si="503"/>
        <v>46363</v>
      </c>
      <c r="L1867" s="1">
        <f t="shared" ca="1" si="504"/>
        <v>46378</v>
      </c>
      <c r="M1867" s="1">
        <f t="shared" ca="1" si="505"/>
        <v>46380</v>
      </c>
      <c r="N1867">
        <f t="shared" ca="1" si="506"/>
        <v>122405.24</v>
      </c>
      <c r="O1867" s="3">
        <f t="shared" ca="1" si="507"/>
        <v>55546.759999999995</v>
      </c>
      <c r="P1867" s="2">
        <f t="shared" ca="1" si="508"/>
        <v>0.31214462326919618</v>
      </c>
      <c r="Q1867" t="str">
        <f t="shared" ca="1" si="509"/>
        <v>Late</v>
      </c>
    </row>
    <row r="1868" spans="1:17" x14ac:dyDescent="0.3">
      <c r="A1868" t="str">
        <f t="shared" si="493"/>
        <v>S01867</v>
      </c>
      <c r="B1868" t="str">
        <f t="shared" ca="1" si="494"/>
        <v>Beta Imports</v>
      </c>
      <c r="C1868" t="str">
        <f t="shared" ca="1" si="495"/>
        <v>UAE</v>
      </c>
      <c r="D1868" t="str">
        <f t="shared" ca="1" si="496"/>
        <v>Spices</v>
      </c>
      <c r="E1868">
        <f t="shared" ca="1" si="497"/>
        <v>355</v>
      </c>
      <c r="F1868" s="3">
        <f t="shared" ca="1" si="498"/>
        <v>385</v>
      </c>
      <c r="G1868">
        <f t="shared" ca="1" si="499"/>
        <v>136675</v>
      </c>
      <c r="H1868">
        <f t="shared" ca="1" si="500"/>
        <v>77904.75</v>
      </c>
      <c r="I1868">
        <f t="shared" ca="1" si="501"/>
        <v>9915</v>
      </c>
      <c r="J1868">
        <f t="shared" ca="1" si="502"/>
        <v>1298</v>
      </c>
      <c r="K1868" s="1">
        <f t="shared" ca="1" si="503"/>
        <v>45874</v>
      </c>
      <c r="L1868" s="1">
        <f t="shared" ca="1" si="504"/>
        <v>45889</v>
      </c>
      <c r="M1868" s="1">
        <f t="shared" ca="1" si="505"/>
        <v>45891</v>
      </c>
      <c r="N1868">
        <f t="shared" ca="1" si="506"/>
        <v>89117.75</v>
      </c>
      <c r="O1868" s="3">
        <f t="shared" ca="1" si="507"/>
        <v>47557.25</v>
      </c>
      <c r="P1868" s="2">
        <f t="shared" ca="1" si="508"/>
        <v>0.34795866105725259</v>
      </c>
      <c r="Q1868" t="str">
        <f t="shared" ca="1" si="509"/>
        <v>Late</v>
      </c>
    </row>
    <row r="1869" spans="1:17" x14ac:dyDescent="0.3">
      <c r="A1869" t="str">
        <f t="shared" si="493"/>
        <v>S01868</v>
      </c>
      <c r="B1869" t="str">
        <f t="shared" ca="1" si="494"/>
        <v>Alpha Traders</v>
      </c>
      <c r="C1869" t="str">
        <f t="shared" ca="1" si="495"/>
        <v>Singapore</v>
      </c>
      <c r="D1869" t="str">
        <f t="shared" ca="1" si="496"/>
        <v>Rice</v>
      </c>
      <c r="E1869">
        <f t="shared" ca="1" si="497"/>
        <v>96</v>
      </c>
      <c r="F1869" s="3">
        <f t="shared" ca="1" si="498"/>
        <v>307</v>
      </c>
      <c r="G1869">
        <f t="shared" ca="1" si="499"/>
        <v>29472</v>
      </c>
      <c r="H1869">
        <f t="shared" ca="1" si="500"/>
        <v>16799.04</v>
      </c>
      <c r="I1869">
        <f t="shared" ca="1" si="501"/>
        <v>3717</v>
      </c>
      <c r="J1869">
        <f t="shared" ca="1" si="502"/>
        <v>3837</v>
      </c>
      <c r="K1869" s="1">
        <f t="shared" ca="1" si="503"/>
        <v>46055</v>
      </c>
      <c r="L1869" s="1">
        <f t="shared" ca="1" si="504"/>
        <v>46072</v>
      </c>
      <c r="M1869" s="1">
        <f t="shared" ca="1" si="505"/>
        <v>46075</v>
      </c>
      <c r="N1869">
        <f t="shared" ca="1" si="506"/>
        <v>24353.040000000001</v>
      </c>
      <c r="O1869" s="3">
        <f t="shared" ca="1" si="507"/>
        <v>5118.9599999999991</v>
      </c>
      <c r="P1869" s="2">
        <f t="shared" ca="1" si="508"/>
        <v>0.17368892508143319</v>
      </c>
      <c r="Q1869" t="str">
        <f t="shared" ca="1" si="509"/>
        <v>Late</v>
      </c>
    </row>
    <row r="1870" spans="1:17" x14ac:dyDescent="0.3">
      <c r="A1870" t="str">
        <f t="shared" si="493"/>
        <v>S01869</v>
      </c>
      <c r="B1870" t="str">
        <f t="shared" ca="1" si="494"/>
        <v>Oceanic Exports</v>
      </c>
      <c r="C1870" t="str">
        <f t="shared" ca="1" si="495"/>
        <v>Canada</v>
      </c>
      <c r="D1870" t="str">
        <f t="shared" ca="1" si="496"/>
        <v>Sauces</v>
      </c>
      <c r="E1870">
        <f t="shared" ca="1" si="497"/>
        <v>309</v>
      </c>
      <c r="F1870" s="3">
        <f t="shared" ca="1" si="498"/>
        <v>717</v>
      </c>
      <c r="G1870">
        <f t="shared" ca="1" si="499"/>
        <v>221553</v>
      </c>
      <c r="H1870">
        <f t="shared" ca="1" si="500"/>
        <v>119638.62</v>
      </c>
      <c r="I1870">
        <f t="shared" ca="1" si="501"/>
        <v>6045</v>
      </c>
      <c r="J1870">
        <f t="shared" ca="1" si="502"/>
        <v>1357</v>
      </c>
      <c r="K1870" s="1">
        <f t="shared" ca="1" si="503"/>
        <v>46023</v>
      </c>
      <c r="L1870" s="1">
        <f t="shared" ca="1" si="504"/>
        <v>46033</v>
      </c>
      <c r="M1870" s="1">
        <f t="shared" ca="1" si="505"/>
        <v>46030</v>
      </c>
      <c r="N1870">
        <f t="shared" ca="1" si="506"/>
        <v>127040.62</v>
      </c>
      <c r="O1870" s="3">
        <f t="shared" ca="1" si="507"/>
        <v>94512.38</v>
      </c>
      <c r="P1870" s="2">
        <f t="shared" ca="1" si="508"/>
        <v>0.42659038695030083</v>
      </c>
      <c r="Q1870" t="str">
        <f t="shared" ca="1" si="509"/>
        <v>On Time</v>
      </c>
    </row>
    <row r="1871" spans="1:17" x14ac:dyDescent="0.3">
      <c r="A1871" t="str">
        <f t="shared" si="493"/>
        <v>S01870</v>
      </c>
      <c r="B1871" t="str">
        <f t="shared" ca="1" si="494"/>
        <v>Alpha Traders</v>
      </c>
      <c r="C1871" t="str">
        <f t="shared" ca="1" si="495"/>
        <v>UAE</v>
      </c>
      <c r="D1871" t="str">
        <f t="shared" ca="1" si="496"/>
        <v>Pickles</v>
      </c>
      <c r="E1871">
        <f t="shared" ca="1" si="497"/>
        <v>284</v>
      </c>
      <c r="F1871" s="3">
        <f t="shared" ca="1" si="498"/>
        <v>512</v>
      </c>
      <c r="G1871">
        <f t="shared" ca="1" si="499"/>
        <v>145408</v>
      </c>
      <c r="H1871">
        <f t="shared" ca="1" si="500"/>
        <v>100331.52</v>
      </c>
      <c r="I1871">
        <f t="shared" ca="1" si="501"/>
        <v>11130</v>
      </c>
      <c r="J1871">
        <f t="shared" ca="1" si="502"/>
        <v>3594</v>
      </c>
      <c r="K1871" s="1">
        <f t="shared" ca="1" si="503"/>
        <v>46365</v>
      </c>
      <c r="L1871" s="1">
        <f t="shared" ca="1" si="504"/>
        <v>46372</v>
      </c>
      <c r="M1871" s="1">
        <f t="shared" ca="1" si="505"/>
        <v>46375</v>
      </c>
      <c r="N1871">
        <f t="shared" ca="1" si="506"/>
        <v>115055.52</v>
      </c>
      <c r="O1871" s="3">
        <f t="shared" ca="1" si="507"/>
        <v>30352.479999999996</v>
      </c>
      <c r="P1871" s="2">
        <f t="shared" ca="1" si="508"/>
        <v>0.20874009683098588</v>
      </c>
      <c r="Q1871" t="str">
        <f t="shared" ca="1" si="509"/>
        <v>Late</v>
      </c>
    </row>
    <row r="1872" spans="1:17" x14ac:dyDescent="0.3">
      <c r="A1872" t="str">
        <f t="shared" si="493"/>
        <v>S01871</v>
      </c>
      <c r="B1872" t="str">
        <f t="shared" ca="1" si="494"/>
        <v>Prime Wholesale</v>
      </c>
      <c r="C1872" t="str">
        <f t="shared" ca="1" si="495"/>
        <v>Australia</v>
      </c>
      <c r="D1872" t="str">
        <f t="shared" ca="1" si="496"/>
        <v>Rice</v>
      </c>
      <c r="E1872">
        <f t="shared" ca="1" si="497"/>
        <v>80</v>
      </c>
      <c r="F1872" s="3">
        <f t="shared" ca="1" si="498"/>
        <v>744</v>
      </c>
      <c r="G1872">
        <f t="shared" ca="1" si="499"/>
        <v>59520</v>
      </c>
      <c r="H1872">
        <f t="shared" ca="1" si="500"/>
        <v>35712</v>
      </c>
      <c r="I1872">
        <f t="shared" ca="1" si="501"/>
        <v>3948</v>
      </c>
      <c r="J1872">
        <f t="shared" ca="1" si="502"/>
        <v>611</v>
      </c>
      <c r="K1872" s="1">
        <f t="shared" ca="1" si="503"/>
        <v>45783</v>
      </c>
      <c r="L1872" s="1">
        <f t="shared" ca="1" si="504"/>
        <v>45790</v>
      </c>
      <c r="M1872" s="1">
        <f t="shared" ca="1" si="505"/>
        <v>45791</v>
      </c>
      <c r="N1872">
        <f t="shared" ca="1" si="506"/>
        <v>40271</v>
      </c>
      <c r="O1872" s="3">
        <f t="shared" ca="1" si="507"/>
        <v>19249</v>
      </c>
      <c r="P1872" s="2">
        <f t="shared" ca="1" si="508"/>
        <v>0.32340389784946239</v>
      </c>
      <c r="Q1872" t="str">
        <f t="shared" ca="1" si="509"/>
        <v>Late</v>
      </c>
    </row>
    <row r="1873" spans="1:17" x14ac:dyDescent="0.3">
      <c r="A1873" t="str">
        <f t="shared" si="493"/>
        <v>S01872</v>
      </c>
      <c r="B1873" t="str">
        <f t="shared" ca="1" si="494"/>
        <v>Prime Wholesale</v>
      </c>
      <c r="C1873" t="str">
        <f t="shared" ca="1" si="495"/>
        <v>UAE</v>
      </c>
      <c r="D1873" t="str">
        <f t="shared" ca="1" si="496"/>
        <v>Spices</v>
      </c>
      <c r="E1873">
        <f t="shared" ca="1" si="497"/>
        <v>115</v>
      </c>
      <c r="F1873" s="3">
        <f t="shared" ca="1" si="498"/>
        <v>171</v>
      </c>
      <c r="G1873">
        <f t="shared" ca="1" si="499"/>
        <v>19665</v>
      </c>
      <c r="H1873">
        <f t="shared" ca="1" si="500"/>
        <v>14748.75</v>
      </c>
      <c r="I1873">
        <f t="shared" ca="1" si="501"/>
        <v>11053</v>
      </c>
      <c r="J1873">
        <f t="shared" ca="1" si="502"/>
        <v>1186</v>
      </c>
      <c r="K1873" s="1">
        <f t="shared" ca="1" si="503"/>
        <v>46276</v>
      </c>
      <c r="L1873" s="1">
        <f t="shared" ca="1" si="504"/>
        <v>46288</v>
      </c>
      <c r="M1873" s="1">
        <f t="shared" ca="1" si="505"/>
        <v>46293</v>
      </c>
      <c r="N1873">
        <f t="shared" ca="1" si="506"/>
        <v>26987.75</v>
      </c>
      <c r="O1873" s="3">
        <f t="shared" ca="1" si="507"/>
        <v>-7322.75</v>
      </c>
      <c r="P1873" s="2">
        <f t="shared" ca="1" si="508"/>
        <v>-0.37237477752351894</v>
      </c>
      <c r="Q1873" t="str">
        <f t="shared" ca="1" si="509"/>
        <v>Late</v>
      </c>
    </row>
    <row r="1874" spans="1:17" x14ac:dyDescent="0.3">
      <c r="A1874" t="str">
        <f t="shared" si="493"/>
        <v>S01873</v>
      </c>
      <c r="B1874" t="str">
        <f t="shared" ca="1" si="494"/>
        <v>Global Foods</v>
      </c>
      <c r="C1874" t="str">
        <f t="shared" ca="1" si="495"/>
        <v>Singapore</v>
      </c>
      <c r="D1874" t="str">
        <f t="shared" ca="1" si="496"/>
        <v>Sauces</v>
      </c>
      <c r="E1874">
        <f t="shared" ca="1" si="497"/>
        <v>318</v>
      </c>
      <c r="F1874" s="3">
        <f t="shared" ca="1" si="498"/>
        <v>270</v>
      </c>
      <c r="G1874">
        <f t="shared" ca="1" si="499"/>
        <v>85860</v>
      </c>
      <c r="H1874">
        <f t="shared" ca="1" si="500"/>
        <v>55809</v>
      </c>
      <c r="I1874">
        <f t="shared" ca="1" si="501"/>
        <v>1581</v>
      </c>
      <c r="J1874">
        <f t="shared" ca="1" si="502"/>
        <v>2025</v>
      </c>
      <c r="K1874" s="1">
        <f t="shared" ca="1" si="503"/>
        <v>45780</v>
      </c>
      <c r="L1874" s="1">
        <f t="shared" ca="1" si="504"/>
        <v>45800</v>
      </c>
      <c r="M1874" s="1">
        <f t="shared" ca="1" si="505"/>
        <v>45803</v>
      </c>
      <c r="N1874">
        <f t="shared" ca="1" si="506"/>
        <v>59415</v>
      </c>
      <c r="O1874" s="3">
        <f t="shared" ca="1" si="507"/>
        <v>26445</v>
      </c>
      <c r="P1874" s="2">
        <f t="shared" ca="1" si="508"/>
        <v>0.30800139762403911</v>
      </c>
      <c r="Q1874" t="str">
        <f t="shared" ca="1" si="509"/>
        <v>Late</v>
      </c>
    </row>
    <row r="1875" spans="1:17" x14ac:dyDescent="0.3">
      <c r="A1875" t="str">
        <f t="shared" si="493"/>
        <v>S01874</v>
      </c>
      <c r="B1875" t="str">
        <f t="shared" ca="1" si="494"/>
        <v>Global Foods</v>
      </c>
      <c r="C1875" t="str">
        <f t="shared" ca="1" si="495"/>
        <v>Canada</v>
      </c>
      <c r="D1875" t="str">
        <f t="shared" ca="1" si="496"/>
        <v>Pickles</v>
      </c>
      <c r="E1875">
        <f t="shared" ca="1" si="497"/>
        <v>252</v>
      </c>
      <c r="F1875" s="3">
        <f t="shared" ca="1" si="498"/>
        <v>496</v>
      </c>
      <c r="G1875">
        <f t="shared" ca="1" si="499"/>
        <v>124992</v>
      </c>
      <c r="H1875">
        <f t="shared" ca="1" si="500"/>
        <v>93744</v>
      </c>
      <c r="I1875">
        <f t="shared" ca="1" si="501"/>
        <v>8591</v>
      </c>
      <c r="J1875">
        <f t="shared" ca="1" si="502"/>
        <v>805</v>
      </c>
      <c r="K1875" s="1">
        <f t="shared" ca="1" si="503"/>
        <v>45825</v>
      </c>
      <c r="L1875" s="1">
        <f t="shared" ca="1" si="504"/>
        <v>45836</v>
      </c>
      <c r="M1875" s="1">
        <f t="shared" ca="1" si="505"/>
        <v>45840</v>
      </c>
      <c r="N1875">
        <f t="shared" ca="1" si="506"/>
        <v>103140</v>
      </c>
      <c r="O1875" s="3">
        <f t="shared" ca="1" si="507"/>
        <v>21852</v>
      </c>
      <c r="P1875" s="2">
        <f t="shared" ca="1" si="508"/>
        <v>0.17482718894009217</v>
      </c>
      <c r="Q1875" t="str">
        <f t="shared" ca="1" si="509"/>
        <v>Late</v>
      </c>
    </row>
    <row r="1876" spans="1:17" x14ac:dyDescent="0.3">
      <c r="A1876" t="str">
        <f t="shared" si="493"/>
        <v>S01875</v>
      </c>
      <c r="B1876" t="str">
        <f t="shared" ca="1" si="494"/>
        <v>Prime Wholesale</v>
      </c>
      <c r="C1876" t="str">
        <f t="shared" ca="1" si="495"/>
        <v>Singapore</v>
      </c>
      <c r="D1876" t="str">
        <f t="shared" ca="1" si="496"/>
        <v>Tea</v>
      </c>
      <c r="E1876">
        <f t="shared" ca="1" si="497"/>
        <v>245</v>
      </c>
      <c r="F1876" s="3">
        <f t="shared" ca="1" si="498"/>
        <v>540</v>
      </c>
      <c r="G1876">
        <f t="shared" ca="1" si="499"/>
        <v>132300</v>
      </c>
      <c r="H1876">
        <f t="shared" ca="1" si="500"/>
        <v>88641</v>
      </c>
      <c r="I1876">
        <f t="shared" ca="1" si="501"/>
        <v>6840</v>
      </c>
      <c r="J1876">
        <f t="shared" ca="1" si="502"/>
        <v>3494</v>
      </c>
      <c r="K1876" s="1">
        <f t="shared" ca="1" si="503"/>
        <v>45745</v>
      </c>
      <c r="L1876" s="1">
        <f t="shared" ca="1" si="504"/>
        <v>45759</v>
      </c>
      <c r="M1876" s="1">
        <f t="shared" ca="1" si="505"/>
        <v>45764</v>
      </c>
      <c r="N1876">
        <f t="shared" ca="1" si="506"/>
        <v>98975</v>
      </c>
      <c r="O1876" s="3">
        <f t="shared" ca="1" si="507"/>
        <v>33325</v>
      </c>
      <c r="P1876" s="2">
        <f t="shared" ca="1" si="508"/>
        <v>0.2518896447467876</v>
      </c>
      <c r="Q1876" t="str">
        <f t="shared" ca="1" si="509"/>
        <v>Late</v>
      </c>
    </row>
    <row r="1877" spans="1:17" x14ac:dyDescent="0.3">
      <c r="A1877" t="str">
        <f t="shared" si="493"/>
        <v>S01876</v>
      </c>
      <c r="B1877" t="str">
        <f t="shared" ca="1" si="494"/>
        <v>Alpha Traders</v>
      </c>
      <c r="C1877" t="str">
        <f t="shared" ca="1" si="495"/>
        <v>Australia</v>
      </c>
      <c r="D1877" t="str">
        <f t="shared" ca="1" si="496"/>
        <v>Spices</v>
      </c>
      <c r="E1877">
        <f t="shared" ca="1" si="497"/>
        <v>157</v>
      </c>
      <c r="F1877" s="3">
        <f t="shared" ca="1" si="498"/>
        <v>620</v>
      </c>
      <c r="G1877">
        <f t="shared" ca="1" si="499"/>
        <v>97340</v>
      </c>
      <c r="H1877">
        <f t="shared" ca="1" si="500"/>
        <v>56457.2</v>
      </c>
      <c r="I1877">
        <f t="shared" ca="1" si="501"/>
        <v>3332</v>
      </c>
      <c r="J1877">
        <f t="shared" ca="1" si="502"/>
        <v>3558</v>
      </c>
      <c r="K1877" s="1">
        <f t="shared" ca="1" si="503"/>
        <v>45712</v>
      </c>
      <c r="L1877" s="1">
        <f t="shared" ca="1" si="504"/>
        <v>45729</v>
      </c>
      <c r="M1877" s="1">
        <f t="shared" ca="1" si="505"/>
        <v>45735</v>
      </c>
      <c r="N1877">
        <f t="shared" ca="1" si="506"/>
        <v>63347.199999999997</v>
      </c>
      <c r="O1877" s="3">
        <f t="shared" ca="1" si="507"/>
        <v>33992.800000000003</v>
      </c>
      <c r="P1877" s="2">
        <f t="shared" ca="1" si="508"/>
        <v>0.34921717690569143</v>
      </c>
      <c r="Q1877" t="str">
        <f t="shared" ca="1" si="509"/>
        <v>Late</v>
      </c>
    </row>
    <row r="1878" spans="1:17" x14ac:dyDescent="0.3">
      <c r="A1878" t="str">
        <f t="shared" si="493"/>
        <v>S01877</v>
      </c>
      <c r="B1878" t="str">
        <f t="shared" ca="1" si="494"/>
        <v>Prime Wholesale</v>
      </c>
      <c r="C1878" t="str">
        <f t="shared" ca="1" si="495"/>
        <v>UAE</v>
      </c>
      <c r="D1878" t="str">
        <f t="shared" ca="1" si="496"/>
        <v>Sauces</v>
      </c>
      <c r="E1878">
        <f t="shared" ca="1" si="497"/>
        <v>197</v>
      </c>
      <c r="F1878" s="3">
        <f t="shared" ca="1" si="498"/>
        <v>526</v>
      </c>
      <c r="G1878">
        <f t="shared" ca="1" si="499"/>
        <v>103622</v>
      </c>
      <c r="H1878">
        <f t="shared" ca="1" si="500"/>
        <v>56992.1</v>
      </c>
      <c r="I1878">
        <f t="shared" ca="1" si="501"/>
        <v>4548</v>
      </c>
      <c r="J1878">
        <f t="shared" ca="1" si="502"/>
        <v>1716</v>
      </c>
      <c r="K1878" s="1">
        <f t="shared" ca="1" si="503"/>
        <v>45796</v>
      </c>
      <c r="L1878" s="1">
        <f t="shared" ca="1" si="504"/>
        <v>45808</v>
      </c>
      <c r="M1878" s="1">
        <f t="shared" ca="1" si="505"/>
        <v>45810</v>
      </c>
      <c r="N1878">
        <f t="shared" ca="1" si="506"/>
        <v>63256.1</v>
      </c>
      <c r="O1878" s="3">
        <f t="shared" ca="1" si="507"/>
        <v>40365.9</v>
      </c>
      <c r="P1878" s="2">
        <f t="shared" ca="1" si="508"/>
        <v>0.38954951651193764</v>
      </c>
      <c r="Q1878" t="str">
        <f t="shared" ca="1" si="509"/>
        <v>Late</v>
      </c>
    </row>
    <row r="1879" spans="1:17" x14ac:dyDescent="0.3">
      <c r="A1879" t="str">
        <f t="shared" si="493"/>
        <v>S01878</v>
      </c>
      <c r="B1879" t="str">
        <f t="shared" ca="1" si="494"/>
        <v>Prime Wholesale</v>
      </c>
      <c r="C1879" t="str">
        <f t="shared" ca="1" si="495"/>
        <v>Singapore</v>
      </c>
      <c r="D1879" t="str">
        <f t="shared" ca="1" si="496"/>
        <v>Rice</v>
      </c>
      <c r="E1879">
        <f t="shared" ca="1" si="497"/>
        <v>269</v>
      </c>
      <c r="F1879" s="3">
        <f t="shared" ca="1" si="498"/>
        <v>278</v>
      </c>
      <c r="G1879">
        <f t="shared" ca="1" si="499"/>
        <v>74782</v>
      </c>
      <c r="H1879">
        <f t="shared" ca="1" si="500"/>
        <v>49356.12</v>
      </c>
      <c r="I1879">
        <f t="shared" ca="1" si="501"/>
        <v>7328</v>
      </c>
      <c r="J1879">
        <f t="shared" ca="1" si="502"/>
        <v>2776</v>
      </c>
      <c r="K1879" s="1">
        <f t="shared" ca="1" si="503"/>
        <v>46354</v>
      </c>
      <c r="L1879" s="1">
        <f t="shared" ca="1" si="504"/>
        <v>46371</v>
      </c>
      <c r="M1879" s="1">
        <f t="shared" ca="1" si="505"/>
        <v>46373</v>
      </c>
      <c r="N1879">
        <f t="shared" ca="1" si="506"/>
        <v>59460.12</v>
      </c>
      <c r="O1879" s="3">
        <f t="shared" ca="1" si="507"/>
        <v>15321.879999999997</v>
      </c>
      <c r="P1879" s="2">
        <f t="shared" ca="1" si="508"/>
        <v>0.20488727233826318</v>
      </c>
      <c r="Q1879" t="str">
        <f t="shared" ca="1" si="509"/>
        <v>Late</v>
      </c>
    </row>
    <row r="1880" spans="1:17" x14ac:dyDescent="0.3">
      <c r="A1880" t="str">
        <f t="shared" si="493"/>
        <v>S01879</v>
      </c>
      <c r="B1880" t="str">
        <f t="shared" ca="1" si="494"/>
        <v>Global Foods</v>
      </c>
      <c r="C1880" t="str">
        <f t="shared" ca="1" si="495"/>
        <v>Canada</v>
      </c>
      <c r="D1880" t="str">
        <f t="shared" ca="1" si="496"/>
        <v>Pickles</v>
      </c>
      <c r="E1880">
        <f t="shared" ca="1" si="497"/>
        <v>191</v>
      </c>
      <c r="F1880" s="3">
        <f t="shared" ca="1" si="498"/>
        <v>477</v>
      </c>
      <c r="G1880">
        <f t="shared" ca="1" si="499"/>
        <v>91107</v>
      </c>
      <c r="H1880">
        <f t="shared" ca="1" si="500"/>
        <v>60130.62</v>
      </c>
      <c r="I1880">
        <f t="shared" ca="1" si="501"/>
        <v>9790</v>
      </c>
      <c r="J1880">
        <f t="shared" ca="1" si="502"/>
        <v>1093</v>
      </c>
      <c r="K1880" s="1">
        <f t="shared" ca="1" si="503"/>
        <v>46352</v>
      </c>
      <c r="L1880" s="1">
        <f t="shared" ca="1" si="504"/>
        <v>46369</v>
      </c>
      <c r="M1880" s="1">
        <f t="shared" ca="1" si="505"/>
        <v>46368</v>
      </c>
      <c r="N1880">
        <f t="shared" ca="1" si="506"/>
        <v>71013.62</v>
      </c>
      <c r="O1880" s="3">
        <f t="shared" ca="1" si="507"/>
        <v>20093.380000000005</v>
      </c>
      <c r="P1880" s="2">
        <f t="shared" ca="1" si="508"/>
        <v>0.22054704907416559</v>
      </c>
      <c r="Q1880" t="str">
        <f t="shared" ca="1" si="509"/>
        <v>On Time</v>
      </c>
    </row>
    <row r="1881" spans="1:17" x14ac:dyDescent="0.3">
      <c r="A1881" t="str">
        <f t="shared" si="493"/>
        <v>S01880</v>
      </c>
      <c r="B1881" t="str">
        <f t="shared" ca="1" si="494"/>
        <v>Alpha Traders</v>
      </c>
      <c r="C1881" t="str">
        <f t="shared" ca="1" si="495"/>
        <v>UK</v>
      </c>
      <c r="D1881" t="str">
        <f t="shared" ca="1" si="496"/>
        <v>Spices</v>
      </c>
      <c r="E1881">
        <f t="shared" ca="1" si="497"/>
        <v>249</v>
      </c>
      <c r="F1881" s="3">
        <f t="shared" ca="1" si="498"/>
        <v>351</v>
      </c>
      <c r="G1881">
        <f t="shared" ca="1" si="499"/>
        <v>87399</v>
      </c>
      <c r="H1881">
        <f t="shared" ca="1" si="500"/>
        <v>60305.31</v>
      </c>
      <c r="I1881">
        <f t="shared" ca="1" si="501"/>
        <v>3802</v>
      </c>
      <c r="J1881">
        <f t="shared" ca="1" si="502"/>
        <v>2146</v>
      </c>
      <c r="K1881" s="1">
        <f t="shared" ca="1" si="503"/>
        <v>46360</v>
      </c>
      <c r="L1881" s="1">
        <f t="shared" ca="1" si="504"/>
        <v>46377</v>
      </c>
      <c r="M1881" s="1">
        <f t="shared" ca="1" si="505"/>
        <v>46378</v>
      </c>
      <c r="N1881">
        <f t="shared" ca="1" si="506"/>
        <v>66253.31</v>
      </c>
      <c r="O1881" s="3">
        <f t="shared" ca="1" si="507"/>
        <v>21145.690000000002</v>
      </c>
      <c r="P1881" s="2">
        <f t="shared" ca="1" si="508"/>
        <v>0.2419443014222131</v>
      </c>
      <c r="Q1881" t="str">
        <f t="shared" ca="1" si="509"/>
        <v>Late</v>
      </c>
    </row>
    <row r="1882" spans="1:17" x14ac:dyDescent="0.3">
      <c r="A1882" t="str">
        <f t="shared" si="493"/>
        <v>S01881</v>
      </c>
      <c r="B1882" t="str">
        <f t="shared" ca="1" si="494"/>
        <v>Beta Imports</v>
      </c>
      <c r="C1882" t="str">
        <f t="shared" ca="1" si="495"/>
        <v>Canada</v>
      </c>
      <c r="D1882" t="str">
        <f t="shared" ca="1" si="496"/>
        <v>Pickles</v>
      </c>
      <c r="E1882">
        <f t="shared" ca="1" si="497"/>
        <v>169</v>
      </c>
      <c r="F1882" s="3">
        <f t="shared" ca="1" si="498"/>
        <v>514</v>
      </c>
      <c r="G1882">
        <f t="shared" ca="1" si="499"/>
        <v>86866</v>
      </c>
      <c r="H1882">
        <f t="shared" ca="1" si="500"/>
        <v>39958.36</v>
      </c>
      <c r="I1882">
        <f t="shared" ca="1" si="501"/>
        <v>5498</v>
      </c>
      <c r="J1882">
        <f t="shared" ca="1" si="502"/>
        <v>2768</v>
      </c>
      <c r="K1882" s="1">
        <f t="shared" ca="1" si="503"/>
        <v>45818</v>
      </c>
      <c r="L1882" s="1">
        <f t="shared" ca="1" si="504"/>
        <v>45827</v>
      </c>
      <c r="M1882" s="1">
        <f t="shared" ca="1" si="505"/>
        <v>45829</v>
      </c>
      <c r="N1882">
        <f t="shared" ca="1" si="506"/>
        <v>48224.36</v>
      </c>
      <c r="O1882" s="3">
        <f t="shared" ca="1" si="507"/>
        <v>38641.64</v>
      </c>
      <c r="P1882" s="2">
        <f t="shared" ca="1" si="508"/>
        <v>0.44484194046001885</v>
      </c>
      <c r="Q1882" t="str">
        <f t="shared" ca="1" si="509"/>
        <v>Late</v>
      </c>
    </row>
    <row r="1883" spans="1:17" x14ac:dyDescent="0.3">
      <c r="A1883" t="str">
        <f t="shared" si="493"/>
        <v>S01882</v>
      </c>
      <c r="B1883" t="str">
        <f t="shared" ca="1" si="494"/>
        <v>Global Foods</v>
      </c>
      <c r="C1883" t="str">
        <f t="shared" ca="1" si="495"/>
        <v>Singapore</v>
      </c>
      <c r="D1883" t="str">
        <f t="shared" ca="1" si="496"/>
        <v>Pickles</v>
      </c>
      <c r="E1883">
        <f t="shared" ca="1" si="497"/>
        <v>119</v>
      </c>
      <c r="F1883" s="3">
        <f t="shared" ca="1" si="498"/>
        <v>458</v>
      </c>
      <c r="G1883">
        <f t="shared" ca="1" si="499"/>
        <v>54502</v>
      </c>
      <c r="H1883">
        <f t="shared" ca="1" si="500"/>
        <v>37061.360000000001</v>
      </c>
      <c r="I1883">
        <f t="shared" ca="1" si="501"/>
        <v>3206</v>
      </c>
      <c r="J1883">
        <f t="shared" ca="1" si="502"/>
        <v>2039</v>
      </c>
      <c r="K1883" s="1">
        <f t="shared" ca="1" si="503"/>
        <v>46258</v>
      </c>
      <c r="L1883" s="1">
        <f t="shared" ca="1" si="504"/>
        <v>46268</v>
      </c>
      <c r="M1883" s="1">
        <f t="shared" ca="1" si="505"/>
        <v>46267</v>
      </c>
      <c r="N1883">
        <f t="shared" ca="1" si="506"/>
        <v>42306.36</v>
      </c>
      <c r="O1883" s="3">
        <f t="shared" ca="1" si="507"/>
        <v>12195.64</v>
      </c>
      <c r="P1883" s="2">
        <f t="shared" ca="1" si="508"/>
        <v>0.22376499944956146</v>
      </c>
      <c r="Q1883" t="str">
        <f t="shared" ca="1" si="509"/>
        <v>On Time</v>
      </c>
    </row>
    <row r="1884" spans="1:17" x14ac:dyDescent="0.3">
      <c r="A1884" t="str">
        <f t="shared" si="493"/>
        <v>S01883</v>
      </c>
      <c r="B1884" t="str">
        <f t="shared" ca="1" si="494"/>
        <v>FreshMart Ltd</v>
      </c>
      <c r="C1884" t="str">
        <f t="shared" ca="1" si="495"/>
        <v>Singapore</v>
      </c>
      <c r="D1884" t="str">
        <f t="shared" ca="1" si="496"/>
        <v>Tea</v>
      </c>
      <c r="E1884">
        <f t="shared" ca="1" si="497"/>
        <v>361</v>
      </c>
      <c r="F1884" s="3">
        <f t="shared" ca="1" si="498"/>
        <v>626</v>
      </c>
      <c r="G1884">
        <f t="shared" ca="1" si="499"/>
        <v>225986</v>
      </c>
      <c r="H1884">
        <f t="shared" ca="1" si="500"/>
        <v>164969.78</v>
      </c>
      <c r="I1884">
        <f t="shared" ca="1" si="501"/>
        <v>9387</v>
      </c>
      <c r="J1884">
        <f t="shared" ca="1" si="502"/>
        <v>2805</v>
      </c>
      <c r="K1884" s="1">
        <f t="shared" ca="1" si="503"/>
        <v>45827</v>
      </c>
      <c r="L1884" s="1">
        <f t="shared" ca="1" si="504"/>
        <v>45840</v>
      </c>
      <c r="M1884" s="1">
        <f t="shared" ca="1" si="505"/>
        <v>45840</v>
      </c>
      <c r="N1884">
        <f t="shared" ca="1" si="506"/>
        <v>177161.78</v>
      </c>
      <c r="O1884" s="3">
        <f t="shared" ca="1" si="507"/>
        <v>48824.22</v>
      </c>
      <c r="P1884" s="2">
        <f t="shared" ca="1" si="508"/>
        <v>0.21604975529457576</v>
      </c>
      <c r="Q1884" t="str">
        <f t="shared" ca="1" si="509"/>
        <v>On Time</v>
      </c>
    </row>
    <row r="1885" spans="1:17" x14ac:dyDescent="0.3">
      <c r="A1885" t="str">
        <f t="shared" si="493"/>
        <v>S01884</v>
      </c>
      <c r="B1885" t="str">
        <f t="shared" ca="1" si="494"/>
        <v>Beta Imports</v>
      </c>
      <c r="C1885" t="str">
        <f t="shared" ca="1" si="495"/>
        <v>UAE</v>
      </c>
      <c r="D1885" t="str">
        <f t="shared" ca="1" si="496"/>
        <v>Tea</v>
      </c>
      <c r="E1885">
        <f t="shared" ca="1" si="497"/>
        <v>215</v>
      </c>
      <c r="F1885" s="3">
        <f t="shared" ca="1" si="498"/>
        <v>637</v>
      </c>
      <c r="G1885">
        <f t="shared" ca="1" si="499"/>
        <v>136955</v>
      </c>
      <c r="H1885">
        <f t="shared" ca="1" si="500"/>
        <v>84912.1</v>
      </c>
      <c r="I1885">
        <f t="shared" ca="1" si="501"/>
        <v>5203</v>
      </c>
      <c r="J1885">
        <f t="shared" ca="1" si="502"/>
        <v>1487</v>
      </c>
      <c r="K1885" s="1">
        <f t="shared" ca="1" si="503"/>
        <v>46379</v>
      </c>
      <c r="L1885" s="1">
        <f t="shared" ca="1" si="504"/>
        <v>46394</v>
      </c>
      <c r="M1885" s="1">
        <f t="shared" ca="1" si="505"/>
        <v>46398</v>
      </c>
      <c r="N1885">
        <f t="shared" ca="1" si="506"/>
        <v>91602.1</v>
      </c>
      <c r="O1885" s="3">
        <f t="shared" ca="1" si="507"/>
        <v>45352.899999999994</v>
      </c>
      <c r="P1885" s="2">
        <f t="shared" ca="1" si="508"/>
        <v>0.33115183819502753</v>
      </c>
      <c r="Q1885" t="str">
        <f t="shared" ca="1" si="509"/>
        <v>Late</v>
      </c>
    </row>
    <row r="1886" spans="1:17" x14ac:dyDescent="0.3">
      <c r="A1886" t="str">
        <f t="shared" si="493"/>
        <v>S01885</v>
      </c>
      <c r="B1886" t="str">
        <f t="shared" ca="1" si="494"/>
        <v>Oceanic Exports</v>
      </c>
      <c r="C1886" t="str">
        <f t="shared" ca="1" si="495"/>
        <v>Canada</v>
      </c>
      <c r="D1886" t="str">
        <f t="shared" ca="1" si="496"/>
        <v>Spices</v>
      </c>
      <c r="E1886">
        <f t="shared" ca="1" si="497"/>
        <v>104</v>
      </c>
      <c r="F1886" s="3">
        <f t="shared" ca="1" si="498"/>
        <v>639</v>
      </c>
      <c r="G1886">
        <f t="shared" ca="1" si="499"/>
        <v>66456</v>
      </c>
      <c r="H1886">
        <f t="shared" ca="1" si="500"/>
        <v>37215.360000000001</v>
      </c>
      <c r="I1886">
        <f t="shared" ca="1" si="501"/>
        <v>11134</v>
      </c>
      <c r="J1886">
        <f t="shared" ca="1" si="502"/>
        <v>1650</v>
      </c>
      <c r="K1886" s="1">
        <f t="shared" ca="1" si="503"/>
        <v>46218</v>
      </c>
      <c r="L1886" s="1">
        <f t="shared" ca="1" si="504"/>
        <v>46228</v>
      </c>
      <c r="M1886" s="1">
        <f t="shared" ca="1" si="505"/>
        <v>46233</v>
      </c>
      <c r="N1886">
        <f t="shared" ca="1" si="506"/>
        <v>49999.360000000001</v>
      </c>
      <c r="O1886" s="3">
        <f t="shared" ca="1" si="507"/>
        <v>16456.64</v>
      </c>
      <c r="P1886" s="2">
        <f t="shared" ca="1" si="508"/>
        <v>0.24763211749127242</v>
      </c>
      <c r="Q1886" t="str">
        <f t="shared" ca="1" si="509"/>
        <v>Late</v>
      </c>
    </row>
    <row r="1887" spans="1:17" x14ac:dyDescent="0.3">
      <c r="A1887" t="str">
        <f t="shared" si="493"/>
        <v>S01886</v>
      </c>
      <c r="B1887" t="str">
        <f t="shared" ca="1" si="494"/>
        <v>FreshMart Ltd</v>
      </c>
      <c r="C1887" t="str">
        <f t="shared" ca="1" si="495"/>
        <v>UK</v>
      </c>
      <c r="D1887" t="str">
        <f t="shared" ca="1" si="496"/>
        <v>Rice</v>
      </c>
      <c r="E1887">
        <f t="shared" ca="1" si="497"/>
        <v>109</v>
      </c>
      <c r="F1887" s="3">
        <f t="shared" ca="1" si="498"/>
        <v>379</v>
      </c>
      <c r="G1887">
        <f t="shared" ca="1" si="499"/>
        <v>41311</v>
      </c>
      <c r="H1887">
        <f t="shared" ca="1" si="500"/>
        <v>18589.95</v>
      </c>
      <c r="I1887">
        <f t="shared" ca="1" si="501"/>
        <v>10431</v>
      </c>
      <c r="J1887">
        <f t="shared" ca="1" si="502"/>
        <v>969</v>
      </c>
      <c r="K1887" s="1">
        <f t="shared" ca="1" si="503"/>
        <v>46077</v>
      </c>
      <c r="L1887" s="1">
        <f t="shared" ca="1" si="504"/>
        <v>46095</v>
      </c>
      <c r="M1887" s="1">
        <f t="shared" ca="1" si="505"/>
        <v>46098</v>
      </c>
      <c r="N1887">
        <f t="shared" ca="1" si="506"/>
        <v>29989.95</v>
      </c>
      <c r="O1887" s="3">
        <f t="shared" ca="1" si="507"/>
        <v>11321.05</v>
      </c>
      <c r="P1887" s="2">
        <f t="shared" ca="1" si="508"/>
        <v>0.27404444336859429</v>
      </c>
      <c r="Q1887" t="str">
        <f t="shared" ca="1" si="509"/>
        <v>Late</v>
      </c>
    </row>
    <row r="1888" spans="1:17" x14ac:dyDescent="0.3">
      <c r="A1888" t="str">
        <f t="shared" si="493"/>
        <v>S01887</v>
      </c>
      <c r="B1888" t="str">
        <f t="shared" ca="1" si="494"/>
        <v>Beta Imports</v>
      </c>
      <c r="C1888" t="str">
        <f t="shared" ca="1" si="495"/>
        <v>Canada</v>
      </c>
      <c r="D1888" t="str">
        <f t="shared" ca="1" si="496"/>
        <v>Tea</v>
      </c>
      <c r="E1888">
        <f t="shared" ca="1" si="497"/>
        <v>228</v>
      </c>
      <c r="F1888" s="3">
        <f t="shared" ca="1" si="498"/>
        <v>326</v>
      </c>
      <c r="G1888">
        <f t="shared" ca="1" si="499"/>
        <v>74328</v>
      </c>
      <c r="H1888">
        <f t="shared" ca="1" si="500"/>
        <v>36420.720000000001</v>
      </c>
      <c r="I1888">
        <f t="shared" ca="1" si="501"/>
        <v>5933</v>
      </c>
      <c r="J1888">
        <f t="shared" ca="1" si="502"/>
        <v>3871</v>
      </c>
      <c r="K1888" s="1">
        <f t="shared" ca="1" si="503"/>
        <v>45972</v>
      </c>
      <c r="L1888" s="1">
        <f t="shared" ca="1" si="504"/>
        <v>45980</v>
      </c>
      <c r="M1888" s="1">
        <f t="shared" ca="1" si="505"/>
        <v>45978</v>
      </c>
      <c r="N1888">
        <f t="shared" ca="1" si="506"/>
        <v>46224.72</v>
      </c>
      <c r="O1888" s="3">
        <f t="shared" ca="1" si="507"/>
        <v>28103.279999999999</v>
      </c>
      <c r="P1888" s="2">
        <f t="shared" ca="1" si="508"/>
        <v>0.37809815950920245</v>
      </c>
      <c r="Q1888" t="str">
        <f t="shared" ca="1" si="509"/>
        <v>On Time</v>
      </c>
    </row>
    <row r="1889" spans="1:17" x14ac:dyDescent="0.3">
      <c r="A1889" t="str">
        <f t="shared" si="493"/>
        <v>S01888</v>
      </c>
      <c r="B1889" t="str">
        <f t="shared" ca="1" si="494"/>
        <v>Prime Wholesale</v>
      </c>
      <c r="C1889" t="str">
        <f t="shared" ca="1" si="495"/>
        <v>Australia</v>
      </c>
      <c r="D1889" t="str">
        <f t="shared" ca="1" si="496"/>
        <v>Spices</v>
      </c>
      <c r="E1889">
        <f t="shared" ca="1" si="497"/>
        <v>200</v>
      </c>
      <c r="F1889" s="3">
        <f t="shared" ca="1" si="498"/>
        <v>170</v>
      </c>
      <c r="G1889">
        <f t="shared" ca="1" si="499"/>
        <v>34000</v>
      </c>
      <c r="H1889">
        <f t="shared" ca="1" si="500"/>
        <v>20740</v>
      </c>
      <c r="I1889">
        <f t="shared" ca="1" si="501"/>
        <v>9161</v>
      </c>
      <c r="J1889">
        <f t="shared" ca="1" si="502"/>
        <v>1324</v>
      </c>
      <c r="K1889" s="1">
        <f t="shared" ca="1" si="503"/>
        <v>45666</v>
      </c>
      <c r="L1889" s="1">
        <f t="shared" ca="1" si="504"/>
        <v>45685</v>
      </c>
      <c r="M1889" s="1">
        <f t="shared" ca="1" si="505"/>
        <v>45686</v>
      </c>
      <c r="N1889">
        <f t="shared" ca="1" si="506"/>
        <v>31225</v>
      </c>
      <c r="O1889" s="3">
        <f t="shared" ca="1" si="507"/>
        <v>2775</v>
      </c>
      <c r="P1889" s="2">
        <f t="shared" ca="1" si="508"/>
        <v>8.1617647058823531E-2</v>
      </c>
      <c r="Q1889" t="str">
        <f t="shared" ca="1" si="509"/>
        <v>Late</v>
      </c>
    </row>
    <row r="1890" spans="1:17" x14ac:dyDescent="0.3">
      <c r="A1890" t="str">
        <f t="shared" si="493"/>
        <v>S01889</v>
      </c>
      <c r="B1890" t="str">
        <f t="shared" ca="1" si="494"/>
        <v>Alpha Traders</v>
      </c>
      <c r="C1890" t="str">
        <f t="shared" ca="1" si="495"/>
        <v>Australia</v>
      </c>
      <c r="D1890" t="str">
        <f t="shared" ca="1" si="496"/>
        <v>Rice</v>
      </c>
      <c r="E1890">
        <f t="shared" ca="1" si="497"/>
        <v>189</v>
      </c>
      <c r="F1890" s="3">
        <f t="shared" ca="1" si="498"/>
        <v>562</v>
      </c>
      <c r="G1890">
        <f t="shared" ca="1" si="499"/>
        <v>106218</v>
      </c>
      <c r="H1890">
        <f t="shared" ca="1" si="500"/>
        <v>62668.62</v>
      </c>
      <c r="I1890">
        <f t="shared" ca="1" si="501"/>
        <v>3518</v>
      </c>
      <c r="J1890">
        <f t="shared" ca="1" si="502"/>
        <v>1506</v>
      </c>
      <c r="K1890" s="1">
        <f t="shared" ca="1" si="503"/>
        <v>46209</v>
      </c>
      <c r="L1890" s="1">
        <f t="shared" ca="1" si="504"/>
        <v>46221</v>
      </c>
      <c r="M1890" s="1">
        <f t="shared" ca="1" si="505"/>
        <v>46225</v>
      </c>
      <c r="N1890">
        <f t="shared" ca="1" si="506"/>
        <v>67692.62</v>
      </c>
      <c r="O1890" s="3">
        <f t="shared" ca="1" si="507"/>
        <v>38525.380000000005</v>
      </c>
      <c r="P1890" s="2">
        <f t="shared" ca="1" si="508"/>
        <v>0.36270104878645809</v>
      </c>
      <c r="Q1890" t="str">
        <f t="shared" ca="1" si="509"/>
        <v>Late</v>
      </c>
    </row>
    <row r="1891" spans="1:17" x14ac:dyDescent="0.3">
      <c r="A1891" t="str">
        <f t="shared" si="493"/>
        <v>S01890</v>
      </c>
      <c r="B1891" t="str">
        <f t="shared" ca="1" si="494"/>
        <v>Beta Imports</v>
      </c>
      <c r="C1891" t="str">
        <f t="shared" ca="1" si="495"/>
        <v>Australia</v>
      </c>
      <c r="D1891" t="str">
        <f t="shared" ca="1" si="496"/>
        <v>Sauces</v>
      </c>
      <c r="E1891">
        <f t="shared" ca="1" si="497"/>
        <v>490</v>
      </c>
      <c r="F1891" s="3">
        <f t="shared" ca="1" si="498"/>
        <v>620</v>
      </c>
      <c r="G1891">
        <f t="shared" ca="1" si="499"/>
        <v>303800</v>
      </c>
      <c r="H1891">
        <f t="shared" ca="1" si="500"/>
        <v>176204</v>
      </c>
      <c r="I1891">
        <f t="shared" ca="1" si="501"/>
        <v>6377</v>
      </c>
      <c r="J1891">
        <f t="shared" ca="1" si="502"/>
        <v>3132</v>
      </c>
      <c r="K1891" s="1">
        <f t="shared" ca="1" si="503"/>
        <v>45757</v>
      </c>
      <c r="L1891" s="1">
        <f t="shared" ca="1" si="504"/>
        <v>45775</v>
      </c>
      <c r="M1891" s="1">
        <f t="shared" ca="1" si="505"/>
        <v>45772</v>
      </c>
      <c r="N1891">
        <f t="shared" ca="1" si="506"/>
        <v>185713</v>
      </c>
      <c r="O1891" s="3">
        <f t="shared" ca="1" si="507"/>
        <v>118087</v>
      </c>
      <c r="P1891" s="2">
        <f t="shared" ca="1" si="508"/>
        <v>0.38869980250164582</v>
      </c>
      <c r="Q1891" t="str">
        <f t="shared" ca="1" si="509"/>
        <v>On Time</v>
      </c>
    </row>
    <row r="1892" spans="1:17" x14ac:dyDescent="0.3">
      <c r="A1892" t="str">
        <f t="shared" si="493"/>
        <v>S01891</v>
      </c>
      <c r="B1892" t="str">
        <f t="shared" ca="1" si="494"/>
        <v>Prime Wholesale</v>
      </c>
      <c r="C1892" t="str">
        <f t="shared" ca="1" si="495"/>
        <v>Singapore</v>
      </c>
      <c r="D1892" t="str">
        <f t="shared" ca="1" si="496"/>
        <v>Spices</v>
      </c>
      <c r="E1892">
        <f t="shared" ca="1" si="497"/>
        <v>152</v>
      </c>
      <c r="F1892" s="3">
        <f t="shared" ca="1" si="498"/>
        <v>154</v>
      </c>
      <c r="G1892">
        <f t="shared" ca="1" si="499"/>
        <v>23408</v>
      </c>
      <c r="H1892">
        <f t="shared" ca="1" si="500"/>
        <v>13342.56</v>
      </c>
      <c r="I1892">
        <f t="shared" ca="1" si="501"/>
        <v>3586</v>
      </c>
      <c r="J1892">
        <f t="shared" ca="1" si="502"/>
        <v>3072</v>
      </c>
      <c r="K1892" s="1">
        <f t="shared" ca="1" si="503"/>
        <v>45855</v>
      </c>
      <c r="L1892" s="1">
        <f t="shared" ca="1" si="504"/>
        <v>45863</v>
      </c>
      <c r="M1892" s="1">
        <f t="shared" ca="1" si="505"/>
        <v>45867</v>
      </c>
      <c r="N1892">
        <f t="shared" ca="1" si="506"/>
        <v>20000.559999999998</v>
      </c>
      <c r="O1892" s="3">
        <f t="shared" ca="1" si="507"/>
        <v>3407.4400000000023</v>
      </c>
      <c r="P1892" s="2">
        <f t="shared" ca="1" si="508"/>
        <v>0.14556732740943276</v>
      </c>
      <c r="Q1892" t="str">
        <f t="shared" ca="1" si="509"/>
        <v>Late</v>
      </c>
    </row>
    <row r="1893" spans="1:17" x14ac:dyDescent="0.3">
      <c r="A1893" t="str">
        <f t="shared" si="493"/>
        <v>S01892</v>
      </c>
      <c r="B1893" t="str">
        <f t="shared" ca="1" si="494"/>
        <v>Beta Imports</v>
      </c>
      <c r="C1893" t="str">
        <f t="shared" ca="1" si="495"/>
        <v>UAE</v>
      </c>
      <c r="D1893" t="str">
        <f t="shared" ca="1" si="496"/>
        <v>Tea</v>
      </c>
      <c r="E1893">
        <f t="shared" ca="1" si="497"/>
        <v>258</v>
      </c>
      <c r="F1893" s="3">
        <f t="shared" ca="1" si="498"/>
        <v>422</v>
      </c>
      <c r="G1893">
        <f t="shared" ca="1" si="499"/>
        <v>108876</v>
      </c>
      <c r="H1893">
        <f t="shared" ca="1" si="500"/>
        <v>60970.559999999998</v>
      </c>
      <c r="I1893">
        <f t="shared" ca="1" si="501"/>
        <v>9212</v>
      </c>
      <c r="J1893">
        <f t="shared" ca="1" si="502"/>
        <v>1928</v>
      </c>
      <c r="K1893" s="1">
        <f t="shared" ca="1" si="503"/>
        <v>46006</v>
      </c>
      <c r="L1893" s="1">
        <f t="shared" ca="1" si="504"/>
        <v>46025</v>
      </c>
      <c r="M1893" s="1">
        <f t="shared" ca="1" si="505"/>
        <v>46027</v>
      </c>
      <c r="N1893">
        <f t="shared" ca="1" si="506"/>
        <v>72110.559999999998</v>
      </c>
      <c r="O1893" s="3">
        <f t="shared" ca="1" si="507"/>
        <v>36765.440000000002</v>
      </c>
      <c r="P1893" s="2">
        <f t="shared" ca="1" si="508"/>
        <v>0.33768176641316727</v>
      </c>
      <c r="Q1893" t="str">
        <f t="shared" ca="1" si="509"/>
        <v>Late</v>
      </c>
    </row>
    <row r="1894" spans="1:17" x14ac:dyDescent="0.3">
      <c r="A1894" t="str">
        <f t="shared" si="493"/>
        <v>S01893</v>
      </c>
      <c r="B1894" t="str">
        <f t="shared" ca="1" si="494"/>
        <v>Oceanic Exports</v>
      </c>
      <c r="C1894" t="str">
        <f t="shared" ca="1" si="495"/>
        <v>UK</v>
      </c>
      <c r="D1894" t="str">
        <f t="shared" ca="1" si="496"/>
        <v>Spices</v>
      </c>
      <c r="E1894">
        <f t="shared" ca="1" si="497"/>
        <v>173</v>
      </c>
      <c r="F1894" s="3">
        <f t="shared" ca="1" si="498"/>
        <v>271</v>
      </c>
      <c r="G1894">
        <f t="shared" ca="1" si="499"/>
        <v>46883</v>
      </c>
      <c r="H1894">
        <f t="shared" ca="1" si="500"/>
        <v>30942.78</v>
      </c>
      <c r="I1894">
        <f t="shared" ca="1" si="501"/>
        <v>10186</v>
      </c>
      <c r="J1894">
        <f t="shared" ca="1" si="502"/>
        <v>1945</v>
      </c>
      <c r="K1894" s="1">
        <f t="shared" ca="1" si="503"/>
        <v>45677</v>
      </c>
      <c r="L1894" s="1">
        <f t="shared" ca="1" si="504"/>
        <v>45692</v>
      </c>
      <c r="M1894" s="1">
        <f t="shared" ca="1" si="505"/>
        <v>45693</v>
      </c>
      <c r="N1894">
        <f t="shared" ca="1" si="506"/>
        <v>43073.78</v>
      </c>
      <c r="O1894" s="3">
        <f t="shared" ca="1" si="507"/>
        <v>3809.2200000000012</v>
      </c>
      <c r="P1894" s="2">
        <f t="shared" ca="1" si="508"/>
        <v>8.1249493419789709E-2</v>
      </c>
      <c r="Q1894" t="str">
        <f t="shared" ca="1" si="509"/>
        <v>Late</v>
      </c>
    </row>
    <row r="1895" spans="1:17" x14ac:dyDescent="0.3">
      <c r="A1895" t="str">
        <f t="shared" si="493"/>
        <v>S01894</v>
      </c>
      <c r="B1895" t="str">
        <f t="shared" ca="1" si="494"/>
        <v>Global Foods</v>
      </c>
      <c r="C1895" t="str">
        <f t="shared" ca="1" si="495"/>
        <v>Australia</v>
      </c>
      <c r="D1895" t="str">
        <f t="shared" ca="1" si="496"/>
        <v>Spices</v>
      </c>
      <c r="E1895">
        <f t="shared" ca="1" si="497"/>
        <v>326</v>
      </c>
      <c r="F1895" s="3">
        <f t="shared" ca="1" si="498"/>
        <v>358</v>
      </c>
      <c r="G1895">
        <f t="shared" ca="1" si="499"/>
        <v>116708</v>
      </c>
      <c r="H1895">
        <f t="shared" ca="1" si="500"/>
        <v>67690.64</v>
      </c>
      <c r="I1895">
        <f t="shared" ca="1" si="501"/>
        <v>10353</v>
      </c>
      <c r="J1895">
        <f t="shared" ca="1" si="502"/>
        <v>2023</v>
      </c>
      <c r="K1895" s="1">
        <f t="shared" ca="1" si="503"/>
        <v>46156</v>
      </c>
      <c r="L1895" s="1">
        <f t="shared" ca="1" si="504"/>
        <v>46171</v>
      </c>
      <c r="M1895" s="1">
        <f t="shared" ca="1" si="505"/>
        <v>46171</v>
      </c>
      <c r="N1895">
        <f t="shared" ca="1" si="506"/>
        <v>80066.64</v>
      </c>
      <c r="O1895" s="3">
        <f t="shared" ca="1" si="507"/>
        <v>36641.360000000001</v>
      </c>
      <c r="P1895" s="2">
        <f t="shared" ca="1" si="508"/>
        <v>0.31395756931829866</v>
      </c>
      <c r="Q1895" t="str">
        <f t="shared" ca="1" si="509"/>
        <v>On Time</v>
      </c>
    </row>
    <row r="1896" spans="1:17" x14ac:dyDescent="0.3">
      <c r="A1896" t="str">
        <f t="shared" si="493"/>
        <v>S01895</v>
      </c>
      <c r="B1896" t="str">
        <f t="shared" ca="1" si="494"/>
        <v>Oceanic Exports</v>
      </c>
      <c r="C1896" t="str">
        <f t="shared" ca="1" si="495"/>
        <v>Canada</v>
      </c>
      <c r="D1896" t="str">
        <f t="shared" ca="1" si="496"/>
        <v>Sauces</v>
      </c>
      <c r="E1896">
        <f t="shared" ca="1" si="497"/>
        <v>211</v>
      </c>
      <c r="F1896" s="3">
        <f t="shared" ca="1" si="498"/>
        <v>375</v>
      </c>
      <c r="G1896">
        <f t="shared" ca="1" si="499"/>
        <v>79125</v>
      </c>
      <c r="H1896">
        <f t="shared" ca="1" si="500"/>
        <v>45101.25</v>
      </c>
      <c r="I1896">
        <f t="shared" ca="1" si="501"/>
        <v>4758</v>
      </c>
      <c r="J1896">
        <f t="shared" ca="1" si="502"/>
        <v>2892</v>
      </c>
      <c r="K1896" s="1">
        <f t="shared" ca="1" si="503"/>
        <v>46274</v>
      </c>
      <c r="L1896" s="1">
        <f t="shared" ca="1" si="504"/>
        <v>46288</v>
      </c>
      <c r="M1896" s="1">
        <f t="shared" ca="1" si="505"/>
        <v>46291</v>
      </c>
      <c r="N1896">
        <f t="shared" ca="1" si="506"/>
        <v>52751.25</v>
      </c>
      <c r="O1896" s="3">
        <f t="shared" ca="1" si="507"/>
        <v>26373.75</v>
      </c>
      <c r="P1896" s="2">
        <f t="shared" ca="1" si="508"/>
        <v>0.33331753554502369</v>
      </c>
      <c r="Q1896" t="str">
        <f t="shared" ca="1" si="509"/>
        <v>Late</v>
      </c>
    </row>
    <row r="1897" spans="1:17" x14ac:dyDescent="0.3">
      <c r="A1897" t="str">
        <f t="shared" si="493"/>
        <v>S01896</v>
      </c>
      <c r="B1897" t="str">
        <f t="shared" ca="1" si="494"/>
        <v>Prime Wholesale</v>
      </c>
      <c r="C1897" t="str">
        <f t="shared" ca="1" si="495"/>
        <v>Australia</v>
      </c>
      <c r="D1897" t="str">
        <f t="shared" ca="1" si="496"/>
        <v>Tea</v>
      </c>
      <c r="E1897">
        <f t="shared" ca="1" si="497"/>
        <v>94</v>
      </c>
      <c r="F1897" s="3">
        <f t="shared" ca="1" si="498"/>
        <v>321</v>
      </c>
      <c r="G1897">
        <f t="shared" ca="1" si="499"/>
        <v>30174</v>
      </c>
      <c r="H1897">
        <f t="shared" ca="1" si="500"/>
        <v>18707.88</v>
      </c>
      <c r="I1897">
        <f t="shared" ca="1" si="501"/>
        <v>11099</v>
      </c>
      <c r="J1897">
        <f t="shared" ca="1" si="502"/>
        <v>1660</v>
      </c>
      <c r="K1897" s="1">
        <f t="shared" ca="1" si="503"/>
        <v>45801</v>
      </c>
      <c r="L1897" s="1">
        <f t="shared" ca="1" si="504"/>
        <v>45808</v>
      </c>
      <c r="M1897" s="1">
        <f t="shared" ca="1" si="505"/>
        <v>45809</v>
      </c>
      <c r="N1897">
        <f t="shared" ca="1" si="506"/>
        <v>31466.880000000001</v>
      </c>
      <c r="O1897" s="3">
        <f t="shared" ca="1" si="507"/>
        <v>-1292.880000000001</v>
      </c>
      <c r="P1897" s="2">
        <f t="shared" ca="1" si="508"/>
        <v>-4.2847484589381618E-2</v>
      </c>
      <c r="Q1897" t="str">
        <f t="shared" ca="1" si="509"/>
        <v>Late</v>
      </c>
    </row>
    <row r="1898" spans="1:17" x14ac:dyDescent="0.3">
      <c r="A1898" t="str">
        <f t="shared" si="493"/>
        <v>S01897</v>
      </c>
      <c r="B1898" t="str">
        <f t="shared" ca="1" si="494"/>
        <v>Global Foods</v>
      </c>
      <c r="C1898" t="str">
        <f t="shared" ca="1" si="495"/>
        <v>UK</v>
      </c>
      <c r="D1898" t="str">
        <f t="shared" ca="1" si="496"/>
        <v>Sauces</v>
      </c>
      <c r="E1898">
        <f t="shared" ca="1" si="497"/>
        <v>495</v>
      </c>
      <c r="F1898" s="3">
        <f t="shared" ca="1" si="498"/>
        <v>343</v>
      </c>
      <c r="G1898">
        <f t="shared" ca="1" si="499"/>
        <v>169785</v>
      </c>
      <c r="H1898">
        <f t="shared" ca="1" si="500"/>
        <v>83194.649999999994</v>
      </c>
      <c r="I1898">
        <f t="shared" ca="1" si="501"/>
        <v>3120</v>
      </c>
      <c r="J1898">
        <f t="shared" ca="1" si="502"/>
        <v>2594</v>
      </c>
      <c r="K1898" s="1">
        <f t="shared" ca="1" si="503"/>
        <v>46346</v>
      </c>
      <c r="L1898" s="1">
        <f t="shared" ca="1" si="504"/>
        <v>46361</v>
      </c>
      <c r="M1898" s="1">
        <f t="shared" ca="1" si="505"/>
        <v>46363</v>
      </c>
      <c r="N1898">
        <f t="shared" ca="1" si="506"/>
        <v>88908.65</v>
      </c>
      <c r="O1898" s="3">
        <f t="shared" ca="1" si="507"/>
        <v>80876.350000000006</v>
      </c>
      <c r="P1898" s="2">
        <f t="shared" ca="1" si="508"/>
        <v>0.47634567246812148</v>
      </c>
      <c r="Q1898" t="str">
        <f t="shared" ca="1" si="509"/>
        <v>Late</v>
      </c>
    </row>
    <row r="1899" spans="1:17" x14ac:dyDescent="0.3">
      <c r="A1899" t="str">
        <f t="shared" si="493"/>
        <v>S01898</v>
      </c>
      <c r="B1899" t="str">
        <f t="shared" ca="1" si="494"/>
        <v>Alpha Traders</v>
      </c>
      <c r="C1899" t="str">
        <f t="shared" ca="1" si="495"/>
        <v>Canada</v>
      </c>
      <c r="D1899" t="str">
        <f t="shared" ca="1" si="496"/>
        <v>Tea</v>
      </c>
      <c r="E1899">
        <f t="shared" ca="1" si="497"/>
        <v>471</v>
      </c>
      <c r="F1899" s="3">
        <f t="shared" ca="1" si="498"/>
        <v>124</v>
      </c>
      <c r="G1899">
        <f t="shared" ca="1" si="499"/>
        <v>58404</v>
      </c>
      <c r="H1899">
        <f t="shared" ca="1" si="500"/>
        <v>30370.080000000002</v>
      </c>
      <c r="I1899">
        <f t="shared" ca="1" si="501"/>
        <v>6532</v>
      </c>
      <c r="J1899">
        <f t="shared" ca="1" si="502"/>
        <v>1481</v>
      </c>
      <c r="K1899" s="1">
        <f t="shared" ca="1" si="503"/>
        <v>45667</v>
      </c>
      <c r="L1899" s="1">
        <f t="shared" ca="1" si="504"/>
        <v>45687</v>
      </c>
      <c r="M1899" s="1">
        <f t="shared" ca="1" si="505"/>
        <v>45691</v>
      </c>
      <c r="N1899">
        <f t="shared" ca="1" si="506"/>
        <v>38383.08</v>
      </c>
      <c r="O1899" s="3">
        <f t="shared" ca="1" si="507"/>
        <v>20020.919999999998</v>
      </c>
      <c r="P1899" s="2">
        <f t="shared" ca="1" si="508"/>
        <v>0.34280049311690974</v>
      </c>
      <c r="Q1899" t="str">
        <f t="shared" ca="1" si="509"/>
        <v>Late</v>
      </c>
    </row>
    <row r="1900" spans="1:17" x14ac:dyDescent="0.3">
      <c r="A1900" t="str">
        <f t="shared" si="493"/>
        <v>S01899</v>
      </c>
      <c r="B1900" t="str">
        <f t="shared" ca="1" si="494"/>
        <v>Beta Imports</v>
      </c>
      <c r="C1900" t="str">
        <f t="shared" ca="1" si="495"/>
        <v>Canada</v>
      </c>
      <c r="D1900" t="str">
        <f t="shared" ca="1" si="496"/>
        <v>Tea</v>
      </c>
      <c r="E1900">
        <f t="shared" ca="1" si="497"/>
        <v>349</v>
      </c>
      <c r="F1900" s="3">
        <f t="shared" ca="1" si="498"/>
        <v>592</v>
      </c>
      <c r="G1900">
        <f t="shared" ca="1" si="499"/>
        <v>206608</v>
      </c>
      <c r="H1900">
        <f t="shared" ca="1" si="500"/>
        <v>109502.24</v>
      </c>
      <c r="I1900">
        <f t="shared" ca="1" si="501"/>
        <v>8721</v>
      </c>
      <c r="J1900">
        <f t="shared" ca="1" si="502"/>
        <v>784</v>
      </c>
      <c r="K1900" s="1">
        <f t="shared" ca="1" si="503"/>
        <v>46048</v>
      </c>
      <c r="L1900" s="1">
        <f t="shared" ca="1" si="504"/>
        <v>46055</v>
      </c>
      <c r="M1900" s="1">
        <f t="shared" ca="1" si="505"/>
        <v>46057</v>
      </c>
      <c r="N1900">
        <f t="shared" ca="1" si="506"/>
        <v>119007.24</v>
      </c>
      <c r="O1900" s="3">
        <f t="shared" ca="1" si="507"/>
        <v>87600.76</v>
      </c>
      <c r="P1900" s="2">
        <f t="shared" ca="1" si="508"/>
        <v>0.42399500503368698</v>
      </c>
      <c r="Q1900" t="str">
        <f t="shared" ca="1" si="509"/>
        <v>Late</v>
      </c>
    </row>
    <row r="1901" spans="1:17" x14ac:dyDescent="0.3">
      <c r="A1901" t="str">
        <f t="shared" si="493"/>
        <v>S01900</v>
      </c>
      <c r="B1901" t="str">
        <f t="shared" ca="1" si="494"/>
        <v>Oceanic Exports</v>
      </c>
      <c r="C1901" t="str">
        <f t="shared" ca="1" si="495"/>
        <v>Canada</v>
      </c>
      <c r="D1901" t="str">
        <f t="shared" ca="1" si="496"/>
        <v>Sauces</v>
      </c>
      <c r="E1901">
        <f t="shared" ca="1" si="497"/>
        <v>61</v>
      </c>
      <c r="F1901" s="3">
        <f t="shared" ca="1" si="498"/>
        <v>479</v>
      </c>
      <c r="G1901">
        <f t="shared" ca="1" si="499"/>
        <v>29219</v>
      </c>
      <c r="H1901">
        <f t="shared" ca="1" si="500"/>
        <v>16947.02</v>
      </c>
      <c r="I1901">
        <f t="shared" ca="1" si="501"/>
        <v>4780</v>
      </c>
      <c r="J1901">
        <f t="shared" ca="1" si="502"/>
        <v>889</v>
      </c>
      <c r="K1901" s="1">
        <f t="shared" ca="1" si="503"/>
        <v>45678</v>
      </c>
      <c r="L1901" s="1">
        <f t="shared" ca="1" si="504"/>
        <v>45694</v>
      </c>
      <c r="M1901" s="1">
        <f t="shared" ca="1" si="505"/>
        <v>45699</v>
      </c>
      <c r="N1901">
        <f t="shared" ca="1" si="506"/>
        <v>22616.02</v>
      </c>
      <c r="O1901" s="3">
        <f t="shared" ca="1" si="507"/>
        <v>6602.98</v>
      </c>
      <c r="P1901" s="2">
        <f t="shared" ca="1" si="508"/>
        <v>0.22598240870666345</v>
      </c>
      <c r="Q1901" t="str">
        <f t="shared" ca="1" si="509"/>
        <v>Late</v>
      </c>
    </row>
    <row r="1902" spans="1:17" x14ac:dyDescent="0.3">
      <c r="A1902" t="str">
        <f t="shared" si="493"/>
        <v>S01901</v>
      </c>
      <c r="B1902" t="str">
        <f t="shared" ca="1" si="494"/>
        <v>Beta Imports</v>
      </c>
      <c r="C1902" t="str">
        <f t="shared" ca="1" si="495"/>
        <v>Canada</v>
      </c>
      <c r="D1902" t="str">
        <f t="shared" ca="1" si="496"/>
        <v>Rice</v>
      </c>
      <c r="E1902">
        <f t="shared" ca="1" si="497"/>
        <v>62</v>
      </c>
      <c r="F1902" s="3">
        <f t="shared" ca="1" si="498"/>
        <v>782</v>
      </c>
      <c r="G1902">
        <f t="shared" ca="1" si="499"/>
        <v>48484</v>
      </c>
      <c r="H1902">
        <f t="shared" ca="1" si="500"/>
        <v>29575.24</v>
      </c>
      <c r="I1902">
        <f t="shared" ca="1" si="501"/>
        <v>8456</v>
      </c>
      <c r="J1902">
        <f t="shared" ca="1" si="502"/>
        <v>1627</v>
      </c>
      <c r="K1902" s="1">
        <f t="shared" ca="1" si="503"/>
        <v>45875</v>
      </c>
      <c r="L1902" s="1">
        <f t="shared" ca="1" si="504"/>
        <v>45894</v>
      </c>
      <c r="M1902" s="1">
        <f t="shared" ca="1" si="505"/>
        <v>45892</v>
      </c>
      <c r="N1902">
        <f t="shared" ca="1" si="506"/>
        <v>39658.240000000005</v>
      </c>
      <c r="O1902" s="3">
        <f t="shared" ca="1" si="507"/>
        <v>8825.7599999999948</v>
      </c>
      <c r="P1902" s="2">
        <f t="shared" ca="1" si="508"/>
        <v>0.18203448560349794</v>
      </c>
      <c r="Q1902" t="str">
        <f t="shared" ca="1" si="509"/>
        <v>On Time</v>
      </c>
    </row>
    <row r="1903" spans="1:17" x14ac:dyDescent="0.3">
      <c r="A1903" t="str">
        <f t="shared" si="493"/>
        <v>S01902</v>
      </c>
      <c r="B1903" t="str">
        <f t="shared" ca="1" si="494"/>
        <v>Global Foods</v>
      </c>
      <c r="C1903" t="str">
        <f t="shared" ca="1" si="495"/>
        <v>Australia</v>
      </c>
      <c r="D1903" t="str">
        <f t="shared" ca="1" si="496"/>
        <v>Tea</v>
      </c>
      <c r="E1903">
        <f t="shared" ca="1" si="497"/>
        <v>362</v>
      </c>
      <c r="F1903" s="3">
        <f t="shared" ca="1" si="498"/>
        <v>516</v>
      </c>
      <c r="G1903">
        <f t="shared" ca="1" si="499"/>
        <v>186792</v>
      </c>
      <c r="H1903">
        <f t="shared" ca="1" si="500"/>
        <v>134490.23999999999</v>
      </c>
      <c r="I1903">
        <f t="shared" ca="1" si="501"/>
        <v>2223</v>
      </c>
      <c r="J1903">
        <f t="shared" ca="1" si="502"/>
        <v>3050</v>
      </c>
      <c r="K1903" s="1">
        <f t="shared" ca="1" si="503"/>
        <v>46280</v>
      </c>
      <c r="L1903" s="1">
        <f t="shared" ca="1" si="504"/>
        <v>46288</v>
      </c>
      <c r="M1903" s="1">
        <f t="shared" ca="1" si="505"/>
        <v>46285</v>
      </c>
      <c r="N1903">
        <f t="shared" ca="1" si="506"/>
        <v>139763.24</v>
      </c>
      <c r="O1903" s="3">
        <f t="shared" ca="1" si="507"/>
        <v>47028.760000000009</v>
      </c>
      <c r="P1903" s="2">
        <f t="shared" ca="1" si="508"/>
        <v>0.25177073964623758</v>
      </c>
      <c r="Q1903" t="str">
        <f t="shared" ca="1" si="509"/>
        <v>On Time</v>
      </c>
    </row>
    <row r="1904" spans="1:17" x14ac:dyDescent="0.3">
      <c r="A1904" t="str">
        <f t="shared" si="493"/>
        <v>S01903</v>
      </c>
      <c r="B1904" t="str">
        <f t="shared" ca="1" si="494"/>
        <v>FreshMart Ltd</v>
      </c>
      <c r="C1904" t="str">
        <f t="shared" ca="1" si="495"/>
        <v>Singapore</v>
      </c>
      <c r="D1904" t="str">
        <f t="shared" ca="1" si="496"/>
        <v>Tea</v>
      </c>
      <c r="E1904">
        <f t="shared" ca="1" si="497"/>
        <v>269</v>
      </c>
      <c r="F1904" s="3">
        <f t="shared" ca="1" si="498"/>
        <v>654</v>
      </c>
      <c r="G1904">
        <f t="shared" ca="1" si="499"/>
        <v>175926</v>
      </c>
      <c r="H1904">
        <f t="shared" ca="1" si="500"/>
        <v>95000.04</v>
      </c>
      <c r="I1904">
        <f t="shared" ca="1" si="501"/>
        <v>6679</v>
      </c>
      <c r="J1904">
        <f t="shared" ca="1" si="502"/>
        <v>2347</v>
      </c>
      <c r="K1904" s="1">
        <f t="shared" ca="1" si="503"/>
        <v>46172</v>
      </c>
      <c r="L1904" s="1">
        <f t="shared" ca="1" si="504"/>
        <v>46181</v>
      </c>
      <c r="M1904" s="1">
        <f t="shared" ca="1" si="505"/>
        <v>46182</v>
      </c>
      <c r="N1904">
        <f t="shared" ca="1" si="506"/>
        <v>104026.04</v>
      </c>
      <c r="O1904" s="3">
        <f t="shared" ca="1" si="507"/>
        <v>71899.960000000006</v>
      </c>
      <c r="P1904" s="2">
        <f t="shared" ca="1" si="508"/>
        <v>0.40869433739185795</v>
      </c>
      <c r="Q1904" t="str">
        <f t="shared" ca="1" si="509"/>
        <v>Late</v>
      </c>
    </row>
    <row r="1905" spans="1:17" x14ac:dyDescent="0.3">
      <c r="A1905" t="str">
        <f t="shared" si="493"/>
        <v>S01904</v>
      </c>
      <c r="B1905" t="str">
        <f t="shared" ca="1" si="494"/>
        <v>Prime Wholesale</v>
      </c>
      <c r="C1905" t="str">
        <f t="shared" ca="1" si="495"/>
        <v>Australia</v>
      </c>
      <c r="D1905" t="str">
        <f t="shared" ca="1" si="496"/>
        <v>Spices</v>
      </c>
      <c r="E1905">
        <f t="shared" ca="1" si="497"/>
        <v>214</v>
      </c>
      <c r="F1905" s="3">
        <f t="shared" ca="1" si="498"/>
        <v>703</v>
      </c>
      <c r="G1905">
        <f t="shared" ca="1" si="499"/>
        <v>150442</v>
      </c>
      <c r="H1905">
        <f t="shared" ca="1" si="500"/>
        <v>88760.78</v>
      </c>
      <c r="I1905">
        <f t="shared" ca="1" si="501"/>
        <v>7456</v>
      </c>
      <c r="J1905">
        <f t="shared" ca="1" si="502"/>
        <v>3363</v>
      </c>
      <c r="K1905" s="1">
        <f t="shared" ca="1" si="503"/>
        <v>45781</v>
      </c>
      <c r="L1905" s="1">
        <f t="shared" ca="1" si="504"/>
        <v>45800</v>
      </c>
      <c r="M1905" s="1">
        <f t="shared" ca="1" si="505"/>
        <v>45804</v>
      </c>
      <c r="N1905">
        <f t="shared" ca="1" si="506"/>
        <v>99579.78</v>
      </c>
      <c r="O1905" s="3">
        <f t="shared" ca="1" si="507"/>
        <v>50862.22</v>
      </c>
      <c r="P1905" s="2">
        <f t="shared" ca="1" si="508"/>
        <v>0.33808524215312213</v>
      </c>
      <c r="Q1905" t="str">
        <f t="shared" ca="1" si="509"/>
        <v>Late</v>
      </c>
    </row>
    <row r="1906" spans="1:17" x14ac:dyDescent="0.3">
      <c r="A1906" t="str">
        <f t="shared" si="493"/>
        <v>S01905</v>
      </c>
      <c r="B1906" t="str">
        <f t="shared" ca="1" si="494"/>
        <v>Global Foods</v>
      </c>
      <c r="C1906" t="str">
        <f t="shared" ca="1" si="495"/>
        <v>Canada</v>
      </c>
      <c r="D1906" t="str">
        <f t="shared" ca="1" si="496"/>
        <v>Rice</v>
      </c>
      <c r="E1906">
        <f t="shared" ca="1" si="497"/>
        <v>372</v>
      </c>
      <c r="F1906" s="3">
        <f t="shared" ca="1" si="498"/>
        <v>526</v>
      </c>
      <c r="G1906">
        <f t="shared" ca="1" si="499"/>
        <v>195672</v>
      </c>
      <c r="H1906">
        <f t="shared" ca="1" si="500"/>
        <v>111533.04</v>
      </c>
      <c r="I1906">
        <f t="shared" ca="1" si="501"/>
        <v>3509</v>
      </c>
      <c r="J1906">
        <f t="shared" ca="1" si="502"/>
        <v>1974</v>
      </c>
      <c r="K1906" s="1">
        <f t="shared" ca="1" si="503"/>
        <v>46319</v>
      </c>
      <c r="L1906" s="1">
        <f t="shared" ca="1" si="504"/>
        <v>46337</v>
      </c>
      <c r="M1906" s="1">
        <f t="shared" ca="1" si="505"/>
        <v>46342</v>
      </c>
      <c r="N1906">
        <f t="shared" ca="1" si="506"/>
        <v>117016.04</v>
      </c>
      <c r="O1906" s="3">
        <f t="shared" ca="1" si="507"/>
        <v>78655.960000000006</v>
      </c>
      <c r="P1906" s="2">
        <f t="shared" ca="1" si="508"/>
        <v>0.40197861727789364</v>
      </c>
      <c r="Q1906" t="str">
        <f t="shared" ca="1" si="509"/>
        <v>Late</v>
      </c>
    </row>
    <row r="1907" spans="1:17" x14ac:dyDescent="0.3">
      <c r="A1907" t="str">
        <f t="shared" si="493"/>
        <v>S01906</v>
      </c>
      <c r="B1907" t="str">
        <f t="shared" ca="1" si="494"/>
        <v>Global Foods</v>
      </c>
      <c r="C1907" t="str">
        <f t="shared" ca="1" si="495"/>
        <v>UK</v>
      </c>
      <c r="D1907" t="str">
        <f t="shared" ca="1" si="496"/>
        <v>Pickles</v>
      </c>
      <c r="E1907">
        <f t="shared" ca="1" si="497"/>
        <v>356</v>
      </c>
      <c r="F1907" s="3">
        <f t="shared" ca="1" si="498"/>
        <v>524</v>
      </c>
      <c r="G1907">
        <f t="shared" ca="1" si="499"/>
        <v>186544</v>
      </c>
      <c r="H1907">
        <f t="shared" ca="1" si="500"/>
        <v>138042.56</v>
      </c>
      <c r="I1907">
        <f t="shared" ca="1" si="501"/>
        <v>11475</v>
      </c>
      <c r="J1907">
        <f t="shared" ca="1" si="502"/>
        <v>3888</v>
      </c>
      <c r="K1907" s="1">
        <f t="shared" ca="1" si="503"/>
        <v>45683</v>
      </c>
      <c r="L1907" s="1">
        <f t="shared" ca="1" si="504"/>
        <v>45697</v>
      </c>
      <c r="M1907" s="1">
        <f t="shared" ca="1" si="505"/>
        <v>45695</v>
      </c>
      <c r="N1907">
        <f t="shared" ca="1" si="506"/>
        <v>153405.56</v>
      </c>
      <c r="O1907" s="3">
        <f t="shared" ca="1" si="507"/>
        <v>33138.44</v>
      </c>
      <c r="P1907" s="2">
        <f t="shared" ca="1" si="508"/>
        <v>0.17764409469079681</v>
      </c>
      <c r="Q1907" t="str">
        <f t="shared" ca="1" si="509"/>
        <v>On Time</v>
      </c>
    </row>
    <row r="1908" spans="1:17" x14ac:dyDescent="0.3">
      <c r="A1908" t="str">
        <f t="shared" si="493"/>
        <v>S01907</v>
      </c>
      <c r="B1908" t="str">
        <f t="shared" ca="1" si="494"/>
        <v>Global Foods</v>
      </c>
      <c r="C1908" t="str">
        <f t="shared" ca="1" si="495"/>
        <v>Singapore</v>
      </c>
      <c r="D1908" t="str">
        <f t="shared" ca="1" si="496"/>
        <v>Spices</v>
      </c>
      <c r="E1908">
        <f t="shared" ca="1" si="497"/>
        <v>111</v>
      </c>
      <c r="F1908" s="3">
        <f t="shared" ca="1" si="498"/>
        <v>702</v>
      </c>
      <c r="G1908">
        <f t="shared" ca="1" si="499"/>
        <v>77922</v>
      </c>
      <c r="H1908">
        <f t="shared" ca="1" si="500"/>
        <v>56103.839999999997</v>
      </c>
      <c r="I1908">
        <f t="shared" ca="1" si="501"/>
        <v>8152</v>
      </c>
      <c r="J1908">
        <f t="shared" ca="1" si="502"/>
        <v>3309</v>
      </c>
      <c r="K1908" s="1">
        <f t="shared" ca="1" si="503"/>
        <v>46151</v>
      </c>
      <c r="L1908" s="1">
        <f t="shared" ca="1" si="504"/>
        <v>46165</v>
      </c>
      <c r="M1908" s="1">
        <f t="shared" ca="1" si="505"/>
        <v>46168</v>
      </c>
      <c r="N1908">
        <f t="shared" ca="1" si="506"/>
        <v>67564.84</v>
      </c>
      <c r="O1908" s="3">
        <f t="shared" ca="1" si="507"/>
        <v>10357.160000000003</v>
      </c>
      <c r="P1908" s="2">
        <f t="shared" ca="1" si="508"/>
        <v>0.13291701958368629</v>
      </c>
      <c r="Q1908" t="str">
        <f t="shared" ca="1" si="509"/>
        <v>Late</v>
      </c>
    </row>
    <row r="1909" spans="1:17" x14ac:dyDescent="0.3">
      <c r="A1909" t="str">
        <f t="shared" si="493"/>
        <v>S01908</v>
      </c>
      <c r="B1909" t="str">
        <f t="shared" ca="1" si="494"/>
        <v>FreshMart Ltd</v>
      </c>
      <c r="C1909" t="str">
        <f t="shared" ca="1" si="495"/>
        <v>Australia</v>
      </c>
      <c r="D1909" t="str">
        <f t="shared" ca="1" si="496"/>
        <v>Spices</v>
      </c>
      <c r="E1909">
        <f t="shared" ca="1" si="497"/>
        <v>133</v>
      </c>
      <c r="F1909" s="3">
        <f t="shared" ca="1" si="498"/>
        <v>384</v>
      </c>
      <c r="G1909">
        <f t="shared" ca="1" si="499"/>
        <v>51072</v>
      </c>
      <c r="H1909">
        <f t="shared" ca="1" si="500"/>
        <v>37793.279999999999</v>
      </c>
      <c r="I1909">
        <f t="shared" ca="1" si="501"/>
        <v>6378</v>
      </c>
      <c r="J1909">
        <f t="shared" ca="1" si="502"/>
        <v>1866</v>
      </c>
      <c r="K1909" s="1">
        <f t="shared" ca="1" si="503"/>
        <v>46381</v>
      </c>
      <c r="L1909" s="1">
        <f t="shared" ca="1" si="504"/>
        <v>46400</v>
      </c>
      <c r="M1909" s="1">
        <f t="shared" ca="1" si="505"/>
        <v>46397</v>
      </c>
      <c r="N1909">
        <f t="shared" ca="1" si="506"/>
        <v>46037.279999999999</v>
      </c>
      <c r="O1909" s="3">
        <f t="shared" ca="1" si="507"/>
        <v>5034.7200000000012</v>
      </c>
      <c r="P1909" s="2">
        <f t="shared" ca="1" si="508"/>
        <v>9.8580827067669199E-2</v>
      </c>
      <c r="Q1909" t="str">
        <f t="shared" ca="1" si="509"/>
        <v>On Time</v>
      </c>
    </row>
    <row r="1910" spans="1:17" x14ac:dyDescent="0.3">
      <c r="A1910" t="str">
        <f t="shared" si="493"/>
        <v>S01909</v>
      </c>
      <c r="B1910" t="str">
        <f t="shared" ca="1" si="494"/>
        <v>Global Foods</v>
      </c>
      <c r="C1910" t="str">
        <f t="shared" ca="1" si="495"/>
        <v>Singapore</v>
      </c>
      <c r="D1910" t="str">
        <f t="shared" ca="1" si="496"/>
        <v>Pickles</v>
      </c>
      <c r="E1910">
        <f t="shared" ca="1" si="497"/>
        <v>122</v>
      </c>
      <c r="F1910" s="3">
        <f t="shared" ca="1" si="498"/>
        <v>664</v>
      </c>
      <c r="G1910">
        <f t="shared" ca="1" si="499"/>
        <v>81008</v>
      </c>
      <c r="H1910">
        <f t="shared" ca="1" si="500"/>
        <v>55895.519999999997</v>
      </c>
      <c r="I1910">
        <f t="shared" ca="1" si="501"/>
        <v>7587</v>
      </c>
      <c r="J1910">
        <f t="shared" ca="1" si="502"/>
        <v>3879</v>
      </c>
      <c r="K1910" s="1">
        <f t="shared" ca="1" si="503"/>
        <v>46262</v>
      </c>
      <c r="L1910" s="1">
        <f t="shared" ca="1" si="504"/>
        <v>46269</v>
      </c>
      <c r="M1910" s="1">
        <f t="shared" ca="1" si="505"/>
        <v>46266</v>
      </c>
      <c r="N1910">
        <f t="shared" ca="1" si="506"/>
        <v>67361.51999999999</v>
      </c>
      <c r="O1910" s="3">
        <f t="shared" ca="1" si="507"/>
        <v>13646.48000000001</v>
      </c>
      <c r="P1910" s="2">
        <f t="shared" ca="1" si="508"/>
        <v>0.16845842385937204</v>
      </c>
      <c r="Q1910" t="str">
        <f t="shared" ca="1" si="509"/>
        <v>On Time</v>
      </c>
    </row>
    <row r="1911" spans="1:17" x14ac:dyDescent="0.3">
      <c r="A1911" t="str">
        <f t="shared" si="493"/>
        <v>S01910</v>
      </c>
      <c r="B1911" t="str">
        <f t="shared" ca="1" si="494"/>
        <v>Global Foods</v>
      </c>
      <c r="C1911" t="str">
        <f t="shared" ca="1" si="495"/>
        <v>Australia</v>
      </c>
      <c r="D1911" t="str">
        <f t="shared" ca="1" si="496"/>
        <v>Pickles</v>
      </c>
      <c r="E1911">
        <f t="shared" ca="1" si="497"/>
        <v>215</v>
      </c>
      <c r="F1911" s="3">
        <f t="shared" ca="1" si="498"/>
        <v>565</v>
      </c>
      <c r="G1911">
        <f t="shared" ca="1" si="499"/>
        <v>121475</v>
      </c>
      <c r="H1911">
        <f t="shared" ca="1" si="500"/>
        <v>57093.25</v>
      </c>
      <c r="I1911">
        <f t="shared" ca="1" si="501"/>
        <v>5798</v>
      </c>
      <c r="J1911">
        <f t="shared" ca="1" si="502"/>
        <v>3919</v>
      </c>
      <c r="K1911" s="1">
        <f t="shared" ca="1" si="503"/>
        <v>46039</v>
      </c>
      <c r="L1911" s="1">
        <f t="shared" ca="1" si="504"/>
        <v>46053</v>
      </c>
      <c r="M1911" s="1">
        <f t="shared" ca="1" si="505"/>
        <v>46051</v>
      </c>
      <c r="N1911">
        <f t="shared" ca="1" si="506"/>
        <v>66810.25</v>
      </c>
      <c r="O1911" s="3">
        <f t="shared" ca="1" si="507"/>
        <v>54664.75</v>
      </c>
      <c r="P1911" s="2">
        <f t="shared" ca="1" si="508"/>
        <v>0.45000823214653218</v>
      </c>
      <c r="Q1911" t="str">
        <f t="shared" ca="1" si="509"/>
        <v>On Time</v>
      </c>
    </row>
    <row r="1912" spans="1:17" x14ac:dyDescent="0.3">
      <c r="A1912" t="str">
        <f t="shared" si="493"/>
        <v>S01911</v>
      </c>
      <c r="B1912" t="str">
        <f t="shared" ca="1" si="494"/>
        <v>Global Foods</v>
      </c>
      <c r="C1912" t="str">
        <f t="shared" ca="1" si="495"/>
        <v>Australia</v>
      </c>
      <c r="D1912" t="str">
        <f t="shared" ca="1" si="496"/>
        <v>Tea</v>
      </c>
      <c r="E1912">
        <f t="shared" ca="1" si="497"/>
        <v>406</v>
      </c>
      <c r="F1912" s="3">
        <f t="shared" ca="1" si="498"/>
        <v>522</v>
      </c>
      <c r="G1912">
        <f t="shared" ca="1" si="499"/>
        <v>211932</v>
      </c>
      <c r="H1912">
        <f t="shared" ca="1" si="500"/>
        <v>122920.56</v>
      </c>
      <c r="I1912">
        <f t="shared" ca="1" si="501"/>
        <v>7315</v>
      </c>
      <c r="J1912">
        <f t="shared" ca="1" si="502"/>
        <v>1167</v>
      </c>
      <c r="K1912" s="1">
        <f t="shared" ca="1" si="503"/>
        <v>45965</v>
      </c>
      <c r="L1912" s="1">
        <f t="shared" ca="1" si="504"/>
        <v>45974</v>
      </c>
      <c r="M1912" s="1">
        <f t="shared" ca="1" si="505"/>
        <v>45974</v>
      </c>
      <c r="N1912">
        <f t="shared" ca="1" si="506"/>
        <v>131402.56</v>
      </c>
      <c r="O1912" s="3">
        <f t="shared" ca="1" si="507"/>
        <v>80529.440000000002</v>
      </c>
      <c r="P1912" s="2">
        <f t="shared" ca="1" si="508"/>
        <v>0.37997772870543384</v>
      </c>
      <c r="Q1912" t="str">
        <f t="shared" ca="1" si="509"/>
        <v>On Time</v>
      </c>
    </row>
    <row r="1913" spans="1:17" x14ac:dyDescent="0.3">
      <c r="A1913" t="str">
        <f t="shared" si="493"/>
        <v>S01912</v>
      </c>
      <c r="B1913" t="str">
        <f t="shared" ca="1" si="494"/>
        <v>Oceanic Exports</v>
      </c>
      <c r="C1913" t="str">
        <f t="shared" ca="1" si="495"/>
        <v>Australia</v>
      </c>
      <c r="D1913" t="str">
        <f t="shared" ca="1" si="496"/>
        <v>Pickles</v>
      </c>
      <c r="E1913">
        <f t="shared" ca="1" si="497"/>
        <v>386</v>
      </c>
      <c r="F1913" s="3">
        <f t="shared" ca="1" si="498"/>
        <v>117</v>
      </c>
      <c r="G1913">
        <f t="shared" ca="1" si="499"/>
        <v>45162</v>
      </c>
      <c r="H1913">
        <f t="shared" ca="1" si="500"/>
        <v>26645.58</v>
      </c>
      <c r="I1913">
        <f t="shared" ca="1" si="501"/>
        <v>4282</v>
      </c>
      <c r="J1913">
        <f t="shared" ca="1" si="502"/>
        <v>2697</v>
      </c>
      <c r="K1913" s="1">
        <f t="shared" ca="1" si="503"/>
        <v>46238</v>
      </c>
      <c r="L1913" s="1">
        <f t="shared" ca="1" si="504"/>
        <v>46251</v>
      </c>
      <c r="M1913" s="1">
        <f t="shared" ca="1" si="505"/>
        <v>46249</v>
      </c>
      <c r="N1913">
        <f t="shared" ca="1" si="506"/>
        <v>33624.58</v>
      </c>
      <c r="O1913" s="3">
        <f t="shared" ca="1" si="507"/>
        <v>11537.419999999998</v>
      </c>
      <c r="P1913" s="2">
        <f t="shared" ca="1" si="508"/>
        <v>0.25546742836898273</v>
      </c>
      <c r="Q1913" t="str">
        <f t="shared" ca="1" si="509"/>
        <v>On Time</v>
      </c>
    </row>
    <row r="1914" spans="1:17" x14ac:dyDescent="0.3">
      <c r="A1914" t="str">
        <f t="shared" si="493"/>
        <v>S01913</v>
      </c>
      <c r="B1914" t="str">
        <f t="shared" ca="1" si="494"/>
        <v>Oceanic Exports</v>
      </c>
      <c r="C1914" t="str">
        <f t="shared" ca="1" si="495"/>
        <v>UAE</v>
      </c>
      <c r="D1914" t="str">
        <f t="shared" ca="1" si="496"/>
        <v>Pickles</v>
      </c>
      <c r="E1914">
        <f t="shared" ca="1" si="497"/>
        <v>336</v>
      </c>
      <c r="F1914" s="3">
        <f t="shared" ca="1" si="498"/>
        <v>434</v>
      </c>
      <c r="G1914">
        <f t="shared" ca="1" si="499"/>
        <v>145824</v>
      </c>
      <c r="H1914">
        <f t="shared" ca="1" si="500"/>
        <v>84577.919999999998</v>
      </c>
      <c r="I1914">
        <f t="shared" ca="1" si="501"/>
        <v>2268</v>
      </c>
      <c r="J1914">
        <f t="shared" ca="1" si="502"/>
        <v>712</v>
      </c>
      <c r="K1914" s="1">
        <f t="shared" ca="1" si="503"/>
        <v>45932</v>
      </c>
      <c r="L1914" s="1">
        <f t="shared" ca="1" si="504"/>
        <v>45942</v>
      </c>
      <c r="M1914" s="1">
        <f t="shared" ca="1" si="505"/>
        <v>45942</v>
      </c>
      <c r="N1914">
        <f t="shared" ca="1" si="506"/>
        <v>87557.92</v>
      </c>
      <c r="O1914" s="3">
        <f t="shared" ca="1" si="507"/>
        <v>58266.080000000002</v>
      </c>
      <c r="P1914" s="2">
        <f t="shared" ca="1" si="508"/>
        <v>0.39956440640772439</v>
      </c>
      <c r="Q1914" t="str">
        <f t="shared" ca="1" si="509"/>
        <v>On Time</v>
      </c>
    </row>
    <row r="1915" spans="1:17" x14ac:dyDescent="0.3">
      <c r="A1915" t="str">
        <f t="shared" si="493"/>
        <v>S01914</v>
      </c>
      <c r="B1915" t="str">
        <f t="shared" ca="1" si="494"/>
        <v>FreshMart Ltd</v>
      </c>
      <c r="C1915" t="str">
        <f t="shared" ca="1" si="495"/>
        <v>Canada</v>
      </c>
      <c r="D1915" t="str">
        <f t="shared" ca="1" si="496"/>
        <v>Rice</v>
      </c>
      <c r="E1915">
        <f t="shared" ca="1" si="497"/>
        <v>355</v>
      </c>
      <c r="F1915" s="3">
        <f t="shared" ca="1" si="498"/>
        <v>495</v>
      </c>
      <c r="G1915">
        <f t="shared" ca="1" si="499"/>
        <v>175725</v>
      </c>
      <c r="H1915">
        <f t="shared" ca="1" si="500"/>
        <v>87862.5</v>
      </c>
      <c r="I1915">
        <f t="shared" ca="1" si="501"/>
        <v>9541</v>
      </c>
      <c r="J1915">
        <f t="shared" ca="1" si="502"/>
        <v>3000</v>
      </c>
      <c r="K1915" s="1">
        <f t="shared" ca="1" si="503"/>
        <v>46222</v>
      </c>
      <c r="L1915" s="1">
        <f t="shared" ca="1" si="504"/>
        <v>46232</v>
      </c>
      <c r="M1915" s="1">
        <f t="shared" ca="1" si="505"/>
        <v>46233</v>
      </c>
      <c r="N1915">
        <f t="shared" ca="1" si="506"/>
        <v>100403.5</v>
      </c>
      <c r="O1915" s="3">
        <f t="shared" ca="1" si="507"/>
        <v>75321.5</v>
      </c>
      <c r="P1915" s="2">
        <f t="shared" ca="1" si="508"/>
        <v>0.42863280694266609</v>
      </c>
      <c r="Q1915" t="str">
        <f t="shared" ca="1" si="509"/>
        <v>Late</v>
      </c>
    </row>
    <row r="1916" spans="1:17" x14ac:dyDescent="0.3">
      <c r="A1916" t="str">
        <f t="shared" si="493"/>
        <v>S01915</v>
      </c>
      <c r="B1916" t="str">
        <f t="shared" ca="1" si="494"/>
        <v>FreshMart Ltd</v>
      </c>
      <c r="C1916" t="str">
        <f t="shared" ca="1" si="495"/>
        <v>UK</v>
      </c>
      <c r="D1916" t="str">
        <f t="shared" ca="1" si="496"/>
        <v>Sauces</v>
      </c>
      <c r="E1916">
        <f t="shared" ca="1" si="497"/>
        <v>103</v>
      </c>
      <c r="F1916" s="3">
        <f t="shared" ca="1" si="498"/>
        <v>556</v>
      </c>
      <c r="G1916">
        <f t="shared" ca="1" si="499"/>
        <v>57268</v>
      </c>
      <c r="H1916">
        <f t="shared" ca="1" si="500"/>
        <v>41805.64</v>
      </c>
      <c r="I1916">
        <f t="shared" ca="1" si="501"/>
        <v>8709</v>
      </c>
      <c r="J1916">
        <f t="shared" ca="1" si="502"/>
        <v>1465</v>
      </c>
      <c r="K1916" s="1">
        <f t="shared" ca="1" si="503"/>
        <v>46015</v>
      </c>
      <c r="L1916" s="1">
        <f t="shared" ca="1" si="504"/>
        <v>46034</v>
      </c>
      <c r="M1916" s="1">
        <f t="shared" ca="1" si="505"/>
        <v>46039</v>
      </c>
      <c r="N1916">
        <f t="shared" ca="1" si="506"/>
        <v>51979.64</v>
      </c>
      <c r="O1916" s="3">
        <f t="shared" ca="1" si="507"/>
        <v>5288.3600000000006</v>
      </c>
      <c r="P1916" s="2">
        <f t="shared" ca="1" si="508"/>
        <v>9.2344066494377319E-2</v>
      </c>
      <c r="Q1916" t="str">
        <f t="shared" ca="1" si="509"/>
        <v>Late</v>
      </c>
    </row>
    <row r="1917" spans="1:17" x14ac:dyDescent="0.3">
      <c r="A1917" t="str">
        <f t="shared" si="493"/>
        <v>S01916</v>
      </c>
      <c r="B1917" t="str">
        <f t="shared" ca="1" si="494"/>
        <v>Oceanic Exports</v>
      </c>
      <c r="C1917" t="str">
        <f t="shared" ca="1" si="495"/>
        <v>Singapore</v>
      </c>
      <c r="D1917" t="str">
        <f t="shared" ca="1" si="496"/>
        <v>Pickles</v>
      </c>
      <c r="E1917">
        <f t="shared" ca="1" si="497"/>
        <v>211</v>
      </c>
      <c r="F1917" s="3">
        <f t="shared" ca="1" si="498"/>
        <v>795</v>
      </c>
      <c r="G1917">
        <f t="shared" ca="1" si="499"/>
        <v>167745</v>
      </c>
      <c r="H1917">
        <f t="shared" ca="1" si="500"/>
        <v>88904.85</v>
      </c>
      <c r="I1917">
        <f t="shared" ca="1" si="501"/>
        <v>6472</v>
      </c>
      <c r="J1917">
        <f t="shared" ca="1" si="502"/>
        <v>3122</v>
      </c>
      <c r="K1917" s="1">
        <f t="shared" ca="1" si="503"/>
        <v>45819</v>
      </c>
      <c r="L1917" s="1">
        <f t="shared" ca="1" si="504"/>
        <v>45837</v>
      </c>
      <c r="M1917" s="1">
        <f t="shared" ca="1" si="505"/>
        <v>45841</v>
      </c>
      <c r="N1917">
        <f t="shared" ca="1" si="506"/>
        <v>98498.85</v>
      </c>
      <c r="O1917" s="3">
        <f t="shared" ca="1" si="507"/>
        <v>69246.149999999994</v>
      </c>
      <c r="P1917" s="2">
        <f t="shared" ca="1" si="508"/>
        <v>0.41280604488956446</v>
      </c>
      <c r="Q1917" t="str">
        <f t="shared" ca="1" si="509"/>
        <v>Late</v>
      </c>
    </row>
    <row r="1918" spans="1:17" x14ac:dyDescent="0.3">
      <c r="A1918" t="str">
        <f t="shared" si="493"/>
        <v>S01917</v>
      </c>
      <c r="B1918" t="str">
        <f t="shared" ca="1" si="494"/>
        <v>Prime Wholesale</v>
      </c>
      <c r="C1918" t="str">
        <f t="shared" ca="1" si="495"/>
        <v>Australia</v>
      </c>
      <c r="D1918" t="str">
        <f t="shared" ca="1" si="496"/>
        <v>Pickles</v>
      </c>
      <c r="E1918">
        <f t="shared" ca="1" si="497"/>
        <v>158</v>
      </c>
      <c r="F1918" s="3">
        <f t="shared" ca="1" si="498"/>
        <v>379</v>
      </c>
      <c r="G1918">
        <f t="shared" ca="1" si="499"/>
        <v>59882</v>
      </c>
      <c r="H1918">
        <f t="shared" ca="1" si="500"/>
        <v>32935.1</v>
      </c>
      <c r="I1918">
        <f t="shared" ca="1" si="501"/>
        <v>5551</v>
      </c>
      <c r="J1918">
        <f t="shared" ca="1" si="502"/>
        <v>2220</v>
      </c>
      <c r="K1918" s="1">
        <f t="shared" ca="1" si="503"/>
        <v>46063</v>
      </c>
      <c r="L1918" s="1">
        <f t="shared" ca="1" si="504"/>
        <v>46071</v>
      </c>
      <c r="M1918" s="1">
        <f t="shared" ca="1" si="505"/>
        <v>46075</v>
      </c>
      <c r="N1918">
        <f t="shared" ca="1" si="506"/>
        <v>40706.1</v>
      </c>
      <c r="O1918" s="3">
        <f t="shared" ca="1" si="507"/>
        <v>19175.900000000001</v>
      </c>
      <c r="P1918" s="2">
        <f t="shared" ca="1" si="508"/>
        <v>0.32022811529341039</v>
      </c>
      <c r="Q1918" t="str">
        <f t="shared" ca="1" si="509"/>
        <v>Late</v>
      </c>
    </row>
    <row r="1919" spans="1:17" x14ac:dyDescent="0.3">
      <c r="A1919" t="str">
        <f t="shared" si="493"/>
        <v>S01918</v>
      </c>
      <c r="B1919" t="str">
        <f t="shared" ca="1" si="494"/>
        <v>FreshMart Ltd</v>
      </c>
      <c r="C1919" t="str">
        <f t="shared" ca="1" si="495"/>
        <v>UAE</v>
      </c>
      <c r="D1919" t="str">
        <f t="shared" ca="1" si="496"/>
        <v>Rice</v>
      </c>
      <c r="E1919">
        <f t="shared" ca="1" si="497"/>
        <v>107</v>
      </c>
      <c r="F1919" s="3">
        <f t="shared" ca="1" si="498"/>
        <v>270</v>
      </c>
      <c r="G1919">
        <f t="shared" ca="1" si="499"/>
        <v>28890</v>
      </c>
      <c r="H1919">
        <f t="shared" ca="1" si="500"/>
        <v>20511.900000000001</v>
      </c>
      <c r="I1919">
        <f t="shared" ca="1" si="501"/>
        <v>11286</v>
      </c>
      <c r="J1919">
        <f t="shared" ca="1" si="502"/>
        <v>1693</v>
      </c>
      <c r="K1919" s="1">
        <f t="shared" ca="1" si="503"/>
        <v>45900</v>
      </c>
      <c r="L1919" s="1">
        <f t="shared" ca="1" si="504"/>
        <v>45916</v>
      </c>
      <c r="M1919" s="1">
        <f t="shared" ca="1" si="505"/>
        <v>45917</v>
      </c>
      <c r="N1919">
        <f t="shared" ca="1" si="506"/>
        <v>33490.9</v>
      </c>
      <c r="O1919" s="3">
        <f t="shared" ca="1" si="507"/>
        <v>-4600.9000000000015</v>
      </c>
      <c r="P1919" s="2">
        <f t="shared" ca="1" si="508"/>
        <v>-0.15925579785392874</v>
      </c>
      <c r="Q1919" t="str">
        <f t="shared" ca="1" si="509"/>
        <v>Late</v>
      </c>
    </row>
    <row r="1920" spans="1:17" x14ac:dyDescent="0.3">
      <c r="A1920" t="str">
        <f t="shared" si="493"/>
        <v>S01919</v>
      </c>
      <c r="B1920" t="str">
        <f t="shared" ca="1" si="494"/>
        <v>Beta Imports</v>
      </c>
      <c r="C1920" t="str">
        <f t="shared" ca="1" si="495"/>
        <v>Singapore</v>
      </c>
      <c r="D1920" t="str">
        <f t="shared" ca="1" si="496"/>
        <v>Pickles</v>
      </c>
      <c r="E1920">
        <f t="shared" ca="1" si="497"/>
        <v>64</v>
      </c>
      <c r="F1920" s="3">
        <f t="shared" ca="1" si="498"/>
        <v>254</v>
      </c>
      <c r="G1920">
        <f t="shared" ca="1" si="499"/>
        <v>16256</v>
      </c>
      <c r="H1920">
        <f t="shared" ca="1" si="500"/>
        <v>10566.4</v>
      </c>
      <c r="I1920">
        <f t="shared" ca="1" si="501"/>
        <v>3014</v>
      </c>
      <c r="J1920">
        <f t="shared" ca="1" si="502"/>
        <v>1768</v>
      </c>
      <c r="K1920" s="1">
        <f t="shared" ca="1" si="503"/>
        <v>45901</v>
      </c>
      <c r="L1920" s="1">
        <f t="shared" ca="1" si="504"/>
        <v>45911</v>
      </c>
      <c r="M1920" s="1">
        <f t="shared" ca="1" si="505"/>
        <v>45909</v>
      </c>
      <c r="N1920">
        <f t="shared" ca="1" si="506"/>
        <v>15348.4</v>
      </c>
      <c r="O1920" s="3">
        <f t="shared" ca="1" si="507"/>
        <v>907.60000000000036</v>
      </c>
      <c r="P1920" s="2">
        <f t="shared" ca="1" si="508"/>
        <v>5.5831692913385848E-2</v>
      </c>
      <c r="Q1920" t="str">
        <f t="shared" ca="1" si="509"/>
        <v>On Time</v>
      </c>
    </row>
    <row r="1921" spans="1:17" x14ac:dyDescent="0.3">
      <c r="A1921" t="str">
        <f t="shared" si="493"/>
        <v>S01920</v>
      </c>
      <c r="B1921" t="str">
        <f t="shared" ca="1" si="494"/>
        <v>FreshMart Ltd</v>
      </c>
      <c r="C1921" t="str">
        <f t="shared" ca="1" si="495"/>
        <v>UAE</v>
      </c>
      <c r="D1921" t="str">
        <f t="shared" ca="1" si="496"/>
        <v>Pickles</v>
      </c>
      <c r="E1921">
        <f t="shared" ca="1" si="497"/>
        <v>418</v>
      </c>
      <c r="F1921" s="3">
        <f t="shared" ca="1" si="498"/>
        <v>247</v>
      </c>
      <c r="G1921">
        <f t="shared" ca="1" si="499"/>
        <v>103246</v>
      </c>
      <c r="H1921">
        <f t="shared" ca="1" si="500"/>
        <v>75369.58</v>
      </c>
      <c r="I1921">
        <f t="shared" ca="1" si="501"/>
        <v>10008</v>
      </c>
      <c r="J1921">
        <f t="shared" ca="1" si="502"/>
        <v>1324</v>
      </c>
      <c r="K1921" s="1">
        <f t="shared" ca="1" si="503"/>
        <v>46000</v>
      </c>
      <c r="L1921" s="1">
        <f t="shared" ca="1" si="504"/>
        <v>46016</v>
      </c>
      <c r="M1921" s="1">
        <f t="shared" ca="1" si="505"/>
        <v>46015</v>
      </c>
      <c r="N1921">
        <f t="shared" ca="1" si="506"/>
        <v>86701.58</v>
      </c>
      <c r="O1921" s="3">
        <f t="shared" ca="1" si="507"/>
        <v>16544.419999999998</v>
      </c>
      <c r="P1921" s="2">
        <f t="shared" ca="1" si="508"/>
        <v>0.16024272126765199</v>
      </c>
      <c r="Q1921" t="str">
        <f t="shared" ca="1" si="509"/>
        <v>On Time</v>
      </c>
    </row>
    <row r="1922" spans="1:17" x14ac:dyDescent="0.3">
      <c r="A1922" t="str">
        <f t="shared" si="493"/>
        <v>S01921</v>
      </c>
      <c r="B1922" t="str">
        <f t="shared" ca="1" si="494"/>
        <v>Global Foods</v>
      </c>
      <c r="C1922" t="str">
        <f t="shared" ca="1" si="495"/>
        <v>UK</v>
      </c>
      <c r="D1922" t="str">
        <f t="shared" ca="1" si="496"/>
        <v>Rice</v>
      </c>
      <c r="E1922">
        <f t="shared" ca="1" si="497"/>
        <v>390</v>
      </c>
      <c r="F1922" s="3">
        <f t="shared" ca="1" si="498"/>
        <v>170</v>
      </c>
      <c r="G1922">
        <f t="shared" ca="1" si="499"/>
        <v>66300</v>
      </c>
      <c r="H1922">
        <f t="shared" ca="1" si="500"/>
        <v>45747</v>
      </c>
      <c r="I1922">
        <f t="shared" ca="1" si="501"/>
        <v>3774</v>
      </c>
      <c r="J1922">
        <f t="shared" ca="1" si="502"/>
        <v>3547</v>
      </c>
      <c r="K1922" s="1">
        <f t="shared" ca="1" si="503"/>
        <v>46202</v>
      </c>
      <c r="L1922" s="1">
        <f t="shared" ca="1" si="504"/>
        <v>46210</v>
      </c>
      <c r="M1922" s="1">
        <f t="shared" ca="1" si="505"/>
        <v>46211</v>
      </c>
      <c r="N1922">
        <f t="shared" ca="1" si="506"/>
        <v>53068</v>
      </c>
      <c r="O1922" s="3">
        <f t="shared" ca="1" si="507"/>
        <v>13232</v>
      </c>
      <c r="P1922" s="2">
        <f t="shared" ca="1" si="508"/>
        <v>0.19957767722473604</v>
      </c>
      <c r="Q1922" t="str">
        <f t="shared" ca="1" si="509"/>
        <v>Late</v>
      </c>
    </row>
    <row r="1923" spans="1:17" x14ac:dyDescent="0.3">
      <c r="A1923" t="str">
        <f t="shared" ref="A1923:A1986" si="510">"S"&amp;TEXT(ROW()-1,"00000")</f>
        <v>S01922</v>
      </c>
      <c r="B1923" t="str">
        <f t="shared" ref="B1923:B1986" ca="1" si="511">CHOOSE(RANDBETWEEN(1,6),"Alpha Traders","Beta Imports","Global Foods","FreshMart Ltd","Oceanic Exports","Prime Wholesale")</f>
        <v>Prime Wholesale</v>
      </c>
      <c r="C1923" t="str">
        <f t="shared" ref="C1923:C1986" ca="1" si="512">CHOOSE(RANDBETWEEN(1,5),"UK","UAE","Canada","Australia","Singapore")</f>
        <v>Singapore</v>
      </c>
      <c r="D1923" t="str">
        <f t="shared" ref="D1923:D1986" ca="1" si="513">CHOOSE(RANDBETWEEN(1,5),"Pickles","Spices","Tea","Rice","Sauces")</f>
        <v>Tea</v>
      </c>
      <c r="E1923">
        <f t="shared" ref="E1923:E1986" ca="1" si="514">RANDBETWEEN(50,500)</f>
        <v>341</v>
      </c>
      <c r="F1923" s="3">
        <f t="shared" ref="F1923:F1986" ca="1" si="515">RANDBETWEEN(100,800)</f>
        <v>687</v>
      </c>
      <c r="G1923">
        <f t="shared" ref="G1923:G1986" ca="1" si="516">E1923*F1923</f>
        <v>234267</v>
      </c>
      <c r="H1923">
        <f t="shared" ref="H1923:H1986" ca="1" si="517">ROUND(G1923*RANDBETWEEN(45,75)/100,2)</f>
        <v>163986.9</v>
      </c>
      <c r="I1923">
        <f t="shared" ref="I1923:I1986" ca="1" si="518">RANDBETWEEN(1500,12000)</f>
        <v>5103</v>
      </c>
      <c r="J1923">
        <f t="shared" ref="J1923:J1986" ca="1" si="519">RANDBETWEEN(500,4000)</f>
        <v>992</v>
      </c>
      <c r="K1923" s="1">
        <f t="shared" ref="K1923:K1986" ca="1" si="520">DATE(2025,1,1)+RANDBETWEEN(0,729)</f>
        <v>46236</v>
      </c>
      <c r="L1923" s="1">
        <f t="shared" ref="L1923:L1986" ca="1" si="521">K1923+RANDBETWEEN(7,20)</f>
        <v>46251</v>
      </c>
      <c r="M1923" s="1">
        <f t="shared" ref="M1923:M1986" ca="1" si="522">L1923+RANDBETWEEN(-3,6)</f>
        <v>46250</v>
      </c>
      <c r="N1923">
        <f t="shared" ref="N1923:N1986" ca="1" si="523">H1923+I1923+J1923</f>
        <v>170081.9</v>
      </c>
      <c r="O1923" s="3">
        <f t="shared" ref="O1923:O1986" ca="1" si="524">G1923-N1923</f>
        <v>64185.100000000006</v>
      </c>
      <c r="P1923" s="2">
        <f t="shared" ref="P1923:P1986" ca="1" si="525">IFERROR(O1923/G1923,0)</f>
        <v>0.27398267788463593</v>
      </c>
      <c r="Q1923" t="str">
        <f t="shared" ref="Q1923:Q1986" ca="1" si="526">IF(M1923&lt;=L1923,"On Time","Late")</f>
        <v>On Time</v>
      </c>
    </row>
    <row r="1924" spans="1:17" x14ac:dyDescent="0.3">
      <c r="A1924" t="str">
        <f t="shared" si="510"/>
        <v>S01923</v>
      </c>
      <c r="B1924" t="str">
        <f t="shared" ca="1" si="511"/>
        <v>Alpha Traders</v>
      </c>
      <c r="C1924" t="str">
        <f t="shared" ca="1" si="512"/>
        <v>Canada</v>
      </c>
      <c r="D1924" t="str">
        <f t="shared" ca="1" si="513"/>
        <v>Sauces</v>
      </c>
      <c r="E1924">
        <f t="shared" ca="1" si="514"/>
        <v>424</v>
      </c>
      <c r="F1924" s="3">
        <f t="shared" ca="1" si="515"/>
        <v>734</v>
      </c>
      <c r="G1924">
        <f t="shared" ca="1" si="516"/>
        <v>311216</v>
      </c>
      <c r="H1924">
        <f t="shared" ca="1" si="517"/>
        <v>230299.84</v>
      </c>
      <c r="I1924">
        <f t="shared" ca="1" si="518"/>
        <v>8659</v>
      </c>
      <c r="J1924">
        <f t="shared" ca="1" si="519"/>
        <v>2180</v>
      </c>
      <c r="K1924" s="1">
        <f t="shared" ca="1" si="520"/>
        <v>46077</v>
      </c>
      <c r="L1924" s="1">
        <f t="shared" ca="1" si="521"/>
        <v>46087</v>
      </c>
      <c r="M1924" s="1">
        <f t="shared" ca="1" si="522"/>
        <v>46092</v>
      </c>
      <c r="N1924">
        <f t="shared" ca="1" si="523"/>
        <v>241138.84</v>
      </c>
      <c r="O1924" s="3">
        <f t="shared" ca="1" si="524"/>
        <v>70077.16</v>
      </c>
      <c r="P1924" s="2">
        <f t="shared" ca="1" si="525"/>
        <v>0.22517209912086783</v>
      </c>
      <c r="Q1924" t="str">
        <f t="shared" ca="1" si="526"/>
        <v>Late</v>
      </c>
    </row>
    <row r="1925" spans="1:17" x14ac:dyDescent="0.3">
      <c r="A1925" t="str">
        <f t="shared" si="510"/>
        <v>S01924</v>
      </c>
      <c r="B1925" t="str">
        <f t="shared" ca="1" si="511"/>
        <v>FreshMart Ltd</v>
      </c>
      <c r="C1925" t="str">
        <f t="shared" ca="1" si="512"/>
        <v>UK</v>
      </c>
      <c r="D1925" t="str">
        <f t="shared" ca="1" si="513"/>
        <v>Spices</v>
      </c>
      <c r="E1925">
        <f t="shared" ca="1" si="514"/>
        <v>94</v>
      </c>
      <c r="F1925" s="3">
        <f t="shared" ca="1" si="515"/>
        <v>615</v>
      </c>
      <c r="G1925">
        <f t="shared" ca="1" si="516"/>
        <v>57810</v>
      </c>
      <c r="H1925">
        <f t="shared" ca="1" si="517"/>
        <v>43357.5</v>
      </c>
      <c r="I1925">
        <f t="shared" ca="1" si="518"/>
        <v>5656</v>
      </c>
      <c r="J1925">
        <f t="shared" ca="1" si="519"/>
        <v>2001</v>
      </c>
      <c r="K1925" s="1">
        <f t="shared" ca="1" si="520"/>
        <v>45837</v>
      </c>
      <c r="L1925" s="1">
        <f t="shared" ca="1" si="521"/>
        <v>45852</v>
      </c>
      <c r="M1925" s="1">
        <f t="shared" ca="1" si="522"/>
        <v>45850</v>
      </c>
      <c r="N1925">
        <f t="shared" ca="1" si="523"/>
        <v>51014.5</v>
      </c>
      <c r="O1925" s="3">
        <f t="shared" ca="1" si="524"/>
        <v>6795.5</v>
      </c>
      <c r="P1925" s="2">
        <f t="shared" ca="1" si="525"/>
        <v>0.11754886697803148</v>
      </c>
      <c r="Q1925" t="str">
        <f t="shared" ca="1" si="526"/>
        <v>On Time</v>
      </c>
    </row>
    <row r="1926" spans="1:17" x14ac:dyDescent="0.3">
      <c r="A1926" t="str">
        <f t="shared" si="510"/>
        <v>S01925</v>
      </c>
      <c r="B1926" t="str">
        <f t="shared" ca="1" si="511"/>
        <v>Alpha Traders</v>
      </c>
      <c r="C1926" t="str">
        <f t="shared" ca="1" si="512"/>
        <v>Canada</v>
      </c>
      <c r="D1926" t="str">
        <f t="shared" ca="1" si="513"/>
        <v>Sauces</v>
      </c>
      <c r="E1926">
        <f t="shared" ca="1" si="514"/>
        <v>451</v>
      </c>
      <c r="F1926" s="3">
        <f t="shared" ca="1" si="515"/>
        <v>779</v>
      </c>
      <c r="G1926">
        <f t="shared" ca="1" si="516"/>
        <v>351329</v>
      </c>
      <c r="H1926">
        <f t="shared" ca="1" si="517"/>
        <v>189717.66</v>
      </c>
      <c r="I1926">
        <f t="shared" ca="1" si="518"/>
        <v>11277</v>
      </c>
      <c r="J1926">
        <f t="shared" ca="1" si="519"/>
        <v>3703</v>
      </c>
      <c r="K1926" s="1">
        <f t="shared" ca="1" si="520"/>
        <v>46286</v>
      </c>
      <c r="L1926" s="1">
        <f t="shared" ca="1" si="521"/>
        <v>46305</v>
      </c>
      <c r="M1926" s="1">
        <f t="shared" ca="1" si="522"/>
        <v>46302</v>
      </c>
      <c r="N1926">
        <f t="shared" ca="1" si="523"/>
        <v>204697.66</v>
      </c>
      <c r="O1926" s="3">
        <f t="shared" ca="1" si="524"/>
        <v>146631.34</v>
      </c>
      <c r="P1926" s="2">
        <f t="shared" ca="1" si="525"/>
        <v>0.41736190294567199</v>
      </c>
      <c r="Q1926" t="str">
        <f t="shared" ca="1" si="526"/>
        <v>On Time</v>
      </c>
    </row>
    <row r="1927" spans="1:17" x14ac:dyDescent="0.3">
      <c r="A1927" t="str">
        <f t="shared" si="510"/>
        <v>S01926</v>
      </c>
      <c r="B1927" t="str">
        <f t="shared" ca="1" si="511"/>
        <v>FreshMart Ltd</v>
      </c>
      <c r="C1927" t="str">
        <f t="shared" ca="1" si="512"/>
        <v>Australia</v>
      </c>
      <c r="D1927" t="str">
        <f t="shared" ca="1" si="513"/>
        <v>Tea</v>
      </c>
      <c r="E1927">
        <f t="shared" ca="1" si="514"/>
        <v>283</v>
      </c>
      <c r="F1927" s="3">
        <f t="shared" ca="1" si="515"/>
        <v>489</v>
      </c>
      <c r="G1927">
        <f t="shared" ca="1" si="516"/>
        <v>138387</v>
      </c>
      <c r="H1927">
        <f t="shared" ca="1" si="517"/>
        <v>84416.07</v>
      </c>
      <c r="I1927">
        <f t="shared" ca="1" si="518"/>
        <v>11432</v>
      </c>
      <c r="J1927">
        <f t="shared" ca="1" si="519"/>
        <v>3075</v>
      </c>
      <c r="K1927" s="1">
        <f t="shared" ca="1" si="520"/>
        <v>45661</v>
      </c>
      <c r="L1927" s="1">
        <f t="shared" ca="1" si="521"/>
        <v>45668</v>
      </c>
      <c r="M1927" s="1">
        <f t="shared" ca="1" si="522"/>
        <v>45668</v>
      </c>
      <c r="N1927">
        <f t="shared" ca="1" si="523"/>
        <v>98923.07</v>
      </c>
      <c r="O1927" s="3">
        <f t="shared" ca="1" si="524"/>
        <v>39463.929999999993</v>
      </c>
      <c r="P1927" s="2">
        <f t="shared" ca="1" si="525"/>
        <v>0.28517078916372196</v>
      </c>
      <c r="Q1927" t="str">
        <f t="shared" ca="1" si="526"/>
        <v>On Time</v>
      </c>
    </row>
    <row r="1928" spans="1:17" x14ac:dyDescent="0.3">
      <c r="A1928" t="str">
        <f t="shared" si="510"/>
        <v>S01927</v>
      </c>
      <c r="B1928" t="str">
        <f t="shared" ca="1" si="511"/>
        <v>Beta Imports</v>
      </c>
      <c r="C1928" t="str">
        <f t="shared" ca="1" si="512"/>
        <v>Canada</v>
      </c>
      <c r="D1928" t="str">
        <f t="shared" ca="1" si="513"/>
        <v>Rice</v>
      </c>
      <c r="E1928">
        <f t="shared" ca="1" si="514"/>
        <v>456</v>
      </c>
      <c r="F1928" s="3">
        <f t="shared" ca="1" si="515"/>
        <v>380</v>
      </c>
      <c r="G1928">
        <f t="shared" ca="1" si="516"/>
        <v>173280</v>
      </c>
      <c r="H1928">
        <f t="shared" ca="1" si="517"/>
        <v>129960</v>
      </c>
      <c r="I1928">
        <f t="shared" ca="1" si="518"/>
        <v>6556</v>
      </c>
      <c r="J1928">
        <f t="shared" ca="1" si="519"/>
        <v>3776</v>
      </c>
      <c r="K1928" s="1">
        <f t="shared" ca="1" si="520"/>
        <v>46329</v>
      </c>
      <c r="L1928" s="1">
        <f t="shared" ca="1" si="521"/>
        <v>46341</v>
      </c>
      <c r="M1928" s="1">
        <f t="shared" ca="1" si="522"/>
        <v>46346</v>
      </c>
      <c r="N1928">
        <f t="shared" ca="1" si="523"/>
        <v>140292</v>
      </c>
      <c r="O1928" s="3">
        <f t="shared" ca="1" si="524"/>
        <v>32988</v>
      </c>
      <c r="P1928" s="2">
        <f t="shared" ca="1" si="525"/>
        <v>0.19037396121883657</v>
      </c>
      <c r="Q1928" t="str">
        <f t="shared" ca="1" si="526"/>
        <v>Late</v>
      </c>
    </row>
    <row r="1929" spans="1:17" x14ac:dyDescent="0.3">
      <c r="A1929" t="str">
        <f t="shared" si="510"/>
        <v>S01928</v>
      </c>
      <c r="B1929" t="str">
        <f t="shared" ca="1" si="511"/>
        <v>FreshMart Ltd</v>
      </c>
      <c r="C1929" t="str">
        <f t="shared" ca="1" si="512"/>
        <v>UAE</v>
      </c>
      <c r="D1929" t="str">
        <f t="shared" ca="1" si="513"/>
        <v>Spices</v>
      </c>
      <c r="E1929">
        <f t="shared" ca="1" si="514"/>
        <v>496</v>
      </c>
      <c r="F1929" s="3">
        <f t="shared" ca="1" si="515"/>
        <v>115</v>
      </c>
      <c r="G1929">
        <f t="shared" ca="1" si="516"/>
        <v>57040</v>
      </c>
      <c r="H1929">
        <f t="shared" ca="1" si="517"/>
        <v>25668</v>
      </c>
      <c r="I1929">
        <f t="shared" ca="1" si="518"/>
        <v>8978</v>
      </c>
      <c r="J1929">
        <f t="shared" ca="1" si="519"/>
        <v>2112</v>
      </c>
      <c r="K1929" s="1">
        <f t="shared" ca="1" si="520"/>
        <v>46117</v>
      </c>
      <c r="L1929" s="1">
        <f t="shared" ca="1" si="521"/>
        <v>46125</v>
      </c>
      <c r="M1929" s="1">
        <f t="shared" ca="1" si="522"/>
        <v>46125</v>
      </c>
      <c r="N1929">
        <f t="shared" ca="1" si="523"/>
        <v>36758</v>
      </c>
      <c r="O1929" s="3">
        <f t="shared" ca="1" si="524"/>
        <v>20282</v>
      </c>
      <c r="P1929" s="2">
        <f t="shared" ca="1" si="525"/>
        <v>0.35557503506311361</v>
      </c>
      <c r="Q1929" t="str">
        <f t="shared" ca="1" si="526"/>
        <v>On Time</v>
      </c>
    </row>
    <row r="1930" spans="1:17" x14ac:dyDescent="0.3">
      <c r="A1930" t="str">
        <f t="shared" si="510"/>
        <v>S01929</v>
      </c>
      <c r="B1930" t="str">
        <f t="shared" ca="1" si="511"/>
        <v>Alpha Traders</v>
      </c>
      <c r="C1930" t="str">
        <f t="shared" ca="1" si="512"/>
        <v>Canada</v>
      </c>
      <c r="D1930" t="str">
        <f t="shared" ca="1" si="513"/>
        <v>Spices</v>
      </c>
      <c r="E1930">
        <f t="shared" ca="1" si="514"/>
        <v>377</v>
      </c>
      <c r="F1930" s="3">
        <f t="shared" ca="1" si="515"/>
        <v>408</v>
      </c>
      <c r="G1930">
        <f t="shared" ca="1" si="516"/>
        <v>153816</v>
      </c>
      <c r="H1930">
        <f t="shared" ca="1" si="517"/>
        <v>69217.2</v>
      </c>
      <c r="I1930">
        <f t="shared" ca="1" si="518"/>
        <v>7326</v>
      </c>
      <c r="J1930">
        <f t="shared" ca="1" si="519"/>
        <v>2050</v>
      </c>
      <c r="K1930" s="1">
        <f t="shared" ca="1" si="520"/>
        <v>45979</v>
      </c>
      <c r="L1930" s="1">
        <f t="shared" ca="1" si="521"/>
        <v>45987</v>
      </c>
      <c r="M1930" s="1">
        <f t="shared" ca="1" si="522"/>
        <v>45993</v>
      </c>
      <c r="N1930">
        <f t="shared" ca="1" si="523"/>
        <v>78593.2</v>
      </c>
      <c r="O1930" s="3">
        <f t="shared" ca="1" si="524"/>
        <v>75222.8</v>
      </c>
      <c r="P1930" s="2">
        <f t="shared" ca="1" si="525"/>
        <v>0.48904405263431633</v>
      </c>
      <c r="Q1930" t="str">
        <f t="shared" ca="1" si="526"/>
        <v>Late</v>
      </c>
    </row>
    <row r="1931" spans="1:17" x14ac:dyDescent="0.3">
      <c r="A1931" t="str">
        <f t="shared" si="510"/>
        <v>S01930</v>
      </c>
      <c r="B1931" t="str">
        <f t="shared" ca="1" si="511"/>
        <v>Prime Wholesale</v>
      </c>
      <c r="C1931" t="str">
        <f t="shared" ca="1" si="512"/>
        <v>Australia</v>
      </c>
      <c r="D1931" t="str">
        <f t="shared" ca="1" si="513"/>
        <v>Sauces</v>
      </c>
      <c r="E1931">
        <f t="shared" ca="1" si="514"/>
        <v>269</v>
      </c>
      <c r="F1931" s="3">
        <f t="shared" ca="1" si="515"/>
        <v>349</v>
      </c>
      <c r="G1931">
        <f t="shared" ca="1" si="516"/>
        <v>93881</v>
      </c>
      <c r="H1931">
        <f t="shared" ca="1" si="517"/>
        <v>51634.55</v>
      </c>
      <c r="I1931">
        <f t="shared" ca="1" si="518"/>
        <v>7610</v>
      </c>
      <c r="J1931">
        <f t="shared" ca="1" si="519"/>
        <v>3655</v>
      </c>
      <c r="K1931" s="1">
        <f t="shared" ca="1" si="520"/>
        <v>45940</v>
      </c>
      <c r="L1931" s="1">
        <f t="shared" ca="1" si="521"/>
        <v>45952</v>
      </c>
      <c r="M1931" s="1">
        <f t="shared" ca="1" si="522"/>
        <v>45957</v>
      </c>
      <c r="N1931">
        <f t="shared" ca="1" si="523"/>
        <v>62899.55</v>
      </c>
      <c r="O1931" s="3">
        <f t="shared" ca="1" si="524"/>
        <v>30981.449999999997</v>
      </c>
      <c r="P1931" s="2">
        <f t="shared" ca="1" si="525"/>
        <v>0.33000766928345454</v>
      </c>
      <c r="Q1931" t="str">
        <f t="shared" ca="1" si="526"/>
        <v>Late</v>
      </c>
    </row>
    <row r="1932" spans="1:17" x14ac:dyDescent="0.3">
      <c r="A1932" t="str">
        <f t="shared" si="510"/>
        <v>S01931</v>
      </c>
      <c r="B1932" t="str">
        <f t="shared" ca="1" si="511"/>
        <v>FreshMart Ltd</v>
      </c>
      <c r="C1932" t="str">
        <f t="shared" ca="1" si="512"/>
        <v>Singapore</v>
      </c>
      <c r="D1932" t="str">
        <f t="shared" ca="1" si="513"/>
        <v>Spices</v>
      </c>
      <c r="E1932">
        <f t="shared" ca="1" si="514"/>
        <v>347</v>
      </c>
      <c r="F1932" s="3">
        <f t="shared" ca="1" si="515"/>
        <v>589</v>
      </c>
      <c r="G1932">
        <f t="shared" ca="1" si="516"/>
        <v>204383</v>
      </c>
      <c r="H1932">
        <f t="shared" ca="1" si="517"/>
        <v>141024.26999999999</v>
      </c>
      <c r="I1932">
        <f t="shared" ca="1" si="518"/>
        <v>11753</v>
      </c>
      <c r="J1932">
        <f t="shared" ca="1" si="519"/>
        <v>778</v>
      </c>
      <c r="K1932" s="1">
        <f t="shared" ca="1" si="520"/>
        <v>45803</v>
      </c>
      <c r="L1932" s="1">
        <f t="shared" ca="1" si="521"/>
        <v>45821</v>
      </c>
      <c r="M1932" s="1">
        <f t="shared" ca="1" si="522"/>
        <v>45823</v>
      </c>
      <c r="N1932">
        <f t="shared" ca="1" si="523"/>
        <v>153555.26999999999</v>
      </c>
      <c r="O1932" s="3">
        <f t="shared" ca="1" si="524"/>
        <v>50827.73000000001</v>
      </c>
      <c r="P1932" s="2">
        <f t="shared" ca="1" si="525"/>
        <v>0.24868863848754549</v>
      </c>
      <c r="Q1932" t="str">
        <f t="shared" ca="1" si="526"/>
        <v>Late</v>
      </c>
    </row>
    <row r="1933" spans="1:17" x14ac:dyDescent="0.3">
      <c r="A1933" t="str">
        <f t="shared" si="510"/>
        <v>S01932</v>
      </c>
      <c r="B1933" t="str">
        <f t="shared" ca="1" si="511"/>
        <v>Global Foods</v>
      </c>
      <c r="C1933" t="str">
        <f t="shared" ca="1" si="512"/>
        <v>Singapore</v>
      </c>
      <c r="D1933" t="str">
        <f t="shared" ca="1" si="513"/>
        <v>Tea</v>
      </c>
      <c r="E1933">
        <f t="shared" ca="1" si="514"/>
        <v>244</v>
      </c>
      <c r="F1933" s="3">
        <f t="shared" ca="1" si="515"/>
        <v>689</v>
      </c>
      <c r="G1933">
        <f t="shared" ca="1" si="516"/>
        <v>168116</v>
      </c>
      <c r="H1933">
        <f t="shared" ca="1" si="517"/>
        <v>95826.12</v>
      </c>
      <c r="I1933">
        <f t="shared" ca="1" si="518"/>
        <v>3136</v>
      </c>
      <c r="J1933">
        <f t="shared" ca="1" si="519"/>
        <v>1392</v>
      </c>
      <c r="K1933" s="1">
        <f t="shared" ca="1" si="520"/>
        <v>45673</v>
      </c>
      <c r="L1933" s="1">
        <f t="shared" ca="1" si="521"/>
        <v>45682</v>
      </c>
      <c r="M1933" s="1">
        <f t="shared" ca="1" si="522"/>
        <v>45680</v>
      </c>
      <c r="N1933">
        <f t="shared" ca="1" si="523"/>
        <v>100354.12</v>
      </c>
      <c r="O1933" s="3">
        <f t="shared" ca="1" si="524"/>
        <v>67761.88</v>
      </c>
      <c r="P1933" s="2">
        <f t="shared" ca="1" si="525"/>
        <v>0.40306621618406341</v>
      </c>
      <c r="Q1933" t="str">
        <f t="shared" ca="1" si="526"/>
        <v>On Time</v>
      </c>
    </row>
    <row r="1934" spans="1:17" x14ac:dyDescent="0.3">
      <c r="A1934" t="str">
        <f t="shared" si="510"/>
        <v>S01933</v>
      </c>
      <c r="B1934" t="str">
        <f t="shared" ca="1" si="511"/>
        <v>Global Foods</v>
      </c>
      <c r="C1934" t="str">
        <f t="shared" ca="1" si="512"/>
        <v>Australia</v>
      </c>
      <c r="D1934" t="str">
        <f t="shared" ca="1" si="513"/>
        <v>Tea</v>
      </c>
      <c r="E1934">
        <f t="shared" ca="1" si="514"/>
        <v>255</v>
      </c>
      <c r="F1934" s="3">
        <f t="shared" ca="1" si="515"/>
        <v>413</v>
      </c>
      <c r="G1934">
        <f t="shared" ca="1" si="516"/>
        <v>105315</v>
      </c>
      <c r="H1934">
        <f t="shared" ca="1" si="517"/>
        <v>76879.95</v>
      </c>
      <c r="I1934">
        <f t="shared" ca="1" si="518"/>
        <v>2237</v>
      </c>
      <c r="J1934">
        <f t="shared" ca="1" si="519"/>
        <v>2847</v>
      </c>
      <c r="K1934" s="1">
        <f t="shared" ca="1" si="520"/>
        <v>45670</v>
      </c>
      <c r="L1934" s="1">
        <f t="shared" ca="1" si="521"/>
        <v>45687</v>
      </c>
      <c r="M1934" s="1">
        <f t="shared" ca="1" si="522"/>
        <v>45693</v>
      </c>
      <c r="N1934">
        <f t="shared" ca="1" si="523"/>
        <v>81963.95</v>
      </c>
      <c r="O1934" s="3">
        <f t="shared" ca="1" si="524"/>
        <v>23351.050000000003</v>
      </c>
      <c r="P1934" s="2">
        <f t="shared" ca="1" si="525"/>
        <v>0.22172577505578506</v>
      </c>
      <c r="Q1934" t="str">
        <f t="shared" ca="1" si="526"/>
        <v>Late</v>
      </c>
    </row>
    <row r="1935" spans="1:17" x14ac:dyDescent="0.3">
      <c r="A1935" t="str">
        <f t="shared" si="510"/>
        <v>S01934</v>
      </c>
      <c r="B1935" t="str">
        <f t="shared" ca="1" si="511"/>
        <v>Oceanic Exports</v>
      </c>
      <c r="C1935" t="str">
        <f t="shared" ca="1" si="512"/>
        <v>UAE</v>
      </c>
      <c r="D1935" t="str">
        <f t="shared" ca="1" si="513"/>
        <v>Rice</v>
      </c>
      <c r="E1935">
        <f t="shared" ca="1" si="514"/>
        <v>244</v>
      </c>
      <c r="F1935" s="3">
        <f t="shared" ca="1" si="515"/>
        <v>414</v>
      </c>
      <c r="G1935">
        <f t="shared" ca="1" si="516"/>
        <v>101016</v>
      </c>
      <c r="H1935">
        <f t="shared" ca="1" si="517"/>
        <v>47477.52</v>
      </c>
      <c r="I1935">
        <f t="shared" ca="1" si="518"/>
        <v>1967</v>
      </c>
      <c r="J1935">
        <f t="shared" ca="1" si="519"/>
        <v>2781</v>
      </c>
      <c r="K1935" s="1">
        <f t="shared" ca="1" si="520"/>
        <v>46268</v>
      </c>
      <c r="L1935" s="1">
        <f t="shared" ca="1" si="521"/>
        <v>46284</v>
      </c>
      <c r="M1935" s="1">
        <f t="shared" ca="1" si="522"/>
        <v>46281</v>
      </c>
      <c r="N1935">
        <f t="shared" ca="1" si="523"/>
        <v>52225.52</v>
      </c>
      <c r="O1935" s="3">
        <f t="shared" ca="1" si="524"/>
        <v>48790.48</v>
      </c>
      <c r="P1935" s="2">
        <f t="shared" ca="1" si="525"/>
        <v>0.48299754494337532</v>
      </c>
      <c r="Q1935" t="str">
        <f t="shared" ca="1" si="526"/>
        <v>On Time</v>
      </c>
    </row>
    <row r="1936" spans="1:17" x14ac:dyDescent="0.3">
      <c r="A1936" t="str">
        <f t="shared" si="510"/>
        <v>S01935</v>
      </c>
      <c r="B1936" t="str">
        <f t="shared" ca="1" si="511"/>
        <v>Global Foods</v>
      </c>
      <c r="C1936" t="str">
        <f t="shared" ca="1" si="512"/>
        <v>Canada</v>
      </c>
      <c r="D1936" t="str">
        <f t="shared" ca="1" si="513"/>
        <v>Rice</v>
      </c>
      <c r="E1936">
        <f t="shared" ca="1" si="514"/>
        <v>50</v>
      </c>
      <c r="F1936" s="3">
        <f t="shared" ca="1" si="515"/>
        <v>126</v>
      </c>
      <c r="G1936">
        <f t="shared" ca="1" si="516"/>
        <v>6300</v>
      </c>
      <c r="H1936">
        <f t="shared" ca="1" si="517"/>
        <v>3150</v>
      </c>
      <c r="I1936">
        <f t="shared" ca="1" si="518"/>
        <v>5800</v>
      </c>
      <c r="J1936">
        <f t="shared" ca="1" si="519"/>
        <v>960</v>
      </c>
      <c r="K1936" s="1">
        <f t="shared" ca="1" si="520"/>
        <v>45723</v>
      </c>
      <c r="L1936" s="1">
        <f t="shared" ca="1" si="521"/>
        <v>45734</v>
      </c>
      <c r="M1936" s="1">
        <f t="shared" ca="1" si="522"/>
        <v>45740</v>
      </c>
      <c r="N1936">
        <f t="shared" ca="1" si="523"/>
        <v>9910</v>
      </c>
      <c r="O1936" s="3">
        <f t="shared" ca="1" si="524"/>
        <v>-3610</v>
      </c>
      <c r="P1936" s="2">
        <f t="shared" ca="1" si="525"/>
        <v>-0.57301587301587298</v>
      </c>
      <c r="Q1936" t="str">
        <f t="shared" ca="1" si="526"/>
        <v>Late</v>
      </c>
    </row>
    <row r="1937" spans="1:17" x14ac:dyDescent="0.3">
      <c r="A1937" t="str">
        <f t="shared" si="510"/>
        <v>S01936</v>
      </c>
      <c r="B1937" t="str">
        <f t="shared" ca="1" si="511"/>
        <v>Alpha Traders</v>
      </c>
      <c r="C1937" t="str">
        <f t="shared" ca="1" si="512"/>
        <v>Australia</v>
      </c>
      <c r="D1937" t="str">
        <f t="shared" ca="1" si="513"/>
        <v>Sauces</v>
      </c>
      <c r="E1937">
        <f t="shared" ca="1" si="514"/>
        <v>412</v>
      </c>
      <c r="F1937" s="3">
        <f t="shared" ca="1" si="515"/>
        <v>685</v>
      </c>
      <c r="G1937">
        <f t="shared" ca="1" si="516"/>
        <v>282220</v>
      </c>
      <c r="H1937">
        <f t="shared" ca="1" si="517"/>
        <v>203198.4</v>
      </c>
      <c r="I1937">
        <f t="shared" ca="1" si="518"/>
        <v>3896</v>
      </c>
      <c r="J1937">
        <f t="shared" ca="1" si="519"/>
        <v>1866</v>
      </c>
      <c r="K1937" s="1">
        <f t="shared" ca="1" si="520"/>
        <v>45662</v>
      </c>
      <c r="L1937" s="1">
        <f t="shared" ca="1" si="521"/>
        <v>45670</v>
      </c>
      <c r="M1937" s="1">
        <f t="shared" ca="1" si="522"/>
        <v>45674</v>
      </c>
      <c r="N1937">
        <f t="shared" ca="1" si="523"/>
        <v>208960.4</v>
      </c>
      <c r="O1937" s="3">
        <f t="shared" ca="1" si="524"/>
        <v>73259.600000000006</v>
      </c>
      <c r="P1937" s="2">
        <f t="shared" ca="1" si="525"/>
        <v>0.25958330380554179</v>
      </c>
      <c r="Q1937" t="str">
        <f t="shared" ca="1" si="526"/>
        <v>Late</v>
      </c>
    </row>
    <row r="1938" spans="1:17" x14ac:dyDescent="0.3">
      <c r="A1938" t="str">
        <f t="shared" si="510"/>
        <v>S01937</v>
      </c>
      <c r="B1938" t="str">
        <f t="shared" ca="1" si="511"/>
        <v>Prime Wholesale</v>
      </c>
      <c r="C1938" t="str">
        <f t="shared" ca="1" si="512"/>
        <v>Australia</v>
      </c>
      <c r="D1938" t="str">
        <f t="shared" ca="1" si="513"/>
        <v>Tea</v>
      </c>
      <c r="E1938">
        <f t="shared" ca="1" si="514"/>
        <v>275</v>
      </c>
      <c r="F1938" s="3">
        <f t="shared" ca="1" si="515"/>
        <v>238</v>
      </c>
      <c r="G1938">
        <f t="shared" ca="1" si="516"/>
        <v>65450</v>
      </c>
      <c r="H1938">
        <f t="shared" ca="1" si="517"/>
        <v>34034</v>
      </c>
      <c r="I1938">
        <f t="shared" ca="1" si="518"/>
        <v>5089</v>
      </c>
      <c r="J1938">
        <f t="shared" ca="1" si="519"/>
        <v>536</v>
      </c>
      <c r="K1938" s="1">
        <f t="shared" ca="1" si="520"/>
        <v>45901</v>
      </c>
      <c r="L1938" s="1">
        <f t="shared" ca="1" si="521"/>
        <v>45920</v>
      </c>
      <c r="M1938" s="1">
        <f t="shared" ca="1" si="522"/>
        <v>45926</v>
      </c>
      <c r="N1938">
        <f t="shared" ca="1" si="523"/>
        <v>39659</v>
      </c>
      <c r="O1938" s="3">
        <f t="shared" ca="1" si="524"/>
        <v>25791</v>
      </c>
      <c r="P1938" s="2">
        <f t="shared" ca="1" si="525"/>
        <v>0.39405653170359051</v>
      </c>
      <c r="Q1938" t="str">
        <f t="shared" ca="1" si="526"/>
        <v>Late</v>
      </c>
    </row>
    <row r="1939" spans="1:17" x14ac:dyDescent="0.3">
      <c r="A1939" t="str">
        <f t="shared" si="510"/>
        <v>S01938</v>
      </c>
      <c r="B1939" t="str">
        <f t="shared" ca="1" si="511"/>
        <v>Beta Imports</v>
      </c>
      <c r="C1939" t="str">
        <f t="shared" ca="1" si="512"/>
        <v>UK</v>
      </c>
      <c r="D1939" t="str">
        <f t="shared" ca="1" si="513"/>
        <v>Rice</v>
      </c>
      <c r="E1939">
        <f t="shared" ca="1" si="514"/>
        <v>368</v>
      </c>
      <c r="F1939" s="3">
        <f t="shared" ca="1" si="515"/>
        <v>172</v>
      </c>
      <c r="G1939">
        <f t="shared" ca="1" si="516"/>
        <v>63296</v>
      </c>
      <c r="H1939">
        <f t="shared" ca="1" si="517"/>
        <v>28483.200000000001</v>
      </c>
      <c r="I1939">
        <f t="shared" ca="1" si="518"/>
        <v>5342</v>
      </c>
      <c r="J1939">
        <f t="shared" ca="1" si="519"/>
        <v>2170</v>
      </c>
      <c r="K1939" s="1">
        <f t="shared" ca="1" si="520"/>
        <v>46378</v>
      </c>
      <c r="L1939" s="1">
        <f t="shared" ca="1" si="521"/>
        <v>46392</v>
      </c>
      <c r="M1939" s="1">
        <f t="shared" ca="1" si="522"/>
        <v>46398</v>
      </c>
      <c r="N1939">
        <f t="shared" ca="1" si="523"/>
        <v>35995.199999999997</v>
      </c>
      <c r="O1939" s="3">
        <f t="shared" ca="1" si="524"/>
        <v>27300.800000000003</v>
      </c>
      <c r="P1939" s="2">
        <f t="shared" ca="1" si="525"/>
        <v>0.43131951466127405</v>
      </c>
      <c r="Q1939" t="str">
        <f t="shared" ca="1" si="526"/>
        <v>Late</v>
      </c>
    </row>
    <row r="1940" spans="1:17" x14ac:dyDescent="0.3">
      <c r="A1940" t="str">
        <f t="shared" si="510"/>
        <v>S01939</v>
      </c>
      <c r="B1940" t="str">
        <f t="shared" ca="1" si="511"/>
        <v>FreshMart Ltd</v>
      </c>
      <c r="C1940" t="str">
        <f t="shared" ca="1" si="512"/>
        <v>Australia</v>
      </c>
      <c r="D1940" t="str">
        <f t="shared" ca="1" si="513"/>
        <v>Rice</v>
      </c>
      <c r="E1940">
        <f t="shared" ca="1" si="514"/>
        <v>99</v>
      </c>
      <c r="F1940" s="3">
        <f t="shared" ca="1" si="515"/>
        <v>210</v>
      </c>
      <c r="G1940">
        <f t="shared" ca="1" si="516"/>
        <v>20790</v>
      </c>
      <c r="H1940">
        <f t="shared" ca="1" si="517"/>
        <v>14968.8</v>
      </c>
      <c r="I1940">
        <f t="shared" ca="1" si="518"/>
        <v>1798</v>
      </c>
      <c r="J1940">
        <f t="shared" ca="1" si="519"/>
        <v>2325</v>
      </c>
      <c r="K1940" s="1">
        <f t="shared" ca="1" si="520"/>
        <v>45764</v>
      </c>
      <c r="L1940" s="1">
        <f t="shared" ca="1" si="521"/>
        <v>45771</v>
      </c>
      <c r="M1940" s="1">
        <f t="shared" ca="1" si="522"/>
        <v>45777</v>
      </c>
      <c r="N1940">
        <f t="shared" ca="1" si="523"/>
        <v>19091.8</v>
      </c>
      <c r="O1940" s="3">
        <f t="shared" ca="1" si="524"/>
        <v>1698.2000000000007</v>
      </c>
      <c r="P1940" s="2">
        <f t="shared" ca="1" si="525"/>
        <v>8.1683501683501719E-2</v>
      </c>
      <c r="Q1940" t="str">
        <f t="shared" ca="1" si="526"/>
        <v>Late</v>
      </c>
    </row>
    <row r="1941" spans="1:17" x14ac:dyDescent="0.3">
      <c r="A1941" t="str">
        <f t="shared" si="510"/>
        <v>S01940</v>
      </c>
      <c r="B1941" t="str">
        <f t="shared" ca="1" si="511"/>
        <v>Alpha Traders</v>
      </c>
      <c r="C1941" t="str">
        <f t="shared" ca="1" si="512"/>
        <v>Singapore</v>
      </c>
      <c r="D1941" t="str">
        <f t="shared" ca="1" si="513"/>
        <v>Spices</v>
      </c>
      <c r="E1941">
        <f t="shared" ca="1" si="514"/>
        <v>104</v>
      </c>
      <c r="F1941" s="3">
        <f t="shared" ca="1" si="515"/>
        <v>586</v>
      </c>
      <c r="G1941">
        <f t="shared" ca="1" si="516"/>
        <v>60944</v>
      </c>
      <c r="H1941">
        <f t="shared" ca="1" si="517"/>
        <v>45708</v>
      </c>
      <c r="I1941">
        <f t="shared" ca="1" si="518"/>
        <v>10819</v>
      </c>
      <c r="J1941">
        <f t="shared" ca="1" si="519"/>
        <v>3502</v>
      </c>
      <c r="K1941" s="1">
        <f t="shared" ca="1" si="520"/>
        <v>46274</v>
      </c>
      <c r="L1941" s="1">
        <f t="shared" ca="1" si="521"/>
        <v>46291</v>
      </c>
      <c r="M1941" s="1">
        <f t="shared" ca="1" si="522"/>
        <v>46288</v>
      </c>
      <c r="N1941">
        <f t="shared" ca="1" si="523"/>
        <v>60029</v>
      </c>
      <c r="O1941" s="3">
        <f t="shared" ca="1" si="524"/>
        <v>915</v>
      </c>
      <c r="P1941" s="2">
        <f t="shared" ca="1" si="525"/>
        <v>1.5013783145182463E-2</v>
      </c>
      <c r="Q1941" t="str">
        <f t="shared" ca="1" si="526"/>
        <v>On Time</v>
      </c>
    </row>
    <row r="1942" spans="1:17" x14ac:dyDescent="0.3">
      <c r="A1942" t="str">
        <f t="shared" si="510"/>
        <v>S01941</v>
      </c>
      <c r="B1942" t="str">
        <f t="shared" ca="1" si="511"/>
        <v>FreshMart Ltd</v>
      </c>
      <c r="C1942" t="str">
        <f t="shared" ca="1" si="512"/>
        <v>Singapore</v>
      </c>
      <c r="D1942" t="str">
        <f t="shared" ca="1" si="513"/>
        <v>Sauces</v>
      </c>
      <c r="E1942">
        <f t="shared" ca="1" si="514"/>
        <v>427</v>
      </c>
      <c r="F1942" s="3">
        <f t="shared" ca="1" si="515"/>
        <v>322</v>
      </c>
      <c r="G1942">
        <f t="shared" ca="1" si="516"/>
        <v>137494</v>
      </c>
      <c r="H1942">
        <f t="shared" ca="1" si="517"/>
        <v>92120.98</v>
      </c>
      <c r="I1942">
        <f t="shared" ca="1" si="518"/>
        <v>9168</v>
      </c>
      <c r="J1942">
        <f t="shared" ca="1" si="519"/>
        <v>3403</v>
      </c>
      <c r="K1942" s="1">
        <f t="shared" ca="1" si="520"/>
        <v>46105</v>
      </c>
      <c r="L1942" s="1">
        <f t="shared" ca="1" si="521"/>
        <v>46118</v>
      </c>
      <c r="M1942" s="1">
        <f t="shared" ca="1" si="522"/>
        <v>46121</v>
      </c>
      <c r="N1942">
        <f t="shared" ca="1" si="523"/>
        <v>104691.98</v>
      </c>
      <c r="O1942" s="3">
        <f t="shared" ca="1" si="524"/>
        <v>32802.020000000004</v>
      </c>
      <c r="P1942" s="2">
        <f t="shared" ca="1" si="525"/>
        <v>0.23857055580607156</v>
      </c>
      <c r="Q1942" t="str">
        <f t="shared" ca="1" si="526"/>
        <v>Late</v>
      </c>
    </row>
    <row r="1943" spans="1:17" x14ac:dyDescent="0.3">
      <c r="A1943" t="str">
        <f t="shared" si="510"/>
        <v>S01942</v>
      </c>
      <c r="B1943" t="str">
        <f t="shared" ca="1" si="511"/>
        <v>Oceanic Exports</v>
      </c>
      <c r="C1943" t="str">
        <f t="shared" ca="1" si="512"/>
        <v>UK</v>
      </c>
      <c r="D1943" t="str">
        <f t="shared" ca="1" si="513"/>
        <v>Spices</v>
      </c>
      <c r="E1943">
        <f t="shared" ca="1" si="514"/>
        <v>242</v>
      </c>
      <c r="F1943" s="3">
        <f t="shared" ca="1" si="515"/>
        <v>121</v>
      </c>
      <c r="G1943">
        <f t="shared" ca="1" si="516"/>
        <v>29282</v>
      </c>
      <c r="H1943">
        <f t="shared" ca="1" si="517"/>
        <v>13176.9</v>
      </c>
      <c r="I1943">
        <f t="shared" ca="1" si="518"/>
        <v>5957</v>
      </c>
      <c r="J1943">
        <f t="shared" ca="1" si="519"/>
        <v>1245</v>
      </c>
      <c r="K1943" s="1">
        <f t="shared" ca="1" si="520"/>
        <v>45796</v>
      </c>
      <c r="L1943" s="1">
        <f t="shared" ca="1" si="521"/>
        <v>45805</v>
      </c>
      <c r="M1943" s="1">
        <f t="shared" ca="1" si="522"/>
        <v>45802</v>
      </c>
      <c r="N1943">
        <f t="shared" ca="1" si="523"/>
        <v>20378.900000000001</v>
      </c>
      <c r="O1943" s="3">
        <f t="shared" ca="1" si="524"/>
        <v>8903.0999999999985</v>
      </c>
      <c r="P1943" s="2">
        <f t="shared" ca="1" si="525"/>
        <v>0.304046854723038</v>
      </c>
      <c r="Q1943" t="str">
        <f t="shared" ca="1" si="526"/>
        <v>On Time</v>
      </c>
    </row>
    <row r="1944" spans="1:17" x14ac:dyDescent="0.3">
      <c r="A1944" t="str">
        <f t="shared" si="510"/>
        <v>S01943</v>
      </c>
      <c r="B1944" t="str">
        <f t="shared" ca="1" si="511"/>
        <v>FreshMart Ltd</v>
      </c>
      <c r="C1944" t="str">
        <f t="shared" ca="1" si="512"/>
        <v>UAE</v>
      </c>
      <c r="D1944" t="str">
        <f t="shared" ca="1" si="513"/>
        <v>Spices</v>
      </c>
      <c r="E1944">
        <f t="shared" ca="1" si="514"/>
        <v>412</v>
      </c>
      <c r="F1944" s="3">
        <f t="shared" ca="1" si="515"/>
        <v>794</v>
      </c>
      <c r="G1944">
        <f t="shared" ca="1" si="516"/>
        <v>327128</v>
      </c>
      <c r="H1944">
        <f t="shared" ca="1" si="517"/>
        <v>212633.2</v>
      </c>
      <c r="I1944">
        <f t="shared" ca="1" si="518"/>
        <v>8080</v>
      </c>
      <c r="J1944">
        <f t="shared" ca="1" si="519"/>
        <v>1334</v>
      </c>
      <c r="K1944" s="1">
        <f t="shared" ca="1" si="520"/>
        <v>45875</v>
      </c>
      <c r="L1944" s="1">
        <f t="shared" ca="1" si="521"/>
        <v>45891</v>
      </c>
      <c r="M1944" s="1">
        <f t="shared" ca="1" si="522"/>
        <v>45897</v>
      </c>
      <c r="N1944">
        <f t="shared" ca="1" si="523"/>
        <v>222047.2</v>
      </c>
      <c r="O1944" s="3">
        <f t="shared" ca="1" si="524"/>
        <v>105080.79999999999</v>
      </c>
      <c r="P1944" s="2">
        <f t="shared" ca="1" si="525"/>
        <v>0.32122227384999141</v>
      </c>
      <c r="Q1944" t="str">
        <f t="shared" ca="1" si="526"/>
        <v>Late</v>
      </c>
    </row>
    <row r="1945" spans="1:17" x14ac:dyDescent="0.3">
      <c r="A1945" t="str">
        <f t="shared" si="510"/>
        <v>S01944</v>
      </c>
      <c r="B1945" t="str">
        <f t="shared" ca="1" si="511"/>
        <v>Oceanic Exports</v>
      </c>
      <c r="C1945" t="str">
        <f t="shared" ca="1" si="512"/>
        <v>UK</v>
      </c>
      <c r="D1945" t="str">
        <f t="shared" ca="1" si="513"/>
        <v>Sauces</v>
      </c>
      <c r="E1945">
        <f t="shared" ca="1" si="514"/>
        <v>456</v>
      </c>
      <c r="F1945" s="3">
        <f t="shared" ca="1" si="515"/>
        <v>372</v>
      </c>
      <c r="G1945">
        <f t="shared" ca="1" si="516"/>
        <v>169632</v>
      </c>
      <c r="H1945">
        <f t="shared" ca="1" si="517"/>
        <v>115349.75999999999</v>
      </c>
      <c r="I1945">
        <f t="shared" ca="1" si="518"/>
        <v>2020</v>
      </c>
      <c r="J1945">
        <f t="shared" ca="1" si="519"/>
        <v>2870</v>
      </c>
      <c r="K1945" s="1">
        <f t="shared" ca="1" si="520"/>
        <v>46137</v>
      </c>
      <c r="L1945" s="1">
        <f t="shared" ca="1" si="521"/>
        <v>46146</v>
      </c>
      <c r="M1945" s="1">
        <f t="shared" ca="1" si="522"/>
        <v>46151</v>
      </c>
      <c r="N1945">
        <f t="shared" ca="1" si="523"/>
        <v>120239.76</v>
      </c>
      <c r="O1945" s="3">
        <f t="shared" ca="1" si="524"/>
        <v>49392.240000000005</v>
      </c>
      <c r="P1945" s="2">
        <f t="shared" ca="1" si="525"/>
        <v>0.29117289190718737</v>
      </c>
      <c r="Q1945" t="str">
        <f t="shared" ca="1" si="526"/>
        <v>Late</v>
      </c>
    </row>
    <row r="1946" spans="1:17" x14ac:dyDescent="0.3">
      <c r="A1946" t="str">
        <f t="shared" si="510"/>
        <v>S01945</v>
      </c>
      <c r="B1946" t="str">
        <f t="shared" ca="1" si="511"/>
        <v>Global Foods</v>
      </c>
      <c r="C1946" t="str">
        <f t="shared" ca="1" si="512"/>
        <v>Canada</v>
      </c>
      <c r="D1946" t="str">
        <f t="shared" ca="1" si="513"/>
        <v>Spices</v>
      </c>
      <c r="E1946">
        <f t="shared" ca="1" si="514"/>
        <v>402</v>
      </c>
      <c r="F1946" s="3">
        <f t="shared" ca="1" si="515"/>
        <v>141</v>
      </c>
      <c r="G1946">
        <f t="shared" ca="1" si="516"/>
        <v>56682</v>
      </c>
      <c r="H1946">
        <f t="shared" ca="1" si="517"/>
        <v>25506.9</v>
      </c>
      <c r="I1946">
        <f t="shared" ca="1" si="518"/>
        <v>2451</v>
      </c>
      <c r="J1946">
        <f t="shared" ca="1" si="519"/>
        <v>3482</v>
      </c>
      <c r="K1946" s="1">
        <f t="shared" ca="1" si="520"/>
        <v>45860</v>
      </c>
      <c r="L1946" s="1">
        <f t="shared" ca="1" si="521"/>
        <v>45878</v>
      </c>
      <c r="M1946" s="1">
        <f t="shared" ca="1" si="522"/>
        <v>45877</v>
      </c>
      <c r="N1946">
        <f t="shared" ca="1" si="523"/>
        <v>31439.9</v>
      </c>
      <c r="O1946" s="3">
        <f t="shared" ca="1" si="524"/>
        <v>25242.1</v>
      </c>
      <c r="P1946" s="2">
        <f t="shared" ca="1" si="525"/>
        <v>0.44532832292438512</v>
      </c>
      <c r="Q1946" t="str">
        <f t="shared" ca="1" si="526"/>
        <v>On Time</v>
      </c>
    </row>
    <row r="1947" spans="1:17" x14ac:dyDescent="0.3">
      <c r="A1947" t="str">
        <f t="shared" si="510"/>
        <v>S01946</v>
      </c>
      <c r="B1947" t="str">
        <f t="shared" ca="1" si="511"/>
        <v>Alpha Traders</v>
      </c>
      <c r="C1947" t="str">
        <f t="shared" ca="1" si="512"/>
        <v>UAE</v>
      </c>
      <c r="D1947" t="str">
        <f t="shared" ca="1" si="513"/>
        <v>Pickles</v>
      </c>
      <c r="E1947">
        <f t="shared" ca="1" si="514"/>
        <v>481</v>
      </c>
      <c r="F1947" s="3">
        <f t="shared" ca="1" si="515"/>
        <v>679</v>
      </c>
      <c r="G1947">
        <f t="shared" ca="1" si="516"/>
        <v>326599</v>
      </c>
      <c r="H1947">
        <f t="shared" ca="1" si="517"/>
        <v>244949.25</v>
      </c>
      <c r="I1947">
        <f t="shared" ca="1" si="518"/>
        <v>10258</v>
      </c>
      <c r="J1947">
        <f t="shared" ca="1" si="519"/>
        <v>3374</v>
      </c>
      <c r="K1947" s="1">
        <f t="shared" ca="1" si="520"/>
        <v>46347</v>
      </c>
      <c r="L1947" s="1">
        <f t="shared" ca="1" si="521"/>
        <v>46363</v>
      </c>
      <c r="M1947" s="1">
        <f t="shared" ca="1" si="522"/>
        <v>46362</v>
      </c>
      <c r="N1947">
        <f t="shared" ca="1" si="523"/>
        <v>258581.25</v>
      </c>
      <c r="O1947" s="3">
        <f t="shared" ca="1" si="524"/>
        <v>68017.75</v>
      </c>
      <c r="P1947" s="2">
        <f t="shared" ca="1" si="525"/>
        <v>0.2082607417658964</v>
      </c>
      <c r="Q1947" t="str">
        <f t="shared" ca="1" si="526"/>
        <v>On Time</v>
      </c>
    </row>
    <row r="1948" spans="1:17" x14ac:dyDescent="0.3">
      <c r="A1948" t="str">
        <f t="shared" si="510"/>
        <v>S01947</v>
      </c>
      <c r="B1948" t="str">
        <f t="shared" ca="1" si="511"/>
        <v>Beta Imports</v>
      </c>
      <c r="C1948" t="str">
        <f t="shared" ca="1" si="512"/>
        <v>UK</v>
      </c>
      <c r="D1948" t="str">
        <f t="shared" ca="1" si="513"/>
        <v>Rice</v>
      </c>
      <c r="E1948">
        <f t="shared" ca="1" si="514"/>
        <v>128</v>
      </c>
      <c r="F1948" s="3">
        <f t="shared" ca="1" si="515"/>
        <v>612</v>
      </c>
      <c r="G1948">
        <f t="shared" ca="1" si="516"/>
        <v>78336</v>
      </c>
      <c r="H1948">
        <f t="shared" ca="1" si="517"/>
        <v>49351.68</v>
      </c>
      <c r="I1948">
        <f t="shared" ca="1" si="518"/>
        <v>8142</v>
      </c>
      <c r="J1948">
        <f t="shared" ca="1" si="519"/>
        <v>2788</v>
      </c>
      <c r="K1948" s="1">
        <f t="shared" ca="1" si="520"/>
        <v>46237</v>
      </c>
      <c r="L1948" s="1">
        <f t="shared" ca="1" si="521"/>
        <v>46251</v>
      </c>
      <c r="M1948" s="1">
        <f t="shared" ca="1" si="522"/>
        <v>46248</v>
      </c>
      <c r="N1948">
        <f t="shared" ca="1" si="523"/>
        <v>60281.68</v>
      </c>
      <c r="O1948" s="3">
        <f t="shared" ca="1" si="524"/>
        <v>18054.32</v>
      </c>
      <c r="P1948" s="2">
        <f t="shared" ca="1" si="525"/>
        <v>0.23047283496732027</v>
      </c>
      <c r="Q1948" t="str">
        <f t="shared" ca="1" si="526"/>
        <v>On Time</v>
      </c>
    </row>
    <row r="1949" spans="1:17" x14ac:dyDescent="0.3">
      <c r="A1949" t="str">
        <f t="shared" si="510"/>
        <v>S01948</v>
      </c>
      <c r="B1949" t="str">
        <f t="shared" ca="1" si="511"/>
        <v>Beta Imports</v>
      </c>
      <c r="C1949" t="str">
        <f t="shared" ca="1" si="512"/>
        <v>Australia</v>
      </c>
      <c r="D1949" t="str">
        <f t="shared" ca="1" si="513"/>
        <v>Sauces</v>
      </c>
      <c r="E1949">
        <f t="shared" ca="1" si="514"/>
        <v>304</v>
      </c>
      <c r="F1949" s="3">
        <f t="shared" ca="1" si="515"/>
        <v>378</v>
      </c>
      <c r="G1949">
        <f t="shared" ca="1" si="516"/>
        <v>114912</v>
      </c>
      <c r="H1949">
        <f t="shared" ca="1" si="517"/>
        <v>67798.080000000002</v>
      </c>
      <c r="I1949">
        <f t="shared" ca="1" si="518"/>
        <v>9727</v>
      </c>
      <c r="J1949">
        <f t="shared" ca="1" si="519"/>
        <v>3310</v>
      </c>
      <c r="K1949" s="1">
        <f t="shared" ca="1" si="520"/>
        <v>45919</v>
      </c>
      <c r="L1949" s="1">
        <f t="shared" ca="1" si="521"/>
        <v>45928</v>
      </c>
      <c r="M1949" s="1">
        <f t="shared" ca="1" si="522"/>
        <v>45929</v>
      </c>
      <c r="N1949">
        <f t="shared" ca="1" si="523"/>
        <v>80835.08</v>
      </c>
      <c r="O1949" s="3">
        <f t="shared" ca="1" si="524"/>
        <v>34076.92</v>
      </c>
      <c r="P1949" s="2">
        <f t="shared" ca="1" si="525"/>
        <v>0.29654796714007237</v>
      </c>
      <c r="Q1949" t="str">
        <f t="shared" ca="1" si="526"/>
        <v>Late</v>
      </c>
    </row>
    <row r="1950" spans="1:17" x14ac:dyDescent="0.3">
      <c r="A1950" t="str">
        <f t="shared" si="510"/>
        <v>S01949</v>
      </c>
      <c r="B1950" t="str">
        <f t="shared" ca="1" si="511"/>
        <v>Alpha Traders</v>
      </c>
      <c r="C1950" t="str">
        <f t="shared" ca="1" si="512"/>
        <v>Singapore</v>
      </c>
      <c r="D1950" t="str">
        <f t="shared" ca="1" si="513"/>
        <v>Rice</v>
      </c>
      <c r="E1950">
        <f t="shared" ca="1" si="514"/>
        <v>424</v>
      </c>
      <c r="F1950" s="3">
        <f t="shared" ca="1" si="515"/>
        <v>800</v>
      </c>
      <c r="G1950">
        <f t="shared" ca="1" si="516"/>
        <v>339200</v>
      </c>
      <c r="H1950">
        <f t="shared" ca="1" si="517"/>
        <v>213696</v>
      </c>
      <c r="I1950">
        <f t="shared" ca="1" si="518"/>
        <v>10245</v>
      </c>
      <c r="J1950">
        <f t="shared" ca="1" si="519"/>
        <v>1006</v>
      </c>
      <c r="K1950" s="1">
        <f t="shared" ca="1" si="520"/>
        <v>46247</v>
      </c>
      <c r="L1950" s="1">
        <f t="shared" ca="1" si="521"/>
        <v>46260</v>
      </c>
      <c r="M1950" s="1">
        <f t="shared" ca="1" si="522"/>
        <v>46265</v>
      </c>
      <c r="N1950">
        <f t="shared" ca="1" si="523"/>
        <v>224947</v>
      </c>
      <c r="O1950" s="3">
        <f t="shared" ca="1" si="524"/>
        <v>114253</v>
      </c>
      <c r="P1950" s="2">
        <f t="shared" ca="1" si="525"/>
        <v>0.33683077830188679</v>
      </c>
      <c r="Q1950" t="str">
        <f t="shared" ca="1" si="526"/>
        <v>Late</v>
      </c>
    </row>
    <row r="1951" spans="1:17" x14ac:dyDescent="0.3">
      <c r="A1951" t="str">
        <f t="shared" si="510"/>
        <v>S01950</v>
      </c>
      <c r="B1951" t="str">
        <f t="shared" ca="1" si="511"/>
        <v>FreshMart Ltd</v>
      </c>
      <c r="C1951" t="str">
        <f t="shared" ca="1" si="512"/>
        <v>UAE</v>
      </c>
      <c r="D1951" t="str">
        <f t="shared" ca="1" si="513"/>
        <v>Spices</v>
      </c>
      <c r="E1951">
        <f t="shared" ca="1" si="514"/>
        <v>417</v>
      </c>
      <c r="F1951" s="3">
        <f t="shared" ca="1" si="515"/>
        <v>120</v>
      </c>
      <c r="G1951">
        <f t="shared" ca="1" si="516"/>
        <v>50040</v>
      </c>
      <c r="H1951">
        <f t="shared" ca="1" si="517"/>
        <v>33526.800000000003</v>
      </c>
      <c r="I1951">
        <f t="shared" ca="1" si="518"/>
        <v>8168</v>
      </c>
      <c r="J1951">
        <f t="shared" ca="1" si="519"/>
        <v>2116</v>
      </c>
      <c r="K1951" s="1">
        <f t="shared" ca="1" si="520"/>
        <v>46309</v>
      </c>
      <c r="L1951" s="1">
        <f t="shared" ca="1" si="521"/>
        <v>46326</v>
      </c>
      <c r="M1951" s="1">
        <f t="shared" ca="1" si="522"/>
        <v>46332</v>
      </c>
      <c r="N1951">
        <f t="shared" ca="1" si="523"/>
        <v>43810.8</v>
      </c>
      <c r="O1951" s="3">
        <f t="shared" ca="1" si="524"/>
        <v>6229.1999999999971</v>
      </c>
      <c r="P1951" s="2">
        <f t="shared" ca="1" si="525"/>
        <v>0.12448441247002393</v>
      </c>
      <c r="Q1951" t="str">
        <f t="shared" ca="1" si="526"/>
        <v>Late</v>
      </c>
    </row>
    <row r="1952" spans="1:17" x14ac:dyDescent="0.3">
      <c r="A1952" t="str">
        <f t="shared" si="510"/>
        <v>S01951</v>
      </c>
      <c r="B1952" t="str">
        <f t="shared" ca="1" si="511"/>
        <v>FreshMart Ltd</v>
      </c>
      <c r="C1952" t="str">
        <f t="shared" ca="1" si="512"/>
        <v>Singapore</v>
      </c>
      <c r="D1952" t="str">
        <f t="shared" ca="1" si="513"/>
        <v>Rice</v>
      </c>
      <c r="E1952">
        <f t="shared" ca="1" si="514"/>
        <v>63</v>
      </c>
      <c r="F1952" s="3">
        <f t="shared" ca="1" si="515"/>
        <v>183</v>
      </c>
      <c r="G1952">
        <f t="shared" ca="1" si="516"/>
        <v>11529</v>
      </c>
      <c r="H1952">
        <f t="shared" ca="1" si="517"/>
        <v>7147.98</v>
      </c>
      <c r="I1952">
        <f t="shared" ca="1" si="518"/>
        <v>9469</v>
      </c>
      <c r="J1952">
        <f t="shared" ca="1" si="519"/>
        <v>1503</v>
      </c>
      <c r="K1952" s="1">
        <f t="shared" ca="1" si="520"/>
        <v>46083</v>
      </c>
      <c r="L1952" s="1">
        <f t="shared" ca="1" si="521"/>
        <v>46098</v>
      </c>
      <c r="M1952" s="1">
        <f t="shared" ca="1" si="522"/>
        <v>46095</v>
      </c>
      <c r="N1952">
        <f t="shared" ca="1" si="523"/>
        <v>18119.98</v>
      </c>
      <c r="O1952" s="3">
        <f t="shared" ca="1" si="524"/>
        <v>-6590.98</v>
      </c>
      <c r="P1952" s="2">
        <f t="shared" ca="1" si="525"/>
        <v>-0.5716870500477057</v>
      </c>
      <c r="Q1952" t="str">
        <f t="shared" ca="1" si="526"/>
        <v>On Time</v>
      </c>
    </row>
    <row r="1953" spans="1:17" x14ac:dyDescent="0.3">
      <c r="A1953" t="str">
        <f t="shared" si="510"/>
        <v>S01952</v>
      </c>
      <c r="B1953" t="str">
        <f t="shared" ca="1" si="511"/>
        <v>Oceanic Exports</v>
      </c>
      <c r="C1953" t="str">
        <f t="shared" ca="1" si="512"/>
        <v>Canada</v>
      </c>
      <c r="D1953" t="str">
        <f t="shared" ca="1" si="513"/>
        <v>Sauces</v>
      </c>
      <c r="E1953">
        <f t="shared" ca="1" si="514"/>
        <v>377</v>
      </c>
      <c r="F1953" s="3">
        <f t="shared" ca="1" si="515"/>
        <v>169</v>
      </c>
      <c r="G1953">
        <f t="shared" ca="1" si="516"/>
        <v>63713</v>
      </c>
      <c r="H1953">
        <f t="shared" ca="1" si="517"/>
        <v>38227.800000000003</v>
      </c>
      <c r="I1953">
        <f t="shared" ca="1" si="518"/>
        <v>2689</v>
      </c>
      <c r="J1953">
        <f t="shared" ca="1" si="519"/>
        <v>3563</v>
      </c>
      <c r="K1953" s="1">
        <f t="shared" ca="1" si="520"/>
        <v>45838</v>
      </c>
      <c r="L1953" s="1">
        <f t="shared" ca="1" si="521"/>
        <v>45852</v>
      </c>
      <c r="M1953" s="1">
        <f t="shared" ca="1" si="522"/>
        <v>45855</v>
      </c>
      <c r="N1953">
        <f t="shared" ca="1" si="523"/>
        <v>44479.8</v>
      </c>
      <c r="O1953" s="3">
        <f t="shared" ca="1" si="524"/>
        <v>19233.199999999997</v>
      </c>
      <c r="P1953" s="2">
        <f t="shared" ca="1" si="525"/>
        <v>0.30187245930971696</v>
      </c>
      <c r="Q1953" t="str">
        <f t="shared" ca="1" si="526"/>
        <v>Late</v>
      </c>
    </row>
    <row r="1954" spans="1:17" x14ac:dyDescent="0.3">
      <c r="A1954" t="str">
        <f t="shared" si="510"/>
        <v>S01953</v>
      </c>
      <c r="B1954" t="str">
        <f t="shared" ca="1" si="511"/>
        <v>Prime Wholesale</v>
      </c>
      <c r="C1954" t="str">
        <f t="shared" ca="1" si="512"/>
        <v>Canada</v>
      </c>
      <c r="D1954" t="str">
        <f t="shared" ca="1" si="513"/>
        <v>Rice</v>
      </c>
      <c r="E1954">
        <f t="shared" ca="1" si="514"/>
        <v>63</v>
      </c>
      <c r="F1954" s="3">
        <f t="shared" ca="1" si="515"/>
        <v>332</v>
      </c>
      <c r="G1954">
        <f t="shared" ca="1" si="516"/>
        <v>20916</v>
      </c>
      <c r="H1954">
        <f t="shared" ca="1" si="517"/>
        <v>11922.12</v>
      </c>
      <c r="I1954">
        <f t="shared" ca="1" si="518"/>
        <v>6282</v>
      </c>
      <c r="J1954">
        <f t="shared" ca="1" si="519"/>
        <v>1696</v>
      </c>
      <c r="K1954" s="1">
        <f t="shared" ca="1" si="520"/>
        <v>46267</v>
      </c>
      <c r="L1954" s="1">
        <f t="shared" ca="1" si="521"/>
        <v>46287</v>
      </c>
      <c r="M1954" s="1">
        <f t="shared" ca="1" si="522"/>
        <v>46285</v>
      </c>
      <c r="N1954">
        <f t="shared" ca="1" si="523"/>
        <v>19900.120000000003</v>
      </c>
      <c r="O1954" s="3">
        <f t="shared" ca="1" si="524"/>
        <v>1015.8799999999974</v>
      </c>
      <c r="P1954" s="2">
        <f t="shared" ca="1" si="525"/>
        <v>4.8569516159877479E-2</v>
      </c>
      <c r="Q1954" t="str">
        <f t="shared" ca="1" si="526"/>
        <v>On Time</v>
      </c>
    </row>
    <row r="1955" spans="1:17" x14ac:dyDescent="0.3">
      <c r="A1955" t="str">
        <f t="shared" si="510"/>
        <v>S01954</v>
      </c>
      <c r="B1955" t="str">
        <f t="shared" ca="1" si="511"/>
        <v>Beta Imports</v>
      </c>
      <c r="C1955" t="str">
        <f t="shared" ca="1" si="512"/>
        <v>Australia</v>
      </c>
      <c r="D1955" t="str">
        <f t="shared" ca="1" si="513"/>
        <v>Spices</v>
      </c>
      <c r="E1955">
        <f t="shared" ca="1" si="514"/>
        <v>97</v>
      </c>
      <c r="F1955" s="3">
        <f t="shared" ca="1" si="515"/>
        <v>628</v>
      </c>
      <c r="G1955">
        <f t="shared" ca="1" si="516"/>
        <v>60916</v>
      </c>
      <c r="H1955">
        <f t="shared" ca="1" si="517"/>
        <v>29239.68</v>
      </c>
      <c r="I1955">
        <f t="shared" ca="1" si="518"/>
        <v>4424</v>
      </c>
      <c r="J1955">
        <f t="shared" ca="1" si="519"/>
        <v>3117</v>
      </c>
      <c r="K1955" s="1">
        <f t="shared" ca="1" si="520"/>
        <v>46079</v>
      </c>
      <c r="L1955" s="1">
        <f t="shared" ca="1" si="521"/>
        <v>46093</v>
      </c>
      <c r="M1955" s="1">
        <f t="shared" ca="1" si="522"/>
        <v>46092</v>
      </c>
      <c r="N1955">
        <f t="shared" ca="1" si="523"/>
        <v>36780.68</v>
      </c>
      <c r="O1955" s="3">
        <f t="shared" ca="1" si="524"/>
        <v>24135.32</v>
      </c>
      <c r="P1955" s="2">
        <f t="shared" ca="1" si="525"/>
        <v>0.3962065795521702</v>
      </c>
      <c r="Q1955" t="str">
        <f t="shared" ca="1" si="526"/>
        <v>On Time</v>
      </c>
    </row>
    <row r="1956" spans="1:17" x14ac:dyDescent="0.3">
      <c r="A1956" t="str">
        <f t="shared" si="510"/>
        <v>S01955</v>
      </c>
      <c r="B1956" t="str">
        <f t="shared" ca="1" si="511"/>
        <v>Oceanic Exports</v>
      </c>
      <c r="C1956" t="str">
        <f t="shared" ca="1" si="512"/>
        <v>UK</v>
      </c>
      <c r="D1956" t="str">
        <f t="shared" ca="1" si="513"/>
        <v>Pickles</v>
      </c>
      <c r="E1956">
        <f t="shared" ca="1" si="514"/>
        <v>412</v>
      </c>
      <c r="F1956" s="3">
        <f t="shared" ca="1" si="515"/>
        <v>439</v>
      </c>
      <c r="G1956">
        <f t="shared" ca="1" si="516"/>
        <v>180868</v>
      </c>
      <c r="H1956">
        <f t="shared" ca="1" si="517"/>
        <v>97668.72</v>
      </c>
      <c r="I1956">
        <f t="shared" ca="1" si="518"/>
        <v>5393</v>
      </c>
      <c r="J1956">
        <f t="shared" ca="1" si="519"/>
        <v>2442</v>
      </c>
      <c r="K1956" s="1">
        <f t="shared" ca="1" si="520"/>
        <v>46150</v>
      </c>
      <c r="L1956" s="1">
        <f t="shared" ca="1" si="521"/>
        <v>46170</v>
      </c>
      <c r="M1956" s="1">
        <f t="shared" ca="1" si="522"/>
        <v>46169</v>
      </c>
      <c r="N1956">
        <f t="shared" ca="1" si="523"/>
        <v>105503.72</v>
      </c>
      <c r="O1956" s="3">
        <f t="shared" ca="1" si="524"/>
        <v>75364.28</v>
      </c>
      <c r="P1956" s="2">
        <f t="shared" ca="1" si="525"/>
        <v>0.41668111550965342</v>
      </c>
      <c r="Q1956" t="str">
        <f t="shared" ca="1" si="526"/>
        <v>On Time</v>
      </c>
    </row>
    <row r="1957" spans="1:17" x14ac:dyDescent="0.3">
      <c r="A1957" t="str">
        <f t="shared" si="510"/>
        <v>S01956</v>
      </c>
      <c r="B1957" t="str">
        <f t="shared" ca="1" si="511"/>
        <v>Global Foods</v>
      </c>
      <c r="C1957" t="str">
        <f t="shared" ca="1" si="512"/>
        <v>UAE</v>
      </c>
      <c r="D1957" t="str">
        <f t="shared" ca="1" si="513"/>
        <v>Tea</v>
      </c>
      <c r="E1957">
        <f t="shared" ca="1" si="514"/>
        <v>227</v>
      </c>
      <c r="F1957" s="3">
        <f t="shared" ca="1" si="515"/>
        <v>511</v>
      </c>
      <c r="G1957">
        <f t="shared" ca="1" si="516"/>
        <v>115997</v>
      </c>
      <c r="H1957">
        <f t="shared" ca="1" si="517"/>
        <v>83517.84</v>
      </c>
      <c r="I1957">
        <f t="shared" ca="1" si="518"/>
        <v>10573</v>
      </c>
      <c r="J1957">
        <f t="shared" ca="1" si="519"/>
        <v>2157</v>
      </c>
      <c r="K1957" s="1">
        <f t="shared" ca="1" si="520"/>
        <v>46188</v>
      </c>
      <c r="L1957" s="1">
        <f t="shared" ca="1" si="521"/>
        <v>46208</v>
      </c>
      <c r="M1957" s="1">
        <f t="shared" ca="1" si="522"/>
        <v>46207</v>
      </c>
      <c r="N1957">
        <f t="shared" ca="1" si="523"/>
        <v>96247.84</v>
      </c>
      <c r="O1957" s="3">
        <f t="shared" ca="1" si="524"/>
        <v>19749.160000000003</v>
      </c>
      <c r="P1957" s="2">
        <f t="shared" ca="1" si="525"/>
        <v>0.17025578247713305</v>
      </c>
      <c r="Q1957" t="str">
        <f t="shared" ca="1" si="526"/>
        <v>On Time</v>
      </c>
    </row>
    <row r="1958" spans="1:17" x14ac:dyDescent="0.3">
      <c r="A1958" t="str">
        <f t="shared" si="510"/>
        <v>S01957</v>
      </c>
      <c r="B1958" t="str">
        <f t="shared" ca="1" si="511"/>
        <v>Global Foods</v>
      </c>
      <c r="C1958" t="str">
        <f t="shared" ca="1" si="512"/>
        <v>Australia</v>
      </c>
      <c r="D1958" t="str">
        <f t="shared" ca="1" si="513"/>
        <v>Tea</v>
      </c>
      <c r="E1958">
        <f t="shared" ca="1" si="514"/>
        <v>190</v>
      </c>
      <c r="F1958" s="3">
        <f t="shared" ca="1" si="515"/>
        <v>604</v>
      </c>
      <c r="G1958">
        <f t="shared" ca="1" si="516"/>
        <v>114760</v>
      </c>
      <c r="H1958">
        <f t="shared" ca="1" si="517"/>
        <v>59675.199999999997</v>
      </c>
      <c r="I1958">
        <f t="shared" ca="1" si="518"/>
        <v>3809</v>
      </c>
      <c r="J1958">
        <f t="shared" ca="1" si="519"/>
        <v>2970</v>
      </c>
      <c r="K1958" s="1">
        <f t="shared" ca="1" si="520"/>
        <v>46180</v>
      </c>
      <c r="L1958" s="1">
        <f t="shared" ca="1" si="521"/>
        <v>46197</v>
      </c>
      <c r="M1958" s="1">
        <f t="shared" ca="1" si="522"/>
        <v>46194</v>
      </c>
      <c r="N1958">
        <f t="shared" ca="1" si="523"/>
        <v>66454.2</v>
      </c>
      <c r="O1958" s="3">
        <f t="shared" ca="1" si="524"/>
        <v>48305.8</v>
      </c>
      <c r="P1958" s="2">
        <f t="shared" ca="1" si="525"/>
        <v>0.42092889508539566</v>
      </c>
      <c r="Q1958" t="str">
        <f t="shared" ca="1" si="526"/>
        <v>On Time</v>
      </c>
    </row>
    <row r="1959" spans="1:17" x14ac:dyDescent="0.3">
      <c r="A1959" t="str">
        <f t="shared" si="510"/>
        <v>S01958</v>
      </c>
      <c r="B1959" t="str">
        <f t="shared" ca="1" si="511"/>
        <v>Alpha Traders</v>
      </c>
      <c r="C1959" t="str">
        <f t="shared" ca="1" si="512"/>
        <v>UAE</v>
      </c>
      <c r="D1959" t="str">
        <f t="shared" ca="1" si="513"/>
        <v>Sauces</v>
      </c>
      <c r="E1959">
        <f t="shared" ca="1" si="514"/>
        <v>291</v>
      </c>
      <c r="F1959" s="3">
        <f t="shared" ca="1" si="515"/>
        <v>444</v>
      </c>
      <c r="G1959">
        <f t="shared" ca="1" si="516"/>
        <v>129204</v>
      </c>
      <c r="H1959">
        <f t="shared" ca="1" si="517"/>
        <v>86566.68</v>
      </c>
      <c r="I1959">
        <f t="shared" ca="1" si="518"/>
        <v>4702</v>
      </c>
      <c r="J1959">
        <f t="shared" ca="1" si="519"/>
        <v>1072</v>
      </c>
      <c r="K1959" s="1">
        <f t="shared" ca="1" si="520"/>
        <v>45681</v>
      </c>
      <c r="L1959" s="1">
        <f t="shared" ca="1" si="521"/>
        <v>45695</v>
      </c>
      <c r="M1959" s="1">
        <f t="shared" ca="1" si="522"/>
        <v>45694</v>
      </c>
      <c r="N1959">
        <f t="shared" ca="1" si="523"/>
        <v>92340.68</v>
      </c>
      <c r="O1959" s="3">
        <f t="shared" ca="1" si="524"/>
        <v>36863.320000000007</v>
      </c>
      <c r="P1959" s="2">
        <f t="shared" ca="1" si="525"/>
        <v>0.28531098108417702</v>
      </c>
      <c r="Q1959" t="str">
        <f t="shared" ca="1" si="526"/>
        <v>On Time</v>
      </c>
    </row>
    <row r="1960" spans="1:17" x14ac:dyDescent="0.3">
      <c r="A1960" t="str">
        <f t="shared" si="510"/>
        <v>S01959</v>
      </c>
      <c r="B1960" t="str">
        <f t="shared" ca="1" si="511"/>
        <v>Alpha Traders</v>
      </c>
      <c r="C1960" t="str">
        <f t="shared" ca="1" si="512"/>
        <v>Australia</v>
      </c>
      <c r="D1960" t="str">
        <f t="shared" ca="1" si="513"/>
        <v>Pickles</v>
      </c>
      <c r="E1960">
        <f t="shared" ca="1" si="514"/>
        <v>107</v>
      </c>
      <c r="F1960" s="3">
        <f t="shared" ca="1" si="515"/>
        <v>746</v>
      </c>
      <c r="G1960">
        <f t="shared" ca="1" si="516"/>
        <v>79822</v>
      </c>
      <c r="H1960">
        <f t="shared" ca="1" si="517"/>
        <v>37516.339999999997</v>
      </c>
      <c r="I1960">
        <f t="shared" ca="1" si="518"/>
        <v>3027</v>
      </c>
      <c r="J1960">
        <f t="shared" ca="1" si="519"/>
        <v>655</v>
      </c>
      <c r="K1960" s="1">
        <f t="shared" ca="1" si="520"/>
        <v>46119</v>
      </c>
      <c r="L1960" s="1">
        <f t="shared" ca="1" si="521"/>
        <v>46127</v>
      </c>
      <c r="M1960" s="1">
        <f t="shared" ca="1" si="522"/>
        <v>46133</v>
      </c>
      <c r="N1960">
        <f t="shared" ca="1" si="523"/>
        <v>41198.339999999997</v>
      </c>
      <c r="O1960" s="3">
        <f t="shared" ca="1" si="524"/>
        <v>38623.660000000003</v>
      </c>
      <c r="P1960" s="2">
        <f t="shared" ca="1" si="525"/>
        <v>0.48387236601438205</v>
      </c>
      <c r="Q1960" t="str">
        <f t="shared" ca="1" si="526"/>
        <v>Late</v>
      </c>
    </row>
    <row r="1961" spans="1:17" x14ac:dyDescent="0.3">
      <c r="A1961" t="str">
        <f t="shared" si="510"/>
        <v>S01960</v>
      </c>
      <c r="B1961" t="str">
        <f t="shared" ca="1" si="511"/>
        <v>FreshMart Ltd</v>
      </c>
      <c r="C1961" t="str">
        <f t="shared" ca="1" si="512"/>
        <v>Australia</v>
      </c>
      <c r="D1961" t="str">
        <f t="shared" ca="1" si="513"/>
        <v>Rice</v>
      </c>
      <c r="E1961">
        <f t="shared" ca="1" si="514"/>
        <v>257</v>
      </c>
      <c r="F1961" s="3">
        <f t="shared" ca="1" si="515"/>
        <v>497</v>
      </c>
      <c r="G1961">
        <f t="shared" ca="1" si="516"/>
        <v>127729</v>
      </c>
      <c r="H1961">
        <f t="shared" ca="1" si="517"/>
        <v>62587.21</v>
      </c>
      <c r="I1961">
        <f t="shared" ca="1" si="518"/>
        <v>8395</v>
      </c>
      <c r="J1961">
        <f t="shared" ca="1" si="519"/>
        <v>2878</v>
      </c>
      <c r="K1961" s="1">
        <f t="shared" ca="1" si="520"/>
        <v>45826</v>
      </c>
      <c r="L1961" s="1">
        <f t="shared" ca="1" si="521"/>
        <v>45846</v>
      </c>
      <c r="M1961" s="1">
        <f t="shared" ca="1" si="522"/>
        <v>45852</v>
      </c>
      <c r="N1961">
        <f t="shared" ca="1" si="523"/>
        <v>73860.209999999992</v>
      </c>
      <c r="O1961" s="3">
        <f t="shared" ca="1" si="524"/>
        <v>53868.790000000008</v>
      </c>
      <c r="P1961" s="2">
        <f t="shared" ca="1" si="525"/>
        <v>0.42174283052400008</v>
      </c>
      <c r="Q1961" t="str">
        <f t="shared" ca="1" si="526"/>
        <v>Late</v>
      </c>
    </row>
    <row r="1962" spans="1:17" x14ac:dyDescent="0.3">
      <c r="A1962" t="str">
        <f t="shared" si="510"/>
        <v>S01961</v>
      </c>
      <c r="B1962" t="str">
        <f t="shared" ca="1" si="511"/>
        <v>Beta Imports</v>
      </c>
      <c r="C1962" t="str">
        <f t="shared" ca="1" si="512"/>
        <v>Canada</v>
      </c>
      <c r="D1962" t="str">
        <f t="shared" ca="1" si="513"/>
        <v>Sauces</v>
      </c>
      <c r="E1962">
        <f t="shared" ca="1" si="514"/>
        <v>219</v>
      </c>
      <c r="F1962" s="3">
        <f t="shared" ca="1" si="515"/>
        <v>579</v>
      </c>
      <c r="G1962">
        <f t="shared" ca="1" si="516"/>
        <v>126801</v>
      </c>
      <c r="H1962">
        <f t="shared" ca="1" si="517"/>
        <v>63400.5</v>
      </c>
      <c r="I1962">
        <f t="shared" ca="1" si="518"/>
        <v>10762</v>
      </c>
      <c r="J1962">
        <f t="shared" ca="1" si="519"/>
        <v>1626</v>
      </c>
      <c r="K1962" s="1">
        <f t="shared" ca="1" si="520"/>
        <v>45895</v>
      </c>
      <c r="L1962" s="1">
        <f t="shared" ca="1" si="521"/>
        <v>45903</v>
      </c>
      <c r="M1962" s="1">
        <f t="shared" ca="1" si="522"/>
        <v>45904</v>
      </c>
      <c r="N1962">
        <f t="shared" ca="1" si="523"/>
        <v>75788.5</v>
      </c>
      <c r="O1962" s="3">
        <f t="shared" ca="1" si="524"/>
        <v>51012.5</v>
      </c>
      <c r="P1962" s="2">
        <f t="shared" ca="1" si="525"/>
        <v>0.40230360959298428</v>
      </c>
      <c r="Q1962" t="str">
        <f t="shared" ca="1" si="526"/>
        <v>Late</v>
      </c>
    </row>
    <row r="1963" spans="1:17" x14ac:dyDescent="0.3">
      <c r="A1963" t="str">
        <f t="shared" si="510"/>
        <v>S01962</v>
      </c>
      <c r="B1963" t="str">
        <f t="shared" ca="1" si="511"/>
        <v>Beta Imports</v>
      </c>
      <c r="C1963" t="str">
        <f t="shared" ca="1" si="512"/>
        <v>UK</v>
      </c>
      <c r="D1963" t="str">
        <f t="shared" ca="1" si="513"/>
        <v>Pickles</v>
      </c>
      <c r="E1963">
        <f t="shared" ca="1" si="514"/>
        <v>321</v>
      </c>
      <c r="F1963" s="3">
        <f t="shared" ca="1" si="515"/>
        <v>599</v>
      </c>
      <c r="G1963">
        <f t="shared" ca="1" si="516"/>
        <v>192279</v>
      </c>
      <c r="H1963">
        <f t="shared" ca="1" si="517"/>
        <v>117290.19</v>
      </c>
      <c r="I1963">
        <f t="shared" ca="1" si="518"/>
        <v>4333</v>
      </c>
      <c r="J1963">
        <f t="shared" ca="1" si="519"/>
        <v>2812</v>
      </c>
      <c r="K1963" s="1">
        <f t="shared" ca="1" si="520"/>
        <v>46082</v>
      </c>
      <c r="L1963" s="1">
        <f t="shared" ca="1" si="521"/>
        <v>46096</v>
      </c>
      <c r="M1963" s="1">
        <f t="shared" ca="1" si="522"/>
        <v>46099</v>
      </c>
      <c r="N1963">
        <f t="shared" ca="1" si="523"/>
        <v>124435.19</v>
      </c>
      <c r="O1963" s="3">
        <f t="shared" ca="1" si="524"/>
        <v>67843.81</v>
      </c>
      <c r="P1963" s="2">
        <f t="shared" ca="1" si="525"/>
        <v>0.35284045579600476</v>
      </c>
      <c r="Q1963" t="str">
        <f t="shared" ca="1" si="526"/>
        <v>Late</v>
      </c>
    </row>
    <row r="1964" spans="1:17" x14ac:dyDescent="0.3">
      <c r="A1964" t="str">
        <f t="shared" si="510"/>
        <v>S01963</v>
      </c>
      <c r="B1964" t="str">
        <f t="shared" ca="1" si="511"/>
        <v>Alpha Traders</v>
      </c>
      <c r="C1964" t="str">
        <f t="shared" ca="1" si="512"/>
        <v>UAE</v>
      </c>
      <c r="D1964" t="str">
        <f t="shared" ca="1" si="513"/>
        <v>Tea</v>
      </c>
      <c r="E1964">
        <f t="shared" ca="1" si="514"/>
        <v>81</v>
      </c>
      <c r="F1964" s="3">
        <f t="shared" ca="1" si="515"/>
        <v>659</v>
      </c>
      <c r="G1964">
        <f t="shared" ca="1" si="516"/>
        <v>53379</v>
      </c>
      <c r="H1964">
        <f t="shared" ca="1" si="517"/>
        <v>35763.93</v>
      </c>
      <c r="I1964">
        <f t="shared" ca="1" si="518"/>
        <v>7577</v>
      </c>
      <c r="J1964">
        <f t="shared" ca="1" si="519"/>
        <v>3613</v>
      </c>
      <c r="K1964" s="1">
        <f t="shared" ca="1" si="520"/>
        <v>45883</v>
      </c>
      <c r="L1964" s="1">
        <f t="shared" ca="1" si="521"/>
        <v>45892</v>
      </c>
      <c r="M1964" s="1">
        <f t="shared" ca="1" si="522"/>
        <v>45889</v>
      </c>
      <c r="N1964">
        <f t="shared" ca="1" si="523"/>
        <v>46953.93</v>
      </c>
      <c r="O1964" s="3">
        <f t="shared" ca="1" si="524"/>
        <v>6425.07</v>
      </c>
      <c r="P1964" s="2">
        <f t="shared" ca="1" si="525"/>
        <v>0.1203669982577418</v>
      </c>
      <c r="Q1964" t="str">
        <f t="shared" ca="1" si="526"/>
        <v>On Time</v>
      </c>
    </row>
    <row r="1965" spans="1:17" x14ac:dyDescent="0.3">
      <c r="A1965" t="str">
        <f t="shared" si="510"/>
        <v>S01964</v>
      </c>
      <c r="B1965" t="str">
        <f t="shared" ca="1" si="511"/>
        <v>Beta Imports</v>
      </c>
      <c r="C1965" t="str">
        <f t="shared" ca="1" si="512"/>
        <v>Canada</v>
      </c>
      <c r="D1965" t="str">
        <f t="shared" ca="1" si="513"/>
        <v>Tea</v>
      </c>
      <c r="E1965">
        <f t="shared" ca="1" si="514"/>
        <v>156</v>
      </c>
      <c r="F1965" s="3">
        <f t="shared" ca="1" si="515"/>
        <v>626</v>
      </c>
      <c r="G1965">
        <f t="shared" ca="1" si="516"/>
        <v>97656</v>
      </c>
      <c r="H1965">
        <f t="shared" ca="1" si="517"/>
        <v>63476.4</v>
      </c>
      <c r="I1965">
        <f t="shared" ca="1" si="518"/>
        <v>11912</v>
      </c>
      <c r="J1965">
        <f t="shared" ca="1" si="519"/>
        <v>1989</v>
      </c>
      <c r="K1965" s="1">
        <f t="shared" ca="1" si="520"/>
        <v>46256</v>
      </c>
      <c r="L1965" s="1">
        <f t="shared" ca="1" si="521"/>
        <v>46275</v>
      </c>
      <c r="M1965" s="1">
        <f t="shared" ca="1" si="522"/>
        <v>46272</v>
      </c>
      <c r="N1965">
        <f t="shared" ca="1" si="523"/>
        <v>77377.399999999994</v>
      </c>
      <c r="O1965" s="3">
        <f t="shared" ca="1" si="524"/>
        <v>20278.600000000006</v>
      </c>
      <c r="P1965" s="2">
        <f t="shared" ca="1" si="525"/>
        <v>0.20765339559269277</v>
      </c>
      <c r="Q1965" t="str">
        <f t="shared" ca="1" si="526"/>
        <v>On Time</v>
      </c>
    </row>
    <row r="1966" spans="1:17" x14ac:dyDescent="0.3">
      <c r="A1966" t="str">
        <f t="shared" si="510"/>
        <v>S01965</v>
      </c>
      <c r="B1966" t="str">
        <f t="shared" ca="1" si="511"/>
        <v>Oceanic Exports</v>
      </c>
      <c r="C1966" t="str">
        <f t="shared" ca="1" si="512"/>
        <v>Canada</v>
      </c>
      <c r="D1966" t="str">
        <f t="shared" ca="1" si="513"/>
        <v>Spices</v>
      </c>
      <c r="E1966">
        <f t="shared" ca="1" si="514"/>
        <v>463</v>
      </c>
      <c r="F1966" s="3">
        <f t="shared" ca="1" si="515"/>
        <v>279</v>
      </c>
      <c r="G1966">
        <f t="shared" ca="1" si="516"/>
        <v>129177</v>
      </c>
      <c r="H1966">
        <f t="shared" ca="1" si="517"/>
        <v>95590.98</v>
      </c>
      <c r="I1966">
        <f t="shared" ca="1" si="518"/>
        <v>6817</v>
      </c>
      <c r="J1966">
        <f t="shared" ca="1" si="519"/>
        <v>1581</v>
      </c>
      <c r="K1966" s="1">
        <f t="shared" ca="1" si="520"/>
        <v>46250</v>
      </c>
      <c r="L1966" s="1">
        <f t="shared" ca="1" si="521"/>
        <v>46268</v>
      </c>
      <c r="M1966" s="1">
        <f t="shared" ca="1" si="522"/>
        <v>46268</v>
      </c>
      <c r="N1966">
        <f t="shared" ca="1" si="523"/>
        <v>103988.98</v>
      </c>
      <c r="O1966" s="3">
        <f t="shared" ca="1" si="524"/>
        <v>25188.020000000004</v>
      </c>
      <c r="P1966" s="2">
        <f t="shared" ca="1" si="525"/>
        <v>0.19498842673231306</v>
      </c>
      <c r="Q1966" t="str">
        <f t="shared" ca="1" si="526"/>
        <v>On Time</v>
      </c>
    </row>
    <row r="1967" spans="1:17" x14ac:dyDescent="0.3">
      <c r="A1967" t="str">
        <f t="shared" si="510"/>
        <v>S01966</v>
      </c>
      <c r="B1967" t="str">
        <f t="shared" ca="1" si="511"/>
        <v>Alpha Traders</v>
      </c>
      <c r="C1967" t="str">
        <f t="shared" ca="1" si="512"/>
        <v>UAE</v>
      </c>
      <c r="D1967" t="str">
        <f t="shared" ca="1" si="513"/>
        <v>Rice</v>
      </c>
      <c r="E1967">
        <f t="shared" ca="1" si="514"/>
        <v>471</v>
      </c>
      <c r="F1967" s="3">
        <f t="shared" ca="1" si="515"/>
        <v>444</v>
      </c>
      <c r="G1967">
        <f t="shared" ca="1" si="516"/>
        <v>209124</v>
      </c>
      <c r="H1967">
        <f t="shared" ca="1" si="517"/>
        <v>144295.56</v>
      </c>
      <c r="I1967">
        <f t="shared" ca="1" si="518"/>
        <v>2729</v>
      </c>
      <c r="J1967">
        <f t="shared" ca="1" si="519"/>
        <v>1786</v>
      </c>
      <c r="K1967" s="1">
        <f t="shared" ca="1" si="520"/>
        <v>46015</v>
      </c>
      <c r="L1967" s="1">
        <f t="shared" ca="1" si="521"/>
        <v>46028</v>
      </c>
      <c r="M1967" s="1">
        <f t="shared" ca="1" si="522"/>
        <v>46025</v>
      </c>
      <c r="N1967">
        <f t="shared" ca="1" si="523"/>
        <v>148810.56</v>
      </c>
      <c r="O1967" s="3">
        <f t="shared" ca="1" si="524"/>
        <v>60313.440000000002</v>
      </c>
      <c r="P1967" s="2">
        <f t="shared" ca="1" si="525"/>
        <v>0.28840993860102143</v>
      </c>
      <c r="Q1967" t="str">
        <f t="shared" ca="1" si="526"/>
        <v>On Time</v>
      </c>
    </row>
    <row r="1968" spans="1:17" x14ac:dyDescent="0.3">
      <c r="A1968" t="str">
        <f t="shared" si="510"/>
        <v>S01967</v>
      </c>
      <c r="B1968" t="str">
        <f t="shared" ca="1" si="511"/>
        <v>FreshMart Ltd</v>
      </c>
      <c r="C1968" t="str">
        <f t="shared" ca="1" si="512"/>
        <v>Canada</v>
      </c>
      <c r="D1968" t="str">
        <f t="shared" ca="1" si="513"/>
        <v>Rice</v>
      </c>
      <c r="E1968">
        <f t="shared" ca="1" si="514"/>
        <v>271</v>
      </c>
      <c r="F1968" s="3">
        <f t="shared" ca="1" si="515"/>
        <v>512</v>
      </c>
      <c r="G1968">
        <f t="shared" ca="1" si="516"/>
        <v>138752</v>
      </c>
      <c r="H1968">
        <f t="shared" ca="1" si="517"/>
        <v>90188.800000000003</v>
      </c>
      <c r="I1968">
        <f t="shared" ca="1" si="518"/>
        <v>6081</v>
      </c>
      <c r="J1968">
        <f t="shared" ca="1" si="519"/>
        <v>1779</v>
      </c>
      <c r="K1968" s="1">
        <f t="shared" ca="1" si="520"/>
        <v>46194</v>
      </c>
      <c r="L1968" s="1">
        <f t="shared" ca="1" si="521"/>
        <v>46201</v>
      </c>
      <c r="M1968" s="1">
        <f t="shared" ca="1" si="522"/>
        <v>46207</v>
      </c>
      <c r="N1968">
        <f t="shared" ca="1" si="523"/>
        <v>98048.8</v>
      </c>
      <c r="O1968" s="3">
        <f t="shared" ca="1" si="524"/>
        <v>40703.199999999997</v>
      </c>
      <c r="P1968" s="2">
        <f t="shared" ca="1" si="525"/>
        <v>0.29335216789667895</v>
      </c>
      <c r="Q1968" t="str">
        <f t="shared" ca="1" si="526"/>
        <v>Late</v>
      </c>
    </row>
    <row r="1969" spans="1:17" x14ac:dyDescent="0.3">
      <c r="A1969" t="str">
        <f t="shared" si="510"/>
        <v>S01968</v>
      </c>
      <c r="B1969" t="str">
        <f t="shared" ca="1" si="511"/>
        <v>Beta Imports</v>
      </c>
      <c r="C1969" t="str">
        <f t="shared" ca="1" si="512"/>
        <v>Australia</v>
      </c>
      <c r="D1969" t="str">
        <f t="shared" ca="1" si="513"/>
        <v>Sauces</v>
      </c>
      <c r="E1969">
        <f t="shared" ca="1" si="514"/>
        <v>143</v>
      </c>
      <c r="F1969" s="3">
        <f t="shared" ca="1" si="515"/>
        <v>215</v>
      </c>
      <c r="G1969">
        <f t="shared" ca="1" si="516"/>
        <v>30745</v>
      </c>
      <c r="H1969">
        <f t="shared" ca="1" si="517"/>
        <v>15679.95</v>
      </c>
      <c r="I1969">
        <f t="shared" ca="1" si="518"/>
        <v>4749</v>
      </c>
      <c r="J1969">
        <f t="shared" ca="1" si="519"/>
        <v>1566</v>
      </c>
      <c r="K1969" s="1">
        <f t="shared" ca="1" si="520"/>
        <v>45924</v>
      </c>
      <c r="L1969" s="1">
        <f t="shared" ca="1" si="521"/>
        <v>45936</v>
      </c>
      <c r="M1969" s="1">
        <f t="shared" ca="1" si="522"/>
        <v>45935</v>
      </c>
      <c r="N1969">
        <f t="shared" ca="1" si="523"/>
        <v>21994.95</v>
      </c>
      <c r="O1969" s="3">
        <f t="shared" ca="1" si="524"/>
        <v>8750.0499999999993</v>
      </c>
      <c r="P1969" s="2">
        <f t="shared" ca="1" si="525"/>
        <v>0.28460074808912017</v>
      </c>
      <c r="Q1969" t="str">
        <f t="shared" ca="1" si="526"/>
        <v>On Time</v>
      </c>
    </row>
    <row r="1970" spans="1:17" x14ac:dyDescent="0.3">
      <c r="A1970" t="str">
        <f t="shared" si="510"/>
        <v>S01969</v>
      </c>
      <c r="B1970" t="str">
        <f t="shared" ca="1" si="511"/>
        <v>Alpha Traders</v>
      </c>
      <c r="C1970" t="str">
        <f t="shared" ca="1" si="512"/>
        <v>Singapore</v>
      </c>
      <c r="D1970" t="str">
        <f t="shared" ca="1" si="513"/>
        <v>Rice</v>
      </c>
      <c r="E1970">
        <f t="shared" ca="1" si="514"/>
        <v>148</v>
      </c>
      <c r="F1970" s="3">
        <f t="shared" ca="1" si="515"/>
        <v>693</v>
      </c>
      <c r="G1970">
        <f t="shared" ca="1" si="516"/>
        <v>102564</v>
      </c>
      <c r="H1970">
        <f t="shared" ca="1" si="517"/>
        <v>48205.08</v>
      </c>
      <c r="I1970">
        <f t="shared" ca="1" si="518"/>
        <v>10568</v>
      </c>
      <c r="J1970">
        <f t="shared" ca="1" si="519"/>
        <v>2485</v>
      </c>
      <c r="K1970" s="1">
        <f t="shared" ca="1" si="520"/>
        <v>45658</v>
      </c>
      <c r="L1970" s="1">
        <f t="shared" ca="1" si="521"/>
        <v>45667</v>
      </c>
      <c r="M1970" s="1">
        <f t="shared" ca="1" si="522"/>
        <v>45669</v>
      </c>
      <c r="N1970">
        <f t="shared" ca="1" si="523"/>
        <v>61258.080000000002</v>
      </c>
      <c r="O1970" s="3">
        <f t="shared" ca="1" si="524"/>
        <v>41305.919999999998</v>
      </c>
      <c r="P1970" s="2">
        <f t="shared" ca="1" si="525"/>
        <v>0.40273312273312273</v>
      </c>
      <c r="Q1970" t="str">
        <f t="shared" ca="1" si="526"/>
        <v>Late</v>
      </c>
    </row>
    <row r="1971" spans="1:17" x14ac:dyDescent="0.3">
      <c r="A1971" t="str">
        <f t="shared" si="510"/>
        <v>S01970</v>
      </c>
      <c r="B1971" t="str">
        <f t="shared" ca="1" si="511"/>
        <v>Beta Imports</v>
      </c>
      <c r="C1971" t="str">
        <f t="shared" ca="1" si="512"/>
        <v>Australia</v>
      </c>
      <c r="D1971" t="str">
        <f t="shared" ca="1" si="513"/>
        <v>Sauces</v>
      </c>
      <c r="E1971">
        <f t="shared" ca="1" si="514"/>
        <v>86</v>
      </c>
      <c r="F1971" s="3">
        <f t="shared" ca="1" si="515"/>
        <v>178</v>
      </c>
      <c r="G1971">
        <f t="shared" ca="1" si="516"/>
        <v>15308</v>
      </c>
      <c r="H1971">
        <f t="shared" ca="1" si="517"/>
        <v>7654</v>
      </c>
      <c r="I1971">
        <f t="shared" ca="1" si="518"/>
        <v>8415</v>
      </c>
      <c r="J1971">
        <f t="shared" ca="1" si="519"/>
        <v>1961</v>
      </c>
      <c r="K1971" s="1">
        <f t="shared" ca="1" si="520"/>
        <v>45967</v>
      </c>
      <c r="L1971" s="1">
        <f t="shared" ca="1" si="521"/>
        <v>45978</v>
      </c>
      <c r="M1971" s="1">
        <f t="shared" ca="1" si="522"/>
        <v>45979</v>
      </c>
      <c r="N1971">
        <f t="shared" ca="1" si="523"/>
        <v>18030</v>
      </c>
      <c r="O1971" s="3">
        <f t="shared" ca="1" si="524"/>
        <v>-2722</v>
      </c>
      <c r="P1971" s="2">
        <f t="shared" ca="1" si="525"/>
        <v>-0.17781552129605435</v>
      </c>
      <c r="Q1971" t="str">
        <f t="shared" ca="1" si="526"/>
        <v>Late</v>
      </c>
    </row>
    <row r="1972" spans="1:17" x14ac:dyDescent="0.3">
      <c r="A1972" t="str">
        <f t="shared" si="510"/>
        <v>S01971</v>
      </c>
      <c r="B1972" t="str">
        <f t="shared" ca="1" si="511"/>
        <v>Oceanic Exports</v>
      </c>
      <c r="C1972" t="str">
        <f t="shared" ca="1" si="512"/>
        <v>Australia</v>
      </c>
      <c r="D1972" t="str">
        <f t="shared" ca="1" si="513"/>
        <v>Sauces</v>
      </c>
      <c r="E1972">
        <f t="shared" ca="1" si="514"/>
        <v>441</v>
      </c>
      <c r="F1972" s="3">
        <f t="shared" ca="1" si="515"/>
        <v>426</v>
      </c>
      <c r="G1972">
        <f t="shared" ca="1" si="516"/>
        <v>187866</v>
      </c>
      <c r="H1972">
        <f t="shared" ca="1" si="517"/>
        <v>108962.28</v>
      </c>
      <c r="I1972">
        <f t="shared" ca="1" si="518"/>
        <v>6818</v>
      </c>
      <c r="J1972">
        <f t="shared" ca="1" si="519"/>
        <v>1983</v>
      </c>
      <c r="K1972" s="1">
        <f t="shared" ca="1" si="520"/>
        <v>46080</v>
      </c>
      <c r="L1972" s="1">
        <f t="shared" ca="1" si="521"/>
        <v>46099</v>
      </c>
      <c r="M1972" s="1">
        <f t="shared" ca="1" si="522"/>
        <v>46103</v>
      </c>
      <c r="N1972">
        <f t="shared" ca="1" si="523"/>
        <v>117763.28</v>
      </c>
      <c r="O1972" s="3">
        <f t="shared" ca="1" si="524"/>
        <v>70102.720000000001</v>
      </c>
      <c r="P1972" s="2">
        <f t="shared" ca="1" si="525"/>
        <v>0.37315277910851352</v>
      </c>
      <c r="Q1972" t="str">
        <f t="shared" ca="1" si="526"/>
        <v>Late</v>
      </c>
    </row>
    <row r="1973" spans="1:17" x14ac:dyDescent="0.3">
      <c r="A1973" t="str">
        <f t="shared" si="510"/>
        <v>S01972</v>
      </c>
      <c r="B1973" t="str">
        <f t="shared" ca="1" si="511"/>
        <v>Alpha Traders</v>
      </c>
      <c r="C1973" t="str">
        <f t="shared" ca="1" si="512"/>
        <v>UAE</v>
      </c>
      <c r="D1973" t="str">
        <f t="shared" ca="1" si="513"/>
        <v>Pickles</v>
      </c>
      <c r="E1973">
        <f t="shared" ca="1" si="514"/>
        <v>218</v>
      </c>
      <c r="F1973" s="3">
        <f t="shared" ca="1" si="515"/>
        <v>126</v>
      </c>
      <c r="G1973">
        <f t="shared" ca="1" si="516"/>
        <v>27468</v>
      </c>
      <c r="H1973">
        <f t="shared" ca="1" si="517"/>
        <v>14558.04</v>
      </c>
      <c r="I1973">
        <f t="shared" ca="1" si="518"/>
        <v>9957</v>
      </c>
      <c r="J1973">
        <f t="shared" ca="1" si="519"/>
        <v>2722</v>
      </c>
      <c r="K1973" s="1">
        <f t="shared" ca="1" si="520"/>
        <v>45775</v>
      </c>
      <c r="L1973" s="1">
        <f t="shared" ca="1" si="521"/>
        <v>45788</v>
      </c>
      <c r="M1973" s="1">
        <f t="shared" ca="1" si="522"/>
        <v>45792</v>
      </c>
      <c r="N1973">
        <f t="shared" ca="1" si="523"/>
        <v>27237.040000000001</v>
      </c>
      <c r="O1973" s="3">
        <f t="shared" ca="1" si="524"/>
        <v>230.95999999999913</v>
      </c>
      <c r="P1973" s="2">
        <f t="shared" ca="1" si="525"/>
        <v>8.4083296927333299E-3</v>
      </c>
      <c r="Q1973" t="str">
        <f t="shared" ca="1" si="526"/>
        <v>Late</v>
      </c>
    </row>
    <row r="1974" spans="1:17" x14ac:dyDescent="0.3">
      <c r="A1974" t="str">
        <f t="shared" si="510"/>
        <v>S01973</v>
      </c>
      <c r="B1974" t="str">
        <f t="shared" ca="1" si="511"/>
        <v>FreshMart Ltd</v>
      </c>
      <c r="C1974" t="str">
        <f t="shared" ca="1" si="512"/>
        <v>Canada</v>
      </c>
      <c r="D1974" t="str">
        <f t="shared" ca="1" si="513"/>
        <v>Sauces</v>
      </c>
      <c r="E1974">
        <f t="shared" ca="1" si="514"/>
        <v>375</v>
      </c>
      <c r="F1974" s="3">
        <f t="shared" ca="1" si="515"/>
        <v>432</v>
      </c>
      <c r="G1974">
        <f t="shared" ca="1" si="516"/>
        <v>162000</v>
      </c>
      <c r="H1974">
        <f t="shared" ca="1" si="517"/>
        <v>103680</v>
      </c>
      <c r="I1974">
        <f t="shared" ca="1" si="518"/>
        <v>10269</v>
      </c>
      <c r="J1974">
        <f t="shared" ca="1" si="519"/>
        <v>3396</v>
      </c>
      <c r="K1974" s="1">
        <f t="shared" ca="1" si="520"/>
        <v>46097</v>
      </c>
      <c r="L1974" s="1">
        <f t="shared" ca="1" si="521"/>
        <v>46111</v>
      </c>
      <c r="M1974" s="1">
        <f t="shared" ca="1" si="522"/>
        <v>46112</v>
      </c>
      <c r="N1974">
        <f t="shared" ca="1" si="523"/>
        <v>117345</v>
      </c>
      <c r="O1974" s="3">
        <f t="shared" ca="1" si="524"/>
        <v>44655</v>
      </c>
      <c r="P1974" s="2">
        <f t="shared" ca="1" si="525"/>
        <v>0.27564814814814814</v>
      </c>
      <c r="Q1974" t="str">
        <f t="shared" ca="1" si="526"/>
        <v>Late</v>
      </c>
    </row>
    <row r="1975" spans="1:17" x14ac:dyDescent="0.3">
      <c r="A1975" t="str">
        <f t="shared" si="510"/>
        <v>S01974</v>
      </c>
      <c r="B1975" t="str">
        <f t="shared" ca="1" si="511"/>
        <v>Prime Wholesale</v>
      </c>
      <c r="C1975" t="str">
        <f t="shared" ca="1" si="512"/>
        <v>Australia</v>
      </c>
      <c r="D1975" t="str">
        <f t="shared" ca="1" si="513"/>
        <v>Tea</v>
      </c>
      <c r="E1975">
        <f t="shared" ca="1" si="514"/>
        <v>354</v>
      </c>
      <c r="F1975" s="3">
        <f t="shared" ca="1" si="515"/>
        <v>220</v>
      </c>
      <c r="G1975">
        <f t="shared" ca="1" si="516"/>
        <v>77880</v>
      </c>
      <c r="H1975">
        <f t="shared" ca="1" si="517"/>
        <v>42834</v>
      </c>
      <c r="I1975">
        <f t="shared" ca="1" si="518"/>
        <v>4507</v>
      </c>
      <c r="J1975">
        <f t="shared" ca="1" si="519"/>
        <v>2957</v>
      </c>
      <c r="K1975" s="1">
        <f t="shared" ca="1" si="520"/>
        <v>46352</v>
      </c>
      <c r="L1975" s="1">
        <f t="shared" ca="1" si="521"/>
        <v>46371</v>
      </c>
      <c r="M1975" s="1">
        <f t="shared" ca="1" si="522"/>
        <v>46370</v>
      </c>
      <c r="N1975">
        <f t="shared" ca="1" si="523"/>
        <v>50298</v>
      </c>
      <c r="O1975" s="3">
        <f t="shared" ca="1" si="524"/>
        <v>27582</v>
      </c>
      <c r="P1975" s="2">
        <f t="shared" ca="1" si="525"/>
        <v>0.35416024653312789</v>
      </c>
      <c r="Q1975" t="str">
        <f t="shared" ca="1" si="526"/>
        <v>On Time</v>
      </c>
    </row>
    <row r="1976" spans="1:17" x14ac:dyDescent="0.3">
      <c r="A1976" t="str">
        <f t="shared" si="510"/>
        <v>S01975</v>
      </c>
      <c r="B1976" t="str">
        <f t="shared" ca="1" si="511"/>
        <v>Global Foods</v>
      </c>
      <c r="C1976" t="str">
        <f t="shared" ca="1" si="512"/>
        <v>Australia</v>
      </c>
      <c r="D1976" t="str">
        <f t="shared" ca="1" si="513"/>
        <v>Pickles</v>
      </c>
      <c r="E1976">
        <f t="shared" ca="1" si="514"/>
        <v>493</v>
      </c>
      <c r="F1976" s="3">
        <f t="shared" ca="1" si="515"/>
        <v>347</v>
      </c>
      <c r="G1976">
        <f t="shared" ca="1" si="516"/>
        <v>171071</v>
      </c>
      <c r="H1976">
        <f t="shared" ca="1" si="517"/>
        <v>128303.25</v>
      </c>
      <c r="I1976">
        <f t="shared" ca="1" si="518"/>
        <v>10922</v>
      </c>
      <c r="J1976">
        <f t="shared" ca="1" si="519"/>
        <v>1639</v>
      </c>
      <c r="K1976" s="1">
        <f t="shared" ca="1" si="520"/>
        <v>45893</v>
      </c>
      <c r="L1976" s="1">
        <f t="shared" ca="1" si="521"/>
        <v>45911</v>
      </c>
      <c r="M1976" s="1">
        <f t="shared" ca="1" si="522"/>
        <v>45909</v>
      </c>
      <c r="N1976">
        <f t="shared" ca="1" si="523"/>
        <v>140864.25</v>
      </c>
      <c r="O1976" s="3">
        <f t="shared" ca="1" si="524"/>
        <v>30206.75</v>
      </c>
      <c r="P1976" s="2">
        <f t="shared" ca="1" si="525"/>
        <v>0.1765743463240409</v>
      </c>
      <c r="Q1976" t="str">
        <f t="shared" ca="1" si="526"/>
        <v>On Time</v>
      </c>
    </row>
    <row r="1977" spans="1:17" x14ac:dyDescent="0.3">
      <c r="A1977" t="str">
        <f t="shared" si="510"/>
        <v>S01976</v>
      </c>
      <c r="B1977" t="str">
        <f t="shared" ca="1" si="511"/>
        <v>Beta Imports</v>
      </c>
      <c r="C1977" t="str">
        <f t="shared" ca="1" si="512"/>
        <v>UK</v>
      </c>
      <c r="D1977" t="str">
        <f t="shared" ca="1" si="513"/>
        <v>Tea</v>
      </c>
      <c r="E1977">
        <f t="shared" ca="1" si="514"/>
        <v>422</v>
      </c>
      <c r="F1977" s="3">
        <f t="shared" ca="1" si="515"/>
        <v>782</v>
      </c>
      <c r="G1977">
        <f t="shared" ca="1" si="516"/>
        <v>330004</v>
      </c>
      <c r="H1977">
        <f t="shared" ca="1" si="517"/>
        <v>151801.84</v>
      </c>
      <c r="I1977">
        <f t="shared" ca="1" si="518"/>
        <v>9596</v>
      </c>
      <c r="J1977">
        <f t="shared" ca="1" si="519"/>
        <v>1099</v>
      </c>
      <c r="K1977" s="1">
        <f t="shared" ca="1" si="520"/>
        <v>45758</v>
      </c>
      <c r="L1977" s="1">
        <f t="shared" ca="1" si="521"/>
        <v>45765</v>
      </c>
      <c r="M1977" s="1">
        <f t="shared" ca="1" si="522"/>
        <v>45769</v>
      </c>
      <c r="N1977">
        <f t="shared" ca="1" si="523"/>
        <v>162496.84</v>
      </c>
      <c r="O1977" s="3">
        <f t="shared" ca="1" si="524"/>
        <v>167507.16</v>
      </c>
      <c r="P1977" s="2">
        <f t="shared" ca="1" si="525"/>
        <v>0.50759130192361301</v>
      </c>
      <c r="Q1977" t="str">
        <f t="shared" ca="1" si="526"/>
        <v>Late</v>
      </c>
    </row>
    <row r="1978" spans="1:17" x14ac:dyDescent="0.3">
      <c r="A1978" t="str">
        <f t="shared" si="510"/>
        <v>S01977</v>
      </c>
      <c r="B1978" t="str">
        <f t="shared" ca="1" si="511"/>
        <v>FreshMart Ltd</v>
      </c>
      <c r="C1978" t="str">
        <f t="shared" ca="1" si="512"/>
        <v>UAE</v>
      </c>
      <c r="D1978" t="str">
        <f t="shared" ca="1" si="513"/>
        <v>Tea</v>
      </c>
      <c r="E1978">
        <f t="shared" ca="1" si="514"/>
        <v>384</v>
      </c>
      <c r="F1978" s="3">
        <f t="shared" ca="1" si="515"/>
        <v>182</v>
      </c>
      <c r="G1978">
        <f t="shared" ca="1" si="516"/>
        <v>69888</v>
      </c>
      <c r="H1978">
        <f t="shared" ca="1" si="517"/>
        <v>50319.360000000001</v>
      </c>
      <c r="I1978">
        <f t="shared" ca="1" si="518"/>
        <v>6033</v>
      </c>
      <c r="J1978">
        <f t="shared" ca="1" si="519"/>
        <v>891</v>
      </c>
      <c r="K1978" s="1">
        <f t="shared" ca="1" si="520"/>
        <v>45948</v>
      </c>
      <c r="L1978" s="1">
        <f t="shared" ca="1" si="521"/>
        <v>45958</v>
      </c>
      <c r="M1978" s="1">
        <f t="shared" ca="1" si="522"/>
        <v>45955</v>
      </c>
      <c r="N1978">
        <f t="shared" ca="1" si="523"/>
        <v>57243.360000000001</v>
      </c>
      <c r="O1978" s="3">
        <f t="shared" ca="1" si="524"/>
        <v>12644.64</v>
      </c>
      <c r="P1978" s="2">
        <f t="shared" ca="1" si="525"/>
        <v>0.18092719780219779</v>
      </c>
      <c r="Q1978" t="str">
        <f t="shared" ca="1" si="526"/>
        <v>On Time</v>
      </c>
    </row>
    <row r="1979" spans="1:17" x14ac:dyDescent="0.3">
      <c r="A1979" t="str">
        <f t="shared" si="510"/>
        <v>S01978</v>
      </c>
      <c r="B1979" t="str">
        <f t="shared" ca="1" si="511"/>
        <v>FreshMart Ltd</v>
      </c>
      <c r="C1979" t="str">
        <f t="shared" ca="1" si="512"/>
        <v>Singapore</v>
      </c>
      <c r="D1979" t="str">
        <f t="shared" ca="1" si="513"/>
        <v>Tea</v>
      </c>
      <c r="E1979">
        <f t="shared" ca="1" si="514"/>
        <v>450</v>
      </c>
      <c r="F1979" s="3">
        <f t="shared" ca="1" si="515"/>
        <v>436</v>
      </c>
      <c r="G1979">
        <f t="shared" ca="1" si="516"/>
        <v>196200</v>
      </c>
      <c r="H1979">
        <f t="shared" ca="1" si="517"/>
        <v>143226</v>
      </c>
      <c r="I1979">
        <f t="shared" ca="1" si="518"/>
        <v>7205</v>
      </c>
      <c r="J1979">
        <f t="shared" ca="1" si="519"/>
        <v>3753</v>
      </c>
      <c r="K1979" s="1">
        <f t="shared" ca="1" si="520"/>
        <v>46222</v>
      </c>
      <c r="L1979" s="1">
        <f t="shared" ca="1" si="521"/>
        <v>46232</v>
      </c>
      <c r="M1979" s="1">
        <f t="shared" ca="1" si="522"/>
        <v>46232</v>
      </c>
      <c r="N1979">
        <f t="shared" ca="1" si="523"/>
        <v>154184</v>
      </c>
      <c r="O1979" s="3">
        <f t="shared" ca="1" si="524"/>
        <v>42016</v>
      </c>
      <c r="P1979" s="2">
        <f t="shared" ca="1" si="525"/>
        <v>0.21414882772680938</v>
      </c>
      <c r="Q1979" t="str">
        <f t="shared" ca="1" si="526"/>
        <v>On Time</v>
      </c>
    </row>
    <row r="1980" spans="1:17" x14ac:dyDescent="0.3">
      <c r="A1980" t="str">
        <f t="shared" si="510"/>
        <v>S01979</v>
      </c>
      <c r="B1980" t="str">
        <f t="shared" ca="1" si="511"/>
        <v>Oceanic Exports</v>
      </c>
      <c r="C1980" t="str">
        <f t="shared" ca="1" si="512"/>
        <v>Australia</v>
      </c>
      <c r="D1980" t="str">
        <f t="shared" ca="1" si="513"/>
        <v>Sauces</v>
      </c>
      <c r="E1980">
        <f t="shared" ca="1" si="514"/>
        <v>346</v>
      </c>
      <c r="F1980" s="3">
        <f t="shared" ca="1" si="515"/>
        <v>760</v>
      </c>
      <c r="G1980">
        <f t="shared" ca="1" si="516"/>
        <v>262960</v>
      </c>
      <c r="H1980">
        <f t="shared" ca="1" si="517"/>
        <v>194590.4</v>
      </c>
      <c r="I1980">
        <f t="shared" ca="1" si="518"/>
        <v>7274</v>
      </c>
      <c r="J1980">
        <f t="shared" ca="1" si="519"/>
        <v>1173</v>
      </c>
      <c r="K1980" s="1">
        <f t="shared" ca="1" si="520"/>
        <v>45883</v>
      </c>
      <c r="L1980" s="1">
        <f t="shared" ca="1" si="521"/>
        <v>45890</v>
      </c>
      <c r="M1980" s="1">
        <f t="shared" ca="1" si="522"/>
        <v>45895</v>
      </c>
      <c r="N1980">
        <f t="shared" ca="1" si="523"/>
        <v>203037.4</v>
      </c>
      <c r="O1980" s="3">
        <f t="shared" ca="1" si="524"/>
        <v>59922.600000000006</v>
      </c>
      <c r="P1980" s="2">
        <f t="shared" ca="1" si="525"/>
        <v>0.22787724368725285</v>
      </c>
      <c r="Q1980" t="str">
        <f t="shared" ca="1" si="526"/>
        <v>Late</v>
      </c>
    </row>
    <row r="1981" spans="1:17" x14ac:dyDescent="0.3">
      <c r="A1981" t="str">
        <f t="shared" si="510"/>
        <v>S01980</v>
      </c>
      <c r="B1981" t="str">
        <f t="shared" ca="1" si="511"/>
        <v>Prime Wholesale</v>
      </c>
      <c r="C1981" t="str">
        <f t="shared" ca="1" si="512"/>
        <v>Singapore</v>
      </c>
      <c r="D1981" t="str">
        <f t="shared" ca="1" si="513"/>
        <v>Pickles</v>
      </c>
      <c r="E1981">
        <f t="shared" ca="1" si="514"/>
        <v>220</v>
      </c>
      <c r="F1981" s="3">
        <f t="shared" ca="1" si="515"/>
        <v>716</v>
      </c>
      <c r="G1981">
        <f t="shared" ca="1" si="516"/>
        <v>157520</v>
      </c>
      <c r="H1981">
        <f t="shared" ca="1" si="517"/>
        <v>113414.39999999999</v>
      </c>
      <c r="I1981">
        <f t="shared" ca="1" si="518"/>
        <v>10579</v>
      </c>
      <c r="J1981">
        <f t="shared" ca="1" si="519"/>
        <v>965</v>
      </c>
      <c r="K1981" s="1">
        <f t="shared" ca="1" si="520"/>
        <v>46001</v>
      </c>
      <c r="L1981" s="1">
        <f t="shared" ca="1" si="521"/>
        <v>46012</v>
      </c>
      <c r="M1981" s="1">
        <f t="shared" ca="1" si="522"/>
        <v>46017</v>
      </c>
      <c r="N1981">
        <f t="shared" ca="1" si="523"/>
        <v>124958.39999999999</v>
      </c>
      <c r="O1981" s="3">
        <f t="shared" ca="1" si="524"/>
        <v>32561.600000000006</v>
      </c>
      <c r="P1981" s="2">
        <f t="shared" ca="1" si="525"/>
        <v>0.20671406805485021</v>
      </c>
      <c r="Q1981" t="str">
        <f t="shared" ca="1" si="526"/>
        <v>Late</v>
      </c>
    </row>
    <row r="1982" spans="1:17" x14ac:dyDescent="0.3">
      <c r="A1982" t="str">
        <f t="shared" si="510"/>
        <v>S01981</v>
      </c>
      <c r="B1982" t="str">
        <f t="shared" ca="1" si="511"/>
        <v>Beta Imports</v>
      </c>
      <c r="C1982" t="str">
        <f t="shared" ca="1" si="512"/>
        <v>UK</v>
      </c>
      <c r="D1982" t="str">
        <f t="shared" ca="1" si="513"/>
        <v>Sauces</v>
      </c>
      <c r="E1982">
        <f t="shared" ca="1" si="514"/>
        <v>334</v>
      </c>
      <c r="F1982" s="3">
        <f t="shared" ca="1" si="515"/>
        <v>383</v>
      </c>
      <c r="G1982">
        <f t="shared" ca="1" si="516"/>
        <v>127922</v>
      </c>
      <c r="H1982">
        <f t="shared" ca="1" si="517"/>
        <v>65240.22</v>
      </c>
      <c r="I1982">
        <f t="shared" ca="1" si="518"/>
        <v>5874</v>
      </c>
      <c r="J1982">
        <f t="shared" ca="1" si="519"/>
        <v>976</v>
      </c>
      <c r="K1982" s="1">
        <f t="shared" ca="1" si="520"/>
        <v>46102</v>
      </c>
      <c r="L1982" s="1">
        <f t="shared" ca="1" si="521"/>
        <v>46110</v>
      </c>
      <c r="M1982" s="1">
        <f t="shared" ca="1" si="522"/>
        <v>46114</v>
      </c>
      <c r="N1982">
        <f t="shared" ca="1" si="523"/>
        <v>72090.22</v>
      </c>
      <c r="O1982" s="3">
        <f t="shared" ca="1" si="524"/>
        <v>55831.78</v>
      </c>
      <c r="P1982" s="2">
        <f t="shared" ca="1" si="525"/>
        <v>0.43645174403151921</v>
      </c>
      <c r="Q1982" t="str">
        <f t="shared" ca="1" si="526"/>
        <v>Late</v>
      </c>
    </row>
    <row r="1983" spans="1:17" x14ac:dyDescent="0.3">
      <c r="A1983" t="str">
        <f t="shared" si="510"/>
        <v>S01982</v>
      </c>
      <c r="B1983" t="str">
        <f t="shared" ca="1" si="511"/>
        <v>Global Foods</v>
      </c>
      <c r="C1983" t="str">
        <f t="shared" ca="1" si="512"/>
        <v>Australia</v>
      </c>
      <c r="D1983" t="str">
        <f t="shared" ca="1" si="513"/>
        <v>Spices</v>
      </c>
      <c r="E1983">
        <f t="shared" ca="1" si="514"/>
        <v>206</v>
      </c>
      <c r="F1983" s="3">
        <f t="shared" ca="1" si="515"/>
        <v>121</v>
      </c>
      <c r="G1983">
        <f t="shared" ca="1" si="516"/>
        <v>24926</v>
      </c>
      <c r="H1983">
        <f t="shared" ca="1" si="517"/>
        <v>14955.6</v>
      </c>
      <c r="I1983">
        <f t="shared" ca="1" si="518"/>
        <v>4746</v>
      </c>
      <c r="J1983">
        <f t="shared" ca="1" si="519"/>
        <v>3009</v>
      </c>
      <c r="K1983" s="1">
        <f t="shared" ca="1" si="520"/>
        <v>46078</v>
      </c>
      <c r="L1983" s="1">
        <f t="shared" ca="1" si="521"/>
        <v>46087</v>
      </c>
      <c r="M1983" s="1">
        <f t="shared" ca="1" si="522"/>
        <v>46088</v>
      </c>
      <c r="N1983">
        <f t="shared" ca="1" si="523"/>
        <v>22710.6</v>
      </c>
      <c r="O1983" s="3">
        <f t="shared" ca="1" si="524"/>
        <v>2215.4000000000015</v>
      </c>
      <c r="P1983" s="2">
        <f t="shared" ca="1" si="525"/>
        <v>8.8879082082965633E-2</v>
      </c>
      <c r="Q1983" t="str">
        <f t="shared" ca="1" si="526"/>
        <v>Late</v>
      </c>
    </row>
    <row r="1984" spans="1:17" x14ac:dyDescent="0.3">
      <c r="A1984" t="str">
        <f t="shared" si="510"/>
        <v>S01983</v>
      </c>
      <c r="B1984" t="str">
        <f t="shared" ca="1" si="511"/>
        <v>FreshMart Ltd</v>
      </c>
      <c r="C1984" t="str">
        <f t="shared" ca="1" si="512"/>
        <v>Singapore</v>
      </c>
      <c r="D1984" t="str">
        <f t="shared" ca="1" si="513"/>
        <v>Spices</v>
      </c>
      <c r="E1984">
        <f t="shared" ca="1" si="514"/>
        <v>339</v>
      </c>
      <c r="F1984" s="3">
        <f t="shared" ca="1" si="515"/>
        <v>733</v>
      </c>
      <c r="G1984">
        <f t="shared" ca="1" si="516"/>
        <v>248487</v>
      </c>
      <c r="H1984">
        <f t="shared" ca="1" si="517"/>
        <v>144122.46</v>
      </c>
      <c r="I1984">
        <f t="shared" ca="1" si="518"/>
        <v>8402</v>
      </c>
      <c r="J1984">
        <f t="shared" ca="1" si="519"/>
        <v>914</v>
      </c>
      <c r="K1984" s="1">
        <f t="shared" ca="1" si="520"/>
        <v>45822</v>
      </c>
      <c r="L1984" s="1">
        <f t="shared" ca="1" si="521"/>
        <v>45829</v>
      </c>
      <c r="M1984" s="1">
        <f t="shared" ca="1" si="522"/>
        <v>45830</v>
      </c>
      <c r="N1984">
        <f t="shared" ca="1" si="523"/>
        <v>153438.46</v>
      </c>
      <c r="O1984" s="3">
        <f t="shared" ca="1" si="524"/>
        <v>95048.540000000008</v>
      </c>
      <c r="P1984" s="2">
        <f t="shared" ca="1" si="525"/>
        <v>0.38250910510408997</v>
      </c>
      <c r="Q1984" t="str">
        <f t="shared" ca="1" si="526"/>
        <v>Late</v>
      </c>
    </row>
    <row r="1985" spans="1:17" x14ac:dyDescent="0.3">
      <c r="A1985" t="str">
        <f t="shared" si="510"/>
        <v>S01984</v>
      </c>
      <c r="B1985" t="str">
        <f t="shared" ca="1" si="511"/>
        <v>Beta Imports</v>
      </c>
      <c r="C1985" t="str">
        <f t="shared" ca="1" si="512"/>
        <v>UK</v>
      </c>
      <c r="D1985" t="str">
        <f t="shared" ca="1" si="513"/>
        <v>Pickles</v>
      </c>
      <c r="E1985">
        <f t="shared" ca="1" si="514"/>
        <v>225</v>
      </c>
      <c r="F1985" s="3">
        <f t="shared" ca="1" si="515"/>
        <v>573</v>
      </c>
      <c r="G1985">
        <f t="shared" ca="1" si="516"/>
        <v>128925</v>
      </c>
      <c r="H1985">
        <f t="shared" ca="1" si="517"/>
        <v>96693.75</v>
      </c>
      <c r="I1985">
        <f t="shared" ca="1" si="518"/>
        <v>3419</v>
      </c>
      <c r="J1985">
        <f t="shared" ca="1" si="519"/>
        <v>1235</v>
      </c>
      <c r="K1985" s="1">
        <f t="shared" ca="1" si="520"/>
        <v>46247</v>
      </c>
      <c r="L1985" s="1">
        <f t="shared" ca="1" si="521"/>
        <v>46255</v>
      </c>
      <c r="M1985" s="1">
        <f t="shared" ca="1" si="522"/>
        <v>46259</v>
      </c>
      <c r="N1985">
        <f t="shared" ca="1" si="523"/>
        <v>101347.75</v>
      </c>
      <c r="O1985" s="3">
        <f t="shared" ca="1" si="524"/>
        <v>27577.25</v>
      </c>
      <c r="P1985" s="2">
        <f t="shared" ca="1" si="525"/>
        <v>0.21390149311615281</v>
      </c>
      <c r="Q1985" t="str">
        <f t="shared" ca="1" si="526"/>
        <v>Late</v>
      </c>
    </row>
    <row r="1986" spans="1:17" x14ac:dyDescent="0.3">
      <c r="A1986" t="str">
        <f t="shared" si="510"/>
        <v>S01985</v>
      </c>
      <c r="B1986" t="str">
        <f t="shared" ca="1" si="511"/>
        <v>Beta Imports</v>
      </c>
      <c r="C1986" t="str">
        <f t="shared" ca="1" si="512"/>
        <v>Canada</v>
      </c>
      <c r="D1986" t="str">
        <f t="shared" ca="1" si="513"/>
        <v>Rice</v>
      </c>
      <c r="E1986">
        <f t="shared" ca="1" si="514"/>
        <v>451</v>
      </c>
      <c r="F1986" s="3">
        <f t="shared" ca="1" si="515"/>
        <v>725</v>
      </c>
      <c r="G1986">
        <f t="shared" ca="1" si="516"/>
        <v>326975</v>
      </c>
      <c r="H1986">
        <f t="shared" ca="1" si="517"/>
        <v>202724.5</v>
      </c>
      <c r="I1986">
        <f t="shared" ca="1" si="518"/>
        <v>6640</v>
      </c>
      <c r="J1986">
        <f t="shared" ca="1" si="519"/>
        <v>1634</v>
      </c>
      <c r="K1986" s="1">
        <f t="shared" ca="1" si="520"/>
        <v>45759</v>
      </c>
      <c r="L1986" s="1">
        <f t="shared" ca="1" si="521"/>
        <v>45769</v>
      </c>
      <c r="M1986" s="1">
        <f t="shared" ca="1" si="522"/>
        <v>45773</v>
      </c>
      <c r="N1986">
        <f t="shared" ca="1" si="523"/>
        <v>210998.5</v>
      </c>
      <c r="O1986" s="3">
        <f t="shared" ca="1" si="524"/>
        <v>115976.5</v>
      </c>
      <c r="P1986" s="2">
        <f t="shared" ca="1" si="525"/>
        <v>0.3546953130973316</v>
      </c>
      <c r="Q1986" t="str">
        <f t="shared" ca="1" si="526"/>
        <v>Late</v>
      </c>
    </row>
    <row r="1987" spans="1:17" x14ac:dyDescent="0.3">
      <c r="A1987" t="str">
        <f t="shared" ref="A1987:A2050" si="527">"S"&amp;TEXT(ROW()-1,"00000")</f>
        <v>S01986</v>
      </c>
      <c r="B1987" t="str">
        <f t="shared" ref="B1987:B2050" ca="1" si="528">CHOOSE(RANDBETWEEN(1,6),"Alpha Traders","Beta Imports","Global Foods","FreshMart Ltd","Oceanic Exports","Prime Wholesale")</f>
        <v>Global Foods</v>
      </c>
      <c r="C1987" t="str">
        <f t="shared" ref="C1987:C2050" ca="1" si="529">CHOOSE(RANDBETWEEN(1,5),"UK","UAE","Canada","Australia","Singapore")</f>
        <v>Canada</v>
      </c>
      <c r="D1987" t="str">
        <f t="shared" ref="D1987:D2050" ca="1" si="530">CHOOSE(RANDBETWEEN(1,5),"Pickles","Spices","Tea","Rice","Sauces")</f>
        <v>Sauces</v>
      </c>
      <c r="E1987">
        <f t="shared" ref="E1987:E2050" ca="1" si="531">RANDBETWEEN(50,500)</f>
        <v>198</v>
      </c>
      <c r="F1987" s="3">
        <f t="shared" ref="F1987:F2050" ca="1" si="532">RANDBETWEEN(100,800)</f>
        <v>775</v>
      </c>
      <c r="G1987">
        <f t="shared" ref="G1987:G2050" ca="1" si="533">E1987*F1987</f>
        <v>153450</v>
      </c>
      <c r="H1987">
        <f t="shared" ref="H1987:H2050" ca="1" si="534">ROUND(G1987*RANDBETWEEN(45,75)/100,2)</f>
        <v>82863</v>
      </c>
      <c r="I1987">
        <f t="shared" ref="I1987:I2050" ca="1" si="535">RANDBETWEEN(1500,12000)</f>
        <v>2480</v>
      </c>
      <c r="J1987">
        <f t="shared" ref="J1987:J2050" ca="1" si="536">RANDBETWEEN(500,4000)</f>
        <v>1322</v>
      </c>
      <c r="K1987" s="1">
        <f t="shared" ref="K1987:K2050" ca="1" si="537">DATE(2025,1,1)+RANDBETWEEN(0,729)</f>
        <v>45761</v>
      </c>
      <c r="L1987" s="1">
        <f t="shared" ref="L1987:L2050" ca="1" si="538">K1987+RANDBETWEEN(7,20)</f>
        <v>45771</v>
      </c>
      <c r="M1987" s="1">
        <f t="shared" ref="M1987:M2050" ca="1" si="539">L1987+RANDBETWEEN(-3,6)</f>
        <v>45775</v>
      </c>
      <c r="N1987">
        <f t="shared" ref="N1987:N2050" ca="1" si="540">H1987+I1987+J1987</f>
        <v>86665</v>
      </c>
      <c r="O1987" s="3">
        <f t="shared" ref="O1987:O2050" ca="1" si="541">G1987-N1987</f>
        <v>66785</v>
      </c>
      <c r="P1987" s="2">
        <f t="shared" ref="P1987:P2050" ca="1" si="542">IFERROR(O1987/G1987,0)</f>
        <v>0.43522319973932877</v>
      </c>
      <c r="Q1987" t="str">
        <f t="shared" ref="Q1987:Q2050" ca="1" si="543">IF(M1987&lt;=L1987,"On Time","Late")</f>
        <v>Late</v>
      </c>
    </row>
    <row r="1988" spans="1:17" x14ac:dyDescent="0.3">
      <c r="A1988" t="str">
        <f t="shared" si="527"/>
        <v>S01987</v>
      </c>
      <c r="B1988" t="str">
        <f t="shared" ca="1" si="528"/>
        <v>Global Foods</v>
      </c>
      <c r="C1988" t="str">
        <f t="shared" ca="1" si="529"/>
        <v>Singapore</v>
      </c>
      <c r="D1988" t="str">
        <f t="shared" ca="1" si="530"/>
        <v>Tea</v>
      </c>
      <c r="E1988">
        <f t="shared" ca="1" si="531"/>
        <v>219</v>
      </c>
      <c r="F1988" s="3">
        <f t="shared" ca="1" si="532"/>
        <v>580</v>
      </c>
      <c r="G1988">
        <f t="shared" ca="1" si="533"/>
        <v>127020</v>
      </c>
      <c r="H1988">
        <f t="shared" ca="1" si="534"/>
        <v>72401.399999999994</v>
      </c>
      <c r="I1988">
        <f t="shared" ca="1" si="535"/>
        <v>9940</v>
      </c>
      <c r="J1988">
        <f t="shared" ca="1" si="536"/>
        <v>3133</v>
      </c>
      <c r="K1988" s="1">
        <f t="shared" ca="1" si="537"/>
        <v>46258</v>
      </c>
      <c r="L1988" s="1">
        <f t="shared" ca="1" si="538"/>
        <v>46278</v>
      </c>
      <c r="M1988" s="1">
        <f t="shared" ca="1" si="539"/>
        <v>46280</v>
      </c>
      <c r="N1988">
        <f t="shared" ca="1" si="540"/>
        <v>85474.4</v>
      </c>
      <c r="O1988" s="3">
        <f t="shared" ca="1" si="541"/>
        <v>41545.600000000006</v>
      </c>
      <c r="P1988" s="2">
        <f t="shared" ca="1" si="542"/>
        <v>0.32707920012596448</v>
      </c>
      <c r="Q1988" t="str">
        <f t="shared" ca="1" si="543"/>
        <v>Late</v>
      </c>
    </row>
    <row r="1989" spans="1:17" x14ac:dyDescent="0.3">
      <c r="A1989" t="str">
        <f t="shared" si="527"/>
        <v>S01988</v>
      </c>
      <c r="B1989" t="str">
        <f t="shared" ca="1" si="528"/>
        <v>Alpha Traders</v>
      </c>
      <c r="C1989" t="str">
        <f t="shared" ca="1" si="529"/>
        <v>Australia</v>
      </c>
      <c r="D1989" t="str">
        <f t="shared" ca="1" si="530"/>
        <v>Rice</v>
      </c>
      <c r="E1989">
        <f t="shared" ca="1" si="531"/>
        <v>79</v>
      </c>
      <c r="F1989" s="3">
        <f t="shared" ca="1" si="532"/>
        <v>671</v>
      </c>
      <c r="G1989">
        <f t="shared" ca="1" si="533"/>
        <v>53009</v>
      </c>
      <c r="H1989">
        <f t="shared" ca="1" si="534"/>
        <v>26504.5</v>
      </c>
      <c r="I1989">
        <f t="shared" ca="1" si="535"/>
        <v>10569</v>
      </c>
      <c r="J1989">
        <f t="shared" ca="1" si="536"/>
        <v>2945</v>
      </c>
      <c r="K1989" s="1">
        <f t="shared" ca="1" si="537"/>
        <v>45698</v>
      </c>
      <c r="L1989" s="1">
        <f t="shared" ca="1" si="538"/>
        <v>45707</v>
      </c>
      <c r="M1989" s="1">
        <f t="shared" ca="1" si="539"/>
        <v>45707</v>
      </c>
      <c r="N1989">
        <f t="shared" ca="1" si="540"/>
        <v>40018.5</v>
      </c>
      <c r="O1989" s="3">
        <f t="shared" ca="1" si="541"/>
        <v>12990.5</v>
      </c>
      <c r="P1989" s="2">
        <f t="shared" ca="1" si="542"/>
        <v>0.24506215925597541</v>
      </c>
      <c r="Q1989" t="str">
        <f t="shared" ca="1" si="543"/>
        <v>On Time</v>
      </c>
    </row>
    <row r="1990" spans="1:17" x14ac:dyDescent="0.3">
      <c r="A1990" t="str">
        <f t="shared" si="527"/>
        <v>S01989</v>
      </c>
      <c r="B1990" t="str">
        <f t="shared" ca="1" si="528"/>
        <v>Prime Wholesale</v>
      </c>
      <c r="C1990" t="str">
        <f t="shared" ca="1" si="529"/>
        <v>UAE</v>
      </c>
      <c r="D1990" t="str">
        <f t="shared" ca="1" si="530"/>
        <v>Pickles</v>
      </c>
      <c r="E1990">
        <f t="shared" ca="1" si="531"/>
        <v>278</v>
      </c>
      <c r="F1990" s="3">
        <f t="shared" ca="1" si="532"/>
        <v>673</v>
      </c>
      <c r="G1990">
        <f t="shared" ca="1" si="533"/>
        <v>187094</v>
      </c>
      <c r="H1990">
        <f t="shared" ca="1" si="534"/>
        <v>134707.68</v>
      </c>
      <c r="I1990">
        <f t="shared" ca="1" si="535"/>
        <v>9121</v>
      </c>
      <c r="J1990">
        <f t="shared" ca="1" si="536"/>
        <v>2864</v>
      </c>
      <c r="K1990" s="1">
        <f t="shared" ca="1" si="537"/>
        <v>45985</v>
      </c>
      <c r="L1990" s="1">
        <f t="shared" ca="1" si="538"/>
        <v>45999</v>
      </c>
      <c r="M1990" s="1">
        <f t="shared" ca="1" si="539"/>
        <v>45999</v>
      </c>
      <c r="N1990">
        <f t="shared" ca="1" si="540"/>
        <v>146692.68</v>
      </c>
      <c r="O1990" s="3">
        <f t="shared" ca="1" si="541"/>
        <v>40401.320000000007</v>
      </c>
      <c r="P1990" s="2">
        <f t="shared" ca="1" si="542"/>
        <v>0.21594129154328845</v>
      </c>
      <c r="Q1990" t="str">
        <f t="shared" ca="1" si="543"/>
        <v>On Time</v>
      </c>
    </row>
    <row r="1991" spans="1:17" x14ac:dyDescent="0.3">
      <c r="A1991" t="str">
        <f t="shared" si="527"/>
        <v>S01990</v>
      </c>
      <c r="B1991" t="str">
        <f t="shared" ca="1" si="528"/>
        <v>Prime Wholesale</v>
      </c>
      <c r="C1991" t="str">
        <f t="shared" ca="1" si="529"/>
        <v>UK</v>
      </c>
      <c r="D1991" t="str">
        <f t="shared" ca="1" si="530"/>
        <v>Pickles</v>
      </c>
      <c r="E1991">
        <f t="shared" ca="1" si="531"/>
        <v>212</v>
      </c>
      <c r="F1991" s="3">
        <f t="shared" ca="1" si="532"/>
        <v>472</v>
      </c>
      <c r="G1991">
        <f t="shared" ca="1" si="533"/>
        <v>100064</v>
      </c>
      <c r="H1991">
        <f t="shared" ca="1" si="534"/>
        <v>48030.720000000001</v>
      </c>
      <c r="I1991">
        <f t="shared" ca="1" si="535"/>
        <v>6775</v>
      </c>
      <c r="J1991">
        <f t="shared" ca="1" si="536"/>
        <v>3059</v>
      </c>
      <c r="K1991" s="1">
        <f t="shared" ca="1" si="537"/>
        <v>45780</v>
      </c>
      <c r="L1991" s="1">
        <f t="shared" ca="1" si="538"/>
        <v>45791</v>
      </c>
      <c r="M1991" s="1">
        <f t="shared" ca="1" si="539"/>
        <v>45789</v>
      </c>
      <c r="N1991">
        <f t="shared" ca="1" si="540"/>
        <v>57864.72</v>
      </c>
      <c r="O1991" s="3">
        <f t="shared" ca="1" si="541"/>
        <v>42199.28</v>
      </c>
      <c r="P1991" s="2">
        <f t="shared" ca="1" si="542"/>
        <v>0.42172289734569873</v>
      </c>
      <c r="Q1991" t="str">
        <f t="shared" ca="1" si="543"/>
        <v>On Time</v>
      </c>
    </row>
    <row r="1992" spans="1:17" x14ac:dyDescent="0.3">
      <c r="A1992" t="str">
        <f t="shared" si="527"/>
        <v>S01991</v>
      </c>
      <c r="B1992" t="str">
        <f t="shared" ca="1" si="528"/>
        <v>Beta Imports</v>
      </c>
      <c r="C1992" t="str">
        <f t="shared" ca="1" si="529"/>
        <v>UK</v>
      </c>
      <c r="D1992" t="str">
        <f t="shared" ca="1" si="530"/>
        <v>Sauces</v>
      </c>
      <c r="E1992">
        <f t="shared" ca="1" si="531"/>
        <v>158</v>
      </c>
      <c r="F1992" s="3">
        <f t="shared" ca="1" si="532"/>
        <v>123</v>
      </c>
      <c r="G1992">
        <f t="shared" ca="1" si="533"/>
        <v>19434</v>
      </c>
      <c r="H1992">
        <f t="shared" ca="1" si="534"/>
        <v>12437.76</v>
      </c>
      <c r="I1992">
        <f t="shared" ca="1" si="535"/>
        <v>8509</v>
      </c>
      <c r="J1992">
        <f t="shared" ca="1" si="536"/>
        <v>3942</v>
      </c>
      <c r="K1992" s="1">
        <f t="shared" ca="1" si="537"/>
        <v>45738</v>
      </c>
      <c r="L1992" s="1">
        <f t="shared" ca="1" si="538"/>
        <v>45749</v>
      </c>
      <c r="M1992" s="1">
        <f t="shared" ca="1" si="539"/>
        <v>45751</v>
      </c>
      <c r="N1992">
        <f t="shared" ca="1" si="540"/>
        <v>24888.760000000002</v>
      </c>
      <c r="O1992" s="3">
        <f t="shared" ca="1" si="541"/>
        <v>-5454.760000000002</v>
      </c>
      <c r="P1992" s="2">
        <f t="shared" ca="1" si="542"/>
        <v>-0.28068128023052391</v>
      </c>
      <c r="Q1992" t="str">
        <f t="shared" ca="1" si="543"/>
        <v>Late</v>
      </c>
    </row>
    <row r="1993" spans="1:17" x14ac:dyDescent="0.3">
      <c r="A1993" t="str">
        <f t="shared" si="527"/>
        <v>S01992</v>
      </c>
      <c r="B1993" t="str">
        <f t="shared" ca="1" si="528"/>
        <v>Global Foods</v>
      </c>
      <c r="C1993" t="str">
        <f t="shared" ca="1" si="529"/>
        <v>Singapore</v>
      </c>
      <c r="D1993" t="str">
        <f t="shared" ca="1" si="530"/>
        <v>Sauces</v>
      </c>
      <c r="E1993">
        <f t="shared" ca="1" si="531"/>
        <v>347</v>
      </c>
      <c r="F1993" s="3">
        <f t="shared" ca="1" si="532"/>
        <v>306</v>
      </c>
      <c r="G1993">
        <f t="shared" ca="1" si="533"/>
        <v>106182</v>
      </c>
      <c r="H1993">
        <f t="shared" ca="1" si="534"/>
        <v>63709.2</v>
      </c>
      <c r="I1993">
        <f t="shared" ca="1" si="535"/>
        <v>9054</v>
      </c>
      <c r="J1993">
        <f t="shared" ca="1" si="536"/>
        <v>1189</v>
      </c>
      <c r="K1993" s="1">
        <f t="shared" ca="1" si="537"/>
        <v>46042</v>
      </c>
      <c r="L1993" s="1">
        <f t="shared" ca="1" si="538"/>
        <v>46060</v>
      </c>
      <c r="M1993" s="1">
        <f t="shared" ca="1" si="539"/>
        <v>46062</v>
      </c>
      <c r="N1993">
        <f t="shared" ca="1" si="540"/>
        <v>73952.2</v>
      </c>
      <c r="O1993" s="3">
        <f t="shared" ca="1" si="541"/>
        <v>32229.800000000003</v>
      </c>
      <c r="P1993" s="2">
        <f t="shared" ca="1" si="542"/>
        <v>0.30353355559322676</v>
      </c>
      <c r="Q1993" t="str">
        <f t="shared" ca="1" si="543"/>
        <v>Late</v>
      </c>
    </row>
    <row r="1994" spans="1:17" x14ac:dyDescent="0.3">
      <c r="A1994" t="str">
        <f t="shared" si="527"/>
        <v>S01993</v>
      </c>
      <c r="B1994" t="str">
        <f t="shared" ca="1" si="528"/>
        <v>Alpha Traders</v>
      </c>
      <c r="C1994" t="str">
        <f t="shared" ca="1" si="529"/>
        <v>Australia</v>
      </c>
      <c r="D1994" t="str">
        <f t="shared" ca="1" si="530"/>
        <v>Rice</v>
      </c>
      <c r="E1994">
        <f t="shared" ca="1" si="531"/>
        <v>410</v>
      </c>
      <c r="F1994" s="3">
        <f t="shared" ca="1" si="532"/>
        <v>102</v>
      </c>
      <c r="G1994">
        <f t="shared" ca="1" si="533"/>
        <v>41820</v>
      </c>
      <c r="H1994">
        <f t="shared" ca="1" si="534"/>
        <v>24255.599999999999</v>
      </c>
      <c r="I1994">
        <f t="shared" ca="1" si="535"/>
        <v>9413</v>
      </c>
      <c r="J1994">
        <f t="shared" ca="1" si="536"/>
        <v>3199</v>
      </c>
      <c r="K1994" s="1">
        <f t="shared" ca="1" si="537"/>
        <v>46233</v>
      </c>
      <c r="L1994" s="1">
        <f t="shared" ca="1" si="538"/>
        <v>46244</v>
      </c>
      <c r="M1994" s="1">
        <f t="shared" ca="1" si="539"/>
        <v>46249</v>
      </c>
      <c r="N1994">
        <f t="shared" ca="1" si="540"/>
        <v>36867.599999999999</v>
      </c>
      <c r="O1994" s="3">
        <f t="shared" ca="1" si="541"/>
        <v>4952.4000000000015</v>
      </c>
      <c r="P1994" s="2">
        <f t="shared" ca="1" si="542"/>
        <v>0.11842180774748927</v>
      </c>
      <c r="Q1994" t="str">
        <f t="shared" ca="1" si="543"/>
        <v>Late</v>
      </c>
    </row>
    <row r="1995" spans="1:17" x14ac:dyDescent="0.3">
      <c r="A1995" t="str">
        <f t="shared" si="527"/>
        <v>S01994</v>
      </c>
      <c r="B1995" t="str">
        <f t="shared" ca="1" si="528"/>
        <v>Beta Imports</v>
      </c>
      <c r="C1995" t="str">
        <f t="shared" ca="1" si="529"/>
        <v>UAE</v>
      </c>
      <c r="D1995" t="str">
        <f t="shared" ca="1" si="530"/>
        <v>Sauces</v>
      </c>
      <c r="E1995">
        <f t="shared" ca="1" si="531"/>
        <v>194</v>
      </c>
      <c r="F1995" s="3">
        <f t="shared" ca="1" si="532"/>
        <v>559</v>
      </c>
      <c r="G1995">
        <f t="shared" ca="1" si="533"/>
        <v>108446</v>
      </c>
      <c r="H1995">
        <f t="shared" ca="1" si="534"/>
        <v>73743.28</v>
      </c>
      <c r="I1995">
        <f t="shared" ca="1" si="535"/>
        <v>8041</v>
      </c>
      <c r="J1995">
        <f t="shared" ca="1" si="536"/>
        <v>2744</v>
      </c>
      <c r="K1995" s="1">
        <f t="shared" ca="1" si="537"/>
        <v>45855</v>
      </c>
      <c r="L1995" s="1">
        <f t="shared" ca="1" si="538"/>
        <v>45863</v>
      </c>
      <c r="M1995" s="1">
        <f t="shared" ca="1" si="539"/>
        <v>45861</v>
      </c>
      <c r="N1995">
        <f t="shared" ca="1" si="540"/>
        <v>84528.28</v>
      </c>
      <c r="O1995" s="3">
        <f t="shared" ca="1" si="541"/>
        <v>23917.72</v>
      </c>
      <c r="P1995" s="2">
        <f t="shared" ca="1" si="542"/>
        <v>0.22054958228058205</v>
      </c>
      <c r="Q1995" t="str">
        <f t="shared" ca="1" si="543"/>
        <v>On Time</v>
      </c>
    </row>
    <row r="1996" spans="1:17" x14ac:dyDescent="0.3">
      <c r="A1996" t="str">
        <f t="shared" si="527"/>
        <v>S01995</v>
      </c>
      <c r="B1996" t="str">
        <f t="shared" ca="1" si="528"/>
        <v>FreshMart Ltd</v>
      </c>
      <c r="C1996" t="str">
        <f t="shared" ca="1" si="529"/>
        <v>UAE</v>
      </c>
      <c r="D1996" t="str">
        <f t="shared" ca="1" si="530"/>
        <v>Sauces</v>
      </c>
      <c r="E1996">
        <f t="shared" ca="1" si="531"/>
        <v>272</v>
      </c>
      <c r="F1996" s="3">
        <f t="shared" ca="1" si="532"/>
        <v>793</v>
      </c>
      <c r="G1996">
        <f t="shared" ca="1" si="533"/>
        <v>215696</v>
      </c>
      <c r="H1996">
        <f t="shared" ca="1" si="534"/>
        <v>129417.60000000001</v>
      </c>
      <c r="I1996">
        <f t="shared" ca="1" si="535"/>
        <v>7628</v>
      </c>
      <c r="J1996">
        <f t="shared" ca="1" si="536"/>
        <v>2054</v>
      </c>
      <c r="K1996" s="1">
        <f t="shared" ca="1" si="537"/>
        <v>46223</v>
      </c>
      <c r="L1996" s="1">
        <f t="shared" ca="1" si="538"/>
        <v>46230</v>
      </c>
      <c r="M1996" s="1">
        <f t="shared" ca="1" si="539"/>
        <v>46232</v>
      </c>
      <c r="N1996">
        <f t="shared" ca="1" si="540"/>
        <v>139099.6</v>
      </c>
      <c r="O1996" s="3">
        <f t="shared" ca="1" si="541"/>
        <v>76596.399999999994</v>
      </c>
      <c r="P1996" s="2">
        <f t="shared" ca="1" si="542"/>
        <v>0.35511275127957864</v>
      </c>
      <c r="Q1996" t="str">
        <f t="shared" ca="1" si="543"/>
        <v>Late</v>
      </c>
    </row>
    <row r="1997" spans="1:17" x14ac:dyDescent="0.3">
      <c r="A1997" t="str">
        <f t="shared" si="527"/>
        <v>S01996</v>
      </c>
      <c r="B1997" t="str">
        <f t="shared" ca="1" si="528"/>
        <v>Global Foods</v>
      </c>
      <c r="C1997" t="str">
        <f t="shared" ca="1" si="529"/>
        <v>Canada</v>
      </c>
      <c r="D1997" t="str">
        <f t="shared" ca="1" si="530"/>
        <v>Sauces</v>
      </c>
      <c r="E1997">
        <f t="shared" ca="1" si="531"/>
        <v>123</v>
      </c>
      <c r="F1997" s="3">
        <f t="shared" ca="1" si="532"/>
        <v>718</v>
      </c>
      <c r="G1997">
        <f t="shared" ca="1" si="533"/>
        <v>88314</v>
      </c>
      <c r="H1997">
        <f t="shared" ca="1" si="534"/>
        <v>49455.839999999997</v>
      </c>
      <c r="I1997">
        <f t="shared" ca="1" si="535"/>
        <v>6714</v>
      </c>
      <c r="J1997">
        <f t="shared" ca="1" si="536"/>
        <v>1910</v>
      </c>
      <c r="K1997" s="1">
        <f t="shared" ca="1" si="537"/>
        <v>45886</v>
      </c>
      <c r="L1997" s="1">
        <f t="shared" ca="1" si="538"/>
        <v>45900</v>
      </c>
      <c r="M1997" s="1">
        <f t="shared" ca="1" si="539"/>
        <v>45897</v>
      </c>
      <c r="N1997">
        <f t="shared" ca="1" si="540"/>
        <v>58079.839999999997</v>
      </c>
      <c r="O1997" s="3">
        <f t="shared" ca="1" si="541"/>
        <v>30234.160000000003</v>
      </c>
      <c r="P1997" s="2">
        <f t="shared" ca="1" si="542"/>
        <v>0.34234843852616803</v>
      </c>
      <c r="Q1997" t="str">
        <f t="shared" ca="1" si="543"/>
        <v>On Time</v>
      </c>
    </row>
    <row r="1998" spans="1:17" x14ac:dyDescent="0.3">
      <c r="A1998" t="str">
        <f t="shared" si="527"/>
        <v>S01997</v>
      </c>
      <c r="B1998" t="str">
        <f t="shared" ca="1" si="528"/>
        <v>Alpha Traders</v>
      </c>
      <c r="C1998" t="str">
        <f t="shared" ca="1" si="529"/>
        <v>Australia</v>
      </c>
      <c r="D1998" t="str">
        <f t="shared" ca="1" si="530"/>
        <v>Sauces</v>
      </c>
      <c r="E1998">
        <f t="shared" ca="1" si="531"/>
        <v>401</v>
      </c>
      <c r="F1998" s="3">
        <f t="shared" ca="1" si="532"/>
        <v>180</v>
      </c>
      <c r="G1998">
        <f t="shared" ca="1" si="533"/>
        <v>72180</v>
      </c>
      <c r="H1998">
        <f t="shared" ca="1" si="534"/>
        <v>44751.6</v>
      </c>
      <c r="I1998">
        <f t="shared" ca="1" si="535"/>
        <v>2428</v>
      </c>
      <c r="J1998">
        <f t="shared" ca="1" si="536"/>
        <v>3209</v>
      </c>
      <c r="K1998" s="1">
        <f t="shared" ca="1" si="537"/>
        <v>45859</v>
      </c>
      <c r="L1998" s="1">
        <f t="shared" ca="1" si="538"/>
        <v>45874</v>
      </c>
      <c r="M1998" s="1">
        <f t="shared" ca="1" si="539"/>
        <v>45876</v>
      </c>
      <c r="N1998">
        <f t="shared" ca="1" si="540"/>
        <v>50388.6</v>
      </c>
      <c r="O1998" s="3">
        <f t="shared" ca="1" si="541"/>
        <v>21791.4</v>
      </c>
      <c r="P1998" s="2">
        <f t="shared" ca="1" si="542"/>
        <v>0.30190357439734</v>
      </c>
      <c r="Q1998" t="str">
        <f t="shared" ca="1" si="543"/>
        <v>Late</v>
      </c>
    </row>
    <row r="1999" spans="1:17" x14ac:dyDescent="0.3">
      <c r="A1999" t="str">
        <f t="shared" si="527"/>
        <v>S01998</v>
      </c>
      <c r="B1999" t="str">
        <f t="shared" ca="1" si="528"/>
        <v>Global Foods</v>
      </c>
      <c r="C1999" t="str">
        <f t="shared" ca="1" si="529"/>
        <v>UAE</v>
      </c>
      <c r="D1999" t="str">
        <f t="shared" ca="1" si="530"/>
        <v>Sauces</v>
      </c>
      <c r="E1999">
        <f t="shared" ca="1" si="531"/>
        <v>74</v>
      </c>
      <c r="F1999" s="3">
        <f t="shared" ca="1" si="532"/>
        <v>117</v>
      </c>
      <c r="G1999">
        <f t="shared" ca="1" si="533"/>
        <v>8658</v>
      </c>
      <c r="H1999">
        <f t="shared" ca="1" si="534"/>
        <v>4155.84</v>
      </c>
      <c r="I1999">
        <f t="shared" ca="1" si="535"/>
        <v>7149</v>
      </c>
      <c r="J1999">
        <f t="shared" ca="1" si="536"/>
        <v>2563</v>
      </c>
      <c r="K1999" s="1">
        <f t="shared" ca="1" si="537"/>
        <v>46376</v>
      </c>
      <c r="L1999" s="1">
        <f t="shared" ca="1" si="538"/>
        <v>46390</v>
      </c>
      <c r="M1999" s="1">
        <f t="shared" ca="1" si="539"/>
        <v>46394</v>
      </c>
      <c r="N1999">
        <f t="shared" ca="1" si="540"/>
        <v>13867.84</v>
      </c>
      <c r="O1999" s="3">
        <f t="shared" ca="1" si="541"/>
        <v>-5209.84</v>
      </c>
      <c r="P1999" s="2">
        <f t="shared" ca="1" si="542"/>
        <v>-0.60173712173712179</v>
      </c>
      <c r="Q1999" t="str">
        <f t="shared" ca="1" si="543"/>
        <v>Late</v>
      </c>
    </row>
    <row r="2000" spans="1:17" x14ac:dyDescent="0.3">
      <c r="A2000" t="str">
        <f t="shared" si="527"/>
        <v>S01999</v>
      </c>
      <c r="B2000" t="str">
        <f t="shared" ca="1" si="528"/>
        <v>Beta Imports</v>
      </c>
      <c r="C2000" t="str">
        <f t="shared" ca="1" si="529"/>
        <v>UK</v>
      </c>
      <c r="D2000" t="str">
        <f t="shared" ca="1" si="530"/>
        <v>Sauces</v>
      </c>
      <c r="E2000">
        <f t="shared" ca="1" si="531"/>
        <v>65</v>
      </c>
      <c r="F2000" s="3">
        <f t="shared" ca="1" si="532"/>
        <v>129</v>
      </c>
      <c r="G2000">
        <f t="shared" ca="1" si="533"/>
        <v>8385</v>
      </c>
      <c r="H2000">
        <f t="shared" ca="1" si="534"/>
        <v>5114.8500000000004</v>
      </c>
      <c r="I2000">
        <f t="shared" ca="1" si="535"/>
        <v>2488</v>
      </c>
      <c r="J2000">
        <f t="shared" ca="1" si="536"/>
        <v>3882</v>
      </c>
      <c r="K2000" s="1">
        <f t="shared" ca="1" si="537"/>
        <v>45954</v>
      </c>
      <c r="L2000" s="1">
        <f t="shared" ca="1" si="538"/>
        <v>45969</v>
      </c>
      <c r="M2000" s="1">
        <f t="shared" ca="1" si="539"/>
        <v>45967</v>
      </c>
      <c r="N2000">
        <f t="shared" ca="1" si="540"/>
        <v>11484.85</v>
      </c>
      <c r="O2000" s="3">
        <f t="shared" ca="1" si="541"/>
        <v>-3099.8500000000004</v>
      </c>
      <c r="P2000" s="2">
        <f t="shared" ca="1" si="542"/>
        <v>-0.36968992248062021</v>
      </c>
      <c r="Q2000" t="str">
        <f t="shared" ca="1" si="543"/>
        <v>On Time</v>
      </c>
    </row>
    <row r="2001" spans="1:17" x14ac:dyDescent="0.3">
      <c r="A2001" t="str">
        <f t="shared" si="527"/>
        <v>S02000</v>
      </c>
      <c r="B2001" t="str">
        <f t="shared" ca="1" si="528"/>
        <v>Prime Wholesale</v>
      </c>
      <c r="C2001" t="str">
        <f t="shared" ca="1" si="529"/>
        <v>UAE</v>
      </c>
      <c r="D2001" t="str">
        <f t="shared" ca="1" si="530"/>
        <v>Pickles</v>
      </c>
      <c r="E2001">
        <f t="shared" ca="1" si="531"/>
        <v>232</v>
      </c>
      <c r="F2001" s="3">
        <f t="shared" ca="1" si="532"/>
        <v>343</v>
      </c>
      <c r="G2001">
        <f t="shared" ca="1" si="533"/>
        <v>79576</v>
      </c>
      <c r="H2001">
        <f t="shared" ca="1" si="534"/>
        <v>40583.760000000002</v>
      </c>
      <c r="I2001">
        <f t="shared" ca="1" si="535"/>
        <v>4057</v>
      </c>
      <c r="J2001">
        <f t="shared" ca="1" si="536"/>
        <v>2438</v>
      </c>
      <c r="K2001" s="1">
        <f t="shared" ca="1" si="537"/>
        <v>45930</v>
      </c>
      <c r="L2001" s="1">
        <f t="shared" ca="1" si="538"/>
        <v>45941</v>
      </c>
      <c r="M2001" s="1">
        <f t="shared" ca="1" si="539"/>
        <v>45945</v>
      </c>
      <c r="N2001">
        <f t="shared" ca="1" si="540"/>
        <v>47078.76</v>
      </c>
      <c r="O2001" s="3">
        <f t="shared" ca="1" si="541"/>
        <v>32497.239999999998</v>
      </c>
      <c r="P2001" s="2">
        <f t="shared" ca="1" si="542"/>
        <v>0.40837991354177139</v>
      </c>
      <c r="Q2001" t="str">
        <f t="shared" ca="1" si="543"/>
        <v>Late</v>
      </c>
    </row>
    <row r="2002" spans="1:17" x14ac:dyDescent="0.3">
      <c r="A2002" t="str">
        <f t="shared" si="527"/>
        <v>S02001</v>
      </c>
      <c r="B2002" t="str">
        <f t="shared" ca="1" si="528"/>
        <v>Global Foods</v>
      </c>
      <c r="C2002" t="str">
        <f t="shared" ca="1" si="529"/>
        <v>UAE</v>
      </c>
      <c r="D2002" t="str">
        <f t="shared" ca="1" si="530"/>
        <v>Rice</v>
      </c>
      <c r="E2002">
        <f t="shared" ca="1" si="531"/>
        <v>184</v>
      </c>
      <c r="F2002" s="3">
        <f t="shared" ca="1" si="532"/>
        <v>523</v>
      </c>
      <c r="G2002">
        <f t="shared" ca="1" si="533"/>
        <v>96232</v>
      </c>
      <c r="H2002">
        <f t="shared" ca="1" si="534"/>
        <v>66400.08</v>
      </c>
      <c r="I2002">
        <f t="shared" ca="1" si="535"/>
        <v>8584</v>
      </c>
      <c r="J2002">
        <f t="shared" ca="1" si="536"/>
        <v>2611</v>
      </c>
      <c r="K2002" s="1">
        <f t="shared" ca="1" si="537"/>
        <v>45946</v>
      </c>
      <c r="L2002" s="1">
        <f t="shared" ca="1" si="538"/>
        <v>45956</v>
      </c>
      <c r="M2002" s="1">
        <f t="shared" ca="1" si="539"/>
        <v>45962</v>
      </c>
      <c r="N2002">
        <f t="shared" ca="1" si="540"/>
        <v>77595.08</v>
      </c>
      <c r="O2002" s="3">
        <f t="shared" ca="1" si="541"/>
        <v>18636.919999999998</v>
      </c>
      <c r="P2002" s="2">
        <f t="shared" ca="1" si="542"/>
        <v>0.19366655582342671</v>
      </c>
      <c r="Q2002" t="str">
        <f t="shared" ca="1" si="543"/>
        <v>Late</v>
      </c>
    </row>
    <row r="2003" spans="1:17" x14ac:dyDescent="0.3">
      <c r="A2003" t="str">
        <f t="shared" si="527"/>
        <v>S02002</v>
      </c>
      <c r="B2003" t="str">
        <f t="shared" ca="1" si="528"/>
        <v>Beta Imports</v>
      </c>
      <c r="C2003" t="str">
        <f t="shared" ca="1" si="529"/>
        <v>Canada</v>
      </c>
      <c r="D2003" t="str">
        <f t="shared" ca="1" si="530"/>
        <v>Pickles</v>
      </c>
      <c r="E2003">
        <f t="shared" ca="1" si="531"/>
        <v>480</v>
      </c>
      <c r="F2003" s="3">
        <f t="shared" ca="1" si="532"/>
        <v>533</v>
      </c>
      <c r="G2003">
        <f t="shared" ca="1" si="533"/>
        <v>255840</v>
      </c>
      <c r="H2003">
        <f t="shared" ca="1" si="534"/>
        <v>156062.39999999999</v>
      </c>
      <c r="I2003">
        <f t="shared" ca="1" si="535"/>
        <v>9911</v>
      </c>
      <c r="J2003">
        <f t="shared" ca="1" si="536"/>
        <v>3940</v>
      </c>
      <c r="K2003" s="1">
        <f t="shared" ca="1" si="537"/>
        <v>46092</v>
      </c>
      <c r="L2003" s="1">
        <f t="shared" ca="1" si="538"/>
        <v>46100</v>
      </c>
      <c r="M2003" s="1">
        <f t="shared" ca="1" si="539"/>
        <v>46099</v>
      </c>
      <c r="N2003">
        <f t="shared" ca="1" si="540"/>
        <v>169913.4</v>
      </c>
      <c r="O2003" s="3">
        <f t="shared" ca="1" si="541"/>
        <v>85926.6</v>
      </c>
      <c r="P2003" s="2">
        <f t="shared" ca="1" si="542"/>
        <v>0.33586069418386494</v>
      </c>
      <c r="Q2003" t="str">
        <f t="shared" ca="1" si="543"/>
        <v>On Time</v>
      </c>
    </row>
    <row r="2004" spans="1:17" x14ac:dyDescent="0.3">
      <c r="A2004" t="str">
        <f t="shared" si="527"/>
        <v>S02003</v>
      </c>
      <c r="B2004" t="str">
        <f t="shared" ca="1" si="528"/>
        <v>Beta Imports</v>
      </c>
      <c r="C2004" t="str">
        <f t="shared" ca="1" si="529"/>
        <v>Singapore</v>
      </c>
      <c r="D2004" t="str">
        <f t="shared" ca="1" si="530"/>
        <v>Tea</v>
      </c>
      <c r="E2004">
        <f t="shared" ca="1" si="531"/>
        <v>351</v>
      </c>
      <c r="F2004" s="3">
        <f t="shared" ca="1" si="532"/>
        <v>611</v>
      </c>
      <c r="G2004">
        <f t="shared" ca="1" si="533"/>
        <v>214461</v>
      </c>
      <c r="H2004">
        <f t="shared" ca="1" si="534"/>
        <v>111519.72</v>
      </c>
      <c r="I2004">
        <f t="shared" ca="1" si="535"/>
        <v>9162</v>
      </c>
      <c r="J2004">
        <f t="shared" ca="1" si="536"/>
        <v>740</v>
      </c>
      <c r="K2004" s="1">
        <f t="shared" ca="1" si="537"/>
        <v>46080</v>
      </c>
      <c r="L2004" s="1">
        <f t="shared" ca="1" si="538"/>
        <v>46093</v>
      </c>
      <c r="M2004" s="1">
        <f t="shared" ca="1" si="539"/>
        <v>46096</v>
      </c>
      <c r="N2004">
        <f t="shared" ca="1" si="540"/>
        <v>121421.72</v>
      </c>
      <c r="O2004" s="3">
        <f t="shared" ca="1" si="541"/>
        <v>93039.28</v>
      </c>
      <c r="P2004" s="2">
        <f t="shared" ca="1" si="542"/>
        <v>0.43382843500683105</v>
      </c>
      <c r="Q2004" t="str">
        <f t="shared" ca="1" si="543"/>
        <v>Late</v>
      </c>
    </row>
    <row r="2005" spans="1:17" x14ac:dyDescent="0.3">
      <c r="A2005" t="str">
        <f t="shared" si="527"/>
        <v>S02004</v>
      </c>
      <c r="B2005" t="str">
        <f t="shared" ca="1" si="528"/>
        <v>Beta Imports</v>
      </c>
      <c r="C2005" t="str">
        <f t="shared" ca="1" si="529"/>
        <v>Canada</v>
      </c>
      <c r="D2005" t="str">
        <f t="shared" ca="1" si="530"/>
        <v>Pickles</v>
      </c>
      <c r="E2005">
        <f t="shared" ca="1" si="531"/>
        <v>442</v>
      </c>
      <c r="F2005" s="3">
        <f t="shared" ca="1" si="532"/>
        <v>327</v>
      </c>
      <c r="G2005">
        <f t="shared" ca="1" si="533"/>
        <v>144534</v>
      </c>
      <c r="H2005">
        <f t="shared" ca="1" si="534"/>
        <v>92501.759999999995</v>
      </c>
      <c r="I2005">
        <f t="shared" ca="1" si="535"/>
        <v>2428</v>
      </c>
      <c r="J2005">
        <f t="shared" ca="1" si="536"/>
        <v>2409</v>
      </c>
      <c r="K2005" s="1">
        <f t="shared" ca="1" si="537"/>
        <v>46333</v>
      </c>
      <c r="L2005" s="1">
        <f t="shared" ca="1" si="538"/>
        <v>46344</v>
      </c>
      <c r="M2005" s="1">
        <f t="shared" ca="1" si="539"/>
        <v>46346</v>
      </c>
      <c r="N2005">
        <f t="shared" ca="1" si="540"/>
        <v>97338.76</v>
      </c>
      <c r="O2005" s="3">
        <f t="shared" ca="1" si="541"/>
        <v>47195.240000000005</v>
      </c>
      <c r="P2005" s="2">
        <f t="shared" ca="1" si="542"/>
        <v>0.32653382595098734</v>
      </c>
      <c r="Q2005" t="str">
        <f t="shared" ca="1" si="543"/>
        <v>Late</v>
      </c>
    </row>
    <row r="2006" spans="1:17" x14ac:dyDescent="0.3">
      <c r="A2006" t="str">
        <f t="shared" si="527"/>
        <v>S02005</v>
      </c>
      <c r="B2006" t="str">
        <f t="shared" ca="1" si="528"/>
        <v>Alpha Traders</v>
      </c>
      <c r="C2006" t="str">
        <f t="shared" ca="1" si="529"/>
        <v>Singapore</v>
      </c>
      <c r="D2006" t="str">
        <f t="shared" ca="1" si="530"/>
        <v>Spices</v>
      </c>
      <c r="E2006">
        <f t="shared" ca="1" si="531"/>
        <v>220</v>
      </c>
      <c r="F2006" s="3">
        <f t="shared" ca="1" si="532"/>
        <v>246</v>
      </c>
      <c r="G2006">
        <f t="shared" ca="1" si="533"/>
        <v>54120</v>
      </c>
      <c r="H2006">
        <f t="shared" ca="1" si="534"/>
        <v>34095.599999999999</v>
      </c>
      <c r="I2006">
        <f t="shared" ca="1" si="535"/>
        <v>4012</v>
      </c>
      <c r="J2006">
        <f t="shared" ca="1" si="536"/>
        <v>1679</v>
      </c>
      <c r="K2006" s="1">
        <f t="shared" ca="1" si="537"/>
        <v>46328</v>
      </c>
      <c r="L2006" s="1">
        <f t="shared" ca="1" si="538"/>
        <v>46345</v>
      </c>
      <c r="M2006" s="1">
        <f t="shared" ca="1" si="539"/>
        <v>46347</v>
      </c>
      <c r="N2006">
        <f t="shared" ca="1" si="540"/>
        <v>39786.6</v>
      </c>
      <c r="O2006" s="3">
        <f t="shared" ca="1" si="541"/>
        <v>14333.400000000001</v>
      </c>
      <c r="P2006" s="2">
        <f t="shared" ca="1" si="542"/>
        <v>0.26484478935698452</v>
      </c>
      <c r="Q2006" t="str">
        <f t="shared" ca="1" si="543"/>
        <v>Late</v>
      </c>
    </row>
    <row r="2007" spans="1:17" x14ac:dyDescent="0.3">
      <c r="A2007" t="str">
        <f t="shared" si="527"/>
        <v>S02006</v>
      </c>
      <c r="B2007" t="str">
        <f t="shared" ca="1" si="528"/>
        <v>Oceanic Exports</v>
      </c>
      <c r="C2007" t="str">
        <f t="shared" ca="1" si="529"/>
        <v>Australia</v>
      </c>
      <c r="D2007" t="str">
        <f t="shared" ca="1" si="530"/>
        <v>Spices</v>
      </c>
      <c r="E2007">
        <f t="shared" ca="1" si="531"/>
        <v>92</v>
      </c>
      <c r="F2007" s="3">
        <f t="shared" ca="1" si="532"/>
        <v>351</v>
      </c>
      <c r="G2007">
        <f t="shared" ca="1" si="533"/>
        <v>32292</v>
      </c>
      <c r="H2007">
        <f t="shared" ca="1" si="534"/>
        <v>15500.16</v>
      </c>
      <c r="I2007">
        <f t="shared" ca="1" si="535"/>
        <v>4481</v>
      </c>
      <c r="J2007">
        <f t="shared" ca="1" si="536"/>
        <v>3287</v>
      </c>
      <c r="K2007" s="1">
        <f t="shared" ca="1" si="537"/>
        <v>45978</v>
      </c>
      <c r="L2007" s="1">
        <f t="shared" ca="1" si="538"/>
        <v>45986</v>
      </c>
      <c r="M2007" s="1">
        <f t="shared" ca="1" si="539"/>
        <v>45986</v>
      </c>
      <c r="N2007">
        <f t="shared" ca="1" si="540"/>
        <v>23268.16</v>
      </c>
      <c r="O2007" s="3">
        <f t="shared" ca="1" si="541"/>
        <v>9023.84</v>
      </c>
      <c r="P2007" s="2">
        <f t="shared" ca="1" si="542"/>
        <v>0.27944506379288986</v>
      </c>
      <c r="Q2007" t="str">
        <f t="shared" ca="1" si="543"/>
        <v>On Time</v>
      </c>
    </row>
    <row r="2008" spans="1:17" x14ac:dyDescent="0.3">
      <c r="A2008" t="str">
        <f t="shared" si="527"/>
        <v>S02007</v>
      </c>
      <c r="B2008" t="str">
        <f t="shared" ca="1" si="528"/>
        <v>FreshMart Ltd</v>
      </c>
      <c r="C2008" t="str">
        <f t="shared" ca="1" si="529"/>
        <v>Singapore</v>
      </c>
      <c r="D2008" t="str">
        <f t="shared" ca="1" si="530"/>
        <v>Pickles</v>
      </c>
      <c r="E2008">
        <f t="shared" ca="1" si="531"/>
        <v>332</v>
      </c>
      <c r="F2008" s="3">
        <f t="shared" ca="1" si="532"/>
        <v>571</v>
      </c>
      <c r="G2008">
        <f t="shared" ca="1" si="533"/>
        <v>189572</v>
      </c>
      <c r="H2008">
        <f t="shared" ca="1" si="534"/>
        <v>106160.32000000001</v>
      </c>
      <c r="I2008">
        <f t="shared" ca="1" si="535"/>
        <v>3154</v>
      </c>
      <c r="J2008">
        <f t="shared" ca="1" si="536"/>
        <v>2888</v>
      </c>
      <c r="K2008" s="1">
        <f t="shared" ca="1" si="537"/>
        <v>45821</v>
      </c>
      <c r="L2008" s="1">
        <f t="shared" ca="1" si="538"/>
        <v>45838</v>
      </c>
      <c r="M2008" s="1">
        <f t="shared" ca="1" si="539"/>
        <v>45837</v>
      </c>
      <c r="N2008">
        <f t="shared" ca="1" si="540"/>
        <v>112202.32</v>
      </c>
      <c r="O2008" s="3">
        <f t="shared" ca="1" si="541"/>
        <v>77369.679999999993</v>
      </c>
      <c r="P2008" s="2">
        <f t="shared" ca="1" si="542"/>
        <v>0.4081282045871753</v>
      </c>
      <c r="Q2008" t="str">
        <f t="shared" ca="1" si="543"/>
        <v>On Time</v>
      </c>
    </row>
    <row r="2009" spans="1:17" x14ac:dyDescent="0.3">
      <c r="A2009" t="str">
        <f t="shared" si="527"/>
        <v>S02008</v>
      </c>
      <c r="B2009" t="str">
        <f t="shared" ca="1" si="528"/>
        <v>Prime Wholesale</v>
      </c>
      <c r="C2009" t="str">
        <f t="shared" ca="1" si="529"/>
        <v>Singapore</v>
      </c>
      <c r="D2009" t="str">
        <f t="shared" ca="1" si="530"/>
        <v>Rice</v>
      </c>
      <c r="E2009">
        <f t="shared" ca="1" si="531"/>
        <v>149</v>
      </c>
      <c r="F2009" s="3">
        <f t="shared" ca="1" si="532"/>
        <v>774</v>
      </c>
      <c r="G2009">
        <f t="shared" ca="1" si="533"/>
        <v>115326</v>
      </c>
      <c r="H2009">
        <f t="shared" ca="1" si="534"/>
        <v>71502.12</v>
      </c>
      <c r="I2009">
        <f t="shared" ca="1" si="535"/>
        <v>9115</v>
      </c>
      <c r="J2009">
        <f t="shared" ca="1" si="536"/>
        <v>3096</v>
      </c>
      <c r="K2009" s="1">
        <f t="shared" ca="1" si="537"/>
        <v>46268</v>
      </c>
      <c r="L2009" s="1">
        <f t="shared" ca="1" si="538"/>
        <v>46288</v>
      </c>
      <c r="M2009" s="1">
        <f t="shared" ca="1" si="539"/>
        <v>46291</v>
      </c>
      <c r="N2009">
        <f t="shared" ca="1" si="540"/>
        <v>83713.119999999995</v>
      </c>
      <c r="O2009" s="3">
        <f t="shared" ca="1" si="541"/>
        <v>31612.880000000005</v>
      </c>
      <c r="P2009" s="2">
        <f t="shared" ca="1" si="542"/>
        <v>0.27411754504621683</v>
      </c>
      <c r="Q2009" t="str">
        <f t="shared" ca="1" si="543"/>
        <v>Late</v>
      </c>
    </row>
    <row r="2010" spans="1:17" x14ac:dyDescent="0.3">
      <c r="A2010" t="str">
        <f t="shared" si="527"/>
        <v>S02009</v>
      </c>
      <c r="B2010" t="str">
        <f t="shared" ca="1" si="528"/>
        <v>Oceanic Exports</v>
      </c>
      <c r="C2010" t="str">
        <f t="shared" ca="1" si="529"/>
        <v>Canada</v>
      </c>
      <c r="D2010" t="str">
        <f t="shared" ca="1" si="530"/>
        <v>Pickles</v>
      </c>
      <c r="E2010">
        <f t="shared" ca="1" si="531"/>
        <v>64</v>
      </c>
      <c r="F2010" s="3">
        <f t="shared" ca="1" si="532"/>
        <v>323</v>
      </c>
      <c r="G2010">
        <f t="shared" ca="1" si="533"/>
        <v>20672</v>
      </c>
      <c r="H2010">
        <f t="shared" ca="1" si="534"/>
        <v>10956.16</v>
      </c>
      <c r="I2010">
        <f t="shared" ca="1" si="535"/>
        <v>5587</v>
      </c>
      <c r="J2010">
        <f t="shared" ca="1" si="536"/>
        <v>2099</v>
      </c>
      <c r="K2010" s="1">
        <f t="shared" ca="1" si="537"/>
        <v>45812</v>
      </c>
      <c r="L2010" s="1">
        <f t="shared" ca="1" si="538"/>
        <v>45828</v>
      </c>
      <c r="M2010" s="1">
        <f t="shared" ca="1" si="539"/>
        <v>45830</v>
      </c>
      <c r="N2010">
        <f t="shared" ca="1" si="540"/>
        <v>18642.16</v>
      </c>
      <c r="O2010" s="3">
        <f t="shared" ca="1" si="541"/>
        <v>2029.8400000000001</v>
      </c>
      <c r="P2010" s="2">
        <f t="shared" ca="1" si="542"/>
        <v>9.8192724458204345E-2</v>
      </c>
      <c r="Q2010" t="str">
        <f t="shared" ca="1" si="543"/>
        <v>Late</v>
      </c>
    </row>
    <row r="2011" spans="1:17" x14ac:dyDescent="0.3">
      <c r="A2011" t="str">
        <f t="shared" si="527"/>
        <v>S02010</v>
      </c>
      <c r="B2011" t="str">
        <f t="shared" ca="1" si="528"/>
        <v>Alpha Traders</v>
      </c>
      <c r="C2011" t="str">
        <f t="shared" ca="1" si="529"/>
        <v>Canada</v>
      </c>
      <c r="D2011" t="str">
        <f t="shared" ca="1" si="530"/>
        <v>Pickles</v>
      </c>
      <c r="E2011">
        <f t="shared" ca="1" si="531"/>
        <v>83</v>
      </c>
      <c r="F2011" s="3">
        <f t="shared" ca="1" si="532"/>
        <v>140</v>
      </c>
      <c r="G2011">
        <f t="shared" ca="1" si="533"/>
        <v>11620</v>
      </c>
      <c r="H2011">
        <f t="shared" ca="1" si="534"/>
        <v>8482.6</v>
      </c>
      <c r="I2011">
        <f t="shared" ca="1" si="535"/>
        <v>5934</v>
      </c>
      <c r="J2011">
        <f t="shared" ca="1" si="536"/>
        <v>2092</v>
      </c>
      <c r="K2011" s="1">
        <f t="shared" ca="1" si="537"/>
        <v>45879</v>
      </c>
      <c r="L2011" s="1">
        <f t="shared" ca="1" si="538"/>
        <v>45891</v>
      </c>
      <c r="M2011" s="1">
        <f t="shared" ca="1" si="539"/>
        <v>45893</v>
      </c>
      <c r="N2011">
        <f t="shared" ca="1" si="540"/>
        <v>16508.599999999999</v>
      </c>
      <c r="O2011" s="3">
        <f t="shared" ca="1" si="541"/>
        <v>-4888.5999999999985</v>
      </c>
      <c r="P2011" s="2">
        <f t="shared" ca="1" si="542"/>
        <v>-0.42070567986230623</v>
      </c>
      <c r="Q2011" t="str">
        <f t="shared" ca="1" si="543"/>
        <v>Late</v>
      </c>
    </row>
    <row r="2012" spans="1:17" x14ac:dyDescent="0.3">
      <c r="A2012" t="str">
        <f t="shared" si="527"/>
        <v>S02011</v>
      </c>
      <c r="B2012" t="str">
        <f t="shared" ca="1" si="528"/>
        <v>FreshMart Ltd</v>
      </c>
      <c r="C2012" t="str">
        <f t="shared" ca="1" si="529"/>
        <v>UAE</v>
      </c>
      <c r="D2012" t="str">
        <f t="shared" ca="1" si="530"/>
        <v>Tea</v>
      </c>
      <c r="E2012">
        <f t="shared" ca="1" si="531"/>
        <v>218</v>
      </c>
      <c r="F2012" s="3">
        <f t="shared" ca="1" si="532"/>
        <v>191</v>
      </c>
      <c r="G2012">
        <f t="shared" ca="1" si="533"/>
        <v>41638</v>
      </c>
      <c r="H2012">
        <f t="shared" ca="1" si="534"/>
        <v>26231.94</v>
      </c>
      <c r="I2012">
        <f t="shared" ca="1" si="535"/>
        <v>1671</v>
      </c>
      <c r="J2012">
        <f t="shared" ca="1" si="536"/>
        <v>2089</v>
      </c>
      <c r="K2012" s="1">
        <f t="shared" ca="1" si="537"/>
        <v>45941</v>
      </c>
      <c r="L2012" s="1">
        <f t="shared" ca="1" si="538"/>
        <v>45949</v>
      </c>
      <c r="M2012" s="1">
        <f t="shared" ca="1" si="539"/>
        <v>45951</v>
      </c>
      <c r="N2012">
        <f t="shared" ca="1" si="540"/>
        <v>29991.94</v>
      </c>
      <c r="O2012" s="3">
        <f t="shared" ca="1" si="541"/>
        <v>11646.060000000001</v>
      </c>
      <c r="P2012" s="2">
        <f t="shared" ca="1" si="542"/>
        <v>0.27969787213602965</v>
      </c>
      <c r="Q2012" t="str">
        <f t="shared" ca="1" si="543"/>
        <v>Late</v>
      </c>
    </row>
    <row r="2013" spans="1:17" x14ac:dyDescent="0.3">
      <c r="A2013" t="str">
        <f t="shared" si="527"/>
        <v>S02012</v>
      </c>
      <c r="B2013" t="str">
        <f t="shared" ca="1" si="528"/>
        <v>Global Foods</v>
      </c>
      <c r="C2013" t="str">
        <f t="shared" ca="1" si="529"/>
        <v>Canada</v>
      </c>
      <c r="D2013" t="str">
        <f t="shared" ca="1" si="530"/>
        <v>Pickles</v>
      </c>
      <c r="E2013">
        <f t="shared" ca="1" si="531"/>
        <v>181</v>
      </c>
      <c r="F2013" s="3">
        <f t="shared" ca="1" si="532"/>
        <v>331</v>
      </c>
      <c r="G2013">
        <f t="shared" ca="1" si="533"/>
        <v>59911</v>
      </c>
      <c r="H2013">
        <f t="shared" ca="1" si="534"/>
        <v>38343.040000000001</v>
      </c>
      <c r="I2013">
        <f t="shared" ca="1" si="535"/>
        <v>7994</v>
      </c>
      <c r="J2013">
        <f t="shared" ca="1" si="536"/>
        <v>3663</v>
      </c>
      <c r="K2013" s="1">
        <f t="shared" ca="1" si="537"/>
        <v>45875</v>
      </c>
      <c r="L2013" s="1">
        <f t="shared" ca="1" si="538"/>
        <v>45887</v>
      </c>
      <c r="M2013" s="1">
        <f t="shared" ca="1" si="539"/>
        <v>45887</v>
      </c>
      <c r="N2013">
        <f t="shared" ca="1" si="540"/>
        <v>50000.04</v>
      </c>
      <c r="O2013" s="3">
        <f t="shared" ca="1" si="541"/>
        <v>9910.9599999999991</v>
      </c>
      <c r="P2013" s="2">
        <f t="shared" ca="1" si="542"/>
        <v>0.16542805160988799</v>
      </c>
      <c r="Q2013" t="str">
        <f t="shared" ca="1" si="543"/>
        <v>On Time</v>
      </c>
    </row>
    <row r="2014" spans="1:17" x14ac:dyDescent="0.3">
      <c r="A2014" t="str">
        <f t="shared" si="527"/>
        <v>S02013</v>
      </c>
      <c r="B2014" t="str">
        <f t="shared" ca="1" si="528"/>
        <v>Global Foods</v>
      </c>
      <c r="C2014" t="str">
        <f t="shared" ca="1" si="529"/>
        <v>Australia</v>
      </c>
      <c r="D2014" t="str">
        <f t="shared" ca="1" si="530"/>
        <v>Sauces</v>
      </c>
      <c r="E2014">
        <f t="shared" ca="1" si="531"/>
        <v>290</v>
      </c>
      <c r="F2014" s="3">
        <f t="shared" ca="1" si="532"/>
        <v>557</v>
      </c>
      <c r="G2014">
        <f t="shared" ca="1" si="533"/>
        <v>161530</v>
      </c>
      <c r="H2014">
        <f t="shared" ca="1" si="534"/>
        <v>95302.7</v>
      </c>
      <c r="I2014">
        <f t="shared" ca="1" si="535"/>
        <v>1572</v>
      </c>
      <c r="J2014">
        <f t="shared" ca="1" si="536"/>
        <v>3730</v>
      </c>
      <c r="K2014" s="1">
        <f t="shared" ca="1" si="537"/>
        <v>45732</v>
      </c>
      <c r="L2014" s="1">
        <f t="shared" ca="1" si="538"/>
        <v>45745</v>
      </c>
      <c r="M2014" s="1">
        <f t="shared" ca="1" si="539"/>
        <v>45742</v>
      </c>
      <c r="N2014">
        <f t="shared" ca="1" si="540"/>
        <v>100604.7</v>
      </c>
      <c r="O2014" s="3">
        <f t="shared" ca="1" si="541"/>
        <v>60925.3</v>
      </c>
      <c r="P2014" s="2">
        <f t="shared" ca="1" si="542"/>
        <v>0.37717637590540459</v>
      </c>
      <c r="Q2014" t="str">
        <f t="shared" ca="1" si="543"/>
        <v>On Time</v>
      </c>
    </row>
    <row r="2015" spans="1:17" x14ac:dyDescent="0.3">
      <c r="A2015" t="str">
        <f t="shared" si="527"/>
        <v>S02014</v>
      </c>
      <c r="B2015" t="str">
        <f t="shared" ca="1" si="528"/>
        <v>Prime Wholesale</v>
      </c>
      <c r="C2015" t="str">
        <f t="shared" ca="1" si="529"/>
        <v>UK</v>
      </c>
      <c r="D2015" t="str">
        <f t="shared" ca="1" si="530"/>
        <v>Sauces</v>
      </c>
      <c r="E2015">
        <f t="shared" ca="1" si="531"/>
        <v>321</v>
      </c>
      <c r="F2015" s="3">
        <f t="shared" ca="1" si="532"/>
        <v>489</v>
      </c>
      <c r="G2015">
        <f t="shared" ca="1" si="533"/>
        <v>156969</v>
      </c>
      <c r="H2015">
        <f t="shared" ca="1" si="534"/>
        <v>80054.19</v>
      </c>
      <c r="I2015">
        <f t="shared" ca="1" si="535"/>
        <v>3122</v>
      </c>
      <c r="J2015">
        <f t="shared" ca="1" si="536"/>
        <v>3182</v>
      </c>
      <c r="K2015" s="1">
        <f t="shared" ca="1" si="537"/>
        <v>46309</v>
      </c>
      <c r="L2015" s="1">
        <f t="shared" ca="1" si="538"/>
        <v>46329</v>
      </c>
      <c r="M2015" s="1">
        <f t="shared" ca="1" si="539"/>
        <v>46335</v>
      </c>
      <c r="N2015">
        <f t="shared" ca="1" si="540"/>
        <v>86358.19</v>
      </c>
      <c r="O2015" s="3">
        <f t="shared" ca="1" si="541"/>
        <v>70610.81</v>
      </c>
      <c r="P2015" s="2">
        <f t="shared" ca="1" si="542"/>
        <v>0.4498392039192452</v>
      </c>
      <c r="Q2015" t="str">
        <f t="shared" ca="1" si="543"/>
        <v>Late</v>
      </c>
    </row>
    <row r="2016" spans="1:17" x14ac:dyDescent="0.3">
      <c r="A2016" t="str">
        <f t="shared" si="527"/>
        <v>S02015</v>
      </c>
      <c r="B2016" t="str">
        <f t="shared" ca="1" si="528"/>
        <v>Oceanic Exports</v>
      </c>
      <c r="C2016" t="str">
        <f t="shared" ca="1" si="529"/>
        <v>UAE</v>
      </c>
      <c r="D2016" t="str">
        <f t="shared" ca="1" si="530"/>
        <v>Tea</v>
      </c>
      <c r="E2016">
        <f t="shared" ca="1" si="531"/>
        <v>134</v>
      </c>
      <c r="F2016" s="3">
        <f t="shared" ca="1" si="532"/>
        <v>430</v>
      </c>
      <c r="G2016">
        <f t="shared" ca="1" si="533"/>
        <v>57620</v>
      </c>
      <c r="H2016">
        <f t="shared" ca="1" si="534"/>
        <v>42062.6</v>
      </c>
      <c r="I2016">
        <f t="shared" ca="1" si="535"/>
        <v>8344</v>
      </c>
      <c r="J2016">
        <f t="shared" ca="1" si="536"/>
        <v>520</v>
      </c>
      <c r="K2016" s="1">
        <f t="shared" ca="1" si="537"/>
        <v>46124</v>
      </c>
      <c r="L2016" s="1">
        <f t="shared" ca="1" si="538"/>
        <v>46144</v>
      </c>
      <c r="M2016" s="1">
        <f t="shared" ca="1" si="539"/>
        <v>46150</v>
      </c>
      <c r="N2016">
        <f t="shared" ca="1" si="540"/>
        <v>50926.6</v>
      </c>
      <c r="O2016" s="3">
        <f t="shared" ca="1" si="541"/>
        <v>6693.4000000000015</v>
      </c>
      <c r="P2016" s="2">
        <f t="shared" ca="1" si="542"/>
        <v>0.11616452620617844</v>
      </c>
      <c r="Q2016" t="str">
        <f t="shared" ca="1" si="543"/>
        <v>Late</v>
      </c>
    </row>
    <row r="2017" spans="1:17" x14ac:dyDescent="0.3">
      <c r="A2017" t="str">
        <f t="shared" si="527"/>
        <v>S02016</v>
      </c>
      <c r="B2017" t="str">
        <f t="shared" ca="1" si="528"/>
        <v>Beta Imports</v>
      </c>
      <c r="C2017" t="str">
        <f t="shared" ca="1" si="529"/>
        <v>UK</v>
      </c>
      <c r="D2017" t="str">
        <f t="shared" ca="1" si="530"/>
        <v>Pickles</v>
      </c>
      <c r="E2017">
        <f t="shared" ca="1" si="531"/>
        <v>486</v>
      </c>
      <c r="F2017" s="3">
        <f t="shared" ca="1" si="532"/>
        <v>352</v>
      </c>
      <c r="G2017">
        <f t="shared" ca="1" si="533"/>
        <v>171072</v>
      </c>
      <c r="H2017">
        <f t="shared" ca="1" si="534"/>
        <v>97511.039999999994</v>
      </c>
      <c r="I2017">
        <f t="shared" ca="1" si="535"/>
        <v>6938</v>
      </c>
      <c r="J2017">
        <f t="shared" ca="1" si="536"/>
        <v>1636</v>
      </c>
      <c r="K2017" s="1">
        <f t="shared" ca="1" si="537"/>
        <v>45663</v>
      </c>
      <c r="L2017" s="1">
        <f t="shared" ca="1" si="538"/>
        <v>45677</v>
      </c>
      <c r="M2017" s="1">
        <f t="shared" ca="1" si="539"/>
        <v>45683</v>
      </c>
      <c r="N2017">
        <f t="shared" ca="1" si="540"/>
        <v>106085.04</v>
      </c>
      <c r="O2017" s="3">
        <f t="shared" ca="1" si="541"/>
        <v>64986.960000000006</v>
      </c>
      <c r="P2017" s="2">
        <f t="shared" ca="1" si="542"/>
        <v>0.37988075196408533</v>
      </c>
      <c r="Q2017" t="str">
        <f t="shared" ca="1" si="543"/>
        <v>Late</v>
      </c>
    </row>
    <row r="2018" spans="1:17" x14ac:dyDescent="0.3">
      <c r="A2018" t="str">
        <f t="shared" si="527"/>
        <v>S02017</v>
      </c>
      <c r="B2018" t="str">
        <f t="shared" ca="1" si="528"/>
        <v>Beta Imports</v>
      </c>
      <c r="C2018" t="str">
        <f t="shared" ca="1" si="529"/>
        <v>UAE</v>
      </c>
      <c r="D2018" t="str">
        <f t="shared" ca="1" si="530"/>
        <v>Rice</v>
      </c>
      <c r="E2018">
        <f t="shared" ca="1" si="531"/>
        <v>283</v>
      </c>
      <c r="F2018" s="3">
        <f t="shared" ca="1" si="532"/>
        <v>494</v>
      </c>
      <c r="G2018">
        <f t="shared" ca="1" si="533"/>
        <v>139802</v>
      </c>
      <c r="H2018">
        <f t="shared" ca="1" si="534"/>
        <v>92269.32</v>
      </c>
      <c r="I2018">
        <f t="shared" ca="1" si="535"/>
        <v>8314</v>
      </c>
      <c r="J2018">
        <f t="shared" ca="1" si="536"/>
        <v>2487</v>
      </c>
      <c r="K2018" s="1">
        <f t="shared" ca="1" si="537"/>
        <v>46386</v>
      </c>
      <c r="L2018" s="1">
        <f t="shared" ca="1" si="538"/>
        <v>46394</v>
      </c>
      <c r="M2018" s="1">
        <f t="shared" ca="1" si="539"/>
        <v>46393</v>
      </c>
      <c r="N2018">
        <f t="shared" ca="1" si="540"/>
        <v>103070.32</v>
      </c>
      <c r="O2018" s="3">
        <f t="shared" ca="1" si="541"/>
        <v>36731.679999999993</v>
      </c>
      <c r="P2018" s="2">
        <f t="shared" ca="1" si="542"/>
        <v>0.26274073332284226</v>
      </c>
      <c r="Q2018" t="str">
        <f t="shared" ca="1" si="543"/>
        <v>On Time</v>
      </c>
    </row>
    <row r="2019" spans="1:17" x14ac:dyDescent="0.3">
      <c r="A2019" t="str">
        <f t="shared" si="527"/>
        <v>S02018</v>
      </c>
      <c r="B2019" t="str">
        <f t="shared" ca="1" si="528"/>
        <v>Global Foods</v>
      </c>
      <c r="C2019" t="str">
        <f t="shared" ca="1" si="529"/>
        <v>UK</v>
      </c>
      <c r="D2019" t="str">
        <f t="shared" ca="1" si="530"/>
        <v>Spices</v>
      </c>
      <c r="E2019">
        <f t="shared" ca="1" si="531"/>
        <v>78</v>
      </c>
      <c r="F2019" s="3">
        <f t="shared" ca="1" si="532"/>
        <v>508</v>
      </c>
      <c r="G2019">
        <f t="shared" ca="1" si="533"/>
        <v>39624</v>
      </c>
      <c r="H2019">
        <f t="shared" ca="1" si="534"/>
        <v>20604.48</v>
      </c>
      <c r="I2019">
        <f t="shared" ca="1" si="535"/>
        <v>11679</v>
      </c>
      <c r="J2019">
        <f t="shared" ca="1" si="536"/>
        <v>2984</v>
      </c>
      <c r="K2019" s="1">
        <f t="shared" ca="1" si="537"/>
        <v>45878</v>
      </c>
      <c r="L2019" s="1">
        <f t="shared" ca="1" si="538"/>
        <v>45896</v>
      </c>
      <c r="M2019" s="1">
        <f t="shared" ca="1" si="539"/>
        <v>45900</v>
      </c>
      <c r="N2019">
        <f t="shared" ca="1" si="540"/>
        <v>35267.479999999996</v>
      </c>
      <c r="O2019" s="3">
        <f t="shared" ca="1" si="541"/>
        <v>4356.5200000000041</v>
      </c>
      <c r="P2019" s="2">
        <f t="shared" ca="1" si="542"/>
        <v>0.10994649707248143</v>
      </c>
      <c r="Q2019" t="str">
        <f t="shared" ca="1" si="543"/>
        <v>Late</v>
      </c>
    </row>
    <row r="2020" spans="1:17" x14ac:dyDescent="0.3">
      <c r="A2020" t="str">
        <f t="shared" si="527"/>
        <v>S02019</v>
      </c>
      <c r="B2020" t="str">
        <f t="shared" ca="1" si="528"/>
        <v>Oceanic Exports</v>
      </c>
      <c r="C2020" t="str">
        <f t="shared" ca="1" si="529"/>
        <v>Canada</v>
      </c>
      <c r="D2020" t="str">
        <f t="shared" ca="1" si="530"/>
        <v>Rice</v>
      </c>
      <c r="E2020">
        <f t="shared" ca="1" si="531"/>
        <v>154</v>
      </c>
      <c r="F2020" s="3">
        <f t="shared" ca="1" si="532"/>
        <v>635</v>
      </c>
      <c r="G2020">
        <f t="shared" ca="1" si="533"/>
        <v>97790</v>
      </c>
      <c r="H2020">
        <f t="shared" ca="1" si="534"/>
        <v>57696.1</v>
      </c>
      <c r="I2020">
        <f t="shared" ca="1" si="535"/>
        <v>7948</v>
      </c>
      <c r="J2020">
        <f t="shared" ca="1" si="536"/>
        <v>553</v>
      </c>
      <c r="K2020" s="1">
        <f t="shared" ca="1" si="537"/>
        <v>46150</v>
      </c>
      <c r="L2020" s="1">
        <f t="shared" ca="1" si="538"/>
        <v>46167</v>
      </c>
      <c r="M2020" s="1">
        <f t="shared" ca="1" si="539"/>
        <v>46171</v>
      </c>
      <c r="N2020">
        <f t="shared" ca="1" si="540"/>
        <v>66197.100000000006</v>
      </c>
      <c r="O2020" s="3">
        <f t="shared" ca="1" si="541"/>
        <v>31592.899999999994</v>
      </c>
      <c r="P2020" s="2">
        <f t="shared" ca="1" si="542"/>
        <v>0.32306882094283662</v>
      </c>
      <c r="Q2020" t="str">
        <f t="shared" ca="1" si="543"/>
        <v>Late</v>
      </c>
    </row>
    <row r="2021" spans="1:17" x14ac:dyDescent="0.3">
      <c r="A2021" t="str">
        <f t="shared" si="527"/>
        <v>S02020</v>
      </c>
      <c r="B2021" t="str">
        <f t="shared" ca="1" si="528"/>
        <v>Alpha Traders</v>
      </c>
      <c r="C2021" t="str">
        <f t="shared" ca="1" si="529"/>
        <v>UK</v>
      </c>
      <c r="D2021" t="str">
        <f t="shared" ca="1" si="530"/>
        <v>Pickles</v>
      </c>
      <c r="E2021">
        <f t="shared" ca="1" si="531"/>
        <v>130</v>
      </c>
      <c r="F2021" s="3">
        <f t="shared" ca="1" si="532"/>
        <v>741</v>
      </c>
      <c r="G2021">
        <f t="shared" ca="1" si="533"/>
        <v>96330</v>
      </c>
      <c r="H2021">
        <f t="shared" ca="1" si="534"/>
        <v>48165</v>
      </c>
      <c r="I2021">
        <f t="shared" ca="1" si="535"/>
        <v>6103</v>
      </c>
      <c r="J2021">
        <f t="shared" ca="1" si="536"/>
        <v>591</v>
      </c>
      <c r="K2021" s="1">
        <f t="shared" ca="1" si="537"/>
        <v>46180</v>
      </c>
      <c r="L2021" s="1">
        <f t="shared" ca="1" si="538"/>
        <v>46187</v>
      </c>
      <c r="M2021" s="1">
        <f t="shared" ca="1" si="539"/>
        <v>46187</v>
      </c>
      <c r="N2021">
        <f t="shared" ca="1" si="540"/>
        <v>54859</v>
      </c>
      <c r="O2021" s="3">
        <f t="shared" ca="1" si="541"/>
        <v>41471</v>
      </c>
      <c r="P2021" s="2">
        <f t="shared" ca="1" si="542"/>
        <v>0.43050970621820822</v>
      </c>
      <c r="Q2021" t="str">
        <f t="shared" ca="1" si="543"/>
        <v>On Time</v>
      </c>
    </row>
    <row r="2022" spans="1:17" x14ac:dyDescent="0.3">
      <c r="A2022" t="str">
        <f t="shared" si="527"/>
        <v>S02021</v>
      </c>
      <c r="B2022" t="str">
        <f t="shared" ca="1" si="528"/>
        <v>Beta Imports</v>
      </c>
      <c r="C2022" t="str">
        <f t="shared" ca="1" si="529"/>
        <v>UAE</v>
      </c>
      <c r="D2022" t="str">
        <f t="shared" ca="1" si="530"/>
        <v>Pickles</v>
      </c>
      <c r="E2022">
        <f t="shared" ca="1" si="531"/>
        <v>437</v>
      </c>
      <c r="F2022" s="3">
        <f t="shared" ca="1" si="532"/>
        <v>759</v>
      </c>
      <c r="G2022">
        <f t="shared" ca="1" si="533"/>
        <v>331683</v>
      </c>
      <c r="H2022">
        <f t="shared" ca="1" si="534"/>
        <v>195692.97</v>
      </c>
      <c r="I2022">
        <f t="shared" ca="1" si="535"/>
        <v>8477</v>
      </c>
      <c r="J2022">
        <f t="shared" ca="1" si="536"/>
        <v>2790</v>
      </c>
      <c r="K2022" s="1">
        <f t="shared" ca="1" si="537"/>
        <v>46320</v>
      </c>
      <c r="L2022" s="1">
        <f t="shared" ca="1" si="538"/>
        <v>46339</v>
      </c>
      <c r="M2022" s="1">
        <f t="shared" ca="1" si="539"/>
        <v>46344</v>
      </c>
      <c r="N2022">
        <f t="shared" ca="1" si="540"/>
        <v>206959.97</v>
      </c>
      <c r="O2022" s="3">
        <f t="shared" ca="1" si="541"/>
        <v>124723.03</v>
      </c>
      <c r="P2022" s="2">
        <f t="shared" ca="1" si="542"/>
        <v>0.37603081858280346</v>
      </c>
      <c r="Q2022" t="str">
        <f t="shared" ca="1" si="543"/>
        <v>Late</v>
      </c>
    </row>
    <row r="2023" spans="1:17" x14ac:dyDescent="0.3">
      <c r="A2023" t="str">
        <f t="shared" si="527"/>
        <v>S02022</v>
      </c>
      <c r="B2023" t="str">
        <f t="shared" ca="1" si="528"/>
        <v>Beta Imports</v>
      </c>
      <c r="C2023" t="str">
        <f t="shared" ca="1" si="529"/>
        <v>Singapore</v>
      </c>
      <c r="D2023" t="str">
        <f t="shared" ca="1" si="530"/>
        <v>Tea</v>
      </c>
      <c r="E2023">
        <f t="shared" ca="1" si="531"/>
        <v>92</v>
      </c>
      <c r="F2023" s="3">
        <f t="shared" ca="1" si="532"/>
        <v>408</v>
      </c>
      <c r="G2023">
        <f t="shared" ca="1" si="533"/>
        <v>37536</v>
      </c>
      <c r="H2023">
        <f t="shared" ca="1" si="534"/>
        <v>27401.279999999999</v>
      </c>
      <c r="I2023">
        <f t="shared" ca="1" si="535"/>
        <v>6750</v>
      </c>
      <c r="J2023">
        <f t="shared" ca="1" si="536"/>
        <v>3958</v>
      </c>
      <c r="K2023" s="1">
        <f t="shared" ca="1" si="537"/>
        <v>45918</v>
      </c>
      <c r="L2023" s="1">
        <f t="shared" ca="1" si="538"/>
        <v>45932</v>
      </c>
      <c r="M2023" s="1">
        <f t="shared" ca="1" si="539"/>
        <v>45933</v>
      </c>
      <c r="N2023">
        <f t="shared" ca="1" si="540"/>
        <v>38109.279999999999</v>
      </c>
      <c r="O2023" s="3">
        <f t="shared" ca="1" si="541"/>
        <v>-573.27999999999884</v>
      </c>
      <c r="P2023" s="2">
        <f t="shared" ca="1" si="542"/>
        <v>-1.5272804774083515E-2</v>
      </c>
      <c r="Q2023" t="str">
        <f t="shared" ca="1" si="543"/>
        <v>Late</v>
      </c>
    </row>
    <row r="2024" spans="1:17" x14ac:dyDescent="0.3">
      <c r="A2024" t="str">
        <f t="shared" si="527"/>
        <v>S02023</v>
      </c>
      <c r="B2024" t="str">
        <f t="shared" ca="1" si="528"/>
        <v>Beta Imports</v>
      </c>
      <c r="C2024" t="str">
        <f t="shared" ca="1" si="529"/>
        <v>Australia</v>
      </c>
      <c r="D2024" t="str">
        <f t="shared" ca="1" si="530"/>
        <v>Pickles</v>
      </c>
      <c r="E2024">
        <f t="shared" ca="1" si="531"/>
        <v>335</v>
      </c>
      <c r="F2024" s="3">
        <f t="shared" ca="1" si="532"/>
        <v>759</v>
      </c>
      <c r="G2024">
        <f t="shared" ca="1" si="533"/>
        <v>254265</v>
      </c>
      <c r="H2024">
        <f t="shared" ca="1" si="534"/>
        <v>114419.25</v>
      </c>
      <c r="I2024">
        <f t="shared" ca="1" si="535"/>
        <v>9899</v>
      </c>
      <c r="J2024">
        <f t="shared" ca="1" si="536"/>
        <v>1770</v>
      </c>
      <c r="K2024" s="1">
        <f t="shared" ca="1" si="537"/>
        <v>46250</v>
      </c>
      <c r="L2024" s="1">
        <f t="shared" ca="1" si="538"/>
        <v>46265</v>
      </c>
      <c r="M2024" s="1">
        <f t="shared" ca="1" si="539"/>
        <v>46264</v>
      </c>
      <c r="N2024">
        <f t="shared" ca="1" si="540"/>
        <v>126088.25</v>
      </c>
      <c r="O2024" s="3">
        <f t="shared" ca="1" si="541"/>
        <v>128176.75</v>
      </c>
      <c r="P2024" s="2">
        <f t="shared" ca="1" si="542"/>
        <v>0.50410693567734455</v>
      </c>
      <c r="Q2024" t="str">
        <f t="shared" ca="1" si="543"/>
        <v>On Time</v>
      </c>
    </row>
    <row r="2025" spans="1:17" x14ac:dyDescent="0.3">
      <c r="A2025" t="str">
        <f t="shared" si="527"/>
        <v>S02024</v>
      </c>
      <c r="B2025" t="str">
        <f t="shared" ca="1" si="528"/>
        <v>Alpha Traders</v>
      </c>
      <c r="C2025" t="str">
        <f t="shared" ca="1" si="529"/>
        <v>Canada</v>
      </c>
      <c r="D2025" t="str">
        <f t="shared" ca="1" si="530"/>
        <v>Pickles</v>
      </c>
      <c r="E2025">
        <f t="shared" ca="1" si="531"/>
        <v>451</v>
      </c>
      <c r="F2025" s="3">
        <f t="shared" ca="1" si="532"/>
        <v>683</v>
      </c>
      <c r="G2025">
        <f t="shared" ca="1" si="533"/>
        <v>308033</v>
      </c>
      <c r="H2025">
        <f t="shared" ca="1" si="534"/>
        <v>184819.8</v>
      </c>
      <c r="I2025">
        <f t="shared" ca="1" si="535"/>
        <v>7043</v>
      </c>
      <c r="J2025">
        <f t="shared" ca="1" si="536"/>
        <v>3005</v>
      </c>
      <c r="K2025" s="1">
        <f t="shared" ca="1" si="537"/>
        <v>45897</v>
      </c>
      <c r="L2025" s="1">
        <f t="shared" ca="1" si="538"/>
        <v>45913</v>
      </c>
      <c r="M2025" s="1">
        <f t="shared" ca="1" si="539"/>
        <v>45913</v>
      </c>
      <c r="N2025">
        <f t="shared" ca="1" si="540"/>
        <v>194867.8</v>
      </c>
      <c r="O2025" s="3">
        <f t="shared" ca="1" si="541"/>
        <v>113165.20000000001</v>
      </c>
      <c r="P2025" s="2">
        <f t="shared" ca="1" si="542"/>
        <v>0.36738011836394158</v>
      </c>
      <c r="Q2025" t="str">
        <f t="shared" ca="1" si="543"/>
        <v>On Time</v>
      </c>
    </row>
    <row r="2026" spans="1:17" x14ac:dyDescent="0.3">
      <c r="A2026" t="str">
        <f t="shared" si="527"/>
        <v>S02025</v>
      </c>
      <c r="B2026" t="str">
        <f t="shared" ca="1" si="528"/>
        <v>Prime Wholesale</v>
      </c>
      <c r="C2026" t="str">
        <f t="shared" ca="1" si="529"/>
        <v>UK</v>
      </c>
      <c r="D2026" t="str">
        <f t="shared" ca="1" si="530"/>
        <v>Spices</v>
      </c>
      <c r="E2026">
        <f t="shared" ca="1" si="531"/>
        <v>408</v>
      </c>
      <c r="F2026" s="3">
        <f t="shared" ca="1" si="532"/>
        <v>604</v>
      </c>
      <c r="G2026">
        <f t="shared" ca="1" si="533"/>
        <v>246432</v>
      </c>
      <c r="H2026">
        <f t="shared" ca="1" si="534"/>
        <v>140466.23999999999</v>
      </c>
      <c r="I2026">
        <f t="shared" ca="1" si="535"/>
        <v>6701</v>
      </c>
      <c r="J2026">
        <f t="shared" ca="1" si="536"/>
        <v>2072</v>
      </c>
      <c r="K2026" s="1">
        <f t="shared" ca="1" si="537"/>
        <v>46000</v>
      </c>
      <c r="L2026" s="1">
        <f t="shared" ca="1" si="538"/>
        <v>46015</v>
      </c>
      <c r="M2026" s="1">
        <f t="shared" ca="1" si="539"/>
        <v>46013</v>
      </c>
      <c r="N2026">
        <f t="shared" ca="1" si="540"/>
        <v>149239.24</v>
      </c>
      <c r="O2026" s="3">
        <f t="shared" ca="1" si="541"/>
        <v>97192.760000000009</v>
      </c>
      <c r="P2026" s="2">
        <f t="shared" ca="1" si="542"/>
        <v>0.39439991559537724</v>
      </c>
      <c r="Q2026" t="str">
        <f t="shared" ca="1" si="543"/>
        <v>On Time</v>
      </c>
    </row>
    <row r="2027" spans="1:17" x14ac:dyDescent="0.3">
      <c r="A2027" t="str">
        <f t="shared" si="527"/>
        <v>S02026</v>
      </c>
      <c r="B2027" t="str">
        <f t="shared" ca="1" si="528"/>
        <v>Alpha Traders</v>
      </c>
      <c r="C2027" t="str">
        <f t="shared" ca="1" si="529"/>
        <v>UAE</v>
      </c>
      <c r="D2027" t="str">
        <f t="shared" ca="1" si="530"/>
        <v>Spices</v>
      </c>
      <c r="E2027">
        <f t="shared" ca="1" si="531"/>
        <v>131</v>
      </c>
      <c r="F2027" s="3">
        <f t="shared" ca="1" si="532"/>
        <v>793</v>
      </c>
      <c r="G2027">
        <f t="shared" ca="1" si="533"/>
        <v>103883</v>
      </c>
      <c r="H2027">
        <f t="shared" ca="1" si="534"/>
        <v>57135.65</v>
      </c>
      <c r="I2027">
        <f t="shared" ca="1" si="535"/>
        <v>3711</v>
      </c>
      <c r="J2027">
        <f t="shared" ca="1" si="536"/>
        <v>3344</v>
      </c>
      <c r="K2027" s="1">
        <f t="shared" ca="1" si="537"/>
        <v>46131</v>
      </c>
      <c r="L2027" s="1">
        <f t="shared" ca="1" si="538"/>
        <v>46145</v>
      </c>
      <c r="M2027" s="1">
        <f t="shared" ca="1" si="539"/>
        <v>46145</v>
      </c>
      <c r="N2027">
        <f t="shared" ca="1" si="540"/>
        <v>64190.65</v>
      </c>
      <c r="O2027" s="3">
        <f t="shared" ca="1" si="541"/>
        <v>39692.35</v>
      </c>
      <c r="P2027" s="2">
        <f t="shared" ca="1" si="542"/>
        <v>0.38208705948037697</v>
      </c>
      <c r="Q2027" t="str">
        <f t="shared" ca="1" si="543"/>
        <v>On Time</v>
      </c>
    </row>
    <row r="2028" spans="1:17" x14ac:dyDescent="0.3">
      <c r="A2028" t="str">
        <f t="shared" si="527"/>
        <v>S02027</v>
      </c>
      <c r="B2028" t="str">
        <f t="shared" ca="1" si="528"/>
        <v>FreshMart Ltd</v>
      </c>
      <c r="C2028" t="str">
        <f t="shared" ca="1" si="529"/>
        <v>Singapore</v>
      </c>
      <c r="D2028" t="str">
        <f t="shared" ca="1" si="530"/>
        <v>Rice</v>
      </c>
      <c r="E2028">
        <f t="shared" ca="1" si="531"/>
        <v>359</v>
      </c>
      <c r="F2028" s="3">
        <f t="shared" ca="1" si="532"/>
        <v>375</v>
      </c>
      <c r="G2028">
        <f t="shared" ca="1" si="533"/>
        <v>134625</v>
      </c>
      <c r="H2028">
        <f t="shared" ca="1" si="534"/>
        <v>87506.25</v>
      </c>
      <c r="I2028">
        <f t="shared" ca="1" si="535"/>
        <v>2618</v>
      </c>
      <c r="J2028">
        <f t="shared" ca="1" si="536"/>
        <v>1389</v>
      </c>
      <c r="K2028" s="1">
        <f t="shared" ca="1" si="537"/>
        <v>45750</v>
      </c>
      <c r="L2028" s="1">
        <f t="shared" ca="1" si="538"/>
        <v>45762</v>
      </c>
      <c r="M2028" s="1">
        <f t="shared" ca="1" si="539"/>
        <v>45765</v>
      </c>
      <c r="N2028">
        <f t="shared" ca="1" si="540"/>
        <v>91513.25</v>
      </c>
      <c r="O2028" s="3">
        <f t="shared" ca="1" si="541"/>
        <v>43111.75</v>
      </c>
      <c r="P2028" s="2">
        <f t="shared" ca="1" si="542"/>
        <v>0.32023584029712165</v>
      </c>
      <c r="Q2028" t="str">
        <f t="shared" ca="1" si="543"/>
        <v>Late</v>
      </c>
    </row>
    <row r="2029" spans="1:17" x14ac:dyDescent="0.3">
      <c r="A2029" t="str">
        <f t="shared" si="527"/>
        <v>S02028</v>
      </c>
      <c r="B2029" t="str">
        <f t="shared" ca="1" si="528"/>
        <v>FreshMart Ltd</v>
      </c>
      <c r="C2029" t="str">
        <f t="shared" ca="1" si="529"/>
        <v>UAE</v>
      </c>
      <c r="D2029" t="str">
        <f t="shared" ca="1" si="530"/>
        <v>Rice</v>
      </c>
      <c r="E2029">
        <f t="shared" ca="1" si="531"/>
        <v>346</v>
      </c>
      <c r="F2029" s="3">
        <f t="shared" ca="1" si="532"/>
        <v>443</v>
      </c>
      <c r="G2029">
        <f t="shared" ca="1" si="533"/>
        <v>153278</v>
      </c>
      <c r="H2029">
        <f t="shared" ca="1" si="534"/>
        <v>87368.46</v>
      </c>
      <c r="I2029">
        <f t="shared" ca="1" si="535"/>
        <v>3624</v>
      </c>
      <c r="J2029">
        <f t="shared" ca="1" si="536"/>
        <v>1291</v>
      </c>
      <c r="K2029" s="1">
        <f t="shared" ca="1" si="537"/>
        <v>45943</v>
      </c>
      <c r="L2029" s="1">
        <f t="shared" ca="1" si="538"/>
        <v>45955</v>
      </c>
      <c r="M2029" s="1">
        <f t="shared" ca="1" si="539"/>
        <v>45961</v>
      </c>
      <c r="N2029">
        <f t="shared" ca="1" si="540"/>
        <v>92283.46</v>
      </c>
      <c r="O2029" s="3">
        <f t="shared" ca="1" si="541"/>
        <v>60994.539999999994</v>
      </c>
      <c r="P2029" s="2">
        <f t="shared" ca="1" si="542"/>
        <v>0.39793408055950624</v>
      </c>
      <c r="Q2029" t="str">
        <f t="shared" ca="1" si="543"/>
        <v>Late</v>
      </c>
    </row>
    <row r="2030" spans="1:17" x14ac:dyDescent="0.3">
      <c r="A2030" t="str">
        <f t="shared" si="527"/>
        <v>S02029</v>
      </c>
      <c r="B2030" t="str">
        <f t="shared" ca="1" si="528"/>
        <v>Beta Imports</v>
      </c>
      <c r="C2030" t="str">
        <f t="shared" ca="1" si="529"/>
        <v>Canada</v>
      </c>
      <c r="D2030" t="str">
        <f t="shared" ca="1" si="530"/>
        <v>Sauces</v>
      </c>
      <c r="E2030">
        <f t="shared" ca="1" si="531"/>
        <v>383</v>
      </c>
      <c r="F2030" s="3">
        <f t="shared" ca="1" si="532"/>
        <v>260</v>
      </c>
      <c r="G2030">
        <f t="shared" ca="1" si="533"/>
        <v>99580</v>
      </c>
      <c r="H2030">
        <f t="shared" ca="1" si="534"/>
        <v>70701.8</v>
      </c>
      <c r="I2030">
        <f t="shared" ca="1" si="535"/>
        <v>2718</v>
      </c>
      <c r="J2030">
        <f t="shared" ca="1" si="536"/>
        <v>812</v>
      </c>
      <c r="K2030" s="1">
        <f t="shared" ca="1" si="537"/>
        <v>46122</v>
      </c>
      <c r="L2030" s="1">
        <f t="shared" ca="1" si="538"/>
        <v>46135</v>
      </c>
      <c r="M2030" s="1">
        <f t="shared" ca="1" si="539"/>
        <v>46132</v>
      </c>
      <c r="N2030">
        <f t="shared" ca="1" si="540"/>
        <v>74231.8</v>
      </c>
      <c r="O2030" s="3">
        <f t="shared" ca="1" si="541"/>
        <v>25348.199999999997</v>
      </c>
      <c r="P2030" s="2">
        <f t="shared" ca="1" si="542"/>
        <v>0.25455111468166297</v>
      </c>
      <c r="Q2030" t="str">
        <f t="shared" ca="1" si="543"/>
        <v>On Time</v>
      </c>
    </row>
    <row r="2031" spans="1:17" x14ac:dyDescent="0.3">
      <c r="A2031" t="str">
        <f t="shared" si="527"/>
        <v>S02030</v>
      </c>
      <c r="B2031" t="str">
        <f t="shared" ca="1" si="528"/>
        <v>Alpha Traders</v>
      </c>
      <c r="C2031" t="str">
        <f t="shared" ca="1" si="529"/>
        <v>Canada</v>
      </c>
      <c r="D2031" t="str">
        <f t="shared" ca="1" si="530"/>
        <v>Pickles</v>
      </c>
      <c r="E2031">
        <f t="shared" ca="1" si="531"/>
        <v>412</v>
      </c>
      <c r="F2031" s="3">
        <f t="shared" ca="1" si="532"/>
        <v>604</v>
      </c>
      <c r="G2031">
        <f t="shared" ca="1" si="533"/>
        <v>248848</v>
      </c>
      <c r="H2031">
        <f t="shared" ca="1" si="534"/>
        <v>161751.20000000001</v>
      </c>
      <c r="I2031">
        <f t="shared" ca="1" si="535"/>
        <v>9001</v>
      </c>
      <c r="J2031">
        <f t="shared" ca="1" si="536"/>
        <v>562</v>
      </c>
      <c r="K2031" s="1">
        <f t="shared" ca="1" si="537"/>
        <v>46154</v>
      </c>
      <c r="L2031" s="1">
        <f t="shared" ca="1" si="538"/>
        <v>46171</v>
      </c>
      <c r="M2031" s="1">
        <f t="shared" ca="1" si="539"/>
        <v>46174</v>
      </c>
      <c r="N2031">
        <f t="shared" ca="1" si="540"/>
        <v>171314.2</v>
      </c>
      <c r="O2031" s="3">
        <f t="shared" ca="1" si="541"/>
        <v>77533.799999999988</v>
      </c>
      <c r="P2031" s="2">
        <f t="shared" ca="1" si="542"/>
        <v>0.31157091879380178</v>
      </c>
      <c r="Q2031" t="str">
        <f t="shared" ca="1" si="543"/>
        <v>Late</v>
      </c>
    </row>
    <row r="2032" spans="1:17" x14ac:dyDescent="0.3">
      <c r="A2032" t="str">
        <f t="shared" si="527"/>
        <v>S02031</v>
      </c>
      <c r="B2032" t="str">
        <f t="shared" ca="1" si="528"/>
        <v>Prime Wholesale</v>
      </c>
      <c r="C2032" t="str">
        <f t="shared" ca="1" si="529"/>
        <v>Canada</v>
      </c>
      <c r="D2032" t="str">
        <f t="shared" ca="1" si="530"/>
        <v>Sauces</v>
      </c>
      <c r="E2032">
        <f t="shared" ca="1" si="531"/>
        <v>411</v>
      </c>
      <c r="F2032" s="3">
        <f t="shared" ca="1" si="532"/>
        <v>108</v>
      </c>
      <c r="G2032">
        <f t="shared" ca="1" si="533"/>
        <v>44388</v>
      </c>
      <c r="H2032">
        <f t="shared" ca="1" si="534"/>
        <v>23525.64</v>
      </c>
      <c r="I2032">
        <f t="shared" ca="1" si="535"/>
        <v>11679</v>
      </c>
      <c r="J2032">
        <f t="shared" ca="1" si="536"/>
        <v>1912</v>
      </c>
      <c r="K2032" s="1">
        <f t="shared" ca="1" si="537"/>
        <v>46202</v>
      </c>
      <c r="L2032" s="1">
        <f t="shared" ca="1" si="538"/>
        <v>46217</v>
      </c>
      <c r="M2032" s="1">
        <f t="shared" ca="1" si="539"/>
        <v>46222</v>
      </c>
      <c r="N2032">
        <f t="shared" ca="1" si="540"/>
        <v>37116.639999999999</v>
      </c>
      <c r="O2032" s="3">
        <f t="shared" ca="1" si="541"/>
        <v>7271.3600000000006</v>
      </c>
      <c r="P2032" s="2">
        <f t="shared" ca="1" si="542"/>
        <v>0.16381364332702533</v>
      </c>
      <c r="Q2032" t="str">
        <f t="shared" ca="1" si="543"/>
        <v>Late</v>
      </c>
    </row>
    <row r="2033" spans="1:17" x14ac:dyDescent="0.3">
      <c r="A2033" t="str">
        <f t="shared" si="527"/>
        <v>S02032</v>
      </c>
      <c r="B2033" t="str">
        <f t="shared" ca="1" si="528"/>
        <v>Beta Imports</v>
      </c>
      <c r="C2033" t="str">
        <f t="shared" ca="1" si="529"/>
        <v>UK</v>
      </c>
      <c r="D2033" t="str">
        <f t="shared" ca="1" si="530"/>
        <v>Spices</v>
      </c>
      <c r="E2033">
        <f t="shared" ca="1" si="531"/>
        <v>288</v>
      </c>
      <c r="F2033" s="3">
        <f t="shared" ca="1" si="532"/>
        <v>571</v>
      </c>
      <c r="G2033">
        <f t="shared" ca="1" si="533"/>
        <v>164448</v>
      </c>
      <c r="H2033">
        <f t="shared" ca="1" si="534"/>
        <v>74001.600000000006</v>
      </c>
      <c r="I2033">
        <f t="shared" ca="1" si="535"/>
        <v>6498</v>
      </c>
      <c r="J2033">
        <f t="shared" ca="1" si="536"/>
        <v>1997</v>
      </c>
      <c r="K2033" s="1">
        <f t="shared" ca="1" si="537"/>
        <v>46009</v>
      </c>
      <c r="L2033" s="1">
        <f t="shared" ca="1" si="538"/>
        <v>46024</v>
      </c>
      <c r="M2033" s="1">
        <f t="shared" ca="1" si="539"/>
        <v>46025</v>
      </c>
      <c r="N2033">
        <f t="shared" ca="1" si="540"/>
        <v>82496.600000000006</v>
      </c>
      <c r="O2033" s="3">
        <f t="shared" ca="1" si="541"/>
        <v>81951.399999999994</v>
      </c>
      <c r="P2033" s="2">
        <f t="shared" ca="1" si="542"/>
        <v>0.49834233313874293</v>
      </c>
      <c r="Q2033" t="str">
        <f t="shared" ca="1" si="543"/>
        <v>Late</v>
      </c>
    </row>
    <row r="2034" spans="1:17" x14ac:dyDescent="0.3">
      <c r="A2034" t="str">
        <f t="shared" si="527"/>
        <v>S02033</v>
      </c>
      <c r="B2034" t="str">
        <f t="shared" ca="1" si="528"/>
        <v>FreshMart Ltd</v>
      </c>
      <c r="C2034" t="str">
        <f t="shared" ca="1" si="529"/>
        <v>UAE</v>
      </c>
      <c r="D2034" t="str">
        <f t="shared" ca="1" si="530"/>
        <v>Spices</v>
      </c>
      <c r="E2034">
        <f t="shared" ca="1" si="531"/>
        <v>318</v>
      </c>
      <c r="F2034" s="3">
        <f t="shared" ca="1" si="532"/>
        <v>127</v>
      </c>
      <c r="G2034">
        <f t="shared" ca="1" si="533"/>
        <v>40386</v>
      </c>
      <c r="H2034">
        <f t="shared" ca="1" si="534"/>
        <v>23423.88</v>
      </c>
      <c r="I2034">
        <f t="shared" ca="1" si="535"/>
        <v>3026</v>
      </c>
      <c r="J2034">
        <f t="shared" ca="1" si="536"/>
        <v>1748</v>
      </c>
      <c r="K2034" s="1">
        <f t="shared" ca="1" si="537"/>
        <v>46259</v>
      </c>
      <c r="L2034" s="1">
        <f t="shared" ca="1" si="538"/>
        <v>46277</v>
      </c>
      <c r="M2034" s="1">
        <f t="shared" ca="1" si="539"/>
        <v>46278</v>
      </c>
      <c r="N2034">
        <f t="shared" ca="1" si="540"/>
        <v>28197.88</v>
      </c>
      <c r="O2034" s="3">
        <f t="shared" ca="1" si="541"/>
        <v>12188.119999999999</v>
      </c>
      <c r="P2034" s="2">
        <f t="shared" ca="1" si="542"/>
        <v>0.30179071955628184</v>
      </c>
      <c r="Q2034" t="str">
        <f t="shared" ca="1" si="543"/>
        <v>Late</v>
      </c>
    </row>
    <row r="2035" spans="1:17" x14ac:dyDescent="0.3">
      <c r="A2035" t="str">
        <f t="shared" si="527"/>
        <v>S02034</v>
      </c>
      <c r="B2035" t="str">
        <f t="shared" ca="1" si="528"/>
        <v>Alpha Traders</v>
      </c>
      <c r="C2035" t="str">
        <f t="shared" ca="1" si="529"/>
        <v>UK</v>
      </c>
      <c r="D2035" t="str">
        <f t="shared" ca="1" si="530"/>
        <v>Sauces</v>
      </c>
      <c r="E2035">
        <f t="shared" ca="1" si="531"/>
        <v>367</v>
      </c>
      <c r="F2035" s="3">
        <f t="shared" ca="1" si="532"/>
        <v>503</v>
      </c>
      <c r="G2035">
        <f t="shared" ca="1" si="533"/>
        <v>184601</v>
      </c>
      <c r="H2035">
        <f t="shared" ca="1" si="534"/>
        <v>84916.46</v>
      </c>
      <c r="I2035">
        <f t="shared" ca="1" si="535"/>
        <v>10971</v>
      </c>
      <c r="J2035">
        <f t="shared" ca="1" si="536"/>
        <v>1053</v>
      </c>
      <c r="K2035" s="1">
        <f t="shared" ca="1" si="537"/>
        <v>46077</v>
      </c>
      <c r="L2035" s="1">
        <f t="shared" ca="1" si="538"/>
        <v>46090</v>
      </c>
      <c r="M2035" s="1">
        <f t="shared" ca="1" si="539"/>
        <v>46091</v>
      </c>
      <c r="N2035">
        <f t="shared" ca="1" si="540"/>
        <v>96940.46</v>
      </c>
      <c r="O2035" s="3">
        <f t="shared" ca="1" si="541"/>
        <v>87660.54</v>
      </c>
      <c r="P2035" s="2">
        <f t="shared" ca="1" si="542"/>
        <v>0.4748649248920645</v>
      </c>
      <c r="Q2035" t="str">
        <f t="shared" ca="1" si="543"/>
        <v>Late</v>
      </c>
    </row>
    <row r="2036" spans="1:17" x14ac:dyDescent="0.3">
      <c r="A2036" t="str">
        <f t="shared" si="527"/>
        <v>S02035</v>
      </c>
      <c r="B2036" t="str">
        <f t="shared" ca="1" si="528"/>
        <v>Global Foods</v>
      </c>
      <c r="C2036" t="str">
        <f t="shared" ca="1" si="529"/>
        <v>Canada</v>
      </c>
      <c r="D2036" t="str">
        <f t="shared" ca="1" si="530"/>
        <v>Rice</v>
      </c>
      <c r="E2036">
        <f t="shared" ca="1" si="531"/>
        <v>108</v>
      </c>
      <c r="F2036" s="3">
        <f t="shared" ca="1" si="532"/>
        <v>334</v>
      </c>
      <c r="G2036">
        <f t="shared" ca="1" si="533"/>
        <v>36072</v>
      </c>
      <c r="H2036">
        <f t="shared" ca="1" si="534"/>
        <v>25971.84</v>
      </c>
      <c r="I2036">
        <f t="shared" ca="1" si="535"/>
        <v>2425</v>
      </c>
      <c r="J2036">
        <f t="shared" ca="1" si="536"/>
        <v>1886</v>
      </c>
      <c r="K2036" s="1">
        <f t="shared" ca="1" si="537"/>
        <v>46209</v>
      </c>
      <c r="L2036" s="1">
        <f t="shared" ca="1" si="538"/>
        <v>46229</v>
      </c>
      <c r="M2036" s="1">
        <f t="shared" ca="1" si="539"/>
        <v>46235</v>
      </c>
      <c r="N2036">
        <f t="shared" ca="1" si="540"/>
        <v>30282.84</v>
      </c>
      <c r="O2036" s="3">
        <f t="shared" ca="1" si="541"/>
        <v>5789.16</v>
      </c>
      <c r="P2036" s="2">
        <f t="shared" ca="1" si="542"/>
        <v>0.16048902195608783</v>
      </c>
      <c r="Q2036" t="str">
        <f t="shared" ca="1" si="543"/>
        <v>Late</v>
      </c>
    </row>
    <row r="2037" spans="1:17" x14ac:dyDescent="0.3">
      <c r="A2037" t="str">
        <f t="shared" si="527"/>
        <v>S02036</v>
      </c>
      <c r="B2037" t="str">
        <f t="shared" ca="1" si="528"/>
        <v>Beta Imports</v>
      </c>
      <c r="C2037" t="str">
        <f t="shared" ca="1" si="529"/>
        <v>Singapore</v>
      </c>
      <c r="D2037" t="str">
        <f t="shared" ca="1" si="530"/>
        <v>Rice</v>
      </c>
      <c r="E2037">
        <f t="shared" ca="1" si="531"/>
        <v>112</v>
      </c>
      <c r="F2037" s="3">
        <f t="shared" ca="1" si="532"/>
        <v>299</v>
      </c>
      <c r="G2037">
        <f t="shared" ca="1" si="533"/>
        <v>33488</v>
      </c>
      <c r="H2037">
        <f t="shared" ca="1" si="534"/>
        <v>22436.959999999999</v>
      </c>
      <c r="I2037">
        <f t="shared" ca="1" si="535"/>
        <v>6798</v>
      </c>
      <c r="J2037">
        <f t="shared" ca="1" si="536"/>
        <v>3190</v>
      </c>
      <c r="K2037" s="1">
        <f t="shared" ca="1" si="537"/>
        <v>46174</v>
      </c>
      <c r="L2037" s="1">
        <f t="shared" ca="1" si="538"/>
        <v>46193</v>
      </c>
      <c r="M2037" s="1">
        <f t="shared" ca="1" si="539"/>
        <v>46192</v>
      </c>
      <c r="N2037">
        <f t="shared" ca="1" si="540"/>
        <v>32424.959999999999</v>
      </c>
      <c r="O2037" s="3">
        <f t="shared" ca="1" si="541"/>
        <v>1063.0400000000009</v>
      </c>
      <c r="P2037" s="2">
        <f t="shared" ca="1" si="542"/>
        <v>3.1743908265647422E-2</v>
      </c>
      <c r="Q2037" t="str">
        <f t="shared" ca="1" si="543"/>
        <v>On Time</v>
      </c>
    </row>
    <row r="2038" spans="1:17" x14ac:dyDescent="0.3">
      <c r="A2038" t="str">
        <f t="shared" si="527"/>
        <v>S02037</v>
      </c>
      <c r="B2038" t="str">
        <f t="shared" ca="1" si="528"/>
        <v>Beta Imports</v>
      </c>
      <c r="C2038" t="str">
        <f t="shared" ca="1" si="529"/>
        <v>Australia</v>
      </c>
      <c r="D2038" t="str">
        <f t="shared" ca="1" si="530"/>
        <v>Tea</v>
      </c>
      <c r="E2038">
        <f t="shared" ca="1" si="531"/>
        <v>140</v>
      </c>
      <c r="F2038" s="3">
        <f t="shared" ca="1" si="532"/>
        <v>282</v>
      </c>
      <c r="G2038">
        <f t="shared" ca="1" si="533"/>
        <v>39480</v>
      </c>
      <c r="H2038">
        <f t="shared" ca="1" si="534"/>
        <v>18160.8</v>
      </c>
      <c r="I2038">
        <f t="shared" ca="1" si="535"/>
        <v>10108</v>
      </c>
      <c r="J2038">
        <f t="shared" ca="1" si="536"/>
        <v>3454</v>
      </c>
      <c r="K2038" s="1">
        <f t="shared" ca="1" si="537"/>
        <v>45722</v>
      </c>
      <c r="L2038" s="1">
        <f t="shared" ca="1" si="538"/>
        <v>45737</v>
      </c>
      <c r="M2038" s="1">
        <f t="shared" ca="1" si="539"/>
        <v>45736</v>
      </c>
      <c r="N2038">
        <f t="shared" ca="1" si="540"/>
        <v>31722.799999999999</v>
      </c>
      <c r="O2038" s="3">
        <f t="shared" ca="1" si="541"/>
        <v>7757.2000000000007</v>
      </c>
      <c r="P2038" s="2">
        <f t="shared" ca="1" si="542"/>
        <v>0.196484295845998</v>
      </c>
      <c r="Q2038" t="str">
        <f t="shared" ca="1" si="543"/>
        <v>On Time</v>
      </c>
    </row>
    <row r="2039" spans="1:17" x14ac:dyDescent="0.3">
      <c r="A2039" t="str">
        <f t="shared" si="527"/>
        <v>S02038</v>
      </c>
      <c r="B2039" t="str">
        <f t="shared" ca="1" si="528"/>
        <v>Beta Imports</v>
      </c>
      <c r="C2039" t="str">
        <f t="shared" ca="1" si="529"/>
        <v>Canada</v>
      </c>
      <c r="D2039" t="str">
        <f t="shared" ca="1" si="530"/>
        <v>Pickles</v>
      </c>
      <c r="E2039">
        <f t="shared" ca="1" si="531"/>
        <v>64</v>
      </c>
      <c r="F2039" s="3">
        <f t="shared" ca="1" si="532"/>
        <v>325</v>
      </c>
      <c r="G2039">
        <f t="shared" ca="1" si="533"/>
        <v>20800</v>
      </c>
      <c r="H2039">
        <f t="shared" ca="1" si="534"/>
        <v>11856</v>
      </c>
      <c r="I2039">
        <f t="shared" ca="1" si="535"/>
        <v>5939</v>
      </c>
      <c r="J2039">
        <f t="shared" ca="1" si="536"/>
        <v>2669</v>
      </c>
      <c r="K2039" s="1">
        <f t="shared" ca="1" si="537"/>
        <v>46192</v>
      </c>
      <c r="L2039" s="1">
        <f t="shared" ca="1" si="538"/>
        <v>46211</v>
      </c>
      <c r="M2039" s="1">
        <f t="shared" ca="1" si="539"/>
        <v>46215</v>
      </c>
      <c r="N2039">
        <f t="shared" ca="1" si="540"/>
        <v>20464</v>
      </c>
      <c r="O2039" s="3">
        <f t="shared" ca="1" si="541"/>
        <v>336</v>
      </c>
      <c r="P2039" s="2">
        <f t="shared" ca="1" si="542"/>
        <v>1.6153846153846154E-2</v>
      </c>
      <c r="Q2039" t="str">
        <f t="shared" ca="1" si="543"/>
        <v>Late</v>
      </c>
    </row>
    <row r="2040" spans="1:17" x14ac:dyDescent="0.3">
      <c r="A2040" t="str">
        <f t="shared" si="527"/>
        <v>S02039</v>
      </c>
      <c r="B2040" t="str">
        <f t="shared" ca="1" si="528"/>
        <v>FreshMart Ltd</v>
      </c>
      <c r="C2040" t="str">
        <f t="shared" ca="1" si="529"/>
        <v>Australia</v>
      </c>
      <c r="D2040" t="str">
        <f t="shared" ca="1" si="530"/>
        <v>Rice</v>
      </c>
      <c r="E2040">
        <f t="shared" ca="1" si="531"/>
        <v>195</v>
      </c>
      <c r="F2040" s="3">
        <f t="shared" ca="1" si="532"/>
        <v>130</v>
      </c>
      <c r="G2040">
        <f t="shared" ca="1" si="533"/>
        <v>25350</v>
      </c>
      <c r="H2040">
        <f t="shared" ca="1" si="534"/>
        <v>15717</v>
      </c>
      <c r="I2040">
        <f t="shared" ca="1" si="535"/>
        <v>1974</v>
      </c>
      <c r="J2040">
        <f t="shared" ca="1" si="536"/>
        <v>1524</v>
      </c>
      <c r="K2040" s="1">
        <f t="shared" ca="1" si="537"/>
        <v>46082</v>
      </c>
      <c r="L2040" s="1">
        <f t="shared" ca="1" si="538"/>
        <v>46092</v>
      </c>
      <c r="M2040" s="1">
        <f t="shared" ca="1" si="539"/>
        <v>46096</v>
      </c>
      <c r="N2040">
        <f t="shared" ca="1" si="540"/>
        <v>19215</v>
      </c>
      <c r="O2040" s="3">
        <f t="shared" ca="1" si="541"/>
        <v>6135</v>
      </c>
      <c r="P2040" s="2">
        <f t="shared" ca="1" si="542"/>
        <v>0.24201183431952664</v>
      </c>
      <c r="Q2040" t="str">
        <f t="shared" ca="1" si="543"/>
        <v>Late</v>
      </c>
    </row>
    <row r="2041" spans="1:17" x14ac:dyDescent="0.3">
      <c r="A2041" t="str">
        <f t="shared" si="527"/>
        <v>S02040</v>
      </c>
      <c r="B2041" t="str">
        <f t="shared" ca="1" si="528"/>
        <v>Alpha Traders</v>
      </c>
      <c r="C2041" t="str">
        <f t="shared" ca="1" si="529"/>
        <v>Canada</v>
      </c>
      <c r="D2041" t="str">
        <f t="shared" ca="1" si="530"/>
        <v>Rice</v>
      </c>
      <c r="E2041">
        <f t="shared" ca="1" si="531"/>
        <v>233</v>
      </c>
      <c r="F2041" s="3">
        <f t="shared" ca="1" si="532"/>
        <v>264</v>
      </c>
      <c r="G2041">
        <f t="shared" ca="1" si="533"/>
        <v>61512</v>
      </c>
      <c r="H2041">
        <f t="shared" ca="1" si="534"/>
        <v>41828.160000000003</v>
      </c>
      <c r="I2041">
        <f t="shared" ca="1" si="535"/>
        <v>4547</v>
      </c>
      <c r="J2041">
        <f t="shared" ca="1" si="536"/>
        <v>2484</v>
      </c>
      <c r="K2041" s="1">
        <f t="shared" ca="1" si="537"/>
        <v>46208</v>
      </c>
      <c r="L2041" s="1">
        <f t="shared" ca="1" si="538"/>
        <v>46221</v>
      </c>
      <c r="M2041" s="1">
        <f t="shared" ca="1" si="539"/>
        <v>46223</v>
      </c>
      <c r="N2041">
        <f t="shared" ca="1" si="540"/>
        <v>48859.16</v>
      </c>
      <c r="O2041" s="3">
        <f t="shared" ca="1" si="541"/>
        <v>12652.839999999997</v>
      </c>
      <c r="P2041" s="2">
        <f t="shared" ca="1" si="542"/>
        <v>0.20569709975289369</v>
      </c>
      <c r="Q2041" t="str">
        <f t="shared" ca="1" si="543"/>
        <v>Late</v>
      </c>
    </row>
    <row r="2042" spans="1:17" x14ac:dyDescent="0.3">
      <c r="A2042" t="str">
        <f t="shared" si="527"/>
        <v>S02041</v>
      </c>
      <c r="B2042" t="str">
        <f t="shared" ca="1" si="528"/>
        <v>Oceanic Exports</v>
      </c>
      <c r="C2042" t="str">
        <f t="shared" ca="1" si="529"/>
        <v>Canada</v>
      </c>
      <c r="D2042" t="str">
        <f t="shared" ca="1" si="530"/>
        <v>Sauces</v>
      </c>
      <c r="E2042">
        <f t="shared" ca="1" si="531"/>
        <v>267</v>
      </c>
      <c r="F2042" s="3">
        <f t="shared" ca="1" si="532"/>
        <v>640</v>
      </c>
      <c r="G2042">
        <f t="shared" ca="1" si="533"/>
        <v>170880</v>
      </c>
      <c r="H2042">
        <f t="shared" ca="1" si="534"/>
        <v>124742.39999999999</v>
      </c>
      <c r="I2042">
        <f t="shared" ca="1" si="535"/>
        <v>5613</v>
      </c>
      <c r="J2042">
        <f t="shared" ca="1" si="536"/>
        <v>1473</v>
      </c>
      <c r="K2042" s="1">
        <f t="shared" ca="1" si="537"/>
        <v>45735</v>
      </c>
      <c r="L2042" s="1">
        <f t="shared" ca="1" si="538"/>
        <v>45748</v>
      </c>
      <c r="M2042" s="1">
        <f t="shared" ca="1" si="539"/>
        <v>45754</v>
      </c>
      <c r="N2042">
        <f t="shared" ca="1" si="540"/>
        <v>131828.4</v>
      </c>
      <c r="O2042" s="3">
        <f t="shared" ca="1" si="541"/>
        <v>39051.600000000006</v>
      </c>
      <c r="P2042" s="2">
        <f t="shared" ca="1" si="542"/>
        <v>0.22853230337078656</v>
      </c>
      <c r="Q2042" t="str">
        <f t="shared" ca="1" si="543"/>
        <v>Late</v>
      </c>
    </row>
    <row r="2043" spans="1:17" x14ac:dyDescent="0.3">
      <c r="A2043" t="str">
        <f t="shared" si="527"/>
        <v>S02042</v>
      </c>
      <c r="B2043" t="str">
        <f t="shared" ca="1" si="528"/>
        <v>Beta Imports</v>
      </c>
      <c r="C2043" t="str">
        <f t="shared" ca="1" si="529"/>
        <v>UAE</v>
      </c>
      <c r="D2043" t="str">
        <f t="shared" ca="1" si="530"/>
        <v>Spices</v>
      </c>
      <c r="E2043">
        <f t="shared" ca="1" si="531"/>
        <v>410</v>
      </c>
      <c r="F2043" s="3">
        <f t="shared" ca="1" si="532"/>
        <v>648</v>
      </c>
      <c r="G2043">
        <f t="shared" ca="1" si="533"/>
        <v>265680</v>
      </c>
      <c r="H2043">
        <f t="shared" ca="1" si="534"/>
        <v>193946.4</v>
      </c>
      <c r="I2043">
        <f t="shared" ca="1" si="535"/>
        <v>11354</v>
      </c>
      <c r="J2043">
        <f t="shared" ca="1" si="536"/>
        <v>2521</v>
      </c>
      <c r="K2043" s="1">
        <f t="shared" ca="1" si="537"/>
        <v>46139</v>
      </c>
      <c r="L2043" s="1">
        <f t="shared" ca="1" si="538"/>
        <v>46151</v>
      </c>
      <c r="M2043" s="1">
        <f t="shared" ca="1" si="539"/>
        <v>46152</v>
      </c>
      <c r="N2043">
        <f t="shared" ca="1" si="540"/>
        <v>207821.4</v>
      </c>
      <c r="O2043" s="3">
        <f t="shared" ca="1" si="541"/>
        <v>57858.600000000006</v>
      </c>
      <c r="P2043" s="2">
        <f t="shared" ca="1" si="542"/>
        <v>0.21777551942186091</v>
      </c>
      <c r="Q2043" t="str">
        <f t="shared" ca="1" si="543"/>
        <v>Late</v>
      </c>
    </row>
    <row r="2044" spans="1:17" x14ac:dyDescent="0.3">
      <c r="A2044" t="str">
        <f t="shared" si="527"/>
        <v>S02043</v>
      </c>
      <c r="B2044" t="str">
        <f t="shared" ca="1" si="528"/>
        <v>Oceanic Exports</v>
      </c>
      <c r="C2044" t="str">
        <f t="shared" ca="1" si="529"/>
        <v>Canada</v>
      </c>
      <c r="D2044" t="str">
        <f t="shared" ca="1" si="530"/>
        <v>Spices</v>
      </c>
      <c r="E2044">
        <f t="shared" ca="1" si="531"/>
        <v>162</v>
      </c>
      <c r="F2044" s="3">
        <f t="shared" ca="1" si="532"/>
        <v>609</v>
      </c>
      <c r="G2044">
        <f t="shared" ca="1" si="533"/>
        <v>98658</v>
      </c>
      <c r="H2044">
        <f t="shared" ca="1" si="534"/>
        <v>50315.58</v>
      </c>
      <c r="I2044">
        <f t="shared" ca="1" si="535"/>
        <v>10436</v>
      </c>
      <c r="J2044">
        <f t="shared" ca="1" si="536"/>
        <v>2680</v>
      </c>
      <c r="K2044" s="1">
        <f t="shared" ca="1" si="537"/>
        <v>46260</v>
      </c>
      <c r="L2044" s="1">
        <f t="shared" ca="1" si="538"/>
        <v>46280</v>
      </c>
      <c r="M2044" s="1">
        <f t="shared" ca="1" si="539"/>
        <v>46283</v>
      </c>
      <c r="N2044">
        <f t="shared" ca="1" si="540"/>
        <v>63431.58</v>
      </c>
      <c r="O2044" s="3">
        <f t="shared" ca="1" si="541"/>
        <v>35226.42</v>
      </c>
      <c r="P2044" s="2">
        <f t="shared" ca="1" si="542"/>
        <v>0.35705589004439575</v>
      </c>
      <c r="Q2044" t="str">
        <f t="shared" ca="1" si="543"/>
        <v>Late</v>
      </c>
    </row>
    <row r="2045" spans="1:17" x14ac:dyDescent="0.3">
      <c r="A2045" t="str">
        <f t="shared" si="527"/>
        <v>S02044</v>
      </c>
      <c r="B2045" t="str">
        <f t="shared" ca="1" si="528"/>
        <v>Alpha Traders</v>
      </c>
      <c r="C2045" t="str">
        <f t="shared" ca="1" si="529"/>
        <v>Canada</v>
      </c>
      <c r="D2045" t="str">
        <f t="shared" ca="1" si="530"/>
        <v>Sauces</v>
      </c>
      <c r="E2045">
        <f t="shared" ca="1" si="531"/>
        <v>97</v>
      </c>
      <c r="F2045" s="3">
        <f t="shared" ca="1" si="532"/>
        <v>526</v>
      </c>
      <c r="G2045">
        <f t="shared" ca="1" si="533"/>
        <v>51022</v>
      </c>
      <c r="H2045">
        <f t="shared" ca="1" si="534"/>
        <v>29592.76</v>
      </c>
      <c r="I2045">
        <f t="shared" ca="1" si="535"/>
        <v>9333</v>
      </c>
      <c r="J2045">
        <f t="shared" ca="1" si="536"/>
        <v>1524</v>
      </c>
      <c r="K2045" s="1">
        <f t="shared" ca="1" si="537"/>
        <v>45793</v>
      </c>
      <c r="L2045" s="1">
        <f t="shared" ca="1" si="538"/>
        <v>45803</v>
      </c>
      <c r="M2045" s="1">
        <f t="shared" ca="1" si="539"/>
        <v>45803</v>
      </c>
      <c r="N2045">
        <f t="shared" ca="1" si="540"/>
        <v>40449.759999999995</v>
      </c>
      <c r="O2045" s="3">
        <f t="shared" ca="1" si="541"/>
        <v>10572.240000000005</v>
      </c>
      <c r="P2045" s="2">
        <f t="shared" ca="1" si="542"/>
        <v>0.20720943906550127</v>
      </c>
      <c r="Q2045" t="str">
        <f t="shared" ca="1" si="543"/>
        <v>On Time</v>
      </c>
    </row>
    <row r="2046" spans="1:17" x14ac:dyDescent="0.3">
      <c r="A2046" t="str">
        <f t="shared" si="527"/>
        <v>S02045</v>
      </c>
      <c r="B2046" t="str">
        <f t="shared" ca="1" si="528"/>
        <v>Beta Imports</v>
      </c>
      <c r="C2046" t="str">
        <f t="shared" ca="1" si="529"/>
        <v>Australia</v>
      </c>
      <c r="D2046" t="str">
        <f t="shared" ca="1" si="530"/>
        <v>Pickles</v>
      </c>
      <c r="E2046">
        <f t="shared" ca="1" si="531"/>
        <v>376</v>
      </c>
      <c r="F2046" s="3">
        <f t="shared" ca="1" si="532"/>
        <v>220</v>
      </c>
      <c r="G2046">
        <f t="shared" ca="1" si="533"/>
        <v>82720</v>
      </c>
      <c r="H2046">
        <f t="shared" ca="1" si="534"/>
        <v>57904</v>
      </c>
      <c r="I2046">
        <f t="shared" ca="1" si="535"/>
        <v>4150</v>
      </c>
      <c r="J2046">
        <f t="shared" ca="1" si="536"/>
        <v>3132</v>
      </c>
      <c r="K2046" s="1">
        <f t="shared" ca="1" si="537"/>
        <v>45916</v>
      </c>
      <c r="L2046" s="1">
        <f t="shared" ca="1" si="538"/>
        <v>45935</v>
      </c>
      <c r="M2046" s="1">
        <f t="shared" ca="1" si="539"/>
        <v>45936</v>
      </c>
      <c r="N2046">
        <f t="shared" ca="1" si="540"/>
        <v>65186</v>
      </c>
      <c r="O2046" s="3">
        <f t="shared" ca="1" si="541"/>
        <v>17534</v>
      </c>
      <c r="P2046" s="2">
        <f t="shared" ca="1" si="542"/>
        <v>0.21196808510638299</v>
      </c>
      <c r="Q2046" t="str">
        <f t="shared" ca="1" si="543"/>
        <v>Late</v>
      </c>
    </row>
    <row r="2047" spans="1:17" x14ac:dyDescent="0.3">
      <c r="A2047" t="str">
        <f t="shared" si="527"/>
        <v>S02046</v>
      </c>
      <c r="B2047" t="str">
        <f t="shared" ca="1" si="528"/>
        <v>Oceanic Exports</v>
      </c>
      <c r="C2047" t="str">
        <f t="shared" ca="1" si="529"/>
        <v>Australia</v>
      </c>
      <c r="D2047" t="str">
        <f t="shared" ca="1" si="530"/>
        <v>Tea</v>
      </c>
      <c r="E2047">
        <f t="shared" ca="1" si="531"/>
        <v>73</v>
      </c>
      <c r="F2047" s="3">
        <f t="shared" ca="1" si="532"/>
        <v>141</v>
      </c>
      <c r="G2047">
        <f t="shared" ca="1" si="533"/>
        <v>10293</v>
      </c>
      <c r="H2047">
        <f t="shared" ca="1" si="534"/>
        <v>4940.6400000000003</v>
      </c>
      <c r="I2047">
        <f t="shared" ca="1" si="535"/>
        <v>4630</v>
      </c>
      <c r="J2047">
        <f t="shared" ca="1" si="536"/>
        <v>3942</v>
      </c>
      <c r="K2047" s="1">
        <f t="shared" ca="1" si="537"/>
        <v>45977</v>
      </c>
      <c r="L2047" s="1">
        <f t="shared" ca="1" si="538"/>
        <v>45988</v>
      </c>
      <c r="M2047" s="1">
        <f t="shared" ca="1" si="539"/>
        <v>45986</v>
      </c>
      <c r="N2047">
        <f t="shared" ca="1" si="540"/>
        <v>13512.64</v>
      </c>
      <c r="O2047" s="3">
        <f t="shared" ca="1" si="541"/>
        <v>-3219.6399999999994</v>
      </c>
      <c r="P2047" s="2">
        <f t="shared" ca="1" si="542"/>
        <v>-0.31279898960458558</v>
      </c>
      <c r="Q2047" t="str">
        <f t="shared" ca="1" si="543"/>
        <v>On Time</v>
      </c>
    </row>
    <row r="2048" spans="1:17" x14ac:dyDescent="0.3">
      <c r="A2048" t="str">
        <f t="shared" si="527"/>
        <v>S02047</v>
      </c>
      <c r="B2048" t="str">
        <f t="shared" ca="1" si="528"/>
        <v>FreshMart Ltd</v>
      </c>
      <c r="C2048" t="str">
        <f t="shared" ca="1" si="529"/>
        <v>Australia</v>
      </c>
      <c r="D2048" t="str">
        <f t="shared" ca="1" si="530"/>
        <v>Tea</v>
      </c>
      <c r="E2048">
        <f t="shared" ca="1" si="531"/>
        <v>161</v>
      </c>
      <c r="F2048" s="3">
        <f t="shared" ca="1" si="532"/>
        <v>424</v>
      </c>
      <c r="G2048">
        <f t="shared" ca="1" si="533"/>
        <v>68264</v>
      </c>
      <c r="H2048">
        <f t="shared" ca="1" si="534"/>
        <v>48467.44</v>
      </c>
      <c r="I2048">
        <f t="shared" ca="1" si="535"/>
        <v>2453</v>
      </c>
      <c r="J2048">
        <f t="shared" ca="1" si="536"/>
        <v>1406</v>
      </c>
      <c r="K2048" s="1">
        <f t="shared" ca="1" si="537"/>
        <v>46352</v>
      </c>
      <c r="L2048" s="1">
        <f t="shared" ca="1" si="538"/>
        <v>46372</v>
      </c>
      <c r="M2048" s="1">
        <f t="shared" ca="1" si="539"/>
        <v>46370</v>
      </c>
      <c r="N2048">
        <f t="shared" ca="1" si="540"/>
        <v>52326.44</v>
      </c>
      <c r="O2048" s="3">
        <f t="shared" ca="1" si="541"/>
        <v>15937.559999999998</v>
      </c>
      <c r="P2048" s="2">
        <f t="shared" ca="1" si="542"/>
        <v>0.23346947146372901</v>
      </c>
      <c r="Q2048" t="str">
        <f t="shared" ca="1" si="543"/>
        <v>On Time</v>
      </c>
    </row>
    <row r="2049" spans="1:17" x14ac:dyDescent="0.3">
      <c r="A2049" t="str">
        <f t="shared" si="527"/>
        <v>S02048</v>
      </c>
      <c r="B2049" t="str">
        <f t="shared" ca="1" si="528"/>
        <v>Alpha Traders</v>
      </c>
      <c r="C2049" t="str">
        <f t="shared" ca="1" si="529"/>
        <v>UAE</v>
      </c>
      <c r="D2049" t="str">
        <f t="shared" ca="1" si="530"/>
        <v>Sauces</v>
      </c>
      <c r="E2049">
        <f t="shared" ca="1" si="531"/>
        <v>403</v>
      </c>
      <c r="F2049" s="3">
        <f t="shared" ca="1" si="532"/>
        <v>427</v>
      </c>
      <c r="G2049">
        <f t="shared" ca="1" si="533"/>
        <v>172081</v>
      </c>
      <c r="H2049">
        <f t="shared" ca="1" si="534"/>
        <v>129060.75</v>
      </c>
      <c r="I2049">
        <f t="shared" ca="1" si="535"/>
        <v>10982</v>
      </c>
      <c r="J2049">
        <f t="shared" ca="1" si="536"/>
        <v>3748</v>
      </c>
      <c r="K2049" s="1">
        <f t="shared" ca="1" si="537"/>
        <v>45958</v>
      </c>
      <c r="L2049" s="1">
        <f t="shared" ca="1" si="538"/>
        <v>45971</v>
      </c>
      <c r="M2049" s="1">
        <f t="shared" ca="1" si="539"/>
        <v>45969</v>
      </c>
      <c r="N2049">
        <f t="shared" ca="1" si="540"/>
        <v>143790.75</v>
      </c>
      <c r="O2049" s="3">
        <f t="shared" ca="1" si="541"/>
        <v>28290.25</v>
      </c>
      <c r="P2049" s="2">
        <f t="shared" ca="1" si="542"/>
        <v>0.1644007763785659</v>
      </c>
      <c r="Q2049" t="str">
        <f t="shared" ca="1" si="543"/>
        <v>On Time</v>
      </c>
    </row>
    <row r="2050" spans="1:17" x14ac:dyDescent="0.3">
      <c r="A2050" t="str">
        <f t="shared" si="527"/>
        <v>S02049</v>
      </c>
      <c r="B2050" t="str">
        <f t="shared" ca="1" si="528"/>
        <v>Global Foods</v>
      </c>
      <c r="C2050" t="str">
        <f t="shared" ca="1" si="529"/>
        <v>UK</v>
      </c>
      <c r="D2050" t="str">
        <f t="shared" ca="1" si="530"/>
        <v>Pickles</v>
      </c>
      <c r="E2050">
        <f t="shared" ca="1" si="531"/>
        <v>411</v>
      </c>
      <c r="F2050" s="3">
        <f t="shared" ca="1" si="532"/>
        <v>254</v>
      </c>
      <c r="G2050">
        <f t="shared" ca="1" si="533"/>
        <v>104394</v>
      </c>
      <c r="H2050">
        <f t="shared" ca="1" si="534"/>
        <v>62636.4</v>
      </c>
      <c r="I2050">
        <f t="shared" ca="1" si="535"/>
        <v>4889</v>
      </c>
      <c r="J2050">
        <f t="shared" ca="1" si="536"/>
        <v>980</v>
      </c>
      <c r="K2050" s="1">
        <f t="shared" ca="1" si="537"/>
        <v>46232</v>
      </c>
      <c r="L2050" s="1">
        <f t="shared" ca="1" si="538"/>
        <v>46250</v>
      </c>
      <c r="M2050" s="1">
        <f t="shared" ca="1" si="539"/>
        <v>46250</v>
      </c>
      <c r="N2050">
        <f t="shared" ca="1" si="540"/>
        <v>68505.399999999994</v>
      </c>
      <c r="O2050" s="3">
        <f t="shared" ca="1" si="541"/>
        <v>35888.600000000006</v>
      </c>
      <c r="P2050" s="2">
        <f t="shared" ca="1" si="542"/>
        <v>0.3437802938866219</v>
      </c>
      <c r="Q2050" t="str">
        <f t="shared" ca="1" si="543"/>
        <v>On Time</v>
      </c>
    </row>
    <row r="2051" spans="1:17" x14ac:dyDescent="0.3">
      <c r="A2051" t="str">
        <f t="shared" ref="A2051:A2114" si="544">"S"&amp;TEXT(ROW()-1,"00000")</f>
        <v>S02050</v>
      </c>
      <c r="B2051" t="str">
        <f t="shared" ref="B2051:B2114" ca="1" si="545">CHOOSE(RANDBETWEEN(1,6),"Alpha Traders","Beta Imports","Global Foods","FreshMart Ltd","Oceanic Exports","Prime Wholesale")</f>
        <v>FreshMart Ltd</v>
      </c>
      <c r="C2051" t="str">
        <f t="shared" ref="C2051:C2114" ca="1" si="546">CHOOSE(RANDBETWEEN(1,5),"UK","UAE","Canada","Australia","Singapore")</f>
        <v>Canada</v>
      </c>
      <c r="D2051" t="str">
        <f t="shared" ref="D2051:D2114" ca="1" si="547">CHOOSE(RANDBETWEEN(1,5),"Pickles","Spices","Tea","Rice","Sauces")</f>
        <v>Rice</v>
      </c>
      <c r="E2051">
        <f t="shared" ref="E2051:E2114" ca="1" si="548">RANDBETWEEN(50,500)</f>
        <v>307</v>
      </c>
      <c r="F2051" s="3">
        <f t="shared" ref="F2051:F2114" ca="1" si="549">RANDBETWEEN(100,800)</f>
        <v>226</v>
      </c>
      <c r="G2051">
        <f t="shared" ref="G2051:G2114" ca="1" si="550">E2051*F2051</f>
        <v>69382</v>
      </c>
      <c r="H2051">
        <f t="shared" ref="H2051:H2114" ca="1" si="551">ROUND(G2051*RANDBETWEEN(45,75)/100,2)</f>
        <v>41629.199999999997</v>
      </c>
      <c r="I2051">
        <f t="shared" ref="I2051:I2114" ca="1" si="552">RANDBETWEEN(1500,12000)</f>
        <v>4229</v>
      </c>
      <c r="J2051">
        <f t="shared" ref="J2051:J2114" ca="1" si="553">RANDBETWEEN(500,4000)</f>
        <v>3926</v>
      </c>
      <c r="K2051" s="1">
        <f t="shared" ref="K2051:K2114" ca="1" si="554">DATE(2025,1,1)+RANDBETWEEN(0,729)</f>
        <v>46385</v>
      </c>
      <c r="L2051" s="1">
        <f t="shared" ref="L2051:L2114" ca="1" si="555">K2051+RANDBETWEEN(7,20)</f>
        <v>46396</v>
      </c>
      <c r="M2051" s="1">
        <f t="shared" ref="M2051:M2114" ca="1" si="556">L2051+RANDBETWEEN(-3,6)</f>
        <v>46398</v>
      </c>
      <c r="N2051">
        <f t="shared" ref="N2051:N2114" ca="1" si="557">H2051+I2051+J2051</f>
        <v>49784.2</v>
      </c>
      <c r="O2051" s="3">
        <f t="shared" ref="O2051:O2114" ca="1" si="558">G2051-N2051</f>
        <v>19597.800000000003</v>
      </c>
      <c r="P2051" s="2">
        <f t="shared" ref="P2051:P2114" ca="1" si="559">IFERROR(O2051/G2051,0)</f>
        <v>0.28246231010925027</v>
      </c>
      <c r="Q2051" t="str">
        <f t="shared" ref="Q2051:Q2114" ca="1" si="560">IF(M2051&lt;=L2051,"On Time","Late")</f>
        <v>Late</v>
      </c>
    </row>
    <row r="2052" spans="1:17" x14ac:dyDescent="0.3">
      <c r="A2052" t="str">
        <f t="shared" si="544"/>
        <v>S02051</v>
      </c>
      <c r="B2052" t="str">
        <f t="shared" ca="1" si="545"/>
        <v>Beta Imports</v>
      </c>
      <c r="C2052" t="str">
        <f t="shared" ca="1" si="546"/>
        <v>UAE</v>
      </c>
      <c r="D2052" t="str">
        <f t="shared" ca="1" si="547"/>
        <v>Sauces</v>
      </c>
      <c r="E2052">
        <f t="shared" ca="1" si="548"/>
        <v>71</v>
      </c>
      <c r="F2052" s="3">
        <f t="shared" ca="1" si="549"/>
        <v>267</v>
      </c>
      <c r="G2052">
        <f t="shared" ca="1" si="550"/>
        <v>18957</v>
      </c>
      <c r="H2052">
        <f t="shared" ca="1" si="551"/>
        <v>8720.2199999999993</v>
      </c>
      <c r="I2052">
        <f t="shared" ca="1" si="552"/>
        <v>10278</v>
      </c>
      <c r="J2052">
        <f t="shared" ca="1" si="553"/>
        <v>3023</v>
      </c>
      <c r="K2052" s="1">
        <f t="shared" ca="1" si="554"/>
        <v>46359</v>
      </c>
      <c r="L2052" s="1">
        <f t="shared" ca="1" si="555"/>
        <v>46375</v>
      </c>
      <c r="M2052" s="1">
        <f t="shared" ca="1" si="556"/>
        <v>46380</v>
      </c>
      <c r="N2052">
        <f t="shared" ca="1" si="557"/>
        <v>22021.22</v>
      </c>
      <c r="O2052" s="3">
        <f t="shared" ca="1" si="558"/>
        <v>-3064.2200000000012</v>
      </c>
      <c r="P2052" s="2">
        <f t="shared" ca="1" si="559"/>
        <v>-0.16164055494012772</v>
      </c>
      <c r="Q2052" t="str">
        <f t="shared" ca="1" si="560"/>
        <v>Late</v>
      </c>
    </row>
    <row r="2053" spans="1:17" x14ac:dyDescent="0.3">
      <c r="A2053" t="str">
        <f t="shared" si="544"/>
        <v>S02052</v>
      </c>
      <c r="B2053" t="str">
        <f t="shared" ca="1" si="545"/>
        <v>Alpha Traders</v>
      </c>
      <c r="C2053" t="str">
        <f t="shared" ca="1" si="546"/>
        <v>Singapore</v>
      </c>
      <c r="D2053" t="str">
        <f t="shared" ca="1" si="547"/>
        <v>Spices</v>
      </c>
      <c r="E2053">
        <f t="shared" ca="1" si="548"/>
        <v>300</v>
      </c>
      <c r="F2053" s="3">
        <f t="shared" ca="1" si="549"/>
        <v>353</v>
      </c>
      <c r="G2053">
        <f t="shared" ca="1" si="550"/>
        <v>105900</v>
      </c>
      <c r="H2053">
        <f t="shared" ca="1" si="551"/>
        <v>68835</v>
      </c>
      <c r="I2053">
        <f t="shared" ca="1" si="552"/>
        <v>7279</v>
      </c>
      <c r="J2053">
        <f t="shared" ca="1" si="553"/>
        <v>2447</v>
      </c>
      <c r="K2053" s="1">
        <f t="shared" ca="1" si="554"/>
        <v>45752</v>
      </c>
      <c r="L2053" s="1">
        <f t="shared" ca="1" si="555"/>
        <v>45769</v>
      </c>
      <c r="M2053" s="1">
        <f t="shared" ca="1" si="556"/>
        <v>45772</v>
      </c>
      <c r="N2053">
        <f t="shared" ca="1" si="557"/>
        <v>78561</v>
      </c>
      <c r="O2053" s="3">
        <f t="shared" ca="1" si="558"/>
        <v>27339</v>
      </c>
      <c r="P2053" s="2">
        <f t="shared" ca="1" si="559"/>
        <v>0.25815864022662888</v>
      </c>
      <c r="Q2053" t="str">
        <f t="shared" ca="1" si="560"/>
        <v>Late</v>
      </c>
    </row>
    <row r="2054" spans="1:17" x14ac:dyDescent="0.3">
      <c r="A2054" t="str">
        <f t="shared" si="544"/>
        <v>S02053</v>
      </c>
      <c r="B2054" t="str">
        <f t="shared" ca="1" si="545"/>
        <v>FreshMart Ltd</v>
      </c>
      <c r="C2054" t="str">
        <f t="shared" ca="1" si="546"/>
        <v>Australia</v>
      </c>
      <c r="D2054" t="str">
        <f t="shared" ca="1" si="547"/>
        <v>Tea</v>
      </c>
      <c r="E2054">
        <f t="shared" ca="1" si="548"/>
        <v>304</v>
      </c>
      <c r="F2054" s="3">
        <f t="shared" ca="1" si="549"/>
        <v>184</v>
      </c>
      <c r="G2054">
        <f t="shared" ca="1" si="550"/>
        <v>55936</v>
      </c>
      <c r="H2054">
        <f t="shared" ca="1" si="551"/>
        <v>36358.400000000001</v>
      </c>
      <c r="I2054">
        <f t="shared" ca="1" si="552"/>
        <v>10213</v>
      </c>
      <c r="J2054">
        <f t="shared" ca="1" si="553"/>
        <v>1491</v>
      </c>
      <c r="K2054" s="1">
        <f t="shared" ca="1" si="554"/>
        <v>46085</v>
      </c>
      <c r="L2054" s="1">
        <f t="shared" ca="1" si="555"/>
        <v>46094</v>
      </c>
      <c r="M2054" s="1">
        <f t="shared" ca="1" si="556"/>
        <v>46096</v>
      </c>
      <c r="N2054">
        <f t="shared" ca="1" si="557"/>
        <v>48062.400000000001</v>
      </c>
      <c r="O2054" s="3">
        <f t="shared" ca="1" si="558"/>
        <v>7873.5999999999985</v>
      </c>
      <c r="P2054" s="2">
        <f t="shared" ca="1" si="559"/>
        <v>0.14076086956521736</v>
      </c>
      <c r="Q2054" t="str">
        <f t="shared" ca="1" si="560"/>
        <v>Late</v>
      </c>
    </row>
    <row r="2055" spans="1:17" x14ac:dyDescent="0.3">
      <c r="A2055" t="str">
        <f t="shared" si="544"/>
        <v>S02054</v>
      </c>
      <c r="B2055" t="str">
        <f t="shared" ca="1" si="545"/>
        <v>FreshMart Ltd</v>
      </c>
      <c r="C2055" t="str">
        <f t="shared" ca="1" si="546"/>
        <v>UK</v>
      </c>
      <c r="D2055" t="str">
        <f t="shared" ca="1" si="547"/>
        <v>Rice</v>
      </c>
      <c r="E2055">
        <f t="shared" ca="1" si="548"/>
        <v>291</v>
      </c>
      <c r="F2055" s="3">
        <f t="shared" ca="1" si="549"/>
        <v>537</v>
      </c>
      <c r="G2055">
        <f t="shared" ca="1" si="550"/>
        <v>156267</v>
      </c>
      <c r="H2055">
        <f t="shared" ca="1" si="551"/>
        <v>109386.9</v>
      </c>
      <c r="I2055">
        <f t="shared" ca="1" si="552"/>
        <v>7878</v>
      </c>
      <c r="J2055">
        <f t="shared" ca="1" si="553"/>
        <v>612</v>
      </c>
      <c r="K2055" s="1">
        <f t="shared" ca="1" si="554"/>
        <v>46311</v>
      </c>
      <c r="L2055" s="1">
        <f t="shared" ca="1" si="555"/>
        <v>46325</v>
      </c>
      <c r="M2055" s="1">
        <f t="shared" ca="1" si="556"/>
        <v>46323</v>
      </c>
      <c r="N2055">
        <f t="shared" ca="1" si="557"/>
        <v>117876.9</v>
      </c>
      <c r="O2055" s="3">
        <f t="shared" ca="1" si="558"/>
        <v>38390.100000000006</v>
      </c>
      <c r="P2055" s="2">
        <f t="shared" ca="1" si="559"/>
        <v>0.24566991111367087</v>
      </c>
      <c r="Q2055" t="str">
        <f t="shared" ca="1" si="560"/>
        <v>On Time</v>
      </c>
    </row>
    <row r="2056" spans="1:17" x14ac:dyDescent="0.3">
      <c r="A2056" t="str">
        <f t="shared" si="544"/>
        <v>S02055</v>
      </c>
      <c r="B2056" t="str">
        <f t="shared" ca="1" si="545"/>
        <v>Global Foods</v>
      </c>
      <c r="C2056" t="str">
        <f t="shared" ca="1" si="546"/>
        <v>UK</v>
      </c>
      <c r="D2056" t="str">
        <f t="shared" ca="1" si="547"/>
        <v>Rice</v>
      </c>
      <c r="E2056">
        <f t="shared" ca="1" si="548"/>
        <v>77</v>
      </c>
      <c r="F2056" s="3">
        <f t="shared" ca="1" si="549"/>
        <v>238</v>
      </c>
      <c r="G2056">
        <f t="shared" ca="1" si="550"/>
        <v>18326</v>
      </c>
      <c r="H2056">
        <f t="shared" ca="1" si="551"/>
        <v>11911.9</v>
      </c>
      <c r="I2056">
        <f t="shared" ca="1" si="552"/>
        <v>9730</v>
      </c>
      <c r="J2056">
        <f t="shared" ca="1" si="553"/>
        <v>721</v>
      </c>
      <c r="K2056" s="1">
        <f t="shared" ca="1" si="554"/>
        <v>45661</v>
      </c>
      <c r="L2056" s="1">
        <f t="shared" ca="1" si="555"/>
        <v>45679</v>
      </c>
      <c r="M2056" s="1">
        <f t="shared" ca="1" si="556"/>
        <v>45676</v>
      </c>
      <c r="N2056">
        <f t="shared" ca="1" si="557"/>
        <v>22362.9</v>
      </c>
      <c r="O2056" s="3">
        <f t="shared" ca="1" si="558"/>
        <v>-4036.9000000000015</v>
      </c>
      <c r="P2056" s="2">
        <f t="shared" ca="1" si="559"/>
        <v>-0.22028265851795273</v>
      </c>
      <c r="Q2056" t="str">
        <f t="shared" ca="1" si="560"/>
        <v>On Time</v>
      </c>
    </row>
    <row r="2057" spans="1:17" x14ac:dyDescent="0.3">
      <c r="A2057" t="str">
        <f t="shared" si="544"/>
        <v>S02056</v>
      </c>
      <c r="B2057" t="str">
        <f t="shared" ca="1" si="545"/>
        <v>Global Foods</v>
      </c>
      <c r="C2057" t="str">
        <f t="shared" ca="1" si="546"/>
        <v>Canada</v>
      </c>
      <c r="D2057" t="str">
        <f t="shared" ca="1" si="547"/>
        <v>Sauces</v>
      </c>
      <c r="E2057">
        <f t="shared" ca="1" si="548"/>
        <v>77</v>
      </c>
      <c r="F2057" s="3">
        <f t="shared" ca="1" si="549"/>
        <v>201</v>
      </c>
      <c r="G2057">
        <f t="shared" ca="1" si="550"/>
        <v>15477</v>
      </c>
      <c r="H2057">
        <f t="shared" ca="1" si="551"/>
        <v>9131.43</v>
      </c>
      <c r="I2057">
        <f t="shared" ca="1" si="552"/>
        <v>4199</v>
      </c>
      <c r="J2057">
        <f t="shared" ca="1" si="553"/>
        <v>2725</v>
      </c>
      <c r="K2057" s="1">
        <f t="shared" ca="1" si="554"/>
        <v>46361</v>
      </c>
      <c r="L2057" s="1">
        <f t="shared" ca="1" si="555"/>
        <v>46372</v>
      </c>
      <c r="M2057" s="1">
        <f t="shared" ca="1" si="556"/>
        <v>46372</v>
      </c>
      <c r="N2057">
        <f t="shared" ca="1" si="557"/>
        <v>16055.43</v>
      </c>
      <c r="O2057" s="3">
        <f t="shared" ca="1" si="558"/>
        <v>-578.43000000000029</v>
      </c>
      <c r="P2057" s="2">
        <f t="shared" ca="1" si="559"/>
        <v>-3.7373522000387689E-2</v>
      </c>
      <c r="Q2057" t="str">
        <f t="shared" ca="1" si="560"/>
        <v>On Time</v>
      </c>
    </row>
    <row r="2058" spans="1:17" x14ac:dyDescent="0.3">
      <c r="A2058" t="str">
        <f t="shared" si="544"/>
        <v>S02057</v>
      </c>
      <c r="B2058" t="str">
        <f t="shared" ca="1" si="545"/>
        <v>Global Foods</v>
      </c>
      <c r="C2058" t="str">
        <f t="shared" ca="1" si="546"/>
        <v>Canada</v>
      </c>
      <c r="D2058" t="str">
        <f t="shared" ca="1" si="547"/>
        <v>Tea</v>
      </c>
      <c r="E2058">
        <f t="shared" ca="1" si="548"/>
        <v>193</v>
      </c>
      <c r="F2058" s="3">
        <f t="shared" ca="1" si="549"/>
        <v>161</v>
      </c>
      <c r="G2058">
        <f t="shared" ca="1" si="550"/>
        <v>31073</v>
      </c>
      <c r="H2058">
        <f t="shared" ca="1" si="551"/>
        <v>18643.8</v>
      </c>
      <c r="I2058">
        <f t="shared" ca="1" si="552"/>
        <v>11145</v>
      </c>
      <c r="J2058">
        <f t="shared" ca="1" si="553"/>
        <v>2012</v>
      </c>
      <c r="K2058" s="1">
        <f t="shared" ca="1" si="554"/>
        <v>45904</v>
      </c>
      <c r="L2058" s="1">
        <f t="shared" ca="1" si="555"/>
        <v>45923</v>
      </c>
      <c r="M2058" s="1">
        <f t="shared" ca="1" si="556"/>
        <v>45925</v>
      </c>
      <c r="N2058">
        <f t="shared" ca="1" si="557"/>
        <v>31800.799999999999</v>
      </c>
      <c r="O2058" s="3">
        <f t="shared" ca="1" si="558"/>
        <v>-727.79999999999927</v>
      </c>
      <c r="P2058" s="2">
        <f t="shared" ca="1" si="559"/>
        <v>-2.3422263701605873E-2</v>
      </c>
      <c r="Q2058" t="str">
        <f t="shared" ca="1" si="560"/>
        <v>Late</v>
      </c>
    </row>
    <row r="2059" spans="1:17" x14ac:dyDescent="0.3">
      <c r="A2059" t="str">
        <f t="shared" si="544"/>
        <v>S02058</v>
      </c>
      <c r="B2059" t="str">
        <f t="shared" ca="1" si="545"/>
        <v>Global Foods</v>
      </c>
      <c r="C2059" t="str">
        <f t="shared" ca="1" si="546"/>
        <v>Australia</v>
      </c>
      <c r="D2059" t="str">
        <f t="shared" ca="1" si="547"/>
        <v>Tea</v>
      </c>
      <c r="E2059">
        <f t="shared" ca="1" si="548"/>
        <v>480</v>
      </c>
      <c r="F2059" s="3">
        <f t="shared" ca="1" si="549"/>
        <v>570</v>
      </c>
      <c r="G2059">
        <f t="shared" ca="1" si="550"/>
        <v>273600</v>
      </c>
      <c r="H2059">
        <f t="shared" ca="1" si="551"/>
        <v>150480</v>
      </c>
      <c r="I2059">
        <f t="shared" ca="1" si="552"/>
        <v>3649</v>
      </c>
      <c r="J2059">
        <f t="shared" ca="1" si="553"/>
        <v>3029</v>
      </c>
      <c r="K2059" s="1">
        <f t="shared" ca="1" si="554"/>
        <v>46172</v>
      </c>
      <c r="L2059" s="1">
        <f t="shared" ca="1" si="555"/>
        <v>46190</v>
      </c>
      <c r="M2059" s="1">
        <f t="shared" ca="1" si="556"/>
        <v>46196</v>
      </c>
      <c r="N2059">
        <f t="shared" ca="1" si="557"/>
        <v>157158</v>
      </c>
      <c r="O2059" s="3">
        <f t="shared" ca="1" si="558"/>
        <v>116442</v>
      </c>
      <c r="P2059" s="2">
        <f t="shared" ca="1" si="559"/>
        <v>0.42559210526315788</v>
      </c>
      <c r="Q2059" t="str">
        <f t="shared" ca="1" si="560"/>
        <v>Late</v>
      </c>
    </row>
    <row r="2060" spans="1:17" x14ac:dyDescent="0.3">
      <c r="A2060" t="str">
        <f t="shared" si="544"/>
        <v>S02059</v>
      </c>
      <c r="B2060" t="str">
        <f t="shared" ca="1" si="545"/>
        <v>FreshMart Ltd</v>
      </c>
      <c r="C2060" t="str">
        <f t="shared" ca="1" si="546"/>
        <v>UK</v>
      </c>
      <c r="D2060" t="str">
        <f t="shared" ca="1" si="547"/>
        <v>Spices</v>
      </c>
      <c r="E2060">
        <f t="shared" ca="1" si="548"/>
        <v>230</v>
      </c>
      <c r="F2060" s="3">
        <f t="shared" ca="1" si="549"/>
        <v>671</v>
      </c>
      <c r="G2060">
        <f t="shared" ca="1" si="550"/>
        <v>154330</v>
      </c>
      <c r="H2060">
        <f t="shared" ca="1" si="551"/>
        <v>103401.1</v>
      </c>
      <c r="I2060">
        <f t="shared" ca="1" si="552"/>
        <v>6443</v>
      </c>
      <c r="J2060">
        <f t="shared" ca="1" si="553"/>
        <v>2653</v>
      </c>
      <c r="K2060" s="1">
        <f t="shared" ca="1" si="554"/>
        <v>45815</v>
      </c>
      <c r="L2060" s="1">
        <f t="shared" ca="1" si="555"/>
        <v>45829</v>
      </c>
      <c r="M2060" s="1">
        <f t="shared" ca="1" si="556"/>
        <v>45833</v>
      </c>
      <c r="N2060">
        <f t="shared" ca="1" si="557"/>
        <v>112497.1</v>
      </c>
      <c r="O2060" s="3">
        <f t="shared" ca="1" si="558"/>
        <v>41832.899999999994</v>
      </c>
      <c r="P2060" s="2">
        <f t="shared" ca="1" si="559"/>
        <v>0.2710613620164582</v>
      </c>
      <c r="Q2060" t="str">
        <f t="shared" ca="1" si="560"/>
        <v>Late</v>
      </c>
    </row>
    <row r="2061" spans="1:17" x14ac:dyDescent="0.3">
      <c r="A2061" t="str">
        <f t="shared" si="544"/>
        <v>S02060</v>
      </c>
      <c r="B2061" t="str">
        <f t="shared" ca="1" si="545"/>
        <v>Alpha Traders</v>
      </c>
      <c r="C2061" t="str">
        <f t="shared" ca="1" si="546"/>
        <v>UAE</v>
      </c>
      <c r="D2061" t="str">
        <f t="shared" ca="1" si="547"/>
        <v>Pickles</v>
      </c>
      <c r="E2061">
        <f t="shared" ca="1" si="548"/>
        <v>148</v>
      </c>
      <c r="F2061" s="3">
        <f t="shared" ca="1" si="549"/>
        <v>607</v>
      </c>
      <c r="G2061">
        <f t="shared" ca="1" si="550"/>
        <v>89836</v>
      </c>
      <c r="H2061">
        <f t="shared" ca="1" si="551"/>
        <v>65580.28</v>
      </c>
      <c r="I2061">
        <f t="shared" ca="1" si="552"/>
        <v>4768</v>
      </c>
      <c r="J2061">
        <f t="shared" ca="1" si="553"/>
        <v>3795</v>
      </c>
      <c r="K2061" s="1">
        <f t="shared" ca="1" si="554"/>
        <v>45920</v>
      </c>
      <c r="L2061" s="1">
        <f t="shared" ca="1" si="555"/>
        <v>45938</v>
      </c>
      <c r="M2061" s="1">
        <f t="shared" ca="1" si="556"/>
        <v>45936</v>
      </c>
      <c r="N2061">
        <f t="shared" ca="1" si="557"/>
        <v>74143.28</v>
      </c>
      <c r="O2061" s="3">
        <f t="shared" ca="1" si="558"/>
        <v>15692.720000000001</v>
      </c>
      <c r="P2061" s="2">
        <f t="shared" ca="1" si="559"/>
        <v>0.17468186473128813</v>
      </c>
      <c r="Q2061" t="str">
        <f t="shared" ca="1" si="560"/>
        <v>On Time</v>
      </c>
    </row>
    <row r="2062" spans="1:17" x14ac:dyDescent="0.3">
      <c r="A2062" t="str">
        <f t="shared" si="544"/>
        <v>S02061</v>
      </c>
      <c r="B2062" t="str">
        <f t="shared" ca="1" si="545"/>
        <v>Prime Wholesale</v>
      </c>
      <c r="C2062" t="str">
        <f t="shared" ca="1" si="546"/>
        <v>Canada</v>
      </c>
      <c r="D2062" t="str">
        <f t="shared" ca="1" si="547"/>
        <v>Spices</v>
      </c>
      <c r="E2062">
        <f t="shared" ca="1" si="548"/>
        <v>119</v>
      </c>
      <c r="F2062" s="3">
        <f t="shared" ca="1" si="549"/>
        <v>404</v>
      </c>
      <c r="G2062">
        <f t="shared" ca="1" si="550"/>
        <v>48076</v>
      </c>
      <c r="H2062">
        <f t="shared" ca="1" si="551"/>
        <v>32691.68</v>
      </c>
      <c r="I2062">
        <f t="shared" ca="1" si="552"/>
        <v>3915</v>
      </c>
      <c r="J2062">
        <f t="shared" ca="1" si="553"/>
        <v>2761</v>
      </c>
      <c r="K2062" s="1">
        <f t="shared" ca="1" si="554"/>
        <v>46173</v>
      </c>
      <c r="L2062" s="1">
        <f t="shared" ca="1" si="555"/>
        <v>46181</v>
      </c>
      <c r="M2062" s="1">
        <f t="shared" ca="1" si="556"/>
        <v>46180</v>
      </c>
      <c r="N2062">
        <f t="shared" ca="1" si="557"/>
        <v>39367.68</v>
      </c>
      <c r="O2062" s="3">
        <f t="shared" ca="1" si="558"/>
        <v>8708.32</v>
      </c>
      <c r="P2062" s="2">
        <f t="shared" ca="1" si="559"/>
        <v>0.18113653382144937</v>
      </c>
      <c r="Q2062" t="str">
        <f t="shared" ca="1" si="560"/>
        <v>On Time</v>
      </c>
    </row>
    <row r="2063" spans="1:17" x14ac:dyDescent="0.3">
      <c r="A2063" t="str">
        <f t="shared" si="544"/>
        <v>S02062</v>
      </c>
      <c r="B2063" t="str">
        <f t="shared" ca="1" si="545"/>
        <v>FreshMart Ltd</v>
      </c>
      <c r="C2063" t="str">
        <f t="shared" ca="1" si="546"/>
        <v>Australia</v>
      </c>
      <c r="D2063" t="str">
        <f t="shared" ca="1" si="547"/>
        <v>Rice</v>
      </c>
      <c r="E2063">
        <f t="shared" ca="1" si="548"/>
        <v>437</v>
      </c>
      <c r="F2063" s="3">
        <f t="shared" ca="1" si="549"/>
        <v>313</v>
      </c>
      <c r="G2063">
        <f t="shared" ca="1" si="550"/>
        <v>136781</v>
      </c>
      <c r="H2063">
        <f t="shared" ca="1" si="551"/>
        <v>73861.740000000005</v>
      </c>
      <c r="I2063">
        <f t="shared" ca="1" si="552"/>
        <v>6448</v>
      </c>
      <c r="J2063">
        <f t="shared" ca="1" si="553"/>
        <v>3345</v>
      </c>
      <c r="K2063" s="1">
        <f t="shared" ca="1" si="554"/>
        <v>46166</v>
      </c>
      <c r="L2063" s="1">
        <f t="shared" ca="1" si="555"/>
        <v>46174</v>
      </c>
      <c r="M2063" s="1">
        <f t="shared" ca="1" si="556"/>
        <v>46171</v>
      </c>
      <c r="N2063">
        <f t="shared" ca="1" si="557"/>
        <v>83654.740000000005</v>
      </c>
      <c r="O2063" s="3">
        <f t="shared" ca="1" si="558"/>
        <v>53126.259999999995</v>
      </c>
      <c r="P2063" s="2">
        <f t="shared" ca="1" si="559"/>
        <v>0.3884037987732214</v>
      </c>
      <c r="Q2063" t="str">
        <f t="shared" ca="1" si="560"/>
        <v>On Time</v>
      </c>
    </row>
    <row r="2064" spans="1:17" x14ac:dyDescent="0.3">
      <c r="A2064" t="str">
        <f t="shared" si="544"/>
        <v>S02063</v>
      </c>
      <c r="B2064" t="str">
        <f t="shared" ca="1" si="545"/>
        <v>Prime Wholesale</v>
      </c>
      <c r="C2064" t="str">
        <f t="shared" ca="1" si="546"/>
        <v>UK</v>
      </c>
      <c r="D2064" t="str">
        <f t="shared" ca="1" si="547"/>
        <v>Tea</v>
      </c>
      <c r="E2064">
        <f t="shared" ca="1" si="548"/>
        <v>198</v>
      </c>
      <c r="F2064" s="3">
        <f t="shared" ca="1" si="549"/>
        <v>322</v>
      </c>
      <c r="G2064">
        <f t="shared" ca="1" si="550"/>
        <v>63756</v>
      </c>
      <c r="H2064">
        <f t="shared" ca="1" si="551"/>
        <v>36978.480000000003</v>
      </c>
      <c r="I2064">
        <f t="shared" ca="1" si="552"/>
        <v>10170</v>
      </c>
      <c r="J2064">
        <f t="shared" ca="1" si="553"/>
        <v>3449</v>
      </c>
      <c r="K2064" s="1">
        <f t="shared" ca="1" si="554"/>
        <v>45659</v>
      </c>
      <c r="L2064" s="1">
        <f t="shared" ca="1" si="555"/>
        <v>45678</v>
      </c>
      <c r="M2064" s="1">
        <f t="shared" ca="1" si="556"/>
        <v>45684</v>
      </c>
      <c r="N2064">
        <f t="shared" ca="1" si="557"/>
        <v>50597.48</v>
      </c>
      <c r="O2064" s="3">
        <f t="shared" ca="1" si="558"/>
        <v>13158.519999999997</v>
      </c>
      <c r="P2064" s="2">
        <f t="shared" ca="1" si="559"/>
        <v>0.20638873204090591</v>
      </c>
      <c r="Q2064" t="str">
        <f t="shared" ca="1" si="560"/>
        <v>Late</v>
      </c>
    </row>
    <row r="2065" spans="1:17" x14ac:dyDescent="0.3">
      <c r="A2065" t="str">
        <f t="shared" si="544"/>
        <v>S02064</v>
      </c>
      <c r="B2065" t="str">
        <f t="shared" ca="1" si="545"/>
        <v>Alpha Traders</v>
      </c>
      <c r="C2065" t="str">
        <f t="shared" ca="1" si="546"/>
        <v>Australia</v>
      </c>
      <c r="D2065" t="str">
        <f t="shared" ca="1" si="547"/>
        <v>Spices</v>
      </c>
      <c r="E2065">
        <f t="shared" ca="1" si="548"/>
        <v>480</v>
      </c>
      <c r="F2065" s="3">
        <f t="shared" ca="1" si="549"/>
        <v>455</v>
      </c>
      <c r="G2065">
        <f t="shared" ca="1" si="550"/>
        <v>218400</v>
      </c>
      <c r="H2065">
        <f t="shared" ca="1" si="551"/>
        <v>152880</v>
      </c>
      <c r="I2065">
        <f t="shared" ca="1" si="552"/>
        <v>10587</v>
      </c>
      <c r="J2065">
        <f t="shared" ca="1" si="553"/>
        <v>3805</v>
      </c>
      <c r="K2065" s="1">
        <f t="shared" ca="1" si="554"/>
        <v>46319</v>
      </c>
      <c r="L2065" s="1">
        <f t="shared" ca="1" si="555"/>
        <v>46339</v>
      </c>
      <c r="M2065" s="1">
        <f t="shared" ca="1" si="556"/>
        <v>46338</v>
      </c>
      <c r="N2065">
        <f t="shared" ca="1" si="557"/>
        <v>167272</v>
      </c>
      <c r="O2065" s="3">
        <f t="shared" ca="1" si="558"/>
        <v>51128</v>
      </c>
      <c r="P2065" s="2">
        <f t="shared" ca="1" si="559"/>
        <v>0.23410256410256411</v>
      </c>
      <c r="Q2065" t="str">
        <f t="shared" ca="1" si="560"/>
        <v>On Time</v>
      </c>
    </row>
    <row r="2066" spans="1:17" x14ac:dyDescent="0.3">
      <c r="A2066" t="str">
        <f t="shared" si="544"/>
        <v>S02065</v>
      </c>
      <c r="B2066" t="str">
        <f t="shared" ca="1" si="545"/>
        <v>Oceanic Exports</v>
      </c>
      <c r="C2066" t="str">
        <f t="shared" ca="1" si="546"/>
        <v>Canada</v>
      </c>
      <c r="D2066" t="str">
        <f t="shared" ca="1" si="547"/>
        <v>Rice</v>
      </c>
      <c r="E2066">
        <f t="shared" ca="1" si="548"/>
        <v>366</v>
      </c>
      <c r="F2066" s="3">
        <f t="shared" ca="1" si="549"/>
        <v>571</v>
      </c>
      <c r="G2066">
        <f t="shared" ca="1" si="550"/>
        <v>208986</v>
      </c>
      <c r="H2066">
        <f t="shared" ca="1" si="551"/>
        <v>148380.06</v>
      </c>
      <c r="I2066">
        <f t="shared" ca="1" si="552"/>
        <v>5625</v>
      </c>
      <c r="J2066">
        <f t="shared" ca="1" si="553"/>
        <v>2559</v>
      </c>
      <c r="K2066" s="1">
        <f t="shared" ca="1" si="554"/>
        <v>45969</v>
      </c>
      <c r="L2066" s="1">
        <f t="shared" ca="1" si="555"/>
        <v>45977</v>
      </c>
      <c r="M2066" s="1">
        <f t="shared" ca="1" si="556"/>
        <v>45980</v>
      </c>
      <c r="N2066">
        <f t="shared" ca="1" si="557"/>
        <v>156564.06</v>
      </c>
      <c r="O2066" s="3">
        <f t="shared" ca="1" si="558"/>
        <v>52421.94</v>
      </c>
      <c r="P2066" s="2">
        <f t="shared" ca="1" si="559"/>
        <v>0.25083948207056933</v>
      </c>
      <c r="Q2066" t="str">
        <f t="shared" ca="1" si="560"/>
        <v>Late</v>
      </c>
    </row>
    <row r="2067" spans="1:17" x14ac:dyDescent="0.3">
      <c r="A2067" t="str">
        <f t="shared" si="544"/>
        <v>S02066</v>
      </c>
      <c r="B2067" t="str">
        <f t="shared" ca="1" si="545"/>
        <v>Global Foods</v>
      </c>
      <c r="C2067" t="str">
        <f t="shared" ca="1" si="546"/>
        <v>Canada</v>
      </c>
      <c r="D2067" t="str">
        <f t="shared" ca="1" si="547"/>
        <v>Sauces</v>
      </c>
      <c r="E2067">
        <f t="shared" ca="1" si="548"/>
        <v>212</v>
      </c>
      <c r="F2067" s="3">
        <f t="shared" ca="1" si="549"/>
        <v>150</v>
      </c>
      <c r="G2067">
        <f t="shared" ca="1" si="550"/>
        <v>31800</v>
      </c>
      <c r="H2067">
        <f t="shared" ca="1" si="551"/>
        <v>20352</v>
      </c>
      <c r="I2067">
        <f t="shared" ca="1" si="552"/>
        <v>4270</v>
      </c>
      <c r="J2067">
        <f t="shared" ca="1" si="553"/>
        <v>1830</v>
      </c>
      <c r="K2067" s="1">
        <f t="shared" ca="1" si="554"/>
        <v>46245</v>
      </c>
      <c r="L2067" s="1">
        <f t="shared" ca="1" si="555"/>
        <v>46256</v>
      </c>
      <c r="M2067" s="1">
        <f t="shared" ca="1" si="556"/>
        <v>46260</v>
      </c>
      <c r="N2067">
        <f t="shared" ca="1" si="557"/>
        <v>26452</v>
      </c>
      <c r="O2067" s="3">
        <f t="shared" ca="1" si="558"/>
        <v>5348</v>
      </c>
      <c r="P2067" s="2">
        <f t="shared" ca="1" si="559"/>
        <v>0.16817610062893082</v>
      </c>
      <c r="Q2067" t="str">
        <f t="shared" ca="1" si="560"/>
        <v>Late</v>
      </c>
    </row>
    <row r="2068" spans="1:17" x14ac:dyDescent="0.3">
      <c r="A2068" t="str">
        <f t="shared" si="544"/>
        <v>S02067</v>
      </c>
      <c r="B2068" t="str">
        <f t="shared" ca="1" si="545"/>
        <v>Oceanic Exports</v>
      </c>
      <c r="C2068" t="str">
        <f t="shared" ca="1" si="546"/>
        <v>UAE</v>
      </c>
      <c r="D2068" t="str">
        <f t="shared" ca="1" si="547"/>
        <v>Tea</v>
      </c>
      <c r="E2068">
        <f t="shared" ca="1" si="548"/>
        <v>144</v>
      </c>
      <c r="F2068" s="3">
        <f t="shared" ca="1" si="549"/>
        <v>287</v>
      </c>
      <c r="G2068">
        <f t="shared" ca="1" si="550"/>
        <v>41328</v>
      </c>
      <c r="H2068">
        <f t="shared" ca="1" si="551"/>
        <v>29756.16</v>
      </c>
      <c r="I2068">
        <f t="shared" ca="1" si="552"/>
        <v>11091</v>
      </c>
      <c r="J2068">
        <f t="shared" ca="1" si="553"/>
        <v>602</v>
      </c>
      <c r="K2068" s="1">
        <f t="shared" ca="1" si="554"/>
        <v>46219</v>
      </c>
      <c r="L2068" s="1">
        <f t="shared" ca="1" si="555"/>
        <v>46233</v>
      </c>
      <c r="M2068" s="1">
        <f t="shared" ca="1" si="556"/>
        <v>46232</v>
      </c>
      <c r="N2068">
        <f t="shared" ca="1" si="557"/>
        <v>41449.160000000003</v>
      </c>
      <c r="O2068" s="3">
        <f t="shared" ca="1" si="558"/>
        <v>-121.16000000000349</v>
      </c>
      <c r="P2068" s="2">
        <f t="shared" ca="1" si="559"/>
        <v>-2.931668602400394E-3</v>
      </c>
      <c r="Q2068" t="str">
        <f t="shared" ca="1" si="560"/>
        <v>On Time</v>
      </c>
    </row>
    <row r="2069" spans="1:17" x14ac:dyDescent="0.3">
      <c r="A2069" t="str">
        <f t="shared" si="544"/>
        <v>S02068</v>
      </c>
      <c r="B2069" t="str">
        <f t="shared" ca="1" si="545"/>
        <v>FreshMart Ltd</v>
      </c>
      <c r="C2069" t="str">
        <f t="shared" ca="1" si="546"/>
        <v>UK</v>
      </c>
      <c r="D2069" t="str">
        <f t="shared" ca="1" si="547"/>
        <v>Spices</v>
      </c>
      <c r="E2069">
        <f t="shared" ca="1" si="548"/>
        <v>480</v>
      </c>
      <c r="F2069" s="3">
        <f t="shared" ca="1" si="549"/>
        <v>757</v>
      </c>
      <c r="G2069">
        <f t="shared" ca="1" si="550"/>
        <v>363360</v>
      </c>
      <c r="H2069">
        <f t="shared" ca="1" si="551"/>
        <v>221649.6</v>
      </c>
      <c r="I2069">
        <f t="shared" ca="1" si="552"/>
        <v>2980</v>
      </c>
      <c r="J2069">
        <f t="shared" ca="1" si="553"/>
        <v>2477</v>
      </c>
      <c r="K2069" s="1">
        <f t="shared" ca="1" si="554"/>
        <v>46144</v>
      </c>
      <c r="L2069" s="1">
        <f t="shared" ca="1" si="555"/>
        <v>46164</v>
      </c>
      <c r="M2069" s="1">
        <f t="shared" ca="1" si="556"/>
        <v>46163</v>
      </c>
      <c r="N2069">
        <f t="shared" ca="1" si="557"/>
        <v>227106.6</v>
      </c>
      <c r="O2069" s="3">
        <f t="shared" ca="1" si="558"/>
        <v>136253.4</v>
      </c>
      <c r="P2069" s="2">
        <f t="shared" ca="1" si="559"/>
        <v>0.37498183619550857</v>
      </c>
      <c r="Q2069" t="str">
        <f t="shared" ca="1" si="560"/>
        <v>On Time</v>
      </c>
    </row>
    <row r="2070" spans="1:17" x14ac:dyDescent="0.3">
      <c r="A2070" t="str">
        <f t="shared" si="544"/>
        <v>S02069</v>
      </c>
      <c r="B2070" t="str">
        <f t="shared" ca="1" si="545"/>
        <v>Oceanic Exports</v>
      </c>
      <c r="C2070" t="str">
        <f t="shared" ca="1" si="546"/>
        <v>Australia</v>
      </c>
      <c r="D2070" t="str">
        <f t="shared" ca="1" si="547"/>
        <v>Sauces</v>
      </c>
      <c r="E2070">
        <f t="shared" ca="1" si="548"/>
        <v>408</v>
      </c>
      <c r="F2070" s="3">
        <f t="shared" ca="1" si="549"/>
        <v>473</v>
      </c>
      <c r="G2070">
        <f t="shared" ca="1" si="550"/>
        <v>192984</v>
      </c>
      <c r="H2070">
        <f t="shared" ca="1" si="551"/>
        <v>90702.48</v>
      </c>
      <c r="I2070">
        <f t="shared" ca="1" si="552"/>
        <v>8415</v>
      </c>
      <c r="J2070">
        <f t="shared" ca="1" si="553"/>
        <v>3618</v>
      </c>
      <c r="K2070" s="1">
        <f t="shared" ca="1" si="554"/>
        <v>45859</v>
      </c>
      <c r="L2070" s="1">
        <f t="shared" ca="1" si="555"/>
        <v>45876</v>
      </c>
      <c r="M2070" s="1">
        <f t="shared" ca="1" si="556"/>
        <v>45875</v>
      </c>
      <c r="N2070">
        <f t="shared" ca="1" si="557"/>
        <v>102735.48</v>
      </c>
      <c r="O2070" s="3">
        <f t="shared" ca="1" si="558"/>
        <v>90248.52</v>
      </c>
      <c r="P2070" s="2">
        <f t="shared" ca="1" si="559"/>
        <v>0.46764768063673673</v>
      </c>
      <c r="Q2070" t="str">
        <f t="shared" ca="1" si="560"/>
        <v>On Time</v>
      </c>
    </row>
    <row r="2071" spans="1:17" x14ac:dyDescent="0.3">
      <c r="A2071" t="str">
        <f t="shared" si="544"/>
        <v>S02070</v>
      </c>
      <c r="B2071" t="str">
        <f t="shared" ca="1" si="545"/>
        <v>Beta Imports</v>
      </c>
      <c r="C2071" t="str">
        <f t="shared" ca="1" si="546"/>
        <v>Singapore</v>
      </c>
      <c r="D2071" t="str">
        <f t="shared" ca="1" si="547"/>
        <v>Pickles</v>
      </c>
      <c r="E2071">
        <f t="shared" ca="1" si="548"/>
        <v>378</v>
      </c>
      <c r="F2071" s="3">
        <f t="shared" ca="1" si="549"/>
        <v>720</v>
      </c>
      <c r="G2071">
        <f t="shared" ca="1" si="550"/>
        <v>272160</v>
      </c>
      <c r="H2071">
        <f t="shared" ca="1" si="551"/>
        <v>195955.20000000001</v>
      </c>
      <c r="I2071">
        <f t="shared" ca="1" si="552"/>
        <v>7896</v>
      </c>
      <c r="J2071">
        <f t="shared" ca="1" si="553"/>
        <v>3262</v>
      </c>
      <c r="K2071" s="1">
        <f t="shared" ca="1" si="554"/>
        <v>46068</v>
      </c>
      <c r="L2071" s="1">
        <f t="shared" ca="1" si="555"/>
        <v>46086</v>
      </c>
      <c r="M2071" s="1">
        <f t="shared" ca="1" si="556"/>
        <v>46085</v>
      </c>
      <c r="N2071">
        <f t="shared" ca="1" si="557"/>
        <v>207113.2</v>
      </c>
      <c r="O2071" s="3">
        <f t="shared" ca="1" si="558"/>
        <v>65046.799999999988</v>
      </c>
      <c r="P2071" s="2">
        <f t="shared" ca="1" si="559"/>
        <v>0.23900205761316867</v>
      </c>
      <c r="Q2071" t="str">
        <f t="shared" ca="1" si="560"/>
        <v>On Time</v>
      </c>
    </row>
    <row r="2072" spans="1:17" x14ac:dyDescent="0.3">
      <c r="A2072" t="str">
        <f t="shared" si="544"/>
        <v>S02071</v>
      </c>
      <c r="B2072" t="str">
        <f t="shared" ca="1" si="545"/>
        <v>Global Foods</v>
      </c>
      <c r="C2072" t="str">
        <f t="shared" ca="1" si="546"/>
        <v>Canada</v>
      </c>
      <c r="D2072" t="str">
        <f t="shared" ca="1" si="547"/>
        <v>Tea</v>
      </c>
      <c r="E2072">
        <f t="shared" ca="1" si="548"/>
        <v>148</v>
      </c>
      <c r="F2072" s="3">
        <f t="shared" ca="1" si="549"/>
        <v>284</v>
      </c>
      <c r="G2072">
        <f t="shared" ca="1" si="550"/>
        <v>42032</v>
      </c>
      <c r="H2072">
        <f t="shared" ca="1" si="551"/>
        <v>26059.84</v>
      </c>
      <c r="I2072">
        <f t="shared" ca="1" si="552"/>
        <v>8700</v>
      </c>
      <c r="J2072">
        <f t="shared" ca="1" si="553"/>
        <v>3710</v>
      </c>
      <c r="K2072" s="1">
        <f t="shared" ca="1" si="554"/>
        <v>45963</v>
      </c>
      <c r="L2072" s="1">
        <f t="shared" ca="1" si="555"/>
        <v>45983</v>
      </c>
      <c r="M2072" s="1">
        <f t="shared" ca="1" si="556"/>
        <v>45984</v>
      </c>
      <c r="N2072">
        <f t="shared" ca="1" si="557"/>
        <v>38469.839999999997</v>
      </c>
      <c r="O2072" s="3">
        <f t="shared" ca="1" si="558"/>
        <v>3562.1600000000035</v>
      </c>
      <c r="P2072" s="2">
        <f t="shared" ca="1" si="559"/>
        <v>8.4748762847354484E-2</v>
      </c>
      <c r="Q2072" t="str">
        <f t="shared" ca="1" si="560"/>
        <v>Late</v>
      </c>
    </row>
    <row r="2073" spans="1:17" x14ac:dyDescent="0.3">
      <c r="A2073" t="str">
        <f t="shared" si="544"/>
        <v>S02072</v>
      </c>
      <c r="B2073" t="str">
        <f t="shared" ca="1" si="545"/>
        <v>Prime Wholesale</v>
      </c>
      <c r="C2073" t="str">
        <f t="shared" ca="1" si="546"/>
        <v>Australia</v>
      </c>
      <c r="D2073" t="str">
        <f t="shared" ca="1" si="547"/>
        <v>Tea</v>
      </c>
      <c r="E2073">
        <f t="shared" ca="1" si="548"/>
        <v>253</v>
      </c>
      <c r="F2073" s="3">
        <f t="shared" ca="1" si="549"/>
        <v>178</v>
      </c>
      <c r="G2073">
        <f t="shared" ca="1" si="550"/>
        <v>45034</v>
      </c>
      <c r="H2073">
        <f t="shared" ca="1" si="551"/>
        <v>23868.02</v>
      </c>
      <c r="I2073">
        <f t="shared" ca="1" si="552"/>
        <v>1685</v>
      </c>
      <c r="J2073">
        <f t="shared" ca="1" si="553"/>
        <v>3169</v>
      </c>
      <c r="K2073" s="1">
        <f t="shared" ca="1" si="554"/>
        <v>45691</v>
      </c>
      <c r="L2073" s="1">
        <f t="shared" ca="1" si="555"/>
        <v>45699</v>
      </c>
      <c r="M2073" s="1">
        <f t="shared" ca="1" si="556"/>
        <v>45699</v>
      </c>
      <c r="N2073">
        <f t="shared" ca="1" si="557"/>
        <v>28722.02</v>
      </c>
      <c r="O2073" s="3">
        <f t="shared" ca="1" si="558"/>
        <v>16311.98</v>
      </c>
      <c r="P2073" s="2">
        <f t="shared" ca="1" si="559"/>
        <v>0.36221477106186434</v>
      </c>
      <c r="Q2073" t="str">
        <f t="shared" ca="1" si="560"/>
        <v>On Time</v>
      </c>
    </row>
    <row r="2074" spans="1:17" x14ac:dyDescent="0.3">
      <c r="A2074" t="str">
        <f t="shared" si="544"/>
        <v>S02073</v>
      </c>
      <c r="B2074" t="str">
        <f t="shared" ca="1" si="545"/>
        <v>Beta Imports</v>
      </c>
      <c r="C2074" t="str">
        <f t="shared" ca="1" si="546"/>
        <v>Singapore</v>
      </c>
      <c r="D2074" t="str">
        <f t="shared" ca="1" si="547"/>
        <v>Sauces</v>
      </c>
      <c r="E2074">
        <f t="shared" ca="1" si="548"/>
        <v>257</v>
      </c>
      <c r="F2074" s="3">
        <f t="shared" ca="1" si="549"/>
        <v>259</v>
      </c>
      <c r="G2074">
        <f t="shared" ca="1" si="550"/>
        <v>66563</v>
      </c>
      <c r="H2074">
        <f t="shared" ca="1" si="551"/>
        <v>32615.87</v>
      </c>
      <c r="I2074">
        <f t="shared" ca="1" si="552"/>
        <v>11614</v>
      </c>
      <c r="J2074">
        <f t="shared" ca="1" si="553"/>
        <v>1894</v>
      </c>
      <c r="K2074" s="1">
        <f t="shared" ca="1" si="554"/>
        <v>46326</v>
      </c>
      <c r="L2074" s="1">
        <f t="shared" ca="1" si="555"/>
        <v>46335</v>
      </c>
      <c r="M2074" s="1">
        <f t="shared" ca="1" si="556"/>
        <v>46337</v>
      </c>
      <c r="N2074">
        <f t="shared" ca="1" si="557"/>
        <v>46123.869999999995</v>
      </c>
      <c r="O2074" s="3">
        <f t="shared" ca="1" si="558"/>
        <v>20439.130000000005</v>
      </c>
      <c r="P2074" s="2">
        <f t="shared" ca="1" si="559"/>
        <v>0.30706443519673099</v>
      </c>
      <c r="Q2074" t="str">
        <f t="shared" ca="1" si="560"/>
        <v>Late</v>
      </c>
    </row>
    <row r="2075" spans="1:17" x14ac:dyDescent="0.3">
      <c r="A2075" t="str">
        <f t="shared" si="544"/>
        <v>S02074</v>
      </c>
      <c r="B2075" t="str">
        <f t="shared" ca="1" si="545"/>
        <v>Alpha Traders</v>
      </c>
      <c r="C2075" t="str">
        <f t="shared" ca="1" si="546"/>
        <v>Singapore</v>
      </c>
      <c r="D2075" t="str">
        <f t="shared" ca="1" si="547"/>
        <v>Rice</v>
      </c>
      <c r="E2075">
        <f t="shared" ca="1" si="548"/>
        <v>432</v>
      </c>
      <c r="F2075" s="3">
        <f t="shared" ca="1" si="549"/>
        <v>169</v>
      </c>
      <c r="G2075">
        <f t="shared" ca="1" si="550"/>
        <v>73008</v>
      </c>
      <c r="H2075">
        <f t="shared" ca="1" si="551"/>
        <v>43074.720000000001</v>
      </c>
      <c r="I2075">
        <f t="shared" ca="1" si="552"/>
        <v>5304</v>
      </c>
      <c r="J2075">
        <f t="shared" ca="1" si="553"/>
        <v>1127</v>
      </c>
      <c r="K2075" s="1">
        <f t="shared" ca="1" si="554"/>
        <v>45767</v>
      </c>
      <c r="L2075" s="1">
        <f t="shared" ca="1" si="555"/>
        <v>45776</v>
      </c>
      <c r="M2075" s="1">
        <f t="shared" ca="1" si="556"/>
        <v>45782</v>
      </c>
      <c r="N2075">
        <f t="shared" ca="1" si="557"/>
        <v>49505.72</v>
      </c>
      <c r="O2075" s="3">
        <f t="shared" ca="1" si="558"/>
        <v>23502.28</v>
      </c>
      <c r="P2075" s="2">
        <f t="shared" ca="1" si="559"/>
        <v>0.32191376287530132</v>
      </c>
      <c r="Q2075" t="str">
        <f t="shared" ca="1" si="560"/>
        <v>Late</v>
      </c>
    </row>
    <row r="2076" spans="1:17" x14ac:dyDescent="0.3">
      <c r="A2076" t="str">
        <f t="shared" si="544"/>
        <v>S02075</v>
      </c>
      <c r="B2076" t="str">
        <f t="shared" ca="1" si="545"/>
        <v>Oceanic Exports</v>
      </c>
      <c r="C2076" t="str">
        <f t="shared" ca="1" si="546"/>
        <v>Singapore</v>
      </c>
      <c r="D2076" t="str">
        <f t="shared" ca="1" si="547"/>
        <v>Sauces</v>
      </c>
      <c r="E2076">
        <f t="shared" ca="1" si="548"/>
        <v>472</v>
      </c>
      <c r="F2076" s="3">
        <f t="shared" ca="1" si="549"/>
        <v>215</v>
      </c>
      <c r="G2076">
        <f t="shared" ca="1" si="550"/>
        <v>101480</v>
      </c>
      <c r="H2076">
        <f t="shared" ca="1" si="551"/>
        <v>47695.6</v>
      </c>
      <c r="I2076">
        <f t="shared" ca="1" si="552"/>
        <v>8914</v>
      </c>
      <c r="J2076">
        <f t="shared" ca="1" si="553"/>
        <v>991</v>
      </c>
      <c r="K2076" s="1">
        <f t="shared" ca="1" si="554"/>
        <v>46004</v>
      </c>
      <c r="L2076" s="1">
        <f t="shared" ca="1" si="555"/>
        <v>46016</v>
      </c>
      <c r="M2076" s="1">
        <f t="shared" ca="1" si="556"/>
        <v>46019</v>
      </c>
      <c r="N2076">
        <f t="shared" ca="1" si="557"/>
        <v>57600.6</v>
      </c>
      <c r="O2076" s="3">
        <f t="shared" ca="1" si="558"/>
        <v>43879.4</v>
      </c>
      <c r="P2076" s="2">
        <f t="shared" ca="1" si="559"/>
        <v>0.43239456050453295</v>
      </c>
      <c r="Q2076" t="str">
        <f t="shared" ca="1" si="560"/>
        <v>Late</v>
      </c>
    </row>
    <row r="2077" spans="1:17" x14ac:dyDescent="0.3">
      <c r="A2077" t="str">
        <f t="shared" si="544"/>
        <v>S02076</v>
      </c>
      <c r="B2077" t="str">
        <f t="shared" ca="1" si="545"/>
        <v>Oceanic Exports</v>
      </c>
      <c r="C2077" t="str">
        <f t="shared" ca="1" si="546"/>
        <v>UK</v>
      </c>
      <c r="D2077" t="str">
        <f t="shared" ca="1" si="547"/>
        <v>Spices</v>
      </c>
      <c r="E2077">
        <f t="shared" ca="1" si="548"/>
        <v>149</v>
      </c>
      <c r="F2077" s="3">
        <f t="shared" ca="1" si="549"/>
        <v>255</v>
      </c>
      <c r="G2077">
        <f t="shared" ca="1" si="550"/>
        <v>37995</v>
      </c>
      <c r="H2077">
        <f t="shared" ca="1" si="551"/>
        <v>22417.05</v>
      </c>
      <c r="I2077">
        <f t="shared" ca="1" si="552"/>
        <v>5368</v>
      </c>
      <c r="J2077">
        <f t="shared" ca="1" si="553"/>
        <v>3311</v>
      </c>
      <c r="K2077" s="1">
        <f t="shared" ca="1" si="554"/>
        <v>46252</v>
      </c>
      <c r="L2077" s="1">
        <f t="shared" ca="1" si="555"/>
        <v>46272</v>
      </c>
      <c r="M2077" s="1">
        <f t="shared" ca="1" si="556"/>
        <v>46276</v>
      </c>
      <c r="N2077">
        <f t="shared" ca="1" si="557"/>
        <v>31096.05</v>
      </c>
      <c r="O2077" s="3">
        <f t="shared" ca="1" si="558"/>
        <v>6898.9500000000007</v>
      </c>
      <c r="P2077" s="2">
        <f t="shared" ca="1" si="559"/>
        <v>0.18157520726411372</v>
      </c>
      <c r="Q2077" t="str">
        <f t="shared" ca="1" si="560"/>
        <v>Late</v>
      </c>
    </row>
    <row r="2078" spans="1:17" x14ac:dyDescent="0.3">
      <c r="A2078" t="str">
        <f t="shared" si="544"/>
        <v>S02077</v>
      </c>
      <c r="B2078" t="str">
        <f t="shared" ca="1" si="545"/>
        <v>Global Foods</v>
      </c>
      <c r="C2078" t="str">
        <f t="shared" ca="1" si="546"/>
        <v>Singapore</v>
      </c>
      <c r="D2078" t="str">
        <f t="shared" ca="1" si="547"/>
        <v>Rice</v>
      </c>
      <c r="E2078">
        <f t="shared" ca="1" si="548"/>
        <v>489</v>
      </c>
      <c r="F2078" s="3">
        <f t="shared" ca="1" si="549"/>
        <v>341</v>
      </c>
      <c r="G2078">
        <f t="shared" ca="1" si="550"/>
        <v>166749</v>
      </c>
      <c r="H2078">
        <f t="shared" ca="1" si="551"/>
        <v>125061.75</v>
      </c>
      <c r="I2078">
        <f t="shared" ca="1" si="552"/>
        <v>11449</v>
      </c>
      <c r="J2078">
        <f t="shared" ca="1" si="553"/>
        <v>1162</v>
      </c>
      <c r="K2078" s="1">
        <f t="shared" ca="1" si="554"/>
        <v>46298</v>
      </c>
      <c r="L2078" s="1">
        <f t="shared" ca="1" si="555"/>
        <v>46308</v>
      </c>
      <c r="M2078" s="1">
        <f t="shared" ca="1" si="556"/>
        <v>46309</v>
      </c>
      <c r="N2078">
        <f t="shared" ca="1" si="557"/>
        <v>137672.75</v>
      </c>
      <c r="O2078" s="3">
        <f t="shared" ca="1" si="558"/>
        <v>29076.25</v>
      </c>
      <c r="P2078" s="2">
        <f t="shared" ca="1" si="559"/>
        <v>0.17437136054788935</v>
      </c>
      <c r="Q2078" t="str">
        <f t="shared" ca="1" si="560"/>
        <v>Late</v>
      </c>
    </row>
    <row r="2079" spans="1:17" x14ac:dyDescent="0.3">
      <c r="A2079" t="str">
        <f t="shared" si="544"/>
        <v>S02078</v>
      </c>
      <c r="B2079" t="str">
        <f t="shared" ca="1" si="545"/>
        <v>Beta Imports</v>
      </c>
      <c r="C2079" t="str">
        <f t="shared" ca="1" si="546"/>
        <v>UAE</v>
      </c>
      <c r="D2079" t="str">
        <f t="shared" ca="1" si="547"/>
        <v>Spices</v>
      </c>
      <c r="E2079">
        <f t="shared" ca="1" si="548"/>
        <v>469</v>
      </c>
      <c r="F2079" s="3">
        <f t="shared" ca="1" si="549"/>
        <v>637</v>
      </c>
      <c r="G2079">
        <f t="shared" ca="1" si="550"/>
        <v>298753</v>
      </c>
      <c r="H2079">
        <f t="shared" ca="1" si="551"/>
        <v>206139.57</v>
      </c>
      <c r="I2079">
        <f t="shared" ca="1" si="552"/>
        <v>11885</v>
      </c>
      <c r="J2079">
        <f t="shared" ca="1" si="553"/>
        <v>617</v>
      </c>
      <c r="K2079" s="1">
        <f t="shared" ca="1" si="554"/>
        <v>46254</v>
      </c>
      <c r="L2079" s="1">
        <f t="shared" ca="1" si="555"/>
        <v>46270</v>
      </c>
      <c r="M2079" s="1">
        <f t="shared" ca="1" si="556"/>
        <v>46267</v>
      </c>
      <c r="N2079">
        <f t="shared" ca="1" si="557"/>
        <v>218641.57</v>
      </c>
      <c r="O2079" s="3">
        <f t="shared" ca="1" si="558"/>
        <v>80111.429999999993</v>
      </c>
      <c r="P2079" s="2">
        <f t="shared" ca="1" si="559"/>
        <v>0.26815272147894748</v>
      </c>
      <c r="Q2079" t="str">
        <f t="shared" ca="1" si="560"/>
        <v>On Time</v>
      </c>
    </row>
    <row r="2080" spans="1:17" x14ac:dyDescent="0.3">
      <c r="A2080" t="str">
        <f t="shared" si="544"/>
        <v>S02079</v>
      </c>
      <c r="B2080" t="str">
        <f t="shared" ca="1" si="545"/>
        <v>Prime Wholesale</v>
      </c>
      <c r="C2080" t="str">
        <f t="shared" ca="1" si="546"/>
        <v>UAE</v>
      </c>
      <c r="D2080" t="str">
        <f t="shared" ca="1" si="547"/>
        <v>Pickles</v>
      </c>
      <c r="E2080">
        <f t="shared" ca="1" si="548"/>
        <v>344</v>
      </c>
      <c r="F2080" s="3">
        <f t="shared" ca="1" si="549"/>
        <v>392</v>
      </c>
      <c r="G2080">
        <f t="shared" ca="1" si="550"/>
        <v>134848</v>
      </c>
      <c r="H2080">
        <f t="shared" ca="1" si="551"/>
        <v>68772.479999999996</v>
      </c>
      <c r="I2080">
        <f t="shared" ca="1" si="552"/>
        <v>7936</v>
      </c>
      <c r="J2080">
        <f t="shared" ca="1" si="553"/>
        <v>2947</v>
      </c>
      <c r="K2080" s="1">
        <f t="shared" ca="1" si="554"/>
        <v>45853</v>
      </c>
      <c r="L2080" s="1">
        <f t="shared" ca="1" si="555"/>
        <v>45872</v>
      </c>
      <c r="M2080" s="1">
        <f t="shared" ca="1" si="556"/>
        <v>45878</v>
      </c>
      <c r="N2080">
        <f t="shared" ca="1" si="557"/>
        <v>79655.48</v>
      </c>
      <c r="O2080" s="3">
        <f t="shared" ca="1" si="558"/>
        <v>55192.520000000004</v>
      </c>
      <c r="P2080" s="2">
        <f t="shared" ca="1" si="559"/>
        <v>0.40929431656383486</v>
      </c>
      <c r="Q2080" t="str">
        <f t="shared" ca="1" si="560"/>
        <v>Late</v>
      </c>
    </row>
    <row r="2081" spans="1:17" x14ac:dyDescent="0.3">
      <c r="A2081" t="str">
        <f t="shared" si="544"/>
        <v>S02080</v>
      </c>
      <c r="B2081" t="str">
        <f t="shared" ca="1" si="545"/>
        <v>Alpha Traders</v>
      </c>
      <c r="C2081" t="str">
        <f t="shared" ca="1" si="546"/>
        <v>Australia</v>
      </c>
      <c r="D2081" t="str">
        <f t="shared" ca="1" si="547"/>
        <v>Sauces</v>
      </c>
      <c r="E2081">
        <f t="shared" ca="1" si="548"/>
        <v>470</v>
      </c>
      <c r="F2081" s="3">
        <f t="shared" ca="1" si="549"/>
        <v>277</v>
      </c>
      <c r="G2081">
        <f t="shared" ca="1" si="550"/>
        <v>130190</v>
      </c>
      <c r="H2081">
        <f t="shared" ca="1" si="551"/>
        <v>69000.7</v>
      </c>
      <c r="I2081">
        <f t="shared" ca="1" si="552"/>
        <v>6177</v>
      </c>
      <c r="J2081">
        <f t="shared" ca="1" si="553"/>
        <v>2728</v>
      </c>
      <c r="K2081" s="1">
        <f t="shared" ca="1" si="554"/>
        <v>45936</v>
      </c>
      <c r="L2081" s="1">
        <f t="shared" ca="1" si="555"/>
        <v>45945</v>
      </c>
      <c r="M2081" s="1">
        <f t="shared" ca="1" si="556"/>
        <v>45945</v>
      </c>
      <c r="N2081">
        <f t="shared" ca="1" si="557"/>
        <v>77905.7</v>
      </c>
      <c r="O2081" s="3">
        <f t="shared" ca="1" si="558"/>
        <v>52284.3</v>
      </c>
      <c r="P2081" s="2">
        <f t="shared" ca="1" si="559"/>
        <v>0.40159996927567404</v>
      </c>
      <c r="Q2081" t="str">
        <f t="shared" ca="1" si="560"/>
        <v>On Time</v>
      </c>
    </row>
    <row r="2082" spans="1:17" x14ac:dyDescent="0.3">
      <c r="A2082" t="str">
        <f t="shared" si="544"/>
        <v>S02081</v>
      </c>
      <c r="B2082" t="str">
        <f t="shared" ca="1" si="545"/>
        <v>Prime Wholesale</v>
      </c>
      <c r="C2082" t="str">
        <f t="shared" ca="1" si="546"/>
        <v>UAE</v>
      </c>
      <c r="D2082" t="str">
        <f t="shared" ca="1" si="547"/>
        <v>Rice</v>
      </c>
      <c r="E2082">
        <f t="shared" ca="1" si="548"/>
        <v>319</v>
      </c>
      <c r="F2082" s="3">
        <f t="shared" ca="1" si="549"/>
        <v>232</v>
      </c>
      <c r="G2082">
        <f t="shared" ca="1" si="550"/>
        <v>74008</v>
      </c>
      <c r="H2082">
        <f t="shared" ca="1" si="551"/>
        <v>42184.56</v>
      </c>
      <c r="I2082">
        <f t="shared" ca="1" si="552"/>
        <v>4704</v>
      </c>
      <c r="J2082">
        <f t="shared" ca="1" si="553"/>
        <v>2504</v>
      </c>
      <c r="K2082" s="1">
        <f t="shared" ca="1" si="554"/>
        <v>45900</v>
      </c>
      <c r="L2082" s="1">
        <f t="shared" ca="1" si="555"/>
        <v>45913</v>
      </c>
      <c r="M2082" s="1">
        <f t="shared" ca="1" si="556"/>
        <v>45912</v>
      </c>
      <c r="N2082">
        <f t="shared" ca="1" si="557"/>
        <v>49392.56</v>
      </c>
      <c r="O2082" s="3">
        <f t="shared" ca="1" si="558"/>
        <v>24615.440000000002</v>
      </c>
      <c r="P2082" s="2">
        <f t="shared" ca="1" si="559"/>
        <v>0.33260512377040324</v>
      </c>
      <c r="Q2082" t="str">
        <f t="shared" ca="1" si="560"/>
        <v>On Time</v>
      </c>
    </row>
    <row r="2083" spans="1:17" x14ac:dyDescent="0.3">
      <c r="A2083" t="str">
        <f t="shared" si="544"/>
        <v>S02082</v>
      </c>
      <c r="B2083" t="str">
        <f t="shared" ca="1" si="545"/>
        <v>Beta Imports</v>
      </c>
      <c r="C2083" t="str">
        <f t="shared" ca="1" si="546"/>
        <v>UK</v>
      </c>
      <c r="D2083" t="str">
        <f t="shared" ca="1" si="547"/>
        <v>Tea</v>
      </c>
      <c r="E2083">
        <f t="shared" ca="1" si="548"/>
        <v>444</v>
      </c>
      <c r="F2083" s="3">
        <f t="shared" ca="1" si="549"/>
        <v>434</v>
      </c>
      <c r="G2083">
        <f t="shared" ca="1" si="550"/>
        <v>192696</v>
      </c>
      <c r="H2083">
        <f t="shared" ca="1" si="551"/>
        <v>127179.36</v>
      </c>
      <c r="I2083">
        <f t="shared" ca="1" si="552"/>
        <v>4253</v>
      </c>
      <c r="J2083">
        <f t="shared" ca="1" si="553"/>
        <v>1059</v>
      </c>
      <c r="K2083" s="1">
        <f t="shared" ca="1" si="554"/>
        <v>46091</v>
      </c>
      <c r="L2083" s="1">
        <f t="shared" ca="1" si="555"/>
        <v>46111</v>
      </c>
      <c r="M2083" s="1">
        <f t="shared" ca="1" si="556"/>
        <v>46109</v>
      </c>
      <c r="N2083">
        <f t="shared" ca="1" si="557"/>
        <v>132491.35999999999</v>
      </c>
      <c r="O2083" s="3">
        <f t="shared" ca="1" si="558"/>
        <v>60204.640000000014</v>
      </c>
      <c r="P2083" s="2">
        <f t="shared" ca="1" si="559"/>
        <v>0.31243326275584349</v>
      </c>
      <c r="Q2083" t="str">
        <f t="shared" ca="1" si="560"/>
        <v>On Time</v>
      </c>
    </row>
    <row r="2084" spans="1:17" x14ac:dyDescent="0.3">
      <c r="A2084" t="str">
        <f t="shared" si="544"/>
        <v>S02083</v>
      </c>
      <c r="B2084" t="str">
        <f t="shared" ca="1" si="545"/>
        <v>Prime Wholesale</v>
      </c>
      <c r="C2084" t="str">
        <f t="shared" ca="1" si="546"/>
        <v>UK</v>
      </c>
      <c r="D2084" t="str">
        <f t="shared" ca="1" si="547"/>
        <v>Rice</v>
      </c>
      <c r="E2084">
        <f t="shared" ca="1" si="548"/>
        <v>229</v>
      </c>
      <c r="F2084" s="3">
        <f t="shared" ca="1" si="549"/>
        <v>105</v>
      </c>
      <c r="G2084">
        <f t="shared" ca="1" si="550"/>
        <v>24045</v>
      </c>
      <c r="H2084">
        <f t="shared" ca="1" si="551"/>
        <v>13946.1</v>
      </c>
      <c r="I2084">
        <f t="shared" ca="1" si="552"/>
        <v>9234</v>
      </c>
      <c r="J2084">
        <f t="shared" ca="1" si="553"/>
        <v>2222</v>
      </c>
      <c r="K2084" s="1">
        <f t="shared" ca="1" si="554"/>
        <v>46354</v>
      </c>
      <c r="L2084" s="1">
        <f t="shared" ca="1" si="555"/>
        <v>46363</v>
      </c>
      <c r="M2084" s="1">
        <f t="shared" ca="1" si="556"/>
        <v>46369</v>
      </c>
      <c r="N2084">
        <f t="shared" ca="1" si="557"/>
        <v>25402.1</v>
      </c>
      <c r="O2084" s="3">
        <f t="shared" ca="1" si="558"/>
        <v>-1357.0999999999985</v>
      </c>
      <c r="P2084" s="2">
        <f t="shared" ca="1" si="559"/>
        <v>-5.6440008317737517E-2</v>
      </c>
      <c r="Q2084" t="str">
        <f t="shared" ca="1" si="560"/>
        <v>Late</v>
      </c>
    </row>
    <row r="2085" spans="1:17" x14ac:dyDescent="0.3">
      <c r="A2085" t="str">
        <f t="shared" si="544"/>
        <v>S02084</v>
      </c>
      <c r="B2085" t="str">
        <f t="shared" ca="1" si="545"/>
        <v>Oceanic Exports</v>
      </c>
      <c r="C2085" t="str">
        <f t="shared" ca="1" si="546"/>
        <v>Canada</v>
      </c>
      <c r="D2085" t="str">
        <f t="shared" ca="1" si="547"/>
        <v>Rice</v>
      </c>
      <c r="E2085">
        <f t="shared" ca="1" si="548"/>
        <v>202</v>
      </c>
      <c r="F2085" s="3">
        <f t="shared" ca="1" si="549"/>
        <v>297</v>
      </c>
      <c r="G2085">
        <f t="shared" ca="1" si="550"/>
        <v>59994</v>
      </c>
      <c r="H2085">
        <f t="shared" ca="1" si="551"/>
        <v>43795.62</v>
      </c>
      <c r="I2085">
        <f t="shared" ca="1" si="552"/>
        <v>3619</v>
      </c>
      <c r="J2085">
        <f t="shared" ca="1" si="553"/>
        <v>1135</v>
      </c>
      <c r="K2085" s="1">
        <f t="shared" ca="1" si="554"/>
        <v>45778</v>
      </c>
      <c r="L2085" s="1">
        <f t="shared" ca="1" si="555"/>
        <v>45794</v>
      </c>
      <c r="M2085" s="1">
        <f t="shared" ca="1" si="556"/>
        <v>45797</v>
      </c>
      <c r="N2085">
        <f t="shared" ca="1" si="557"/>
        <v>48549.62</v>
      </c>
      <c r="O2085" s="3">
        <f t="shared" ca="1" si="558"/>
        <v>11444.379999999997</v>
      </c>
      <c r="P2085" s="2">
        <f t="shared" ca="1" si="559"/>
        <v>0.19075874254092071</v>
      </c>
      <c r="Q2085" t="str">
        <f t="shared" ca="1" si="560"/>
        <v>Late</v>
      </c>
    </row>
    <row r="2086" spans="1:17" x14ac:dyDescent="0.3">
      <c r="A2086" t="str">
        <f t="shared" si="544"/>
        <v>S02085</v>
      </c>
      <c r="B2086" t="str">
        <f t="shared" ca="1" si="545"/>
        <v>Prime Wholesale</v>
      </c>
      <c r="C2086" t="str">
        <f t="shared" ca="1" si="546"/>
        <v>Singapore</v>
      </c>
      <c r="D2086" t="str">
        <f t="shared" ca="1" si="547"/>
        <v>Tea</v>
      </c>
      <c r="E2086">
        <f t="shared" ca="1" si="548"/>
        <v>331</v>
      </c>
      <c r="F2086" s="3">
        <f t="shared" ca="1" si="549"/>
        <v>239</v>
      </c>
      <c r="G2086">
        <f t="shared" ca="1" si="550"/>
        <v>79109</v>
      </c>
      <c r="H2086">
        <f t="shared" ca="1" si="551"/>
        <v>49047.58</v>
      </c>
      <c r="I2086">
        <f t="shared" ca="1" si="552"/>
        <v>2340</v>
      </c>
      <c r="J2086">
        <f t="shared" ca="1" si="553"/>
        <v>1699</v>
      </c>
      <c r="K2086" s="1">
        <f t="shared" ca="1" si="554"/>
        <v>45820</v>
      </c>
      <c r="L2086" s="1">
        <f t="shared" ca="1" si="555"/>
        <v>45840</v>
      </c>
      <c r="M2086" s="1">
        <f t="shared" ca="1" si="556"/>
        <v>45841</v>
      </c>
      <c r="N2086">
        <f t="shared" ca="1" si="557"/>
        <v>53086.58</v>
      </c>
      <c r="O2086" s="3">
        <f t="shared" ca="1" si="558"/>
        <v>26022.42</v>
      </c>
      <c r="P2086" s="2">
        <f t="shared" ca="1" si="559"/>
        <v>0.32894386226598743</v>
      </c>
      <c r="Q2086" t="str">
        <f t="shared" ca="1" si="560"/>
        <v>Late</v>
      </c>
    </row>
    <row r="2087" spans="1:17" x14ac:dyDescent="0.3">
      <c r="A2087" t="str">
        <f t="shared" si="544"/>
        <v>S02086</v>
      </c>
      <c r="B2087" t="str">
        <f t="shared" ca="1" si="545"/>
        <v>Global Foods</v>
      </c>
      <c r="C2087" t="str">
        <f t="shared" ca="1" si="546"/>
        <v>Singapore</v>
      </c>
      <c r="D2087" t="str">
        <f t="shared" ca="1" si="547"/>
        <v>Pickles</v>
      </c>
      <c r="E2087">
        <f t="shared" ca="1" si="548"/>
        <v>136</v>
      </c>
      <c r="F2087" s="3">
        <f t="shared" ca="1" si="549"/>
        <v>616</v>
      </c>
      <c r="G2087">
        <f t="shared" ca="1" si="550"/>
        <v>83776</v>
      </c>
      <c r="H2087">
        <f t="shared" ca="1" si="551"/>
        <v>43563.519999999997</v>
      </c>
      <c r="I2087">
        <f t="shared" ca="1" si="552"/>
        <v>10043</v>
      </c>
      <c r="J2087">
        <f t="shared" ca="1" si="553"/>
        <v>2395</v>
      </c>
      <c r="K2087" s="1">
        <f t="shared" ca="1" si="554"/>
        <v>45973</v>
      </c>
      <c r="L2087" s="1">
        <f t="shared" ca="1" si="555"/>
        <v>45992</v>
      </c>
      <c r="M2087" s="1">
        <f t="shared" ca="1" si="556"/>
        <v>45989</v>
      </c>
      <c r="N2087">
        <f t="shared" ca="1" si="557"/>
        <v>56001.52</v>
      </c>
      <c r="O2087" s="3">
        <f t="shared" ca="1" si="558"/>
        <v>27774.480000000003</v>
      </c>
      <c r="P2087" s="2">
        <f t="shared" ca="1" si="559"/>
        <v>0.33153265851795266</v>
      </c>
      <c r="Q2087" t="str">
        <f t="shared" ca="1" si="560"/>
        <v>On Time</v>
      </c>
    </row>
    <row r="2088" spans="1:17" x14ac:dyDescent="0.3">
      <c r="A2088" t="str">
        <f t="shared" si="544"/>
        <v>S02087</v>
      </c>
      <c r="B2088" t="str">
        <f t="shared" ca="1" si="545"/>
        <v>Global Foods</v>
      </c>
      <c r="C2088" t="str">
        <f t="shared" ca="1" si="546"/>
        <v>UK</v>
      </c>
      <c r="D2088" t="str">
        <f t="shared" ca="1" si="547"/>
        <v>Sauces</v>
      </c>
      <c r="E2088">
        <f t="shared" ca="1" si="548"/>
        <v>112</v>
      </c>
      <c r="F2088" s="3">
        <f t="shared" ca="1" si="549"/>
        <v>718</v>
      </c>
      <c r="G2088">
        <f t="shared" ca="1" si="550"/>
        <v>80416</v>
      </c>
      <c r="H2088">
        <f t="shared" ca="1" si="551"/>
        <v>39403.839999999997</v>
      </c>
      <c r="I2088">
        <f t="shared" ca="1" si="552"/>
        <v>6953</v>
      </c>
      <c r="J2088">
        <f t="shared" ca="1" si="553"/>
        <v>2861</v>
      </c>
      <c r="K2088" s="1">
        <f t="shared" ca="1" si="554"/>
        <v>46112</v>
      </c>
      <c r="L2088" s="1">
        <f t="shared" ca="1" si="555"/>
        <v>46127</v>
      </c>
      <c r="M2088" s="1">
        <f t="shared" ca="1" si="556"/>
        <v>46133</v>
      </c>
      <c r="N2088">
        <f t="shared" ca="1" si="557"/>
        <v>49217.84</v>
      </c>
      <c r="O2088" s="3">
        <f t="shared" ca="1" si="558"/>
        <v>31198.160000000003</v>
      </c>
      <c r="P2088" s="2">
        <f t="shared" ca="1" si="559"/>
        <v>0.38795961002785517</v>
      </c>
      <c r="Q2088" t="str">
        <f t="shared" ca="1" si="560"/>
        <v>Late</v>
      </c>
    </row>
    <row r="2089" spans="1:17" x14ac:dyDescent="0.3">
      <c r="A2089" t="str">
        <f t="shared" si="544"/>
        <v>S02088</v>
      </c>
      <c r="B2089" t="str">
        <f t="shared" ca="1" si="545"/>
        <v>Global Foods</v>
      </c>
      <c r="C2089" t="str">
        <f t="shared" ca="1" si="546"/>
        <v>Canada</v>
      </c>
      <c r="D2089" t="str">
        <f t="shared" ca="1" si="547"/>
        <v>Sauces</v>
      </c>
      <c r="E2089">
        <f t="shared" ca="1" si="548"/>
        <v>314</v>
      </c>
      <c r="F2089" s="3">
        <f t="shared" ca="1" si="549"/>
        <v>721</v>
      </c>
      <c r="G2089">
        <f t="shared" ca="1" si="550"/>
        <v>226394</v>
      </c>
      <c r="H2089">
        <f t="shared" ca="1" si="551"/>
        <v>140364.28</v>
      </c>
      <c r="I2089">
        <f t="shared" ca="1" si="552"/>
        <v>6958</v>
      </c>
      <c r="J2089">
        <f t="shared" ca="1" si="553"/>
        <v>756</v>
      </c>
      <c r="K2089" s="1">
        <f t="shared" ca="1" si="554"/>
        <v>45985</v>
      </c>
      <c r="L2089" s="1">
        <f t="shared" ca="1" si="555"/>
        <v>45995</v>
      </c>
      <c r="M2089" s="1">
        <f t="shared" ca="1" si="556"/>
        <v>45999</v>
      </c>
      <c r="N2089">
        <f t="shared" ca="1" si="557"/>
        <v>148078.28</v>
      </c>
      <c r="O2089" s="3">
        <f t="shared" ca="1" si="558"/>
        <v>78315.72</v>
      </c>
      <c r="P2089" s="2">
        <f t="shared" ca="1" si="559"/>
        <v>0.34592665883371471</v>
      </c>
      <c r="Q2089" t="str">
        <f t="shared" ca="1" si="560"/>
        <v>Late</v>
      </c>
    </row>
    <row r="2090" spans="1:17" x14ac:dyDescent="0.3">
      <c r="A2090" t="str">
        <f t="shared" si="544"/>
        <v>S02089</v>
      </c>
      <c r="B2090" t="str">
        <f t="shared" ca="1" si="545"/>
        <v>FreshMart Ltd</v>
      </c>
      <c r="C2090" t="str">
        <f t="shared" ca="1" si="546"/>
        <v>UAE</v>
      </c>
      <c r="D2090" t="str">
        <f t="shared" ca="1" si="547"/>
        <v>Tea</v>
      </c>
      <c r="E2090">
        <f t="shared" ca="1" si="548"/>
        <v>111</v>
      </c>
      <c r="F2090" s="3">
        <f t="shared" ca="1" si="549"/>
        <v>396</v>
      </c>
      <c r="G2090">
        <f t="shared" ca="1" si="550"/>
        <v>43956</v>
      </c>
      <c r="H2090">
        <f t="shared" ca="1" si="551"/>
        <v>25934.04</v>
      </c>
      <c r="I2090">
        <f t="shared" ca="1" si="552"/>
        <v>10724</v>
      </c>
      <c r="J2090">
        <f t="shared" ca="1" si="553"/>
        <v>2319</v>
      </c>
      <c r="K2090" s="1">
        <f t="shared" ca="1" si="554"/>
        <v>46151</v>
      </c>
      <c r="L2090" s="1">
        <f t="shared" ca="1" si="555"/>
        <v>46166</v>
      </c>
      <c r="M2090" s="1">
        <f t="shared" ca="1" si="556"/>
        <v>46171</v>
      </c>
      <c r="N2090">
        <f t="shared" ca="1" si="557"/>
        <v>38977.040000000001</v>
      </c>
      <c r="O2090" s="3">
        <f t="shared" ca="1" si="558"/>
        <v>4978.9599999999991</v>
      </c>
      <c r="P2090" s="2">
        <f t="shared" ca="1" si="559"/>
        <v>0.11327145327145326</v>
      </c>
      <c r="Q2090" t="str">
        <f t="shared" ca="1" si="560"/>
        <v>Late</v>
      </c>
    </row>
    <row r="2091" spans="1:17" x14ac:dyDescent="0.3">
      <c r="A2091" t="str">
        <f t="shared" si="544"/>
        <v>S02090</v>
      </c>
      <c r="B2091" t="str">
        <f t="shared" ca="1" si="545"/>
        <v>FreshMart Ltd</v>
      </c>
      <c r="C2091" t="str">
        <f t="shared" ca="1" si="546"/>
        <v>Canada</v>
      </c>
      <c r="D2091" t="str">
        <f t="shared" ca="1" si="547"/>
        <v>Tea</v>
      </c>
      <c r="E2091">
        <f t="shared" ca="1" si="548"/>
        <v>216</v>
      </c>
      <c r="F2091" s="3">
        <f t="shared" ca="1" si="549"/>
        <v>717</v>
      </c>
      <c r="G2091">
        <f t="shared" ca="1" si="550"/>
        <v>154872</v>
      </c>
      <c r="H2091">
        <f t="shared" ca="1" si="551"/>
        <v>111507.84</v>
      </c>
      <c r="I2091">
        <f t="shared" ca="1" si="552"/>
        <v>5559</v>
      </c>
      <c r="J2091">
        <f t="shared" ca="1" si="553"/>
        <v>2645</v>
      </c>
      <c r="K2091" s="1">
        <f t="shared" ca="1" si="554"/>
        <v>45945</v>
      </c>
      <c r="L2091" s="1">
        <f t="shared" ca="1" si="555"/>
        <v>45964</v>
      </c>
      <c r="M2091" s="1">
        <f t="shared" ca="1" si="556"/>
        <v>45965</v>
      </c>
      <c r="N2091">
        <f t="shared" ca="1" si="557"/>
        <v>119711.84</v>
      </c>
      <c r="O2091" s="3">
        <f t="shared" ca="1" si="558"/>
        <v>35160.160000000003</v>
      </c>
      <c r="P2091" s="2">
        <f t="shared" ca="1" si="559"/>
        <v>0.22702722248050006</v>
      </c>
      <c r="Q2091" t="str">
        <f t="shared" ca="1" si="560"/>
        <v>Late</v>
      </c>
    </row>
    <row r="2092" spans="1:17" x14ac:dyDescent="0.3">
      <c r="A2092" t="str">
        <f t="shared" si="544"/>
        <v>S02091</v>
      </c>
      <c r="B2092" t="str">
        <f t="shared" ca="1" si="545"/>
        <v>FreshMart Ltd</v>
      </c>
      <c r="C2092" t="str">
        <f t="shared" ca="1" si="546"/>
        <v>Canada</v>
      </c>
      <c r="D2092" t="str">
        <f t="shared" ca="1" si="547"/>
        <v>Sauces</v>
      </c>
      <c r="E2092">
        <f t="shared" ca="1" si="548"/>
        <v>412</v>
      </c>
      <c r="F2092" s="3">
        <f t="shared" ca="1" si="549"/>
        <v>649</v>
      </c>
      <c r="G2092">
        <f t="shared" ca="1" si="550"/>
        <v>267388</v>
      </c>
      <c r="H2092">
        <f t="shared" ca="1" si="551"/>
        <v>141715.64000000001</v>
      </c>
      <c r="I2092">
        <f t="shared" ca="1" si="552"/>
        <v>11519</v>
      </c>
      <c r="J2092">
        <f t="shared" ca="1" si="553"/>
        <v>3519</v>
      </c>
      <c r="K2092" s="1">
        <f t="shared" ca="1" si="554"/>
        <v>45968</v>
      </c>
      <c r="L2092" s="1">
        <f t="shared" ca="1" si="555"/>
        <v>45980</v>
      </c>
      <c r="M2092" s="1">
        <f t="shared" ca="1" si="556"/>
        <v>45978</v>
      </c>
      <c r="N2092">
        <f t="shared" ca="1" si="557"/>
        <v>156753.64000000001</v>
      </c>
      <c r="O2092" s="3">
        <f t="shared" ca="1" si="558"/>
        <v>110634.35999999999</v>
      </c>
      <c r="P2092" s="2">
        <f t="shared" ca="1" si="559"/>
        <v>0.41375963020030809</v>
      </c>
      <c r="Q2092" t="str">
        <f t="shared" ca="1" si="560"/>
        <v>On Time</v>
      </c>
    </row>
    <row r="2093" spans="1:17" x14ac:dyDescent="0.3">
      <c r="A2093" t="str">
        <f t="shared" si="544"/>
        <v>S02092</v>
      </c>
      <c r="B2093" t="str">
        <f t="shared" ca="1" si="545"/>
        <v>Oceanic Exports</v>
      </c>
      <c r="C2093" t="str">
        <f t="shared" ca="1" si="546"/>
        <v>Canada</v>
      </c>
      <c r="D2093" t="str">
        <f t="shared" ca="1" si="547"/>
        <v>Pickles</v>
      </c>
      <c r="E2093">
        <f t="shared" ca="1" si="548"/>
        <v>50</v>
      </c>
      <c r="F2093" s="3">
        <f t="shared" ca="1" si="549"/>
        <v>397</v>
      </c>
      <c r="G2093">
        <f t="shared" ca="1" si="550"/>
        <v>19850</v>
      </c>
      <c r="H2093">
        <f t="shared" ca="1" si="551"/>
        <v>14490.5</v>
      </c>
      <c r="I2093">
        <f t="shared" ca="1" si="552"/>
        <v>5171</v>
      </c>
      <c r="J2093">
        <f t="shared" ca="1" si="553"/>
        <v>2670</v>
      </c>
      <c r="K2093" s="1">
        <f t="shared" ca="1" si="554"/>
        <v>45743</v>
      </c>
      <c r="L2093" s="1">
        <f t="shared" ca="1" si="555"/>
        <v>45756</v>
      </c>
      <c r="M2093" s="1">
        <f t="shared" ca="1" si="556"/>
        <v>45762</v>
      </c>
      <c r="N2093">
        <f t="shared" ca="1" si="557"/>
        <v>22331.5</v>
      </c>
      <c r="O2093" s="3">
        <f t="shared" ca="1" si="558"/>
        <v>-2481.5</v>
      </c>
      <c r="P2093" s="2">
        <f t="shared" ca="1" si="559"/>
        <v>-0.12501259445843829</v>
      </c>
      <c r="Q2093" t="str">
        <f t="shared" ca="1" si="560"/>
        <v>Late</v>
      </c>
    </row>
    <row r="2094" spans="1:17" x14ac:dyDescent="0.3">
      <c r="A2094" t="str">
        <f t="shared" si="544"/>
        <v>S02093</v>
      </c>
      <c r="B2094" t="str">
        <f t="shared" ca="1" si="545"/>
        <v>FreshMart Ltd</v>
      </c>
      <c r="C2094" t="str">
        <f t="shared" ca="1" si="546"/>
        <v>Canada</v>
      </c>
      <c r="D2094" t="str">
        <f t="shared" ca="1" si="547"/>
        <v>Sauces</v>
      </c>
      <c r="E2094">
        <f t="shared" ca="1" si="548"/>
        <v>79</v>
      </c>
      <c r="F2094" s="3">
        <f t="shared" ca="1" si="549"/>
        <v>102</v>
      </c>
      <c r="G2094">
        <f t="shared" ca="1" si="550"/>
        <v>8058</v>
      </c>
      <c r="H2094">
        <f t="shared" ca="1" si="551"/>
        <v>3867.84</v>
      </c>
      <c r="I2094">
        <f t="shared" ca="1" si="552"/>
        <v>6036</v>
      </c>
      <c r="J2094">
        <f t="shared" ca="1" si="553"/>
        <v>2377</v>
      </c>
      <c r="K2094" s="1">
        <f t="shared" ca="1" si="554"/>
        <v>46019</v>
      </c>
      <c r="L2094" s="1">
        <f t="shared" ca="1" si="555"/>
        <v>46028</v>
      </c>
      <c r="M2094" s="1">
        <f t="shared" ca="1" si="556"/>
        <v>46026</v>
      </c>
      <c r="N2094">
        <f t="shared" ca="1" si="557"/>
        <v>12280.84</v>
      </c>
      <c r="O2094" s="3">
        <f t="shared" ca="1" si="558"/>
        <v>-4222.84</v>
      </c>
      <c r="P2094" s="2">
        <f t="shared" ca="1" si="559"/>
        <v>-0.52405559692231329</v>
      </c>
      <c r="Q2094" t="str">
        <f t="shared" ca="1" si="560"/>
        <v>On Time</v>
      </c>
    </row>
    <row r="2095" spans="1:17" x14ac:dyDescent="0.3">
      <c r="A2095" t="str">
        <f t="shared" si="544"/>
        <v>S02094</v>
      </c>
      <c r="B2095" t="str">
        <f t="shared" ca="1" si="545"/>
        <v>Oceanic Exports</v>
      </c>
      <c r="C2095" t="str">
        <f t="shared" ca="1" si="546"/>
        <v>UK</v>
      </c>
      <c r="D2095" t="str">
        <f t="shared" ca="1" si="547"/>
        <v>Pickles</v>
      </c>
      <c r="E2095">
        <f t="shared" ca="1" si="548"/>
        <v>341</v>
      </c>
      <c r="F2095" s="3">
        <f t="shared" ca="1" si="549"/>
        <v>221</v>
      </c>
      <c r="G2095">
        <f t="shared" ca="1" si="550"/>
        <v>75361</v>
      </c>
      <c r="H2095">
        <f t="shared" ca="1" si="551"/>
        <v>53506.31</v>
      </c>
      <c r="I2095">
        <f t="shared" ca="1" si="552"/>
        <v>9399</v>
      </c>
      <c r="J2095">
        <f t="shared" ca="1" si="553"/>
        <v>767</v>
      </c>
      <c r="K2095" s="1">
        <f t="shared" ca="1" si="554"/>
        <v>46000</v>
      </c>
      <c r="L2095" s="1">
        <f t="shared" ca="1" si="555"/>
        <v>46013</v>
      </c>
      <c r="M2095" s="1">
        <f t="shared" ca="1" si="556"/>
        <v>46019</v>
      </c>
      <c r="N2095">
        <f t="shared" ca="1" si="557"/>
        <v>63672.31</v>
      </c>
      <c r="O2095" s="3">
        <f t="shared" ca="1" si="558"/>
        <v>11688.690000000002</v>
      </c>
      <c r="P2095" s="2">
        <f t="shared" ca="1" si="559"/>
        <v>0.15510263929618773</v>
      </c>
      <c r="Q2095" t="str">
        <f t="shared" ca="1" si="560"/>
        <v>Late</v>
      </c>
    </row>
    <row r="2096" spans="1:17" x14ac:dyDescent="0.3">
      <c r="A2096" t="str">
        <f t="shared" si="544"/>
        <v>S02095</v>
      </c>
      <c r="B2096" t="str">
        <f t="shared" ca="1" si="545"/>
        <v>Alpha Traders</v>
      </c>
      <c r="C2096" t="str">
        <f t="shared" ca="1" si="546"/>
        <v>Australia</v>
      </c>
      <c r="D2096" t="str">
        <f t="shared" ca="1" si="547"/>
        <v>Rice</v>
      </c>
      <c r="E2096">
        <f t="shared" ca="1" si="548"/>
        <v>355</v>
      </c>
      <c r="F2096" s="3">
        <f t="shared" ca="1" si="549"/>
        <v>789</v>
      </c>
      <c r="G2096">
        <f t="shared" ca="1" si="550"/>
        <v>280095</v>
      </c>
      <c r="H2096">
        <f t="shared" ca="1" si="551"/>
        <v>187663.65</v>
      </c>
      <c r="I2096">
        <f t="shared" ca="1" si="552"/>
        <v>11800</v>
      </c>
      <c r="J2096">
        <f t="shared" ca="1" si="553"/>
        <v>2778</v>
      </c>
      <c r="K2096" s="1">
        <f t="shared" ca="1" si="554"/>
        <v>45869</v>
      </c>
      <c r="L2096" s="1">
        <f t="shared" ca="1" si="555"/>
        <v>45884</v>
      </c>
      <c r="M2096" s="1">
        <f t="shared" ca="1" si="556"/>
        <v>45888</v>
      </c>
      <c r="N2096">
        <f t="shared" ca="1" si="557"/>
        <v>202241.65</v>
      </c>
      <c r="O2096" s="3">
        <f t="shared" ca="1" si="558"/>
        <v>77853.350000000006</v>
      </c>
      <c r="P2096" s="2">
        <f t="shared" ca="1" si="559"/>
        <v>0.2779533729627448</v>
      </c>
      <c r="Q2096" t="str">
        <f t="shared" ca="1" si="560"/>
        <v>Late</v>
      </c>
    </row>
    <row r="2097" spans="1:17" x14ac:dyDescent="0.3">
      <c r="A2097" t="str">
        <f t="shared" si="544"/>
        <v>S02096</v>
      </c>
      <c r="B2097" t="str">
        <f t="shared" ca="1" si="545"/>
        <v>Oceanic Exports</v>
      </c>
      <c r="C2097" t="str">
        <f t="shared" ca="1" si="546"/>
        <v>Australia</v>
      </c>
      <c r="D2097" t="str">
        <f t="shared" ca="1" si="547"/>
        <v>Tea</v>
      </c>
      <c r="E2097">
        <f t="shared" ca="1" si="548"/>
        <v>279</v>
      </c>
      <c r="F2097" s="3">
        <f t="shared" ca="1" si="549"/>
        <v>298</v>
      </c>
      <c r="G2097">
        <f t="shared" ca="1" si="550"/>
        <v>83142</v>
      </c>
      <c r="H2097">
        <f t="shared" ca="1" si="551"/>
        <v>41571</v>
      </c>
      <c r="I2097">
        <f t="shared" ca="1" si="552"/>
        <v>7117</v>
      </c>
      <c r="J2097">
        <f t="shared" ca="1" si="553"/>
        <v>2194</v>
      </c>
      <c r="K2097" s="1">
        <f t="shared" ca="1" si="554"/>
        <v>46206</v>
      </c>
      <c r="L2097" s="1">
        <f t="shared" ca="1" si="555"/>
        <v>46226</v>
      </c>
      <c r="M2097" s="1">
        <f t="shared" ca="1" si="556"/>
        <v>46228</v>
      </c>
      <c r="N2097">
        <f t="shared" ca="1" si="557"/>
        <v>50882</v>
      </c>
      <c r="O2097" s="3">
        <f t="shared" ca="1" si="558"/>
        <v>32260</v>
      </c>
      <c r="P2097" s="2">
        <f t="shared" ca="1" si="559"/>
        <v>0.38801087296432607</v>
      </c>
      <c r="Q2097" t="str">
        <f t="shared" ca="1" si="560"/>
        <v>Late</v>
      </c>
    </row>
    <row r="2098" spans="1:17" x14ac:dyDescent="0.3">
      <c r="A2098" t="str">
        <f t="shared" si="544"/>
        <v>S02097</v>
      </c>
      <c r="B2098" t="str">
        <f t="shared" ca="1" si="545"/>
        <v>Global Foods</v>
      </c>
      <c r="C2098" t="str">
        <f t="shared" ca="1" si="546"/>
        <v>Australia</v>
      </c>
      <c r="D2098" t="str">
        <f t="shared" ca="1" si="547"/>
        <v>Rice</v>
      </c>
      <c r="E2098">
        <f t="shared" ca="1" si="548"/>
        <v>435</v>
      </c>
      <c r="F2098" s="3">
        <f t="shared" ca="1" si="549"/>
        <v>396</v>
      </c>
      <c r="G2098">
        <f t="shared" ca="1" si="550"/>
        <v>172260</v>
      </c>
      <c r="H2098">
        <f t="shared" ca="1" si="551"/>
        <v>105078.6</v>
      </c>
      <c r="I2098">
        <f t="shared" ca="1" si="552"/>
        <v>10164</v>
      </c>
      <c r="J2098">
        <f t="shared" ca="1" si="553"/>
        <v>2062</v>
      </c>
      <c r="K2098" s="1">
        <f t="shared" ca="1" si="554"/>
        <v>45858</v>
      </c>
      <c r="L2098" s="1">
        <f t="shared" ca="1" si="555"/>
        <v>45873</v>
      </c>
      <c r="M2098" s="1">
        <f t="shared" ca="1" si="556"/>
        <v>45872</v>
      </c>
      <c r="N2098">
        <f t="shared" ca="1" si="557"/>
        <v>117304.6</v>
      </c>
      <c r="O2098" s="3">
        <f t="shared" ca="1" si="558"/>
        <v>54955.399999999994</v>
      </c>
      <c r="P2098" s="2">
        <f t="shared" ca="1" si="559"/>
        <v>0.31902589109485657</v>
      </c>
      <c r="Q2098" t="str">
        <f t="shared" ca="1" si="560"/>
        <v>On Time</v>
      </c>
    </row>
    <row r="2099" spans="1:17" x14ac:dyDescent="0.3">
      <c r="A2099" t="str">
        <f t="shared" si="544"/>
        <v>S02098</v>
      </c>
      <c r="B2099" t="str">
        <f t="shared" ca="1" si="545"/>
        <v>Beta Imports</v>
      </c>
      <c r="C2099" t="str">
        <f t="shared" ca="1" si="546"/>
        <v>Singapore</v>
      </c>
      <c r="D2099" t="str">
        <f t="shared" ca="1" si="547"/>
        <v>Rice</v>
      </c>
      <c r="E2099">
        <f t="shared" ca="1" si="548"/>
        <v>65</v>
      </c>
      <c r="F2099" s="3">
        <f t="shared" ca="1" si="549"/>
        <v>405</v>
      </c>
      <c r="G2099">
        <f t="shared" ca="1" si="550"/>
        <v>26325</v>
      </c>
      <c r="H2099">
        <f t="shared" ca="1" si="551"/>
        <v>13952.25</v>
      </c>
      <c r="I2099">
        <f t="shared" ca="1" si="552"/>
        <v>11390</v>
      </c>
      <c r="J2099">
        <f t="shared" ca="1" si="553"/>
        <v>2072</v>
      </c>
      <c r="K2099" s="1">
        <f t="shared" ca="1" si="554"/>
        <v>46195</v>
      </c>
      <c r="L2099" s="1">
        <f t="shared" ca="1" si="555"/>
        <v>46214</v>
      </c>
      <c r="M2099" s="1">
        <f t="shared" ca="1" si="556"/>
        <v>46215</v>
      </c>
      <c r="N2099">
        <f t="shared" ca="1" si="557"/>
        <v>27414.25</v>
      </c>
      <c r="O2099" s="3">
        <f t="shared" ca="1" si="558"/>
        <v>-1089.25</v>
      </c>
      <c r="P2099" s="2">
        <f t="shared" ca="1" si="559"/>
        <v>-4.137701804368471E-2</v>
      </c>
      <c r="Q2099" t="str">
        <f t="shared" ca="1" si="560"/>
        <v>Late</v>
      </c>
    </row>
    <row r="2100" spans="1:17" x14ac:dyDescent="0.3">
      <c r="A2100" t="str">
        <f t="shared" si="544"/>
        <v>S02099</v>
      </c>
      <c r="B2100" t="str">
        <f t="shared" ca="1" si="545"/>
        <v>FreshMart Ltd</v>
      </c>
      <c r="C2100" t="str">
        <f t="shared" ca="1" si="546"/>
        <v>Australia</v>
      </c>
      <c r="D2100" t="str">
        <f t="shared" ca="1" si="547"/>
        <v>Sauces</v>
      </c>
      <c r="E2100">
        <f t="shared" ca="1" si="548"/>
        <v>135</v>
      </c>
      <c r="F2100" s="3">
        <f t="shared" ca="1" si="549"/>
        <v>775</v>
      </c>
      <c r="G2100">
        <f t="shared" ca="1" si="550"/>
        <v>104625</v>
      </c>
      <c r="H2100">
        <f t="shared" ca="1" si="551"/>
        <v>58590</v>
      </c>
      <c r="I2100">
        <f t="shared" ca="1" si="552"/>
        <v>8227</v>
      </c>
      <c r="J2100">
        <f t="shared" ca="1" si="553"/>
        <v>3020</v>
      </c>
      <c r="K2100" s="1">
        <f t="shared" ca="1" si="554"/>
        <v>46339</v>
      </c>
      <c r="L2100" s="1">
        <f t="shared" ca="1" si="555"/>
        <v>46354</v>
      </c>
      <c r="M2100" s="1">
        <f t="shared" ca="1" si="556"/>
        <v>46358</v>
      </c>
      <c r="N2100">
        <f t="shared" ca="1" si="557"/>
        <v>69837</v>
      </c>
      <c r="O2100" s="3">
        <f t="shared" ca="1" si="558"/>
        <v>34788</v>
      </c>
      <c r="P2100" s="2">
        <f t="shared" ca="1" si="559"/>
        <v>0.33250179211469533</v>
      </c>
      <c r="Q2100" t="str">
        <f t="shared" ca="1" si="560"/>
        <v>Late</v>
      </c>
    </row>
    <row r="2101" spans="1:17" x14ac:dyDescent="0.3">
      <c r="A2101" t="str">
        <f t="shared" si="544"/>
        <v>S02100</v>
      </c>
      <c r="B2101" t="str">
        <f t="shared" ca="1" si="545"/>
        <v>Prime Wholesale</v>
      </c>
      <c r="C2101" t="str">
        <f t="shared" ca="1" si="546"/>
        <v>UK</v>
      </c>
      <c r="D2101" t="str">
        <f t="shared" ca="1" si="547"/>
        <v>Tea</v>
      </c>
      <c r="E2101">
        <f t="shared" ca="1" si="548"/>
        <v>266</v>
      </c>
      <c r="F2101" s="3">
        <f t="shared" ca="1" si="549"/>
        <v>131</v>
      </c>
      <c r="G2101">
        <f t="shared" ca="1" si="550"/>
        <v>34846</v>
      </c>
      <c r="H2101">
        <f t="shared" ca="1" si="551"/>
        <v>26134.5</v>
      </c>
      <c r="I2101">
        <f t="shared" ca="1" si="552"/>
        <v>8617</v>
      </c>
      <c r="J2101">
        <f t="shared" ca="1" si="553"/>
        <v>1194</v>
      </c>
      <c r="K2101" s="1">
        <f t="shared" ca="1" si="554"/>
        <v>46039</v>
      </c>
      <c r="L2101" s="1">
        <f t="shared" ca="1" si="555"/>
        <v>46056</v>
      </c>
      <c r="M2101" s="1">
        <f t="shared" ca="1" si="556"/>
        <v>46061</v>
      </c>
      <c r="N2101">
        <f t="shared" ca="1" si="557"/>
        <v>35945.5</v>
      </c>
      <c r="O2101" s="3">
        <f t="shared" ca="1" si="558"/>
        <v>-1099.5</v>
      </c>
      <c r="P2101" s="2">
        <f t="shared" ca="1" si="559"/>
        <v>-3.1553119439820927E-2</v>
      </c>
      <c r="Q2101" t="str">
        <f t="shared" ca="1" si="560"/>
        <v>Late</v>
      </c>
    </row>
    <row r="2102" spans="1:17" x14ac:dyDescent="0.3">
      <c r="A2102" t="str">
        <f t="shared" si="544"/>
        <v>S02101</v>
      </c>
      <c r="B2102" t="str">
        <f t="shared" ca="1" si="545"/>
        <v>Beta Imports</v>
      </c>
      <c r="C2102" t="str">
        <f t="shared" ca="1" si="546"/>
        <v>Australia</v>
      </c>
      <c r="D2102" t="str">
        <f t="shared" ca="1" si="547"/>
        <v>Tea</v>
      </c>
      <c r="E2102">
        <f t="shared" ca="1" si="548"/>
        <v>107</v>
      </c>
      <c r="F2102" s="3">
        <f t="shared" ca="1" si="549"/>
        <v>303</v>
      </c>
      <c r="G2102">
        <f t="shared" ca="1" si="550"/>
        <v>32421</v>
      </c>
      <c r="H2102">
        <f t="shared" ca="1" si="551"/>
        <v>19776.810000000001</v>
      </c>
      <c r="I2102">
        <f t="shared" ca="1" si="552"/>
        <v>8962</v>
      </c>
      <c r="J2102">
        <f t="shared" ca="1" si="553"/>
        <v>2824</v>
      </c>
      <c r="K2102" s="1">
        <f t="shared" ca="1" si="554"/>
        <v>46151</v>
      </c>
      <c r="L2102" s="1">
        <f t="shared" ca="1" si="555"/>
        <v>46169</v>
      </c>
      <c r="M2102" s="1">
        <f t="shared" ca="1" si="556"/>
        <v>46175</v>
      </c>
      <c r="N2102">
        <f t="shared" ca="1" si="557"/>
        <v>31562.81</v>
      </c>
      <c r="O2102" s="3">
        <f t="shared" ca="1" si="558"/>
        <v>858.18999999999869</v>
      </c>
      <c r="P2102" s="2">
        <f t="shared" ca="1" si="559"/>
        <v>2.6470189074982223E-2</v>
      </c>
      <c r="Q2102" t="str">
        <f t="shared" ca="1" si="560"/>
        <v>Late</v>
      </c>
    </row>
    <row r="2103" spans="1:17" x14ac:dyDescent="0.3">
      <c r="A2103" t="str">
        <f t="shared" si="544"/>
        <v>S02102</v>
      </c>
      <c r="B2103" t="str">
        <f t="shared" ca="1" si="545"/>
        <v>Alpha Traders</v>
      </c>
      <c r="C2103" t="str">
        <f t="shared" ca="1" si="546"/>
        <v>Singapore</v>
      </c>
      <c r="D2103" t="str">
        <f t="shared" ca="1" si="547"/>
        <v>Tea</v>
      </c>
      <c r="E2103">
        <f t="shared" ca="1" si="548"/>
        <v>401</v>
      </c>
      <c r="F2103" s="3">
        <f t="shared" ca="1" si="549"/>
        <v>331</v>
      </c>
      <c r="G2103">
        <f t="shared" ca="1" si="550"/>
        <v>132731</v>
      </c>
      <c r="H2103">
        <f t="shared" ca="1" si="551"/>
        <v>71674.740000000005</v>
      </c>
      <c r="I2103">
        <f t="shared" ca="1" si="552"/>
        <v>3542</v>
      </c>
      <c r="J2103">
        <f t="shared" ca="1" si="553"/>
        <v>1809</v>
      </c>
      <c r="K2103" s="1">
        <f t="shared" ca="1" si="554"/>
        <v>45744</v>
      </c>
      <c r="L2103" s="1">
        <f t="shared" ca="1" si="555"/>
        <v>45757</v>
      </c>
      <c r="M2103" s="1">
        <f t="shared" ca="1" si="556"/>
        <v>45759</v>
      </c>
      <c r="N2103">
        <f t="shared" ca="1" si="557"/>
        <v>77025.740000000005</v>
      </c>
      <c r="O2103" s="3">
        <f t="shared" ca="1" si="558"/>
        <v>55705.259999999995</v>
      </c>
      <c r="P2103" s="2">
        <f t="shared" ca="1" si="559"/>
        <v>0.41968537869826938</v>
      </c>
      <c r="Q2103" t="str">
        <f t="shared" ca="1" si="560"/>
        <v>Late</v>
      </c>
    </row>
    <row r="2104" spans="1:17" x14ac:dyDescent="0.3">
      <c r="A2104" t="str">
        <f t="shared" si="544"/>
        <v>S02103</v>
      </c>
      <c r="B2104" t="str">
        <f t="shared" ca="1" si="545"/>
        <v>FreshMart Ltd</v>
      </c>
      <c r="C2104" t="str">
        <f t="shared" ca="1" si="546"/>
        <v>UAE</v>
      </c>
      <c r="D2104" t="str">
        <f t="shared" ca="1" si="547"/>
        <v>Pickles</v>
      </c>
      <c r="E2104">
        <f t="shared" ca="1" si="548"/>
        <v>331</v>
      </c>
      <c r="F2104" s="3">
        <f t="shared" ca="1" si="549"/>
        <v>701</v>
      </c>
      <c r="G2104">
        <f t="shared" ca="1" si="550"/>
        <v>232031</v>
      </c>
      <c r="H2104">
        <f t="shared" ca="1" si="551"/>
        <v>127617.05</v>
      </c>
      <c r="I2104">
        <f t="shared" ca="1" si="552"/>
        <v>9659</v>
      </c>
      <c r="J2104">
        <f t="shared" ca="1" si="553"/>
        <v>975</v>
      </c>
      <c r="K2104" s="1">
        <f t="shared" ca="1" si="554"/>
        <v>46356</v>
      </c>
      <c r="L2104" s="1">
        <f t="shared" ca="1" si="555"/>
        <v>46369</v>
      </c>
      <c r="M2104" s="1">
        <f t="shared" ca="1" si="556"/>
        <v>46366</v>
      </c>
      <c r="N2104">
        <f t="shared" ca="1" si="557"/>
        <v>138251.04999999999</v>
      </c>
      <c r="O2104" s="3">
        <f t="shared" ca="1" si="558"/>
        <v>93779.950000000012</v>
      </c>
      <c r="P2104" s="2">
        <f t="shared" ca="1" si="559"/>
        <v>0.40416991695075233</v>
      </c>
      <c r="Q2104" t="str">
        <f t="shared" ca="1" si="560"/>
        <v>On Time</v>
      </c>
    </row>
    <row r="2105" spans="1:17" x14ac:dyDescent="0.3">
      <c r="A2105" t="str">
        <f t="shared" si="544"/>
        <v>S02104</v>
      </c>
      <c r="B2105" t="str">
        <f t="shared" ca="1" si="545"/>
        <v>Beta Imports</v>
      </c>
      <c r="C2105" t="str">
        <f t="shared" ca="1" si="546"/>
        <v>UK</v>
      </c>
      <c r="D2105" t="str">
        <f t="shared" ca="1" si="547"/>
        <v>Pickles</v>
      </c>
      <c r="E2105">
        <f t="shared" ca="1" si="548"/>
        <v>491</v>
      </c>
      <c r="F2105" s="3">
        <f t="shared" ca="1" si="549"/>
        <v>525</v>
      </c>
      <c r="G2105">
        <f t="shared" ca="1" si="550"/>
        <v>257775</v>
      </c>
      <c r="H2105">
        <f t="shared" ca="1" si="551"/>
        <v>126309.75</v>
      </c>
      <c r="I2105">
        <f t="shared" ca="1" si="552"/>
        <v>9367</v>
      </c>
      <c r="J2105">
        <f t="shared" ca="1" si="553"/>
        <v>555</v>
      </c>
      <c r="K2105" s="1">
        <f t="shared" ca="1" si="554"/>
        <v>45998</v>
      </c>
      <c r="L2105" s="1">
        <f t="shared" ca="1" si="555"/>
        <v>46012</v>
      </c>
      <c r="M2105" s="1">
        <f t="shared" ca="1" si="556"/>
        <v>46017</v>
      </c>
      <c r="N2105">
        <f t="shared" ca="1" si="557"/>
        <v>136231.75</v>
      </c>
      <c r="O2105" s="3">
        <f t="shared" ca="1" si="558"/>
        <v>121543.25</v>
      </c>
      <c r="P2105" s="2">
        <f t="shared" ca="1" si="559"/>
        <v>0.4715090679856464</v>
      </c>
      <c r="Q2105" t="str">
        <f t="shared" ca="1" si="560"/>
        <v>Late</v>
      </c>
    </row>
    <row r="2106" spans="1:17" x14ac:dyDescent="0.3">
      <c r="A2106" t="str">
        <f t="shared" si="544"/>
        <v>S02105</v>
      </c>
      <c r="B2106" t="str">
        <f t="shared" ca="1" si="545"/>
        <v>Beta Imports</v>
      </c>
      <c r="C2106" t="str">
        <f t="shared" ca="1" si="546"/>
        <v>UK</v>
      </c>
      <c r="D2106" t="str">
        <f t="shared" ca="1" si="547"/>
        <v>Pickles</v>
      </c>
      <c r="E2106">
        <f t="shared" ca="1" si="548"/>
        <v>267</v>
      </c>
      <c r="F2106" s="3">
        <f t="shared" ca="1" si="549"/>
        <v>449</v>
      </c>
      <c r="G2106">
        <f t="shared" ca="1" si="550"/>
        <v>119883</v>
      </c>
      <c r="H2106">
        <f t="shared" ca="1" si="551"/>
        <v>81520.44</v>
      </c>
      <c r="I2106">
        <f t="shared" ca="1" si="552"/>
        <v>6169</v>
      </c>
      <c r="J2106">
        <f t="shared" ca="1" si="553"/>
        <v>3236</v>
      </c>
      <c r="K2106" s="1">
        <f t="shared" ca="1" si="554"/>
        <v>45792</v>
      </c>
      <c r="L2106" s="1">
        <f t="shared" ca="1" si="555"/>
        <v>45806</v>
      </c>
      <c r="M2106" s="1">
        <f t="shared" ca="1" si="556"/>
        <v>45805</v>
      </c>
      <c r="N2106">
        <f t="shared" ca="1" si="557"/>
        <v>90925.440000000002</v>
      </c>
      <c r="O2106" s="3">
        <f t="shared" ca="1" si="558"/>
        <v>28957.559999999998</v>
      </c>
      <c r="P2106" s="2">
        <f t="shared" ca="1" si="559"/>
        <v>0.24154850979705211</v>
      </c>
      <c r="Q2106" t="str">
        <f t="shared" ca="1" si="560"/>
        <v>On Time</v>
      </c>
    </row>
    <row r="2107" spans="1:17" x14ac:dyDescent="0.3">
      <c r="A2107" t="str">
        <f t="shared" si="544"/>
        <v>S02106</v>
      </c>
      <c r="B2107" t="str">
        <f t="shared" ca="1" si="545"/>
        <v>FreshMart Ltd</v>
      </c>
      <c r="C2107" t="str">
        <f t="shared" ca="1" si="546"/>
        <v>UAE</v>
      </c>
      <c r="D2107" t="str">
        <f t="shared" ca="1" si="547"/>
        <v>Sauces</v>
      </c>
      <c r="E2107">
        <f t="shared" ca="1" si="548"/>
        <v>387</v>
      </c>
      <c r="F2107" s="3">
        <f t="shared" ca="1" si="549"/>
        <v>179</v>
      </c>
      <c r="G2107">
        <f t="shared" ca="1" si="550"/>
        <v>69273</v>
      </c>
      <c r="H2107">
        <f t="shared" ca="1" si="551"/>
        <v>36714.69</v>
      </c>
      <c r="I2107">
        <f t="shared" ca="1" si="552"/>
        <v>3710</v>
      </c>
      <c r="J2107">
        <f t="shared" ca="1" si="553"/>
        <v>902</v>
      </c>
      <c r="K2107" s="1">
        <f t="shared" ca="1" si="554"/>
        <v>46064</v>
      </c>
      <c r="L2107" s="1">
        <f t="shared" ca="1" si="555"/>
        <v>46076</v>
      </c>
      <c r="M2107" s="1">
        <f t="shared" ca="1" si="556"/>
        <v>46079</v>
      </c>
      <c r="N2107">
        <f t="shared" ca="1" si="557"/>
        <v>41326.69</v>
      </c>
      <c r="O2107" s="3">
        <f t="shared" ca="1" si="558"/>
        <v>27946.309999999998</v>
      </c>
      <c r="P2107" s="2">
        <f t="shared" ca="1" si="559"/>
        <v>0.40342283429330328</v>
      </c>
      <c r="Q2107" t="str">
        <f t="shared" ca="1" si="560"/>
        <v>Late</v>
      </c>
    </row>
    <row r="2108" spans="1:17" x14ac:dyDescent="0.3">
      <c r="A2108" t="str">
        <f t="shared" si="544"/>
        <v>S02107</v>
      </c>
      <c r="B2108" t="str">
        <f t="shared" ca="1" si="545"/>
        <v>FreshMart Ltd</v>
      </c>
      <c r="C2108" t="str">
        <f t="shared" ca="1" si="546"/>
        <v>Canada</v>
      </c>
      <c r="D2108" t="str">
        <f t="shared" ca="1" si="547"/>
        <v>Spices</v>
      </c>
      <c r="E2108">
        <f t="shared" ca="1" si="548"/>
        <v>316</v>
      </c>
      <c r="F2108" s="3">
        <f t="shared" ca="1" si="549"/>
        <v>495</v>
      </c>
      <c r="G2108">
        <f t="shared" ca="1" si="550"/>
        <v>156420</v>
      </c>
      <c r="H2108">
        <f t="shared" ca="1" si="551"/>
        <v>107929.8</v>
      </c>
      <c r="I2108">
        <f t="shared" ca="1" si="552"/>
        <v>5587</v>
      </c>
      <c r="J2108">
        <f t="shared" ca="1" si="553"/>
        <v>2043</v>
      </c>
      <c r="K2108" s="1">
        <f t="shared" ca="1" si="554"/>
        <v>46351</v>
      </c>
      <c r="L2108" s="1">
        <f t="shared" ca="1" si="555"/>
        <v>46360</v>
      </c>
      <c r="M2108" s="1">
        <f t="shared" ca="1" si="556"/>
        <v>46361</v>
      </c>
      <c r="N2108">
        <f t="shared" ca="1" si="557"/>
        <v>115559.8</v>
      </c>
      <c r="O2108" s="3">
        <f t="shared" ca="1" si="558"/>
        <v>40860.199999999997</v>
      </c>
      <c r="P2108" s="2">
        <f t="shared" ca="1" si="559"/>
        <v>0.26122107147423601</v>
      </c>
      <c r="Q2108" t="str">
        <f t="shared" ca="1" si="560"/>
        <v>Late</v>
      </c>
    </row>
    <row r="2109" spans="1:17" x14ac:dyDescent="0.3">
      <c r="A2109" t="str">
        <f t="shared" si="544"/>
        <v>S02108</v>
      </c>
      <c r="B2109" t="str">
        <f t="shared" ca="1" si="545"/>
        <v>FreshMart Ltd</v>
      </c>
      <c r="C2109" t="str">
        <f t="shared" ca="1" si="546"/>
        <v>Canada</v>
      </c>
      <c r="D2109" t="str">
        <f t="shared" ca="1" si="547"/>
        <v>Spices</v>
      </c>
      <c r="E2109">
        <f t="shared" ca="1" si="548"/>
        <v>335</v>
      </c>
      <c r="F2109" s="3">
        <f t="shared" ca="1" si="549"/>
        <v>780</v>
      </c>
      <c r="G2109">
        <f t="shared" ca="1" si="550"/>
        <v>261300</v>
      </c>
      <c r="H2109">
        <f t="shared" ca="1" si="551"/>
        <v>188136</v>
      </c>
      <c r="I2109">
        <f t="shared" ca="1" si="552"/>
        <v>2163</v>
      </c>
      <c r="J2109">
        <f t="shared" ca="1" si="553"/>
        <v>963</v>
      </c>
      <c r="K2109" s="1">
        <f t="shared" ca="1" si="554"/>
        <v>45791</v>
      </c>
      <c r="L2109" s="1">
        <f t="shared" ca="1" si="555"/>
        <v>45803</v>
      </c>
      <c r="M2109" s="1">
        <f t="shared" ca="1" si="556"/>
        <v>45804</v>
      </c>
      <c r="N2109">
        <f t="shared" ca="1" si="557"/>
        <v>191262</v>
      </c>
      <c r="O2109" s="3">
        <f t="shared" ca="1" si="558"/>
        <v>70038</v>
      </c>
      <c r="P2109" s="2">
        <f t="shared" ca="1" si="559"/>
        <v>0.26803673938002298</v>
      </c>
      <c r="Q2109" t="str">
        <f t="shared" ca="1" si="560"/>
        <v>Late</v>
      </c>
    </row>
    <row r="2110" spans="1:17" x14ac:dyDescent="0.3">
      <c r="A2110" t="str">
        <f t="shared" si="544"/>
        <v>S02109</v>
      </c>
      <c r="B2110" t="str">
        <f t="shared" ca="1" si="545"/>
        <v>Global Foods</v>
      </c>
      <c r="C2110" t="str">
        <f t="shared" ca="1" si="546"/>
        <v>Singapore</v>
      </c>
      <c r="D2110" t="str">
        <f t="shared" ca="1" si="547"/>
        <v>Sauces</v>
      </c>
      <c r="E2110">
        <f t="shared" ca="1" si="548"/>
        <v>408</v>
      </c>
      <c r="F2110" s="3">
        <f t="shared" ca="1" si="549"/>
        <v>285</v>
      </c>
      <c r="G2110">
        <f t="shared" ca="1" si="550"/>
        <v>116280</v>
      </c>
      <c r="H2110">
        <f t="shared" ca="1" si="551"/>
        <v>73256.399999999994</v>
      </c>
      <c r="I2110">
        <f t="shared" ca="1" si="552"/>
        <v>11149</v>
      </c>
      <c r="J2110">
        <f t="shared" ca="1" si="553"/>
        <v>642</v>
      </c>
      <c r="K2110" s="1">
        <f t="shared" ca="1" si="554"/>
        <v>45704</v>
      </c>
      <c r="L2110" s="1">
        <f t="shared" ca="1" si="555"/>
        <v>45720</v>
      </c>
      <c r="M2110" s="1">
        <f t="shared" ca="1" si="556"/>
        <v>45718</v>
      </c>
      <c r="N2110">
        <f t="shared" ca="1" si="557"/>
        <v>85047.4</v>
      </c>
      <c r="O2110" s="3">
        <f t="shared" ca="1" si="558"/>
        <v>31232.600000000006</v>
      </c>
      <c r="P2110" s="2">
        <f t="shared" ca="1" si="559"/>
        <v>0.26859821121431032</v>
      </c>
      <c r="Q2110" t="str">
        <f t="shared" ca="1" si="560"/>
        <v>On Time</v>
      </c>
    </row>
    <row r="2111" spans="1:17" x14ac:dyDescent="0.3">
      <c r="A2111" t="str">
        <f t="shared" si="544"/>
        <v>S02110</v>
      </c>
      <c r="B2111" t="str">
        <f t="shared" ca="1" si="545"/>
        <v>Global Foods</v>
      </c>
      <c r="C2111" t="str">
        <f t="shared" ca="1" si="546"/>
        <v>Australia</v>
      </c>
      <c r="D2111" t="str">
        <f t="shared" ca="1" si="547"/>
        <v>Sauces</v>
      </c>
      <c r="E2111">
        <f t="shared" ca="1" si="548"/>
        <v>472</v>
      </c>
      <c r="F2111" s="3">
        <f t="shared" ca="1" si="549"/>
        <v>770</v>
      </c>
      <c r="G2111">
        <f t="shared" ca="1" si="550"/>
        <v>363440</v>
      </c>
      <c r="H2111">
        <f t="shared" ca="1" si="551"/>
        <v>178085.6</v>
      </c>
      <c r="I2111">
        <f t="shared" ca="1" si="552"/>
        <v>10275</v>
      </c>
      <c r="J2111">
        <f t="shared" ca="1" si="553"/>
        <v>1988</v>
      </c>
      <c r="K2111" s="1">
        <f t="shared" ca="1" si="554"/>
        <v>46163</v>
      </c>
      <c r="L2111" s="1">
        <f t="shared" ca="1" si="555"/>
        <v>46170</v>
      </c>
      <c r="M2111" s="1">
        <f t="shared" ca="1" si="556"/>
        <v>46170</v>
      </c>
      <c r="N2111">
        <f t="shared" ca="1" si="557"/>
        <v>190348.6</v>
      </c>
      <c r="O2111" s="3">
        <f t="shared" ca="1" si="558"/>
        <v>173091.4</v>
      </c>
      <c r="P2111" s="2">
        <f t="shared" ca="1" si="559"/>
        <v>0.47625852960598719</v>
      </c>
      <c r="Q2111" t="str">
        <f t="shared" ca="1" si="560"/>
        <v>On Time</v>
      </c>
    </row>
    <row r="2112" spans="1:17" x14ac:dyDescent="0.3">
      <c r="A2112" t="str">
        <f t="shared" si="544"/>
        <v>S02111</v>
      </c>
      <c r="B2112" t="str">
        <f t="shared" ca="1" si="545"/>
        <v>Alpha Traders</v>
      </c>
      <c r="C2112" t="str">
        <f t="shared" ca="1" si="546"/>
        <v>Australia</v>
      </c>
      <c r="D2112" t="str">
        <f t="shared" ca="1" si="547"/>
        <v>Spices</v>
      </c>
      <c r="E2112">
        <f t="shared" ca="1" si="548"/>
        <v>226</v>
      </c>
      <c r="F2112" s="3">
        <f t="shared" ca="1" si="549"/>
        <v>571</v>
      </c>
      <c r="G2112">
        <f t="shared" ca="1" si="550"/>
        <v>129046</v>
      </c>
      <c r="H2112">
        <f t="shared" ca="1" si="551"/>
        <v>89041.74</v>
      </c>
      <c r="I2112">
        <f t="shared" ca="1" si="552"/>
        <v>2490</v>
      </c>
      <c r="J2112">
        <f t="shared" ca="1" si="553"/>
        <v>1539</v>
      </c>
      <c r="K2112" s="1">
        <f t="shared" ca="1" si="554"/>
        <v>46093</v>
      </c>
      <c r="L2112" s="1">
        <f t="shared" ca="1" si="555"/>
        <v>46103</v>
      </c>
      <c r="M2112" s="1">
        <f t="shared" ca="1" si="556"/>
        <v>46103</v>
      </c>
      <c r="N2112">
        <f t="shared" ca="1" si="557"/>
        <v>93070.74</v>
      </c>
      <c r="O2112" s="3">
        <f t="shared" ca="1" si="558"/>
        <v>35975.259999999995</v>
      </c>
      <c r="P2112" s="2">
        <f t="shared" ca="1" si="559"/>
        <v>0.27877857508175374</v>
      </c>
      <c r="Q2112" t="str">
        <f t="shared" ca="1" si="560"/>
        <v>On Time</v>
      </c>
    </row>
    <row r="2113" spans="1:17" x14ac:dyDescent="0.3">
      <c r="A2113" t="str">
        <f t="shared" si="544"/>
        <v>S02112</v>
      </c>
      <c r="B2113" t="str">
        <f t="shared" ca="1" si="545"/>
        <v>Prime Wholesale</v>
      </c>
      <c r="C2113" t="str">
        <f t="shared" ca="1" si="546"/>
        <v>UK</v>
      </c>
      <c r="D2113" t="str">
        <f t="shared" ca="1" si="547"/>
        <v>Spices</v>
      </c>
      <c r="E2113">
        <f t="shared" ca="1" si="548"/>
        <v>328</v>
      </c>
      <c r="F2113" s="3">
        <f t="shared" ca="1" si="549"/>
        <v>405</v>
      </c>
      <c r="G2113">
        <f t="shared" ca="1" si="550"/>
        <v>132840</v>
      </c>
      <c r="H2113">
        <f t="shared" ca="1" si="551"/>
        <v>82360.800000000003</v>
      </c>
      <c r="I2113">
        <f t="shared" ca="1" si="552"/>
        <v>9542</v>
      </c>
      <c r="J2113">
        <f t="shared" ca="1" si="553"/>
        <v>3898</v>
      </c>
      <c r="K2113" s="1">
        <f t="shared" ca="1" si="554"/>
        <v>46173</v>
      </c>
      <c r="L2113" s="1">
        <f t="shared" ca="1" si="555"/>
        <v>46186</v>
      </c>
      <c r="M2113" s="1">
        <f t="shared" ca="1" si="556"/>
        <v>46190</v>
      </c>
      <c r="N2113">
        <f t="shared" ca="1" si="557"/>
        <v>95800.8</v>
      </c>
      <c r="O2113" s="3">
        <f t="shared" ca="1" si="558"/>
        <v>37039.199999999997</v>
      </c>
      <c r="P2113" s="2">
        <f t="shared" ca="1" si="559"/>
        <v>0.27882565492321587</v>
      </c>
      <c r="Q2113" t="str">
        <f t="shared" ca="1" si="560"/>
        <v>Late</v>
      </c>
    </row>
    <row r="2114" spans="1:17" x14ac:dyDescent="0.3">
      <c r="A2114" t="str">
        <f t="shared" si="544"/>
        <v>S02113</v>
      </c>
      <c r="B2114" t="str">
        <f t="shared" ca="1" si="545"/>
        <v>Oceanic Exports</v>
      </c>
      <c r="C2114" t="str">
        <f t="shared" ca="1" si="546"/>
        <v>UAE</v>
      </c>
      <c r="D2114" t="str">
        <f t="shared" ca="1" si="547"/>
        <v>Rice</v>
      </c>
      <c r="E2114">
        <f t="shared" ca="1" si="548"/>
        <v>335</v>
      </c>
      <c r="F2114" s="3">
        <f t="shared" ca="1" si="549"/>
        <v>177</v>
      </c>
      <c r="G2114">
        <f t="shared" ca="1" si="550"/>
        <v>59295</v>
      </c>
      <c r="H2114">
        <f t="shared" ca="1" si="551"/>
        <v>34391.1</v>
      </c>
      <c r="I2114">
        <f t="shared" ca="1" si="552"/>
        <v>7065</v>
      </c>
      <c r="J2114">
        <f t="shared" ca="1" si="553"/>
        <v>3430</v>
      </c>
      <c r="K2114" s="1">
        <f t="shared" ca="1" si="554"/>
        <v>46329</v>
      </c>
      <c r="L2114" s="1">
        <f t="shared" ca="1" si="555"/>
        <v>46339</v>
      </c>
      <c r="M2114" s="1">
        <f t="shared" ca="1" si="556"/>
        <v>46338</v>
      </c>
      <c r="N2114">
        <f t="shared" ca="1" si="557"/>
        <v>44886.1</v>
      </c>
      <c r="O2114" s="3">
        <f t="shared" ca="1" si="558"/>
        <v>14408.900000000001</v>
      </c>
      <c r="P2114" s="2">
        <f t="shared" ca="1" si="559"/>
        <v>0.24300362593810609</v>
      </c>
      <c r="Q2114" t="str">
        <f t="shared" ca="1" si="560"/>
        <v>On Time</v>
      </c>
    </row>
    <row r="2115" spans="1:17" x14ac:dyDescent="0.3">
      <c r="A2115" t="str">
        <f t="shared" ref="A2115:A2178" si="561">"S"&amp;TEXT(ROW()-1,"00000")</f>
        <v>S02114</v>
      </c>
      <c r="B2115" t="str">
        <f t="shared" ref="B2115:B2178" ca="1" si="562">CHOOSE(RANDBETWEEN(1,6),"Alpha Traders","Beta Imports","Global Foods","FreshMart Ltd","Oceanic Exports","Prime Wholesale")</f>
        <v>Prime Wholesale</v>
      </c>
      <c r="C2115" t="str">
        <f t="shared" ref="C2115:C2178" ca="1" si="563">CHOOSE(RANDBETWEEN(1,5),"UK","UAE","Canada","Australia","Singapore")</f>
        <v>UK</v>
      </c>
      <c r="D2115" t="str">
        <f t="shared" ref="D2115:D2178" ca="1" si="564">CHOOSE(RANDBETWEEN(1,5),"Pickles","Spices","Tea","Rice","Sauces")</f>
        <v>Tea</v>
      </c>
      <c r="E2115">
        <f t="shared" ref="E2115:E2178" ca="1" si="565">RANDBETWEEN(50,500)</f>
        <v>100</v>
      </c>
      <c r="F2115" s="3">
        <f t="shared" ref="F2115:F2178" ca="1" si="566">RANDBETWEEN(100,800)</f>
        <v>378</v>
      </c>
      <c r="G2115">
        <f t="shared" ref="G2115:G2178" ca="1" si="567">E2115*F2115</f>
        <v>37800</v>
      </c>
      <c r="H2115">
        <f t="shared" ref="H2115:H2178" ca="1" si="568">ROUND(G2115*RANDBETWEEN(45,75)/100,2)</f>
        <v>24192</v>
      </c>
      <c r="I2115">
        <f t="shared" ref="I2115:I2178" ca="1" si="569">RANDBETWEEN(1500,12000)</f>
        <v>10958</v>
      </c>
      <c r="J2115">
        <f t="shared" ref="J2115:J2178" ca="1" si="570">RANDBETWEEN(500,4000)</f>
        <v>3143</v>
      </c>
      <c r="K2115" s="1">
        <f t="shared" ref="K2115:K2178" ca="1" si="571">DATE(2025,1,1)+RANDBETWEEN(0,729)</f>
        <v>46294</v>
      </c>
      <c r="L2115" s="1">
        <f t="shared" ref="L2115:L2178" ca="1" si="572">K2115+RANDBETWEEN(7,20)</f>
        <v>46311</v>
      </c>
      <c r="M2115" s="1">
        <f t="shared" ref="M2115:M2178" ca="1" si="573">L2115+RANDBETWEEN(-3,6)</f>
        <v>46314</v>
      </c>
      <c r="N2115">
        <f t="shared" ref="N2115:N2178" ca="1" si="574">H2115+I2115+J2115</f>
        <v>38293</v>
      </c>
      <c r="O2115" s="3">
        <f t="shared" ref="O2115:O2178" ca="1" si="575">G2115-N2115</f>
        <v>-493</v>
      </c>
      <c r="P2115" s="2">
        <f t="shared" ref="P2115:P2178" ca="1" si="576">IFERROR(O2115/G2115,0)</f>
        <v>-1.3042328042328043E-2</v>
      </c>
      <c r="Q2115" t="str">
        <f t="shared" ref="Q2115:Q2178" ca="1" si="577">IF(M2115&lt;=L2115,"On Time","Late")</f>
        <v>Late</v>
      </c>
    </row>
    <row r="2116" spans="1:17" x14ac:dyDescent="0.3">
      <c r="A2116" t="str">
        <f t="shared" si="561"/>
        <v>S02115</v>
      </c>
      <c r="B2116" t="str">
        <f t="shared" ca="1" si="562"/>
        <v>Beta Imports</v>
      </c>
      <c r="C2116" t="str">
        <f t="shared" ca="1" si="563"/>
        <v>UAE</v>
      </c>
      <c r="D2116" t="str">
        <f t="shared" ca="1" si="564"/>
        <v>Tea</v>
      </c>
      <c r="E2116">
        <f t="shared" ca="1" si="565"/>
        <v>155</v>
      </c>
      <c r="F2116" s="3">
        <f t="shared" ca="1" si="566"/>
        <v>331</v>
      </c>
      <c r="G2116">
        <f t="shared" ca="1" si="567"/>
        <v>51305</v>
      </c>
      <c r="H2116">
        <f t="shared" ca="1" si="568"/>
        <v>30783</v>
      </c>
      <c r="I2116">
        <f t="shared" ca="1" si="569"/>
        <v>8541</v>
      </c>
      <c r="J2116">
        <f t="shared" ca="1" si="570"/>
        <v>1728</v>
      </c>
      <c r="K2116" s="1">
        <f t="shared" ca="1" si="571"/>
        <v>46304</v>
      </c>
      <c r="L2116" s="1">
        <f t="shared" ca="1" si="572"/>
        <v>46316</v>
      </c>
      <c r="M2116" s="1">
        <f t="shared" ca="1" si="573"/>
        <v>46316</v>
      </c>
      <c r="N2116">
        <f t="shared" ca="1" si="574"/>
        <v>41052</v>
      </c>
      <c r="O2116" s="3">
        <f t="shared" ca="1" si="575"/>
        <v>10253</v>
      </c>
      <c r="P2116" s="2">
        <f t="shared" ca="1" si="576"/>
        <v>0.199844069778774</v>
      </c>
      <c r="Q2116" t="str">
        <f t="shared" ca="1" si="577"/>
        <v>On Time</v>
      </c>
    </row>
    <row r="2117" spans="1:17" x14ac:dyDescent="0.3">
      <c r="A2117" t="str">
        <f t="shared" si="561"/>
        <v>S02116</v>
      </c>
      <c r="B2117" t="str">
        <f t="shared" ca="1" si="562"/>
        <v>Oceanic Exports</v>
      </c>
      <c r="C2117" t="str">
        <f t="shared" ca="1" si="563"/>
        <v>UAE</v>
      </c>
      <c r="D2117" t="str">
        <f t="shared" ca="1" si="564"/>
        <v>Sauces</v>
      </c>
      <c r="E2117">
        <f t="shared" ca="1" si="565"/>
        <v>115</v>
      </c>
      <c r="F2117" s="3">
        <f t="shared" ca="1" si="566"/>
        <v>462</v>
      </c>
      <c r="G2117">
        <f t="shared" ca="1" si="567"/>
        <v>53130</v>
      </c>
      <c r="H2117">
        <f t="shared" ca="1" si="568"/>
        <v>29752.799999999999</v>
      </c>
      <c r="I2117">
        <f t="shared" ca="1" si="569"/>
        <v>6036</v>
      </c>
      <c r="J2117">
        <f t="shared" ca="1" si="570"/>
        <v>2461</v>
      </c>
      <c r="K2117" s="1">
        <f t="shared" ca="1" si="571"/>
        <v>46100</v>
      </c>
      <c r="L2117" s="1">
        <f t="shared" ca="1" si="572"/>
        <v>46116</v>
      </c>
      <c r="M2117" s="1">
        <f t="shared" ca="1" si="573"/>
        <v>46113</v>
      </c>
      <c r="N2117">
        <f t="shared" ca="1" si="574"/>
        <v>38249.800000000003</v>
      </c>
      <c r="O2117" s="3">
        <f t="shared" ca="1" si="575"/>
        <v>14880.199999999997</v>
      </c>
      <c r="P2117" s="2">
        <f t="shared" ca="1" si="576"/>
        <v>0.28007152268021829</v>
      </c>
      <c r="Q2117" t="str">
        <f t="shared" ca="1" si="577"/>
        <v>On Time</v>
      </c>
    </row>
    <row r="2118" spans="1:17" x14ac:dyDescent="0.3">
      <c r="A2118" t="str">
        <f t="shared" si="561"/>
        <v>S02117</v>
      </c>
      <c r="B2118" t="str">
        <f t="shared" ca="1" si="562"/>
        <v>Global Foods</v>
      </c>
      <c r="C2118" t="str">
        <f t="shared" ca="1" si="563"/>
        <v>UK</v>
      </c>
      <c r="D2118" t="str">
        <f t="shared" ca="1" si="564"/>
        <v>Pickles</v>
      </c>
      <c r="E2118">
        <f t="shared" ca="1" si="565"/>
        <v>479</v>
      </c>
      <c r="F2118" s="3">
        <f t="shared" ca="1" si="566"/>
        <v>735</v>
      </c>
      <c r="G2118">
        <f t="shared" ca="1" si="567"/>
        <v>352065</v>
      </c>
      <c r="H2118">
        <f t="shared" ca="1" si="568"/>
        <v>190115.1</v>
      </c>
      <c r="I2118">
        <f t="shared" ca="1" si="569"/>
        <v>8222</v>
      </c>
      <c r="J2118">
        <f t="shared" ca="1" si="570"/>
        <v>3685</v>
      </c>
      <c r="K2118" s="1">
        <f t="shared" ca="1" si="571"/>
        <v>46048</v>
      </c>
      <c r="L2118" s="1">
        <f t="shared" ca="1" si="572"/>
        <v>46067</v>
      </c>
      <c r="M2118" s="1">
        <f t="shared" ca="1" si="573"/>
        <v>46069</v>
      </c>
      <c r="N2118">
        <f t="shared" ca="1" si="574"/>
        <v>202022.1</v>
      </c>
      <c r="O2118" s="3">
        <f t="shared" ca="1" si="575"/>
        <v>150042.9</v>
      </c>
      <c r="P2118" s="2">
        <f t="shared" ca="1" si="576"/>
        <v>0.42617954070981207</v>
      </c>
      <c r="Q2118" t="str">
        <f t="shared" ca="1" si="577"/>
        <v>Late</v>
      </c>
    </row>
    <row r="2119" spans="1:17" x14ac:dyDescent="0.3">
      <c r="A2119" t="str">
        <f t="shared" si="561"/>
        <v>S02118</v>
      </c>
      <c r="B2119" t="str">
        <f t="shared" ca="1" si="562"/>
        <v>Oceanic Exports</v>
      </c>
      <c r="C2119" t="str">
        <f t="shared" ca="1" si="563"/>
        <v>Australia</v>
      </c>
      <c r="D2119" t="str">
        <f t="shared" ca="1" si="564"/>
        <v>Sauces</v>
      </c>
      <c r="E2119">
        <f t="shared" ca="1" si="565"/>
        <v>170</v>
      </c>
      <c r="F2119" s="3">
        <f t="shared" ca="1" si="566"/>
        <v>127</v>
      </c>
      <c r="G2119">
        <f t="shared" ca="1" si="567"/>
        <v>21590</v>
      </c>
      <c r="H2119">
        <f t="shared" ca="1" si="568"/>
        <v>11442.7</v>
      </c>
      <c r="I2119">
        <f t="shared" ca="1" si="569"/>
        <v>4539</v>
      </c>
      <c r="J2119">
        <f t="shared" ca="1" si="570"/>
        <v>3831</v>
      </c>
      <c r="K2119" s="1">
        <f t="shared" ca="1" si="571"/>
        <v>45774</v>
      </c>
      <c r="L2119" s="1">
        <f t="shared" ca="1" si="572"/>
        <v>45784</v>
      </c>
      <c r="M2119" s="1">
        <f t="shared" ca="1" si="573"/>
        <v>45784</v>
      </c>
      <c r="N2119">
        <f t="shared" ca="1" si="574"/>
        <v>19812.7</v>
      </c>
      <c r="O2119" s="3">
        <f t="shared" ca="1" si="575"/>
        <v>1777.2999999999993</v>
      </c>
      <c r="P2119" s="2">
        <f t="shared" ca="1" si="576"/>
        <v>8.2320518758684541E-2</v>
      </c>
      <c r="Q2119" t="str">
        <f t="shared" ca="1" si="577"/>
        <v>On Time</v>
      </c>
    </row>
    <row r="2120" spans="1:17" x14ac:dyDescent="0.3">
      <c r="A2120" t="str">
        <f t="shared" si="561"/>
        <v>S02119</v>
      </c>
      <c r="B2120" t="str">
        <f t="shared" ca="1" si="562"/>
        <v>Oceanic Exports</v>
      </c>
      <c r="C2120" t="str">
        <f t="shared" ca="1" si="563"/>
        <v>UAE</v>
      </c>
      <c r="D2120" t="str">
        <f t="shared" ca="1" si="564"/>
        <v>Rice</v>
      </c>
      <c r="E2120">
        <f t="shared" ca="1" si="565"/>
        <v>208</v>
      </c>
      <c r="F2120" s="3">
        <f t="shared" ca="1" si="566"/>
        <v>365</v>
      </c>
      <c r="G2120">
        <f t="shared" ca="1" si="567"/>
        <v>75920</v>
      </c>
      <c r="H2120">
        <f t="shared" ca="1" si="568"/>
        <v>37200.800000000003</v>
      </c>
      <c r="I2120">
        <f t="shared" ca="1" si="569"/>
        <v>5706</v>
      </c>
      <c r="J2120">
        <f t="shared" ca="1" si="570"/>
        <v>1255</v>
      </c>
      <c r="K2120" s="1">
        <f t="shared" ca="1" si="571"/>
        <v>46095</v>
      </c>
      <c r="L2120" s="1">
        <f t="shared" ca="1" si="572"/>
        <v>46107</v>
      </c>
      <c r="M2120" s="1">
        <f t="shared" ca="1" si="573"/>
        <v>46112</v>
      </c>
      <c r="N2120">
        <f t="shared" ca="1" si="574"/>
        <v>44161.8</v>
      </c>
      <c r="O2120" s="3">
        <f t="shared" ca="1" si="575"/>
        <v>31758.199999999997</v>
      </c>
      <c r="P2120" s="2">
        <f t="shared" ca="1" si="576"/>
        <v>0.41831138040042148</v>
      </c>
      <c r="Q2120" t="str">
        <f t="shared" ca="1" si="577"/>
        <v>Late</v>
      </c>
    </row>
    <row r="2121" spans="1:17" x14ac:dyDescent="0.3">
      <c r="A2121" t="str">
        <f t="shared" si="561"/>
        <v>S02120</v>
      </c>
      <c r="B2121" t="str">
        <f t="shared" ca="1" si="562"/>
        <v>Global Foods</v>
      </c>
      <c r="C2121" t="str">
        <f t="shared" ca="1" si="563"/>
        <v>UAE</v>
      </c>
      <c r="D2121" t="str">
        <f t="shared" ca="1" si="564"/>
        <v>Sauces</v>
      </c>
      <c r="E2121">
        <f t="shared" ca="1" si="565"/>
        <v>203</v>
      </c>
      <c r="F2121" s="3">
        <f t="shared" ca="1" si="566"/>
        <v>264</v>
      </c>
      <c r="G2121">
        <f t="shared" ca="1" si="567"/>
        <v>53592</v>
      </c>
      <c r="H2121">
        <f t="shared" ca="1" si="568"/>
        <v>37514.400000000001</v>
      </c>
      <c r="I2121">
        <f t="shared" ca="1" si="569"/>
        <v>3239</v>
      </c>
      <c r="J2121">
        <f t="shared" ca="1" si="570"/>
        <v>3192</v>
      </c>
      <c r="K2121" s="1">
        <f t="shared" ca="1" si="571"/>
        <v>45819</v>
      </c>
      <c r="L2121" s="1">
        <f t="shared" ca="1" si="572"/>
        <v>45839</v>
      </c>
      <c r="M2121" s="1">
        <f t="shared" ca="1" si="573"/>
        <v>45842</v>
      </c>
      <c r="N2121">
        <f t="shared" ca="1" si="574"/>
        <v>43945.4</v>
      </c>
      <c r="O2121" s="3">
        <f t="shared" ca="1" si="575"/>
        <v>9646.5999999999985</v>
      </c>
      <c r="P2121" s="2">
        <f t="shared" ca="1" si="576"/>
        <v>0.1800007463800567</v>
      </c>
      <c r="Q2121" t="str">
        <f t="shared" ca="1" si="577"/>
        <v>Late</v>
      </c>
    </row>
    <row r="2122" spans="1:17" x14ac:dyDescent="0.3">
      <c r="A2122" t="str">
        <f t="shared" si="561"/>
        <v>S02121</v>
      </c>
      <c r="B2122" t="str">
        <f t="shared" ca="1" si="562"/>
        <v>Alpha Traders</v>
      </c>
      <c r="C2122" t="str">
        <f t="shared" ca="1" si="563"/>
        <v>UK</v>
      </c>
      <c r="D2122" t="str">
        <f t="shared" ca="1" si="564"/>
        <v>Spices</v>
      </c>
      <c r="E2122">
        <f t="shared" ca="1" si="565"/>
        <v>479</v>
      </c>
      <c r="F2122" s="3">
        <f t="shared" ca="1" si="566"/>
        <v>281</v>
      </c>
      <c r="G2122">
        <f t="shared" ca="1" si="567"/>
        <v>134599</v>
      </c>
      <c r="H2122">
        <f t="shared" ca="1" si="568"/>
        <v>61915.54</v>
      </c>
      <c r="I2122">
        <f t="shared" ca="1" si="569"/>
        <v>1789</v>
      </c>
      <c r="J2122">
        <f t="shared" ca="1" si="570"/>
        <v>2847</v>
      </c>
      <c r="K2122" s="1">
        <f t="shared" ca="1" si="571"/>
        <v>45755</v>
      </c>
      <c r="L2122" s="1">
        <f t="shared" ca="1" si="572"/>
        <v>45766</v>
      </c>
      <c r="M2122" s="1">
        <f t="shared" ca="1" si="573"/>
        <v>45767</v>
      </c>
      <c r="N2122">
        <f t="shared" ca="1" si="574"/>
        <v>66551.540000000008</v>
      </c>
      <c r="O2122" s="3">
        <f t="shared" ca="1" si="575"/>
        <v>68047.459999999992</v>
      </c>
      <c r="P2122" s="2">
        <f t="shared" ca="1" si="576"/>
        <v>0.50555695064599282</v>
      </c>
      <c r="Q2122" t="str">
        <f t="shared" ca="1" si="577"/>
        <v>Late</v>
      </c>
    </row>
    <row r="2123" spans="1:17" x14ac:dyDescent="0.3">
      <c r="A2123" t="str">
        <f t="shared" si="561"/>
        <v>S02122</v>
      </c>
      <c r="B2123" t="str">
        <f t="shared" ca="1" si="562"/>
        <v>Alpha Traders</v>
      </c>
      <c r="C2123" t="str">
        <f t="shared" ca="1" si="563"/>
        <v>UK</v>
      </c>
      <c r="D2123" t="str">
        <f t="shared" ca="1" si="564"/>
        <v>Rice</v>
      </c>
      <c r="E2123">
        <f t="shared" ca="1" si="565"/>
        <v>294</v>
      </c>
      <c r="F2123" s="3">
        <f t="shared" ca="1" si="566"/>
        <v>474</v>
      </c>
      <c r="G2123">
        <f t="shared" ca="1" si="567"/>
        <v>139356</v>
      </c>
      <c r="H2123">
        <f t="shared" ca="1" si="568"/>
        <v>65497.32</v>
      </c>
      <c r="I2123">
        <f t="shared" ca="1" si="569"/>
        <v>8405</v>
      </c>
      <c r="J2123">
        <f t="shared" ca="1" si="570"/>
        <v>1295</v>
      </c>
      <c r="K2123" s="1">
        <f t="shared" ca="1" si="571"/>
        <v>46366</v>
      </c>
      <c r="L2123" s="1">
        <f t="shared" ca="1" si="572"/>
        <v>46381</v>
      </c>
      <c r="M2123" s="1">
        <f t="shared" ca="1" si="573"/>
        <v>46387</v>
      </c>
      <c r="N2123">
        <f t="shared" ca="1" si="574"/>
        <v>75197.320000000007</v>
      </c>
      <c r="O2123" s="3">
        <f t="shared" ca="1" si="575"/>
        <v>64158.679999999993</v>
      </c>
      <c r="P2123" s="2">
        <f t="shared" ca="1" si="576"/>
        <v>0.46039409856769709</v>
      </c>
      <c r="Q2123" t="str">
        <f t="shared" ca="1" si="577"/>
        <v>Late</v>
      </c>
    </row>
    <row r="2124" spans="1:17" x14ac:dyDescent="0.3">
      <c r="A2124" t="str">
        <f t="shared" si="561"/>
        <v>S02123</v>
      </c>
      <c r="B2124" t="str">
        <f t="shared" ca="1" si="562"/>
        <v>Beta Imports</v>
      </c>
      <c r="C2124" t="str">
        <f t="shared" ca="1" si="563"/>
        <v>UAE</v>
      </c>
      <c r="D2124" t="str">
        <f t="shared" ca="1" si="564"/>
        <v>Pickles</v>
      </c>
      <c r="E2124">
        <f t="shared" ca="1" si="565"/>
        <v>434</v>
      </c>
      <c r="F2124" s="3">
        <f t="shared" ca="1" si="566"/>
        <v>512</v>
      </c>
      <c r="G2124">
        <f t="shared" ca="1" si="567"/>
        <v>222208</v>
      </c>
      <c r="H2124">
        <f t="shared" ca="1" si="568"/>
        <v>153323.51999999999</v>
      </c>
      <c r="I2124">
        <f t="shared" ca="1" si="569"/>
        <v>3438</v>
      </c>
      <c r="J2124">
        <f t="shared" ca="1" si="570"/>
        <v>687</v>
      </c>
      <c r="K2124" s="1">
        <f t="shared" ca="1" si="571"/>
        <v>45844</v>
      </c>
      <c r="L2124" s="1">
        <f t="shared" ca="1" si="572"/>
        <v>45863</v>
      </c>
      <c r="M2124" s="1">
        <f t="shared" ca="1" si="573"/>
        <v>45869</v>
      </c>
      <c r="N2124">
        <f t="shared" ca="1" si="574"/>
        <v>157448.51999999999</v>
      </c>
      <c r="O2124" s="3">
        <f t="shared" ca="1" si="575"/>
        <v>64759.48000000001</v>
      </c>
      <c r="P2124" s="2">
        <f t="shared" ca="1" si="576"/>
        <v>0.29143631192396319</v>
      </c>
      <c r="Q2124" t="str">
        <f t="shared" ca="1" si="577"/>
        <v>Late</v>
      </c>
    </row>
    <row r="2125" spans="1:17" x14ac:dyDescent="0.3">
      <c r="A2125" t="str">
        <f t="shared" si="561"/>
        <v>S02124</v>
      </c>
      <c r="B2125" t="str">
        <f t="shared" ca="1" si="562"/>
        <v>Alpha Traders</v>
      </c>
      <c r="C2125" t="str">
        <f t="shared" ca="1" si="563"/>
        <v>Australia</v>
      </c>
      <c r="D2125" t="str">
        <f t="shared" ca="1" si="564"/>
        <v>Rice</v>
      </c>
      <c r="E2125">
        <f t="shared" ca="1" si="565"/>
        <v>100</v>
      </c>
      <c r="F2125" s="3">
        <f t="shared" ca="1" si="566"/>
        <v>435</v>
      </c>
      <c r="G2125">
        <f t="shared" ca="1" si="567"/>
        <v>43500</v>
      </c>
      <c r="H2125">
        <f t="shared" ca="1" si="568"/>
        <v>22185</v>
      </c>
      <c r="I2125">
        <f t="shared" ca="1" si="569"/>
        <v>10361</v>
      </c>
      <c r="J2125">
        <f t="shared" ca="1" si="570"/>
        <v>2817</v>
      </c>
      <c r="K2125" s="1">
        <f t="shared" ca="1" si="571"/>
        <v>45726</v>
      </c>
      <c r="L2125" s="1">
        <f t="shared" ca="1" si="572"/>
        <v>45742</v>
      </c>
      <c r="M2125" s="1">
        <f t="shared" ca="1" si="573"/>
        <v>45742</v>
      </c>
      <c r="N2125">
        <f t="shared" ca="1" si="574"/>
        <v>35363</v>
      </c>
      <c r="O2125" s="3">
        <f t="shared" ca="1" si="575"/>
        <v>8137</v>
      </c>
      <c r="P2125" s="2">
        <f t="shared" ca="1" si="576"/>
        <v>0.18705747126436781</v>
      </c>
      <c r="Q2125" t="str">
        <f t="shared" ca="1" si="577"/>
        <v>On Time</v>
      </c>
    </row>
    <row r="2126" spans="1:17" x14ac:dyDescent="0.3">
      <c r="A2126" t="str">
        <f t="shared" si="561"/>
        <v>S02125</v>
      </c>
      <c r="B2126" t="str">
        <f t="shared" ca="1" si="562"/>
        <v>Beta Imports</v>
      </c>
      <c r="C2126" t="str">
        <f t="shared" ca="1" si="563"/>
        <v>UAE</v>
      </c>
      <c r="D2126" t="str">
        <f t="shared" ca="1" si="564"/>
        <v>Pickles</v>
      </c>
      <c r="E2126">
        <f t="shared" ca="1" si="565"/>
        <v>90</v>
      </c>
      <c r="F2126" s="3">
        <f t="shared" ca="1" si="566"/>
        <v>683</v>
      </c>
      <c r="G2126">
        <f t="shared" ca="1" si="567"/>
        <v>61470</v>
      </c>
      <c r="H2126">
        <f t="shared" ca="1" si="568"/>
        <v>30120.3</v>
      </c>
      <c r="I2126">
        <f t="shared" ca="1" si="569"/>
        <v>2712</v>
      </c>
      <c r="J2126">
        <f t="shared" ca="1" si="570"/>
        <v>1038</v>
      </c>
      <c r="K2126" s="1">
        <f t="shared" ca="1" si="571"/>
        <v>45911</v>
      </c>
      <c r="L2126" s="1">
        <f t="shared" ca="1" si="572"/>
        <v>45931</v>
      </c>
      <c r="M2126" s="1">
        <f t="shared" ca="1" si="573"/>
        <v>45932</v>
      </c>
      <c r="N2126">
        <f t="shared" ca="1" si="574"/>
        <v>33870.300000000003</v>
      </c>
      <c r="O2126" s="3">
        <f t="shared" ca="1" si="575"/>
        <v>27599.699999999997</v>
      </c>
      <c r="P2126" s="2">
        <f t="shared" ca="1" si="576"/>
        <v>0.44899463152757441</v>
      </c>
      <c r="Q2126" t="str">
        <f t="shared" ca="1" si="577"/>
        <v>Late</v>
      </c>
    </row>
    <row r="2127" spans="1:17" x14ac:dyDescent="0.3">
      <c r="A2127" t="str">
        <f t="shared" si="561"/>
        <v>S02126</v>
      </c>
      <c r="B2127" t="str">
        <f t="shared" ca="1" si="562"/>
        <v>Beta Imports</v>
      </c>
      <c r="C2127" t="str">
        <f t="shared" ca="1" si="563"/>
        <v>Australia</v>
      </c>
      <c r="D2127" t="str">
        <f t="shared" ca="1" si="564"/>
        <v>Spices</v>
      </c>
      <c r="E2127">
        <f t="shared" ca="1" si="565"/>
        <v>343</v>
      </c>
      <c r="F2127" s="3">
        <f t="shared" ca="1" si="566"/>
        <v>173</v>
      </c>
      <c r="G2127">
        <f t="shared" ca="1" si="567"/>
        <v>59339</v>
      </c>
      <c r="H2127">
        <f t="shared" ca="1" si="568"/>
        <v>29076.11</v>
      </c>
      <c r="I2127">
        <f t="shared" ca="1" si="569"/>
        <v>4859</v>
      </c>
      <c r="J2127">
        <f t="shared" ca="1" si="570"/>
        <v>730</v>
      </c>
      <c r="K2127" s="1">
        <f t="shared" ca="1" si="571"/>
        <v>46192</v>
      </c>
      <c r="L2127" s="1">
        <f t="shared" ca="1" si="572"/>
        <v>46204</v>
      </c>
      <c r="M2127" s="1">
        <f t="shared" ca="1" si="573"/>
        <v>46201</v>
      </c>
      <c r="N2127">
        <f t="shared" ca="1" si="574"/>
        <v>34665.11</v>
      </c>
      <c r="O2127" s="3">
        <f t="shared" ca="1" si="575"/>
        <v>24673.89</v>
      </c>
      <c r="P2127" s="2">
        <f t="shared" ca="1" si="576"/>
        <v>0.41581236623468543</v>
      </c>
      <c r="Q2127" t="str">
        <f t="shared" ca="1" si="577"/>
        <v>On Time</v>
      </c>
    </row>
    <row r="2128" spans="1:17" x14ac:dyDescent="0.3">
      <c r="A2128" t="str">
        <f t="shared" si="561"/>
        <v>S02127</v>
      </c>
      <c r="B2128" t="str">
        <f t="shared" ca="1" si="562"/>
        <v>Global Foods</v>
      </c>
      <c r="C2128" t="str">
        <f t="shared" ca="1" si="563"/>
        <v>Canada</v>
      </c>
      <c r="D2128" t="str">
        <f t="shared" ca="1" si="564"/>
        <v>Tea</v>
      </c>
      <c r="E2128">
        <f t="shared" ca="1" si="565"/>
        <v>373</v>
      </c>
      <c r="F2128" s="3">
        <f t="shared" ca="1" si="566"/>
        <v>427</v>
      </c>
      <c r="G2128">
        <f t="shared" ca="1" si="567"/>
        <v>159271</v>
      </c>
      <c r="H2128">
        <f t="shared" ca="1" si="568"/>
        <v>98748.02</v>
      </c>
      <c r="I2128">
        <f t="shared" ca="1" si="569"/>
        <v>11524</v>
      </c>
      <c r="J2128">
        <f t="shared" ca="1" si="570"/>
        <v>3516</v>
      </c>
      <c r="K2128" s="1">
        <f t="shared" ca="1" si="571"/>
        <v>46362</v>
      </c>
      <c r="L2128" s="1">
        <f t="shared" ca="1" si="572"/>
        <v>46370</v>
      </c>
      <c r="M2128" s="1">
        <f t="shared" ca="1" si="573"/>
        <v>46376</v>
      </c>
      <c r="N2128">
        <f t="shared" ca="1" si="574"/>
        <v>113788.02</v>
      </c>
      <c r="O2128" s="3">
        <f t="shared" ca="1" si="575"/>
        <v>45482.979999999996</v>
      </c>
      <c r="P2128" s="2">
        <f t="shared" ca="1" si="576"/>
        <v>0.28556975218338554</v>
      </c>
      <c r="Q2128" t="str">
        <f t="shared" ca="1" si="577"/>
        <v>Late</v>
      </c>
    </row>
    <row r="2129" spans="1:17" x14ac:dyDescent="0.3">
      <c r="A2129" t="str">
        <f t="shared" si="561"/>
        <v>S02128</v>
      </c>
      <c r="B2129" t="str">
        <f t="shared" ca="1" si="562"/>
        <v>Prime Wholesale</v>
      </c>
      <c r="C2129" t="str">
        <f t="shared" ca="1" si="563"/>
        <v>Australia</v>
      </c>
      <c r="D2129" t="str">
        <f t="shared" ca="1" si="564"/>
        <v>Rice</v>
      </c>
      <c r="E2129">
        <f t="shared" ca="1" si="565"/>
        <v>480</v>
      </c>
      <c r="F2129" s="3">
        <f t="shared" ca="1" si="566"/>
        <v>122</v>
      </c>
      <c r="G2129">
        <f t="shared" ca="1" si="567"/>
        <v>58560</v>
      </c>
      <c r="H2129">
        <f t="shared" ca="1" si="568"/>
        <v>43334.400000000001</v>
      </c>
      <c r="I2129">
        <f t="shared" ca="1" si="569"/>
        <v>4367</v>
      </c>
      <c r="J2129">
        <f t="shared" ca="1" si="570"/>
        <v>3912</v>
      </c>
      <c r="K2129" s="1">
        <f t="shared" ca="1" si="571"/>
        <v>46154</v>
      </c>
      <c r="L2129" s="1">
        <f t="shared" ca="1" si="572"/>
        <v>46168</v>
      </c>
      <c r="M2129" s="1">
        <f t="shared" ca="1" si="573"/>
        <v>46174</v>
      </c>
      <c r="N2129">
        <f t="shared" ca="1" si="574"/>
        <v>51613.4</v>
      </c>
      <c r="O2129" s="3">
        <f t="shared" ca="1" si="575"/>
        <v>6946.5999999999985</v>
      </c>
      <c r="P2129" s="2">
        <f t="shared" ca="1" si="576"/>
        <v>0.11862363387978139</v>
      </c>
      <c r="Q2129" t="str">
        <f t="shared" ca="1" si="577"/>
        <v>Late</v>
      </c>
    </row>
    <row r="2130" spans="1:17" x14ac:dyDescent="0.3">
      <c r="A2130" t="str">
        <f t="shared" si="561"/>
        <v>S02129</v>
      </c>
      <c r="B2130" t="str">
        <f t="shared" ca="1" si="562"/>
        <v>Alpha Traders</v>
      </c>
      <c r="C2130" t="str">
        <f t="shared" ca="1" si="563"/>
        <v>UK</v>
      </c>
      <c r="D2130" t="str">
        <f t="shared" ca="1" si="564"/>
        <v>Tea</v>
      </c>
      <c r="E2130">
        <f t="shared" ca="1" si="565"/>
        <v>60</v>
      </c>
      <c r="F2130" s="3">
        <f t="shared" ca="1" si="566"/>
        <v>731</v>
      </c>
      <c r="G2130">
        <f t="shared" ca="1" si="567"/>
        <v>43860</v>
      </c>
      <c r="H2130">
        <f t="shared" ca="1" si="568"/>
        <v>32017.8</v>
      </c>
      <c r="I2130">
        <f t="shared" ca="1" si="569"/>
        <v>9301</v>
      </c>
      <c r="J2130">
        <f t="shared" ca="1" si="570"/>
        <v>2453</v>
      </c>
      <c r="K2130" s="1">
        <f t="shared" ca="1" si="571"/>
        <v>46179</v>
      </c>
      <c r="L2130" s="1">
        <f t="shared" ca="1" si="572"/>
        <v>46188</v>
      </c>
      <c r="M2130" s="1">
        <f t="shared" ca="1" si="573"/>
        <v>46193</v>
      </c>
      <c r="N2130">
        <f t="shared" ca="1" si="574"/>
        <v>43771.8</v>
      </c>
      <c r="O2130" s="3">
        <f t="shared" ca="1" si="575"/>
        <v>88.19999999999709</v>
      </c>
      <c r="P2130" s="2">
        <f t="shared" ca="1" si="576"/>
        <v>2.0109439124486339E-3</v>
      </c>
      <c r="Q2130" t="str">
        <f t="shared" ca="1" si="577"/>
        <v>Late</v>
      </c>
    </row>
    <row r="2131" spans="1:17" x14ac:dyDescent="0.3">
      <c r="A2131" t="str">
        <f t="shared" si="561"/>
        <v>S02130</v>
      </c>
      <c r="B2131" t="str">
        <f t="shared" ca="1" si="562"/>
        <v>Alpha Traders</v>
      </c>
      <c r="C2131" t="str">
        <f t="shared" ca="1" si="563"/>
        <v>UAE</v>
      </c>
      <c r="D2131" t="str">
        <f t="shared" ca="1" si="564"/>
        <v>Rice</v>
      </c>
      <c r="E2131">
        <f t="shared" ca="1" si="565"/>
        <v>89</v>
      </c>
      <c r="F2131" s="3">
        <f t="shared" ca="1" si="566"/>
        <v>538</v>
      </c>
      <c r="G2131">
        <f t="shared" ca="1" si="567"/>
        <v>47882</v>
      </c>
      <c r="H2131">
        <f t="shared" ca="1" si="568"/>
        <v>29686.84</v>
      </c>
      <c r="I2131">
        <f t="shared" ca="1" si="569"/>
        <v>3705</v>
      </c>
      <c r="J2131">
        <f t="shared" ca="1" si="570"/>
        <v>661</v>
      </c>
      <c r="K2131" s="1">
        <f t="shared" ca="1" si="571"/>
        <v>45711</v>
      </c>
      <c r="L2131" s="1">
        <f t="shared" ca="1" si="572"/>
        <v>45730</v>
      </c>
      <c r="M2131" s="1">
        <f t="shared" ca="1" si="573"/>
        <v>45736</v>
      </c>
      <c r="N2131">
        <f t="shared" ca="1" si="574"/>
        <v>34052.839999999997</v>
      </c>
      <c r="O2131" s="3">
        <f t="shared" ca="1" si="575"/>
        <v>13829.160000000003</v>
      </c>
      <c r="P2131" s="2">
        <f t="shared" ca="1" si="576"/>
        <v>0.28881750971137388</v>
      </c>
      <c r="Q2131" t="str">
        <f t="shared" ca="1" si="577"/>
        <v>Late</v>
      </c>
    </row>
    <row r="2132" spans="1:17" x14ac:dyDescent="0.3">
      <c r="A2132" t="str">
        <f t="shared" si="561"/>
        <v>S02131</v>
      </c>
      <c r="B2132" t="str">
        <f t="shared" ca="1" si="562"/>
        <v>Alpha Traders</v>
      </c>
      <c r="C2132" t="str">
        <f t="shared" ca="1" si="563"/>
        <v>Australia</v>
      </c>
      <c r="D2132" t="str">
        <f t="shared" ca="1" si="564"/>
        <v>Sauces</v>
      </c>
      <c r="E2132">
        <f t="shared" ca="1" si="565"/>
        <v>199</v>
      </c>
      <c r="F2132" s="3">
        <f t="shared" ca="1" si="566"/>
        <v>165</v>
      </c>
      <c r="G2132">
        <f t="shared" ca="1" si="567"/>
        <v>32835</v>
      </c>
      <c r="H2132">
        <f t="shared" ca="1" si="568"/>
        <v>23969.55</v>
      </c>
      <c r="I2132">
        <f t="shared" ca="1" si="569"/>
        <v>4595</v>
      </c>
      <c r="J2132">
        <f t="shared" ca="1" si="570"/>
        <v>1906</v>
      </c>
      <c r="K2132" s="1">
        <f t="shared" ca="1" si="571"/>
        <v>45762</v>
      </c>
      <c r="L2132" s="1">
        <f t="shared" ca="1" si="572"/>
        <v>45772</v>
      </c>
      <c r="M2132" s="1">
        <f t="shared" ca="1" si="573"/>
        <v>45776</v>
      </c>
      <c r="N2132">
        <f t="shared" ca="1" si="574"/>
        <v>30470.55</v>
      </c>
      <c r="O2132" s="3">
        <f t="shared" ca="1" si="575"/>
        <v>2364.4500000000007</v>
      </c>
      <c r="P2132" s="2">
        <f t="shared" ca="1" si="576"/>
        <v>7.20100502512563E-2</v>
      </c>
      <c r="Q2132" t="str">
        <f t="shared" ca="1" si="577"/>
        <v>Late</v>
      </c>
    </row>
    <row r="2133" spans="1:17" x14ac:dyDescent="0.3">
      <c r="A2133" t="str">
        <f t="shared" si="561"/>
        <v>S02132</v>
      </c>
      <c r="B2133" t="str">
        <f t="shared" ca="1" si="562"/>
        <v>Alpha Traders</v>
      </c>
      <c r="C2133" t="str">
        <f t="shared" ca="1" si="563"/>
        <v>UAE</v>
      </c>
      <c r="D2133" t="str">
        <f t="shared" ca="1" si="564"/>
        <v>Rice</v>
      </c>
      <c r="E2133">
        <f t="shared" ca="1" si="565"/>
        <v>390</v>
      </c>
      <c r="F2133" s="3">
        <f t="shared" ca="1" si="566"/>
        <v>415</v>
      </c>
      <c r="G2133">
        <f t="shared" ca="1" si="567"/>
        <v>161850</v>
      </c>
      <c r="H2133">
        <f t="shared" ca="1" si="568"/>
        <v>95491.5</v>
      </c>
      <c r="I2133">
        <f t="shared" ca="1" si="569"/>
        <v>1873</v>
      </c>
      <c r="J2133">
        <f t="shared" ca="1" si="570"/>
        <v>653</v>
      </c>
      <c r="K2133" s="1">
        <f t="shared" ca="1" si="571"/>
        <v>45910</v>
      </c>
      <c r="L2133" s="1">
        <f t="shared" ca="1" si="572"/>
        <v>45926</v>
      </c>
      <c r="M2133" s="1">
        <f t="shared" ca="1" si="573"/>
        <v>45932</v>
      </c>
      <c r="N2133">
        <f t="shared" ca="1" si="574"/>
        <v>98017.5</v>
      </c>
      <c r="O2133" s="3">
        <f t="shared" ca="1" si="575"/>
        <v>63832.5</v>
      </c>
      <c r="P2133" s="2">
        <f t="shared" ca="1" si="576"/>
        <v>0.39439295644114919</v>
      </c>
      <c r="Q2133" t="str">
        <f t="shared" ca="1" si="577"/>
        <v>Late</v>
      </c>
    </row>
    <row r="2134" spans="1:17" x14ac:dyDescent="0.3">
      <c r="A2134" t="str">
        <f t="shared" si="561"/>
        <v>S02133</v>
      </c>
      <c r="B2134" t="str">
        <f t="shared" ca="1" si="562"/>
        <v>Oceanic Exports</v>
      </c>
      <c r="C2134" t="str">
        <f t="shared" ca="1" si="563"/>
        <v>UAE</v>
      </c>
      <c r="D2134" t="str">
        <f t="shared" ca="1" si="564"/>
        <v>Tea</v>
      </c>
      <c r="E2134">
        <f t="shared" ca="1" si="565"/>
        <v>365</v>
      </c>
      <c r="F2134" s="3">
        <f t="shared" ca="1" si="566"/>
        <v>580</v>
      </c>
      <c r="G2134">
        <f t="shared" ca="1" si="567"/>
        <v>211700</v>
      </c>
      <c r="H2134">
        <f t="shared" ca="1" si="568"/>
        <v>114318</v>
      </c>
      <c r="I2134">
        <f t="shared" ca="1" si="569"/>
        <v>10946</v>
      </c>
      <c r="J2134">
        <f t="shared" ca="1" si="570"/>
        <v>2769</v>
      </c>
      <c r="K2134" s="1">
        <f t="shared" ca="1" si="571"/>
        <v>46007</v>
      </c>
      <c r="L2134" s="1">
        <f t="shared" ca="1" si="572"/>
        <v>46024</v>
      </c>
      <c r="M2134" s="1">
        <f t="shared" ca="1" si="573"/>
        <v>46030</v>
      </c>
      <c r="N2134">
        <f t="shared" ca="1" si="574"/>
        <v>128033</v>
      </c>
      <c r="O2134" s="3">
        <f t="shared" ca="1" si="575"/>
        <v>83667</v>
      </c>
      <c r="P2134" s="2">
        <f t="shared" ca="1" si="576"/>
        <v>0.39521492678318376</v>
      </c>
      <c r="Q2134" t="str">
        <f t="shared" ca="1" si="577"/>
        <v>Late</v>
      </c>
    </row>
    <row r="2135" spans="1:17" x14ac:dyDescent="0.3">
      <c r="A2135" t="str">
        <f t="shared" si="561"/>
        <v>S02134</v>
      </c>
      <c r="B2135" t="str">
        <f t="shared" ca="1" si="562"/>
        <v>Oceanic Exports</v>
      </c>
      <c r="C2135" t="str">
        <f t="shared" ca="1" si="563"/>
        <v>Australia</v>
      </c>
      <c r="D2135" t="str">
        <f t="shared" ca="1" si="564"/>
        <v>Pickles</v>
      </c>
      <c r="E2135">
        <f t="shared" ca="1" si="565"/>
        <v>348</v>
      </c>
      <c r="F2135" s="3">
        <f t="shared" ca="1" si="566"/>
        <v>639</v>
      </c>
      <c r="G2135">
        <f t="shared" ca="1" si="567"/>
        <v>222372</v>
      </c>
      <c r="H2135">
        <f t="shared" ca="1" si="568"/>
        <v>137870.64000000001</v>
      </c>
      <c r="I2135">
        <f t="shared" ca="1" si="569"/>
        <v>2968</v>
      </c>
      <c r="J2135">
        <f t="shared" ca="1" si="570"/>
        <v>1960</v>
      </c>
      <c r="K2135" s="1">
        <f t="shared" ca="1" si="571"/>
        <v>45985</v>
      </c>
      <c r="L2135" s="1">
        <f t="shared" ca="1" si="572"/>
        <v>45999</v>
      </c>
      <c r="M2135" s="1">
        <f t="shared" ca="1" si="573"/>
        <v>45999</v>
      </c>
      <c r="N2135">
        <f t="shared" ca="1" si="574"/>
        <v>142798.64000000001</v>
      </c>
      <c r="O2135" s="3">
        <f t="shared" ca="1" si="575"/>
        <v>79573.359999999986</v>
      </c>
      <c r="P2135" s="2">
        <f t="shared" ca="1" si="576"/>
        <v>0.35783893655676069</v>
      </c>
      <c r="Q2135" t="str">
        <f t="shared" ca="1" si="577"/>
        <v>On Time</v>
      </c>
    </row>
    <row r="2136" spans="1:17" x14ac:dyDescent="0.3">
      <c r="A2136" t="str">
        <f t="shared" si="561"/>
        <v>S02135</v>
      </c>
      <c r="B2136" t="str">
        <f t="shared" ca="1" si="562"/>
        <v>FreshMart Ltd</v>
      </c>
      <c r="C2136" t="str">
        <f t="shared" ca="1" si="563"/>
        <v>Singapore</v>
      </c>
      <c r="D2136" t="str">
        <f t="shared" ca="1" si="564"/>
        <v>Pickles</v>
      </c>
      <c r="E2136">
        <f t="shared" ca="1" si="565"/>
        <v>439</v>
      </c>
      <c r="F2136" s="3">
        <f t="shared" ca="1" si="566"/>
        <v>647</v>
      </c>
      <c r="G2136">
        <f t="shared" ca="1" si="567"/>
        <v>284033</v>
      </c>
      <c r="H2136">
        <f t="shared" ca="1" si="568"/>
        <v>147697.16</v>
      </c>
      <c r="I2136">
        <f t="shared" ca="1" si="569"/>
        <v>4208</v>
      </c>
      <c r="J2136">
        <f t="shared" ca="1" si="570"/>
        <v>2295</v>
      </c>
      <c r="K2136" s="1">
        <f t="shared" ca="1" si="571"/>
        <v>46136</v>
      </c>
      <c r="L2136" s="1">
        <f t="shared" ca="1" si="572"/>
        <v>46143</v>
      </c>
      <c r="M2136" s="1">
        <f t="shared" ca="1" si="573"/>
        <v>46144</v>
      </c>
      <c r="N2136">
        <f t="shared" ca="1" si="574"/>
        <v>154200.16</v>
      </c>
      <c r="O2136" s="3">
        <f t="shared" ca="1" si="575"/>
        <v>129832.84</v>
      </c>
      <c r="P2136" s="2">
        <f t="shared" ca="1" si="576"/>
        <v>0.45710477303693586</v>
      </c>
      <c r="Q2136" t="str">
        <f t="shared" ca="1" si="577"/>
        <v>Late</v>
      </c>
    </row>
    <row r="2137" spans="1:17" x14ac:dyDescent="0.3">
      <c r="A2137" t="str">
        <f t="shared" si="561"/>
        <v>S02136</v>
      </c>
      <c r="B2137" t="str">
        <f t="shared" ca="1" si="562"/>
        <v>Global Foods</v>
      </c>
      <c r="C2137" t="str">
        <f t="shared" ca="1" si="563"/>
        <v>Singapore</v>
      </c>
      <c r="D2137" t="str">
        <f t="shared" ca="1" si="564"/>
        <v>Pickles</v>
      </c>
      <c r="E2137">
        <f t="shared" ca="1" si="565"/>
        <v>232</v>
      </c>
      <c r="F2137" s="3">
        <f t="shared" ca="1" si="566"/>
        <v>583</v>
      </c>
      <c r="G2137">
        <f t="shared" ca="1" si="567"/>
        <v>135256</v>
      </c>
      <c r="H2137">
        <f t="shared" ca="1" si="568"/>
        <v>82506.16</v>
      </c>
      <c r="I2137">
        <f t="shared" ca="1" si="569"/>
        <v>10790</v>
      </c>
      <c r="J2137">
        <f t="shared" ca="1" si="570"/>
        <v>1686</v>
      </c>
      <c r="K2137" s="1">
        <f t="shared" ca="1" si="571"/>
        <v>46289</v>
      </c>
      <c r="L2137" s="1">
        <f t="shared" ca="1" si="572"/>
        <v>46300</v>
      </c>
      <c r="M2137" s="1">
        <f t="shared" ca="1" si="573"/>
        <v>46299</v>
      </c>
      <c r="N2137">
        <f t="shared" ca="1" si="574"/>
        <v>94982.16</v>
      </c>
      <c r="O2137" s="3">
        <f t="shared" ca="1" si="575"/>
        <v>40273.839999999997</v>
      </c>
      <c r="P2137" s="2">
        <f t="shared" ca="1" si="576"/>
        <v>0.297760099367126</v>
      </c>
      <c r="Q2137" t="str">
        <f t="shared" ca="1" si="577"/>
        <v>On Time</v>
      </c>
    </row>
    <row r="2138" spans="1:17" x14ac:dyDescent="0.3">
      <c r="A2138" t="str">
        <f t="shared" si="561"/>
        <v>S02137</v>
      </c>
      <c r="B2138" t="str">
        <f t="shared" ca="1" si="562"/>
        <v>Alpha Traders</v>
      </c>
      <c r="C2138" t="str">
        <f t="shared" ca="1" si="563"/>
        <v>UK</v>
      </c>
      <c r="D2138" t="str">
        <f t="shared" ca="1" si="564"/>
        <v>Tea</v>
      </c>
      <c r="E2138">
        <f t="shared" ca="1" si="565"/>
        <v>447</v>
      </c>
      <c r="F2138" s="3">
        <f t="shared" ca="1" si="566"/>
        <v>360</v>
      </c>
      <c r="G2138">
        <f t="shared" ca="1" si="567"/>
        <v>160920</v>
      </c>
      <c r="H2138">
        <f t="shared" ca="1" si="568"/>
        <v>83678.399999999994</v>
      </c>
      <c r="I2138">
        <f t="shared" ca="1" si="569"/>
        <v>9031</v>
      </c>
      <c r="J2138">
        <f t="shared" ca="1" si="570"/>
        <v>1938</v>
      </c>
      <c r="K2138" s="1">
        <f t="shared" ca="1" si="571"/>
        <v>46069</v>
      </c>
      <c r="L2138" s="1">
        <f t="shared" ca="1" si="572"/>
        <v>46077</v>
      </c>
      <c r="M2138" s="1">
        <f t="shared" ca="1" si="573"/>
        <v>46080</v>
      </c>
      <c r="N2138">
        <f t="shared" ca="1" si="574"/>
        <v>94647.4</v>
      </c>
      <c r="O2138" s="3">
        <f t="shared" ca="1" si="575"/>
        <v>66272.600000000006</v>
      </c>
      <c r="P2138" s="2">
        <f t="shared" ca="1" si="576"/>
        <v>0.41183569475515786</v>
      </c>
      <c r="Q2138" t="str">
        <f t="shared" ca="1" si="577"/>
        <v>Late</v>
      </c>
    </row>
    <row r="2139" spans="1:17" x14ac:dyDescent="0.3">
      <c r="A2139" t="str">
        <f t="shared" si="561"/>
        <v>S02138</v>
      </c>
      <c r="B2139" t="str">
        <f t="shared" ca="1" si="562"/>
        <v>Oceanic Exports</v>
      </c>
      <c r="C2139" t="str">
        <f t="shared" ca="1" si="563"/>
        <v>Singapore</v>
      </c>
      <c r="D2139" t="str">
        <f t="shared" ca="1" si="564"/>
        <v>Rice</v>
      </c>
      <c r="E2139">
        <f t="shared" ca="1" si="565"/>
        <v>285</v>
      </c>
      <c r="F2139" s="3">
        <f t="shared" ca="1" si="566"/>
        <v>560</v>
      </c>
      <c r="G2139">
        <f t="shared" ca="1" si="567"/>
        <v>159600</v>
      </c>
      <c r="H2139">
        <f t="shared" ca="1" si="568"/>
        <v>103740</v>
      </c>
      <c r="I2139">
        <f t="shared" ca="1" si="569"/>
        <v>1928</v>
      </c>
      <c r="J2139">
        <f t="shared" ca="1" si="570"/>
        <v>1371</v>
      </c>
      <c r="K2139" s="1">
        <f t="shared" ca="1" si="571"/>
        <v>46107</v>
      </c>
      <c r="L2139" s="1">
        <f t="shared" ca="1" si="572"/>
        <v>46124</v>
      </c>
      <c r="M2139" s="1">
        <f t="shared" ca="1" si="573"/>
        <v>46127</v>
      </c>
      <c r="N2139">
        <f t="shared" ca="1" si="574"/>
        <v>107039</v>
      </c>
      <c r="O2139" s="3">
        <f t="shared" ca="1" si="575"/>
        <v>52561</v>
      </c>
      <c r="P2139" s="2">
        <f t="shared" ca="1" si="576"/>
        <v>0.32932957393483708</v>
      </c>
      <c r="Q2139" t="str">
        <f t="shared" ca="1" si="577"/>
        <v>Late</v>
      </c>
    </row>
    <row r="2140" spans="1:17" x14ac:dyDescent="0.3">
      <c r="A2140" t="str">
        <f t="shared" si="561"/>
        <v>S02139</v>
      </c>
      <c r="B2140" t="str">
        <f t="shared" ca="1" si="562"/>
        <v>FreshMart Ltd</v>
      </c>
      <c r="C2140" t="str">
        <f t="shared" ca="1" si="563"/>
        <v>UAE</v>
      </c>
      <c r="D2140" t="str">
        <f t="shared" ca="1" si="564"/>
        <v>Sauces</v>
      </c>
      <c r="E2140">
        <f t="shared" ca="1" si="565"/>
        <v>392</v>
      </c>
      <c r="F2140" s="3">
        <f t="shared" ca="1" si="566"/>
        <v>438</v>
      </c>
      <c r="G2140">
        <f t="shared" ca="1" si="567"/>
        <v>171696</v>
      </c>
      <c r="H2140">
        <f t="shared" ca="1" si="568"/>
        <v>115036.32</v>
      </c>
      <c r="I2140">
        <f t="shared" ca="1" si="569"/>
        <v>8660</v>
      </c>
      <c r="J2140">
        <f t="shared" ca="1" si="570"/>
        <v>682</v>
      </c>
      <c r="K2140" s="1">
        <f t="shared" ca="1" si="571"/>
        <v>45693</v>
      </c>
      <c r="L2140" s="1">
        <f t="shared" ca="1" si="572"/>
        <v>45701</v>
      </c>
      <c r="M2140" s="1">
        <f t="shared" ca="1" si="573"/>
        <v>45703</v>
      </c>
      <c r="N2140">
        <f t="shared" ca="1" si="574"/>
        <v>124378.32</v>
      </c>
      <c r="O2140" s="3">
        <f t="shared" ca="1" si="575"/>
        <v>47317.679999999993</v>
      </c>
      <c r="P2140" s="2">
        <f t="shared" ca="1" si="576"/>
        <v>0.27558987978753141</v>
      </c>
      <c r="Q2140" t="str">
        <f t="shared" ca="1" si="577"/>
        <v>Late</v>
      </c>
    </row>
    <row r="2141" spans="1:17" x14ac:dyDescent="0.3">
      <c r="A2141" t="str">
        <f t="shared" si="561"/>
        <v>S02140</v>
      </c>
      <c r="B2141" t="str">
        <f t="shared" ca="1" si="562"/>
        <v>FreshMart Ltd</v>
      </c>
      <c r="C2141" t="str">
        <f t="shared" ca="1" si="563"/>
        <v>UK</v>
      </c>
      <c r="D2141" t="str">
        <f t="shared" ca="1" si="564"/>
        <v>Sauces</v>
      </c>
      <c r="E2141">
        <f t="shared" ca="1" si="565"/>
        <v>468</v>
      </c>
      <c r="F2141" s="3">
        <f t="shared" ca="1" si="566"/>
        <v>623</v>
      </c>
      <c r="G2141">
        <f t="shared" ca="1" si="567"/>
        <v>291564</v>
      </c>
      <c r="H2141">
        <f t="shared" ca="1" si="568"/>
        <v>212841.72</v>
      </c>
      <c r="I2141">
        <f t="shared" ca="1" si="569"/>
        <v>6054</v>
      </c>
      <c r="J2141">
        <f t="shared" ca="1" si="570"/>
        <v>1225</v>
      </c>
      <c r="K2141" s="1">
        <f t="shared" ca="1" si="571"/>
        <v>45797</v>
      </c>
      <c r="L2141" s="1">
        <f t="shared" ca="1" si="572"/>
        <v>45816</v>
      </c>
      <c r="M2141" s="1">
        <f t="shared" ca="1" si="573"/>
        <v>45822</v>
      </c>
      <c r="N2141">
        <f t="shared" ca="1" si="574"/>
        <v>220120.72</v>
      </c>
      <c r="O2141" s="3">
        <f t="shared" ca="1" si="575"/>
        <v>71443.28</v>
      </c>
      <c r="P2141" s="2">
        <f t="shared" ca="1" si="576"/>
        <v>0.24503464076497783</v>
      </c>
      <c r="Q2141" t="str">
        <f t="shared" ca="1" si="577"/>
        <v>Late</v>
      </c>
    </row>
    <row r="2142" spans="1:17" x14ac:dyDescent="0.3">
      <c r="A2142" t="str">
        <f t="shared" si="561"/>
        <v>S02141</v>
      </c>
      <c r="B2142" t="str">
        <f t="shared" ca="1" si="562"/>
        <v>Prime Wholesale</v>
      </c>
      <c r="C2142" t="str">
        <f t="shared" ca="1" si="563"/>
        <v>Australia</v>
      </c>
      <c r="D2142" t="str">
        <f t="shared" ca="1" si="564"/>
        <v>Spices</v>
      </c>
      <c r="E2142">
        <f t="shared" ca="1" si="565"/>
        <v>165</v>
      </c>
      <c r="F2142" s="3">
        <f t="shared" ca="1" si="566"/>
        <v>290</v>
      </c>
      <c r="G2142">
        <f t="shared" ca="1" si="567"/>
        <v>47850</v>
      </c>
      <c r="H2142">
        <f t="shared" ca="1" si="568"/>
        <v>31102.5</v>
      </c>
      <c r="I2142">
        <f t="shared" ca="1" si="569"/>
        <v>9786</v>
      </c>
      <c r="J2142">
        <f t="shared" ca="1" si="570"/>
        <v>2543</v>
      </c>
      <c r="K2142" s="1">
        <f t="shared" ca="1" si="571"/>
        <v>46271</v>
      </c>
      <c r="L2142" s="1">
        <f t="shared" ca="1" si="572"/>
        <v>46291</v>
      </c>
      <c r="M2142" s="1">
        <f t="shared" ca="1" si="573"/>
        <v>46296</v>
      </c>
      <c r="N2142">
        <f t="shared" ca="1" si="574"/>
        <v>43431.5</v>
      </c>
      <c r="O2142" s="3">
        <f t="shared" ca="1" si="575"/>
        <v>4418.5</v>
      </c>
      <c r="P2142" s="2">
        <f t="shared" ca="1" si="576"/>
        <v>9.2340647857889244E-2</v>
      </c>
      <c r="Q2142" t="str">
        <f t="shared" ca="1" si="577"/>
        <v>Late</v>
      </c>
    </row>
    <row r="2143" spans="1:17" x14ac:dyDescent="0.3">
      <c r="A2143" t="str">
        <f t="shared" si="561"/>
        <v>S02142</v>
      </c>
      <c r="B2143" t="str">
        <f t="shared" ca="1" si="562"/>
        <v>Alpha Traders</v>
      </c>
      <c r="C2143" t="str">
        <f t="shared" ca="1" si="563"/>
        <v>Canada</v>
      </c>
      <c r="D2143" t="str">
        <f t="shared" ca="1" si="564"/>
        <v>Sauces</v>
      </c>
      <c r="E2143">
        <f t="shared" ca="1" si="565"/>
        <v>57</v>
      </c>
      <c r="F2143" s="3">
        <f t="shared" ca="1" si="566"/>
        <v>367</v>
      </c>
      <c r="G2143">
        <f t="shared" ca="1" si="567"/>
        <v>20919</v>
      </c>
      <c r="H2143">
        <f t="shared" ca="1" si="568"/>
        <v>12551.4</v>
      </c>
      <c r="I2143">
        <f t="shared" ca="1" si="569"/>
        <v>2980</v>
      </c>
      <c r="J2143">
        <f t="shared" ca="1" si="570"/>
        <v>3330</v>
      </c>
      <c r="K2143" s="1">
        <f t="shared" ca="1" si="571"/>
        <v>46293</v>
      </c>
      <c r="L2143" s="1">
        <f t="shared" ca="1" si="572"/>
        <v>46301</v>
      </c>
      <c r="M2143" s="1">
        <f t="shared" ca="1" si="573"/>
        <v>46302</v>
      </c>
      <c r="N2143">
        <f t="shared" ca="1" si="574"/>
        <v>18861.400000000001</v>
      </c>
      <c r="O2143" s="3">
        <f t="shared" ca="1" si="575"/>
        <v>2057.5999999999985</v>
      </c>
      <c r="P2143" s="2">
        <f t="shared" ca="1" si="576"/>
        <v>9.8360342272575105E-2</v>
      </c>
      <c r="Q2143" t="str">
        <f t="shared" ca="1" si="577"/>
        <v>Late</v>
      </c>
    </row>
    <row r="2144" spans="1:17" x14ac:dyDescent="0.3">
      <c r="A2144" t="str">
        <f t="shared" si="561"/>
        <v>S02143</v>
      </c>
      <c r="B2144" t="str">
        <f t="shared" ca="1" si="562"/>
        <v>Prime Wholesale</v>
      </c>
      <c r="C2144" t="str">
        <f t="shared" ca="1" si="563"/>
        <v>Singapore</v>
      </c>
      <c r="D2144" t="str">
        <f t="shared" ca="1" si="564"/>
        <v>Sauces</v>
      </c>
      <c r="E2144">
        <f t="shared" ca="1" si="565"/>
        <v>276</v>
      </c>
      <c r="F2144" s="3">
        <f t="shared" ca="1" si="566"/>
        <v>462</v>
      </c>
      <c r="G2144">
        <f t="shared" ca="1" si="567"/>
        <v>127512</v>
      </c>
      <c r="H2144">
        <f t="shared" ca="1" si="568"/>
        <v>95634</v>
      </c>
      <c r="I2144">
        <f t="shared" ca="1" si="569"/>
        <v>3711</v>
      </c>
      <c r="J2144">
        <f t="shared" ca="1" si="570"/>
        <v>974</v>
      </c>
      <c r="K2144" s="1">
        <f t="shared" ca="1" si="571"/>
        <v>45800</v>
      </c>
      <c r="L2144" s="1">
        <f t="shared" ca="1" si="572"/>
        <v>45807</v>
      </c>
      <c r="M2144" s="1">
        <f t="shared" ca="1" si="573"/>
        <v>45807</v>
      </c>
      <c r="N2144">
        <f t="shared" ca="1" si="574"/>
        <v>100319</v>
      </c>
      <c r="O2144" s="3">
        <f t="shared" ca="1" si="575"/>
        <v>27193</v>
      </c>
      <c r="P2144" s="2">
        <f t="shared" ca="1" si="576"/>
        <v>0.21325835999749043</v>
      </c>
      <c r="Q2144" t="str">
        <f t="shared" ca="1" si="577"/>
        <v>On Time</v>
      </c>
    </row>
    <row r="2145" spans="1:17" x14ac:dyDescent="0.3">
      <c r="A2145" t="str">
        <f t="shared" si="561"/>
        <v>S02144</v>
      </c>
      <c r="B2145" t="str">
        <f t="shared" ca="1" si="562"/>
        <v>Alpha Traders</v>
      </c>
      <c r="C2145" t="str">
        <f t="shared" ca="1" si="563"/>
        <v>UK</v>
      </c>
      <c r="D2145" t="str">
        <f t="shared" ca="1" si="564"/>
        <v>Sauces</v>
      </c>
      <c r="E2145">
        <f t="shared" ca="1" si="565"/>
        <v>405</v>
      </c>
      <c r="F2145" s="3">
        <f t="shared" ca="1" si="566"/>
        <v>435</v>
      </c>
      <c r="G2145">
        <f t="shared" ca="1" si="567"/>
        <v>176175</v>
      </c>
      <c r="H2145">
        <f t="shared" ca="1" si="568"/>
        <v>130369.5</v>
      </c>
      <c r="I2145">
        <f t="shared" ca="1" si="569"/>
        <v>10928</v>
      </c>
      <c r="J2145">
        <f t="shared" ca="1" si="570"/>
        <v>2181</v>
      </c>
      <c r="K2145" s="1">
        <f t="shared" ca="1" si="571"/>
        <v>45973</v>
      </c>
      <c r="L2145" s="1">
        <f t="shared" ca="1" si="572"/>
        <v>45991</v>
      </c>
      <c r="M2145" s="1">
        <f t="shared" ca="1" si="573"/>
        <v>45995</v>
      </c>
      <c r="N2145">
        <f t="shared" ca="1" si="574"/>
        <v>143478.5</v>
      </c>
      <c r="O2145" s="3">
        <f t="shared" ca="1" si="575"/>
        <v>32696.5</v>
      </c>
      <c r="P2145" s="2">
        <f t="shared" ca="1" si="576"/>
        <v>0.1855910316446715</v>
      </c>
      <c r="Q2145" t="str">
        <f t="shared" ca="1" si="577"/>
        <v>Late</v>
      </c>
    </row>
    <row r="2146" spans="1:17" x14ac:dyDescent="0.3">
      <c r="A2146" t="str">
        <f t="shared" si="561"/>
        <v>S02145</v>
      </c>
      <c r="B2146" t="str">
        <f t="shared" ca="1" si="562"/>
        <v>Oceanic Exports</v>
      </c>
      <c r="C2146" t="str">
        <f t="shared" ca="1" si="563"/>
        <v>Australia</v>
      </c>
      <c r="D2146" t="str">
        <f t="shared" ca="1" si="564"/>
        <v>Pickles</v>
      </c>
      <c r="E2146">
        <f t="shared" ca="1" si="565"/>
        <v>449</v>
      </c>
      <c r="F2146" s="3">
        <f t="shared" ca="1" si="566"/>
        <v>375</v>
      </c>
      <c r="G2146">
        <f t="shared" ca="1" si="567"/>
        <v>168375</v>
      </c>
      <c r="H2146">
        <f t="shared" ca="1" si="568"/>
        <v>97657.5</v>
      </c>
      <c r="I2146">
        <f t="shared" ca="1" si="569"/>
        <v>3279</v>
      </c>
      <c r="J2146">
        <f t="shared" ca="1" si="570"/>
        <v>971</v>
      </c>
      <c r="K2146" s="1">
        <f t="shared" ca="1" si="571"/>
        <v>46256</v>
      </c>
      <c r="L2146" s="1">
        <f t="shared" ca="1" si="572"/>
        <v>46275</v>
      </c>
      <c r="M2146" s="1">
        <f t="shared" ca="1" si="573"/>
        <v>46274</v>
      </c>
      <c r="N2146">
        <f t="shared" ca="1" si="574"/>
        <v>101907.5</v>
      </c>
      <c r="O2146" s="3">
        <f t="shared" ca="1" si="575"/>
        <v>66467.5</v>
      </c>
      <c r="P2146" s="2">
        <f t="shared" ca="1" si="576"/>
        <v>0.39475872308834448</v>
      </c>
      <c r="Q2146" t="str">
        <f t="shared" ca="1" si="577"/>
        <v>On Time</v>
      </c>
    </row>
    <row r="2147" spans="1:17" x14ac:dyDescent="0.3">
      <c r="A2147" t="str">
        <f t="shared" si="561"/>
        <v>S02146</v>
      </c>
      <c r="B2147" t="str">
        <f t="shared" ca="1" si="562"/>
        <v>Alpha Traders</v>
      </c>
      <c r="C2147" t="str">
        <f t="shared" ca="1" si="563"/>
        <v>Australia</v>
      </c>
      <c r="D2147" t="str">
        <f t="shared" ca="1" si="564"/>
        <v>Tea</v>
      </c>
      <c r="E2147">
        <f t="shared" ca="1" si="565"/>
        <v>494</v>
      </c>
      <c r="F2147" s="3">
        <f t="shared" ca="1" si="566"/>
        <v>245</v>
      </c>
      <c r="G2147">
        <f t="shared" ca="1" si="567"/>
        <v>121030</v>
      </c>
      <c r="H2147">
        <f t="shared" ca="1" si="568"/>
        <v>82300.399999999994</v>
      </c>
      <c r="I2147">
        <f t="shared" ca="1" si="569"/>
        <v>11742</v>
      </c>
      <c r="J2147">
        <f t="shared" ca="1" si="570"/>
        <v>1418</v>
      </c>
      <c r="K2147" s="1">
        <f t="shared" ca="1" si="571"/>
        <v>45903</v>
      </c>
      <c r="L2147" s="1">
        <f t="shared" ca="1" si="572"/>
        <v>45920</v>
      </c>
      <c r="M2147" s="1">
        <f t="shared" ca="1" si="573"/>
        <v>45925</v>
      </c>
      <c r="N2147">
        <f t="shared" ca="1" si="574"/>
        <v>95460.4</v>
      </c>
      <c r="O2147" s="3">
        <f t="shared" ca="1" si="575"/>
        <v>25569.600000000006</v>
      </c>
      <c r="P2147" s="2">
        <f t="shared" ca="1" si="576"/>
        <v>0.21126662810873342</v>
      </c>
      <c r="Q2147" t="str">
        <f t="shared" ca="1" si="577"/>
        <v>Late</v>
      </c>
    </row>
    <row r="2148" spans="1:17" x14ac:dyDescent="0.3">
      <c r="A2148" t="str">
        <f t="shared" si="561"/>
        <v>S02147</v>
      </c>
      <c r="B2148" t="str">
        <f t="shared" ca="1" si="562"/>
        <v>Oceanic Exports</v>
      </c>
      <c r="C2148" t="str">
        <f t="shared" ca="1" si="563"/>
        <v>Singapore</v>
      </c>
      <c r="D2148" t="str">
        <f t="shared" ca="1" si="564"/>
        <v>Tea</v>
      </c>
      <c r="E2148">
        <f t="shared" ca="1" si="565"/>
        <v>471</v>
      </c>
      <c r="F2148" s="3">
        <f t="shared" ca="1" si="566"/>
        <v>400</v>
      </c>
      <c r="G2148">
        <f t="shared" ca="1" si="567"/>
        <v>188400</v>
      </c>
      <c r="H2148">
        <f t="shared" ca="1" si="568"/>
        <v>96084</v>
      </c>
      <c r="I2148">
        <f t="shared" ca="1" si="569"/>
        <v>5899</v>
      </c>
      <c r="J2148">
        <f t="shared" ca="1" si="570"/>
        <v>1490</v>
      </c>
      <c r="K2148" s="1">
        <f t="shared" ca="1" si="571"/>
        <v>46070</v>
      </c>
      <c r="L2148" s="1">
        <f t="shared" ca="1" si="572"/>
        <v>46079</v>
      </c>
      <c r="M2148" s="1">
        <f t="shared" ca="1" si="573"/>
        <v>46085</v>
      </c>
      <c r="N2148">
        <f t="shared" ca="1" si="574"/>
        <v>103473</v>
      </c>
      <c r="O2148" s="3">
        <f t="shared" ca="1" si="575"/>
        <v>84927</v>
      </c>
      <c r="P2148" s="2">
        <f t="shared" ca="1" si="576"/>
        <v>0.45078025477707007</v>
      </c>
      <c r="Q2148" t="str">
        <f t="shared" ca="1" si="577"/>
        <v>Late</v>
      </c>
    </row>
    <row r="2149" spans="1:17" x14ac:dyDescent="0.3">
      <c r="A2149" t="str">
        <f t="shared" si="561"/>
        <v>S02148</v>
      </c>
      <c r="B2149" t="str">
        <f t="shared" ca="1" si="562"/>
        <v>Beta Imports</v>
      </c>
      <c r="C2149" t="str">
        <f t="shared" ca="1" si="563"/>
        <v>UAE</v>
      </c>
      <c r="D2149" t="str">
        <f t="shared" ca="1" si="564"/>
        <v>Pickles</v>
      </c>
      <c r="E2149">
        <f t="shared" ca="1" si="565"/>
        <v>311</v>
      </c>
      <c r="F2149" s="3">
        <f t="shared" ca="1" si="566"/>
        <v>255</v>
      </c>
      <c r="G2149">
        <f t="shared" ca="1" si="567"/>
        <v>79305</v>
      </c>
      <c r="H2149">
        <f t="shared" ca="1" si="568"/>
        <v>42824.7</v>
      </c>
      <c r="I2149">
        <f t="shared" ca="1" si="569"/>
        <v>9889</v>
      </c>
      <c r="J2149">
        <f t="shared" ca="1" si="570"/>
        <v>1064</v>
      </c>
      <c r="K2149" s="1">
        <f t="shared" ca="1" si="571"/>
        <v>46128</v>
      </c>
      <c r="L2149" s="1">
        <f t="shared" ca="1" si="572"/>
        <v>46146</v>
      </c>
      <c r="M2149" s="1">
        <f t="shared" ca="1" si="573"/>
        <v>46151</v>
      </c>
      <c r="N2149">
        <f t="shared" ca="1" si="574"/>
        <v>53777.7</v>
      </c>
      <c r="O2149" s="3">
        <f t="shared" ca="1" si="575"/>
        <v>25527.300000000003</v>
      </c>
      <c r="P2149" s="2">
        <f t="shared" ca="1" si="576"/>
        <v>0.3218876489502554</v>
      </c>
      <c r="Q2149" t="str">
        <f t="shared" ca="1" si="577"/>
        <v>Late</v>
      </c>
    </row>
    <row r="2150" spans="1:17" x14ac:dyDescent="0.3">
      <c r="A2150" t="str">
        <f t="shared" si="561"/>
        <v>S02149</v>
      </c>
      <c r="B2150" t="str">
        <f t="shared" ca="1" si="562"/>
        <v>Beta Imports</v>
      </c>
      <c r="C2150" t="str">
        <f t="shared" ca="1" si="563"/>
        <v>UAE</v>
      </c>
      <c r="D2150" t="str">
        <f t="shared" ca="1" si="564"/>
        <v>Spices</v>
      </c>
      <c r="E2150">
        <f t="shared" ca="1" si="565"/>
        <v>107</v>
      </c>
      <c r="F2150" s="3">
        <f t="shared" ca="1" si="566"/>
        <v>541</v>
      </c>
      <c r="G2150">
        <f t="shared" ca="1" si="567"/>
        <v>57887</v>
      </c>
      <c r="H2150">
        <f t="shared" ca="1" si="568"/>
        <v>39363.160000000003</v>
      </c>
      <c r="I2150">
        <f t="shared" ca="1" si="569"/>
        <v>5002</v>
      </c>
      <c r="J2150">
        <f t="shared" ca="1" si="570"/>
        <v>3048</v>
      </c>
      <c r="K2150" s="1">
        <f t="shared" ca="1" si="571"/>
        <v>46186</v>
      </c>
      <c r="L2150" s="1">
        <f t="shared" ca="1" si="572"/>
        <v>46204</v>
      </c>
      <c r="M2150" s="1">
        <f t="shared" ca="1" si="573"/>
        <v>46209</v>
      </c>
      <c r="N2150">
        <f t="shared" ca="1" si="574"/>
        <v>47413.16</v>
      </c>
      <c r="O2150" s="3">
        <f t="shared" ca="1" si="575"/>
        <v>10473.839999999997</v>
      </c>
      <c r="P2150" s="2">
        <f t="shared" ca="1" si="576"/>
        <v>0.18093596144211993</v>
      </c>
      <c r="Q2150" t="str">
        <f t="shared" ca="1" si="577"/>
        <v>Late</v>
      </c>
    </row>
    <row r="2151" spans="1:17" x14ac:dyDescent="0.3">
      <c r="A2151" t="str">
        <f t="shared" si="561"/>
        <v>S02150</v>
      </c>
      <c r="B2151" t="str">
        <f t="shared" ca="1" si="562"/>
        <v>Global Foods</v>
      </c>
      <c r="C2151" t="str">
        <f t="shared" ca="1" si="563"/>
        <v>Canada</v>
      </c>
      <c r="D2151" t="str">
        <f t="shared" ca="1" si="564"/>
        <v>Spices</v>
      </c>
      <c r="E2151">
        <f t="shared" ca="1" si="565"/>
        <v>409</v>
      </c>
      <c r="F2151" s="3">
        <f t="shared" ca="1" si="566"/>
        <v>716</v>
      </c>
      <c r="G2151">
        <f t="shared" ca="1" si="567"/>
        <v>292844</v>
      </c>
      <c r="H2151">
        <f t="shared" ca="1" si="568"/>
        <v>213776.12</v>
      </c>
      <c r="I2151">
        <f t="shared" ca="1" si="569"/>
        <v>10456</v>
      </c>
      <c r="J2151">
        <f t="shared" ca="1" si="570"/>
        <v>1184</v>
      </c>
      <c r="K2151" s="1">
        <f t="shared" ca="1" si="571"/>
        <v>46005</v>
      </c>
      <c r="L2151" s="1">
        <f t="shared" ca="1" si="572"/>
        <v>46025</v>
      </c>
      <c r="M2151" s="1">
        <f t="shared" ca="1" si="573"/>
        <v>46027</v>
      </c>
      <c r="N2151">
        <f t="shared" ca="1" si="574"/>
        <v>225416.12</v>
      </c>
      <c r="O2151" s="3">
        <f t="shared" ca="1" si="575"/>
        <v>67427.88</v>
      </c>
      <c r="P2151" s="2">
        <f t="shared" ca="1" si="576"/>
        <v>0.23025187471828007</v>
      </c>
      <c r="Q2151" t="str">
        <f t="shared" ca="1" si="577"/>
        <v>Late</v>
      </c>
    </row>
    <row r="2152" spans="1:17" x14ac:dyDescent="0.3">
      <c r="A2152" t="str">
        <f t="shared" si="561"/>
        <v>S02151</v>
      </c>
      <c r="B2152" t="str">
        <f t="shared" ca="1" si="562"/>
        <v>Global Foods</v>
      </c>
      <c r="C2152" t="str">
        <f t="shared" ca="1" si="563"/>
        <v>Australia</v>
      </c>
      <c r="D2152" t="str">
        <f t="shared" ca="1" si="564"/>
        <v>Tea</v>
      </c>
      <c r="E2152">
        <f t="shared" ca="1" si="565"/>
        <v>286</v>
      </c>
      <c r="F2152" s="3">
        <f t="shared" ca="1" si="566"/>
        <v>626</v>
      </c>
      <c r="G2152">
        <f t="shared" ca="1" si="567"/>
        <v>179036</v>
      </c>
      <c r="H2152">
        <f t="shared" ca="1" si="568"/>
        <v>127115.56</v>
      </c>
      <c r="I2152">
        <f t="shared" ca="1" si="569"/>
        <v>7856</v>
      </c>
      <c r="J2152">
        <f t="shared" ca="1" si="570"/>
        <v>1938</v>
      </c>
      <c r="K2152" s="1">
        <f t="shared" ca="1" si="571"/>
        <v>45943</v>
      </c>
      <c r="L2152" s="1">
        <f t="shared" ca="1" si="572"/>
        <v>45953</v>
      </c>
      <c r="M2152" s="1">
        <f t="shared" ca="1" si="573"/>
        <v>45953</v>
      </c>
      <c r="N2152">
        <f t="shared" ca="1" si="574"/>
        <v>136909.56</v>
      </c>
      <c r="O2152" s="3">
        <f t="shared" ca="1" si="575"/>
        <v>42126.44</v>
      </c>
      <c r="P2152" s="2">
        <f t="shared" ca="1" si="576"/>
        <v>0.23529591813936862</v>
      </c>
      <c r="Q2152" t="str">
        <f t="shared" ca="1" si="577"/>
        <v>On Time</v>
      </c>
    </row>
    <row r="2153" spans="1:17" x14ac:dyDescent="0.3">
      <c r="A2153" t="str">
        <f t="shared" si="561"/>
        <v>S02152</v>
      </c>
      <c r="B2153" t="str">
        <f t="shared" ca="1" si="562"/>
        <v>Global Foods</v>
      </c>
      <c r="C2153" t="str">
        <f t="shared" ca="1" si="563"/>
        <v>UAE</v>
      </c>
      <c r="D2153" t="str">
        <f t="shared" ca="1" si="564"/>
        <v>Pickles</v>
      </c>
      <c r="E2153">
        <f t="shared" ca="1" si="565"/>
        <v>232</v>
      </c>
      <c r="F2153" s="3">
        <f t="shared" ca="1" si="566"/>
        <v>394</v>
      </c>
      <c r="G2153">
        <f t="shared" ca="1" si="567"/>
        <v>91408</v>
      </c>
      <c r="H2153">
        <f t="shared" ca="1" si="568"/>
        <v>66727.839999999997</v>
      </c>
      <c r="I2153">
        <f t="shared" ca="1" si="569"/>
        <v>5167</v>
      </c>
      <c r="J2153">
        <f t="shared" ca="1" si="570"/>
        <v>655</v>
      </c>
      <c r="K2153" s="1">
        <f t="shared" ca="1" si="571"/>
        <v>46135</v>
      </c>
      <c r="L2153" s="1">
        <f t="shared" ca="1" si="572"/>
        <v>46148</v>
      </c>
      <c r="M2153" s="1">
        <f t="shared" ca="1" si="573"/>
        <v>46151</v>
      </c>
      <c r="N2153">
        <f t="shared" ca="1" si="574"/>
        <v>72549.84</v>
      </c>
      <c r="O2153" s="3">
        <f t="shared" ca="1" si="575"/>
        <v>18858.160000000003</v>
      </c>
      <c r="P2153" s="2">
        <f t="shared" ca="1" si="576"/>
        <v>0.20630754419744446</v>
      </c>
      <c r="Q2153" t="str">
        <f t="shared" ca="1" si="577"/>
        <v>Late</v>
      </c>
    </row>
    <row r="2154" spans="1:17" x14ac:dyDescent="0.3">
      <c r="A2154" t="str">
        <f t="shared" si="561"/>
        <v>S02153</v>
      </c>
      <c r="B2154" t="str">
        <f t="shared" ca="1" si="562"/>
        <v>Global Foods</v>
      </c>
      <c r="C2154" t="str">
        <f t="shared" ca="1" si="563"/>
        <v>UK</v>
      </c>
      <c r="D2154" t="str">
        <f t="shared" ca="1" si="564"/>
        <v>Pickles</v>
      </c>
      <c r="E2154">
        <f t="shared" ca="1" si="565"/>
        <v>387</v>
      </c>
      <c r="F2154" s="3">
        <f t="shared" ca="1" si="566"/>
        <v>555</v>
      </c>
      <c r="G2154">
        <f t="shared" ca="1" si="567"/>
        <v>214785</v>
      </c>
      <c r="H2154">
        <f t="shared" ca="1" si="568"/>
        <v>139610.25</v>
      </c>
      <c r="I2154">
        <f t="shared" ca="1" si="569"/>
        <v>5568</v>
      </c>
      <c r="J2154">
        <f t="shared" ca="1" si="570"/>
        <v>1152</v>
      </c>
      <c r="K2154" s="1">
        <f t="shared" ca="1" si="571"/>
        <v>45797</v>
      </c>
      <c r="L2154" s="1">
        <f t="shared" ca="1" si="572"/>
        <v>45811</v>
      </c>
      <c r="M2154" s="1">
        <f t="shared" ca="1" si="573"/>
        <v>45810</v>
      </c>
      <c r="N2154">
        <f t="shared" ca="1" si="574"/>
        <v>146330.25</v>
      </c>
      <c r="O2154" s="3">
        <f t="shared" ca="1" si="575"/>
        <v>68454.75</v>
      </c>
      <c r="P2154" s="2">
        <f t="shared" ca="1" si="576"/>
        <v>0.31871289894545707</v>
      </c>
      <c r="Q2154" t="str">
        <f t="shared" ca="1" si="577"/>
        <v>On Time</v>
      </c>
    </row>
    <row r="2155" spans="1:17" x14ac:dyDescent="0.3">
      <c r="A2155" t="str">
        <f t="shared" si="561"/>
        <v>S02154</v>
      </c>
      <c r="B2155" t="str">
        <f t="shared" ca="1" si="562"/>
        <v>Prime Wholesale</v>
      </c>
      <c r="C2155" t="str">
        <f t="shared" ca="1" si="563"/>
        <v>Australia</v>
      </c>
      <c r="D2155" t="str">
        <f t="shared" ca="1" si="564"/>
        <v>Rice</v>
      </c>
      <c r="E2155">
        <f t="shared" ca="1" si="565"/>
        <v>117</v>
      </c>
      <c r="F2155" s="3">
        <f t="shared" ca="1" si="566"/>
        <v>668</v>
      </c>
      <c r="G2155">
        <f t="shared" ca="1" si="567"/>
        <v>78156</v>
      </c>
      <c r="H2155">
        <f t="shared" ca="1" si="568"/>
        <v>40641.120000000003</v>
      </c>
      <c r="I2155">
        <f t="shared" ca="1" si="569"/>
        <v>1969</v>
      </c>
      <c r="J2155">
        <f t="shared" ca="1" si="570"/>
        <v>2194</v>
      </c>
      <c r="K2155" s="1">
        <f t="shared" ca="1" si="571"/>
        <v>45808</v>
      </c>
      <c r="L2155" s="1">
        <f t="shared" ca="1" si="572"/>
        <v>45824</v>
      </c>
      <c r="M2155" s="1">
        <f t="shared" ca="1" si="573"/>
        <v>45827</v>
      </c>
      <c r="N2155">
        <f t="shared" ca="1" si="574"/>
        <v>44804.12</v>
      </c>
      <c r="O2155" s="3">
        <f t="shared" ca="1" si="575"/>
        <v>33351.879999999997</v>
      </c>
      <c r="P2155" s="2">
        <f t="shared" ca="1" si="576"/>
        <v>0.4267347356568913</v>
      </c>
      <c r="Q2155" t="str">
        <f t="shared" ca="1" si="577"/>
        <v>Late</v>
      </c>
    </row>
    <row r="2156" spans="1:17" x14ac:dyDescent="0.3">
      <c r="A2156" t="str">
        <f t="shared" si="561"/>
        <v>S02155</v>
      </c>
      <c r="B2156" t="str">
        <f t="shared" ca="1" si="562"/>
        <v>Beta Imports</v>
      </c>
      <c r="C2156" t="str">
        <f t="shared" ca="1" si="563"/>
        <v>UAE</v>
      </c>
      <c r="D2156" t="str">
        <f t="shared" ca="1" si="564"/>
        <v>Tea</v>
      </c>
      <c r="E2156">
        <f t="shared" ca="1" si="565"/>
        <v>102</v>
      </c>
      <c r="F2156" s="3">
        <f t="shared" ca="1" si="566"/>
        <v>680</v>
      </c>
      <c r="G2156">
        <f t="shared" ca="1" si="567"/>
        <v>69360</v>
      </c>
      <c r="H2156">
        <f t="shared" ca="1" si="568"/>
        <v>48552</v>
      </c>
      <c r="I2156">
        <f t="shared" ca="1" si="569"/>
        <v>10569</v>
      </c>
      <c r="J2156">
        <f t="shared" ca="1" si="570"/>
        <v>3062</v>
      </c>
      <c r="K2156" s="1">
        <f t="shared" ca="1" si="571"/>
        <v>46372</v>
      </c>
      <c r="L2156" s="1">
        <f t="shared" ca="1" si="572"/>
        <v>46391</v>
      </c>
      <c r="M2156" s="1">
        <f t="shared" ca="1" si="573"/>
        <v>46397</v>
      </c>
      <c r="N2156">
        <f t="shared" ca="1" si="574"/>
        <v>62183</v>
      </c>
      <c r="O2156" s="3">
        <f t="shared" ca="1" si="575"/>
        <v>7177</v>
      </c>
      <c r="P2156" s="2">
        <f t="shared" ca="1" si="576"/>
        <v>0.10347462514417531</v>
      </c>
      <c r="Q2156" t="str">
        <f t="shared" ca="1" si="577"/>
        <v>Late</v>
      </c>
    </row>
    <row r="2157" spans="1:17" x14ac:dyDescent="0.3">
      <c r="A2157" t="str">
        <f t="shared" si="561"/>
        <v>S02156</v>
      </c>
      <c r="B2157" t="str">
        <f t="shared" ca="1" si="562"/>
        <v>Alpha Traders</v>
      </c>
      <c r="C2157" t="str">
        <f t="shared" ca="1" si="563"/>
        <v>Australia</v>
      </c>
      <c r="D2157" t="str">
        <f t="shared" ca="1" si="564"/>
        <v>Spices</v>
      </c>
      <c r="E2157">
        <f t="shared" ca="1" si="565"/>
        <v>245</v>
      </c>
      <c r="F2157" s="3">
        <f t="shared" ca="1" si="566"/>
        <v>189</v>
      </c>
      <c r="G2157">
        <f t="shared" ca="1" si="567"/>
        <v>46305</v>
      </c>
      <c r="H2157">
        <f t="shared" ca="1" si="568"/>
        <v>34728.75</v>
      </c>
      <c r="I2157">
        <f t="shared" ca="1" si="569"/>
        <v>1547</v>
      </c>
      <c r="J2157">
        <f t="shared" ca="1" si="570"/>
        <v>3874</v>
      </c>
      <c r="K2157" s="1">
        <f t="shared" ca="1" si="571"/>
        <v>45762</v>
      </c>
      <c r="L2157" s="1">
        <f t="shared" ca="1" si="572"/>
        <v>45771</v>
      </c>
      <c r="M2157" s="1">
        <f t="shared" ca="1" si="573"/>
        <v>45775</v>
      </c>
      <c r="N2157">
        <f t="shared" ca="1" si="574"/>
        <v>40149.75</v>
      </c>
      <c r="O2157" s="3">
        <f t="shared" ca="1" si="575"/>
        <v>6155.25</v>
      </c>
      <c r="P2157" s="2">
        <f t="shared" ca="1" si="576"/>
        <v>0.13292840945902171</v>
      </c>
      <c r="Q2157" t="str">
        <f t="shared" ca="1" si="577"/>
        <v>Late</v>
      </c>
    </row>
    <row r="2158" spans="1:17" x14ac:dyDescent="0.3">
      <c r="A2158" t="str">
        <f t="shared" si="561"/>
        <v>S02157</v>
      </c>
      <c r="B2158" t="str">
        <f t="shared" ca="1" si="562"/>
        <v>Alpha Traders</v>
      </c>
      <c r="C2158" t="str">
        <f t="shared" ca="1" si="563"/>
        <v>Singapore</v>
      </c>
      <c r="D2158" t="str">
        <f t="shared" ca="1" si="564"/>
        <v>Tea</v>
      </c>
      <c r="E2158">
        <f t="shared" ca="1" si="565"/>
        <v>313</v>
      </c>
      <c r="F2158" s="3">
        <f t="shared" ca="1" si="566"/>
        <v>546</v>
      </c>
      <c r="G2158">
        <f t="shared" ca="1" si="567"/>
        <v>170898</v>
      </c>
      <c r="H2158">
        <f t="shared" ca="1" si="568"/>
        <v>85449</v>
      </c>
      <c r="I2158">
        <f t="shared" ca="1" si="569"/>
        <v>7464</v>
      </c>
      <c r="J2158">
        <f t="shared" ca="1" si="570"/>
        <v>2718</v>
      </c>
      <c r="K2158" s="1">
        <f t="shared" ca="1" si="571"/>
        <v>46351</v>
      </c>
      <c r="L2158" s="1">
        <f t="shared" ca="1" si="572"/>
        <v>46370</v>
      </c>
      <c r="M2158" s="1">
        <f t="shared" ca="1" si="573"/>
        <v>46374</v>
      </c>
      <c r="N2158">
        <f t="shared" ca="1" si="574"/>
        <v>95631</v>
      </c>
      <c r="O2158" s="3">
        <f t="shared" ca="1" si="575"/>
        <v>75267</v>
      </c>
      <c r="P2158" s="2">
        <f t="shared" ca="1" si="576"/>
        <v>0.44042060176245479</v>
      </c>
      <c r="Q2158" t="str">
        <f t="shared" ca="1" si="577"/>
        <v>Late</v>
      </c>
    </row>
    <row r="2159" spans="1:17" x14ac:dyDescent="0.3">
      <c r="A2159" t="str">
        <f t="shared" si="561"/>
        <v>S02158</v>
      </c>
      <c r="B2159" t="str">
        <f t="shared" ca="1" si="562"/>
        <v>Global Foods</v>
      </c>
      <c r="C2159" t="str">
        <f t="shared" ca="1" si="563"/>
        <v>UAE</v>
      </c>
      <c r="D2159" t="str">
        <f t="shared" ca="1" si="564"/>
        <v>Pickles</v>
      </c>
      <c r="E2159">
        <f t="shared" ca="1" si="565"/>
        <v>86</v>
      </c>
      <c r="F2159" s="3">
        <f t="shared" ca="1" si="566"/>
        <v>264</v>
      </c>
      <c r="G2159">
        <f t="shared" ca="1" si="567"/>
        <v>22704</v>
      </c>
      <c r="H2159">
        <f t="shared" ca="1" si="568"/>
        <v>14303.52</v>
      </c>
      <c r="I2159">
        <f t="shared" ca="1" si="569"/>
        <v>8661</v>
      </c>
      <c r="J2159">
        <f t="shared" ca="1" si="570"/>
        <v>871</v>
      </c>
      <c r="K2159" s="1">
        <f t="shared" ca="1" si="571"/>
        <v>45887</v>
      </c>
      <c r="L2159" s="1">
        <f t="shared" ca="1" si="572"/>
        <v>45902</v>
      </c>
      <c r="M2159" s="1">
        <f t="shared" ca="1" si="573"/>
        <v>45904</v>
      </c>
      <c r="N2159">
        <f t="shared" ca="1" si="574"/>
        <v>23835.52</v>
      </c>
      <c r="O2159" s="3">
        <f t="shared" ca="1" si="575"/>
        <v>-1131.5200000000004</v>
      </c>
      <c r="P2159" s="2">
        <f t="shared" ca="1" si="576"/>
        <v>-4.9837914023960553E-2</v>
      </c>
      <c r="Q2159" t="str">
        <f t="shared" ca="1" si="577"/>
        <v>Late</v>
      </c>
    </row>
    <row r="2160" spans="1:17" x14ac:dyDescent="0.3">
      <c r="A2160" t="str">
        <f t="shared" si="561"/>
        <v>S02159</v>
      </c>
      <c r="B2160" t="str">
        <f t="shared" ca="1" si="562"/>
        <v>FreshMart Ltd</v>
      </c>
      <c r="C2160" t="str">
        <f t="shared" ca="1" si="563"/>
        <v>UAE</v>
      </c>
      <c r="D2160" t="str">
        <f t="shared" ca="1" si="564"/>
        <v>Tea</v>
      </c>
      <c r="E2160">
        <f t="shared" ca="1" si="565"/>
        <v>449</v>
      </c>
      <c r="F2160" s="3">
        <f t="shared" ca="1" si="566"/>
        <v>101</v>
      </c>
      <c r="G2160">
        <f t="shared" ca="1" si="567"/>
        <v>45349</v>
      </c>
      <c r="H2160">
        <f t="shared" ca="1" si="568"/>
        <v>29476.85</v>
      </c>
      <c r="I2160">
        <f t="shared" ca="1" si="569"/>
        <v>11298</v>
      </c>
      <c r="J2160">
        <f t="shared" ca="1" si="570"/>
        <v>1271</v>
      </c>
      <c r="K2160" s="1">
        <f t="shared" ca="1" si="571"/>
        <v>46185</v>
      </c>
      <c r="L2160" s="1">
        <f t="shared" ca="1" si="572"/>
        <v>46194</v>
      </c>
      <c r="M2160" s="1">
        <f t="shared" ca="1" si="573"/>
        <v>46197</v>
      </c>
      <c r="N2160">
        <f t="shared" ca="1" si="574"/>
        <v>42045.85</v>
      </c>
      <c r="O2160" s="3">
        <f t="shared" ca="1" si="575"/>
        <v>3303.1500000000015</v>
      </c>
      <c r="P2160" s="2">
        <f t="shared" ca="1" si="576"/>
        <v>7.2838430836402152E-2</v>
      </c>
      <c r="Q2160" t="str">
        <f t="shared" ca="1" si="577"/>
        <v>Late</v>
      </c>
    </row>
    <row r="2161" spans="1:17" x14ac:dyDescent="0.3">
      <c r="A2161" t="str">
        <f t="shared" si="561"/>
        <v>S02160</v>
      </c>
      <c r="B2161" t="str">
        <f t="shared" ca="1" si="562"/>
        <v>Prime Wholesale</v>
      </c>
      <c r="C2161" t="str">
        <f t="shared" ca="1" si="563"/>
        <v>Australia</v>
      </c>
      <c r="D2161" t="str">
        <f t="shared" ca="1" si="564"/>
        <v>Spices</v>
      </c>
      <c r="E2161">
        <f t="shared" ca="1" si="565"/>
        <v>428</v>
      </c>
      <c r="F2161" s="3">
        <f t="shared" ca="1" si="566"/>
        <v>700</v>
      </c>
      <c r="G2161">
        <f t="shared" ca="1" si="567"/>
        <v>299600</v>
      </c>
      <c r="H2161">
        <f t="shared" ca="1" si="568"/>
        <v>140812</v>
      </c>
      <c r="I2161">
        <f t="shared" ca="1" si="569"/>
        <v>10545</v>
      </c>
      <c r="J2161">
        <f t="shared" ca="1" si="570"/>
        <v>2050</v>
      </c>
      <c r="K2161" s="1">
        <f t="shared" ca="1" si="571"/>
        <v>46099</v>
      </c>
      <c r="L2161" s="1">
        <f t="shared" ca="1" si="572"/>
        <v>46106</v>
      </c>
      <c r="M2161" s="1">
        <f t="shared" ca="1" si="573"/>
        <v>46104</v>
      </c>
      <c r="N2161">
        <f t="shared" ca="1" si="574"/>
        <v>153407</v>
      </c>
      <c r="O2161" s="3">
        <f t="shared" ca="1" si="575"/>
        <v>146193</v>
      </c>
      <c r="P2161" s="2">
        <f t="shared" ca="1" si="576"/>
        <v>0.48796061415220293</v>
      </c>
      <c r="Q2161" t="str">
        <f t="shared" ca="1" si="577"/>
        <v>On Time</v>
      </c>
    </row>
    <row r="2162" spans="1:17" x14ac:dyDescent="0.3">
      <c r="A2162" t="str">
        <f t="shared" si="561"/>
        <v>S02161</v>
      </c>
      <c r="B2162" t="str">
        <f t="shared" ca="1" si="562"/>
        <v>Prime Wholesale</v>
      </c>
      <c r="C2162" t="str">
        <f t="shared" ca="1" si="563"/>
        <v>Canada</v>
      </c>
      <c r="D2162" t="str">
        <f t="shared" ca="1" si="564"/>
        <v>Rice</v>
      </c>
      <c r="E2162">
        <f t="shared" ca="1" si="565"/>
        <v>401</v>
      </c>
      <c r="F2162" s="3">
        <f t="shared" ca="1" si="566"/>
        <v>769</v>
      </c>
      <c r="G2162">
        <f t="shared" ca="1" si="567"/>
        <v>308369</v>
      </c>
      <c r="H2162">
        <f t="shared" ca="1" si="568"/>
        <v>212774.61</v>
      </c>
      <c r="I2162">
        <f t="shared" ca="1" si="569"/>
        <v>2950</v>
      </c>
      <c r="J2162">
        <f t="shared" ca="1" si="570"/>
        <v>2573</v>
      </c>
      <c r="K2162" s="1">
        <f t="shared" ca="1" si="571"/>
        <v>45904</v>
      </c>
      <c r="L2162" s="1">
        <f t="shared" ca="1" si="572"/>
        <v>45917</v>
      </c>
      <c r="M2162" s="1">
        <f t="shared" ca="1" si="573"/>
        <v>45914</v>
      </c>
      <c r="N2162">
        <f t="shared" ca="1" si="574"/>
        <v>218297.61</v>
      </c>
      <c r="O2162" s="3">
        <f t="shared" ca="1" si="575"/>
        <v>90071.390000000014</v>
      </c>
      <c r="P2162" s="2">
        <f t="shared" ca="1" si="576"/>
        <v>0.29208963936063614</v>
      </c>
      <c r="Q2162" t="str">
        <f t="shared" ca="1" si="577"/>
        <v>On Time</v>
      </c>
    </row>
    <row r="2163" spans="1:17" x14ac:dyDescent="0.3">
      <c r="A2163" t="str">
        <f t="shared" si="561"/>
        <v>S02162</v>
      </c>
      <c r="B2163" t="str">
        <f t="shared" ca="1" si="562"/>
        <v>FreshMart Ltd</v>
      </c>
      <c r="C2163" t="str">
        <f t="shared" ca="1" si="563"/>
        <v>Canada</v>
      </c>
      <c r="D2163" t="str">
        <f t="shared" ca="1" si="564"/>
        <v>Rice</v>
      </c>
      <c r="E2163">
        <f t="shared" ca="1" si="565"/>
        <v>93</v>
      </c>
      <c r="F2163" s="3">
        <f t="shared" ca="1" si="566"/>
        <v>280</v>
      </c>
      <c r="G2163">
        <f t="shared" ca="1" si="567"/>
        <v>26040</v>
      </c>
      <c r="H2163">
        <f t="shared" ca="1" si="568"/>
        <v>15103.2</v>
      </c>
      <c r="I2163">
        <f t="shared" ca="1" si="569"/>
        <v>5293</v>
      </c>
      <c r="J2163">
        <f t="shared" ca="1" si="570"/>
        <v>518</v>
      </c>
      <c r="K2163" s="1">
        <f t="shared" ca="1" si="571"/>
        <v>46320</v>
      </c>
      <c r="L2163" s="1">
        <f t="shared" ca="1" si="572"/>
        <v>46329</v>
      </c>
      <c r="M2163" s="1">
        <f t="shared" ca="1" si="573"/>
        <v>46333</v>
      </c>
      <c r="N2163">
        <f t="shared" ca="1" si="574"/>
        <v>20914.2</v>
      </c>
      <c r="O2163" s="3">
        <f t="shared" ca="1" si="575"/>
        <v>5125.7999999999993</v>
      </c>
      <c r="P2163" s="2">
        <f t="shared" ca="1" si="576"/>
        <v>0.19684331797235019</v>
      </c>
      <c r="Q2163" t="str">
        <f t="shared" ca="1" si="577"/>
        <v>Late</v>
      </c>
    </row>
    <row r="2164" spans="1:17" x14ac:dyDescent="0.3">
      <c r="A2164" t="str">
        <f t="shared" si="561"/>
        <v>S02163</v>
      </c>
      <c r="B2164" t="str">
        <f t="shared" ca="1" si="562"/>
        <v>Alpha Traders</v>
      </c>
      <c r="C2164" t="str">
        <f t="shared" ca="1" si="563"/>
        <v>Singapore</v>
      </c>
      <c r="D2164" t="str">
        <f t="shared" ca="1" si="564"/>
        <v>Spices</v>
      </c>
      <c r="E2164">
        <f t="shared" ca="1" si="565"/>
        <v>225</v>
      </c>
      <c r="F2164" s="3">
        <f t="shared" ca="1" si="566"/>
        <v>795</v>
      </c>
      <c r="G2164">
        <f t="shared" ca="1" si="567"/>
        <v>178875</v>
      </c>
      <c r="H2164">
        <f t="shared" ca="1" si="568"/>
        <v>119846.25</v>
      </c>
      <c r="I2164">
        <f t="shared" ca="1" si="569"/>
        <v>11305</v>
      </c>
      <c r="J2164">
        <f t="shared" ca="1" si="570"/>
        <v>1113</v>
      </c>
      <c r="K2164" s="1">
        <f t="shared" ca="1" si="571"/>
        <v>45986</v>
      </c>
      <c r="L2164" s="1">
        <f t="shared" ca="1" si="572"/>
        <v>46000</v>
      </c>
      <c r="M2164" s="1">
        <f t="shared" ca="1" si="573"/>
        <v>46001</v>
      </c>
      <c r="N2164">
        <f t="shared" ca="1" si="574"/>
        <v>132264.25</v>
      </c>
      <c r="O2164" s="3">
        <f t="shared" ca="1" si="575"/>
        <v>46610.75</v>
      </c>
      <c r="P2164" s="2">
        <f t="shared" ca="1" si="576"/>
        <v>0.26057721872816214</v>
      </c>
      <c r="Q2164" t="str">
        <f t="shared" ca="1" si="577"/>
        <v>Late</v>
      </c>
    </row>
    <row r="2165" spans="1:17" x14ac:dyDescent="0.3">
      <c r="A2165" t="str">
        <f t="shared" si="561"/>
        <v>S02164</v>
      </c>
      <c r="B2165" t="str">
        <f t="shared" ca="1" si="562"/>
        <v>Oceanic Exports</v>
      </c>
      <c r="C2165" t="str">
        <f t="shared" ca="1" si="563"/>
        <v>Australia</v>
      </c>
      <c r="D2165" t="str">
        <f t="shared" ca="1" si="564"/>
        <v>Spices</v>
      </c>
      <c r="E2165">
        <f t="shared" ca="1" si="565"/>
        <v>476</v>
      </c>
      <c r="F2165" s="3">
        <f t="shared" ca="1" si="566"/>
        <v>528</v>
      </c>
      <c r="G2165">
        <f t="shared" ca="1" si="567"/>
        <v>251328</v>
      </c>
      <c r="H2165">
        <f t="shared" ca="1" si="568"/>
        <v>125664</v>
      </c>
      <c r="I2165">
        <f t="shared" ca="1" si="569"/>
        <v>7521</v>
      </c>
      <c r="J2165">
        <f t="shared" ca="1" si="570"/>
        <v>3980</v>
      </c>
      <c r="K2165" s="1">
        <f t="shared" ca="1" si="571"/>
        <v>46341</v>
      </c>
      <c r="L2165" s="1">
        <f t="shared" ca="1" si="572"/>
        <v>46356</v>
      </c>
      <c r="M2165" s="1">
        <f t="shared" ca="1" si="573"/>
        <v>46356</v>
      </c>
      <c r="N2165">
        <f t="shared" ca="1" si="574"/>
        <v>137165</v>
      </c>
      <c r="O2165" s="3">
        <f t="shared" ca="1" si="575"/>
        <v>114163</v>
      </c>
      <c r="P2165" s="2">
        <f t="shared" ca="1" si="576"/>
        <v>0.45423908199643492</v>
      </c>
      <c r="Q2165" t="str">
        <f t="shared" ca="1" si="577"/>
        <v>On Time</v>
      </c>
    </row>
    <row r="2166" spans="1:17" x14ac:dyDescent="0.3">
      <c r="A2166" t="str">
        <f t="shared" si="561"/>
        <v>S02165</v>
      </c>
      <c r="B2166" t="str">
        <f t="shared" ca="1" si="562"/>
        <v>Prime Wholesale</v>
      </c>
      <c r="C2166" t="str">
        <f t="shared" ca="1" si="563"/>
        <v>Australia</v>
      </c>
      <c r="D2166" t="str">
        <f t="shared" ca="1" si="564"/>
        <v>Sauces</v>
      </c>
      <c r="E2166">
        <f t="shared" ca="1" si="565"/>
        <v>467</v>
      </c>
      <c r="F2166" s="3">
        <f t="shared" ca="1" si="566"/>
        <v>232</v>
      </c>
      <c r="G2166">
        <f t="shared" ca="1" si="567"/>
        <v>108344</v>
      </c>
      <c r="H2166">
        <f t="shared" ca="1" si="568"/>
        <v>79091.12</v>
      </c>
      <c r="I2166">
        <f t="shared" ca="1" si="569"/>
        <v>4429</v>
      </c>
      <c r="J2166">
        <f t="shared" ca="1" si="570"/>
        <v>1134</v>
      </c>
      <c r="K2166" s="1">
        <f t="shared" ca="1" si="571"/>
        <v>45755</v>
      </c>
      <c r="L2166" s="1">
        <f t="shared" ca="1" si="572"/>
        <v>45775</v>
      </c>
      <c r="M2166" s="1">
        <f t="shared" ca="1" si="573"/>
        <v>45779</v>
      </c>
      <c r="N2166">
        <f t="shared" ca="1" si="574"/>
        <v>84654.12</v>
      </c>
      <c r="O2166" s="3">
        <f t="shared" ca="1" si="575"/>
        <v>23689.880000000005</v>
      </c>
      <c r="P2166" s="2">
        <f t="shared" ca="1" si="576"/>
        <v>0.21865428634719047</v>
      </c>
      <c r="Q2166" t="str">
        <f t="shared" ca="1" si="577"/>
        <v>Late</v>
      </c>
    </row>
    <row r="2167" spans="1:17" x14ac:dyDescent="0.3">
      <c r="A2167" t="str">
        <f t="shared" si="561"/>
        <v>S02166</v>
      </c>
      <c r="B2167" t="str">
        <f t="shared" ca="1" si="562"/>
        <v>FreshMart Ltd</v>
      </c>
      <c r="C2167" t="str">
        <f t="shared" ca="1" si="563"/>
        <v>Australia</v>
      </c>
      <c r="D2167" t="str">
        <f t="shared" ca="1" si="564"/>
        <v>Spices</v>
      </c>
      <c r="E2167">
        <f t="shared" ca="1" si="565"/>
        <v>381</v>
      </c>
      <c r="F2167" s="3">
        <f t="shared" ca="1" si="566"/>
        <v>538</v>
      </c>
      <c r="G2167">
        <f t="shared" ca="1" si="567"/>
        <v>204978</v>
      </c>
      <c r="H2167">
        <f t="shared" ca="1" si="568"/>
        <v>151683.72</v>
      </c>
      <c r="I2167">
        <f t="shared" ca="1" si="569"/>
        <v>4814</v>
      </c>
      <c r="J2167">
        <f t="shared" ca="1" si="570"/>
        <v>3306</v>
      </c>
      <c r="K2167" s="1">
        <f t="shared" ca="1" si="571"/>
        <v>45971</v>
      </c>
      <c r="L2167" s="1">
        <f t="shared" ca="1" si="572"/>
        <v>45988</v>
      </c>
      <c r="M2167" s="1">
        <f t="shared" ca="1" si="573"/>
        <v>45989</v>
      </c>
      <c r="N2167">
        <f t="shared" ca="1" si="574"/>
        <v>159803.72</v>
      </c>
      <c r="O2167" s="3">
        <f t="shared" ca="1" si="575"/>
        <v>45174.28</v>
      </c>
      <c r="P2167" s="2">
        <f t="shared" ca="1" si="576"/>
        <v>0.22038599264311293</v>
      </c>
      <c r="Q2167" t="str">
        <f t="shared" ca="1" si="577"/>
        <v>Late</v>
      </c>
    </row>
    <row r="2168" spans="1:17" x14ac:dyDescent="0.3">
      <c r="A2168" t="str">
        <f t="shared" si="561"/>
        <v>S02167</v>
      </c>
      <c r="B2168" t="str">
        <f t="shared" ca="1" si="562"/>
        <v>Prime Wholesale</v>
      </c>
      <c r="C2168" t="str">
        <f t="shared" ca="1" si="563"/>
        <v>UK</v>
      </c>
      <c r="D2168" t="str">
        <f t="shared" ca="1" si="564"/>
        <v>Tea</v>
      </c>
      <c r="E2168">
        <f t="shared" ca="1" si="565"/>
        <v>362</v>
      </c>
      <c r="F2168" s="3">
        <f t="shared" ca="1" si="566"/>
        <v>708</v>
      </c>
      <c r="G2168">
        <f t="shared" ca="1" si="567"/>
        <v>256296</v>
      </c>
      <c r="H2168">
        <f t="shared" ca="1" si="568"/>
        <v>135836.88</v>
      </c>
      <c r="I2168">
        <f t="shared" ca="1" si="569"/>
        <v>7460</v>
      </c>
      <c r="J2168">
        <f t="shared" ca="1" si="570"/>
        <v>1756</v>
      </c>
      <c r="K2168" s="1">
        <f t="shared" ca="1" si="571"/>
        <v>45765</v>
      </c>
      <c r="L2168" s="1">
        <f t="shared" ca="1" si="572"/>
        <v>45785</v>
      </c>
      <c r="M2168" s="1">
        <f t="shared" ca="1" si="573"/>
        <v>45790</v>
      </c>
      <c r="N2168">
        <f t="shared" ca="1" si="574"/>
        <v>145052.88</v>
      </c>
      <c r="O2168" s="3">
        <f t="shared" ca="1" si="575"/>
        <v>111243.12</v>
      </c>
      <c r="P2168" s="2">
        <f t="shared" ca="1" si="576"/>
        <v>0.4340415769266785</v>
      </c>
      <c r="Q2168" t="str">
        <f t="shared" ca="1" si="577"/>
        <v>Late</v>
      </c>
    </row>
    <row r="2169" spans="1:17" x14ac:dyDescent="0.3">
      <c r="A2169" t="str">
        <f t="shared" si="561"/>
        <v>S02168</v>
      </c>
      <c r="B2169" t="str">
        <f t="shared" ca="1" si="562"/>
        <v>Oceanic Exports</v>
      </c>
      <c r="C2169" t="str">
        <f t="shared" ca="1" si="563"/>
        <v>Singapore</v>
      </c>
      <c r="D2169" t="str">
        <f t="shared" ca="1" si="564"/>
        <v>Pickles</v>
      </c>
      <c r="E2169">
        <f t="shared" ca="1" si="565"/>
        <v>272</v>
      </c>
      <c r="F2169" s="3">
        <f t="shared" ca="1" si="566"/>
        <v>154</v>
      </c>
      <c r="G2169">
        <f t="shared" ca="1" si="567"/>
        <v>41888</v>
      </c>
      <c r="H2169">
        <f t="shared" ca="1" si="568"/>
        <v>28064.959999999999</v>
      </c>
      <c r="I2169">
        <f t="shared" ca="1" si="569"/>
        <v>7296</v>
      </c>
      <c r="J2169">
        <f t="shared" ca="1" si="570"/>
        <v>3841</v>
      </c>
      <c r="K2169" s="1">
        <f t="shared" ca="1" si="571"/>
        <v>46331</v>
      </c>
      <c r="L2169" s="1">
        <f t="shared" ca="1" si="572"/>
        <v>46341</v>
      </c>
      <c r="M2169" s="1">
        <f t="shared" ca="1" si="573"/>
        <v>46341</v>
      </c>
      <c r="N2169">
        <f t="shared" ca="1" si="574"/>
        <v>39201.96</v>
      </c>
      <c r="O2169" s="3">
        <f t="shared" ca="1" si="575"/>
        <v>2686.0400000000009</v>
      </c>
      <c r="P2169" s="2">
        <f t="shared" ca="1" si="576"/>
        <v>6.4124331550802161E-2</v>
      </c>
      <c r="Q2169" t="str">
        <f t="shared" ca="1" si="577"/>
        <v>On Time</v>
      </c>
    </row>
    <row r="2170" spans="1:17" x14ac:dyDescent="0.3">
      <c r="A2170" t="str">
        <f t="shared" si="561"/>
        <v>S02169</v>
      </c>
      <c r="B2170" t="str">
        <f t="shared" ca="1" si="562"/>
        <v>Oceanic Exports</v>
      </c>
      <c r="C2170" t="str">
        <f t="shared" ca="1" si="563"/>
        <v>Canada</v>
      </c>
      <c r="D2170" t="str">
        <f t="shared" ca="1" si="564"/>
        <v>Sauces</v>
      </c>
      <c r="E2170">
        <f t="shared" ca="1" si="565"/>
        <v>395</v>
      </c>
      <c r="F2170" s="3">
        <f t="shared" ca="1" si="566"/>
        <v>361</v>
      </c>
      <c r="G2170">
        <f t="shared" ca="1" si="567"/>
        <v>142595</v>
      </c>
      <c r="H2170">
        <f t="shared" ca="1" si="568"/>
        <v>68445.600000000006</v>
      </c>
      <c r="I2170">
        <f t="shared" ca="1" si="569"/>
        <v>2118</v>
      </c>
      <c r="J2170">
        <f t="shared" ca="1" si="570"/>
        <v>3384</v>
      </c>
      <c r="K2170" s="1">
        <f t="shared" ca="1" si="571"/>
        <v>45969</v>
      </c>
      <c r="L2170" s="1">
        <f t="shared" ca="1" si="572"/>
        <v>45987</v>
      </c>
      <c r="M2170" s="1">
        <f t="shared" ca="1" si="573"/>
        <v>45988</v>
      </c>
      <c r="N2170">
        <f t="shared" ca="1" si="574"/>
        <v>73947.600000000006</v>
      </c>
      <c r="O2170" s="3">
        <f t="shared" ca="1" si="575"/>
        <v>68647.399999999994</v>
      </c>
      <c r="P2170" s="2">
        <f t="shared" ca="1" si="576"/>
        <v>0.48141519688628631</v>
      </c>
      <c r="Q2170" t="str">
        <f t="shared" ca="1" si="577"/>
        <v>Late</v>
      </c>
    </row>
    <row r="2171" spans="1:17" x14ac:dyDescent="0.3">
      <c r="A2171" t="str">
        <f t="shared" si="561"/>
        <v>S02170</v>
      </c>
      <c r="B2171" t="str">
        <f t="shared" ca="1" si="562"/>
        <v>Alpha Traders</v>
      </c>
      <c r="C2171" t="str">
        <f t="shared" ca="1" si="563"/>
        <v>Australia</v>
      </c>
      <c r="D2171" t="str">
        <f t="shared" ca="1" si="564"/>
        <v>Spices</v>
      </c>
      <c r="E2171">
        <f t="shared" ca="1" si="565"/>
        <v>248</v>
      </c>
      <c r="F2171" s="3">
        <f t="shared" ca="1" si="566"/>
        <v>481</v>
      </c>
      <c r="G2171">
        <f t="shared" ca="1" si="567"/>
        <v>119288</v>
      </c>
      <c r="H2171">
        <f t="shared" ca="1" si="568"/>
        <v>77537.2</v>
      </c>
      <c r="I2171">
        <f t="shared" ca="1" si="569"/>
        <v>5280</v>
      </c>
      <c r="J2171">
        <f t="shared" ca="1" si="570"/>
        <v>1784</v>
      </c>
      <c r="K2171" s="1">
        <f t="shared" ca="1" si="571"/>
        <v>46348</v>
      </c>
      <c r="L2171" s="1">
        <f t="shared" ca="1" si="572"/>
        <v>46358</v>
      </c>
      <c r="M2171" s="1">
        <f t="shared" ca="1" si="573"/>
        <v>46357</v>
      </c>
      <c r="N2171">
        <f t="shared" ca="1" si="574"/>
        <v>84601.2</v>
      </c>
      <c r="O2171" s="3">
        <f t="shared" ca="1" si="575"/>
        <v>34686.800000000003</v>
      </c>
      <c r="P2171" s="2">
        <f t="shared" ca="1" si="576"/>
        <v>0.29078197304003756</v>
      </c>
      <c r="Q2171" t="str">
        <f t="shared" ca="1" si="577"/>
        <v>On Time</v>
      </c>
    </row>
    <row r="2172" spans="1:17" x14ac:dyDescent="0.3">
      <c r="A2172" t="str">
        <f t="shared" si="561"/>
        <v>S02171</v>
      </c>
      <c r="B2172" t="str">
        <f t="shared" ca="1" si="562"/>
        <v>Prime Wholesale</v>
      </c>
      <c r="C2172" t="str">
        <f t="shared" ca="1" si="563"/>
        <v>Canada</v>
      </c>
      <c r="D2172" t="str">
        <f t="shared" ca="1" si="564"/>
        <v>Tea</v>
      </c>
      <c r="E2172">
        <f t="shared" ca="1" si="565"/>
        <v>173</v>
      </c>
      <c r="F2172" s="3">
        <f t="shared" ca="1" si="566"/>
        <v>531</v>
      </c>
      <c r="G2172">
        <f t="shared" ca="1" si="567"/>
        <v>91863</v>
      </c>
      <c r="H2172">
        <f t="shared" ca="1" si="568"/>
        <v>64304.1</v>
      </c>
      <c r="I2172">
        <f t="shared" ca="1" si="569"/>
        <v>5994</v>
      </c>
      <c r="J2172">
        <f t="shared" ca="1" si="570"/>
        <v>844</v>
      </c>
      <c r="K2172" s="1">
        <f t="shared" ca="1" si="571"/>
        <v>45874</v>
      </c>
      <c r="L2172" s="1">
        <f t="shared" ca="1" si="572"/>
        <v>45889</v>
      </c>
      <c r="M2172" s="1">
        <f t="shared" ca="1" si="573"/>
        <v>45886</v>
      </c>
      <c r="N2172">
        <f t="shared" ca="1" si="574"/>
        <v>71142.100000000006</v>
      </c>
      <c r="O2172" s="3">
        <f t="shared" ca="1" si="575"/>
        <v>20720.899999999994</v>
      </c>
      <c r="P2172" s="2">
        <f t="shared" ca="1" si="576"/>
        <v>0.22556306674068988</v>
      </c>
      <c r="Q2172" t="str">
        <f t="shared" ca="1" si="577"/>
        <v>On Time</v>
      </c>
    </row>
    <row r="2173" spans="1:17" x14ac:dyDescent="0.3">
      <c r="A2173" t="str">
        <f t="shared" si="561"/>
        <v>S02172</v>
      </c>
      <c r="B2173" t="str">
        <f t="shared" ca="1" si="562"/>
        <v>Alpha Traders</v>
      </c>
      <c r="C2173" t="str">
        <f t="shared" ca="1" si="563"/>
        <v>Singapore</v>
      </c>
      <c r="D2173" t="str">
        <f t="shared" ca="1" si="564"/>
        <v>Tea</v>
      </c>
      <c r="E2173">
        <f t="shared" ca="1" si="565"/>
        <v>374</v>
      </c>
      <c r="F2173" s="3">
        <f t="shared" ca="1" si="566"/>
        <v>474</v>
      </c>
      <c r="G2173">
        <f t="shared" ca="1" si="567"/>
        <v>177276</v>
      </c>
      <c r="H2173">
        <f t="shared" ca="1" si="568"/>
        <v>118774.92</v>
      </c>
      <c r="I2173">
        <f t="shared" ca="1" si="569"/>
        <v>7852</v>
      </c>
      <c r="J2173">
        <f t="shared" ca="1" si="570"/>
        <v>3431</v>
      </c>
      <c r="K2173" s="1">
        <f t="shared" ca="1" si="571"/>
        <v>46195</v>
      </c>
      <c r="L2173" s="1">
        <f t="shared" ca="1" si="572"/>
        <v>46202</v>
      </c>
      <c r="M2173" s="1">
        <f t="shared" ca="1" si="573"/>
        <v>46202</v>
      </c>
      <c r="N2173">
        <f t="shared" ca="1" si="574"/>
        <v>130057.92</v>
      </c>
      <c r="O2173" s="3">
        <f t="shared" ca="1" si="575"/>
        <v>47218.080000000002</v>
      </c>
      <c r="P2173" s="2">
        <f t="shared" ca="1" si="576"/>
        <v>0.2663534827049347</v>
      </c>
      <c r="Q2173" t="str">
        <f t="shared" ca="1" si="577"/>
        <v>On Time</v>
      </c>
    </row>
    <row r="2174" spans="1:17" x14ac:dyDescent="0.3">
      <c r="A2174" t="str">
        <f t="shared" si="561"/>
        <v>S02173</v>
      </c>
      <c r="B2174" t="str">
        <f t="shared" ca="1" si="562"/>
        <v>Alpha Traders</v>
      </c>
      <c r="C2174" t="str">
        <f t="shared" ca="1" si="563"/>
        <v>Australia</v>
      </c>
      <c r="D2174" t="str">
        <f t="shared" ca="1" si="564"/>
        <v>Sauces</v>
      </c>
      <c r="E2174">
        <f t="shared" ca="1" si="565"/>
        <v>492</v>
      </c>
      <c r="F2174" s="3">
        <f t="shared" ca="1" si="566"/>
        <v>704</v>
      </c>
      <c r="G2174">
        <f t="shared" ca="1" si="567"/>
        <v>346368</v>
      </c>
      <c r="H2174">
        <f t="shared" ca="1" si="568"/>
        <v>238993.92000000001</v>
      </c>
      <c r="I2174">
        <f t="shared" ca="1" si="569"/>
        <v>3118</v>
      </c>
      <c r="J2174">
        <f t="shared" ca="1" si="570"/>
        <v>885</v>
      </c>
      <c r="K2174" s="1">
        <f t="shared" ca="1" si="571"/>
        <v>46006</v>
      </c>
      <c r="L2174" s="1">
        <f t="shared" ca="1" si="572"/>
        <v>46014</v>
      </c>
      <c r="M2174" s="1">
        <f t="shared" ca="1" si="573"/>
        <v>46020</v>
      </c>
      <c r="N2174">
        <f t="shared" ca="1" si="574"/>
        <v>242996.92</v>
      </c>
      <c r="O2174" s="3">
        <f t="shared" ca="1" si="575"/>
        <v>103371.07999999999</v>
      </c>
      <c r="P2174" s="2">
        <f t="shared" ca="1" si="576"/>
        <v>0.29844292775314113</v>
      </c>
      <c r="Q2174" t="str">
        <f t="shared" ca="1" si="577"/>
        <v>Late</v>
      </c>
    </row>
    <row r="2175" spans="1:17" x14ac:dyDescent="0.3">
      <c r="A2175" t="str">
        <f t="shared" si="561"/>
        <v>S02174</v>
      </c>
      <c r="B2175" t="str">
        <f t="shared" ca="1" si="562"/>
        <v>Beta Imports</v>
      </c>
      <c r="C2175" t="str">
        <f t="shared" ca="1" si="563"/>
        <v>UK</v>
      </c>
      <c r="D2175" t="str">
        <f t="shared" ca="1" si="564"/>
        <v>Tea</v>
      </c>
      <c r="E2175">
        <f t="shared" ca="1" si="565"/>
        <v>440</v>
      </c>
      <c r="F2175" s="3">
        <f t="shared" ca="1" si="566"/>
        <v>660</v>
      </c>
      <c r="G2175">
        <f t="shared" ca="1" si="567"/>
        <v>290400</v>
      </c>
      <c r="H2175">
        <f t="shared" ca="1" si="568"/>
        <v>214896</v>
      </c>
      <c r="I2175">
        <f t="shared" ca="1" si="569"/>
        <v>6600</v>
      </c>
      <c r="J2175">
        <f t="shared" ca="1" si="570"/>
        <v>577</v>
      </c>
      <c r="K2175" s="1">
        <f t="shared" ca="1" si="571"/>
        <v>46091</v>
      </c>
      <c r="L2175" s="1">
        <f t="shared" ca="1" si="572"/>
        <v>46111</v>
      </c>
      <c r="M2175" s="1">
        <f t="shared" ca="1" si="573"/>
        <v>46115</v>
      </c>
      <c r="N2175">
        <f t="shared" ca="1" si="574"/>
        <v>222073</v>
      </c>
      <c r="O2175" s="3">
        <f t="shared" ca="1" si="575"/>
        <v>68327</v>
      </c>
      <c r="P2175" s="2">
        <f t="shared" ca="1" si="576"/>
        <v>0.2352858126721763</v>
      </c>
      <c r="Q2175" t="str">
        <f t="shared" ca="1" si="577"/>
        <v>Late</v>
      </c>
    </row>
    <row r="2176" spans="1:17" x14ac:dyDescent="0.3">
      <c r="A2176" t="str">
        <f t="shared" si="561"/>
        <v>S02175</v>
      </c>
      <c r="B2176" t="str">
        <f t="shared" ca="1" si="562"/>
        <v>Prime Wholesale</v>
      </c>
      <c r="C2176" t="str">
        <f t="shared" ca="1" si="563"/>
        <v>Australia</v>
      </c>
      <c r="D2176" t="str">
        <f t="shared" ca="1" si="564"/>
        <v>Rice</v>
      </c>
      <c r="E2176">
        <f t="shared" ca="1" si="565"/>
        <v>292</v>
      </c>
      <c r="F2176" s="3">
        <f t="shared" ca="1" si="566"/>
        <v>375</v>
      </c>
      <c r="G2176">
        <f t="shared" ca="1" si="567"/>
        <v>109500</v>
      </c>
      <c r="H2176">
        <f t="shared" ca="1" si="568"/>
        <v>73365</v>
      </c>
      <c r="I2176">
        <f t="shared" ca="1" si="569"/>
        <v>11927</v>
      </c>
      <c r="J2176">
        <f t="shared" ca="1" si="570"/>
        <v>2254</v>
      </c>
      <c r="K2176" s="1">
        <f t="shared" ca="1" si="571"/>
        <v>46359</v>
      </c>
      <c r="L2176" s="1">
        <f t="shared" ca="1" si="572"/>
        <v>46374</v>
      </c>
      <c r="M2176" s="1">
        <f t="shared" ca="1" si="573"/>
        <v>46377</v>
      </c>
      <c r="N2176">
        <f t="shared" ca="1" si="574"/>
        <v>87546</v>
      </c>
      <c r="O2176" s="3">
        <f t="shared" ca="1" si="575"/>
        <v>21954</v>
      </c>
      <c r="P2176" s="2">
        <f t="shared" ca="1" si="576"/>
        <v>0.20049315068493151</v>
      </c>
      <c r="Q2176" t="str">
        <f t="shared" ca="1" si="577"/>
        <v>Late</v>
      </c>
    </row>
    <row r="2177" spans="1:17" x14ac:dyDescent="0.3">
      <c r="A2177" t="str">
        <f t="shared" si="561"/>
        <v>S02176</v>
      </c>
      <c r="B2177" t="str">
        <f t="shared" ca="1" si="562"/>
        <v>Beta Imports</v>
      </c>
      <c r="C2177" t="str">
        <f t="shared" ca="1" si="563"/>
        <v>Australia</v>
      </c>
      <c r="D2177" t="str">
        <f t="shared" ca="1" si="564"/>
        <v>Spices</v>
      </c>
      <c r="E2177">
        <f t="shared" ca="1" si="565"/>
        <v>451</v>
      </c>
      <c r="F2177" s="3">
        <f t="shared" ca="1" si="566"/>
        <v>552</v>
      </c>
      <c r="G2177">
        <f t="shared" ca="1" si="567"/>
        <v>248952</v>
      </c>
      <c r="H2177">
        <f t="shared" ca="1" si="568"/>
        <v>174266.4</v>
      </c>
      <c r="I2177">
        <f t="shared" ca="1" si="569"/>
        <v>9118</v>
      </c>
      <c r="J2177">
        <f t="shared" ca="1" si="570"/>
        <v>1316</v>
      </c>
      <c r="K2177" s="1">
        <f t="shared" ca="1" si="571"/>
        <v>46116</v>
      </c>
      <c r="L2177" s="1">
        <f t="shared" ca="1" si="572"/>
        <v>46132</v>
      </c>
      <c r="M2177" s="1">
        <f t="shared" ca="1" si="573"/>
        <v>46135</v>
      </c>
      <c r="N2177">
        <f t="shared" ca="1" si="574"/>
        <v>184700.4</v>
      </c>
      <c r="O2177" s="3">
        <f t="shared" ca="1" si="575"/>
        <v>64251.600000000006</v>
      </c>
      <c r="P2177" s="2">
        <f t="shared" ca="1" si="576"/>
        <v>0.25808830617950451</v>
      </c>
      <c r="Q2177" t="str">
        <f t="shared" ca="1" si="577"/>
        <v>Late</v>
      </c>
    </row>
    <row r="2178" spans="1:17" x14ac:dyDescent="0.3">
      <c r="A2178" t="str">
        <f t="shared" si="561"/>
        <v>S02177</v>
      </c>
      <c r="B2178" t="str">
        <f t="shared" ca="1" si="562"/>
        <v>Oceanic Exports</v>
      </c>
      <c r="C2178" t="str">
        <f t="shared" ca="1" si="563"/>
        <v>Canada</v>
      </c>
      <c r="D2178" t="str">
        <f t="shared" ca="1" si="564"/>
        <v>Tea</v>
      </c>
      <c r="E2178">
        <f t="shared" ca="1" si="565"/>
        <v>177</v>
      </c>
      <c r="F2178" s="3">
        <f t="shared" ca="1" si="566"/>
        <v>356</v>
      </c>
      <c r="G2178">
        <f t="shared" ca="1" si="567"/>
        <v>63012</v>
      </c>
      <c r="H2178">
        <f t="shared" ca="1" si="568"/>
        <v>28355.4</v>
      </c>
      <c r="I2178">
        <f t="shared" ca="1" si="569"/>
        <v>6316</v>
      </c>
      <c r="J2178">
        <f t="shared" ca="1" si="570"/>
        <v>1661</v>
      </c>
      <c r="K2178" s="1">
        <f t="shared" ca="1" si="571"/>
        <v>46069</v>
      </c>
      <c r="L2178" s="1">
        <f t="shared" ca="1" si="572"/>
        <v>46077</v>
      </c>
      <c r="M2178" s="1">
        <f t="shared" ca="1" si="573"/>
        <v>46075</v>
      </c>
      <c r="N2178">
        <f t="shared" ca="1" si="574"/>
        <v>36332.400000000001</v>
      </c>
      <c r="O2178" s="3">
        <f t="shared" ca="1" si="575"/>
        <v>26679.599999999999</v>
      </c>
      <c r="P2178" s="2">
        <f t="shared" ca="1" si="576"/>
        <v>0.42340506570177106</v>
      </c>
      <c r="Q2178" t="str">
        <f t="shared" ca="1" si="577"/>
        <v>On Time</v>
      </c>
    </row>
    <row r="2179" spans="1:17" x14ac:dyDescent="0.3">
      <c r="A2179" t="str">
        <f t="shared" ref="A2179:A2242" si="578">"S"&amp;TEXT(ROW()-1,"00000")</f>
        <v>S02178</v>
      </c>
      <c r="B2179" t="str">
        <f t="shared" ref="B2179:B2242" ca="1" si="579">CHOOSE(RANDBETWEEN(1,6),"Alpha Traders","Beta Imports","Global Foods","FreshMart Ltd","Oceanic Exports","Prime Wholesale")</f>
        <v>Global Foods</v>
      </c>
      <c r="C2179" t="str">
        <f t="shared" ref="C2179:C2242" ca="1" si="580">CHOOSE(RANDBETWEEN(1,5),"UK","UAE","Canada","Australia","Singapore")</f>
        <v>UAE</v>
      </c>
      <c r="D2179" t="str">
        <f t="shared" ref="D2179:D2242" ca="1" si="581">CHOOSE(RANDBETWEEN(1,5),"Pickles","Spices","Tea","Rice","Sauces")</f>
        <v>Tea</v>
      </c>
      <c r="E2179">
        <f t="shared" ref="E2179:E2242" ca="1" si="582">RANDBETWEEN(50,500)</f>
        <v>162</v>
      </c>
      <c r="F2179" s="3">
        <f t="shared" ref="F2179:F2242" ca="1" si="583">RANDBETWEEN(100,800)</f>
        <v>275</v>
      </c>
      <c r="G2179">
        <f t="shared" ref="G2179:G2242" ca="1" si="584">E2179*F2179</f>
        <v>44550</v>
      </c>
      <c r="H2179">
        <f t="shared" ref="H2179:H2242" ca="1" si="585">ROUND(G2179*RANDBETWEEN(45,75)/100,2)</f>
        <v>24057</v>
      </c>
      <c r="I2179">
        <f t="shared" ref="I2179:I2242" ca="1" si="586">RANDBETWEEN(1500,12000)</f>
        <v>6704</v>
      </c>
      <c r="J2179">
        <f t="shared" ref="J2179:J2242" ca="1" si="587">RANDBETWEEN(500,4000)</f>
        <v>1329</v>
      </c>
      <c r="K2179" s="1">
        <f t="shared" ref="K2179:K2242" ca="1" si="588">DATE(2025,1,1)+RANDBETWEEN(0,729)</f>
        <v>46183</v>
      </c>
      <c r="L2179" s="1">
        <f t="shared" ref="L2179:L2242" ca="1" si="589">K2179+RANDBETWEEN(7,20)</f>
        <v>46199</v>
      </c>
      <c r="M2179" s="1">
        <f t="shared" ref="M2179:M2242" ca="1" si="590">L2179+RANDBETWEEN(-3,6)</f>
        <v>46203</v>
      </c>
      <c r="N2179">
        <f t="shared" ref="N2179:N2242" ca="1" si="591">H2179+I2179+J2179</f>
        <v>32090</v>
      </c>
      <c r="O2179" s="3">
        <f t="shared" ref="O2179:O2242" ca="1" si="592">G2179-N2179</f>
        <v>12460</v>
      </c>
      <c r="P2179" s="2">
        <f t="shared" ref="P2179:P2242" ca="1" si="593">IFERROR(O2179/G2179,0)</f>
        <v>0.279685746352413</v>
      </c>
      <c r="Q2179" t="str">
        <f t="shared" ref="Q2179:Q2242" ca="1" si="594">IF(M2179&lt;=L2179,"On Time","Late")</f>
        <v>Late</v>
      </c>
    </row>
    <row r="2180" spans="1:17" x14ac:dyDescent="0.3">
      <c r="A2180" t="str">
        <f t="shared" si="578"/>
        <v>S02179</v>
      </c>
      <c r="B2180" t="str">
        <f t="shared" ca="1" si="579"/>
        <v>Oceanic Exports</v>
      </c>
      <c r="C2180" t="str">
        <f t="shared" ca="1" si="580"/>
        <v>Australia</v>
      </c>
      <c r="D2180" t="str">
        <f t="shared" ca="1" si="581"/>
        <v>Sauces</v>
      </c>
      <c r="E2180">
        <f t="shared" ca="1" si="582"/>
        <v>326</v>
      </c>
      <c r="F2180" s="3">
        <f t="shared" ca="1" si="583"/>
        <v>384</v>
      </c>
      <c r="G2180">
        <f t="shared" ca="1" si="584"/>
        <v>125184</v>
      </c>
      <c r="H2180">
        <f t="shared" ca="1" si="585"/>
        <v>81369.600000000006</v>
      </c>
      <c r="I2180">
        <f t="shared" ca="1" si="586"/>
        <v>7565</v>
      </c>
      <c r="J2180">
        <f t="shared" ca="1" si="587"/>
        <v>2818</v>
      </c>
      <c r="K2180" s="1">
        <f t="shared" ca="1" si="588"/>
        <v>45957</v>
      </c>
      <c r="L2180" s="1">
        <f t="shared" ca="1" si="589"/>
        <v>45970</v>
      </c>
      <c r="M2180" s="1">
        <f t="shared" ca="1" si="590"/>
        <v>45968</v>
      </c>
      <c r="N2180">
        <f t="shared" ca="1" si="591"/>
        <v>91752.6</v>
      </c>
      <c r="O2180" s="3">
        <f t="shared" ca="1" si="592"/>
        <v>33431.399999999994</v>
      </c>
      <c r="P2180" s="2">
        <f t="shared" ca="1" si="593"/>
        <v>0.26705809049079748</v>
      </c>
      <c r="Q2180" t="str">
        <f t="shared" ca="1" si="594"/>
        <v>On Time</v>
      </c>
    </row>
    <row r="2181" spans="1:17" x14ac:dyDescent="0.3">
      <c r="A2181" t="str">
        <f t="shared" si="578"/>
        <v>S02180</v>
      </c>
      <c r="B2181" t="str">
        <f t="shared" ca="1" si="579"/>
        <v>Beta Imports</v>
      </c>
      <c r="C2181" t="str">
        <f t="shared" ca="1" si="580"/>
        <v>Canada</v>
      </c>
      <c r="D2181" t="str">
        <f t="shared" ca="1" si="581"/>
        <v>Pickles</v>
      </c>
      <c r="E2181">
        <f t="shared" ca="1" si="582"/>
        <v>288</v>
      </c>
      <c r="F2181" s="3">
        <f t="shared" ca="1" si="583"/>
        <v>396</v>
      </c>
      <c r="G2181">
        <f t="shared" ca="1" si="584"/>
        <v>114048</v>
      </c>
      <c r="H2181">
        <f t="shared" ca="1" si="585"/>
        <v>77552.639999999999</v>
      </c>
      <c r="I2181">
        <f t="shared" ca="1" si="586"/>
        <v>8444</v>
      </c>
      <c r="J2181">
        <f t="shared" ca="1" si="587"/>
        <v>3123</v>
      </c>
      <c r="K2181" s="1">
        <f t="shared" ca="1" si="588"/>
        <v>46132</v>
      </c>
      <c r="L2181" s="1">
        <f t="shared" ca="1" si="589"/>
        <v>46145</v>
      </c>
      <c r="M2181" s="1">
        <f t="shared" ca="1" si="590"/>
        <v>46147</v>
      </c>
      <c r="N2181">
        <f t="shared" ca="1" si="591"/>
        <v>89119.64</v>
      </c>
      <c r="O2181" s="3">
        <f t="shared" ca="1" si="592"/>
        <v>24928.36</v>
      </c>
      <c r="P2181" s="2">
        <f t="shared" ca="1" si="593"/>
        <v>0.21857779180695847</v>
      </c>
      <c r="Q2181" t="str">
        <f t="shared" ca="1" si="594"/>
        <v>Late</v>
      </c>
    </row>
    <row r="2182" spans="1:17" x14ac:dyDescent="0.3">
      <c r="A2182" t="str">
        <f t="shared" si="578"/>
        <v>S02181</v>
      </c>
      <c r="B2182" t="str">
        <f t="shared" ca="1" si="579"/>
        <v>FreshMart Ltd</v>
      </c>
      <c r="C2182" t="str">
        <f t="shared" ca="1" si="580"/>
        <v>UK</v>
      </c>
      <c r="D2182" t="str">
        <f t="shared" ca="1" si="581"/>
        <v>Tea</v>
      </c>
      <c r="E2182">
        <f t="shared" ca="1" si="582"/>
        <v>470</v>
      </c>
      <c r="F2182" s="3">
        <f t="shared" ca="1" si="583"/>
        <v>124</v>
      </c>
      <c r="G2182">
        <f t="shared" ca="1" si="584"/>
        <v>58280</v>
      </c>
      <c r="H2182">
        <f t="shared" ca="1" si="585"/>
        <v>42544.4</v>
      </c>
      <c r="I2182">
        <f t="shared" ca="1" si="586"/>
        <v>7268</v>
      </c>
      <c r="J2182">
        <f t="shared" ca="1" si="587"/>
        <v>3137</v>
      </c>
      <c r="K2182" s="1">
        <f t="shared" ca="1" si="588"/>
        <v>46221</v>
      </c>
      <c r="L2182" s="1">
        <f t="shared" ca="1" si="589"/>
        <v>46240</v>
      </c>
      <c r="M2182" s="1">
        <f t="shared" ca="1" si="590"/>
        <v>46240</v>
      </c>
      <c r="N2182">
        <f t="shared" ca="1" si="591"/>
        <v>52949.4</v>
      </c>
      <c r="O2182" s="3">
        <f t="shared" ca="1" si="592"/>
        <v>5330.5999999999985</v>
      </c>
      <c r="P2182" s="2">
        <f t="shared" ca="1" si="593"/>
        <v>9.1465339739190091E-2</v>
      </c>
      <c r="Q2182" t="str">
        <f t="shared" ca="1" si="594"/>
        <v>On Time</v>
      </c>
    </row>
    <row r="2183" spans="1:17" x14ac:dyDescent="0.3">
      <c r="A2183" t="str">
        <f t="shared" si="578"/>
        <v>S02182</v>
      </c>
      <c r="B2183" t="str">
        <f t="shared" ca="1" si="579"/>
        <v>Beta Imports</v>
      </c>
      <c r="C2183" t="str">
        <f t="shared" ca="1" si="580"/>
        <v>UK</v>
      </c>
      <c r="D2183" t="str">
        <f t="shared" ca="1" si="581"/>
        <v>Tea</v>
      </c>
      <c r="E2183">
        <f t="shared" ca="1" si="582"/>
        <v>276</v>
      </c>
      <c r="F2183" s="3">
        <f t="shared" ca="1" si="583"/>
        <v>430</v>
      </c>
      <c r="G2183">
        <f t="shared" ca="1" si="584"/>
        <v>118680</v>
      </c>
      <c r="H2183">
        <f t="shared" ca="1" si="585"/>
        <v>85449.600000000006</v>
      </c>
      <c r="I2183">
        <f t="shared" ca="1" si="586"/>
        <v>6671</v>
      </c>
      <c r="J2183">
        <f t="shared" ca="1" si="587"/>
        <v>3350</v>
      </c>
      <c r="K2183" s="1">
        <f t="shared" ca="1" si="588"/>
        <v>45692</v>
      </c>
      <c r="L2183" s="1">
        <f t="shared" ca="1" si="589"/>
        <v>45706</v>
      </c>
      <c r="M2183" s="1">
        <f t="shared" ca="1" si="590"/>
        <v>45710</v>
      </c>
      <c r="N2183">
        <f t="shared" ca="1" si="591"/>
        <v>95470.6</v>
      </c>
      <c r="O2183" s="3">
        <f t="shared" ca="1" si="592"/>
        <v>23209.399999999994</v>
      </c>
      <c r="P2183" s="2">
        <f t="shared" ca="1" si="593"/>
        <v>0.19556285810583077</v>
      </c>
      <c r="Q2183" t="str">
        <f t="shared" ca="1" si="594"/>
        <v>Late</v>
      </c>
    </row>
    <row r="2184" spans="1:17" x14ac:dyDescent="0.3">
      <c r="A2184" t="str">
        <f t="shared" si="578"/>
        <v>S02183</v>
      </c>
      <c r="B2184" t="str">
        <f t="shared" ca="1" si="579"/>
        <v>FreshMart Ltd</v>
      </c>
      <c r="C2184" t="str">
        <f t="shared" ca="1" si="580"/>
        <v>UK</v>
      </c>
      <c r="D2184" t="str">
        <f t="shared" ca="1" si="581"/>
        <v>Pickles</v>
      </c>
      <c r="E2184">
        <f t="shared" ca="1" si="582"/>
        <v>240</v>
      </c>
      <c r="F2184" s="3">
        <f t="shared" ca="1" si="583"/>
        <v>370</v>
      </c>
      <c r="G2184">
        <f t="shared" ca="1" si="584"/>
        <v>88800</v>
      </c>
      <c r="H2184">
        <f t="shared" ca="1" si="585"/>
        <v>61272</v>
      </c>
      <c r="I2184">
        <f t="shared" ca="1" si="586"/>
        <v>1622</v>
      </c>
      <c r="J2184">
        <f t="shared" ca="1" si="587"/>
        <v>3069</v>
      </c>
      <c r="K2184" s="1">
        <f t="shared" ca="1" si="588"/>
        <v>46108</v>
      </c>
      <c r="L2184" s="1">
        <f t="shared" ca="1" si="589"/>
        <v>46123</v>
      </c>
      <c r="M2184" s="1">
        <f t="shared" ca="1" si="590"/>
        <v>46129</v>
      </c>
      <c r="N2184">
        <f t="shared" ca="1" si="591"/>
        <v>65963</v>
      </c>
      <c r="O2184" s="3">
        <f t="shared" ca="1" si="592"/>
        <v>22837</v>
      </c>
      <c r="P2184" s="2">
        <f t="shared" ca="1" si="593"/>
        <v>0.25717342342342342</v>
      </c>
      <c r="Q2184" t="str">
        <f t="shared" ca="1" si="594"/>
        <v>Late</v>
      </c>
    </row>
    <row r="2185" spans="1:17" x14ac:dyDescent="0.3">
      <c r="A2185" t="str">
        <f t="shared" si="578"/>
        <v>S02184</v>
      </c>
      <c r="B2185" t="str">
        <f t="shared" ca="1" si="579"/>
        <v>FreshMart Ltd</v>
      </c>
      <c r="C2185" t="str">
        <f t="shared" ca="1" si="580"/>
        <v>Singapore</v>
      </c>
      <c r="D2185" t="str">
        <f t="shared" ca="1" si="581"/>
        <v>Spices</v>
      </c>
      <c r="E2185">
        <f t="shared" ca="1" si="582"/>
        <v>112</v>
      </c>
      <c r="F2185" s="3">
        <f t="shared" ca="1" si="583"/>
        <v>715</v>
      </c>
      <c r="G2185">
        <f t="shared" ca="1" si="584"/>
        <v>80080</v>
      </c>
      <c r="H2185">
        <f t="shared" ca="1" si="585"/>
        <v>54454.400000000001</v>
      </c>
      <c r="I2185">
        <f t="shared" ca="1" si="586"/>
        <v>8863</v>
      </c>
      <c r="J2185">
        <f t="shared" ca="1" si="587"/>
        <v>3787</v>
      </c>
      <c r="K2185" s="1">
        <f t="shared" ca="1" si="588"/>
        <v>45743</v>
      </c>
      <c r="L2185" s="1">
        <f t="shared" ca="1" si="589"/>
        <v>45759</v>
      </c>
      <c r="M2185" s="1">
        <f t="shared" ca="1" si="590"/>
        <v>45756</v>
      </c>
      <c r="N2185">
        <f t="shared" ca="1" si="591"/>
        <v>67104.399999999994</v>
      </c>
      <c r="O2185" s="3">
        <f t="shared" ca="1" si="592"/>
        <v>12975.600000000006</v>
      </c>
      <c r="P2185" s="2">
        <f t="shared" ca="1" si="593"/>
        <v>0.1620329670329671</v>
      </c>
      <c r="Q2185" t="str">
        <f t="shared" ca="1" si="594"/>
        <v>On Time</v>
      </c>
    </row>
    <row r="2186" spans="1:17" x14ac:dyDescent="0.3">
      <c r="A2186" t="str">
        <f t="shared" si="578"/>
        <v>S02185</v>
      </c>
      <c r="B2186" t="str">
        <f t="shared" ca="1" si="579"/>
        <v>Beta Imports</v>
      </c>
      <c r="C2186" t="str">
        <f t="shared" ca="1" si="580"/>
        <v>Canada</v>
      </c>
      <c r="D2186" t="str">
        <f t="shared" ca="1" si="581"/>
        <v>Sauces</v>
      </c>
      <c r="E2186">
        <f t="shared" ca="1" si="582"/>
        <v>130</v>
      </c>
      <c r="F2186" s="3">
        <f t="shared" ca="1" si="583"/>
        <v>240</v>
      </c>
      <c r="G2186">
        <f t="shared" ca="1" si="584"/>
        <v>31200</v>
      </c>
      <c r="H2186">
        <f t="shared" ca="1" si="585"/>
        <v>23088</v>
      </c>
      <c r="I2186">
        <f t="shared" ca="1" si="586"/>
        <v>3117</v>
      </c>
      <c r="J2186">
        <f t="shared" ca="1" si="587"/>
        <v>2922</v>
      </c>
      <c r="K2186" s="1">
        <f t="shared" ca="1" si="588"/>
        <v>46238</v>
      </c>
      <c r="L2186" s="1">
        <f t="shared" ca="1" si="589"/>
        <v>46245</v>
      </c>
      <c r="M2186" s="1">
        <f t="shared" ca="1" si="590"/>
        <v>46250</v>
      </c>
      <c r="N2186">
        <f t="shared" ca="1" si="591"/>
        <v>29127</v>
      </c>
      <c r="O2186" s="3">
        <f t="shared" ca="1" si="592"/>
        <v>2073</v>
      </c>
      <c r="P2186" s="2">
        <f t="shared" ca="1" si="593"/>
        <v>6.6442307692307689E-2</v>
      </c>
      <c r="Q2186" t="str">
        <f t="shared" ca="1" si="594"/>
        <v>Late</v>
      </c>
    </row>
    <row r="2187" spans="1:17" x14ac:dyDescent="0.3">
      <c r="A2187" t="str">
        <f t="shared" si="578"/>
        <v>S02186</v>
      </c>
      <c r="B2187" t="str">
        <f t="shared" ca="1" si="579"/>
        <v>Prime Wholesale</v>
      </c>
      <c r="C2187" t="str">
        <f t="shared" ca="1" si="580"/>
        <v>Singapore</v>
      </c>
      <c r="D2187" t="str">
        <f t="shared" ca="1" si="581"/>
        <v>Spices</v>
      </c>
      <c r="E2187">
        <f t="shared" ca="1" si="582"/>
        <v>179</v>
      </c>
      <c r="F2187" s="3">
        <f t="shared" ca="1" si="583"/>
        <v>708</v>
      </c>
      <c r="G2187">
        <f t="shared" ca="1" si="584"/>
        <v>126732</v>
      </c>
      <c r="H2187">
        <f t="shared" ca="1" si="585"/>
        <v>76039.199999999997</v>
      </c>
      <c r="I2187">
        <f t="shared" ca="1" si="586"/>
        <v>3452</v>
      </c>
      <c r="J2187">
        <f t="shared" ca="1" si="587"/>
        <v>3368</v>
      </c>
      <c r="K2187" s="1">
        <f t="shared" ca="1" si="588"/>
        <v>45953</v>
      </c>
      <c r="L2187" s="1">
        <f t="shared" ca="1" si="589"/>
        <v>45971</v>
      </c>
      <c r="M2187" s="1">
        <f t="shared" ca="1" si="590"/>
        <v>45977</v>
      </c>
      <c r="N2187">
        <f t="shared" ca="1" si="591"/>
        <v>82859.199999999997</v>
      </c>
      <c r="O2187" s="3">
        <f t="shared" ca="1" si="592"/>
        <v>43872.800000000003</v>
      </c>
      <c r="P2187" s="2">
        <f t="shared" ca="1" si="593"/>
        <v>0.34618565161127418</v>
      </c>
      <c r="Q2187" t="str">
        <f t="shared" ca="1" si="594"/>
        <v>Late</v>
      </c>
    </row>
    <row r="2188" spans="1:17" x14ac:dyDescent="0.3">
      <c r="A2188" t="str">
        <f t="shared" si="578"/>
        <v>S02187</v>
      </c>
      <c r="B2188" t="str">
        <f t="shared" ca="1" si="579"/>
        <v>FreshMart Ltd</v>
      </c>
      <c r="C2188" t="str">
        <f t="shared" ca="1" si="580"/>
        <v>Australia</v>
      </c>
      <c r="D2188" t="str">
        <f t="shared" ca="1" si="581"/>
        <v>Tea</v>
      </c>
      <c r="E2188">
        <f t="shared" ca="1" si="582"/>
        <v>469</v>
      </c>
      <c r="F2188" s="3">
        <f t="shared" ca="1" si="583"/>
        <v>268</v>
      </c>
      <c r="G2188">
        <f t="shared" ca="1" si="584"/>
        <v>125692</v>
      </c>
      <c r="H2188">
        <f t="shared" ca="1" si="585"/>
        <v>89241.32</v>
      </c>
      <c r="I2188">
        <f t="shared" ca="1" si="586"/>
        <v>8691</v>
      </c>
      <c r="J2188">
        <f t="shared" ca="1" si="587"/>
        <v>2057</v>
      </c>
      <c r="K2188" s="1">
        <f t="shared" ca="1" si="588"/>
        <v>46066</v>
      </c>
      <c r="L2188" s="1">
        <f t="shared" ca="1" si="589"/>
        <v>46075</v>
      </c>
      <c r="M2188" s="1">
        <f t="shared" ca="1" si="590"/>
        <v>46072</v>
      </c>
      <c r="N2188">
        <f t="shared" ca="1" si="591"/>
        <v>99989.32</v>
      </c>
      <c r="O2188" s="3">
        <f t="shared" ca="1" si="592"/>
        <v>25702.679999999993</v>
      </c>
      <c r="P2188" s="2">
        <f t="shared" ca="1" si="593"/>
        <v>0.20448938675492467</v>
      </c>
      <c r="Q2188" t="str">
        <f t="shared" ca="1" si="594"/>
        <v>On Time</v>
      </c>
    </row>
    <row r="2189" spans="1:17" x14ac:dyDescent="0.3">
      <c r="A2189" t="str">
        <f t="shared" si="578"/>
        <v>S02188</v>
      </c>
      <c r="B2189" t="str">
        <f t="shared" ca="1" si="579"/>
        <v>Alpha Traders</v>
      </c>
      <c r="C2189" t="str">
        <f t="shared" ca="1" si="580"/>
        <v>UK</v>
      </c>
      <c r="D2189" t="str">
        <f t="shared" ca="1" si="581"/>
        <v>Spices</v>
      </c>
      <c r="E2189">
        <f t="shared" ca="1" si="582"/>
        <v>267</v>
      </c>
      <c r="F2189" s="3">
        <f t="shared" ca="1" si="583"/>
        <v>302</v>
      </c>
      <c r="G2189">
        <f t="shared" ca="1" si="584"/>
        <v>80634</v>
      </c>
      <c r="H2189">
        <f t="shared" ca="1" si="585"/>
        <v>37091.64</v>
      </c>
      <c r="I2189">
        <f t="shared" ca="1" si="586"/>
        <v>7466</v>
      </c>
      <c r="J2189">
        <f t="shared" ca="1" si="587"/>
        <v>3360</v>
      </c>
      <c r="K2189" s="1">
        <f t="shared" ca="1" si="588"/>
        <v>46210</v>
      </c>
      <c r="L2189" s="1">
        <f t="shared" ca="1" si="589"/>
        <v>46225</v>
      </c>
      <c r="M2189" s="1">
        <f t="shared" ca="1" si="590"/>
        <v>46223</v>
      </c>
      <c r="N2189">
        <f t="shared" ca="1" si="591"/>
        <v>47917.64</v>
      </c>
      <c r="O2189" s="3">
        <f t="shared" ca="1" si="592"/>
        <v>32716.36</v>
      </c>
      <c r="P2189" s="2">
        <f t="shared" ca="1" si="593"/>
        <v>0.40573901828012998</v>
      </c>
      <c r="Q2189" t="str">
        <f t="shared" ca="1" si="594"/>
        <v>On Time</v>
      </c>
    </row>
    <row r="2190" spans="1:17" x14ac:dyDescent="0.3">
      <c r="A2190" t="str">
        <f t="shared" si="578"/>
        <v>S02189</v>
      </c>
      <c r="B2190" t="str">
        <f t="shared" ca="1" si="579"/>
        <v>Beta Imports</v>
      </c>
      <c r="C2190" t="str">
        <f t="shared" ca="1" si="580"/>
        <v>Canada</v>
      </c>
      <c r="D2190" t="str">
        <f t="shared" ca="1" si="581"/>
        <v>Rice</v>
      </c>
      <c r="E2190">
        <f t="shared" ca="1" si="582"/>
        <v>138</v>
      </c>
      <c r="F2190" s="3">
        <f t="shared" ca="1" si="583"/>
        <v>113</v>
      </c>
      <c r="G2190">
        <f t="shared" ca="1" si="584"/>
        <v>15594</v>
      </c>
      <c r="H2190">
        <f t="shared" ca="1" si="585"/>
        <v>9668.2800000000007</v>
      </c>
      <c r="I2190">
        <f t="shared" ca="1" si="586"/>
        <v>5175</v>
      </c>
      <c r="J2190">
        <f t="shared" ca="1" si="587"/>
        <v>722</v>
      </c>
      <c r="K2190" s="1">
        <f t="shared" ca="1" si="588"/>
        <v>45681</v>
      </c>
      <c r="L2190" s="1">
        <f t="shared" ca="1" si="589"/>
        <v>45699</v>
      </c>
      <c r="M2190" s="1">
        <f t="shared" ca="1" si="590"/>
        <v>45696</v>
      </c>
      <c r="N2190">
        <f t="shared" ca="1" si="591"/>
        <v>15565.28</v>
      </c>
      <c r="O2190" s="3">
        <f t="shared" ca="1" si="592"/>
        <v>28.719999999999345</v>
      </c>
      <c r="P2190" s="2">
        <f t="shared" ca="1" si="593"/>
        <v>1.841734000256467E-3</v>
      </c>
      <c r="Q2190" t="str">
        <f t="shared" ca="1" si="594"/>
        <v>On Time</v>
      </c>
    </row>
    <row r="2191" spans="1:17" x14ac:dyDescent="0.3">
      <c r="A2191" t="str">
        <f t="shared" si="578"/>
        <v>S02190</v>
      </c>
      <c r="B2191" t="str">
        <f t="shared" ca="1" si="579"/>
        <v>Oceanic Exports</v>
      </c>
      <c r="C2191" t="str">
        <f t="shared" ca="1" si="580"/>
        <v>UAE</v>
      </c>
      <c r="D2191" t="str">
        <f t="shared" ca="1" si="581"/>
        <v>Sauces</v>
      </c>
      <c r="E2191">
        <f t="shared" ca="1" si="582"/>
        <v>84</v>
      </c>
      <c r="F2191" s="3">
        <f t="shared" ca="1" si="583"/>
        <v>714</v>
      </c>
      <c r="G2191">
        <f t="shared" ca="1" si="584"/>
        <v>59976</v>
      </c>
      <c r="H2191">
        <f t="shared" ca="1" si="585"/>
        <v>26989.200000000001</v>
      </c>
      <c r="I2191">
        <f t="shared" ca="1" si="586"/>
        <v>2198</v>
      </c>
      <c r="J2191">
        <f t="shared" ca="1" si="587"/>
        <v>807</v>
      </c>
      <c r="K2191" s="1">
        <f t="shared" ca="1" si="588"/>
        <v>46152</v>
      </c>
      <c r="L2191" s="1">
        <f t="shared" ca="1" si="589"/>
        <v>46165</v>
      </c>
      <c r="M2191" s="1">
        <f t="shared" ca="1" si="590"/>
        <v>46162</v>
      </c>
      <c r="N2191">
        <f t="shared" ca="1" si="591"/>
        <v>29994.2</v>
      </c>
      <c r="O2191" s="3">
        <f t="shared" ca="1" si="592"/>
        <v>29981.8</v>
      </c>
      <c r="P2191" s="2">
        <f t="shared" ca="1" si="593"/>
        <v>0.49989662531679335</v>
      </c>
      <c r="Q2191" t="str">
        <f t="shared" ca="1" si="594"/>
        <v>On Time</v>
      </c>
    </row>
    <row r="2192" spans="1:17" x14ac:dyDescent="0.3">
      <c r="A2192" t="str">
        <f t="shared" si="578"/>
        <v>S02191</v>
      </c>
      <c r="B2192" t="str">
        <f t="shared" ca="1" si="579"/>
        <v>Oceanic Exports</v>
      </c>
      <c r="C2192" t="str">
        <f t="shared" ca="1" si="580"/>
        <v>Australia</v>
      </c>
      <c r="D2192" t="str">
        <f t="shared" ca="1" si="581"/>
        <v>Pickles</v>
      </c>
      <c r="E2192">
        <f t="shared" ca="1" si="582"/>
        <v>257</v>
      </c>
      <c r="F2192" s="3">
        <f t="shared" ca="1" si="583"/>
        <v>149</v>
      </c>
      <c r="G2192">
        <f t="shared" ca="1" si="584"/>
        <v>38293</v>
      </c>
      <c r="H2192">
        <f t="shared" ca="1" si="585"/>
        <v>26039.24</v>
      </c>
      <c r="I2192">
        <f t="shared" ca="1" si="586"/>
        <v>9063</v>
      </c>
      <c r="J2192">
        <f t="shared" ca="1" si="587"/>
        <v>3466</v>
      </c>
      <c r="K2192" s="1">
        <f t="shared" ca="1" si="588"/>
        <v>45855</v>
      </c>
      <c r="L2192" s="1">
        <f t="shared" ca="1" si="589"/>
        <v>45869</v>
      </c>
      <c r="M2192" s="1">
        <f t="shared" ca="1" si="590"/>
        <v>45867</v>
      </c>
      <c r="N2192">
        <f t="shared" ca="1" si="591"/>
        <v>38568.240000000005</v>
      </c>
      <c r="O2192" s="3">
        <f t="shared" ca="1" si="592"/>
        <v>-275.24000000000524</v>
      </c>
      <c r="P2192" s="2">
        <f t="shared" ca="1" si="593"/>
        <v>-7.1877366620532535E-3</v>
      </c>
      <c r="Q2192" t="str">
        <f t="shared" ca="1" si="594"/>
        <v>On Time</v>
      </c>
    </row>
    <row r="2193" spans="1:17" x14ac:dyDescent="0.3">
      <c r="A2193" t="str">
        <f t="shared" si="578"/>
        <v>S02192</v>
      </c>
      <c r="B2193" t="str">
        <f t="shared" ca="1" si="579"/>
        <v>FreshMart Ltd</v>
      </c>
      <c r="C2193" t="str">
        <f t="shared" ca="1" si="580"/>
        <v>UK</v>
      </c>
      <c r="D2193" t="str">
        <f t="shared" ca="1" si="581"/>
        <v>Rice</v>
      </c>
      <c r="E2193">
        <f t="shared" ca="1" si="582"/>
        <v>184</v>
      </c>
      <c r="F2193" s="3">
        <f t="shared" ca="1" si="583"/>
        <v>518</v>
      </c>
      <c r="G2193">
        <f t="shared" ca="1" si="584"/>
        <v>95312</v>
      </c>
      <c r="H2193">
        <f t="shared" ca="1" si="585"/>
        <v>58140.32</v>
      </c>
      <c r="I2193">
        <f t="shared" ca="1" si="586"/>
        <v>4460</v>
      </c>
      <c r="J2193">
        <f t="shared" ca="1" si="587"/>
        <v>1334</v>
      </c>
      <c r="K2193" s="1">
        <f t="shared" ca="1" si="588"/>
        <v>46054</v>
      </c>
      <c r="L2193" s="1">
        <f t="shared" ca="1" si="589"/>
        <v>46067</v>
      </c>
      <c r="M2193" s="1">
        <f t="shared" ca="1" si="590"/>
        <v>46073</v>
      </c>
      <c r="N2193">
        <f t="shared" ca="1" si="591"/>
        <v>63934.32</v>
      </c>
      <c r="O2193" s="3">
        <f t="shared" ca="1" si="592"/>
        <v>31377.68</v>
      </c>
      <c r="P2193" s="2">
        <f t="shared" ca="1" si="593"/>
        <v>0.3292101729058251</v>
      </c>
      <c r="Q2193" t="str">
        <f t="shared" ca="1" si="594"/>
        <v>Late</v>
      </c>
    </row>
    <row r="2194" spans="1:17" x14ac:dyDescent="0.3">
      <c r="A2194" t="str">
        <f t="shared" si="578"/>
        <v>S02193</v>
      </c>
      <c r="B2194" t="str">
        <f t="shared" ca="1" si="579"/>
        <v>Beta Imports</v>
      </c>
      <c r="C2194" t="str">
        <f t="shared" ca="1" si="580"/>
        <v>Canada</v>
      </c>
      <c r="D2194" t="str">
        <f t="shared" ca="1" si="581"/>
        <v>Spices</v>
      </c>
      <c r="E2194">
        <f t="shared" ca="1" si="582"/>
        <v>439</v>
      </c>
      <c r="F2194" s="3">
        <f t="shared" ca="1" si="583"/>
        <v>762</v>
      </c>
      <c r="G2194">
        <f t="shared" ca="1" si="584"/>
        <v>334518</v>
      </c>
      <c r="H2194">
        <f t="shared" ca="1" si="585"/>
        <v>247543.32</v>
      </c>
      <c r="I2194">
        <f t="shared" ca="1" si="586"/>
        <v>4022</v>
      </c>
      <c r="J2194">
        <f t="shared" ca="1" si="587"/>
        <v>1870</v>
      </c>
      <c r="K2194" s="1">
        <f t="shared" ca="1" si="588"/>
        <v>46067</v>
      </c>
      <c r="L2194" s="1">
        <f t="shared" ca="1" si="589"/>
        <v>46076</v>
      </c>
      <c r="M2194" s="1">
        <f t="shared" ca="1" si="590"/>
        <v>46073</v>
      </c>
      <c r="N2194">
        <f t="shared" ca="1" si="591"/>
        <v>253435.32</v>
      </c>
      <c r="O2194" s="3">
        <f t="shared" ca="1" si="592"/>
        <v>81082.679999999993</v>
      </c>
      <c r="P2194" s="2">
        <f t="shared" ca="1" si="593"/>
        <v>0.24238659803059923</v>
      </c>
      <c r="Q2194" t="str">
        <f t="shared" ca="1" si="594"/>
        <v>On Time</v>
      </c>
    </row>
    <row r="2195" spans="1:17" x14ac:dyDescent="0.3">
      <c r="A2195" t="str">
        <f t="shared" si="578"/>
        <v>S02194</v>
      </c>
      <c r="B2195" t="str">
        <f t="shared" ca="1" si="579"/>
        <v>FreshMart Ltd</v>
      </c>
      <c r="C2195" t="str">
        <f t="shared" ca="1" si="580"/>
        <v>Australia</v>
      </c>
      <c r="D2195" t="str">
        <f t="shared" ca="1" si="581"/>
        <v>Spices</v>
      </c>
      <c r="E2195">
        <f t="shared" ca="1" si="582"/>
        <v>61</v>
      </c>
      <c r="F2195" s="3">
        <f t="shared" ca="1" si="583"/>
        <v>718</v>
      </c>
      <c r="G2195">
        <f t="shared" ca="1" si="584"/>
        <v>43798</v>
      </c>
      <c r="H2195">
        <f t="shared" ca="1" si="585"/>
        <v>23212.94</v>
      </c>
      <c r="I2195">
        <f t="shared" ca="1" si="586"/>
        <v>11786</v>
      </c>
      <c r="J2195">
        <f t="shared" ca="1" si="587"/>
        <v>772</v>
      </c>
      <c r="K2195" s="1">
        <f t="shared" ca="1" si="588"/>
        <v>46050</v>
      </c>
      <c r="L2195" s="1">
        <f t="shared" ca="1" si="589"/>
        <v>46061</v>
      </c>
      <c r="M2195" s="1">
        <f t="shared" ca="1" si="590"/>
        <v>46059</v>
      </c>
      <c r="N2195">
        <f t="shared" ca="1" si="591"/>
        <v>35770.94</v>
      </c>
      <c r="O2195" s="3">
        <f t="shared" ca="1" si="592"/>
        <v>8027.0599999999977</v>
      </c>
      <c r="P2195" s="2">
        <f t="shared" ca="1" si="593"/>
        <v>0.18327457874788797</v>
      </c>
      <c r="Q2195" t="str">
        <f t="shared" ca="1" si="594"/>
        <v>On Time</v>
      </c>
    </row>
    <row r="2196" spans="1:17" x14ac:dyDescent="0.3">
      <c r="A2196" t="str">
        <f t="shared" si="578"/>
        <v>S02195</v>
      </c>
      <c r="B2196" t="str">
        <f t="shared" ca="1" si="579"/>
        <v>Alpha Traders</v>
      </c>
      <c r="C2196" t="str">
        <f t="shared" ca="1" si="580"/>
        <v>UAE</v>
      </c>
      <c r="D2196" t="str">
        <f t="shared" ca="1" si="581"/>
        <v>Spices</v>
      </c>
      <c r="E2196">
        <f t="shared" ca="1" si="582"/>
        <v>404</v>
      </c>
      <c r="F2196" s="3">
        <f t="shared" ca="1" si="583"/>
        <v>487</v>
      </c>
      <c r="G2196">
        <f t="shared" ca="1" si="584"/>
        <v>196748</v>
      </c>
      <c r="H2196">
        <f t="shared" ca="1" si="585"/>
        <v>120016.28</v>
      </c>
      <c r="I2196">
        <f t="shared" ca="1" si="586"/>
        <v>8307</v>
      </c>
      <c r="J2196">
        <f t="shared" ca="1" si="587"/>
        <v>2326</v>
      </c>
      <c r="K2196" s="1">
        <f t="shared" ca="1" si="588"/>
        <v>45757</v>
      </c>
      <c r="L2196" s="1">
        <f t="shared" ca="1" si="589"/>
        <v>45771</v>
      </c>
      <c r="M2196" s="1">
        <f t="shared" ca="1" si="590"/>
        <v>45775</v>
      </c>
      <c r="N2196">
        <f t="shared" ca="1" si="591"/>
        <v>130649.28</v>
      </c>
      <c r="O2196" s="3">
        <f t="shared" ca="1" si="592"/>
        <v>66098.720000000001</v>
      </c>
      <c r="P2196" s="2">
        <f t="shared" ca="1" si="593"/>
        <v>0.33595624860227297</v>
      </c>
      <c r="Q2196" t="str">
        <f t="shared" ca="1" si="594"/>
        <v>Late</v>
      </c>
    </row>
    <row r="2197" spans="1:17" x14ac:dyDescent="0.3">
      <c r="A2197" t="str">
        <f t="shared" si="578"/>
        <v>S02196</v>
      </c>
      <c r="B2197" t="str">
        <f t="shared" ca="1" si="579"/>
        <v>Oceanic Exports</v>
      </c>
      <c r="C2197" t="str">
        <f t="shared" ca="1" si="580"/>
        <v>UK</v>
      </c>
      <c r="D2197" t="str">
        <f t="shared" ca="1" si="581"/>
        <v>Sauces</v>
      </c>
      <c r="E2197">
        <f t="shared" ca="1" si="582"/>
        <v>415</v>
      </c>
      <c r="F2197" s="3">
        <f t="shared" ca="1" si="583"/>
        <v>787</v>
      </c>
      <c r="G2197">
        <f t="shared" ca="1" si="584"/>
        <v>326605</v>
      </c>
      <c r="H2197">
        <f t="shared" ca="1" si="585"/>
        <v>199229.05</v>
      </c>
      <c r="I2197">
        <f t="shared" ca="1" si="586"/>
        <v>3530</v>
      </c>
      <c r="J2197">
        <f t="shared" ca="1" si="587"/>
        <v>975</v>
      </c>
      <c r="K2197" s="1">
        <f t="shared" ca="1" si="588"/>
        <v>45915</v>
      </c>
      <c r="L2197" s="1">
        <f t="shared" ca="1" si="589"/>
        <v>45931</v>
      </c>
      <c r="M2197" s="1">
        <f t="shared" ca="1" si="590"/>
        <v>45936</v>
      </c>
      <c r="N2197">
        <f t="shared" ca="1" si="591"/>
        <v>203734.05</v>
      </c>
      <c r="O2197" s="3">
        <f t="shared" ca="1" si="592"/>
        <v>122870.95000000001</v>
      </c>
      <c r="P2197" s="2">
        <f t="shared" ca="1" si="593"/>
        <v>0.37620657981353628</v>
      </c>
      <c r="Q2197" t="str">
        <f t="shared" ca="1" si="594"/>
        <v>Late</v>
      </c>
    </row>
    <row r="2198" spans="1:17" x14ac:dyDescent="0.3">
      <c r="A2198" t="str">
        <f t="shared" si="578"/>
        <v>S02197</v>
      </c>
      <c r="B2198" t="str">
        <f t="shared" ca="1" si="579"/>
        <v>Prime Wholesale</v>
      </c>
      <c r="C2198" t="str">
        <f t="shared" ca="1" si="580"/>
        <v>Australia</v>
      </c>
      <c r="D2198" t="str">
        <f t="shared" ca="1" si="581"/>
        <v>Tea</v>
      </c>
      <c r="E2198">
        <f t="shared" ca="1" si="582"/>
        <v>297</v>
      </c>
      <c r="F2198" s="3">
        <f t="shared" ca="1" si="583"/>
        <v>215</v>
      </c>
      <c r="G2198">
        <f t="shared" ca="1" si="584"/>
        <v>63855</v>
      </c>
      <c r="H2198">
        <f t="shared" ca="1" si="585"/>
        <v>41505.75</v>
      </c>
      <c r="I2198">
        <f t="shared" ca="1" si="586"/>
        <v>5129</v>
      </c>
      <c r="J2198">
        <f t="shared" ca="1" si="587"/>
        <v>2867</v>
      </c>
      <c r="K2198" s="1">
        <f t="shared" ca="1" si="588"/>
        <v>46073</v>
      </c>
      <c r="L2198" s="1">
        <f t="shared" ca="1" si="589"/>
        <v>46092</v>
      </c>
      <c r="M2198" s="1">
        <f t="shared" ca="1" si="590"/>
        <v>46090</v>
      </c>
      <c r="N2198">
        <f t="shared" ca="1" si="591"/>
        <v>49501.75</v>
      </c>
      <c r="O2198" s="3">
        <f t="shared" ca="1" si="592"/>
        <v>14353.25</v>
      </c>
      <c r="P2198" s="2">
        <f t="shared" ca="1" si="593"/>
        <v>0.22477879570902826</v>
      </c>
      <c r="Q2198" t="str">
        <f t="shared" ca="1" si="594"/>
        <v>On Time</v>
      </c>
    </row>
    <row r="2199" spans="1:17" x14ac:dyDescent="0.3">
      <c r="A2199" t="str">
        <f t="shared" si="578"/>
        <v>S02198</v>
      </c>
      <c r="B2199" t="str">
        <f t="shared" ca="1" si="579"/>
        <v>Oceanic Exports</v>
      </c>
      <c r="C2199" t="str">
        <f t="shared" ca="1" si="580"/>
        <v>UK</v>
      </c>
      <c r="D2199" t="str">
        <f t="shared" ca="1" si="581"/>
        <v>Pickles</v>
      </c>
      <c r="E2199">
        <f t="shared" ca="1" si="582"/>
        <v>251</v>
      </c>
      <c r="F2199" s="3">
        <f t="shared" ca="1" si="583"/>
        <v>501</v>
      </c>
      <c r="G2199">
        <f t="shared" ca="1" si="584"/>
        <v>125751</v>
      </c>
      <c r="H2199">
        <f t="shared" ca="1" si="585"/>
        <v>66648.03</v>
      </c>
      <c r="I2199">
        <f t="shared" ca="1" si="586"/>
        <v>9700</v>
      </c>
      <c r="J2199">
        <f t="shared" ca="1" si="587"/>
        <v>842</v>
      </c>
      <c r="K2199" s="1">
        <f t="shared" ca="1" si="588"/>
        <v>45778</v>
      </c>
      <c r="L2199" s="1">
        <f t="shared" ca="1" si="589"/>
        <v>45794</v>
      </c>
      <c r="M2199" s="1">
        <f t="shared" ca="1" si="590"/>
        <v>45798</v>
      </c>
      <c r="N2199">
        <f t="shared" ca="1" si="591"/>
        <v>77190.03</v>
      </c>
      <c r="O2199" s="3">
        <f t="shared" ca="1" si="592"/>
        <v>48560.97</v>
      </c>
      <c r="P2199" s="2">
        <f t="shared" ca="1" si="593"/>
        <v>0.38616766467065872</v>
      </c>
      <c r="Q2199" t="str">
        <f t="shared" ca="1" si="594"/>
        <v>Late</v>
      </c>
    </row>
    <row r="2200" spans="1:17" x14ac:dyDescent="0.3">
      <c r="A2200" t="str">
        <f t="shared" si="578"/>
        <v>S02199</v>
      </c>
      <c r="B2200" t="str">
        <f t="shared" ca="1" si="579"/>
        <v>Prime Wholesale</v>
      </c>
      <c r="C2200" t="str">
        <f t="shared" ca="1" si="580"/>
        <v>Australia</v>
      </c>
      <c r="D2200" t="str">
        <f t="shared" ca="1" si="581"/>
        <v>Rice</v>
      </c>
      <c r="E2200">
        <f t="shared" ca="1" si="582"/>
        <v>457</v>
      </c>
      <c r="F2200" s="3">
        <f t="shared" ca="1" si="583"/>
        <v>472</v>
      </c>
      <c r="G2200">
        <f t="shared" ca="1" si="584"/>
        <v>215704</v>
      </c>
      <c r="H2200">
        <f t="shared" ca="1" si="585"/>
        <v>103537.92</v>
      </c>
      <c r="I2200">
        <f t="shared" ca="1" si="586"/>
        <v>2251</v>
      </c>
      <c r="J2200">
        <f t="shared" ca="1" si="587"/>
        <v>2847</v>
      </c>
      <c r="K2200" s="1">
        <f t="shared" ca="1" si="588"/>
        <v>45996</v>
      </c>
      <c r="L2200" s="1">
        <f t="shared" ca="1" si="589"/>
        <v>46005</v>
      </c>
      <c r="M2200" s="1">
        <f t="shared" ca="1" si="590"/>
        <v>46003</v>
      </c>
      <c r="N2200">
        <f t="shared" ca="1" si="591"/>
        <v>108635.92</v>
      </c>
      <c r="O2200" s="3">
        <f t="shared" ca="1" si="592"/>
        <v>107068.08</v>
      </c>
      <c r="P2200" s="2">
        <f t="shared" ca="1" si="593"/>
        <v>0.49636576048659276</v>
      </c>
      <c r="Q2200" t="str">
        <f t="shared" ca="1" si="594"/>
        <v>On Time</v>
      </c>
    </row>
    <row r="2201" spans="1:17" x14ac:dyDescent="0.3">
      <c r="A2201" t="str">
        <f t="shared" si="578"/>
        <v>S02200</v>
      </c>
      <c r="B2201" t="str">
        <f t="shared" ca="1" si="579"/>
        <v>Prime Wholesale</v>
      </c>
      <c r="C2201" t="str">
        <f t="shared" ca="1" si="580"/>
        <v>Singapore</v>
      </c>
      <c r="D2201" t="str">
        <f t="shared" ca="1" si="581"/>
        <v>Rice</v>
      </c>
      <c r="E2201">
        <f t="shared" ca="1" si="582"/>
        <v>236</v>
      </c>
      <c r="F2201" s="3">
        <f t="shared" ca="1" si="583"/>
        <v>690</v>
      </c>
      <c r="G2201">
        <f t="shared" ca="1" si="584"/>
        <v>162840</v>
      </c>
      <c r="H2201">
        <f t="shared" ca="1" si="585"/>
        <v>91190.399999999994</v>
      </c>
      <c r="I2201">
        <f t="shared" ca="1" si="586"/>
        <v>2019</v>
      </c>
      <c r="J2201">
        <f t="shared" ca="1" si="587"/>
        <v>2054</v>
      </c>
      <c r="K2201" s="1">
        <f t="shared" ca="1" si="588"/>
        <v>46068</v>
      </c>
      <c r="L2201" s="1">
        <f t="shared" ca="1" si="589"/>
        <v>46081</v>
      </c>
      <c r="M2201" s="1">
        <f t="shared" ca="1" si="590"/>
        <v>46087</v>
      </c>
      <c r="N2201">
        <f t="shared" ca="1" si="591"/>
        <v>95263.4</v>
      </c>
      <c r="O2201" s="3">
        <f t="shared" ca="1" si="592"/>
        <v>67576.600000000006</v>
      </c>
      <c r="P2201" s="2">
        <f t="shared" ca="1" si="593"/>
        <v>0.41498771800540413</v>
      </c>
      <c r="Q2201" t="str">
        <f t="shared" ca="1" si="594"/>
        <v>Late</v>
      </c>
    </row>
    <row r="2202" spans="1:17" x14ac:dyDescent="0.3">
      <c r="A2202" t="str">
        <f t="shared" si="578"/>
        <v>S02201</v>
      </c>
      <c r="B2202" t="str">
        <f t="shared" ca="1" si="579"/>
        <v>Oceanic Exports</v>
      </c>
      <c r="C2202" t="str">
        <f t="shared" ca="1" si="580"/>
        <v>Singapore</v>
      </c>
      <c r="D2202" t="str">
        <f t="shared" ca="1" si="581"/>
        <v>Pickles</v>
      </c>
      <c r="E2202">
        <f t="shared" ca="1" si="582"/>
        <v>58</v>
      </c>
      <c r="F2202" s="3">
        <f t="shared" ca="1" si="583"/>
        <v>766</v>
      </c>
      <c r="G2202">
        <f t="shared" ca="1" si="584"/>
        <v>44428</v>
      </c>
      <c r="H2202">
        <f t="shared" ca="1" si="585"/>
        <v>20881.16</v>
      </c>
      <c r="I2202">
        <f t="shared" ca="1" si="586"/>
        <v>4685</v>
      </c>
      <c r="J2202">
        <f t="shared" ca="1" si="587"/>
        <v>1351</v>
      </c>
      <c r="K2202" s="1">
        <f t="shared" ca="1" si="588"/>
        <v>46359</v>
      </c>
      <c r="L2202" s="1">
        <f t="shared" ca="1" si="589"/>
        <v>46379</v>
      </c>
      <c r="M2202" s="1">
        <f t="shared" ca="1" si="590"/>
        <v>46376</v>
      </c>
      <c r="N2202">
        <f t="shared" ca="1" si="591"/>
        <v>26917.16</v>
      </c>
      <c r="O2202" s="3">
        <f t="shared" ca="1" si="592"/>
        <v>17510.84</v>
      </c>
      <c r="P2202" s="2">
        <f t="shared" ca="1" si="593"/>
        <v>0.39413973170072925</v>
      </c>
      <c r="Q2202" t="str">
        <f t="shared" ca="1" si="594"/>
        <v>On Time</v>
      </c>
    </row>
    <row r="2203" spans="1:17" x14ac:dyDescent="0.3">
      <c r="A2203" t="str">
        <f t="shared" si="578"/>
        <v>S02202</v>
      </c>
      <c r="B2203" t="str">
        <f t="shared" ca="1" si="579"/>
        <v>Alpha Traders</v>
      </c>
      <c r="C2203" t="str">
        <f t="shared" ca="1" si="580"/>
        <v>Australia</v>
      </c>
      <c r="D2203" t="str">
        <f t="shared" ca="1" si="581"/>
        <v>Rice</v>
      </c>
      <c r="E2203">
        <f t="shared" ca="1" si="582"/>
        <v>387</v>
      </c>
      <c r="F2203" s="3">
        <f t="shared" ca="1" si="583"/>
        <v>251</v>
      </c>
      <c r="G2203">
        <f t="shared" ca="1" si="584"/>
        <v>97137</v>
      </c>
      <c r="H2203">
        <f t="shared" ca="1" si="585"/>
        <v>65081.79</v>
      </c>
      <c r="I2203">
        <f t="shared" ca="1" si="586"/>
        <v>5358</v>
      </c>
      <c r="J2203">
        <f t="shared" ca="1" si="587"/>
        <v>1759</v>
      </c>
      <c r="K2203" s="1">
        <f t="shared" ca="1" si="588"/>
        <v>46240</v>
      </c>
      <c r="L2203" s="1">
        <f t="shared" ca="1" si="589"/>
        <v>46247</v>
      </c>
      <c r="M2203" s="1">
        <f t="shared" ca="1" si="590"/>
        <v>46247</v>
      </c>
      <c r="N2203">
        <f t="shared" ca="1" si="591"/>
        <v>72198.790000000008</v>
      </c>
      <c r="O2203" s="3">
        <f t="shared" ca="1" si="592"/>
        <v>24938.209999999992</v>
      </c>
      <c r="P2203" s="2">
        <f t="shared" ca="1" si="593"/>
        <v>0.25673234709739845</v>
      </c>
      <c r="Q2203" t="str">
        <f t="shared" ca="1" si="594"/>
        <v>On Time</v>
      </c>
    </row>
    <row r="2204" spans="1:17" x14ac:dyDescent="0.3">
      <c r="A2204" t="str">
        <f t="shared" si="578"/>
        <v>S02203</v>
      </c>
      <c r="B2204" t="str">
        <f t="shared" ca="1" si="579"/>
        <v>Global Foods</v>
      </c>
      <c r="C2204" t="str">
        <f t="shared" ca="1" si="580"/>
        <v>UK</v>
      </c>
      <c r="D2204" t="str">
        <f t="shared" ca="1" si="581"/>
        <v>Pickles</v>
      </c>
      <c r="E2204">
        <f t="shared" ca="1" si="582"/>
        <v>183</v>
      </c>
      <c r="F2204" s="3">
        <f t="shared" ca="1" si="583"/>
        <v>246</v>
      </c>
      <c r="G2204">
        <f t="shared" ca="1" si="584"/>
        <v>45018</v>
      </c>
      <c r="H2204">
        <f t="shared" ca="1" si="585"/>
        <v>24759.9</v>
      </c>
      <c r="I2204">
        <f t="shared" ca="1" si="586"/>
        <v>2595</v>
      </c>
      <c r="J2204">
        <f t="shared" ca="1" si="587"/>
        <v>2576</v>
      </c>
      <c r="K2204" s="1">
        <f t="shared" ca="1" si="588"/>
        <v>45850</v>
      </c>
      <c r="L2204" s="1">
        <f t="shared" ca="1" si="589"/>
        <v>45861</v>
      </c>
      <c r="M2204" s="1">
        <f t="shared" ca="1" si="590"/>
        <v>45860</v>
      </c>
      <c r="N2204">
        <f t="shared" ca="1" si="591"/>
        <v>29930.9</v>
      </c>
      <c r="O2204" s="3">
        <f t="shared" ca="1" si="592"/>
        <v>15087.099999999999</v>
      </c>
      <c r="P2204" s="2">
        <f t="shared" ca="1" si="593"/>
        <v>0.33513483495490687</v>
      </c>
      <c r="Q2204" t="str">
        <f t="shared" ca="1" si="594"/>
        <v>On Time</v>
      </c>
    </row>
    <row r="2205" spans="1:17" x14ac:dyDescent="0.3">
      <c r="A2205" t="str">
        <f t="shared" si="578"/>
        <v>S02204</v>
      </c>
      <c r="B2205" t="str">
        <f t="shared" ca="1" si="579"/>
        <v>Global Foods</v>
      </c>
      <c r="C2205" t="str">
        <f t="shared" ca="1" si="580"/>
        <v>UAE</v>
      </c>
      <c r="D2205" t="str">
        <f t="shared" ca="1" si="581"/>
        <v>Pickles</v>
      </c>
      <c r="E2205">
        <f t="shared" ca="1" si="582"/>
        <v>126</v>
      </c>
      <c r="F2205" s="3">
        <f t="shared" ca="1" si="583"/>
        <v>581</v>
      </c>
      <c r="G2205">
        <f t="shared" ca="1" si="584"/>
        <v>73206</v>
      </c>
      <c r="H2205">
        <f t="shared" ca="1" si="585"/>
        <v>34406.82</v>
      </c>
      <c r="I2205">
        <f t="shared" ca="1" si="586"/>
        <v>8912</v>
      </c>
      <c r="J2205">
        <f t="shared" ca="1" si="587"/>
        <v>3293</v>
      </c>
      <c r="K2205" s="1">
        <f t="shared" ca="1" si="588"/>
        <v>45878</v>
      </c>
      <c r="L2205" s="1">
        <f t="shared" ca="1" si="589"/>
        <v>45885</v>
      </c>
      <c r="M2205" s="1">
        <f t="shared" ca="1" si="590"/>
        <v>45886</v>
      </c>
      <c r="N2205">
        <f t="shared" ca="1" si="591"/>
        <v>46611.82</v>
      </c>
      <c r="O2205" s="3">
        <f t="shared" ca="1" si="592"/>
        <v>26594.18</v>
      </c>
      <c r="P2205" s="2">
        <f t="shared" ca="1" si="593"/>
        <v>0.36327869300330573</v>
      </c>
      <c r="Q2205" t="str">
        <f t="shared" ca="1" si="594"/>
        <v>Late</v>
      </c>
    </row>
    <row r="2206" spans="1:17" x14ac:dyDescent="0.3">
      <c r="A2206" t="str">
        <f t="shared" si="578"/>
        <v>S02205</v>
      </c>
      <c r="B2206" t="str">
        <f t="shared" ca="1" si="579"/>
        <v>Prime Wholesale</v>
      </c>
      <c r="C2206" t="str">
        <f t="shared" ca="1" si="580"/>
        <v>Canada</v>
      </c>
      <c r="D2206" t="str">
        <f t="shared" ca="1" si="581"/>
        <v>Sauces</v>
      </c>
      <c r="E2206">
        <f t="shared" ca="1" si="582"/>
        <v>79</v>
      </c>
      <c r="F2206" s="3">
        <f t="shared" ca="1" si="583"/>
        <v>477</v>
      </c>
      <c r="G2206">
        <f t="shared" ca="1" si="584"/>
        <v>37683</v>
      </c>
      <c r="H2206">
        <f t="shared" ca="1" si="585"/>
        <v>23740.29</v>
      </c>
      <c r="I2206">
        <f t="shared" ca="1" si="586"/>
        <v>4849</v>
      </c>
      <c r="J2206">
        <f t="shared" ca="1" si="587"/>
        <v>2344</v>
      </c>
      <c r="K2206" s="1">
        <f t="shared" ca="1" si="588"/>
        <v>46125</v>
      </c>
      <c r="L2206" s="1">
        <f t="shared" ca="1" si="589"/>
        <v>46134</v>
      </c>
      <c r="M2206" s="1">
        <f t="shared" ca="1" si="590"/>
        <v>46138</v>
      </c>
      <c r="N2206">
        <f t="shared" ca="1" si="591"/>
        <v>30933.29</v>
      </c>
      <c r="O2206" s="3">
        <f t="shared" ca="1" si="592"/>
        <v>6749.7099999999991</v>
      </c>
      <c r="P2206" s="2">
        <f t="shared" ca="1" si="593"/>
        <v>0.17911816999708088</v>
      </c>
      <c r="Q2206" t="str">
        <f t="shared" ca="1" si="594"/>
        <v>Late</v>
      </c>
    </row>
    <row r="2207" spans="1:17" x14ac:dyDescent="0.3">
      <c r="A2207" t="str">
        <f t="shared" si="578"/>
        <v>S02206</v>
      </c>
      <c r="B2207" t="str">
        <f t="shared" ca="1" si="579"/>
        <v>Oceanic Exports</v>
      </c>
      <c r="C2207" t="str">
        <f t="shared" ca="1" si="580"/>
        <v>Canada</v>
      </c>
      <c r="D2207" t="str">
        <f t="shared" ca="1" si="581"/>
        <v>Pickles</v>
      </c>
      <c r="E2207">
        <f t="shared" ca="1" si="582"/>
        <v>87</v>
      </c>
      <c r="F2207" s="3">
        <f t="shared" ca="1" si="583"/>
        <v>607</v>
      </c>
      <c r="G2207">
        <f t="shared" ca="1" si="584"/>
        <v>52809</v>
      </c>
      <c r="H2207">
        <f t="shared" ca="1" si="585"/>
        <v>35382.03</v>
      </c>
      <c r="I2207">
        <f t="shared" ca="1" si="586"/>
        <v>2366</v>
      </c>
      <c r="J2207">
        <f t="shared" ca="1" si="587"/>
        <v>815</v>
      </c>
      <c r="K2207" s="1">
        <f t="shared" ca="1" si="588"/>
        <v>46339</v>
      </c>
      <c r="L2207" s="1">
        <f t="shared" ca="1" si="589"/>
        <v>46358</v>
      </c>
      <c r="M2207" s="1">
        <f t="shared" ca="1" si="590"/>
        <v>46355</v>
      </c>
      <c r="N2207">
        <f t="shared" ca="1" si="591"/>
        <v>38563.03</v>
      </c>
      <c r="O2207" s="3">
        <f t="shared" ca="1" si="592"/>
        <v>14245.970000000001</v>
      </c>
      <c r="P2207" s="2">
        <f t="shared" ca="1" si="593"/>
        <v>0.26976405536934994</v>
      </c>
      <c r="Q2207" t="str">
        <f t="shared" ca="1" si="594"/>
        <v>On Time</v>
      </c>
    </row>
    <row r="2208" spans="1:17" x14ac:dyDescent="0.3">
      <c r="A2208" t="str">
        <f t="shared" si="578"/>
        <v>S02207</v>
      </c>
      <c r="B2208" t="str">
        <f t="shared" ca="1" si="579"/>
        <v>FreshMart Ltd</v>
      </c>
      <c r="C2208" t="str">
        <f t="shared" ca="1" si="580"/>
        <v>Australia</v>
      </c>
      <c r="D2208" t="str">
        <f t="shared" ca="1" si="581"/>
        <v>Sauces</v>
      </c>
      <c r="E2208">
        <f t="shared" ca="1" si="582"/>
        <v>452</v>
      </c>
      <c r="F2208" s="3">
        <f t="shared" ca="1" si="583"/>
        <v>325</v>
      </c>
      <c r="G2208">
        <f t="shared" ca="1" si="584"/>
        <v>146900</v>
      </c>
      <c r="H2208">
        <f t="shared" ca="1" si="585"/>
        <v>94016</v>
      </c>
      <c r="I2208">
        <f t="shared" ca="1" si="586"/>
        <v>4912</v>
      </c>
      <c r="J2208">
        <f t="shared" ca="1" si="587"/>
        <v>2733</v>
      </c>
      <c r="K2208" s="1">
        <f t="shared" ca="1" si="588"/>
        <v>46359</v>
      </c>
      <c r="L2208" s="1">
        <f t="shared" ca="1" si="589"/>
        <v>46366</v>
      </c>
      <c r="M2208" s="1">
        <f t="shared" ca="1" si="590"/>
        <v>46366</v>
      </c>
      <c r="N2208">
        <f t="shared" ca="1" si="591"/>
        <v>101661</v>
      </c>
      <c r="O2208" s="3">
        <f t="shared" ca="1" si="592"/>
        <v>45239</v>
      </c>
      <c r="P2208" s="2">
        <f t="shared" ca="1" si="593"/>
        <v>0.30795779441797139</v>
      </c>
      <c r="Q2208" t="str">
        <f t="shared" ca="1" si="594"/>
        <v>On Time</v>
      </c>
    </row>
    <row r="2209" spans="1:17" x14ac:dyDescent="0.3">
      <c r="A2209" t="str">
        <f t="shared" si="578"/>
        <v>S02208</v>
      </c>
      <c r="B2209" t="str">
        <f t="shared" ca="1" si="579"/>
        <v>FreshMart Ltd</v>
      </c>
      <c r="C2209" t="str">
        <f t="shared" ca="1" si="580"/>
        <v>Singapore</v>
      </c>
      <c r="D2209" t="str">
        <f t="shared" ca="1" si="581"/>
        <v>Tea</v>
      </c>
      <c r="E2209">
        <f t="shared" ca="1" si="582"/>
        <v>321</v>
      </c>
      <c r="F2209" s="3">
        <f t="shared" ca="1" si="583"/>
        <v>258</v>
      </c>
      <c r="G2209">
        <f t="shared" ca="1" si="584"/>
        <v>82818</v>
      </c>
      <c r="H2209">
        <f t="shared" ca="1" si="585"/>
        <v>57972.6</v>
      </c>
      <c r="I2209">
        <f t="shared" ca="1" si="586"/>
        <v>8462</v>
      </c>
      <c r="J2209">
        <f t="shared" ca="1" si="587"/>
        <v>1373</v>
      </c>
      <c r="K2209" s="1">
        <f t="shared" ca="1" si="588"/>
        <v>46299</v>
      </c>
      <c r="L2209" s="1">
        <f t="shared" ca="1" si="589"/>
        <v>46309</v>
      </c>
      <c r="M2209" s="1">
        <f t="shared" ca="1" si="590"/>
        <v>46314</v>
      </c>
      <c r="N2209">
        <f t="shared" ca="1" si="591"/>
        <v>67807.600000000006</v>
      </c>
      <c r="O2209" s="3">
        <f t="shared" ca="1" si="592"/>
        <v>15010.399999999994</v>
      </c>
      <c r="P2209" s="2">
        <f t="shared" ca="1" si="593"/>
        <v>0.18124562293221275</v>
      </c>
      <c r="Q2209" t="str">
        <f t="shared" ca="1" si="594"/>
        <v>Late</v>
      </c>
    </row>
    <row r="2210" spans="1:17" x14ac:dyDescent="0.3">
      <c r="A2210" t="str">
        <f t="shared" si="578"/>
        <v>S02209</v>
      </c>
      <c r="B2210" t="str">
        <f t="shared" ca="1" si="579"/>
        <v>Global Foods</v>
      </c>
      <c r="C2210" t="str">
        <f t="shared" ca="1" si="580"/>
        <v>Australia</v>
      </c>
      <c r="D2210" t="str">
        <f t="shared" ca="1" si="581"/>
        <v>Spices</v>
      </c>
      <c r="E2210">
        <f t="shared" ca="1" si="582"/>
        <v>405</v>
      </c>
      <c r="F2210" s="3">
        <f t="shared" ca="1" si="583"/>
        <v>571</v>
      </c>
      <c r="G2210">
        <f t="shared" ca="1" si="584"/>
        <v>231255</v>
      </c>
      <c r="H2210">
        <f t="shared" ca="1" si="585"/>
        <v>134127.9</v>
      </c>
      <c r="I2210">
        <f t="shared" ca="1" si="586"/>
        <v>4219</v>
      </c>
      <c r="J2210">
        <f t="shared" ca="1" si="587"/>
        <v>3262</v>
      </c>
      <c r="K2210" s="1">
        <f t="shared" ca="1" si="588"/>
        <v>45860</v>
      </c>
      <c r="L2210" s="1">
        <f t="shared" ca="1" si="589"/>
        <v>45869</v>
      </c>
      <c r="M2210" s="1">
        <f t="shared" ca="1" si="590"/>
        <v>45866</v>
      </c>
      <c r="N2210">
        <f t="shared" ca="1" si="591"/>
        <v>141608.9</v>
      </c>
      <c r="O2210" s="3">
        <f t="shared" ca="1" si="592"/>
        <v>89646.1</v>
      </c>
      <c r="P2210" s="2">
        <f t="shared" ca="1" si="593"/>
        <v>0.38765042917990966</v>
      </c>
      <c r="Q2210" t="str">
        <f t="shared" ca="1" si="594"/>
        <v>On Time</v>
      </c>
    </row>
    <row r="2211" spans="1:17" x14ac:dyDescent="0.3">
      <c r="A2211" t="str">
        <f t="shared" si="578"/>
        <v>S02210</v>
      </c>
      <c r="B2211" t="str">
        <f t="shared" ca="1" si="579"/>
        <v>Beta Imports</v>
      </c>
      <c r="C2211" t="str">
        <f t="shared" ca="1" si="580"/>
        <v>Australia</v>
      </c>
      <c r="D2211" t="str">
        <f t="shared" ca="1" si="581"/>
        <v>Tea</v>
      </c>
      <c r="E2211">
        <f t="shared" ca="1" si="582"/>
        <v>156</v>
      </c>
      <c r="F2211" s="3">
        <f t="shared" ca="1" si="583"/>
        <v>104</v>
      </c>
      <c r="G2211">
        <f t="shared" ca="1" si="584"/>
        <v>16224</v>
      </c>
      <c r="H2211">
        <f t="shared" ca="1" si="585"/>
        <v>10545.6</v>
      </c>
      <c r="I2211">
        <f t="shared" ca="1" si="586"/>
        <v>9333</v>
      </c>
      <c r="J2211">
        <f t="shared" ca="1" si="587"/>
        <v>1521</v>
      </c>
      <c r="K2211" s="1">
        <f t="shared" ca="1" si="588"/>
        <v>45938</v>
      </c>
      <c r="L2211" s="1">
        <f t="shared" ca="1" si="589"/>
        <v>45953</v>
      </c>
      <c r="M2211" s="1">
        <f t="shared" ca="1" si="590"/>
        <v>45956</v>
      </c>
      <c r="N2211">
        <f t="shared" ca="1" si="591"/>
        <v>21399.599999999999</v>
      </c>
      <c r="O2211" s="3">
        <f t="shared" ca="1" si="592"/>
        <v>-5175.5999999999985</v>
      </c>
      <c r="P2211" s="2">
        <f t="shared" ca="1" si="593"/>
        <v>-0.31900887573964487</v>
      </c>
      <c r="Q2211" t="str">
        <f t="shared" ca="1" si="594"/>
        <v>Late</v>
      </c>
    </row>
    <row r="2212" spans="1:17" x14ac:dyDescent="0.3">
      <c r="A2212" t="str">
        <f t="shared" si="578"/>
        <v>S02211</v>
      </c>
      <c r="B2212" t="str">
        <f t="shared" ca="1" si="579"/>
        <v>Beta Imports</v>
      </c>
      <c r="C2212" t="str">
        <f t="shared" ca="1" si="580"/>
        <v>Singapore</v>
      </c>
      <c r="D2212" t="str">
        <f t="shared" ca="1" si="581"/>
        <v>Spices</v>
      </c>
      <c r="E2212">
        <f t="shared" ca="1" si="582"/>
        <v>460</v>
      </c>
      <c r="F2212" s="3">
        <f t="shared" ca="1" si="583"/>
        <v>384</v>
      </c>
      <c r="G2212">
        <f t="shared" ca="1" si="584"/>
        <v>176640</v>
      </c>
      <c r="H2212">
        <f t="shared" ca="1" si="585"/>
        <v>81254.399999999994</v>
      </c>
      <c r="I2212">
        <f t="shared" ca="1" si="586"/>
        <v>11646</v>
      </c>
      <c r="J2212">
        <f t="shared" ca="1" si="587"/>
        <v>2502</v>
      </c>
      <c r="K2212" s="1">
        <f t="shared" ca="1" si="588"/>
        <v>46138</v>
      </c>
      <c r="L2212" s="1">
        <f t="shared" ca="1" si="589"/>
        <v>46152</v>
      </c>
      <c r="M2212" s="1">
        <f t="shared" ca="1" si="590"/>
        <v>46150</v>
      </c>
      <c r="N2212">
        <f t="shared" ca="1" si="591"/>
        <v>95402.4</v>
      </c>
      <c r="O2212" s="3">
        <f t="shared" ca="1" si="592"/>
        <v>81237.600000000006</v>
      </c>
      <c r="P2212" s="2">
        <f t="shared" ca="1" si="593"/>
        <v>0.45990489130434786</v>
      </c>
      <c r="Q2212" t="str">
        <f t="shared" ca="1" si="594"/>
        <v>On Time</v>
      </c>
    </row>
    <row r="2213" spans="1:17" x14ac:dyDescent="0.3">
      <c r="A2213" t="str">
        <f t="shared" si="578"/>
        <v>S02212</v>
      </c>
      <c r="B2213" t="str">
        <f t="shared" ca="1" si="579"/>
        <v>Global Foods</v>
      </c>
      <c r="C2213" t="str">
        <f t="shared" ca="1" si="580"/>
        <v>UK</v>
      </c>
      <c r="D2213" t="str">
        <f t="shared" ca="1" si="581"/>
        <v>Tea</v>
      </c>
      <c r="E2213">
        <f t="shared" ca="1" si="582"/>
        <v>183</v>
      </c>
      <c r="F2213" s="3">
        <f t="shared" ca="1" si="583"/>
        <v>149</v>
      </c>
      <c r="G2213">
        <f t="shared" ca="1" si="584"/>
        <v>27267</v>
      </c>
      <c r="H2213">
        <f t="shared" ca="1" si="585"/>
        <v>19904.91</v>
      </c>
      <c r="I2213">
        <f t="shared" ca="1" si="586"/>
        <v>9031</v>
      </c>
      <c r="J2213">
        <f t="shared" ca="1" si="587"/>
        <v>3909</v>
      </c>
      <c r="K2213" s="1">
        <f t="shared" ca="1" si="588"/>
        <v>46148</v>
      </c>
      <c r="L2213" s="1">
        <f t="shared" ca="1" si="589"/>
        <v>46160</v>
      </c>
      <c r="M2213" s="1">
        <f t="shared" ca="1" si="590"/>
        <v>46158</v>
      </c>
      <c r="N2213">
        <f t="shared" ca="1" si="591"/>
        <v>32844.910000000003</v>
      </c>
      <c r="O2213" s="3">
        <f t="shared" ca="1" si="592"/>
        <v>-5577.9100000000035</v>
      </c>
      <c r="P2213" s="2">
        <f t="shared" ca="1" si="593"/>
        <v>-0.20456632559504176</v>
      </c>
      <c r="Q2213" t="str">
        <f t="shared" ca="1" si="594"/>
        <v>On Time</v>
      </c>
    </row>
    <row r="2214" spans="1:17" x14ac:dyDescent="0.3">
      <c r="A2214" t="str">
        <f t="shared" si="578"/>
        <v>S02213</v>
      </c>
      <c r="B2214" t="str">
        <f t="shared" ca="1" si="579"/>
        <v>Oceanic Exports</v>
      </c>
      <c r="C2214" t="str">
        <f t="shared" ca="1" si="580"/>
        <v>UAE</v>
      </c>
      <c r="D2214" t="str">
        <f t="shared" ca="1" si="581"/>
        <v>Pickles</v>
      </c>
      <c r="E2214">
        <f t="shared" ca="1" si="582"/>
        <v>451</v>
      </c>
      <c r="F2214" s="3">
        <f t="shared" ca="1" si="583"/>
        <v>726</v>
      </c>
      <c r="G2214">
        <f t="shared" ca="1" si="584"/>
        <v>327426</v>
      </c>
      <c r="H2214">
        <f t="shared" ca="1" si="585"/>
        <v>163713</v>
      </c>
      <c r="I2214">
        <f t="shared" ca="1" si="586"/>
        <v>9002</v>
      </c>
      <c r="J2214">
        <f t="shared" ca="1" si="587"/>
        <v>2545</v>
      </c>
      <c r="K2214" s="1">
        <f t="shared" ca="1" si="588"/>
        <v>46252</v>
      </c>
      <c r="L2214" s="1">
        <f t="shared" ca="1" si="589"/>
        <v>46267</v>
      </c>
      <c r="M2214" s="1">
        <f t="shared" ca="1" si="590"/>
        <v>46265</v>
      </c>
      <c r="N2214">
        <f t="shared" ca="1" si="591"/>
        <v>175260</v>
      </c>
      <c r="O2214" s="3">
        <f t="shared" ca="1" si="592"/>
        <v>152166</v>
      </c>
      <c r="P2214" s="2">
        <f t="shared" ca="1" si="593"/>
        <v>0.46473401623572957</v>
      </c>
      <c r="Q2214" t="str">
        <f t="shared" ca="1" si="594"/>
        <v>On Time</v>
      </c>
    </row>
    <row r="2215" spans="1:17" x14ac:dyDescent="0.3">
      <c r="A2215" t="str">
        <f t="shared" si="578"/>
        <v>S02214</v>
      </c>
      <c r="B2215" t="str">
        <f t="shared" ca="1" si="579"/>
        <v>Global Foods</v>
      </c>
      <c r="C2215" t="str">
        <f t="shared" ca="1" si="580"/>
        <v>Australia</v>
      </c>
      <c r="D2215" t="str">
        <f t="shared" ca="1" si="581"/>
        <v>Tea</v>
      </c>
      <c r="E2215">
        <f t="shared" ca="1" si="582"/>
        <v>163</v>
      </c>
      <c r="F2215" s="3">
        <f t="shared" ca="1" si="583"/>
        <v>440</v>
      </c>
      <c r="G2215">
        <f t="shared" ca="1" si="584"/>
        <v>71720</v>
      </c>
      <c r="H2215">
        <f t="shared" ca="1" si="585"/>
        <v>36577.199999999997</v>
      </c>
      <c r="I2215">
        <f t="shared" ca="1" si="586"/>
        <v>5370</v>
      </c>
      <c r="J2215">
        <f t="shared" ca="1" si="587"/>
        <v>3439</v>
      </c>
      <c r="K2215" s="1">
        <f t="shared" ca="1" si="588"/>
        <v>46248</v>
      </c>
      <c r="L2215" s="1">
        <f t="shared" ca="1" si="589"/>
        <v>46262</v>
      </c>
      <c r="M2215" s="1">
        <f t="shared" ca="1" si="590"/>
        <v>46267</v>
      </c>
      <c r="N2215">
        <f t="shared" ca="1" si="591"/>
        <v>45386.2</v>
      </c>
      <c r="O2215" s="3">
        <f t="shared" ca="1" si="592"/>
        <v>26333.800000000003</v>
      </c>
      <c r="P2215" s="2">
        <f t="shared" ca="1" si="593"/>
        <v>0.36717512548800896</v>
      </c>
      <c r="Q2215" t="str">
        <f t="shared" ca="1" si="594"/>
        <v>Late</v>
      </c>
    </row>
    <row r="2216" spans="1:17" x14ac:dyDescent="0.3">
      <c r="A2216" t="str">
        <f t="shared" si="578"/>
        <v>S02215</v>
      </c>
      <c r="B2216" t="str">
        <f t="shared" ca="1" si="579"/>
        <v>FreshMart Ltd</v>
      </c>
      <c r="C2216" t="str">
        <f t="shared" ca="1" si="580"/>
        <v>Australia</v>
      </c>
      <c r="D2216" t="str">
        <f t="shared" ca="1" si="581"/>
        <v>Pickles</v>
      </c>
      <c r="E2216">
        <f t="shared" ca="1" si="582"/>
        <v>487</v>
      </c>
      <c r="F2216" s="3">
        <f t="shared" ca="1" si="583"/>
        <v>793</v>
      </c>
      <c r="G2216">
        <f t="shared" ca="1" si="584"/>
        <v>386191</v>
      </c>
      <c r="H2216">
        <f t="shared" ca="1" si="585"/>
        <v>223990.78</v>
      </c>
      <c r="I2216">
        <f t="shared" ca="1" si="586"/>
        <v>7441</v>
      </c>
      <c r="J2216">
        <f t="shared" ca="1" si="587"/>
        <v>817</v>
      </c>
      <c r="K2216" s="1">
        <f t="shared" ca="1" si="588"/>
        <v>46276</v>
      </c>
      <c r="L2216" s="1">
        <f t="shared" ca="1" si="589"/>
        <v>46286</v>
      </c>
      <c r="M2216" s="1">
        <f t="shared" ca="1" si="590"/>
        <v>46285</v>
      </c>
      <c r="N2216">
        <f t="shared" ca="1" si="591"/>
        <v>232248.78</v>
      </c>
      <c r="O2216" s="3">
        <f t="shared" ca="1" si="592"/>
        <v>153942.22</v>
      </c>
      <c r="P2216" s="2">
        <f t="shared" ca="1" si="593"/>
        <v>0.398616798423578</v>
      </c>
      <c r="Q2216" t="str">
        <f t="shared" ca="1" si="594"/>
        <v>On Time</v>
      </c>
    </row>
    <row r="2217" spans="1:17" x14ac:dyDescent="0.3">
      <c r="A2217" t="str">
        <f t="shared" si="578"/>
        <v>S02216</v>
      </c>
      <c r="B2217" t="str">
        <f t="shared" ca="1" si="579"/>
        <v>FreshMart Ltd</v>
      </c>
      <c r="C2217" t="str">
        <f t="shared" ca="1" si="580"/>
        <v>Singapore</v>
      </c>
      <c r="D2217" t="str">
        <f t="shared" ca="1" si="581"/>
        <v>Pickles</v>
      </c>
      <c r="E2217">
        <f t="shared" ca="1" si="582"/>
        <v>164</v>
      </c>
      <c r="F2217" s="3">
        <f t="shared" ca="1" si="583"/>
        <v>236</v>
      </c>
      <c r="G2217">
        <f t="shared" ca="1" si="584"/>
        <v>38704</v>
      </c>
      <c r="H2217">
        <f t="shared" ca="1" si="585"/>
        <v>20900.16</v>
      </c>
      <c r="I2217">
        <f t="shared" ca="1" si="586"/>
        <v>5978</v>
      </c>
      <c r="J2217">
        <f t="shared" ca="1" si="587"/>
        <v>3981</v>
      </c>
      <c r="K2217" s="1">
        <f t="shared" ca="1" si="588"/>
        <v>45826</v>
      </c>
      <c r="L2217" s="1">
        <f t="shared" ca="1" si="589"/>
        <v>45843</v>
      </c>
      <c r="M2217" s="1">
        <f t="shared" ca="1" si="590"/>
        <v>45843</v>
      </c>
      <c r="N2217">
        <f t="shared" ca="1" si="591"/>
        <v>30859.16</v>
      </c>
      <c r="O2217" s="3">
        <f t="shared" ca="1" si="592"/>
        <v>7844.84</v>
      </c>
      <c r="P2217" s="2">
        <f t="shared" ca="1" si="593"/>
        <v>0.20268809425382389</v>
      </c>
      <c r="Q2217" t="str">
        <f t="shared" ca="1" si="594"/>
        <v>On Time</v>
      </c>
    </row>
    <row r="2218" spans="1:17" x14ac:dyDescent="0.3">
      <c r="A2218" t="str">
        <f t="shared" si="578"/>
        <v>S02217</v>
      </c>
      <c r="B2218" t="str">
        <f t="shared" ca="1" si="579"/>
        <v>Global Foods</v>
      </c>
      <c r="C2218" t="str">
        <f t="shared" ca="1" si="580"/>
        <v>Canada</v>
      </c>
      <c r="D2218" t="str">
        <f t="shared" ca="1" si="581"/>
        <v>Pickles</v>
      </c>
      <c r="E2218">
        <f t="shared" ca="1" si="582"/>
        <v>136</v>
      </c>
      <c r="F2218" s="3">
        <f t="shared" ca="1" si="583"/>
        <v>622</v>
      </c>
      <c r="G2218">
        <f t="shared" ca="1" si="584"/>
        <v>84592</v>
      </c>
      <c r="H2218">
        <f t="shared" ca="1" si="585"/>
        <v>62598.080000000002</v>
      </c>
      <c r="I2218">
        <f t="shared" ca="1" si="586"/>
        <v>1930</v>
      </c>
      <c r="J2218">
        <f t="shared" ca="1" si="587"/>
        <v>1176</v>
      </c>
      <c r="K2218" s="1">
        <f t="shared" ca="1" si="588"/>
        <v>45948</v>
      </c>
      <c r="L2218" s="1">
        <f t="shared" ca="1" si="589"/>
        <v>45968</v>
      </c>
      <c r="M2218" s="1">
        <f t="shared" ca="1" si="590"/>
        <v>45974</v>
      </c>
      <c r="N2218">
        <f t="shared" ca="1" si="591"/>
        <v>65704.08</v>
      </c>
      <c r="O2218" s="3">
        <f t="shared" ca="1" si="592"/>
        <v>18887.919999999998</v>
      </c>
      <c r="P2218" s="2">
        <f t="shared" ca="1" si="593"/>
        <v>0.22328257991299411</v>
      </c>
      <c r="Q2218" t="str">
        <f t="shared" ca="1" si="594"/>
        <v>Late</v>
      </c>
    </row>
    <row r="2219" spans="1:17" x14ac:dyDescent="0.3">
      <c r="A2219" t="str">
        <f t="shared" si="578"/>
        <v>S02218</v>
      </c>
      <c r="B2219" t="str">
        <f t="shared" ca="1" si="579"/>
        <v>Global Foods</v>
      </c>
      <c r="C2219" t="str">
        <f t="shared" ca="1" si="580"/>
        <v>Australia</v>
      </c>
      <c r="D2219" t="str">
        <f t="shared" ca="1" si="581"/>
        <v>Spices</v>
      </c>
      <c r="E2219">
        <f t="shared" ca="1" si="582"/>
        <v>488</v>
      </c>
      <c r="F2219" s="3">
        <f t="shared" ca="1" si="583"/>
        <v>527</v>
      </c>
      <c r="G2219">
        <f t="shared" ca="1" si="584"/>
        <v>257176</v>
      </c>
      <c r="H2219">
        <f t="shared" ca="1" si="585"/>
        <v>180023.2</v>
      </c>
      <c r="I2219">
        <f t="shared" ca="1" si="586"/>
        <v>8357</v>
      </c>
      <c r="J2219">
        <f t="shared" ca="1" si="587"/>
        <v>2370</v>
      </c>
      <c r="K2219" s="1">
        <f t="shared" ca="1" si="588"/>
        <v>45727</v>
      </c>
      <c r="L2219" s="1">
        <f t="shared" ca="1" si="589"/>
        <v>45747</v>
      </c>
      <c r="M2219" s="1">
        <f t="shared" ca="1" si="590"/>
        <v>45748</v>
      </c>
      <c r="N2219">
        <f t="shared" ca="1" si="591"/>
        <v>190750.2</v>
      </c>
      <c r="O2219" s="3">
        <f t="shared" ca="1" si="592"/>
        <v>66425.799999999988</v>
      </c>
      <c r="P2219" s="2">
        <f t="shared" ca="1" si="593"/>
        <v>0.25828926493918558</v>
      </c>
      <c r="Q2219" t="str">
        <f t="shared" ca="1" si="594"/>
        <v>Late</v>
      </c>
    </row>
    <row r="2220" spans="1:17" x14ac:dyDescent="0.3">
      <c r="A2220" t="str">
        <f t="shared" si="578"/>
        <v>S02219</v>
      </c>
      <c r="B2220" t="str">
        <f t="shared" ca="1" si="579"/>
        <v>Global Foods</v>
      </c>
      <c r="C2220" t="str">
        <f t="shared" ca="1" si="580"/>
        <v>UAE</v>
      </c>
      <c r="D2220" t="str">
        <f t="shared" ca="1" si="581"/>
        <v>Spices</v>
      </c>
      <c r="E2220">
        <f t="shared" ca="1" si="582"/>
        <v>223</v>
      </c>
      <c r="F2220" s="3">
        <f t="shared" ca="1" si="583"/>
        <v>262</v>
      </c>
      <c r="G2220">
        <f t="shared" ca="1" si="584"/>
        <v>58426</v>
      </c>
      <c r="H2220">
        <f t="shared" ca="1" si="585"/>
        <v>37392.639999999999</v>
      </c>
      <c r="I2220">
        <f t="shared" ca="1" si="586"/>
        <v>2895</v>
      </c>
      <c r="J2220">
        <f t="shared" ca="1" si="587"/>
        <v>3276</v>
      </c>
      <c r="K2220" s="1">
        <f t="shared" ca="1" si="588"/>
        <v>46374</v>
      </c>
      <c r="L2220" s="1">
        <f t="shared" ca="1" si="589"/>
        <v>46394</v>
      </c>
      <c r="M2220" s="1">
        <f t="shared" ca="1" si="590"/>
        <v>46400</v>
      </c>
      <c r="N2220">
        <f t="shared" ca="1" si="591"/>
        <v>43563.64</v>
      </c>
      <c r="O2220" s="3">
        <f t="shared" ca="1" si="592"/>
        <v>14862.36</v>
      </c>
      <c r="P2220" s="2">
        <f t="shared" ca="1" si="593"/>
        <v>0.25437921473316677</v>
      </c>
      <c r="Q2220" t="str">
        <f t="shared" ca="1" si="594"/>
        <v>Late</v>
      </c>
    </row>
    <row r="2221" spans="1:17" x14ac:dyDescent="0.3">
      <c r="A2221" t="str">
        <f t="shared" si="578"/>
        <v>S02220</v>
      </c>
      <c r="B2221" t="str">
        <f t="shared" ca="1" si="579"/>
        <v>Oceanic Exports</v>
      </c>
      <c r="C2221" t="str">
        <f t="shared" ca="1" si="580"/>
        <v>UAE</v>
      </c>
      <c r="D2221" t="str">
        <f t="shared" ca="1" si="581"/>
        <v>Pickles</v>
      </c>
      <c r="E2221">
        <f t="shared" ca="1" si="582"/>
        <v>384</v>
      </c>
      <c r="F2221" s="3">
        <f t="shared" ca="1" si="583"/>
        <v>667</v>
      </c>
      <c r="G2221">
        <f t="shared" ca="1" si="584"/>
        <v>256128</v>
      </c>
      <c r="H2221">
        <f t="shared" ca="1" si="585"/>
        <v>148554.23999999999</v>
      </c>
      <c r="I2221">
        <f t="shared" ca="1" si="586"/>
        <v>7046</v>
      </c>
      <c r="J2221">
        <f t="shared" ca="1" si="587"/>
        <v>1421</v>
      </c>
      <c r="K2221" s="1">
        <f t="shared" ca="1" si="588"/>
        <v>45944</v>
      </c>
      <c r="L2221" s="1">
        <f t="shared" ca="1" si="589"/>
        <v>45959</v>
      </c>
      <c r="M2221" s="1">
        <f t="shared" ca="1" si="590"/>
        <v>45964</v>
      </c>
      <c r="N2221">
        <f t="shared" ca="1" si="591"/>
        <v>157021.24</v>
      </c>
      <c r="O2221" s="3">
        <f t="shared" ca="1" si="592"/>
        <v>99106.760000000009</v>
      </c>
      <c r="P2221" s="2">
        <f t="shared" ca="1" si="593"/>
        <v>0.38694231009495256</v>
      </c>
      <c r="Q2221" t="str">
        <f t="shared" ca="1" si="594"/>
        <v>Late</v>
      </c>
    </row>
    <row r="2222" spans="1:17" x14ac:dyDescent="0.3">
      <c r="A2222" t="str">
        <f t="shared" si="578"/>
        <v>S02221</v>
      </c>
      <c r="B2222" t="str">
        <f t="shared" ca="1" si="579"/>
        <v>Prime Wholesale</v>
      </c>
      <c r="C2222" t="str">
        <f t="shared" ca="1" si="580"/>
        <v>UK</v>
      </c>
      <c r="D2222" t="str">
        <f t="shared" ca="1" si="581"/>
        <v>Tea</v>
      </c>
      <c r="E2222">
        <f t="shared" ca="1" si="582"/>
        <v>94</v>
      </c>
      <c r="F2222" s="3">
        <f t="shared" ca="1" si="583"/>
        <v>401</v>
      </c>
      <c r="G2222">
        <f t="shared" ca="1" si="584"/>
        <v>37694</v>
      </c>
      <c r="H2222">
        <f t="shared" ca="1" si="585"/>
        <v>26762.74</v>
      </c>
      <c r="I2222">
        <f t="shared" ca="1" si="586"/>
        <v>6540</v>
      </c>
      <c r="J2222">
        <f t="shared" ca="1" si="587"/>
        <v>1830</v>
      </c>
      <c r="K2222" s="1">
        <f t="shared" ca="1" si="588"/>
        <v>45807</v>
      </c>
      <c r="L2222" s="1">
        <f t="shared" ca="1" si="589"/>
        <v>45819</v>
      </c>
      <c r="M2222" s="1">
        <f t="shared" ca="1" si="590"/>
        <v>45818</v>
      </c>
      <c r="N2222">
        <f t="shared" ca="1" si="591"/>
        <v>35132.740000000005</v>
      </c>
      <c r="O2222" s="3">
        <f t="shared" ca="1" si="592"/>
        <v>2561.2599999999948</v>
      </c>
      <c r="P2222" s="2">
        <f t="shared" ca="1" si="593"/>
        <v>6.7948745158380508E-2</v>
      </c>
      <c r="Q2222" t="str">
        <f t="shared" ca="1" si="594"/>
        <v>On Time</v>
      </c>
    </row>
    <row r="2223" spans="1:17" x14ac:dyDescent="0.3">
      <c r="A2223" t="str">
        <f t="shared" si="578"/>
        <v>S02222</v>
      </c>
      <c r="B2223" t="str">
        <f t="shared" ca="1" si="579"/>
        <v>Prime Wholesale</v>
      </c>
      <c r="C2223" t="str">
        <f t="shared" ca="1" si="580"/>
        <v>Canada</v>
      </c>
      <c r="D2223" t="str">
        <f t="shared" ca="1" si="581"/>
        <v>Rice</v>
      </c>
      <c r="E2223">
        <f t="shared" ca="1" si="582"/>
        <v>281</v>
      </c>
      <c r="F2223" s="3">
        <f t="shared" ca="1" si="583"/>
        <v>167</v>
      </c>
      <c r="G2223">
        <f t="shared" ca="1" si="584"/>
        <v>46927</v>
      </c>
      <c r="H2223">
        <f t="shared" ca="1" si="585"/>
        <v>24402.04</v>
      </c>
      <c r="I2223">
        <f t="shared" ca="1" si="586"/>
        <v>10450</v>
      </c>
      <c r="J2223">
        <f t="shared" ca="1" si="587"/>
        <v>3390</v>
      </c>
      <c r="K2223" s="1">
        <f t="shared" ca="1" si="588"/>
        <v>45783</v>
      </c>
      <c r="L2223" s="1">
        <f t="shared" ca="1" si="589"/>
        <v>45802</v>
      </c>
      <c r="M2223" s="1">
        <f t="shared" ca="1" si="590"/>
        <v>45803</v>
      </c>
      <c r="N2223">
        <f t="shared" ca="1" si="591"/>
        <v>38242.04</v>
      </c>
      <c r="O2223" s="3">
        <f t="shared" ca="1" si="592"/>
        <v>8684.9599999999991</v>
      </c>
      <c r="P2223" s="2">
        <f t="shared" ca="1" si="593"/>
        <v>0.18507383808894665</v>
      </c>
      <c r="Q2223" t="str">
        <f t="shared" ca="1" si="594"/>
        <v>Late</v>
      </c>
    </row>
    <row r="2224" spans="1:17" x14ac:dyDescent="0.3">
      <c r="A2224" t="str">
        <f t="shared" si="578"/>
        <v>S02223</v>
      </c>
      <c r="B2224" t="str">
        <f t="shared" ca="1" si="579"/>
        <v>Alpha Traders</v>
      </c>
      <c r="C2224" t="str">
        <f t="shared" ca="1" si="580"/>
        <v>Australia</v>
      </c>
      <c r="D2224" t="str">
        <f t="shared" ca="1" si="581"/>
        <v>Spices</v>
      </c>
      <c r="E2224">
        <f t="shared" ca="1" si="582"/>
        <v>51</v>
      </c>
      <c r="F2224" s="3">
        <f t="shared" ca="1" si="583"/>
        <v>241</v>
      </c>
      <c r="G2224">
        <f t="shared" ca="1" si="584"/>
        <v>12291</v>
      </c>
      <c r="H2224">
        <f t="shared" ca="1" si="585"/>
        <v>8603.7000000000007</v>
      </c>
      <c r="I2224">
        <f t="shared" ca="1" si="586"/>
        <v>11046</v>
      </c>
      <c r="J2224">
        <f t="shared" ca="1" si="587"/>
        <v>1840</v>
      </c>
      <c r="K2224" s="1">
        <f t="shared" ca="1" si="588"/>
        <v>46074</v>
      </c>
      <c r="L2224" s="1">
        <f t="shared" ca="1" si="589"/>
        <v>46092</v>
      </c>
      <c r="M2224" s="1">
        <f t="shared" ca="1" si="590"/>
        <v>46089</v>
      </c>
      <c r="N2224">
        <f t="shared" ca="1" si="591"/>
        <v>21489.7</v>
      </c>
      <c r="O2224" s="3">
        <f t="shared" ca="1" si="592"/>
        <v>-9198.7000000000007</v>
      </c>
      <c r="P2224" s="2">
        <f t="shared" ca="1" si="593"/>
        <v>-0.74840940525587829</v>
      </c>
      <c r="Q2224" t="str">
        <f t="shared" ca="1" si="594"/>
        <v>On Time</v>
      </c>
    </row>
    <row r="2225" spans="1:17" x14ac:dyDescent="0.3">
      <c r="A2225" t="str">
        <f t="shared" si="578"/>
        <v>S02224</v>
      </c>
      <c r="B2225" t="str">
        <f t="shared" ca="1" si="579"/>
        <v>Global Foods</v>
      </c>
      <c r="C2225" t="str">
        <f t="shared" ca="1" si="580"/>
        <v>Singapore</v>
      </c>
      <c r="D2225" t="str">
        <f t="shared" ca="1" si="581"/>
        <v>Sauces</v>
      </c>
      <c r="E2225">
        <f t="shared" ca="1" si="582"/>
        <v>222</v>
      </c>
      <c r="F2225" s="3">
        <f t="shared" ca="1" si="583"/>
        <v>427</v>
      </c>
      <c r="G2225">
        <f t="shared" ca="1" si="584"/>
        <v>94794</v>
      </c>
      <c r="H2225">
        <f t="shared" ca="1" si="585"/>
        <v>62564.04</v>
      </c>
      <c r="I2225">
        <f t="shared" ca="1" si="586"/>
        <v>9059</v>
      </c>
      <c r="J2225">
        <f t="shared" ca="1" si="587"/>
        <v>1260</v>
      </c>
      <c r="K2225" s="1">
        <f t="shared" ca="1" si="588"/>
        <v>46222</v>
      </c>
      <c r="L2225" s="1">
        <f t="shared" ca="1" si="589"/>
        <v>46240</v>
      </c>
      <c r="M2225" s="1">
        <f t="shared" ca="1" si="590"/>
        <v>46243</v>
      </c>
      <c r="N2225">
        <f t="shared" ca="1" si="591"/>
        <v>72883.040000000008</v>
      </c>
      <c r="O2225" s="3">
        <f t="shared" ca="1" si="592"/>
        <v>21910.959999999992</v>
      </c>
      <c r="P2225" s="2">
        <f t="shared" ca="1" si="593"/>
        <v>0.23114289933962057</v>
      </c>
      <c r="Q2225" t="str">
        <f t="shared" ca="1" si="594"/>
        <v>Late</v>
      </c>
    </row>
    <row r="2226" spans="1:17" x14ac:dyDescent="0.3">
      <c r="A2226" t="str">
        <f t="shared" si="578"/>
        <v>S02225</v>
      </c>
      <c r="B2226" t="str">
        <f t="shared" ca="1" si="579"/>
        <v>FreshMart Ltd</v>
      </c>
      <c r="C2226" t="str">
        <f t="shared" ca="1" si="580"/>
        <v>UAE</v>
      </c>
      <c r="D2226" t="str">
        <f t="shared" ca="1" si="581"/>
        <v>Tea</v>
      </c>
      <c r="E2226">
        <f t="shared" ca="1" si="582"/>
        <v>205</v>
      </c>
      <c r="F2226" s="3">
        <f t="shared" ca="1" si="583"/>
        <v>772</v>
      </c>
      <c r="G2226">
        <f t="shared" ca="1" si="584"/>
        <v>158260</v>
      </c>
      <c r="H2226">
        <f t="shared" ca="1" si="585"/>
        <v>104451.6</v>
      </c>
      <c r="I2226">
        <f t="shared" ca="1" si="586"/>
        <v>6740</v>
      </c>
      <c r="J2226">
        <f t="shared" ca="1" si="587"/>
        <v>2993</v>
      </c>
      <c r="K2226" s="1">
        <f t="shared" ca="1" si="588"/>
        <v>46207</v>
      </c>
      <c r="L2226" s="1">
        <f t="shared" ca="1" si="589"/>
        <v>46214</v>
      </c>
      <c r="M2226" s="1">
        <f t="shared" ca="1" si="590"/>
        <v>46220</v>
      </c>
      <c r="N2226">
        <f t="shared" ca="1" si="591"/>
        <v>114184.6</v>
      </c>
      <c r="O2226" s="3">
        <f t="shared" ca="1" si="592"/>
        <v>44075.399999999994</v>
      </c>
      <c r="P2226" s="2">
        <f t="shared" ca="1" si="593"/>
        <v>0.27849993681283958</v>
      </c>
      <c r="Q2226" t="str">
        <f t="shared" ca="1" si="594"/>
        <v>Late</v>
      </c>
    </row>
    <row r="2227" spans="1:17" x14ac:dyDescent="0.3">
      <c r="A2227" t="str">
        <f t="shared" si="578"/>
        <v>S02226</v>
      </c>
      <c r="B2227" t="str">
        <f t="shared" ca="1" si="579"/>
        <v>Oceanic Exports</v>
      </c>
      <c r="C2227" t="str">
        <f t="shared" ca="1" si="580"/>
        <v>UAE</v>
      </c>
      <c r="D2227" t="str">
        <f t="shared" ca="1" si="581"/>
        <v>Spices</v>
      </c>
      <c r="E2227">
        <f t="shared" ca="1" si="582"/>
        <v>148</v>
      </c>
      <c r="F2227" s="3">
        <f t="shared" ca="1" si="583"/>
        <v>502</v>
      </c>
      <c r="G2227">
        <f t="shared" ca="1" si="584"/>
        <v>74296</v>
      </c>
      <c r="H2227">
        <f t="shared" ca="1" si="585"/>
        <v>43091.68</v>
      </c>
      <c r="I2227">
        <f t="shared" ca="1" si="586"/>
        <v>2627</v>
      </c>
      <c r="J2227">
        <f t="shared" ca="1" si="587"/>
        <v>712</v>
      </c>
      <c r="K2227" s="1">
        <f t="shared" ca="1" si="588"/>
        <v>46202</v>
      </c>
      <c r="L2227" s="1">
        <f t="shared" ca="1" si="589"/>
        <v>46211</v>
      </c>
      <c r="M2227" s="1">
        <f t="shared" ca="1" si="590"/>
        <v>46216</v>
      </c>
      <c r="N2227">
        <f t="shared" ca="1" si="591"/>
        <v>46430.68</v>
      </c>
      <c r="O2227" s="3">
        <f t="shared" ca="1" si="592"/>
        <v>27865.32</v>
      </c>
      <c r="P2227" s="2">
        <f t="shared" ca="1" si="593"/>
        <v>0.37505814579519758</v>
      </c>
      <c r="Q2227" t="str">
        <f t="shared" ca="1" si="594"/>
        <v>Late</v>
      </c>
    </row>
    <row r="2228" spans="1:17" x14ac:dyDescent="0.3">
      <c r="A2228" t="str">
        <f t="shared" si="578"/>
        <v>S02227</v>
      </c>
      <c r="B2228" t="str">
        <f t="shared" ca="1" si="579"/>
        <v>Prime Wholesale</v>
      </c>
      <c r="C2228" t="str">
        <f t="shared" ca="1" si="580"/>
        <v>UK</v>
      </c>
      <c r="D2228" t="str">
        <f t="shared" ca="1" si="581"/>
        <v>Tea</v>
      </c>
      <c r="E2228">
        <f t="shared" ca="1" si="582"/>
        <v>335</v>
      </c>
      <c r="F2228" s="3">
        <f t="shared" ca="1" si="583"/>
        <v>437</v>
      </c>
      <c r="G2228">
        <f t="shared" ca="1" si="584"/>
        <v>146395</v>
      </c>
      <c r="H2228">
        <f t="shared" ca="1" si="585"/>
        <v>84909.1</v>
      </c>
      <c r="I2228">
        <f t="shared" ca="1" si="586"/>
        <v>6000</v>
      </c>
      <c r="J2228">
        <f t="shared" ca="1" si="587"/>
        <v>1368</v>
      </c>
      <c r="K2228" s="1">
        <f t="shared" ca="1" si="588"/>
        <v>46253</v>
      </c>
      <c r="L2228" s="1">
        <f t="shared" ca="1" si="589"/>
        <v>46273</v>
      </c>
      <c r="M2228" s="1">
        <f t="shared" ca="1" si="590"/>
        <v>46270</v>
      </c>
      <c r="N2228">
        <f t="shared" ca="1" si="591"/>
        <v>92277.1</v>
      </c>
      <c r="O2228" s="3">
        <f t="shared" ca="1" si="592"/>
        <v>54117.899999999994</v>
      </c>
      <c r="P2228" s="2">
        <f t="shared" ca="1" si="593"/>
        <v>0.36967041224085517</v>
      </c>
      <c r="Q2228" t="str">
        <f t="shared" ca="1" si="594"/>
        <v>On Time</v>
      </c>
    </row>
    <row r="2229" spans="1:17" x14ac:dyDescent="0.3">
      <c r="A2229" t="str">
        <f t="shared" si="578"/>
        <v>S02228</v>
      </c>
      <c r="B2229" t="str">
        <f t="shared" ca="1" si="579"/>
        <v>Beta Imports</v>
      </c>
      <c r="C2229" t="str">
        <f t="shared" ca="1" si="580"/>
        <v>Singapore</v>
      </c>
      <c r="D2229" t="str">
        <f t="shared" ca="1" si="581"/>
        <v>Sauces</v>
      </c>
      <c r="E2229">
        <f t="shared" ca="1" si="582"/>
        <v>317</v>
      </c>
      <c r="F2229" s="3">
        <f t="shared" ca="1" si="583"/>
        <v>287</v>
      </c>
      <c r="G2229">
        <f t="shared" ca="1" si="584"/>
        <v>90979</v>
      </c>
      <c r="H2229">
        <f t="shared" ca="1" si="585"/>
        <v>58226.559999999998</v>
      </c>
      <c r="I2229">
        <f t="shared" ca="1" si="586"/>
        <v>3861</v>
      </c>
      <c r="J2229">
        <f t="shared" ca="1" si="587"/>
        <v>606</v>
      </c>
      <c r="K2229" s="1">
        <f t="shared" ca="1" si="588"/>
        <v>45788</v>
      </c>
      <c r="L2229" s="1">
        <f t="shared" ca="1" si="589"/>
        <v>45799</v>
      </c>
      <c r="M2229" s="1">
        <f t="shared" ca="1" si="590"/>
        <v>45801</v>
      </c>
      <c r="N2229">
        <f t="shared" ca="1" si="591"/>
        <v>62693.56</v>
      </c>
      <c r="O2229" s="3">
        <f t="shared" ca="1" si="592"/>
        <v>28285.440000000002</v>
      </c>
      <c r="P2229" s="2">
        <f t="shared" ca="1" si="593"/>
        <v>0.31090075731762279</v>
      </c>
      <c r="Q2229" t="str">
        <f t="shared" ca="1" si="594"/>
        <v>Late</v>
      </c>
    </row>
    <row r="2230" spans="1:17" x14ac:dyDescent="0.3">
      <c r="A2230" t="str">
        <f t="shared" si="578"/>
        <v>S02229</v>
      </c>
      <c r="B2230" t="str">
        <f t="shared" ca="1" si="579"/>
        <v>Beta Imports</v>
      </c>
      <c r="C2230" t="str">
        <f t="shared" ca="1" si="580"/>
        <v>UAE</v>
      </c>
      <c r="D2230" t="str">
        <f t="shared" ca="1" si="581"/>
        <v>Spices</v>
      </c>
      <c r="E2230">
        <f t="shared" ca="1" si="582"/>
        <v>294</v>
      </c>
      <c r="F2230" s="3">
        <f t="shared" ca="1" si="583"/>
        <v>638</v>
      </c>
      <c r="G2230">
        <f t="shared" ca="1" si="584"/>
        <v>187572</v>
      </c>
      <c r="H2230">
        <f t="shared" ca="1" si="585"/>
        <v>106916.04</v>
      </c>
      <c r="I2230">
        <f t="shared" ca="1" si="586"/>
        <v>7565</v>
      </c>
      <c r="J2230">
        <f t="shared" ca="1" si="587"/>
        <v>1504</v>
      </c>
      <c r="K2230" s="1">
        <f t="shared" ca="1" si="588"/>
        <v>46364</v>
      </c>
      <c r="L2230" s="1">
        <f t="shared" ca="1" si="589"/>
        <v>46375</v>
      </c>
      <c r="M2230" s="1">
        <f t="shared" ca="1" si="590"/>
        <v>46376</v>
      </c>
      <c r="N2230">
        <f t="shared" ca="1" si="591"/>
        <v>115985.04</v>
      </c>
      <c r="O2230" s="3">
        <f t="shared" ca="1" si="592"/>
        <v>71586.960000000006</v>
      </c>
      <c r="P2230" s="2">
        <f t="shared" ca="1" si="593"/>
        <v>0.38165056618258592</v>
      </c>
      <c r="Q2230" t="str">
        <f t="shared" ca="1" si="594"/>
        <v>Late</v>
      </c>
    </row>
    <row r="2231" spans="1:17" x14ac:dyDescent="0.3">
      <c r="A2231" t="str">
        <f t="shared" si="578"/>
        <v>S02230</v>
      </c>
      <c r="B2231" t="str">
        <f t="shared" ca="1" si="579"/>
        <v>Global Foods</v>
      </c>
      <c r="C2231" t="str">
        <f t="shared" ca="1" si="580"/>
        <v>Canada</v>
      </c>
      <c r="D2231" t="str">
        <f t="shared" ca="1" si="581"/>
        <v>Spices</v>
      </c>
      <c r="E2231">
        <f t="shared" ca="1" si="582"/>
        <v>369</v>
      </c>
      <c r="F2231" s="3">
        <f t="shared" ca="1" si="583"/>
        <v>594</v>
      </c>
      <c r="G2231">
        <f t="shared" ca="1" si="584"/>
        <v>219186</v>
      </c>
      <c r="H2231">
        <f t="shared" ca="1" si="585"/>
        <v>116168.58</v>
      </c>
      <c r="I2231">
        <f t="shared" ca="1" si="586"/>
        <v>6509</v>
      </c>
      <c r="J2231">
        <f t="shared" ca="1" si="587"/>
        <v>3809</v>
      </c>
      <c r="K2231" s="1">
        <f t="shared" ca="1" si="588"/>
        <v>45713</v>
      </c>
      <c r="L2231" s="1">
        <f t="shared" ca="1" si="589"/>
        <v>45732</v>
      </c>
      <c r="M2231" s="1">
        <f t="shared" ca="1" si="590"/>
        <v>45735</v>
      </c>
      <c r="N2231">
        <f t="shared" ca="1" si="591"/>
        <v>126486.58</v>
      </c>
      <c r="O2231" s="3">
        <f t="shared" ca="1" si="592"/>
        <v>92699.42</v>
      </c>
      <c r="P2231" s="2">
        <f t="shared" ca="1" si="593"/>
        <v>0.42292582555455183</v>
      </c>
      <c r="Q2231" t="str">
        <f t="shared" ca="1" si="594"/>
        <v>Late</v>
      </c>
    </row>
    <row r="2232" spans="1:17" x14ac:dyDescent="0.3">
      <c r="A2232" t="str">
        <f t="shared" si="578"/>
        <v>S02231</v>
      </c>
      <c r="B2232" t="str">
        <f t="shared" ca="1" si="579"/>
        <v>Prime Wholesale</v>
      </c>
      <c r="C2232" t="str">
        <f t="shared" ca="1" si="580"/>
        <v>Australia</v>
      </c>
      <c r="D2232" t="str">
        <f t="shared" ca="1" si="581"/>
        <v>Spices</v>
      </c>
      <c r="E2232">
        <f t="shared" ca="1" si="582"/>
        <v>178</v>
      </c>
      <c r="F2232" s="3">
        <f t="shared" ca="1" si="583"/>
        <v>562</v>
      </c>
      <c r="G2232">
        <f t="shared" ca="1" si="584"/>
        <v>100036</v>
      </c>
      <c r="H2232">
        <f t="shared" ca="1" si="585"/>
        <v>60021.599999999999</v>
      </c>
      <c r="I2232">
        <f t="shared" ca="1" si="586"/>
        <v>6276</v>
      </c>
      <c r="J2232">
        <f t="shared" ca="1" si="587"/>
        <v>2483</v>
      </c>
      <c r="K2232" s="1">
        <f t="shared" ca="1" si="588"/>
        <v>46150</v>
      </c>
      <c r="L2232" s="1">
        <f t="shared" ca="1" si="589"/>
        <v>46167</v>
      </c>
      <c r="M2232" s="1">
        <f t="shared" ca="1" si="590"/>
        <v>46167</v>
      </c>
      <c r="N2232">
        <f t="shared" ca="1" si="591"/>
        <v>68780.600000000006</v>
      </c>
      <c r="O2232" s="3">
        <f t="shared" ca="1" si="592"/>
        <v>31255.399999999994</v>
      </c>
      <c r="P2232" s="2">
        <f t="shared" ca="1" si="593"/>
        <v>0.31244152105242107</v>
      </c>
      <c r="Q2232" t="str">
        <f t="shared" ca="1" si="594"/>
        <v>On Time</v>
      </c>
    </row>
    <row r="2233" spans="1:17" x14ac:dyDescent="0.3">
      <c r="A2233" t="str">
        <f t="shared" si="578"/>
        <v>S02232</v>
      </c>
      <c r="B2233" t="str">
        <f t="shared" ca="1" si="579"/>
        <v>Oceanic Exports</v>
      </c>
      <c r="C2233" t="str">
        <f t="shared" ca="1" si="580"/>
        <v>Singapore</v>
      </c>
      <c r="D2233" t="str">
        <f t="shared" ca="1" si="581"/>
        <v>Spices</v>
      </c>
      <c r="E2233">
        <f t="shared" ca="1" si="582"/>
        <v>288</v>
      </c>
      <c r="F2233" s="3">
        <f t="shared" ca="1" si="583"/>
        <v>634</v>
      </c>
      <c r="G2233">
        <f t="shared" ca="1" si="584"/>
        <v>182592</v>
      </c>
      <c r="H2233">
        <f t="shared" ca="1" si="585"/>
        <v>89470.080000000002</v>
      </c>
      <c r="I2233">
        <f t="shared" ca="1" si="586"/>
        <v>3840</v>
      </c>
      <c r="J2233">
        <f t="shared" ca="1" si="587"/>
        <v>757</v>
      </c>
      <c r="K2233" s="1">
        <f t="shared" ca="1" si="588"/>
        <v>46370</v>
      </c>
      <c r="L2233" s="1">
        <f t="shared" ca="1" si="589"/>
        <v>46377</v>
      </c>
      <c r="M2233" s="1">
        <f t="shared" ca="1" si="590"/>
        <v>46377</v>
      </c>
      <c r="N2233">
        <f t="shared" ca="1" si="591"/>
        <v>94067.08</v>
      </c>
      <c r="O2233" s="3">
        <f t="shared" ca="1" si="592"/>
        <v>88524.92</v>
      </c>
      <c r="P2233" s="2">
        <f t="shared" ca="1" si="593"/>
        <v>0.48482365054328774</v>
      </c>
      <c r="Q2233" t="str">
        <f t="shared" ca="1" si="594"/>
        <v>On Time</v>
      </c>
    </row>
    <row r="2234" spans="1:17" x14ac:dyDescent="0.3">
      <c r="A2234" t="str">
        <f t="shared" si="578"/>
        <v>S02233</v>
      </c>
      <c r="B2234" t="str">
        <f t="shared" ca="1" si="579"/>
        <v>Global Foods</v>
      </c>
      <c r="C2234" t="str">
        <f t="shared" ca="1" si="580"/>
        <v>Singapore</v>
      </c>
      <c r="D2234" t="str">
        <f t="shared" ca="1" si="581"/>
        <v>Tea</v>
      </c>
      <c r="E2234">
        <f t="shared" ca="1" si="582"/>
        <v>61</v>
      </c>
      <c r="F2234" s="3">
        <f t="shared" ca="1" si="583"/>
        <v>626</v>
      </c>
      <c r="G2234">
        <f t="shared" ca="1" si="584"/>
        <v>38186</v>
      </c>
      <c r="H2234">
        <f t="shared" ca="1" si="585"/>
        <v>28639.5</v>
      </c>
      <c r="I2234">
        <f t="shared" ca="1" si="586"/>
        <v>8906</v>
      </c>
      <c r="J2234">
        <f t="shared" ca="1" si="587"/>
        <v>2352</v>
      </c>
      <c r="K2234" s="1">
        <f t="shared" ca="1" si="588"/>
        <v>46000</v>
      </c>
      <c r="L2234" s="1">
        <f t="shared" ca="1" si="589"/>
        <v>46011</v>
      </c>
      <c r="M2234" s="1">
        <f t="shared" ca="1" si="590"/>
        <v>46016</v>
      </c>
      <c r="N2234">
        <f t="shared" ca="1" si="591"/>
        <v>39897.5</v>
      </c>
      <c r="O2234" s="3">
        <f t="shared" ca="1" si="592"/>
        <v>-1711.5</v>
      </c>
      <c r="P2234" s="2">
        <f t="shared" ca="1" si="593"/>
        <v>-4.4820091132875925E-2</v>
      </c>
      <c r="Q2234" t="str">
        <f t="shared" ca="1" si="594"/>
        <v>Late</v>
      </c>
    </row>
    <row r="2235" spans="1:17" x14ac:dyDescent="0.3">
      <c r="A2235" t="str">
        <f t="shared" si="578"/>
        <v>S02234</v>
      </c>
      <c r="B2235" t="str">
        <f t="shared" ca="1" si="579"/>
        <v>FreshMart Ltd</v>
      </c>
      <c r="C2235" t="str">
        <f t="shared" ca="1" si="580"/>
        <v>Singapore</v>
      </c>
      <c r="D2235" t="str">
        <f t="shared" ca="1" si="581"/>
        <v>Spices</v>
      </c>
      <c r="E2235">
        <f t="shared" ca="1" si="582"/>
        <v>303</v>
      </c>
      <c r="F2235" s="3">
        <f t="shared" ca="1" si="583"/>
        <v>599</v>
      </c>
      <c r="G2235">
        <f t="shared" ca="1" si="584"/>
        <v>181497</v>
      </c>
      <c r="H2235">
        <f t="shared" ca="1" si="585"/>
        <v>114343.11</v>
      </c>
      <c r="I2235">
        <f t="shared" ca="1" si="586"/>
        <v>5919</v>
      </c>
      <c r="J2235">
        <f t="shared" ca="1" si="587"/>
        <v>606</v>
      </c>
      <c r="K2235" s="1">
        <f t="shared" ca="1" si="588"/>
        <v>46194</v>
      </c>
      <c r="L2235" s="1">
        <f t="shared" ca="1" si="589"/>
        <v>46202</v>
      </c>
      <c r="M2235" s="1">
        <f t="shared" ca="1" si="590"/>
        <v>46205</v>
      </c>
      <c r="N2235">
        <f t="shared" ca="1" si="591"/>
        <v>120868.11</v>
      </c>
      <c r="O2235" s="3">
        <f t="shared" ca="1" si="592"/>
        <v>60628.89</v>
      </c>
      <c r="P2235" s="2">
        <f t="shared" ca="1" si="593"/>
        <v>0.33404899254533132</v>
      </c>
      <c r="Q2235" t="str">
        <f t="shared" ca="1" si="594"/>
        <v>Late</v>
      </c>
    </row>
    <row r="2236" spans="1:17" x14ac:dyDescent="0.3">
      <c r="A2236" t="str">
        <f t="shared" si="578"/>
        <v>S02235</v>
      </c>
      <c r="B2236" t="str">
        <f t="shared" ca="1" si="579"/>
        <v>Global Foods</v>
      </c>
      <c r="C2236" t="str">
        <f t="shared" ca="1" si="580"/>
        <v>Singapore</v>
      </c>
      <c r="D2236" t="str">
        <f t="shared" ca="1" si="581"/>
        <v>Sauces</v>
      </c>
      <c r="E2236">
        <f t="shared" ca="1" si="582"/>
        <v>396</v>
      </c>
      <c r="F2236" s="3">
        <f t="shared" ca="1" si="583"/>
        <v>374</v>
      </c>
      <c r="G2236">
        <f t="shared" ca="1" si="584"/>
        <v>148104</v>
      </c>
      <c r="H2236">
        <f t="shared" ca="1" si="585"/>
        <v>78495.12</v>
      </c>
      <c r="I2236">
        <f t="shared" ca="1" si="586"/>
        <v>7765</v>
      </c>
      <c r="J2236">
        <f t="shared" ca="1" si="587"/>
        <v>2739</v>
      </c>
      <c r="K2236" s="1">
        <f t="shared" ca="1" si="588"/>
        <v>45840</v>
      </c>
      <c r="L2236" s="1">
        <f t="shared" ca="1" si="589"/>
        <v>45850</v>
      </c>
      <c r="M2236" s="1">
        <f t="shared" ca="1" si="590"/>
        <v>45855</v>
      </c>
      <c r="N2236">
        <f t="shared" ca="1" si="591"/>
        <v>88999.12</v>
      </c>
      <c r="O2236" s="3">
        <f t="shared" ca="1" si="592"/>
        <v>59104.880000000005</v>
      </c>
      <c r="P2236" s="2">
        <f t="shared" ca="1" si="593"/>
        <v>0.39907686490574196</v>
      </c>
      <c r="Q2236" t="str">
        <f t="shared" ca="1" si="594"/>
        <v>Late</v>
      </c>
    </row>
    <row r="2237" spans="1:17" x14ac:dyDescent="0.3">
      <c r="A2237" t="str">
        <f t="shared" si="578"/>
        <v>S02236</v>
      </c>
      <c r="B2237" t="str">
        <f t="shared" ca="1" si="579"/>
        <v>Global Foods</v>
      </c>
      <c r="C2237" t="str">
        <f t="shared" ca="1" si="580"/>
        <v>Canada</v>
      </c>
      <c r="D2237" t="str">
        <f t="shared" ca="1" si="581"/>
        <v>Sauces</v>
      </c>
      <c r="E2237">
        <f t="shared" ca="1" si="582"/>
        <v>409</v>
      </c>
      <c r="F2237" s="3">
        <f t="shared" ca="1" si="583"/>
        <v>183</v>
      </c>
      <c r="G2237">
        <f t="shared" ca="1" si="584"/>
        <v>74847</v>
      </c>
      <c r="H2237">
        <f t="shared" ca="1" si="585"/>
        <v>54638.31</v>
      </c>
      <c r="I2237">
        <f t="shared" ca="1" si="586"/>
        <v>10278</v>
      </c>
      <c r="J2237">
        <f t="shared" ca="1" si="587"/>
        <v>3547</v>
      </c>
      <c r="K2237" s="1">
        <f t="shared" ca="1" si="588"/>
        <v>45773</v>
      </c>
      <c r="L2237" s="1">
        <f t="shared" ca="1" si="589"/>
        <v>45781</v>
      </c>
      <c r="M2237" s="1">
        <f t="shared" ca="1" si="590"/>
        <v>45780</v>
      </c>
      <c r="N2237">
        <f t="shared" ca="1" si="591"/>
        <v>68463.31</v>
      </c>
      <c r="O2237" s="3">
        <f t="shared" ca="1" si="592"/>
        <v>6383.6900000000023</v>
      </c>
      <c r="P2237" s="2">
        <f t="shared" ca="1" si="593"/>
        <v>8.5289857976939651E-2</v>
      </c>
      <c r="Q2237" t="str">
        <f t="shared" ca="1" si="594"/>
        <v>On Time</v>
      </c>
    </row>
    <row r="2238" spans="1:17" x14ac:dyDescent="0.3">
      <c r="A2238" t="str">
        <f t="shared" si="578"/>
        <v>S02237</v>
      </c>
      <c r="B2238" t="str">
        <f t="shared" ca="1" si="579"/>
        <v>Prime Wholesale</v>
      </c>
      <c r="C2238" t="str">
        <f t="shared" ca="1" si="580"/>
        <v>UAE</v>
      </c>
      <c r="D2238" t="str">
        <f t="shared" ca="1" si="581"/>
        <v>Pickles</v>
      </c>
      <c r="E2238">
        <f t="shared" ca="1" si="582"/>
        <v>376</v>
      </c>
      <c r="F2238" s="3">
        <f t="shared" ca="1" si="583"/>
        <v>362</v>
      </c>
      <c r="G2238">
        <f t="shared" ca="1" si="584"/>
        <v>136112</v>
      </c>
      <c r="H2238">
        <f t="shared" ca="1" si="585"/>
        <v>87111.679999999993</v>
      </c>
      <c r="I2238">
        <f t="shared" ca="1" si="586"/>
        <v>3245</v>
      </c>
      <c r="J2238">
        <f t="shared" ca="1" si="587"/>
        <v>2788</v>
      </c>
      <c r="K2238" s="1">
        <f t="shared" ca="1" si="588"/>
        <v>46142</v>
      </c>
      <c r="L2238" s="1">
        <f t="shared" ca="1" si="589"/>
        <v>46159</v>
      </c>
      <c r="M2238" s="1">
        <f t="shared" ca="1" si="590"/>
        <v>46160</v>
      </c>
      <c r="N2238">
        <f t="shared" ca="1" si="591"/>
        <v>93144.68</v>
      </c>
      <c r="O2238" s="3">
        <f t="shared" ca="1" si="592"/>
        <v>42967.320000000007</v>
      </c>
      <c r="P2238" s="2">
        <f t="shared" ca="1" si="593"/>
        <v>0.31567620782884687</v>
      </c>
      <c r="Q2238" t="str">
        <f t="shared" ca="1" si="594"/>
        <v>Late</v>
      </c>
    </row>
    <row r="2239" spans="1:17" x14ac:dyDescent="0.3">
      <c r="A2239" t="str">
        <f t="shared" si="578"/>
        <v>S02238</v>
      </c>
      <c r="B2239" t="str">
        <f t="shared" ca="1" si="579"/>
        <v>FreshMart Ltd</v>
      </c>
      <c r="C2239" t="str">
        <f t="shared" ca="1" si="580"/>
        <v>Singapore</v>
      </c>
      <c r="D2239" t="str">
        <f t="shared" ca="1" si="581"/>
        <v>Tea</v>
      </c>
      <c r="E2239">
        <f t="shared" ca="1" si="582"/>
        <v>203</v>
      </c>
      <c r="F2239" s="3">
        <f t="shared" ca="1" si="583"/>
        <v>378</v>
      </c>
      <c r="G2239">
        <f t="shared" ca="1" si="584"/>
        <v>76734</v>
      </c>
      <c r="H2239">
        <f t="shared" ca="1" si="585"/>
        <v>52946.46</v>
      </c>
      <c r="I2239">
        <f t="shared" ca="1" si="586"/>
        <v>9066</v>
      </c>
      <c r="J2239">
        <f t="shared" ca="1" si="587"/>
        <v>2399</v>
      </c>
      <c r="K2239" s="1">
        <f t="shared" ca="1" si="588"/>
        <v>45757</v>
      </c>
      <c r="L2239" s="1">
        <f t="shared" ca="1" si="589"/>
        <v>45771</v>
      </c>
      <c r="M2239" s="1">
        <f t="shared" ca="1" si="590"/>
        <v>45772</v>
      </c>
      <c r="N2239">
        <f t="shared" ca="1" si="591"/>
        <v>64411.46</v>
      </c>
      <c r="O2239" s="3">
        <f t="shared" ca="1" si="592"/>
        <v>12322.54</v>
      </c>
      <c r="P2239" s="2">
        <f t="shared" ca="1" si="593"/>
        <v>0.16058774467641465</v>
      </c>
      <c r="Q2239" t="str">
        <f t="shared" ca="1" si="594"/>
        <v>Late</v>
      </c>
    </row>
    <row r="2240" spans="1:17" x14ac:dyDescent="0.3">
      <c r="A2240" t="str">
        <f t="shared" si="578"/>
        <v>S02239</v>
      </c>
      <c r="B2240" t="str">
        <f t="shared" ca="1" si="579"/>
        <v>Global Foods</v>
      </c>
      <c r="C2240" t="str">
        <f t="shared" ca="1" si="580"/>
        <v>Singapore</v>
      </c>
      <c r="D2240" t="str">
        <f t="shared" ca="1" si="581"/>
        <v>Sauces</v>
      </c>
      <c r="E2240">
        <f t="shared" ca="1" si="582"/>
        <v>198</v>
      </c>
      <c r="F2240" s="3">
        <f t="shared" ca="1" si="583"/>
        <v>725</v>
      </c>
      <c r="G2240">
        <f t="shared" ca="1" si="584"/>
        <v>143550</v>
      </c>
      <c r="H2240">
        <f t="shared" ca="1" si="585"/>
        <v>106227</v>
      </c>
      <c r="I2240">
        <f t="shared" ca="1" si="586"/>
        <v>10783</v>
      </c>
      <c r="J2240">
        <f t="shared" ca="1" si="587"/>
        <v>2886</v>
      </c>
      <c r="K2240" s="1">
        <f t="shared" ca="1" si="588"/>
        <v>45753</v>
      </c>
      <c r="L2240" s="1">
        <f t="shared" ca="1" si="589"/>
        <v>45762</v>
      </c>
      <c r="M2240" s="1">
        <f t="shared" ca="1" si="590"/>
        <v>45766</v>
      </c>
      <c r="N2240">
        <f t="shared" ca="1" si="591"/>
        <v>119896</v>
      </c>
      <c r="O2240" s="3">
        <f t="shared" ca="1" si="592"/>
        <v>23654</v>
      </c>
      <c r="P2240" s="2">
        <f t="shared" ca="1" si="593"/>
        <v>0.16477882270985719</v>
      </c>
      <c r="Q2240" t="str">
        <f t="shared" ca="1" si="594"/>
        <v>Late</v>
      </c>
    </row>
    <row r="2241" spans="1:17" x14ac:dyDescent="0.3">
      <c r="A2241" t="str">
        <f t="shared" si="578"/>
        <v>S02240</v>
      </c>
      <c r="B2241" t="str">
        <f t="shared" ca="1" si="579"/>
        <v>Global Foods</v>
      </c>
      <c r="C2241" t="str">
        <f t="shared" ca="1" si="580"/>
        <v>UK</v>
      </c>
      <c r="D2241" t="str">
        <f t="shared" ca="1" si="581"/>
        <v>Sauces</v>
      </c>
      <c r="E2241">
        <f t="shared" ca="1" si="582"/>
        <v>468</v>
      </c>
      <c r="F2241" s="3">
        <f t="shared" ca="1" si="583"/>
        <v>425</v>
      </c>
      <c r="G2241">
        <f t="shared" ca="1" si="584"/>
        <v>198900</v>
      </c>
      <c r="H2241">
        <f t="shared" ca="1" si="585"/>
        <v>97461</v>
      </c>
      <c r="I2241">
        <f t="shared" ca="1" si="586"/>
        <v>8222</v>
      </c>
      <c r="J2241">
        <f t="shared" ca="1" si="587"/>
        <v>1855</v>
      </c>
      <c r="K2241" s="1">
        <f t="shared" ca="1" si="588"/>
        <v>45668</v>
      </c>
      <c r="L2241" s="1">
        <f t="shared" ca="1" si="589"/>
        <v>45687</v>
      </c>
      <c r="M2241" s="1">
        <f t="shared" ca="1" si="590"/>
        <v>45693</v>
      </c>
      <c r="N2241">
        <f t="shared" ca="1" si="591"/>
        <v>107538</v>
      </c>
      <c r="O2241" s="3">
        <f t="shared" ca="1" si="592"/>
        <v>91362</v>
      </c>
      <c r="P2241" s="2">
        <f t="shared" ca="1" si="593"/>
        <v>0.45933634992458522</v>
      </c>
      <c r="Q2241" t="str">
        <f t="shared" ca="1" si="594"/>
        <v>Late</v>
      </c>
    </row>
    <row r="2242" spans="1:17" x14ac:dyDescent="0.3">
      <c r="A2242" t="str">
        <f t="shared" si="578"/>
        <v>S02241</v>
      </c>
      <c r="B2242" t="str">
        <f t="shared" ca="1" si="579"/>
        <v>Prime Wholesale</v>
      </c>
      <c r="C2242" t="str">
        <f t="shared" ca="1" si="580"/>
        <v>Canada</v>
      </c>
      <c r="D2242" t="str">
        <f t="shared" ca="1" si="581"/>
        <v>Tea</v>
      </c>
      <c r="E2242">
        <f t="shared" ca="1" si="582"/>
        <v>69</v>
      </c>
      <c r="F2242" s="3">
        <f t="shared" ca="1" si="583"/>
        <v>361</v>
      </c>
      <c r="G2242">
        <f t="shared" ca="1" si="584"/>
        <v>24909</v>
      </c>
      <c r="H2242">
        <f t="shared" ca="1" si="585"/>
        <v>11707.23</v>
      </c>
      <c r="I2242">
        <f t="shared" ca="1" si="586"/>
        <v>11833</v>
      </c>
      <c r="J2242">
        <f t="shared" ca="1" si="587"/>
        <v>3129</v>
      </c>
      <c r="K2242" s="1">
        <f t="shared" ca="1" si="588"/>
        <v>45732</v>
      </c>
      <c r="L2242" s="1">
        <f t="shared" ca="1" si="589"/>
        <v>45746</v>
      </c>
      <c r="M2242" s="1">
        <f t="shared" ca="1" si="590"/>
        <v>45745</v>
      </c>
      <c r="N2242">
        <f t="shared" ca="1" si="591"/>
        <v>26669.23</v>
      </c>
      <c r="O2242" s="3">
        <f t="shared" ca="1" si="592"/>
        <v>-1760.2299999999996</v>
      </c>
      <c r="P2242" s="2">
        <f t="shared" ca="1" si="593"/>
        <v>-7.0666425789875129E-2</v>
      </c>
      <c r="Q2242" t="str">
        <f t="shared" ca="1" si="594"/>
        <v>On Time</v>
      </c>
    </row>
    <row r="2243" spans="1:17" x14ac:dyDescent="0.3">
      <c r="A2243" t="str">
        <f t="shared" ref="A2243:A2306" si="595">"S"&amp;TEXT(ROW()-1,"00000")</f>
        <v>S02242</v>
      </c>
      <c r="B2243" t="str">
        <f t="shared" ref="B2243:B2306" ca="1" si="596">CHOOSE(RANDBETWEEN(1,6),"Alpha Traders","Beta Imports","Global Foods","FreshMart Ltd","Oceanic Exports","Prime Wholesale")</f>
        <v>Alpha Traders</v>
      </c>
      <c r="C2243" t="str">
        <f t="shared" ref="C2243:C2306" ca="1" si="597">CHOOSE(RANDBETWEEN(1,5),"UK","UAE","Canada","Australia","Singapore")</f>
        <v>UAE</v>
      </c>
      <c r="D2243" t="str">
        <f t="shared" ref="D2243:D2306" ca="1" si="598">CHOOSE(RANDBETWEEN(1,5),"Pickles","Spices","Tea","Rice","Sauces")</f>
        <v>Pickles</v>
      </c>
      <c r="E2243">
        <f t="shared" ref="E2243:E2306" ca="1" si="599">RANDBETWEEN(50,500)</f>
        <v>87</v>
      </c>
      <c r="F2243" s="3">
        <f t="shared" ref="F2243:F2306" ca="1" si="600">RANDBETWEEN(100,800)</f>
        <v>679</v>
      </c>
      <c r="G2243">
        <f t="shared" ref="G2243:G2306" ca="1" si="601">E2243*F2243</f>
        <v>59073</v>
      </c>
      <c r="H2243">
        <f t="shared" ref="H2243:H2306" ca="1" si="602">ROUND(G2243*RANDBETWEEN(45,75)/100,2)</f>
        <v>34853.07</v>
      </c>
      <c r="I2243">
        <f t="shared" ref="I2243:I2306" ca="1" si="603">RANDBETWEEN(1500,12000)</f>
        <v>11659</v>
      </c>
      <c r="J2243">
        <f t="shared" ref="J2243:J2306" ca="1" si="604">RANDBETWEEN(500,4000)</f>
        <v>2785</v>
      </c>
      <c r="K2243" s="1">
        <f t="shared" ref="K2243:K2306" ca="1" si="605">DATE(2025,1,1)+RANDBETWEEN(0,729)</f>
        <v>45813</v>
      </c>
      <c r="L2243" s="1">
        <f t="shared" ref="L2243:L2306" ca="1" si="606">K2243+RANDBETWEEN(7,20)</f>
        <v>45832</v>
      </c>
      <c r="M2243" s="1">
        <f t="shared" ref="M2243:M2306" ca="1" si="607">L2243+RANDBETWEEN(-3,6)</f>
        <v>45833</v>
      </c>
      <c r="N2243">
        <f t="shared" ref="N2243:N2306" ca="1" si="608">H2243+I2243+J2243</f>
        <v>49297.07</v>
      </c>
      <c r="O2243" s="3">
        <f t="shared" ref="O2243:O2306" ca="1" si="609">G2243-N2243</f>
        <v>9775.93</v>
      </c>
      <c r="P2243" s="2">
        <f t="shared" ref="P2243:P2306" ca="1" si="610">IFERROR(O2243/G2243,0)</f>
        <v>0.16548897127283194</v>
      </c>
      <c r="Q2243" t="str">
        <f t="shared" ref="Q2243:Q2306" ca="1" si="611">IF(M2243&lt;=L2243,"On Time","Late")</f>
        <v>Late</v>
      </c>
    </row>
    <row r="2244" spans="1:17" x14ac:dyDescent="0.3">
      <c r="A2244" t="str">
        <f t="shared" si="595"/>
        <v>S02243</v>
      </c>
      <c r="B2244" t="str">
        <f t="shared" ca="1" si="596"/>
        <v>Beta Imports</v>
      </c>
      <c r="C2244" t="str">
        <f t="shared" ca="1" si="597"/>
        <v>UAE</v>
      </c>
      <c r="D2244" t="str">
        <f t="shared" ca="1" si="598"/>
        <v>Pickles</v>
      </c>
      <c r="E2244">
        <f t="shared" ca="1" si="599"/>
        <v>357</v>
      </c>
      <c r="F2244" s="3">
        <f t="shared" ca="1" si="600"/>
        <v>433</v>
      </c>
      <c r="G2244">
        <f t="shared" ca="1" si="601"/>
        <v>154581</v>
      </c>
      <c r="H2244">
        <f t="shared" ca="1" si="602"/>
        <v>94294.41</v>
      </c>
      <c r="I2244">
        <f t="shared" ca="1" si="603"/>
        <v>6276</v>
      </c>
      <c r="J2244">
        <f t="shared" ca="1" si="604"/>
        <v>2031</v>
      </c>
      <c r="K2244" s="1">
        <f t="shared" ca="1" si="605"/>
        <v>46205</v>
      </c>
      <c r="L2244" s="1">
        <f t="shared" ca="1" si="606"/>
        <v>46224</v>
      </c>
      <c r="M2244" s="1">
        <f t="shared" ca="1" si="607"/>
        <v>46221</v>
      </c>
      <c r="N2244">
        <f t="shared" ca="1" si="608"/>
        <v>102601.41</v>
      </c>
      <c r="O2244" s="3">
        <f t="shared" ca="1" si="609"/>
        <v>51979.59</v>
      </c>
      <c r="P2244" s="2">
        <f t="shared" ca="1" si="610"/>
        <v>0.33626118345721656</v>
      </c>
      <c r="Q2244" t="str">
        <f t="shared" ca="1" si="611"/>
        <v>On Time</v>
      </c>
    </row>
    <row r="2245" spans="1:17" x14ac:dyDescent="0.3">
      <c r="A2245" t="str">
        <f t="shared" si="595"/>
        <v>S02244</v>
      </c>
      <c r="B2245" t="str">
        <f t="shared" ca="1" si="596"/>
        <v>FreshMart Ltd</v>
      </c>
      <c r="C2245" t="str">
        <f t="shared" ca="1" si="597"/>
        <v>Canada</v>
      </c>
      <c r="D2245" t="str">
        <f t="shared" ca="1" si="598"/>
        <v>Sauces</v>
      </c>
      <c r="E2245">
        <f t="shared" ca="1" si="599"/>
        <v>254</v>
      </c>
      <c r="F2245" s="3">
        <f t="shared" ca="1" si="600"/>
        <v>604</v>
      </c>
      <c r="G2245">
        <f t="shared" ca="1" si="601"/>
        <v>153416</v>
      </c>
      <c r="H2245">
        <f t="shared" ca="1" si="602"/>
        <v>72105.52</v>
      </c>
      <c r="I2245">
        <f t="shared" ca="1" si="603"/>
        <v>7881</v>
      </c>
      <c r="J2245">
        <f t="shared" ca="1" si="604"/>
        <v>3750</v>
      </c>
      <c r="K2245" s="1">
        <f t="shared" ca="1" si="605"/>
        <v>46058</v>
      </c>
      <c r="L2245" s="1">
        <f t="shared" ca="1" si="606"/>
        <v>46073</v>
      </c>
      <c r="M2245" s="1">
        <f t="shared" ca="1" si="607"/>
        <v>46077</v>
      </c>
      <c r="N2245">
        <f t="shared" ca="1" si="608"/>
        <v>83736.52</v>
      </c>
      <c r="O2245" s="3">
        <f t="shared" ca="1" si="609"/>
        <v>69679.48</v>
      </c>
      <c r="P2245" s="2">
        <f t="shared" ca="1" si="610"/>
        <v>0.45418652552536892</v>
      </c>
      <c r="Q2245" t="str">
        <f t="shared" ca="1" si="611"/>
        <v>Late</v>
      </c>
    </row>
    <row r="2246" spans="1:17" x14ac:dyDescent="0.3">
      <c r="A2246" t="str">
        <f t="shared" si="595"/>
        <v>S02245</v>
      </c>
      <c r="B2246" t="str">
        <f t="shared" ca="1" si="596"/>
        <v>Prime Wholesale</v>
      </c>
      <c r="C2246" t="str">
        <f t="shared" ca="1" si="597"/>
        <v>UAE</v>
      </c>
      <c r="D2246" t="str">
        <f t="shared" ca="1" si="598"/>
        <v>Tea</v>
      </c>
      <c r="E2246">
        <f t="shared" ca="1" si="599"/>
        <v>469</v>
      </c>
      <c r="F2246" s="3">
        <f t="shared" ca="1" si="600"/>
        <v>149</v>
      </c>
      <c r="G2246">
        <f t="shared" ca="1" si="601"/>
        <v>69881</v>
      </c>
      <c r="H2246">
        <f t="shared" ca="1" si="602"/>
        <v>44723.839999999997</v>
      </c>
      <c r="I2246">
        <f t="shared" ca="1" si="603"/>
        <v>9979</v>
      </c>
      <c r="J2246">
        <f t="shared" ca="1" si="604"/>
        <v>733</v>
      </c>
      <c r="K2246" s="1">
        <f t="shared" ca="1" si="605"/>
        <v>46081</v>
      </c>
      <c r="L2246" s="1">
        <f t="shared" ca="1" si="606"/>
        <v>46089</v>
      </c>
      <c r="M2246" s="1">
        <f t="shared" ca="1" si="607"/>
        <v>46088</v>
      </c>
      <c r="N2246">
        <f t="shared" ca="1" si="608"/>
        <v>55435.839999999997</v>
      </c>
      <c r="O2246" s="3">
        <f t="shared" ca="1" si="609"/>
        <v>14445.160000000003</v>
      </c>
      <c r="P2246" s="2">
        <f t="shared" ca="1" si="610"/>
        <v>0.20671083699431897</v>
      </c>
      <c r="Q2246" t="str">
        <f t="shared" ca="1" si="611"/>
        <v>On Time</v>
      </c>
    </row>
    <row r="2247" spans="1:17" x14ac:dyDescent="0.3">
      <c r="A2247" t="str">
        <f t="shared" si="595"/>
        <v>S02246</v>
      </c>
      <c r="B2247" t="str">
        <f t="shared" ca="1" si="596"/>
        <v>Oceanic Exports</v>
      </c>
      <c r="C2247" t="str">
        <f t="shared" ca="1" si="597"/>
        <v>Singapore</v>
      </c>
      <c r="D2247" t="str">
        <f t="shared" ca="1" si="598"/>
        <v>Sauces</v>
      </c>
      <c r="E2247">
        <f t="shared" ca="1" si="599"/>
        <v>485</v>
      </c>
      <c r="F2247" s="3">
        <f t="shared" ca="1" si="600"/>
        <v>769</v>
      </c>
      <c r="G2247">
        <f t="shared" ca="1" si="601"/>
        <v>372965</v>
      </c>
      <c r="H2247">
        <f t="shared" ca="1" si="602"/>
        <v>268534.8</v>
      </c>
      <c r="I2247">
        <f t="shared" ca="1" si="603"/>
        <v>7744</v>
      </c>
      <c r="J2247">
        <f t="shared" ca="1" si="604"/>
        <v>2987</v>
      </c>
      <c r="K2247" s="1">
        <f t="shared" ca="1" si="605"/>
        <v>45913</v>
      </c>
      <c r="L2247" s="1">
        <f t="shared" ca="1" si="606"/>
        <v>45929</v>
      </c>
      <c r="M2247" s="1">
        <f t="shared" ca="1" si="607"/>
        <v>45933</v>
      </c>
      <c r="N2247">
        <f t="shared" ca="1" si="608"/>
        <v>279265.8</v>
      </c>
      <c r="O2247" s="3">
        <f t="shared" ca="1" si="609"/>
        <v>93699.200000000012</v>
      </c>
      <c r="P2247" s="2">
        <f t="shared" ca="1" si="610"/>
        <v>0.25122786320432217</v>
      </c>
      <c r="Q2247" t="str">
        <f t="shared" ca="1" si="611"/>
        <v>Late</v>
      </c>
    </row>
    <row r="2248" spans="1:17" x14ac:dyDescent="0.3">
      <c r="A2248" t="str">
        <f t="shared" si="595"/>
        <v>S02247</v>
      </c>
      <c r="B2248" t="str">
        <f t="shared" ca="1" si="596"/>
        <v>Global Foods</v>
      </c>
      <c r="C2248" t="str">
        <f t="shared" ca="1" si="597"/>
        <v>UK</v>
      </c>
      <c r="D2248" t="str">
        <f t="shared" ca="1" si="598"/>
        <v>Tea</v>
      </c>
      <c r="E2248">
        <f t="shared" ca="1" si="599"/>
        <v>150</v>
      </c>
      <c r="F2248" s="3">
        <f t="shared" ca="1" si="600"/>
        <v>640</v>
      </c>
      <c r="G2248">
        <f t="shared" ca="1" si="601"/>
        <v>96000</v>
      </c>
      <c r="H2248">
        <f t="shared" ca="1" si="602"/>
        <v>65280</v>
      </c>
      <c r="I2248">
        <f t="shared" ca="1" si="603"/>
        <v>2418</v>
      </c>
      <c r="J2248">
        <f t="shared" ca="1" si="604"/>
        <v>1972</v>
      </c>
      <c r="K2248" s="1">
        <f t="shared" ca="1" si="605"/>
        <v>45816</v>
      </c>
      <c r="L2248" s="1">
        <f t="shared" ca="1" si="606"/>
        <v>45827</v>
      </c>
      <c r="M2248" s="1">
        <f t="shared" ca="1" si="607"/>
        <v>45824</v>
      </c>
      <c r="N2248">
        <f t="shared" ca="1" si="608"/>
        <v>69670</v>
      </c>
      <c r="O2248" s="3">
        <f t="shared" ca="1" si="609"/>
        <v>26330</v>
      </c>
      <c r="P2248" s="2">
        <f t="shared" ca="1" si="610"/>
        <v>0.27427083333333335</v>
      </c>
      <c r="Q2248" t="str">
        <f t="shared" ca="1" si="611"/>
        <v>On Time</v>
      </c>
    </row>
    <row r="2249" spans="1:17" x14ac:dyDescent="0.3">
      <c r="A2249" t="str">
        <f t="shared" si="595"/>
        <v>S02248</v>
      </c>
      <c r="B2249" t="str">
        <f t="shared" ca="1" si="596"/>
        <v>Prime Wholesale</v>
      </c>
      <c r="C2249" t="str">
        <f t="shared" ca="1" si="597"/>
        <v>Singapore</v>
      </c>
      <c r="D2249" t="str">
        <f t="shared" ca="1" si="598"/>
        <v>Pickles</v>
      </c>
      <c r="E2249">
        <f t="shared" ca="1" si="599"/>
        <v>127</v>
      </c>
      <c r="F2249" s="3">
        <f t="shared" ca="1" si="600"/>
        <v>142</v>
      </c>
      <c r="G2249">
        <f t="shared" ca="1" si="601"/>
        <v>18034</v>
      </c>
      <c r="H2249">
        <f t="shared" ca="1" si="602"/>
        <v>11541.76</v>
      </c>
      <c r="I2249">
        <f t="shared" ca="1" si="603"/>
        <v>7320</v>
      </c>
      <c r="J2249">
        <f t="shared" ca="1" si="604"/>
        <v>2943</v>
      </c>
      <c r="K2249" s="1">
        <f t="shared" ca="1" si="605"/>
        <v>46312</v>
      </c>
      <c r="L2249" s="1">
        <f t="shared" ca="1" si="606"/>
        <v>46323</v>
      </c>
      <c r="M2249" s="1">
        <f t="shared" ca="1" si="607"/>
        <v>46328</v>
      </c>
      <c r="N2249">
        <f t="shared" ca="1" si="608"/>
        <v>21804.760000000002</v>
      </c>
      <c r="O2249" s="3">
        <f t="shared" ca="1" si="609"/>
        <v>-3770.760000000002</v>
      </c>
      <c r="P2249" s="2">
        <f t="shared" ca="1" si="610"/>
        <v>-0.20909171564822016</v>
      </c>
      <c r="Q2249" t="str">
        <f t="shared" ca="1" si="611"/>
        <v>Late</v>
      </c>
    </row>
    <row r="2250" spans="1:17" x14ac:dyDescent="0.3">
      <c r="A2250" t="str">
        <f t="shared" si="595"/>
        <v>S02249</v>
      </c>
      <c r="B2250" t="str">
        <f t="shared" ca="1" si="596"/>
        <v>FreshMart Ltd</v>
      </c>
      <c r="C2250" t="str">
        <f t="shared" ca="1" si="597"/>
        <v>Australia</v>
      </c>
      <c r="D2250" t="str">
        <f t="shared" ca="1" si="598"/>
        <v>Sauces</v>
      </c>
      <c r="E2250">
        <f t="shared" ca="1" si="599"/>
        <v>403</v>
      </c>
      <c r="F2250" s="3">
        <f t="shared" ca="1" si="600"/>
        <v>653</v>
      </c>
      <c r="G2250">
        <f t="shared" ca="1" si="601"/>
        <v>263159</v>
      </c>
      <c r="H2250">
        <f t="shared" ca="1" si="602"/>
        <v>139474.26999999999</v>
      </c>
      <c r="I2250">
        <f t="shared" ca="1" si="603"/>
        <v>10788</v>
      </c>
      <c r="J2250">
        <f t="shared" ca="1" si="604"/>
        <v>2889</v>
      </c>
      <c r="K2250" s="1">
        <f t="shared" ca="1" si="605"/>
        <v>45691</v>
      </c>
      <c r="L2250" s="1">
        <f t="shared" ca="1" si="606"/>
        <v>45711</v>
      </c>
      <c r="M2250" s="1">
        <f t="shared" ca="1" si="607"/>
        <v>45717</v>
      </c>
      <c r="N2250">
        <f t="shared" ca="1" si="608"/>
        <v>153151.26999999999</v>
      </c>
      <c r="O2250" s="3">
        <f t="shared" ca="1" si="609"/>
        <v>110007.73000000001</v>
      </c>
      <c r="P2250" s="2">
        <f t="shared" ca="1" si="610"/>
        <v>0.41802761828400326</v>
      </c>
      <c r="Q2250" t="str">
        <f t="shared" ca="1" si="611"/>
        <v>Late</v>
      </c>
    </row>
    <row r="2251" spans="1:17" x14ac:dyDescent="0.3">
      <c r="A2251" t="str">
        <f t="shared" si="595"/>
        <v>S02250</v>
      </c>
      <c r="B2251" t="str">
        <f t="shared" ca="1" si="596"/>
        <v>Beta Imports</v>
      </c>
      <c r="C2251" t="str">
        <f t="shared" ca="1" si="597"/>
        <v>Australia</v>
      </c>
      <c r="D2251" t="str">
        <f t="shared" ca="1" si="598"/>
        <v>Pickles</v>
      </c>
      <c r="E2251">
        <f t="shared" ca="1" si="599"/>
        <v>122</v>
      </c>
      <c r="F2251" s="3">
        <f t="shared" ca="1" si="600"/>
        <v>128</v>
      </c>
      <c r="G2251">
        <f t="shared" ca="1" si="601"/>
        <v>15616</v>
      </c>
      <c r="H2251">
        <f t="shared" ca="1" si="602"/>
        <v>7964.16</v>
      </c>
      <c r="I2251">
        <f t="shared" ca="1" si="603"/>
        <v>6446</v>
      </c>
      <c r="J2251">
        <f t="shared" ca="1" si="604"/>
        <v>1607</v>
      </c>
      <c r="K2251" s="1">
        <f t="shared" ca="1" si="605"/>
        <v>45659</v>
      </c>
      <c r="L2251" s="1">
        <f t="shared" ca="1" si="606"/>
        <v>45675</v>
      </c>
      <c r="M2251" s="1">
        <f t="shared" ca="1" si="607"/>
        <v>45676</v>
      </c>
      <c r="N2251">
        <f t="shared" ca="1" si="608"/>
        <v>16017.16</v>
      </c>
      <c r="O2251" s="3">
        <f t="shared" ca="1" si="609"/>
        <v>-401.15999999999985</v>
      </c>
      <c r="P2251" s="2">
        <f t="shared" ca="1" si="610"/>
        <v>-2.5689036885245892E-2</v>
      </c>
      <c r="Q2251" t="str">
        <f t="shared" ca="1" si="611"/>
        <v>Late</v>
      </c>
    </row>
    <row r="2252" spans="1:17" x14ac:dyDescent="0.3">
      <c r="A2252" t="str">
        <f t="shared" si="595"/>
        <v>S02251</v>
      </c>
      <c r="B2252" t="str">
        <f t="shared" ca="1" si="596"/>
        <v>Global Foods</v>
      </c>
      <c r="C2252" t="str">
        <f t="shared" ca="1" si="597"/>
        <v>Singapore</v>
      </c>
      <c r="D2252" t="str">
        <f t="shared" ca="1" si="598"/>
        <v>Tea</v>
      </c>
      <c r="E2252">
        <f t="shared" ca="1" si="599"/>
        <v>380</v>
      </c>
      <c r="F2252" s="3">
        <f t="shared" ca="1" si="600"/>
        <v>627</v>
      </c>
      <c r="G2252">
        <f t="shared" ca="1" si="601"/>
        <v>238260</v>
      </c>
      <c r="H2252">
        <f t="shared" ca="1" si="602"/>
        <v>140573.4</v>
      </c>
      <c r="I2252">
        <f t="shared" ca="1" si="603"/>
        <v>4216</v>
      </c>
      <c r="J2252">
        <f t="shared" ca="1" si="604"/>
        <v>1292</v>
      </c>
      <c r="K2252" s="1">
        <f t="shared" ca="1" si="605"/>
        <v>46241</v>
      </c>
      <c r="L2252" s="1">
        <f t="shared" ca="1" si="606"/>
        <v>46260</v>
      </c>
      <c r="M2252" s="1">
        <f t="shared" ca="1" si="607"/>
        <v>46258</v>
      </c>
      <c r="N2252">
        <f t="shared" ca="1" si="608"/>
        <v>146081.4</v>
      </c>
      <c r="O2252" s="3">
        <f t="shared" ca="1" si="609"/>
        <v>92178.6</v>
      </c>
      <c r="P2252" s="2">
        <f t="shared" ca="1" si="610"/>
        <v>0.38688239738101238</v>
      </c>
      <c r="Q2252" t="str">
        <f t="shared" ca="1" si="611"/>
        <v>On Time</v>
      </c>
    </row>
    <row r="2253" spans="1:17" x14ac:dyDescent="0.3">
      <c r="A2253" t="str">
        <f t="shared" si="595"/>
        <v>S02252</v>
      </c>
      <c r="B2253" t="str">
        <f t="shared" ca="1" si="596"/>
        <v>Prime Wholesale</v>
      </c>
      <c r="C2253" t="str">
        <f t="shared" ca="1" si="597"/>
        <v>Singapore</v>
      </c>
      <c r="D2253" t="str">
        <f t="shared" ca="1" si="598"/>
        <v>Spices</v>
      </c>
      <c r="E2253">
        <f t="shared" ca="1" si="599"/>
        <v>161</v>
      </c>
      <c r="F2253" s="3">
        <f t="shared" ca="1" si="600"/>
        <v>107</v>
      </c>
      <c r="G2253">
        <f t="shared" ca="1" si="601"/>
        <v>17227</v>
      </c>
      <c r="H2253">
        <f t="shared" ca="1" si="602"/>
        <v>11542.09</v>
      </c>
      <c r="I2253">
        <f t="shared" ca="1" si="603"/>
        <v>4740</v>
      </c>
      <c r="J2253">
        <f t="shared" ca="1" si="604"/>
        <v>1354</v>
      </c>
      <c r="K2253" s="1">
        <f t="shared" ca="1" si="605"/>
        <v>46011</v>
      </c>
      <c r="L2253" s="1">
        <f t="shared" ca="1" si="606"/>
        <v>46019</v>
      </c>
      <c r="M2253" s="1">
        <f t="shared" ca="1" si="607"/>
        <v>46018</v>
      </c>
      <c r="N2253">
        <f t="shared" ca="1" si="608"/>
        <v>17636.09</v>
      </c>
      <c r="O2253" s="3">
        <f t="shared" ca="1" si="609"/>
        <v>-409.09000000000015</v>
      </c>
      <c r="P2253" s="2">
        <f t="shared" ca="1" si="610"/>
        <v>-2.3747025018865744E-2</v>
      </c>
      <c r="Q2253" t="str">
        <f t="shared" ca="1" si="611"/>
        <v>On Time</v>
      </c>
    </row>
    <row r="2254" spans="1:17" x14ac:dyDescent="0.3">
      <c r="A2254" t="str">
        <f t="shared" si="595"/>
        <v>S02253</v>
      </c>
      <c r="B2254" t="str">
        <f t="shared" ca="1" si="596"/>
        <v>FreshMart Ltd</v>
      </c>
      <c r="C2254" t="str">
        <f t="shared" ca="1" si="597"/>
        <v>Australia</v>
      </c>
      <c r="D2254" t="str">
        <f t="shared" ca="1" si="598"/>
        <v>Spices</v>
      </c>
      <c r="E2254">
        <f t="shared" ca="1" si="599"/>
        <v>56</v>
      </c>
      <c r="F2254" s="3">
        <f t="shared" ca="1" si="600"/>
        <v>336</v>
      </c>
      <c r="G2254">
        <f t="shared" ca="1" si="601"/>
        <v>18816</v>
      </c>
      <c r="H2254">
        <f t="shared" ca="1" si="602"/>
        <v>8843.52</v>
      </c>
      <c r="I2254">
        <f t="shared" ca="1" si="603"/>
        <v>8377</v>
      </c>
      <c r="J2254">
        <f t="shared" ca="1" si="604"/>
        <v>2837</v>
      </c>
      <c r="K2254" s="1">
        <f t="shared" ca="1" si="605"/>
        <v>45667</v>
      </c>
      <c r="L2254" s="1">
        <f t="shared" ca="1" si="606"/>
        <v>45675</v>
      </c>
      <c r="M2254" s="1">
        <f t="shared" ca="1" si="607"/>
        <v>45673</v>
      </c>
      <c r="N2254">
        <f t="shared" ca="1" si="608"/>
        <v>20057.52</v>
      </c>
      <c r="O2254" s="3">
        <f t="shared" ca="1" si="609"/>
        <v>-1241.5200000000004</v>
      </c>
      <c r="P2254" s="2">
        <f t="shared" ca="1" si="610"/>
        <v>-6.5982142857142878E-2</v>
      </c>
      <c r="Q2254" t="str">
        <f t="shared" ca="1" si="611"/>
        <v>On Time</v>
      </c>
    </row>
    <row r="2255" spans="1:17" x14ac:dyDescent="0.3">
      <c r="A2255" t="str">
        <f t="shared" si="595"/>
        <v>S02254</v>
      </c>
      <c r="B2255" t="str">
        <f t="shared" ca="1" si="596"/>
        <v>FreshMart Ltd</v>
      </c>
      <c r="C2255" t="str">
        <f t="shared" ca="1" si="597"/>
        <v>Singapore</v>
      </c>
      <c r="D2255" t="str">
        <f t="shared" ca="1" si="598"/>
        <v>Spices</v>
      </c>
      <c r="E2255">
        <f t="shared" ca="1" si="599"/>
        <v>107</v>
      </c>
      <c r="F2255" s="3">
        <f t="shared" ca="1" si="600"/>
        <v>401</v>
      </c>
      <c r="G2255">
        <f t="shared" ca="1" si="601"/>
        <v>42907</v>
      </c>
      <c r="H2255">
        <f t="shared" ca="1" si="602"/>
        <v>23169.78</v>
      </c>
      <c r="I2255">
        <f t="shared" ca="1" si="603"/>
        <v>11027</v>
      </c>
      <c r="J2255">
        <f t="shared" ca="1" si="604"/>
        <v>1225</v>
      </c>
      <c r="K2255" s="1">
        <f t="shared" ca="1" si="605"/>
        <v>46367</v>
      </c>
      <c r="L2255" s="1">
        <f t="shared" ca="1" si="606"/>
        <v>46377</v>
      </c>
      <c r="M2255" s="1">
        <f t="shared" ca="1" si="607"/>
        <v>46380</v>
      </c>
      <c r="N2255">
        <f t="shared" ca="1" si="608"/>
        <v>35421.78</v>
      </c>
      <c r="O2255" s="3">
        <f t="shared" ca="1" si="609"/>
        <v>7485.2200000000012</v>
      </c>
      <c r="P2255" s="2">
        <f t="shared" ca="1" si="610"/>
        <v>0.17445218728878739</v>
      </c>
      <c r="Q2255" t="str">
        <f t="shared" ca="1" si="611"/>
        <v>Late</v>
      </c>
    </row>
    <row r="2256" spans="1:17" x14ac:dyDescent="0.3">
      <c r="A2256" t="str">
        <f t="shared" si="595"/>
        <v>S02255</v>
      </c>
      <c r="B2256" t="str">
        <f t="shared" ca="1" si="596"/>
        <v>Beta Imports</v>
      </c>
      <c r="C2256" t="str">
        <f t="shared" ca="1" si="597"/>
        <v>Singapore</v>
      </c>
      <c r="D2256" t="str">
        <f t="shared" ca="1" si="598"/>
        <v>Spices</v>
      </c>
      <c r="E2256">
        <f t="shared" ca="1" si="599"/>
        <v>344</v>
      </c>
      <c r="F2256" s="3">
        <f t="shared" ca="1" si="600"/>
        <v>149</v>
      </c>
      <c r="G2256">
        <f t="shared" ca="1" si="601"/>
        <v>51256</v>
      </c>
      <c r="H2256">
        <f t="shared" ca="1" si="602"/>
        <v>29215.919999999998</v>
      </c>
      <c r="I2256">
        <f t="shared" ca="1" si="603"/>
        <v>4306</v>
      </c>
      <c r="J2256">
        <f t="shared" ca="1" si="604"/>
        <v>642</v>
      </c>
      <c r="K2256" s="1">
        <f t="shared" ca="1" si="605"/>
        <v>45684</v>
      </c>
      <c r="L2256" s="1">
        <f t="shared" ca="1" si="606"/>
        <v>45691</v>
      </c>
      <c r="M2256" s="1">
        <f t="shared" ca="1" si="607"/>
        <v>45690</v>
      </c>
      <c r="N2256">
        <f t="shared" ca="1" si="608"/>
        <v>34163.919999999998</v>
      </c>
      <c r="O2256" s="3">
        <f t="shared" ca="1" si="609"/>
        <v>17092.080000000002</v>
      </c>
      <c r="P2256" s="2">
        <f t="shared" ca="1" si="610"/>
        <v>0.3334649601997815</v>
      </c>
      <c r="Q2256" t="str">
        <f t="shared" ca="1" si="611"/>
        <v>On Time</v>
      </c>
    </row>
    <row r="2257" spans="1:17" x14ac:dyDescent="0.3">
      <c r="A2257" t="str">
        <f t="shared" si="595"/>
        <v>S02256</v>
      </c>
      <c r="B2257" t="str">
        <f t="shared" ca="1" si="596"/>
        <v>FreshMart Ltd</v>
      </c>
      <c r="C2257" t="str">
        <f t="shared" ca="1" si="597"/>
        <v>Singapore</v>
      </c>
      <c r="D2257" t="str">
        <f t="shared" ca="1" si="598"/>
        <v>Spices</v>
      </c>
      <c r="E2257">
        <f t="shared" ca="1" si="599"/>
        <v>345</v>
      </c>
      <c r="F2257" s="3">
        <f t="shared" ca="1" si="600"/>
        <v>691</v>
      </c>
      <c r="G2257">
        <f t="shared" ca="1" si="601"/>
        <v>238395</v>
      </c>
      <c r="H2257">
        <f t="shared" ca="1" si="602"/>
        <v>174028.35</v>
      </c>
      <c r="I2257">
        <f t="shared" ca="1" si="603"/>
        <v>5556</v>
      </c>
      <c r="J2257">
        <f t="shared" ca="1" si="604"/>
        <v>1769</v>
      </c>
      <c r="K2257" s="1">
        <f t="shared" ca="1" si="605"/>
        <v>46171</v>
      </c>
      <c r="L2257" s="1">
        <f t="shared" ca="1" si="606"/>
        <v>46183</v>
      </c>
      <c r="M2257" s="1">
        <f t="shared" ca="1" si="607"/>
        <v>46181</v>
      </c>
      <c r="N2257">
        <f t="shared" ca="1" si="608"/>
        <v>181353.35</v>
      </c>
      <c r="O2257" s="3">
        <f t="shared" ca="1" si="609"/>
        <v>57041.649999999994</v>
      </c>
      <c r="P2257" s="2">
        <f t="shared" ca="1" si="610"/>
        <v>0.23927368443130098</v>
      </c>
      <c r="Q2257" t="str">
        <f t="shared" ca="1" si="611"/>
        <v>On Time</v>
      </c>
    </row>
    <row r="2258" spans="1:17" x14ac:dyDescent="0.3">
      <c r="A2258" t="str">
        <f t="shared" si="595"/>
        <v>S02257</v>
      </c>
      <c r="B2258" t="str">
        <f t="shared" ca="1" si="596"/>
        <v>Alpha Traders</v>
      </c>
      <c r="C2258" t="str">
        <f t="shared" ca="1" si="597"/>
        <v>Canada</v>
      </c>
      <c r="D2258" t="str">
        <f t="shared" ca="1" si="598"/>
        <v>Sauces</v>
      </c>
      <c r="E2258">
        <f t="shared" ca="1" si="599"/>
        <v>99</v>
      </c>
      <c r="F2258" s="3">
        <f t="shared" ca="1" si="600"/>
        <v>179</v>
      </c>
      <c r="G2258">
        <f t="shared" ca="1" si="601"/>
        <v>17721</v>
      </c>
      <c r="H2258">
        <f t="shared" ca="1" si="602"/>
        <v>9746.5499999999993</v>
      </c>
      <c r="I2258">
        <f t="shared" ca="1" si="603"/>
        <v>1780</v>
      </c>
      <c r="J2258">
        <f t="shared" ca="1" si="604"/>
        <v>2487</v>
      </c>
      <c r="K2258" s="1">
        <f t="shared" ca="1" si="605"/>
        <v>45797</v>
      </c>
      <c r="L2258" s="1">
        <f t="shared" ca="1" si="606"/>
        <v>45810</v>
      </c>
      <c r="M2258" s="1">
        <f t="shared" ca="1" si="607"/>
        <v>45816</v>
      </c>
      <c r="N2258">
        <f t="shared" ca="1" si="608"/>
        <v>14013.55</v>
      </c>
      <c r="O2258" s="3">
        <f t="shared" ca="1" si="609"/>
        <v>3707.4500000000007</v>
      </c>
      <c r="P2258" s="2">
        <f t="shared" ca="1" si="610"/>
        <v>0.20921223407256931</v>
      </c>
      <c r="Q2258" t="str">
        <f t="shared" ca="1" si="611"/>
        <v>Late</v>
      </c>
    </row>
    <row r="2259" spans="1:17" x14ac:dyDescent="0.3">
      <c r="A2259" t="str">
        <f t="shared" si="595"/>
        <v>S02258</v>
      </c>
      <c r="B2259" t="str">
        <f t="shared" ca="1" si="596"/>
        <v>Beta Imports</v>
      </c>
      <c r="C2259" t="str">
        <f t="shared" ca="1" si="597"/>
        <v>UAE</v>
      </c>
      <c r="D2259" t="str">
        <f t="shared" ca="1" si="598"/>
        <v>Tea</v>
      </c>
      <c r="E2259">
        <f t="shared" ca="1" si="599"/>
        <v>406</v>
      </c>
      <c r="F2259" s="3">
        <f t="shared" ca="1" si="600"/>
        <v>372</v>
      </c>
      <c r="G2259">
        <f t="shared" ca="1" si="601"/>
        <v>151032</v>
      </c>
      <c r="H2259">
        <f t="shared" ca="1" si="602"/>
        <v>99681.12</v>
      </c>
      <c r="I2259">
        <f t="shared" ca="1" si="603"/>
        <v>2813</v>
      </c>
      <c r="J2259">
        <f t="shared" ca="1" si="604"/>
        <v>1788</v>
      </c>
      <c r="K2259" s="1">
        <f t="shared" ca="1" si="605"/>
        <v>45927</v>
      </c>
      <c r="L2259" s="1">
        <f t="shared" ca="1" si="606"/>
        <v>45937</v>
      </c>
      <c r="M2259" s="1">
        <f t="shared" ca="1" si="607"/>
        <v>45937</v>
      </c>
      <c r="N2259">
        <f t="shared" ca="1" si="608"/>
        <v>104282.12</v>
      </c>
      <c r="O2259" s="3">
        <f t="shared" ca="1" si="609"/>
        <v>46749.880000000005</v>
      </c>
      <c r="P2259" s="2">
        <f t="shared" ca="1" si="610"/>
        <v>0.30953625721701367</v>
      </c>
      <c r="Q2259" t="str">
        <f t="shared" ca="1" si="611"/>
        <v>On Time</v>
      </c>
    </row>
    <row r="2260" spans="1:17" x14ac:dyDescent="0.3">
      <c r="A2260" t="str">
        <f t="shared" si="595"/>
        <v>S02259</v>
      </c>
      <c r="B2260" t="str">
        <f t="shared" ca="1" si="596"/>
        <v>FreshMart Ltd</v>
      </c>
      <c r="C2260" t="str">
        <f t="shared" ca="1" si="597"/>
        <v>Singapore</v>
      </c>
      <c r="D2260" t="str">
        <f t="shared" ca="1" si="598"/>
        <v>Pickles</v>
      </c>
      <c r="E2260">
        <f t="shared" ca="1" si="599"/>
        <v>59</v>
      </c>
      <c r="F2260" s="3">
        <f t="shared" ca="1" si="600"/>
        <v>316</v>
      </c>
      <c r="G2260">
        <f t="shared" ca="1" si="601"/>
        <v>18644</v>
      </c>
      <c r="H2260">
        <f t="shared" ca="1" si="602"/>
        <v>9322</v>
      </c>
      <c r="I2260">
        <f t="shared" ca="1" si="603"/>
        <v>9371</v>
      </c>
      <c r="J2260">
        <f t="shared" ca="1" si="604"/>
        <v>3754</v>
      </c>
      <c r="K2260" s="1">
        <f t="shared" ca="1" si="605"/>
        <v>45737</v>
      </c>
      <c r="L2260" s="1">
        <f t="shared" ca="1" si="606"/>
        <v>45756</v>
      </c>
      <c r="M2260" s="1">
        <f t="shared" ca="1" si="607"/>
        <v>45760</v>
      </c>
      <c r="N2260">
        <f t="shared" ca="1" si="608"/>
        <v>22447</v>
      </c>
      <c r="O2260" s="3">
        <f t="shared" ca="1" si="609"/>
        <v>-3803</v>
      </c>
      <c r="P2260" s="2">
        <f t="shared" ca="1" si="610"/>
        <v>-0.20397983265393693</v>
      </c>
      <c r="Q2260" t="str">
        <f t="shared" ca="1" si="611"/>
        <v>Late</v>
      </c>
    </row>
    <row r="2261" spans="1:17" x14ac:dyDescent="0.3">
      <c r="A2261" t="str">
        <f t="shared" si="595"/>
        <v>S02260</v>
      </c>
      <c r="B2261" t="str">
        <f t="shared" ca="1" si="596"/>
        <v>FreshMart Ltd</v>
      </c>
      <c r="C2261" t="str">
        <f t="shared" ca="1" si="597"/>
        <v>UAE</v>
      </c>
      <c r="D2261" t="str">
        <f t="shared" ca="1" si="598"/>
        <v>Sauces</v>
      </c>
      <c r="E2261">
        <f t="shared" ca="1" si="599"/>
        <v>210</v>
      </c>
      <c r="F2261" s="3">
        <f t="shared" ca="1" si="600"/>
        <v>733</v>
      </c>
      <c r="G2261">
        <f t="shared" ca="1" si="601"/>
        <v>153930</v>
      </c>
      <c r="H2261">
        <f t="shared" ca="1" si="602"/>
        <v>103133.1</v>
      </c>
      <c r="I2261">
        <f t="shared" ca="1" si="603"/>
        <v>10597</v>
      </c>
      <c r="J2261">
        <f t="shared" ca="1" si="604"/>
        <v>2775</v>
      </c>
      <c r="K2261" s="1">
        <f t="shared" ca="1" si="605"/>
        <v>46320</v>
      </c>
      <c r="L2261" s="1">
        <f t="shared" ca="1" si="606"/>
        <v>46334</v>
      </c>
      <c r="M2261" s="1">
        <f t="shared" ca="1" si="607"/>
        <v>46338</v>
      </c>
      <c r="N2261">
        <f t="shared" ca="1" si="608"/>
        <v>116505.1</v>
      </c>
      <c r="O2261" s="3">
        <f t="shared" ca="1" si="609"/>
        <v>37424.899999999994</v>
      </c>
      <c r="P2261" s="2">
        <f t="shared" ca="1" si="610"/>
        <v>0.24312934450724352</v>
      </c>
      <c r="Q2261" t="str">
        <f t="shared" ca="1" si="611"/>
        <v>Late</v>
      </c>
    </row>
    <row r="2262" spans="1:17" x14ac:dyDescent="0.3">
      <c r="A2262" t="str">
        <f t="shared" si="595"/>
        <v>S02261</v>
      </c>
      <c r="B2262" t="str">
        <f t="shared" ca="1" si="596"/>
        <v>Prime Wholesale</v>
      </c>
      <c r="C2262" t="str">
        <f t="shared" ca="1" si="597"/>
        <v>Australia</v>
      </c>
      <c r="D2262" t="str">
        <f t="shared" ca="1" si="598"/>
        <v>Sauces</v>
      </c>
      <c r="E2262">
        <f t="shared" ca="1" si="599"/>
        <v>263</v>
      </c>
      <c r="F2262" s="3">
        <f t="shared" ca="1" si="600"/>
        <v>687</v>
      </c>
      <c r="G2262">
        <f t="shared" ca="1" si="601"/>
        <v>180681</v>
      </c>
      <c r="H2262">
        <f t="shared" ca="1" si="602"/>
        <v>110215.41</v>
      </c>
      <c r="I2262">
        <f t="shared" ca="1" si="603"/>
        <v>7482</v>
      </c>
      <c r="J2262">
        <f t="shared" ca="1" si="604"/>
        <v>2435</v>
      </c>
      <c r="K2262" s="1">
        <f t="shared" ca="1" si="605"/>
        <v>46008</v>
      </c>
      <c r="L2262" s="1">
        <f t="shared" ca="1" si="606"/>
        <v>46023</v>
      </c>
      <c r="M2262" s="1">
        <f t="shared" ca="1" si="607"/>
        <v>46024</v>
      </c>
      <c r="N2262">
        <f t="shared" ca="1" si="608"/>
        <v>120132.41</v>
      </c>
      <c r="O2262" s="3">
        <f t="shared" ca="1" si="609"/>
        <v>60548.59</v>
      </c>
      <c r="P2262" s="2">
        <f t="shared" ca="1" si="610"/>
        <v>0.33511321057554472</v>
      </c>
      <c r="Q2262" t="str">
        <f t="shared" ca="1" si="611"/>
        <v>Late</v>
      </c>
    </row>
    <row r="2263" spans="1:17" x14ac:dyDescent="0.3">
      <c r="A2263" t="str">
        <f t="shared" si="595"/>
        <v>S02262</v>
      </c>
      <c r="B2263" t="str">
        <f t="shared" ca="1" si="596"/>
        <v>Oceanic Exports</v>
      </c>
      <c r="C2263" t="str">
        <f t="shared" ca="1" si="597"/>
        <v>Australia</v>
      </c>
      <c r="D2263" t="str">
        <f t="shared" ca="1" si="598"/>
        <v>Spices</v>
      </c>
      <c r="E2263">
        <f t="shared" ca="1" si="599"/>
        <v>53</v>
      </c>
      <c r="F2263" s="3">
        <f t="shared" ca="1" si="600"/>
        <v>257</v>
      </c>
      <c r="G2263">
        <f t="shared" ca="1" si="601"/>
        <v>13621</v>
      </c>
      <c r="H2263">
        <f t="shared" ca="1" si="602"/>
        <v>7763.97</v>
      </c>
      <c r="I2263">
        <f t="shared" ca="1" si="603"/>
        <v>8760</v>
      </c>
      <c r="J2263">
        <f t="shared" ca="1" si="604"/>
        <v>3084</v>
      </c>
      <c r="K2263" s="1">
        <f t="shared" ca="1" si="605"/>
        <v>45893</v>
      </c>
      <c r="L2263" s="1">
        <f t="shared" ca="1" si="606"/>
        <v>45904</v>
      </c>
      <c r="M2263" s="1">
        <f t="shared" ca="1" si="607"/>
        <v>45903</v>
      </c>
      <c r="N2263">
        <f t="shared" ca="1" si="608"/>
        <v>19607.97</v>
      </c>
      <c r="O2263" s="3">
        <f t="shared" ca="1" si="609"/>
        <v>-5986.9700000000012</v>
      </c>
      <c r="P2263" s="2">
        <f t="shared" ca="1" si="610"/>
        <v>-0.43953968137434851</v>
      </c>
      <c r="Q2263" t="str">
        <f t="shared" ca="1" si="611"/>
        <v>On Time</v>
      </c>
    </row>
    <row r="2264" spans="1:17" x14ac:dyDescent="0.3">
      <c r="A2264" t="str">
        <f t="shared" si="595"/>
        <v>S02263</v>
      </c>
      <c r="B2264" t="str">
        <f t="shared" ca="1" si="596"/>
        <v>FreshMart Ltd</v>
      </c>
      <c r="C2264" t="str">
        <f t="shared" ca="1" si="597"/>
        <v>Canada</v>
      </c>
      <c r="D2264" t="str">
        <f t="shared" ca="1" si="598"/>
        <v>Sauces</v>
      </c>
      <c r="E2264">
        <f t="shared" ca="1" si="599"/>
        <v>273</v>
      </c>
      <c r="F2264" s="3">
        <f t="shared" ca="1" si="600"/>
        <v>360</v>
      </c>
      <c r="G2264">
        <f t="shared" ca="1" si="601"/>
        <v>98280</v>
      </c>
      <c r="H2264">
        <f t="shared" ca="1" si="602"/>
        <v>73710</v>
      </c>
      <c r="I2264">
        <f t="shared" ca="1" si="603"/>
        <v>4799</v>
      </c>
      <c r="J2264">
        <f t="shared" ca="1" si="604"/>
        <v>1288</v>
      </c>
      <c r="K2264" s="1">
        <f t="shared" ca="1" si="605"/>
        <v>46256</v>
      </c>
      <c r="L2264" s="1">
        <f t="shared" ca="1" si="606"/>
        <v>46264</v>
      </c>
      <c r="M2264" s="1">
        <f t="shared" ca="1" si="607"/>
        <v>46265</v>
      </c>
      <c r="N2264">
        <f t="shared" ca="1" si="608"/>
        <v>79797</v>
      </c>
      <c r="O2264" s="3">
        <f t="shared" ca="1" si="609"/>
        <v>18483</v>
      </c>
      <c r="P2264" s="2">
        <f t="shared" ca="1" si="610"/>
        <v>0.18806471306471306</v>
      </c>
      <c r="Q2264" t="str">
        <f t="shared" ca="1" si="611"/>
        <v>Late</v>
      </c>
    </row>
    <row r="2265" spans="1:17" x14ac:dyDescent="0.3">
      <c r="A2265" t="str">
        <f t="shared" si="595"/>
        <v>S02264</v>
      </c>
      <c r="B2265" t="str">
        <f t="shared" ca="1" si="596"/>
        <v>FreshMart Ltd</v>
      </c>
      <c r="C2265" t="str">
        <f t="shared" ca="1" si="597"/>
        <v>UK</v>
      </c>
      <c r="D2265" t="str">
        <f t="shared" ca="1" si="598"/>
        <v>Spices</v>
      </c>
      <c r="E2265">
        <f t="shared" ca="1" si="599"/>
        <v>119</v>
      </c>
      <c r="F2265" s="3">
        <f t="shared" ca="1" si="600"/>
        <v>768</v>
      </c>
      <c r="G2265">
        <f t="shared" ca="1" si="601"/>
        <v>91392</v>
      </c>
      <c r="H2265">
        <f t="shared" ca="1" si="602"/>
        <v>63974.400000000001</v>
      </c>
      <c r="I2265">
        <f t="shared" ca="1" si="603"/>
        <v>6191</v>
      </c>
      <c r="J2265">
        <f t="shared" ca="1" si="604"/>
        <v>3075</v>
      </c>
      <c r="K2265" s="1">
        <f t="shared" ca="1" si="605"/>
        <v>45858</v>
      </c>
      <c r="L2265" s="1">
        <f t="shared" ca="1" si="606"/>
        <v>45866</v>
      </c>
      <c r="M2265" s="1">
        <f t="shared" ca="1" si="607"/>
        <v>45864</v>
      </c>
      <c r="N2265">
        <f t="shared" ca="1" si="608"/>
        <v>73240.399999999994</v>
      </c>
      <c r="O2265" s="3">
        <f t="shared" ca="1" si="609"/>
        <v>18151.600000000006</v>
      </c>
      <c r="P2265" s="2">
        <f t="shared" ca="1" si="610"/>
        <v>0.19861257002801128</v>
      </c>
      <c r="Q2265" t="str">
        <f t="shared" ca="1" si="611"/>
        <v>On Time</v>
      </c>
    </row>
    <row r="2266" spans="1:17" x14ac:dyDescent="0.3">
      <c r="A2266" t="str">
        <f t="shared" si="595"/>
        <v>S02265</v>
      </c>
      <c r="B2266" t="str">
        <f t="shared" ca="1" si="596"/>
        <v>Beta Imports</v>
      </c>
      <c r="C2266" t="str">
        <f t="shared" ca="1" si="597"/>
        <v>UK</v>
      </c>
      <c r="D2266" t="str">
        <f t="shared" ca="1" si="598"/>
        <v>Tea</v>
      </c>
      <c r="E2266">
        <f t="shared" ca="1" si="599"/>
        <v>491</v>
      </c>
      <c r="F2266" s="3">
        <f t="shared" ca="1" si="600"/>
        <v>111</v>
      </c>
      <c r="G2266">
        <f t="shared" ca="1" si="601"/>
        <v>54501</v>
      </c>
      <c r="H2266">
        <f t="shared" ca="1" si="602"/>
        <v>39785.730000000003</v>
      </c>
      <c r="I2266">
        <f t="shared" ca="1" si="603"/>
        <v>4736</v>
      </c>
      <c r="J2266">
        <f t="shared" ca="1" si="604"/>
        <v>1706</v>
      </c>
      <c r="K2266" s="1">
        <f t="shared" ca="1" si="605"/>
        <v>45892</v>
      </c>
      <c r="L2266" s="1">
        <f t="shared" ca="1" si="606"/>
        <v>45903</v>
      </c>
      <c r="M2266" s="1">
        <f t="shared" ca="1" si="607"/>
        <v>45903</v>
      </c>
      <c r="N2266">
        <f t="shared" ca="1" si="608"/>
        <v>46227.73</v>
      </c>
      <c r="O2266" s="3">
        <f t="shared" ca="1" si="609"/>
        <v>8273.2699999999968</v>
      </c>
      <c r="P2266" s="2">
        <f t="shared" ca="1" si="610"/>
        <v>0.15180033393882675</v>
      </c>
      <c r="Q2266" t="str">
        <f t="shared" ca="1" si="611"/>
        <v>On Time</v>
      </c>
    </row>
    <row r="2267" spans="1:17" x14ac:dyDescent="0.3">
      <c r="A2267" t="str">
        <f t="shared" si="595"/>
        <v>S02266</v>
      </c>
      <c r="B2267" t="str">
        <f t="shared" ca="1" si="596"/>
        <v>Beta Imports</v>
      </c>
      <c r="C2267" t="str">
        <f t="shared" ca="1" si="597"/>
        <v>UAE</v>
      </c>
      <c r="D2267" t="str">
        <f t="shared" ca="1" si="598"/>
        <v>Tea</v>
      </c>
      <c r="E2267">
        <f t="shared" ca="1" si="599"/>
        <v>186</v>
      </c>
      <c r="F2267" s="3">
        <f t="shared" ca="1" si="600"/>
        <v>139</v>
      </c>
      <c r="G2267">
        <f t="shared" ca="1" si="601"/>
        <v>25854</v>
      </c>
      <c r="H2267">
        <f t="shared" ca="1" si="602"/>
        <v>12668.46</v>
      </c>
      <c r="I2267">
        <f t="shared" ca="1" si="603"/>
        <v>11516</v>
      </c>
      <c r="J2267">
        <f t="shared" ca="1" si="604"/>
        <v>2981</v>
      </c>
      <c r="K2267" s="1">
        <f t="shared" ca="1" si="605"/>
        <v>45823</v>
      </c>
      <c r="L2267" s="1">
        <f t="shared" ca="1" si="606"/>
        <v>45831</v>
      </c>
      <c r="M2267" s="1">
        <f t="shared" ca="1" si="607"/>
        <v>45833</v>
      </c>
      <c r="N2267">
        <f t="shared" ca="1" si="608"/>
        <v>27165.46</v>
      </c>
      <c r="O2267" s="3">
        <f t="shared" ca="1" si="609"/>
        <v>-1311.4599999999991</v>
      </c>
      <c r="P2267" s="2">
        <f t="shared" ca="1" si="610"/>
        <v>-5.0725613057940711E-2</v>
      </c>
      <c r="Q2267" t="str">
        <f t="shared" ca="1" si="611"/>
        <v>Late</v>
      </c>
    </row>
    <row r="2268" spans="1:17" x14ac:dyDescent="0.3">
      <c r="A2268" t="str">
        <f t="shared" si="595"/>
        <v>S02267</v>
      </c>
      <c r="B2268" t="str">
        <f t="shared" ca="1" si="596"/>
        <v>Global Foods</v>
      </c>
      <c r="C2268" t="str">
        <f t="shared" ca="1" si="597"/>
        <v>Australia</v>
      </c>
      <c r="D2268" t="str">
        <f t="shared" ca="1" si="598"/>
        <v>Tea</v>
      </c>
      <c r="E2268">
        <f t="shared" ca="1" si="599"/>
        <v>289</v>
      </c>
      <c r="F2268" s="3">
        <f t="shared" ca="1" si="600"/>
        <v>607</v>
      </c>
      <c r="G2268">
        <f t="shared" ca="1" si="601"/>
        <v>175423</v>
      </c>
      <c r="H2268">
        <f t="shared" ca="1" si="602"/>
        <v>103499.57</v>
      </c>
      <c r="I2268">
        <f t="shared" ca="1" si="603"/>
        <v>1991</v>
      </c>
      <c r="J2268">
        <f t="shared" ca="1" si="604"/>
        <v>653</v>
      </c>
      <c r="K2268" s="1">
        <f t="shared" ca="1" si="605"/>
        <v>45679</v>
      </c>
      <c r="L2268" s="1">
        <f t="shared" ca="1" si="606"/>
        <v>45688</v>
      </c>
      <c r="M2268" s="1">
        <f t="shared" ca="1" si="607"/>
        <v>45690</v>
      </c>
      <c r="N2268">
        <f t="shared" ca="1" si="608"/>
        <v>106143.57</v>
      </c>
      <c r="O2268" s="3">
        <f t="shared" ca="1" si="609"/>
        <v>69279.429999999993</v>
      </c>
      <c r="P2268" s="2">
        <f t="shared" ca="1" si="610"/>
        <v>0.39492786008676167</v>
      </c>
      <c r="Q2268" t="str">
        <f t="shared" ca="1" si="611"/>
        <v>Late</v>
      </c>
    </row>
    <row r="2269" spans="1:17" x14ac:dyDescent="0.3">
      <c r="A2269" t="str">
        <f t="shared" si="595"/>
        <v>S02268</v>
      </c>
      <c r="B2269" t="str">
        <f t="shared" ca="1" si="596"/>
        <v>Beta Imports</v>
      </c>
      <c r="C2269" t="str">
        <f t="shared" ca="1" si="597"/>
        <v>UK</v>
      </c>
      <c r="D2269" t="str">
        <f t="shared" ca="1" si="598"/>
        <v>Tea</v>
      </c>
      <c r="E2269">
        <f t="shared" ca="1" si="599"/>
        <v>395</v>
      </c>
      <c r="F2269" s="3">
        <f t="shared" ca="1" si="600"/>
        <v>448</v>
      </c>
      <c r="G2269">
        <f t="shared" ca="1" si="601"/>
        <v>176960</v>
      </c>
      <c r="H2269">
        <f t="shared" ca="1" si="602"/>
        <v>122102.39999999999</v>
      </c>
      <c r="I2269">
        <f t="shared" ca="1" si="603"/>
        <v>10540</v>
      </c>
      <c r="J2269">
        <f t="shared" ca="1" si="604"/>
        <v>1643</v>
      </c>
      <c r="K2269" s="1">
        <f t="shared" ca="1" si="605"/>
        <v>46283</v>
      </c>
      <c r="L2269" s="1">
        <f t="shared" ca="1" si="606"/>
        <v>46297</v>
      </c>
      <c r="M2269" s="1">
        <f t="shared" ca="1" si="607"/>
        <v>46301</v>
      </c>
      <c r="N2269">
        <f t="shared" ca="1" si="608"/>
        <v>134285.4</v>
      </c>
      <c r="O2269" s="3">
        <f t="shared" ca="1" si="609"/>
        <v>42674.600000000006</v>
      </c>
      <c r="P2269" s="2">
        <f t="shared" ca="1" si="610"/>
        <v>0.24115393309222427</v>
      </c>
      <c r="Q2269" t="str">
        <f t="shared" ca="1" si="611"/>
        <v>Late</v>
      </c>
    </row>
    <row r="2270" spans="1:17" x14ac:dyDescent="0.3">
      <c r="A2270" t="str">
        <f t="shared" si="595"/>
        <v>S02269</v>
      </c>
      <c r="B2270" t="str">
        <f t="shared" ca="1" si="596"/>
        <v>Beta Imports</v>
      </c>
      <c r="C2270" t="str">
        <f t="shared" ca="1" si="597"/>
        <v>UK</v>
      </c>
      <c r="D2270" t="str">
        <f t="shared" ca="1" si="598"/>
        <v>Tea</v>
      </c>
      <c r="E2270">
        <f t="shared" ca="1" si="599"/>
        <v>337</v>
      </c>
      <c r="F2270" s="3">
        <f t="shared" ca="1" si="600"/>
        <v>306</v>
      </c>
      <c r="G2270">
        <f t="shared" ca="1" si="601"/>
        <v>103122</v>
      </c>
      <c r="H2270">
        <f t="shared" ca="1" si="602"/>
        <v>75279.06</v>
      </c>
      <c r="I2270">
        <f t="shared" ca="1" si="603"/>
        <v>11538</v>
      </c>
      <c r="J2270">
        <f t="shared" ca="1" si="604"/>
        <v>3329</v>
      </c>
      <c r="K2270" s="1">
        <f t="shared" ca="1" si="605"/>
        <v>46344</v>
      </c>
      <c r="L2270" s="1">
        <f t="shared" ca="1" si="606"/>
        <v>46358</v>
      </c>
      <c r="M2270" s="1">
        <f t="shared" ca="1" si="607"/>
        <v>46355</v>
      </c>
      <c r="N2270">
        <f t="shared" ca="1" si="608"/>
        <v>90146.06</v>
      </c>
      <c r="O2270" s="3">
        <f t="shared" ca="1" si="609"/>
        <v>12975.940000000002</v>
      </c>
      <c r="P2270" s="2">
        <f t="shared" ca="1" si="610"/>
        <v>0.12583095750664264</v>
      </c>
      <c r="Q2270" t="str">
        <f t="shared" ca="1" si="611"/>
        <v>On Time</v>
      </c>
    </row>
    <row r="2271" spans="1:17" x14ac:dyDescent="0.3">
      <c r="A2271" t="str">
        <f t="shared" si="595"/>
        <v>S02270</v>
      </c>
      <c r="B2271" t="str">
        <f t="shared" ca="1" si="596"/>
        <v>FreshMart Ltd</v>
      </c>
      <c r="C2271" t="str">
        <f t="shared" ca="1" si="597"/>
        <v>UK</v>
      </c>
      <c r="D2271" t="str">
        <f t="shared" ca="1" si="598"/>
        <v>Spices</v>
      </c>
      <c r="E2271">
        <f t="shared" ca="1" si="599"/>
        <v>419</v>
      </c>
      <c r="F2271" s="3">
        <f t="shared" ca="1" si="600"/>
        <v>441</v>
      </c>
      <c r="G2271">
        <f t="shared" ca="1" si="601"/>
        <v>184779</v>
      </c>
      <c r="H2271">
        <f t="shared" ca="1" si="602"/>
        <v>136736.46</v>
      </c>
      <c r="I2271">
        <f t="shared" ca="1" si="603"/>
        <v>5534</v>
      </c>
      <c r="J2271">
        <f t="shared" ca="1" si="604"/>
        <v>626</v>
      </c>
      <c r="K2271" s="1">
        <f t="shared" ca="1" si="605"/>
        <v>46120</v>
      </c>
      <c r="L2271" s="1">
        <f t="shared" ca="1" si="606"/>
        <v>46137</v>
      </c>
      <c r="M2271" s="1">
        <f t="shared" ca="1" si="607"/>
        <v>46138</v>
      </c>
      <c r="N2271">
        <f t="shared" ca="1" si="608"/>
        <v>142896.46</v>
      </c>
      <c r="O2271" s="3">
        <f t="shared" ca="1" si="609"/>
        <v>41882.540000000008</v>
      </c>
      <c r="P2271" s="2">
        <f t="shared" ca="1" si="610"/>
        <v>0.22666287835738913</v>
      </c>
      <c r="Q2271" t="str">
        <f t="shared" ca="1" si="611"/>
        <v>Late</v>
      </c>
    </row>
    <row r="2272" spans="1:17" x14ac:dyDescent="0.3">
      <c r="A2272" t="str">
        <f t="shared" si="595"/>
        <v>S02271</v>
      </c>
      <c r="B2272" t="str">
        <f t="shared" ca="1" si="596"/>
        <v>Beta Imports</v>
      </c>
      <c r="C2272" t="str">
        <f t="shared" ca="1" si="597"/>
        <v>Canada</v>
      </c>
      <c r="D2272" t="str">
        <f t="shared" ca="1" si="598"/>
        <v>Tea</v>
      </c>
      <c r="E2272">
        <f t="shared" ca="1" si="599"/>
        <v>500</v>
      </c>
      <c r="F2272" s="3">
        <f t="shared" ca="1" si="600"/>
        <v>794</v>
      </c>
      <c r="G2272">
        <f t="shared" ca="1" si="601"/>
        <v>397000</v>
      </c>
      <c r="H2272">
        <f t="shared" ca="1" si="602"/>
        <v>178650</v>
      </c>
      <c r="I2272">
        <f t="shared" ca="1" si="603"/>
        <v>7996</v>
      </c>
      <c r="J2272">
        <f t="shared" ca="1" si="604"/>
        <v>2921</v>
      </c>
      <c r="K2272" s="1">
        <f t="shared" ca="1" si="605"/>
        <v>46129</v>
      </c>
      <c r="L2272" s="1">
        <f t="shared" ca="1" si="606"/>
        <v>46148</v>
      </c>
      <c r="M2272" s="1">
        <f t="shared" ca="1" si="607"/>
        <v>46152</v>
      </c>
      <c r="N2272">
        <f t="shared" ca="1" si="608"/>
        <v>189567</v>
      </c>
      <c r="O2272" s="3">
        <f t="shared" ca="1" si="609"/>
        <v>207433</v>
      </c>
      <c r="P2272" s="2">
        <f t="shared" ca="1" si="610"/>
        <v>0.5225012594458438</v>
      </c>
      <c r="Q2272" t="str">
        <f t="shared" ca="1" si="611"/>
        <v>Late</v>
      </c>
    </row>
    <row r="2273" spans="1:17" x14ac:dyDescent="0.3">
      <c r="A2273" t="str">
        <f t="shared" si="595"/>
        <v>S02272</v>
      </c>
      <c r="B2273" t="str">
        <f t="shared" ca="1" si="596"/>
        <v>Alpha Traders</v>
      </c>
      <c r="C2273" t="str">
        <f t="shared" ca="1" si="597"/>
        <v>Singapore</v>
      </c>
      <c r="D2273" t="str">
        <f t="shared" ca="1" si="598"/>
        <v>Rice</v>
      </c>
      <c r="E2273">
        <f t="shared" ca="1" si="599"/>
        <v>191</v>
      </c>
      <c r="F2273" s="3">
        <f t="shared" ca="1" si="600"/>
        <v>536</v>
      </c>
      <c r="G2273">
        <f t="shared" ca="1" si="601"/>
        <v>102376</v>
      </c>
      <c r="H2273">
        <f t="shared" ca="1" si="602"/>
        <v>62449.36</v>
      </c>
      <c r="I2273">
        <f t="shared" ca="1" si="603"/>
        <v>4995</v>
      </c>
      <c r="J2273">
        <f t="shared" ca="1" si="604"/>
        <v>776</v>
      </c>
      <c r="K2273" s="1">
        <f t="shared" ca="1" si="605"/>
        <v>45936</v>
      </c>
      <c r="L2273" s="1">
        <f t="shared" ca="1" si="606"/>
        <v>45951</v>
      </c>
      <c r="M2273" s="1">
        <f t="shared" ca="1" si="607"/>
        <v>45954</v>
      </c>
      <c r="N2273">
        <f t="shared" ca="1" si="608"/>
        <v>68220.36</v>
      </c>
      <c r="O2273" s="3">
        <f t="shared" ca="1" si="609"/>
        <v>34155.64</v>
      </c>
      <c r="P2273" s="2">
        <f t="shared" ca="1" si="610"/>
        <v>0.33362936625771666</v>
      </c>
      <c r="Q2273" t="str">
        <f t="shared" ca="1" si="611"/>
        <v>Late</v>
      </c>
    </row>
    <row r="2274" spans="1:17" x14ac:dyDescent="0.3">
      <c r="A2274" t="str">
        <f t="shared" si="595"/>
        <v>S02273</v>
      </c>
      <c r="B2274" t="str">
        <f t="shared" ca="1" si="596"/>
        <v>Alpha Traders</v>
      </c>
      <c r="C2274" t="str">
        <f t="shared" ca="1" si="597"/>
        <v>Canada</v>
      </c>
      <c r="D2274" t="str">
        <f t="shared" ca="1" si="598"/>
        <v>Spices</v>
      </c>
      <c r="E2274">
        <f t="shared" ca="1" si="599"/>
        <v>228</v>
      </c>
      <c r="F2274" s="3">
        <f t="shared" ca="1" si="600"/>
        <v>701</v>
      </c>
      <c r="G2274">
        <f t="shared" ca="1" si="601"/>
        <v>159828</v>
      </c>
      <c r="H2274">
        <f t="shared" ca="1" si="602"/>
        <v>119871</v>
      </c>
      <c r="I2274">
        <f t="shared" ca="1" si="603"/>
        <v>11970</v>
      </c>
      <c r="J2274">
        <f t="shared" ca="1" si="604"/>
        <v>3509</v>
      </c>
      <c r="K2274" s="1">
        <f t="shared" ca="1" si="605"/>
        <v>46300</v>
      </c>
      <c r="L2274" s="1">
        <f t="shared" ca="1" si="606"/>
        <v>46307</v>
      </c>
      <c r="M2274" s="1">
        <f t="shared" ca="1" si="607"/>
        <v>46311</v>
      </c>
      <c r="N2274">
        <f t="shared" ca="1" si="608"/>
        <v>135350</v>
      </c>
      <c r="O2274" s="3">
        <f t="shared" ca="1" si="609"/>
        <v>24478</v>
      </c>
      <c r="P2274" s="2">
        <f t="shared" ca="1" si="610"/>
        <v>0.15315213854894011</v>
      </c>
      <c r="Q2274" t="str">
        <f t="shared" ca="1" si="611"/>
        <v>Late</v>
      </c>
    </row>
    <row r="2275" spans="1:17" x14ac:dyDescent="0.3">
      <c r="A2275" t="str">
        <f t="shared" si="595"/>
        <v>S02274</v>
      </c>
      <c r="B2275" t="str">
        <f t="shared" ca="1" si="596"/>
        <v>Global Foods</v>
      </c>
      <c r="C2275" t="str">
        <f t="shared" ca="1" si="597"/>
        <v>UK</v>
      </c>
      <c r="D2275" t="str">
        <f t="shared" ca="1" si="598"/>
        <v>Sauces</v>
      </c>
      <c r="E2275">
        <f t="shared" ca="1" si="599"/>
        <v>439</v>
      </c>
      <c r="F2275" s="3">
        <f t="shared" ca="1" si="600"/>
        <v>222</v>
      </c>
      <c r="G2275">
        <f t="shared" ca="1" si="601"/>
        <v>97458</v>
      </c>
      <c r="H2275">
        <f t="shared" ca="1" si="602"/>
        <v>72118.92</v>
      </c>
      <c r="I2275">
        <f t="shared" ca="1" si="603"/>
        <v>11223</v>
      </c>
      <c r="J2275">
        <f t="shared" ca="1" si="604"/>
        <v>2384</v>
      </c>
      <c r="K2275" s="1">
        <f t="shared" ca="1" si="605"/>
        <v>45976</v>
      </c>
      <c r="L2275" s="1">
        <f t="shared" ca="1" si="606"/>
        <v>45984</v>
      </c>
      <c r="M2275" s="1">
        <f t="shared" ca="1" si="607"/>
        <v>45984</v>
      </c>
      <c r="N2275">
        <f t="shared" ca="1" si="608"/>
        <v>85725.92</v>
      </c>
      <c r="O2275" s="3">
        <f t="shared" ca="1" si="609"/>
        <v>11732.080000000002</v>
      </c>
      <c r="P2275" s="2">
        <f t="shared" ca="1" si="610"/>
        <v>0.12038088202097315</v>
      </c>
      <c r="Q2275" t="str">
        <f t="shared" ca="1" si="611"/>
        <v>On Time</v>
      </c>
    </row>
    <row r="2276" spans="1:17" x14ac:dyDescent="0.3">
      <c r="A2276" t="str">
        <f t="shared" si="595"/>
        <v>S02275</v>
      </c>
      <c r="B2276" t="str">
        <f t="shared" ca="1" si="596"/>
        <v>Oceanic Exports</v>
      </c>
      <c r="C2276" t="str">
        <f t="shared" ca="1" si="597"/>
        <v>UAE</v>
      </c>
      <c r="D2276" t="str">
        <f t="shared" ca="1" si="598"/>
        <v>Rice</v>
      </c>
      <c r="E2276">
        <f t="shared" ca="1" si="599"/>
        <v>236</v>
      </c>
      <c r="F2276" s="3">
        <f t="shared" ca="1" si="600"/>
        <v>448</v>
      </c>
      <c r="G2276">
        <f t="shared" ca="1" si="601"/>
        <v>105728</v>
      </c>
      <c r="H2276">
        <f t="shared" ca="1" si="602"/>
        <v>58150.400000000001</v>
      </c>
      <c r="I2276">
        <f t="shared" ca="1" si="603"/>
        <v>1964</v>
      </c>
      <c r="J2276">
        <f t="shared" ca="1" si="604"/>
        <v>2772</v>
      </c>
      <c r="K2276" s="1">
        <f t="shared" ca="1" si="605"/>
        <v>45833</v>
      </c>
      <c r="L2276" s="1">
        <f t="shared" ca="1" si="606"/>
        <v>45851</v>
      </c>
      <c r="M2276" s="1">
        <f t="shared" ca="1" si="607"/>
        <v>45857</v>
      </c>
      <c r="N2276">
        <f t="shared" ca="1" si="608"/>
        <v>62886.400000000001</v>
      </c>
      <c r="O2276" s="3">
        <f t="shared" ca="1" si="609"/>
        <v>42841.599999999999</v>
      </c>
      <c r="P2276" s="2">
        <f t="shared" ca="1" si="610"/>
        <v>0.40520581113801452</v>
      </c>
      <c r="Q2276" t="str">
        <f t="shared" ca="1" si="611"/>
        <v>Late</v>
      </c>
    </row>
    <row r="2277" spans="1:17" x14ac:dyDescent="0.3">
      <c r="A2277" t="str">
        <f t="shared" si="595"/>
        <v>S02276</v>
      </c>
      <c r="B2277" t="str">
        <f t="shared" ca="1" si="596"/>
        <v>Oceanic Exports</v>
      </c>
      <c r="C2277" t="str">
        <f t="shared" ca="1" si="597"/>
        <v>Australia</v>
      </c>
      <c r="D2277" t="str">
        <f t="shared" ca="1" si="598"/>
        <v>Sauces</v>
      </c>
      <c r="E2277">
        <f t="shared" ca="1" si="599"/>
        <v>256</v>
      </c>
      <c r="F2277" s="3">
        <f t="shared" ca="1" si="600"/>
        <v>555</v>
      </c>
      <c r="G2277">
        <f t="shared" ca="1" si="601"/>
        <v>142080</v>
      </c>
      <c r="H2277">
        <f t="shared" ca="1" si="602"/>
        <v>65356.800000000003</v>
      </c>
      <c r="I2277">
        <f t="shared" ca="1" si="603"/>
        <v>9431</v>
      </c>
      <c r="J2277">
        <f t="shared" ca="1" si="604"/>
        <v>3337</v>
      </c>
      <c r="K2277" s="1">
        <f t="shared" ca="1" si="605"/>
        <v>45897</v>
      </c>
      <c r="L2277" s="1">
        <f t="shared" ca="1" si="606"/>
        <v>45912</v>
      </c>
      <c r="M2277" s="1">
        <f t="shared" ca="1" si="607"/>
        <v>45914</v>
      </c>
      <c r="N2277">
        <f t="shared" ca="1" si="608"/>
        <v>78124.800000000003</v>
      </c>
      <c r="O2277" s="3">
        <f t="shared" ca="1" si="609"/>
        <v>63955.199999999997</v>
      </c>
      <c r="P2277" s="2">
        <f t="shared" ca="1" si="610"/>
        <v>0.45013513513513509</v>
      </c>
      <c r="Q2277" t="str">
        <f t="shared" ca="1" si="611"/>
        <v>Late</v>
      </c>
    </row>
    <row r="2278" spans="1:17" x14ac:dyDescent="0.3">
      <c r="A2278" t="str">
        <f t="shared" si="595"/>
        <v>S02277</v>
      </c>
      <c r="B2278" t="str">
        <f t="shared" ca="1" si="596"/>
        <v>Alpha Traders</v>
      </c>
      <c r="C2278" t="str">
        <f t="shared" ca="1" si="597"/>
        <v>UK</v>
      </c>
      <c r="D2278" t="str">
        <f t="shared" ca="1" si="598"/>
        <v>Sauces</v>
      </c>
      <c r="E2278">
        <f t="shared" ca="1" si="599"/>
        <v>472</v>
      </c>
      <c r="F2278" s="3">
        <f t="shared" ca="1" si="600"/>
        <v>360</v>
      </c>
      <c r="G2278">
        <f t="shared" ca="1" si="601"/>
        <v>169920</v>
      </c>
      <c r="H2278">
        <f t="shared" ca="1" si="602"/>
        <v>110448</v>
      </c>
      <c r="I2278">
        <f t="shared" ca="1" si="603"/>
        <v>8137</v>
      </c>
      <c r="J2278">
        <f t="shared" ca="1" si="604"/>
        <v>2624</v>
      </c>
      <c r="K2278" s="1">
        <f t="shared" ca="1" si="605"/>
        <v>46317</v>
      </c>
      <c r="L2278" s="1">
        <f t="shared" ca="1" si="606"/>
        <v>46337</v>
      </c>
      <c r="M2278" s="1">
        <f t="shared" ca="1" si="607"/>
        <v>46334</v>
      </c>
      <c r="N2278">
        <f t="shared" ca="1" si="608"/>
        <v>121209</v>
      </c>
      <c r="O2278" s="3">
        <f t="shared" ca="1" si="609"/>
        <v>48711</v>
      </c>
      <c r="P2278" s="2">
        <f t="shared" ca="1" si="610"/>
        <v>0.28667019774011299</v>
      </c>
      <c r="Q2278" t="str">
        <f t="shared" ca="1" si="611"/>
        <v>On Time</v>
      </c>
    </row>
    <row r="2279" spans="1:17" x14ac:dyDescent="0.3">
      <c r="A2279" t="str">
        <f t="shared" si="595"/>
        <v>S02278</v>
      </c>
      <c r="B2279" t="str">
        <f t="shared" ca="1" si="596"/>
        <v>Beta Imports</v>
      </c>
      <c r="C2279" t="str">
        <f t="shared" ca="1" si="597"/>
        <v>UK</v>
      </c>
      <c r="D2279" t="str">
        <f t="shared" ca="1" si="598"/>
        <v>Sauces</v>
      </c>
      <c r="E2279">
        <f t="shared" ca="1" si="599"/>
        <v>266</v>
      </c>
      <c r="F2279" s="3">
        <f t="shared" ca="1" si="600"/>
        <v>731</v>
      </c>
      <c r="G2279">
        <f t="shared" ca="1" si="601"/>
        <v>194446</v>
      </c>
      <c r="H2279">
        <f t="shared" ca="1" si="602"/>
        <v>103056.38</v>
      </c>
      <c r="I2279">
        <f t="shared" ca="1" si="603"/>
        <v>10632</v>
      </c>
      <c r="J2279">
        <f t="shared" ca="1" si="604"/>
        <v>3170</v>
      </c>
      <c r="K2279" s="1">
        <f t="shared" ca="1" si="605"/>
        <v>46050</v>
      </c>
      <c r="L2279" s="1">
        <f t="shared" ca="1" si="606"/>
        <v>46067</v>
      </c>
      <c r="M2279" s="1">
        <f t="shared" ca="1" si="607"/>
        <v>46070</v>
      </c>
      <c r="N2279">
        <f t="shared" ca="1" si="608"/>
        <v>116858.38</v>
      </c>
      <c r="O2279" s="3">
        <f t="shared" ca="1" si="609"/>
        <v>77587.62</v>
      </c>
      <c r="P2279" s="2">
        <f t="shared" ca="1" si="610"/>
        <v>0.39901885356345718</v>
      </c>
      <c r="Q2279" t="str">
        <f t="shared" ca="1" si="611"/>
        <v>Late</v>
      </c>
    </row>
    <row r="2280" spans="1:17" x14ac:dyDescent="0.3">
      <c r="A2280" t="str">
        <f t="shared" si="595"/>
        <v>S02279</v>
      </c>
      <c r="B2280" t="str">
        <f t="shared" ca="1" si="596"/>
        <v>Global Foods</v>
      </c>
      <c r="C2280" t="str">
        <f t="shared" ca="1" si="597"/>
        <v>Canada</v>
      </c>
      <c r="D2280" t="str">
        <f t="shared" ca="1" si="598"/>
        <v>Pickles</v>
      </c>
      <c r="E2280">
        <f t="shared" ca="1" si="599"/>
        <v>230</v>
      </c>
      <c r="F2280" s="3">
        <f t="shared" ca="1" si="600"/>
        <v>232</v>
      </c>
      <c r="G2280">
        <f t="shared" ca="1" si="601"/>
        <v>53360</v>
      </c>
      <c r="H2280">
        <f t="shared" ca="1" si="602"/>
        <v>35751.199999999997</v>
      </c>
      <c r="I2280">
        <f t="shared" ca="1" si="603"/>
        <v>9363</v>
      </c>
      <c r="J2280">
        <f t="shared" ca="1" si="604"/>
        <v>3137</v>
      </c>
      <c r="K2280" s="1">
        <f t="shared" ca="1" si="605"/>
        <v>45859</v>
      </c>
      <c r="L2280" s="1">
        <f t="shared" ca="1" si="606"/>
        <v>45876</v>
      </c>
      <c r="M2280" s="1">
        <f t="shared" ca="1" si="607"/>
        <v>45882</v>
      </c>
      <c r="N2280">
        <f t="shared" ca="1" si="608"/>
        <v>48251.199999999997</v>
      </c>
      <c r="O2280" s="3">
        <f t="shared" ca="1" si="609"/>
        <v>5108.8000000000029</v>
      </c>
      <c r="P2280" s="2">
        <f t="shared" ca="1" si="610"/>
        <v>9.5742128935532286E-2</v>
      </c>
      <c r="Q2280" t="str">
        <f t="shared" ca="1" si="611"/>
        <v>Late</v>
      </c>
    </row>
    <row r="2281" spans="1:17" x14ac:dyDescent="0.3">
      <c r="A2281" t="str">
        <f t="shared" si="595"/>
        <v>S02280</v>
      </c>
      <c r="B2281" t="str">
        <f t="shared" ca="1" si="596"/>
        <v>Global Foods</v>
      </c>
      <c r="C2281" t="str">
        <f t="shared" ca="1" si="597"/>
        <v>UAE</v>
      </c>
      <c r="D2281" t="str">
        <f t="shared" ca="1" si="598"/>
        <v>Pickles</v>
      </c>
      <c r="E2281">
        <f t="shared" ca="1" si="599"/>
        <v>327</v>
      </c>
      <c r="F2281" s="3">
        <f t="shared" ca="1" si="600"/>
        <v>779</v>
      </c>
      <c r="G2281">
        <f t="shared" ca="1" si="601"/>
        <v>254733</v>
      </c>
      <c r="H2281">
        <f t="shared" ca="1" si="602"/>
        <v>157934.46</v>
      </c>
      <c r="I2281">
        <f t="shared" ca="1" si="603"/>
        <v>11039</v>
      </c>
      <c r="J2281">
        <f t="shared" ca="1" si="604"/>
        <v>880</v>
      </c>
      <c r="K2281" s="1">
        <f t="shared" ca="1" si="605"/>
        <v>46365</v>
      </c>
      <c r="L2281" s="1">
        <f t="shared" ca="1" si="606"/>
        <v>46373</v>
      </c>
      <c r="M2281" s="1">
        <f t="shared" ca="1" si="607"/>
        <v>46374</v>
      </c>
      <c r="N2281">
        <f t="shared" ca="1" si="608"/>
        <v>169853.46</v>
      </c>
      <c r="O2281" s="3">
        <f t="shared" ca="1" si="609"/>
        <v>84879.540000000008</v>
      </c>
      <c r="P2281" s="2">
        <f t="shared" ca="1" si="610"/>
        <v>0.33320983147059868</v>
      </c>
      <c r="Q2281" t="str">
        <f t="shared" ca="1" si="611"/>
        <v>Late</v>
      </c>
    </row>
    <row r="2282" spans="1:17" x14ac:dyDescent="0.3">
      <c r="A2282" t="str">
        <f t="shared" si="595"/>
        <v>S02281</v>
      </c>
      <c r="B2282" t="str">
        <f t="shared" ca="1" si="596"/>
        <v>Global Foods</v>
      </c>
      <c r="C2282" t="str">
        <f t="shared" ca="1" si="597"/>
        <v>Canada</v>
      </c>
      <c r="D2282" t="str">
        <f t="shared" ca="1" si="598"/>
        <v>Tea</v>
      </c>
      <c r="E2282">
        <f t="shared" ca="1" si="599"/>
        <v>393</v>
      </c>
      <c r="F2282" s="3">
        <f t="shared" ca="1" si="600"/>
        <v>153</v>
      </c>
      <c r="G2282">
        <f t="shared" ca="1" si="601"/>
        <v>60129</v>
      </c>
      <c r="H2282">
        <f t="shared" ca="1" si="602"/>
        <v>35476.11</v>
      </c>
      <c r="I2282">
        <f t="shared" ca="1" si="603"/>
        <v>10627</v>
      </c>
      <c r="J2282">
        <f t="shared" ca="1" si="604"/>
        <v>3230</v>
      </c>
      <c r="K2282" s="1">
        <f t="shared" ca="1" si="605"/>
        <v>46267</v>
      </c>
      <c r="L2282" s="1">
        <f t="shared" ca="1" si="606"/>
        <v>46287</v>
      </c>
      <c r="M2282" s="1">
        <f t="shared" ca="1" si="607"/>
        <v>46292</v>
      </c>
      <c r="N2282">
        <f t="shared" ca="1" si="608"/>
        <v>49333.11</v>
      </c>
      <c r="O2282" s="3">
        <f t="shared" ca="1" si="609"/>
        <v>10795.89</v>
      </c>
      <c r="P2282" s="2">
        <f t="shared" ca="1" si="610"/>
        <v>0.17954547722396846</v>
      </c>
      <c r="Q2282" t="str">
        <f t="shared" ca="1" si="611"/>
        <v>Late</v>
      </c>
    </row>
    <row r="2283" spans="1:17" x14ac:dyDescent="0.3">
      <c r="A2283" t="str">
        <f t="shared" si="595"/>
        <v>S02282</v>
      </c>
      <c r="B2283" t="str">
        <f t="shared" ca="1" si="596"/>
        <v>Oceanic Exports</v>
      </c>
      <c r="C2283" t="str">
        <f t="shared" ca="1" si="597"/>
        <v>Australia</v>
      </c>
      <c r="D2283" t="str">
        <f t="shared" ca="1" si="598"/>
        <v>Pickles</v>
      </c>
      <c r="E2283">
        <f t="shared" ca="1" si="599"/>
        <v>500</v>
      </c>
      <c r="F2283" s="3">
        <f t="shared" ca="1" si="600"/>
        <v>222</v>
      </c>
      <c r="G2283">
        <f t="shared" ca="1" si="601"/>
        <v>111000</v>
      </c>
      <c r="H2283">
        <f t="shared" ca="1" si="602"/>
        <v>68820</v>
      </c>
      <c r="I2283">
        <f t="shared" ca="1" si="603"/>
        <v>11281</v>
      </c>
      <c r="J2283">
        <f t="shared" ca="1" si="604"/>
        <v>1359</v>
      </c>
      <c r="K2283" s="1">
        <f t="shared" ca="1" si="605"/>
        <v>45688</v>
      </c>
      <c r="L2283" s="1">
        <f t="shared" ca="1" si="606"/>
        <v>45706</v>
      </c>
      <c r="M2283" s="1">
        <f t="shared" ca="1" si="607"/>
        <v>45706</v>
      </c>
      <c r="N2283">
        <f t="shared" ca="1" si="608"/>
        <v>81460</v>
      </c>
      <c r="O2283" s="3">
        <f t="shared" ca="1" si="609"/>
        <v>29540</v>
      </c>
      <c r="P2283" s="2">
        <f t="shared" ca="1" si="610"/>
        <v>0.26612612612612613</v>
      </c>
      <c r="Q2283" t="str">
        <f t="shared" ca="1" si="611"/>
        <v>On Time</v>
      </c>
    </row>
    <row r="2284" spans="1:17" x14ac:dyDescent="0.3">
      <c r="A2284" t="str">
        <f t="shared" si="595"/>
        <v>S02283</v>
      </c>
      <c r="B2284" t="str">
        <f t="shared" ca="1" si="596"/>
        <v>FreshMart Ltd</v>
      </c>
      <c r="C2284" t="str">
        <f t="shared" ca="1" si="597"/>
        <v>Australia</v>
      </c>
      <c r="D2284" t="str">
        <f t="shared" ca="1" si="598"/>
        <v>Rice</v>
      </c>
      <c r="E2284">
        <f t="shared" ca="1" si="599"/>
        <v>423</v>
      </c>
      <c r="F2284" s="3">
        <f t="shared" ca="1" si="600"/>
        <v>504</v>
      </c>
      <c r="G2284">
        <f t="shared" ca="1" si="601"/>
        <v>213192</v>
      </c>
      <c r="H2284">
        <f t="shared" ca="1" si="602"/>
        <v>153498.23999999999</v>
      </c>
      <c r="I2284">
        <f t="shared" ca="1" si="603"/>
        <v>3194</v>
      </c>
      <c r="J2284">
        <f t="shared" ca="1" si="604"/>
        <v>1324</v>
      </c>
      <c r="K2284" s="1">
        <f t="shared" ca="1" si="605"/>
        <v>45879</v>
      </c>
      <c r="L2284" s="1">
        <f t="shared" ca="1" si="606"/>
        <v>45890</v>
      </c>
      <c r="M2284" s="1">
        <f t="shared" ca="1" si="607"/>
        <v>45887</v>
      </c>
      <c r="N2284">
        <f t="shared" ca="1" si="608"/>
        <v>158016.24</v>
      </c>
      <c r="O2284" s="3">
        <f t="shared" ca="1" si="609"/>
        <v>55175.760000000009</v>
      </c>
      <c r="P2284" s="2">
        <f t="shared" ca="1" si="610"/>
        <v>0.25880783519081396</v>
      </c>
      <c r="Q2284" t="str">
        <f t="shared" ca="1" si="611"/>
        <v>On Time</v>
      </c>
    </row>
    <row r="2285" spans="1:17" x14ac:dyDescent="0.3">
      <c r="A2285" t="str">
        <f t="shared" si="595"/>
        <v>S02284</v>
      </c>
      <c r="B2285" t="str">
        <f t="shared" ca="1" si="596"/>
        <v>Global Foods</v>
      </c>
      <c r="C2285" t="str">
        <f t="shared" ca="1" si="597"/>
        <v>UK</v>
      </c>
      <c r="D2285" t="str">
        <f t="shared" ca="1" si="598"/>
        <v>Pickles</v>
      </c>
      <c r="E2285">
        <f t="shared" ca="1" si="599"/>
        <v>88</v>
      </c>
      <c r="F2285" s="3">
        <f t="shared" ca="1" si="600"/>
        <v>741</v>
      </c>
      <c r="G2285">
        <f t="shared" ca="1" si="601"/>
        <v>65208</v>
      </c>
      <c r="H2285">
        <f t="shared" ca="1" si="602"/>
        <v>37168.559999999998</v>
      </c>
      <c r="I2285">
        <f t="shared" ca="1" si="603"/>
        <v>8878</v>
      </c>
      <c r="J2285">
        <f t="shared" ca="1" si="604"/>
        <v>3700</v>
      </c>
      <c r="K2285" s="1">
        <f t="shared" ca="1" si="605"/>
        <v>46010</v>
      </c>
      <c r="L2285" s="1">
        <f t="shared" ca="1" si="606"/>
        <v>46029</v>
      </c>
      <c r="M2285" s="1">
        <f t="shared" ca="1" si="607"/>
        <v>46029</v>
      </c>
      <c r="N2285">
        <f t="shared" ca="1" si="608"/>
        <v>49746.559999999998</v>
      </c>
      <c r="O2285" s="3">
        <f t="shared" ca="1" si="609"/>
        <v>15461.440000000002</v>
      </c>
      <c r="P2285" s="2">
        <f t="shared" ca="1" si="610"/>
        <v>0.23710955710955714</v>
      </c>
      <c r="Q2285" t="str">
        <f t="shared" ca="1" si="611"/>
        <v>On Time</v>
      </c>
    </row>
    <row r="2286" spans="1:17" x14ac:dyDescent="0.3">
      <c r="A2286" t="str">
        <f t="shared" si="595"/>
        <v>S02285</v>
      </c>
      <c r="B2286" t="str">
        <f t="shared" ca="1" si="596"/>
        <v>Prime Wholesale</v>
      </c>
      <c r="C2286" t="str">
        <f t="shared" ca="1" si="597"/>
        <v>Singapore</v>
      </c>
      <c r="D2286" t="str">
        <f t="shared" ca="1" si="598"/>
        <v>Spices</v>
      </c>
      <c r="E2286">
        <f t="shared" ca="1" si="599"/>
        <v>95</v>
      </c>
      <c r="F2286" s="3">
        <f t="shared" ca="1" si="600"/>
        <v>480</v>
      </c>
      <c r="G2286">
        <f t="shared" ca="1" si="601"/>
        <v>45600</v>
      </c>
      <c r="H2286">
        <f t="shared" ca="1" si="602"/>
        <v>20520</v>
      </c>
      <c r="I2286">
        <f t="shared" ca="1" si="603"/>
        <v>10567</v>
      </c>
      <c r="J2286">
        <f t="shared" ca="1" si="604"/>
        <v>1225</v>
      </c>
      <c r="K2286" s="1">
        <f t="shared" ca="1" si="605"/>
        <v>46290</v>
      </c>
      <c r="L2286" s="1">
        <f t="shared" ca="1" si="606"/>
        <v>46297</v>
      </c>
      <c r="M2286" s="1">
        <f t="shared" ca="1" si="607"/>
        <v>46302</v>
      </c>
      <c r="N2286">
        <f t="shared" ca="1" si="608"/>
        <v>32312</v>
      </c>
      <c r="O2286" s="3">
        <f t="shared" ca="1" si="609"/>
        <v>13288</v>
      </c>
      <c r="P2286" s="2">
        <f t="shared" ca="1" si="610"/>
        <v>0.29140350877192983</v>
      </c>
      <c r="Q2286" t="str">
        <f t="shared" ca="1" si="611"/>
        <v>Late</v>
      </c>
    </row>
    <row r="2287" spans="1:17" x14ac:dyDescent="0.3">
      <c r="A2287" t="str">
        <f t="shared" si="595"/>
        <v>S02286</v>
      </c>
      <c r="B2287" t="str">
        <f t="shared" ca="1" si="596"/>
        <v>Beta Imports</v>
      </c>
      <c r="C2287" t="str">
        <f t="shared" ca="1" si="597"/>
        <v>UK</v>
      </c>
      <c r="D2287" t="str">
        <f t="shared" ca="1" si="598"/>
        <v>Pickles</v>
      </c>
      <c r="E2287">
        <f t="shared" ca="1" si="599"/>
        <v>62</v>
      </c>
      <c r="F2287" s="3">
        <f t="shared" ca="1" si="600"/>
        <v>783</v>
      </c>
      <c r="G2287">
        <f t="shared" ca="1" si="601"/>
        <v>48546</v>
      </c>
      <c r="H2287">
        <f t="shared" ca="1" si="602"/>
        <v>24758.46</v>
      </c>
      <c r="I2287">
        <f t="shared" ca="1" si="603"/>
        <v>3216</v>
      </c>
      <c r="J2287">
        <f t="shared" ca="1" si="604"/>
        <v>2700</v>
      </c>
      <c r="K2287" s="1">
        <f t="shared" ca="1" si="605"/>
        <v>46128</v>
      </c>
      <c r="L2287" s="1">
        <f t="shared" ca="1" si="606"/>
        <v>46138</v>
      </c>
      <c r="M2287" s="1">
        <f t="shared" ca="1" si="607"/>
        <v>46142</v>
      </c>
      <c r="N2287">
        <f t="shared" ca="1" si="608"/>
        <v>30674.46</v>
      </c>
      <c r="O2287" s="3">
        <f t="shared" ca="1" si="609"/>
        <v>17871.54</v>
      </c>
      <c r="P2287" s="2">
        <f t="shared" ca="1" si="610"/>
        <v>0.36813620071684588</v>
      </c>
      <c r="Q2287" t="str">
        <f t="shared" ca="1" si="611"/>
        <v>Late</v>
      </c>
    </row>
    <row r="2288" spans="1:17" x14ac:dyDescent="0.3">
      <c r="A2288" t="str">
        <f t="shared" si="595"/>
        <v>S02287</v>
      </c>
      <c r="B2288" t="str">
        <f t="shared" ca="1" si="596"/>
        <v>FreshMart Ltd</v>
      </c>
      <c r="C2288" t="str">
        <f t="shared" ca="1" si="597"/>
        <v>Australia</v>
      </c>
      <c r="D2288" t="str">
        <f t="shared" ca="1" si="598"/>
        <v>Pickles</v>
      </c>
      <c r="E2288">
        <f t="shared" ca="1" si="599"/>
        <v>130</v>
      </c>
      <c r="F2288" s="3">
        <f t="shared" ca="1" si="600"/>
        <v>695</v>
      </c>
      <c r="G2288">
        <f t="shared" ca="1" si="601"/>
        <v>90350</v>
      </c>
      <c r="H2288">
        <f t="shared" ca="1" si="602"/>
        <v>51499.5</v>
      </c>
      <c r="I2288">
        <f t="shared" ca="1" si="603"/>
        <v>3539</v>
      </c>
      <c r="J2288">
        <f t="shared" ca="1" si="604"/>
        <v>4000</v>
      </c>
      <c r="K2288" s="1">
        <f t="shared" ca="1" si="605"/>
        <v>45790</v>
      </c>
      <c r="L2288" s="1">
        <f t="shared" ca="1" si="606"/>
        <v>45803</v>
      </c>
      <c r="M2288" s="1">
        <f t="shared" ca="1" si="607"/>
        <v>45806</v>
      </c>
      <c r="N2288">
        <f t="shared" ca="1" si="608"/>
        <v>59038.5</v>
      </c>
      <c r="O2288" s="3">
        <f t="shared" ca="1" si="609"/>
        <v>31311.5</v>
      </c>
      <c r="P2288" s="2">
        <f t="shared" ca="1" si="610"/>
        <v>0.34655783065855006</v>
      </c>
      <c r="Q2288" t="str">
        <f t="shared" ca="1" si="611"/>
        <v>Late</v>
      </c>
    </row>
    <row r="2289" spans="1:17" x14ac:dyDescent="0.3">
      <c r="A2289" t="str">
        <f t="shared" si="595"/>
        <v>S02288</v>
      </c>
      <c r="B2289" t="str">
        <f t="shared" ca="1" si="596"/>
        <v>Beta Imports</v>
      </c>
      <c r="C2289" t="str">
        <f t="shared" ca="1" si="597"/>
        <v>UK</v>
      </c>
      <c r="D2289" t="str">
        <f t="shared" ca="1" si="598"/>
        <v>Sauces</v>
      </c>
      <c r="E2289">
        <f t="shared" ca="1" si="599"/>
        <v>111</v>
      </c>
      <c r="F2289" s="3">
        <f t="shared" ca="1" si="600"/>
        <v>373</v>
      </c>
      <c r="G2289">
        <f t="shared" ca="1" si="601"/>
        <v>41403</v>
      </c>
      <c r="H2289">
        <f t="shared" ca="1" si="602"/>
        <v>22771.65</v>
      </c>
      <c r="I2289">
        <f t="shared" ca="1" si="603"/>
        <v>7009</v>
      </c>
      <c r="J2289">
        <f t="shared" ca="1" si="604"/>
        <v>1706</v>
      </c>
      <c r="K2289" s="1">
        <f t="shared" ca="1" si="605"/>
        <v>46114</v>
      </c>
      <c r="L2289" s="1">
        <f t="shared" ca="1" si="606"/>
        <v>46121</v>
      </c>
      <c r="M2289" s="1">
        <f t="shared" ca="1" si="607"/>
        <v>46121</v>
      </c>
      <c r="N2289">
        <f t="shared" ca="1" si="608"/>
        <v>31486.65</v>
      </c>
      <c r="O2289" s="3">
        <f t="shared" ca="1" si="609"/>
        <v>9916.3499999999985</v>
      </c>
      <c r="P2289" s="2">
        <f t="shared" ca="1" si="610"/>
        <v>0.23950800666618358</v>
      </c>
      <c r="Q2289" t="str">
        <f t="shared" ca="1" si="611"/>
        <v>On Time</v>
      </c>
    </row>
    <row r="2290" spans="1:17" x14ac:dyDescent="0.3">
      <c r="A2290" t="str">
        <f t="shared" si="595"/>
        <v>S02289</v>
      </c>
      <c r="B2290" t="str">
        <f t="shared" ca="1" si="596"/>
        <v>Oceanic Exports</v>
      </c>
      <c r="C2290" t="str">
        <f t="shared" ca="1" si="597"/>
        <v>Australia</v>
      </c>
      <c r="D2290" t="str">
        <f t="shared" ca="1" si="598"/>
        <v>Tea</v>
      </c>
      <c r="E2290">
        <f t="shared" ca="1" si="599"/>
        <v>75</v>
      </c>
      <c r="F2290" s="3">
        <f t="shared" ca="1" si="600"/>
        <v>103</v>
      </c>
      <c r="G2290">
        <f t="shared" ca="1" si="601"/>
        <v>7725</v>
      </c>
      <c r="H2290">
        <f t="shared" ca="1" si="602"/>
        <v>4712.25</v>
      </c>
      <c r="I2290">
        <f t="shared" ca="1" si="603"/>
        <v>3445</v>
      </c>
      <c r="J2290">
        <f t="shared" ca="1" si="604"/>
        <v>1860</v>
      </c>
      <c r="K2290" s="1">
        <f t="shared" ca="1" si="605"/>
        <v>45850</v>
      </c>
      <c r="L2290" s="1">
        <f t="shared" ca="1" si="606"/>
        <v>45867</v>
      </c>
      <c r="M2290" s="1">
        <f t="shared" ca="1" si="607"/>
        <v>45872</v>
      </c>
      <c r="N2290">
        <f t="shared" ca="1" si="608"/>
        <v>10017.25</v>
      </c>
      <c r="O2290" s="3">
        <f t="shared" ca="1" si="609"/>
        <v>-2292.25</v>
      </c>
      <c r="P2290" s="2">
        <f t="shared" ca="1" si="610"/>
        <v>-0.29673139158576051</v>
      </c>
      <c r="Q2290" t="str">
        <f t="shared" ca="1" si="611"/>
        <v>Late</v>
      </c>
    </row>
    <row r="2291" spans="1:17" x14ac:dyDescent="0.3">
      <c r="A2291" t="str">
        <f t="shared" si="595"/>
        <v>S02290</v>
      </c>
      <c r="B2291" t="str">
        <f t="shared" ca="1" si="596"/>
        <v>Oceanic Exports</v>
      </c>
      <c r="C2291" t="str">
        <f t="shared" ca="1" si="597"/>
        <v>UAE</v>
      </c>
      <c r="D2291" t="str">
        <f t="shared" ca="1" si="598"/>
        <v>Spices</v>
      </c>
      <c r="E2291">
        <f t="shared" ca="1" si="599"/>
        <v>109</v>
      </c>
      <c r="F2291" s="3">
        <f t="shared" ca="1" si="600"/>
        <v>722</v>
      </c>
      <c r="G2291">
        <f t="shared" ca="1" si="601"/>
        <v>78698</v>
      </c>
      <c r="H2291">
        <f t="shared" ca="1" si="602"/>
        <v>45644.84</v>
      </c>
      <c r="I2291">
        <f t="shared" ca="1" si="603"/>
        <v>9321</v>
      </c>
      <c r="J2291">
        <f t="shared" ca="1" si="604"/>
        <v>2992</v>
      </c>
      <c r="K2291" s="1">
        <f t="shared" ca="1" si="605"/>
        <v>46084</v>
      </c>
      <c r="L2291" s="1">
        <f t="shared" ca="1" si="606"/>
        <v>46091</v>
      </c>
      <c r="M2291" s="1">
        <f t="shared" ca="1" si="607"/>
        <v>46088</v>
      </c>
      <c r="N2291">
        <f t="shared" ca="1" si="608"/>
        <v>57957.84</v>
      </c>
      <c r="O2291" s="3">
        <f t="shared" ca="1" si="609"/>
        <v>20740.160000000003</v>
      </c>
      <c r="P2291" s="2">
        <f t="shared" ca="1" si="610"/>
        <v>0.2635411319220311</v>
      </c>
      <c r="Q2291" t="str">
        <f t="shared" ca="1" si="611"/>
        <v>On Time</v>
      </c>
    </row>
    <row r="2292" spans="1:17" x14ac:dyDescent="0.3">
      <c r="A2292" t="str">
        <f t="shared" si="595"/>
        <v>S02291</v>
      </c>
      <c r="B2292" t="str">
        <f t="shared" ca="1" si="596"/>
        <v>Oceanic Exports</v>
      </c>
      <c r="C2292" t="str">
        <f t="shared" ca="1" si="597"/>
        <v>Canada</v>
      </c>
      <c r="D2292" t="str">
        <f t="shared" ca="1" si="598"/>
        <v>Rice</v>
      </c>
      <c r="E2292">
        <f t="shared" ca="1" si="599"/>
        <v>80</v>
      </c>
      <c r="F2292" s="3">
        <f t="shared" ca="1" si="600"/>
        <v>651</v>
      </c>
      <c r="G2292">
        <f t="shared" ca="1" si="601"/>
        <v>52080</v>
      </c>
      <c r="H2292">
        <f t="shared" ca="1" si="602"/>
        <v>31768.799999999999</v>
      </c>
      <c r="I2292">
        <f t="shared" ca="1" si="603"/>
        <v>3296</v>
      </c>
      <c r="J2292">
        <f t="shared" ca="1" si="604"/>
        <v>1335</v>
      </c>
      <c r="K2292" s="1">
        <f t="shared" ca="1" si="605"/>
        <v>46279</v>
      </c>
      <c r="L2292" s="1">
        <f t="shared" ca="1" si="606"/>
        <v>46288</v>
      </c>
      <c r="M2292" s="1">
        <f t="shared" ca="1" si="607"/>
        <v>46289</v>
      </c>
      <c r="N2292">
        <f t="shared" ca="1" si="608"/>
        <v>36399.800000000003</v>
      </c>
      <c r="O2292" s="3">
        <f t="shared" ca="1" si="609"/>
        <v>15680.199999999997</v>
      </c>
      <c r="P2292" s="2">
        <f t="shared" ca="1" si="610"/>
        <v>0.30107910906297997</v>
      </c>
      <c r="Q2292" t="str">
        <f t="shared" ca="1" si="611"/>
        <v>Late</v>
      </c>
    </row>
    <row r="2293" spans="1:17" x14ac:dyDescent="0.3">
      <c r="A2293" t="str">
        <f t="shared" si="595"/>
        <v>S02292</v>
      </c>
      <c r="B2293" t="str">
        <f t="shared" ca="1" si="596"/>
        <v>FreshMart Ltd</v>
      </c>
      <c r="C2293" t="str">
        <f t="shared" ca="1" si="597"/>
        <v>Singapore</v>
      </c>
      <c r="D2293" t="str">
        <f t="shared" ca="1" si="598"/>
        <v>Pickles</v>
      </c>
      <c r="E2293">
        <f t="shared" ca="1" si="599"/>
        <v>478</v>
      </c>
      <c r="F2293" s="3">
        <f t="shared" ca="1" si="600"/>
        <v>317</v>
      </c>
      <c r="G2293">
        <f t="shared" ca="1" si="601"/>
        <v>151526</v>
      </c>
      <c r="H2293">
        <f t="shared" ca="1" si="602"/>
        <v>103037.68</v>
      </c>
      <c r="I2293">
        <f t="shared" ca="1" si="603"/>
        <v>5010</v>
      </c>
      <c r="J2293">
        <f t="shared" ca="1" si="604"/>
        <v>724</v>
      </c>
      <c r="K2293" s="1">
        <f t="shared" ca="1" si="605"/>
        <v>45813</v>
      </c>
      <c r="L2293" s="1">
        <f t="shared" ca="1" si="606"/>
        <v>45822</v>
      </c>
      <c r="M2293" s="1">
        <f t="shared" ca="1" si="607"/>
        <v>45819</v>
      </c>
      <c r="N2293">
        <f t="shared" ca="1" si="608"/>
        <v>108771.68</v>
      </c>
      <c r="O2293" s="3">
        <f t="shared" ca="1" si="609"/>
        <v>42754.320000000007</v>
      </c>
      <c r="P2293" s="2">
        <f t="shared" ca="1" si="610"/>
        <v>0.28215830946504233</v>
      </c>
      <c r="Q2293" t="str">
        <f t="shared" ca="1" si="611"/>
        <v>On Time</v>
      </c>
    </row>
    <row r="2294" spans="1:17" x14ac:dyDescent="0.3">
      <c r="A2294" t="str">
        <f t="shared" si="595"/>
        <v>S02293</v>
      </c>
      <c r="B2294" t="str">
        <f t="shared" ca="1" si="596"/>
        <v>Beta Imports</v>
      </c>
      <c r="C2294" t="str">
        <f t="shared" ca="1" si="597"/>
        <v>Canada</v>
      </c>
      <c r="D2294" t="str">
        <f t="shared" ca="1" si="598"/>
        <v>Rice</v>
      </c>
      <c r="E2294">
        <f t="shared" ca="1" si="599"/>
        <v>105</v>
      </c>
      <c r="F2294" s="3">
        <f t="shared" ca="1" si="600"/>
        <v>753</v>
      </c>
      <c r="G2294">
        <f t="shared" ca="1" si="601"/>
        <v>79065</v>
      </c>
      <c r="H2294">
        <f t="shared" ca="1" si="602"/>
        <v>37160.550000000003</v>
      </c>
      <c r="I2294">
        <f t="shared" ca="1" si="603"/>
        <v>10004</v>
      </c>
      <c r="J2294">
        <f t="shared" ca="1" si="604"/>
        <v>1706</v>
      </c>
      <c r="K2294" s="1">
        <f t="shared" ca="1" si="605"/>
        <v>46297</v>
      </c>
      <c r="L2294" s="1">
        <f t="shared" ca="1" si="606"/>
        <v>46310</v>
      </c>
      <c r="M2294" s="1">
        <f t="shared" ca="1" si="607"/>
        <v>46312</v>
      </c>
      <c r="N2294">
        <f t="shared" ca="1" si="608"/>
        <v>48870.55</v>
      </c>
      <c r="O2294" s="3">
        <f t="shared" ca="1" si="609"/>
        <v>30194.449999999997</v>
      </c>
      <c r="P2294" s="2">
        <f t="shared" ca="1" si="610"/>
        <v>0.38189401125656103</v>
      </c>
      <c r="Q2294" t="str">
        <f t="shared" ca="1" si="611"/>
        <v>Late</v>
      </c>
    </row>
    <row r="2295" spans="1:17" x14ac:dyDescent="0.3">
      <c r="A2295" t="str">
        <f t="shared" si="595"/>
        <v>S02294</v>
      </c>
      <c r="B2295" t="str">
        <f t="shared" ca="1" si="596"/>
        <v>Prime Wholesale</v>
      </c>
      <c r="C2295" t="str">
        <f t="shared" ca="1" si="597"/>
        <v>Singapore</v>
      </c>
      <c r="D2295" t="str">
        <f t="shared" ca="1" si="598"/>
        <v>Spices</v>
      </c>
      <c r="E2295">
        <f t="shared" ca="1" si="599"/>
        <v>405</v>
      </c>
      <c r="F2295" s="3">
        <f t="shared" ca="1" si="600"/>
        <v>766</v>
      </c>
      <c r="G2295">
        <f t="shared" ca="1" si="601"/>
        <v>310230</v>
      </c>
      <c r="H2295">
        <f t="shared" ca="1" si="602"/>
        <v>210956.4</v>
      </c>
      <c r="I2295">
        <f t="shared" ca="1" si="603"/>
        <v>5433</v>
      </c>
      <c r="J2295">
        <f t="shared" ca="1" si="604"/>
        <v>977</v>
      </c>
      <c r="K2295" s="1">
        <f t="shared" ca="1" si="605"/>
        <v>45792</v>
      </c>
      <c r="L2295" s="1">
        <f t="shared" ca="1" si="606"/>
        <v>45807</v>
      </c>
      <c r="M2295" s="1">
        <f t="shared" ca="1" si="607"/>
        <v>45811</v>
      </c>
      <c r="N2295">
        <f t="shared" ca="1" si="608"/>
        <v>217366.39999999999</v>
      </c>
      <c r="O2295" s="3">
        <f t="shared" ca="1" si="609"/>
        <v>92863.6</v>
      </c>
      <c r="P2295" s="2">
        <f t="shared" ca="1" si="610"/>
        <v>0.29933791058247111</v>
      </c>
      <c r="Q2295" t="str">
        <f t="shared" ca="1" si="611"/>
        <v>Late</v>
      </c>
    </row>
    <row r="2296" spans="1:17" x14ac:dyDescent="0.3">
      <c r="A2296" t="str">
        <f t="shared" si="595"/>
        <v>S02295</v>
      </c>
      <c r="B2296" t="str">
        <f t="shared" ca="1" si="596"/>
        <v>Prime Wholesale</v>
      </c>
      <c r="C2296" t="str">
        <f t="shared" ca="1" si="597"/>
        <v>Singapore</v>
      </c>
      <c r="D2296" t="str">
        <f t="shared" ca="1" si="598"/>
        <v>Sauces</v>
      </c>
      <c r="E2296">
        <f t="shared" ca="1" si="599"/>
        <v>188</v>
      </c>
      <c r="F2296" s="3">
        <f t="shared" ca="1" si="600"/>
        <v>223</v>
      </c>
      <c r="G2296">
        <f t="shared" ca="1" si="601"/>
        <v>41924</v>
      </c>
      <c r="H2296">
        <f t="shared" ca="1" si="602"/>
        <v>31023.759999999998</v>
      </c>
      <c r="I2296">
        <f t="shared" ca="1" si="603"/>
        <v>2953</v>
      </c>
      <c r="J2296">
        <f t="shared" ca="1" si="604"/>
        <v>2315</v>
      </c>
      <c r="K2296" s="1">
        <f t="shared" ca="1" si="605"/>
        <v>45810</v>
      </c>
      <c r="L2296" s="1">
        <f t="shared" ca="1" si="606"/>
        <v>45825</v>
      </c>
      <c r="M2296" s="1">
        <f t="shared" ca="1" si="607"/>
        <v>45831</v>
      </c>
      <c r="N2296">
        <f t="shared" ca="1" si="608"/>
        <v>36291.759999999995</v>
      </c>
      <c r="O2296" s="3">
        <f t="shared" ca="1" si="609"/>
        <v>5632.2400000000052</v>
      </c>
      <c r="P2296" s="2">
        <f t="shared" ca="1" si="610"/>
        <v>0.13434405114015852</v>
      </c>
      <c r="Q2296" t="str">
        <f t="shared" ca="1" si="611"/>
        <v>Late</v>
      </c>
    </row>
    <row r="2297" spans="1:17" x14ac:dyDescent="0.3">
      <c r="A2297" t="str">
        <f t="shared" si="595"/>
        <v>S02296</v>
      </c>
      <c r="B2297" t="str">
        <f t="shared" ca="1" si="596"/>
        <v>Prime Wholesale</v>
      </c>
      <c r="C2297" t="str">
        <f t="shared" ca="1" si="597"/>
        <v>Canada</v>
      </c>
      <c r="D2297" t="str">
        <f t="shared" ca="1" si="598"/>
        <v>Rice</v>
      </c>
      <c r="E2297">
        <f t="shared" ca="1" si="599"/>
        <v>57</v>
      </c>
      <c r="F2297" s="3">
        <f t="shared" ca="1" si="600"/>
        <v>474</v>
      </c>
      <c r="G2297">
        <f t="shared" ca="1" si="601"/>
        <v>27018</v>
      </c>
      <c r="H2297">
        <f t="shared" ca="1" si="602"/>
        <v>14589.72</v>
      </c>
      <c r="I2297">
        <f t="shared" ca="1" si="603"/>
        <v>3468</v>
      </c>
      <c r="J2297">
        <f t="shared" ca="1" si="604"/>
        <v>3431</v>
      </c>
      <c r="K2297" s="1">
        <f t="shared" ca="1" si="605"/>
        <v>46055</v>
      </c>
      <c r="L2297" s="1">
        <f t="shared" ca="1" si="606"/>
        <v>46073</v>
      </c>
      <c r="M2297" s="1">
        <f t="shared" ca="1" si="607"/>
        <v>46072</v>
      </c>
      <c r="N2297">
        <f t="shared" ca="1" si="608"/>
        <v>21488.720000000001</v>
      </c>
      <c r="O2297" s="3">
        <f t="shared" ca="1" si="609"/>
        <v>5529.2799999999988</v>
      </c>
      <c r="P2297" s="2">
        <f t="shared" ca="1" si="610"/>
        <v>0.20465171367236654</v>
      </c>
      <c r="Q2297" t="str">
        <f t="shared" ca="1" si="611"/>
        <v>On Time</v>
      </c>
    </row>
    <row r="2298" spans="1:17" x14ac:dyDescent="0.3">
      <c r="A2298" t="str">
        <f t="shared" si="595"/>
        <v>S02297</v>
      </c>
      <c r="B2298" t="str">
        <f t="shared" ca="1" si="596"/>
        <v>Alpha Traders</v>
      </c>
      <c r="C2298" t="str">
        <f t="shared" ca="1" si="597"/>
        <v>Canada</v>
      </c>
      <c r="D2298" t="str">
        <f t="shared" ca="1" si="598"/>
        <v>Sauces</v>
      </c>
      <c r="E2298">
        <f t="shared" ca="1" si="599"/>
        <v>337</v>
      </c>
      <c r="F2298" s="3">
        <f t="shared" ca="1" si="600"/>
        <v>299</v>
      </c>
      <c r="G2298">
        <f t="shared" ca="1" si="601"/>
        <v>100763</v>
      </c>
      <c r="H2298">
        <f t="shared" ca="1" si="602"/>
        <v>58442.54</v>
      </c>
      <c r="I2298">
        <f t="shared" ca="1" si="603"/>
        <v>10047</v>
      </c>
      <c r="J2298">
        <f t="shared" ca="1" si="604"/>
        <v>2664</v>
      </c>
      <c r="K2298" s="1">
        <f t="shared" ca="1" si="605"/>
        <v>45996</v>
      </c>
      <c r="L2298" s="1">
        <f t="shared" ca="1" si="606"/>
        <v>46005</v>
      </c>
      <c r="M2298" s="1">
        <f t="shared" ca="1" si="607"/>
        <v>46004</v>
      </c>
      <c r="N2298">
        <f t="shared" ca="1" si="608"/>
        <v>71153.540000000008</v>
      </c>
      <c r="O2298" s="3">
        <f t="shared" ca="1" si="609"/>
        <v>29609.459999999992</v>
      </c>
      <c r="P2298" s="2">
        <f t="shared" ca="1" si="610"/>
        <v>0.2938525053839206</v>
      </c>
      <c r="Q2298" t="str">
        <f t="shared" ca="1" si="611"/>
        <v>On Time</v>
      </c>
    </row>
    <row r="2299" spans="1:17" x14ac:dyDescent="0.3">
      <c r="A2299" t="str">
        <f t="shared" si="595"/>
        <v>S02298</v>
      </c>
      <c r="B2299" t="str">
        <f t="shared" ca="1" si="596"/>
        <v>FreshMart Ltd</v>
      </c>
      <c r="C2299" t="str">
        <f t="shared" ca="1" si="597"/>
        <v>Canada</v>
      </c>
      <c r="D2299" t="str">
        <f t="shared" ca="1" si="598"/>
        <v>Tea</v>
      </c>
      <c r="E2299">
        <f t="shared" ca="1" si="599"/>
        <v>199</v>
      </c>
      <c r="F2299" s="3">
        <f t="shared" ca="1" si="600"/>
        <v>130</v>
      </c>
      <c r="G2299">
        <f t="shared" ca="1" si="601"/>
        <v>25870</v>
      </c>
      <c r="H2299">
        <f t="shared" ca="1" si="602"/>
        <v>15004.6</v>
      </c>
      <c r="I2299">
        <f t="shared" ca="1" si="603"/>
        <v>11651</v>
      </c>
      <c r="J2299">
        <f t="shared" ca="1" si="604"/>
        <v>948</v>
      </c>
      <c r="K2299" s="1">
        <f t="shared" ca="1" si="605"/>
        <v>46352</v>
      </c>
      <c r="L2299" s="1">
        <f t="shared" ca="1" si="606"/>
        <v>46360</v>
      </c>
      <c r="M2299" s="1">
        <f t="shared" ca="1" si="607"/>
        <v>46360</v>
      </c>
      <c r="N2299">
        <f t="shared" ca="1" si="608"/>
        <v>27603.599999999999</v>
      </c>
      <c r="O2299" s="3">
        <f t="shared" ca="1" si="609"/>
        <v>-1733.5999999999985</v>
      </c>
      <c r="P2299" s="2">
        <f t="shared" ca="1" si="610"/>
        <v>-6.7011982991882435E-2</v>
      </c>
      <c r="Q2299" t="str">
        <f t="shared" ca="1" si="611"/>
        <v>On Time</v>
      </c>
    </row>
    <row r="2300" spans="1:17" x14ac:dyDescent="0.3">
      <c r="A2300" t="str">
        <f t="shared" si="595"/>
        <v>S02299</v>
      </c>
      <c r="B2300" t="str">
        <f t="shared" ca="1" si="596"/>
        <v>Oceanic Exports</v>
      </c>
      <c r="C2300" t="str">
        <f t="shared" ca="1" si="597"/>
        <v>Singapore</v>
      </c>
      <c r="D2300" t="str">
        <f t="shared" ca="1" si="598"/>
        <v>Pickles</v>
      </c>
      <c r="E2300">
        <f t="shared" ca="1" si="599"/>
        <v>101</v>
      </c>
      <c r="F2300" s="3">
        <f t="shared" ca="1" si="600"/>
        <v>104</v>
      </c>
      <c r="G2300">
        <f t="shared" ca="1" si="601"/>
        <v>10504</v>
      </c>
      <c r="H2300">
        <f t="shared" ca="1" si="602"/>
        <v>7772.96</v>
      </c>
      <c r="I2300">
        <f t="shared" ca="1" si="603"/>
        <v>5605</v>
      </c>
      <c r="J2300">
        <f t="shared" ca="1" si="604"/>
        <v>3628</v>
      </c>
      <c r="K2300" s="1">
        <f t="shared" ca="1" si="605"/>
        <v>45913</v>
      </c>
      <c r="L2300" s="1">
        <f t="shared" ca="1" si="606"/>
        <v>45926</v>
      </c>
      <c r="M2300" s="1">
        <f t="shared" ca="1" si="607"/>
        <v>45932</v>
      </c>
      <c r="N2300">
        <f t="shared" ca="1" si="608"/>
        <v>17005.96</v>
      </c>
      <c r="O2300" s="3">
        <f t="shared" ca="1" si="609"/>
        <v>-6501.9599999999991</v>
      </c>
      <c r="P2300" s="2">
        <f t="shared" ca="1" si="610"/>
        <v>-0.61899847677075392</v>
      </c>
      <c r="Q2300" t="str">
        <f t="shared" ca="1" si="611"/>
        <v>Late</v>
      </c>
    </row>
    <row r="2301" spans="1:17" x14ac:dyDescent="0.3">
      <c r="A2301" t="str">
        <f t="shared" si="595"/>
        <v>S02300</v>
      </c>
      <c r="B2301" t="str">
        <f t="shared" ca="1" si="596"/>
        <v>Oceanic Exports</v>
      </c>
      <c r="C2301" t="str">
        <f t="shared" ca="1" si="597"/>
        <v>Canada</v>
      </c>
      <c r="D2301" t="str">
        <f t="shared" ca="1" si="598"/>
        <v>Pickles</v>
      </c>
      <c r="E2301">
        <f t="shared" ca="1" si="599"/>
        <v>87</v>
      </c>
      <c r="F2301" s="3">
        <f t="shared" ca="1" si="600"/>
        <v>501</v>
      </c>
      <c r="G2301">
        <f t="shared" ca="1" si="601"/>
        <v>43587</v>
      </c>
      <c r="H2301">
        <f t="shared" ca="1" si="602"/>
        <v>30946.77</v>
      </c>
      <c r="I2301">
        <f t="shared" ca="1" si="603"/>
        <v>4590</v>
      </c>
      <c r="J2301">
        <f t="shared" ca="1" si="604"/>
        <v>3084</v>
      </c>
      <c r="K2301" s="1">
        <f t="shared" ca="1" si="605"/>
        <v>45746</v>
      </c>
      <c r="L2301" s="1">
        <f t="shared" ca="1" si="606"/>
        <v>45760</v>
      </c>
      <c r="M2301" s="1">
        <f t="shared" ca="1" si="607"/>
        <v>45763</v>
      </c>
      <c r="N2301">
        <f t="shared" ca="1" si="608"/>
        <v>38620.770000000004</v>
      </c>
      <c r="O2301" s="3">
        <f t="shared" ca="1" si="609"/>
        <v>4966.2299999999959</v>
      </c>
      <c r="P2301" s="2">
        <f t="shared" ca="1" si="610"/>
        <v>0.11393833023607947</v>
      </c>
      <c r="Q2301" t="str">
        <f t="shared" ca="1" si="611"/>
        <v>Late</v>
      </c>
    </row>
    <row r="2302" spans="1:17" x14ac:dyDescent="0.3">
      <c r="A2302" t="str">
        <f t="shared" si="595"/>
        <v>S02301</v>
      </c>
      <c r="B2302" t="str">
        <f t="shared" ca="1" si="596"/>
        <v>Global Foods</v>
      </c>
      <c r="C2302" t="str">
        <f t="shared" ca="1" si="597"/>
        <v>Australia</v>
      </c>
      <c r="D2302" t="str">
        <f t="shared" ca="1" si="598"/>
        <v>Sauces</v>
      </c>
      <c r="E2302">
        <f t="shared" ca="1" si="599"/>
        <v>206</v>
      </c>
      <c r="F2302" s="3">
        <f t="shared" ca="1" si="600"/>
        <v>674</v>
      </c>
      <c r="G2302">
        <f t="shared" ca="1" si="601"/>
        <v>138844</v>
      </c>
      <c r="H2302">
        <f t="shared" ca="1" si="602"/>
        <v>102744.56</v>
      </c>
      <c r="I2302">
        <f t="shared" ca="1" si="603"/>
        <v>1698</v>
      </c>
      <c r="J2302">
        <f t="shared" ca="1" si="604"/>
        <v>3938</v>
      </c>
      <c r="K2302" s="1">
        <f t="shared" ca="1" si="605"/>
        <v>45901</v>
      </c>
      <c r="L2302" s="1">
        <f t="shared" ca="1" si="606"/>
        <v>45916</v>
      </c>
      <c r="M2302" s="1">
        <f t="shared" ca="1" si="607"/>
        <v>45919</v>
      </c>
      <c r="N2302">
        <f t="shared" ca="1" si="608"/>
        <v>108380.56</v>
      </c>
      <c r="O2302" s="3">
        <f t="shared" ca="1" si="609"/>
        <v>30463.440000000002</v>
      </c>
      <c r="P2302" s="2">
        <f t="shared" ca="1" si="610"/>
        <v>0.21940768056235777</v>
      </c>
      <c r="Q2302" t="str">
        <f t="shared" ca="1" si="611"/>
        <v>Late</v>
      </c>
    </row>
    <row r="2303" spans="1:17" x14ac:dyDescent="0.3">
      <c r="A2303" t="str">
        <f t="shared" si="595"/>
        <v>S02302</v>
      </c>
      <c r="B2303" t="str">
        <f t="shared" ca="1" si="596"/>
        <v>Global Foods</v>
      </c>
      <c r="C2303" t="str">
        <f t="shared" ca="1" si="597"/>
        <v>Singapore</v>
      </c>
      <c r="D2303" t="str">
        <f t="shared" ca="1" si="598"/>
        <v>Tea</v>
      </c>
      <c r="E2303">
        <f t="shared" ca="1" si="599"/>
        <v>389</v>
      </c>
      <c r="F2303" s="3">
        <f t="shared" ca="1" si="600"/>
        <v>677</v>
      </c>
      <c r="G2303">
        <f t="shared" ca="1" si="601"/>
        <v>263353</v>
      </c>
      <c r="H2303">
        <f t="shared" ca="1" si="602"/>
        <v>118508.85</v>
      </c>
      <c r="I2303">
        <f t="shared" ca="1" si="603"/>
        <v>4975</v>
      </c>
      <c r="J2303">
        <f t="shared" ca="1" si="604"/>
        <v>1425</v>
      </c>
      <c r="K2303" s="1">
        <f t="shared" ca="1" si="605"/>
        <v>46151</v>
      </c>
      <c r="L2303" s="1">
        <f t="shared" ca="1" si="606"/>
        <v>46170</v>
      </c>
      <c r="M2303" s="1">
        <f t="shared" ca="1" si="607"/>
        <v>46173</v>
      </c>
      <c r="N2303">
        <f t="shared" ca="1" si="608"/>
        <v>124908.85</v>
      </c>
      <c r="O2303" s="3">
        <f t="shared" ca="1" si="609"/>
        <v>138444.15</v>
      </c>
      <c r="P2303" s="2">
        <f t="shared" ca="1" si="610"/>
        <v>0.52569801748983302</v>
      </c>
      <c r="Q2303" t="str">
        <f t="shared" ca="1" si="611"/>
        <v>Late</v>
      </c>
    </row>
    <row r="2304" spans="1:17" x14ac:dyDescent="0.3">
      <c r="A2304" t="str">
        <f t="shared" si="595"/>
        <v>S02303</v>
      </c>
      <c r="B2304" t="str">
        <f t="shared" ca="1" si="596"/>
        <v>FreshMart Ltd</v>
      </c>
      <c r="C2304" t="str">
        <f t="shared" ca="1" si="597"/>
        <v>Canada</v>
      </c>
      <c r="D2304" t="str">
        <f t="shared" ca="1" si="598"/>
        <v>Sauces</v>
      </c>
      <c r="E2304">
        <f t="shared" ca="1" si="599"/>
        <v>92</v>
      </c>
      <c r="F2304" s="3">
        <f t="shared" ca="1" si="600"/>
        <v>752</v>
      </c>
      <c r="G2304">
        <f t="shared" ca="1" si="601"/>
        <v>69184</v>
      </c>
      <c r="H2304">
        <f t="shared" ca="1" si="602"/>
        <v>31132.799999999999</v>
      </c>
      <c r="I2304">
        <f t="shared" ca="1" si="603"/>
        <v>5555</v>
      </c>
      <c r="J2304">
        <f t="shared" ca="1" si="604"/>
        <v>2791</v>
      </c>
      <c r="K2304" s="1">
        <f t="shared" ca="1" si="605"/>
        <v>45929</v>
      </c>
      <c r="L2304" s="1">
        <f t="shared" ca="1" si="606"/>
        <v>45943</v>
      </c>
      <c r="M2304" s="1">
        <f t="shared" ca="1" si="607"/>
        <v>45940</v>
      </c>
      <c r="N2304">
        <f t="shared" ca="1" si="608"/>
        <v>39478.800000000003</v>
      </c>
      <c r="O2304" s="3">
        <f t="shared" ca="1" si="609"/>
        <v>29705.199999999997</v>
      </c>
      <c r="P2304" s="2">
        <f t="shared" ca="1" si="610"/>
        <v>0.42936517113783529</v>
      </c>
      <c r="Q2304" t="str">
        <f t="shared" ca="1" si="611"/>
        <v>On Time</v>
      </c>
    </row>
    <row r="2305" spans="1:17" x14ac:dyDescent="0.3">
      <c r="A2305" t="str">
        <f t="shared" si="595"/>
        <v>S02304</v>
      </c>
      <c r="B2305" t="str">
        <f t="shared" ca="1" si="596"/>
        <v>Prime Wholesale</v>
      </c>
      <c r="C2305" t="str">
        <f t="shared" ca="1" si="597"/>
        <v>Canada</v>
      </c>
      <c r="D2305" t="str">
        <f t="shared" ca="1" si="598"/>
        <v>Spices</v>
      </c>
      <c r="E2305">
        <f t="shared" ca="1" si="599"/>
        <v>86</v>
      </c>
      <c r="F2305" s="3">
        <f t="shared" ca="1" si="600"/>
        <v>539</v>
      </c>
      <c r="G2305">
        <f t="shared" ca="1" si="601"/>
        <v>46354</v>
      </c>
      <c r="H2305">
        <f t="shared" ca="1" si="602"/>
        <v>30130.1</v>
      </c>
      <c r="I2305">
        <f t="shared" ca="1" si="603"/>
        <v>3628</v>
      </c>
      <c r="J2305">
        <f t="shared" ca="1" si="604"/>
        <v>1089</v>
      </c>
      <c r="K2305" s="1">
        <f t="shared" ca="1" si="605"/>
        <v>45881</v>
      </c>
      <c r="L2305" s="1">
        <f t="shared" ca="1" si="606"/>
        <v>45894</v>
      </c>
      <c r="M2305" s="1">
        <f t="shared" ca="1" si="607"/>
        <v>45892</v>
      </c>
      <c r="N2305">
        <f t="shared" ca="1" si="608"/>
        <v>34847.1</v>
      </c>
      <c r="O2305" s="3">
        <f t="shared" ca="1" si="609"/>
        <v>11506.900000000001</v>
      </c>
      <c r="P2305" s="2">
        <f t="shared" ca="1" si="610"/>
        <v>0.24823963412003283</v>
      </c>
      <c r="Q2305" t="str">
        <f t="shared" ca="1" si="611"/>
        <v>On Time</v>
      </c>
    </row>
    <row r="2306" spans="1:17" x14ac:dyDescent="0.3">
      <c r="A2306" t="str">
        <f t="shared" si="595"/>
        <v>S02305</v>
      </c>
      <c r="B2306" t="str">
        <f t="shared" ca="1" si="596"/>
        <v>Prime Wholesale</v>
      </c>
      <c r="C2306" t="str">
        <f t="shared" ca="1" si="597"/>
        <v>UAE</v>
      </c>
      <c r="D2306" t="str">
        <f t="shared" ca="1" si="598"/>
        <v>Rice</v>
      </c>
      <c r="E2306">
        <f t="shared" ca="1" si="599"/>
        <v>354</v>
      </c>
      <c r="F2306" s="3">
        <f t="shared" ca="1" si="600"/>
        <v>520</v>
      </c>
      <c r="G2306">
        <f t="shared" ca="1" si="601"/>
        <v>184080</v>
      </c>
      <c r="H2306">
        <f t="shared" ca="1" si="602"/>
        <v>88358.399999999994</v>
      </c>
      <c r="I2306">
        <f t="shared" ca="1" si="603"/>
        <v>8536</v>
      </c>
      <c r="J2306">
        <f t="shared" ca="1" si="604"/>
        <v>588</v>
      </c>
      <c r="K2306" s="1">
        <f t="shared" ca="1" si="605"/>
        <v>45659</v>
      </c>
      <c r="L2306" s="1">
        <f t="shared" ca="1" si="606"/>
        <v>45672</v>
      </c>
      <c r="M2306" s="1">
        <f t="shared" ca="1" si="607"/>
        <v>45678</v>
      </c>
      <c r="N2306">
        <f t="shared" ca="1" si="608"/>
        <v>97482.4</v>
      </c>
      <c r="O2306" s="3">
        <f t="shared" ca="1" si="609"/>
        <v>86597.6</v>
      </c>
      <c r="P2306" s="2">
        <f t="shared" ca="1" si="610"/>
        <v>0.47043459365493268</v>
      </c>
      <c r="Q2306" t="str">
        <f t="shared" ca="1" si="611"/>
        <v>Late</v>
      </c>
    </row>
    <row r="2307" spans="1:17" x14ac:dyDescent="0.3">
      <c r="A2307" t="str">
        <f t="shared" ref="A2307:A2370" si="612">"S"&amp;TEXT(ROW()-1,"00000")</f>
        <v>S02306</v>
      </c>
      <c r="B2307" t="str">
        <f t="shared" ref="B2307:B2370" ca="1" si="613">CHOOSE(RANDBETWEEN(1,6),"Alpha Traders","Beta Imports","Global Foods","FreshMart Ltd","Oceanic Exports","Prime Wholesale")</f>
        <v>Oceanic Exports</v>
      </c>
      <c r="C2307" t="str">
        <f t="shared" ref="C2307:C2370" ca="1" si="614">CHOOSE(RANDBETWEEN(1,5),"UK","UAE","Canada","Australia","Singapore")</f>
        <v>Canada</v>
      </c>
      <c r="D2307" t="str">
        <f t="shared" ref="D2307:D2370" ca="1" si="615">CHOOSE(RANDBETWEEN(1,5),"Pickles","Spices","Tea","Rice","Sauces")</f>
        <v>Rice</v>
      </c>
      <c r="E2307">
        <f t="shared" ref="E2307:E2370" ca="1" si="616">RANDBETWEEN(50,500)</f>
        <v>397</v>
      </c>
      <c r="F2307" s="3">
        <f t="shared" ref="F2307:F2370" ca="1" si="617">RANDBETWEEN(100,800)</f>
        <v>786</v>
      </c>
      <c r="G2307">
        <f t="shared" ref="G2307:G2370" ca="1" si="618">E2307*F2307</f>
        <v>312042</v>
      </c>
      <c r="H2307">
        <f t="shared" ref="H2307:H2370" ca="1" si="619">ROUND(G2307*RANDBETWEEN(45,75)/100,2)</f>
        <v>212188.56</v>
      </c>
      <c r="I2307">
        <f t="shared" ref="I2307:I2370" ca="1" si="620">RANDBETWEEN(1500,12000)</f>
        <v>8429</v>
      </c>
      <c r="J2307">
        <f t="shared" ref="J2307:J2370" ca="1" si="621">RANDBETWEEN(500,4000)</f>
        <v>2734</v>
      </c>
      <c r="K2307" s="1">
        <f t="shared" ref="K2307:K2370" ca="1" si="622">DATE(2025,1,1)+RANDBETWEEN(0,729)</f>
        <v>46084</v>
      </c>
      <c r="L2307" s="1">
        <f t="shared" ref="L2307:L2370" ca="1" si="623">K2307+RANDBETWEEN(7,20)</f>
        <v>46096</v>
      </c>
      <c r="M2307" s="1">
        <f t="shared" ref="M2307:M2370" ca="1" si="624">L2307+RANDBETWEEN(-3,6)</f>
        <v>46101</v>
      </c>
      <c r="N2307">
        <f t="shared" ref="N2307:N2370" ca="1" si="625">H2307+I2307+J2307</f>
        <v>223351.56</v>
      </c>
      <c r="O2307" s="3">
        <f t="shared" ref="O2307:O2370" ca="1" si="626">G2307-N2307</f>
        <v>88690.44</v>
      </c>
      <c r="P2307" s="2">
        <f t="shared" ref="P2307:P2370" ca="1" si="627">IFERROR(O2307/G2307,0)</f>
        <v>0.28422596958101792</v>
      </c>
      <c r="Q2307" t="str">
        <f t="shared" ref="Q2307:Q2370" ca="1" si="628">IF(M2307&lt;=L2307,"On Time","Late")</f>
        <v>Late</v>
      </c>
    </row>
    <row r="2308" spans="1:17" x14ac:dyDescent="0.3">
      <c r="A2308" t="str">
        <f t="shared" si="612"/>
        <v>S02307</v>
      </c>
      <c r="B2308" t="str">
        <f t="shared" ca="1" si="613"/>
        <v>FreshMart Ltd</v>
      </c>
      <c r="C2308" t="str">
        <f t="shared" ca="1" si="614"/>
        <v>UK</v>
      </c>
      <c r="D2308" t="str">
        <f t="shared" ca="1" si="615"/>
        <v>Sauces</v>
      </c>
      <c r="E2308">
        <f t="shared" ca="1" si="616"/>
        <v>411</v>
      </c>
      <c r="F2308" s="3">
        <f t="shared" ca="1" si="617"/>
        <v>258</v>
      </c>
      <c r="G2308">
        <f t="shared" ca="1" si="618"/>
        <v>106038</v>
      </c>
      <c r="H2308">
        <f t="shared" ca="1" si="619"/>
        <v>60441.66</v>
      </c>
      <c r="I2308">
        <f t="shared" ca="1" si="620"/>
        <v>1956</v>
      </c>
      <c r="J2308">
        <f t="shared" ca="1" si="621"/>
        <v>1004</v>
      </c>
      <c r="K2308" s="1">
        <f t="shared" ca="1" si="622"/>
        <v>45666</v>
      </c>
      <c r="L2308" s="1">
        <f t="shared" ca="1" si="623"/>
        <v>45680</v>
      </c>
      <c r="M2308" s="1">
        <f t="shared" ca="1" si="624"/>
        <v>45677</v>
      </c>
      <c r="N2308">
        <f t="shared" ca="1" si="625"/>
        <v>63401.66</v>
      </c>
      <c r="O2308" s="3">
        <f t="shared" ca="1" si="626"/>
        <v>42636.34</v>
      </c>
      <c r="P2308" s="2">
        <f t="shared" ca="1" si="627"/>
        <v>0.40208547879062218</v>
      </c>
      <c r="Q2308" t="str">
        <f t="shared" ca="1" si="628"/>
        <v>On Time</v>
      </c>
    </row>
    <row r="2309" spans="1:17" x14ac:dyDescent="0.3">
      <c r="A2309" t="str">
        <f t="shared" si="612"/>
        <v>S02308</v>
      </c>
      <c r="B2309" t="str">
        <f t="shared" ca="1" si="613"/>
        <v>Global Foods</v>
      </c>
      <c r="C2309" t="str">
        <f t="shared" ca="1" si="614"/>
        <v>UAE</v>
      </c>
      <c r="D2309" t="str">
        <f t="shared" ca="1" si="615"/>
        <v>Spices</v>
      </c>
      <c r="E2309">
        <f t="shared" ca="1" si="616"/>
        <v>327</v>
      </c>
      <c r="F2309" s="3">
        <f t="shared" ca="1" si="617"/>
        <v>617</v>
      </c>
      <c r="G2309">
        <f t="shared" ca="1" si="618"/>
        <v>201759</v>
      </c>
      <c r="H2309">
        <f t="shared" ca="1" si="619"/>
        <v>96844.32</v>
      </c>
      <c r="I2309">
        <f t="shared" ca="1" si="620"/>
        <v>2406</v>
      </c>
      <c r="J2309">
        <f t="shared" ca="1" si="621"/>
        <v>2539</v>
      </c>
      <c r="K2309" s="1">
        <f t="shared" ca="1" si="622"/>
        <v>46085</v>
      </c>
      <c r="L2309" s="1">
        <f t="shared" ca="1" si="623"/>
        <v>46099</v>
      </c>
      <c r="M2309" s="1">
        <f t="shared" ca="1" si="624"/>
        <v>46103</v>
      </c>
      <c r="N2309">
        <f t="shared" ca="1" si="625"/>
        <v>101789.32</v>
      </c>
      <c r="O2309" s="3">
        <f t="shared" ca="1" si="626"/>
        <v>99969.68</v>
      </c>
      <c r="P2309" s="2">
        <f t="shared" ca="1" si="627"/>
        <v>0.49549056052022461</v>
      </c>
      <c r="Q2309" t="str">
        <f t="shared" ca="1" si="628"/>
        <v>Late</v>
      </c>
    </row>
    <row r="2310" spans="1:17" x14ac:dyDescent="0.3">
      <c r="A2310" t="str">
        <f t="shared" si="612"/>
        <v>S02309</v>
      </c>
      <c r="B2310" t="str">
        <f t="shared" ca="1" si="613"/>
        <v>Oceanic Exports</v>
      </c>
      <c r="C2310" t="str">
        <f t="shared" ca="1" si="614"/>
        <v>Canada</v>
      </c>
      <c r="D2310" t="str">
        <f t="shared" ca="1" si="615"/>
        <v>Tea</v>
      </c>
      <c r="E2310">
        <f t="shared" ca="1" si="616"/>
        <v>451</v>
      </c>
      <c r="F2310" s="3">
        <f t="shared" ca="1" si="617"/>
        <v>523</v>
      </c>
      <c r="G2310">
        <f t="shared" ca="1" si="618"/>
        <v>235873</v>
      </c>
      <c r="H2310">
        <f t="shared" ca="1" si="619"/>
        <v>146241.26</v>
      </c>
      <c r="I2310">
        <f t="shared" ca="1" si="620"/>
        <v>10628</v>
      </c>
      <c r="J2310">
        <f t="shared" ca="1" si="621"/>
        <v>1335</v>
      </c>
      <c r="K2310" s="1">
        <f t="shared" ca="1" si="622"/>
        <v>45701</v>
      </c>
      <c r="L2310" s="1">
        <f t="shared" ca="1" si="623"/>
        <v>45711</v>
      </c>
      <c r="M2310" s="1">
        <f t="shared" ca="1" si="624"/>
        <v>45715</v>
      </c>
      <c r="N2310">
        <f t="shared" ca="1" si="625"/>
        <v>158204.26</v>
      </c>
      <c r="O2310" s="3">
        <f t="shared" ca="1" si="626"/>
        <v>77668.739999999991</v>
      </c>
      <c r="P2310" s="2">
        <f t="shared" ca="1" si="627"/>
        <v>0.32928202888842723</v>
      </c>
      <c r="Q2310" t="str">
        <f t="shared" ca="1" si="628"/>
        <v>Late</v>
      </c>
    </row>
    <row r="2311" spans="1:17" x14ac:dyDescent="0.3">
      <c r="A2311" t="str">
        <f t="shared" si="612"/>
        <v>S02310</v>
      </c>
      <c r="B2311" t="str">
        <f t="shared" ca="1" si="613"/>
        <v>Prime Wholesale</v>
      </c>
      <c r="C2311" t="str">
        <f t="shared" ca="1" si="614"/>
        <v>Singapore</v>
      </c>
      <c r="D2311" t="str">
        <f t="shared" ca="1" si="615"/>
        <v>Pickles</v>
      </c>
      <c r="E2311">
        <f t="shared" ca="1" si="616"/>
        <v>286</v>
      </c>
      <c r="F2311" s="3">
        <f t="shared" ca="1" si="617"/>
        <v>195</v>
      </c>
      <c r="G2311">
        <f t="shared" ca="1" si="618"/>
        <v>55770</v>
      </c>
      <c r="H2311">
        <f t="shared" ca="1" si="619"/>
        <v>41827.5</v>
      </c>
      <c r="I2311">
        <f t="shared" ca="1" si="620"/>
        <v>10927</v>
      </c>
      <c r="J2311">
        <f t="shared" ca="1" si="621"/>
        <v>1676</v>
      </c>
      <c r="K2311" s="1">
        <f t="shared" ca="1" si="622"/>
        <v>46330</v>
      </c>
      <c r="L2311" s="1">
        <f t="shared" ca="1" si="623"/>
        <v>46344</v>
      </c>
      <c r="M2311" s="1">
        <f t="shared" ca="1" si="624"/>
        <v>46349</v>
      </c>
      <c r="N2311">
        <f t="shared" ca="1" si="625"/>
        <v>54430.5</v>
      </c>
      <c r="O2311" s="3">
        <f t="shared" ca="1" si="626"/>
        <v>1339.5</v>
      </c>
      <c r="P2311" s="2">
        <f t="shared" ca="1" si="627"/>
        <v>2.4018289402904788E-2</v>
      </c>
      <c r="Q2311" t="str">
        <f t="shared" ca="1" si="628"/>
        <v>Late</v>
      </c>
    </row>
    <row r="2312" spans="1:17" x14ac:dyDescent="0.3">
      <c r="A2312" t="str">
        <f t="shared" si="612"/>
        <v>S02311</v>
      </c>
      <c r="B2312" t="str">
        <f t="shared" ca="1" si="613"/>
        <v>FreshMart Ltd</v>
      </c>
      <c r="C2312" t="str">
        <f t="shared" ca="1" si="614"/>
        <v>Canada</v>
      </c>
      <c r="D2312" t="str">
        <f t="shared" ca="1" si="615"/>
        <v>Pickles</v>
      </c>
      <c r="E2312">
        <f t="shared" ca="1" si="616"/>
        <v>377</v>
      </c>
      <c r="F2312" s="3">
        <f t="shared" ca="1" si="617"/>
        <v>471</v>
      </c>
      <c r="G2312">
        <f t="shared" ca="1" si="618"/>
        <v>177567</v>
      </c>
      <c r="H2312">
        <f t="shared" ca="1" si="619"/>
        <v>102988.86</v>
      </c>
      <c r="I2312">
        <f t="shared" ca="1" si="620"/>
        <v>2966</v>
      </c>
      <c r="J2312">
        <f t="shared" ca="1" si="621"/>
        <v>1759</v>
      </c>
      <c r="K2312" s="1">
        <f t="shared" ca="1" si="622"/>
        <v>45885</v>
      </c>
      <c r="L2312" s="1">
        <f t="shared" ca="1" si="623"/>
        <v>45893</v>
      </c>
      <c r="M2312" s="1">
        <f t="shared" ca="1" si="624"/>
        <v>45893</v>
      </c>
      <c r="N2312">
        <f t="shared" ca="1" si="625"/>
        <v>107713.86</v>
      </c>
      <c r="O2312" s="3">
        <f t="shared" ca="1" si="626"/>
        <v>69853.14</v>
      </c>
      <c r="P2312" s="2">
        <f t="shared" ca="1" si="627"/>
        <v>0.39339032590515127</v>
      </c>
      <c r="Q2312" t="str">
        <f t="shared" ca="1" si="628"/>
        <v>On Time</v>
      </c>
    </row>
    <row r="2313" spans="1:17" x14ac:dyDescent="0.3">
      <c r="A2313" t="str">
        <f t="shared" si="612"/>
        <v>S02312</v>
      </c>
      <c r="B2313" t="str">
        <f t="shared" ca="1" si="613"/>
        <v>Global Foods</v>
      </c>
      <c r="C2313" t="str">
        <f t="shared" ca="1" si="614"/>
        <v>Singapore</v>
      </c>
      <c r="D2313" t="str">
        <f t="shared" ca="1" si="615"/>
        <v>Sauces</v>
      </c>
      <c r="E2313">
        <f t="shared" ca="1" si="616"/>
        <v>402</v>
      </c>
      <c r="F2313" s="3">
        <f t="shared" ca="1" si="617"/>
        <v>103</v>
      </c>
      <c r="G2313">
        <f t="shared" ca="1" si="618"/>
        <v>41406</v>
      </c>
      <c r="H2313">
        <f t="shared" ca="1" si="619"/>
        <v>21531.119999999999</v>
      </c>
      <c r="I2313">
        <f t="shared" ca="1" si="620"/>
        <v>4358</v>
      </c>
      <c r="J2313">
        <f t="shared" ca="1" si="621"/>
        <v>910</v>
      </c>
      <c r="K2313" s="1">
        <f t="shared" ca="1" si="622"/>
        <v>45827</v>
      </c>
      <c r="L2313" s="1">
        <f t="shared" ca="1" si="623"/>
        <v>45835</v>
      </c>
      <c r="M2313" s="1">
        <f t="shared" ca="1" si="624"/>
        <v>45840</v>
      </c>
      <c r="N2313">
        <f t="shared" ca="1" si="625"/>
        <v>26799.119999999999</v>
      </c>
      <c r="O2313" s="3">
        <f t="shared" ca="1" si="626"/>
        <v>14606.880000000001</v>
      </c>
      <c r="P2313" s="2">
        <f t="shared" ca="1" si="627"/>
        <v>0.35277206201999711</v>
      </c>
      <c r="Q2313" t="str">
        <f t="shared" ca="1" si="628"/>
        <v>Late</v>
      </c>
    </row>
    <row r="2314" spans="1:17" x14ac:dyDescent="0.3">
      <c r="A2314" t="str">
        <f t="shared" si="612"/>
        <v>S02313</v>
      </c>
      <c r="B2314" t="str">
        <f t="shared" ca="1" si="613"/>
        <v>Alpha Traders</v>
      </c>
      <c r="C2314" t="str">
        <f t="shared" ca="1" si="614"/>
        <v>UAE</v>
      </c>
      <c r="D2314" t="str">
        <f t="shared" ca="1" si="615"/>
        <v>Spices</v>
      </c>
      <c r="E2314">
        <f t="shared" ca="1" si="616"/>
        <v>441</v>
      </c>
      <c r="F2314" s="3">
        <f t="shared" ca="1" si="617"/>
        <v>184</v>
      </c>
      <c r="G2314">
        <f t="shared" ca="1" si="618"/>
        <v>81144</v>
      </c>
      <c r="H2314">
        <f t="shared" ca="1" si="619"/>
        <v>37326.239999999998</v>
      </c>
      <c r="I2314">
        <f t="shared" ca="1" si="620"/>
        <v>6248</v>
      </c>
      <c r="J2314">
        <f t="shared" ca="1" si="621"/>
        <v>2315</v>
      </c>
      <c r="K2314" s="1">
        <f t="shared" ca="1" si="622"/>
        <v>46177</v>
      </c>
      <c r="L2314" s="1">
        <f t="shared" ca="1" si="623"/>
        <v>46192</v>
      </c>
      <c r="M2314" s="1">
        <f t="shared" ca="1" si="624"/>
        <v>46194</v>
      </c>
      <c r="N2314">
        <f t="shared" ca="1" si="625"/>
        <v>45889.24</v>
      </c>
      <c r="O2314" s="3">
        <f t="shared" ca="1" si="626"/>
        <v>35254.76</v>
      </c>
      <c r="P2314" s="2">
        <f t="shared" ca="1" si="627"/>
        <v>0.43447155673863752</v>
      </c>
      <c r="Q2314" t="str">
        <f t="shared" ca="1" si="628"/>
        <v>Late</v>
      </c>
    </row>
    <row r="2315" spans="1:17" x14ac:dyDescent="0.3">
      <c r="A2315" t="str">
        <f t="shared" si="612"/>
        <v>S02314</v>
      </c>
      <c r="B2315" t="str">
        <f t="shared" ca="1" si="613"/>
        <v>Global Foods</v>
      </c>
      <c r="C2315" t="str">
        <f t="shared" ca="1" si="614"/>
        <v>UK</v>
      </c>
      <c r="D2315" t="str">
        <f t="shared" ca="1" si="615"/>
        <v>Rice</v>
      </c>
      <c r="E2315">
        <f t="shared" ca="1" si="616"/>
        <v>446</v>
      </c>
      <c r="F2315" s="3">
        <f t="shared" ca="1" si="617"/>
        <v>787</v>
      </c>
      <c r="G2315">
        <f t="shared" ca="1" si="618"/>
        <v>351002</v>
      </c>
      <c r="H2315">
        <f t="shared" ca="1" si="619"/>
        <v>217621.24</v>
      </c>
      <c r="I2315">
        <f t="shared" ca="1" si="620"/>
        <v>9434</v>
      </c>
      <c r="J2315">
        <f t="shared" ca="1" si="621"/>
        <v>1017</v>
      </c>
      <c r="K2315" s="1">
        <f t="shared" ca="1" si="622"/>
        <v>46267</v>
      </c>
      <c r="L2315" s="1">
        <f t="shared" ca="1" si="623"/>
        <v>46278</v>
      </c>
      <c r="M2315" s="1">
        <f t="shared" ca="1" si="624"/>
        <v>46283</v>
      </c>
      <c r="N2315">
        <f t="shared" ca="1" si="625"/>
        <v>228072.24</v>
      </c>
      <c r="O2315" s="3">
        <f t="shared" ca="1" si="626"/>
        <v>122929.76000000001</v>
      </c>
      <c r="P2315" s="2">
        <f t="shared" ca="1" si="627"/>
        <v>0.35022524088181839</v>
      </c>
      <c r="Q2315" t="str">
        <f t="shared" ca="1" si="628"/>
        <v>Late</v>
      </c>
    </row>
    <row r="2316" spans="1:17" x14ac:dyDescent="0.3">
      <c r="A2316" t="str">
        <f t="shared" si="612"/>
        <v>S02315</v>
      </c>
      <c r="B2316" t="str">
        <f t="shared" ca="1" si="613"/>
        <v>Prime Wholesale</v>
      </c>
      <c r="C2316" t="str">
        <f t="shared" ca="1" si="614"/>
        <v>Canada</v>
      </c>
      <c r="D2316" t="str">
        <f t="shared" ca="1" si="615"/>
        <v>Tea</v>
      </c>
      <c r="E2316">
        <f t="shared" ca="1" si="616"/>
        <v>296</v>
      </c>
      <c r="F2316" s="3">
        <f t="shared" ca="1" si="617"/>
        <v>738</v>
      </c>
      <c r="G2316">
        <f t="shared" ca="1" si="618"/>
        <v>218448</v>
      </c>
      <c r="H2316">
        <f t="shared" ca="1" si="619"/>
        <v>124515.36</v>
      </c>
      <c r="I2316">
        <f t="shared" ca="1" si="620"/>
        <v>2583</v>
      </c>
      <c r="J2316">
        <f t="shared" ca="1" si="621"/>
        <v>2234</v>
      </c>
      <c r="K2316" s="1">
        <f t="shared" ca="1" si="622"/>
        <v>46211</v>
      </c>
      <c r="L2316" s="1">
        <f t="shared" ca="1" si="623"/>
        <v>46219</v>
      </c>
      <c r="M2316" s="1">
        <f t="shared" ca="1" si="624"/>
        <v>46217</v>
      </c>
      <c r="N2316">
        <f t="shared" ca="1" si="625"/>
        <v>129332.36</v>
      </c>
      <c r="O2316" s="3">
        <f t="shared" ca="1" si="626"/>
        <v>89115.64</v>
      </c>
      <c r="P2316" s="2">
        <f t="shared" ca="1" si="627"/>
        <v>0.40794898557093678</v>
      </c>
      <c r="Q2316" t="str">
        <f t="shared" ca="1" si="628"/>
        <v>On Time</v>
      </c>
    </row>
    <row r="2317" spans="1:17" x14ac:dyDescent="0.3">
      <c r="A2317" t="str">
        <f t="shared" si="612"/>
        <v>S02316</v>
      </c>
      <c r="B2317" t="str">
        <f t="shared" ca="1" si="613"/>
        <v>Global Foods</v>
      </c>
      <c r="C2317" t="str">
        <f t="shared" ca="1" si="614"/>
        <v>Canada</v>
      </c>
      <c r="D2317" t="str">
        <f t="shared" ca="1" si="615"/>
        <v>Pickles</v>
      </c>
      <c r="E2317">
        <f t="shared" ca="1" si="616"/>
        <v>457</v>
      </c>
      <c r="F2317" s="3">
        <f t="shared" ca="1" si="617"/>
        <v>214</v>
      </c>
      <c r="G2317">
        <f t="shared" ca="1" si="618"/>
        <v>97798</v>
      </c>
      <c r="H2317">
        <f t="shared" ca="1" si="619"/>
        <v>52810.92</v>
      </c>
      <c r="I2317">
        <f t="shared" ca="1" si="620"/>
        <v>10530</v>
      </c>
      <c r="J2317">
        <f t="shared" ca="1" si="621"/>
        <v>1317</v>
      </c>
      <c r="K2317" s="1">
        <f t="shared" ca="1" si="622"/>
        <v>46080</v>
      </c>
      <c r="L2317" s="1">
        <f t="shared" ca="1" si="623"/>
        <v>46095</v>
      </c>
      <c r="M2317" s="1">
        <f t="shared" ca="1" si="624"/>
        <v>46093</v>
      </c>
      <c r="N2317">
        <f t="shared" ca="1" si="625"/>
        <v>64657.919999999998</v>
      </c>
      <c r="O2317" s="3">
        <f t="shared" ca="1" si="626"/>
        <v>33140.080000000002</v>
      </c>
      <c r="P2317" s="2">
        <f t="shared" ca="1" si="627"/>
        <v>0.33886255342645044</v>
      </c>
      <c r="Q2317" t="str">
        <f t="shared" ca="1" si="628"/>
        <v>On Time</v>
      </c>
    </row>
    <row r="2318" spans="1:17" x14ac:dyDescent="0.3">
      <c r="A2318" t="str">
        <f t="shared" si="612"/>
        <v>S02317</v>
      </c>
      <c r="B2318" t="str">
        <f t="shared" ca="1" si="613"/>
        <v>FreshMart Ltd</v>
      </c>
      <c r="C2318" t="str">
        <f t="shared" ca="1" si="614"/>
        <v>Canada</v>
      </c>
      <c r="D2318" t="str">
        <f t="shared" ca="1" si="615"/>
        <v>Tea</v>
      </c>
      <c r="E2318">
        <f t="shared" ca="1" si="616"/>
        <v>174</v>
      </c>
      <c r="F2318" s="3">
        <f t="shared" ca="1" si="617"/>
        <v>716</v>
      </c>
      <c r="G2318">
        <f t="shared" ca="1" si="618"/>
        <v>124584</v>
      </c>
      <c r="H2318">
        <f t="shared" ca="1" si="619"/>
        <v>56062.8</v>
      </c>
      <c r="I2318">
        <f t="shared" ca="1" si="620"/>
        <v>6181</v>
      </c>
      <c r="J2318">
        <f t="shared" ca="1" si="621"/>
        <v>3944</v>
      </c>
      <c r="K2318" s="1">
        <f t="shared" ca="1" si="622"/>
        <v>45875</v>
      </c>
      <c r="L2318" s="1">
        <f t="shared" ca="1" si="623"/>
        <v>45895</v>
      </c>
      <c r="M2318" s="1">
        <f t="shared" ca="1" si="624"/>
        <v>45895</v>
      </c>
      <c r="N2318">
        <f t="shared" ca="1" si="625"/>
        <v>66187.8</v>
      </c>
      <c r="O2318" s="3">
        <f t="shared" ca="1" si="626"/>
        <v>58396.2</v>
      </c>
      <c r="P2318" s="2">
        <f t="shared" ca="1" si="627"/>
        <v>0.46872953188210364</v>
      </c>
      <c r="Q2318" t="str">
        <f t="shared" ca="1" si="628"/>
        <v>On Time</v>
      </c>
    </row>
    <row r="2319" spans="1:17" x14ac:dyDescent="0.3">
      <c r="A2319" t="str">
        <f t="shared" si="612"/>
        <v>S02318</v>
      </c>
      <c r="B2319" t="str">
        <f t="shared" ca="1" si="613"/>
        <v>Global Foods</v>
      </c>
      <c r="C2319" t="str">
        <f t="shared" ca="1" si="614"/>
        <v>Singapore</v>
      </c>
      <c r="D2319" t="str">
        <f t="shared" ca="1" si="615"/>
        <v>Pickles</v>
      </c>
      <c r="E2319">
        <f t="shared" ca="1" si="616"/>
        <v>381</v>
      </c>
      <c r="F2319" s="3">
        <f t="shared" ca="1" si="617"/>
        <v>504</v>
      </c>
      <c r="G2319">
        <f t="shared" ca="1" si="618"/>
        <v>192024</v>
      </c>
      <c r="H2319">
        <f t="shared" ca="1" si="619"/>
        <v>94091.76</v>
      </c>
      <c r="I2319">
        <f t="shared" ca="1" si="620"/>
        <v>6037</v>
      </c>
      <c r="J2319">
        <f t="shared" ca="1" si="621"/>
        <v>3419</v>
      </c>
      <c r="K2319" s="1">
        <f t="shared" ca="1" si="622"/>
        <v>46032</v>
      </c>
      <c r="L2319" s="1">
        <f t="shared" ca="1" si="623"/>
        <v>46051</v>
      </c>
      <c r="M2319" s="1">
        <f t="shared" ca="1" si="624"/>
        <v>46049</v>
      </c>
      <c r="N2319">
        <f t="shared" ca="1" si="625"/>
        <v>103547.76</v>
      </c>
      <c r="O2319" s="3">
        <f t="shared" ca="1" si="626"/>
        <v>88476.24</v>
      </c>
      <c r="P2319" s="2">
        <f t="shared" ca="1" si="627"/>
        <v>0.46075615548056498</v>
      </c>
      <c r="Q2319" t="str">
        <f t="shared" ca="1" si="628"/>
        <v>On Time</v>
      </c>
    </row>
    <row r="2320" spans="1:17" x14ac:dyDescent="0.3">
      <c r="A2320" t="str">
        <f t="shared" si="612"/>
        <v>S02319</v>
      </c>
      <c r="B2320" t="str">
        <f t="shared" ca="1" si="613"/>
        <v>Prime Wholesale</v>
      </c>
      <c r="C2320" t="str">
        <f t="shared" ca="1" si="614"/>
        <v>Australia</v>
      </c>
      <c r="D2320" t="str">
        <f t="shared" ca="1" si="615"/>
        <v>Sauces</v>
      </c>
      <c r="E2320">
        <f t="shared" ca="1" si="616"/>
        <v>384</v>
      </c>
      <c r="F2320" s="3">
        <f t="shared" ca="1" si="617"/>
        <v>284</v>
      </c>
      <c r="G2320">
        <f t="shared" ca="1" si="618"/>
        <v>109056</v>
      </c>
      <c r="H2320">
        <f t="shared" ca="1" si="619"/>
        <v>80701.440000000002</v>
      </c>
      <c r="I2320">
        <f t="shared" ca="1" si="620"/>
        <v>3213</v>
      </c>
      <c r="J2320">
        <f t="shared" ca="1" si="621"/>
        <v>2157</v>
      </c>
      <c r="K2320" s="1">
        <f t="shared" ca="1" si="622"/>
        <v>45810</v>
      </c>
      <c r="L2320" s="1">
        <f t="shared" ca="1" si="623"/>
        <v>45819</v>
      </c>
      <c r="M2320" s="1">
        <f t="shared" ca="1" si="624"/>
        <v>45816</v>
      </c>
      <c r="N2320">
        <f t="shared" ca="1" si="625"/>
        <v>86071.44</v>
      </c>
      <c r="O2320" s="3">
        <f t="shared" ca="1" si="626"/>
        <v>22984.559999999998</v>
      </c>
      <c r="P2320" s="2">
        <f t="shared" ca="1" si="627"/>
        <v>0.21075924295774645</v>
      </c>
      <c r="Q2320" t="str">
        <f t="shared" ca="1" si="628"/>
        <v>On Time</v>
      </c>
    </row>
    <row r="2321" spans="1:17" x14ac:dyDescent="0.3">
      <c r="A2321" t="str">
        <f t="shared" si="612"/>
        <v>S02320</v>
      </c>
      <c r="B2321" t="str">
        <f t="shared" ca="1" si="613"/>
        <v>Global Foods</v>
      </c>
      <c r="C2321" t="str">
        <f t="shared" ca="1" si="614"/>
        <v>UAE</v>
      </c>
      <c r="D2321" t="str">
        <f t="shared" ca="1" si="615"/>
        <v>Rice</v>
      </c>
      <c r="E2321">
        <f t="shared" ca="1" si="616"/>
        <v>422</v>
      </c>
      <c r="F2321" s="3">
        <f t="shared" ca="1" si="617"/>
        <v>340</v>
      </c>
      <c r="G2321">
        <f t="shared" ca="1" si="618"/>
        <v>143480</v>
      </c>
      <c r="H2321">
        <f t="shared" ca="1" si="619"/>
        <v>87522.8</v>
      </c>
      <c r="I2321">
        <f t="shared" ca="1" si="620"/>
        <v>6936</v>
      </c>
      <c r="J2321">
        <f t="shared" ca="1" si="621"/>
        <v>1296</v>
      </c>
      <c r="K2321" s="1">
        <f t="shared" ca="1" si="622"/>
        <v>46318</v>
      </c>
      <c r="L2321" s="1">
        <f t="shared" ca="1" si="623"/>
        <v>46337</v>
      </c>
      <c r="M2321" s="1">
        <f t="shared" ca="1" si="624"/>
        <v>46336</v>
      </c>
      <c r="N2321">
        <f t="shared" ca="1" si="625"/>
        <v>95754.8</v>
      </c>
      <c r="O2321" s="3">
        <f t="shared" ca="1" si="626"/>
        <v>47725.2</v>
      </c>
      <c r="P2321" s="2">
        <f t="shared" ca="1" si="627"/>
        <v>0.33262614998606077</v>
      </c>
      <c r="Q2321" t="str">
        <f t="shared" ca="1" si="628"/>
        <v>On Time</v>
      </c>
    </row>
    <row r="2322" spans="1:17" x14ac:dyDescent="0.3">
      <c r="A2322" t="str">
        <f t="shared" si="612"/>
        <v>S02321</v>
      </c>
      <c r="B2322" t="str">
        <f t="shared" ca="1" si="613"/>
        <v>FreshMart Ltd</v>
      </c>
      <c r="C2322" t="str">
        <f t="shared" ca="1" si="614"/>
        <v>Canada</v>
      </c>
      <c r="D2322" t="str">
        <f t="shared" ca="1" si="615"/>
        <v>Tea</v>
      </c>
      <c r="E2322">
        <f t="shared" ca="1" si="616"/>
        <v>180</v>
      </c>
      <c r="F2322" s="3">
        <f t="shared" ca="1" si="617"/>
        <v>300</v>
      </c>
      <c r="G2322">
        <f t="shared" ca="1" si="618"/>
        <v>54000</v>
      </c>
      <c r="H2322">
        <f t="shared" ca="1" si="619"/>
        <v>27540</v>
      </c>
      <c r="I2322">
        <f t="shared" ca="1" si="620"/>
        <v>10438</v>
      </c>
      <c r="J2322">
        <f t="shared" ca="1" si="621"/>
        <v>2580</v>
      </c>
      <c r="K2322" s="1">
        <f t="shared" ca="1" si="622"/>
        <v>46334</v>
      </c>
      <c r="L2322" s="1">
        <f t="shared" ca="1" si="623"/>
        <v>46348</v>
      </c>
      <c r="M2322" s="1">
        <f t="shared" ca="1" si="624"/>
        <v>46350</v>
      </c>
      <c r="N2322">
        <f t="shared" ca="1" si="625"/>
        <v>40558</v>
      </c>
      <c r="O2322" s="3">
        <f t="shared" ca="1" si="626"/>
        <v>13442</v>
      </c>
      <c r="P2322" s="2">
        <f t="shared" ca="1" si="627"/>
        <v>0.24892592592592594</v>
      </c>
      <c r="Q2322" t="str">
        <f t="shared" ca="1" si="628"/>
        <v>Late</v>
      </c>
    </row>
    <row r="2323" spans="1:17" x14ac:dyDescent="0.3">
      <c r="A2323" t="str">
        <f t="shared" si="612"/>
        <v>S02322</v>
      </c>
      <c r="B2323" t="str">
        <f t="shared" ca="1" si="613"/>
        <v>FreshMart Ltd</v>
      </c>
      <c r="C2323" t="str">
        <f t="shared" ca="1" si="614"/>
        <v>Australia</v>
      </c>
      <c r="D2323" t="str">
        <f t="shared" ca="1" si="615"/>
        <v>Pickles</v>
      </c>
      <c r="E2323">
        <f t="shared" ca="1" si="616"/>
        <v>409</v>
      </c>
      <c r="F2323" s="3">
        <f t="shared" ca="1" si="617"/>
        <v>587</v>
      </c>
      <c r="G2323">
        <f t="shared" ca="1" si="618"/>
        <v>240083</v>
      </c>
      <c r="H2323">
        <f t="shared" ca="1" si="619"/>
        <v>122442.33</v>
      </c>
      <c r="I2323">
        <f t="shared" ca="1" si="620"/>
        <v>4369</v>
      </c>
      <c r="J2323">
        <f t="shared" ca="1" si="621"/>
        <v>3555</v>
      </c>
      <c r="K2323" s="1">
        <f t="shared" ca="1" si="622"/>
        <v>46248</v>
      </c>
      <c r="L2323" s="1">
        <f t="shared" ca="1" si="623"/>
        <v>46260</v>
      </c>
      <c r="M2323" s="1">
        <f t="shared" ca="1" si="624"/>
        <v>46264</v>
      </c>
      <c r="N2323">
        <f t="shared" ca="1" si="625"/>
        <v>130366.33</v>
      </c>
      <c r="O2323" s="3">
        <f t="shared" ca="1" si="626"/>
        <v>109716.67</v>
      </c>
      <c r="P2323" s="2">
        <f t="shared" ca="1" si="627"/>
        <v>0.4569947476497711</v>
      </c>
      <c r="Q2323" t="str">
        <f t="shared" ca="1" si="628"/>
        <v>Late</v>
      </c>
    </row>
    <row r="2324" spans="1:17" x14ac:dyDescent="0.3">
      <c r="A2324" t="str">
        <f t="shared" si="612"/>
        <v>S02323</v>
      </c>
      <c r="B2324" t="str">
        <f t="shared" ca="1" si="613"/>
        <v>Oceanic Exports</v>
      </c>
      <c r="C2324" t="str">
        <f t="shared" ca="1" si="614"/>
        <v>UK</v>
      </c>
      <c r="D2324" t="str">
        <f t="shared" ca="1" si="615"/>
        <v>Pickles</v>
      </c>
      <c r="E2324">
        <f t="shared" ca="1" si="616"/>
        <v>285</v>
      </c>
      <c r="F2324" s="3">
        <f t="shared" ca="1" si="617"/>
        <v>683</v>
      </c>
      <c r="G2324">
        <f t="shared" ca="1" si="618"/>
        <v>194655</v>
      </c>
      <c r="H2324">
        <f t="shared" ca="1" si="619"/>
        <v>136258.5</v>
      </c>
      <c r="I2324">
        <f t="shared" ca="1" si="620"/>
        <v>10476</v>
      </c>
      <c r="J2324">
        <f t="shared" ca="1" si="621"/>
        <v>759</v>
      </c>
      <c r="K2324" s="1">
        <f t="shared" ca="1" si="622"/>
        <v>45711</v>
      </c>
      <c r="L2324" s="1">
        <f t="shared" ca="1" si="623"/>
        <v>45730</v>
      </c>
      <c r="M2324" s="1">
        <f t="shared" ca="1" si="624"/>
        <v>45731</v>
      </c>
      <c r="N2324">
        <f t="shared" ca="1" si="625"/>
        <v>147493.5</v>
      </c>
      <c r="O2324" s="3">
        <f t="shared" ca="1" si="626"/>
        <v>47161.5</v>
      </c>
      <c r="P2324" s="2">
        <f t="shared" ca="1" si="627"/>
        <v>0.24228249980735148</v>
      </c>
      <c r="Q2324" t="str">
        <f t="shared" ca="1" si="628"/>
        <v>Late</v>
      </c>
    </row>
    <row r="2325" spans="1:17" x14ac:dyDescent="0.3">
      <c r="A2325" t="str">
        <f t="shared" si="612"/>
        <v>S02324</v>
      </c>
      <c r="B2325" t="str">
        <f t="shared" ca="1" si="613"/>
        <v>Beta Imports</v>
      </c>
      <c r="C2325" t="str">
        <f t="shared" ca="1" si="614"/>
        <v>UK</v>
      </c>
      <c r="D2325" t="str">
        <f t="shared" ca="1" si="615"/>
        <v>Spices</v>
      </c>
      <c r="E2325">
        <f t="shared" ca="1" si="616"/>
        <v>79</v>
      </c>
      <c r="F2325" s="3">
        <f t="shared" ca="1" si="617"/>
        <v>326</v>
      </c>
      <c r="G2325">
        <f t="shared" ca="1" si="618"/>
        <v>25754</v>
      </c>
      <c r="H2325">
        <f t="shared" ca="1" si="619"/>
        <v>16482.560000000001</v>
      </c>
      <c r="I2325">
        <f t="shared" ca="1" si="620"/>
        <v>1758</v>
      </c>
      <c r="J2325">
        <f t="shared" ca="1" si="621"/>
        <v>1697</v>
      </c>
      <c r="K2325" s="1">
        <f t="shared" ca="1" si="622"/>
        <v>46036</v>
      </c>
      <c r="L2325" s="1">
        <f t="shared" ca="1" si="623"/>
        <v>46055</v>
      </c>
      <c r="M2325" s="1">
        <f t="shared" ca="1" si="624"/>
        <v>46054</v>
      </c>
      <c r="N2325">
        <f t="shared" ca="1" si="625"/>
        <v>19937.560000000001</v>
      </c>
      <c r="O2325" s="3">
        <f t="shared" ca="1" si="626"/>
        <v>5816.4399999999987</v>
      </c>
      <c r="P2325" s="2">
        <f t="shared" ca="1" si="627"/>
        <v>0.2258460821619942</v>
      </c>
      <c r="Q2325" t="str">
        <f t="shared" ca="1" si="628"/>
        <v>On Time</v>
      </c>
    </row>
    <row r="2326" spans="1:17" x14ac:dyDescent="0.3">
      <c r="A2326" t="str">
        <f t="shared" si="612"/>
        <v>S02325</v>
      </c>
      <c r="B2326" t="str">
        <f t="shared" ca="1" si="613"/>
        <v>Oceanic Exports</v>
      </c>
      <c r="C2326" t="str">
        <f t="shared" ca="1" si="614"/>
        <v>Australia</v>
      </c>
      <c r="D2326" t="str">
        <f t="shared" ca="1" si="615"/>
        <v>Tea</v>
      </c>
      <c r="E2326">
        <f t="shared" ca="1" si="616"/>
        <v>474</v>
      </c>
      <c r="F2326" s="3">
        <f t="shared" ca="1" si="617"/>
        <v>390</v>
      </c>
      <c r="G2326">
        <f t="shared" ca="1" si="618"/>
        <v>184860</v>
      </c>
      <c r="H2326">
        <f t="shared" ca="1" si="619"/>
        <v>110916</v>
      </c>
      <c r="I2326">
        <f t="shared" ca="1" si="620"/>
        <v>5940</v>
      </c>
      <c r="J2326">
        <f t="shared" ca="1" si="621"/>
        <v>788</v>
      </c>
      <c r="K2326" s="1">
        <f t="shared" ca="1" si="622"/>
        <v>46167</v>
      </c>
      <c r="L2326" s="1">
        <f t="shared" ca="1" si="623"/>
        <v>46183</v>
      </c>
      <c r="M2326" s="1">
        <f t="shared" ca="1" si="624"/>
        <v>46184</v>
      </c>
      <c r="N2326">
        <f t="shared" ca="1" si="625"/>
        <v>117644</v>
      </c>
      <c r="O2326" s="3">
        <f t="shared" ca="1" si="626"/>
        <v>67216</v>
      </c>
      <c r="P2326" s="2">
        <f t="shared" ca="1" si="627"/>
        <v>0.36360489018716868</v>
      </c>
      <c r="Q2326" t="str">
        <f t="shared" ca="1" si="628"/>
        <v>Late</v>
      </c>
    </row>
    <row r="2327" spans="1:17" x14ac:dyDescent="0.3">
      <c r="A2327" t="str">
        <f t="shared" si="612"/>
        <v>S02326</v>
      </c>
      <c r="B2327" t="str">
        <f t="shared" ca="1" si="613"/>
        <v>Alpha Traders</v>
      </c>
      <c r="C2327" t="str">
        <f t="shared" ca="1" si="614"/>
        <v>Australia</v>
      </c>
      <c r="D2327" t="str">
        <f t="shared" ca="1" si="615"/>
        <v>Rice</v>
      </c>
      <c r="E2327">
        <f t="shared" ca="1" si="616"/>
        <v>78</v>
      </c>
      <c r="F2327" s="3">
        <f t="shared" ca="1" si="617"/>
        <v>447</v>
      </c>
      <c r="G2327">
        <f t="shared" ca="1" si="618"/>
        <v>34866</v>
      </c>
      <c r="H2327">
        <f t="shared" ca="1" si="619"/>
        <v>23011.56</v>
      </c>
      <c r="I2327">
        <f t="shared" ca="1" si="620"/>
        <v>3229</v>
      </c>
      <c r="J2327">
        <f t="shared" ca="1" si="621"/>
        <v>1585</v>
      </c>
      <c r="K2327" s="1">
        <f t="shared" ca="1" si="622"/>
        <v>45932</v>
      </c>
      <c r="L2327" s="1">
        <f t="shared" ca="1" si="623"/>
        <v>45949</v>
      </c>
      <c r="M2327" s="1">
        <f t="shared" ca="1" si="624"/>
        <v>45946</v>
      </c>
      <c r="N2327">
        <f t="shared" ca="1" si="625"/>
        <v>27825.56</v>
      </c>
      <c r="O2327" s="3">
        <f t="shared" ca="1" si="626"/>
        <v>7040.4399999999987</v>
      </c>
      <c r="P2327" s="2">
        <f t="shared" ca="1" si="627"/>
        <v>0.20192852635805653</v>
      </c>
      <c r="Q2327" t="str">
        <f t="shared" ca="1" si="628"/>
        <v>On Time</v>
      </c>
    </row>
    <row r="2328" spans="1:17" x14ac:dyDescent="0.3">
      <c r="A2328" t="str">
        <f t="shared" si="612"/>
        <v>S02327</v>
      </c>
      <c r="B2328" t="str">
        <f t="shared" ca="1" si="613"/>
        <v>Beta Imports</v>
      </c>
      <c r="C2328" t="str">
        <f t="shared" ca="1" si="614"/>
        <v>UAE</v>
      </c>
      <c r="D2328" t="str">
        <f t="shared" ca="1" si="615"/>
        <v>Pickles</v>
      </c>
      <c r="E2328">
        <f t="shared" ca="1" si="616"/>
        <v>332</v>
      </c>
      <c r="F2328" s="3">
        <f t="shared" ca="1" si="617"/>
        <v>319</v>
      </c>
      <c r="G2328">
        <f t="shared" ca="1" si="618"/>
        <v>105908</v>
      </c>
      <c r="H2328">
        <f t="shared" ca="1" si="619"/>
        <v>77312.84</v>
      </c>
      <c r="I2328">
        <f t="shared" ca="1" si="620"/>
        <v>6790</v>
      </c>
      <c r="J2328">
        <f t="shared" ca="1" si="621"/>
        <v>2074</v>
      </c>
      <c r="K2328" s="1">
        <f t="shared" ca="1" si="622"/>
        <v>46185</v>
      </c>
      <c r="L2328" s="1">
        <f t="shared" ca="1" si="623"/>
        <v>46199</v>
      </c>
      <c r="M2328" s="1">
        <f t="shared" ca="1" si="624"/>
        <v>46201</v>
      </c>
      <c r="N2328">
        <f t="shared" ca="1" si="625"/>
        <v>86176.84</v>
      </c>
      <c r="O2328" s="3">
        <f t="shared" ca="1" si="626"/>
        <v>19731.160000000003</v>
      </c>
      <c r="P2328" s="2">
        <f t="shared" ca="1" si="627"/>
        <v>0.18630471730180914</v>
      </c>
      <c r="Q2328" t="str">
        <f t="shared" ca="1" si="628"/>
        <v>Late</v>
      </c>
    </row>
    <row r="2329" spans="1:17" x14ac:dyDescent="0.3">
      <c r="A2329" t="str">
        <f t="shared" si="612"/>
        <v>S02328</v>
      </c>
      <c r="B2329" t="str">
        <f t="shared" ca="1" si="613"/>
        <v>Alpha Traders</v>
      </c>
      <c r="C2329" t="str">
        <f t="shared" ca="1" si="614"/>
        <v>Australia</v>
      </c>
      <c r="D2329" t="str">
        <f t="shared" ca="1" si="615"/>
        <v>Sauces</v>
      </c>
      <c r="E2329">
        <f t="shared" ca="1" si="616"/>
        <v>173</v>
      </c>
      <c r="F2329" s="3">
        <f t="shared" ca="1" si="617"/>
        <v>424</v>
      </c>
      <c r="G2329">
        <f t="shared" ca="1" si="618"/>
        <v>73352</v>
      </c>
      <c r="H2329">
        <f t="shared" ca="1" si="619"/>
        <v>43277.68</v>
      </c>
      <c r="I2329">
        <f t="shared" ca="1" si="620"/>
        <v>6681</v>
      </c>
      <c r="J2329">
        <f t="shared" ca="1" si="621"/>
        <v>2070</v>
      </c>
      <c r="K2329" s="1">
        <f t="shared" ca="1" si="622"/>
        <v>46054</v>
      </c>
      <c r="L2329" s="1">
        <f t="shared" ca="1" si="623"/>
        <v>46065</v>
      </c>
      <c r="M2329" s="1">
        <f t="shared" ca="1" si="624"/>
        <v>46062</v>
      </c>
      <c r="N2329">
        <f t="shared" ca="1" si="625"/>
        <v>52028.68</v>
      </c>
      <c r="O2329" s="3">
        <f t="shared" ca="1" si="626"/>
        <v>21323.32</v>
      </c>
      <c r="P2329" s="2">
        <f t="shared" ca="1" si="627"/>
        <v>0.2906985494601374</v>
      </c>
      <c r="Q2329" t="str">
        <f t="shared" ca="1" si="628"/>
        <v>On Time</v>
      </c>
    </row>
    <row r="2330" spans="1:17" x14ac:dyDescent="0.3">
      <c r="A2330" t="str">
        <f t="shared" si="612"/>
        <v>S02329</v>
      </c>
      <c r="B2330" t="str">
        <f t="shared" ca="1" si="613"/>
        <v>FreshMart Ltd</v>
      </c>
      <c r="C2330" t="str">
        <f t="shared" ca="1" si="614"/>
        <v>UAE</v>
      </c>
      <c r="D2330" t="str">
        <f t="shared" ca="1" si="615"/>
        <v>Sauces</v>
      </c>
      <c r="E2330">
        <f t="shared" ca="1" si="616"/>
        <v>67</v>
      </c>
      <c r="F2330" s="3">
        <f t="shared" ca="1" si="617"/>
        <v>520</v>
      </c>
      <c r="G2330">
        <f t="shared" ca="1" si="618"/>
        <v>34840</v>
      </c>
      <c r="H2330">
        <f t="shared" ca="1" si="619"/>
        <v>19858.8</v>
      </c>
      <c r="I2330">
        <f t="shared" ca="1" si="620"/>
        <v>5108</v>
      </c>
      <c r="J2330">
        <f t="shared" ca="1" si="621"/>
        <v>2310</v>
      </c>
      <c r="K2330" s="1">
        <f t="shared" ca="1" si="622"/>
        <v>45775</v>
      </c>
      <c r="L2330" s="1">
        <f t="shared" ca="1" si="623"/>
        <v>45784</v>
      </c>
      <c r="M2330" s="1">
        <f t="shared" ca="1" si="624"/>
        <v>45785</v>
      </c>
      <c r="N2330">
        <f t="shared" ca="1" si="625"/>
        <v>27276.799999999999</v>
      </c>
      <c r="O2330" s="3">
        <f t="shared" ca="1" si="626"/>
        <v>7563.2000000000007</v>
      </c>
      <c r="P2330" s="2">
        <f t="shared" ca="1" si="627"/>
        <v>0.21708381171067739</v>
      </c>
      <c r="Q2330" t="str">
        <f t="shared" ca="1" si="628"/>
        <v>Late</v>
      </c>
    </row>
    <row r="2331" spans="1:17" x14ac:dyDescent="0.3">
      <c r="A2331" t="str">
        <f t="shared" si="612"/>
        <v>S02330</v>
      </c>
      <c r="B2331" t="str">
        <f t="shared" ca="1" si="613"/>
        <v>Prime Wholesale</v>
      </c>
      <c r="C2331" t="str">
        <f t="shared" ca="1" si="614"/>
        <v>UAE</v>
      </c>
      <c r="D2331" t="str">
        <f t="shared" ca="1" si="615"/>
        <v>Sauces</v>
      </c>
      <c r="E2331">
        <f t="shared" ca="1" si="616"/>
        <v>53</v>
      </c>
      <c r="F2331" s="3">
        <f t="shared" ca="1" si="617"/>
        <v>273</v>
      </c>
      <c r="G2331">
        <f t="shared" ca="1" si="618"/>
        <v>14469</v>
      </c>
      <c r="H2331">
        <f t="shared" ca="1" si="619"/>
        <v>7234.5</v>
      </c>
      <c r="I2331">
        <f t="shared" ca="1" si="620"/>
        <v>10921</v>
      </c>
      <c r="J2331">
        <f t="shared" ca="1" si="621"/>
        <v>503</v>
      </c>
      <c r="K2331" s="1">
        <f t="shared" ca="1" si="622"/>
        <v>45939</v>
      </c>
      <c r="L2331" s="1">
        <f t="shared" ca="1" si="623"/>
        <v>45954</v>
      </c>
      <c r="M2331" s="1">
        <f t="shared" ca="1" si="624"/>
        <v>45960</v>
      </c>
      <c r="N2331">
        <f t="shared" ca="1" si="625"/>
        <v>18658.5</v>
      </c>
      <c r="O2331" s="3">
        <f t="shared" ca="1" si="626"/>
        <v>-4189.5</v>
      </c>
      <c r="P2331" s="2">
        <f t="shared" ca="1" si="627"/>
        <v>-0.2895500725689405</v>
      </c>
      <c r="Q2331" t="str">
        <f t="shared" ca="1" si="628"/>
        <v>Late</v>
      </c>
    </row>
    <row r="2332" spans="1:17" x14ac:dyDescent="0.3">
      <c r="A2332" t="str">
        <f t="shared" si="612"/>
        <v>S02331</v>
      </c>
      <c r="B2332" t="str">
        <f t="shared" ca="1" si="613"/>
        <v>Beta Imports</v>
      </c>
      <c r="C2332" t="str">
        <f t="shared" ca="1" si="614"/>
        <v>Australia</v>
      </c>
      <c r="D2332" t="str">
        <f t="shared" ca="1" si="615"/>
        <v>Spices</v>
      </c>
      <c r="E2332">
        <f t="shared" ca="1" si="616"/>
        <v>393</v>
      </c>
      <c r="F2332" s="3">
        <f t="shared" ca="1" si="617"/>
        <v>126</v>
      </c>
      <c r="G2332">
        <f t="shared" ca="1" si="618"/>
        <v>49518</v>
      </c>
      <c r="H2332">
        <f t="shared" ca="1" si="619"/>
        <v>26244.54</v>
      </c>
      <c r="I2332">
        <f t="shared" ca="1" si="620"/>
        <v>3997</v>
      </c>
      <c r="J2332">
        <f t="shared" ca="1" si="621"/>
        <v>3517</v>
      </c>
      <c r="K2332" s="1">
        <f t="shared" ca="1" si="622"/>
        <v>45776</v>
      </c>
      <c r="L2332" s="1">
        <f t="shared" ca="1" si="623"/>
        <v>45788</v>
      </c>
      <c r="M2332" s="1">
        <f t="shared" ca="1" si="624"/>
        <v>45786</v>
      </c>
      <c r="N2332">
        <f t="shared" ca="1" si="625"/>
        <v>33758.54</v>
      </c>
      <c r="O2332" s="3">
        <f t="shared" ca="1" si="626"/>
        <v>15759.46</v>
      </c>
      <c r="P2332" s="2">
        <f t="shared" ca="1" si="627"/>
        <v>0.31825719940223757</v>
      </c>
      <c r="Q2332" t="str">
        <f t="shared" ca="1" si="628"/>
        <v>On Time</v>
      </c>
    </row>
    <row r="2333" spans="1:17" x14ac:dyDescent="0.3">
      <c r="A2333" t="str">
        <f t="shared" si="612"/>
        <v>S02332</v>
      </c>
      <c r="B2333" t="str">
        <f t="shared" ca="1" si="613"/>
        <v>Alpha Traders</v>
      </c>
      <c r="C2333" t="str">
        <f t="shared" ca="1" si="614"/>
        <v>Canada</v>
      </c>
      <c r="D2333" t="str">
        <f t="shared" ca="1" si="615"/>
        <v>Pickles</v>
      </c>
      <c r="E2333">
        <f t="shared" ca="1" si="616"/>
        <v>89</v>
      </c>
      <c r="F2333" s="3">
        <f t="shared" ca="1" si="617"/>
        <v>420</v>
      </c>
      <c r="G2333">
        <f t="shared" ca="1" si="618"/>
        <v>37380</v>
      </c>
      <c r="H2333">
        <f t="shared" ca="1" si="619"/>
        <v>21680.400000000001</v>
      </c>
      <c r="I2333">
        <f t="shared" ca="1" si="620"/>
        <v>10286</v>
      </c>
      <c r="J2333">
        <f t="shared" ca="1" si="621"/>
        <v>2189</v>
      </c>
      <c r="K2333" s="1">
        <f t="shared" ca="1" si="622"/>
        <v>45895</v>
      </c>
      <c r="L2333" s="1">
        <f t="shared" ca="1" si="623"/>
        <v>45910</v>
      </c>
      <c r="M2333" s="1">
        <f t="shared" ca="1" si="624"/>
        <v>45907</v>
      </c>
      <c r="N2333">
        <f t="shared" ca="1" si="625"/>
        <v>34155.4</v>
      </c>
      <c r="O2333" s="3">
        <f t="shared" ca="1" si="626"/>
        <v>3224.5999999999985</v>
      </c>
      <c r="P2333" s="2">
        <f t="shared" ca="1" si="627"/>
        <v>8.6265382557517353E-2</v>
      </c>
      <c r="Q2333" t="str">
        <f t="shared" ca="1" si="628"/>
        <v>On Time</v>
      </c>
    </row>
    <row r="2334" spans="1:17" x14ac:dyDescent="0.3">
      <c r="A2334" t="str">
        <f t="shared" si="612"/>
        <v>S02333</v>
      </c>
      <c r="B2334" t="str">
        <f t="shared" ca="1" si="613"/>
        <v>Beta Imports</v>
      </c>
      <c r="C2334" t="str">
        <f t="shared" ca="1" si="614"/>
        <v>UAE</v>
      </c>
      <c r="D2334" t="str">
        <f t="shared" ca="1" si="615"/>
        <v>Tea</v>
      </c>
      <c r="E2334">
        <f t="shared" ca="1" si="616"/>
        <v>82</v>
      </c>
      <c r="F2334" s="3">
        <f t="shared" ca="1" si="617"/>
        <v>738</v>
      </c>
      <c r="G2334">
        <f t="shared" ca="1" si="618"/>
        <v>60516</v>
      </c>
      <c r="H2334">
        <f t="shared" ca="1" si="619"/>
        <v>43571.519999999997</v>
      </c>
      <c r="I2334">
        <f t="shared" ca="1" si="620"/>
        <v>10911</v>
      </c>
      <c r="J2334">
        <f t="shared" ca="1" si="621"/>
        <v>1442</v>
      </c>
      <c r="K2334" s="1">
        <f t="shared" ca="1" si="622"/>
        <v>45955</v>
      </c>
      <c r="L2334" s="1">
        <f t="shared" ca="1" si="623"/>
        <v>45970</v>
      </c>
      <c r="M2334" s="1">
        <f t="shared" ca="1" si="624"/>
        <v>45973</v>
      </c>
      <c r="N2334">
        <f t="shared" ca="1" si="625"/>
        <v>55924.52</v>
      </c>
      <c r="O2334" s="3">
        <f t="shared" ca="1" si="626"/>
        <v>4591.4800000000032</v>
      </c>
      <c r="P2334" s="2">
        <f t="shared" ca="1" si="627"/>
        <v>7.5872166038733604E-2</v>
      </c>
      <c r="Q2334" t="str">
        <f t="shared" ca="1" si="628"/>
        <v>Late</v>
      </c>
    </row>
    <row r="2335" spans="1:17" x14ac:dyDescent="0.3">
      <c r="A2335" t="str">
        <f t="shared" si="612"/>
        <v>S02334</v>
      </c>
      <c r="B2335" t="str">
        <f t="shared" ca="1" si="613"/>
        <v>Global Foods</v>
      </c>
      <c r="C2335" t="str">
        <f t="shared" ca="1" si="614"/>
        <v>UAE</v>
      </c>
      <c r="D2335" t="str">
        <f t="shared" ca="1" si="615"/>
        <v>Pickles</v>
      </c>
      <c r="E2335">
        <f t="shared" ca="1" si="616"/>
        <v>389</v>
      </c>
      <c r="F2335" s="3">
        <f t="shared" ca="1" si="617"/>
        <v>162</v>
      </c>
      <c r="G2335">
        <f t="shared" ca="1" si="618"/>
        <v>63018</v>
      </c>
      <c r="H2335">
        <f t="shared" ca="1" si="619"/>
        <v>46003.14</v>
      </c>
      <c r="I2335">
        <f t="shared" ca="1" si="620"/>
        <v>6740</v>
      </c>
      <c r="J2335">
        <f t="shared" ca="1" si="621"/>
        <v>3987</v>
      </c>
      <c r="K2335" s="1">
        <f t="shared" ca="1" si="622"/>
        <v>46380</v>
      </c>
      <c r="L2335" s="1">
        <f t="shared" ca="1" si="623"/>
        <v>46399</v>
      </c>
      <c r="M2335" s="1">
        <f t="shared" ca="1" si="624"/>
        <v>46396</v>
      </c>
      <c r="N2335">
        <f t="shared" ca="1" si="625"/>
        <v>56730.14</v>
      </c>
      <c r="O2335" s="3">
        <f t="shared" ca="1" si="626"/>
        <v>6287.8600000000006</v>
      </c>
      <c r="P2335" s="2">
        <f t="shared" ca="1" si="627"/>
        <v>9.977879336062713E-2</v>
      </c>
      <c r="Q2335" t="str">
        <f t="shared" ca="1" si="628"/>
        <v>On Time</v>
      </c>
    </row>
    <row r="2336" spans="1:17" x14ac:dyDescent="0.3">
      <c r="A2336" t="str">
        <f t="shared" si="612"/>
        <v>S02335</v>
      </c>
      <c r="B2336" t="str">
        <f t="shared" ca="1" si="613"/>
        <v>FreshMart Ltd</v>
      </c>
      <c r="C2336" t="str">
        <f t="shared" ca="1" si="614"/>
        <v>Australia</v>
      </c>
      <c r="D2336" t="str">
        <f t="shared" ca="1" si="615"/>
        <v>Pickles</v>
      </c>
      <c r="E2336">
        <f t="shared" ca="1" si="616"/>
        <v>167</v>
      </c>
      <c r="F2336" s="3">
        <f t="shared" ca="1" si="617"/>
        <v>133</v>
      </c>
      <c r="G2336">
        <f t="shared" ca="1" si="618"/>
        <v>22211</v>
      </c>
      <c r="H2336">
        <f t="shared" ca="1" si="619"/>
        <v>15547.7</v>
      </c>
      <c r="I2336">
        <f t="shared" ca="1" si="620"/>
        <v>11625</v>
      </c>
      <c r="J2336">
        <f t="shared" ca="1" si="621"/>
        <v>2904</v>
      </c>
      <c r="K2336" s="1">
        <f t="shared" ca="1" si="622"/>
        <v>46387</v>
      </c>
      <c r="L2336" s="1">
        <f t="shared" ca="1" si="623"/>
        <v>46406</v>
      </c>
      <c r="M2336" s="1">
        <f t="shared" ca="1" si="624"/>
        <v>46409</v>
      </c>
      <c r="N2336">
        <f t="shared" ca="1" si="625"/>
        <v>30076.7</v>
      </c>
      <c r="O2336" s="3">
        <f t="shared" ca="1" si="626"/>
        <v>-7865.7000000000007</v>
      </c>
      <c r="P2336" s="2">
        <f t="shared" ca="1" si="627"/>
        <v>-0.35413533834586469</v>
      </c>
      <c r="Q2336" t="str">
        <f t="shared" ca="1" si="628"/>
        <v>Late</v>
      </c>
    </row>
    <row r="2337" spans="1:17" x14ac:dyDescent="0.3">
      <c r="A2337" t="str">
        <f t="shared" si="612"/>
        <v>S02336</v>
      </c>
      <c r="B2337" t="str">
        <f t="shared" ca="1" si="613"/>
        <v>Prime Wholesale</v>
      </c>
      <c r="C2337" t="str">
        <f t="shared" ca="1" si="614"/>
        <v>Singapore</v>
      </c>
      <c r="D2337" t="str">
        <f t="shared" ca="1" si="615"/>
        <v>Sauces</v>
      </c>
      <c r="E2337">
        <f t="shared" ca="1" si="616"/>
        <v>474</v>
      </c>
      <c r="F2337" s="3">
        <f t="shared" ca="1" si="617"/>
        <v>395</v>
      </c>
      <c r="G2337">
        <f t="shared" ca="1" si="618"/>
        <v>187230</v>
      </c>
      <c r="H2337">
        <f t="shared" ca="1" si="619"/>
        <v>117954.9</v>
      </c>
      <c r="I2337">
        <f t="shared" ca="1" si="620"/>
        <v>9465</v>
      </c>
      <c r="J2337">
        <f t="shared" ca="1" si="621"/>
        <v>3232</v>
      </c>
      <c r="K2337" s="1">
        <f t="shared" ca="1" si="622"/>
        <v>45780</v>
      </c>
      <c r="L2337" s="1">
        <f t="shared" ca="1" si="623"/>
        <v>45788</v>
      </c>
      <c r="M2337" s="1">
        <f t="shared" ca="1" si="624"/>
        <v>45794</v>
      </c>
      <c r="N2337">
        <f t="shared" ca="1" si="625"/>
        <v>130651.9</v>
      </c>
      <c r="O2337" s="3">
        <f t="shared" ca="1" si="626"/>
        <v>56578.100000000006</v>
      </c>
      <c r="P2337" s="2">
        <f t="shared" ca="1" si="627"/>
        <v>0.30218501308550982</v>
      </c>
      <c r="Q2337" t="str">
        <f t="shared" ca="1" si="628"/>
        <v>Late</v>
      </c>
    </row>
    <row r="2338" spans="1:17" x14ac:dyDescent="0.3">
      <c r="A2338" t="str">
        <f t="shared" si="612"/>
        <v>S02337</v>
      </c>
      <c r="B2338" t="str">
        <f t="shared" ca="1" si="613"/>
        <v>Global Foods</v>
      </c>
      <c r="C2338" t="str">
        <f t="shared" ca="1" si="614"/>
        <v>UAE</v>
      </c>
      <c r="D2338" t="str">
        <f t="shared" ca="1" si="615"/>
        <v>Tea</v>
      </c>
      <c r="E2338">
        <f t="shared" ca="1" si="616"/>
        <v>326</v>
      </c>
      <c r="F2338" s="3">
        <f t="shared" ca="1" si="617"/>
        <v>470</v>
      </c>
      <c r="G2338">
        <f t="shared" ca="1" si="618"/>
        <v>153220</v>
      </c>
      <c r="H2338">
        <f t="shared" ca="1" si="619"/>
        <v>78142.2</v>
      </c>
      <c r="I2338">
        <f t="shared" ca="1" si="620"/>
        <v>10074</v>
      </c>
      <c r="J2338">
        <f t="shared" ca="1" si="621"/>
        <v>2502</v>
      </c>
      <c r="K2338" s="1">
        <f t="shared" ca="1" si="622"/>
        <v>46271</v>
      </c>
      <c r="L2338" s="1">
        <f t="shared" ca="1" si="623"/>
        <v>46291</v>
      </c>
      <c r="M2338" s="1">
        <f t="shared" ca="1" si="624"/>
        <v>46290</v>
      </c>
      <c r="N2338">
        <f t="shared" ca="1" si="625"/>
        <v>90718.2</v>
      </c>
      <c r="O2338" s="3">
        <f t="shared" ca="1" si="626"/>
        <v>62501.8</v>
      </c>
      <c r="P2338" s="2">
        <f t="shared" ca="1" si="627"/>
        <v>0.40792194230518208</v>
      </c>
      <c r="Q2338" t="str">
        <f t="shared" ca="1" si="628"/>
        <v>On Time</v>
      </c>
    </row>
    <row r="2339" spans="1:17" x14ac:dyDescent="0.3">
      <c r="A2339" t="str">
        <f t="shared" si="612"/>
        <v>S02338</v>
      </c>
      <c r="B2339" t="str">
        <f t="shared" ca="1" si="613"/>
        <v>Oceanic Exports</v>
      </c>
      <c r="C2339" t="str">
        <f t="shared" ca="1" si="614"/>
        <v>Singapore</v>
      </c>
      <c r="D2339" t="str">
        <f t="shared" ca="1" si="615"/>
        <v>Pickles</v>
      </c>
      <c r="E2339">
        <f t="shared" ca="1" si="616"/>
        <v>475</v>
      </c>
      <c r="F2339" s="3">
        <f t="shared" ca="1" si="617"/>
        <v>635</v>
      </c>
      <c r="G2339">
        <f t="shared" ca="1" si="618"/>
        <v>301625</v>
      </c>
      <c r="H2339">
        <f t="shared" ca="1" si="619"/>
        <v>223202.5</v>
      </c>
      <c r="I2339">
        <f t="shared" ca="1" si="620"/>
        <v>8619</v>
      </c>
      <c r="J2339">
        <f t="shared" ca="1" si="621"/>
        <v>1255</v>
      </c>
      <c r="K2339" s="1">
        <f t="shared" ca="1" si="622"/>
        <v>46212</v>
      </c>
      <c r="L2339" s="1">
        <f t="shared" ca="1" si="623"/>
        <v>46219</v>
      </c>
      <c r="M2339" s="1">
        <f t="shared" ca="1" si="624"/>
        <v>46221</v>
      </c>
      <c r="N2339">
        <f t="shared" ca="1" si="625"/>
        <v>233076.5</v>
      </c>
      <c r="O2339" s="3">
        <f t="shared" ca="1" si="626"/>
        <v>68548.5</v>
      </c>
      <c r="P2339" s="2">
        <f t="shared" ca="1" si="627"/>
        <v>0.22726398673849979</v>
      </c>
      <c r="Q2339" t="str">
        <f t="shared" ca="1" si="628"/>
        <v>Late</v>
      </c>
    </row>
    <row r="2340" spans="1:17" x14ac:dyDescent="0.3">
      <c r="A2340" t="str">
        <f t="shared" si="612"/>
        <v>S02339</v>
      </c>
      <c r="B2340" t="str">
        <f t="shared" ca="1" si="613"/>
        <v>FreshMart Ltd</v>
      </c>
      <c r="C2340" t="str">
        <f t="shared" ca="1" si="614"/>
        <v>Singapore</v>
      </c>
      <c r="D2340" t="str">
        <f t="shared" ca="1" si="615"/>
        <v>Tea</v>
      </c>
      <c r="E2340">
        <f t="shared" ca="1" si="616"/>
        <v>413</v>
      </c>
      <c r="F2340" s="3">
        <f t="shared" ca="1" si="617"/>
        <v>166</v>
      </c>
      <c r="G2340">
        <f t="shared" ca="1" si="618"/>
        <v>68558</v>
      </c>
      <c r="H2340">
        <f t="shared" ca="1" si="619"/>
        <v>46619.44</v>
      </c>
      <c r="I2340">
        <f t="shared" ca="1" si="620"/>
        <v>9004</v>
      </c>
      <c r="J2340">
        <f t="shared" ca="1" si="621"/>
        <v>3911</v>
      </c>
      <c r="K2340" s="1">
        <f t="shared" ca="1" si="622"/>
        <v>46032</v>
      </c>
      <c r="L2340" s="1">
        <f t="shared" ca="1" si="623"/>
        <v>46052</v>
      </c>
      <c r="M2340" s="1">
        <f t="shared" ca="1" si="624"/>
        <v>46051</v>
      </c>
      <c r="N2340">
        <f t="shared" ca="1" si="625"/>
        <v>59534.44</v>
      </c>
      <c r="O2340" s="3">
        <f t="shared" ca="1" si="626"/>
        <v>9023.5599999999977</v>
      </c>
      <c r="P2340" s="2">
        <f t="shared" ca="1" si="627"/>
        <v>0.13161935879109657</v>
      </c>
      <c r="Q2340" t="str">
        <f t="shared" ca="1" si="628"/>
        <v>On Time</v>
      </c>
    </row>
    <row r="2341" spans="1:17" x14ac:dyDescent="0.3">
      <c r="A2341" t="str">
        <f t="shared" si="612"/>
        <v>S02340</v>
      </c>
      <c r="B2341" t="str">
        <f t="shared" ca="1" si="613"/>
        <v>FreshMart Ltd</v>
      </c>
      <c r="C2341" t="str">
        <f t="shared" ca="1" si="614"/>
        <v>Canada</v>
      </c>
      <c r="D2341" t="str">
        <f t="shared" ca="1" si="615"/>
        <v>Rice</v>
      </c>
      <c r="E2341">
        <f t="shared" ca="1" si="616"/>
        <v>199</v>
      </c>
      <c r="F2341" s="3">
        <f t="shared" ca="1" si="617"/>
        <v>729</v>
      </c>
      <c r="G2341">
        <f t="shared" ca="1" si="618"/>
        <v>145071</v>
      </c>
      <c r="H2341">
        <f t="shared" ca="1" si="619"/>
        <v>97197.57</v>
      </c>
      <c r="I2341">
        <f t="shared" ca="1" si="620"/>
        <v>11260</v>
      </c>
      <c r="J2341">
        <f t="shared" ca="1" si="621"/>
        <v>2836</v>
      </c>
      <c r="K2341" s="1">
        <f t="shared" ca="1" si="622"/>
        <v>45776</v>
      </c>
      <c r="L2341" s="1">
        <f t="shared" ca="1" si="623"/>
        <v>45784</v>
      </c>
      <c r="M2341" s="1">
        <f t="shared" ca="1" si="624"/>
        <v>45788</v>
      </c>
      <c r="N2341">
        <f t="shared" ca="1" si="625"/>
        <v>111293.57</v>
      </c>
      <c r="O2341" s="3">
        <f t="shared" ca="1" si="626"/>
        <v>33777.429999999993</v>
      </c>
      <c r="P2341" s="2">
        <f t="shared" ca="1" si="627"/>
        <v>0.23283378483639042</v>
      </c>
      <c r="Q2341" t="str">
        <f t="shared" ca="1" si="628"/>
        <v>Late</v>
      </c>
    </row>
    <row r="2342" spans="1:17" x14ac:dyDescent="0.3">
      <c r="A2342" t="str">
        <f t="shared" si="612"/>
        <v>S02341</v>
      </c>
      <c r="B2342" t="str">
        <f t="shared" ca="1" si="613"/>
        <v>FreshMart Ltd</v>
      </c>
      <c r="C2342" t="str">
        <f t="shared" ca="1" si="614"/>
        <v>UK</v>
      </c>
      <c r="D2342" t="str">
        <f t="shared" ca="1" si="615"/>
        <v>Sauces</v>
      </c>
      <c r="E2342">
        <f t="shared" ca="1" si="616"/>
        <v>433</v>
      </c>
      <c r="F2342" s="3">
        <f t="shared" ca="1" si="617"/>
        <v>243</v>
      </c>
      <c r="G2342">
        <f t="shared" ca="1" si="618"/>
        <v>105219</v>
      </c>
      <c r="H2342">
        <f t="shared" ca="1" si="619"/>
        <v>67340.160000000003</v>
      </c>
      <c r="I2342">
        <f t="shared" ca="1" si="620"/>
        <v>7355</v>
      </c>
      <c r="J2342">
        <f t="shared" ca="1" si="621"/>
        <v>3079</v>
      </c>
      <c r="K2342" s="1">
        <f t="shared" ca="1" si="622"/>
        <v>45940</v>
      </c>
      <c r="L2342" s="1">
        <f t="shared" ca="1" si="623"/>
        <v>45950</v>
      </c>
      <c r="M2342" s="1">
        <f t="shared" ca="1" si="624"/>
        <v>45953</v>
      </c>
      <c r="N2342">
        <f t="shared" ca="1" si="625"/>
        <v>77774.16</v>
      </c>
      <c r="O2342" s="3">
        <f t="shared" ca="1" si="626"/>
        <v>27444.839999999997</v>
      </c>
      <c r="P2342" s="2">
        <f t="shared" ca="1" si="627"/>
        <v>0.26083540045048897</v>
      </c>
      <c r="Q2342" t="str">
        <f t="shared" ca="1" si="628"/>
        <v>Late</v>
      </c>
    </row>
    <row r="2343" spans="1:17" x14ac:dyDescent="0.3">
      <c r="A2343" t="str">
        <f t="shared" si="612"/>
        <v>S02342</v>
      </c>
      <c r="B2343" t="str">
        <f t="shared" ca="1" si="613"/>
        <v>Beta Imports</v>
      </c>
      <c r="C2343" t="str">
        <f t="shared" ca="1" si="614"/>
        <v>UAE</v>
      </c>
      <c r="D2343" t="str">
        <f t="shared" ca="1" si="615"/>
        <v>Spices</v>
      </c>
      <c r="E2343">
        <f t="shared" ca="1" si="616"/>
        <v>183</v>
      </c>
      <c r="F2343" s="3">
        <f t="shared" ca="1" si="617"/>
        <v>176</v>
      </c>
      <c r="G2343">
        <f t="shared" ca="1" si="618"/>
        <v>32208</v>
      </c>
      <c r="H2343">
        <f t="shared" ca="1" si="619"/>
        <v>16426.080000000002</v>
      </c>
      <c r="I2343">
        <f t="shared" ca="1" si="620"/>
        <v>3825</v>
      </c>
      <c r="J2343">
        <f t="shared" ca="1" si="621"/>
        <v>3573</v>
      </c>
      <c r="K2343" s="1">
        <f t="shared" ca="1" si="622"/>
        <v>46021</v>
      </c>
      <c r="L2343" s="1">
        <f t="shared" ca="1" si="623"/>
        <v>46039</v>
      </c>
      <c r="M2343" s="1">
        <f t="shared" ca="1" si="624"/>
        <v>46037</v>
      </c>
      <c r="N2343">
        <f t="shared" ca="1" si="625"/>
        <v>23824.080000000002</v>
      </c>
      <c r="O2343" s="3">
        <f t="shared" ca="1" si="626"/>
        <v>8383.9199999999983</v>
      </c>
      <c r="P2343" s="2">
        <f t="shared" ca="1" si="627"/>
        <v>0.26030551415797309</v>
      </c>
      <c r="Q2343" t="str">
        <f t="shared" ca="1" si="628"/>
        <v>On Time</v>
      </c>
    </row>
    <row r="2344" spans="1:17" x14ac:dyDescent="0.3">
      <c r="A2344" t="str">
        <f t="shared" si="612"/>
        <v>S02343</v>
      </c>
      <c r="B2344" t="str">
        <f t="shared" ca="1" si="613"/>
        <v>FreshMart Ltd</v>
      </c>
      <c r="C2344" t="str">
        <f t="shared" ca="1" si="614"/>
        <v>Australia</v>
      </c>
      <c r="D2344" t="str">
        <f t="shared" ca="1" si="615"/>
        <v>Tea</v>
      </c>
      <c r="E2344">
        <f t="shared" ca="1" si="616"/>
        <v>369</v>
      </c>
      <c r="F2344" s="3">
        <f t="shared" ca="1" si="617"/>
        <v>517</v>
      </c>
      <c r="G2344">
        <f t="shared" ca="1" si="618"/>
        <v>190773</v>
      </c>
      <c r="H2344">
        <f t="shared" ca="1" si="619"/>
        <v>122094.72</v>
      </c>
      <c r="I2344">
        <f t="shared" ca="1" si="620"/>
        <v>11048</v>
      </c>
      <c r="J2344">
        <f t="shared" ca="1" si="621"/>
        <v>2890</v>
      </c>
      <c r="K2344" s="1">
        <f t="shared" ca="1" si="622"/>
        <v>45717</v>
      </c>
      <c r="L2344" s="1">
        <f t="shared" ca="1" si="623"/>
        <v>45729</v>
      </c>
      <c r="M2344" s="1">
        <f t="shared" ca="1" si="624"/>
        <v>45730</v>
      </c>
      <c r="N2344">
        <f t="shared" ca="1" si="625"/>
        <v>136032.72</v>
      </c>
      <c r="O2344" s="3">
        <f t="shared" ca="1" si="626"/>
        <v>54740.28</v>
      </c>
      <c r="P2344" s="2">
        <f t="shared" ca="1" si="627"/>
        <v>0.28693934676290672</v>
      </c>
      <c r="Q2344" t="str">
        <f t="shared" ca="1" si="628"/>
        <v>Late</v>
      </c>
    </row>
    <row r="2345" spans="1:17" x14ac:dyDescent="0.3">
      <c r="A2345" t="str">
        <f t="shared" si="612"/>
        <v>S02344</v>
      </c>
      <c r="B2345" t="str">
        <f t="shared" ca="1" si="613"/>
        <v>Alpha Traders</v>
      </c>
      <c r="C2345" t="str">
        <f t="shared" ca="1" si="614"/>
        <v>Singapore</v>
      </c>
      <c r="D2345" t="str">
        <f t="shared" ca="1" si="615"/>
        <v>Tea</v>
      </c>
      <c r="E2345">
        <f t="shared" ca="1" si="616"/>
        <v>62</v>
      </c>
      <c r="F2345" s="3">
        <f t="shared" ca="1" si="617"/>
        <v>134</v>
      </c>
      <c r="G2345">
        <f t="shared" ca="1" si="618"/>
        <v>8308</v>
      </c>
      <c r="H2345">
        <f t="shared" ca="1" si="619"/>
        <v>4403.24</v>
      </c>
      <c r="I2345">
        <f t="shared" ca="1" si="620"/>
        <v>3239</v>
      </c>
      <c r="J2345">
        <f t="shared" ca="1" si="621"/>
        <v>2514</v>
      </c>
      <c r="K2345" s="1">
        <f t="shared" ca="1" si="622"/>
        <v>46115</v>
      </c>
      <c r="L2345" s="1">
        <f t="shared" ca="1" si="623"/>
        <v>46130</v>
      </c>
      <c r="M2345" s="1">
        <f t="shared" ca="1" si="624"/>
        <v>46132</v>
      </c>
      <c r="N2345">
        <f t="shared" ca="1" si="625"/>
        <v>10156.24</v>
      </c>
      <c r="O2345" s="3">
        <f t="shared" ca="1" si="626"/>
        <v>-1848.2399999999998</v>
      </c>
      <c r="P2345" s="2">
        <f t="shared" ca="1" si="627"/>
        <v>-0.22246509388541164</v>
      </c>
      <c r="Q2345" t="str">
        <f t="shared" ca="1" si="628"/>
        <v>Late</v>
      </c>
    </row>
    <row r="2346" spans="1:17" x14ac:dyDescent="0.3">
      <c r="A2346" t="str">
        <f t="shared" si="612"/>
        <v>S02345</v>
      </c>
      <c r="B2346" t="str">
        <f t="shared" ca="1" si="613"/>
        <v>Prime Wholesale</v>
      </c>
      <c r="C2346" t="str">
        <f t="shared" ca="1" si="614"/>
        <v>Canada</v>
      </c>
      <c r="D2346" t="str">
        <f t="shared" ca="1" si="615"/>
        <v>Spices</v>
      </c>
      <c r="E2346">
        <f t="shared" ca="1" si="616"/>
        <v>187</v>
      </c>
      <c r="F2346" s="3">
        <f t="shared" ca="1" si="617"/>
        <v>597</v>
      </c>
      <c r="G2346">
        <f t="shared" ca="1" si="618"/>
        <v>111639</v>
      </c>
      <c r="H2346">
        <f t="shared" ca="1" si="619"/>
        <v>75914.52</v>
      </c>
      <c r="I2346">
        <f t="shared" ca="1" si="620"/>
        <v>2119</v>
      </c>
      <c r="J2346">
        <f t="shared" ca="1" si="621"/>
        <v>1639</v>
      </c>
      <c r="K2346" s="1">
        <f t="shared" ca="1" si="622"/>
        <v>45745</v>
      </c>
      <c r="L2346" s="1">
        <f t="shared" ca="1" si="623"/>
        <v>45757</v>
      </c>
      <c r="M2346" s="1">
        <f t="shared" ca="1" si="624"/>
        <v>45758</v>
      </c>
      <c r="N2346">
        <f t="shared" ca="1" si="625"/>
        <v>79672.52</v>
      </c>
      <c r="O2346" s="3">
        <f t="shared" ca="1" si="626"/>
        <v>31966.479999999996</v>
      </c>
      <c r="P2346" s="2">
        <f t="shared" ca="1" si="627"/>
        <v>0.28633792850168843</v>
      </c>
      <c r="Q2346" t="str">
        <f t="shared" ca="1" si="628"/>
        <v>Late</v>
      </c>
    </row>
    <row r="2347" spans="1:17" x14ac:dyDescent="0.3">
      <c r="A2347" t="str">
        <f t="shared" si="612"/>
        <v>S02346</v>
      </c>
      <c r="B2347" t="str">
        <f t="shared" ca="1" si="613"/>
        <v>Global Foods</v>
      </c>
      <c r="C2347" t="str">
        <f t="shared" ca="1" si="614"/>
        <v>UK</v>
      </c>
      <c r="D2347" t="str">
        <f t="shared" ca="1" si="615"/>
        <v>Rice</v>
      </c>
      <c r="E2347">
        <f t="shared" ca="1" si="616"/>
        <v>347</v>
      </c>
      <c r="F2347" s="3">
        <f t="shared" ca="1" si="617"/>
        <v>592</v>
      </c>
      <c r="G2347">
        <f t="shared" ca="1" si="618"/>
        <v>205424</v>
      </c>
      <c r="H2347">
        <f t="shared" ca="1" si="619"/>
        <v>115037.44</v>
      </c>
      <c r="I2347">
        <f t="shared" ca="1" si="620"/>
        <v>5202</v>
      </c>
      <c r="J2347">
        <f t="shared" ca="1" si="621"/>
        <v>2744</v>
      </c>
      <c r="K2347" s="1">
        <f t="shared" ca="1" si="622"/>
        <v>46158</v>
      </c>
      <c r="L2347" s="1">
        <f t="shared" ca="1" si="623"/>
        <v>46170</v>
      </c>
      <c r="M2347" s="1">
        <f t="shared" ca="1" si="624"/>
        <v>46170</v>
      </c>
      <c r="N2347">
        <f t="shared" ca="1" si="625"/>
        <v>122983.44</v>
      </c>
      <c r="O2347" s="3">
        <f t="shared" ca="1" si="626"/>
        <v>82440.56</v>
      </c>
      <c r="P2347" s="2">
        <f t="shared" ca="1" si="627"/>
        <v>0.40131902796167923</v>
      </c>
      <c r="Q2347" t="str">
        <f t="shared" ca="1" si="628"/>
        <v>On Time</v>
      </c>
    </row>
    <row r="2348" spans="1:17" x14ac:dyDescent="0.3">
      <c r="A2348" t="str">
        <f t="shared" si="612"/>
        <v>S02347</v>
      </c>
      <c r="B2348" t="str">
        <f t="shared" ca="1" si="613"/>
        <v>Global Foods</v>
      </c>
      <c r="C2348" t="str">
        <f t="shared" ca="1" si="614"/>
        <v>UK</v>
      </c>
      <c r="D2348" t="str">
        <f t="shared" ca="1" si="615"/>
        <v>Tea</v>
      </c>
      <c r="E2348">
        <f t="shared" ca="1" si="616"/>
        <v>433</v>
      </c>
      <c r="F2348" s="3">
        <f t="shared" ca="1" si="617"/>
        <v>768</v>
      </c>
      <c r="G2348">
        <f t="shared" ca="1" si="618"/>
        <v>332544</v>
      </c>
      <c r="H2348">
        <f t="shared" ca="1" si="619"/>
        <v>212828.16</v>
      </c>
      <c r="I2348">
        <f t="shared" ca="1" si="620"/>
        <v>5940</v>
      </c>
      <c r="J2348">
        <f t="shared" ca="1" si="621"/>
        <v>1097</v>
      </c>
      <c r="K2348" s="1">
        <f t="shared" ca="1" si="622"/>
        <v>46031</v>
      </c>
      <c r="L2348" s="1">
        <f t="shared" ca="1" si="623"/>
        <v>46046</v>
      </c>
      <c r="M2348" s="1">
        <f t="shared" ca="1" si="624"/>
        <v>46048</v>
      </c>
      <c r="N2348">
        <f t="shared" ca="1" si="625"/>
        <v>219865.16</v>
      </c>
      <c r="O2348" s="3">
        <f t="shared" ca="1" si="626"/>
        <v>112678.84</v>
      </c>
      <c r="P2348" s="2">
        <f t="shared" ca="1" si="627"/>
        <v>0.33883889049268667</v>
      </c>
      <c r="Q2348" t="str">
        <f t="shared" ca="1" si="628"/>
        <v>Late</v>
      </c>
    </row>
    <row r="2349" spans="1:17" x14ac:dyDescent="0.3">
      <c r="A2349" t="str">
        <f t="shared" si="612"/>
        <v>S02348</v>
      </c>
      <c r="B2349" t="str">
        <f t="shared" ca="1" si="613"/>
        <v>Global Foods</v>
      </c>
      <c r="C2349" t="str">
        <f t="shared" ca="1" si="614"/>
        <v>Singapore</v>
      </c>
      <c r="D2349" t="str">
        <f t="shared" ca="1" si="615"/>
        <v>Rice</v>
      </c>
      <c r="E2349">
        <f t="shared" ca="1" si="616"/>
        <v>60</v>
      </c>
      <c r="F2349" s="3">
        <f t="shared" ca="1" si="617"/>
        <v>741</v>
      </c>
      <c r="G2349">
        <f t="shared" ca="1" si="618"/>
        <v>44460</v>
      </c>
      <c r="H2349">
        <f t="shared" ca="1" si="619"/>
        <v>24897.599999999999</v>
      </c>
      <c r="I2349">
        <f t="shared" ca="1" si="620"/>
        <v>10417</v>
      </c>
      <c r="J2349">
        <f t="shared" ca="1" si="621"/>
        <v>1989</v>
      </c>
      <c r="K2349" s="1">
        <f t="shared" ca="1" si="622"/>
        <v>45961</v>
      </c>
      <c r="L2349" s="1">
        <f t="shared" ca="1" si="623"/>
        <v>45977</v>
      </c>
      <c r="M2349" s="1">
        <f t="shared" ca="1" si="624"/>
        <v>45978</v>
      </c>
      <c r="N2349">
        <f t="shared" ca="1" si="625"/>
        <v>37303.599999999999</v>
      </c>
      <c r="O2349" s="3">
        <f t="shared" ca="1" si="626"/>
        <v>7156.4000000000015</v>
      </c>
      <c r="P2349" s="2">
        <f t="shared" ca="1" si="627"/>
        <v>0.16096266306792625</v>
      </c>
      <c r="Q2349" t="str">
        <f t="shared" ca="1" si="628"/>
        <v>Late</v>
      </c>
    </row>
    <row r="2350" spans="1:17" x14ac:dyDescent="0.3">
      <c r="A2350" t="str">
        <f t="shared" si="612"/>
        <v>S02349</v>
      </c>
      <c r="B2350" t="str">
        <f t="shared" ca="1" si="613"/>
        <v>Beta Imports</v>
      </c>
      <c r="C2350" t="str">
        <f t="shared" ca="1" si="614"/>
        <v>Canada</v>
      </c>
      <c r="D2350" t="str">
        <f t="shared" ca="1" si="615"/>
        <v>Rice</v>
      </c>
      <c r="E2350">
        <f t="shared" ca="1" si="616"/>
        <v>379</v>
      </c>
      <c r="F2350" s="3">
        <f t="shared" ca="1" si="617"/>
        <v>559</v>
      </c>
      <c r="G2350">
        <f t="shared" ca="1" si="618"/>
        <v>211861</v>
      </c>
      <c r="H2350">
        <f t="shared" ca="1" si="619"/>
        <v>148302.70000000001</v>
      </c>
      <c r="I2350">
        <f t="shared" ca="1" si="620"/>
        <v>2331</v>
      </c>
      <c r="J2350">
        <f t="shared" ca="1" si="621"/>
        <v>1496</v>
      </c>
      <c r="K2350" s="1">
        <f t="shared" ca="1" si="622"/>
        <v>45858</v>
      </c>
      <c r="L2350" s="1">
        <f t="shared" ca="1" si="623"/>
        <v>45872</v>
      </c>
      <c r="M2350" s="1">
        <f t="shared" ca="1" si="624"/>
        <v>45873</v>
      </c>
      <c r="N2350">
        <f t="shared" ca="1" si="625"/>
        <v>152129.70000000001</v>
      </c>
      <c r="O2350" s="3">
        <f t="shared" ca="1" si="626"/>
        <v>59731.299999999988</v>
      </c>
      <c r="P2350" s="2">
        <f t="shared" ca="1" si="627"/>
        <v>0.28193626953521406</v>
      </c>
      <c r="Q2350" t="str">
        <f t="shared" ca="1" si="628"/>
        <v>Late</v>
      </c>
    </row>
    <row r="2351" spans="1:17" x14ac:dyDescent="0.3">
      <c r="A2351" t="str">
        <f t="shared" si="612"/>
        <v>S02350</v>
      </c>
      <c r="B2351" t="str">
        <f t="shared" ca="1" si="613"/>
        <v>Oceanic Exports</v>
      </c>
      <c r="C2351" t="str">
        <f t="shared" ca="1" si="614"/>
        <v>Canada</v>
      </c>
      <c r="D2351" t="str">
        <f t="shared" ca="1" si="615"/>
        <v>Pickles</v>
      </c>
      <c r="E2351">
        <f t="shared" ca="1" si="616"/>
        <v>314</v>
      </c>
      <c r="F2351" s="3">
        <f t="shared" ca="1" si="617"/>
        <v>102</v>
      </c>
      <c r="G2351">
        <f t="shared" ca="1" si="618"/>
        <v>32028</v>
      </c>
      <c r="H2351">
        <f t="shared" ca="1" si="619"/>
        <v>19857.36</v>
      </c>
      <c r="I2351">
        <f t="shared" ca="1" si="620"/>
        <v>3566</v>
      </c>
      <c r="J2351">
        <f t="shared" ca="1" si="621"/>
        <v>3302</v>
      </c>
      <c r="K2351" s="1">
        <f t="shared" ca="1" si="622"/>
        <v>46267</v>
      </c>
      <c r="L2351" s="1">
        <f t="shared" ca="1" si="623"/>
        <v>46284</v>
      </c>
      <c r="M2351" s="1">
        <f t="shared" ca="1" si="624"/>
        <v>46286</v>
      </c>
      <c r="N2351">
        <f t="shared" ca="1" si="625"/>
        <v>26725.360000000001</v>
      </c>
      <c r="O2351" s="3">
        <f t="shared" ca="1" si="626"/>
        <v>5302.6399999999994</v>
      </c>
      <c r="P2351" s="2">
        <f t="shared" ca="1" si="627"/>
        <v>0.16556263269639063</v>
      </c>
      <c r="Q2351" t="str">
        <f t="shared" ca="1" si="628"/>
        <v>Late</v>
      </c>
    </row>
    <row r="2352" spans="1:17" x14ac:dyDescent="0.3">
      <c r="A2352" t="str">
        <f t="shared" si="612"/>
        <v>S02351</v>
      </c>
      <c r="B2352" t="str">
        <f t="shared" ca="1" si="613"/>
        <v>Oceanic Exports</v>
      </c>
      <c r="C2352" t="str">
        <f t="shared" ca="1" si="614"/>
        <v>UAE</v>
      </c>
      <c r="D2352" t="str">
        <f t="shared" ca="1" si="615"/>
        <v>Pickles</v>
      </c>
      <c r="E2352">
        <f t="shared" ca="1" si="616"/>
        <v>248</v>
      </c>
      <c r="F2352" s="3">
        <f t="shared" ca="1" si="617"/>
        <v>444</v>
      </c>
      <c r="G2352">
        <f t="shared" ca="1" si="618"/>
        <v>110112</v>
      </c>
      <c r="H2352">
        <f t="shared" ca="1" si="619"/>
        <v>53954.879999999997</v>
      </c>
      <c r="I2352">
        <f t="shared" ca="1" si="620"/>
        <v>3326</v>
      </c>
      <c r="J2352">
        <f t="shared" ca="1" si="621"/>
        <v>3807</v>
      </c>
      <c r="K2352" s="1">
        <f t="shared" ca="1" si="622"/>
        <v>45763</v>
      </c>
      <c r="L2352" s="1">
        <f t="shared" ca="1" si="623"/>
        <v>45771</v>
      </c>
      <c r="M2352" s="1">
        <f t="shared" ca="1" si="624"/>
        <v>45777</v>
      </c>
      <c r="N2352">
        <f t="shared" ca="1" si="625"/>
        <v>61087.88</v>
      </c>
      <c r="O2352" s="3">
        <f t="shared" ca="1" si="626"/>
        <v>49024.12</v>
      </c>
      <c r="P2352" s="2">
        <f t="shared" ca="1" si="627"/>
        <v>0.44522050276082537</v>
      </c>
      <c r="Q2352" t="str">
        <f t="shared" ca="1" si="628"/>
        <v>Late</v>
      </c>
    </row>
    <row r="2353" spans="1:17" x14ac:dyDescent="0.3">
      <c r="A2353" t="str">
        <f t="shared" si="612"/>
        <v>S02352</v>
      </c>
      <c r="B2353" t="str">
        <f t="shared" ca="1" si="613"/>
        <v>Alpha Traders</v>
      </c>
      <c r="C2353" t="str">
        <f t="shared" ca="1" si="614"/>
        <v>Singapore</v>
      </c>
      <c r="D2353" t="str">
        <f t="shared" ca="1" si="615"/>
        <v>Tea</v>
      </c>
      <c r="E2353">
        <f t="shared" ca="1" si="616"/>
        <v>171</v>
      </c>
      <c r="F2353" s="3">
        <f t="shared" ca="1" si="617"/>
        <v>221</v>
      </c>
      <c r="G2353">
        <f t="shared" ca="1" si="618"/>
        <v>37791</v>
      </c>
      <c r="H2353">
        <f t="shared" ca="1" si="619"/>
        <v>26453.7</v>
      </c>
      <c r="I2353">
        <f t="shared" ca="1" si="620"/>
        <v>1880</v>
      </c>
      <c r="J2353">
        <f t="shared" ca="1" si="621"/>
        <v>3246</v>
      </c>
      <c r="K2353" s="1">
        <f t="shared" ca="1" si="622"/>
        <v>45861</v>
      </c>
      <c r="L2353" s="1">
        <f t="shared" ca="1" si="623"/>
        <v>45874</v>
      </c>
      <c r="M2353" s="1">
        <f t="shared" ca="1" si="624"/>
        <v>45880</v>
      </c>
      <c r="N2353">
        <f t="shared" ca="1" si="625"/>
        <v>31579.7</v>
      </c>
      <c r="O2353" s="3">
        <f t="shared" ca="1" si="626"/>
        <v>6211.2999999999993</v>
      </c>
      <c r="P2353" s="2">
        <f t="shared" ca="1" si="627"/>
        <v>0.16435923897224206</v>
      </c>
      <c r="Q2353" t="str">
        <f t="shared" ca="1" si="628"/>
        <v>Late</v>
      </c>
    </row>
    <row r="2354" spans="1:17" x14ac:dyDescent="0.3">
      <c r="A2354" t="str">
        <f t="shared" si="612"/>
        <v>S02353</v>
      </c>
      <c r="B2354" t="str">
        <f t="shared" ca="1" si="613"/>
        <v>Oceanic Exports</v>
      </c>
      <c r="C2354" t="str">
        <f t="shared" ca="1" si="614"/>
        <v>UK</v>
      </c>
      <c r="D2354" t="str">
        <f t="shared" ca="1" si="615"/>
        <v>Sauces</v>
      </c>
      <c r="E2354">
        <f t="shared" ca="1" si="616"/>
        <v>495</v>
      </c>
      <c r="F2354" s="3">
        <f t="shared" ca="1" si="617"/>
        <v>669</v>
      </c>
      <c r="G2354">
        <f t="shared" ca="1" si="618"/>
        <v>331155</v>
      </c>
      <c r="H2354">
        <f t="shared" ca="1" si="619"/>
        <v>165577.5</v>
      </c>
      <c r="I2354">
        <f t="shared" ca="1" si="620"/>
        <v>5291</v>
      </c>
      <c r="J2354">
        <f t="shared" ca="1" si="621"/>
        <v>3136</v>
      </c>
      <c r="K2354" s="1">
        <f t="shared" ca="1" si="622"/>
        <v>46136</v>
      </c>
      <c r="L2354" s="1">
        <f t="shared" ca="1" si="623"/>
        <v>46155</v>
      </c>
      <c r="M2354" s="1">
        <f t="shared" ca="1" si="624"/>
        <v>46157</v>
      </c>
      <c r="N2354">
        <f t="shared" ca="1" si="625"/>
        <v>174004.5</v>
      </c>
      <c r="O2354" s="3">
        <f t="shared" ca="1" si="626"/>
        <v>157150.5</v>
      </c>
      <c r="P2354" s="2">
        <f t="shared" ca="1" si="627"/>
        <v>0.47455270190696197</v>
      </c>
      <c r="Q2354" t="str">
        <f t="shared" ca="1" si="628"/>
        <v>Late</v>
      </c>
    </row>
    <row r="2355" spans="1:17" x14ac:dyDescent="0.3">
      <c r="A2355" t="str">
        <f t="shared" si="612"/>
        <v>S02354</v>
      </c>
      <c r="B2355" t="str">
        <f t="shared" ca="1" si="613"/>
        <v>Alpha Traders</v>
      </c>
      <c r="C2355" t="str">
        <f t="shared" ca="1" si="614"/>
        <v>Canada</v>
      </c>
      <c r="D2355" t="str">
        <f t="shared" ca="1" si="615"/>
        <v>Pickles</v>
      </c>
      <c r="E2355">
        <f t="shared" ca="1" si="616"/>
        <v>433</v>
      </c>
      <c r="F2355" s="3">
        <f t="shared" ca="1" si="617"/>
        <v>505</v>
      </c>
      <c r="G2355">
        <f t="shared" ca="1" si="618"/>
        <v>218665</v>
      </c>
      <c r="H2355">
        <f t="shared" ca="1" si="619"/>
        <v>98399.25</v>
      </c>
      <c r="I2355">
        <f t="shared" ca="1" si="620"/>
        <v>8773</v>
      </c>
      <c r="J2355">
        <f t="shared" ca="1" si="621"/>
        <v>1540</v>
      </c>
      <c r="K2355" s="1">
        <f t="shared" ca="1" si="622"/>
        <v>46027</v>
      </c>
      <c r="L2355" s="1">
        <f t="shared" ca="1" si="623"/>
        <v>46043</v>
      </c>
      <c r="M2355" s="1">
        <f t="shared" ca="1" si="624"/>
        <v>46041</v>
      </c>
      <c r="N2355">
        <f t="shared" ca="1" si="625"/>
        <v>108712.25</v>
      </c>
      <c r="O2355" s="3">
        <f t="shared" ca="1" si="626"/>
        <v>109952.75</v>
      </c>
      <c r="P2355" s="2">
        <f t="shared" ca="1" si="627"/>
        <v>0.50283653076624057</v>
      </c>
      <c r="Q2355" t="str">
        <f t="shared" ca="1" si="628"/>
        <v>On Time</v>
      </c>
    </row>
    <row r="2356" spans="1:17" x14ac:dyDescent="0.3">
      <c r="A2356" t="str">
        <f t="shared" si="612"/>
        <v>S02355</v>
      </c>
      <c r="B2356" t="str">
        <f t="shared" ca="1" si="613"/>
        <v>Alpha Traders</v>
      </c>
      <c r="C2356" t="str">
        <f t="shared" ca="1" si="614"/>
        <v>UK</v>
      </c>
      <c r="D2356" t="str">
        <f t="shared" ca="1" si="615"/>
        <v>Pickles</v>
      </c>
      <c r="E2356">
        <f t="shared" ca="1" si="616"/>
        <v>184</v>
      </c>
      <c r="F2356" s="3">
        <f t="shared" ca="1" si="617"/>
        <v>292</v>
      </c>
      <c r="G2356">
        <f t="shared" ca="1" si="618"/>
        <v>53728</v>
      </c>
      <c r="H2356">
        <f t="shared" ca="1" si="619"/>
        <v>37609.599999999999</v>
      </c>
      <c r="I2356">
        <f t="shared" ca="1" si="620"/>
        <v>8387</v>
      </c>
      <c r="J2356">
        <f t="shared" ca="1" si="621"/>
        <v>3012</v>
      </c>
      <c r="K2356" s="1">
        <f t="shared" ca="1" si="622"/>
        <v>45754</v>
      </c>
      <c r="L2356" s="1">
        <f t="shared" ca="1" si="623"/>
        <v>45772</v>
      </c>
      <c r="M2356" s="1">
        <f t="shared" ca="1" si="624"/>
        <v>45772</v>
      </c>
      <c r="N2356">
        <f t="shared" ca="1" si="625"/>
        <v>49008.6</v>
      </c>
      <c r="O2356" s="3">
        <f t="shared" ca="1" si="626"/>
        <v>4719.4000000000015</v>
      </c>
      <c r="P2356" s="2">
        <f t="shared" ca="1" si="627"/>
        <v>8.7838743299583119E-2</v>
      </c>
      <c r="Q2356" t="str">
        <f t="shared" ca="1" si="628"/>
        <v>On Time</v>
      </c>
    </row>
    <row r="2357" spans="1:17" x14ac:dyDescent="0.3">
      <c r="A2357" t="str">
        <f t="shared" si="612"/>
        <v>S02356</v>
      </c>
      <c r="B2357" t="str">
        <f t="shared" ca="1" si="613"/>
        <v>Oceanic Exports</v>
      </c>
      <c r="C2357" t="str">
        <f t="shared" ca="1" si="614"/>
        <v>Singapore</v>
      </c>
      <c r="D2357" t="str">
        <f t="shared" ca="1" si="615"/>
        <v>Pickles</v>
      </c>
      <c r="E2357">
        <f t="shared" ca="1" si="616"/>
        <v>412</v>
      </c>
      <c r="F2357" s="3">
        <f t="shared" ca="1" si="617"/>
        <v>533</v>
      </c>
      <c r="G2357">
        <f t="shared" ca="1" si="618"/>
        <v>219596</v>
      </c>
      <c r="H2357">
        <f t="shared" ca="1" si="619"/>
        <v>140541.44</v>
      </c>
      <c r="I2357">
        <f t="shared" ca="1" si="620"/>
        <v>2594</v>
      </c>
      <c r="J2357">
        <f t="shared" ca="1" si="621"/>
        <v>2651</v>
      </c>
      <c r="K2357" s="1">
        <f t="shared" ca="1" si="622"/>
        <v>45665</v>
      </c>
      <c r="L2357" s="1">
        <f t="shared" ca="1" si="623"/>
        <v>45672</v>
      </c>
      <c r="M2357" s="1">
        <f t="shared" ca="1" si="624"/>
        <v>45677</v>
      </c>
      <c r="N2357">
        <f t="shared" ca="1" si="625"/>
        <v>145786.44</v>
      </c>
      <c r="O2357" s="3">
        <f t="shared" ca="1" si="626"/>
        <v>73809.56</v>
      </c>
      <c r="P2357" s="2">
        <f t="shared" ca="1" si="627"/>
        <v>0.33611522978560626</v>
      </c>
      <c r="Q2357" t="str">
        <f t="shared" ca="1" si="628"/>
        <v>Late</v>
      </c>
    </row>
    <row r="2358" spans="1:17" x14ac:dyDescent="0.3">
      <c r="A2358" t="str">
        <f t="shared" si="612"/>
        <v>S02357</v>
      </c>
      <c r="B2358" t="str">
        <f t="shared" ca="1" si="613"/>
        <v>FreshMart Ltd</v>
      </c>
      <c r="C2358" t="str">
        <f t="shared" ca="1" si="614"/>
        <v>Singapore</v>
      </c>
      <c r="D2358" t="str">
        <f t="shared" ca="1" si="615"/>
        <v>Spices</v>
      </c>
      <c r="E2358">
        <f t="shared" ca="1" si="616"/>
        <v>458</v>
      </c>
      <c r="F2358" s="3">
        <f t="shared" ca="1" si="617"/>
        <v>343</v>
      </c>
      <c r="G2358">
        <f t="shared" ca="1" si="618"/>
        <v>157094</v>
      </c>
      <c r="H2358">
        <f t="shared" ca="1" si="619"/>
        <v>78547</v>
      </c>
      <c r="I2358">
        <f t="shared" ca="1" si="620"/>
        <v>6867</v>
      </c>
      <c r="J2358">
        <f t="shared" ca="1" si="621"/>
        <v>3344</v>
      </c>
      <c r="K2358" s="1">
        <f t="shared" ca="1" si="622"/>
        <v>46030</v>
      </c>
      <c r="L2358" s="1">
        <f t="shared" ca="1" si="623"/>
        <v>46048</v>
      </c>
      <c r="M2358" s="1">
        <f t="shared" ca="1" si="624"/>
        <v>46047</v>
      </c>
      <c r="N2358">
        <f t="shared" ca="1" si="625"/>
        <v>88758</v>
      </c>
      <c r="O2358" s="3">
        <f t="shared" ca="1" si="626"/>
        <v>68336</v>
      </c>
      <c r="P2358" s="2">
        <f t="shared" ca="1" si="627"/>
        <v>0.43500070021770404</v>
      </c>
      <c r="Q2358" t="str">
        <f t="shared" ca="1" si="628"/>
        <v>On Time</v>
      </c>
    </row>
    <row r="2359" spans="1:17" x14ac:dyDescent="0.3">
      <c r="A2359" t="str">
        <f t="shared" si="612"/>
        <v>S02358</v>
      </c>
      <c r="B2359" t="str">
        <f t="shared" ca="1" si="613"/>
        <v>Oceanic Exports</v>
      </c>
      <c r="C2359" t="str">
        <f t="shared" ca="1" si="614"/>
        <v>UAE</v>
      </c>
      <c r="D2359" t="str">
        <f t="shared" ca="1" si="615"/>
        <v>Pickles</v>
      </c>
      <c r="E2359">
        <f t="shared" ca="1" si="616"/>
        <v>379</v>
      </c>
      <c r="F2359" s="3">
        <f t="shared" ca="1" si="617"/>
        <v>148</v>
      </c>
      <c r="G2359">
        <f t="shared" ca="1" si="618"/>
        <v>56092</v>
      </c>
      <c r="H2359">
        <f t="shared" ca="1" si="619"/>
        <v>39825.32</v>
      </c>
      <c r="I2359">
        <f t="shared" ca="1" si="620"/>
        <v>3507</v>
      </c>
      <c r="J2359">
        <f t="shared" ca="1" si="621"/>
        <v>3525</v>
      </c>
      <c r="K2359" s="1">
        <f t="shared" ca="1" si="622"/>
        <v>46205</v>
      </c>
      <c r="L2359" s="1">
        <f t="shared" ca="1" si="623"/>
        <v>46218</v>
      </c>
      <c r="M2359" s="1">
        <f t="shared" ca="1" si="624"/>
        <v>46224</v>
      </c>
      <c r="N2359">
        <f t="shared" ca="1" si="625"/>
        <v>46857.32</v>
      </c>
      <c r="O2359" s="3">
        <f t="shared" ca="1" si="626"/>
        <v>9234.68</v>
      </c>
      <c r="P2359" s="2">
        <f t="shared" ca="1" si="627"/>
        <v>0.164634528988091</v>
      </c>
      <c r="Q2359" t="str">
        <f t="shared" ca="1" si="628"/>
        <v>Late</v>
      </c>
    </row>
    <row r="2360" spans="1:17" x14ac:dyDescent="0.3">
      <c r="A2360" t="str">
        <f t="shared" si="612"/>
        <v>S02359</v>
      </c>
      <c r="B2360" t="str">
        <f t="shared" ca="1" si="613"/>
        <v>Beta Imports</v>
      </c>
      <c r="C2360" t="str">
        <f t="shared" ca="1" si="614"/>
        <v>UAE</v>
      </c>
      <c r="D2360" t="str">
        <f t="shared" ca="1" si="615"/>
        <v>Spices</v>
      </c>
      <c r="E2360">
        <f t="shared" ca="1" si="616"/>
        <v>463</v>
      </c>
      <c r="F2360" s="3">
        <f t="shared" ca="1" si="617"/>
        <v>371</v>
      </c>
      <c r="G2360">
        <f t="shared" ca="1" si="618"/>
        <v>171773</v>
      </c>
      <c r="H2360">
        <f t="shared" ca="1" si="619"/>
        <v>99628.34</v>
      </c>
      <c r="I2360">
        <f t="shared" ca="1" si="620"/>
        <v>4881</v>
      </c>
      <c r="J2360">
        <f t="shared" ca="1" si="621"/>
        <v>3593</v>
      </c>
      <c r="K2360" s="1">
        <f t="shared" ca="1" si="622"/>
        <v>46229</v>
      </c>
      <c r="L2360" s="1">
        <f t="shared" ca="1" si="623"/>
        <v>46249</v>
      </c>
      <c r="M2360" s="1">
        <f t="shared" ca="1" si="624"/>
        <v>46255</v>
      </c>
      <c r="N2360">
        <f t="shared" ca="1" si="625"/>
        <v>108102.34</v>
      </c>
      <c r="O2360" s="3">
        <f t="shared" ca="1" si="626"/>
        <v>63670.66</v>
      </c>
      <c r="P2360" s="2">
        <f t="shared" ca="1" si="627"/>
        <v>0.37066745064707496</v>
      </c>
      <c r="Q2360" t="str">
        <f t="shared" ca="1" si="628"/>
        <v>Late</v>
      </c>
    </row>
    <row r="2361" spans="1:17" x14ac:dyDescent="0.3">
      <c r="A2361" t="str">
        <f t="shared" si="612"/>
        <v>S02360</v>
      </c>
      <c r="B2361" t="str">
        <f t="shared" ca="1" si="613"/>
        <v>Alpha Traders</v>
      </c>
      <c r="C2361" t="str">
        <f t="shared" ca="1" si="614"/>
        <v>UAE</v>
      </c>
      <c r="D2361" t="str">
        <f t="shared" ca="1" si="615"/>
        <v>Pickles</v>
      </c>
      <c r="E2361">
        <f t="shared" ca="1" si="616"/>
        <v>432</v>
      </c>
      <c r="F2361" s="3">
        <f t="shared" ca="1" si="617"/>
        <v>450</v>
      </c>
      <c r="G2361">
        <f t="shared" ca="1" si="618"/>
        <v>194400</v>
      </c>
      <c r="H2361">
        <f t="shared" ca="1" si="619"/>
        <v>134136</v>
      </c>
      <c r="I2361">
        <f t="shared" ca="1" si="620"/>
        <v>6154</v>
      </c>
      <c r="J2361">
        <f t="shared" ca="1" si="621"/>
        <v>1582</v>
      </c>
      <c r="K2361" s="1">
        <f t="shared" ca="1" si="622"/>
        <v>45732</v>
      </c>
      <c r="L2361" s="1">
        <f t="shared" ca="1" si="623"/>
        <v>45747</v>
      </c>
      <c r="M2361" s="1">
        <f t="shared" ca="1" si="624"/>
        <v>45749</v>
      </c>
      <c r="N2361">
        <f t="shared" ca="1" si="625"/>
        <v>141872</v>
      </c>
      <c r="O2361" s="3">
        <f t="shared" ca="1" si="626"/>
        <v>52528</v>
      </c>
      <c r="P2361" s="2">
        <f t="shared" ca="1" si="627"/>
        <v>0.27020576131687241</v>
      </c>
      <c r="Q2361" t="str">
        <f t="shared" ca="1" si="628"/>
        <v>Late</v>
      </c>
    </row>
    <row r="2362" spans="1:17" x14ac:dyDescent="0.3">
      <c r="A2362" t="str">
        <f t="shared" si="612"/>
        <v>S02361</v>
      </c>
      <c r="B2362" t="str">
        <f t="shared" ca="1" si="613"/>
        <v>Prime Wholesale</v>
      </c>
      <c r="C2362" t="str">
        <f t="shared" ca="1" si="614"/>
        <v>Canada</v>
      </c>
      <c r="D2362" t="str">
        <f t="shared" ca="1" si="615"/>
        <v>Sauces</v>
      </c>
      <c r="E2362">
        <f t="shared" ca="1" si="616"/>
        <v>311</v>
      </c>
      <c r="F2362" s="3">
        <f t="shared" ca="1" si="617"/>
        <v>573</v>
      </c>
      <c r="G2362">
        <f t="shared" ca="1" si="618"/>
        <v>178203</v>
      </c>
      <c r="H2362">
        <f t="shared" ca="1" si="619"/>
        <v>126524.13</v>
      </c>
      <c r="I2362">
        <f t="shared" ca="1" si="620"/>
        <v>10511</v>
      </c>
      <c r="J2362">
        <f t="shared" ca="1" si="621"/>
        <v>2900</v>
      </c>
      <c r="K2362" s="1">
        <f t="shared" ca="1" si="622"/>
        <v>45826</v>
      </c>
      <c r="L2362" s="1">
        <f t="shared" ca="1" si="623"/>
        <v>45840</v>
      </c>
      <c r="M2362" s="1">
        <f t="shared" ca="1" si="624"/>
        <v>45838</v>
      </c>
      <c r="N2362">
        <f t="shared" ca="1" si="625"/>
        <v>139935.13</v>
      </c>
      <c r="O2362" s="3">
        <f t="shared" ca="1" si="626"/>
        <v>38267.869999999995</v>
      </c>
      <c r="P2362" s="2">
        <f t="shared" ca="1" si="627"/>
        <v>0.21474313002586934</v>
      </c>
      <c r="Q2362" t="str">
        <f t="shared" ca="1" si="628"/>
        <v>On Time</v>
      </c>
    </row>
    <row r="2363" spans="1:17" x14ac:dyDescent="0.3">
      <c r="A2363" t="str">
        <f t="shared" si="612"/>
        <v>S02362</v>
      </c>
      <c r="B2363" t="str">
        <f t="shared" ca="1" si="613"/>
        <v>Global Foods</v>
      </c>
      <c r="C2363" t="str">
        <f t="shared" ca="1" si="614"/>
        <v>Canada</v>
      </c>
      <c r="D2363" t="str">
        <f t="shared" ca="1" si="615"/>
        <v>Sauces</v>
      </c>
      <c r="E2363">
        <f t="shared" ca="1" si="616"/>
        <v>265</v>
      </c>
      <c r="F2363" s="3">
        <f t="shared" ca="1" si="617"/>
        <v>457</v>
      </c>
      <c r="G2363">
        <f t="shared" ca="1" si="618"/>
        <v>121105</v>
      </c>
      <c r="H2363">
        <f t="shared" ca="1" si="619"/>
        <v>54497.25</v>
      </c>
      <c r="I2363">
        <f t="shared" ca="1" si="620"/>
        <v>7019</v>
      </c>
      <c r="J2363">
        <f t="shared" ca="1" si="621"/>
        <v>3483</v>
      </c>
      <c r="K2363" s="1">
        <f t="shared" ca="1" si="622"/>
        <v>45945</v>
      </c>
      <c r="L2363" s="1">
        <f t="shared" ca="1" si="623"/>
        <v>45960</v>
      </c>
      <c r="M2363" s="1">
        <f t="shared" ca="1" si="624"/>
        <v>45961</v>
      </c>
      <c r="N2363">
        <f t="shared" ca="1" si="625"/>
        <v>64999.25</v>
      </c>
      <c r="O2363" s="3">
        <f t="shared" ca="1" si="626"/>
        <v>56105.75</v>
      </c>
      <c r="P2363" s="2">
        <f t="shared" ca="1" si="627"/>
        <v>0.46328186284629042</v>
      </c>
      <c r="Q2363" t="str">
        <f t="shared" ca="1" si="628"/>
        <v>Late</v>
      </c>
    </row>
    <row r="2364" spans="1:17" x14ac:dyDescent="0.3">
      <c r="A2364" t="str">
        <f t="shared" si="612"/>
        <v>S02363</v>
      </c>
      <c r="B2364" t="str">
        <f t="shared" ca="1" si="613"/>
        <v>Alpha Traders</v>
      </c>
      <c r="C2364" t="str">
        <f t="shared" ca="1" si="614"/>
        <v>Singapore</v>
      </c>
      <c r="D2364" t="str">
        <f t="shared" ca="1" si="615"/>
        <v>Sauces</v>
      </c>
      <c r="E2364">
        <f t="shared" ca="1" si="616"/>
        <v>98</v>
      </c>
      <c r="F2364" s="3">
        <f t="shared" ca="1" si="617"/>
        <v>252</v>
      </c>
      <c r="G2364">
        <f t="shared" ca="1" si="618"/>
        <v>24696</v>
      </c>
      <c r="H2364">
        <f t="shared" ca="1" si="619"/>
        <v>17040.240000000002</v>
      </c>
      <c r="I2364">
        <f t="shared" ca="1" si="620"/>
        <v>7983</v>
      </c>
      <c r="J2364">
        <f t="shared" ca="1" si="621"/>
        <v>1296</v>
      </c>
      <c r="K2364" s="1">
        <f t="shared" ca="1" si="622"/>
        <v>45748</v>
      </c>
      <c r="L2364" s="1">
        <f t="shared" ca="1" si="623"/>
        <v>45766</v>
      </c>
      <c r="M2364" s="1">
        <f t="shared" ca="1" si="624"/>
        <v>45764</v>
      </c>
      <c r="N2364">
        <f t="shared" ca="1" si="625"/>
        <v>26319.24</v>
      </c>
      <c r="O2364" s="3">
        <f t="shared" ca="1" si="626"/>
        <v>-1623.2400000000016</v>
      </c>
      <c r="P2364" s="2">
        <f t="shared" ca="1" si="627"/>
        <v>-6.5728862973761001E-2</v>
      </c>
      <c r="Q2364" t="str">
        <f t="shared" ca="1" si="628"/>
        <v>On Time</v>
      </c>
    </row>
    <row r="2365" spans="1:17" x14ac:dyDescent="0.3">
      <c r="A2365" t="str">
        <f t="shared" si="612"/>
        <v>S02364</v>
      </c>
      <c r="B2365" t="str">
        <f t="shared" ca="1" si="613"/>
        <v>Global Foods</v>
      </c>
      <c r="C2365" t="str">
        <f t="shared" ca="1" si="614"/>
        <v>Australia</v>
      </c>
      <c r="D2365" t="str">
        <f t="shared" ca="1" si="615"/>
        <v>Tea</v>
      </c>
      <c r="E2365">
        <f t="shared" ca="1" si="616"/>
        <v>459</v>
      </c>
      <c r="F2365" s="3">
        <f t="shared" ca="1" si="617"/>
        <v>728</v>
      </c>
      <c r="G2365">
        <f t="shared" ca="1" si="618"/>
        <v>334152</v>
      </c>
      <c r="H2365">
        <f t="shared" ca="1" si="619"/>
        <v>163734.48000000001</v>
      </c>
      <c r="I2365">
        <f t="shared" ca="1" si="620"/>
        <v>6977</v>
      </c>
      <c r="J2365">
        <f t="shared" ca="1" si="621"/>
        <v>1153</v>
      </c>
      <c r="K2365" s="1">
        <f t="shared" ca="1" si="622"/>
        <v>45675</v>
      </c>
      <c r="L2365" s="1">
        <f t="shared" ca="1" si="623"/>
        <v>45694</v>
      </c>
      <c r="M2365" s="1">
        <f t="shared" ca="1" si="624"/>
        <v>45695</v>
      </c>
      <c r="N2365">
        <f t="shared" ca="1" si="625"/>
        <v>171864.48</v>
      </c>
      <c r="O2365" s="3">
        <f t="shared" ca="1" si="626"/>
        <v>162287.51999999999</v>
      </c>
      <c r="P2365" s="2">
        <f t="shared" ca="1" si="627"/>
        <v>0.48566975508151977</v>
      </c>
      <c r="Q2365" t="str">
        <f t="shared" ca="1" si="628"/>
        <v>Late</v>
      </c>
    </row>
    <row r="2366" spans="1:17" x14ac:dyDescent="0.3">
      <c r="A2366" t="str">
        <f t="shared" si="612"/>
        <v>S02365</v>
      </c>
      <c r="B2366" t="str">
        <f t="shared" ca="1" si="613"/>
        <v>FreshMart Ltd</v>
      </c>
      <c r="C2366" t="str">
        <f t="shared" ca="1" si="614"/>
        <v>Australia</v>
      </c>
      <c r="D2366" t="str">
        <f t="shared" ca="1" si="615"/>
        <v>Spices</v>
      </c>
      <c r="E2366">
        <f t="shared" ca="1" si="616"/>
        <v>407</v>
      </c>
      <c r="F2366" s="3">
        <f t="shared" ca="1" si="617"/>
        <v>209</v>
      </c>
      <c r="G2366">
        <f t="shared" ca="1" si="618"/>
        <v>85063</v>
      </c>
      <c r="H2366">
        <f t="shared" ca="1" si="619"/>
        <v>59544.1</v>
      </c>
      <c r="I2366">
        <f t="shared" ca="1" si="620"/>
        <v>3263</v>
      </c>
      <c r="J2366">
        <f t="shared" ca="1" si="621"/>
        <v>1713</v>
      </c>
      <c r="K2366" s="1">
        <f t="shared" ca="1" si="622"/>
        <v>46039</v>
      </c>
      <c r="L2366" s="1">
        <f t="shared" ca="1" si="623"/>
        <v>46049</v>
      </c>
      <c r="M2366" s="1">
        <f t="shared" ca="1" si="624"/>
        <v>46047</v>
      </c>
      <c r="N2366">
        <f t="shared" ca="1" si="625"/>
        <v>64520.1</v>
      </c>
      <c r="O2366" s="3">
        <f t="shared" ca="1" si="626"/>
        <v>20542.900000000001</v>
      </c>
      <c r="P2366" s="2">
        <f t="shared" ca="1" si="627"/>
        <v>0.24150218073663052</v>
      </c>
      <c r="Q2366" t="str">
        <f t="shared" ca="1" si="628"/>
        <v>On Time</v>
      </c>
    </row>
    <row r="2367" spans="1:17" x14ac:dyDescent="0.3">
      <c r="A2367" t="str">
        <f t="shared" si="612"/>
        <v>S02366</v>
      </c>
      <c r="B2367" t="str">
        <f t="shared" ca="1" si="613"/>
        <v>Oceanic Exports</v>
      </c>
      <c r="C2367" t="str">
        <f t="shared" ca="1" si="614"/>
        <v>Australia</v>
      </c>
      <c r="D2367" t="str">
        <f t="shared" ca="1" si="615"/>
        <v>Pickles</v>
      </c>
      <c r="E2367">
        <f t="shared" ca="1" si="616"/>
        <v>496</v>
      </c>
      <c r="F2367" s="3">
        <f t="shared" ca="1" si="617"/>
        <v>695</v>
      </c>
      <c r="G2367">
        <f t="shared" ca="1" si="618"/>
        <v>344720</v>
      </c>
      <c r="H2367">
        <f t="shared" ca="1" si="619"/>
        <v>213726.4</v>
      </c>
      <c r="I2367">
        <f t="shared" ca="1" si="620"/>
        <v>8762</v>
      </c>
      <c r="J2367">
        <f t="shared" ca="1" si="621"/>
        <v>996</v>
      </c>
      <c r="K2367" s="1">
        <f t="shared" ca="1" si="622"/>
        <v>46376</v>
      </c>
      <c r="L2367" s="1">
        <f t="shared" ca="1" si="623"/>
        <v>46393</v>
      </c>
      <c r="M2367" s="1">
        <f t="shared" ca="1" si="624"/>
        <v>46394</v>
      </c>
      <c r="N2367">
        <f t="shared" ca="1" si="625"/>
        <v>223484.4</v>
      </c>
      <c r="O2367" s="3">
        <f t="shared" ca="1" si="626"/>
        <v>121235.6</v>
      </c>
      <c r="P2367" s="2">
        <f t="shared" ca="1" si="627"/>
        <v>0.35169296820608031</v>
      </c>
      <c r="Q2367" t="str">
        <f t="shared" ca="1" si="628"/>
        <v>Late</v>
      </c>
    </row>
    <row r="2368" spans="1:17" x14ac:dyDescent="0.3">
      <c r="A2368" t="str">
        <f t="shared" si="612"/>
        <v>S02367</v>
      </c>
      <c r="B2368" t="str">
        <f t="shared" ca="1" si="613"/>
        <v>Alpha Traders</v>
      </c>
      <c r="C2368" t="str">
        <f t="shared" ca="1" si="614"/>
        <v>UAE</v>
      </c>
      <c r="D2368" t="str">
        <f t="shared" ca="1" si="615"/>
        <v>Sauces</v>
      </c>
      <c r="E2368">
        <f t="shared" ca="1" si="616"/>
        <v>69</v>
      </c>
      <c r="F2368" s="3">
        <f t="shared" ca="1" si="617"/>
        <v>344</v>
      </c>
      <c r="G2368">
        <f t="shared" ca="1" si="618"/>
        <v>23736</v>
      </c>
      <c r="H2368">
        <f t="shared" ca="1" si="619"/>
        <v>14478.96</v>
      </c>
      <c r="I2368">
        <f t="shared" ca="1" si="620"/>
        <v>4014</v>
      </c>
      <c r="J2368">
        <f t="shared" ca="1" si="621"/>
        <v>2344</v>
      </c>
      <c r="K2368" s="1">
        <f t="shared" ca="1" si="622"/>
        <v>46293</v>
      </c>
      <c r="L2368" s="1">
        <f t="shared" ca="1" si="623"/>
        <v>46300</v>
      </c>
      <c r="M2368" s="1">
        <f t="shared" ca="1" si="624"/>
        <v>46297</v>
      </c>
      <c r="N2368">
        <f t="shared" ca="1" si="625"/>
        <v>20836.96</v>
      </c>
      <c r="O2368" s="3">
        <f t="shared" ca="1" si="626"/>
        <v>2899.0400000000009</v>
      </c>
      <c r="P2368" s="2">
        <f t="shared" ca="1" si="627"/>
        <v>0.12213683855746549</v>
      </c>
      <c r="Q2368" t="str">
        <f t="shared" ca="1" si="628"/>
        <v>On Time</v>
      </c>
    </row>
    <row r="2369" spans="1:17" x14ac:dyDescent="0.3">
      <c r="A2369" t="str">
        <f t="shared" si="612"/>
        <v>S02368</v>
      </c>
      <c r="B2369" t="str">
        <f t="shared" ca="1" si="613"/>
        <v>FreshMart Ltd</v>
      </c>
      <c r="C2369" t="str">
        <f t="shared" ca="1" si="614"/>
        <v>UAE</v>
      </c>
      <c r="D2369" t="str">
        <f t="shared" ca="1" si="615"/>
        <v>Tea</v>
      </c>
      <c r="E2369">
        <f t="shared" ca="1" si="616"/>
        <v>437</v>
      </c>
      <c r="F2369" s="3">
        <f t="shared" ca="1" si="617"/>
        <v>782</v>
      </c>
      <c r="G2369">
        <f t="shared" ca="1" si="618"/>
        <v>341734</v>
      </c>
      <c r="H2369">
        <f t="shared" ca="1" si="619"/>
        <v>225544.44</v>
      </c>
      <c r="I2369">
        <f t="shared" ca="1" si="620"/>
        <v>5882</v>
      </c>
      <c r="J2369">
        <f t="shared" ca="1" si="621"/>
        <v>2660</v>
      </c>
      <c r="K2369" s="1">
        <f t="shared" ca="1" si="622"/>
        <v>46234</v>
      </c>
      <c r="L2369" s="1">
        <f t="shared" ca="1" si="623"/>
        <v>46245</v>
      </c>
      <c r="M2369" s="1">
        <f t="shared" ca="1" si="624"/>
        <v>46249</v>
      </c>
      <c r="N2369">
        <f t="shared" ca="1" si="625"/>
        <v>234086.44</v>
      </c>
      <c r="O2369" s="3">
        <f t="shared" ca="1" si="626"/>
        <v>107647.56</v>
      </c>
      <c r="P2369" s="2">
        <f t="shared" ca="1" si="627"/>
        <v>0.31500395044098628</v>
      </c>
      <c r="Q2369" t="str">
        <f t="shared" ca="1" si="628"/>
        <v>Late</v>
      </c>
    </row>
    <row r="2370" spans="1:17" x14ac:dyDescent="0.3">
      <c r="A2370" t="str">
        <f t="shared" si="612"/>
        <v>S02369</v>
      </c>
      <c r="B2370" t="str">
        <f t="shared" ca="1" si="613"/>
        <v>Oceanic Exports</v>
      </c>
      <c r="C2370" t="str">
        <f t="shared" ca="1" si="614"/>
        <v>UK</v>
      </c>
      <c r="D2370" t="str">
        <f t="shared" ca="1" si="615"/>
        <v>Spices</v>
      </c>
      <c r="E2370">
        <f t="shared" ca="1" si="616"/>
        <v>235</v>
      </c>
      <c r="F2370" s="3">
        <f t="shared" ca="1" si="617"/>
        <v>512</v>
      </c>
      <c r="G2370">
        <f t="shared" ca="1" si="618"/>
        <v>120320</v>
      </c>
      <c r="H2370">
        <f t="shared" ca="1" si="619"/>
        <v>81817.600000000006</v>
      </c>
      <c r="I2370">
        <f t="shared" ca="1" si="620"/>
        <v>9578</v>
      </c>
      <c r="J2370">
        <f t="shared" ca="1" si="621"/>
        <v>1411</v>
      </c>
      <c r="K2370" s="1">
        <f t="shared" ca="1" si="622"/>
        <v>46128</v>
      </c>
      <c r="L2370" s="1">
        <f t="shared" ca="1" si="623"/>
        <v>46144</v>
      </c>
      <c r="M2370" s="1">
        <f t="shared" ca="1" si="624"/>
        <v>46142</v>
      </c>
      <c r="N2370">
        <f t="shared" ca="1" si="625"/>
        <v>92806.6</v>
      </c>
      <c r="O2370" s="3">
        <f t="shared" ca="1" si="626"/>
        <v>27513.399999999994</v>
      </c>
      <c r="P2370" s="2">
        <f t="shared" ca="1" si="627"/>
        <v>0.22866855053191484</v>
      </c>
      <c r="Q2370" t="str">
        <f t="shared" ca="1" si="628"/>
        <v>On Time</v>
      </c>
    </row>
    <row r="2371" spans="1:17" x14ac:dyDescent="0.3">
      <c r="A2371" t="str">
        <f t="shared" ref="A2371:A2434" si="629">"S"&amp;TEXT(ROW()-1,"00000")</f>
        <v>S02370</v>
      </c>
      <c r="B2371" t="str">
        <f t="shared" ref="B2371:B2434" ca="1" si="630">CHOOSE(RANDBETWEEN(1,6),"Alpha Traders","Beta Imports","Global Foods","FreshMart Ltd","Oceanic Exports","Prime Wholesale")</f>
        <v>Prime Wholesale</v>
      </c>
      <c r="C2371" t="str">
        <f t="shared" ref="C2371:C2434" ca="1" si="631">CHOOSE(RANDBETWEEN(1,5),"UK","UAE","Canada","Australia","Singapore")</f>
        <v>Australia</v>
      </c>
      <c r="D2371" t="str">
        <f t="shared" ref="D2371:D2434" ca="1" si="632">CHOOSE(RANDBETWEEN(1,5),"Pickles","Spices","Tea","Rice","Sauces")</f>
        <v>Sauces</v>
      </c>
      <c r="E2371">
        <f t="shared" ref="E2371:E2434" ca="1" si="633">RANDBETWEEN(50,500)</f>
        <v>378</v>
      </c>
      <c r="F2371" s="3">
        <f t="shared" ref="F2371:F2434" ca="1" si="634">RANDBETWEEN(100,800)</f>
        <v>729</v>
      </c>
      <c r="G2371">
        <f t="shared" ref="G2371:G2434" ca="1" si="635">E2371*F2371</f>
        <v>275562</v>
      </c>
      <c r="H2371">
        <f t="shared" ref="H2371:H2434" ca="1" si="636">ROUND(G2371*RANDBETWEEN(45,75)/100,2)</f>
        <v>173604.06</v>
      </c>
      <c r="I2371">
        <f t="shared" ref="I2371:I2434" ca="1" si="637">RANDBETWEEN(1500,12000)</f>
        <v>6287</v>
      </c>
      <c r="J2371">
        <f t="shared" ref="J2371:J2434" ca="1" si="638">RANDBETWEEN(500,4000)</f>
        <v>1253</v>
      </c>
      <c r="K2371" s="1">
        <f t="shared" ref="K2371:K2434" ca="1" si="639">DATE(2025,1,1)+RANDBETWEEN(0,729)</f>
        <v>46132</v>
      </c>
      <c r="L2371" s="1">
        <f t="shared" ref="L2371:L2434" ca="1" si="640">K2371+RANDBETWEEN(7,20)</f>
        <v>46140</v>
      </c>
      <c r="M2371" s="1">
        <f t="shared" ref="M2371:M2434" ca="1" si="641">L2371+RANDBETWEEN(-3,6)</f>
        <v>46141</v>
      </c>
      <c r="N2371">
        <f t="shared" ref="N2371:N2434" ca="1" si="642">H2371+I2371+J2371</f>
        <v>181144.06</v>
      </c>
      <c r="O2371" s="3">
        <f t="shared" ref="O2371:O2434" ca="1" si="643">G2371-N2371</f>
        <v>94417.94</v>
      </c>
      <c r="P2371" s="2">
        <f t="shared" ref="P2371:P2434" ca="1" si="644">IFERROR(O2371/G2371,0)</f>
        <v>0.34263773669809339</v>
      </c>
      <c r="Q2371" t="str">
        <f t="shared" ref="Q2371:Q2434" ca="1" si="645">IF(M2371&lt;=L2371,"On Time","Late")</f>
        <v>Late</v>
      </c>
    </row>
    <row r="2372" spans="1:17" x14ac:dyDescent="0.3">
      <c r="A2372" t="str">
        <f t="shared" si="629"/>
        <v>S02371</v>
      </c>
      <c r="B2372" t="str">
        <f t="shared" ca="1" si="630"/>
        <v>Prime Wholesale</v>
      </c>
      <c r="C2372" t="str">
        <f t="shared" ca="1" si="631"/>
        <v>Australia</v>
      </c>
      <c r="D2372" t="str">
        <f t="shared" ca="1" si="632"/>
        <v>Tea</v>
      </c>
      <c r="E2372">
        <f t="shared" ca="1" si="633"/>
        <v>348</v>
      </c>
      <c r="F2372" s="3">
        <f t="shared" ca="1" si="634"/>
        <v>537</v>
      </c>
      <c r="G2372">
        <f t="shared" ca="1" si="635"/>
        <v>186876</v>
      </c>
      <c r="H2372">
        <f t="shared" ca="1" si="636"/>
        <v>138288.24</v>
      </c>
      <c r="I2372">
        <f t="shared" ca="1" si="637"/>
        <v>3949</v>
      </c>
      <c r="J2372">
        <f t="shared" ca="1" si="638"/>
        <v>3698</v>
      </c>
      <c r="K2372" s="1">
        <f t="shared" ca="1" si="639"/>
        <v>46368</v>
      </c>
      <c r="L2372" s="1">
        <f t="shared" ca="1" si="640"/>
        <v>46376</v>
      </c>
      <c r="M2372" s="1">
        <f t="shared" ca="1" si="641"/>
        <v>46378</v>
      </c>
      <c r="N2372">
        <f t="shared" ca="1" si="642"/>
        <v>145935.24</v>
      </c>
      <c r="O2372" s="3">
        <f t="shared" ca="1" si="643"/>
        <v>40940.760000000009</v>
      </c>
      <c r="P2372" s="2">
        <f t="shared" ca="1" si="644"/>
        <v>0.21907981763308296</v>
      </c>
      <c r="Q2372" t="str">
        <f t="shared" ca="1" si="645"/>
        <v>Late</v>
      </c>
    </row>
    <row r="2373" spans="1:17" x14ac:dyDescent="0.3">
      <c r="A2373" t="str">
        <f t="shared" si="629"/>
        <v>S02372</v>
      </c>
      <c r="B2373" t="str">
        <f t="shared" ca="1" si="630"/>
        <v>Alpha Traders</v>
      </c>
      <c r="C2373" t="str">
        <f t="shared" ca="1" si="631"/>
        <v>Singapore</v>
      </c>
      <c r="D2373" t="str">
        <f t="shared" ca="1" si="632"/>
        <v>Pickles</v>
      </c>
      <c r="E2373">
        <f t="shared" ca="1" si="633"/>
        <v>320</v>
      </c>
      <c r="F2373" s="3">
        <f t="shared" ca="1" si="634"/>
        <v>599</v>
      </c>
      <c r="G2373">
        <f t="shared" ca="1" si="635"/>
        <v>191680</v>
      </c>
      <c r="H2373">
        <f t="shared" ca="1" si="636"/>
        <v>141843.20000000001</v>
      </c>
      <c r="I2373">
        <f t="shared" ca="1" si="637"/>
        <v>7027</v>
      </c>
      <c r="J2373">
        <f t="shared" ca="1" si="638"/>
        <v>2583</v>
      </c>
      <c r="K2373" s="1">
        <f t="shared" ca="1" si="639"/>
        <v>46001</v>
      </c>
      <c r="L2373" s="1">
        <f t="shared" ca="1" si="640"/>
        <v>46021</v>
      </c>
      <c r="M2373" s="1">
        <f t="shared" ca="1" si="641"/>
        <v>46023</v>
      </c>
      <c r="N2373">
        <f t="shared" ca="1" si="642"/>
        <v>151453.20000000001</v>
      </c>
      <c r="O2373" s="3">
        <f t="shared" ca="1" si="643"/>
        <v>40226.799999999988</v>
      </c>
      <c r="P2373" s="2">
        <f t="shared" ca="1" si="644"/>
        <v>0.20986435726210345</v>
      </c>
      <c r="Q2373" t="str">
        <f t="shared" ca="1" si="645"/>
        <v>Late</v>
      </c>
    </row>
    <row r="2374" spans="1:17" x14ac:dyDescent="0.3">
      <c r="A2374" t="str">
        <f t="shared" si="629"/>
        <v>S02373</v>
      </c>
      <c r="B2374" t="str">
        <f t="shared" ca="1" si="630"/>
        <v>FreshMart Ltd</v>
      </c>
      <c r="C2374" t="str">
        <f t="shared" ca="1" si="631"/>
        <v>Canada</v>
      </c>
      <c r="D2374" t="str">
        <f t="shared" ca="1" si="632"/>
        <v>Spices</v>
      </c>
      <c r="E2374">
        <f t="shared" ca="1" si="633"/>
        <v>356</v>
      </c>
      <c r="F2374" s="3">
        <f t="shared" ca="1" si="634"/>
        <v>269</v>
      </c>
      <c r="G2374">
        <f t="shared" ca="1" si="635"/>
        <v>95764</v>
      </c>
      <c r="H2374">
        <f t="shared" ca="1" si="636"/>
        <v>53627.839999999997</v>
      </c>
      <c r="I2374">
        <f t="shared" ca="1" si="637"/>
        <v>6985</v>
      </c>
      <c r="J2374">
        <f t="shared" ca="1" si="638"/>
        <v>1097</v>
      </c>
      <c r="K2374" s="1">
        <f t="shared" ca="1" si="639"/>
        <v>45987</v>
      </c>
      <c r="L2374" s="1">
        <f t="shared" ca="1" si="640"/>
        <v>46006</v>
      </c>
      <c r="M2374" s="1">
        <f t="shared" ca="1" si="641"/>
        <v>46004</v>
      </c>
      <c r="N2374">
        <f t="shared" ca="1" si="642"/>
        <v>61709.84</v>
      </c>
      <c r="O2374" s="3">
        <f t="shared" ca="1" si="643"/>
        <v>34054.160000000003</v>
      </c>
      <c r="P2374" s="2">
        <f t="shared" ca="1" si="644"/>
        <v>0.35560502902969804</v>
      </c>
      <c r="Q2374" t="str">
        <f t="shared" ca="1" si="645"/>
        <v>On Time</v>
      </c>
    </row>
    <row r="2375" spans="1:17" x14ac:dyDescent="0.3">
      <c r="A2375" t="str">
        <f t="shared" si="629"/>
        <v>S02374</v>
      </c>
      <c r="B2375" t="str">
        <f t="shared" ca="1" si="630"/>
        <v>Beta Imports</v>
      </c>
      <c r="C2375" t="str">
        <f t="shared" ca="1" si="631"/>
        <v>Australia</v>
      </c>
      <c r="D2375" t="str">
        <f t="shared" ca="1" si="632"/>
        <v>Spices</v>
      </c>
      <c r="E2375">
        <f t="shared" ca="1" si="633"/>
        <v>228</v>
      </c>
      <c r="F2375" s="3">
        <f t="shared" ca="1" si="634"/>
        <v>275</v>
      </c>
      <c r="G2375">
        <f t="shared" ca="1" si="635"/>
        <v>62700</v>
      </c>
      <c r="H2375">
        <f t="shared" ca="1" si="636"/>
        <v>33231</v>
      </c>
      <c r="I2375">
        <f t="shared" ca="1" si="637"/>
        <v>6252</v>
      </c>
      <c r="J2375">
        <f t="shared" ca="1" si="638"/>
        <v>2384</v>
      </c>
      <c r="K2375" s="1">
        <f t="shared" ca="1" si="639"/>
        <v>46179</v>
      </c>
      <c r="L2375" s="1">
        <f t="shared" ca="1" si="640"/>
        <v>46195</v>
      </c>
      <c r="M2375" s="1">
        <f t="shared" ca="1" si="641"/>
        <v>46200</v>
      </c>
      <c r="N2375">
        <f t="shared" ca="1" si="642"/>
        <v>41867</v>
      </c>
      <c r="O2375" s="3">
        <f t="shared" ca="1" si="643"/>
        <v>20833</v>
      </c>
      <c r="P2375" s="2">
        <f t="shared" ca="1" si="644"/>
        <v>0.3322647527910686</v>
      </c>
      <c r="Q2375" t="str">
        <f t="shared" ca="1" si="645"/>
        <v>Late</v>
      </c>
    </row>
    <row r="2376" spans="1:17" x14ac:dyDescent="0.3">
      <c r="A2376" t="str">
        <f t="shared" si="629"/>
        <v>S02375</v>
      </c>
      <c r="B2376" t="str">
        <f t="shared" ca="1" si="630"/>
        <v>Prime Wholesale</v>
      </c>
      <c r="C2376" t="str">
        <f t="shared" ca="1" si="631"/>
        <v>Singapore</v>
      </c>
      <c r="D2376" t="str">
        <f t="shared" ca="1" si="632"/>
        <v>Rice</v>
      </c>
      <c r="E2376">
        <f t="shared" ca="1" si="633"/>
        <v>90</v>
      </c>
      <c r="F2376" s="3">
        <f t="shared" ca="1" si="634"/>
        <v>146</v>
      </c>
      <c r="G2376">
        <f t="shared" ca="1" si="635"/>
        <v>13140</v>
      </c>
      <c r="H2376">
        <f t="shared" ca="1" si="636"/>
        <v>9066.6</v>
      </c>
      <c r="I2376">
        <f t="shared" ca="1" si="637"/>
        <v>5706</v>
      </c>
      <c r="J2376">
        <f t="shared" ca="1" si="638"/>
        <v>2681</v>
      </c>
      <c r="K2376" s="1">
        <f t="shared" ca="1" si="639"/>
        <v>46225</v>
      </c>
      <c r="L2376" s="1">
        <f t="shared" ca="1" si="640"/>
        <v>46232</v>
      </c>
      <c r="M2376" s="1">
        <f t="shared" ca="1" si="641"/>
        <v>46236</v>
      </c>
      <c r="N2376">
        <f t="shared" ca="1" si="642"/>
        <v>17453.599999999999</v>
      </c>
      <c r="O2376" s="3">
        <f t="shared" ca="1" si="643"/>
        <v>-4313.5999999999985</v>
      </c>
      <c r="P2376" s="2">
        <f t="shared" ca="1" si="644"/>
        <v>-0.32828006088280048</v>
      </c>
      <c r="Q2376" t="str">
        <f t="shared" ca="1" si="645"/>
        <v>Late</v>
      </c>
    </row>
    <row r="2377" spans="1:17" x14ac:dyDescent="0.3">
      <c r="A2377" t="str">
        <f t="shared" si="629"/>
        <v>S02376</v>
      </c>
      <c r="B2377" t="str">
        <f t="shared" ca="1" si="630"/>
        <v>Beta Imports</v>
      </c>
      <c r="C2377" t="str">
        <f t="shared" ca="1" si="631"/>
        <v>Canada</v>
      </c>
      <c r="D2377" t="str">
        <f t="shared" ca="1" si="632"/>
        <v>Spices</v>
      </c>
      <c r="E2377">
        <f t="shared" ca="1" si="633"/>
        <v>313</v>
      </c>
      <c r="F2377" s="3">
        <f t="shared" ca="1" si="634"/>
        <v>498</v>
      </c>
      <c r="G2377">
        <f t="shared" ca="1" si="635"/>
        <v>155874</v>
      </c>
      <c r="H2377">
        <f t="shared" ca="1" si="636"/>
        <v>76378.259999999995</v>
      </c>
      <c r="I2377">
        <f t="shared" ca="1" si="637"/>
        <v>9773</v>
      </c>
      <c r="J2377">
        <f t="shared" ca="1" si="638"/>
        <v>3576</v>
      </c>
      <c r="K2377" s="1">
        <f t="shared" ca="1" si="639"/>
        <v>45894</v>
      </c>
      <c r="L2377" s="1">
        <f t="shared" ca="1" si="640"/>
        <v>45912</v>
      </c>
      <c r="M2377" s="1">
        <f t="shared" ca="1" si="641"/>
        <v>45918</v>
      </c>
      <c r="N2377">
        <f t="shared" ca="1" si="642"/>
        <v>89727.26</v>
      </c>
      <c r="O2377" s="3">
        <f t="shared" ca="1" si="643"/>
        <v>66146.740000000005</v>
      </c>
      <c r="P2377" s="2">
        <f t="shared" ca="1" si="644"/>
        <v>0.42436031666602514</v>
      </c>
      <c r="Q2377" t="str">
        <f t="shared" ca="1" si="645"/>
        <v>Late</v>
      </c>
    </row>
    <row r="2378" spans="1:17" x14ac:dyDescent="0.3">
      <c r="A2378" t="str">
        <f t="shared" si="629"/>
        <v>S02377</v>
      </c>
      <c r="B2378" t="str">
        <f t="shared" ca="1" si="630"/>
        <v>Beta Imports</v>
      </c>
      <c r="C2378" t="str">
        <f t="shared" ca="1" si="631"/>
        <v>UAE</v>
      </c>
      <c r="D2378" t="str">
        <f t="shared" ca="1" si="632"/>
        <v>Sauces</v>
      </c>
      <c r="E2378">
        <f t="shared" ca="1" si="633"/>
        <v>201</v>
      </c>
      <c r="F2378" s="3">
        <f t="shared" ca="1" si="634"/>
        <v>202</v>
      </c>
      <c r="G2378">
        <f t="shared" ca="1" si="635"/>
        <v>40602</v>
      </c>
      <c r="H2378">
        <f t="shared" ca="1" si="636"/>
        <v>18270.900000000001</v>
      </c>
      <c r="I2378">
        <f t="shared" ca="1" si="637"/>
        <v>2439</v>
      </c>
      <c r="J2378">
        <f t="shared" ca="1" si="638"/>
        <v>3134</v>
      </c>
      <c r="K2378" s="1">
        <f t="shared" ca="1" si="639"/>
        <v>45708</v>
      </c>
      <c r="L2378" s="1">
        <f t="shared" ca="1" si="640"/>
        <v>45718</v>
      </c>
      <c r="M2378" s="1">
        <f t="shared" ca="1" si="641"/>
        <v>45723</v>
      </c>
      <c r="N2378">
        <f t="shared" ca="1" si="642"/>
        <v>23843.9</v>
      </c>
      <c r="O2378" s="3">
        <f t="shared" ca="1" si="643"/>
        <v>16758.099999999999</v>
      </c>
      <c r="P2378" s="2">
        <f t="shared" ca="1" si="644"/>
        <v>0.412740751687109</v>
      </c>
      <c r="Q2378" t="str">
        <f t="shared" ca="1" si="645"/>
        <v>Late</v>
      </c>
    </row>
    <row r="2379" spans="1:17" x14ac:dyDescent="0.3">
      <c r="A2379" t="str">
        <f t="shared" si="629"/>
        <v>S02378</v>
      </c>
      <c r="B2379" t="str">
        <f t="shared" ca="1" si="630"/>
        <v>Oceanic Exports</v>
      </c>
      <c r="C2379" t="str">
        <f t="shared" ca="1" si="631"/>
        <v>Singapore</v>
      </c>
      <c r="D2379" t="str">
        <f t="shared" ca="1" si="632"/>
        <v>Spices</v>
      </c>
      <c r="E2379">
        <f t="shared" ca="1" si="633"/>
        <v>459</v>
      </c>
      <c r="F2379" s="3">
        <f t="shared" ca="1" si="634"/>
        <v>179</v>
      </c>
      <c r="G2379">
        <f t="shared" ca="1" si="635"/>
        <v>82161</v>
      </c>
      <c r="H2379">
        <f t="shared" ca="1" si="636"/>
        <v>39437.279999999999</v>
      </c>
      <c r="I2379">
        <f t="shared" ca="1" si="637"/>
        <v>7338</v>
      </c>
      <c r="J2379">
        <f t="shared" ca="1" si="638"/>
        <v>2866</v>
      </c>
      <c r="K2379" s="1">
        <f t="shared" ca="1" si="639"/>
        <v>45863</v>
      </c>
      <c r="L2379" s="1">
        <f t="shared" ca="1" si="640"/>
        <v>45874</v>
      </c>
      <c r="M2379" s="1">
        <f t="shared" ca="1" si="641"/>
        <v>45875</v>
      </c>
      <c r="N2379">
        <f t="shared" ca="1" si="642"/>
        <v>49641.279999999999</v>
      </c>
      <c r="O2379" s="3">
        <f t="shared" ca="1" si="643"/>
        <v>32519.72</v>
      </c>
      <c r="P2379" s="2">
        <f t="shared" ca="1" si="644"/>
        <v>0.39580482223926194</v>
      </c>
      <c r="Q2379" t="str">
        <f t="shared" ca="1" si="645"/>
        <v>Late</v>
      </c>
    </row>
    <row r="2380" spans="1:17" x14ac:dyDescent="0.3">
      <c r="A2380" t="str">
        <f t="shared" si="629"/>
        <v>S02379</v>
      </c>
      <c r="B2380" t="str">
        <f t="shared" ca="1" si="630"/>
        <v>Prime Wholesale</v>
      </c>
      <c r="C2380" t="str">
        <f t="shared" ca="1" si="631"/>
        <v>Canada</v>
      </c>
      <c r="D2380" t="str">
        <f t="shared" ca="1" si="632"/>
        <v>Rice</v>
      </c>
      <c r="E2380">
        <f t="shared" ca="1" si="633"/>
        <v>124</v>
      </c>
      <c r="F2380" s="3">
        <f t="shared" ca="1" si="634"/>
        <v>315</v>
      </c>
      <c r="G2380">
        <f t="shared" ca="1" si="635"/>
        <v>39060</v>
      </c>
      <c r="H2380">
        <f t="shared" ca="1" si="636"/>
        <v>23436</v>
      </c>
      <c r="I2380">
        <f t="shared" ca="1" si="637"/>
        <v>4124</v>
      </c>
      <c r="J2380">
        <f t="shared" ca="1" si="638"/>
        <v>2957</v>
      </c>
      <c r="K2380" s="1">
        <f t="shared" ca="1" si="639"/>
        <v>45986</v>
      </c>
      <c r="L2380" s="1">
        <f t="shared" ca="1" si="640"/>
        <v>45998</v>
      </c>
      <c r="M2380" s="1">
        <f t="shared" ca="1" si="641"/>
        <v>46001</v>
      </c>
      <c r="N2380">
        <f t="shared" ca="1" si="642"/>
        <v>30517</v>
      </c>
      <c r="O2380" s="3">
        <f t="shared" ca="1" si="643"/>
        <v>8543</v>
      </c>
      <c r="P2380" s="2">
        <f t="shared" ca="1" si="644"/>
        <v>0.21871479774705582</v>
      </c>
      <c r="Q2380" t="str">
        <f t="shared" ca="1" si="645"/>
        <v>Late</v>
      </c>
    </row>
    <row r="2381" spans="1:17" x14ac:dyDescent="0.3">
      <c r="A2381" t="str">
        <f t="shared" si="629"/>
        <v>S02380</v>
      </c>
      <c r="B2381" t="str">
        <f t="shared" ca="1" si="630"/>
        <v>Prime Wholesale</v>
      </c>
      <c r="C2381" t="str">
        <f t="shared" ca="1" si="631"/>
        <v>Singapore</v>
      </c>
      <c r="D2381" t="str">
        <f t="shared" ca="1" si="632"/>
        <v>Sauces</v>
      </c>
      <c r="E2381">
        <f t="shared" ca="1" si="633"/>
        <v>76</v>
      </c>
      <c r="F2381" s="3">
        <f t="shared" ca="1" si="634"/>
        <v>239</v>
      </c>
      <c r="G2381">
        <f t="shared" ca="1" si="635"/>
        <v>18164</v>
      </c>
      <c r="H2381">
        <f t="shared" ca="1" si="636"/>
        <v>8900.36</v>
      </c>
      <c r="I2381">
        <f t="shared" ca="1" si="637"/>
        <v>3875</v>
      </c>
      <c r="J2381">
        <f t="shared" ca="1" si="638"/>
        <v>3543</v>
      </c>
      <c r="K2381" s="1">
        <f t="shared" ca="1" si="639"/>
        <v>45725</v>
      </c>
      <c r="L2381" s="1">
        <f t="shared" ca="1" si="640"/>
        <v>45743</v>
      </c>
      <c r="M2381" s="1">
        <f t="shared" ca="1" si="641"/>
        <v>45741</v>
      </c>
      <c r="N2381">
        <f t="shared" ca="1" si="642"/>
        <v>16318.36</v>
      </c>
      <c r="O2381" s="3">
        <f t="shared" ca="1" si="643"/>
        <v>1845.6399999999994</v>
      </c>
      <c r="P2381" s="2">
        <f t="shared" ca="1" si="644"/>
        <v>0.10160977758203035</v>
      </c>
      <c r="Q2381" t="str">
        <f t="shared" ca="1" si="645"/>
        <v>On Time</v>
      </c>
    </row>
    <row r="2382" spans="1:17" x14ac:dyDescent="0.3">
      <c r="A2382" t="str">
        <f t="shared" si="629"/>
        <v>S02381</v>
      </c>
      <c r="B2382" t="str">
        <f t="shared" ca="1" si="630"/>
        <v>FreshMart Ltd</v>
      </c>
      <c r="C2382" t="str">
        <f t="shared" ca="1" si="631"/>
        <v>Australia</v>
      </c>
      <c r="D2382" t="str">
        <f t="shared" ca="1" si="632"/>
        <v>Tea</v>
      </c>
      <c r="E2382">
        <f t="shared" ca="1" si="633"/>
        <v>365</v>
      </c>
      <c r="F2382" s="3">
        <f t="shared" ca="1" si="634"/>
        <v>165</v>
      </c>
      <c r="G2382">
        <f t="shared" ca="1" si="635"/>
        <v>60225</v>
      </c>
      <c r="H2382">
        <f t="shared" ca="1" si="636"/>
        <v>43362</v>
      </c>
      <c r="I2382">
        <f t="shared" ca="1" si="637"/>
        <v>9089</v>
      </c>
      <c r="J2382">
        <f t="shared" ca="1" si="638"/>
        <v>3425</v>
      </c>
      <c r="K2382" s="1">
        <f t="shared" ca="1" si="639"/>
        <v>46320</v>
      </c>
      <c r="L2382" s="1">
        <f t="shared" ca="1" si="640"/>
        <v>46327</v>
      </c>
      <c r="M2382" s="1">
        <f t="shared" ca="1" si="641"/>
        <v>46326</v>
      </c>
      <c r="N2382">
        <f t="shared" ca="1" si="642"/>
        <v>55876</v>
      </c>
      <c r="O2382" s="3">
        <f t="shared" ca="1" si="643"/>
        <v>4349</v>
      </c>
      <c r="P2382" s="2">
        <f t="shared" ca="1" si="644"/>
        <v>7.2212536322125362E-2</v>
      </c>
      <c r="Q2382" t="str">
        <f t="shared" ca="1" si="645"/>
        <v>On Time</v>
      </c>
    </row>
    <row r="2383" spans="1:17" x14ac:dyDescent="0.3">
      <c r="A2383" t="str">
        <f t="shared" si="629"/>
        <v>S02382</v>
      </c>
      <c r="B2383" t="str">
        <f t="shared" ca="1" si="630"/>
        <v>Oceanic Exports</v>
      </c>
      <c r="C2383" t="str">
        <f t="shared" ca="1" si="631"/>
        <v>Australia</v>
      </c>
      <c r="D2383" t="str">
        <f t="shared" ca="1" si="632"/>
        <v>Sauces</v>
      </c>
      <c r="E2383">
        <f t="shared" ca="1" si="633"/>
        <v>183</v>
      </c>
      <c r="F2383" s="3">
        <f t="shared" ca="1" si="634"/>
        <v>364</v>
      </c>
      <c r="G2383">
        <f t="shared" ca="1" si="635"/>
        <v>66612</v>
      </c>
      <c r="H2383">
        <f t="shared" ca="1" si="636"/>
        <v>41965.56</v>
      </c>
      <c r="I2383">
        <f t="shared" ca="1" si="637"/>
        <v>3916</v>
      </c>
      <c r="J2383">
        <f t="shared" ca="1" si="638"/>
        <v>3685</v>
      </c>
      <c r="K2383" s="1">
        <f t="shared" ca="1" si="639"/>
        <v>46182</v>
      </c>
      <c r="L2383" s="1">
        <f t="shared" ca="1" si="640"/>
        <v>46190</v>
      </c>
      <c r="M2383" s="1">
        <f t="shared" ca="1" si="641"/>
        <v>46195</v>
      </c>
      <c r="N2383">
        <f t="shared" ca="1" si="642"/>
        <v>49566.559999999998</v>
      </c>
      <c r="O2383" s="3">
        <f t="shared" ca="1" si="643"/>
        <v>17045.440000000002</v>
      </c>
      <c r="P2383" s="2">
        <f t="shared" ca="1" si="644"/>
        <v>0.25589143097339823</v>
      </c>
      <c r="Q2383" t="str">
        <f t="shared" ca="1" si="645"/>
        <v>Late</v>
      </c>
    </row>
    <row r="2384" spans="1:17" x14ac:dyDescent="0.3">
      <c r="A2384" t="str">
        <f t="shared" si="629"/>
        <v>S02383</v>
      </c>
      <c r="B2384" t="str">
        <f t="shared" ca="1" si="630"/>
        <v>Beta Imports</v>
      </c>
      <c r="C2384" t="str">
        <f t="shared" ca="1" si="631"/>
        <v>UAE</v>
      </c>
      <c r="D2384" t="str">
        <f t="shared" ca="1" si="632"/>
        <v>Sauces</v>
      </c>
      <c r="E2384">
        <f t="shared" ca="1" si="633"/>
        <v>56</v>
      </c>
      <c r="F2384" s="3">
        <f t="shared" ca="1" si="634"/>
        <v>350</v>
      </c>
      <c r="G2384">
        <f t="shared" ca="1" si="635"/>
        <v>19600</v>
      </c>
      <c r="H2384">
        <f t="shared" ca="1" si="636"/>
        <v>11564</v>
      </c>
      <c r="I2384">
        <f t="shared" ca="1" si="637"/>
        <v>8532</v>
      </c>
      <c r="J2384">
        <f t="shared" ca="1" si="638"/>
        <v>3455</v>
      </c>
      <c r="K2384" s="1">
        <f t="shared" ca="1" si="639"/>
        <v>46114</v>
      </c>
      <c r="L2384" s="1">
        <f t="shared" ca="1" si="640"/>
        <v>46126</v>
      </c>
      <c r="M2384" s="1">
        <f t="shared" ca="1" si="641"/>
        <v>46131</v>
      </c>
      <c r="N2384">
        <f t="shared" ca="1" si="642"/>
        <v>23551</v>
      </c>
      <c r="O2384" s="3">
        <f t="shared" ca="1" si="643"/>
        <v>-3951</v>
      </c>
      <c r="P2384" s="2">
        <f t="shared" ca="1" si="644"/>
        <v>-0.20158163265306123</v>
      </c>
      <c r="Q2384" t="str">
        <f t="shared" ca="1" si="645"/>
        <v>Late</v>
      </c>
    </row>
    <row r="2385" spans="1:17" x14ac:dyDescent="0.3">
      <c r="A2385" t="str">
        <f t="shared" si="629"/>
        <v>S02384</v>
      </c>
      <c r="B2385" t="str">
        <f t="shared" ca="1" si="630"/>
        <v>Oceanic Exports</v>
      </c>
      <c r="C2385" t="str">
        <f t="shared" ca="1" si="631"/>
        <v>Singapore</v>
      </c>
      <c r="D2385" t="str">
        <f t="shared" ca="1" si="632"/>
        <v>Spices</v>
      </c>
      <c r="E2385">
        <f t="shared" ca="1" si="633"/>
        <v>249</v>
      </c>
      <c r="F2385" s="3">
        <f t="shared" ca="1" si="634"/>
        <v>686</v>
      </c>
      <c r="G2385">
        <f t="shared" ca="1" si="635"/>
        <v>170814</v>
      </c>
      <c r="H2385">
        <f t="shared" ca="1" si="636"/>
        <v>119569.8</v>
      </c>
      <c r="I2385">
        <f t="shared" ca="1" si="637"/>
        <v>4327</v>
      </c>
      <c r="J2385">
        <f t="shared" ca="1" si="638"/>
        <v>1416</v>
      </c>
      <c r="K2385" s="1">
        <f t="shared" ca="1" si="639"/>
        <v>45662</v>
      </c>
      <c r="L2385" s="1">
        <f t="shared" ca="1" si="640"/>
        <v>45669</v>
      </c>
      <c r="M2385" s="1">
        <f t="shared" ca="1" si="641"/>
        <v>45667</v>
      </c>
      <c r="N2385">
        <f t="shared" ca="1" si="642"/>
        <v>125312.8</v>
      </c>
      <c r="O2385" s="3">
        <f t="shared" ca="1" si="643"/>
        <v>45501.2</v>
      </c>
      <c r="P2385" s="2">
        <f t="shared" ca="1" si="644"/>
        <v>0.26637863406980689</v>
      </c>
      <c r="Q2385" t="str">
        <f t="shared" ca="1" si="645"/>
        <v>On Time</v>
      </c>
    </row>
    <row r="2386" spans="1:17" x14ac:dyDescent="0.3">
      <c r="A2386" t="str">
        <f t="shared" si="629"/>
        <v>S02385</v>
      </c>
      <c r="B2386" t="str">
        <f t="shared" ca="1" si="630"/>
        <v>Global Foods</v>
      </c>
      <c r="C2386" t="str">
        <f t="shared" ca="1" si="631"/>
        <v>Australia</v>
      </c>
      <c r="D2386" t="str">
        <f t="shared" ca="1" si="632"/>
        <v>Tea</v>
      </c>
      <c r="E2386">
        <f t="shared" ca="1" si="633"/>
        <v>448</v>
      </c>
      <c r="F2386" s="3">
        <f t="shared" ca="1" si="634"/>
        <v>543</v>
      </c>
      <c r="G2386">
        <f t="shared" ca="1" si="635"/>
        <v>243264</v>
      </c>
      <c r="H2386">
        <f t="shared" ca="1" si="636"/>
        <v>172717.44</v>
      </c>
      <c r="I2386">
        <f t="shared" ca="1" si="637"/>
        <v>3510</v>
      </c>
      <c r="J2386">
        <f t="shared" ca="1" si="638"/>
        <v>2415</v>
      </c>
      <c r="K2386" s="1">
        <f t="shared" ca="1" si="639"/>
        <v>46369</v>
      </c>
      <c r="L2386" s="1">
        <f t="shared" ca="1" si="640"/>
        <v>46385</v>
      </c>
      <c r="M2386" s="1">
        <f t="shared" ca="1" si="641"/>
        <v>46387</v>
      </c>
      <c r="N2386">
        <f t="shared" ca="1" si="642"/>
        <v>178642.44</v>
      </c>
      <c r="O2386" s="3">
        <f t="shared" ca="1" si="643"/>
        <v>64621.56</v>
      </c>
      <c r="P2386" s="2">
        <f t="shared" ca="1" si="644"/>
        <v>0.2656437450670876</v>
      </c>
      <c r="Q2386" t="str">
        <f t="shared" ca="1" si="645"/>
        <v>Late</v>
      </c>
    </row>
    <row r="2387" spans="1:17" x14ac:dyDescent="0.3">
      <c r="A2387" t="str">
        <f t="shared" si="629"/>
        <v>S02386</v>
      </c>
      <c r="B2387" t="str">
        <f t="shared" ca="1" si="630"/>
        <v>Prime Wholesale</v>
      </c>
      <c r="C2387" t="str">
        <f t="shared" ca="1" si="631"/>
        <v>Singapore</v>
      </c>
      <c r="D2387" t="str">
        <f t="shared" ca="1" si="632"/>
        <v>Pickles</v>
      </c>
      <c r="E2387">
        <f t="shared" ca="1" si="633"/>
        <v>432</v>
      </c>
      <c r="F2387" s="3">
        <f t="shared" ca="1" si="634"/>
        <v>280</v>
      </c>
      <c r="G2387">
        <f t="shared" ca="1" si="635"/>
        <v>120960</v>
      </c>
      <c r="H2387">
        <f t="shared" ca="1" si="636"/>
        <v>88300.800000000003</v>
      </c>
      <c r="I2387">
        <f t="shared" ca="1" si="637"/>
        <v>11254</v>
      </c>
      <c r="J2387">
        <f t="shared" ca="1" si="638"/>
        <v>2728</v>
      </c>
      <c r="K2387" s="1">
        <f t="shared" ca="1" si="639"/>
        <v>46314</v>
      </c>
      <c r="L2387" s="1">
        <f t="shared" ca="1" si="640"/>
        <v>46330</v>
      </c>
      <c r="M2387" s="1">
        <f t="shared" ca="1" si="641"/>
        <v>46328</v>
      </c>
      <c r="N2387">
        <f t="shared" ca="1" si="642"/>
        <v>102282.8</v>
      </c>
      <c r="O2387" s="3">
        <f t="shared" ca="1" si="643"/>
        <v>18677.199999999997</v>
      </c>
      <c r="P2387" s="2">
        <f t="shared" ca="1" si="644"/>
        <v>0.15440806878306876</v>
      </c>
      <c r="Q2387" t="str">
        <f t="shared" ca="1" si="645"/>
        <v>On Time</v>
      </c>
    </row>
    <row r="2388" spans="1:17" x14ac:dyDescent="0.3">
      <c r="A2388" t="str">
        <f t="shared" si="629"/>
        <v>S02387</v>
      </c>
      <c r="B2388" t="str">
        <f t="shared" ca="1" si="630"/>
        <v>Beta Imports</v>
      </c>
      <c r="C2388" t="str">
        <f t="shared" ca="1" si="631"/>
        <v>Singapore</v>
      </c>
      <c r="D2388" t="str">
        <f t="shared" ca="1" si="632"/>
        <v>Sauces</v>
      </c>
      <c r="E2388">
        <f t="shared" ca="1" si="633"/>
        <v>172</v>
      </c>
      <c r="F2388" s="3">
        <f t="shared" ca="1" si="634"/>
        <v>506</v>
      </c>
      <c r="G2388">
        <f t="shared" ca="1" si="635"/>
        <v>87032</v>
      </c>
      <c r="H2388">
        <f t="shared" ca="1" si="636"/>
        <v>45256.639999999999</v>
      </c>
      <c r="I2388">
        <f t="shared" ca="1" si="637"/>
        <v>11240</v>
      </c>
      <c r="J2388">
        <f t="shared" ca="1" si="638"/>
        <v>2526</v>
      </c>
      <c r="K2388" s="1">
        <f t="shared" ca="1" si="639"/>
        <v>45663</v>
      </c>
      <c r="L2388" s="1">
        <f t="shared" ca="1" si="640"/>
        <v>45681</v>
      </c>
      <c r="M2388" s="1">
        <f t="shared" ca="1" si="641"/>
        <v>45680</v>
      </c>
      <c r="N2388">
        <f t="shared" ca="1" si="642"/>
        <v>59022.64</v>
      </c>
      <c r="O2388" s="3">
        <f t="shared" ca="1" si="643"/>
        <v>28009.360000000001</v>
      </c>
      <c r="P2388" s="2">
        <f t="shared" ca="1" si="644"/>
        <v>0.32182829304163985</v>
      </c>
      <c r="Q2388" t="str">
        <f t="shared" ca="1" si="645"/>
        <v>On Time</v>
      </c>
    </row>
    <row r="2389" spans="1:17" x14ac:dyDescent="0.3">
      <c r="A2389" t="str">
        <f t="shared" si="629"/>
        <v>S02388</v>
      </c>
      <c r="B2389" t="str">
        <f t="shared" ca="1" si="630"/>
        <v>Oceanic Exports</v>
      </c>
      <c r="C2389" t="str">
        <f t="shared" ca="1" si="631"/>
        <v>Australia</v>
      </c>
      <c r="D2389" t="str">
        <f t="shared" ca="1" si="632"/>
        <v>Spices</v>
      </c>
      <c r="E2389">
        <f t="shared" ca="1" si="633"/>
        <v>443</v>
      </c>
      <c r="F2389" s="3">
        <f t="shared" ca="1" si="634"/>
        <v>347</v>
      </c>
      <c r="G2389">
        <f t="shared" ca="1" si="635"/>
        <v>153721</v>
      </c>
      <c r="H2389">
        <f t="shared" ca="1" si="636"/>
        <v>75323.289999999994</v>
      </c>
      <c r="I2389">
        <f t="shared" ca="1" si="637"/>
        <v>11049</v>
      </c>
      <c r="J2389">
        <f t="shared" ca="1" si="638"/>
        <v>2012</v>
      </c>
      <c r="K2389" s="1">
        <f t="shared" ca="1" si="639"/>
        <v>46304</v>
      </c>
      <c r="L2389" s="1">
        <f t="shared" ca="1" si="640"/>
        <v>46323</v>
      </c>
      <c r="M2389" s="1">
        <f t="shared" ca="1" si="641"/>
        <v>46327</v>
      </c>
      <c r="N2389">
        <f t="shared" ca="1" si="642"/>
        <v>88384.29</v>
      </c>
      <c r="O2389" s="3">
        <f t="shared" ca="1" si="643"/>
        <v>65336.710000000006</v>
      </c>
      <c r="P2389" s="2">
        <f t="shared" ca="1" si="644"/>
        <v>0.42503438046851116</v>
      </c>
      <c r="Q2389" t="str">
        <f t="shared" ca="1" si="645"/>
        <v>Late</v>
      </c>
    </row>
    <row r="2390" spans="1:17" x14ac:dyDescent="0.3">
      <c r="A2390" t="str">
        <f t="shared" si="629"/>
        <v>S02389</v>
      </c>
      <c r="B2390" t="str">
        <f t="shared" ca="1" si="630"/>
        <v>FreshMart Ltd</v>
      </c>
      <c r="C2390" t="str">
        <f t="shared" ca="1" si="631"/>
        <v>Singapore</v>
      </c>
      <c r="D2390" t="str">
        <f t="shared" ca="1" si="632"/>
        <v>Tea</v>
      </c>
      <c r="E2390">
        <f t="shared" ca="1" si="633"/>
        <v>268</v>
      </c>
      <c r="F2390" s="3">
        <f t="shared" ca="1" si="634"/>
        <v>573</v>
      </c>
      <c r="G2390">
        <f t="shared" ca="1" si="635"/>
        <v>153564</v>
      </c>
      <c r="H2390">
        <f t="shared" ca="1" si="636"/>
        <v>72175.08</v>
      </c>
      <c r="I2390">
        <f t="shared" ca="1" si="637"/>
        <v>2406</v>
      </c>
      <c r="J2390">
        <f t="shared" ca="1" si="638"/>
        <v>3296</v>
      </c>
      <c r="K2390" s="1">
        <f t="shared" ca="1" si="639"/>
        <v>46321</v>
      </c>
      <c r="L2390" s="1">
        <f t="shared" ca="1" si="640"/>
        <v>46331</v>
      </c>
      <c r="M2390" s="1">
        <f t="shared" ca="1" si="641"/>
        <v>46330</v>
      </c>
      <c r="N2390">
        <f t="shared" ca="1" si="642"/>
        <v>77877.08</v>
      </c>
      <c r="O2390" s="3">
        <f t="shared" ca="1" si="643"/>
        <v>75686.92</v>
      </c>
      <c r="P2390" s="2">
        <f t="shared" ca="1" si="644"/>
        <v>0.49286890156547108</v>
      </c>
      <c r="Q2390" t="str">
        <f t="shared" ca="1" si="645"/>
        <v>On Time</v>
      </c>
    </row>
    <row r="2391" spans="1:17" x14ac:dyDescent="0.3">
      <c r="A2391" t="str">
        <f t="shared" si="629"/>
        <v>S02390</v>
      </c>
      <c r="B2391" t="str">
        <f t="shared" ca="1" si="630"/>
        <v>Prime Wholesale</v>
      </c>
      <c r="C2391" t="str">
        <f t="shared" ca="1" si="631"/>
        <v>Canada</v>
      </c>
      <c r="D2391" t="str">
        <f t="shared" ca="1" si="632"/>
        <v>Spices</v>
      </c>
      <c r="E2391">
        <f t="shared" ca="1" si="633"/>
        <v>181</v>
      </c>
      <c r="F2391" s="3">
        <f t="shared" ca="1" si="634"/>
        <v>760</v>
      </c>
      <c r="G2391">
        <f t="shared" ca="1" si="635"/>
        <v>137560</v>
      </c>
      <c r="H2391">
        <f t="shared" ca="1" si="636"/>
        <v>90789.6</v>
      </c>
      <c r="I2391">
        <f t="shared" ca="1" si="637"/>
        <v>8563</v>
      </c>
      <c r="J2391">
        <f t="shared" ca="1" si="638"/>
        <v>1151</v>
      </c>
      <c r="K2391" s="1">
        <f t="shared" ca="1" si="639"/>
        <v>45974</v>
      </c>
      <c r="L2391" s="1">
        <f t="shared" ca="1" si="640"/>
        <v>45982</v>
      </c>
      <c r="M2391" s="1">
        <f t="shared" ca="1" si="641"/>
        <v>45986</v>
      </c>
      <c r="N2391">
        <f t="shared" ca="1" si="642"/>
        <v>100503.6</v>
      </c>
      <c r="O2391" s="3">
        <f t="shared" ca="1" si="643"/>
        <v>37056.399999999994</v>
      </c>
      <c r="P2391" s="2">
        <f t="shared" ca="1" si="644"/>
        <v>0.26938354172724627</v>
      </c>
      <c r="Q2391" t="str">
        <f t="shared" ca="1" si="645"/>
        <v>Late</v>
      </c>
    </row>
    <row r="2392" spans="1:17" x14ac:dyDescent="0.3">
      <c r="A2392" t="str">
        <f t="shared" si="629"/>
        <v>S02391</v>
      </c>
      <c r="B2392" t="str">
        <f t="shared" ca="1" si="630"/>
        <v>Prime Wholesale</v>
      </c>
      <c r="C2392" t="str">
        <f t="shared" ca="1" si="631"/>
        <v>Australia</v>
      </c>
      <c r="D2392" t="str">
        <f t="shared" ca="1" si="632"/>
        <v>Sauces</v>
      </c>
      <c r="E2392">
        <f t="shared" ca="1" si="633"/>
        <v>491</v>
      </c>
      <c r="F2392" s="3">
        <f t="shared" ca="1" si="634"/>
        <v>690</v>
      </c>
      <c r="G2392">
        <f t="shared" ca="1" si="635"/>
        <v>338790</v>
      </c>
      <c r="H2392">
        <f t="shared" ca="1" si="636"/>
        <v>162619.20000000001</v>
      </c>
      <c r="I2392">
        <f t="shared" ca="1" si="637"/>
        <v>7651</v>
      </c>
      <c r="J2392">
        <f t="shared" ca="1" si="638"/>
        <v>1279</v>
      </c>
      <c r="K2392" s="1">
        <f t="shared" ca="1" si="639"/>
        <v>46232</v>
      </c>
      <c r="L2392" s="1">
        <f t="shared" ca="1" si="640"/>
        <v>46239</v>
      </c>
      <c r="M2392" s="1">
        <f t="shared" ca="1" si="641"/>
        <v>46240</v>
      </c>
      <c r="N2392">
        <f t="shared" ca="1" si="642"/>
        <v>171549.2</v>
      </c>
      <c r="O2392" s="3">
        <f t="shared" ca="1" si="643"/>
        <v>167240.79999999999</v>
      </c>
      <c r="P2392" s="2">
        <f t="shared" ca="1" si="644"/>
        <v>0.49364148882788744</v>
      </c>
      <c r="Q2392" t="str">
        <f t="shared" ca="1" si="645"/>
        <v>Late</v>
      </c>
    </row>
    <row r="2393" spans="1:17" x14ac:dyDescent="0.3">
      <c r="A2393" t="str">
        <f t="shared" si="629"/>
        <v>S02392</v>
      </c>
      <c r="B2393" t="str">
        <f t="shared" ca="1" si="630"/>
        <v>Global Foods</v>
      </c>
      <c r="C2393" t="str">
        <f t="shared" ca="1" si="631"/>
        <v>Canada</v>
      </c>
      <c r="D2393" t="str">
        <f t="shared" ca="1" si="632"/>
        <v>Sauces</v>
      </c>
      <c r="E2393">
        <f t="shared" ca="1" si="633"/>
        <v>199</v>
      </c>
      <c r="F2393" s="3">
        <f t="shared" ca="1" si="634"/>
        <v>723</v>
      </c>
      <c r="G2393">
        <f t="shared" ca="1" si="635"/>
        <v>143877</v>
      </c>
      <c r="H2393">
        <f t="shared" ca="1" si="636"/>
        <v>67622.19</v>
      </c>
      <c r="I2393">
        <f t="shared" ca="1" si="637"/>
        <v>7067</v>
      </c>
      <c r="J2393">
        <f t="shared" ca="1" si="638"/>
        <v>1128</v>
      </c>
      <c r="K2393" s="1">
        <f t="shared" ca="1" si="639"/>
        <v>46211</v>
      </c>
      <c r="L2393" s="1">
        <f t="shared" ca="1" si="640"/>
        <v>46226</v>
      </c>
      <c r="M2393" s="1">
        <f t="shared" ca="1" si="641"/>
        <v>46223</v>
      </c>
      <c r="N2393">
        <f t="shared" ca="1" si="642"/>
        <v>75817.19</v>
      </c>
      <c r="O2393" s="3">
        <f t="shared" ca="1" si="643"/>
        <v>68059.81</v>
      </c>
      <c r="P2393" s="2">
        <f t="shared" ca="1" si="644"/>
        <v>0.47304162583317694</v>
      </c>
      <c r="Q2393" t="str">
        <f t="shared" ca="1" si="645"/>
        <v>On Time</v>
      </c>
    </row>
    <row r="2394" spans="1:17" x14ac:dyDescent="0.3">
      <c r="A2394" t="str">
        <f t="shared" si="629"/>
        <v>S02393</v>
      </c>
      <c r="B2394" t="str">
        <f t="shared" ca="1" si="630"/>
        <v>Global Foods</v>
      </c>
      <c r="C2394" t="str">
        <f t="shared" ca="1" si="631"/>
        <v>Canada</v>
      </c>
      <c r="D2394" t="str">
        <f t="shared" ca="1" si="632"/>
        <v>Pickles</v>
      </c>
      <c r="E2394">
        <f t="shared" ca="1" si="633"/>
        <v>184</v>
      </c>
      <c r="F2394" s="3">
        <f t="shared" ca="1" si="634"/>
        <v>364</v>
      </c>
      <c r="G2394">
        <f t="shared" ca="1" si="635"/>
        <v>66976</v>
      </c>
      <c r="H2394">
        <f t="shared" ca="1" si="636"/>
        <v>50232</v>
      </c>
      <c r="I2394">
        <f t="shared" ca="1" si="637"/>
        <v>8274</v>
      </c>
      <c r="J2394">
        <f t="shared" ca="1" si="638"/>
        <v>3983</v>
      </c>
      <c r="K2394" s="1">
        <f t="shared" ca="1" si="639"/>
        <v>46174</v>
      </c>
      <c r="L2394" s="1">
        <f t="shared" ca="1" si="640"/>
        <v>46187</v>
      </c>
      <c r="M2394" s="1">
        <f t="shared" ca="1" si="641"/>
        <v>46184</v>
      </c>
      <c r="N2394">
        <f t="shared" ca="1" si="642"/>
        <v>62489</v>
      </c>
      <c r="O2394" s="3">
        <f t="shared" ca="1" si="643"/>
        <v>4487</v>
      </c>
      <c r="P2394" s="2">
        <f t="shared" ca="1" si="644"/>
        <v>6.6994147157190639E-2</v>
      </c>
      <c r="Q2394" t="str">
        <f t="shared" ca="1" si="645"/>
        <v>On Time</v>
      </c>
    </row>
    <row r="2395" spans="1:17" x14ac:dyDescent="0.3">
      <c r="A2395" t="str">
        <f t="shared" si="629"/>
        <v>S02394</v>
      </c>
      <c r="B2395" t="str">
        <f t="shared" ca="1" si="630"/>
        <v>Beta Imports</v>
      </c>
      <c r="C2395" t="str">
        <f t="shared" ca="1" si="631"/>
        <v>UK</v>
      </c>
      <c r="D2395" t="str">
        <f t="shared" ca="1" si="632"/>
        <v>Tea</v>
      </c>
      <c r="E2395">
        <f t="shared" ca="1" si="633"/>
        <v>202</v>
      </c>
      <c r="F2395" s="3">
        <f t="shared" ca="1" si="634"/>
        <v>453</v>
      </c>
      <c r="G2395">
        <f t="shared" ca="1" si="635"/>
        <v>91506</v>
      </c>
      <c r="H2395">
        <f t="shared" ca="1" si="636"/>
        <v>56733.72</v>
      </c>
      <c r="I2395">
        <f t="shared" ca="1" si="637"/>
        <v>4348</v>
      </c>
      <c r="J2395">
        <f t="shared" ca="1" si="638"/>
        <v>1708</v>
      </c>
      <c r="K2395" s="1">
        <f t="shared" ca="1" si="639"/>
        <v>45726</v>
      </c>
      <c r="L2395" s="1">
        <f t="shared" ca="1" si="640"/>
        <v>45735</v>
      </c>
      <c r="M2395" s="1">
        <f t="shared" ca="1" si="641"/>
        <v>45741</v>
      </c>
      <c r="N2395">
        <f t="shared" ca="1" si="642"/>
        <v>62789.72</v>
      </c>
      <c r="O2395" s="3">
        <f t="shared" ca="1" si="643"/>
        <v>28716.28</v>
      </c>
      <c r="P2395" s="2">
        <f t="shared" ca="1" si="644"/>
        <v>0.31381854741765564</v>
      </c>
      <c r="Q2395" t="str">
        <f t="shared" ca="1" si="645"/>
        <v>Late</v>
      </c>
    </row>
    <row r="2396" spans="1:17" x14ac:dyDescent="0.3">
      <c r="A2396" t="str">
        <f t="shared" si="629"/>
        <v>S02395</v>
      </c>
      <c r="B2396" t="str">
        <f t="shared" ca="1" si="630"/>
        <v>Alpha Traders</v>
      </c>
      <c r="C2396" t="str">
        <f t="shared" ca="1" si="631"/>
        <v>Canada</v>
      </c>
      <c r="D2396" t="str">
        <f t="shared" ca="1" si="632"/>
        <v>Tea</v>
      </c>
      <c r="E2396">
        <f t="shared" ca="1" si="633"/>
        <v>412</v>
      </c>
      <c r="F2396" s="3">
        <f t="shared" ca="1" si="634"/>
        <v>548</v>
      </c>
      <c r="G2396">
        <f t="shared" ca="1" si="635"/>
        <v>225776</v>
      </c>
      <c r="H2396">
        <f t="shared" ca="1" si="636"/>
        <v>112888</v>
      </c>
      <c r="I2396">
        <f t="shared" ca="1" si="637"/>
        <v>9812</v>
      </c>
      <c r="J2396">
        <f t="shared" ca="1" si="638"/>
        <v>2690</v>
      </c>
      <c r="K2396" s="1">
        <f t="shared" ca="1" si="639"/>
        <v>45848</v>
      </c>
      <c r="L2396" s="1">
        <f t="shared" ca="1" si="640"/>
        <v>45865</v>
      </c>
      <c r="M2396" s="1">
        <f t="shared" ca="1" si="641"/>
        <v>45864</v>
      </c>
      <c r="N2396">
        <f t="shared" ca="1" si="642"/>
        <v>125390</v>
      </c>
      <c r="O2396" s="3">
        <f t="shared" ca="1" si="643"/>
        <v>100386</v>
      </c>
      <c r="P2396" s="2">
        <f t="shared" ca="1" si="644"/>
        <v>0.44462653249238182</v>
      </c>
      <c r="Q2396" t="str">
        <f t="shared" ca="1" si="645"/>
        <v>On Time</v>
      </c>
    </row>
    <row r="2397" spans="1:17" x14ac:dyDescent="0.3">
      <c r="A2397" t="str">
        <f t="shared" si="629"/>
        <v>S02396</v>
      </c>
      <c r="B2397" t="str">
        <f t="shared" ca="1" si="630"/>
        <v>Beta Imports</v>
      </c>
      <c r="C2397" t="str">
        <f t="shared" ca="1" si="631"/>
        <v>Singapore</v>
      </c>
      <c r="D2397" t="str">
        <f t="shared" ca="1" si="632"/>
        <v>Sauces</v>
      </c>
      <c r="E2397">
        <f t="shared" ca="1" si="633"/>
        <v>473</v>
      </c>
      <c r="F2397" s="3">
        <f t="shared" ca="1" si="634"/>
        <v>503</v>
      </c>
      <c r="G2397">
        <f t="shared" ca="1" si="635"/>
        <v>237919</v>
      </c>
      <c r="H2397">
        <f t="shared" ca="1" si="636"/>
        <v>145130.59</v>
      </c>
      <c r="I2397">
        <f t="shared" ca="1" si="637"/>
        <v>11657</v>
      </c>
      <c r="J2397">
        <f t="shared" ca="1" si="638"/>
        <v>1997</v>
      </c>
      <c r="K2397" s="1">
        <f t="shared" ca="1" si="639"/>
        <v>45827</v>
      </c>
      <c r="L2397" s="1">
        <f t="shared" ca="1" si="640"/>
        <v>45844</v>
      </c>
      <c r="M2397" s="1">
        <f t="shared" ca="1" si="641"/>
        <v>45850</v>
      </c>
      <c r="N2397">
        <f t="shared" ca="1" si="642"/>
        <v>158784.59</v>
      </c>
      <c r="O2397" s="3">
        <f t="shared" ca="1" si="643"/>
        <v>79134.41</v>
      </c>
      <c r="P2397" s="2">
        <f t="shared" ca="1" si="644"/>
        <v>0.33261072045528101</v>
      </c>
      <c r="Q2397" t="str">
        <f t="shared" ca="1" si="645"/>
        <v>Late</v>
      </c>
    </row>
    <row r="2398" spans="1:17" x14ac:dyDescent="0.3">
      <c r="A2398" t="str">
        <f t="shared" si="629"/>
        <v>S02397</v>
      </c>
      <c r="B2398" t="str">
        <f t="shared" ca="1" si="630"/>
        <v>Prime Wholesale</v>
      </c>
      <c r="C2398" t="str">
        <f t="shared" ca="1" si="631"/>
        <v>UAE</v>
      </c>
      <c r="D2398" t="str">
        <f t="shared" ca="1" si="632"/>
        <v>Pickles</v>
      </c>
      <c r="E2398">
        <f t="shared" ca="1" si="633"/>
        <v>440</v>
      </c>
      <c r="F2398" s="3">
        <f t="shared" ca="1" si="634"/>
        <v>588</v>
      </c>
      <c r="G2398">
        <f t="shared" ca="1" si="635"/>
        <v>258720</v>
      </c>
      <c r="H2398">
        <f t="shared" ca="1" si="636"/>
        <v>194040</v>
      </c>
      <c r="I2398">
        <f t="shared" ca="1" si="637"/>
        <v>11336</v>
      </c>
      <c r="J2398">
        <f t="shared" ca="1" si="638"/>
        <v>1800</v>
      </c>
      <c r="K2398" s="1">
        <f t="shared" ca="1" si="639"/>
        <v>46232</v>
      </c>
      <c r="L2398" s="1">
        <f t="shared" ca="1" si="640"/>
        <v>46243</v>
      </c>
      <c r="M2398" s="1">
        <f t="shared" ca="1" si="641"/>
        <v>46244</v>
      </c>
      <c r="N2398">
        <f t="shared" ca="1" si="642"/>
        <v>207176</v>
      </c>
      <c r="O2398" s="3">
        <f t="shared" ca="1" si="643"/>
        <v>51544</v>
      </c>
      <c r="P2398" s="2">
        <f t="shared" ca="1" si="644"/>
        <v>0.1992269635126778</v>
      </c>
      <c r="Q2398" t="str">
        <f t="shared" ca="1" si="645"/>
        <v>Late</v>
      </c>
    </row>
    <row r="2399" spans="1:17" x14ac:dyDescent="0.3">
      <c r="A2399" t="str">
        <f t="shared" si="629"/>
        <v>S02398</v>
      </c>
      <c r="B2399" t="str">
        <f t="shared" ca="1" si="630"/>
        <v>Oceanic Exports</v>
      </c>
      <c r="C2399" t="str">
        <f t="shared" ca="1" si="631"/>
        <v>Australia</v>
      </c>
      <c r="D2399" t="str">
        <f t="shared" ca="1" si="632"/>
        <v>Tea</v>
      </c>
      <c r="E2399">
        <f t="shared" ca="1" si="633"/>
        <v>276</v>
      </c>
      <c r="F2399" s="3">
        <f t="shared" ca="1" si="634"/>
        <v>511</v>
      </c>
      <c r="G2399">
        <f t="shared" ca="1" si="635"/>
        <v>141036</v>
      </c>
      <c r="H2399">
        <f t="shared" ca="1" si="636"/>
        <v>66286.92</v>
      </c>
      <c r="I2399">
        <f t="shared" ca="1" si="637"/>
        <v>6966</v>
      </c>
      <c r="J2399">
        <f t="shared" ca="1" si="638"/>
        <v>1566</v>
      </c>
      <c r="K2399" s="1">
        <f t="shared" ca="1" si="639"/>
        <v>45937</v>
      </c>
      <c r="L2399" s="1">
        <f t="shared" ca="1" si="640"/>
        <v>45944</v>
      </c>
      <c r="M2399" s="1">
        <f t="shared" ca="1" si="641"/>
        <v>45948</v>
      </c>
      <c r="N2399">
        <f t="shared" ca="1" si="642"/>
        <v>74818.92</v>
      </c>
      <c r="O2399" s="3">
        <f t="shared" ca="1" si="643"/>
        <v>66217.08</v>
      </c>
      <c r="P2399" s="2">
        <f t="shared" ca="1" si="644"/>
        <v>0.46950480728324684</v>
      </c>
      <c r="Q2399" t="str">
        <f t="shared" ca="1" si="645"/>
        <v>Late</v>
      </c>
    </row>
    <row r="2400" spans="1:17" x14ac:dyDescent="0.3">
      <c r="A2400" t="str">
        <f t="shared" si="629"/>
        <v>S02399</v>
      </c>
      <c r="B2400" t="str">
        <f t="shared" ca="1" si="630"/>
        <v>Alpha Traders</v>
      </c>
      <c r="C2400" t="str">
        <f t="shared" ca="1" si="631"/>
        <v>Canada</v>
      </c>
      <c r="D2400" t="str">
        <f t="shared" ca="1" si="632"/>
        <v>Sauces</v>
      </c>
      <c r="E2400">
        <f t="shared" ca="1" si="633"/>
        <v>422</v>
      </c>
      <c r="F2400" s="3">
        <f t="shared" ca="1" si="634"/>
        <v>561</v>
      </c>
      <c r="G2400">
        <f t="shared" ca="1" si="635"/>
        <v>236742</v>
      </c>
      <c r="H2400">
        <f t="shared" ca="1" si="636"/>
        <v>160984.56</v>
      </c>
      <c r="I2400">
        <f t="shared" ca="1" si="637"/>
        <v>7165</v>
      </c>
      <c r="J2400">
        <f t="shared" ca="1" si="638"/>
        <v>862</v>
      </c>
      <c r="K2400" s="1">
        <f t="shared" ca="1" si="639"/>
        <v>46007</v>
      </c>
      <c r="L2400" s="1">
        <f t="shared" ca="1" si="640"/>
        <v>46019</v>
      </c>
      <c r="M2400" s="1">
        <f t="shared" ca="1" si="641"/>
        <v>46018</v>
      </c>
      <c r="N2400">
        <f t="shared" ca="1" si="642"/>
        <v>169011.56</v>
      </c>
      <c r="O2400" s="3">
        <f t="shared" ca="1" si="643"/>
        <v>67730.44</v>
      </c>
      <c r="P2400" s="2">
        <f t="shared" ca="1" si="644"/>
        <v>0.28609389124025314</v>
      </c>
      <c r="Q2400" t="str">
        <f t="shared" ca="1" si="645"/>
        <v>On Time</v>
      </c>
    </row>
    <row r="2401" spans="1:17" x14ac:dyDescent="0.3">
      <c r="A2401" t="str">
        <f t="shared" si="629"/>
        <v>S02400</v>
      </c>
      <c r="B2401" t="str">
        <f t="shared" ca="1" si="630"/>
        <v>Oceanic Exports</v>
      </c>
      <c r="C2401" t="str">
        <f t="shared" ca="1" si="631"/>
        <v>Canada</v>
      </c>
      <c r="D2401" t="str">
        <f t="shared" ca="1" si="632"/>
        <v>Sauces</v>
      </c>
      <c r="E2401">
        <f t="shared" ca="1" si="633"/>
        <v>446</v>
      </c>
      <c r="F2401" s="3">
        <f t="shared" ca="1" si="634"/>
        <v>722</v>
      </c>
      <c r="G2401">
        <f t="shared" ca="1" si="635"/>
        <v>322012</v>
      </c>
      <c r="H2401">
        <f t="shared" ca="1" si="636"/>
        <v>215748.04</v>
      </c>
      <c r="I2401">
        <f t="shared" ca="1" si="637"/>
        <v>8620</v>
      </c>
      <c r="J2401">
        <f t="shared" ca="1" si="638"/>
        <v>1719</v>
      </c>
      <c r="K2401" s="1">
        <f t="shared" ca="1" si="639"/>
        <v>45873</v>
      </c>
      <c r="L2401" s="1">
        <f t="shared" ca="1" si="640"/>
        <v>45887</v>
      </c>
      <c r="M2401" s="1">
        <f t="shared" ca="1" si="641"/>
        <v>45886</v>
      </c>
      <c r="N2401">
        <f t="shared" ca="1" si="642"/>
        <v>226087.04000000001</v>
      </c>
      <c r="O2401" s="3">
        <f t="shared" ca="1" si="643"/>
        <v>95924.959999999992</v>
      </c>
      <c r="P2401" s="2">
        <f t="shared" ca="1" si="644"/>
        <v>0.29789250090058755</v>
      </c>
      <c r="Q2401" t="str">
        <f t="shared" ca="1" si="645"/>
        <v>On Time</v>
      </c>
    </row>
    <row r="2402" spans="1:17" x14ac:dyDescent="0.3">
      <c r="A2402" t="str">
        <f t="shared" si="629"/>
        <v>S02401</v>
      </c>
      <c r="B2402" t="str">
        <f t="shared" ca="1" si="630"/>
        <v>Beta Imports</v>
      </c>
      <c r="C2402" t="str">
        <f t="shared" ca="1" si="631"/>
        <v>Singapore</v>
      </c>
      <c r="D2402" t="str">
        <f t="shared" ca="1" si="632"/>
        <v>Pickles</v>
      </c>
      <c r="E2402">
        <f t="shared" ca="1" si="633"/>
        <v>53</v>
      </c>
      <c r="F2402" s="3">
        <f t="shared" ca="1" si="634"/>
        <v>486</v>
      </c>
      <c r="G2402">
        <f t="shared" ca="1" si="635"/>
        <v>25758</v>
      </c>
      <c r="H2402">
        <f t="shared" ca="1" si="636"/>
        <v>15969.96</v>
      </c>
      <c r="I2402">
        <f t="shared" ca="1" si="637"/>
        <v>5868</v>
      </c>
      <c r="J2402">
        <f t="shared" ca="1" si="638"/>
        <v>3987</v>
      </c>
      <c r="K2402" s="1">
        <f t="shared" ca="1" si="639"/>
        <v>45696</v>
      </c>
      <c r="L2402" s="1">
        <f t="shared" ca="1" si="640"/>
        <v>45715</v>
      </c>
      <c r="M2402" s="1">
        <f t="shared" ca="1" si="641"/>
        <v>45719</v>
      </c>
      <c r="N2402">
        <f t="shared" ca="1" si="642"/>
        <v>25824.959999999999</v>
      </c>
      <c r="O2402" s="3">
        <f t="shared" ca="1" si="643"/>
        <v>-66.959999999999127</v>
      </c>
      <c r="P2402" s="2">
        <f t="shared" ca="1" si="644"/>
        <v>-2.5995807127882262E-3</v>
      </c>
      <c r="Q2402" t="str">
        <f t="shared" ca="1" si="645"/>
        <v>Late</v>
      </c>
    </row>
    <row r="2403" spans="1:17" x14ac:dyDescent="0.3">
      <c r="A2403" t="str">
        <f t="shared" si="629"/>
        <v>S02402</v>
      </c>
      <c r="B2403" t="str">
        <f t="shared" ca="1" si="630"/>
        <v>Prime Wholesale</v>
      </c>
      <c r="C2403" t="str">
        <f t="shared" ca="1" si="631"/>
        <v>UK</v>
      </c>
      <c r="D2403" t="str">
        <f t="shared" ca="1" si="632"/>
        <v>Rice</v>
      </c>
      <c r="E2403">
        <f t="shared" ca="1" si="633"/>
        <v>479</v>
      </c>
      <c r="F2403" s="3">
        <f t="shared" ca="1" si="634"/>
        <v>532</v>
      </c>
      <c r="G2403">
        <f t="shared" ca="1" si="635"/>
        <v>254828</v>
      </c>
      <c r="H2403">
        <f t="shared" ca="1" si="636"/>
        <v>168186.48</v>
      </c>
      <c r="I2403">
        <f t="shared" ca="1" si="637"/>
        <v>2879</v>
      </c>
      <c r="J2403">
        <f t="shared" ca="1" si="638"/>
        <v>3796</v>
      </c>
      <c r="K2403" s="1">
        <f t="shared" ca="1" si="639"/>
        <v>46200</v>
      </c>
      <c r="L2403" s="1">
        <f t="shared" ca="1" si="640"/>
        <v>46213</v>
      </c>
      <c r="M2403" s="1">
        <f t="shared" ca="1" si="641"/>
        <v>46213</v>
      </c>
      <c r="N2403">
        <f t="shared" ca="1" si="642"/>
        <v>174861.48</v>
      </c>
      <c r="O2403" s="3">
        <f t="shared" ca="1" si="643"/>
        <v>79966.51999999999</v>
      </c>
      <c r="P2403" s="2">
        <f t="shared" ca="1" si="644"/>
        <v>0.31380586120834442</v>
      </c>
      <c r="Q2403" t="str">
        <f t="shared" ca="1" si="645"/>
        <v>On Time</v>
      </c>
    </row>
    <row r="2404" spans="1:17" x14ac:dyDescent="0.3">
      <c r="A2404" t="str">
        <f t="shared" si="629"/>
        <v>S02403</v>
      </c>
      <c r="B2404" t="str">
        <f t="shared" ca="1" si="630"/>
        <v>FreshMart Ltd</v>
      </c>
      <c r="C2404" t="str">
        <f t="shared" ca="1" si="631"/>
        <v>Canada</v>
      </c>
      <c r="D2404" t="str">
        <f t="shared" ca="1" si="632"/>
        <v>Rice</v>
      </c>
      <c r="E2404">
        <f t="shared" ca="1" si="633"/>
        <v>177</v>
      </c>
      <c r="F2404" s="3">
        <f t="shared" ca="1" si="634"/>
        <v>163</v>
      </c>
      <c r="G2404">
        <f t="shared" ca="1" si="635"/>
        <v>28851</v>
      </c>
      <c r="H2404">
        <f t="shared" ca="1" si="636"/>
        <v>13559.97</v>
      </c>
      <c r="I2404">
        <f t="shared" ca="1" si="637"/>
        <v>2951</v>
      </c>
      <c r="J2404">
        <f t="shared" ca="1" si="638"/>
        <v>2735</v>
      </c>
      <c r="K2404" s="1">
        <f t="shared" ca="1" si="639"/>
        <v>45790</v>
      </c>
      <c r="L2404" s="1">
        <f t="shared" ca="1" si="640"/>
        <v>45808</v>
      </c>
      <c r="M2404" s="1">
        <f t="shared" ca="1" si="641"/>
        <v>45809</v>
      </c>
      <c r="N2404">
        <f t="shared" ca="1" si="642"/>
        <v>19245.97</v>
      </c>
      <c r="O2404" s="3">
        <f t="shared" ca="1" si="643"/>
        <v>9605.0299999999988</v>
      </c>
      <c r="P2404" s="2">
        <f t="shared" ca="1" si="644"/>
        <v>0.33291844303490342</v>
      </c>
      <c r="Q2404" t="str">
        <f t="shared" ca="1" si="645"/>
        <v>Late</v>
      </c>
    </row>
    <row r="2405" spans="1:17" x14ac:dyDescent="0.3">
      <c r="A2405" t="str">
        <f t="shared" si="629"/>
        <v>S02404</v>
      </c>
      <c r="B2405" t="str">
        <f t="shared" ca="1" si="630"/>
        <v>Prime Wholesale</v>
      </c>
      <c r="C2405" t="str">
        <f t="shared" ca="1" si="631"/>
        <v>UAE</v>
      </c>
      <c r="D2405" t="str">
        <f t="shared" ca="1" si="632"/>
        <v>Rice</v>
      </c>
      <c r="E2405">
        <f t="shared" ca="1" si="633"/>
        <v>265</v>
      </c>
      <c r="F2405" s="3">
        <f t="shared" ca="1" si="634"/>
        <v>617</v>
      </c>
      <c r="G2405">
        <f t="shared" ca="1" si="635"/>
        <v>163505</v>
      </c>
      <c r="H2405">
        <f t="shared" ca="1" si="636"/>
        <v>85022.6</v>
      </c>
      <c r="I2405">
        <f t="shared" ca="1" si="637"/>
        <v>9408</v>
      </c>
      <c r="J2405">
        <f t="shared" ca="1" si="638"/>
        <v>3274</v>
      </c>
      <c r="K2405" s="1">
        <f t="shared" ca="1" si="639"/>
        <v>46131</v>
      </c>
      <c r="L2405" s="1">
        <f t="shared" ca="1" si="640"/>
        <v>46147</v>
      </c>
      <c r="M2405" s="1">
        <f t="shared" ca="1" si="641"/>
        <v>46150</v>
      </c>
      <c r="N2405">
        <f t="shared" ca="1" si="642"/>
        <v>97704.6</v>
      </c>
      <c r="O2405" s="3">
        <f t="shared" ca="1" si="643"/>
        <v>65800.399999999994</v>
      </c>
      <c r="P2405" s="2">
        <f t="shared" ca="1" si="644"/>
        <v>0.4024366227332497</v>
      </c>
      <c r="Q2405" t="str">
        <f t="shared" ca="1" si="645"/>
        <v>Late</v>
      </c>
    </row>
    <row r="2406" spans="1:17" x14ac:dyDescent="0.3">
      <c r="A2406" t="str">
        <f t="shared" si="629"/>
        <v>S02405</v>
      </c>
      <c r="B2406" t="str">
        <f t="shared" ca="1" si="630"/>
        <v>FreshMart Ltd</v>
      </c>
      <c r="C2406" t="str">
        <f t="shared" ca="1" si="631"/>
        <v>UAE</v>
      </c>
      <c r="D2406" t="str">
        <f t="shared" ca="1" si="632"/>
        <v>Spices</v>
      </c>
      <c r="E2406">
        <f t="shared" ca="1" si="633"/>
        <v>466</v>
      </c>
      <c r="F2406" s="3">
        <f t="shared" ca="1" si="634"/>
        <v>209</v>
      </c>
      <c r="G2406">
        <f t="shared" ca="1" si="635"/>
        <v>97394</v>
      </c>
      <c r="H2406">
        <f t="shared" ca="1" si="636"/>
        <v>63306.1</v>
      </c>
      <c r="I2406">
        <f t="shared" ca="1" si="637"/>
        <v>6080</v>
      </c>
      <c r="J2406">
        <f t="shared" ca="1" si="638"/>
        <v>2991</v>
      </c>
      <c r="K2406" s="1">
        <f t="shared" ca="1" si="639"/>
        <v>45706</v>
      </c>
      <c r="L2406" s="1">
        <f t="shared" ca="1" si="640"/>
        <v>45713</v>
      </c>
      <c r="M2406" s="1">
        <f t="shared" ca="1" si="641"/>
        <v>45716</v>
      </c>
      <c r="N2406">
        <f t="shared" ca="1" si="642"/>
        <v>72377.100000000006</v>
      </c>
      <c r="O2406" s="3">
        <f t="shared" ca="1" si="643"/>
        <v>25016.899999999994</v>
      </c>
      <c r="P2406" s="2">
        <f t="shared" ca="1" si="644"/>
        <v>0.25686284576051904</v>
      </c>
      <c r="Q2406" t="str">
        <f t="shared" ca="1" si="645"/>
        <v>Late</v>
      </c>
    </row>
    <row r="2407" spans="1:17" x14ac:dyDescent="0.3">
      <c r="A2407" t="str">
        <f t="shared" si="629"/>
        <v>S02406</v>
      </c>
      <c r="B2407" t="str">
        <f t="shared" ca="1" si="630"/>
        <v>Prime Wholesale</v>
      </c>
      <c r="C2407" t="str">
        <f t="shared" ca="1" si="631"/>
        <v>UAE</v>
      </c>
      <c r="D2407" t="str">
        <f t="shared" ca="1" si="632"/>
        <v>Spices</v>
      </c>
      <c r="E2407">
        <f t="shared" ca="1" si="633"/>
        <v>223</v>
      </c>
      <c r="F2407" s="3">
        <f t="shared" ca="1" si="634"/>
        <v>105</v>
      </c>
      <c r="G2407">
        <f t="shared" ca="1" si="635"/>
        <v>23415</v>
      </c>
      <c r="H2407">
        <f t="shared" ca="1" si="636"/>
        <v>12175.8</v>
      </c>
      <c r="I2407">
        <f t="shared" ca="1" si="637"/>
        <v>6519</v>
      </c>
      <c r="J2407">
        <f t="shared" ca="1" si="638"/>
        <v>1266</v>
      </c>
      <c r="K2407" s="1">
        <f t="shared" ca="1" si="639"/>
        <v>46043</v>
      </c>
      <c r="L2407" s="1">
        <f t="shared" ca="1" si="640"/>
        <v>46058</v>
      </c>
      <c r="M2407" s="1">
        <f t="shared" ca="1" si="641"/>
        <v>46055</v>
      </c>
      <c r="N2407">
        <f t="shared" ca="1" si="642"/>
        <v>19960.8</v>
      </c>
      <c r="O2407" s="3">
        <f t="shared" ca="1" si="643"/>
        <v>3454.2000000000007</v>
      </c>
      <c r="P2407" s="2">
        <f t="shared" ca="1" si="644"/>
        <v>0.14752081998718772</v>
      </c>
      <c r="Q2407" t="str">
        <f t="shared" ca="1" si="645"/>
        <v>On Time</v>
      </c>
    </row>
    <row r="2408" spans="1:17" x14ac:dyDescent="0.3">
      <c r="A2408" t="str">
        <f t="shared" si="629"/>
        <v>S02407</v>
      </c>
      <c r="B2408" t="str">
        <f t="shared" ca="1" si="630"/>
        <v>Oceanic Exports</v>
      </c>
      <c r="C2408" t="str">
        <f t="shared" ca="1" si="631"/>
        <v>Canada</v>
      </c>
      <c r="D2408" t="str">
        <f t="shared" ca="1" si="632"/>
        <v>Rice</v>
      </c>
      <c r="E2408">
        <f t="shared" ca="1" si="633"/>
        <v>73</v>
      </c>
      <c r="F2408" s="3">
        <f t="shared" ca="1" si="634"/>
        <v>502</v>
      </c>
      <c r="G2408">
        <f t="shared" ca="1" si="635"/>
        <v>36646</v>
      </c>
      <c r="H2408">
        <f t="shared" ca="1" si="636"/>
        <v>18689.46</v>
      </c>
      <c r="I2408">
        <f t="shared" ca="1" si="637"/>
        <v>7861</v>
      </c>
      <c r="J2408">
        <f t="shared" ca="1" si="638"/>
        <v>672</v>
      </c>
      <c r="K2408" s="1">
        <f t="shared" ca="1" si="639"/>
        <v>45878</v>
      </c>
      <c r="L2408" s="1">
        <f t="shared" ca="1" si="640"/>
        <v>45887</v>
      </c>
      <c r="M2408" s="1">
        <f t="shared" ca="1" si="641"/>
        <v>45889</v>
      </c>
      <c r="N2408">
        <f t="shared" ca="1" si="642"/>
        <v>27222.46</v>
      </c>
      <c r="O2408" s="3">
        <f t="shared" ca="1" si="643"/>
        <v>9423.5400000000009</v>
      </c>
      <c r="P2408" s="2">
        <f t="shared" ca="1" si="644"/>
        <v>0.25715057577907552</v>
      </c>
      <c r="Q2408" t="str">
        <f t="shared" ca="1" si="645"/>
        <v>Late</v>
      </c>
    </row>
    <row r="2409" spans="1:17" x14ac:dyDescent="0.3">
      <c r="A2409" t="str">
        <f t="shared" si="629"/>
        <v>S02408</v>
      </c>
      <c r="B2409" t="str">
        <f t="shared" ca="1" si="630"/>
        <v>FreshMart Ltd</v>
      </c>
      <c r="C2409" t="str">
        <f t="shared" ca="1" si="631"/>
        <v>UK</v>
      </c>
      <c r="D2409" t="str">
        <f t="shared" ca="1" si="632"/>
        <v>Sauces</v>
      </c>
      <c r="E2409">
        <f t="shared" ca="1" si="633"/>
        <v>200</v>
      </c>
      <c r="F2409" s="3">
        <f t="shared" ca="1" si="634"/>
        <v>533</v>
      </c>
      <c r="G2409">
        <f t="shared" ca="1" si="635"/>
        <v>106600</v>
      </c>
      <c r="H2409">
        <f t="shared" ca="1" si="636"/>
        <v>53300</v>
      </c>
      <c r="I2409">
        <f t="shared" ca="1" si="637"/>
        <v>9063</v>
      </c>
      <c r="J2409">
        <f t="shared" ca="1" si="638"/>
        <v>3946</v>
      </c>
      <c r="K2409" s="1">
        <f t="shared" ca="1" si="639"/>
        <v>45773</v>
      </c>
      <c r="L2409" s="1">
        <f t="shared" ca="1" si="640"/>
        <v>45788</v>
      </c>
      <c r="M2409" s="1">
        <f t="shared" ca="1" si="641"/>
        <v>45787</v>
      </c>
      <c r="N2409">
        <f t="shared" ca="1" si="642"/>
        <v>66309</v>
      </c>
      <c r="O2409" s="3">
        <f t="shared" ca="1" si="643"/>
        <v>40291</v>
      </c>
      <c r="P2409" s="2">
        <f t="shared" ca="1" si="644"/>
        <v>0.37796435272045026</v>
      </c>
      <c r="Q2409" t="str">
        <f t="shared" ca="1" si="645"/>
        <v>On Time</v>
      </c>
    </row>
    <row r="2410" spans="1:17" x14ac:dyDescent="0.3">
      <c r="A2410" t="str">
        <f t="shared" si="629"/>
        <v>S02409</v>
      </c>
      <c r="B2410" t="str">
        <f t="shared" ca="1" si="630"/>
        <v>Prime Wholesale</v>
      </c>
      <c r="C2410" t="str">
        <f t="shared" ca="1" si="631"/>
        <v>UK</v>
      </c>
      <c r="D2410" t="str">
        <f t="shared" ca="1" si="632"/>
        <v>Rice</v>
      </c>
      <c r="E2410">
        <f t="shared" ca="1" si="633"/>
        <v>324</v>
      </c>
      <c r="F2410" s="3">
        <f t="shared" ca="1" si="634"/>
        <v>273</v>
      </c>
      <c r="G2410">
        <f t="shared" ca="1" si="635"/>
        <v>88452</v>
      </c>
      <c r="H2410">
        <f t="shared" ca="1" si="636"/>
        <v>65454.48</v>
      </c>
      <c r="I2410">
        <f t="shared" ca="1" si="637"/>
        <v>5886</v>
      </c>
      <c r="J2410">
        <f t="shared" ca="1" si="638"/>
        <v>2049</v>
      </c>
      <c r="K2410" s="1">
        <f t="shared" ca="1" si="639"/>
        <v>46050</v>
      </c>
      <c r="L2410" s="1">
        <f t="shared" ca="1" si="640"/>
        <v>46070</v>
      </c>
      <c r="M2410" s="1">
        <f t="shared" ca="1" si="641"/>
        <v>46068</v>
      </c>
      <c r="N2410">
        <f t="shared" ca="1" si="642"/>
        <v>73389.48000000001</v>
      </c>
      <c r="O2410" s="3">
        <f t="shared" ca="1" si="643"/>
        <v>15062.51999999999</v>
      </c>
      <c r="P2410" s="2">
        <f t="shared" ca="1" si="644"/>
        <v>0.1702903269569935</v>
      </c>
      <c r="Q2410" t="str">
        <f t="shared" ca="1" si="645"/>
        <v>On Time</v>
      </c>
    </row>
    <row r="2411" spans="1:17" x14ac:dyDescent="0.3">
      <c r="A2411" t="str">
        <f t="shared" si="629"/>
        <v>S02410</v>
      </c>
      <c r="B2411" t="str">
        <f t="shared" ca="1" si="630"/>
        <v>FreshMart Ltd</v>
      </c>
      <c r="C2411" t="str">
        <f t="shared" ca="1" si="631"/>
        <v>Canada</v>
      </c>
      <c r="D2411" t="str">
        <f t="shared" ca="1" si="632"/>
        <v>Rice</v>
      </c>
      <c r="E2411">
        <f t="shared" ca="1" si="633"/>
        <v>137</v>
      </c>
      <c r="F2411" s="3">
        <f t="shared" ca="1" si="634"/>
        <v>165</v>
      </c>
      <c r="G2411">
        <f t="shared" ca="1" si="635"/>
        <v>22605</v>
      </c>
      <c r="H2411">
        <f t="shared" ca="1" si="636"/>
        <v>10624.35</v>
      </c>
      <c r="I2411">
        <f t="shared" ca="1" si="637"/>
        <v>3516</v>
      </c>
      <c r="J2411">
        <f t="shared" ca="1" si="638"/>
        <v>2904</v>
      </c>
      <c r="K2411" s="1">
        <f t="shared" ca="1" si="639"/>
        <v>45926</v>
      </c>
      <c r="L2411" s="1">
        <f t="shared" ca="1" si="640"/>
        <v>45939</v>
      </c>
      <c r="M2411" s="1">
        <f t="shared" ca="1" si="641"/>
        <v>45938</v>
      </c>
      <c r="N2411">
        <f t="shared" ca="1" si="642"/>
        <v>17044.349999999999</v>
      </c>
      <c r="O2411" s="3">
        <f t="shared" ca="1" si="643"/>
        <v>5560.6500000000015</v>
      </c>
      <c r="P2411" s="2">
        <f t="shared" ca="1" si="644"/>
        <v>0.24599203715992043</v>
      </c>
      <c r="Q2411" t="str">
        <f t="shared" ca="1" si="645"/>
        <v>On Time</v>
      </c>
    </row>
    <row r="2412" spans="1:17" x14ac:dyDescent="0.3">
      <c r="A2412" t="str">
        <f t="shared" si="629"/>
        <v>S02411</v>
      </c>
      <c r="B2412" t="str">
        <f t="shared" ca="1" si="630"/>
        <v>Beta Imports</v>
      </c>
      <c r="C2412" t="str">
        <f t="shared" ca="1" si="631"/>
        <v>Australia</v>
      </c>
      <c r="D2412" t="str">
        <f t="shared" ca="1" si="632"/>
        <v>Sauces</v>
      </c>
      <c r="E2412">
        <f t="shared" ca="1" si="633"/>
        <v>338</v>
      </c>
      <c r="F2412" s="3">
        <f t="shared" ca="1" si="634"/>
        <v>649</v>
      </c>
      <c r="G2412">
        <f t="shared" ca="1" si="635"/>
        <v>219362</v>
      </c>
      <c r="H2412">
        <f t="shared" ca="1" si="636"/>
        <v>127229.96</v>
      </c>
      <c r="I2412">
        <f t="shared" ca="1" si="637"/>
        <v>7882</v>
      </c>
      <c r="J2412">
        <f t="shared" ca="1" si="638"/>
        <v>2176</v>
      </c>
      <c r="K2412" s="1">
        <f t="shared" ca="1" si="639"/>
        <v>46021</v>
      </c>
      <c r="L2412" s="1">
        <f t="shared" ca="1" si="640"/>
        <v>46031</v>
      </c>
      <c r="M2412" s="1">
        <f t="shared" ca="1" si="641"/>
        <v>46035</v>
      </c>
      <c r="N2412">
        <f t="shared" ca="1" si="642"/>
        <v>137287.96000000002</v>
      </c>
      <c r="O2412" s="3">
        <f t="shared" ca="1" si="643"/>
        <v>82074.039999999979</v>
      </c>
      <c r="P2412" s="2">
        <f t="shared" ca="1" si="644"/>
        <v>0.37414884984637259</v>
      </c>
      <c r="Q2412" t="str">
        <f t="shared" ca="1" si="645"/>
        <v>Late</v>
      </c>
    </row>
    <row r="2413" spans="1:17" x14ac:dyDescent="0.3">
      <c r="A2413" t="str">
        <f t="shared" si="629"/>
        <v>S02412</v>
      </c>
      <c r="B2413" t="str">
        <f t="shared" ca="1" si="630"/>
        <v>FreshMart Ltd</v>
      </c>
      <c r="C2413" t="str">
        <f t="shared" ca="1" si="631"/>
        <v>UAE</v>
      </c>
      <c r="D2413" t="str">
        <f t="shared" ca="1" si="632"/>
        <v>Pickles</v>
      </c>
      <c r="E2413">
        <f t="shared" ca="1" si="633"/>
        <v>158</v>
      </c>
      <c r="F2413" s="3">
        <f t="shared" ca="1" si="634"/>
        <v>315</v>
      </c>
      <c r="G2413">
        <f t="shared" ca="1" si="635"/>
        <v>49770</v>
      </c>
      <c r="H2413">
        <f t="shared" ca="1" si="636"/>
        <v>23391.9</v>
      </c>
      <c r="I2413">
        <f t="shared" ca="1" si="637"/>
        <v>9115</v>
      </c>
      <c r="J2413">
        <f t="shared" ca="1" si="638"/>
        <v>525</v>
      </c>
      <c r="K2413" s="1">
        <f t="shared" ca="1" si="639"/>
        <v>46319</v>
      </c>
      <c r="L2413" s="1">
        <f t="shared" ca="1" si="640"/>
        <v>46331</v>
      </c>
      <c r="M2413" s="1">
        <f t="shared" ca="1" si="641"/>
        <v>46335</v>
      </c>
      <c r="N2413">
        <f t="shared" ca="1" si="642"/>
        <v>33031.9</v>
      </c>
      <c r="O2413" s="3">
        <f t="shared" ca="1" si="643"/>
        <v>16738.099999999999</v>
      </c>
      <c r="P2413" s="2">
        <f t="shared" ca="1" si="644"/>
        <v>0.33630902149889491</v>
      </c>
      <c r="Q2413" t="str">
        <f t="shared" ca="1" si="645"/>
        <v>Late</v>
      </c>
    </row>
    <row r="2414" spans="1:17" x14ac:dyDescent="0.3">
      <c r="A2414" t="str">
        <f t="shared" si="629"/>
        <v>S02413</v>
      </c>
      <c r="B2414" t="str">
        <f t="shared" ca="1" si="630"/>
        <v>Global Foods</v>
      </c>
      <c r="C2414" t="str">
        <f t="shared" ca="1" si="631"/>
        <v>UK</v>
      </c>
      <c r="D2414" t="str">
        <f t="shared" ca="1" si="632"/>
        <v>Rice</v>
      </c>
      <c r="E2414">
        <f t="shared" ca="1" si="633"/>
        <v>453</v>
      </c>
      <c r="F2414" s="3">
        <f t="shared" ca="1" si="634"/>
        <v>761</v>
      </c>
      <c r="G2414">
        <f t="shared" ca="1" si="635"/>
        <v>344733</v>
      </c>
      <c r="H2414">
        <f t="shared" ca="1" si="636"/>
        <v>172366.5</v>
      </c>
      <c r="I2414">
        <f t="shared" ca="1" si="637"/>
        <v>5536</v>
      </c>
      <c r="J2414">
        <f t="shared" ca="1" si="638"/>
        <v>3528</v>
      </c>
      <c r="K2414" s="1">
        <f t="shared" ca="1" si="639"/>
        <v>46072</v>
      </c>
      <c r="L2414" s="1">
        <f t="shared" ca="1" si="640"/>
        <v>46091</v>
      </c>
      <c r="M2414" s="1">
        <f t="shared" ca="1" si="641"/>
        <v>46091</v>
      </c>
      <c r="N2414">
        <f t="shared" ca="1" si="642"/>
        <v>181430.5</v>
      </c>
      <c r="O2414" s="3">
        <f t="shared" ca="1" si="643"/>
        <v>163302.5</v>
      </c>
      <c r="P2414" s="2">
        <f t="shared" ca="1" si="644"/>
        <v>0.47370718788163596</v>
      </c>
      <c r="Q2414" t="str">
        <f t="shared" ca="1" si="645"/>
        <v>On Time</v>
      </c>
    </row>
    <row r="2415" spans="1:17" x14ac:dyDescent="0.3">
      <c r="A2415" t="str">
        <f t="shared" si="629"/>
        <v>S02414</v>
      </c>
      <c r="B2415" t="str">
        <f t="shared" ca="1" si="630"/>
        <v>Prime Wholesale</v>
      </c>
      <c r="C2415" t="str">
        <f t="shared" ca="1" si="631"/>
        <v>UK</v>
      </c>
      <c r="D2415" t="str">
        <f t="shared" ca="1" si="632"/>
        <v>Spices</v>
      </c>
      <c r="E2415">
        <f t="shared" ca="1" si="633"/>
        <v>310</v>
      </c>
      <c r="F2415" s="3">
        <f t="shared" ca="1" si="634"/>
        <v>286</v>
      </c>
      <c r="G2415">
        <f t="shared" ca="1" si="635"/>
        <v>88660</v>
      </c>
      <c r="H2415">
        <f t="shared" ca="1" si="636"/>
        <v>50536.2</v>
      </c>
      <c r="I2415">
        <f t="shared" ca="1" si="637"/>
        <v>1600</v>
      </c>
      <c r="J2415">
        <f t="shared" ca="1" si="638"/>
        <v>3814</v>
      </c>
      <c r="K2415" s="1">
        <f t="shared" ca="1" si="639"/>
        <v>46234</v>
      </c>
      <c r="L2415" s="1">
        <f t="shared" ca="1" si="640"/>
        <v>46253</v>
      </c>
      <c r="M2415" s="1">
        <f t="shared" ca="1" si="641"/>
        <v>46257</v>
      </c>
      <c r="N2415">
        <f t="shared" ca="1" si="642"/>
        <v>55950.2</v>
      </c>
      <c r="O2415" s="3">
        <f t="shared" ca="1" si="643"/>
        <v>32709.800000000003</v>
      </c>
      <c r="P2415" s="2">
        <f t="shared" ca="1" si="644"/>
        <v>0.36893525829009705</v>
      </c>
      <c r="Q2415" t="str">
        <f t="shared" ca="1" si="645"/>
        <v>Late</v>
      </c>
    </row>
    <row r="2416" spans="1:17" x14ac:dyDescent="0.3">
      <c r="A2416" t="str">
        <f t="shared" si="629"/>
        <v>S02415</v>
      </c>
      <c r="B2416" t="str">
        <f t="shared" ca="1" si="630"/>
        <v>Alpha Traders</v>
      </c>
      <c r="C2416" t="str">
        <f t="shared" ca="1" si="631"/>
        <v>UK</v>
      </c>
      <c r="D2416" t="str">
        <f t="shared" ca="1" si="632"/>
        <v>Sauces</v>
      </c>
      <c r="E2416">
        <f t="shared" ca="1" si="633"/>
        <v>323</v>
      </c>
      <c r="F2416" s="3">
        <f t="shared" ca="1" si="634"/>
        <v>777</v>
      </c>
      <c r="G2416">
        <f t="shared" ca="1" si="635"/>
        <v>250971</v>
      </c>
      <c r="H2416">
        <f t="shared" ca="1" si="636"/>
        <v>153092.31</v>
      </c>
      <c r="I2416">
        <f t="shared" ca="1" si="637"/>
        <v>2647</v>
      </c>
      <c r="J2416">
        <f t="shared" ca="1" si="638"/>
        <v>3033</v>
      </c>
      <c r="K2416" s="1">
        <f t="shared" ca="1" si="639"/>
        <v>46103</v>
      </c>
      <c r="L2416" s="1">
        <f t="shared" ca="1" si="640"/>
        <v>46111</v>
      </c>
      <c r="M2416" s="1">
        <f t="shared" ca="1" si="641"/>
        <v>46110</v>
      </c>
      <c r="N2416">
        <f t="shared" ca="1" si="642"/>
        <v>158772.31</v>
      </c>
      <c r="O2416" s="3">
        <f t="shared" ca="1" si="643"/>
        <v>92198.69</v>
      </c>
      <c r="P2416" s="2">
        <f t="shared" ca="1" si="644"/>
        <v>0.36736790306449751</v>
      </c>
      <c r="Q2416" t="str">
        <f t="shared" ca="1" si="645"/>
        <v>On Time</v>
      </c>
    </row>
    <row r="2417" spans="1:17" x14ac:dyDescent="0.3">
      <c r="A2417" t="str">
        <f t="shared" si="629"/>
        <v>S02416</v>
      </c>
      <c r="B2417" t="str">
        <f t="shared" ca="1" si="630"/>
        <v>Global Foods</v>
      </c>
      <c r="C2417" t="str">
        <f t="shared" ca="1" si="631"/>
        <v>UAE</v>
      </c>
      <c r="D2417" t="str">
        <f t="shared" ca="1" si="632"/>
        <v>Rice</v>
      </c>
      <c r="E2417">
        <f t="shared" ca="1" si="633"/>
        <v>105</v>
      </c>
      <c r="F2417" s="3">
        <f t="shared" ca="1" si="634"/>
        <v>530</v>
      </c>
      <c r="G2417">
        <f t="shared" ca="1" si="635"/>
        <v>55650</v>
      </c>
      <c r="H2417">
        <f t="shared" ca="1" si="636"/>
        <v>33946.5</v>
      </c>
      <c r="I2417">
        <f t="shared" ca="1" si="637"/>
        <v>4835</v>
      </c>
      <c r="J2417">
        <f t="shared" ca="1" si="638"/>
        <v>1125</v>
      </c>
      <c r="K2417" s="1">
        <f t="shared" ca="1" si="639"/>
        <v>46152</v>
      </c>
      <c r="L2417" s="1">
        <f t="shared" ca="1" si="640"/>
        <v>46172</v>
      </c>
      <c r="M2417" s="1">
        <f t="shared" ca="1" si="641"/>
        <v>46172</v>
      </c>
      <c r="N2417">
        <f t="shared" ca="1" si="642"/>
        <v>39906.5</v>
      </c>
      <c r="O2417" s="3">
        <f t="shared" ca="1" si="643"/>
        <v>15743.5</v>
      </c>
      <c r="P2417" s="2">
        <f t="shared" ca="1" si="644"/>
        <v>0.28290206648697214</v>
      </c>
      <c r="Q2417" t="str">
        <f t="shared" ca="1" si="645"/>
        <v>On Time</v>
      </c>
    </row>
    <row r="2418" spans="1:17" x14ac:dyDescent="0.3">
      <c r="A2418" t="str">
        <f t="shared" si="629"/>
        <v>S02417</v>
      </c>
      <c r="B2418" t="str">
        <f t="shared" ca="1" si="630"/>
        <v>FreshMart Ltd</v>
      </c>
      <c r="C2418" t="str">
        <f t="shared" ca="1" si="631"/>
        <v>Singapore</v>
      </c>
      <c r="D2418" t="str">
        <f t="shared" ca="1" si="632"/>
        <v>Rice</v>
      </c>
      <c r="E2418">
        <f t="shared" ca="1" si="633"/>
        <v>169</v>
      </c>
      <c r="F2418" s="3">
        <f t="shared" ca="1" si="634"/>
        <v>127</v>
      </c>
      <c r="G2418">
        <f t="shared" ca="1" si="635"/>
        <v>21463</v>
      </c>
      <c r="H2418">
        <f t="shared" ca="1" si="636"/>
        <v>12448.54</v>
      </c>
      <c r="I2418">
        <f t="shared" ca="1" si="637"/>
        <v>11642</v>
      </c>
      <c r="J2418">
        <f t="shared" ca="1" si="638"/>
        <v>2447</v>
      </c>
      <c r="K2418" s="1">
        <f t="shared" ca="1" si="639"/>
        <v>45924</v>
      </c>
      <c r="L2418" s="1">
        <f t="shared" ca="1" si="640"/>
        <v>45931</v>
      </c>
      <c r="M2418" s="1">
        <f t="shared" ca="1" si="641"/>
        <v>45929</v>
      </c>
      <c r="N2418">
        <f t="shared" ca="1" si="642"/>
        <v>26537.54</v>
      </c>
      <c r="O2418" s="3">
        <f t="shared" ca="1" si="643"/>
        <v>-5074.5400000000009</v>
      </c>
      <c r="P2418" s="2">
        <f t="shared" ca="1" si="644"/>
        <v>-0.23643199925453109</v>
      </c>
      <c r="Q2418" t="str">
        <f t="shared" ca="1" si="645"/>
        <v>On Time</v>
      </c>
    </row>
    <row r="2419" spans="1:17" x14ac:dyDescent="0.3">
      <c r="A2419" t="str">
        <f t="shared" si="629"/>
        <v>S02418</v>
      </c>
      <c r="B2419" t="str">
        <f t="shared" ca="1" si="630"/>
        <v>FreshMart Ltd</v>
      </c>
      <c r="C2419" t="str">
        <f t="shared" ca="1" si="631"/>
        <v>UAE</v>
      </c>
      <c r="D2419" t="str">
        <f t="shared" ca="1" si="632"/>
        <v>Spices</v>
      </c>
      <c r="E2419">
        <f t="shared" ca="1" si="633"/>
        <v>334</v>
      </c>
      <c r="F2419" s="3">
        <f t="shared" ca="1" si="634"/>
        <v>755</v>
      </c>
      <c r="G2419">
        <f t="shared" ca="1" si="635"/>
        <v>252170</v>
      </c>
      <c r="H2419">
        <f t="shared" ca="1" si="636"/>
        <v>123563.3</v>
      </c>
      <c r="I2419">
        <f t="shared" ca="1" si="637"/>
        <v>10552</v>
      </c>
      <c r="J2419">
        <f t="shared" ca="1" si="638"/>
        <v>573</v>
      </c>
      <c r="K2419" s="1">
        <f t="shared" ca="1" si="639"/>
        <v>46215</v>
      </c>
      <c r="L2419" s="1">
        <f t="shared" ca="1" si="640"/>
        <v>46233</v>
      </c>
      <c r="M2419" s="1">
        <f t="shared" ca="1" si="641"/>
        <v>46234</v>
      </c>
      <c r="N2419">
        <f t="shared" ca="1" si="642"/>
        <v>134688.29999999999</v>
      </c>
      <c r="O2419" s="3">
        <f t="shared" ca="1" si="643"/>
        <v>117481.70000000001</v>
      </c>
      <c r="P2419" s="2">
        <f t="shared" ca="1" si="644"/>
        <v>0.46588293611452597</v>
      </c>
      <c r="Q2419" t="str">
        <f t="shared" ca="1" si="645"/>
        <v>Late</v>
      </c>
    </row>
    <row r="2420" spans="1:17" x14ac:dyDescent="0.3">
      <c r="A2420" t="str">
        <f t="shared" si="629"/>
        <v>S02419</v>
      </c>
      <c r="B2420" t="str">
        <f t="shared" ca="1" si="630"/>
        <v>Oceanic Exports</v>
      </c>
      <c r="C2420" t="str">
        <f t="shared" ca="1" si="631"/>
        <v>UAE</v>
      </c>
      <c r="D2420" t="str">
        <f t="shared" ca="1" si="632"/>
        <v>Tea</v>
      </c>
      <c r="E2420">
        <f t="shared" ca="1" si="633"/>
        <v>247</v>
      </c>
      <c r="F2420" s="3">
        <f t="shared" ca="1" si="634"/>
        <v>588</v>
      </c>
      <c r="G2420">
        <f t="shared" ca="1" si="635"/>
        <v>145236</v>
      </c>
      <c r="H2420">
        <f t="shared" ca="1" si="636"/>
        <v>79879.8</v>
      </c>
      <c r="I2420">
        <f t="shared" ca="1" si="637"/>
        <v>2764</v>
      </c>
      <c r="J2420">
        <f t="shared" ca="1" si="638"/>
        <v>3474</v>
      </c>
      <c r="K2420" s="1">
        <f t="shared" ca="1" si="639"/>
        <v>46031</v>
      </c>
      <c r="L2420" s="1">
        <f t="shared" ca="1" si="640"/>
        <v>46039</v>
      </c>
      <c r="M2420" s="1">
        <f t="shared" ca="1" si="641"/>
        <v>46041</v>
      </c>
      <c r="N2420">
        <f t="shared" ca="1" si="642"/>
        <v>86117.8</v>
      </c>
      <c r="O2420" s="3">
        <f t="shared" ca="1" si="643"/>
        <v>59118.2</v>
      </c>
      <c r="P2420" s="2">
        <f t="shared" ca="1" si="644"/>
        <v>0.40704921644771269</v>
      </c>
      <c r="Q2420" t="str">
        <f t="shared" ca="1" si="645"/>
        <v>Late</v>
      </c>
    </row>
    <row r="2421" spans="1:17" x14ac:dyDescent="0.3">
      <c r="A2421" t="str">
        <f t="shared" si="629"/>
        <v>S02420</v>
      </c>
      <c r="B2421" t="str">
        <f t="shared" ca="1" si="630"/>
        <v>FreshMart Ltd</v>
      </c>
      <c r="C2421" t="str">
        <f t="shared" ca="1" si="631"/>
        <v>UAE</v>
      </c>
      <c r="D2421" t="str">
        <f t="shared" ca="1" si="632"/>
        <v>Tea</v>
      </c>
      <c r="E2421">
        <f t="shared" ca="1" si="633"/>
        <v>59</v>
      </c>
      <c r="F2421" s="3">
        <f t="shared" ca="1" si="634"/>
        <v>793</v>
      </c>
      <c r="G2421">
        <f t="shared" ca="1" si="635"/>
        <v>46787</v>
      </c>
      <c r="H2421">
        <f t="shared" ca="1" si="636"/>
        <v>21989.89</v>
      </c>
      <c r="I2421">
        <f t="shared" ca="1" si="637"/>
        <v>11396</v>
      </c>
      <c r="J2421">
        <f t="shared" ca="1" si="638"/>
        <v>1794</v>
      </c>
      <c r="K2421" s="1">
        <f t="shared" ca="1" si="639"/>
        <v>46006</v>
      </c>
      <c r="L2421" s="1">
        <f t="shared" ca="1" si="640"/>
        <v>46018</v>
      </c>
      <c r="M2421" s="1">
        <f t="shared" ca="1" si="641"/>
        <v>46023</v>
      </c>
      <c r="N2421">
        <f t="shared" ca="1" si="642"/>
        <v>35179.89</v>
      </c>
      <c r="O2421" s="3">
        <f t="shared" ca="1" si="643"/>
        <v>11607.11</v>
      </c>
      <c r="P2421" s="2">
        <f t="shared" ca="1" si="644"/>
        <v>0.24808408318550026</v>
      </c>
      <c r="Q2421" t="str">
        <f t="shared" ca="1" si="645"/>
        <v>Late</v>
      </c>
    </row>
    <row r="2422" spans="1:17" x14ac:dyDescent="0.3">
      <c r="A2422" t="str">
        <f t="shared" si="629"/>
        <v>S02421</v>
      </c>
      <c r="B2422" t="str">
        <f t="shared" ca="1" si="630"/>
        <v>Global Foods</v>
      </c>
      <c r="C2422" t="str">
        <f t="shared" ca="1" si="631"/>
        <v>Canada</v>
      </c>
      <c r="D2422" t="str">
        <f t="shared" ca="1" si="632"/>
        <v>Pickles</v>
      </c>
      <c r="E2422">
        <f t="shared" ca="1" si="633"/>
        <v>286</v>
      </c>
      <c r="F2422" s="3">
        <f t="shared" ca="1" si="634"/>
        <v>209</v>
      </c>
      <c r="G2422">
        <f t="shared" ca="1" si="635"/>
        <v>59774</v>
      </c>
      <c r="H2422">
        <f t="shared" ca="1" si="636"/>
        <v>38255.360000000001</v>
      </c>
      <c r="I2422">
        <f t="shared" ca="1" si="637"/>
        <v>10161</v>
      </c>
      <c r="J2422">
        <f t="shared" ca="1" si="638"/>
        <v>1917</v>
      </c>
      <c r="K2422" s="1">
        <f t="shared" ca="1" si="639"/>
        <v>45806</v>
      </c>
      <c r="L2422" s="1">
        <f t="shared" ca="1" si="640"/>
        <v>45819</v>
      </c>
      <c r="M2422" s="1">
        <f t="shared" ca="1" si="641"/>
        <v>45819</v>
      </c>
      <c r="N2422">
        <f t="shared" ca="1" si="642"/>
        <v>50333.36</v>
      </c>
      <c r="O2422" s="3">
        <f t="shared" ca="1" si="643"/>
        <v>9440.64</v>
      </c>
      <c r="P2422" s="2">
        <f t="shared" ca="1" si="644"/>
        <v>0.15793890320206108</v>
      </c>
      <c r="Q2422" t="str">
        <f t="shared" ca="1" si="645"/>
        <v>On Time</v>
      </c>
    </row>
    <row r="2423" spans="1:17" x14ac:dyDescent="0.3">
      <c r="A2423" t="str">
        <f t="shared" si="629"/>
        <v>S02422</v>
      </c>
      <c r="B2423" t="str">
        <f t="shared" ca="1" si="630"/>
        <v>Oceanic Exports</v>
      </c>
      <c r="C2423" t="str">
        <f t="shared" ca="1" si="631"/>
        <v>Singapore</v>
      </c>
      <c r="D2423" t="str">
        <f t="shared" ca="1" si="632"/>
        <v>Tea</v>
      </c>
      <c r="E2423">
        <f t="shared" ca="1" si="633"/>
        <v>296</v>
      </c>
      <c r="F2423" s="3">
        <f t="shared" ca="1" si="634"/>
        <v>399</v>
      </c>
      <c r="G2423">
        <f t="shared" ca="1" si="635"/>
        <v>118104</v>
      </c>
      <c r="H2423">
        <f t="shared" ca="1" si="636"/>
        <v>69681.36</v>
      </c>
      <c r="I2423">
        <f t="shared" ca="1" si="637"/>
        <v>10757</v>
      </c>
      <c r="J2423">
        <f t="shared" ca="1" si="638"/>
        <v>3678</v>
      </c>
      <c r="K2423" s="1">
        <f t="shared" ca="1" si="639"/>
        <v>45869</v>
      </c>
      <c r="L2423" s="1">
        <f t="shared" ca="1" si="640"/>
        <v>45884</v>
      </c>
      <c r="M2423" s="1">
        <f t="shared" ca="1" si="641"/>
        <v>45882</v>
      </c>
      <c r="N2423">
        <f t="shared" ca="1" si="642"/>
        <v>84116.36</v>
      </c>
      <c r="O2423" s="3">
        <f t="shared" ca="1" si="643"/>
        <v>33987.64</v>
      </c>
      <c r="P2423" s="2">
        <f t="shared" ca="1" si="644"/>
        <v>0.28777721330352907</v>
      </c>
      <c r="Q2423" t="str">
        <f t="shared" ca="1" si="645"/>
        <v>On Time</v>
      </c>
    </row>
    <row r="2424" spans="1:17" x14ac:dyDescent="0.3">
      <c r="A2424" t="str">
        <f t="shared" si="629"/>
        <v>S02423</v>
      </c>
      <c r="B2424" t="str">
        <f t="shared" ca="1" si="630"/>
        <v>Beta Imports</v>
      </c>
      <c r="C2424" t="str">
        <f t="shared" ca="1" si="631"/>
        <v>Australia</v>
      </c>
      <c r="D2424" t="str">
        <f t="shared" ca="1" si="632"/>
        <v>Tea</v>
      </c>
      <c r="E2424">
        <f t="shared" ca="1" si="633"/>
        <v>152</v>
      </c>
      <c r="F2424" s="3">
        <f t="shared" ca="1" si="634"/>
        <v>260</v>
      </c>
      <c r="G2424">
        <f t="shared" ca="1" si="635"/>
        <v>39520</v>
      </c>
      <c r="H2424">
        <f t="shared" ca="1" si="636"/>
        <v>28059.200000000001</v>
      </c>
      <c r="I2424">
        <f t="shared" ca="1" si="637"/>
        <v>5441</v>
      </c>
      <c r="J2424">
        <f t="shared" ca="1" si="638"/>
        <v>1750</v>
      </c>
      <c r="K2424" s="1">
        <f t="shared" ca="1" si="639"/>
        <v>45948</v>
      </c>
      <c r="L2424" s="1">
        <f t="shared" ca="1" si="640"/>
        <v>45968</v>
      </c>
      <c r="M2424" s="1">
        <f t="shared" ca="1" si="641"/>
        <v>45965</v>
      </c>
      <c r="N2424">
        <f t="shared" ca="1" si="642"/>
        <v>35250.199999999997</v>
      </c>
      <c r="O2424" s="3">
        <f t="shared" ca="1" si="643"/>
        <v>4269.8000000000029</v>
      </c>
      <c r="P2424" s="2">
        <f t="shared" ca="1" si="644"/>
        <v>0.10804149797570857</v>
      </c>
      <c r="Q2424" t="str">
        <f t="shared" ca="1" si="645"/>
        <v>On Time</v>
      </c>
    </row>
    <row r="2425" spans="1:17" x14ac:dyDescent="0.3">
      <c r="A2425" t="str">
        <f t="shared" si="629"/>
        <v>S02424</v>
      </c>
      <c r="B2425" t="str">
        <f t="shared" ca="1" si="630"/>
        <v>Global Foods</v>
      </c>
      <c r="C2425" t="str">
        <f t="shared" ca="1" si="631"/>
        <v>Singapore</v>
      </c>
      <c r="D2425" t="str">
        <f t="shared" ca="1" si="632"/>
        <v>Tea</v>
      </c>
      <c r="E2425">
        <f t="shared" ca="1" si="633"/>
        <v>435</v>
      </c>
      <c r="F2425" s="3">
        <f t="shared" ca="1" si="634"/>
        <v>471</v>
      </c>
      <c r="G2425">
        <f t="shared" ca="1" si="635"/>
        <v>204885</v>
      </c>
      <c r="H2425">
        <f t="shared" ca="1" si="636"/>
        <v>120882.15</v>
      </c>
      <c r="I2425">
        <f t="shared" ca="1" si="637"/>
        <v>3573</v>
      </c>
      <c r="J2425">
        <f t="shared" ca="1" si="638"/>
        <v>913</v>
      </c>
      <c r="K2425" s="1">
        <f t="shared" ca="1" si="639"/>
        <v>46024</v>
      </c>
      <c r="L2425" s="1">
        <f t="shared" ca="1" si="640"/>
        <v>46031</v>
      </c>
      <c r="M2425" s="1">
        <f t="shared" ca="1" si="641"/>
        <v>46028</v>
      </c>
      <c r="N2425">
        <f t="shared" ca="1" si="642"/>
        <v>125368.15</v>
      </c>
      <c r="O2425" s="3">
        <f t="shared" ca="1" si="643"/>
        <v>79516.850000000006</v>
      </c>
      <c r="P2425" s="2">
        <f t="shared" ca="1" si="644"/>
        <v>0.3881047904922274</v>
      </c>
      <c r="Q2425" t="str">
        <f t="shared" ca="1" si="645"/>
        <v>On Time</v>
      </c>
    </row>
    <row r="2426" spans="1:17" x14ac:dyDescent="0.3">
      <c r="A2426" t="str">
        <f t="shared" si="629"/>
        <v>S02425</v>
      </c>
      <c r="B2426" t="str">
        <f t="shared" ca="1" si="630"/>
        <v>Oceanic Exports</v>
      </c>
      <c r="C2426" t="str">
        <f t="shared" ca="1" si="631"/>
        <v>Singapore</v>
      </c>
      <c r="D2426" t="str">
        <f t="shared" ca="1" si="632"/>
        <v>Tea</v>
      </c>
      <c r="E2426">
        <f t="shared" ca="1" si="633"/>
        <v>485</v>
      </c>
      <c r="F2426" s="3">
        <f t="shared" ca="1" si="634"/>
        <v>627</v>
      </c>
      <c r="G2426">
        <f t="shared" ca="1" si="635"/>
        <v>304095</v>
      </c>
      <c r="H2426">
        <f t="shared" ca="1" si="636"/>
        <v>200702.7</v>
      </c>
      <c r="I2426">
        <f t="shared" ca="1" si="637"/>
        <v>4478</v>
      </c>
      <c r="J2426">
        <f t="shared" ca="1" si="638"/>
        <v>3448</v>
      </c>
      <c r="K2426" s="1">
        <f t="shared" ca="1" si="639"/>
        <v>45791</v>
      </c>
      <c r="L2426" s="1">
        <f t="shared" ca="1" si="640"/>
        <v>45810</v>
      </c>
      <c r="M2426" s="1">
        <f t="shared" ca="1" si="641"/>
        <v>45816</v>
      </c>
      <c r="N2426">
        <f t="shared" ca="1" si="642"/>
        <v>208628.7</v>
      </c>
      <c r="O2426" s="3">
        <f t="shared" ca="1" si="643"/>
        <v>95466.299999999988</v>
      </c>
      <c r="P2426" s="2">
        <f t="shared" ca="1" si="644"/>
        <v>0.31393577664874461</v>
      </c>
      <c r="Q2426" t="str">
        <f t="shared" ca="1" si="645"/>
        <v>Late</v>
      </c>
    </row>
    <row r="2427" spans="1:17" x14ac:dyDescent="0.3">
      <c r="A2427" t="str">
        <f t="shared" si="629"/>
        <v>S02426</v>
      </c>
      <c r="B2427" t="str">
        <f t="shared" ca="1" si="630"/>
        <v>Oceanic Exports</v>
      </c>
      <c r="C2427" t="str">
        <f t="shared" ca="1" si="631"/>
        <v>Australia</v>
      </c>
      <c r="D2427" t="str">
        <f t="shared" ca="1" si="632"/>
        <v>Rice</v>
      </c>
      <c r="E2427">
        <f t="shared" ca="1" si="633"/>
        <v>151</v>
      </c>
      <c r="F2427" s="3">
        <f t="shared" ca="1" si="634"/>
        <v>415</v>
      </c>
      <c r="G2427">
        <f t="shared" ca="1" si="635"/>
        <v>62665</v>
      </c>
      <c r="H2427">
        <f t="shared" ca="1" si="636"/>
        <v>33212.449999999997</v>
      </c>
      <c r="I2427">
        <f t="shared" ca="1" si="637"/>
        <v>5588</v>
      </c>
      <c r="J2427">
        <f t="shared" ca="1" si="638"/>
        <v>1113</v>
      </c>
      <c r="K2427" s="1">
        <f t="shared" ca="1" si="639"/>
        <v>46224</v>
      </c>
      <c r="L2427" s="1">
        <f t="shared" ca="1" si="640"/>
        <v>46234</v>
      </c>
      <c r="M2427" s="1">
        <f t="shared" ca="1" si="641"/>
        <v>46238</v>
      </c>
      <c r="N2427">
        <f t="shared" ca="1" si="642"/>
        <v>39913.449999999997</v>
      </c>
      <c r="O2427" s="3">
        <f t="shared" ca="1" si="643"/>
        <v>22751.550000000003</v>
      </c>
      <c r="P2427" s="2">
        <f t="shared" ca="1" si="644"/>
        <v>0.36306630495491904</v>
      </c>
      <c r="Q2427" t="str">
        <f t="shared" ca="1" si="645"/>
        <v>Late</v>
      </c>
    </row>
    <row r="2428" spans="1:17" x14ac:dyDescent="0.3">
      <c r="A2428" t="str">
        <f t="shared" si="629"/>
        <v>S02427</v>
      </c>
      <c r="B2428" t="str">
        <f t="shared" ca="1" si="630"/>
        <v>Oceanic Exports</v>
      </c>
      <c r="C2428" t="str">
        <f t="shared" ca="1" si="631"/>
        <v>UK</v>
      </c>
      <c r="D2428" t="str">
        <f t="shared" ca="1" si="632"/>
        <v>Spices</v>
      </c>
      <c r="E2428">
        <f t="shared" ca="1" si="633"/>
        <v>297</v>
      </c>
      <c r="F2428" s="3">
        <f t="shared" ca="1" si="634"/>
        <v>267</v>
      </c>
      <c r="G2428">
        <f t="shared" ca="1" si="635"/>
        <v>79299</v>
      </c>
      <c r="H2428">
        <f t="shared" ca="1" si="636"/>
        <v>41235.480000000003</v>
      </c>
      <c r="I2428">
        <f t="shared" ca="1" si="637"/>
        <v>4009</v>
      </c>
      <c r="J2428">
        <f t="shared" ca="1" si="638"/>
        <v>567</v>
      </c>
      <c r="K2428" s="1">
        <f t="shared" ca="1" si="639"/>
        <v>46081</v>
      </c>
      <c r="L2428" s="1">
        <f t="shared" ca="1" si="640"/>
        <v>46091</v>
      </c>
      <c r="M2428" s="1">
        <f t="shared" ca="1" si="641"/>
        <v>46090</v>
      </c>
      <c r="N2428">
        <f t="shared" ca="1" si="642"/>
        <v>45811.48</v>
      </c>
      <c r="O2428" s="3">
        <f t="shared" ca="1" si="643"/>
        <v>33487.519999999997</v>
      </c>
      <c r="P2428" s="2">
        <f t="shared" ca="1" si="644"/>
        <v>0.42229435427937295</v>
      </c>
      <c r="Q2428" t="str">
        <f t="shared" ca="1" si="645"/>
        <v>On Time</v>
      </c>
    </row>
    <row r="2429" spans="1:17" x14ac:dyDescent="0.3">
      <c r="A2429" t="str">
        <f t="shared" si="629"/>
        <v>S02428</v>
      </c>
      <c r="B2429" t="str">
        <f t="shared" ca="1" si="630"/>
        <v>Global Foods</v>
      </c>
      <c r="C2429" t="str">
        <f t="shared" ca="1" si="631"/>
        <v>Singapore</v>
      </c>
      <c r="D2429" t="str">
        <f t="shared" ca="1" si="632"/>
        <v>Spices</v>
      </c>
      <c r="E2429">
        <f t="shared" ca="1" si="633"/>
        <v>254</v>
      </c>
      <c r="F2429" s="3">
        <f t="shared" ca="1" si="634"/>
        <v>706</v>
      </c>
      <c r="G2429">
        <f t="shared" ca="1" si="635"/>
        <v>179324</v>
      </c>
      <c r="H2429">
        <f t="shared" ca="1" si="636"/>
        <v>109387.64</v>
      </c>
      <c r="I2429">
        <f t="shared" ca="1" si="637"/>
        <v>8535</v>
      </c>
      <c r="J2429">
        <f t="shared" ca="1" si="638"/>
        <v>1433</v>
      </c>
      <c r="K2429" s="1">
        <f t="shared" ca="1" si="639"/>
        <v>46289</v>
      </c>
      <c r="L2429" s="1">
        <f t="shared" ca="1" si="640"/>
        <v>46302</v>
      </c>
      <c r="M2429" s="1">
        <f t="shared" ca="1" si="641"/>
        <v>46302</v>
      </c>
      <c r="N2429">
        <f t="shared" ca="1" si="642"/>
        <v>119355.64</v>
      </c>
      <c r="O2429" s="3">
        <f t="shared" ca="1" si="643"/>
        <v>59968.36</v>
      </c>
      <c r="P2429" s="2">
        <f t="shared" ca="1" si="644"/>
        <v>0.33441346389774934</v>
      </c>
      <c r="Q2429" t="str">
        <f t="shared" ca="1" si="645"/>
        <v>On Time</v>
      </c>
    </row>
    <row r="2430" spans="1:17" x14ac:dyDescent="0.3">
      <c r="A2430" t="str">
        <f t="shared" si="629"/>
        <v>S02429</v>
      </c>
      <c r="B2430" t="str">
        <f t="shared" ca="1" si="630"/>
        <v>Oceanic Exports</v>
      </c>
      <c r="C2430" t="str">
        <f t="shared" ca="1" si="631"/>
        <v>Singapore</v>
      </c>
      <c r="D2430" t="str">
        <f t="shared" ca="1" si="632"/>
        <v>Rice</v>
      </c>
      <c r="E2430">
        <f t="shared" ca="1" si="633"/>
        <v>360</v>
      </c>
      <c r="F2430" s="3">
        <f t="shared" ca="1" si="634"/>
        <v>106</v>
      </c>
      <c r="G2430">
        <f t="shared" ca="1" si="635"/>
        <v>38160</v>
      </c>
      <c r="H2430">
        <f t="shared" ca="1" si="636"/>
        <v>27856.799999999999</v>
      </c>
      <c r="I2430">
        <f t="shared" ca="1" si="637"/>
        <v>4109</v>
      </c>
      <c r="J2430">
        <f t="shared" ca="1" si="638"/>
        <v>3079</v>
      </c>
      <c r="K2430" s="1">
        <f t="shared" ca="1" si="639"/>
        <v>45987</v>
      </c>
      <c r="L2430" s="1">
        <f t="shared" ca="1" si="640"/>
        <v>46005</v>
      </c>
      <c r="M2430" s="1">
        <f t="shared" ca="1" si="641"/>
        <v>46002</v>
      </c>
      <c r="N2430">
        <f t="shared" ca="1" si="642"/>
        <v>35044.800000000003</v>
      </c>
      <c r="O2430" s="3">
        <f t="shared" ca="1" si="643"/>
        <v>3115.1999999999971</v>
      </c>
      <c r="P2430" s="2">
        <f t="shared" ca="1" si="644"/>
        <v>8.1635220125786084E-2</v>
      </c>
      <c r="Q2430" t="str">
        <f t="shared" ca="1" si="645"/>
        <v>On Time</v>
      </c>
    </row>
    <row r="2431" spans="1:17" x14ac:dyDescent="0.3">
      <c r="A2431" t="str">
        <f t="shared" si="629"/>
        <v>S02430</v>
      </c>
      <c r="B2431" t="str">
        <f t="shared" ca="1" si="630"/>
        <v>Beta Imports</v>
      </c>
      <c r="C2431" t="str">
        <f t="shared" ca="1" si="631"/>
        <v>Canada</v>
      </c>
      <c r="D2431" t="str">
        <f t="shared" ca="1" si="632"/>
        <v>Rice</v>
      </c>
      <c r="E2431">
        <f t="shared" ca="1" si="633"/>
        <v>352</v>
      </c>
      <c r="F2431" s="3">
        <f t="shared" ca="1" si="634"/>
        <v>591</v>
      </c>
      <c r="G2431">
        <f t="shared" ca="1" si="635"/>
        <v>208032</v>
      </c>
      <c r="H2431">
        <f t="shared" ca="1" si="636"/>
        <v>124819.2</v>
      </c>
      <c r="I2431">
        <f t="shared" ca="1" si="637"/>
        <v>4390</v>
      </c>
      <c r="J2431">
        <f t="shared" ca="1" si="638"/>
        <v>2338</v>
      </c>
      <c r="K2431" s="1">
        <f t="shared" ca="1" si="639"/>
        <v>46294</v>
      </c>
      <c r="L2431" s="1">
        <f t="shared" ca="1" si="640"/>
        <v>46302</v>
      </c>
      <c r="M2431" s="1">
        <f t="shared" ca="1" si="641"/>
        <v>46301</v>
      </c>
      <c r="N2431">
        <f t="shared" ca="1" si="642"/>
        <v>131547.20000000001</v>
      </c>
      <c r="O2431" s="3">
        <f t="shared" ca="1" si="643"/>
        <v>76484.799999999988</v>
      </c>
      <c r="P2431" s="2">
        <f t="shared" ca="1" si="644"/>
        <v>0.36765882171973535</v>
      </c>
      <c r="Q2431" t="str">
        <f t="shared" ca="1" si="645"/>
        <v>On Time</v>
      </c>
    </row>
    <row r="2432" spans="1:17" x14ac:dyDescent="0.3">
      <c r="A2432" t="str">
        <f t="shared" si="629"/>
        <v>S02431</v>
      </c>
      <c r="B2432" t="str">
        <f t="shared" ca="1" si="630"/>
        <v>Global Foods</v>
      </c>
      <c r="C2432" t="str">
        <f t="shared" ca="1" si="631"/>
        <v>UK</v>
      </c>
      <c r="D2432" t="str">
        <f t="shared" ca="1" si="632"/>
        <v>Sauces</v>
      </c>
      <c r="E2432">
        <f t="shared" ca="1" si="633"/>
        <v>378</v>
      </c>
      <c r="F2432" s="3">
        <f t="shared" ca="1" si="634"/>
        <v>386</v>
      </c>
      <c r="G2432">
        <f t="shared" ca="1" si="635"/>
        <v>145908</v>
      </c>
      <c r="H2432">
        <f t="shared" ca="1" si="636"/>
        <v>107971.92</v>
      </c>
      <c r="I2432">
        <f t="shared" ca="1" si="637"/>
        <v>7829</v>
      </c>
      <c r="J2432">
        <f t="shared" ca="1" si="638"/>
        <v>3765</v>
      </c>
      <c r="K2432" s="1">
        <f t="shared" ca="1" si="639"/>
        <v>45693</v>
      </c>
      <c r="L2432" s="1">
        <f t="shared" ca="1" si="640"/>
        <v>45705</v>
      </c>
      <c r="M2432" s="1">
        <f t="shared" ca="1" si="641"/>
        <v>45702</v>
      </c>
      <c r="N2432">
        <f t="shared" ca="1" si="642"/>
        <v>119565.92</v>
      </c>
      <c r="O2432" s="3">
        <f t="shared" ca="1" si="643"/>
        <v>26342.080000000002</v>
      </c>
      <c r="P2432" s="2">
        <f t="shared" ca="1" si="644"/>
        <v>0.1805389697617677</v>
      </c>
      <c r="Q2432" t="str">
        <f t="shared" ca="1" si="645"/>
        <v>On Time</v>
      </c>
    </row>
    <row r="2433" spans="1:17" x14ac:dyDescent="0.3">
      <c r="A2433" t="str">
        <f t="shared" si="629"/>
        <v>S02432</v>
      </c>
      <c r="B2433" t="str">
        <f t="shared" ca="1" si="630"/>
        <v>Alpha Traders</v>
      </c>
      <c r="C2433" t="str">
        <f t="shared" ca="1" si="631"/>
        <v>Singapore</v>
      </c>
      <c r="D2433" t="str">
        <f t="shared" ca="1" si="632"/>
        <v>Tea</v>
      </c>
      <c r="E2433">
        <f t="shared" ca="1" si="633"/>
        <v>124</v>
      </c>
      <c r="F2433" s="3">
        <f t="shared" ca="1" si="634"/>
        <v>446</v>
      </c>
      <c r="G2433">
        <f t="shared" ca="1" si="635"/>
        <v>55304</v>
      </c>
      <c r="H2433">
        <f t="shared" ca="1" si="636"/>
        <v>24886.799999999999</v>
      </c>
      <c r="I2433">
        <f t="shared" ca="1" si="637"/>
        <v>6745</v>
      </c>
      <c r="J2433">
        <f t="shared" ca="1" si="638"/>
        <v>695</v>
      </c>
      <c r="K2433" s="1">
        <f t="shared" ca="1" si="639"/>
        <v>45778</v>
      </c>
      <c r="L2433" s="1">
        <f t="shared" ca="1" si="640"/>
        <v>45791</v>
      </c>
      <c r="M2433" s="1">
        <f t="shared" ca="1" si="641"/>
        <v>45791</v>
      </c>
      <c r="N2433">
        <f t="shared" ca="1" si="642"/>
        <v>32326.799999999999</v>
      </c>
      <c r="O2433" s="3">
        <f t="shared" ca="1" si="643"/>
        <v>22977.200000000001</v>
      </c>
      <c r="P2433" s="2">
        <f t="shared" ca="1" si="644"/>
        <v>0.41547085201793721</v>
      </c>
      <c r="Q2433" t="str">
        <f t="shared" ca="1" si="645"/>
        <v>On Time</v>
      </c>
    </row>
    <row r="2434" spans="1:17" x14ac:dyDescent="0.3">
      <c r="A2434" t="str">
        <f t="shared" si="629"/>
        <v>S02433</v>
      </c>
      <c r="B2434" t="str">
        <f t="shared" ca="1" si="630"/>
        <v>Global Foods</v>
      </c>
      <c r="C2434" t="str">
        <f t="shared" ca="1" si="631"/>
        <v>UAE</v>
      </c>
      <c r="D2434" t="str">
        <f t="shared" ca="1" si="632"/>
        <v>Pickles</v>
      </c>
      <c r="E2434">
        <f t="shared" ca="1" si="633"/>
        <v>181</v>
      </c>
      <c r="F2434" s="3">
        <f t="shared" ca="1" si="634"/>
        <v>146</v>
      </c>
      <c r="G2434">
        <f t="shared" ca="1" si="635"/>
        <v>26426</v>
      </c>
      <c r="H2434">
        <f t="shared" ca="1" si="636"/>
        <v>18762.46</v>
      </c>
      <c r="I2434">
        <f t="shared" ca="1" si="637"/>
        <v>5007</v>
      </c>
      <c r="J2434">
        <f t="shared" ca="1" si="638"/>
        <v>1517</v>
      </c>
      <c r="K2434" s="1">
        <f t="shared" ca="1" si="639"/>
        <v>46032</v>
      </c>
      <c r="L2434" s="1">
        <f t="shared" ca="1" si="640"/>
        <v>46049</v>
      </c>
      <c r="M2434" s="1">
        <f t="shared" ca="1" si="641"/>
        <v>46048</v>
      </c>
      <c r="N2434">
        <f t="shared" ca="1" si="642"/>
        <v>25286.46</v>
      </c>
      <c r="O2434" s="3">
        <f t="shared" ca="1" si="643"/>
        <v>1139.5400000000009</v>
      </c>
      <c r="P2434" s="2">
        <f t="shared" ca="1" si="644"/>
        <v>4.3121925376523151E-2</v>
      </c>
      <c r="Q2434" t="str">
        <f t="shared" ca="1" si="645"/>
        <v>On Time</v>
      </c>
    </row>
    <row r="2435" spans="1:17" x14ac:dyDescent="0.3">
      <c r="A2435" t="str">
        <f t="shared" ref="A2435:A2498" si="646">"S"&amp;TEXT(ROW()-1,"00000")</f>
        <v>S02434</v>
      </c>
      <c r="B2435" t="str">
        <f t="shared" ref="B2435:B2498" ca="1" si="647">CHOOSE(RANDBETWEEN(1,6),"Alpha Traders","Beta Imports","Global Foods","FreshMart Ltd","Oceanic Exports","Prime Wholesale")</f>
        <v>Global Foods</v>
      </c>
      <c r="C2435" t="str">
        <f t="shared" ref="C2435:C2498" ca="1" si="648">CHOOSE(RANDBETWEEN(1,5),"UK","UAE","Canada","Australia","Singapore")</f>
        <v>Singapore</v>
      </c>
      <c r="D2435" t="str">
        <f t="shared" ref="D2435:D2498" ca="1" si="649">CHOOSE(RANDBETWEEN(1,5),"Pickles","Spices","Tea","Rice","Sauces")</f>
        <v>Rice</v>
      </c>
      <c r="E2435">
        <f t="shared" ref="E2435:E2498" ca="1" si="650">RANDBETWEEN(50,500)</f>
        <v>327</v>
      </c>
      <c r="F2435" s="3">
        <f t="shared" ref="F2435:F2498" ca="1" si="651">RANDBETWEEN(100,800)</f>
        <v>170</v>
      </c>
      <c r="G2435">
        <f t="shared" ref="G2435:G2498" ca="1" si="652">E2435*F2435</f>
        <v>55590</v>
      </c>
      <c r="H2435">
        <f t="shared" ref="H2435:H2498" ca="1" si="653">ROUND(G2435*RANDBETWEEN(45,75)/100,2)</f>
        <v>39468.9</v>
      </c>
      <c r="I2435">
        <f t="shared" ref="I2435:I2498" ca="1" si="654">RANDBETWEEN(1500,12000)</f>
        <v>10980</v>
      </c>
      <c r="J2435">
        <f t="shared" ref="J2435:J2498" ca="1" si="655">RANDBETWEEN(500,4000)</f>
        <v>3061</v>
      </c>
      <c r="K2435" s="1">
        <f t="shared" ref="K2435:K2498" ca="1" si="656">DATE(2025,1,1)+RANDBETWEEN(0,729)</f>
        <v>46050</v>
      </c>
      <c r="L2435" s="1">
        <f t="shared" ref="L2435:L2498" ca="1" si="657">K2435+RANDBETWEEN(7,20)</f>
        <v>46060</v>
      </c>
      <c r="M2435" s="1">
        <f t="shared" ref="M2435:M2498" ca="1" si="658">L2435+RANDBETWEEN(-3,6)</f>
        <v>46066</v>
      </c>
      <c r="N2435">
        <f t="shared" ref="N2435:N2498" ca="1" si="659">H2435+I2435+J2435</f>
        <v>53509.9</v>
      </c>
      <c r="O2435" s="3">
        <f t="shared" ref="O2435:O2498" ca="1" si="660">G2435-N2435</f>
        <v>2080.0999999999985</v>
      </c>
      <c r="P2435" s="2">
        <f t="shared" ref="P2435:P2498" ca="1" si="661">IFERROR(O2435/G2435,0)</f>
        <v>3.7418600467709992E-2</v>
      </c>
      <c r="Q2435" t="str">
        <f t="shared" ref="Q2435:Q2498" ca="1" si="662">IF(M2435&lt;=L2435,"On Time","Late")</f>
        <v>Late</v>
      </c>
    </row>
    <row r="2436" spans="1:17" x14ac:dyDescent="0.3">
      <c r="A2436" t="str">
        <f t="shared" si="646"/>
        <v>S02435</v>
      </c>
      <c r="B2436" t="str">
        <f t="shared" ca="1" si="647"/>
        <v>Alpha Traders</v>
      </c>
      <c r="C2436" t="str">
        <f t="shared" ca="1" si="648"/>
        <v>UK</v>
      </c>
      <c r="D2436" t="str">
        <f t="shared" ca="1" si="649"/>
        <v>Pickles</v>
      </c>
      <c r="E2436">
        <f t="shared" ca="1" si="650"/>
        <v>376</v>
      </c>
      <c r="F2436" s="3">
        <f t="shared" ca="1" si="651"/>
        <v>602</v>
      </c>
      <c r="G2436">
        <f t="shared" ca="1" si="652"/>
        <v>226352</v>
      </c>
      <c r="H2436">
        <f t="shared" ca="1" si="653"/>
        <v>106385.44</v>
      </c>
      <c r="I2436">
        <f t="shared" ca="1" si="654"/>
        <v>8668</v>
      </c>
      <c r="J2436">
        <f t="shared" ca="1" si="655"/>
        <v>3438</v>
      </c>
      <c r="K2436" s="1">
        <f t="shared" ca="1" si="656"/>
        <v>45864</v>
      </c>
      <c r="L2436" s="1">
        <f t="shared" ca="1" si="657"/>
        <v>45879</v>
      </c>
      <c r="M2436" s="1">
        <f t="shared" ca="1" si="658"/>
        <v>45877</v>
      </c>
      <c r="N2436">
        <f t="shared" ca="1" si="659"/>
        <v>118491.44</v>
      </c>
      <c r="O2436" s="3">
        <f t="shared" ca="1" si="660"/>
        <v>107860.56</v>
      </c>
      <c r="P2436" s="2">
        <f t="shared" ca="1" si="661"/>
        <v>0.47651692938432177</v>
      </c>
      <c r="Q2436" t="str">
        <f t="shared" ca="1" si="662"/>
        <v>On Time</v>
      </c>
    </row>
    <row r="2437" spans="1:17" x14ac:dyDescent="0.3">
      <c r="A2437" t="str">
        <f t="shared" si="646"/>
        <v>S02436</v>
      </c>
      <c r="B2437" t="str">
        <f t="shared" ca="1" si="647"/>
        <v>Beta Imports</v>
      </c>
      <c r="C2437" t="str">
        <f t="shared" ca="1" si="648"/>
        <v>UK</v>
      </c>
      <c r="D2437" t="str">
        <f t="shared" ca="1" si="649"/>
        <v>Spices</v>
      </c>
      <c r="E2437">
        <f t="shared" ca="1" si="650"/>
        <v>123</v>
      </c>
      <c r="F2437" s="3">
        <f t="shared" ca="1" si="651"/>
        <v>459</v>
      </c>
      <c r="G2437">
        <f t="shared" ca="1" si="652"/>
        <v>56457</v>
      </c>
      <c r="H2437">
        <f t="shared" ca="1" si="653"/>
        <v>25970.22</v>
      </c>
      <c r="I2437">
        <f t="shared" ca="1" si="654"/>
        <v>4409</v>
      </c>
      <c r="J2437">
        <f t="shared" ca="1" si="655"/>
        <v>2607</v>
      </c>
      <c r="K2437" s="1">
        <f t="shared" ca="1" si="656"/>
        <v>45878</v>
      </c>
      <c r="L2437" s="1">
        <f t="shared" ca="1" si="657"/>
        <v>45896</v>
      </c>
      <c r="M2437" s="1">
        <f t="shared" ca="1" si="658"/>
        <v>45901</v>
      </c>
      <c r="N2437">
        <f t="shared" ca="1" si="659"/>
        <v>32986.22</v>
      </c>
      <c r="O2437" s="3">
        <f t="shared" ca="1" si="660"/>
        <v>23470.78</v>
      </c>
      <c r="P2437" s="2">
        <f t="shared" ca="1" si="661"/>
        <v>0.41572843048691921</v>
      </c>
      <c r="Q2437" t="str">
        <f t="shared" ca="1" si="662"/>
        <v>Late</v>
      </c>
    </row>
    <row r="2438" spans="1:17" x14ac:dyDescent="0.3">
      <c r="A2438" t="str">
        <f t="shared" si="646"/>
        <v>S02437</v>
      </c>
      <c r="B2438" t="str">
        <f t="shared" ca="1" si="647"/>
        <v>Beta Imports</v>
      </c>
      <c r="C2438" t="str">
        <f t="shared" ca="1" si="648"/>
        <v>Canada</v>
      </c>
      <c r="D2438" t="str">
        <f t="shared" ca="1" si="649"/>
        <v>Rice</v>
      </c>
      <c r="E2438">
        <f t="shared" ca="1" si="650"/>
        <v>186</v>
      </c>
      <c r="F2438" s="3">
        <f t="shared" ca="1" si="651"/>
        <v>510</v>
      </c>
      <c r="G2438">
        <f t="shared" ca="1" si="652"/>
        <v>94860</v>
      </c>
      <c r="H2438">
        <f t="shared" ca="1" si="653"/>
        <v>53121.599999999999</v>
      </c>
      <c r="I2438">
        <f t="shared" ca="1" si="654"/>
        <v>5797</v>
      </c>
      <c r="J2438">
        <f t="shared" ca="1" si="655"/>
        <v>895</v>
      </c>
      <c r="K2438" s="1">
        <f t="shared" ca="1" si="656"/>
        <v>46103</v>
      </c>
      <c r="L2438" s="1">
        <f t="shared" ca="1" si="657"/>
        <v>46115</v>
      </c>
      <c r="M2438" s="1">
        <f t="shared" ca="1" si="658"/>
        <v>46113</v>
      </c>
      <c r="N2438">
        <f t="shared" ca="1" si="659"/>
        <v>59813.599999999999</v>
      </c>
      <c r="O2438" s="3">
        <f t="shared" ca="1" si="660"/>
        <v>35046.400000000001</v>
      </c>
      <c r="P2438" s="2">
        <f t="shared" ca="1" si="661"/>
        <v>0.36945393211047861</v>
      </c>
      <c r="Q2438" t="str">
        <f t="shared" ca="1" si="662"/>
        <v>On Time</v>
      </c>
    </row>
    <row r="2439" spans="1:17" x14ac:dyDescent="0.3">
      <c r="A2439" t="str">
        <f t="shared" si="646"/>
        <v>S02438</v>
      </c>
      <c r="B2439" t="str">
        <f t="shared" ca="1" si="647"/>
        <v>Prime Wholesale</v>
      </c>
      <c r="C2439" t="str">
        <f t="shared" ca="1" si="648"/>
        <v>Canada</v>
      </c>
      <c r="D2439" t="str">
        <f t="shared" ca="1" si="649"/>
        <v>Rice</v>
      </c>
      <c r="E2439">
        <f t="shared" ca="1" si="650"/>
        <v>132</v>
      </c>
      <c r="F2439" s="3">
        <f t="shared" ca="1" si="651"/>
        <v>740</v>
      </c>
      <c r="G2439">
        <f t="shared" ca="1" si="652"/>
        <v>97680</v>
      </c>
      <c r="H2439">
        <f t="shared" ca="1" si="653"/>
        <v>57631.199999999997</v>
      </c>
      <c r="I2439">
        <f t="shared" ca="1" si="654"/>
        <v>5385</v>
      </c>
      <c r="J2439">
        <f t="shared" ca="1" si="655"/>
        <v>2177</v>
      </c>
      <c r="K2439" s="1">
        <f t="shared" ca="1" si="656"/>
        <v>45989</v>
      </c>
      <c r="L2439" s="1">
        <f t="shared" ca="1" si="657"/>
        <v>46002</v>
      </c>
      <c r="M2439" s="1">
        <f t="shared" ca="1" si="658"/>
        <v>46006</v>
      </c>
      <c r="N2439">
        <f t="shared" ca="1" si="659"/>
        <v>65193.2</v>
      </c>
      <c r="O2439" s="3">
        <f t="shared" ca="1" si="660"/>
        <v>32486.800000000003</v>
      </c>
      <c r="P2439" s="2">
        <f t="shared" ca="1" si="661"/>
        <v>0.3325839475839476</v>
      </c>
      <c r="Q2439" t="str">
        <f t="shared" ca="1" si="662"/>
        <v>Late</v>
      </c>
    </row>
    <row r="2440" spans="1:17" x14ac:dyDescent="0.3">
      <c r="A2440" t="str">
        <f t="shared" si="646"/>
        <v>S02439</v>
      </c>
      <c r="B2440" t="str">
        <f t="shared" ca="1" si="647"/>
        <v>Oceanic Exports</v>
      </c>
      <c r="C2440" t="str">
        <f t="shared" ca="1" si="648"/>
        <v>UAE</v>
      </c>
      <c r="D2440" t="str">
        <f t="shared" ca="1" si="649"/>
        <v>Pickles</v>
      </c>
      <c r="E2440">
        <f t="shared" ca="1" si="650"/>
        <v>452</v>
      </c>
      <c r="F2440" s="3">
        <f t="shared" ca="1" si="651"/>
        <v>394</v>
      </c>
      <c r="G2440">
        <f t="shared" ca="1" si="652"/>
        <v>178088</v>
      </c>
      <c r="H2440">
        <f t="shared" ca="1" si="653"/>
        <v>133566</v>
      </c>
      <c r="I2440">
        <f t="shared" ca="1" si="654"/>
        <v>8883</v>
      </c>
      <c r="J2440">
        <f t="shared" ca="1" si="655"/>
        <v>3090</v>
      </c>
      <c r="K2440" s="1">
        <f t="shared" ca="1" si="656"/>
        <v>45873</v>
      </c>
      <c r="L2440" s="1">
        <f t="shared" ca="1" si="657"/>
        <v>45885</v>
      </c>
      <c r="M2440" s="1">
        <f t="shared" ca="1" si="658"/>
        <v>45890</v>
      </c>
      <c r="N2440">
        <f t="shared" ca="1" si="659"/>
        <v>145539</v>
      </c>
      <c r="O2440" s="3">
        <f t="shared" ca="1" si="660"/>
        <v>32549</v>
      </c>
      <c r="P2440" s="2">
        <f t="shared" ca="1" si="661"/>
        <v>0.18276919275863618</v>
      </c>
      <c r="Q2440" t="str">
        <f t="shared" ca="1" si="662"/>
        <v>Late</v>
      </c>
    </row>
    <row r="2441" spans="1:17" x14ac:dyDescent="0.3">
      <c r="A2441" t="str">
        <f t="shared" si="646"/>
        <v>S02440</v>
      </c>
      <c r="B2441" t="str">
        <f t="shared" ca="1" si="647"/>
        <v>Global Foods</v>
      </c>
      <c r="C2441" t="str">
        <f t="shared" ca="1" si="648"/>
        <v>Canada</v>
      </c>
      <c r="D2441" t="str">
        <f t="shared" ca="1" si="649"/>
        <v>Tea</v>
      </c>
      <c r="E2441">
        <f t="shared" ca="1" si="650"/>
        <v>441</v>
      </c>
      <c r="F2441" s="3">
        <f t="shared" ca="1" si="651"/>
        <v>403</v>
      </c>
      <c r="G2441">
        <f t="shared" ca="1" si="652"/>
        <v>177723</v>
      </c>
      <c r="H2441">
        <f t="shared" ca="1" si="653"/>
        <v>119074.41</v>
      </c>
      <c r="I2441">
        <f t="shared" ca="1" si="654"/>
        <v>11091</v>
      </c>
      <c r="J2441">
        <f t="shared" ca="1" si="655"/>
        <v>2854</v>
      </c>
      <c r="K2441" s="1">
        <f t="shared" ca="1" si="656"/>
        <v>46237</v>
      </c>
      <c r="L2441" s="1">
        <f t="shared" ca="1" si="657"/>
        <v>46250</v>
      </c>
      <c r="M2441" s="1">
        <f t="shared" ca="1" si="658"/>
        <v>46249</v>
      </c>
      <c r="N2441">
        <f t="shared" ca="1" si="659"/>
        <v>133019.41</v>
      </c>
      <c r="O2441" s="3">
        <f t="shared" ca="1" si="660"/>
        <v>44703.59</v>
      </c>
      <c r="P2441" s="2">
        <f t="shared" ca="1" si="661"/>
        <v>0.25153519803289387</v>
      </c>
      <c r="Q2441" t="str">
        <f t="shared" ca="1" si="662"/>
        <v>On Time</v>
      </c>
    </row>
    <row r="2442" spans="1:17" x14ac:dyDescent="0.3">
      <c r="A2442" t="str">
        <f t="shared" si="646"/>
        <v>S02441</v>
      </c>
      <c r="B2442" t="str">
        <f t="shared" ca="1" si="647"/>
        <v>Beta Imports</v>
      </c>
      <c r="C2442" t="str">
        <f t="shared" ca="1" si="648"/>
        <v>Singapore</v>
      </c>
      <c r="D2442" t="str">
        <f t="shared" ca="1" si="649"/>
        <v>Rice</v>
      </c>
      <c r="E2442">
        <f t="shared" ca="1" si="650"/>
        <v>401</v>
      </c>
      <c r="F2442" s="3">
        <f t="shared" ca="1" si="651"/>
        <v>369</v>
      </c>
      <c r="G2442">
        <f t="shared" ca="1" si="652"/>
        <v>147969</v>
      </c>
      <c r="H2442">
        <f t="shared" ca="1" si="653"/>
        <v>78423.570000000007</v>
      </c>
      <c r="I2442">
        <f t="shared" ca="1" si="654"/>
        <v>11277</v>
      </c>
      <c r="J2442">
        <f t="shared" ca="1" si="655"/>
        <v>2117</v>
      </c>
      <c r="K2442" s="1">
        <f t="shared" ca="1" si="656"/>
        <v>45926</v>
      </c>
      <c r="L2442" s="1">
        <f t="shared" ca="1" si="657"/>
        <v>45942</v>
      </c>
      <c r="M2442" s="1">
        <f t="shared" ca="1" si="658"/>
        <v>45945</v>
      </c>
      <c r="N2442">
        <f t="shared" ca="1" si="659"/>
        <v>91817.57</v>
      </c>
      <c r="O2442" s="3">
        <f t="shared" ca="1" si="660"/>
        <v>56151.429999999993</v>
      </c>
      <c r="P2442" s="2">
        <f t="shared" ca="1" si="661"/>
        <v>0.37948103994755655</v>
      </c>
      <c r="Q2442" t="str">
        <f t="shared" ca="1" si="662"/>
        <v>Late</v>
      </c>
    </row>
    <row r="2443" spans="1:17" x14ac:dyDescent="0.3">
      <c r="A2443" t="str">
        <f t="shared" si="646"/>
        <v>S02442</v>
      </c>
      <c r="B2443" t="str">
        <f t="shared" ca="1" si="647"/>
        <v>FreshMart Ltd</v>
      </c>
      <c r="C2443" t="str">
        <f t="shared" ca="1" si="648"/>
        <v>Singapore</v>
      </c>
      <c r="D2443" t="str">
        <f t="shared" ca="1" si="649"/>
        <v>Rice</v>
      </c>
      <c r="E2443">
        <f t="shared" ca="1" si="650"/>
        <v>106</v>
      </c>
      <c r="F2443" s="3">
        <f t="shared" ca="1" si="651"/>
        <v>427</v>
      </c>
      <c r="G2443">
        <f t="shared" ca="1" si="652"/>
        <v>45262</v>
      </c>
      <c r="H2443">
        <f t="shared" ca="1" si="653"/>
        <v>29872.92</v>
      </c>
      <c r="I2443">
        <f t="shared" ca="1" si="654"/>
        <v>4728</v>
      </c>
      <c r="J2443">
        <f t="shared" ca="1" si="655"/>
        <v>1856</v>
      </c>
      <c r="K2443" s="1">
        <f t="shared" ca="1" si="656"/>
        <v>45905</v>
      </c>
      <c r="L2443" s="1">
        <f t="shared" ca="1" si="657"/>
        <v>45922</v>
      </c>
      <c r="M2443" s="1">
        <f t="shared" ca="1" si="658"/>
        <v>45926</v>
      </c>
      <c r="N2443">
        <f t="shared" ca="1" si="659"/>
        <v>36456.92</v>
      </c>
      <c r="O2443" s="3">
        <f t="shared" ca="1" si="660"/>
        <v>8805.0800000000017</v>
      </c>
      <c r="P2443" s="2">
        <f t="shared" ca="1" si="661"/>
        <v>0.19453581370686232</v>
      </c>
      <c r="Q2443" t="str">
        <f t="shared" ca="1" si="662"/>
        <v>Late</v>
      </c>
    </row>
    <row r="2444" spans="1:17" x14ac:dyDescent="0.3">
      <c r="A2444" t="str">
        <f t="shared" si="646"/>
        <v>S02443</v>
      </c>
      <c r="B2444" t="str">
        <f t="shared" ca="1" si="647"/>
        <v>Alpha Traders</v>
      </c>
      <c r="C2444" t="str">
        <f t="shared" ca="1" si="648"/>
        <v>Singapore</v>
      </c>
      <c r="D2444" t="str">
        <f t="shared" ca="1" si="649"/>
        <v>Rice</v>
      </c>
      <c r="E2444">
        <f t="shared" ca="1" si="650"/>
        <v>186</v>
      </c>
      <c r="F2444" s="3">
        <f t="shared" ca="1" si="651"/>
        <v>291</v>
      </c>
      <c r="G2444">
        <f t="shared" ca="1" si="652"/>
        <v>54126</v>
      </c>
      <c r="H2444">
        <f t="shared" ca="1" si="653"/>
        <v>24356.7</v>
      </c>
      <c r="I2444">
        <f t="shared" ca="1" si="654"/>
        <v>8751</v>
      </c>
      <c r="J2444">
        <f t="shared" ca="1" si="655"/>
        <v>2887</v>
      </c>
      <c r="K2444" s="1">
        <f t="shared" ca="1" si="656"/>
        <v>46206</v>
      </c>
      <c r="L2444" s="1">
        <f t="shared" ca="1" si="657"/>
        <v>46225</v>
      </c>
      <c r="M2444" s="1">
        <f t="shared" ca="1" si="658"/>
        <v>46223</v>
      </c>
      <c r="N2444">
        <f t="shared" ca="1" si="659"/>
        <v>35994.699999999997</v>
      </c>
      <c r="O2444" s="3">
        <f t="shared" ca="1" si="660"/>
        <v>18131.300000000003</v>
      </c>
      <c r="P2444" s="2">
        <f t="shared" ca="1" si="661"/>
        <v>0.33498318737760047</v>
      </c>
      <c r="Q2444" t="str">
        <f t="shared" ca="1" si="662"/>
        <v>On Time</v>
      </c>
    </row>
    <row r="2445" spans="1:17" x14ac:dyDescent="0.3">
      <c r="A2445" t="str">
        <f t="shared" si="646"/>
        <v>S02444</v>
      </c>
      <c r="B2445" t="str">
        <f t="shared" ca="1" si="647"/>
        <v>Beta Imports</v>
      </c>
      <c r="C2445" t="str">
        <f t="shared" ca="1" si="648"/>
        <v>Canada</v>
      </c>
      <c r="D2445" t="str">
        <f t="shared" ca="1" si="649"/>
        <v>Spices</v>
      </c>
      <c r="E2445">
        <f t="shared" ca="1" si="650"/>
        <v>339</v>
      </c>
      <c r="F2445" s="3">
        <f t="shared" ca="1" si="651"/>
        <v>100</v>
      </c>
      <c r="G2445">
        <f t="shared" ca="1" si="652"/>
        <v>33900</v>
      </c>
      <c r="H2445">
        <f t="shared" ca="1" si="653"/>
        <v>18984</v>
      </c>
      <c r="I2445">
        <f t="shared" ca="1" si="654"/>
        <v>3719</v>
      </c>
      <c r="J2445">
        <f t="shared" ca="1" si="655"/>
        <v>1617</v>
      </c>
      <c r="K2445" s="1">
        <f t="shared" ca="1" si="656"/>
        <v>45986</v>
      </c>
      <c r="L2445" s="1">
        <f t="shared" ca="1" si="657"/>
        <v>46006</v>
      </c>
      <c r="M2445" s="1">
        <f t="shared" ca="1" si="658"/>
        <v>46008</v>
      </c>
      <c r="N2445">
        <f t="shared" ca="1" si="659"/>
        <v>24320</v>
      </c>
      <c r="O2445" s="3">
        <f t="shared" ca="1" si="660"/>
        <v>9580</v>
      </c>
      <c r="P2445" s="2">
        <f t="shared" ca="1" si="661"/>
        <v>0.28259587020648969</v>
      </c>
      <c r="Q2445" t="str">
        <f t="shared" ca="1" si="662"/>
        <v>Late</v>
      </c>
    </row>
    <row r="2446" spans="1:17" x14ac:dyDescent="0.3">
      <c r="A2446" t="str">
        <f t="shared" si="646"/>
        <v>S02445</v>
      </c>
      <c r="B2446" t="str">
        <f t="shared" ca="1" si="647"/>
        <v>FreshMart Ltd</v>
      </c>
      <c r="C2446" t="str">
        <f t="shared" ca="1" si="648"/>
        <v>Australia</v>
      </c>
      <c r="D2446" t="str">
        <f t="shared" ca="1" si="649"/>
        <v>Pickles</v>
      </c>
      <c r="E2446">
        <f t="shared" ca="1" si="650"/>
        <v>203</v>
      </c>
      <c r="F2446" s="3">
        <f t="shared" ca="1" si="651"/>
        <v>103</v>
      </c>
      <c r="G2446">
        <f t="shared" ca="1" si="652"/>
        <v>20909</v>
      </c>
      <c r="H2446">
        <f t="shared" ca="1" si="653"/>
        <v>14845.39</v>
      </c>
      <c r="I2446">
        <f t="shared" ca="1" si="654"/>
        <v>4816</v>
      </c>
      <c r="J2446">
        <f t="shared" ca="1" si="655"/>
        <v>1756</v>
      </c>
      <c r="K2446" s="1">
        <f t="shared" ca="1" si="656"/>
        <v>46365</v>
      </c>
      <c r="L2446" s="1">
        <f t="shared" ca="1" si="657"/>
        <v>46377</v>
      </c>
      <c r="M2446" s="1">
        <f t="shared" ca="1" si="658"/>
        <v>46376</v>
      </c>
      <c r="N2446">
        <f t="shared" ca="1" si="659"/>
        <v>21417.39</v>
      </c>
      <c r="O2446" s="3">
        <f t="shared" ca="1" si="660"/>
        <v>-508.38999999999942</v>
      </c>
      <c r="P2446" s="2">
        <f t="shared" ca="1" si="661"/>
        <v>-2.431441006265242E-2</v>
      </c>
      <c r="Q2446" t="str">
        <f t="shared" ca="1" si="662"/>
        <v>On Time</v>
      </c>
    </row>
    <row r="2447" spans="1:17" x14ac:dyDescent="0.3">
      <c r="A2447" t="str">
        <f t="shared" si="646"/>
        <v>S02446</v>
      </c>
      <c r="B2447" t="str">
        <f t="shared" ca="1" si="647"/>
        <v>Prime Wholesale</v>
      </c>
      <c r="C2447" t="str">
        <f t="shared" ca="1" si="648"/>
        <v>Canada</v>
      </c>
      <c r="D2447" t="str">
        <f t="shared" ca="1" si="649"/>
        <v>Spices</v>
      </c>
      <c r="E2447">
        <f t="shared" ca="1" si="650"/>
        <v>400</v>
      </c>
      <c r="F2447" s="3">
        <f t="shared" ca="1" si="651"/>
        <v>652</v>
      </c>
      <c r="G2447">
        <f t="shared" ca="1" si="652"/>
        <v>260800</v>
      </c>
      <c r="H2447">
        <f t="shared" ca="1" si="653"/>
        <v>159088</v>
      </c>
      <c r="I2447">
        <f t="shared" ca="1" si="654"/>
        <v>10244</v>
      </c>
      <c r="J2447">
        <f t="shared" ca="1" si="655"/>
        <v>1709</v>
      </c>
      <c r="K2447" s="1">
        <f t="shared" ca="1" si="656"/>
        <v>45847</v>
      </c>
      <c r="L2447" s="1">
        <f t="shared" ca="1" si="657"/>
        <v>45861</v>
      </c>
      <c r="M2447" s="1">
        <f t="shared" ca="1" si="658"/>
        <v>45861</v>
      </c>
      <c r="N2447">
        <f t="shared" ca="1" si="659"/>
        <v>171041</v>
      </c>
      <c r="O2447" s="3">
        <f t="shared" ca="1" si="660"/>
        <v>89759</v>
      </c>
      <c r="P2447" s="2">
        <f t="shared" ca="1" si="661"/>
        <v>0.34416794478527607</v>
      </c>
      <c r="Q2447" t="str">
        <f t="shared" ca="1" si="662"/>
        <v>On Time</v>
      </c>
    </row>
    <row r="2448" spans="1:17" x14ac:dyDescent="0.3">
      <c r="A2448" t="str">
        <f t="shared" si="646"/>
        <v>S02447</v>
      </c>
      <c r="B2448" t="str">
        <f t="shared" ca="1" si="647"/>
        <v>Prime Wholesale</v>
      </c>
      <c r="C2448" t="str">
        <f t="shared" ca="1" si="648"/>
        <v>Singapore</v>
      </c>
      <c r="D2448" t="str">
        <f t="shared" ca="1" si="649"/>
        <v>Sauces</v>
      </c>
      <c r="E2448">
        <f t="shared" ca="1" si="650"/>
        <v>229</v>
      </c>
      <c r="F2448" s="3">
        <f t="shared" ca="1" si="651"/>
        <v>585</v>
      </c>
      <c r="G2448">
        <f t="shared" ca="1" si="652"/>
        <v>133965</v>
      </c>
      <c r="H2448">
        <f t="shared" ca="1" si="653"/>
        <v>91096.2</v>
      </c>
      <c r="I2448">
        <f t="shared" ca="1" si="654"/>
        <v>8390</v>
      </c>
      <c r="J2448">
        <f t="shared" ca="1" si="655"/>
        <v>747</v>
      </c>
      <c r="K2448" s="1">
        <f t="shared" ca="1" si="656"/>
        <v>46007</v>
      </c>
      <c r="L2448" s="1">
        <f t="shared" ca="1" si="657"/>
        <v>46026</v>
      </c>
      <c r="M2448" s="1">
        <f t="shared" ca="1" si="658"/>
        <v>46032</v>
      </c>
      <c r="N2448">
        <f t="shared" ca="1" si="659"/>
        <v>100233.2</v>
      </c>
      <c r="O2448" s="3">
        <f t="shared" ca="1" si="660"/>
        <v>33731.800000000003</v>
      </c>
      <c r="P2448" s="2">
        <f t="shared" ca="1" si="661"/>
        <v>0.25179561825850039</v>
      </c>
      <c r="Q2448" t="str">
        <f t="shared" ca="1" si="662"/>
        <v>Late</v>
      </c>
    </row>
    <row r="2449" spans="1:17" x14ac:dyDescent="0.3">
      <c r="A2449" t="str">
        <f t="shared" si="646"/>
        <v>S02448</v>
      </c>
      <c r="B2449" t="str">
        <f t="shared" ca="1" si="647"/>
        <v>Prime Wholesale</v>
      </c>
      <c r="C2449" t="str">
        <f t="shared" ca="1" si="648"/>
        <v>UAE</v>
      </c>
      <c r="D2449" t="str">
        <f t="shared" ca="1" si="649"/>
        <v>Sauces</v>
      </c>
      <c r="E2449">
        <f t="shared" ca="1" si="650"/>
        <v>264</v>
      </c>
      <c r="F2449" s="3">
        <f t="shared" ca="1" si="651"/>
        <v>703</v>
      </c>
      <c r="G2449">
        <f t="shared" ca="1" si="652"/>
        <v>185592</v>
      </c>
      <c r="H2449">
        <f t="shared" ca="1" si="653"/>
        <v>131770.32</v>
      </c>
      <c r="I2449">
        <f t="shared" ca="1" si="654"/>
        <v>5036</v>
      </c>
      <c r="J2449">
        <f t="shared" ca="1" si="655"/>
        <v>1575</v>
      </c>
      <c r="K2449" s="1">
        <f t="shared" ca="1" si="656"/>
        <v>45824</v>
      </c>
      <c r="L2449" s="1">
        <f t="shared" ca="1" si="657"/>
        <v>45844</v>
      </c>
      <c r="M2449" s="1">
        <f t="shared" ca="1" si="658"/>
        <v>45842</v>
      </c>
      <c r="N2449">
        <f t="shared" ca="1" si="659"/>
        <v>138381.32</v>
      </c>
      <c r="O2449" s="3">
        <f t="shared" ca="1" si="660"/>
        <v>47210.679999999993</v>
      </c>
      <c r="P2449" s="2">
        <f t="shared" ca="1" si="661"/>
        <v>0.25437885253674725</v>
      </c>
      <c r="Q2449" t="str">
        <f t="shared" ca="1" si="662"/>
        <v>On Time</v>
      </c>
    </row>
    <row r="2450" spans="1:17" x14ac:dyDescent="0.3">
      <c r="A2450" t="str">
        <f t="shared" si="646"/>
        <v>S02449</v>
      </c>
      <c r="B2450" t="str">
        <f t="shared" ca="1" si="647"/>
        <v>Global Foods</v>
      </c>
      <c r="C2450" t="str">
        <f t="shared" ca="1" si="648"/>
        <v>UAE</v>
      </c>
      <c r="D2450" t="str">
        <f t="shared" ca="1" si="649"/>
        <v>Rice</v>
      </c>
      <c r="E2450">
        <f t="shared" ca="1" si="650"/>
        <v>64</v>
      </c>
      <c r="F2450" s="3">
        <f t="shared" ca="1" si="651"/>
        <v>718</v>
      </c>
      <c r="G2450">
        <f t="shared" ca="1" si="652"/>
        <v>45952</v>
      </c>
      <c r="H2450">
        <f t="shared" ca="1" si="653"/>
        <v>32625.919999999998</v>
      </c>
      <c r="I2450">
        <f t="shared" ca="1" si="654"/>
        <v>11826</v>
      </c>
      <c r="J2450">
        <f t="shared" ca="1" si="655"/>
        <v>1102</v>
      </c>
      <c r="K2450" s="1">
        <f t="shared" ca="1" si="656"/>
        <v>46170</v>
      </c>
      <c r="L2450" s="1">
        <f t="shared" ca="1" si="657"/>
        <v>46180</v>
      </c>
      <c r="M2450" s="1">
        <f t="shared" ca="1" si="658"/>
        <v>46186</v>
      </c>
      <c r="N2450">
        <f t="shared" ca="1" si="659"/>
        <v>45553.919999999998</v>
      </c>
      <c r="O2450" s="3">
        <f t="shared" ca="1" si="660"/>
        <v>398.08000000000175</v>
      </c>
      <c r="P2450" s="2">
        <f t="shared" ca="1" si="661"/>
        <v>8.6629526462395929E-3</v>
      </c>
      <c r="Q2450" t="str">
        <f t="shared" ca="1" si="662"/>
        <v>Late</v>
      </c>
    </row>
    <row r="2451" spans="1:17" x14ac:dyDescent="0.3">
      <c r="A2451" t="str">
        <f t="shared" si="646"/>
        <v>S02450</v>
      </c>
      <c r="B2451" t="str">
        <f t="shared" ca="1" si="647"/>
        <v>Alpha Traders</v>
      </c>
      <c r="C2451" t="str">
        <f t="shared" ca="1" si="648"/>
        <v>Canada</v>
      </c>
      <c r="D2451" t="str">
        <f t="shared" ca="1" si="649"/>
        <v>Sauces</v>
      </c>
      <c r="E2451">
        <f t="shared" ca="1" si="650"/>
        <v>355</v>
      </c>
      <c r="F2451" s="3">
        <f t="shared" ca="1" si="651"/>
        <v>729</v>
      </c>
      <c r="G2451">
        <f t="shared" ca="1" si="652"/>
        <v>258795</v>
      </c>
      <c r="H2451">
        <f t="shared" ca="1" si="653"/>
        <v>186332.4</v>
      </c>
      <c r="I2451">
        <f t="shared" ca="1" si="654"/>
        <v>4097</v>
      </c>
      <c r="J2451">
        <f t="shared" ca="1" si="655"/>
        <v>2964</v>
      </c>
      <c r="K2451" s="1">
        <f t="shared" ca="1" si="656"/>
        <v>45961</v>
      </c>
      <c r="L2451" s="1">
        <f t="shared" ca="1" si="657"/>
        <v>45969</v>
      </c>
      <c r="M2451" s="1">
        <f t="shared" ca="1" si="658"/>
        <v>45969</v>
      </c>
      <c r="N2451">
        <f t="shared" ca="1" si="659"/>
        <v>193393.4</v>
      </c>
      <c r="O2451" s="3">
        <f t="shared" ca="1" si="660"/>
        <v>65401.600000000006</v>
      </c>
      <c r="P2451" s="2">
        <f t="shared" ca="1" si="661"/>
        <v>0.25271585617960163</v>
      </c>
      <c r="Q2451" t="str">
        <f t="shared" ca="1" si="662"/>
        <v>On Time</v>
      </c>
    </row>
    <row r="2452" spans="1:17" x14ac:dyDescent="0.3">
      <c r="A2452" t="str">
        <f t="shared" si="646"/>
        <v>S02451</v>
      </c>
      <c r="B2452" t="str">
        <f t="shared" ca="1" si="647"/>
        <v>Alpha Traders</v>
      </c>
      <c r="C2452" t="str">
        <f t="shared" ca="1" si="648"/>
        <v>Australia</v>
      </c>
      <c r="D2452" t="str">
        <f t="shared" ca="1" si="649"/>
        <v>Spices</v>
      </c>
      <c r="E2452">
        <f t="shared" ca="1" si="650"/>
        <v>78</v>
      </c>
      <c r="F2452" s="3">
        <f t="shared" ca="1" si="651"/>
        <v>157</v>
      </c>
      <c r="G2452">
        <f t="shared" ca="1" si="652"/>
        <v>12246</v>
      </c>
      <c r="H2452">
        <f t="shared" ca="1" si="653"/>
        <v>6490.38</v>
      </c>
      <c r="I2452">
        <f t="shared" ca="1" si="654"/>
        <v>8138</v>
      </c>
      <c r="J2452">
        <f t="shared" ca="1" si="655"/>
        <v>3304</v>
      </c>
      <c r="K2452" s="1">
        <f t="shared" ca="1" si="656"/>
        <v>46152</v>
      </c>
      <c r="L2452" s="1">
        <f t="shared" ca="1" si="657"/>
        <v>46167</v>
      </c>
      <c r="M2452" s="1">
        <f t="shared" ca="1" si="658"/>
        <v>46171</v>
      </c>
      <c r="N2452">
        <f t="shared" ca="1" si="659"/>
        <v>17932.38</v>
      </c>
      <c r="O2452" s="3">
        <f t="shared" ca="1" si="660"/>
        <v>-5686.380000000001</v>
      </c>
      <c r="P2452" s="2">
        <f t="shared" ca="1" si="661"/>
        <v>-0.46434590886820193</v>
      </c>
      <c r="Q2452" t="str">
        <f t="shared" ca="1" si="662"/>
        <v>Late</v>
      </c>
    </row>
    <row r="2453" spans="1:17" x14ac:dyDescent="0.3">
      <c r="A2453" t="str">
        <f t="shared" si="646"/>
        <v>S02452</v>
      </c>
      <c r="B2453" t="str">
        <f t="shared" ca="1" si="647"/>
        <v>Oceanic Exports</v>
      </c>
      <c r="C2453" t="str">
        <f t="shared" ca="1" si="648"/>
        <v>Canada</v>
      </c>
      <c r="D2453" t="str">
        <f t="shared" ca="1" si="649"/>
        <v>Pickles</v>
      </c>
      <c r="E2453">
        <f t="shared" ca="1" si="650"/>
        <v>238</v>
      </c>
      <c r="F2453" s="3">
        <f t="shared" ca="1" si="651"/>
        <v>259</v>
      </c>
      <c r="G2453">
        <f t="shared" ca="1" si="652"/>
        <v>61642</v>
      </c>
      <c r="H2453">
        <f t="shared" ca="1" si="653"/>
        <v>30204.58</v>
      </c>
      <c r="I2453">
        <f t="shared" ca="1" si="654"/>
        <v>7391</v>
      </c>
      <c r="J2453">
        <f t="shared" ca="1" si="655"/>
        <v>501</v>
      </c>
      <c r="K2453" s="1">
        <f t="shared" ca="1" si="656"/>
        <v>46303</v>
      </c>
      <c r="L2453" s="1">
        <f t="shared" ca="1" si="657"/>
        <v>46318</v>
      </c>
      <c r="M2453" s="1">
        <f t="shared" ca="1" si="658"/>
        <v>46318</v>
      </c>
      <c r="N2453">
        <f t="shared" ca="1" si="659"/>
        <v>38096.58</v>
      </c>
      <c r="O2453" s="3">
        <f t="shared" ca="1" si="660"/>
        <v>23545.42</v>
      </c>
      <c r="P2453" s="2">
        <f t="shared" ca="1" si="661"/>
        <v>0.38197040978553581</v>
      </c>
      <c r="Q2453" t="str">
        <f t="shared" ca="1" si="662"/>
        <v>On Time</v>
      </c>
    </row>
    <row r="2454" spans="1:17" x14ac:dyDescent="0.3">
      <c r="A2454" t="str">
        <f t="shared" si="646"/>
        <v>S02453</v>
      </c>
      <c r="B2454" t="str">
        <f t="shared" ca="1" si="647"/>
        <v>Prime Wholesale</v>
      </c>
      <c r="C2454" t="str">
        <f t="shared" ca="1" si="648"/>
        <v>Australia</v>
      </c>
      <c r="D2454" t="str">
        <f t="shared" ca="1" si="649"/>
        <v>Pickles</v>
      </c>
      <c r="E2454">
        <f t="shared" ca="1" si="650"/>
        <v>207</v>
      </c>
      <c r="F2454" s="3">
        <f t="shared" ca="1" si="651"/>
        <v>459</v>
      </c>
      <c r="G2454">
        <f t="shared" ca="1" si="652"/>
        <v>95013</v>
      </c>
      <c r="H2454">
        <f t="shared" ca="1" si="653"/>
        <v>47506.5</v>
      </c>
      <c r="I2454">
        <f t="shared" ca="1" si="654"/>
        <v>3387</v>
      </c>
      <c r="J2454">
        <f t="shared" ca="1" si="655"/>
        <v>2721</v>
      </c>
      <c r="K2454" s="1">
        <f t="shared" ca="1" si="656"/>
        <v>46132</v>
      </c>
      <c r="L2454" s="1">
        <f t="shared" ca="1" si="657"/>
        <v>46150</v>
      </c>
      <c r="M2454" s="1">
        <f t="shared" ca="1" si="658"/>
        <v>46152</v>
      </c>
      <c r="N2454">
        <f t="shared" ca="1" si="659"/>
        <v>53614.5</v>
      </c>
      <c r="O2454" s="3">
        <f t="shared" ca="1" si="660"/>
        <v>41398.5</v>
      </c>
      <c r="P2454" s="2">
        <f t="shared" ca="1" si="661"/>
        <v>0.43571406018123837</v>
      </c>
      <c r="Q2454" t="str">
        <f t="shared" ca="1" si="662"/>
        <v>Late</v>
      </c>
    </row>
    <row r="2455" spans="1:17" x14ac:dyDescent="0.3">
      <c r="A2455" t="str">
        <f t="shared" si="646"/>
        <v>S02454</v>
      </c>
      <c r="B2455" t="str">
        <f t="shared" ca="1" si="647"/>
        <v>Beta Imports</v>
      </c>
      <c r="C2455" t="str">
        <f t="shared" ca="1" si="648"/>
        <v>Australia</v>
      </c>
      <c r="D2455" t="str">
        <f t="shared" ca="1" si="649"/>
        <v>Pickles</v>
      </c>
      <c r="E2455">
        <f t="shared" ca="1" si="650"/>
        <v>491</v>
      </c>
      <c r="F2455" s="3">
        <f t="shared" ca="1" si="651"/>
        <v>326</v>
      </c>
      <c r="G2455">
        <f t="shared" ca="1" si="652"/>
        <v>160066</v>
      </c>
      <c r="H2455">
        <f t="shared" ca="1" si="653"/>
        <v>99240.92</v>
      </c>
      <c r="I2455">
        <f t="shared" ca="1" si="654"/>
        <v>7898</v>
      </c>
      <c r="J2455">
        <f t="shared" ca="1" si="655"/>
        <v>2436</v>
      </c>
      <c r="K2455" s="1">
        <f t="shared" ca="1" si="656"/>
        <v>45662</v>
      </c>
      <c r="L2455" s="1">
        <f t="shared" ca="1" si="657"/>
        <v>45681</v>
      </c>
      <c r="M2455" s="1">
        <f t="shared" ca="1" si="658"/>
        <v>45686</v>
      </c>
      <c r="N2455">
        <f t="shared" ca="1" si="659"/>
        <v>109574.92</v>
      </c>
      <c r="O2455" s="3">
        <f t="shared" ca="1" si="660"/>
        <v>50491.08</v>
      </c>
      <c r="P2455" s="2">
        <f t="shared" ca="1" si="661"/>
        <v>0.31543913135831469</v>
      </c>
      <c r="Q2455" t="str">
        <f t="shared" ca="1" si="662"/>
        <v>Late</v>
      </c>
    </row>
    <row r="2456" spans="1:17" x14ac:dyDescent="0.3">
      <c r="A2456" t="str">
        <f t="shared" si="646"/>
        <v>S02455</v>
      </c>
      <c r="B2456" t="str">
        <f t="shared" ca="1" si="647"/>
        <v>Prime Wholesale</v>
      </c>
      <c r="C2456" t="str">
        <f t="shared" ca="1" si="648"/>
        <v>UK</v>
      </c>
      <c r="D2456" t="str">
        <f t="shared" ca="1" si="649"/>
        <v>Pickles</v>
      </c>
      <c r="E2456">
        <f t="shared" ca="1" si="650"/>
        <v>192</v>
      </c>
      <c r="F2456" s="3">
        <f t="shared" ca="1" si="651"/>
        <v>690</v>
      </c>
      <c r="G2456">
        <f t="shared" ca="1" si="652"/>
        <v>132480</v>
      </c>
      <c r="H2456">
        <f t="shared" ca="1" si="653"/>
        <v>95385.600000000006</v>
      </c>
      <c r="I2456">
        <f t="shared" ca="1" si="654"/>
        <v>10305</v>
      </c>
      <c r="J2456">
        <f t="shared" ca="1" si="655"/>
        <v>1235</v>
      </c>
      <c r="K2456" s="1">
        <f t="shared" ca="1" si="656"/>
        <v>46376</v>
      </c>
      <c r="L2456" s="1">
        <f t="shared" ca="1" si="657"/>
        <v>46388</v>
      </c>
      <c r="M2456" s="1">
        <f t="shared" ca="1" si="658"/>
        <v>46391</v>
      </c>
      <c r="N2456">
        <f t="shared" ca="1" si="659"/>
        <v>106925.6</v>
      </c>
      <c r="O2456" s="3">
        <f t="shared" ca="1" si="660"/>
        <v>25554.399999999994</v>
      </c>
      <c r="P2456" s="2">
        <f t="shared" ca="1" si="661"/>
        <v>0.19289251207729463</v>
      </c>
      <c r="Q2456" t="str">
        <f t="shared" ca="1" si="662"/>
        <v>Late</v>
      </c>
    </row>
    <row r="2457" spans="1:17" x14ac:dyDescent="0.3">
      <c r="A2457" t="str">
        <f t="shared" si="646"/>
        <v>S02456</v>
      </c>
      <c r="B2457" t="str">
        <f t="shared" ca="1" si="647"/>
        <v>Alpha Traders</v>
      </c>
      <c r="C2457" t="str">
        <f t="shared" ca="1" si="648"/>
        <v>UAE</v>
      </c>
      <c r="D2457" t="str">
        <f t="shared" ca="1" si="649"/>
        <v>Sauces</v>
      </c>
      <c r="E2457">
        <f t="shared" ca="1" si="650"/>
        <v>292</v>
      </c>
      <c r="F2457" s="3">
        <f t="shared" ca="1" si="651"/>
        <v>760</v>
      </c>
      <c r="G2457">
        <f t="shared" ca="1" si="652"/>
        <v>221920</v>
      </c>
      <c r="H2457">
        <f t="shared" ca="1" si="653"/>
        <v>122056</v>
      </c>
      <c r="I2457">
        <f t="shared" ca="1" si="654"/>
        <v>4753</v>
      </c>
      <c r="J2457">
        <f t="shared" ca="1" si="655"/>
        <v>2524</v>
      </c>
      <c r="K2457" s="1">
        <f t="shared" ca="1" si="656"/>
        <v>46300</v>
      </c>
      <c r="L2457" s="1">
        <f t="shared" ca="1" si="657"/>
        <v>46315</v>
      </c>
      <c r="M2457" s="1">
        <f t="shared" ca="1" si="658"/>
        <v>46313</v>
      </c>
      <c r="N2457">
        <f t="shared" ca="1" si="659"/>
        <v>129333</v>
      </c>
      <c r="O2457" s="3">
        <f t="shared" ca="1" si="660"/>
        <v>92587</v>
      </c>
      <c r="P2457" s="2">
        <f t="shared" ca="1" si="661"/>
        <v>0.41720890410958905</v>
      </c>
      <c r="Q2457" t="str">
        <f t="shared" ca="1" si="662"/>
        <v>On Time</v>
      </c>
    </row>
    <row r="2458" spans="1:17" x14ac:dyDescent="0.3">
      <c r="A2458" t="str">
        <f t="shared" si="646"/>
        <v>S02457</v>
      </c>
      <c r="B2458" t="str">
        <f t="shared" ca="1" si="647"/>
        <v>Oceanic Exports</v>
      </c>
      <c r="C2458" t="str">
        <f t="shared" ca="1" si="648"/>
        <v>UK</v>
      </c>
      <c r="D2458" t="str">
        <f t="shared" ca="1" si="649"/>
        <v>Sauces</v>
      </c>
      <c r="E2458">
        <f t="shared" ca="1" si="650"/>
        <v>109</v>
      </c>
      <c r="F2458" s="3">
        <f t="shared" ca="1" si="651"/>
        <v>301</v>
      </c>
      <c r="G2458">
        <f t="shared" ca="1" si="652"/>
        <v>32809</v>
      </c>
      <c r="H2458">
        <f t="shared" ca="1" si="653"/>
        <v>15092.14</v>
      </c>
      <c r="I2458">
        <f t="shared" ca="1" si="654"/>
        <v>2329</v>
      </c>
      <c r="J2458">
        <f t="shared" ca="1" si="655"/>
        <v>2719</v>
      </c>
      <c r="K2458" s="1">
        <f t="shared" ca="1" si="656"/>
        <v>45746</v>
      </c>
      <c r="L2458" s="1">
        <f t="shared" ca="1" si="657"/>
        <v>45762</v>
      </c>
      <c r="M2458" s="1">
        <f t="shared" ca="1" si="658"/>
        <v>45764</v>
      </c>
      <c r="N2458">
        <f t="shared" ca="1" si="659"/>
        <v>20140.14</v>
      </c>
      <c r="O2458" s="3">
        <f t="shared" ca="1" si="660"/>
        <v>12668.86</v>
      </c>
      <c r="P2458" s="2">
        <f t="shared" ca="1" si="661"/>
        <v>0.38613977871925387</v>
      </c>
      <c r="Q2458" t="str">
        <f t="shared" ca="1" si="662"/>
        <v>Late</v>
      </c>
    </row>
    <row r="2459" spans="1:17" x14ac:dyDescent="0.3">
      <c r="A2459" t="str">
        <f t="shared" si="646"/>
        <v>S02458</v>
      </c>
      <c r="B2459" t="str">
        <f t="shared" ca="1" si="647"/>
        <v>Oceanic Exports</v>
      </c>
      <c r="C2459" t="str">
        <f t="shared" ca="1" si="648"/>
        <v>Australia</v>
      </c>
      <c r="D2459" t="str">
        <f t="shared" ca="1" si="649"/>
        <v>Sauces</v>
      </c>
      <c r="E2459">
        <f t="shared" ca="1" si="650"/>
        <v>414</v>
      </c>
      <c r="F2459" s="3">
        <f t="shared" ca="1" si="651"/>
        <v>351</v>
      </c>
      <c r="G2459">
        <f t="shared" ca="1" si="652"/>
        <v>145314</v>
      </c>
      <c r="H2459">
        <f t="shared" ca="1" si="653"/>
        <v>71203.86</v>
      </c>
      <c r="I2459">
        <f t="shared" ca="1" si="654"/>
        <v>7303</v>
      </c>
      <c r="J2459">
        <f t="shared" ca="1" si="655"/>
        <v>1819</v>
      </c>
      <c r="K2459" s="1">
        <f t="shared" ca="1" si="656"/>
        <v>46356</v>
      </c>
      <c r="L2459" s="1">
        <f t="shared" ca="1" si="657"/>
        <v>46366</v>
      </c>
      <c r="M2459" s="1">
        <f t="shared" ca="1" si="658"/>
        <v>46369</v>
      </c>
      <c r="N2459">
        <f t="shared" ca="1" si="659"/>
        <v>80325.86</v>
      </c>
      <c r="O2459" s="3">
        <f t="shared" ca="1" si="660"/>
        <v>64988.14</v>
      </c>
      <c r="P2459" s="2">
        <f t="shared" ca="1" si="661"/>
        <v>0.44722559423042513</v>
      </c>
      <c r="Q2459" t="str">
        <f t="shared" ca="1" si="662"/>
        <v>Late</v>
      </c>
    </row>
    <row r="2460" spans="1:17" x14ac:dyDescent="0.3">
      <c r="A2460" t="str">
        <f t="shared" si="646"/>
        <v>S02459</v>
      </c>
      <c r="B2460" t="str">
        <f t="shared" ca="1" si="647"/>
        <v>Global Foods</v>
      </c>
      <c r="C2460" t="str">
        <f t="shared" ca="1" si="648"/>
        <v>Canada</v>
      </c>
      <c r="D2460" t="str">
        <f t="shared" ca="1" si="649"/>
        <v>Spices</v>
      </c>
      <c r="E2460">
        <f t="shared" ca="1" si="650"/>
        <v>394</v>
      </c>
      <c r="F2460" s="3">
        <f t="shared" ca="1" si="651"/>
        <v>758</v>
      </c>
      <c r="G2460">
        <f t="shared" ca="1" si="652"/>
        <v>298652</v>
      </c>
      <c r="H2460">
        <f t="shared" ca="1" si="653"/>
        <v>200096.84</v>
      </c>
      <c r="I2460">
        <f t="shared" ca="1" si="654"/>
        <v>2639</v>
      </c>
      <c r="J2460">
        <f t="shared" ca="1" si="655"/>
        <v>3946</v>
      </c>
      <c r="K2460" s="1">
        <f t="shared" ca="1" si="656"/>
        <v>45820</v>
      </c>
      <c r="L2460" s="1">
        <f t="shared" ca="1" si="657"/>
        <v>45836</v>
      </c>
      <c r="M2460" s="1">
        <f t="shared" ca="1" si="658"/>
        <v>45835</v>
      </c>
      <c r="N2460">
        <f t="shared" ca="1" si="659"/>
        <v>206681.84</v>
      </c>
      <c r="O2460" s="3">
        <f t="shared" ca="1" si="660"/>
        <v>91970.16</v>
      </c>
      <c r="P2460" s="2">
        <f t="shared" ca="1" si="661"/>
        <v>0.30795092616155256</v>
      </c>
      <c r="Q2460" t="str">
        <f t="shared" ca="1" si="662"/>
        <v>On Time</v>
      </c>
    </row>
    <row r="2461" spans="1:17" x14ac:dyDescent="0.3">
      <c r="A2461" t="str">
        <f t="shared" si="646"/>
        <v>S02460</v>
      </c>
      <c r="B2461" t="str">
        <f t="shared" ca="1" si="647"/>
        <v>Beta Imports</v>
      </c>
      <c r="C2461" t="str">
        <f t="shared" ca="1" si="648"/>
        <v>UK</v>
      </c>
      <c r="D2461" t="str">
        <f t="shared" ca="1" si="649"/>
        <v>Tea</v>
      </c>
      <c r="E2461">
        <f t="shared" ca="1" si="650"/>
        <v>337</v>
      </c>
      <c r="F2461" s="3">
        <f t="shared" ca="1" si="651"/>
        <v>602</v>
      </c>
      <c r="G2461">
        <f t="shared" ca="1" si="652"/>
        <v>202874</v>
      </c>
      <c r="H2461">
        <f t="shared" ca="1" si="653"/>
        <v>117666.92</v>
      </c>
      <c r="I2461">
        <f t="shared" ca="1" si="654"/>
        <v>5107</v>
      </c>
      <c r="J2461">
        <f t="shared" ca="1" si="655"/>
        <v>3869</v>
      </c>
      <c r="K2461" s="1">
        <f t="shared" ca="1" si="656"/>
        <v>45843</v>
      </c>
      <c r="L2461" s="1">
        <f t="shared" ca="1" si="657"/>
        <v>45854</v>
      </c>
      <c r="M2461" s="1">
        <f t="shared" ca="1" si="658"/>
        <v>45851</v>
      </c>
      <c r="N2461">
        <f t="shared" ca="1" si="659"/>
        <v>126642.92</v>
      </c>
      <c r="O2461" s="3">
        <f t="shared" ca="1" si="660"/>
        <v>76231.08</v>
      </c>
      <c r="P2461" s="2">
        <f t="shared" ca="1" si="661"/>
        <v>0.37575578930764908</v>
      </c>
      <c r="Q2461" t="str">
        <f t="shared" ca="1" si="662"/>
        <v>On Time</v>
      </c>
    </row>
    <row r="2462" spans="1:17" x14ac:dyDescent="0.3">
      <c r="A2462" t="str">
        <f t="shared" si="646"/>
        <v>S02461</v>
      </c>
      <c r="B2462" t="str">
        <f t="shared" ca="1" si="647"/>
        <v>Global Foods</v>
      </c>
      <c r="C2462" t="str">
        <f t="shared" ca="1" si="648"/>
        <v>Canada</v>
      </c>
      <c r="D2462" t="str">
        <f t="shared" ca="1" si="649"/>
        <v>Pickles</v>
      </c>
      <c r="E2462">
        <f t="shared" ca="1" si="650"/>
        <v>200</v>
      </c>
      <c r="F2462" s="3">
        <f t="shared" ca="1" si="651"/>
        <v>391</v>
      </c>
      <c r="G2462">
        <f t="shared" ca="1" si="652"/>
        <v>78200</v>
      </c>
      <c r="H2462">
        <f t="shared" ca="1" si="653"/>
        <v>46138</v>
      </c>
      <c r="I2462">
        <f t="shared" ca="1" si="654"/>
        <v>9612</v>
      </c>
      <c r="J2462">
        <f t="shared" ca="1" si="655"/>
        <v>1397</v>
      </c>
      <c r="K2462" s="1">
        <f t="shared" ca="1" si="656"/>
        <v>45680</v>
      </c>
      <c r="L2462" s="1">
        <f t="shared" ca="1" si="657"/>
        <v>45696</v>
      </c>
      <c r="M2462" s="1">
        <f t="shared" ca="1" si="658"/>
        <v>45694</v>
      </c>
      <c r="N2462">
        <f t="shared" ca="1" si="659"/>
        <v>57147</v>
      </c>
      <c r="O2462" s="3">
        <f t="shared" ca="1" si="660"/>
        <v>21053</v>
      </c>
      <c r="P2462" s="2">
        <f t="shared" ca="1" si="661"/>
        <v>0.26921994884910488</v>
      </c>
      <c r="Q2462" t="str">
        <f t="shared" ca="1" si="662"/>
        <v>On Time</v>
      </c>
    </row>
    <row r="2463" spans="1:17" x14ac:dyDescent="0.3">
      <c r="A2463" t="str">
        <f t="shared" si="646"/>
        <v>S02462</v>
      </c>
      <c r="B2463" t="str">
        <f t="shared" ca="1" si="647"/>
        <v>Global Foods</v>
      </c>
      <c r="C2463" t="str">
        <f t="shared" ca="1" si="648"/>
        <v>Canada</v>
      </c>
      <c r="D2463" t="str">
        <f t="shared" ca="1" si="649"/>
        <v>Spices</v>
      </c>
      <c r="E2463">
        <f t="shared" ca="1" si="650"/>
        <v>54</v>
      </c>
      <c r="F2463" s="3">
        <f t="shared" ca="1" si="651"/>
        <v>346</v>
      </c>
      <c r="G2463">
        <f t="shared" ca="1" si="652"/>
        <v>18684</v>
      </c>
      <c r="H2463">
        <f t="shared" ca="1" si="653"/>
        <v>13826.16</v>
      </c>
      <c r="I2463">
        <f t="shared" ca="1" si="654"/>
        <v>10403</v>
      </c>
      <c r="J2463">
        <f t="shared" ca="1" si="655"/>
        <v>2576</v>
      </c>
      <c r="K2463" s="1">
        <f t="shared" ca="1" si="656"/>
        <v>46197</v>
      </c>
      <c r="L2463" s="1">
        <f t="shared" ca="1" si="657"/>
        <v>46217</v>
      </c>
      <c r="M2463" s="1">
        <f t="shared" ca="1" si="658"/>
        <v>46219</v>
      </c>
      <c r="N2463">
        <f t="shared" ca="1" si="659"/>
        <v>26805.16</v>
      </c>
      <c r="O2463" s="3">
        <f t="shared" ca="1" si="660"/>
        <v>-8121.16</v>
      </c>
      <c r="P2463" s="2">
        <f t="shared" ca="1" si="661"/>
        <v>-0.43465853136373367</v>
      </c>
      <c r="Q2463" t="str">
        <f t="shared" ca="1" si="662"/>
        <v>Late</v>
      </c>
    </row>
    <row r="2464" spans="1:17" x14ac:dyDescent="0.3">
      <c r="A2464" t="str">
        <f t="shared" si="646"/>
        <v>S02463</v>
      </c>
      <c r="B2464" t="str">
        <f t="shared" ca="1" si="647"/>
        <v>Alpha Traders</v>
      </c>
      <c r="C2464" t="str">
        <f t="shared" ca="1" si="648"/>
        <v>Singapore</v>
      </c>
      <c r="D2464" t="str">
        <f t="shared" ca="1" si="649"/>
        <v>Spices</v>
      </c>
      <c r="E2464">
        <f t="shared" ca="1" si="650"/>
        <v>70</v>
      </c>
      <c r="F2464" s="3">
        <f t="shared" ca="1" si="651"/>
        <v>200</v>
      </c>
      <c r="G2464">
        <f t="shared" ca="1" si="652"/>
        <v>14000</v>
      </c>
      <c r="H2464">
        <f t="shared" ca="1" si="653"/>
        <v>10080</v>
      </c>
      <c r="I2464">
        <f t="shared" ca="1" si="654"/>
        <v>8989</v>
      </c>
      <c r="J2464">
        <f t="shared" ca="1" si="655"/>
        <v>1448</v>
      </c>
      <c r="K2464" s="1">
        <f t="shared" ca="1" si="656"/>
        <v>46279</v>
      </c>
      <c r="L2464" s="1">
        <f t="shared" ca="1" si="657"/>
        <v>46289</v>
      </c>
      <c r="M2464" s="1">
        <f t="shared" ca="1" si="658"/>
        <v>46286</v>
      </c>
      <c r="N2464">
        <f t="shared" ca="1" si="659"/>
        <v>20517</v>
      </c>
      <c r="O2464" s="3">
        <f t="shared" ca="1" si="660"/>
        <v>-6517</v>
      </c>
      <c r="P2464" s="2">
        <f t="shared" ca="1" si="661"/>
        <v>-0.46550000000000002</v>
      </c>
      <c r="Q2464" t="str">
        <f t="shared" ca="1" si="662"/>
        <v>On Time</v>
      </c>
    </row>
    <row r="2465" spans="1:17" x14ac:dyDescent="0.3">
      <c r="A2465" t="str">
        <f t="shared" si="646"/>
        <v>S02464</v>
      </c>
      <c r="B2465" t="str">
        <f t="shared" ca="1" si="647"/>
        <v>Oceanic Exports</v>
      </c>
      <c r="C2465" t="str">
        <f t="shared" ca="1" si="648"/>
        <v>Canada</v>
      </c>
      <c r="D2465" t="str">
        <f t="shared" ca="1" si="649"/>
        <v>Sauces</v>
      </c>
      <c r="E2465">
        <f t="shared" ca="1" si="650"/>
        <v>470</v>
      </c>
      <c r="F2465" s="3">
        <f t="shared" ca="1" si="651"/>
        <v>301</v>
      </c>
      <c r="G2465">
        <f t="shared" ca="1" si="652"/>
        <v>141470</v>
      </c>
      <c r="H2465">
        <f t="shared" ca="1" si="653"/>
        <v>66490.899999999994</v>
      </c>
      <c r="I2465">
        <f t="shared" ca="1" si="654"/>
        <v>4301</v>
      </c>
      <c r="J2465">
        <f t="shared" ca="1" si="655"/>
        <v>2398</v>
      </c>
      <c r="K2465" s="1">
        <f t="shared" ca="1" si="656"/>
        <v>46236</v>
      </c>
      <c r="L2465" s="1">
        <f t="shared" ca="1" si="657"/>
        <v>46246</v>
      </c>
      <c r="M2465" s="1">
        <f t="shared" ca="1" si="658"/>
        <v>46247</v>
      </c>
      <c r="N2465">
        <f t="shared" ca="1" si="659"/>
        <v>73189.899999999994</v>
      </c>
      <c r="O2465" s="3">
        <f t="shared" ca="1" si="660"/>
        <v>68280.100000000006</v>
      </c>
      <c r="P2465" s="2">
        <f t="shared" ca="1" si="661"/>
        <v>0.4826472043542801</v>
      </c>
      <c r="Q2465" t="str">
        <f t="shared" ca="1" si="662"/>
        <v>Late</v>
      </c>
    </row>
    <row r="2466" spans="1:17" x14ac:dyDescent="0.3">
      <c r="A2466" t="str">
        <f t="shared" si="646"/>
        <v>S02465</v>
      </c>
      <c r="B2466" t="str">
        <f t="shared" ca="1" si="647"/>
        <v>Alpha Traders</v>
      </c>
      <c r="C2466" t="str">
        <f t="shared" ca="1" si="648"/>
        <v>Australia</v>
      </c>
      <c r="D2466" t="str">
        <f t="shared" ca="1" si="649"/>
        <v>Rice</v>
      </c>
      <c r="E2466">
        <f t="shared" ca="1" si="650"/>
        <v>425</v>
      </c>
      <c r="F2466" s="3">
        <f t="shared" ca="1" si="651"/>
        <v>392</v>
      </c>
      <c r="G2466">
        <f t="shared" ca="1" si="652"/>
        <v>166600</v>
      </c>
      <c r="H2466">
        <f t="shared" ca="1" si="653"/>
        <v>94962</v>
      </c>
      <c r="I2466">
        <f t="shared" ca="1" si="654"/>
        <v>4702</v>
      </c>
      <c r="J2466">
        <f t="shared" ca="1" si="655"/>
        <v>3641</v>
      </c>
      <c r="K2466" s="1">
        <f t="shared" ca="1" si="656"/>
        <v>45875</v>
      </c>
      <c r="L2466" s="1">
        <f t="shared" ca="1" si="657"/>
        <v>45894</v>
      </c>
      <c r="M2466" s="1">
        <f t="shared" ca="1" si="658"/>
        <v>45891</v>
      </c>
      <c r="N2466">
        <f t="shared" ca="1" si="659"/>
        <v>103305</v>
      </c>
      <c r="O2466" s="3">
        <f t="shared" ca="1" si="660"/>
        <v>63295</v>
      </c>
      <c r="P2466" s="2">
        <f t="shared" ca="1" si="661"/>
        <v>0.379921968787515</v>
      </c>
      <c r="Q2466" t="str">
        <f t="shared" ca="1" si="662"/>
        <v>On Time</v>
      </c>
    </row>
    <row r="2467" spans="1:17" x14ac:dyDescent="0.3">
      <c r="A2467" t="str">
        <f t="shared" si="646"/>
        <v>S02466</v>
      </c>
      <c r="B2467" t="str">
        <f t="shared" ca="1" si="647"/>
        <v>Beta Imports</v>
      </c>
      <c r="C2467" t="str">
        <f t="shared" ca="1" si="648"/>
        <v>Australia</v>
      </c>
      <c r="D2467" t="str">
        <f t="shared" ca="1" si="649"/>
        <v>Spices</v>
      </c>
      <c r="E2467">
        <f t="shared" ca="1" si="650"/>
        <v>416</v>
      </c>
      <c r="F2467" s="3">
        <f t="shared" ca="1" si="651"/>
        <v>573</v>
      </c>
      <c r="G2467">
        <f t="shared" ca="1" si="652"/>
        <v>238368</v>
      </c>
      <c r="H2467">
        <f t="shared" ca="1" si="653"/>
        <v>171624.95999999999</v>
      </c>
      <c r="I2467">
        <f t="shared" ca="1" si="654"/>
        <v>2766</v>
      </c>
      <c r="J2467">
        <f t="shared" ca="1" si="655"/>
        <v>1541</v>
      </c>
      <c r="K2467" s="1">
        <f t="shared" ca="1" si="656"/>
        <v>46046</v>
      </c>
      <c r="L2467" s="1">
        <f t="shared" ca="1" si="657"/>
        <v>46061</v>
      </c>
      <c r="M2467" s="1">
        <f t="shared" ca="1" si="658"/>
        <v>46063</v>
      </c>
      <c r="N2467">
        <f t="shared" ca="1" si="659"/>
        <v>175931.96</v>
      </c>
      <c r="O2467" s="3">
        <f t="shared" ca="1" si="660"/>
        <v>62436.040000000008</v>
      </c>
      <c r="P2467" s="2">
        <f t="shared" ca="1" si="661"/>
        <v>0.26193129950328908</v>
      </c>
      <c r="Q2467" t="str">
        <f t="shared" ca="1" si="662"/>
        <v>Late</v>
      </c>
    </row>
    <row r="2468" spans="1:17" x14ac:dyDescent="0.3">
      <c r="A2468" t="str">
        <f t="shared" si="646"/>
        <v>S02467</v>
      </c>
      <c r="B2468" t="str">
        <f t="shared" ca="1" si="647"/>
        <v>Oceanic Exports</v>
      </c>
      <c r="C2468" t="str">
        <f t="shared" ca="1" si="648"/>
        <v>UAE</v>
      </c>
      <c r="D2468" t="str">
        <f t="shared" ca="1" si="649"/>
        <v>Pickles</v>
      </c>
      <c r="E2468">
        <f t="shared" ca="1" si="650"/>
        <v>151</v>
      </c>
      <c r="F2468" s="3">
        <f t="shared" ca="1" si="651"/>
        <v>128</v>
      </c>
      <c r="G2468">
        <f t="shared" ca="1" si="652"/>
        <v>19328</v>
      </c>
      <c r="H2468">
        <f t="shared" ca="1" si="653"/>
        <v>14109.44</v>
      </c>
      <c r="I2468">
        <f t="shared" ca="1" si="654"/>
        <v>5830</v>
      </c>
      <c r="J2468">
        <f t="shared" ca="1" si="655"/>
        <v>3970</v>
      </c>
      <c r="K2468" s="1">
        <f t="shared" ca="1" si="656"/>
        <v>45973</v>
      </c>
      <c r="L2468" s="1">
        <f t="shared" ca="1" si="657"/>
        <v>45992</v>
      </c>
      <c r="M2468" s="1">
        <f t="shared" ca="1" si="658"/>
        <v>45991</v>
      </c>
      <c r="N2468">
        <f t="shared" ca="1" si="659"/>
        <v>23909.440000000002</v>
      </c>
      <c r="O2468" s="3">
        <f t="shared" ca="1" si="660"/>
        <v>-4581.4400000000023</v>
      </c>
      <c r="P2468" s="2">
        <f t="shared" ca="1" si="661"/>
        <v>-0.23703642384105972</v>
      </c>
      <c r="Q2468" t="str">
        <f t="shared" ca="1" si="662"/>
        <v>On Time</v>
      </c>
    </row>
    <row r="2469" spans="1:17" x14ac:dyDescent="0.3">
      <c r="A2469" t="str">
        <f t="shared" si="646"/>
        <v>S02468</v>
      </c>
      <c r="B2469" t="str">
        <f t="shared" ca="1" si="647"/>
        <v>Oceanic Exports</v>
      </c>
      <c r="C2469" t="str">
        <f t="shared" ca="1" si="648"/>
        <v>Canada</v>
      </c>
      <c r="D2469" t="str">
        <f t="shared" ca="1" si="649"/>
        <v>Tea</v>
      </c>
      <c r="E2469">
        <f t="shared" ca="1" si="650"/>
        <v>316</v>
      </c>
      <c r="F2469" s="3">
        <f t="shared" ca="1" si="651"/>
        <v>493</v>
      </c>
      <c r="G2469">
        <f t="shared" ca="1" si="652"/>
        <v>155788</v>
      </c>
      <c r="H2469">
        <f t="shared" ca="1" si="653"/>
        <v>116841</v>
      </c>
      <c r="I2469">
        <f t="shared" ca="1" si="654"/>
        <v>2880</v>
      </c>
      <c r="J2469">
        <f t="shared" ca="1" si="655"/>
        <v>2656</v>
      </c>
      <c r="K2469" s="1">
        <f t="shared" ca="1" si="656"/>
        <v>45943</v>
      </c>
      <c r="L2469" s="1">
        <f t="shared" ca="1" si="657"/>
        <v>45957</v>
      </c>
      <c r="M2469" s="1">
        <f t="shared" ca="1" si="658"/>
        <v>45957</v>
      </c>
      <c r="N2469">
        <f t="shared" ca="1" si="659"/>
        <v>122377</v>
      </c>
      <c r="O2469" s="3">
        <f t="shared" ca="1" si="660"/>
        <v>33411</v>
      </c>
      <c r="P2469" s="2">
        <f t="shared" ca="1" si="661"/>
        <v>0.2144645287185149</v>
      </c>
      <c r="Q2469" t="str">
        <f t="shared" ca="1" si="662"/>
        <v>On Time</v>
      </c>
    </row>
    <row r="2470" spans="1:17" x14ac:dyDescent="0.3">
      <c r="A2470" t="str">
        <f t="shared" si="646"/>
        <v>S02469</v>
      </c>
      <c r="B2470" t="str">
        <f t="shared" ca="1" si="647"/>
        <v>Global Foods</v>
      </c>
      <c r="C2470" t="str">
        <f t="shared" ca="1" si="648"/>
        <v>Australia</v>
      </c>
      <c r="D2470" t="str">
        <f t="shared" ca="1" si="649"/>
        <v>Sauces</v>
      </c>
      <c r="E2470">
        <f t="shared" ca="1" si="650"/>
        <v>295</v>
      </c>
      <c r="F2470" s="3">
        <f t="shared" ca="1" si="651"/>
        <v>140</v>
      </c>
      <c r="G2470">
        <f t="shared" ca="1" si="652"/>
        <v>41300</v>
      </c>
      <c r="H2470">
        <f t="shared" ca="1" si="653"/>
        <v>18998</v>
      </c>
      <c r="I2470">
        <f t="shared" ca="1" si="654"/>
        <v>6300</v>
      </c>
      <c r="J2470">
        <f t="shared" ca="1" si="655"/>
        <v>3321</v>
      </c>
      <c r="K2470" s="1">
        <f t="shared" ca="1" si="656"/>
        <v>45660</v>
      </c>
      <c r="L2470" s="1">
        <f t="shared" ca="1" si="657"/>
        <v>45672</v>
      </c>
      <c r="M2470" s="1">
        <f t="shared" ca="1" si="658"/>
        <v>45676</v>
      </c>
      <c r="N2470">
        <f t="shared" ca="1" si="659"/>
        <v>28619</v>
      </c>
      <c r="O2470" s="3">
        <f t="shared" ca="1" si="660"/>
        <v>12681</v>
      </c>
      <c r="P2470" s="2">
        <f t="shared" ca="1" si="661"/>
        <v>0.30704600484261502</v>
      </c>
      <c r="Q2470" t="str">
        <f t="shared" ca="1" si="662"/>
        <v>Late</v>
      </c>
    </row>
    <row r="2471" spans="1:17" x14ac:dyDescent="0.3">
      <c r="A2471" t="str">
        <f t="shared" si="646"/>
        <v>S02470</v>
      </c>
      <c r="B2471" t="str">
        <f t="shared" ca="1" si="647"/>
        <v>Global Foods</v>
      </c>
      <c r="C2471" t="str">
        <f t="shared" ca="1" si="648"/>
        <v>UK</v>
      </c>
      <c r="D2471" t="str">
        <f t="shared" ca="1" si="649"/>
        <v>Sauces</v>
      </c>
      <c r="E2471">
        <f t="shared" ca="1" si="650"/>
        <v>340</v>
      </c>
      <c r="F2471" s="3">
        <f t="shared" ca="1" si="651"/>
        <v>383</v>
      </c>
      <c r="G2471">
        <f t="shared" ca="1" si="652"/>
        <v>130220</v>
      </c>
      <c r="H2471">
        <f t="shared" ca="1" si="653"/>
        <v>88549.6</v>
      </c>
      <c r="I2471">
        <f t="shared" ca="1" si="654"/>
        <v>8270</v>
      </c>
      <c r="J2471">
        <f t="shared" ca="1" si="655"/>
        <v>3029</v>
      </c>
      <c r="K2471" s="1">
        <f t="shared" ca="1" si="656"/>
        <v>45847</v>
      </c>
      <c r="L2471" s="1">
        <f t="shared" ca="1" si="657"/>
        <v>45860</v>
      </c>
      <c r="M2471" s="1">
        <f t="shared" ca="1" si="658"/>
        <v>45864</v>
      </c>
      <c r="N2471">
        <f t="shared" ca="1" si="659"/>
        <v>99848.6</v>
      </c>
      <c r="O2471" s="3">
        <f t="shared" ca="1" si="660"/>
        <v>30371.399999999994</v>
      </c>
      <c r="P2471" s="2">
        <f t="shared" ca="1" si="661"/>
        <v>0.2332314544616802</v>
      </c>
      <c r="Q2471" t="str">
        <f t="shared" ca="1" si="662"/>
        <v>Late</v>
      </c>
    </row>
    <row r="2472" spans="1:17" x14ac:dyDescent="0.3">
      <c r="A2472" t="str">
        <f t="shared" si="646"/>
        <v>S02471</v>
      </c>
      <c r="B2472" t="str">
        <f t="shared" ca="1" si="647"/>
        <v>Global Foods</v>
      </c>
      <c r="C2472" t="str">
        <f t="shared" ca="1" si="648"/>
        <v>UK</v>
      </c>
      <c r="D2472" t="str">
        <f t="shared" ca="1" si="649"/>
        <v>Sauces</v>
      </c>
      <c r="E2472">
        <f t="shared" ca="1" si="650"/>
        <v>91</v>
      </c>
      <c r="F2472" s="3">
        <f t="shared" ca="1" si="651"/>
        <v>399</v>
      </c>
      <c r="G2472">
        <f t="shared" ca="1" si="652"/>
        <v>36309</v>
      </c>
      <c r="H2472">
        <f t="shared" ca="1" si="653"/>
        <v>26142.48</v>
      </c>
      <c r="I2472">
        <f t="shared" ca="1" si="654"/>
        <v>11386</v>
      </c>
      <c r="J2472">
        <f t="shared" ca="1" si="655"/>
        <v>972</v>
      </c>
      <c r="K2472" s="1">
        <f t="shared" ca="1" si="656"/>
        <v>46155</v>
      </c>
      <c r="L2472" s="1">
        <f t="shared" ca="1" si="657"/>
        <v>46170</v>
      </c>
      <c r="M2472" s="1">
        <f t="shared" ca="1" si="658"/>
        <v>46173</v>
      </c>
      <c r="N2472">
        <f t="shared" ca="1" si="659"/>
        <v>38500.479999999996</v>
      </c>
      <c r="O2472" s="3">
        <f t="shared" ca="1" si="660"/>
        <v>-2191.4799999999959</v>
      </c>
      <c r="P2472" s="2">
        <f t="shared" ca="1" si="661"/>
        <v>-6.0356385469167315E-2</v>
      </c>
      <c r="Q2472" t="str">
        <f t="shared" ca="1" si="662"/>
        <v>Late</v>
      </c>
    </row>
    <row r="2473" spans="1:17" x14ac:dyDescent="0.3">
      <c r="A2473" t="str">
        <f t="shared" si="646"/>
        <v>S02472</v>
      </c>
      <c r="B2473" t="str">
        <f t="shared" ca="1" si="647"/>
        <v>Alpha Traders</v>
      </c>
      <c r="C2473" t="str">
        <f t="shared" ca="1" si="648"/>
        <v>Australia</v>
      </c>
      <c r="D2473" t="str">
        <f t="shared" ca="1" si="649"/>
        <v>Rice</v>
      </c>
      <c r="E2473">
        <f t="shared" ca="1" si="650"/>
        <v>469</v>
      </c>
      <c r="F2473" s="3">
        <f t="shared" ca="1" si="651"/>
        <v>260</v>
      </c>
      <c r="G2473">
        <f t="shared" ca="1" si="652"/>
        <v>121940</v>
      </c>
      <c r="H2473">
        <f t="shared" ca="1" si="653"/>
        <v>85358</v>
      </c>
      <c r="I2473">
        <f t="shared" ca="1" si="654"/>
        <v>2517</v>
      </c>
      <c r="J2473">
        <f t="shared" ca="1" si="655"/>
        <v>932</v>
      </c>
      <c r="K2473" s="1">
        <f t="shared" ca="1" si="656"/>
        <v>46265</v>
      </c>
      <c r="L2473" s="1">
        <f t="shared" ca="1" si="657"/>
        <v>46280</v>
      </c>
      <c r="M2473" s="1">
        <f t="shared" ca="1" si="658"/>
        <v>46285</v>
      </c>
      <c r="N2473">
        <f t="shared" ca="1" si="659"/>
        <v>88807</v>
      </c>
      <c r="O2473" s="3">
        <f t="shared" ca="1" si="660"/>
        <v>33133</v>
      </c>
      <c r="P2473" s="2">
        <f t="shared" ca="1" si="661"/>
        <v>0.27171559783500082</v>
      </c>
      <c r="Q2473" t="str">
        <f t="shared" ca="1" si="662"/>
        <v>Late</v>
      </c>
    </row>
    <row r="2474" spans="1:17" x14ac:dyDescent="0.3">
      <c r="A2474" t="str">
        <f t="shared" si="646"/>
        <v>S02473</v>
      </c>
      <c r="B2474" t="str">
        <f t="shared" ca="1" si="647"/>
        <v>Prime Wholesale</v>
      </c>
      <c r="C2474" t="str">
        <f t="shared" ca="1" si="648"/>
        <v>Singapore</v>
      </c>
      <c r="D2474" t="str">
        <f t="shared" ca="1" si="649"/>
        <v>Pickles</v>
      </c>
      <c r="E2474">
        <f t="shared" ca="1" si="650"/>
        <v>293</v>
      </c>
      <c r="F2474" s="3">
        <f t="shared" ca="1" si="651"/>
        <v>257</v>
      </c>
      <c r="G2474">
        <f t="shared" ca="1" si="652"/>
        <v>75301</v>
      </c>
      <c r="H2474">
        <f t="shared" ca="1" si="653"/>
        <v>48945.65</v>
      </c>
      <c r="I2474">
        <f t="shared" ca="1" si="654"/>
        <v>9209</v>
      </c>
      <c r="J2474">
        <f t="shared" ca="1" si="655"/>
        <v>2441</v>
      </c>
      <c r="K2474" s="1">
        <f t="shared" ca="1" si="656"/>
        <v>45711</v>
      </c>
      <c r="L2474" s="1">
        <f t="shared" ca="1" si="657"/>
        <v>45724</v>
      </c>
      <c r="M2474" s="1">
        <f t="shared" ca="1" si="658"/>
        <v>45725</v>
      </c>
      <c r="N2474">
        <f t="shared" ca="1" si="659"/>
        <v>60595.65</v>
      </c>
      <c r="O2474" s="3">
        <f t="shared" ca="1" si="660"/>
        <v>14705.349999999999</v>
      </c>
      <c r="P2474" s="2">
        <f t="shared" ca="1" si="661"/>
        <v>0.19528757918221534</v>
      </c>
      <c r="Q2474" t="str">
        <f t="shared" ca="1" si="662"/>
        <v>Late</v>
      </c>
    </row>
    <row r="2475" spans="1:17" x14ac:dyDescent="0.3">
      <c r="A2475" t="str">
        <f t="shared" si="646"/>
        <v>S02474</v>
      </c>
      <c r="B2475" t="str">
        <f t="shared" ca="1" si="647"/>
        <v>Global Foods</v>
      </c>
      <c r="C2475" t="str">
        <f t="shared" ca="1" si="648"/>
        <v>UAE</v>
      </c>
      <c r="D2475" t="str">
        <f t="shared" ca="1" si="649"/>
        <v>Tea</v>
      </c>
      <c r="E2475">
        <f t="shared" ca="1" si="650"/>
        <v>491</v>
      </c>
      <c r="F2475" s="3">
        <f t="shared" ca="1" si="651"/>
        <v>314</v>
      </c>
      <c r="G2475">
        <f t="shared" ca="1" si="652"/>
        <v>154174</v>
      </c>
      <c r="H2475">
        <f t="shared" ca="1" si="653"/>
        <v>103296.58</v>
      </c>
      <c r="I2475">
        <f t="shared" ca="1" si="654"/>
        <v>5849</v>
      </c>
      <c r="J2475">
        <f t="shared" ca="1" si="655"/>
        <v>2242</v>
      </c>
      <c r="K2475" s="1">
        <f t="shared" ca="1" si="656"/>
        <v>45746</v>
      </c>
      <c r="L2475" s="1">
        <f t="shared" ca="1" si="657"/>
        <v>45760</v>
      </c>
      <c r="M2475" s="1">
        <f t="shared" ca="1" si="658"/>
        <v>45760</v>
      </c>
      <c r="N2475">
        <f t="shared" ca="1" si="659"/>
        <v>111387.58</v>
      </c>
      <c r="O2475" s="3">
        <f t="shared" ca="1" si="660"/>
        <v>42786.42</v>
      </c>
      <c r="P2475" s="2">
        <f t="shared" ca="1" si="661"/>
        <v>0.27752033416788824</v>
      </c>
      <c r="Q2475" t="str">
        <f t="shared" ca="1" si="662"/>
        <v>On Time</v>
      </c>
    </row>
    <row r="2476" spans="1:17" x14ac:dyDescent="0.3">
      <c r="A2476" t="str">
        <f t="shared" si="646"/>
        <v>S02475</v>
      </c>
      <c r="B2476" t="str">
        <f t="shared" ca="1" si="647"/>
        <v>Global Foods</v>
      </c>
      <c r="C2476" t="str">
        <f t="shared" ca="1" si="648"/>
        <v>Canada</v>
      </c>
      <c r="D2476" t="str">
        <f t="shared" ca="1" si="649"/>
        <v>Tea</v>
      </c>
      <c r="E2476">
        <f t="shared" ca="1" si="650"/>
        <v>149</v>
      </c>
      <c r="F2476" s="3">
        <f t="shared" ca="1" si="651"/>
        <v>466</v>
      </c>
      <c r="G2476">
        <f t="shared" ca="1" si="652"/>
        <v>69434</v>
      </c>
      <c r="H2476">
        <f t="shared" ca="1" si="653"/>
        <v>50686.82</v>
      </c>
      <c r="I2476">
        <f t="shared" ca="1" si="654"/>
        <v>11963</v>
      </c>
      <c r="J2476">
        <f t="shared" ca="1" si="655"/>
        <v>2945</v>
      </c>
      <c r="K2476" s="1">
        <f t="shared" ca="1" si="656"/>
        <v>46343</v>
      </c>
      <c r="L2476" s="1">
        <f t="shared" ca="1" si="657"/>
        <v>46350</v>
      </c>
      <c r="M2476" s="1">
        <f t="shared" ca="1" si="658"/>
        <v>46355</v>
      </c>
      <c r="N2476">
        <f t="shared" ca="1" si="659"/>
        <v>65594.820000000007</v>
      </c>
      <c r="O2476" s="3">
        <f t="shared" ca="1" si="660"/>
        <v>3839.179999999993</v>
      </c>
      <c r="P2476" s="2">
        <f t="shared" ca="1" si="661"/>
        <v>5.5292507993202074E-2</v>
      </c>
      <c r="Q2476" t="str">
        <f t="shared" ca="1" si="662"/>
        <v>Late</v>
      </c>
    </row>
    <row r="2477" spans="1:17" x14ac:dyDescent="0.3">
      <c r="A2477" t="str">
        <f t="shared" si="646"/>
        <v>S02476</v>
      </c>
      <c r="B2477" t="str">
        <f t="shared" ca="1" si="647"/>
        <v>Beta Imports</v>
      </c>
      <c r="C2477" t="str">
        <f t="shared" ca="1" si="648"/>
        <v>Canada</v>
      </c>
      <c r="D2477" t="str">
        <f t="shared" ca="1" si="649"/>
        <v>Rice</v>
      </c>
      <c r="E2477">
        <f t="shared" ca="1" si="650"/>
        <v>268</v>
      </c>
      <c r="F2477" s="3">
        <f t="shared" ca="1" si="651"/>
        <v>427</v>
      </c>
      <c r="G2477">
        <f t="shared" ca="1" si="652"/>
        <v>114436</v>
      </c>
      <c r="H2477">
        <f t="shared" ca="1" si="653"/>
        <v>59506.720000000001</v>
      </c>
      <c r="I2477">
        <f t="shared" ca="1" si="654"/>
        <v>6643</v>
      </c>
      <c r="J2477">
        <f t="shared" ca="1" si="655"/>
        <v>1634</v>
      </c>
      <c r="K2477" s="1">
        <f t="shared" ca="1" si="656"/>
        <v>46179</v>
      </c>
      <c r="L2477" s="1">
        <f t="shared" ca="1" si="657"/>
        <v>46197</v>
      </c>
      <c r="M2477" s="1">
        <f t="shared" ca="1" si="658"/>
        <v>46200</v>
      </c>
      <c r="N2477">
        <f t="shared" ca="1" si="659"/>
        <v>67783.72</v>
      </c>
      <c r="O2477" s="3">
        <f t="shared" ca="1" si="660"/>
        <v>46652.28</v>
      </c>
      <c r="P2477" s="2">
        <f t="shared" ca="1" si="661"/>
        <v>0.40767136215876121</v>
      </c>
      <c r="Q2477" t="str">
        <f t="shared" ca="1" si="662"/>
        <v>Late</v>
      </c>
    </row>
    <row r="2478" spans="1:17" x14ac:dyDescent="0.3">
      <c r="A2478" t="str">
        <f t="shared" si="646"/>
        <v>S02477</v>
      </c>
      <c r="B2478" t="str">
        <f t="shared" ca="1" si="647"/>
        <v>Alpha Traders</v>
      </c>
      <c r="C2478" t="str">
        <f t="shared" ca="1" si="648"/>
        <v>Singapore</v>
      </c>
      <c r="D2478" t="str">
        <f t="shared" ca="1" si="649"/>
        <v>Pickles</v>
      </c>
      <c r="E2478">
        <f t="shared" ca="1" si="650"/>
        <v>246</v>
      </c>
      <c r="F2478" s="3">
        <f t="shared" ca="1" si="651"/>
        <v>430</v>
      </c>
      <c r="G2478">
        <f t="shared" ca="1" si="652"/>
        <v>105780</v>
      </c>
      <c r="H2478">
        <f t="shared" ca="1" si="653"/>
        <v>56063.4</v>
      </c>
      <c r="I2478">
        <f t="shared" ca="1" si="654"/>
        <v>9673</v>
      </c>
      <c r="J2478">
        <f t="shared" ca="1" si="655"/>
        <v>1046</v>
      </c>
      <c r="K2478" s="1">
        <f t="shared" ca="1" si="656"/>
        <v>46248</v>
      </c>
      <c r="L2478" s="1">
        <f t="shared" ca="1" si="657"/>
        <v>46267</v>
      </c>
      <c r="M2478" s="1">
        <f t="shared" ca="1" si="658"/>
        <v>46268</v>
      </c>
      <c r="N2478">
        <f t="shared" ca="1" si="659"/>
        <v>66782.399999999994</v>
      </c>
      <c r="O2478" s="3">
        <f t="shared" ca="1" si="660"/>
        <v>38997.600000000006</v>
      </c>
      <c r="P2478" s="2">
        <f t="shared" ca="1" si="661"/>
        <v>0.36866704480998302</v>
      </c>
      <c r="Q2478" t="str">
        <f t="shared" ca="1" si="662"/>
        <v>Late</v>
      </c>
    </row>
    <row r="2479" spans="1:17" x14ac:dyDescent="0.3">
      <c r="A2479" t="str">
        <f t="shared" si="646"/>
        <v>S02478</v>
      </c>
      <c r="B2479" t="str">
        <f t="shared" ca="1" si="647"/>
        <v>Beta Imports</v>
      </c>
      <c r="C2479" t="str">
        <f t="shared" ca="1" si="648"/>
        <v>Singapore</v>
      </c>
      <c r="D2479" t="str">
        <f t="shared" ca="1" si="649"/>
        <v>Rice</v>
      </c>
      <c r="E2479">
        <f t="shared" ca="1" si="650"/>
        <v>470</v>
      </c>
      <c r="F2479" s="3">
        <f t="shared" ca="1" si="651"/>
        <v>491</v>
      </c>
      <c r="G2479">
        <f t="shared" ca="1" si="652"/>
        <v>230770</v>
      </c>
      <c r="H2479">
        <f t="shared" ca="1" si="653"/>
        <v>108461.9</v>
      </c>
      <c r="I2479">
        <f t="shared" ca="1" si="654"/>
        <v>7887</v>
      </c>
      <c r="J2479">
        <f t="shared" ca="1" si="655"/>
        <v>1718</v>
      </c>
      <c r="K2479" s="1">
        <f t="shared" ca="1" si="656"/>
        <v>45674</v>
      </c>
      <c r="L2479" s="1">
        <f t="shared" ca="1" si="657"/>
        <v>45692</v>
      </c>
      <c r="M2479" s="1">
        <f t="shared" ca="1" si="658"/>
        <v>45695</v>
      </c>
      <c r="N2479">
        <f t="shared" ca="1" si="659"/>
        <v>118066.9</v>
      </c>
      <c r="O2479" s="3">
        <f t="shared" ca="1" si="660"/>
        <v>112703.1</v>
      </c>
      <c r="P2479" s="2">
        <f t="shared" ca="1" si="661"/>
        <v>0.48837847207175977</v>
      </c>
      <c r="Q2479" t="str">
        <f t="shared" ca="1" si="662"/>
        <v>Late</v>
      </c>
    </row>
    <row r="2480" spans="1:17" x14ac:dyDescent="0.3">
      <c r="A2480" t="str">
        <f t="shared" si="646"/>
        <v>S02479</v>
      </c>
      <c r="B2480" t="str">
        <f t="shared" ca="1" si="647"/>
        <v>Beta Imports</v>
      </c>
      <c r="C2480" t="str">
        <f t="shared" ca="1" si="648"/>
        <v>Canada</v>
      </c>
      <c r="D2480" t="str">
        <f t="shared" ca="1" si="649"/>
        <v>Rice</v>
      </c>
      <c r="E2480">
        <f t="shared" ca="1" si="650"/>
        <v>176</v>
      </c>
      <c r="F2480" s="3">
        <f t="shared" ca="1" si="651"/>
        <v>188</v>
      </c>
      <c r="G2480">
        <f t="shared" ca="1" si="652"/>
        <v>33088</v>
      </c>
      <c r="H2480">
        <f t="shared" ca="1" si="653"/>
        <v>20514.560000000001</v>
      </c>
      <c r="I2480">
        <f t="shared" ca="1" si="654"/>
        <v>8775</v>
      </c>
      <c r="J2480">
        <f t="shared" ca="1" si="655"/>
        <v>1120</v>
      </c>
      <c r="K2480" s="1">
        <f t="shared" ca="1" si="656"/>
        <v>45665</v>
      </c>
      <c r="L2480" s="1">
        <f t="shared" ca="1" si="657"/>
        <v>45678</v>
      </c>
      <c r="M2480" s="1">
        <f t="shared" ca="1" si="658"/>
        <v>45684</v>
      </c>
      <c r="N2480">
        <f t="shared" ca="1" si="659"/>
        <v>30409.56</v>
      </c>
      <c r="O2480" s="3">
        <f t="shared" ca="1" si="660"/>
        <v>2678.4399999999987</v>
      </c>
      <c r="P2480" s="2">
        <f t="shared" ca="1" si="661"/>
        <v>8.0948984526112142E-2</v>
      </c>
      <c r="Q2480" t="str">
        <f t="shared" ca="1" si="662"/>
        <v>Late</v>
      </c>
    </row>
    <row r="2481" spans="1:17" x14ac:dyDescent="0.3">
      <c r="A2481" t="str">
        <f t="shared" si="646"/>
        <v>S02480</v>
      </c>
      <c r="B2481" t="str">
        <f t="shared" ca="1" si="647"/>
        <v>Oceanic Exports</v>
      </c>
      <c r="C2481" t="str">
        <f t="shared" ca="1" si="648"/>
        <v>Singapore</v>
      </c>
      <c r="D2481" t="str">
        <f t="shared" ca="1" si="649"/>
        <v>Pickles</v>
      </c>
      <c r="E2481">
        <f t="shared" ca="1" si="650"/>
        <v>467</v>
      </c>
      <c r="F2481" s="3">
        <f t="shared" ca="1" si="651"/>
        <v>131</v>
      </c>
      <c r="G2481">
        <f t="shared" ca="1" si="652"/>
        <v>61177</v>
      </c>
      <c r="H2481">
        <f t="shared" ca="1" si="653"/>
        <v>45882.75</v>
      </c>
      <c r="I2481">
        <f t="shared" ca="1" si="654"/>
        <v>3457</v>
      </c>
      <c r="J2481">
        <f t="shared" ca="1" si="655"/>
        <v>3746</v>
      </c>
      <c r="K2481" s="1">
        <f t="shared" ca="1" si="656"/>
        <v>45962</v>
      </c>
      <c r="L2481" s="1">
        <f t="shared" ca="1" si="657"/>
        <v>45975</v>
      </c>
      <c r="M2481" s="1">
        <f t="shared" ca="1" si="658"/>
        <v>45972</v>
      </c>
      <c r="N2481">
        <f t="shared" ca="1" si="659"/>
        <v>53085.75</v>
      </c>
      <c r="O2481" s="3">
        <f t="shared" ca="1" si="660"/>
        <v>8091.25</v>
      </c>
      <c r="P2481" s="2">
        <f t="shared" ca="1" si="661"/>
        <v>0.13225967275283196</v>
      </c>
      <c r="Q2481" t="str">
        <f t="shared" ca="1" si="662"/>
        <v>On Time</v>
      </c>
    </row>
    <row r="2482" spans="1:17" x14ac:dyDescent="0.3">
      <c r="A2482" t="str">
        <f t="shared" si="646"/>
        <v>S02481</v>
      </c>
      <c r="B2482" t="str">
        <f t="shared" ca="1" si="647"/>
        <v>Prime Wholesale</v>
      </c>
      <c r="C2482" t="str">
        <f t="shared" ca="1" si="648"/>
        <v>Australia</v>
      </c>
      <c r="D2482" t="str">
        <f t="shared" ca="1" si="649"/>
        <v>Rice</v>
      </c>
      <c r="E2482">
        <f t="shared" ca="1" si="650"/>
        <v>61</v>
      </c>
      <c r="F2482" s="3">
        <f t="shared" ca="1" si="651"/>
        <v>671</v>
      </c>
      <c r="G2482">
        <f t="shared" ca="1" si="652"/>
        <v>40931</v>
      </c>
      <c r="H2482">
        <f t="shared" ca="1" si="653"/>
        <v>28242.39</v>
      </c>
      <c r="I2482">
        <f t="shared" ca="1" si="654"/>
        <v>10825</v>
      </c>
      <c r="J2482">
        <f t="shared" ca="1" si="655"/>
        <v>2722</v>
      </c>
      <c r="K2482" s="1">
        <f t="shared" ca="1" si="656"/>
        <v>45998</v>
      </c>
      <c r="L2482" s="1">
        <f t="shared" ca="1" si="657"/>
        <v>46006</v>
      </c>
      <c r="M2482" s="1">
        <f t="shared" ca="1" si="658"/>
        <v>46009</v>
      </c>
      <c r="N2482">
        <f t="shared" ca="1" si="659"/>
        <v>41789.39</v>
      </c>
      <c r="O2482" s="3">
        <f t="shared" ca="1" si="660"/>
        <v>-858.38999999999942</v>
      </c>
      <c r="P2482" s="2">
        <f t="shared" ca="1" si="661"/>
        <v>-2.0971635190931065E-2</v>
      </c>
      <c r="Q2482" t="str">
        <f t="shared" ca="1" si="662"/>
        <v>Late</v>
      </c>
    </row>
    <row r="2483" spans="1:17" x14ac:dyDescent="0.3">
      <c r="A2483" t="str">
        <f t="shared" si="646"/>
        <v>S02482</v>
      </c>
      <c r="B2483" t="str">
        <f t="shared" ca="1" si="647"/>
        <v>Global Foods</v>
      </c>
      <c r="C2483" t="str">
        <f t="shared" ca="1" si="648"/>
        <v>UAE</v>
      </c>
      <c r="D2483" t="str">
        <f t="shared" ca="1" si="649"/>
        <v>Spices</v>
      </c>
      <c r="E2483">
        <f t="shared" ca="1" si="650"/>
        <v>303</v>
      </c>
      <c r="F2483" s="3">
        <f t="shared" ca="1" si="651"/>
        <v>541</v>
      </c>
      <c r="G2483">
        <f t="shared" ca="1" si="652"/>
        <v>163923</v>
      </c>
      <c r="H2483">
        <f t="shared" ca="1" si="653"/>
        <v>85239.96</v>
      </c>
      <c r="I2483">
        <f t="shared" ca="1" si="654"/>
        <v>4243</v>
      </c>
      <c r="J2483">
        <f t="shared" ca="1" si="655"/>
        <v>3114</v>
      </c>
      <c r="K2483" s="1">
        <f t="shared" ca="1" si="656"/>
        <v>45805</v>
      </c>
      <c r="L2483" s="1">
        <f t="shared" ca="1" si="657"/>
        <v>45818</v>
      </c>
      <c r="M2483" s="1">
        <f t="shared" ca="1" si="658"/>
        <v>45819</v>
      </c>
      <c r="N2483">
        <f t="shared" ca="1" si="659"/>
        <v>92596.96</v>
      </c>
      <c r="O2483" s="3">
        <f t="shared" ca="1" si="660"/>
        <v>71326.039999999994</v>
      </c>
      <c r="P2483" s="2">
        <f t="shared" ca="1" si="661"/>
        <v>0.43511917180627485</v>
      </c>
      <c r="Q2483" t="str">
        <f t="shared" ca="1" si="662"/>
        <v>Late</v>
      </c>
    </row>
    <row r="2484" spans="1:17" x14ac:dyDescent="0.3">
      <c r="A2484" t="str">
        <f t="shared" si="646"/>
        <v>S02483</v>
      </c>
      <c r="B2484" t="str">
        <f t="shared" ca="1" si="647"/>
        <v>Global Foods</v>
      </c>
      <c r="C2484" t="str">
        <f t="shared" ca="1" si="648"/>
        <v>Singapore</v>
      </c>
      <c r="D2484" t="str">
        <f t="shared" ca="1" si="649"/>
        <v>Rice</v>
      </c>
      <c r="E2484">
        <f t="shared" ca="1" si="650"/>
        <v>335</v>
      </c>
      <c r="F2484" s="3">
        <f t="shared" ca="1" si="651"/>
        <v>442</v>
      </c>
      <c r="G2484">
        <f t="shared" ca="1" si="652"/>
        <v>148070</v>
      </c>
      <c r="H2484">
        <f t="shared" ca="1" si="653"/>
        <v>71073.600000000006</v>
      </c>
      <c r="I2484">
        <f t="shared" ca="1" si="654"/>
        <v>7955</v>
      </c>
      <c r="J2484">
        <f t="shared" ca="1" si="655"/>
        <v>2915</v>
      </c>
      <c r="K2484" s="1">
        <f t="shared" ca="1" si="656"/>
        <v>46314</v>
      </c>
      <c r="L2484" s="1">
        <f t="shared" ca="1" si="657"/>
        <v>46323</v>
      </c>
      <c r="M2484" s="1">
        <f t="shared" ca="1" si="658"/>
        <v>46328</v>
      </c>
      <c r="N2484">
        <f t="shared" ca="1" si="659"/>
        <v>81943.600000000006</v>
      </c>
      <c r="O2484" s="3">
        <f t="shared" ca="1" si="660"/>
        <v>66126.399999999994</v>
      </c>
      <c r="P2484" s="2">
        <f t="shared" ca="1" si="661"/>
        <v>0.44658877557911797</v>
      </c>
      <c r="Q2484" t="str">
        <f t="shared" ca="1" si="662"/>
        <v>Late</v>
      </c>
    </row>
    <row r="2485" spans="1:17" x14ac:dyDescent="0.3">
      <c r="A2485" t="str">
        <f t="shared" si="646"/>
        <v>S02484</v>
      </c>
      <c r="B2485" t="str">
        <f t="shared" ca="1" si="647"/>
        <v>Prime Wholesale</v>
      </c>
      <c r="C2485" t="str">
        <f t="shared" ca="1" si="648"/>
        <v>Singapore</v>
      </c>
      <c r="D2485" t="str">
        <f t="shared" ca="1" si="649"/>
        <v>Sauces</v>
      </c>
      <c r="E2485">
        <f t="shared" ca="1" si="650"/>
        <v>334</v>
      </c>
      <c r="F2485" s="3">
        <f t="shared" ca="1" si="651"/>
        <v>188</v>
      </c>
      <c r="G2485">
        <f t="shared" ca="1" si="652"/>
        <v>62792</v>
      </c>
      <c r="H2485">
        <f t="shared" ca="1" si="653"/>
        <v>42698.559999999998</v>
      </c>
      <c r="I2485">
        <f t="shared" ca="1" si="654"/>
        <v>3431</v>
      </c>
      <c r="J2485">
        <f t="shared" ca="1" si="655"/>
        <v>742</v>
      </c>
      <c r="K2485" s="1">
        <f t="shared" ca="1" si="656"/>
        <v>45852</v>
      </c>
      <c r="L2485" s="1">
        <f t="shared" ca="1" si="657"/>
        <v>45867</v>
      </c>
      <c r="M2485" s="1">
        <f t="shared" ca="1" si="658"/>
        <v>45864</v>
      </c>
      <c r="N2485">
        <f t="shared" ca="1" si="659"/>
        <v>46871.56</v>
      </c>
      <c r="O2485" s="3">
        <f t="shared" ca="1" si="660"/>
        <v>15920.440000000002</v>
      </c>
      <c r="P2485" s="2">
        <f t="shared" ca="1" si="661"/>
        <v>0.2535424894891069</v>
      </c>
      <c r="Q2485" t="str">
        <f t="shared" ca="1" si="662"/>
        <v>On Time</v>
      </c>
    </row>
    <row r="2486" spans="1:17" x14ac:dyDescent="0.3">
      <c r="A2486" t="str">
        <f t="shared" si="646"/>
        <v>S02485</v>
      </c>
      <c r="B2486" t="str">
        <f t="shared" ca="1" si="647"/>
        <v>Oceanic Exports</v>
      </c>
      <c r="C2486" t="str">
        <f t="shared" ca="1" si="648"/>
        <v>Canada</v>
      </c>
      <c r="D2486" t="str">
        <f t="shared" ca="1" si="649"/>
        <v>Pickles</v>
      </c>
      <c r="E2486">
        <f t="shared" ca="1" si="650"/>
        <v>110</v>
      </c>
      <c r="F2486" s="3">
        <f t="shared" ca="1" si="651"/>
        <v>552</v>
      </c>
      <c r="G2486">
        <f t="shared" ca="1" si="652"/>
        <v>60720</v>
      </c>
      <c r="H2486">
        <f t="shared" ca="1" si="653"/>
        <v>28538.400000000001</v>
      </c>
      <c r="I2486">
        <f t="shared" ca="1" si="654"/>
        <v>9947</v>
      </c>
      <c r="J2486">
        <f t="shared" ca="1" si="655"/>
        <v>3777</v>
      </c>
      <c r="K2486" s="1">
        <f t="shared" ca="1" si="656"/>
        <v>46264</v>
      </c>
      <c r="L2486" s="1">
        <f t="shared" ca="1" si="657"/>
        <v>46274</v>
      </c>
      <c r="M2486" s="1">
        <f t="shared" ca="1" si="658"/>
        <v>46278</v>
      </c>
      <c r="N2486">
        <f t="shared" ca="1" si="659"/>
        <v>42262.400000000001</v>
      </c>
      <c r="O2486" s="3">
        <f t="shared" ca="1" si="660"/>
        <v>18457.599999999999</v>
      </c>
      <c r="P2486" s="2">
        <f t="shared" ca="1" si="661"/>
        <v>0.30397891963109352</v>
      </c>
      <c r="Q2486" t="str">
        <f t="shared" ca="1" si="662"/>
        <v>Late</v>
      </c>
    </row>
    <row r="2487" spans="1:17" x14ac:dyDescent="0.3">
      <c r="A2487" t="str">
        <f t="shared" si="646"/>
        <v>S02486</v>
      </c>
      <c r="B2487" t="str">
        <f t="shared" ca="1" si="647"/>
        <v>FreshMart Ltd</v>
      </c>
      <c r="C2487" t="str">
        <f t="shared" ca="1" si="648"/>
        <v>UAE</v>
      </c>
      <c r="D2487" t="str">
        <f t="shared" ca="1" si="649"/>
        <v>Tea</v>
      </c>
      <c r="E2487">
        <f t="shared" ca="1" si="650"/>
        <v>196</v>
      </c>
      <c r="F2487" s="3">
        <f t="shared" ca="1" si="651"/>
        <v>395</v>
      </c>
      <c r="G2487">
        <f t="shared" ca="1" si="652"/>
        <v>77420</v>
      </c>
      <c r="H2487">
        <f t="shared" ca="1" si="653"/>
        <v>44129.4</v>
      </c>
      <c r="I2487">
        <f t="shared" ca="1" si="654"/>
        <v>2784</v>
      </c>
      <c r="J2487">
        <f t="shared" ca="1" si="655"/>
        <v>3239</v>
      </c>
      <c r="K2487" s="1">
        <f t="shared" ca="1" si="656"/>
        <v>46078</v>
      </c>
      <c r="L2487" s="1">
        <f t="shared" ca="1" si="657"/>
        <v>46098</v>
      </c>
      <c r="M2487" s="1">
        <f t="shared" ca="1" si="658"/>
        <v>46104</v>
      </c>
      <c r="N2487">
        <f t="shared" ca="1" si="659"/>
        <v>50152.4</v>
      </c>
      <c r="O2487" s="3">
        <f t="shared" ca="1" si="660"/>
        <v>27267.599999999999</v>
      </c>
      <c r="P2487" s="2">
        <f t="shared" ca="1" si="661"/>
        <v>0.35220356497029187</v>
      </c>
      <c r="Q2487" t="str">
        <f t="shared" ca="1" si="662"/>
        <v>Late</v>
      </c>
    </row>
    <row r="2488" spans="1:17" x14ac:dyDescent="0.3">
      <c r="A2488" t="str">
        <f t="shared" si="646"/>
        <v>S02487</v>
      </c>
      <c r="B2488" t="str">
        <f t="shared" ca="1" si="647"/>
        <v>Beta Imports</v>
      </c>
      <c r="C2488" t="str">
        <f t="shared" ca="1" si="648"/>
        <v>UK</v>
      </c>
      <c r="D2488" t="str">
        <f t="shared" ca="1" si="649"/>
        <v>Spices</v>
      </c>
      <c r="E2488">
        <f t="shared" ca="1" si="650"/>
        <v>195</v>
      </c>
      <c r="F2488" s="3">
        <f t="shared" ca="1" si="651"/>
        <v>262</v>
      </c>
      <c r="G2488">
        <f t="shared" ca="1" si="652"/>
        <v>51090</v>
      </c>
      <c r="H2488">
        <f t="shared" ca="1" si="653"/>
        <v>26055.9</v>
      </c>
      <c r="I2488">
        <f t="shared" ca="1" si="654"/>
        <v>11289</v>
      </c>
      <c r="J2488">
        <f t="shared" ca="1" si="655"/>
        <v>960</v>
      </c>
      <c r="K2488" s="1">
        <f t="shared" ca="1" si="656"/>
        <v>45983</v>
      </c>
      <c r="L2488" s="1">
        <f t="shared" ca="1" si="657"/>
        <v>45992</v>
      </c>
      <c r="M2488" s="1">
        <f t="shared" ca="1" si="658"/>
        <v>45994</v>
      </c>
      <c r="N2488">
        <f t="shared" ca="1" si="659"/>
        <v>38304.9</v>
      </c>
      <c r="O2488" s="3">
        <f t="shared" ca="1" si="660"/>
        <v>12785.099999999999</v>
      </c>
      <c r="P2488" s="2">
        <f t="shared" ca="1" si="661"/>
        <v>0.25024662360540223</v>
      </c>
      <c r="Q2488" t="str">
        <f t="shared" ca="1" si="662"/>
        <v>Late</v>
      </c>
    </row>
    <row r="2489" spans="1:17" x14ac:dyDescent="0.3">
      <c r="A2489" t="str">
        <f t="shared" si="646"/>
        <v>S02488</v>
      </c>
      <c r="B2489" t="str">
        <f t="shared" ca="1" si="647"/>
        <v>Global Foods</v>
      </c>
      <c r="C2489" t="str">
        <f t="shared" ca="1" si="648"/>
        <v>Singapore</v>
      </c>
      <c r="D2489" t="str">
        <f t="shared" ca="1" si="649"/>
        <v>Tea</v>
      </c>
      <c r="E2489">
        <f t="shared" ca="1" si="650"/>
        <v>339</v>
      </c>
      <c r="F2489" s="3">
        <f t="shared" ca="1" si="651"/>
        <v>323</v>
      </c>
      <c r="G2489">
        <f t="shared" ca="1" si="652"/>
        <v>109497</v>
      </c>
      <c r="H2489">
        <f t="shared" ca="1" si="653"/>
        <v>71173.05</v>
      </c>
      <c r="I2489">
        <f t="shared" ca="1" si="654"/>
        <v>11490</v>
      </c>
      <c r="J2489">
        <f t="shared" ca="1" si="655"/>
        <v>2170</v>
      </c>
      <c r="K2489" s="1">
        <f t="shared" ca="1" si="656"/>
        <v>46345</v>
      </c>
      <c r="L2489" s="1">
        <f t="shared" ca="1" si="657"/>
        <v>46354</v>
      </c>
      <c r="M2489" s="1">
        <f t="shared" ca="1" si="658"/>
        <v>46354</v>
      </c>
      <c r="N2489">
        <f t="shared" ca="1" si="659"/>
        <v>84833.05</v>
      </c>
      <c r="O2489" s="3">
        <f t="shared" ca="1" si="660"/>
        <v>24663.949999999997</v>
      </c>
      <c r="P2489" s="2">
        <f t="shared" ca="1" si="661"/>
        <v>0.22524772368192733</v>
      </c>
      <c r="Q2489" t="str">
        <f t="shared" ca="1" si="662"/>
        <v>On Time</v>
      </c>
    </row>
    <row r="2490" spans="1:17" x14ac:dyDescent="0.3">
      <c r="A2490" t="str">
        <f t="shared" si="646"/>
        <v>S02489</v>
      </c>
      <c r="B2490" t="str">
        <f t="shared" ca="1" si="647"/>
        <v>FreshMart Ltd</v>
      </c>
      <c r="C2490" t="str">
        <f t="shared" ca="1" si="648"/>
        <v>Australia</v>
      </c>
      <c r="D2490" t="str">
        <f t="shared" ca="1" si="649"/>
        <v>Pickles</v>
      </c>
      <c r="E2490">
        <f t="shared" ca="1" si="650"/>
        <v>141</v>
      </c>
      <c r="F2490" s="3">
        <f t="shared" ca="1" si="651"/>
        <v>277</v>
      </c>
      <c r="G2490">
        <f t="shared" ca="1" si="652"/>
        <v>39057</v>
      </c>
      <c r="H2490">
        <f t="shared" ca="1" si="653"/>
        <v>17966.22</v>
      </c>
      <c r="I2490">
        <f t="shared" ca="1" si="654"/>
        <v>6622</v>
      </c>
      <c r="J2490">
        <f t="shared" ca="1" si="655"/>
        <v>2339</v>
      </c>
      <c r="K2490" s="1">
        <f t="shared" ca="1" si="656"/>
        <v>45991</v>
      </c>
      <c r="L2490" s="1">
        <f t="shared" ca="1" si="657"/>
        <v>46010</v>
      </c>
      <c r="M2490" s="1">
        <f t="shared" ca="1" si="658"/>
        <v>46011</v>
      </c>
      <c r="N2490">
        <f t="shared" ca="1" si="659"/>
        <v>26927.22</v>
      </c>
      <c r="O2490" s="3">
        <f t="shared" ca="1" si="660"/>
        <v>12129.779999999999</v>
      </c>
      <c r="P2490" s="2">
        <f t="shared" ca="1" si="661"/>
        <v>0.31056609570627541</v>
      </c>
      <c r="Q2490" t="str">
        <f t="shared" ca="1" si="662"/>
        <v>Late</v>
      </c>
    </row>
    <row r="2491" spans="1:17" x14ac:dyDescent="0.3">
      <c r="A2491" t="str">
        <f t="shared" si="646"/>
        <v>S02490</v>
      </c>
      <c r="B2491" t="str">
        <f t="shared" ca="1" si="647"/>
        <v>Alpha Traders</v>
      </c>
      <c r="C2491" t="str">
        <f t="shared" ca="1" si="648"/>
        <v>Canada</v>
      </c>
      <c r="D2491" t="str">
        <f t="shared" ca="1" si="649"/>
        <v>Tea</v>
      </c>
      <c r="E2491">
        <f t="shared" ca="1" si="650"/>
        <v>228</v>
      </c>
      <c r="F2491" s="3">
        <f t="shared" ca="1" si="651"/>
        <v>800</v>
      </c>
      <c r="G2491">
        <f t="shared" ca="1" si="652"/>
        <v>182400</v>
      </c>
      <c r="H2491">
        <f t="shared" ca="1" si="653"/>
        <v>120384</v>
      </c>
      <c r="I2491">
        <f t="shared" ca="1" si="654"/>
        <v>2160</v>
      </c>
      <c r="J2491">
        <f t="shared" ca="1" si="655"/>
        <v>2787</v>
      </c>
      <c r="K2491" s="1">
        <f t="shared" ca="1" si="656"/>
        <v>45979</v>
      </c>
      <c r="L2491" s="1">
        <f t="shared" ca="1" si="657"/>
        <v>45989</v>
      </c>
      <c r="M2491" s="1">
        <f t="shared" ca="1" si="658"/>
        <v>45990</v>
      </c>
      <c r="N2491">
        <f t="shared" ca="1" si="659"/>
        <v>125331</v>
      </c>
      <c r="O2491" s="3">
        <f t="shared" ca="1" si="660"/>
        <v>57069</v>
      </c>
      <c r="P2491" s="2">
        <f t="shared" ca="1" si="661"/>
        <v>0.31287828947368423</v>
      </c>
      <c r="Q2491" t="str">
        <f t="shared" ca="1" si="662"/>
        <v>Late</v>
      </c>
    </row>
    <row r="2492" spans="1:17" x14ac:dyDescent="0.3">
      <c r="A2492" t="str">
        <f t="shared" si="646"/>
        <v>S02491</v>
      </c>
      <c r="B2492" t="str">
        <f t="shared" ca="1" si="647"/>
        <v>Oceanic Exports</v>
      </c>
      <c r="C2492" t="str">
        <f t="shared" ca="1" si="648"/>
        <v>UK</v>
      </c>
      <c r="D2492" t="str">
        <f t="shared" ca="1" si="649"/>
        <v>Rice</v>
      </c>
      <c r="E2492">
        <f t="shared" ca="1" si="650"/>
        <v>402</v>
      </c>
      <c r="F2492" s="3">
        <f t="shared" ca="1" si="651"/>
        <v>129</v>
      </c>
      <c r="G2492">
        <f t="shared" ca="1" si="652"/>
        <v>51858</v>
      </c>
      <c r="H2492">
        <f t="shared" ca="1" si="653"/>
        <v>24891.84</v>
      </c>
      <c r="I2492">
        <f t="shared" ca="1" si="654"/>
        <v>5602</v>
      </c>
      <c r="J2492">
        <f t="shared" ca="1" si="655"/>
        <v>2358</v>
      </c>
      <c r="K2492" s="1">
        <f t="shared" ca="1" si="656"/>
        <v>46205</v>
      </c>
      <c r="L2492" s="1">
        <f t="shared" ca="1" si="657"/>
        <v>46224</v>
      </c>
      <c r="M2492" s="1">
        <f t="shared" ca="1" si="658"/>
        <v>46230</v>
      </c>
      <c r="N2492">
        <f t="shared" ca="1" si="659"/>
        <v>32851.839999999997</v>
      </c>
      <c r="O2492" s="3">
        <f t="shared" ca="1" si="660"/>
        <v>19006.160000000003</v>
      </c>
      <c r="P2492" s="2">
        <f t="shared" ca="1" si="661"/>
        <v>0.36650391453584796</v>
      </c>
      <c r="Q2492" t="str">
        <f t="shared" ca="1" si="662"/>
        <v>Late</v>
      </c>
    </row>
    <row r="2493" spans="1:17" x14ac:dyDescent="0.3">
      <c r="A2493" t="str">
        <f t="shared" si="646"/>
        <v>S02492</v>
      </c>
      <c r="B2493" t="str">
        <f t="shared" ca="1" si="647"/>
        <v>Beta Imports</v>
      </c>
      <c r="C2493" t="str">
        <f t="shared" ca="1" si="648"/>
        <v>Singapore</v>
      </c>
      <c r="D2493" t="str">
        <f t="shared" ca="1" si="649"/>
        <v>Rice</v>
      </c>
      <c r="E2493">
        <f t="shared" ca="1" si="650"/>
        <v>232</v>
      </c>
      <c r="F2493" s="3">
        <f t="shared" ca="1" si="651"/>
        <v>321</v>
      </c>
      <c r="G2493">
        <f t="shared" ca="1" si="652"/>
        <v>74472</v>
      </c>
      <c r="H2493">
        <f t="shared" ca="1" si="653"/>
        <v>37980.720000000001</v>
      </c>
      <c r="I2493">
        <f t="shared" ca="1" si="654"/>
        <v>2541</v>
      </c>
      <c r="J2493">
        <f t="shared" ca="1" si="655"/>
        <v>3481</v>
      </c>
      <c r="K2493" s="1">
        <f t="shared" ca="1" si="656"/>
        <v>45989</v>
      </c>
      <c r="L2493" s="1">
        <f t="shared" ca="1" si="657"/>
        <v>46004</v>
      </c>
      <c r="M2493" s="1">
        <f t="shared" ca="1" si="658"/>
        <v>46003</v>
      </c>
      <c r="N2493">
        <f t="shared" ca="1" si="659"/>
        <v>44002.720000000001</v>
      </c>
      <c r="O2493" s="3">
        <f t="shared" ca="1" si="660"/>
        <v>30469.279999999999</v>
      </c>
      <c r="P2493" s="2">
        <f t="shared" ca="1" si="661"/>
        <v>0.40913739391986248</v>
      </c>
      <c r="Q2493" t="str">
        <f t="shared" ca="1" si="662"/>
        <v>On Time</v>
      </c>
    </row>
    <row r="2494" spans="1:17" x14ac:dyDescent="0.3">
      <c r="A2494" t="str">
        <f t="shared" si="646"/>
        <v>S02493</v>
      </c>
      <c r="B2494" t="str">
        <f t="shared" ca="1" si="647"/>
        <v>Alpha Traders</v>
      </c>
      <c r="C2494" t="str">
        <f t="shared" ca="1" si="648"/>
        <v>UK</v>
      </c>
      <c r="D2494" t="str">
        <f t="shared" ca="1" si="649"/>
        <v>Tea</v>
      </c>
      <c r="E2494">
        <f t="shared" ca="1" si="650"/>
        <v>364</v>
      </c>
      <c r="F2494" s="3">
        <f t="shared" ca="1" si="651"/>
        <v>772</v>
      </c>
      <c r="G2494">
        <f t="shared" ca="1" si="652"/>
        <v>281008</v>
      </c>
      <c r="H2494">
        <f t="shared" ca="1" si="653"/>
        <v>171414.88</v>
      </c>
      <c r="I2494">
        <f t="shared" ca="1" si="654"/>
        <v>7111</v>
      </c>
      <c r="J2494">
        <f t="shared" ca="1" si="655"/>
        <v>2038</v>
      </c>
      <c r="K2494" s="1">
        <f t="shared" ca="1" si="656"/>
        <v>45659</v>
      </c>
      <c r="L2494" s="1">
        <f t="shared" ca="1" si="657"/>
        <v>45679</v>
      </c>
      <c r="M2494" s="1">
        <f t="shared" ca="1" si="658"/>
        <v>45684</v>
      </c>
      <c r="N2494">
        <f t="shared" ca="1" si="659"/>
        <v>180563.88</v>
      </c>
      <c r="O2494" s="3">
        <f t="shared" ca="1" si="660"/>
        <v>100444.12</v>
      </c>
      <c r="P2494" s="2">
        <f t="shared" ca="1" si="661"/>
        <v>0.35744220805101634</v>
      </c>
      <c r="Q2494" t="str">
        <f t="shared" ca="1" si="662"/>
        <v>Late</v>
      </c>
    </row>
    <row r="2495" spans="1:17" x14ac:dyDescent="0.3">
      <c r="A2495" t="str">
        <f t="shared" si="646"/>
        <v>S02494</v>
      </c>
      <c r="B2495" t="str">
        <f t="shared" ca="1" si="647"/>
        <v>FreshMart Ltd</v>
      </c>
      <c r="C2495" t="str">
        <f t="shared" ca="1" si="648"/>
        <v>Australia</v>
      </c>
      <c r="D2495" t="str">
        <f t="shared" ca="1" si="649"/>
        <v>Sauces</v>
      </c>
      <c r="E2495">
        <f t="shared" ca="1" si="650"/>
        <v>456</v>
      </c>
      <c r="F2495" s="3">
        <f t="shared" ca="1" si="651"/>
        <v>285</v>
      </c>
      <c r="G2495">
        <f t="shared" ca="1" si="652"/>
        <v>129960</v>
      </c>
      <c r="H2495">
        <f t="shared" ca="1" si="653"/>
        <v>66279.600000000006</v>
      </c>
      <c r="I2495">
        <f t="shared" ca="1" si="654"/>
        <v>11054</v>
      </c>
      <c r="J2495">
        <f t="shared" ca="1" si="655"/>
        <v>1540</v>
      </c>
      <c r="K2495" s="1">
        <f t="shared" ca="1" si="656"/>
        <v>46315</v>
      </c>
      <c r="L2495" s="1">
        <f t="shared" ca="1" si="657"/>
        <v>46328</v>
      </c>
      <c r="M2495" s="1">
        <f t="shared" ca="1" si="658"/>
        <v>46332</v>
      </c>
      <c r="N2495">
        <f t="shared" ca="1" si="659"/>
        <v>78873.600000000006</v>
      </c>
      <c r="O2495" s="3">
        <f t="shared" ca="1" si="660"/>
        <v>51086.399999999994</v>
      </c>
      <c r="P2495" s="2">
        <f t="shared" ca="1" si="661"/>
        <v>0.39309325946445056</v>
      </c>
      <c r="Q2495" t="str">
        <f t="shared" ca="1" si="662"/>
        <v>Late</v>
      </c>
    </row>
    <row r="2496" spans="1:17" x14ac:dyDescent="0.3">
      <c r="A2496" t="str">
        <f t="shared" si="646"/>
        <v>S02495</v>
      </c>
      <c r="B2496" t="str">
        <f t="shared" ca="1" si="647"/>
        <v>Prime Wholesale</v>
      </c>
      <c r="C2496" t="str">
        <f t="shared" ca="1" si="648"/>
        <v>Australia</v>
      </c>
      <c r="D2496" t="str">
        <f t="shared" ca="1" si="649"/>
        <v>Spices</v>
      </c>
      <c r="E2496">
        <f t="shared" ca="1" si="650"/>
        <v>337</v>
      </c>
      <c r="F2496" s="3">
        <f t="shared" ca="1" si="651"/>
        <v>615</v>
      </c>
      <c r="G2496">
        <f t="shared" ca="1" si="652"/>
        <v>207255</v>
      </c>
      <c r="H2496">
        <f t="shared" ca="1" si="653"/>
        <v>143005.95000000001</v>
      </c>
      <c r="I2496">
        <f t="shared" ca="1" si="654"/>
        <v>6812</v>
      </c>
      <c r="J2496">
        <f t="shared" ca="1" si="655"/>
        <v>2173</v>
      </c>
      <c r="K2496" s="1">
        <f t="shared" ca="1" si="656"/>
        <v>45721</v>
      </c>
      <c r="L2496" s="1">
        <f t="shared" ca="1" si="657"/>
        <v>45736</v>
      </c>
      <c r="M2496" s="1">
        <f t="shared" ca="1" si="658"/>
        <v>45733</v>
      </c>
      <c r="N2496">
        <f t="shared" ca="1" si="659"/>
        <v>151990.95000000001</v>
      </c>
      <c r="O2496" s="3">
        <f t="shared" ca="1" si="660"/>
        <v>55264.049999999988</v>
      </c>
      <c r="P2496" s="2">
        <f t="shared" ca="1" si="661"/>
        <v>0.26664760801910686</v>
      </c>
      <c r="Q2496" t="str">
        <f t="shared" ca="1" si="662"/>
        <v>On Time</v>
      </c>
    </row>
    <row r="2497" spans="1:17" x14ac:dyDescent="0.3">
      <c r="A2497" t="str">
        <f t="shared" si="646"/>
        <v>S02496</v>
      </c>
      <c r="B2497" t="str">
        <f t="shared" ca="1" si="647"/>
        <v>Oceanic Exports</v>
      </c>
      <c r="C2497" t="str">
        <f t="shared" ca="1" si="648"/>
        <v>UAE</v>
      </c>
      <c r="D2497" t="str">
        <f t="shared" ca="1" si="649"/>
        <v>Tea</v>
      </c>
      <c r="E2497">
        <f t="shared" ca="1" si="650"/>
        <v>302</v>
      </c>
      <c r="F2497" s="3">
        <f t="shared" ca="1" si="651"/>
        <v>546</v>
      </c>
      <c r="G2497">
        <f t="shared" ca="1" si="652"/>
        <v>164892</v>
      </c>
      <c r="H2497">
        <f t="shared" ca="1" si="653"/>
        <v>77499.240000000005</v>
      </c>
      <c r="I2497">
        <f t="shared" ca="1" si="654"/>
        <v>5163</v>
      </c>
      <c r="J2497">
        <f t="shared" ca="1" si="655"/>
        <v>3388</v>
      </c>
      <c r="K2497" s="1">
        <f t="shared" ca="1" si="656"/>
        <v>45666</v>
      </c>
      <c r="L2497" s="1">
        <f t="shared" ca="1" si="657"/>
        <v>45682</v>
      </c>
      <c r="M2497" s="1">
        <f t="shared" ca="1" si="658"/>
        <v>45681</v>
      </c>
      <c r="N2497">
        <f t="shared" ca="1" si="659"/>
        <v>86050.240000000005</v>
      </c>
      <c r="O2497" s="3">
        <f t="shared" ca="1" si="660"/>
        <v>78841.759999999995</v>
      </c>
      <c r="P2497" s="2">
        <f t="shared" ca="1" si="661"/>
        <v>0.47814181403585376</v>
      </c>
      <c r="Q2497" t="str">
        <f t="shared" ca="1" si="662"/>
        <v>On Time</v>
      </c>
    </row>
    <row r="2498" spans="1:17" x14ac:dyDescent="0.3">
      <c r="A2498" t="str">
        <f t="shared" si="646"/>
        <v>S02497</v>
      </c>
      <c r="B2498" t="str">
        <f t="shared" ca="1" si="647"/>
        <v>Oceanic Exports</v>
      </c>
      <c r="C2498" t="str">
        <f t="shared" ca="1" si="648"/>
        <v>Canada</v>
      </c>
      <c r="D2498" t="str">
        <f t="shared" ca="1" si="649"/>
        <v>Rice</v>
      </c>
      <c r="E2498">
        <f t="shared" ca="1" si="650"/>
        <v>69</v>
      </c>
      <c r="F2498" s="3">
        <f t="shared" ca="1" si="651"/>
        <v>391</v>
      </c>
      <c r="G2498">
        <f t="shared" ca="1" si="652"/>
        <v>26979</v>
      </c>
      <c r="H2498">
        <f t="shared" ca="1" si="653"/>
        <v>14029.08</v>
      </c>
      <c r="I2498">
        <f t="shared" ca="1" si="654"/>
        <v>10453</v>
      </c>
      <c r="J2498">
        <f t="shared" ca="1" si="655"/>
        <v>2772</v>
      </c>
      <c r="K2498" s="1">
        <f t="shared" ca="1" si="656"/>
        <v>46128</v>
      </c>
      <c r="L2498" s="1">
        <f t="shared" ca="1" si="657"/>
        <v>46140</v>
      </c>
      <c r="M2498" s="1">
        <f t="shared" ca="1" si="658"/>
        <v>46143</v>
      </c>
      <c r="N2498">
        <f t="shared" ca="1" si="659"/>
        <v>27254.080000000002</v>
      </c>
      <c r="O2498" s="3">
        <f t="shared" ca="1" si="660"/>
        <v>-275.08000000000175</v>
      </c>
      <c r="P2498" s="2">
        <f t="shared" ca="1" si="661"/>
        <v>-1.0196078431372614E-2</v>
      </c>
      <c r="Q2498" t="str">
        <f t="shared" ca="1" si="662"/>
        <v>Late</v>
      </c>
    </row>
    <row r="2499" spans="1:17" x14ac:dyDescent="0.3">
      <c r="A2499" t="str">
        <f t="shared" ref="A2499:A2562" si="663">"S"&amp;TEXT(ROW()-1,"00000")</f>
        <v>S02498</v>
      </c>
      <c r="B2499" t="str">
        <f t="shared" ref="B2499:B2562" ca="1" si="664">CHOOSE(RANDBETWEEN(1,6),"Alpha Traders","Beta Imports","Global Foods","FreshMart Ltd","Oceanic Exports","Prime Wholesale")</f>
        <v>Prime Wholesale</v>
      </c>
      <c r="C2499" t="str">
        <f t="shared" ref="C2499:C2562" ca="1" si="665">CHOOSE(RANDBETWEEN(1,5),"UK","UAE","Canada","Australia","Singapore")</f>
        <v>UAE</v>
      </c>
      <c r="D2499" t="str">
        <f t="shared" ref="D2499:D2562" ca="1" si="666">CHOOSE(RANDBETWEEN(1,5),"Pickles","Spices","Tea","Rice","Sauces")</f>
        <v>Sauces</v>
      </c>
      <c r="E2499">
        <f t="shared" ref="E2499:E2562" ca="1" si="667">RANDBETWEEN(50,500)</f>
        <v>134</v>
      </c>
      <c r="F2499" s="3">
        <f t="shared" ref="F2499:F2562" ca="1" si="668">RANDBETWEEN(100,800)</f>
        <v>125</v>
      </c>
      <c r="G2499">
        <f t="shared" ref="G2499:G2562" ca="1" si="669">E2499*F2499</f>
        <v>16750</v>
      </c>
      <c r="H2499">
        <f t="shared" ref="H2499:H2562" ca="1" si="670">ROUND(G2499*RANDBETWEEN(45,75)/100,2)</f>
        <v>11557.5</v>
      </c>
      <c r="I2499">
        <f t="shared" ref="I2499:I2562" ca="1" si="671">RANDBETWEEN(1500,12000)</f>
        <v>7609</v>
      </c>
      <c r="J2499">
        <f t="shared" ref="J2499:J2562" ca="1" si="672">RANDBETWEEN(500,4000)</f>
        <v>3604</v>
      </c>
      <c r="K2499" s="1">
        <f t="shared" ref="K2499:K2562" ca="1" si="673">DATE(2025,1,1)+RANDBETWEEN(0,729)</f>
        <v>46328</v>
      </c>
      <c r="L2499" s="1">
        <f t="shared" ref="L2499:L2562" ca="1" si="674">K2499+RANDBETWEEN(7,20)</f>
        <v>46343</v>
      </c>
      <c r="M2499" s="1">
        <f t="shared" ref="M2499:M2562" ca="1" si="675">L2499+RANDBETWEEN(-3,6)</f>
        <v>46349</v>
      </c>
      <c r="N2499">
        <f t="shared" ref="N2499:N2562" ca="1" si="676">H2499+I2499+J2499</f>
        <v>22770.5</v>
      </c>
      <c r="O2499" s="3">
        <f t="shared" ref="O2499:O2562" ca="1" si="677">G2499-N2499</f>
        <v>-6020.5</v>
      </c>
      <c r="P2499" s="2">
        <f t="shared" ref="P2499:P2562" ca="1" si="678">IFERROR(O2499/G2499,0)</f>
        <v>-0.35943283582089552</v>
      </c>
      <c r="Q2499" t="str">
        <f t="shared" ref="Q2499:Q2562" ca="1" si="679">IF(M2499&lt;=L2499,"On Time","Late")</f>
        <v>Late</v>
      </c>
    </row>
    <row r="2500" spans="1:17" x14ac:dyDescent="0.3">
      <c r="A2500" t="str">
        <f t="shared" si="663"/>
        <v>S02499</v>
      </c>
      <c r="B2500" t="str">
        <f t="shared" ca="1" si="664"/>
        <v>Global Foods</v>
      </c>
      <c r="C2500" t="str">
        <f t="shared" ca="1" si="665"/>
        <v>Canada</v>
      </c>
      <c r="D2500" t="str">
        <f t="shared" ca="1" si="666"/>
        <v>Pickles</v>
      </c>
      <c r="E2500">
        <f t="shared" ca="1" si="667"/>
        <v>359</v>
      </c>
      <c r="F2500" s="3">
        <f t="shared" ca="1" si="668"/>
        <v>628</v>
      </c>
      <c r="G2500">
        <f t="shared" ca="1" si="669"/>
        <v>225452</v>
      </c>
      <c r="H2500">
        <f t="shared" ca="1" si="670"/>
        <v>123998.6</v>
      </c>
      <c r="I2500">
        <f t="shared" ca="1" si="671"/>
        <v>3819</v>
      </c>
      <c r="J2500">
        <f t="shared" ca="1" si="672"/>
        <v>2473</v>
      </c>
      <c r="K2500" s="1">
        <f t="shared" ca="1" si="673"/>
        <v>45674</v>
      </c>
      <c r="L2500" s="1">
        <f t="shared" ca="1" si="674"/>
        <v>45684</v>
      </c>
      <c r="M2500" s="1">
        <f t="shared" ca="1" si="675"/>
        <v>45684</v>
      </c>
      <c r="N2500">
        <f t="shared" ca="1" si="676"/>
        <v>130290.6</v>
      </c>
      <c r="O2500" s="3">
        <f t="shared" ca="1" si="677"/>
        <v>95161.4</v>
      </c>
      <c r="P2500" s="2">
        <f t="shared" ca="1" si="678"/>
        <v>0.42209162038926246</v>
      </c>
      <c r="Q2500" t="str">
        <f t="shared" ca="1" si="679"/>
        <v>On Time</v>
      </c>
    </row>
    <row r="2501" spans="1:17" x14ac:dyDescent="0.3">
      <c r="A2501" t="str">
        <f t="shared" si="663"/>
        <v>S02500</v>
      </c>
      <c r="B2501" t="str">
        <f t="shared" ca="1" si="664"/>
        <v>Oceanic Exports</v>
      </c>
      <c r="C2501" t="str">
        <f t="shared" ca="1" si="665"/>
        <v>Singapore</v>
      </c>
      <c r="D2501" t="str">
        <f t="shared" ca="1" si="666"/>
        <v>Tea</v>
      </c>
      <c r="E2501">
        <f t="shared" ca="1" si="667"/>
        <v>228</v>
      </c>
      <c r="F2501" s="3">
        <f t="shared" ca="1" si="668"/>
        <v>670</v>
      </c>
      <c r="G2501">
        <f t="shared" ca="1" si="669"/>
        <v>152760</v>
      </c>
      <c r="H2501">
        <f t="shared" ca="1" si="670"/>
        <v>73324.800000000003</v>
      </c>
      <c r="I2501">
        <f t="shared" ca="1" si="671"/>
        <v>2289</v>
      </c>
      <c r="J2501">
        <f t="shared" ca="1" si="672"/>
        <v>1008</v>
      </c>
      <c r="K2501" s="1">
        <f t="shared" ca="1" si="673"/>
        <v>46380</v>
      </c>
      <c r="L2501" s="1">
        <f t="shared" ca="1" si="674"/>
        <v>46389</v>
      </c>
      <c r="M2501" s="1">
        <f t="shared" ca="1" si="675"/>
        <v>46386</v>
      </c>
      <c r="N2501">
        <f t="shared" ca="1" si="676"/>
        <v>76621.8</v>
      </c>
      <c r="O2501" s="3">
        <f t="shared" ca="1" si="677"/>
        <v>76138.2</v>
      </c>
      <c r="P2501" s="2">
        <f t="shared" ca="1" si="678"/>
        <v>0.49841712490180673</v>
      </c>
      <c r="Q2501" t="str">
        <f t="shared" ca="1" si="679"/>
        <v>On Time</v>
      </c>
    </row>
    <row r="2502" spans="1:17" x14ac:dyDescent="0.3">
      <c r="A2502" t="str">
        <f t="shared" si="663"/>
        <v>S02501</v>
      </c>
      <c r="B2502" t="str">
        <f t="shared" ca="1" si="664"/>
        <v>Global Foods</v>
      </c>
      <c r="C2502" t="str">
        <f t="shared" ca="1" si="665"/>
        <v>UAE</v>
      </c>
      <c r="D2502" t="str">
        <f t="shared" ca="1" si="666"/>
        <v>Tea</v>
      </c>
      <c r="E2502">
        <f t="shared" ca="1" si="667"/>
        <v>68</v>
      </c>
      <c r="F2502" s="3">
        <f t="shared" ca="1" si="668"/>
        <v>615</v>
      </c>
      <c r="G2502">
        <f t="shared" ca="1" si="669"/>
        <v>41820</v>
      </c>
      <c r="H2502">
        <f t="shared" ca="1" si="670"/>
        <v>20910</v>
      </c>
      <c r="I2502">
        <f t="shared" ca="1" si="671"/>
        <v>5158</v>
      </c>
      <c r="J2502">
        <f t="shared" ca="1" si="672"/>
        <v>2451</v>
      </c>
      <c r="K2502" s="1">
        <f t="shared" ca="1" si="673"/>
        <v>45710</v>
      </c>
      <c r="L2502" s="1">
        <f t="shared" ca="1" si="674"/>
        <v>45727</v>
      </c>
      <c r="M2502" s="1">
        <f t="shared" ca="1" si="675"/>
        <v>45727</v>
      </c>
      <c r="N2502">
        <f t="shared" ca="1" si="676"/>
        <v>28519</v>
      </c>
      <c r="O2502" s="3">
        <f t="shared" ca="1" si="677"/>
        <v>13301</v>
      </c>
      <c r="P2502" s="2">
        <f t="shared" ca="1" si="678"/>
        <v>0.31805356288857006</v>
      </c>
      <c r="Q2502" t="str">
        <f t="shared" ca="1" si="679"/>
        <v>On Time</v>
      </c>
    </row>
    <row r="2503" spans="1:17" x14ac:dyDescent="0.3">
      <c r="A2503" t="str">
        <f t="shared" si="663"/>
        <v>S02502</v>
      </c>
      <c r="B2503" t="str">
        <f t="shared" ca="1" si="664"/>
        <v>Alpha Traders</v>
      </c>
      <c r="C2503" t="str">
        <f t="shared" ca="1" si="665"/>
        <v>Canada</v>
      </c>
      <c r="D2503" t="str">
        <f t="shared" ca="1" si="666"/>
        <v>Pickles</v>
      </c>
      <c r="E2503">
        <f t="shared" ca="1" si="667"/>
        <v>51</v>
      </c>
      <c r="F2503" s="3">
        <f t="shared" ca="1" si="668"/>
        <v>369</v>
      </c>
      <c r="G2503">
        <f t="shared" ca="1" si="669"/>
        <v>18819</v>
      </c>
      <c r="H2503">
        <f t="shared" ca="1" si="670"/>
        <v>11667.78</v>
      </c>
      <c r="I2503">
        <f t="shared" ca="1" si="671"/>
        <v>9236</v>
      </c>
      <c r="J2503">
        <f t="shared" ca="1" si="672"/>
        <v>823</v>
      </c>
      <c r="K2503" s="1">
        <f t="shared" ca="1" si="673"/>
        <v>45760</v>
      </c>
      <c r="L2503" s="1">
        <f t="shared" ca="1" si="674"/>
        <v>45775</v>
      </c>
      <c r="M2503" s="1">
        <f t="shared" ca="1" si="675"/>
        <v>45781</v>
      </c>
      <c r="N2503">
        <f t="shared" ca="1" si="676"/>
        <v>21726.78</v>
      </c>
      <c r="O2503" s="3">
        <f t="shared" ca="1" si="677"/>
        <v>-2907.7799999999988</v>
      </c>
      <c r="P2503" s="2">
        <f t="shared" ca="1" si="678"/>
        <v>-0.15451299218874537</v>
      </c>
      <c r="Q2503" t="str">
        <f t="shared" ca="1" si="679"/>
        <v>Late</v>
      </c>
    </row>
    <row r="2504" spans="1:17" x14ac:dyDescent="0.3">
      <c r="A2504" t="str">
        <f t="shared" si="663"/>
        <v>S02503</v>
      </c>
      <c r="B2504" t="str">
        <f t="shared" ca="1" si="664"/>
        <v>Prime Wholesale</v>
      </c>
      <c r="C2504" t="str">
        <f t="shared" ca="1" si="665"/>
        <v>Australia</v>
      </c>
      <c r="D2504" t="str">
        <f t="shared" ca="1" si="666"/>
        <v>Pickles</v>
      </c>
      <c r="E2504">
        <f t="shared" ca="1" si="667"/>
        <v>75</v>
      </c>
      <c r="F2504" s="3">
        <f t="shared" ca="1" si="668"/>
        <v>268</v>
      </c>
      <c r="G2504">
        <f t="shared" ca="1" si="669"/>
        <v>20100</v>
      </c>
      <c r="H2504">
        <f t="shared" ca="1" si="670"/>
        <v>11055</v>
      </c>
      <c r="I2504">
        <f t="shared" ca="1" si="671"/>
        <v>10134</v>
      </c>
      <c r="J2504">
        <f t="shared" ca="1" si="672"/>
        <v>2499</v>
      </c>
      <c r="K2504" s="1">
        <f t="shared" ca="1" si="673"/>
        <v>45777</v>
      </c>
      <c r="L2504" s="1">
        <f t="shared" ca="1" si="674"/>
        <v>45784</v>
      </c>
      <c r="M2504" s="1">
        <f t="shared" ca="1" si="675"/>
        <v>45782</v>
      </c>
      <c r="N2504">
        <f t="shared" ca="1" si="676"/>
        <v>23688</v>
      </c>
      <c r="O2504" s="3">
        <f t="shared" ca="1" si="677"/>
        <v>-3588</v>
      </c>
      <c r="P2504" s="2">
        <f t="shared" ca="1" si="678"/>
        <v>-0.17850746268656717</v>
      </c>
      <c r="Q2504" t="str">
        <f t="shared" ca="1" si="679"/>
        <v>On Time</v>
      </c>
    </row>
    <row r="2505" spans="1:17" x14ac:dyDescent="0.3">
      <c r="A2505" t="str">
        <f t="shared" si="663"/>
        <v>S02504</v>
      </c>
      <c r="B2505" t="str">
        <f t="shared" ca="1" si="664"/>
        <v>Alpha Traders</v>
      </c>
      <c r="C2505" t="str">
        <f t="shared" ca="1" si="665"/>
        <v>UK</v>
      </c>
      <c r="D2505" t="str">
        <f t="shared" ca="1" si="666"/>
        <v>Spices</v>
      </c>
      <c r="E2505">
        <f t="shared" ca="1" si="667"/>
        <v>125</v>
      </c>
      <c r="F2505" s="3">
        <f t="shared" ca="1" si="668"/>
        <v>722</v>
      </c>
      <c r="G2505">
        <f t="shared" ca="1" si="669"/>
        <v>90250</v>
      </c>
      <c r="H2505">
        <f t="shared" ca="1" si="670"/>
        <v>48735</v>
      </c>
      <c r="I2505">
        <f t="shared" ca="1" si="671"/>
        <v>2936</v>
      </c>
      <c r="J2505">
        <f t="shared" ca="1" si="672"/>
        <v>3689</v>
      </c>
      <c r="K2505" s="1">
        <f t="shared" ca="1" si="673"/>
        <v>45778</v>
      </c>
      <c r="L2505" s="1">
        <f t="shared" ca="1" si="674"/>
        <v>45787</v>
      </c>
      <c r="M2505" s="1">
        <f t="shared" ca="1" si="675"/>
        <v>45791</v>
      </c>
      <c r="N2505">
        <f t="shared" ca="1" si="676"/>
        <v>55360</v>
      </c>
      <c r="O2505" s="3">
        <f t="shared" ca="1" si="677"/>
        <v>34890</v>
      </c>
      <c r="P2505" s="2">
        <f t="shared" ca="1" si="678"/>
        <v>0.38659279778393352</v>
      </c>
      <c r="Q2505" t="str">
        <f t="shared" ca="1" si="679"/>
        <v>Late</v>
      </c>
    </row>
    <row r="2506" spans="1:17" x14ac:dyDescent="0.3">
      <c r="A2506" t="str">
        <f t="shared" si="663"/>
        <v>S02505</v>
      </c>
      <c r="B2506" t="str">
        <f t="shared" ca="1" si="664"/>
        <v>Alpha Traders</v>
      </c>
      <c r="C2506" t="str">
        <f t="shared" ca="1" si="665"/>
        <v>Australia</v>
      </c>
      <c r="D2506" t="str">
        <f t="shared" ca="1" si="666"/>
        <v>Rice</v>
      </c>
      <c r="E2506">
        <f t="shared" ca="1" si="667"/>
        <v>71</v>
      </c>
      <c r="F2506" s="3">
        <f t="shared" ca="1" si="668"/>
        <v>736</v>
      </c>
      <c r="G2506">
        <f t="shared" ca="1" si="669"/>
        <v>52256</v>
      </c>
      <c r="H2506">
        <f t="shared" ca="1" si="670"/>
        <v>32921.279999999999</v>
      </c>
      <c r="I2506">
        <f t="shared" ca="1" si="671"/>
        <v>2327</v>
      </c>
      <c r="J2506">
        <f t="shared" ca="1" si="672"/>
        <v>3306</v>
      </c>
      <c r="K2506" s="1">
        <f t="shared" ca="1" si="673"/>
        <v>46207</v>
      </c>
      <c r="L2506" s="1">
        <f t="shared" ca="1" si="674"/>
        <v>46221</v>
      </c>
      <c r="M2506" s="1">
        <f t="shared" ca="1" si="675"/>
        <v>46218</v>
      </c>
      <c r="N2506">
        <f t="shared" ca="1" si="676"/>
        <v>38554.28</v>
      </c>
      <c r="O2506" s="3">
        <f t="shared" ca="1" si="677"/>
        <v>13701.720000000001</v>
      </c>
      <c r="P2506" s="2">
        <f t="shared" ca="1" si="678"/>
        <v>0.26220376607470913</v>
      </c>
      <c r="Q2506" t="str">
        <f t="shared" ca="1" si="679"/>
        <v>On Time</v>
      </c>
    </row>
    <row r="2507" spans="1:17" x14ac:dyDescent="0.3">
      <c r="A2507" t="str">
        <f t="shared" si="663"/>
        <v>S02506</v>
      </c>
      <c r="B2507" t="str">
        <f t="shared" ca="1" si="664"/>
        <v>Beta Imports</v>
      </c>
      <c r="C2507" t="str">
        <f t="shared" ca="1" si="665"/>
        <v>Australia</v>
      </c>
      <c r="D2507" t="str">
        <f t="shared" ca="1" si="666"/>
        <v>Tea</v>
      </c>
      <c r="E2507">
        <f t="shared" ca="1" si="667"/>
        <v>402</v>
      </c>
      <c r="F2507" s="3">
        <f t="shared" ca="1" si="668"/>
        <v>720</v>
      </c>
      <c r="G2507">
        <f t="shared" ca="1" si="669"/>
        <v>289440</v>
      </c>
      <c r="H2507">
        <f t="shared" ca="1" si="670"/>
        <v>208396.79999999999</v>
      </c>
      <c r="I2507">
        <f t="shared" ca="1" si="671"/>
        <v>11904</v>
      </c>
      <c r="J2507">
        <f t="shared" ca="1" si="672"/>
        <v>1084</v>
      </c>
      <c r="K2507" s="1">
        <f t="shared" ca="1" si="673"/>
        <v>46320</v>
      </c>
      <c r="L2507" s="1">
        <f t="shared" ca="1" si="674"/>
        <v>46334</v>
      </c>
      <c r="M2507" s="1">
        <f t="shared" ca="1" si="675"/>
        <v>46339</v>
      </c>
      <c r="N2507">
        <f t="shared" ca="1" si="676"/>
        <v>221384.8</v>
      </c>
      <c r="O2507" s="3">
        <f t="shared" ca="1" si="677"/>
        <v>68055.200000000012</v>
      </c>
      <c r="P2507" s="2">
        <f t="shared" ca="1" si="678"/>
        <v>0.23512714206744062</v>
      </c>
      <c r="Q2507" t="str">
        <f t="shared" ca="1" si="679"/>
        <v>Late</v>
      </c>
    </row>
    <row r="2508" spans="1:17" x14ac:dyDescent="0.3">
      <c r="A2508" t="str">
        <f t="shared" si="663"/>
        <v>S02507</v>
      </c>
      <c r="B2508" t="str">
        <f t="shared" ca="1" si="664"/>
        <v>Global Foods</v>
      </c>
      <c r="C2508" t="str">
        <f t="shared" ca="1" si="665"/>
        <v>Canada</v>
      </c>
      <c r="D2508" t="str">
        <f t="shared" ca="1" si="666"/>
        <v>Spices</v>
      </c>
      <c r="E2508">
        <f t="shared" ca="1" si="667"/>
        <v>101</v>
      </c>
      <c r="F2508" s="3">
        <f t="shared" ca="1" si="668"/>
        <v>582</v>
      </c>
      <c r="G2508">
        <f t="shared" ca="1" si="669"/>
        <v>58782</v>
      </c>
      <c r="H2508">
        <f t="shared" ca="1" si="670"/>
        <v>30566.639999999999</v>
      </c>
      <c r="I2508">
        <f t="shared" ca="1" si="671"/>
        <v>2991</v>
      </c>
      <c r="J2508">
        <f t="shared" ca="1" si="672"/>
        <v>1986</v>
      </c>
      <c r="K2508" s="1">
        <f t="shared" ca="1" si="673"/>
        <v>45955</v>
      </c>
      <c r="L2508" s="1">
        <f t="shared" ca="1" si="674"/>
        <v>45962</v>
      </c>
      <c r="M2508" s="1">
        <f t="shared" ca="1" si="675"/>
        <v>45966</v>
      </c>
      <c r="N2508">
        <f t="shared" ca="1" si="676"/>
        <v>35543.64</v>
      </c>
      <c r="O2508" s="3">
        <f t="shared" ca="1" si="677"/>
        <v>23238.36</v>
      </c>
      <c r="P2508" s="2">
        <f t="shared" ca="1" si="678"/>
        <v>0.39533122384403391</v>
      </c>
      <c r="Q2508" t="str">
        <f t="shared" ca="1" si="679"/>
        <v>Late</v>
      </c>
    </row>
    <row r="2509" spans="1:17" x14ac:dyDescent="0.3">
      <c r="A2509" t="str">
        <f t="shared" si="663"/>
        <v>S02508</v>
      </c>
      <c r="B2509" t="str">
        <f t="shared" ca="1" si="664"/>
        <v>Global Foods</v>
      </c>
      <c r="C2509" t="str">
        <f t="shared" ca="1" si="665"/>
        <v>UAE</v>
      </c>
      <c r="D2509" t="str">
        <f t="shared" ca="1" si="666"/>
        <v>Pickles</v>
      </c>
      <c r="E2509">
        <f t="shared" ca="1" si="667"/>
        <v>478</v>
      </c>
      <c r="F2509" s="3">
        <f t="shared" ca="1" si="668"/>
        <v>139</v>
      </c>
      <c r="G2509">
        <f t="shared" ca="1" si="669"/>
        <v>66442</v>
      </c>
      <c r="H2509">
        <f t="shared" ca="1" si="670"/>
        <v>30563.32</v>
      </c>
      <c r="I2509">
        <f t="shared" ca="1" si="671"/>
        <v>5536</v>
      </c>
      <c r="J2509">
        <f t="shared" ca="1" si="672"/>
        <v>3413</v>
      </c>
      <c r="K2509" s="1">
        <f t="shared" ca="1" si="673"/>
        <v>46001</v>
      </c>
      <c r="L2509" s="1">
        <f t="shared" ca="1" si="674"/>
        <v>46021</v>
      </c>
      <c r="M2509" s="1">
        <f t="shared" ca="1" si="675"/>
        <v>46027</v>
      </c>
      <c r="N2509">
        <f t="shared" ca="1" si="676"/>
        <v>39512.32</v>
      </c>
      <c r="O2509" s="3">
        <f t="shared" ca="1" si="677"/>
        <v>26929.68</v>
      </c>
      <c r="P2509" s="2">
        <f t="shared" ca="1" si="678"/>
        <v>0.40531109840161345</v>
      </c>
      <c r="Q2509" t="str">
        <f t="shared" ca="1" si="679"/>
        <v>Late</v>
      </c>
    </row>
    <row r="2510" spans="1:17" x14ac:dyDescent="0.3">
      <c r="A2510" t="str">
        <f t="shared" si="663"/>
        <v>S02509</v>
      </c>
      <c r="B2510" t="str">
        <f t="shared" ca="1" si="664"/>
        <v>Prime Wholesale</v>
      </c>
      <c r="C2510" t="str">
        <f t="shared" ca="1" si="665"/>
        <v>Australia</v>
      </c>
      <c r="D2510" t="str">
        <f t="shared" ca="1" si="666"/>
        <v>Pickles</v>
      </c>
      <c r="E2510">
        <f t="shared" ca="1" si="667"/>
        <v>212</v>
      </c>
      <c r="F2510" s="3">
        <f t="shared" ca="1" si="668"/>
        <v>260</v>
      </c>
      <c r="G2510">
        <f t="shared" ca="1" si="669"/>
        <v>55120</v>
      </c>
      <c r="H2510">
        <f t="shared" ca="1" si="670"/>
        <v>29213.599999999999</v>
      </c>
      <c r="I2510">
        <f t="shared" ca="1" si="671"/>
        <v>6794</v>
      </c>
      <c r="J2510">
        <f t="shared" ca="1" si="672"/>
        <v>3741</v>
      </c>
      <c r="K2510" s="1">
        <f t="shared" ca="1" si="673"/>
        <v>45951</v>
      </c>
      <c r="L2510" s="1">
        <f t="shared" ca="1" si="674"/>
        <v>45971</v>
      </c>
      <c r="M2510" s="1">
        <f t="shared" ca="1" si="675"/>
        <v>45974</v>
      </c>
      <c r="N2510">
        <f t="shared" ca="1" si="676"/>
        <v>39748.6</v>
      </c>
      <c r="O2510" s="3">
        <f t="shared" ca="1" si="677"/>
        <v>15371.400000000001</v>
      </c>
      <c r="P2510" s="2">
        <f t="shared" ca="1" si="678"/>
        <v>0.27887155297532656</v>
      </c>
      <c r="Q2510" t="str">
        <f t="shared" ca="1" si="679"/>
        <v>Late</v>
      </c>
    </row>
    <row r="2511" spans="1:17" x14ac:dyDescent="0.3">
      <c r="A2511" t="str">
        <f t="shared" si="663"/>
        <v>S02510</v>
      </c>
      <c r="B2511" t="str">
        <f t="shared" ca="1" si="664"/>
        <v>Global Foods</v>
      </c>
      <c r="C2511" t="str">
        <f t="shared" ca="1" si="665"/>
        <v>Australia</v>
      </c>
      <c r="D2511" t="str">
        <f t="shared" ca="1" si="666"/>
        <v>Pickles</v>
      </c>
      <c r="E2511">
        <f t="shared" ca="1" si="667"/>
        <v>115</v>
      </c>
      <c r="F2511" s="3">
        <f t="shared" ca="1" si="668"/>
        <v>767</v>
      </c>
      <c r="G2511">
        <f t="shared" ca="1" si="669"/>
        <v>88205</v>
      </c>
      <c r="H2511">
        <f t="shared" ca="1" si="670"/>
        <v>43220.45</v>
      </c>
      <c r="I2511">
        <f t="shared" ca="1" si="671"/>
        <v>4614</v>
      </c>
      <c r="J2511">
        <f t="shared" ca="1" si="672"/>
        <v>2686</v>
      </c>
      <c r="K2511" s="1">
        <f t="shared" ca="1" si="673"/>
        <v>46324</v>
      </c>
      <c r="L2511" s="1">
        <f t="shared" ca="1" si="674"/>
        <v>46343</v>
      </c>
      <c r="M2511" s="1">
        <f t="shared" ca="1" si="675"/>
        <v>46340</v>
      </c>
      <c r="N2511">
        <f t="shared" ca="1" si="676"/>
        <v>50520.45</v>
      </c>
      <c r="O2511" s="3">
        <f t="shared" ca="1" si="677"/>
        <v>37684.550000000003</v>
      </c>
      <c r="P2511" s="2">
        <f t="shared" ca="1" si="678"/>
        <v>0.42723825179978464</v>
      </c>
      <c r="Q2511" t="str">
        <f t="shared" ca="1" si="679"/>
        <v>On Time</v>
      </c>
    </row>
    <row r="2512" spans="1:17" x14ac:dyDescent="0.3">
      <c r="A2512" t="str">
        <f t="shared" si="663"/>
        <v>S02511</v>
      </c>
      <c r="B2512" t="str">
        <f t="shared" ca="1" si="664"/>
        <v>FreshMart Ltd</v>
      </c>
      <c r="C2512" t="str">
        <f t="shared" ca="1" si="665"/>
        <v>Singapore</v>
      </c>
      <c r="D2512" t="str">
        <f t="shared" ca="1" si="666"/>
        <v>Sauces</v>
      </c>
      <c r="E2512">
        <f t="shared" ca="1" si="667"/>
        <v>73</v>
      </c>
      <c r="F2512" s="3">
        <f t="shared" ca="1" si="668"/>
        <v>132</v>
      </c>
      <c r="G2512">
        <f t="shared" ca="1" si="669"/>
        <v>9636</v>
      </c>
      <c r="H2512">
        <f t="shared" ca="1" si="670"/>
        <v>5299.8</v>
      </c>
      <c r="I2512">
        <f t="shared" ca="1" si="671"/>
        <v>8211</v>
      </c>
      <c r="J2512">
        <f t="shared" ca="1" si="672"/>
        <v>565</v>
      </c>
      <c r="K2512" s="1">
        <f t="shared" ca="1" si="673"/>
        <v>46177</v>
      </c>
      <c r="L2512" s="1">
        <f t="shared" ca="1" si="674"/>
        <v>46196</v>
      </c>
      <c r="M2512" s="1">
        <f t="shared" ca="1" si="675"/>
        <v>46201</v>
      </c>
      <c r="N2512">
        <f t="shared" ca="1" si="676"/>
        <v>14075.8</v>
      </c>
      <c r="O2512" s="3">
        <f t="shared" ca="1" si="677"/>
        <v>-4439.7999999999993</v>
      </c>
      <c r="P2512" s="2">
        <f t="shared" ca="1" si="678"/>
        <v>-0.46075134910751342</v>
      </c>
      <c r="Q2512" t="str">
        <f t="shared" ca="1" si="679"/>
        <v>Late</v>
      </c>
    </row>
    <row r="2513" spans="1:17" x14ac:dyDescent="0.3">
      <c r="A2513" t="str">
        <f t="shared" si="663"/>
        <v>S02512</v>
      </c>
      <c r="B2513" t="str">
        <f t="shared" ca="1" si="664"/>
        <v>Global Foods</v>
      </c>
      <c r="C2513" t="str">
        <f t="shared" ca="1" si="665"/>
        <v>Singapore</v>
      </c>
      <c r="D2513" t="str">
        <f t="shared" ca="1" si="666"/>
        <v>Pickles</v>
      </c>
      <c r="E2513">
        <f t="shared" ca="1" si="667"/>
        <v>491</v>
      </c>
      <c r="F2513" s="3">
        <f t="shared" ca="1" si="668"/>
        <v>619</v>
      </c>
      <c r="G2513">
        <f t="shared" ca="1" si="669"/>
        <v>303929</v>
      </c>
      <c r="H2513">
        <f t="shared" ca="1" si="670"/>
        <v>185396.69</v>
      </c>
      <c r="I2513">
        <f t="shared" ca="1" si="671"/>
        <v>11341</v>
      </c>
      <c r="J2513">
        <f t="shared" ca="1" si="672"/>
        <v>3243</v>
      </c>
      <c r="K2513" s="1">
        <f t="shared" ca="1" si="673"/>
        <v>45676</v>
      </c>
      <c r="L2513" s="1">
        <f t="shared" ca="1" si="674"/>
        <v>45684</v>
      </c>
      <c r="M2513" s="1">
        <f t="shared" ca="1" si="675"/>
        <v>45683</v>
      </c>
      <c r="N2513">
        <f t="shared" ca="1" si="676"/>
        <v>199980.69</v>
      </c>
      <c r="O2513" s="3">
        <f t="shared" ca="1" si="677"/>
        <v>103948.31</v>
      </c>
      <c r="P2513" s="2">
        <f t="shared" ca="1" si="678"/>
        <v>0.34201510879185598</v>
      </c>
      <c r="Q2513" t="str">
        <f t="shared" ca="1" si="679"/>
        <v>On Time</v>
      </c>
    </row>
    <row r="2514" spans="1:17" x14ac:dyDescent="0.3">
      <c r="A2514" t="str">
        <f t="shared" si="663"/>
        <v>S02513</v>
      </c>
      <c r="B2514" t="str">
        <f t="shared" ca="1" si="664"/>
        <v>FreshMart Ltd</v>
      </c>
      <c r="C2514" t="str">
        <f t="shared" ca="1" si="665"/>
        <v>UK</v>
      </c>
      <c r="D2514" t="str">
        <f t="shared" ca="1" si="666"/>
        <v>Pickles</v>
      </c>
      <c r="E2514">
        <f t="shared" ca="1" si="667"/>
        <v>146</v>
      </c>
      <c r="F2514" s="3">
        <f t="shared" ca="1" si="668"/>
        <v>731</v>
      </c>
      <c r="G2514">
        <f t="shared" ca="1" si="669"/>
        <v>106726</v>
      </c>
      <c r="H2514">
        <f t="shared" ca="1" si="670"/>
        <v>58699.3</v>
      </c>
      <c r="I2514">
        <f t="shared" ca="1" si="671"/>
        <v>6679</v>
      </c>
      <c r="J2514">
        <f t="shared" ca="1" si="672"/>
        <v>1878</v>
      </c>
      <c r="K2514" s="1">
        <f t="shared" ca="1" si="673"/>
        <v>45968</v>
      </c>
      <c r="L2514" s="1">
        <f t="shared" ca="1" si="674"/>
        <v>45983</v>
      </c>
      <c r="M2514" s="1">
        <f t="shared" ca="1" si="675"/>
        <v>45982</v>
      </c>
      <c r="N2514">
        <f t="shared" ca="1" si="676"/>
        <v>67256.3</v>
      </c>
      <c r="O2514" s="3">
        <f t="shared" ca="1" si="677"/>
        <v>39469.699999999997</v>
      </c>
      <c r="P2514" s="2">
        <f t="shared" ca="1" si="678"/>
        <v>0.36982272360999191</v>
      </c>
      <c r="Q2514" t="str">
        <f t="shared" ca="1" si="679"/>
        <v>On Time</v>
      </c>
    </row>
    <row r="2515" spans="1:17" x14ac:dyDescent="0.3">
      <c r="A2515" t="str">
        <f t="shared" si="663"/>
        <v>S02514</v>
      </c>
      <c r="B2515" t="str">
        <f t="shared" ca="1" si="664"/>
        <v>Alpha Traders</v>
      </c>
      <c r="C2515" t="str">
        <f t="shared" ca="1" si="665"/>
        <v>Australia</v>
      </c>
      <c r="D2515" t="str">
        <f t="shared" ca="1" si="666"/>
        <v>Spices</v>
      </c>
      <c r="E2515">
        <f t="shared" ca="1" si="667"/>
        <v>269</v>
      </c>
      <c r="F2515" s="3">
        <f t="shared" ca="1" si="668"/>
        <v>632</v>
      </c>
      <c r="G2515">
        <f t="shared" ca="1" si="669"/>
        <v>170008</v>
      </c>
      <c r="H2515">
        <f t="shared" ca="1" si="670"/>
        <v>103704.88</v>
      </c>
      <c r="I2515">
        <f t="shared" ca="1" si="671"/>
        <v>5610</v>
      </c>
      <c r="J2515">
        <f t="shared" ca="1" si="672"/>
        <v>2710</v>
      </c>
      <c r="K2515" s="1">
        <f t="shared" ca="1" si="673"/>
        <v>46323</v>
      </c>
      <c r="L2515" s="1">
        <f t="shared" ca="1" si="674"/>
        <v>46331</v>
      </c>
      <c r="M2515" s="1">
        <f t="shared" ca="1" si="675"/>
        <v>46336</v>
      </c>
      <c r="N2515">
        <f t="shared" ca="1" si="676"/>
        <v>112024.88</v>
      </c>
      <c r="O2515" s="3">
        <f t="shared" ca="1" si="677"/>
        <v>57983.119999999995</v>
      </c>
      <c r="P2515" s="2">
        <f t="shared" ca="1" si="678"/>
        <v>0.34106112653522186</v>
      </c>
      <c r="Q2515" t="str">
        <f t="shared" ca="1" si="679"/>
        <v>Late</v>
      </c>
    </row>
    <row r="2516" spans="1:17" x14ac:dyDescent="0.3">
      <c r="A2516" t="str">
        <f t="shared" si="663"/>
        <v>S02515</v>
      </c>
      <c r="B2516" t="str">
        <f t="shared" ca="1" si="664"/>
        <v>Prime Wholesale</v>
      </c>
      <c r="C2516" t="str">
        <f t="shared" ca="1" si="665"/>
        <v>Singapore</v>
      </c>
      <c r="D2516" t="str">
        <f t="shared" ca="1" si="666"/>
        <v>Tea</v>
      </c>
      <c r="E2516">
        <f t="shared" ca="1" si="667"/>
        <v>95</v>
      </c>
      <c r="F2516" s="3">
        <f t="shared" ca="1" si="668"/>
        <v>194</v>
      </c>
      <c r="G2516">
        <f t="shared" ca="1" si="669"/>
        <v>18430</v>
      </c>
      <c r="H2516">
        <f t="shared" ca="1" si="670"/>
        <v>10689.4</v>
      </c>
      <c r="I2516">
        <f t="shared" ca="1" si="671"/>
        <v>4709</v>
      </c>
      <c r="J2516">
        <f t="shared" ca="1" si="672"/>
        <v>3225</v>
      </c>
      <c r="K2516" s="1">
        <f t="shared" ca="1" si="673"/>
        <v>46174</v>
      </c>
      <c r="L2516" s="1">
        <f t="shared" ca="1" si="674"/>
        <v>46192</v>
      </c>
      <c r="M2516" s="1">
        <f t="shared" ca="1" si="675"/>
        <v>46190</v>
      </c>
      <c r="N2516">
        <f t="shared" ca="1" si="676"/>
        <v>18623.400000000001</v>
      </c>
      <c r="O2516" s="3">
        <f t="shared" ca="1" si="677"/>
        <v>-193.40000000000146</v>
      </c>
      <c r="P2516" s="2">
        <f t="shared" ca="1" si="678"/>
        <v>-1.049376017363003E-2</v>
      </c>
      <c r="Q2516" t="str">
        <f t="shared" ca="1" si="679"/>
        <v>On Time</v>
      </c>
    </row>
    <row r="2517" spans="1:17" x14ac:dyDescent="0.3">
      <c r="A2517" t="str">
        <f t="shared" si="663"/>
        <v>S02516</v>
      </c>
      <c r="B2517" t="str">
        <f t="shared" ca="1" si="664"/>
        <v>Alpha Traders</v>
      </c>
      <c r="C2517" t="str">
        <f t="shared" ca="1" si="665"/>
        <v>Australia</v>
      </c>
      <c r="D2517" t="str">
        <f t="shared" ca="1" si="666"/>
        <v>Rice</v>
      </c>
      <c r="E2517">
        <f t="shared" ca="1" si="667"/>
        <v>302</v>
      </c>
      <c r="F2517" s="3">
        <f t="shared" ca="1" si="668"/>
        <v>572</v>
      </c>
      <c r="G2517">
        <f t="shared" ca="1" si="669"/>
        <v>172744</v>
      </c>
      <c r="H2517">
        <f t="shared" ca="1" si="670"/>
        <v>95009.2</v>
      </c>
      <c r="I2517">
        <f t="shared" ca="1" si="671"/>
        <v>7750</v>
      </c>
      <c r="J2517">
        <f t="shared" ca="1" si="672"/>
        <v>3358</v>
      </c>
      <c r="K2517" s="1">
        <f t="shared" ca="1" si="673"/>
        <v>45987</v>
      </c>
      <c r="L2517" s="1">
        <f t="shared" ca="1" si="674"/>
        <v>46003</v>
      </c>
      <c r="M2517" s="1">
        <f t="shared" ca="1" si="675"/>
        <v>46006</v>
      </c>
      <c r="N2517">
        <f t="shared" ca="1" si="676"/>
        <v>106117.2</v>
      </c>
      <c r="O2517" s="3">
        <f t="shared" ca="1" si="677"/>
        <v>66626.8</v>
      </c>
      <c r="P2517" s="2">
        <f t="shared" ca="1" si="678"/>
        <v>0.38569675357754829</v>
      </c>
      <c r="Q2517" t="str">
        <f t="shared" ca="1" si="679"/>
        <v>Late</v>
      </c>
    </row>
    <row r="2518" spans="1:17" x14ac:dyDescent="0.3">
      <c r="A2518" t="str">
        <f t="shared" si="663"/>
        <v>S02517</v>
      </c>
      <c r="B2518" t="str">
        <f t="shared" ca="1" si="664"/>
        <v>Oceanic Exports</v>
      </c>
      <c r="C2518" t="str">
        <f t="shared" ca="1" si="665"/>
        <v>UK</v>
      </c>
      <c r="D2518" t="str">
        <f t="shared" ca="1" si="666"/>
        <v>Tea</v>
      </c>
      <c r="E2518">
        <f t="shared" ca="1" si="667"/>
        <v>396</v>
      </c>
      <c r="F2518" s="3">
        <f t="shared" ca="1" si="668"/>
        <v>220</v>
      </c>
      <c r="G2518">
        <f t="shared" ca="1" si="669"/>
        <v>87120</v>
      </c>
      <c r="H2518">
        <f t="shared" ca="1" si="670"/>
        <v>46173.599999999999</v>
      </c>
      <c r="I2518">
        <f t="shared" ca="1" si="671"/>
        <v>2528</v>
      </c>
      <c r="J2518">
        <f t="shared" ca="1" si="672"/>
        <v>1442</v>
      </c>
      <c r="K2518" s="1">
        <f t="shared" ca="1" si="673"/>
        <v>46120</v>
      </c>
      <c r="L2518" s="1">
        <f t="shared" ca="1" si="674"/>
        <v>46136</v>
      </c>
      <c r="M2518" s="1">
        <f t="shared" ca="1" si="675"/>
        <v>46138</v>
      </c>
      <c r="N2518">
        <f t="shared" ca="1" si="676"/>
        <v>50143.6</v>
      </c>
      <c r="O2518" s="3">
        <f t="shared" ca="1" si="677"/>
        <v>36976.400000000001</v>
      </c>
      <c r="P2518" s="2">
        <f t="shared" ca="1" si="678"/>
        <v>0.42443067033976128</v>
      </c>
      <c r="Q2518" t="str">
        <f t="shared" ca="1" si="679"/>
        <v>Late</v>
      </c>
    </row>
    <row r="2519" spans="1:17" x14ac:dyDescent="0.3">
      <c r="A2519" t="str">
        <f t="shared" si="663"/>
        <v>S02518</v>
      </c>
      <c r="B2519" t="str">
        <f t="shared" ca="1" si="664"/>
        <v>Alpha Traders</v>
      </c>
      <c r="C2519" t="str">
        <f t="shared" ca="1" si="665"/>
        <v>UK</v>
      </c>
      <c r="D2519" t="str">
        <f t="shared" ca="1" si="666"/>
        <v>Sauces</v>
      </c>
      <c r="E2519">
        <f t="shared" ca="1" si="667"/>
        <v>341</v>
      </c>
      <c r="F2519" s="3">
        <f t="shared" ca="1" si="668"/>
        <v>433</v>
      </c>
      <c r="G2519">
        <f t="shared" ca="1" si="669"/>
        <v>147653</v>
      </c>
      <c r="H2519">
        <f t="shared" ca="1" si="670"/>
        <v>82685.679999999993</v>
      </c>
      <c r="I2519">
        <f t="shared" ca="1" si="671"/>
        <v>4110</v>
      </c>
      <c r="J2519">
        <f t="shared" ca="1" si="672"/>
        <v>1219</v>
      </c>
      <c r="K2519" s="1">
        <f t="shared" ca="1" si="673"/>
        <v>45694</v>
      </c>
      <c r="L2519" s="1">
        <f t="shared" ca="1" si="674"/>
        <v>45704</v>
      </c>
      <c r="M2519" s="1">
        <f t="shared" ca="1" si="675"/>
        <v>45706</v>
      </c>
      <c r="N2519">
        <f t="shared" ca="1" si="676"/>
        <v>88014.68</v>
      </c>
      <c r="O2519" s="3">
        <f t="shared" ca="1" si="677"/>
        <v>59638.320000000007</v>
      </c>
      <c r="P2519" s="2">
        <f t="shared" ca="1" si="678"/>
        <v>0.40390862359721785</v>
      </c>
      <c r="Q2519" t="str">
        <f t="shared" ca="1" si="679"/>
        <v>Late</v>
      </c>
    </row>
    <row r="2520" spans="1:17" x14ac:dyDescent="0.3">
      <c r="A2520" t="str">
        <f t="shared" si="663"/>
        <v>S02519</v>
      </c>
      <c r="B2520" t="str">
        <f t="shared" ca="1" si="664"/>
        <v>Global Foods</v>
      </c>
      <c r="C2520" t="str">
        <f t="shared" ca="1" si="665"/>
        <v>Canada</v>
      </c>
      <c r="D2520" t="str">
        <f t="shared" ca="1" si="666"/>
        <v>Spices</v>
      </c>
      <c r="E2520">
        <f t="shared" ca="1" si="667"/>
        <v>125</v>
      </c>
      <c r="F2520" s="3">
        <f t="shared" ca="1" si="668"/>
        <v>407</v>
      </c>
      <c r="G2520">
        <f t="shared" ca="1" si="669"/>
        <v>50875</v>
      </c>
      <c r="H2520">
        <f t="shared" ca="1" si="670"/>
        <v>26455</v>
      </c>
      <c r="I2520">
        <f t="shared" ca="1" si="671"/>
        <v>7096</v>
      </c>
      <c r="J2520">
        <f t="shared" ca="1" si="672"/>
        <v>1000</v>
      </c>
      <c r="K2520" s="1">
        <f t="shared" ca="1" si="673"/>
        <v>46186</v>
      </c>
      <c r="L2520" s="1">
        <f t="shared" ca="1" si="674"/>
        <v>46204</v>
      </c>
      <c r="M2520" s="1">
        <f t="shared" ca="1" si="675"/>
        <v>46210</v>
      </c>
      <c r="N2520">
        <f t="shared" ca="1" si="676"/>
        <v>34551</v>
      </c>
      <c r="O2520" s="3">
        <f t="shared" ca="1" si="677"/>
        <v>16324</v>
      </c>
      <c r="P2520" s="2">
        <f t="shared" ca="1" si="678"/>
        <v>0.32086486486486487</v>
      </c>
      <c r="Q2520" t="str">
        <f t="shared" ca="1" si="679"/>
        <v>Late</v>
      </c>
    </row>
    <row r="2521" spans="1:17" x14ac:dyDescent="0.3">
      <c r="A2521" t="str">
        <f t="shared" si="663"/>
        <v>S02520</v>
      </c>
      <c r="B2521" t="str">
        <f t="shared" ca="1" si="664"/>
        <v>FreshMart Ltd</v>
      </c>
      <c r="C2521" t="str">
        <f t="shared" ca="1" si="665"/>
        <v>Canada</v>
      </c>
      <c r="D2521" t="str">
        <f t="shared" ca="1" si="666"/>
        <v>Sauces</v>
      </c>
      <c r="E2521">
        <f t="shared" ca="1" si="667"/>
        <v>361</v>
      </c>
      <c r="F2521" s="3">
        <f t="shared" ca="1" si="668"/>
        <v>136</v>
      </c>
      <c r="G2521">
        <f t="shared" ca="1" si="669"/>
        <v>49096</v>
      </c>
      <c r="H2521">
        <f t="shared" ca="1" si="670"/>
        <v>34858.160000000003</v>
      </c>
      <c r="I2521">
        <f t="shared" ca="1" si="671"/>
        <v>11372</v>
      </c>
      <c r="J2521">
        <f t="shared" ca="1" si="672"/>
        <v>986</v>
      </c>
      <c r="K2521" s="1">
        <f t="shared" ca="1" si="673"/>
        <v>45718</v>
      </c>
      <c r="L2521" s="1">
        <f t="shared" ca="1" si="674"/>
        <v>45726</v>
      </c>
      <c r="M2521" s="1">
        <f t="shared" ca="1" si="675"/>
        <v>45723</v>
      </c>
      <c r="N2521">
        <f t="shared" ca="1" si="676"/>
        <v>47216.160000000003</v>
      </c>
      <c r="O2521" s="3">
        <f t="shared" ca="1" si="677"/>
        <v>1879.8399999999965</v>
      </c>
      <c r="P2521" s="2">
        <f t="shared" ca="1" si="678"/>
        <v>3.8289066319048326E-2</v>
      </c>
      <c r="Q2521" t="str">
        <f t="shared" ca="1" si="679"/>
        <v>On Time</v>
      </c>
    </row>
    <row r="2522" spans="1:17" x14ac:dyDescent="0.3">
      <c r="A2522" t="str">
        <f t="shared" si="663"/>
        <v>S02521</v>
      </c>
      <c r="B2522" t="str">
        <f t="shared" ca="1" si="664"/>
        <v>Global Foods</v>
      </c>
      <c r="C2522" t="str">
        <f t="shared" ca="1" si="665"/>
        <v>UAE</v>
      </c>
      <c r="D2522" t="str">
        <f t="shared" ca="1" si="666"/>
        <v>Spices</v>
      </c>
      <c r="E2522">
        <f t="shared" ca="1" si="667"/>
        <v>94</v>
      </c>
      <c r="F2522" s="3">
        <f t="shared" ca="1" si="668"/>
        <v>146</v>
      </c>
      <c r="G2522">
        <f t="shared" ca="1" si="669"/>
        <v>13724</v>
      </c>
      <c r="H2522">
        <f t="shared" ca="1" si="670"/>
        <v>9057.84</v>
      </c>
      <c r="I2522">
        <f t="shared" ca="1" si="671"/>
        <v>7165</v>
      </c>
      <c r="J2522">
        <f t="shared" ca="1" si="672"/>
        <v>1203</v>
      </c>
      <c r="K2522" s="1">
        <f t="shared" ca="1" si="673"/>
        <v>45983</v>
      </c>
      <c r="L2522" s="1">
        <f t="shared" ca="1" si="674"/>
        <v>45990</v>
      </c>
      <c r="M2522" s="1">
        <f t="shared" ca="1" si="675"/>
        <v>45995</v>
      </c>
      <c r="N2522">
        <f t="shared" ca="1" si="676"/>
        <v>17425.84</v>
      </c>
      <c r="O2522" s="3">
        <f t="shared" ca="1" si="677"/>
        <v>-3701.84</v>
      </c>
      <c r="P2522" s="2">
        <f t="shared" ca="1" si="678"/>
        <v>-0.26973477120373068</v>
      </c>
      <c r="Q2522" t="str">
        <f t="shared" ca="1" si="679"/>
        <v>Late</v>
      </c>
    </row>
    <row r="2523" spans="1:17" x14ac:dyDescent="0.3">
      <c r="A2523" t="str">
        <f t="shared" si="663"/>
        <v>S02522</v>
      </c>
      <c r="B2523" t="str">
        <f t="shared" ca="1" si="664"/>
        <v>Oceanic Exports</v>
      </c>
      <c r="C2523" t="str">
        <f t="shared" ca="1" si="665"/>
        <v>Singapore</v>
      </c>
      <c r="D2523" t="str">
        <f t="shared" ca="1" si="666"/>
        <v>Sauces</v>
      </c>
      <c r="E2523">
        <f t="shared" ca="1" si="667"/>
        <v>450</v>
      </c>
      <c r="F2523" s="3">
        <f t="shared" ca="1" si="668"/>
        <v>350</v>
      </c>
      <c r="G2523">
        <f t="shared" ca="1" si="669"/>
        <v>157500</v>
      </c>
      <c r="H2523">
        <f t="shared" ca="1" si="670"/>
        <v>111825</v>
      </c>
      <c r="I2523">
        <f t="shared" ca="1" si="671"/>
        <v>5660</v>
      </c>
      <c r="J2523">
        <f t="shared" ca="1" si="672"/>
        <v>1434</v>
      </c>
      <c r="K2523" s="1">
        <f t="shared" ca="1" si="673"/>
        <v>46082</v>
      </c>
      <c r="L2523" s="1">
        <f t="shared" ca="1" si="674"/>
        <v>46102</v>
      </c>
      <c r="M2523" s="1">
        <f t="shared" ca="1" si="675"/>
        <v>46107</v>
      </c>
      <c r="N2523">
        <f t="shared" ca="1" si="676"/>
        <v>118919</v>
      </c>
      <c r="O2523" s="3">
        <f t="shared" ca="1" si="677"/>
        <v>38581</v>
      </c>
      <c r="P2523" s="2">
        <f t="shared" ca="1" si="678"/>
        <v>0.24495873015873015</v>
      </c>
      <c r="Q2523" t="str">
        <f t="shared" ca="1" si="679"/>
        <v>Late</v>
      </c>
    </row>
    <row r="2524" spans="1:17" x14ac:dyDescent="0.3">
      <c r="A2524" t="str">
        <f t="shared" si="663"/>
        <v>S02523</v>
      </c>
      <c r="B2524" t="str">
        <f t="shared" ca="1" si="664"/>
        <v>Alpha Traders</v>
      </c>
      <c r="C2524" t="str">
        <f t="shared" ca="1" si="665"/>
        <v>Singapore</v>
      </c>
      <c r="D2524" t="str">
        <f t="shared" ca="1" si="666"/>
        <v>Sauces</v>
      </c>
      <c r="E2524">
        <f t="shared" ca="1" si="667"/>
        <v>426</v>
      </c>
      <c r="F2524" s="3">
        <f t="shared" ca="1" si="668"/>
        <v>184</v>
      </c>
      <c r="G2524">
        <f t="shared" ca="1" si="669"/>
        <v>78384</v>
      </c>
      <c r="H2524">
        <f t="shared" ca="1" si="670"/>
        <v>41543.519999999997</v>
      </c>
      <c r="I2524">
        <f t="shared" ca="1" si="671"/>
        <v>8885</v>
      </c>
      <c r="J2524">
        <f t="shared" ca="1" si="672"/>
        <v>3737</v>
      </c>
      <c r="K2524" s="1">
        <f t="shared" ca="1" si="673"/>
        <v>45686</v>
      </c>
      <c r="L2524" s="1">
        <f t="shared" ca="1" si="674"/>
        <v>45700</v>
      </c>
      <c r="M2524" s="1">
        <f t="shared" ca="1" si="675"/>
        <v>45702</v>
      </c>
      <c r="N2524">
        <f t="shared" ca="1" si="676"/>
        <v>54165.52</v>
      </c>
      <c r="O2524" s="3">
        <f t="shared" ca="1" si="677"/>
        <v>24218.480000000003</v>
      </c>
      <c r="P2524" s="2">
        <f t="shared" ca="1" si="678"/>
        <v>0.30897223923249645</v>
      </c>
      <c r="Q2524" t="str">
        <f t="shared" ca="1" si="679"/>
        <v>Late</v>
      </c>
    </row>
    <row r="2525" spans="1:17" x14ac:dyDescent="0.3">
      <c r="A2525" t="str">
        <f t="shared" si="663"/>
        <v>S02524</v>
      </c>
      <c r="B2525" t="str">
        <f t="shared" ca="1" si="664"/>
        <v>FreshMart Ltd</v>
      </c>
      <c r="C2525" t="str">
        <f t="shared" ca="1" si="665"/>
        <v>Canada</v>
      </c>
      <c r="D2525" t="str">
        <f t="shared" ca="1" si="666"/>
        <v>Pickles</v>
      </c>
      <c r="E2525">
        <f t="shared" ca="1" si="667"/>
        <v>159</v>
      </c>
      <c r="F2525" s="3">
        <f t="shared" ca="1" si="668"/>
        <v>357</v>
      </c>
      <c r="G2525">
        <f t="shared" ca="1" si="669"/>
        <v>56763</v>
      </c>
      <c r="H2525">
        <f t="shared" ca="1" si="670"/>
        <v>27246.240000000002</v>
      </c>
      <c r="I2525">
        <f t="shared" ca="1" si="671"/>
        <v>7544</v>
      </c>
      <c r="J2525">
        <f t="shared" ca="1" si="672"/>
        <v>2855</v>
      </c>
      <c r="K2525" s="1">
        <f t="shared" ca="1" si="673"/>
        <v>46357</v>
      </c>
      <c r="L2525" s="1">
        <f t="shared" ca="1" si="674"/>
        <v>46371</v>
      </c>
      <c r="M2525" s="1">
        <f t="shared" ca="1" si="675"/>
        <v>46368</v>
      </c>
      <c r="N2525">
        <f t="shared" ca="1" si="676"/>
        <v>37645.240000000005</v>
      </c>
      <c r="O2525" s="3">
        <f t="shared" ca="1" si="677"/>
        <v>19117.759999999995</v>
      </c>
      <c r="P2525" s="2">
        <f t="shared" ca="1" si="678"/>
        <v>0.33679967584518072</v>
      </c>
      <c r="Q2525" t="str">
        <f t="shared" ca="1" si="679"/>
        <v>On Time</v>
      </c>
    </row>
    <row r="2526" spans="1:17" x14ac:dyDescent="0.3">
      <c r="A2526" t="str">
        <f t="shared" si="663"/>
        <v>S02525</v>
      </c>
      <c r="B2526" t="str">
        <f t="shared" ca="1" si="664"/>
        <v>FreshMart Ltd</v>
      </c>
      <c r="C2526" t="str">
        <f t="shared" ca="1" si="665"/>
        <v>Canada</v>
      </c>
      <c r="D2526" t="str">
        <f t="shared" ca="1" si="666"/>
        <v>Tea</v>
      </c>
      <c r="E2526">
        <f t="shared" ca="1" si="667"/>
        <v>196</v>
      </c>
      <c r="F2526" s="3">
        <f t="shared" ca="1" si="668"/>
        <v>419</v>
      </c>
      <c r="G2526">
        <f t="shared" ca="1" si="669"/>
        <v>82124</v>
      </c>
      <c r="H2526">
        <f t="shared" ca="1" si="670"/>
        <v>46810.68</v>
      </c>
      <c r="I2526">
        <f t="shared" ca="1" si="671"/>
        <v>5870</v>
      </c>
      <c r="J2526">
        <f t="shared" ca="1" si="672"/>
        <v>610</v>
      </c>
      <c r="K2526" s="1">
        <f t="shared" ca="1" si="673"/>
        <v>46248</v>
      </c>
      <c r="L2526" s="1">
        <f t="shared" ca="1" si="674"/>
        <v>46267</v>
      </c>
      <c r="M2526" s="1">
        <f t="shared" ca="1" si="675"/>
        <v>46272</v>
      </c>
      <c r="N2526">
        <f t="shared" ca="1" si="676"/>
        <v>53290.68</v>
      </c>
      <c r="O2526" s="3">
        <f t="shared" ca="1" si="677"/>
        <v>28833.32</v>
      </c>
      <c r="P2526" s="2">
        <f t="shared" ca="1" si="678"/>
        <v>0.35109492961862548</v>
      </c>
      <c r="Q2526" t="str">
        <f t="shared" ca="1" si="679"/>
        <v>Late</v>
      </c>
    </row>
    <row r="2527" spans="1:17" x14ac:dyDescent="0.3">
      <c r="A2527" t="str">
        <f t="shared" si="663"/>
        <v>S02526</v>
      </c>
      <c r="B2527" t="str">
        <f t="shared" ca="1" si="664"/>
        <v>Alpha Traders</v>
      </c>
      <c r="C2527" t="str">
        <f t="shared" ca="1" si="665"/>
        <v>UAE</v>
      </c>
      <c r="D2527" t="str">
        <f t="shared" ca="1" si="666"/>
        <v>Tea</v>
      </c>
      <c r="E2527">
        <f t="shared" ca="1" si="667"/>
        <v>246</v>
      </c>
      <c r="F2527" s="3">
        <f t="shared" ca="1" si="668"/>
        <v>471</v>
      </c>
      <c r="G2527">
        <f t="shared" ca="1" si="669"/>
        <v>115866</v>
      </c>
      <c r="H2527">
        <f t="shared" ca="1" si="670"/>
        <v>85740.84</v>
      </c>
      <c r="I2527">
        <f t="shared" ca="1" si="671"/>
        <v>5403</v>
      </c>
      <c r="J2527">
        <f t="shared" ca="1" si="672"/>
        <v>2734</v>
      </c>
      <c r="K2527" s="1">
        <f t="shared" ca="1" si="673"/>
        <v>46356</v>
      </c>
      <c r="L2527" s="1">
        <f t="shared" ca="1" si="674"/>
        <v>46376</v>
      </c>
      <c r="M2527" s="1">
        <f t="shared" ca="1" si="675"/>
        <v>46378</v>
      </c>
      <c r="N2527">
        <f t="shared" ca="1" si="676"/>
        <v>93877.84</v>
      </c>
      <c r="O2527" s="3">
        <f t="shared" ca="1" si="677"/>
        <v>21988.160000000003</v>
      </c>
      <c r="P2527" s="2">
        <f t="shared" ca="1" si="678"/>
        <v>0.18977232320093904</v>
      </c>
      <c r="Q2527" t="str">
        <f t="shared" ca="1" si="679"/>
        <v>Late</v>
      </c>
    </row>
    <row r="2528" spans="1:17" x14ac:dyDescent="0.3">
      <c r="A2528" t="str">
        <f t="shared" si="663"/>
        <v>S02527</v>
      </c>
      <c r="B2528" t="str">
        <f t="shared" ca="1" si="664"/>
        <v>Prime Wholesale</v>
      </c>
      <c r="C2528" t="str">
        <f t="shared" ca="1" si="665"/>
        <v>Singapore</v>
      </c>
      <c r="D2528" t="str">
        <f t="shared" ca="1" si="666"/>
        <v>Spices</v>
      </c>
      <c r="E2528">
        <f t="shared" ca="1" si="667"/>
        <v>119</v>
      </c>
      <c r="F2528" s="3">
        <f t="shared" ca="1" si="668"/>
        <v>449</v>
      </c>
      <c r="G2528">
        <f t="shared" ca="1" si="669"/>
        <v>53431</v>
      </c>
      <c r="H2528">
        <f t="shared" ca="1" si="670"/>
        <v>24578.26</v>
      </c>
      <c r="I2528">
        <f t="shared" ca="1" si="671"/>
        <v>5067</v>
      </c>
      <c r="J2528">
        <f t="shared" ca="1" si="672"/>
        <v>2103</v>
      </c>
      <c r="K2528" s="1">
        <f t="shared" ca="1" si="673"/>
        <v>46382</v>
      </c>
      <c r="L2528" s="1">
        <f t="shared" ca="1" si="674"/>
        <v>46398</v>
      </c>
      <c r="M2528" s="1">
        <f t="shared" ca="1" si="675"/>
        <v>46399</v>
      </c>
      <c r="N2528">
        <f t="shared" ca="1" si="676"/>
        <v>31748.26</v>
      </c>
      <c r="O2528" s="3">
        <f t="shared" ca="1" si="677"/>
        <v>21682.74</v>
      </c>
      <c r="P2528" s="2">
        <f t="shared" ca="1" si="678"/>
        <v>0.40580823866294852</v>
      </c>
      <c r="Q2528" t="str">
        <f t="shared" ca="1" si="679"/>
        <v>Late</v>
      </c>
    </row>
    <row r="2529" spans="1:17" x14ac:dyDescent="0.3">
      <c r="A2529" t="str">
        <f t="shared" si="663"/>
        <v>S02528</v>
      </c>
      <c r="B2529" t="str">
        <f t="shared" ca="1" si="664"/>
        <v>Alpha Traders</v>
      </c>
      <c r="C2529" t="str">
        <f t="shared" ca="1" si="665"/>
        <v>Singapore</v>
      </c>
      <c r="D2529" t="str">
        <f t="shared" ca="1" si="666"/>
        <v>Tea</v>
      </c>
      <c r="E2529">
        <f t="shared" ca="1" si="667"/>
        <v>242</v>
      </c>
      <c r="F2529" s="3">
        <f t="shared" ca="1" si="668"/>
        <v>696</v>
      </c>
      <c r="G2529">
        <f t="shared" ca="1" si="669"/>
        <v>168432</v>
      </c>
      <c r="H2529">
        <f t="shared" ca="1" si="670"/>
        <v>119586.72</v>
      </c>
      <c r="I2529">
        <f t="shared" ca="1" si="671"/>
        <v>4088</v>
      </c>
      <c r="J2529">
        <f t="shared" ca="1" si="672"/>
        <v>1827</v>
      </c>
      <c r="K2529" s="1">
        <f t="shared" ca="1" si="673"/>
        <v>46199</v>
      </c>
      <c r="L2529" s="1">
        <f t="shared" ca="1" si="674"/>
        <v>46217</v>
      </c>
      <c r="M2529" s="1">
        <f t="shared" ca="1" si="675"/>
        <v>46221</v>
      </c>
      <c r="N2529">
        <f t="shared" ca="1" si="676"/>
        <v>125501.72</v>
      </c>
      <c r="O2529" s="3">
        <f t="shared" ca="1" si="677"/>
        <v>42930.28</v>
      </c>
      <c r="P2529" s="2">
        <f t="shared" ca="1" si="678"/>
        <v>0.25488197017193881</v>
      </c>
      <c r="Q2529" t="str">
        <f t="shared" ca="1" si="679"/>
        <v>Late</v>
      </c>
    </row>
    <row r="2530" spans="1:17" x14ac:dyDescent="0.3">
      <c r="A2530" t="str">
        <f t="shared" si="663"/>
        <v>S02529</v>
      </c>
      <c r="B2530" t="str">
        <f t="shared" ca="1" si="664"/>
        <v>Oceanic Exports</v>
      </c>
      <c r="C2530" t="str">
        <f t="shared" ca="1" si="665"/>
        <v>Singapore</v>
      </c>
      <c r="D2530" t="str">
        <f t="shared" ca="1" si="666"/>
        <v>Spices</v>
      </c>
      <c r="E2530">
        <f t="shared" ca="1" si="667"/>
        <v>289</v>
      </c>
      <c r="F2530" s="3">
        <f t="shared" ca="1" si="668"/>
        <v>613</v>
      </c>
      <c r="G2530">
        <f t="shared" ca="1" si="669"/>
        <v>177157</v>
      </c>
      <c r="H2530">
        <f t="shared" ca="1" si="670"/>
        <v>83263.789999999994</v>
      </c>
      <c r="I2530">
        <f t="shared" ca="1" si="671"/>
        <v>2318</v>
      </c>
      <c r="J2530">
        <f t="shared" ca="1" si="672"/>
        <v>3471</v>
      </c>
      <c r="K2530" s="1">
        <f t="shared" ca="1" si="673"/>
        <v>46353</v>
      </c>
      <c r="L2530" s="1">
        <f t="shared" ca="1" si="674"/>
        <v>46369</v>
      </c>
      <c r="M2530" s="1">
        <f t="shared" ca="1" si="675"/>
        <v>46368</v>
      </c>
      <c r="N2530">
        <f t="shared" ca="1" si="676"/>
        <v>89052.79</v>
      </c>
      <c r="O2530" s="3">
        <f t="shared" ca="1" si="677"/>
        <v>88104.21</v>
      </c>
      <c r="P2530" s="2">
        <f t="shared" ca="1" si="678"/>
        <v>0.49732277019818583</v>
      </c>
      <c r="Q2530" t="str">
        <f t="shared" ca="1" si="679"/>
        <v>On Time</v>
      </c>
    </row>
    <row r="2531" spans="1:17" x14ac:dyDescent="0.3">
      <c r="A2531" t="str">
        <f t="shared" si="663"/>
        <v>S02530</v>
      </c>
      <c r="B2531" t="str">
        <f t="shared" ca="1" si="664"/>
        <v>Alpha Traders</v>
      </c>
      <c r="C2531" t="str">
        <f t="shared" ca="1" si="665"/>
        <v>Australia</v>
      </c>
      <c r="D2531" t="str">
        <f t="shared" ca="1" si="666"/>
        <v>Pickles</v>
      </c>
      <c r="E2531">
        <f t="shared" ca="1" si="667"/>
        <v>94</v>
      </c>
      <c r="F2531" s="3">
        <f t="shared" ca="1" si="668"/>
        <v>286</v>
      </c>
      <c r="G2531">
        <f t="shared" ca="1" si="669"/>
        <v>26884</v>
      </c>
      <c r="H2531">
        <f t="shared" ca="1" si="670"/>
        <v>18818.8</v>
      </c>
      <c r="I2531">
        <f t="shared" ca="1" si="671"/>
        <v>4622</v>
      </c>
      <c r="J2531">
        <f t="shared" ca="1" si="672"/>
        <v>3966</v>
      </c>
      <c r="K2531" s="1">
        <f t="shared" ca="1" si="673"/>
        <v>45887</v>
      </c>
      <c r="L2531" s="1">
        <f t="shared" ca="1" si="674"/>
        <v>45895</v>
      </c>
      <c r="M2531" s="1">
        <f t="shared" ca="1" si="675"/>
        <v>45900</v>
      </c>
      <c r="N2531">
        <f t="shared" ca="1" si="676"/>
        <v>27406.799999999999</v>
      </c>
      <c r="O2531" s="3">
        <f t="shared" ca="1" si="677"/>
        <v>-522.79999999999927</v>
      </c>
      <c r="P2531" s="2">
        <f t="shared" ca="1" si="678"/>
        <v>-1.9446510935872612E-2</v>
      </c>
      <c r="Q2531" t="str">
        <f t="shared" ca="1" si="679"/>
        <v>Late</v>
      </c>
    </row>
    <row r="2532" spans="1:17" x14ac:dyDescent="0.3">
      <c r="A2532" t="str">
        <f t="shared" si="663"/>
        <v>S02531</v>
      </c>
      <c r="B2532" t="str">
        <f t="shared" ca="1" si="664"/>
        <v>Prime Wholesale</v>
      </c>
      <c r="C2532" t="str">
        <f t="shared" ca="1" si="665"/>
        <v>Singapore</v>
      </c>
      <c r="D2532" t="str">
        <f t="shared" ca="1" si="666"/>
        <v>Tea</v>
      </c>
      <c r="E2532">
        <f t="shared" ca="1" si="667"/>
        <v>188</v>
      </c>
      <c r="F2532" s="3">
        <f t="shared" ca="1" si="668"/>
        <v>496</v>
      </c>
      <c r="G2532">
        <f t="shared" ca="1" si="669"/>
        <v>93248</v>
      </c>
      <c r="H2532">
        <f t="shared" ca="1" si="670"/>
        <v>51286.400000000001</v>
      </c>
      <c r="I2532">
        <f t="shared" ca="1" si="671"/>
        <v>11029</v>
      </c>
      <c r="J2532">
        <f t="shared" ca="1" si="672"/>
        <v>744</v>
      </c>
      <c r="K2532" s="1">
        <f t="shared" ca="1" si="673"/>
        <v>46082</v>
      </c>
      <c r="L2532" s="1">
        <f t="shared" ca="1" si="674"/>
        <v>46092</v>
      </c>
      <c r="M2532" s="1">
        <f t="shared" ca="1" si="675"/>
        <v>46090</v>
      </c>
      <c r="N2532">
        <f t="shared" ca="1" si="676"/>
        <v>63059.4</v>
      </c>
      <c r="O2532" s="3">
        <f t="shared" ca="1" si="677"/>
        <v>30188.6</v>
      </c>
      <c r="P2532" s="2">
        <f t="shared" ca="1" si="678"/>
        <v>0.32374528140013725</v>
      </c>
      <c r="Q2532" t="str">
        <f t="shared" ca="1" si="679"/>
        <v>On Time</v>
      </c>
    </row>
    <row r="2533" spans="1:17" x14ac:dyDescent="0.3">
      <c r="A2533" t="str">
        <f t="shared" si="663"/>
        <v>S02532</v>
      </c>
      <c r="B2533" t="str">
        <f t="shared" ca="1" si="664"/>
        <v>Oceanic Exports</v>
      </c>
      <c r="C2533" t="str">
        <f t="shared" ca="1" si="665"/>
        <v>UAE</v>
      </c>
      <c r="D2533" t="str">
        <f t="shared" ca="1" si="666"/>
        <v>Tea</v>
      </c>
      <c r="E2533">
        <f t="shared" ca="1" si="667"/>
        <v>120</v>
      </c>
      <c r="F2533" s="3">
        <f t="shared" ca="1" si="668"/>
        <v>134</v>
      </c>
      <c r="G2533">
        <f t="shared" ca="1" si="669"/>
        <v>16080</v>
      </c>
      <c r="H2533">
        <f t="shared" ca="1" si="670"/>
        <v>8683.2000000000007</v>
      </c>
      <c r="I2533">
        <f t="shared" ca="1" si="671"/>
        <v>3714</v>
      </c>
      <c r="J2533">
        <f t="shared" ca="1" si="672"/>
        <v>1060</v>
      </c>
      <c r="K2533" s="1">
        <f t="shared" ca="1" si="673"/>
        <v>45778</v>
      </c>
      <c r="L2533" s="1">
        <f t="shared" ca="1" si="674"/>
        <v>45785</v>
      </c>
      <c r="M2533" s="1">
        <f t="shared" ca="1" si="675"/>
        <v>45790</v>
      </c>
      <c r="N2533">
        <f t="shared" ca="1" si="676"/>
        <v>13457.2</v>
      </c>
      <c r="O2533" s="3">
        <f t="shared" ca="1" si="677"/>
        <v>2622.7999999999993</v>
      </c>
      <c r="P2533" s="2">
        <f t="shared" ca="1" si="678"/>
        <v>0.16310945273631836</v>
      </c>
      <c r="Q2533" t="str">
        <f t="shared" ca="1" si="679"/>
        <v>Late</v>
      </c>
    </row>
    <row r="2534" spans="1:17" x14ac:dyDescent="0.3">
      <c r="A2534" t="str">
        <f t="shared" si="663"/>
        <v>S02533</v>
      </c>
      <c r="B2534" t="str">
        <f t="shared" ca="1" si="664"/>
        <v>Alpha Traders</v>
      </c>
      <c r="C2534" t="str">
        <f t="shared" ca="1" si="665"/>
        <v>UAE</v>
      </c>
      <c r="D2534" t="str">
        <f t="shared" ca="1" si="666"/>
        <v>Spices</v>
      </c>
      <c r="E2534">
        <f t="shared" ca="1" si="667"/>
        <v>431</v>
      </c>
      <c r="F2534" s="3">
        <f t="shared" ca="1" si="668"/>
        <v>794</v>
      </c>
      <c r="G2534">
        <f t="shared" ca="1" si="669"/>
        <v>342214</v>
      </c>
      <c r="H2534">
        <f t="shared" ca="1" si="670"/>
        <v>174529.14</v>
      </c>
      <c r="I2534">
        <f t="shared" ca="1" si="671"/>
        <v>10661</v>
      </c>
      <c r="J2534">
        <f t="shared" ca="1" si="672"/>
        <v>3940</v>
      </c>
      <c r="K2534" s="1">
        <f t="shared" ca="1" si="673"/>
        <v>45959</v>
      </c>
      <c r="L2534" s="1">
        <f t="shared" ca="1" si="674"/>
        <v>45978</v>
      </c>
      <c r="M2534" s="1">
        <f t="shared" ca="1" si="675"/>
        <v>45979</v>
      </c>
      <c r="N2534">
        <f t="shared" ca="1" si="676"/>
        <v>189130.14</v>
      </c>
      <c r="O2534" s="3">
        <f t="shared" ca="1" si="677"/>
        <v>153083.85999999999</v>
      </c>
      <c r="P2534" s="2">
        <f t="shared" ca="1" si="678"/>
        <v>0.44733371516068887</v>
      </c>
      <c r="Q2534" t="str">
        <f t="shared" ca="1" si="679"/>
        <v>Late</v>
      </c>
    </row>
    <row r="2535" spans="1:17" x14ac:dyDescent="0.3">
      <c r="A2535" t="str">
        <f t="shared" si="663"/>
        <v>S02534</v>
      </c>
      <c r="B2535" t="str">
        <f t="shared" ca="1" si="664"/>
        <v>Beta Imports</v>
      </c>
      <c r="C2535" t="str">
        <f t="shared" ca="1" si="665"/>
        <v>Canada</v>
      </c>
      <c r="D2535" t="str">
        <f t="shared" ca="1" si="666"/>
        <v>Tea</v>
      </c>
      <c r="E2535">
        <f t="shared" ca="1" si="667"/>
        <v>495</v>
      </c>
      <c r="F2535" s="3">
        <f t="shared" ca="1" si="668"/>
        <v>147</v>
      </c>
      <c r="G2535">
        <f t="shared" ca="1" si="669"/>
        <v>72765</v>
      </c>
      <c r="H2535">
        <f t="shared" ca="1" si="670"/>
        <v>32744.25</v>
      </c>
      <c r="I2535">
        <f t="shared" ca="1" si="671"/>
        <v>2011</v>
      </c>
      <c r="J2535">
        <f t="shared" ca="1" si="672"/>
        <v>3724</v>
      </c>
      <c r="K2535" s="1">
        <f t="shared" ca="1" si="673"/>
        <v>46170</v>
      </c>
      <c r="L2535" s="1">
        <f t="shared" ca="1" si="674"/>
        <v>46185</v>
      </c>
      <c r="M2535" s="1">
        <f t="shared" ca="1" si="675"/>
        <v>46184</v>
      </c>
      <c r="N2535">
        <f t="shared" ca="1" si="676"/>
        <v>38479.25</v>
      </c>
      <c r="O2535" s="3">
        <f t="shared" ca="1" si="677"/>
        <v>34285.75</v>
      </c>
      <c r="P2535" s="2">
        <f t="shared" ca="1" si="678"/>
        <v>0.47118463547034978</v>
      </c>
      <c r="Q2535" t="str">
        <f t="shared" ca="1" si="679"/>
        <v>On Time</v>
      </c>
    </row>
    <row r="2536" spans="1:17" x14ac:dyDescent="0.3">
      <c r="A2536" t="str">
        <f t="shared" si="663"/>
        <v>S02535</v>
      </c>
      <c r="B2536" t="str">
        <f t="shared" ca="1" si="664"/>
        <v>Oceanic Exports</v>
      </c>
      <c r="C2536" t="str">
        <f t="shared" ca="1" si="665"/>
        <v>Australia</v>
      </c>
      <c r="D2536" t="str">
        <f t="shared" ca="1" si="666"/>
        <v>Pickles</v>
      </c>
      <c r="E2536">
        <f t="shared" ca="1" si="667"/>
        <v>90</v>
      </c>
      <c r="F2536" s="3">
        <f t="shared" ca="1" si="668"/>
        <v>162</v>
      </c>
      <c r="G2536">
        <f t="shared" ca="1" si="669"/>
        <v>14580</v>
      </c>
      <c r="H2536">
        <f t="shared" ca="1" si="670"/>
        <v>9185.4</v>
      </c>
      <c r="I2536">
        <f t="shared" ca="1" si="671"/>
        <v>3900</v>
      </c>
      <c r="J2536">
        <f t="shared" ca="1" si="672"/>
        <v>2074</v>
      </c>
      <c r="K2536" s="1">
        <f t="shared" ca="1" si="673"/>
        <v>45950</v>
      </c>
      <c r="L2536" s="1">
        <f t="shared" ca="1" si="674"/>
        <v>45970</v>
      </c>
      <c r="M2536" s="1">
        <f t="shared" ca="1" si="675"/>
        <v>45968</v>
      </c>
      <c r="N2536">
        <f t="shared" ca="1" si="676"/>
        <v>15159.4</v>
      </c>
      <c r="O2536" s="3">
        <f t="shared" ca="1" si="677"/>
        <v>-579.39999999999964</v>
      </c>
      <c r="P2536" s="2">
        <f t="shared" ca="1" si="678"/>
        <v>-3.9739368998628233E-2</v>
      </c>
      <c r="Q2536" t="str">
        <f t="shared" ca="1" si="679"/>
        <v>On Time</v>
      </c>
    </row>
    <row r="2537" spans="1:17" x14ac:dyDescent="0.3">
      <c r="A2537" t="str">
        <f t="shared" si="663"/>
        <v>S02536</v>
      </c>
      <c r="B2537" t="str">
        <f t="shared" ca="1" si="664"/>
        <v>Alpha Traders</v>
      </c>
      <c r="C2537" t="str">
        <f t="shared" ca="1" si="665"/>
        <v>Australia</v>
      </c>
      <c r="D2537" t="str">
        <f t="shared" ca="1" si="666"/>
        <v>Rice</v>
      </c>
      <c r="E2537">
        <f t="shared" ca="1" si="667"/>
        <v>128</v>
      </c>
      <c r="F2537" s="3">
        <f t="shared" ca="1" si="668"/>
        <v>542</v>
      </c>
      <c r="G2537">
        <f t="shared" ca="1" si="669"/>
        <v>69376</v>
      </c>
      <c r="H2537">
        <f t="shared" ca="1" si="670"/>
        <v>33300.480000000003</v>
      </c>
      <c r="I2537">
        <f t="shared" ca="1" si="671"/>
        <v>4819</v>
      </c>
      <c r="J2537">
        <f t="shared" ca="1" si="672"/>
        <v>3787</v>
      </c>
      <c r="K2537" s="1">
        <f t="shared" ca="1" si="673"/>
        <v>46169</v>
      </c>
      <c r="L2537" s="1">
        <f t="shared" ca="1" si="674"/>
        <v>46182</v>
      </c>
      <c r="M2537" s="1">
        <f t="shared" ca="1" si="675"/>
        <v>46186</v>
      </c>
      <c r="N2537">
        <f t="shared" ca="1" si="676"/>
        <v>41906.480000000003</v>
      </c>
      <c r="O2537" s="3">
        <f t="shared" ca="1" si="677"/>
        <v>27469.519999999997</v>
      </c>
      <c r="P2537" s="2">
        <f t="shared" ca="1" si="678"/>
        <v>0.39595133763837631</v>
      </c>
      <c r="Q2537" t="str">
        <f t="shared" ca="1" si="679"/>
        <v>Late</v>
      </c>
    </row>
    <row r="2538" spans="1:17" x14ac:dyDescent="0.3">
      <c r="A2538" t="str">
        <f t="shared" si="663"/>
        <v>S02537</v>
      </c>
      <c r="B2538" t="str">
        <f t="shared" ca="1" si="664"/>
        <v>Alpha Traders</v>
      </c>
      <c r="C2538" t="str">
        <f t="shared" ca="1" si="665"/>
        <v>UAE</v>
      </c>
      <c r="D2538" t="str">
        <f t="shared" ca="1" si="666"/>
        <v>Tea</v>
      </c>
      <c r="E2538">
        <f t="shared" ca="1" si="667"/>
        <v>144</v>
      </c>
      <c r="F2538" s="3">
        <f t="shared" ca="1" si="668"/>
        <v>139</v>
      </c>
      <c r="G2538">
        <f t="shared" ca="1" si="669"/>
        <v>20016</v>
      </c>
      <c r="H2538">
        <f t="shared" ca="1" si="670"/>
        <v>12209.76</v>
      </c>
      <c r="I2538">
        <f t="shared" ca="1" si="671"/>
        <v>3623</v>
      </c>
      <c r="J2538">
        <f t="shared" ca="1" si="672"/>
        <v>2379</v>
      </c>
      <c r="K2538" s="1">
        <f t="shared" ca="1" si="673"/>
        <v>45725</v>
      </c>
      <c r="L2538" s="1">
        <f t="shared" ca="1" si="674"/>
        <v>45733</v>
      </c>
      <c r="M2538" s="1">
        <f t="shared" ca="1" si="675"/>
        <v>45732</v>
      </c>
      <c r="N2538">
        <f t="shared" ca="1" si="676"/>
        <v>18211.760000000002</v>
      </c>
      <c r="O2538" s="3">
        <f t="shared" ca="1" si="677"/>
        <v>1804.239999999998</v>
      </c>
      <c r="P2538" s="2">
        <f t="shared" ca="1" si="678"/>
        <v>9.0139888089528275E-2</v>
      </c>
      <c r="Q2538" t="str">
        <f t="shared" ca="1" si="679"/>
        <v>On Time</v>
      </c>
    </row>
    <row r="2539" spans="1:17" x14ac:dyDescent="0.3">
      <c r="A2539" t="str">
        <f t="shared" si="663"/>
        <v>S02538</v>
      </c>
      <c r="B2539" t="str">
        <f t="shared" ca="1" si="664"/>
        <v>Beta Imports</v>
      </c>
      <c r="C2539" t="str">
        <f t="shared" ca="1" si="665"/>
        <v>Australia</v>
      </c>
      <c r="D2539" t="str">
        <f t="shared" ca="1" si="666"/>
        <v>Pickles</v>
      </c>
      <c r="E2539">
        <f t="shared" ca="1" si="667"/>
        <v>395</v>
      </c>
      <c r="F2539" s="3">
        <f t="shared" ca="1" si="668"/>
        <v>735</v>
      </c>
      <c r="G2539">
        <f t="shared" ca="1" si="669"/>
        <v>290325</v>
      </c>
      <c r="H2539">
        <f t="shared" ca="1" si="670"/>
        <v>168388.5</v>
      </c>
      <c r="I2539">
        <f t="shared" ca="1" si="671"/>
        <v>8558</v>
      </c>
      <c r="J2539">
        <f t="shared" ca="1" si="672"/>
        <v>3138</v>
      </c>
      <c r="K2539" s="1">
        <f t="shared" ca="1" si="673"/>
        <v>46306</v>
      </c>
      <c r="L2539" s="1">
        <f t="shared" ca="1" si="674"/>
        <v>46324</v>
      </c>
      <c r="M2539" s="1">
        <f t="shared" ca="1" si="675"/>
        <v>46322</v>
      </c>
      <c r="N2539">
        <f t="shared" ca="1" si="676"/>
        <v>180084.5</v>
      </c>
      <c r="O2539" s="3">
        <f t="shared" ca="1" si="677"/>
        <v>110240.5</v>
      </c>
      <c r="P2539" s="2">
        <f t="shared" ca="1" si="678"/>
        <v>0.37971411349349865</v>
      </c>
      <c r="Q2539" t="str">
        <f t="shared" ca="1" si="679"/>
        <v>On Time</v>
      </c>
    </row>
    <row r="2540" spans="1:17" x14ac:dyDescent="0.3">
      <c r="A2540" t="str">
        <f t="shared" si="663"/>
        <v>S02539</v>
      </c>
      <c r="B2540" t="str">
        <f t="shared" ca="1" si="664"/>
        <v>FreshMart Ltd</v>
      </c>
      <c r="C2540" t="str">
        <f t="shared" ca="1" si="665"/>
        <v>UAE</v>
      </c>
      <c r="D2540" t="str">
        <f t="shared" ca="1" si="666"/>
        <v>Rice</v>
      </c>
      <c r="E2540">
        <f t="shared" ca="1" si="667"/>
        <v>103</v>
      </c>
      <c r="F2540" s="3">
        <f t="shared" ca="1" si="668"/>
        <v>742</v>
      </c>
      <c r="G2540">
        <f t="shared" ca="1" si="669"/>
        <v>76426</v>
      </c>
      <c r="H2540">
        <f t="shared" ca="1" si="670"/>
        <v>43562.82</v>
      </c>
      <c r="I2540">
        <f t="shared" ca="1" si="671"/>
        <v>8809</v>
      </c>
      <c r="J2540">
        <f t="shared" ca="1" si="672"/>
        <v>2888</v>
      </c>
      <c r="K2540" s="1">
        <f t="shared" ca="1" si="673"/>
        <v>46359</v>
      </c>
      <c r="L2540" s="1">
        <f t="shared" ca="1" si="674"/>
        <v>46373</v>
      </c>
      <c r="M2540" s="1">
        <f t="shared" ca="1" si="675"/>
        <v>46370</v>
      </c>
      <c r="N2540">
        <f t="shared" ca="1" si="676"/>
        <v>55259.82</v>
      </c>
      <c r="O2540" s="3">
        <f t="shared" ca="1" si="677"/>
        <v>21166.18</v>
      </c>
      <c r="P2540" s="2">
        <f t="shared" ca="1" si="678"/>
        <v>0.27694999084081334</v>
      </c>
      <c r="Q2540" t="str">
        <f t="shared" ca="1" si="679"/>
        <v>On Time</v>
      </c>
    </row>
    <row r="2541" spans="1:17" x14ac:dyDescent="0.3">
      <c r="A2541" t="str">
        <f t="shared" si="663"/>
        <v>S02540</v>
      </c>
      <c r="B2541" t="str">
        <f t="shared" ca="1" si="664"/>
        <v>FreshMart Ltd</v>
      </c>
      <c r="C2541" t="str">
        <f t="shared" ca="1" si="665"/>
        <v>Canada</v>
      </c>
      <c r="D2541" t="str">
        <f t="shared" ca="1" si="666"/>
        <v>Sauces</v>
      </c>
      <c r="E2541">
        <f t="shared" ca="1" si="667"/>
        <v>128</v>
      </c>
      <c r="F2541" s="3">
        <f t="shared" ca="1" si="668"/>
        <v>760</v>
      </c>
      <c r="G2541">
        <f t="shared" ca="1" si="669"/>
        <v>97280</v>
      </c>
      <c r="H2541">
        <f t="shared" ca="1" si="670"/>
        <v>60313.599999999999</v>
      </c>
      <c r="I2541">
        <f t="shared" ca="1" si="671"/>
        <v>5131</v>
      </c>
      <c r="J2541">
        <f t="shared" ca="1" si="672"/>
        <v>2169</v>
      </c>
      <c r="K2541" s="1">
        <f t="shared" ca="1" si="673"/>
        <v>45663</v>
      </c>
      <c r="L2541" s="1">
        <f t="shared" ca="1" si="674"/>
        <v>45680</v>
      </c>
      <c r="M2541" s="1">
        <f t="shared" ca="1" si="675"/>
        <v>45683</v>
      </c>
      <c r="N2541">
        <f t="shared" ca="1" si="676"/>
        <v>67613.600000000006</v>
      </c>
      <c r="O2541" s="3">
        <f t="shared" ca="1" si="677"/>
        <v>29666.399999999994</v>
      </c>
      <c r="P2541" s="2">
        <f t="shared" ca="1" si="678"/>
        <v>0.30495888157894729</v>
      </c>
      <c r="Q2541" t="str">
        <f t="shared" ca="1" si="679"/>
        <v>Late</v>
      </c>
    </row>
    <row r="2542" spans="1:17" x14ac:dyDescent="0.3">
      <c r="A2542" t="str">
        <f t="shared" si="663"/>
        <v>S02541</v>
      </c>
      <c r="B2542" t="str">
        <f t="shared" ca="1" si="664"/>
        <v>Beta Imports</v>
      </c>
      <c r="C2542" t="str">
        <f t="shared" ca="1" si="665"/>
        <v>UAE</v>
      </c>
      <c r="D2542" t="str">
        <f t="shared" ca="1" si="666"/>
        <v>Rice</v>
      </c>
      <c r="E2542">
        <f t="shared" ca="1" si="667"/>
        <v>458</v>
      </c>
      <c r="F2542" s="3">
        <f t="shared" ca="1" si="668"/>
        <v>733</v>
      </c>
      <c r="G2542">
        <f t="shared" ca="1" si="669"/>
        <v>335714</v>
      </c>
      <c r="H2542">
        <f t="shared" ca="1" si="670"/>
        <v>241714.08</v>
      </c>
      <c r="I2542">
        <f t="shared" ca="1" si="671"/>
        <v>5020</v>
      </c>
      <c r="J2542">
        <f t="shared" ca="1" si="672"/>
        <v>1671</v>
      </c>
      <c r="K2542" s="1">
        <f t="shared" ca="1" si="673"/>
        <v>46279</v>
      </c>
      <c r="L2542" s="1">
        <f t="shared" ca="1" si="674"/>
        <v>46290</v>
      </c>
      <c r="M2542" s="1">
        <f t="shared" ca="1" si="675"/>
        <v>46288</v>
      </c>
      <c r="N2542">
        <f t="shared" ca="1" si="676"/>
        <v>248405.08</v>
      </c>
      <c r="O2542" s="3">
        <f t="shared" ca="1" si="677"/>
        <v>87308.920000000013</v>
      </c>
      <c r="P2542" s="2">
        <f t="shared" ca="1" si="678"/>
        <v>0.26006934473986792</v>
      </c>
      <c r="Q2542" t="str">
        <f t="shared" ca="1" si="679"/>
        <v>On Time</v>
      </c>
    </row>
    <row r="2543" spans="1:17" x14ac:dyDescent="0.3">
      <c r="A2543" t="str">
        <f t="shared" si="663"/>
        <v>S02542</v>
      </c>
      <c r="B2543" t="str">
        <f t="shared" ca="1" si="664"/>
        <v>FreshMart Ltd</v>
      </c>
      <c r="C2543" t="str">
        <f t="shared" ca="1" si="665"/>
        <v>UAE</v>
      </c>
      <c r="D2543" t="str">
        <f t="shared" ca="1" si="666"/>
        <v>Tea</v>
      </c>
      <c r="E2543">
        <f t="shared" ca="1" si="667"/>
        <v>406</v>
      </c>
      <c r="F2543" s="3">
        <f t="shared" ca="1" si="668"/>
        <v>674</v>
      </c>
      <c r="G2543">
        <f t="shared" ca="1" si="669"/>
        <v>273644</v>
      </c>
      <c r="H2543">
        <f t="shared" ca="1" si="670"/>
        <v>186077.92</v>
      </c>
      <c r="I2543">
        <f t="shared" ca="1" si="671"/>
        <v>10042</v>
      </c>
      <c r="J2543">
        <f t="shared" ca="1" si="672"/>
        <v>1629</v>
      </c>
      <c r="K2543" s="1">
        <f t="shared" ca="1" si="673"/>
        <v>46225</v>
      </c>
      <c r="L2543" s="1">
        <f t="shared" ca="1" si="674"/>
        <v>46233</v>
      </c>
      <c r="M2543" s="1">
        <f t="shared" ca="1" si="675"/>
        <v>46230</v>
      </c>
      <c r="N2543">
        <f t="shared" ca="1" si="676"/>
        <v>197748.92</v>
      </c>
      <c r="O2543" s="3">
        <f t="shared" ca="1" si="677"/>
        <v>75895.079999999987</v>
      </c>
      <c r="P2543" s="2">
        <f t="shared" ca="1" si="678"/>
        <v>0.27734969522445219</v>
      </c>
      <c r="Q2543" t="str">
        <f t="shared" ca="1" si="679"/>
        <v>On Time</v>
      </c>
    </row>
    <row r="2544" spans="1:17" x14ac:dyDescent="0.3">
      <c r="A2544" t="str">
        <f t="shared" si="663"/>
        <v>S02543</v>
      </c>
      <c r="B2544" t="str">
        <f t="shared" ca="1" si="664"/>
        <v>FreshMart Ltd</v>
      </c>
      <c r="C2544" t="str">
        <f t="shared" ca="1" si="665"/>
        <v>UAE</v>
      </c>
      <c r="D2544" t="str">
        <f t="shared" ca="1" si="666"/>
        <v>Sauces</v>
      </c>
      <c r="E2544">
        <f t="shared" ca="1" si="667"/>
        <v>289</v>
      </c>
      <c r="F2544" s="3">
        <f t="shared" ca="1" si="668"/>
        <v>500</v>
      </c>
      <c r="G2544">
        <f t="shared" ca="1" si="669"/>
        <v>144500</v>
      </c>
      <c r="H2544">
        <f t="shared" ca="1" si="670"/>
        <v>99705</v>
      </c>
      <c r="I2544">
        <f t="shared" ca="1" si="671"/>
        <v>11260</v>
      </c>
      <c r="J2544">
        <f t="shared" ca="1" si="672"/>
        <v>508</v>
      </c>
      <c r="K2544" s="1">
        <f t="shared" ca="1" si="673"/>
        <v>45786</v>
      </c>
      <c r="L2544" s="1">
        <f t="shared" ca="1" si="674"/>
        <v>45801</v>
      </c>
      <c r="M2544" s="1">
        <f t="shared" ca="1" si="675"/>
        <v>45802</v>
      </c>
      <c r="N2544">
        <f t="shared" ca="1" si="676"/>
        <v>111473</v>
      </c>
      <c r="O2544" s="3">
        <f t="shared" ca="1" si="677"/>
        <v>33027</v>
      </c>
      <c r="P2544" s="2">
        <f t="shared" ca="1" si="678"/>
        <v>0.22856055363321801</v>
      </c>
      <c r="Q2544" t="str">
        <f t="shared" ca="1" si="679"/>
        <v>Late</v>
      </c>
    </row>
    <row r="2545" spans="1:17" x14ac:dyDescent="0.3">
      <c r="A2545" t="str">
        <f t="shared" si="663"/>
        <v>S02544</v>
      </c>
      <c r="B2545" t="str">
        <f t="shared" ca="1" si="664"/>
        <v>Prime Wholesale</v>
      </c>
      <c r="C2545" t="str">
        <f t="shared" ca="1" si="665"/>
        <v>Canada</v>
      </c>
      <c r="D2545" t="str">
        <f t="shared" ca="1" si="666"/>
        <v>Sauces</v>
      </c>
      <c r="E2545">
        <f t="shared" ca="1" si="667"/>
        <v>181</v>
      </c>
      <c r="F2545" s="3">
        <f t="shared" ca="1" si="668"/>
        <v>766</v>
      </c>
      <c r="G2545">
        <f t="shared" ca="1" si="669"/>
        <v>138646</v>
      </c>
      <c r="H2545">
        <f t="shared" ca="1" si="670"/>
        <v>94279.28</v>
      </c>
      <c r="I2545">
        <f t="shared" ca="1" si="671"/>
        <v>11953</v>
      </c>
      <c r="J2545">
        <f t="shared" ca="1" si="672"/>
        <v>2538</v>
      </c>
      <c r="K2545" s="1">
        <f t="shared" ca="1" si="673"/>
        <v>46254</v>
      </c>
      <c r="L2545" s="1">
        <f t="shared" ca="1" si="674"/>
        <v>46270</v>
      </c>
      <c r="M2545" s="1">
        <f t="shared" ca="1" si="675"/>
        <v>46268</v>
      </c>
      <c r="N2545">
        <f t="shared" ca="1" si="676"/>
        <v>108770.28</v>
      </c>
      <c r="O2545" s="3">
        <f t="shared" ca="1" si="677"/>
        <v>29875.72</v>
      </c>
      <c r="P2545" s="2">
        <f t="shared" ca="1" si="678"/>
        <v>0.21548201895474808</v>
      </c>
      <c r="Q2545" t="str">
        <f t="shared" ca="1" si="679"/>
        <v>On Time</v>
      </c>
    </row>
    <row r="2546" spans="1:17" x14ac:dyDescent="0.3">
      <c r="A2546" t="str">
        <f t="shared" si="663"/>
        <v>S02545</v>
      </c>
      <c r="B2546" t="str">
        <f t="shared" ca="1" si="664"/>
        <v>Global Foods</v>
      </c>
      <c r="C2546" t="str">
        <f t="shared" ca="1" si="665"/>
        <v>Canada</v>
      </c>
      <c r="D2546" t="str">
        <f t="shared" ca="1" si="666"/>
        <v>Tea</v>
      </c>
      <c r="E2546">
        <f t="shared" ca="1" si="667"/>
        <v>319</v>
      </c>
      <c r="F2546" s="3">
        <f t="shared" ca="1" si="668"/>
        <v>265</v>
      </c>
      <c r="G2546">
        <f t="shared" ca="1" si="669"/>
        <v>84535</v>
      </c>
      <c r="H2546">
        <f t="shared" ca="1" si="670"/>
        <v>60019.85</v>
      </c>
      <c r="I2546">
        <f t="shared" ca="1" si="671"/>
        <v>5392</v>
      </c>
      <c r="J2546">
        <f t="shared" ca="1" si="672"/>
        <v>1012</v>
      </c>
      <c r="K2546" s="1">
        <f t="shared" ca="1" si="673"/>
        <v>46265</v>
      </c>
      <c r="L2546" s="1">
        <f t="shared" ca="1" si="674"/>
        <v>46283</v>
      </c>
      <c r="M2546" s="1">
        <f t="shared" ca="1" si="675"/>
        <v>46282</v>
      </c>
      <c r="N2546">
        <f t="shared" ca="1" si="676"/>
        <v>66423.850000000006</v>
      </c>
      <c r="O2546" s="3">
        <f t="shared" ca="1" si="677"/>
        <v>18111.149999999994</v>
      </c>
      <c r="P2546" s="2">
        <f t="shared" ca="1" si="678"/>
        <v>0.21424439581238533</v>
      </c>
      <c r="Q2546" t="str">
        <f t="shared" ca="1" si="679"/>
        <v>On Time</v>
      </c>
    </row>
    <row r="2547" spans="1:17" x14ac:dyDescent="0.3">
      <c r="A2547" t="str">
        <f t="shared" si="663"/>
        <v>S02546</v>
      </c>
      <c r="B2547" t="str">
        <f t="shared" ca="1" si="664"/>
        <v>Prime Wholesale</v>
      </c>
      <c r="C2547" t="str">
        <f t="shared" ca="1" si="665"/>
        <v>UK</v>
      </c>
      <c r="D2547" t="str">
        <f t="shared" ca="1" si="666"/>
        <v>Rice</v>
      </c>
      <c r="E2547">
        <f t="shared" ca="1" si="667"/>
        <v>235</v>
      </c>
      <c r="F2547" s="3">
        <f t="shared" ca="1" si="668"/>
        <v>278</v>
      </c>
      <c r="G2547">
        <f t="shared" ca="1" si="669"/>
        <v>65330</v>
      </c>
      <c r="H2547">
        <f t="shared" ca="1" si="670"/>
        <v>35931.5</v>
      </c>
      <c r="I2547">
        <f t="shared" ca="1" si="671"/>
        <v>2607</v>
      </c>
      <c r="J2547">
        <f t="shared" ca="1" si="672"/>
        <v>1073</v>
      </c>
      <c r="K2547" s="1">
        <f t="shared" ca="1" si="673"/>
        <v>46298</v>
      </c>
      <c r="L2547" s="1">
        <f t="shared" ca="1" si="674"/>
        <v>46316</v>
      </c>
      <c r="M2547" s="1">
        <f t="shared" ca="1" si="675"/>
        <v>46315</v>
      </c>
      <c r="N2547">
        <f t="shared" ca="1" si="676"/>
        <v>39611.5</v>
      </c>
      <c r="O2547" s="3">
        <f t="shared" ca="1" si="677"/>
        <v>25718.5</v>
      </c>
      <c r="P2547" s="2">
        <f t="shared" ca="1" si="678"/>
        <v>0.39367059543854277</v>
      </c>
      <c r="Q2547" t="str">
        <f t="shared" ca="1" si="679"/>
        <v>On Time</v>
      </c>
    </row>
    <row r="2548" spans="1:17" x14ac:dyDescent="0.3">
      <c r="A2548" t="str">
        <f t="shared" si="663"/>
        <v>S02547</v>
      </c>
      <c r="B2548" t="str">
        <f t="shared" ca="1" si="664"/>
        <v>Beta Imports</v>
      </c>
      <c r="C2548" t="str">
        <f t="shared" ca="1" si="665"/>
        <v>Singapore</v>
      </c>
      <c r="D2548" t="str">
        <f t="shared" ca="1" si="666"/>
        <v>Pickles</v>
      </c>
      <c r="E2548">
        <f t="shared" ca="1" si="667"/>
        <v>493</v>
      </c>
      <c r="F2548" s="3">
        <f t="shared" ca="1" si="668"/>
        <v>190</v>
      </c>
      <c r="G2548">
        <f t="shared" ca="1" si="669"/>
        <v>93670</v>
      </c>
      <c r="H2548">
        <f t="shared" ca="1" si="670"/>
        <v>47771.7</v>
      </c>
      <c r="I2548">
        <f t="shared" ca="1" si="671"/>
        <v>11247</v>
      </c>
      <c r="J2548">
        <f t="shared" ca="1" si="672"/>
        <v>1269</v>
      </c>
      <c r="K2548" s="1">
        <f t="shared" ca="1" si="673"/>
        <v>45703</v>
      </c>
      <c r="L2548" s="1">
        <f t="shared" ca="1" si="674"/>
        <v>45723</v>
      </c>
      <c r="M2548" s="1">
        <f t="shared" ca="1" si="675"/>
        <v>45726</v>
      </c>
      <c r="N2548">
        <f t="shared" ca="1" si="676"/>
        <v>60287.7</v>
      </c>
      <c r="O2548" s="3">
        <f t="shared" ca="1" si="677"/>
        <v>33382.300000000003</v>
      </c>
      <c r="P2548" s="2">
        <f t="shared" ca="1" si="678"/>
        <v>0.35638197928899329</v>
      </c>
      <c r="Q2548" t="str">
        <f t="shared" ca="1" si="679"/>
        <v>Late</v>
      </c>
    </row>
    <row r="2549" spans="1:17" x14ac:dyDescent="0.3">
      <c r="A2549" t="str">
        <f t="shared" si="663"/>
        <v>S02548</v>
      </c>
      <c r="B2549" t="str">
        <f t="shared" ca="1" si="664"/>
        <v>Beta Imports</v>
      </c>
      <c r="C2549" t="str">
        <f t="shared" ca="1" si="665"/>
        <v>UAE</v>
      </c>
      <c r="D2549" t="str">
        <f t="shared" ca="1" si="666"/>
        <v>Sauces</v>
      </c>
      <c r="E2549">
        <f t="shared" ca="1" si="667"/>
        <v>381</v>
      </c>
      <c r="F2549" s="3">
        <f t="shared" ca="1" si="668"/>
        <v>376</v>
      </c>
      <c r="G2549">
        <f t="shared" ca="1" si="669"/>
        <v>143256</v>
      </c>
      <c r="H2549">
        <f t="shared" ca="1" si="670"/>
        <v>84521.04</v>
      </c>
      <c r="I2549">
        <f t="shared" ca="1" si="671"/>
        <v>10827</v>
      </c>
      <c r="J2549">
        <f t="shared" ca="1" si="672"/>
        <v>2168</v>
      </c>
      <c r="K2549" s="1">
        <f t="shared" ca="1" si="673"/>
        <v>46155</v>
      </c>
      <c r="L2549" s="1">
        <f t="shared" ca="1" si="674"/>
        <v>46171</v>
      </c>
      <c r="M2549" s="1">
        <f t="shared" ca="1" si="675"/>
        <v>46170</v>
      </c>
      <c r="N2549">
        <f t="shared" ca="1" si="676"/>
        <v>97516.04</v>
      </c>
      <c r="O2549" s="3">
        <f t="shared" ca="1" si="677"/>
        <v>45739.960000000006</v>
      </c>
      <c r="P2549" s="2">
        <f t="shared" ca="1" si="678"/>
        <v>0.31928826715809466</v>
      </c>
      <c r="Q2549" t="str">
        <f t="shared" ca="1" si="679"/>
        <v>On Time</v>
      </c>
    </row>
    <row r="2550" spans="1:17" x14ac:dyDescent="0.3">
      <c r="A2550" t="str">
        <f t="shared" si="663"/>
        <v>S02549</v>
      </c>
      <c r="B2550" t="str">
        <f t="shared" ca="1" si="664"/>
        <v>Alpha Traders</v>
      </c>
      <c r="C2550" t="str">
        <f t="shared" ca="1" si="665"/>
        <v>UK</v>
      </c>
      <c r="D2550" t="str">
        <f t="shared" ca="1" si="666"/>
        <v>Rice</v>
      </c>
      <c r="E2550">
        <f t="shared" ca="1" si="667"/>
        <v>251</v>
      </c>
      <c r="F2550" s="3">
        <f t="shared" ca="1" si="668"/>
        <v>104</v>
      </c>
      <c r="G2550">
        <f t="shared" ca="1" si="669"/>
        <v>26104</v>
      </c>
      <c r="H2550">
        <f t="shared" ca="1" si="670"/>
        <v>13313.04</v>
      </c>
      <c r="I2550">
        <f t="shared" ca="1" si="671"/>
        <v>7496</v>
      </c>
      <c r="J2550">
        <f t="shared" ca="1" si="672"/>
        <v>1439</v>
      </c>
      <c r="K2550" s="1">
        <f t="shared" ca="1" si="673"/>
        <v>46357</v>
      </c>
      <c r="L2550" s="1">
        <f t="shared" ca="1" si="674"/>
        <v>46370</v>
      </c>
      <c r="M2550" s="1">
        <f t="shared" ca="1" si="675"/>
        <v>46375</v>
      </c>
      <c r="N2550">
        <f t="shared" ca="1" si="676"/>
        <v>22248.04</v>
      </c>
      <c r="O2550" s="3">
        <f t="shared" ca="1" si="677"/>
        <v>3855.9599999999991</v>
      </c>
      <c r="P2550" s="2">
        <f t="shared" ca="1" si="678"/>
        <v>0.147715292675452</v>
      </c>
      <c r="Q2550" t="str">
        <f t="shared" ca="1" si="679"/>
        <v>Late</v>
      </c>
    </row>
    <row r="2551" spans="1:17" x14ac:dyDescent="0.3">
      <c r="A2551" t="str">
        <f t="shared" si="663"/>
        <v>S02550</v>
      </c>
      <c r="B2551" t="str">
        <f t="shared" ca="1" si="664"/>
        <v>Oceanic Exports</v>
      </c>
      <c r="C2551" t="str">
        <f t="shared" ca="1" si="665"/>
        <v>Canada</v>
      </c>
      <c r="D2551" t="str">
        <f t="shared" ca="1" si="666"/>
        <v>Pickles</v>
      </c>
      <c r="E2551">
        <f t="shared" ca="1" si="667"/>
        <v>127</v>
      </c>
      <c r="F2551" s="3">
        <f t="shared" ca="1" si="668"/>
        <v>482</v>
      </c>
      <c r="G2551">
        <f t="shared" ca="1" si="669"/>
        <v>61214</v>
      </c>
      <c r="H2551">
        <f t="shared" ca="1" si="670"/>
        <v>35504.120000000003</v>
      </c>
      <c r="I2551">
        <f t="shared" ca="1" si="671"/>
        <v>11216</v>
      </c>
      <c r="J2551">
        <f t="shared" ca="1" si="672"/>
        <v>2734</v>
      </c>
      <c r="K2551" s="1">
        <f t="shared" ca="1" si="673"/>
        <v>46276</v>
      </c>
      <c r="L2551" s="1">
        <f t="shared" ca="1" si="674"/>
        <v>46295</v>
      </c>
      <c r="M2551" s="1">
        <f t="shared" ca="1" si="675"/>
        <v>46296</v>
      </c>
      <c r="N2551">
        <f t="shared" ca="1" si="676"/>
        <v>49454.12</v>
      </c>
      <c r="O2551" s="3">
        <f t="shared" ca="1" si="677"/>
        <v>11759.879999999997</v>
      </c>
      <c r="P2551" s="2">
        <f t="shared" ca="1" si="678"/>
        <v>0.19211095501029171</v>
      </c>
      <c r="Q2551" t="str">
        <f t="shared" ca="1" si="679"/>
        <v>Late</v>
      </c>
    </row>
    <row r="2552" spans="1:17" x14ac:dyDescent="0.3">
      <c r="A2552" t="str">
        <f t="shared" si="663"/>
        <v>S02551</v>
      </c>
      <c r="B2552" t="str">
        <f t="shared" ca="1" si="664"/>
        <v>Beta Imports</v>
      </c>
      <c r="C2552" t="str">
        <f t="shared" ca="1" si="665"/>
        <v>UAE</v>
      </c>
      <c r="D2552" t="str">
        <f t="shared" ca="1" si="666"/>
        <v>Spices</v>
      </c>
      <c r="E2552">
        <f t="shared" ca="1" si="667"/>
        <v>277</v>
      </c>
      <c r="F2552" s="3">
        <f t="shared" ca="1" si="668"/>
        <v>291</v>
      </c>
      <c r="G2552">
        <f t="shared" ca="1" si="669"/>
        <v>80607</v>
      </c>
      <c r="H2552">
        <f t="shared" ca="1" si="670"/>
        <v>55618.83</v>
      </c>
      <c r="I2552">
        <f t="shared" ca="1" si="671"/>
        <v>4040</v>
      </c>
      <c r="J2552">
        <f t="shared" ca="1" si="672"/>
        <v>1397</v>
      </c>
      <c r="K2552" s="1">
        <f t="shared" ca="1" si="673"/>
        <v>45971</v>
      </c>
      <c r="L2552" s="1">
        <f t="shared" ca="1" si="674"/>
        <v>45981</v>
      </c>
      <c r="M2552" s="1">
        <f t="shared" ca="1" si="675"/>
        <v>45978</v>
      </c>
      <c r="N2552">
        <f t="shared" ca="1" si="676"/>
        <v>61055.83</v>
      </c>
      <c r="O2552" s="3">
        <f t="shared" ca="1" si="677"/>
        <v>19551.169999999998</v>
      </c>
      <c r="P2552" s="2">
        <f t="shared" ca="1" si="678"/>
        <v>0.24254928232039399</v>
      </c>
      <c r="Q2552" t="str">
        <f t="shared" ca="1" si="679"/>
        <v>On Time</v>
      </c>
    </row>
    <row r="2553" spans="1:17" x14ac:dyDescent="0.3">
      <c r="A2553" t="str">
        <f t="shared" si="663"/>
        <v>S02552</v>
      </c>
      <c r="B2553" t="str">
        <f t="shared" ca="1" si="664"/>
        <v>Prime Wholesale</v>
      </c>
      <c r="C2553" t="str">
        <f t="shared" ca="1" si="665"/>
        <v>UK</v>
      </c>
      <c r="D2553" t="str">
        <f t="shared" ca="1" si="666"/>
        <v>Pickles</v>
      </c>
      <c r="E2553">
        <f t="shared" ca="1" si="667"/>
        <v>410</v>
      </c>
      <c r="F2553" s="3">
        <f t="shared" ca="1" si="668"/>
        <v>568</v>
      </c>
      <c r="G2553">
        <f t="shared" ca="1" si="669"/>
        <v>232880</v>
      </c>
      <c r="H2553">
        <f t="shared" ca="1" si="670"/>
        <v>109453.6</v>
      </c>
      <c r="I2553">
        <f t="shared" ca="1" si="671"/>
        <v>4366</v>
      </c>
      <c r="J2553">
        <f t="shared" ca="1" si="672"/>
        <v>1946</v>
      </c>
      <c r="K2553" s="1">
        <f t="shared" ca="1" si="673"/>
        <v>46098</v>
      </c>
      <c r="L2553" s="1">
        <f t="shared" ca="1" si="674"/>
        <v>46112</v>
      </c>
      <c r="M2553" s="1">
        <f t="shared" ca="1" si="675"/>
        <v>46113</v>
      </c>
      <c r="N2553">
        <f t="shared" ca="1" si="676"/>
        <v>115765.6</v>
      </c>
      <c r="O2553" s="3">
        <f t="shared" ca="1" si="677"/>
        <v>117114.4</v>
      </c>
      <c r="P2553" s="2">
        <f t="shared" ca="1" si="678"/>
        <v>0.50289591205771211</v>
      </c>
      <c r="Q2553" t="str">
        <f t="shared" ca="1" si="679"/>
        <v>Late</v>
      </c>
    </row>
    <row r="2554" spans="1:17" x14ac:dyDescent="0.3">
      <c r="A2554" t="str">
        <f t="shared" si="663"/>
        <v>S02553</v>
      </c>
      <c r="B2554" t="str">
        <f t="shared" ca="1" si="664"/>
        <v>FreshMart Ltd</v>
      </c>
      <c r="C2554" t="str">
        <f t="shared" ca="1" si="665"/>
        <v>UAE</v>
      </c>
      <c r="D2554" t="str">
        <f t="shared" ca="1" si="666"/>
        <v>Spices</v>
      </c>
      <c r="E2554">
        <f t="shared" ca="1" si="667"/>
        <v>121</v>
      </c>
      <c r="F2554" s="3">
        <f t="shared" ca="1" si="668"/>
        <v>403</v>
      </c>
      <c r="G2554">
        <f t="shared" ca="1" si="669"/>
        <v>48763</v>
      </c>
      <c r="H2554">
        <f t="shared" ca="1" si="670"/>
        <v>23406.240000000002</v>
      </c>
      <c r="I2554">
        <f t="shared" ca="1" si="671"/>
        <v>8655</v>
      </c>
      <c r="J2554">
        <f t="shared" ca="1" si="672"/>
        <v>3071</v>
      </c>
      <c r="K2554" s="1">
        <f t="shared" ca="1" si="673"/>
        <v>45690</v>
      </c>
      <c r="L2554" s="1">
        <f t="shared" ca="1" si="674"/>
        <v>45699</v>
      </c>
      <c r="M2554" s="1">
        <f t="shared" ca="1" si="675"/>
        <v>45703</v>
      </c>
      <c r="N2554">
        <f t="shared" ca="1" si="676"/>
        <v>35132.240000000005</v>
      </c>
      <c r="O2554" s="3">
        <f t="shared" ca="1" si="677"/>
        <v>13630.759999999995</v>
      </c>
      <c r="P2554" s="2">
        <f t="shared" ca="1" si="678"/>
        <v>0.2795307917888562</v>
      </c>
      <c r="Q2554" t="str">
        <f t="shared" ca="1" si="679"/>
        <v>Late</v>
      </c>
    </row>
    <row r="2555" spans="1:17" x14ac:dyDescent="0.3">
      <c r="A2555" t="str">
        <f t="shared" si="663"/>
        <v>S02554</v>
      </c>
      <c r="B2555" t="str">
        <f t="shared" ca="1" si="664"/>
        <v>FreshMart Ltd</v>
      </c>
      <c r="C2555" t="str">
        <f t="shared" ca="1" si="665"/>
        <v>Singapore</v>
      </c>
      <c r="D2555" t="str">
        <f t="shared" ca="1" si="666"/>
        <v>Spices</v>
      </c>
      <c r="E2555">
        <f t="shared" ca="1" si="667"/>
        <v>275</v>
      </c>
      <c r="F2555" s="3">
        <f t="shared" ca="1" si="668"/>
        <v>580</v>
      </c>
      <c r="G2555">
        <f t="shared" ca="1" si="669"/>
        <v>159500</v>
      </c>
      <c r="H2555">
        <f t="shared" ca="1" si="670"/>
        <v>118030</v>
      </c>
      <c r="I2555">
        <f t="shared" ca="1" si="671"/>
        <v>9594</v>
      </c>
      <c r="J2555">
        <f t="shared" ca="1" si="672"/>
        <v>1750</v>
      </c>
      <c r="K2555" s="1">
        <f t="shared" ca="1" si="673"/>
        <v>46103</v>
      </c>
      <c r="L2555" s="1">
        <f t="shared" ca="1" si="674"/>
        <v>46111</v>
      </c>
      <c r="M2555" s="1">
        <f t="shared" ca="1" si="675"/>
        <v>46112</v>
      </c>
      <c r="N2555">
        <f t="shared" ca="1" si="676"/>
        <v>129374</v>
      </c>
      <c r="O2555" s="3">
        <f t="shared" ca="1" si="677"/>
        <v>30126</v>
      </c>
      <c r="P2555" s="2">
        <f t="shared" ca="1" si="678"/>
        <v>0.18887774294670848</v>
      </c>
      <c r="Q2555" t="str">
        <f t="shared" ca="1" si="679"/>
        <v>Late</v>
      </c>
    </row>
    <row r="2556" spans="1:17" x14ac:dyDescent="0.3">
      <c r="A2556" t="str">
        <f t="shared" si="663"/>
        <v>S02555</v>
      </c>
      <c r="B2556" t="str">
        <f t="shared" ca="1" si="664"/>
        <v>Prime Wholesale</v>
      </c>
      <c r="C2556" t="str">
        <f t="shared" ca="1" si="665"/>
        <v>UAE</v>
      </c>
      <c r="D2556" t="str">
        <f t="shared" ca="1" si="666"/>
        <v>Pickles</v>
      </c>
      <c r="E2556">
        <f t="shared" ca="1" si="667"/>
        <v>242</v>
      </c>
      <c r="F2556" s="3">
        <f t="shared" ca="1" si="668"/>
        <v>515</v>
      </c>
      <c r="G2556">
        <f t="shared" ca="1" si="669"/>
        <v>124630</v>
      </c>
      <c r="H2556">
        <f t="shared" ca="1" si="670"/>
        <v>76024.3</v>
      </c>
      <c r="I2556">
        <f t="shared" ca="1" si="671"/>
        <v>7669</v>
      </c>
      <c r="J2556">
        <f t="shared" ca="1" si="672"/>
        <v>2574</v>
      </c>
      <c r="K2556" s="1">
        <f t="shared" ca="1" si="673"/>
        <v>46050</v>
      </c>
      <c r="L2556" s="1">
        <f t="shared" ca="1" si="674"/>
        <v>46062</v>
      </c>
      <c r="M2556" s="1">
        <f t="shared" ca="1" si="675"/>
        <v>46059</v>
      </c>
      <c r="N2556">
        <f t="shared" ca="1" si="676"/>
        <v>86267.3</v>
      </c>
      <c r="O2556" s="3">
        <f t="shared" ca="1" si="677"/>
        <v>38362.699999999997</v>
      </c>
      <c r="P2556" s="2">
        <f t="shared" ca="1" si="678"/>
        <v>0.30781272566797718</v>
      </c>
      <c r="Q2556" t="str">
        <f t="shared" ca="1" si="679"/>
        <v>On Time</v>
      </c>
    </row>
    <row r="2557" spans="1:17" x14ac:dyDescent="0.3">
      <c r="A2557" t="str">
        <f t="shared" si="663"/>
        <v>S02556</v>
      </c>
      <c r="B2557" t="str">
        <f t="shared" ca="1" si="664"/>
        <v>FreshMart Ltd</v>
      </c>
      <c r="C2557" t="str">
        <f t="shared" ca="1" si="665"/>
        <v>Canada</v>
      </c>
      <c r="D2557" t="str">
        <f t="shared" ca="1" si="666"/>
        <v>Tea</v>
      </c>
      <c r="E2557">
        <f t="shared" ca="1" si="667"/>
        <v>434</v>
      </c>
      <c r="F2557" s="3">
        <f t="shared" ca="1" si="668"/>
        <v>183</v>
      </c>
      <c r="G2557">
        <f t="shared" ca="1" si="669"/>
        <v>79422</v>
      </c>
      <c r="H2557">
        <f t="shared" ca="1" si="670"/>
        <v>44476.32</v>
      </c>
      <c r="I2557">
        <f t="shared" ca="1" si="671"/>
        <v>9137</v>
      </c>
      <c r="J2557">
        <f t="shared" ca="1" si="672"/>
        <v>1788</v>
      </c>
      <c r="K2557" s="1">
        <f t="shared" ca="1" si="673"/>
        <v>46332</v>
      </c>
      <c r="L2557" s="1">
        <f t="shared" ca="1" si="674"/>
        <v>46347</v>
      </c>
      <c r="M2557" s="1">
        <f t="shared" ca="1" si="675"/>
        <v>46347</v>
      </c>
      <c r="N2557">
        <f t="shared" ca="1" si="676"/>
        <v>55401.32</v>
      </c>
      <c r="O2557" s="3">
        <f t="shared" ca="1" si="677"/>
        <v>24020.68</v>
      </c>
      <c r="P2557" s="2">
        <f t="shared" ca="1" si="678"/>
        <v>0.30244365541033968</v>
      </c>
      <c r="Q2557" t="str">
        <f t="shared" ca="1" si="679"/>
        <v>On Time</v>
      </c>
    </row>
    <row r="2558" spans="1:17" x14ac:dyDescent="0.3">
      <c r="A2558" t="str">
        <f t="shared" si="663"/>
        <v>S02557</v>
      </c>
      <c r="B2558" t="str">
        <f t="shared" ca="1" si="664"/>
        <v>Oceanic Exports</v>
      </c>
      <c r="C2558" t="str">
        <f t="shared" ca="1" si="665"/>
        <v>Canada</v>
      </c>
      <c r="D2558" t="str">
        <f t="shared" ca="1" si="666"/>
        <v>Pickles</v>
      </c>
      <c r="E2558">
        <f t="shared" ca="1" si="667"/>
        <v>206</v>
      </c>
      <c r="F2558" s="3">
        <f t="shared" ca="1" si="668"/>
        <v>353</v>
      </c>
      <c r="G2558">
        <f t="shared" ca="1" si="669"/>
        <v>72718</v>
      </c>
      <c r="H2558">
        <f t="shared" ca="1" si="670"/>
        <v>43630.8</v>
      </c>
      <c r="I2558">
        <f t="shared" ca="1" si="671"/>
        <v>9421</v>
      </c>
      <c r="J2558">
        <f t="shared" ca="1" si="672"/>
        <v>3184</v>
      </c>
      <c r="K2558" s="1">
        <f t="shared" ca="1" si="673"/>
        <v>46374</v>
      </c>
      <c r="L2558" s="1">
        <f t="shared" ca="1" si="674"/>
        <v>46394</v>
      </c>
      <c r="M2558" s="1">
        <f t="shared" ca="1" si="675"/>
        <v>46395</v>
      </c>
      <c r="N2558">
        <f t="shared" ca="1" si="676"/>
        <v>56235.8</v>
      </c>
      <c r="O2558" s="3">
        <f t="shared" ca="1" si="677"/>
        <v>16482.199999999997</v>
      </c>
      <c r="P2558" s="2">
        <f t="shared" ca="1" si="678"/>
        <v>0.22665914904150275</v>
      </c>
      <c r="Q2558" t="str">
        <f t="shared" ca="1" si="679"/>
        <v>Late</v>
      </c>
    </row>
    <row r="2559" spans="1:17" x14ac:dyDescent="0.3">
      <c r="A2559" t="str">
        <f t="shared" si="663"/>
        <v>S02558</v>
      </c>
      <c r="B2559" t="str">
        <f t="shared" ca="1" si="664"/>
        <v>FreshMart Ltd</v>
      </c>
      <c r="C2559" t="str">
        <f t="shared" ca="1" si="665"/>
        <v>UAE</v>
      </c>
      <c r="D2559" t="str">
        <f t="shared" ca="1" si="666"/>
        <v>Sauces</v>
      </c>
      <c r="E2559">
        <f t="shared" ca="1" si="667"/>
        <v>341</v>
      </c>
      <c r="F2559" s="3">
        <f t="shared" ca="1" si="668"/>
        <v>263</v>
      </c>
      <c r="G2559">
        <f t="shared" ca="1" si="669"/>
        <v>89683</v>
      </c>
      <c r="H2559">
        <f t="shared" ca="1" si="670"/>
        <v>53809.8</v>
      </c>
      <c r="I2559">
        <f t="shared" ca="1" si="671"/>
        <v>4715</v>
      </c>
      <c r="J2559">
        <f t="shared" ca="1" si="672"/>
        <v>2173</v>
      </c>
      <c r="K2559" s="1">
        <f t="shared" ca="1" si="673"/>
        <v>45810</v>
      </c>
      <c r="L2559" s="1">
        <f t="shared" ca="1" si="674"/>
        <v>45820</v>
      </c>
      <c r="M2559" s="1">
        <f t="shared" ca="1" si="675"/>
        <v>45824</v>
      </c>
      <c r="N2559">
        <f t="shared" ca="1" si="676"/>
        <v>60697.8</v>
      </c>
      <c r="O2559" s="3">
        <f t="shared" ca="1" si="677"/>
        <v>28985.199999999997</v>
      </c>
      <c r="P2559" s="2">
        <f t="shared" ca="1" si="678"/>
        <v>0.32319614642685901</v>
      </c>
      <c r="Q2559" t="str">
        <f t="shared" ca="1" si="679"/>
        <v>Late</v>
      </c>
    </row>
    <row r="2560" spans="1:17" x14ac:dyDescent="0.3">
      <c r="A2560" t="str">
        <f t="shared" si="663"/>
        <v>S02559</v>
      </c>
      <c r="B2560" t="str">
        <f t="shared" ca="1" si="664"/>
        <v>Beta Imports</v>
      </c>
      <c r="C2560" t="str">
        <f t="shared" ca="1" si="665"/>
        <v>Singapore</v>
      </c>
      <c r="D2560" t="str">
        <f t="shared" ca="1" si="666"/>
        <v>Sauces</v>
      </c>
      <c r="E2560">
        <f t="shared" ca="1" si="667"/>
        <v>73</v>
      </c>
      <c r="F2560" s="3">
        <f t="shared" ca="1" si="668"/>
        <v>688</v>
      </c>
      <c r="G2560">
        <f t="shared" ca="1" si="669"/>
        <v>50224</v>
      </c>
      <c r="H2560">
        <f t="shared" ca="1" si="670"/>
        <v>36663.519999999997</v>
      </c>
      <c r="I2560">
        <f t="shared" ca="1" si="671"/>
        <v>7828</v>
      </c>
      <c r="J2560">
        <f t="shared" ca="1" si="672"/>
        <v>2527</v>
      </c>
      <c r="K2560" s="1">
        <f t="shared" ca="1" si="673"/>
        <v>45760</v>
      </c>
      <c r="L2560" s="1">
        <f t="shared" ca="1" si="674"/>
        <v>45780</v>
      </c>
      <c r="M2560" s="1">
        <f t="shared" ca="1" si="675"/>
        <v>45786</v>
      </c>
      <c r="N2560">
        <f t="shared" ca="1" si="676"/>
        <v>47018.52</v>
      </c>
      <c r="O2560" s="3">
        <f t="shared" ca="1" si="677"/>
        <v>3205.4800000000032</v>
      </c>
      <c r="P2560" s="2">
        <f t="shared" ca="1" si="678"/>
        <v>6.3823669958585599E-2</v>
      </c>
      <c r="Q2560" t="str">
        <f t="shared" ca="1" si="679"/>
        <v>Late</v>
      </c>
    </row>
    <row r="2561" spans="1:17" x14ac:dyDescent="0.3">
      <c r="A2561" t="str">
        <f t="shared" si="663"/>
        <v>S02560</v>
      </c>
      <c r="B2561" t="str">
        <f t="shared" ca="1" si="664"/>
        <v>Global Foods</v>
      </c>
      <c r="C2561" t="str">
        <f t="shared" ca="1" si="665"/>
        <v>UK</v>
      </c>
      <c r="D2561" t="str">
        <f t="shared" ca="1" si="666"/>
        <v>Rice</v>
      </c>
      <c r="E2561">
        <f t="shared" ca="1" si="667"/>
        <v>404</v>
      </c>
      <c r="F2561" s="3">
        <f t="shared" ca="1" si="668"/>
        <v>196</v>
      </c>
      <c r="G2561">
        <f t="shared" ca="1" si="669"/>
        <v>79184</v>
      </c>
      <c r="H2561">
        <f t="shared" ca="1" si="670"/>
        <v>38008.32</v>
      </c>
      <c r="I2561">
        <f t="shared" ca="1" si="671"/>
        <v>8934</v>
      </c>
      <c r="J2561">
        <f t="shared" ca="1" si="672"/>
        <v>532</v>
      </c>
      <c r="K2561" s="1">
        <f t="shared" ca="1" si="673"/>
        <v>46151</v>
      </c>
      <c r="L2561" s="1">
        <f t="shared" ca="1" si="674"/>
        <v>46171</v>
      </c>
      <c r="M2561" s="1">
        <f t="shared" ca="1" si="675"/>
        <v>46171</v>
      </c>
      <c r="N2561">
        <f t="shared" ca="1" si="676"/>
        <v>47474.32</v>
      </c>
      <c r="O2561" s="3">
        <f t="shared" ca="1" si="677"/>
        <v>31709.68</v>
      </c>
      <c r="P2561" s="2">
        <f t="shared" ca="1" si="678"/>
        <v>0.40045564760557689</v>
      </c>
      <c r="Q2561" t="str">
        <f t="shared" ca="1" si="679"/>
        <v>On Time</v>
      </c>
    </row>
    <row r="2562" spans="1:17" x14ac:dyDescent="0.3">
      <c r="A2562" t="str">
        <f t="shared" si="663"/>
        <v>S02561</v>
      </c>
      <c r="B2562" t="str">
        <f t="shared" ca="1" si="664"/>
        <v>FreshMart Ltd</v>
      </c>
      <c r="C2562" t="str">
        <f t="shared" ca="1" si="665"/>
        <v>Singapore</v>
      </c>
      <c r="D2562" t="str">
        <f t="shared" ca="1" si="666"/>
        <v>Sauces</v>
      </c>
      <c r="E2562">
        <f t="shared" ca="1" si="667"/>
        <v>270</v>
      </c>
      <c r="F2562" s="3">
        <f t="shared" ca="1" si="668"/>
        <v>571</v>
      </c>
      <c r="G2562">
        <f t="shared" ca="1" si="669"/>
        <v>154170</v>
      </c>
      <c r="H2562">
        <f t="shared" ca="1" si="670"/>
        <v>94043.7</v>
      </c>
      <c r="I2562">
        <f t="shared" ca="1" si="671"/>
        <v>4318</v>
      </c>
      <c r="J2562">
        <f t="shared" ca="1" si="672"/>
        <v>2528</v>
      </c>
      <c r="K2562" s="1">
        <f t="shared" ca="1" si="673"/>
        <v>46252</v>
      </c>
      <c r="L2562" s="1">
        <f t="shared" ca="1" si="674"/>
        <v>46271</v>
      </c>
      <c r="M2562" s="1">
        <f t="shared" ca="1" si="675"/>
        <v>46276</v>
      </c>
      <c r="N2562">
        <f t="shared" ca="1" si="676"/>
        <v>100889.7</v>
      </c>
      <c r="O2562" s="3">
        <f t="shared" ca="1" si="677"/>
        <v>53280.3</v>
      </c>
      <c r="P2562" s="2">
        <f t="shared" ca="1" si="678"/>
        <v>0.34559447363300255</v>
      </c>
      <c r="Q2562" t="str">
        <f t="shared" ca="1" si="679"/>
        <v>Late</v>
      </c>
    </row>
    <row r="2563" spans="1:17" x14ac:dyDescent="0.3">
      <c r="A2563" t="str">
        <f t="shared" ref="A2563:A2626" si="680">"S"&amp;TEXT(ROW()-1,"00000")</f>
        <v>S02562</v>
      </c>
      <c r="B2563" t="str">
        <f t="shared" ref="B2563:B2626" ca="1" si="681">CHOOSE(RANDBETWEEN(1,6),"Alpha Traders","Beta Imports","Global Foods","FreshMart Ltd","Oceanic Exports","Prime Wholesale")</f>
        <v>Beta Imports</v>
      </c>
      <c r="C2563" t="str">
        <f t="shared" ref="C2563:C2626" ca="1" si="682">CHOOSE(RANDBETWEEN(1,5),"UK","UAE","Canada","Australia","Singapore")</f>
        <v>Singapore</v>
      </c>
      <c r="D2563" t="str">
        <f t="shared" ref="D2563:D2626" ca="1" si="683">CHOOSE(RANDBETWEEN(1,5),"Pickles","Spices","Tea","Rice","Sauces")</f>
        <v>Rice</v>
      </c>
      <c r="E2563">
        <f t="shared" ref="E2563:E2626" ca="1" si="684">RANDBETWEEN(50,500)</f>
        <v>424</v>
      </c>
      <c r="F2563" s="3">
        <f t="shared" ref="F2563:F2626" ca="1" si="685">RANDBETWEEN(100,800)</f>
        <v>647</v>
      </c>
      <c r="G2563">
        <f t="shared" ref="G2563:G2626" ca="1" si="686">E2563*F2563</f>
        <v>274328</v>
      </c>
      <c r="H2563">
        <f t="shared" ref="H2563:H2626" ca="1" si="687">ROUND(G2563*RANDBETWEEN(45,75)/100,2)</f>
        <v>134420.72</v>
      </c>
      <c r="I2563">
        <f t="shared" ref="I2563:I2626" ca="1" si="688">RANDBETWEEN(1500,12000)</f>
        <v>6034</v>
      </c>
      <c r="J2563">
        <f t="shared" ref="J2563:J2626" ca="1" si="689">RANDBETWEEN(500,4000)</f>
        <v>3639</v>
      </c>
      <c r="K2563" s="1">
        <f t="shared" ref="K2563:K2626" ca="1" si="690">DATE(2025,1,1)+RANDBETWEEN(0,729)</f>
        <v>46066</v>
      </c>
      <c r="L2563" s="1">
        <f t="shared" ref="L2563:L2626" ca="1" si="691">K2563+RANDBETWEEN(7,20)</f>
        <v>46073</v>
      </c>
      <c r="M2563" s="1">
        <f t="shared" ref="M2563:M2626" ca="1" si="692">L2563+RANDBETWEEN(-3,6)</f>
        <v>46077</v>
      </c>
      <c r="N2563">
        <f t="shared" ref="N2563:N2626" ca="1" si="693">H2563+I2563+J2563</f>
        <v>144093.72</v>
      </c>
      <c r="O2563" s="3">
        <f t="shared" ref="O2563:O2626" ca="1" si="694">G2563-N2563</f>
        <v>130234.28</v>
      </c>
      <c r="P2563" s="2">
        <f t="shared" ref="P2563:P2626" ca="1" si="695">IFERROR(O2563/G2563,0)</f>
        <v>0.47473929019276195</v>
      </c>
      <c r="Q2563" t="str">
        <f t="shared" ref="Q2563:Q2626" ca="1" si="696">IF(M2563&lt;=L2563,"On Time","Late")</f>
        <v>Late</v>
      </c>
    </row>
    <row r="2564" spans="1:17" x14ac:dyDescent="0.3">
      <c r="A2564" t="str">
        <f t="shared" si="680"/>
        <v>S02563</v>
      </c>
      <c r="B2564" t="str">
        <f t="shared" ca="1" si="681"/>
        <v>Global Foods</v>
      </c>
      <c r="C2564" t="str">
        <f t="shared" ca="1" si="682"/>
        <v>Singapore</v>
      </c>
      <c r="D2564" t="str">
        <f t="shared" ca="1" si="683"/>
        <v>Rice</v>
      </c>
      <c r="E2564">
        <f t="shared" ca="1" si="684"/>
        <v>71</v>
      </c>
      <c r="F2564" s="3">
        <f t="shared" ca="1" si="685"/>
        <v>100</v>
      </c>
      <c r="G2564">
        <f t="shared" ca="1" si="686"/>
        <v>7100</v>
      </c>
      <c r="H2564">
        <f t="shared" ca="1" si="687"/>
        <v>5325</v>
      </c>
      <c r="I2564">
        <f t="shared" ca="1" si="688"/>
        <v>8529</v>
      </c>
      <c r="J2564">
        <f t="shared" ca="1" si="689"/>
        <v>919</v>
      </c>
      <c r="K2564" s="1">
        <f t="shared" ca="1" si="690"/>
        <v>46194</v>
      </c>
      <c r="L2564" s="1">
        <f t="shared" ca="1" si="691"/>
        <v>46202</v>
      </c>
      <c r="M2564" s="1">
        <f t="shared" ca="1" si="692"/>
        <v>46203</v>
      </c>
      <c r="N2564">
        <f t="shared" ca="1" si="693"/>
        <v>14773</v>
      </c>
      <c r="O2564" s="3">
        <f t="shared" ca="1" si="694"/>
        <v>-7673</v>
      </c>
      <c r="P2564" s="2">
        <f t="shared" ca="1" si="695"/>
        <v>-1.0807042253521126</v>
      </c>
      <c r="Q2564" t="str">
        <f t="shared" ca="1" si="696"/>
        <v>Late</v>
      </c>
    </row>
    <row r="2565" spans="1:17" x14ac:dyDescent="0.3">
      <c r="A2565" t="str">
        <f t="shared" si="680"/>
        <v>S02564</v>
      </c>
      <c r="B2565" t="str">
        <f t="shared" ca="1" si="681"/>
        <v>Oceanic Exports</v>
      </c>
      <c r="C2565" t="str">
        <f t="shared" ca="1" si="682"/>
        <v>Australia</v>
      </c>
      <c r="D2565" t="str">
        <f t="shared" ca="1" si="683"/>
        <v>Rice</v>
      </c>
      <c r="E2565">
        <f t="shared" ca="1" si="684"/>
        <v>460</v>
      </c>
      <c r="F2565" s="3">
        <f t="shared" ca="1" si="685"/>
        <v>232</v>
      </c>
      <c r="G2565">
        <f t="shared" ca="1" si="686"/>
        <v>106720</v>
      </c>
      <c r="H2565">
        <f t="shared" ca="1" si="687"/>
        <v>55494.400000000001</v>
      </c>
      <c r="I2565">
        <f t="shared" ca="1" si="688"/>
        <v>9967</v>
      </c>
      <c r="J2565">
        <f t="shared" ca="1" si="689"/>
        <v>3367</v>
      </c>
      <c r="K2565" s="1">
        <f t="shared" ca="1" si="690"/>
        <v>46221</v>
      </c>
      <c r="L2565" s="1">
        <f t="shared" ca="1" si="691"/>
        <v>46237</v>
      </c>
      <c r="M2565" s="1">
        <f t="shared" ca="1" si="692"/>
        <v>46234</v>
      </c>
      <c r="N2565">
        <f t="shared" ca="1" si="693"/>
        <v>68828.399999999994</v>
      </c>
      <c r="O2565" s="3">
        <f t="shared" ca="1" si="694"/>
        <v>37891.600000000006</v>
      </c>
      <c r="P2565" s="2">
        <f t="shared" ca="1" si="695"/>
        <v>0.3550562218890555</v>
      </c>
      <c r="Q2565" t="str">
        <f t="shared" ca="1" si="696"/>
        <v>On Time</v>
      </c>
    </row>
    <row r="2566" spans="1:17" x14ac:dyDescent="0.3">
      <c r="A2566" t="str">
        <f t="shared" si="680"/>
        <v>S02565</v>
      </c>
      <c r="B2566" t="str">
        <f t="shared" ca="1" si="681"/>
        <v>Oceanic Exports</v>
      </c>
      <c r="C2566" t="str">
        <f t="shared" ca="1" si="682"/>
        <v>Canada</v>
      </c>
      <c r="D2566" t="str">
        <f t="shared" ca="1" si="683"/>
        <v>Spices</v>
      </c>
      <c r="E2566">
        <f t="shared" ca="1" si="684"/>
        <v>494</v>
      </c>
      <c r="F2566" s="3">
        <f t="shared" ca="1" si="685"/>
        <v>462</v>
      </c>
      <c r="G2566">
        <f t="shared" ca="1" si="686"/>
        <v>228228</v>
      </c>
      <c r="H2566">
        <f t="shared" ca="1" si="687"/>
        <v>139219.07999999999</v>
      </c>
      <c r="I2566">
        <f t="shared" ca="1" si="688"/>
        <v>8055</v>
      </c>
      <c r="J2566">
        <f t="shared" ca="1" si="689"/>
        <v>2294</v>
      </c>
      <c r="K2566" s="1">
        <f t="shared" ca="1" si="690"/>
        <v>45915</v>
      </c>
      <c r="L2566" s="1">
        <f t="shared" ca="1" si="691"/>
        <v>45924</v>
      </c>
      <c r="M2566" s="1">
        <f t="shared" ca="1" si="692"/>
        <v>45925</v>
      </c>
      <c r="N2566">
        <f t="shared" ca="1" si="693"/>
        <v>149568.07999999999</v>
      </c>
      <c r="O2566" s="3">
        <f t="shared" ca="1" si="694"/>
        <v>78659.920000000013</v>
      </c>
      <c r="P2566" s="2">
        <f t="shared" ca="1" si="695"/>
        <v>0.34465499412867839</v>
      </c>
      <c r="Q2566" t="str">
        <f t="shared" ca="1" si="696"/>
        <v>Late</v>
      </c>
    </row>
    <row r="2567" spans="1:17" x14ac:dyDescent="0.3">
      <c r="A2567" t="str">
        <f t="shared" si="680"/>
        <v>S02566</v>
      </c>
      <c r="B2567" t="str">
        <f t="shared" ca="1" si="681"/>
        <v>Beta Imports</v>
      </c>
      <c r="C2567" t="str">
        <f t="shared" ca="1" si="682"/>
        <v>Canada</v>
      </c>
      <c r="D2567" t="str">
        <f t="shared" ca="1" si="683"/>
        <v>Rice</v>
      </c>
      <c r="E2567">
        <f t="shared" ca="1" si="684"/>
        <v>268</v>
      </c>
      <c r="F2567" s="3">
        <f t="shared" ca="1" si="685"/>
        <v>581</v>
      </c>
      <c r="G2567">
        <f t="shared" ca="1" si="686"/>
        <v>155708</v>
      </c>
      <c r="H2567">
        <f t="shared" ca="1" si="687"/>
        <v>113666.84</v>
      </c>
      <c r="I2567">
        <f t="shared" ca="1" si="688"/>
        <v>2410</v>
      </c>
      <c r="J2567">
        <f t="shared" ca="1" si="689"/>
        <v>2247</v>
      </c>
      <c r="K2567" s="1">
        <f t="shared" ca="1" si="690"/>
        <v>45698</v>
      </c>
      <c r="L2567" s="1">
        <f t="shared" ca="1" si="691"/>
        <v>45715</v>
      </c>
      <c r="M2567" s="1">
        <f t="shared" ca="1" si="692"/>
        <v>45716</v>
      </c>
      <c r="N2567">
        <f t="shared" ca="1" si="693"/>
        <v>118323.84</v>
      </c>
      <c r="O2567" s="3">
        <f t="shared" ca="1" si="694"/>
        <v>37384.160000000003</v>
      </c>
      <c r="P2567" s="2">
        <f t="shared" ca="1" si="695"/>
        <v>0.24009145323297457</v>
      </c>
      <c r="Q2567" t="str">
        <f t="shared" ca="1" si="696"/>
        <v>Late</v>
      </c>
    </row>
    <row r="2568" spans="1:17" x14ac:dyDescent="0.3">
      <c r="A2568" t="str">
        <f t="shared" si="680"/>
        <v>S02567</v>
      </c>
      <c r="B2568" t="str">
        <f t="shared" ca="1" si="681"/>
        <v>FreshMart Ltd</v>
      </c>
      <c r="C2568" t="str">
        <f t="shared" ca="1" si="682"/>
        <v>Canada</v>
      </c>
      <c r="D2568" t="str">
        <f t="shared" ca="1" si="683"/>
        <v>Tea</v>
      </c>
      <c r="E2568">
        <f t="shared" ca="1" si="684"/>
        <v>260</v>
      </c>
      <c r="F2568" s="3">
        <f t="shared" ca="1" si="685"/>
        <v>189</v>
      </c>
      <c r="G2568">
        <f t="shared" ca="1" si="686"/>
        <v>49140</v>
      </c>
      <c r="H2568">
        <f t="shared" ca="1" si="687"/>
        <v>28501.200000000001</v>
      </c>
      <c r="I2568">
        <f t="shared" ca="1" si="688"/>
        <v>8984</v>
      </c>
      <c r="J2568">
        <f t="shared" ca="1" si="689"/>
        <v>2305</v>
      </c>
      <c r="K2568" s="1">
        <f t="shared" ca="1" si="690"/>
        <v>46166</v>
      </c>
      <c r="L2568" s="1">
        <f t="shared" ca="1" si="691"/>
        <v>46182</v>
      </c>
      <c r="M2568" s="1">
        <f t="shared" ca="1" si="692"/>
        <v>46186</v>
      </c>
      <c r="N2568">
        <f t="shared" ca="1" si="693"/>
        <v>39790.199999999997</v>
      </c>
      <c r="O2568" s="3">
        <f t="shared" ca="1" si="694"/>
        <v>9349.8000000000029</v>
      </c>
      <c r="P2568" s="2">
        <f t="shared" ca="1" si="695"/>
        <v>0.19026862026862032</v>
      </c>
      <c r="Q2568" t="str">
        <f t="shared" ca="1" si="696"/>
        <v>Late</v>
      </c>
    </row>
    <row r="2569" spans="1:17" x14ac:dyDescent="0.3">
      <c r="A2569" t="str">
        <f t="shared" si="680"/>
        <v>S02568</v>
      </c>
      <c r="B2569" t="str">
        <f t="shared" ca="1" si="681"/>
        <v>Alpha Traders</v>
      </c>
      <c r="C2569" t="str">
        <f t="shared" ca="1" si="682"/>
        <v>Singapore</v>
      </c>
      <c r="D2569" t="str">
        <f t="shared" ca="1" si="683"/>
        <v>Tea</v>
      </c>
      <c r="E2569">
        <f t="shared" ca="1" si="684"/>
        <v>82</v>
      </c>
      <c r="F2569" s="3">
        <f t="shared" ca="1" si="685"/>
        <v>441</v>
      </c>
      <c r="G2569">
        <f t="shared" ca="1" si="686"/>
        <v>36162</v>
      </c>
      <c r="H2569">
        <f t="shared" ca="1" si="687"/>
        <v>16996.14</v>
      </c>
      <c r="I2569">
        <f t="shared" ca="1" si="688"/>
        <v>6311</v>
      </c>
      <c r="J2569">
        <f t="shared" ca="1" si="689"/>
        <v>2388</v>
      </c>
      <c r="K2569" s="1">
        <f t="shared" ca="1" si="690"/>
        <v>46090</v>
      </c>
      <c r="L2569" s="1">
        <f t="shared" ca="1" si="691"/>
        <v>46104</v>
      </c>
      <c r="M2569" s="1">
        <f t="shared" ca="1" si="692"/>
        <v>46107</v>
      </c>
      <c r="N2569">
        <f t="shared" ca="1" si="693"/>
        <v>25695.14</v>
      </c>
      <c r="O2569" s="3">
        <f t="shared" ca="1" si="694"/>
        <v>10466.86</v>
      </c>
      <c r="P2569" s="2">
        <f t="shared" ca="1" si="695"/>
        <v>0.28944361484431175</v>
      </c>
      <c r="Q2569" t="str">
        <f t="shared" ca="1" si="696"/>
        <v>Late</v>
      </c>
    </row>
    <row r="2570" spans="1:17" x14ac:dyDescent="0.3">
      <c r="A2570" t="str">
        <f t="shared" si="680"/>
        <v>S02569</v>
      </c>
      <c r="B2570" t="str">
        <f t="shared" ca="1" si="681"/>
        <v>FreshMart Ltd</v>
      </c>
      <c r="C2570" t="str">
        <f t="shared" ca="1" si="682"/>
        <v>Australia</v>
      </c>
      <c r="D2570" t="str">
        <f t="shared" ca="1" si="683"/>
        <v>Rice</v>
      </c>
      <c r="E2570">
        <f t="shared" ca="1" si="684"/>
        <v>284</v>
      </c>
      <c r="F2570" s="3">
        <f t="shared" ca="1" si="685"/>
        <v>699</v>
      </c>
      <c r="G2570">
        <f t="shared" ca="1" si="686"/>
        <v>198516</v>
      </c>
      <c r="H2570">
        <f t="shared" ca="1" si="687"/>
        <v>148887</v>
      </c>
      <c r="I2570">
        <f t="shared" ca="1" si="688"/>
        <v>9819</v>
      </c>
      <c r="J2570">
        <f t="shared" ca="1" si="689"/>
        <v>3144</v>
      </c>
      <c r="K2570" s="1">
        <f t="shared" ca="1" si="690"/>
        <v>46345</v>
      </c>
      <c r="L2570" s="1">
        <f t="shared" ca="1" si="691"/>
        <v>46360</v>
      </c>
      <c r="M2570" s="1">
        <f t="shared" ca="1" si="692"/>
        <v>46361</v>
      </c>
      <c r="N2570">
        <f t="shared" ca="1" si="693"/>
        <v>161850</v>
      </c>
      <c r="O2570" s="3">
        <f t="shared" ca="1" si="694"/>
        <v>36666</v>
      </c>
      <c r="P2570" s="2">
        <f t="shared" ca="1" si="695"/>
        <v>0.18470047754337182</v>
      </c>
      <c r="Q2570" t="str">
        <f t="shared" ca="1" si="696"/>
        <v>Late</v>
      </c>
    </row>
    <row r="2571" spans="1:17" x14ac:dyDescent="0.3">
      <c r="A2571" t="str">
        <f t="shared" si="680"/>
        <v>S02570</v>
      </c>
      <c r="B2571" t="str">
        <f t="shared" ca="1" si="681"/>
        <v>Beta Imports</v>
      </c>
      <c r="C2571" t="str">
        <f t="shared" ca="1" si="682"/>
        <v>Australia</v>
      </c>
      <c r="D2571" t="str">
        <f t="shared" ca="1" si="683"/>
        <v>Sauces</v>
      </c>
      <c r="E2571">
        <f t="shared" ca="1" si="684"/>
        <v>266</v>
      </c>
      <c r="F2571" s="3">
        <f t="shared" ca="1" si="685"/>
        <v>374</v>
      </c>
      <c r="G2571">
        <f t="shared" ca="1" si="686"/>
        <v>99484</v>
      </c>
      <c r="H2571">
        <f t="shared" ca="1" si="687"/>
        <v>69638.8</v>
      </c>
      <c r="I2571">
        <f t="shared" ca="1" si="688"/>
        <v>11293</v>
      </c>
      <c r="J2571">
        <f t="shared" ca="1" si="689"/>
        <v>3463</v>
      </c>
      <c r="K2571" s="1">
        <f t="shared" ca="1" si="690"/>
        <v>45754</v>
      </c>
      <c r="L2571" s="1">
        <f t="shared" ca="1" si="691"/>
        <v>45763</v>
      </c>
      <c r="M2571" s="1">
        <f t="shared" ca="1" si="692"/>
        <v>45763</v>
      </c>
      <c r="N2571">
        <f t="shared" ca="1" si="693"/>
        <v>84394.8</v>
      </c>
      <c r="O2571" s="3">
        <f t="shared" ca="1" si="694"/>
        <v>15089.199999999997</v>
      </c>
      <c r="P2571" s="2">
        <f t="shared" ca="1" si="695"/>
        <v>0.15167464114832532</v>
      </c>
      <c r="Q2571" t="str">
        <f t="shared" ca="1" si="696"/>
        <v>On Time</v>
      </c>
    </row>
    <row r="2572" spans="1:17" x14ac:dyDescent="0.3">
      <c r="A2572" t="str">
        <f t="shared" si="680"/>
        <v>S02571</v>
      </c>
      <c r="B2572" t="str">
        <f t="shared" ca="1" si="681"/>
        <v>Alpha Traders</v>
      </c>
      <c r="C2572" t="str">
        <f t="shared" ca="1" si="682"/>
        <v>Canada</v>
      </c>
      <c r="D2572" t="str">
        <f t="shared" ca="1" si="683"/>
        <v>Rice</v>
      </c>
      <c r="E2572">
        <f t="shared" ca="1" si="684"/>
        <v>448</v>
      </c>
      <c r="F2572" s="3">
        <f t="shared" ca="1" si="685"/>
        <v>474</v>
      </c>
      <c r="G2572">
        <f t="shared" ca="1" si="686"/>
        <v>212352</v>
      </c>
      <c r="H2572">
        <f t="shared" ca="1" si="687"/>
        <v>148646.39999999999</v>
      </c>
      <c r="I2572">
        <f t="shared" ca="1" si="688"/>
        <v>3327</v>
      </c>
      <c r="J2572">
        <f t="shared" ca="1" si="689"/>
        <v>1744</v>
      </c>
      <c r="K2572" s="1">
        <f t="shared" ca="1" si="690"/>
        <v>46281</v>
      </c>
      <c r="L2572" s="1">
        <f t="shared" ca="1" si="691"/>
        <v>46301</v>
      </c>
      <c r="M2572" s="1">
        <f t="shared" ca="1" si="692"/>
        <v>46307</v>
      </c>
      <c r="N2572">
        <f t="shared" ca="1" si="693"/>
        <v>153717.4</v>
      </c>
      <c r="O2572" s="3">
        <f t="shared" ca="1" si="694"/>
        <v>58634.600000000006</v>
      </c>
      <c r="P2572" s="2">
        <f t="shared" ca="1" si="695"/>
        <v>0.27611983875828816</v>
      </c>
      <c r="Q2572" t="str">
        <f t="shared" ca="1" si="696"/>
        <v>Late</v>
      </c>
    </row>
    <row r="2573" spans="1:17" x14ac:dyDescent="0.3">
      <c r="A2573" t="str">
        <f t="shared" si="680"/>
        <v>S02572</v>
      </c>
      <c r="B2573" t="str">
        <f t="shared" ca="1" si="681"/>
        <v>Beta Imports</v>
      </c>
      <c r="C2573" t="str">
        <f t="shared" ca="1" si="682"/>
        <v>UK</v>
      </c>
      <c r="D2573" t="str">
        <f t="shared" ca="1" si="683"/>
        <v>Pickles</v>
      </c>
      <c r="E2573">
        <f t="shared" ca="1" si="684"/>
        <v>477</v>
      </c>
      <c r="F2573" s="3">
        <f t="shared" ca="1" si="685"/>
        <v>329</v>
      </c>
      <c r="G2573">
        <f t="shared" ca="1" si="686"/>
        <v>156933</v>
      </c>
      <c r="H2573">
        <f t="shared" ca="1" si="687"/>
        <v>81605.16</v>
      </c>
      <c r="I2573">
        <f t="shared" ca="1" si="688"/>
        <v>11477</v>
      </c>
      <c r="J2573">
        <f t="shared" ca="1" si="689"/>
        <v>731</v>
      </c>
      <c r="K2573" s="1">
        <f t="shared" ca="1" si="690"/>
        <v>46261</v>
      </c>
      <c r="L2573" s="1">
        <f t="shared" ca="1" si="691"/>
        <v>46274</v>
      </c>
      <c r="M2573" s="1">
        <f t="shared" ca="1" si="692"/>
        <v>46274</v>
      </c>
      <c r="N2573">
        <f t="shared" ca="1" si="693"/>
        <v>93813.16</v>
      </c>
      <c r="O2573" s="3">
        <f t="shared" ca="1" si="694"/>
        <v>63119.839999999997</v>
      </c>
      <c r="P2573" s="2">
        <f t="shared" ca="1" si="695"/>
        <v>0.40220884071546453</v>
      </c>
      <c r="Q2573" t="str">
        <f t="shared" ca="1" si="696"/>
        <v>On Time</v>
      </c>
    </row>
    <row r="2574" spans="1:17" x14ac:dyDescent="0.3">
      <c r="A2574" t="str">
        <f t="shared" si="680"/>
        <v>S02573</v>
      </c>
      <c r="B2574" t="str">
        <f t="shared" ca="1" si="681"/>
        <v>Global Foods</v>
      </c>
      <c r="C2574" t="str">
        <f t="shared" ca="1" si="682"/>
        <v>UAE</v>
      </c>
      <c r="D2574" t="str">
        <f t="shared" ca="1" si="683"/>
        <v>Pickles</v>
      </c>
      <c r="E2574">
        <f t="shared" ca="1" si="684"/>
        <v>124</v>
      </c>
      <c r="F2574" s="3">
        <f t="shared" ca="1" si="685"/>
        <v>104</v>
      </c>
      <c r="G2574">
        <f t="shared" ca="1" si="686"/>
        <v>12896</v>
      </c>
      <c r="H2574">
        <f t="shared" ca="1" si="687"/>
        <v>8382.4</v>
      </c>
      <c r="I2574">
        <f t="shared" ca="1" si="688"/>
        <v>5832</v>
      </c>
      <c r="J2574">
        <f t="shared" ca="1" si="689"/>
        <v>1768</v>
      </c>
      <c r="K2574" s="1">
        <f t="shared" ca="1" si="690"/>
        <v>45976</v>
      </c>
      <c r="L2574" s="1">
        <f t="shared" ca="1" si="691"/>
        <v>45988</v>
      </c>
      <c r="M2574" s="1">
        <f t="shared" ca="1" si="692"/>
        <v>45994</v>
      </c>
      <c r="N2574">
        <f t="shared" ca="1" si="693"/>
        <v>15982.4</v>
      </c>
      <c r="O2574" s="3">
        <f t="shared" ca="1" si="694"/>
        <v>-3086.3999999999996</v>
      </c>
      <c r="P2574" s="2">
        <f t="shared" ca="1" si="695"/>
        <v>-0.23933002481389576</v>
      </c>
      <c r="Q2574" t="str">
        <f t="shared" ca="1" si="696"/>
        <v>Late</v>
      </c>
    </row>
    <row r="2575" spans="1:17" x14ac:dyDescent="0.3">
      <c r="A2575" t="str">
        <f t="shared" si="680"/>
        <v>S02574</v>
      </c>
      <c r="B2575" t="str">
        <f t="shared" ca="1" si="681"/>
        <v>Alpha Traders</v>
      </c>
      <c r="C2575" t="str">
        <f t="shared" ca="1" si="682"/>
        <v>Canada</v>
      </c>
      <c r="D2575" t="str">
        <f t="shared" ca="1" si="683"/>
        <v>Tea</v>
      </c>
      <c r="E2575">
        <f t="shared" ca="1" si="684"/>
        <v>77</v>
      </c>
      <c r="F2575" s="3">
        <f t="shared" ca="1" si="685"/>
        <v>506</v>
      </c>
      <c r="G2575">
        <f t="shared" ca="1" si="686"/>
        <v>38962</v>
      </c>
      <c r="H2575">
        <f t="shared" ca="1" si="687"/>
        <v>27663.02</v>
      </c>
      <c r="I2575">
        <f t="shared" ca="1" si="688"/>
        <v>1779</v>
      </c>
      <c r="J2575">
        <f t="shared" ca="1" si="689"/>
        <v>3068</v>
      </c>
      <c r="K2575" s="1">
        <f t="shared" ca="1" si="690"/>
        <v>45821</v>
      </c>
      <c r="L2575" s="1">
        <f t="shared" ca="1" si="691"/>
        <v>45830</v>
      </c>
      <c r="M2575" s="1">
        <f t="shared" ca="1" si="692"/>
        <v>45831</v>
      </c>
      <c r="N2575">
        <f t="shared" ca="1" si="693"/>
        <v>32510.02</v>
      </c>
      <c r="O2575" s="3">
        <f t="shared" ca="1" si="694"/>
        <v>6451.98</v>
      </c>
      <c r="P2575" s="2">
        <f t="shared" ca="1" si="695"/>
        <v>0.16559673528052973</v>
      </c>
      <c r="Q2575" t="str">
        <f t="shared" ca="1" si="696"/>
        <v>Late</v>
      </c>
    </row>
    <row r="2576" spans="1:17" x14ac:dyDescent="0.3">
      <c r="A2576" t="str">
        <f t="shared" si="680"/>
        <v>S02575</v>
      </c>
      <c r="B2576" t="str">
        <f t="shared" ca="1" si="681"/>
        <v>Beta Imports</v>
      </c>
      <c r="C2576" t="str">
        <f t="shared" ca="1" si="682"/>
        <v>Singapore</v>
      </c>
      <c r="D2576" t="str">
        <f t="shared" ca="1" si="683"/>
        <v>Rice</v>
      </c>
      <c r="E2576">
        <f t="shared" ca="1" si="684"/>
        <v>355</v>
      </c>
      <c r="F2576" s="3">
        <f t="shared" ca="1" si="685"/>
        <v>268</v>
      </c>
      <c r="G2576">
        <f t="shared" ca="1" si="686"/>
        <v>95140</v>
      </c>
      <c r="H2576">
        <f t="shared" ca="1" si="687"/>
        <v>50424.2</v>
      </c>
      <c r="I2576">
        <f t="shared" ca="1" si="688"/>
        <v>4416</v>
      </c>
      <c r="J2576">
        <f t="shared" ca="1" si="689"/>
        <v>1981</v>
      </c>
      <c r="K2576" s="1">
        <f t="shared" ca="1" si="690"/>
        <v>45701</v>
      </c>
      <c r="L2576" s="1">
        <f t="shared" ca="1" si="691"/>
        <v>45720</v>
      </c>
      <c r="M2576" s="1">
        <f t="shared" ca="1" si="692"/>
        <v>45717</v>
      </c>
      <c r="N2576">
        <f t="shared" ca="1" si="693"/>
        <v>56821.2</v>
      </c>
      <c r="O2576" s="3">
        <f t="shared" ca="1" si="694"/>
        <v>38318.800000000003</v>
      </c>
      <c r="P2576" s="2">
        <f t="shared" ca="1" si="695"/>
        <v>0.40276224511246589</v>
      </c>
      <c r="Q2576" t="str">
        <f t="shared" ca="1" si="696"/>
        <v>On Time</v>
      </c>
    </row>
    <row r="2577" spans="1:17" x14ac:dyDescent="0.3">
      <c r="A2577" t="str">
        <f t="shared" si="680"/>
        <v>S02576</v>
      </c>
      <c r="B2577" t="str">
        <f t="shared" ca="1" si="681"/>
        <v>Prime Wholesale</v>
      </c>
      <c r="C2577" t="str">
        <f t="shared" ca="1" si="682"/>
        <v>UAE</v>
      </c>
      <c r="D2577" t="str">
        <f t="shared" ca="1" si="683"/>
        <v>Pickles</v>
      </c>
      <c r="E2577">
        <f t="shared" ca="1" si="684"/>
        <v>183</v>
      </c>
      <c r="F2577" s="3">
        <f t="shared" ca="1" si="685"/>
        <v>740</v>
      </c>
      <c r="G2577">
        <f t="shared" ca="1" si="686"/>
        <v>135420</v>
      </c>
      <c r="H2577">
        <f t="shared" ca="1" si="687"/>
        <v>98856.6</v>
      </c>
      <c r="I2577">
        <f t="shared" ca="1" si="688"/>
        <v>9572</v>
      </c>
      <c r="J2577">
        <f t="shared" ca="1" si="689"/>
        <v>1659</v>
      </c>
      <c r="K2577" s="1">
        <f t="shared" ca="1" si="690"/>
        <v>45741</v>
      </c>
      <c r="L2577" s="1">
        <f t="shared" ca="1" si="691"/>
        <v>45748</v>
      </c>
      <c r="M2577" s="1">
        <f t="shared" ca="1" si="692"/>
        <v>45746</v>
      </c>
      <c r="N2577">
        <f t="shared" ca="1" si="693"/>
        <v>110087.6</v>
      </c>
      <c r="O2577" s="3">
        <f t="shared" ca="1" si="694"/>
        <v>25332.399999999994</v>
      </c>
      <c r="P2577" s="2">
        <f t="shared" ca="1" si="695"/>
        <v>0.18706542608181947</v>
      </c>
      <c r="Q2577" t="str">
        <f t="shared" ca="1" si="696"/>
        <v>On Time</v>
      </c>
    </row>
    <row r="2578" spans="1:17" x14ac:dyDescent="0.3">
      <c r="A2578" t="str">
        <f t="shared" si="680"/>
        <v>S02577</v>
      </c>
      <c r="B2578" t="str">
        <f t="shared" ca="1" si="681"/>
        <v>Global Foods</v>
      </c>
      <c r="C2578" t="str">
        <f t="shared" ca="1" si="682"/>
        <v>Australia</v>
      </c>
      <c r="D2578" t="str">
        <f t="shared" ca="1" si="683"/>
        <v>Rice</v>
      </c>
      <c r="E2578">
        <f t="shared" ca="1" si="684"/>
        <v>252</v>
      </c>
      <c r="F2578" s="3">
        <f t="shared" ca="1" si="685"/>
        <v>348</v>
      </c>
      <c r="G2578">
        <f t="shared" ca="1" si="686"/>
        <v>87696</v>
      </c>
      <c r="H2578">
        <f t="shared" ca="1" si="687"/>
        <v>60510.239999999998</v>
      </c>
      <c r="I2578">
        <f t="shared" ca="1" si="688"/>
        <v>3555</v>
      </c>
      <c r="J2578">
        <f t="shared" ca="1" si="689"/>
        <v>3260</v>
      </c>
      <c r="K2578" s="1">
        <f t="shared" ca="1" si="690"/>
        <v>46196</v>
      </c>
      <c r="L2578" s="1">
        <f t="shared" ca="1" si="691"/>
        <v>46207</v>
      </c>
      <c r="M2578" s="1">
        <f t="shared" ca="1" si="692"/>
        <v>46210</v>
      </c>
      <c r="N2578">
        <f t="shared" ca="1" si="693"/>
        <v>67325.239999999991</v>
      </c>
      <c r="O2578" s="3">
        <f t="shared" ca="1" si="694"/>
        <v>20370.760000000009</v>
      </c>
      <c r="P2578" s="2">
        <f t="shared" ca="1" si="695"/>
        <v>0.2322883597883599</v>
      </c>
      <c r="Q2578" t="str">
        <f t="shared" ca="1" si="696"/>
        <v>Late</v>
      </c>
    </row>
    <row r="2579" spans="1:17" x14ac:dyDescent="0.3">
      <c r="A2579" t="str">
        <f t="shared" si="680"/>
        <v>S02578</v>
      </c>
      <c r="B2579" t="str">
        <f t="shared" ca="1" si="681"/>
        <v>Prime Wholesale</v>
      </c>
      <c r="C2579" t="str">
        <f t="shared" ca="1" si="682"/>
        <v>Canada</v>
      </c>
      <c r="D2579" t="str">
        <f t="shared" ca="1" si="683"/>
        <v>Sauces</v>
      </c>
      <c r="E2579">
        <f t="shared" ca="1" si="684"/>
        <v>260</v>
      </c>
      <c r="F2579" s="3">
        <f t="shared" ca="1" si="685"/>
        <v>731</v>
      </c>
      <c r="G2579">
        <f t="shared" ca="1" si="686"/>
        <v>190060</v>
      </c>
      <c r="H2579">
        <f t="shared" ca="1" si="687"/>
        <v>102632.4</v>
      </c>
      <c r="I2579">
        <f t="shared" ca="1" si="688"/>
        <v>5294</v>
      </c>
      <c r="J2579">
        <f t="shared" ca="1" si="689"/>
        <v>3398</v>
      </c>
      <c r="K2579" s="1">
        <f t="shared" ca="1" si="690"/>
        <v>46143</v>
      </c>
      <c r="L2579" s="1">
        <f t="shared" ca="1" si="691"/>
        <v>46156</v>
      </c>
      <c r="M2579" s="1">
        <f t="shared" ca="1" si="692"/>
        <v>46157</v>
      </c>
      <c r="N2579">
        <f t="shared" ca="1" si="693"/>
        <v>111324.4</v>
      </c>
      <c r="O2579" s="3">
        <f t="shared" ca="1" si="694"/>
        <v>78735.600000000006</v>
      </c>
      <c r="P2579" s="2">
        <f t="shared" ca="1" si="695"/>
        <v>0.41426707355571929</v>
      </c>
      <c r="Q2579" t="str">
        <f t="shared" ca="1" si="696"/>
        <v>Late</v>
      </c>
    </row>
    <row r="2580" spans="1:17" x14ac:dyDescent="0.3">
      <c r="A2580" t="str">
        <f t="shared" si="680"/>
        <v>S02579</v>
      </c>
      <c r="B2580" t="str">
        <f t="shared" ca="1" si="681"/>
        <v>Prime Wholesale</v>
      </c>
      <c r="C2580" t="str">
        <f t="shared" ca="1" si="682"/>
        <v>Canada</v>
      </c>
      <c r="D2580" t="str">
        <f t="shared" ca="1" si="683"/>
        <v>Rice</v>
      </c>
      <c r="E2580">
        <f t="shared" ca="1" si="684"/>
        <v>298</v>
      </c>
      <c r="F2580" s="3">
        <f t="shared" ca="1" si="685"/>
        <v>665</v>
      </c>
      <c r="G2580">
        <f t="shared" ca="1" si="686"/>
        <v>198170</v>
      </c>
      <c r="H2580">
        <f t="shared" ca="1" si="687"/>
        <v>122865.4</v>
      </c>
      <c r="I2580">
        <f t="shared" ca="1" si="688"/>
        <v>9320</v>
      </c>
      <c r="J2580">
        <f t="shared" ca="1" si="689"/>
        <v>1875</v>
      </c>
      <c r="K2580" s="1">
        <f t="shared" ca="1" si="690"/>
        <v>46330</v>
      </c>
      <c r="L2580" s="1">
        <f t="shared" ca="1" si="691"/>
        <v>46343</v>
      </c>
      <c r="M2580" s="1">
        <f t="shared" ca="1" si="692"/>
        <v>46341</v>
      </c>
      <c r="N2580">
        <f t="shared" ca="1" si="693"/>
        <v>134060.4</v>
      </c>
      <c r="O2580" s="3">
        <f t="shared" ca="1" si="694"/>
        <v>64109.600000000006</v>
      </c>
      <c r="P2580" s="2">
        <f t="shared" ca="1" si="695"/>
        <v>0.32350809910682748</v>
      </c>
      <c r="Q2580" t="str">
        <f t="shared" ca="1" si="696"/>
        <v>On Time</v>
      </c>
    </row>
    <row r="2581" spans="1:17" x14ac:dyDescent="0.3">
      <c r="A2581" t="str">
        <f t="shared" si="680"/>
        <v>S02580</v>
      </c>
      <c r="B2581" t="str">
        <f t="shared" ca="1" si="681"/>
        <v>Alpha Traders</v>
      </c>
      <c r="C2581" t="str">
        <f t="shared" ca="1" si="682"/>
        <v>Singapore</v>
      </c>
      <c r="D2581" t="str">
        <f t="shared" ca="1" si="683"/>
        <v>Rice</v>
      </c>
      <c r="E2581">
        <f t="shared" ca="1" si="684"/>
        <v>281</v>
      </c>
      <c r="F2581" s="3">
        <f t="shared" ca="1" si="685"/>
        <v>286</v>
      </c>
      <c r="G2581">
        <f t="shared" ca="1" si="686"/>
        <v>80366</v>
      </c>
      <c r="H2581">
        <f t="shared" ca="1" si="687"/>
        <v>57863.519999999997</v>
      </c>
      <c r="I2581">
        <f t="shared" ca="1" si="688"/>
        <v>3642</v>
      </c>
      <c r="J2581">
        <f t="shared" ca="1" si="689"/>
        <v>2842</v>
      </c>
      <c r="K2581" s="1">
        <f t="shared" ca="1" si="690"/>
        <v>46192</v>
      </c>
      <c r="L2581" s="1">
        <f t="shared" ca="1" si="691"/>
        <v>46203</v>
      </c>
      <c r="M2581" s="1">
        <f t="shared" ca="1" si="692"/>
        <v>46200</v>
      </c>
      <c r="N2581">
        <f t="shared" ca="1" si="693"/>
        <v>64347.519999999997</v>
      </c>
      <c r="O2581" s="3">
        <f t="shared" ca="1" si="694"/>
        <v>16018.480000000003</v>
      </c>
      <c r="P2581" s="2">
        <f t="shared" ca="1" si="695"/>
        <v>0.19931911504865246</v>
      </c>
      <c r="Q2581" t="str">
        <f t="shared" ca="1" si="696"/>
        <v>On Time</v>
      </c>
    </row>
    <row r="2582" spans="1:17" x14ac:dyDescent="0.3">
      <c r="A2582" t="str">
        <f t="shared" si="680"/>
        <v>S02581</v>
      </c>
      <c r="B2582" t="str">
        <f t="shared" ca="1" si="681"/>
        <v>Prime Wholesale</v>
      </c>
      <c r="C2582" t="str">
        <f t="shared" ca="1" si="682"/>
        <v>Australia</v>
      </c>
      <c r="D2582" t="str">
        <f t="shared" ca="1" si="683"/>
        <v>Spices</v>
      </c>
      <c r="E2582">
        <f t="shared" ca="1" si="684"/>
        <v>357</v>
      </c>
      <c r="F2582" s="3">
        <f t="shared" ca="1" si="685"/>
        <v>384</v>
      </c>
      <c r="G2582">
        <f t="shared" ca="1" si="686"/>
        <v>137088</v>
      </c>
      <c r="H2582">
        <f t="shared" ca="1" si="687"/>
        <v>98703.360000000001</v>
      </c>
      <c r="I2582">
        <f t="shared" ca="1" si="688"/>
        <v>5119</v>
      </c>
      <c r="J2582">
        <f t="shared" ca="1" si="689"/>
        <v>1525</v>
      </c>
      <c r="K2582" s="1">
        <f t="shared" ca="1" si="690"/>
        <v>45661</v>
      </c>
      <c r="L2582" s="1">
        <f t="shared" ca="1" si="691"/>
        <v>45674</v>
      </c>
      <c r="M2582" s="1">
        <f t="shared" ca="1" si="692"/>
        <v>45672</v>
      </c>
      <c r="N2582">
        <f t="shared" ca="1" si="693"/>
        <v>105347.36</v>
      </c>
      <c r="O2582" s="3">
        <f t="shared" ca="1" si="694"/>
        <v>31740.639999999999</v>
      </c>
      <c r="P2582" s="2">
        <f t="shared" ca="1" si="695"/>
        <v>0.23153478057889823</v>
      </c>
      <c r="Q2582" t="str">
        <f t="shared" ca="1" si="696"/>
        <v>On Time</v>
      </c>
    </row>
    <row r="2583" spans="1:17" x14ac:dyDescent="0.3">
      <c r="A2583" t="str">
        <f t="shared" si="680"/>
        <v>S02582</v>
      </c>
      <c r="B2583" t="str">
        <f t="shared" ca="1" si="681"/>
        <v>Beta Imports</v>
      </c>
      <c r="C2583" t="str">
        <f t="shared" ca="1" si="682"/>
        <v>Canada</v>
      </c>
      <c r="D2583" t="str">
        <f t="shared" ca="1" si="683"/>
        <v>Spices</v>
      </c>
      <c r="E2583">
        <f t="shared" ca="1" si="684"/>
        <v>480</v>
      </c>
      <c r="F2583" s="3">
        <f t="shared" ca="1" si="685"/>
        <v>577</v>
      </c>
      <c r="G2583">
        <f t="shared" ca="1" si="686"/>
        <v>276960</v>
      </c>
      <c r="H2583">
        <f t="shared" ca="1" si="687"/>
        <v>160636.79999999999</v>
      </c>
      <c r="I2583">
        <f t="shared" ca="1" si="688"/>
        <v>11493</v>
      </c>
      <c r="J2583">
        <f t="shared" ca="1" si="689"/>
        <v>3678</v>
      </c>
      <c r="K2583" s="1">
        <f t="shared" ca="1" si="690"/>
        <v>46103</v>
      </c>
      <c r="L2583" s="1">
        <f t="shared" ca="1" si="691"/>
        <v>46116</v>
      </c>
      <c r="M2583" s="1">
        <f t="shared" ca="1" si="692"/>
        <v>46119</v>
      </c>
      <c r="N2583">
        <f t="shared" ca="1" si="693"/>
        <v>175807.8</v>
      </c>
      <c r="O2583" s="3">
        <f t="shared" ca="1" si="694"/>
        <v>101152.20000000001</v>
      </c>
      <c r="P2583" s="2">
        <f t="shared" ca="1" si="695"/>
        <v>0.36522313691507802</v>
      </c>
      <c r="Q2583" t="str">
        <f t="shared" ca="1" si="696"/>
        <v>Late</v>
      </c>
    </row>
    <row r="2584" spans="1:17" x14ac:dyDescent="0.3">
      <c r="A2584" t="str">
        <f t="shared" si="680"/>
        <v>S02583</v>
      </c>
      <c r="B2584" t="str">
        <f t="shared" ca="1" si="681"/>
        <v>Prime Wholesale</v>
      </c>
      <c r="C2584" t="str">
        <f t="shared" ca="1" si="682"/>
        <v>Australia</v>
      </c>
      <c r="D2584" t="str">
        <f t="shared" ca="1" si="683"/>
        <v>Spices</v>
      </c>
      <c r="E2584">
        <f t="shared" ca="1" si="684"/>
        <v>111</v>
      </c>
      <c r="F2584" s="3">
        <f t="shared" ca="1" si="685"/>
        <v>545</v>
      </c>
      <c r="G2584">
        <f t="shared" ca="1" si="686"/>
        <v>60495</v>
      </c>
      <c r="H2584">
        <f t="shared" ca="1" si="687"/>
        <v>42951.45</v>
      </c>
      <c r="I2584">
        <f t="shared" ca="1" si="688"/>
        <v>8202</v>
      </c>
      <c r="J2584">
        <f t="shared" ca="1" si="689"/>
        <v>2415</v>
      </c>
      <c r="K2584" s="1">
        <f t="shared" ca="1" si="690"/>
        <v>45951</v>
      </c>
      <c r="L2584" s="1">
        <f t="shared" ca="1" si="691"/>
        <v>45971</v>
      </c>
      <c r="M2584" s="1">
        <f t="shared" ca="1" si="692"/>
        <v>45970</v>
      </c>
      <c r="N2584">
        <f t="shared" ca="1" si="693"/>
        <v>53568.45</v>
      </c>
      <c r="O2584" s="3">
        <f t="shared" ca="1" si="694"/>
        <v>6926.5500000000029</v>
      </c>
      <c r="P2584" s="2">
        <f t="shared" ca="1" si="695"/>
        <v>0.1144978923878007</v>
      </c>
      <c r="Q2584" t="str">
        <f t="shared" ca="1" si="696"/>
        <v>On Time</v>
      </c>
    </row>
    <row r="2585" spans="1:17" x14ac:dyDescent="0.3">
      <c r="A2585" t="str">
        <f t="shared" si="680"/>
        <v>S02584</v>
      </c>
      <c r="B2585" t="str">
        <f t="shared" ca="1" si="681"/>
        <v>Oceanic Exports</v>
      </c>
      <c r="C2585" t="str">
        <f t="shared" ca="1" si="682"/>
        <v>Australia</v>
      </c>
      <c r="D2585" t="str">
        <f t="shared" ca="1" si="683"/>
        <v>Spices</v>
      </c>
      <c r="E2585">
        <f t="shared" ca="1" si="684"/>
        <v>168</v>
      </c>
      <c r="F2585" s="3">
        <f t="shared" ca="1" si="685"/>
        <v>648</v>
      </c>
      <c r="G2585">
        <f t="shared" ca="1" si="686"/>
        <v>108864</v>
      </c>
      <c r="H2585">
        <f t="shared" ca="1" si="687"/>
        <v>77293.440000000002</v>
      </c>
      <c r="I2585">
        <f t="shared" ca="1" si="688"/>
        <v>6305</v>
      </c>
      <c r="J2585">
        <f t="shared" ca="1" si="689"/>
        <v>960</v>
      </c>
      <c r="K2585" s="1">
        <f t="shared" ca="1" si="690"/>
        <v>46221</v>
      </c>
      <c r="L2585" s="1">
        <f t="shared" ca="1" si="691"/>
        <v>46229</v>
      </c>
      <c r="M2585" s="1">
        <f t="shared" ca="1" si="692"/>
        <v>46227</v>
      </c>
      <c r="N2585">
        <f t="shared" ca="1" si="693"/>
        <v>84558.44</v>
      </c>
      <c r="O2585" s="3">
        <f t="shared" ca="1" si="694"/>
        <v>24305.559999999998</v>
      </c>
      <c r="P2585" s="2">
        <f t="shared" ca="1" si="695"/>
        <v>0.22326535861258082</v>
      </c>
      <c r="Q2585" t="str">
        <f t="shared" ca="1" si="696"/>
        <v>On Time</v>
      </c>
    </row>
    <row r="2586" spans="1:17" x14ac:dyDescent="0.3">
      <c r="A2586" t="str">
        <f t="shared" si="680"/>
        <v>S02585</v>
      </c>
      <c r="B2586" t="str">
        <f t="shared" ca="1" si="681"/>
        <v>Oceanic Exports</v>
      </c>
      <c r="C2586" t="str">
        <f t="shared" ca="1" si="682"/>
        <v>UK</v>
      </c>
      <c r="D2586" t="str">
        <f t="shared" ca="1" si="683"/>
        <v>Tea</v>
      </c>
      <c r="E2586">
        <f t="shared" ca="1" si="684"/>
        <v>465</v>
      </c>
      <c r="F2586" s="3">
        <f t="shared" ca="1" si="685"/>
        <v>626</v>
      </c>
      <c r="G2586">
        <f t="shared" ca="1" si="686"/>
        <v>291090</v>
      </c>
      <c r="H2586">
        <f t="shared" ca="1" si="687"/>
        <v>130990.5</v>
      </c>
      <c r="I2586">
        <f t="shared" ca="1" si="688"/>
        <v>3626</v>
      </c>
      <c r="J2586">
        <f t="shared" ca="1" si="689"/>
        <v>1184</v>
      </c>
      <c r="K2586" s="1">
        <f t="shared" ca="1" si="690"/>
        <v>46118</v>
      </c>
      <c r="L2586" s="1">
        <f t="shared" ca="1" si="691"/>
        <v>46132</v>
      </c>
      <c r="M2586" s="1">
        <f t="shared" ca="1" si="692"/>
        <v>46134</v>
      </c>
      <c r="N2586">
        <f t="shared" ca="1" si="693"/>
        <v>135800.5</v>
      </c>
      <c r="O2586" s="3">
        <f t="shared" ca="1" si="694"/>
        <v>155289.5</v>
      </c>
      <c r="P2586" s="2">
        <f t="shared" ca="1" si="695"/>
        <v>0.53347590092411279</v>
      </c>
      <c r="Q2586" t="str">
        <f t="shared" ca="1" si="696"/>
        <v>Late</v>
      </c>
    </row>
    <row r="2587" spans="1:17" x14ac:dyDescent="0.3">
      <c r="A2587" t="str">
        <f t="shared" si="680"/>
        <v>S02586</v>
      </c>
      <c r="B2587" t="str">
        <f t="shared" ca="1" si="681"/>
        <v>Global Foods</v>
      </c>
      <c r="C2587" t="str">
        <f t="shared" ca="1" si="682"/>
        <v>UAE</v>
      </c>
      <c r="D2587" t="str">
        <f t="shared" ca="1" si="683"/>
        <v>Sauces</v>
      </c>
      <c r="E2587">
        <f t="shared" ca="1" si="684"/>
        <v>489</v>
      </c>
      <c r="F2587" s="3">
        <f t="shared" ca="1" si="685"/>
        <v>486</v>
      </c>
      <c r="G2587">
        <f t="shared" ca="1" si="686"/>
        <v>237654</v>
      </c>
      <c r="H2587">
        <f t="shared" ca="1" si="687"/>
        <v>147345.48000000001</v>
      </c>
      <c r="I2587">
        <f t="shared" ca="1" si="688"/>
        <v>7466</v>
      </c>
      <c r="J2587">
        <f t="shared" ca="1" si="689"/>
        <v>2983</v>
      </c>
      <c r="K2587" s="1">
        <f t="shared" ca="1" si="690"/>
        <v>46034</v>
      </c>
      <c r="L2587" s="1">
        <f t="shared" ca="1" si="691"/>
        <v>46044</v>
      </c>
      <c r="M2587" s="1">
        <f t="shared" ca="1" si="692"/>
        <v>46046</v>
      </c>
      <c r="N2587">
        <f t="shared" ca="1" si="693"/>
        <v>157794.48000000001</v>
      </c>
      <c r="O2587" s="3">
        <f t="shared" ca="1" si="694"/>
        <v>79859.51999999999</v>
      </c>
      <c r="P2587" s="2">
        <f t="shared" ca="1" si="695"/>
        <v>0.33603271983640076</v>
      </c>
      <c r="Q2587" t="str">
        <f t="shared" ca="1" si="696"/>
        <v>Late</v>
      </c>
    </row>
    <row r="2588" spans="1:17" x14ac:dyDescent="0.3">
      <c r="A2588" t="str">
        <f t="shared" si="680"/>
        <v>S02587</v>
      </c>
      <c r="B2588" t="str">
        <f t="shared" ca="1" si="681"/>
        <v>Prime Wholesale</v>
      </c>
      <c r="C2588" t="str">
        <f t="shared" ca="1" si="682"/>
        <v>Singapore</v>
      </c>
      <c r="D2588" t="str">
        <f t="shared" ca="1" si="683"/>
        <v>Pickles</v>
      </c>
      <c r="E2588">
        <f t="shared" ca="1" si="684"/>
        <v>100</v>
      </c>
      <c r="F2588" s="3">
        <f t="shared" ca="1" si="685"/>
        <v>407</v>
      </c>
      <c r="G2588">
        <f t="shared" ca="1" si="686"/>
        <v>40700</v>
      </c>
      <c r="H2588">
        <f t="shared" ca="1" si="687"/>
        <v>23199</v>
      </c>
      <c r="I2588">
        <f t="shared" ca="1" si="688"/>
        <v>7238</v>
      </c>
      <c r="J2588">
        <f t="shared" ca="1" si="689"/>
        <v>1892</v>
      </c>
      <c r="K2588" s="1">
        <f t="shared" ca="1" si="690"/>
        <v>45752</v>
      </c>
      <c r="L2588" s="1">
        <f t="shared" ca="1" si="691"/>
        <v>45768</v>
      </c>
      <c r="M2588" s="1">
        <f t="shared" ca="1" si="692"/>
        <v>45766</v>
      </c>
      <c r="N2588">
        <f t="shared" ca="1" si="693"/>
        <v>32329</v>
      </c>
      <c r="O2588" s="3">
        <f t="shared" ca="1" si="694"/>
        <v>8371</v>
      </c>
      <c r="P2588" s="2">
        <f t="shared" ca="1" si="695"/>
        <v>0.20567567567567568</v>
      </c>
      <c r="Q2588" t="str">
        <f t="shared" ca="1" si="696"/>
        <v>On Time</v>
      </c>
    </row>
    <row r="2589" spans="1:17" x14ac:dyDescent="0.3">
      <c r="A2589" t="str">
        <f t="shared" si="680"/>
        <v>S02588</v>
      </c>
      <c r="B2589" t="str">
        <f t="shared" ca="1" si="681"/>
        <v>Prime Wholesale</v>
      </c>
      <c r="C2589" t="str">
        <f t="shared" ca="1" si="682"/>
        <v>Singapore</v>
      </c>
      <c r="D2589" t="str">
        <f t="shared" ca="1" si="683"/>
        <v>Spices</v>
      </c>
      <c r="E2589">
        <f t="shared" ca="1" si="684"/>
        <v>146</v>
      </c>
      <c r="F2589" s="3">
        <f t="shared" ca="1" si="685"/>
        <v>597</v>
      </c>
      <c r="G2589">
        <f t="shared" ca="1" si="686"/>
        <v>87162</v>
      </c>
      <c r="H2589">
        <f t="shared" ca="1" si="687"/>
        <v>40966.14</v>
      </c>
      <c r="I2589">
        <f t="shared" ca="1" si="688"/>
        <v>8608</v>
      </c>
      <c r="J2589">
        <f t="shared" ca="1" si="689"/>
        <v>2072</v>
      </c>
      <c r="K2589" s="1">
        <f t="shared" ca="1" si="690"/>
        <v>46259</v>
      </c>
      <c r="L2589" s="1">
        <f t="shared" ca="1" si="691"/>
        <v>46277</v>
      </c>
      <c r="M2589" s="1">
        <f t="shared" ca="1" si="692"/>
        <v>46277</v>
      </c>
      <c r="N2589">
        <f t="shared" ca="1" si="693"/>
        <v>51646.14</v>
      </c>
      <c r="O2589" s="3">
        <f t="shared" ca="1" si="694"/>
        <v>35515.86</v>
      </c>
      <c r="P2589" s="2">
        <f t="shared" ca="1" si="695"/>
        <v>0.40746953947821302</v>
      </c>
      <c r="Q2589" t="str">
        <f t="shared" ca="1" si="696"/>
        <v>On Time</v>
      </c>
    </row>
    <row r="2590" spans="1:17" x14ac:dyDescent="0.3">
      <c r="A2590" t="str">
        <f t="shared" si="680"/>
        <v>S02589</v>
      </c>
      <c r="B2590" t="str">
        <f t="shared" ca="1" si="681"/>
        <v>FreshMart Ltd</v>
      </c>
      <c r="C2590" t="str">
        <f t="shared" ca="1" si="682"/>
        <v>Australia</v>
      </c>
      <c r="D2590" t="str">
        <f t="shared" ca="1" si="683"/>
        <v>Tea</v>
      </c>
      <c r="E2590">
        <f t="shared" ca="1" si="684"/>
        <v>102</v>
      </c>
      <c r="F2590" s="3">
        <f t="shared" ca="1" si="685"/>
        <v>549</v>
      </c>
      <c r="G2590">
        <f t="shared" ca="1" si="686"/>
        <v>55998</v>
      </c>
      <c r="H2590">
        <f t="shared" ca="1" si="687"/>
        <v>27439.02</v>
      </c>
      <c r="I2590">
        <f t="shared" ca="1" si="688"/>
        <v>6599</v>
      </c>
      <c r="J2590">
        <f t="shared" ca="1" si="689"/>
        <v>3080</v>
      </c>
      <c r="K2590" s="1">
        <f t="shared" ca="1" si="690"/>
        <v>46259</v>
      </c>
      <c r="L2590" s="1">
        <f t="shared" ca="1" si="691"/>
        <v>46266</v>
      </c>
      <c r="M2590" s="1">
        <f t="shared" ca="1" si="692"/>
        <v>46268</v>
      </c>
      <c r="N2590">
        <f t="shared" ca="1" si="693"/>
        <v>37118.020000000004</v>
      </c>
      <c r="O2590" s="3">
        <f t="shared" ca="1" si="694"/>
        <v>18879.979999999996</v>
      </c>
      <c r="P2590" s="2">
        <f t="shared" ca="1" si="695"/>
        <v>0.33715454123361543</v>
      </c>
      <c r="Q2590" t="str">
        <f t="shared" ca="1" si="696"/>
        <v>Late</v>
      </c>
    </row>
    <row r="2591" spans="1:17" x14ac:dyDescent="0.3">
      <c r="A2591" t="str">
        <f t="shared" si="680"/>
        <v>S02590</v>
      </c>
      <c r="B2591" t="str">
        <f t="shared" ca="1" si="681"/>
        <v>Alpha Traders</v>
      </c>
      <c r="C2591" t="str">
        <f t="shared" ca="1" si="682"/>
        <v>UK</v>
      </c>
      <c r="D2591" t="str">
        <f t="shared" ca="1" si="683"/>
        <v>Spices</v>
      </c>
      <c r="E2591">
        <f t="shared" ca="1" si="684"/>
        <v>368</v>
      </c>
      <c r="F2591" s="3">
        <f t="shared" ca="1" si="685"/>
        <v>756</v>
      </c>
      <c r="G2591">
        <f t="shared" ca="1" si="686"/>
        <v>278208</v>
      </c>
      <c r="H2591">
        <f t="shared" ca="1" si="687"/>
        <v>155796.48000000001</v>
      </c>
      <c r="I2591">
        <f t="shared" ca="1" si="688"/>
        <v>7002</v>
      </c>
      <c r="J2591">
        <f t="shared" ca="1" si="689"/>
        <v>2603</v>
      </c>
      <c r="K2591" s="1">
        <f t="shared" ca="1" si="690"/>
        <v>46201</v>
      </c>
      <c r="L2591" s="1">
        <f t="shared" ca="1" si="691"/>
        <v>46209</v>
      </c>
      <c r="M2591" s="1">
        <f t="shared" ca="1" si="692"/>
        <v>46211</v>
      </c>
      <c r="N2591">
        <f t="shared" ca="1" si="693"/>
        <v>165401.48000000001</v>
      </c>
      <c r="O2591" s="3">
        <f t="shared" ca="1" si="694"/>
        <v>112806.51999999999</v>
      </c>
      <c r="P2591" s="2">
        <f t="shared" ca="1" si="695"/>
        <v>0.40547547158960201</v>
      </c>
      <c r="Q2591" t="str">
        <f t="shared" ca="1" si="696"/>
        <v>Late</v>
      </c>
    </row>
    <row r="2592" spans="1:17" x14ac:dyDescent="0.3">
      <c r="A2592" t="str">
        <f t="shared" si="680"/>
        <v>S02591</v>
      </c>
      <c r="B2592" t="str">
        <f t="shared" ca="1" si="681"/>
        <v>Prime Wholesale</v>
      </c>
      <c r="C2592" t="str">
        <f t="shared" ca="1" si="682"/>
        <v>Australia</v>
      </c>
      <c r="D2592" t="str">
        <f t="shared" ca="1" si="683"/>
        <v>Rice</v>
      </c>
      <c r="E2592">
        <f t="shared" ca="1" si="684"/>
        <v>452</v>
      </c>
      <c r="F2592" s="3">
        <f t="shared" ca="1" si="685"/>
        <v>735</v>
      </c>
      <c r="G2592">
        <f t="shared" ca="1" si="686"/>
        <v>332220</v>
      </c>
      <c r="H2592">
        <f t="shared" ca="1" si="687"/>
        <v>249165</v>
      </c>
      <c r="I2592">
        <f t="shared" ca="1" si="688"/>
        <v>7787</v>
      </c>
      <c r="J2592">
        <f t="shared" ca="1" si="689"/>
        <v>1939</v>
      </c>
      <c r="K2592" s="1">
        <f t="shared" ca="1" si="690"/>
        <v>46368</v>
      </c>
      <c r="L2592" s="1">
        <f t="shared" ca="1" si="691"/>
        <v>46388</v>
      </c>
      <c r="M2592" s="1">
        <f t="shared" ca="1" si="692"/>
        <v>46387</v>
      </c>
      <c r="N2592">
        <f t="shared" ca="1" si="693"/>
        <v>258891</v>
      </c>
      <c r="O2592" s="3">
        <f t="shared" ca="1" si="694"/>
        <v>73329</v>
      </c>
      <c r="P2592" s="2">
        <f t="shared" ca="1" si="695"/>
        <v>0.22072421889109625</v>
      </c>
      <c r="Q2592" t="str">
        <f t="shared" ca="1" si="696"/>
        <v>On Time</v>
      </c>
    </row>
    <row r="2593" spans="1:17" x14ac:dyDescent="0.3">
      <c r="A2593" t="str">
        <f t="shared" si="680"/>
        <v>S02592</v>
      </c>
      <c r="B2593" t="str">
        <f t="shared" ca="1" si="681"/>
        <v>Alpha Traders</v>
      </c>
      <c r="C2593" t="str">
        <f t="shared" ca="1" si="682"/>
        <v>UK</v>
      </c>
      <c r="D2593" t="str">
        <f t="shared" ca="1" si="683"/>
        <v>Sauces</v>
      </c>
      <c r="E2593">
        <f t="shared" ca="1" si="684"/>
        <v>145</v>
      </c>
      <c r="F2593" s="3">
        <f t="shared" ca="1" si="685"/>
        <v>390</v>
      </c>
      <c r="G2593">
        <f t="shared" ca="1" si="686"/>
        <v>56550</v>
      </c>
      <c r="H2593">
        <f t="shared" ca="1" si="687"/>
        <v>38454</v>
      </c>
      <c r="I2593">
        <f t="shared" ca="1" si="688"/>
        <v>2223</v>
      </c>
      <c r="J2593">
        <f t="shared" ca="1" si="689"/>
        <v>1122</v>
      </c>
      <c r="K2593" s="1">
        <f t="shared" ca="1" si="690"/>
        <v>45773</v>
      </c>
      <c r="L2593" s="1">
        <f t="shared" ca="1" si="691"/>
        <v>45793</v>
      </c>
      <c r="M2593" s="1">
        <f t="shared" ca="1" si="692"/>
        <v>45794</v>
      </c>
      <c r="N2593">
        <f t="shared" ca="1" si="693"/>
        <v>41799</v>
      </c>
      <c r="O2593" s="3">
        <f t="shared" ca="1" si="694"/>
        <v>14751</v>
      </c>
      <c r="P2593" s="2">
        <f t="shared" ca="1" si="695"/>
        <v>0.26084880636604774</v>
      </c>
      <c r="Q2593" t="str">
        <f t="shared" ca="1" si="696"/>
        <v>Late</v>
      </c>
    </row>
    <row r="2594" spans="1:17" x14ac:dyDescent="0.3">
      <c r="A2594" t="str">
        <f t="shared" si="680"/>
        <v>S02593</v>
      </c>
      <c r="B2594" t="str">
        <f t="shared" ca="1" si="681"/>
        <v>Global Foods</v>
      </c>
      <c r="C2594" t="str">
        <f t="shared" ca="1" si="682"/>
        <v>Australia</v>
      </c>
      <c r="D2594" t="str">
        <f t="shared" ca="1" si="683"/>
        <v>Spices</v>
      </c>
      <c r="E2594">
        <f t="shared" ca="1" si="684"/>
        <v>105</v>
      </c>
      <c r="F2594" s="3">
        <f t="shared" ca="1" si="685"/>
        <v>118</v>
      </c>
      <c r="G2594">
        <f t="shared" ca="1" si="686"/>
        <v>12390</v>
      </c>
      <c r="H2594">
        <f t="shared" ca="1" si="687"/>
        <v>5575.5</v>
      </c>
      <c r="I2594">
        <f t="shared" ca="1" si="688"/>
        <v>3820</v>
      </c>
      <c r="J2594">
        <f t="shared" ca="1" si="689"/>
        <v>2553</v>
      </c>
      <c r="K2594" s="1">
        <f t="shared" ca="1" si="690"/>
        <v>45879</v>
      </c>
      <c r="L2594" s="1">
        <f t="shared" ca="1" si="691"/>
        <v>45887</v>
      </c>
      <c r="M2594" s="1">
        <f t="shared" ca="1" si="692"/>
        <v>45888</v>
      </c>
      <c r="N2594">
        <f t="shared" ca="1" si="693"/>
        <v>11948.5</v>
      </c>
      <c r="O2594" s="3">
        <f t="shared" ca="1" si="694"/>
        <v>441.5</v>
      </c>
      <c r="P2594" s="2">
        <f t="shared" ca="1" si="695"/>
        <v>3.5633575464083939E-2</v>
      </c>
      <c r="Q2594" t="str">
        <f t="shared" ca="1" si="696"/>
        <v>Late</v>
      </c>
    </row>
    <row r="2595" spans="1:17" x14ac:dyDescent="0.3">
      <c r="A2595" t="str">
        <f t="shared" si="680"/>
        <v>S02594</v>
      </c>
      <c r="B2595" t="str">
        <f t="shared" ca="1" si="681"/>
        <v>Oceanic Exports</v>
      </c>
      <c r="C2595" t="str">
        <f t="shared" ca="1" si="682"/>
        <v>UAE</v>
      </c>
      <c r="D2595" t="str">
        <f t="shared" ca="1" si="683"/>
        <v>Tea</v>
      </c>
      <c r="E2595">
        <f t="shared" ca="1" si="684"/>
        <v>326</v>
      </c>
      <c r="F2595" s="3">
        <f t="shared" ca="1" si="685"/>
        <v>675</v>
      </c>
      <c r="G2595">
        <f t="shared" ca="1" si="686"/>
        <v>220050</v>
      </c>
      <c r="H2595">
        <f t="shared" ca="1" si="687"/>
        <v>156235.5</v>
      </c>
      <c r="I2595">
        <f t="shared" ca="1" si="688"/>
        <v>1501</v>
      </c>
      <c r="J2595">
        <f t="shared" ca="1" si="689"/>
        <v>1192</v>
      </c>
      <c r="K2595" s="1">
        <f t="shared" ca="1" si="690"/>
        <v>45887</v>
      </c>
      <c r="L2595" s="1">
        <f t="shared" ca="1" si="691"/>
        <v>45901</v>
      </c>
      <c r="M2595" s="1">
        <f t="shared" ca="1" si="692"/>
        <v>45905</v>
      </c>
      <c r="N2595">
        <f t="shared" ca="1" si="693"/>
        <v>158928.5</v>
      </c>
      <c r="O2595" s="3">
        <f t="shared" ca="1" si="694"/>
        <v>61121.5</v>
      </c>
      <c r="P2595" s="2">
        <f t="shared" ca="1" si="695"/>
        <v>0.27776187230174959</v>
      </c>
      <c r="Q2595" t="str">
        <f t="shared" ca="1" si="696"/>
        <v>Late</v>
      </c>
    </row>
    <row r="2596" spans="1:17" x14ac:dyDescent="0.3">
      <c r="A2596" t="str">
        <f t="shared" si="680"/>
        <v>S02595</v>
      </c>
      <c r="B2596" t="str">
        <f t="shared" ca="1" si="681"/>
        <v>Prime Wholesale</v>
      </c>
      <c r="C2596" t="str">
        <f t="shared" ca="1" si="682"/>
        <v>UAE</v>
      </c>
      <c r="D2596" t="str">
        <f t="shared" ca="1" si="683"/>
        <v>Rice</v>
      </c>
      <c r="E2596">
        <f t="shared" ca="1" si="684"/>
        <v>184</v>
      </c>
      <c r="F2596" s="3">
        <f t="shared" ca="1" si="685"/>
        <v>618</v>
      </c>
      <c r="G2596">
        <f t="shared" ca="1" si="686"/>
        <v>113712</v>
      </c>
      <c r="H2596">
        <f t="shared" ca="1" si="687"/>
        <v>80735.520000000004</v>
      </c>
      <c r="I2596">
        <f t="shared" ca="1" si="688"/>
        <v>9705</v>
      </c>
      <c r="J2596">
        <f t="shared" ca="1" si="689"/>
        <v>937</v>
      </c>
      <c r="K2596" s="1">
        <f t="shared" ca="1" si="690"/>
        <v>46299</v>
      </c>
      <c r="L2596" s="1">
        <f t="shared" ca="1" si="691"/>
        <v>46315</v>
      </c>
      <c r="M2596" s="1">
        <f t="shared" ca="1" si="692"/>
        <v>46316</v>
      </c>
      <c r="N2596">
        <f t="shared" ca="1" si="693"/>
        <v>91377.52</v>
      </c>
      <c r="O2596" s="3">
        <f t="shared" ca="1" si="694"/>
        <v>22334.479999999996</v>
      </c>
      <c r="P2596" s="2">
        <f t="shared" ca="1" si="695"/>
        <v>0.1964126917123962</v>
      </c>
      <c r="Q2596" t="str">
        <f t="shared" ca="1" si="696"/>
        <v>Late</v>
      </c>
    </row>
    <row r="2597" spans="1:17" x14ac:dyDescent="0.3">
      <c r="A2597" t="str">
        <f t="shared" si="680"/>
        <v>S02596</v>
      </c>
      <c r="B2597" t="str">
        <f t="shared" ca="1" si="681"/>
        <v>Global Foods</v>
      </c>
      <c r="C2597" t="str">
        <f t="shared" ca="1" si="682"/>
        <v>Canada</v>
      </c>
      <c r="D2597" t="str">
        <f t="shared" ca="1" si="683"/>
        <v>Rice</v>
      </c>
      <c r="E2597">
        <f t="shared" ca="1" si="684"/>
        <v>130</v>
      </c>
      <c r="F2597" s="3">
        <f t="shared" ca="1" si="685"/>
        <v>421</v>
      </c>
      <c r="G2597">
        <f t="shared" ca="1" si="686"/>
        <v>54730</v>
      </c>
      <c r="H2597">
        <f t="shared" ca="1" si="687"/>
        <v>40500.199999999997</v>
      </c>
      <c r="I2597">
        <f t="shared" ca="1" si="688"/>
        <v>6112</v>
      </c>
      <c r="J2597">
        <f t="shared" ca="1" si="689"/>
        <v>591</v>
      </c>
      <c r="K2597" s="1">
        <f t="shared" ca="1" si="690"/>
        <v>46274</v>
      </c>
      <c r="L2597" s="1">
        <f t="shared" ca="1" si="691"/>
        <v>46286</v>
      </c>
      <c r="M2597" s="1">
        <f t="shared" ca="1" si="692"/>
        <v>46289</v>
      </c>
      <c r="N2597">
        <f t="shared" ca="1" si="693"/>
        <v>47203.199999999997</v>
      </c>
      <c r="O2597" s="3">
        <f t="shared" ca="1" si="694"/>
        <v>7526.8000000000029</v>
      </c>
      <c r="P2597" s="2">
        <f t="shared" ca="1" si="695"/>
        <v>0.13752603690845977</v>
      </c>
      <c r="Q2597" t="str">
        <f t="shared" ca="1" si="696"/>
        <v>Late</v>
      </c>
    </row>
    <row r="2598" spans="1:17" x14ac:dyDescent="0.3">
      <c r="A2598" t="str">
        <f t="shared" si="680"/>
        <v>S02597</v>
      </c>
      <c r="B2598" t="str">
        <f t="shared" ca="1" si="681"/>
        <v>FreshMart Ltd</v>
      </c>
      <c r="C2598" t="str">
        <f t="shared" ca="1" si="682"/>
        <v>Canada</v>
      </c>
      <c r="D2598" t="str">
        <f t="shared" ca="1" si="683"/>
        <v>Rice</v>
      </c>
      <c r="E2598">
        <f t="shared" ca="1" si="684"/>
        <v>375</v>
      </c>
      <c r="F2598" s="3">
        <f t="shared" ca="1" si="685"/>
        <v>326</v>
      </c>
      <c r="G2598">
        <f t="shared" ca="1" si="686"/>
        <v>122250</v>
      </c>
      <c r="H2598">
        <f t="shared" ca="1" si="687"/>
        <v>56235</v>
      </c>
      <c r="I2598">
        <f t="shared" ca="1" si="688"/>
        <v>5085</v>
      </c>
      <c r="J2598">
        <f t="shared" ca="1" si="689"/>
        <v>1324</v>
      </c>
      <c r="K2598" s="1">
        <f t="shared" ca="1" si="690"/>
        <v>46385</v>
      </c>
      <c r="L2598" s="1">
        <f t="shared" ca="1" si="691"/>
        <v>46393</v>
      </c>
      <c r="M2598" s="1">
        <f t="shared" ca="1" si="692"/>
        <v>46398</v>
      </c>
      <c r="N2598">
        <f t="shared" ca="1" si="693"/>
        <v>62644</v>
      </c>
      <c r="O2598" s="3">
        <f t="shared" ca="1" si="694"/>
        <v>59606</v>
      </c>
      <c r="P2598" s="2">
        <f t="shared" ca="1" si="695"/>
        <v>0.48757464212678936</v>
      </c>
      <c r="Q2598" t="str">
        <f t="shared" ca="1" si="696"/>
        <v>Late</v>
      </c>
    </row>
    <row r="2599" spans="1:17" x14ac:dyDescent="0.3">
      <c r="A2599" t="str">
        <f t="shared" si="680"/>
        <v>S02598</v>
      </c>
      <c r="B2599" t="str">
        <f t="shared" ca="1" si="681"/>
        <v>Oceanic Exports</v>
      </c>
      <c r="C2599" t="str">
        <f t="shared" ca="1" si="682"/>
        <v>UAE</v>
      </c>
      <c r="D2599" t="str">
        <f t="shared" ca="1" si="683"/>
        <v>Rice</v>
      </c>
      <c r="E2599">
        <f t="shared" ca="1" si="684"/>
        <v>391</v>
      </c>
      <c r="F2599" s="3">
        <f t="shared" ca="1" si="685"/>
        <v>154</v>
      </c>
      <c r="G2599">
        <f t="shared" ca="1" si="686"/>
        <v>60214</v>
      </c>
      <c r="H2599">
        <f t="shared" ca="1" si="687"/>
        <v>36730.54</v>
      </c>
      <c r="I2599">
        <f t="shared" ca="1" si="688"/>
        <v>6342</v>
      </c>
      <c r="J2599">
        <f t="shared" ca="1" si="689"/>
        <v>3119</v>
      </c>
      <c r="K2599" s="1">
        <f t="shared" ca="1" si="690"/>
        <v>46089</v>
      </c>
      <c r="L2599" s="1">
        <f t="shared" ca="1" si="691"/>
        <v>46107</v>
      </c>
      <c r="M2599" s="1">
        <f t="shared" ca="1" si="692"/>
        <v>46108</v>
      </c>
      <c r="N2599">
        <f t="shared" ca="1" si="693"/>
        <v>46191.54</v>
      </c>
      <c r="O2599" s="3">
        <f t="shared" ca="1" si="694"/>
        <v>14022.46</v>
      </c>
      <c r="P2599" s="2">
        <f t="shared" ca="1" si="695"/>
        <v>0.23287707177732753</v>
      </c>
      <c r="Q2599" t="str">
        <f t="shared" ca="1" si="696"/>
        <v>Late</v>
      </c>
    </row>
    <row r="2600" spans="1:17" x14ac:dyDescent="0.3">
      <c r="A2600" t="str">
        <f t="shared" si="680"/>
        <v>S02599</v>
      </c>
      <c r="B2600" t="str">
        <f t="shared" ca="1" si="681"/>
        <v>Prime Wholesale</v>
      </c>
      <c r="C2600" t="str">
        <f t="shared" ca="1" si="682"/>
        <v>Australia</v>
      </c>
      <c r="D2600" t="str">
        <f t="shared" ca="1" si="683"/>
        <v>Pickles</v>
      </c>
      <c r="E2600">
        <f t="shared" ca="1" si="684"/>
        <v>187</v>
      </c>
      <c r="F2600" s="3">
        <f t="shared" ca="1" si="685"/>
        <v>532</v>
      </c>
      <c r="G2600">
        <f t="shared" ca="1" si="686"/>
        <v>99484</v>
      </c>
      <c r="H2600">
        <f t="shared" ca="1" si="687"/>
        <v>73618.16</v>
      </c>
      <c r="I2600">
        <f t="shared" ca="1" si="688"/>
        <v>4963</v>
      </c>
      <c r="J2600">
        <f t="shared" ca="1" si="689"/>
        <v>3571</v>
      </c>
      <c r="K2600" s="1">
        <f t="shared" ca="1" si="690"/>
        <v>45821</v>
      </c>
      <c r="L2600" s="1">
        <f t="shared" ca="1" si="691"/>
        <v>45838</v>
      </c>
      <c r="M2600" s="1">
        <f t="shared" ca="1" si="692"/>
        <v>45839</v>
      </c>
      <c r="N2600">
        <f t="shared" ca="1" si="693"/>
        <v>82152.160000000003</v>
      </c>
      <c r="O2600" s="3">
        <f t="shared" ca="1" si="694"/>
        <v>17331.839999999997</v>
      </c>
      <c r="P2600" s="2">
        <f t="shared" ca="1" si="695"/>
        <v>0.1742173615857826</v>
      </c>
      <c r="Q2600" t="str">
        <f t="shared" ca="1" si="696"/>
        <v>Late</v>
      </c>
    </row>
    <row r="2601" spans="1:17" x14ac:dyDescent="0.3">
      <c r="A2601" t="str">
        <f t="shared" si="680"/>
        <v>S02600</v>
      </c>
      <c r="B2601" t="str">
        <f t="shared" ca="1" si="681"/>
        <v>Beta Imports</v>
      </c>
      <c r="C2601" t="str">
        <f t="shared" ca="1" si="682"/>
        <v>UAE</v>
      </c>
      <c r="D2601" t="str">
        <f t="shared" ca="1" si="683"/>
        <v>Sauces</v>
      </c>
      <c r="E2601">
        <f t="shared" ca="1" si="684"/>
        <v>317</v>
      </c>
      <c r="F2601" s="3">
        <f t="shared" ca="1" si="685"/>
        <v>425</v>
      </c>
      <c r="G2601">
        <f t="shared" ca="1" si="686"/>
        <v>134725</v>
      </c>
      <c r="H2601">
        <f t="shared" ca="1" si="687"/>
        <v>63320.75</v>
      </c>
      <c r="I2601">
        <f t="shared" ca="1" si="688"/>
        <v>4841</v>
      </c>
      <c r="J2601">
        <f t="shared" ca="1" si="689"/>
        <v>3377</v>
      </c>
      <c r="K2601" s="1">
        <f t="shared" ca="1" si="690"/>
        <v>46017</v>
      </c>
      <c r="L2601" s="1">
        <f t="shared" ca="1" si="691"/>
        <v>46025</v>
      </c>
      <c r="M2601" s="1">
        <f t="shared" ca="1" si="692"/>
        <v>46022</v>
      </c>
      <c r="N2601">
        <f t="shared" ca="1" si="693"/>
        <v>71538.75</v>
      </c>
      <c r="O2601" s="3">
        <f t="shared" ca="1" si="694"/>
        <v>63186.25</v>
      </c>
      <c r="P2601" s="2">
        <f t="shared" ca="1" si="695"/>
        <v>0.46900167006865839</v>
      </c>
      <c r="Q2601" t="str">
        <f t="shared" ca="1" si="696"/>
        <v>On Time</v>
      </c>
    </row>
    <row r="2602" spans="1:17" x14ac:dyDescent="0.3">
      <c r="A2602" t="str">
        <f t="shared" si="680"/>
        <v>S02601</v>
      </c>
      <c r="B2602" t="str">
        <f t="shared" ca="1" si="681"/>
        <v>FreshMart Ltd</v>
      </c>
      <c r="C2602" t="str">
        <f t="shared" ca="1" si="682"/>
        <v>Singapore</v>
      </c>
      <c r="D2602" t="str">
        <f t="shared" ca="1" si="683"/>
        <v>Spices</v>
      </c>
      <c r="E2602">
        <f t="shared" ca="1" si="684"/>
        <v>81</v>
      </c>
      <c r="F2602" s="3">
        <f t="shared" ca="1" si="685"/>
        <v>555</v>
      </c>
      <c r="G2602">
        <f t="shared" ca="1" si="686"/>
        <v>44955</v>
      </c>
      <c r="H2602">
        <f t="shared" ca="1" si="687"/>
        <v>27872.1</v>
      </c>
      <c r="I2602">
        <f t="shared" ca="1" si="688"/>
        <v>7959</v>
      </c>
      <c r="J2602">
        <f t="shared" ca="1" si="689"/>
        <v>1155</v>
      </c>
      <c r="K2602" s="1">
        <f t="shared" ca="1" si="690"/>
        <v>45904</v>
      </c>
      <c r="L2602" s="1">
        <f t="shared" ca="1" si="691"/>
        <v>45913</v>
      </c>
      <c r="M2602" s="1">
        <f t="shared" ca="1" si="692"/>
        <v>45913</v>
      </c>
      <c r="N2602">
        <f t="shared" ca="1" si="693"/>
        <v>36986.1</v>
      </c>
      <c r="O2602" s="3">
        <f t="shared" ca="1" si="694"/>
        <v>7968.9000000000015</v>
      </c>
      <c r="P2602" s="2">
        <f t="shared" ca="1" si="695"/>
        <v>0.17726393059726397</v>
      </c>
      <c r="Q2602" t="str">
        <f t="shared" ca="1" si="696"/>
        <v>On Time</v>
      </c>
    </row>
    <row r="2603" spans="1:17" x14ac:dyDescent="0.3">
      <c r="A2603" t="str">
        <f t="shared" si="680"/>
        <v>S02602</v>
      </c>
      <c r="B2603" t="str">
        <f t="shared" ca="1" si="681"/>
        <v>Global Foods</v>
      </c>
      <c r="C2603" t="str">
        <f t="shared" ca="1" si="682"/>
        <v>Canada</v>
      </c>
      <c r="D2603" t="str">
        <f t="shared" ca="1" si="683"/>
        <v>Sauces</v>
      </c>
      <c r="E2603">
        <f t="shared" ca="1" si="684"/>
        <v>396</v>
      </c>
      <c r="F2603" s="3">
        <f t="shared" ca="1" si="685"/>
        <v>351</v>
      </c>
      <c r="G2603">
        <f t="shared" ca="1" si="686"/>
        <v>138996</v>
      </c>
      <c r="H2603">
        <f t="shared" ca="1" si="687"/>
        <v>102857.04</v>
      </c>
      <c r="I2603">
        <f t="shared" ca="1" si="688"/>
        <v>8147</v>
      </c>
      <c r="J2603">
        <f t="shared" ca="1" si="689"/>
        <v>3148</v>
      </c>
      <c r="K2603" s="1">
        <f t="shared" ca="1" si="690"/>
        <v>45996</v>
      </c>
      <c r="L2603" s="1">
        <f t="shared" ca="1" si="691"/>
        <v>46003</v>
      </c>
      <c r="M2603" s="1">
        <f t="shared" ca="1" si="692"/>
        <v>46002</v>
      </c>
      <c r="N2603">
        <f t="shared" ca="1" si="693"/>
        <v>114152.04</v>
      </c>
      <c r="O2603" s="3">
        <f t="shared" ca="1" si="694"/>
        <v>24843.960000000006</v>
      </c>
      <c r="P2603" s="2">
        <f t="shared" ca="1" si="695"/>
        <v>0.17873866873866878</v>
      </c>
      <c r="Q2603" t="str">
        <f t="shared" ca="1" si="696"/>
        <v>On Time</v>
      </c>
    </row>
    <row r="2604" spans="1:17" x14ac:dyDescent="0.3">
      <c r="A2604" t="str">
        <f t="shared" si="680"/>
        <v>S02603</v>
      </c>
      <c r="B2604" t="str">
        <f t="shared" ca="1" si="681"/>
        <v>FreshMart Ltd</v>
      </c>
      <c r="C2604" t="str">
        <f t="shared" ca="1" si="682"/>
        <v>Canada</v>
      </c>
      <c r="D2604" t="str">
        <f t="shared" ca="1" si="683"/>
        <v>Spices</v>
      </c>
      <c r="E2604">
        <f t="shared" ca="1" si="684"/>
        <v>384</v>
      </c>
      <c r="F2604" s="3">
        <f t="shared" ca="1" si="685"/>
        <v>119</v>
      </c>
      <c r="G2604">
        <f t="shared" ca="1" si="686"/>
        <v>45696</v>
      </c>
      <c r="H2604">
        <f t="shared" ca="1" si="687"/>
        <v>31530.240000000002</v>
      </c>
      <c r="I2604">
        <f t="shared" ca="1" si="688"/>
        <v>1668</v>
      </c>
      <c r="J2604">
        <f t="shared" ca="1" si="689"/>
        <v>693</v>
      </c>
      <c r="K2604" s="1">
        <f t="shared" ca="1" si="690"/>
        <v>46011</v>
      </c>
      <c r="L2604" s="1">
        <f t="shared" ca="1" si="691"/>
        <v>46023</v>
      </c>
      <c r="M2604" s="1">
        <f t="shared" ca="1" si="692"/>
        <v>46025</v>
      </c>
      <c r="N2604">
        <f t="shared" ca="1" si="693"/>
        <v>33891.240000000005</v>
      </c>
      <c r="O2604" s="3">
        <f t="shared" ca="1" si="694"/>
        <v>11804.759999999995</v>
      </c>
      <c r="P2604" s="2">
        <f t="shared" ca="1" si="695"/>
        <v>0.25833245798319315</v>
      </c>
      <c r="Q2604" t="str">
        <f t="shared" ca="1" si="696"/>
        <v>Late</v>
      </c>
    </row>
    <row r="2605" spans="1:17" x14ac:dyDescent="0.3">
      <c r="A2605" t="str">
        <f t="shared" si="680"/>
        <v>S02604</v>
      </c>
      <c r="B2605" t="str">
        <f t="shared" ca="1" si="681"/>
        <v>Oceanic Exports</v>
      </c>
      <c r="C2605" t="str">
        <f t="shared" ca="1" si="682"/>
        <v>UK</v>
      </c>
      <c r="D2605" t="str">
        <f t="shared" ca="1" si="683"/>
        <v>Rice</v>
      </c>
      <c r="E2605">
        <f t="shared" ca="1" si="684"/>
        <v>447</v>
      </c>
      <c r="F2605" s="3">
        <f t="shared" ca="1" si="685"/>
        <v>188</v>
      </c>
      <c r="G2605">
        <f t="shared" ca="1" si="686"/>
        <v>84036</v>
      </c>
      <c r="H2605">
        <f t="shared" ca="1" si="687"/>
        <v>48740.88</v>
      </c>
      <c r="I2605">
        <f t="shared" ca="1" si="688"/>
        <v>6448</v>
      </c>
      <c r="J2605">
        <f t="shared" ca="1" si="689"/>
        <v>3462</v>
      </c>
      <c r="K2605" s="1">
        <f t="shared" ca="1" si="690"/>
        <v>45713</v>
      </c>
      <c r="L2605" s="1">
        <f t="shared" ca="1" si="691"/>
        <v>45724</v>
      </c>
      <c r="M2605" s="1">
        <f t="shared" ca="1" si="692"/>
        <v>45725</v>
      </c>
      <c r="N2605">
        <f t="shared" ca="1" si="693"/>
        <v>58650.879999999997</v>
      </c>
      <c r="O2605" s="3">
        <f t="shared" ca="1" si="694"/>
        <v>25385.120000000003</v>
      </c>
      <c r="P2605" s="2">
        <f t="shared" ca="1" si="695"/>
        <v>0.30207434908848591</v>
      </c>
      <c r="Q2605" t="str">
        <f t="shared" ca="1" si="696"/>
        <v>Late</v>
      </c>
    </row>
    <row r="2606" spans="1:17" x14ac:dyDescent="0.3">
      <c r="A2606" t="str">
        <f t="shared" si="680"/>
        <v>S02605</v>
      </c>
      <c r="B2606" t="str">
        <f t="shared" ca="1" si="681"/>
        <v>Oceanic Exports</v>
      </c>
      <c r="C2606" t="str">
        <f t="shared" ca="1" si="682"/>
        <v>UK</v>
      </c>
      <c r="D2606" t="str">
        <f t="shared" ca="1" si="683"/>
        <v>Spices</v>
      </c>
      <c r="E2606">
        <f t="shared" ca="1" si="684"/>
        <v>334</v>
      </c>
      <c r="F2606" s="3">
        <f t="shared" ca="1" si="685"/>
        <v>330</v>
      </c>
      <c r="G2606">
        <f t="shared" ca="1" si="686"/>
        <v>110220</v>
      </c>
      <c r="H2606">
        <f t="shared" ca="1" si="687"/>
        <v>61723.199999999997</v>
      </c>
      <c r="I2606">
        <f t="shared" ca="1" si="688"/>
        <v>11502</v>
      </c>
      <c r="J2606">
        <f t="shared" ca="1" si="689"/>
        <v>2359</v>
      </c>
      <c r="K2606" s="1">
        <f t="shared" ca="1" si="690"/>
        <v>45704</v>
      </c>
      <c r="L2606" s="1">
        <f t="shared" ca="1" si="691"/>
        <v>45716</v>
      </c>
      <c r="M2606" s="1">
        <f t="shared" ca="1" si="692"/>
        <v>45715</v>
      </c>
      <c r="N2606">
        <f t="shared" ca="1" si="693"/>
        <v>75584.2</v>
      </c>
      <c r="O2606" s="3">
        <f t="shared" ca="1" si="694"/>
        <v>34635.800000000003</v>
      </c>
      <c r="P2606" s="2">
        <f t="shared" ca="1" si="695"/>
        <v>0.31424242424242427</v>
      </c>
      <c r="Q2606" t="str">
        <f t="shared" ca="1" si="696"/>
        <v>On Time</v>
      </c>
    </row>
    <row r="2607" spans="1:17" x14ac:dyDescent="0.3">
      <c r="A2607" t="str">
        <f t="shared" si="680"/>
        <v>S02606</v>
      </c>
      <c r="B2607" t="str">
        <f t="shared" ca="1" si="681"/>
        <v>Oceanic Exports</v>
      </c>
      <c r="C2607" t="str">
        <f t="shared" ca="1" si="682"/>
        <v>UK</v>
      </c>
      <c r="D2607" t="str">
        <f t="shared" ca="1" si="683"/>
        <v>Rice</v>
      </c>
      <c r="E2607">
        <f t="shared" ca="1" si="684"/>
        <v>255</v>
      </c>
      <c r="F2607" s="3">
        <f t="shared" ca="1" si="685"/>
        <v>390</v>
      </c>
      <c r="G2607">
        <f t="shared" ca="1" si="686"/>
        <v>99450</v>
      </c>
      <c r="H2607">
        <f t="shared" ca="1" si="687"/>
        <v>59670</v>
      </c>
      <c r="I2607">
        <f t="shared" ca="1" si="688"/>
        <v>7354</v>
      </c>
      <c r="J2607">
        <f t="shared" ca="1" si="689"/>
        <v>2517</v>
      </c>
      <c r="K2607" s="1">
        <f t="shared" ca="1" si="690"/>
        <v>46163</v>
      </c>
      <c r="L2607" s="1">
        <f t="shared" ca="1" si="691"/>
        <v>46179</v>
      </c>
      <c r="M2607" s="1">
        <f t="shared" ca="1" si="692"/>
        <v>46179</v>
      </c>
      <c r="N2607">
        <f t="shared" ca="1" si="693"/>
        <v>69541</v>
      </c>
      <c r="O2607" s="3">
        <f t="shared" ca="1" si="694"/>
        <v>29909</v>
      </c>
      <c r="P2607" s="2">
        <f t="shared" ca="1" si="695"/>
        <v>0.30074409250879841</v>
      </c>
      <c r="Q2607" t="str">
        <f t="shared" ca="1" si="696"/>
        <v>On Time</v>
      </c>
    </row>
    <row r="2608" spans="1:17" x14ac:dyDescent="0.3">
      <c r="A2608" t="str">
        <f t="shared" si="680"/>
        <v>S02607</v>
      </c>
      <c r="B2608" t="str">
        <f t="shared" ca="1" si="681"/>
        <v>Beta Imports</v>
      </c>
      <c r="C2608" t="str">
        <f t="shared" ca="1" si="682"/>
        <v>UAE</v>
      </c>
      <c r="D2608" t="str">
        <f t="shared" ca="1" si="683"/>
        <v>Spices</v>
      </c>
      <c r="E2608">
        <f t="shared" ca="1" si="684"/>
        <v>395</v>
      </c>
      <c r="F2608" s="3">
        <f t="shared" ca="1" si="685"/>
        <v>621</v>
      </c>
      <c r="G2608">
        <f t="shared" ca="1" si="686"/>
        <v>245295</v>
      </c>
      <c r="H2608">
        <f t="shared" ca="1" si="687"/>
        <v>159441.75</v>
      </c>
      <c r="I2608">
        <f t="shared" ca="1" si="688"/>
        <v>6408</v>
      </c>
      <c r="J2608">
        <f t="shared" ca="1" si="689"/>
        <v>2604</v>
      </c>
      <c r="K2608" s="1">
        <f t="shared" ca="1" si="690"/>
        <v>45784</v>
      </c>
      <c r="L2608" s="1">
        <f t="shared" ca="1" si="691"/>
        <v>45804</v>
      </c>
      <c r="M2608" s="1">
        <f t="shared" ca="1" si="692"/>
        <v>45803</v>
      </c>
      <c r="N2608">
        <f t="shared" ca="1" si="693"/>
        <v>168453.75</v>
      </c>
      <c r="O2608" s="3">
        <f t="shared" ca="1" si="694"/>
        <v>76841.25</v>
      </c>
      <c r="P2608" s="2">
        <f t="shared" ca="1" si="695"/>
        <v>0.31326056381092154</v>
      </c>
      <c r="Q2608" t="str">
        <f t="shared" ca="1" si="696"/>
        <v>On Time</v>
      </c>
    </row>
    <row r="2609" spans="1:17" x14ac:dyDescent="0.3">
      <c r="A2609" t="str">
        <f t="shared" si="680"/>
        <v>S02608</v>
      </c>
      <c r="B2609" t="str">
        <f t="shared" ca="1" si="681"/>
        <v>FreshMart Ltd</v>
      </c>
      <c r="C2609" t="str">
        <f t="shared" ca="1" si="682"/>
        <v>Singapore</v>
      </c>
      <c r="D2609" t="str">
        <f t="shared" ca="1" si="683"/>
        <v>Sauces</v>
      </c>
      <c r="E2609">
        <f t="shared" ca="1" si="684"/>
        <v>449</v>
      </c>
      <c r="F2609" s="3">
        <f t="shared" ca="1" si="685"/>
        <v>454</v>
      </c>
      <c r="G2609">
        <f t="shared" ca="1" si="686"/>
        <v>203846</v>
      </c>
      <c r="H2609">
        <f t="shared" ca="1" si="687"/>
        <v>105999.92</v>
      </c>
      <c r="I2609">
        <f t="shared" ca="1" si="688"/>
        <v>3653</v>
      </c>
      <c r="J2609">
        <f t="shared" ca="1" si="689"/>
        <v>2306</v>
      </c>
      <c r="K2609" s="1">
        <f t="shared" ca="1" si="690"/>
        <v>45707</v>
      </c>
      <c r="L2609" s="1">
        <f t="shared" ca="1" si="691"/>
        <v>45718</v>
      </c>
      <c r="M2609" s="1">
        <f t="shared" ca="1" si="692"/>
        <v>45724</v>
      </c>
      <c r="N2609">
        <f t="shared" ca="1" si="693"/>
        <v>111958.92</v>
      </c>
      <c r="O2609" s="3">
        <f t="shared" ca="1" si="694"/>
        <v>91887.08</v>
      </c>
      <c r="P2609" s="2">
        <f t="shared" ca="1" si="695"/>
        <v>0.45076714774879079</v>
      </c>
      <c r="Q2609" t="str">
        <f t="shared" ca="1" si="696"/>
        <v>Late</v>
      </c>
    </row>
    <row r="2610" spans="1:17" x14ac:dyDescent="0.3">
      <c r="A2610" t="str">
        <f t="shared" si="680"/>
        <v>S02609</v>
      </c>
      <c r="B2610" t="str">
        <f t="shared" ca="1" si="681"/>
        <v>Global Foods</v>
      </c>
      <c r="C2610" t="str">
        <f t="shared" ca="1" si="682"/>
        <v>Canada</v>
      </c>
      <c r="D2610" t="str">
        <f t="shared" ca="1" si="683"/>
        <v>Tea</v>
      </c>
      <c r="E2610">
        <f t="shared" ca="1" si="684"/>
        <v>95</v>
      </c>
      <c r="F2610" s="3">
        <f t="shared" ca="1" si="685"/>
        <v>470</v>
      </c>
      <c r="G2610">
        <f t="shared" ca="1" si="686"/>
        <v>44650</v>
      </c>
      <c r="H2610">
        <f t="shared" ca="1" si="687"/>
        <v>25450.5</v>
      </c>
      <c r="I2610">
        <f t="shared" ca="1" si="688"/>
        <v>7935</v>
      </c>
      <c r="J2610">
        <f t="shared" ca="1" si="689"/>
        <v>788</v>
      </c>
      <c r="K2610" s="1">
        <f t="shared" ca="1" si="690"/>
        <v>46382</v>
      </c>
      <c r="L2610" s="1">
        <f t="shared" ca="1" si="691"/>
        <v>46391</v>
      </c>
      <c r="M2610" s="1">
        <f t="shared" ca="1" si="692"/>
        <v>46390</v>
      </c>
      <c r="N2610">
        <f t="shared" ca="1" si="693"/>
        <v>34173.5</v>
      </c>
      <c r="O2610" s="3">
        <f t="shared" ca="1" si="694"/>
        <v>10476.5</v>
      </c>
      <c r="P2610" s="2">
        <f t="shared" ca="1" si="695"/>
        <v>0.23463605823068309</v>
      </c>
      <c r="Q2610" t="str">
        <f t="shared" ca="1" si="696"/>
        <v>On Time</v>
      </c>
    </row>
    <row r="2611" spans="1:17" x14ac:dyDescent="0.3">
      <c r="A2611" t="str">
        <f t="shared" si="680"/>
        <v>S02610</v>
      </c>
      <c r="B2611" t="str">
        <f t="shared" ca="1" si="681"/>
        <v>FreshMart Ltd</v>
      </c>
      <c r="C2611" t="str">
        <f t="shared" ca="1" si="682"/>
        <v>Singapore</v>
      </c>
      <c r="D2611" t="str">
        <f t="shared" ca="1" si="683"/>
        <v>Spices</v>
      </c>
      <c r="E2611">
        <f t="shared" ca="1" si="684"/>
        <v>123</v>
      </c>
      <c r="F2611" s="3">
        <f t="shared" ca="1" si="685"/>
        <v>617</v>
      </c>
      <c r="G2611">
        <f t="shared" ca="1" si="686"/>
        <v>75891</v>
      </c>
      <c r="H2611">
        <f t="shared" ca="1" si="687"/>
        <v>56918.25</v>
      </c>
      <c r="I2611">
        <f t="shared" ca="1" si="688"/>
        <v>1867</v>
      </c>
      <c r="J2611">
        <f t="shared" ca="1" si="689"/>
        <v>769</v>
      </c>
      <c r="K2611" s="1">
        <f t="shared" ca="1" si="690"/>
        <v>46097</v>
      </c>
      <c r="L2611" s="1">
        <f t="shared" ca="1" si="691"/>
        <v>46110</v>
      </c>
      <c r="M2611" s="1">
        <f t="shared" ca="1" si="692"/>
        <v>46108</v>
      </c>
      <c r="N2611">
        <f t="shared" ca="1" si="693"/>
        <v>59554.25</v>
      </c>
      <c r="O2611" s="3">
        <f t="shared" ca="1" si="694"/>
        <v>16336.75</v>
      </c>
      <c r="P2611" s="2">
        <f t="shared" ca="1" si="695"/>
        <v>0.21526597356735316</v>
      </c>
      <c r="Q2611" t="str">
        <f t="shared" ca="1" si="696"/>
        <v>On Time</v>
      </c>
    </row>
    <row r="2612" spans="1:17" x14ac:dyDescent="0.3">
      <c r="A2612" t="str">
        <f t="shared" si="680"/>
        <v>S02611</v>
      </c>
      <c r="B2612" t="str">
        <f t="shared" ca="1" si="681"/>
        <v>Prime Wholesale</v>
      </c>
      <c r="C2612" t="str">
        <f t="shared" ca="1" si="682"/>
        <v>Australia</v>
      </c>
      <c r="D2612" t="str">
        <f t="shared" ca="1" si="683"/>
        <v>Rice</v>
      </c>
      <c r="E2612">
        <f t="shared" ca="1" si="684"/>
        <v>77</v>
      </c>
      <c r="F2612" s="3">
        <f t="shared" ca="1" si="685"/>
        <v>234</v>
      </c>
      <c r="G2612">
        <f t="shared" ca="1" si="686"/>
        <v>18018</v>
      </c>
      <c r="H2612">
        <f t="shared" ca="1" si="687"/>
        <v>9009</v>
      </c>
      <c r="I2612">
        <f t="shared" ca="1" si="688"/>
        <v>5458</v>
      </c>
      <c r="J2612">
        <f t="shared" ca="1" si="689"/>
        <v>1195</v>
      </c>
      <c r="K2612" s="1">
        <f t="shared" ca="1" si="690"/>
        <v>45699</v>
      </c>
      <c r="L2612" s="1">
        <f t="shared" ca="1" si="691"/>
        <v>45717</v>
      </c>
      <c r="M2612" s="1">
        <f t="shared" ca="1" si="692"/>
        <v>45718</v>
      </c>
      <c r="N2612">
        <f t="shared" ca="1" si="693"/>
        <v>15662</v>
      </c>
      <c r="O2612" s="3">
        <f t="shared" ca="1" si="694"/>
        <v>2356</v>
      </c>
      <c r="P2612" s="2">
        <f t="shared" ca="1" si="695"/>
        <v>0.13075813075813075</v>
      </c>
      <c r="Q2612" t="str">
        <f t="shared" ca="1" si="696"/>
        <v>Late</v>
      </c>
    </row>
    <row r="2613" spans="1:17" x14ac:dyDescent="0.3">
      <c r="A2613" t="str">
        <f t="shared" si="680"/>
        <v>S02612</v>
      </c>
      <c r="B2613" t="str">
        <f t="shared" ca="1" si="681"/>
        <v>Oceanic Exports</v>
      </c>
      <c r="C2613" t="str">
        <f t="shared" ca="1" si="682"/>
        <v>Canada</v>
      </c>
      <c r="D2613" t="str">
        <f t="shared" ca="1" si="683"/>
        <v>Pickles</v>
      </c>
      <c r="E2613">
        <f t="shared" ca="1" si="684"/>
        <v>349</v>
      </c>
      <c r="F2613" s="3">
        <f t="shared" ca="1" si="685"/>
        <v>479</v>
      </c>
      <c r="G2613">
        <f t="shared" ca="1" si="686"/>
        <v>167171</v>
      </c>
      <c r="H2613">
        <f t="shared" ca="1" si="687"/>
        <v>123706.54</v>
      </c>
      <c r="I2613">
        <f t="shared" ca="1" si="688"/>
        <v>1697</v>
      </c>
      <c r="J2613">
        <f t="shared" ca="1" si="689"/>
        <v>3831</v>
      </c>
      <c r="K2613" s="1">
        <f t="shared" ca="1" si="690"/>
        <v>46030</v>
      </c>
      <c r="L2613" s="1">
        <f t="shared" ca="1" si="691"/>
        <v>46049</v>
      </c>
      <c r="M2613" s="1">
        <f t="shared" ca="1" si="692"/>
        <v>46051</v>
      </c>
      <c r="N2613">
        <f t="shared" ca="1" si="693"/>
        <v>129234.54</v>
      </c>
      <c r="O2613" s="3">
        <f t="shared" ca="1" si="694"/>
        <v>37936.460000000006</v>
      </c>
      <c r="P2613" s="2">
        <f t="shared" ca="1" si="695"/>
        <v>0.22693206357562021</v>
      </c>
      <c r="Q2613" t="str">
        <f t="shared" ca="1" si="696"/>
        <v>Late</v>
      </c>
    </row>
    <row r="2614" spans="1:17" x14ac:dyDescent="0.3">
      <c r="A2614" t="str">
        <f t="shared" si="680"/>
        <v>S02613</v>
      </c>
      <c r="B2614" t="str">
        <f t="shared" ca="1" si="681"/>
        <v>Oceanic Exports</v>
      </c>
      <c r="C2614" t="str">
        <f t="shared" ca="1" si="682"/>
        <v>Canada</v>
      </c>
      <c r="D2614" t="str">
        <f t="shared" ca="1" si="683"/>
        <v>Sauces</v>
      </c>
      <c r="E2614">
        <f t="shared" ca="1" si="684"/>
        <v>173</v>
      </c>
      <c r="F2614" s="3">
        <f t="shared" ca="1" si="685"/>
        <v>588</v>
      </c>
      <c r="G2614">
        <f t="shared" ca="1" si="686"/>
        <v>101724</v>
      </c>
      <c r="H2614">
        <f t="shared" ca="1" si="687"/>
        <v>76293</v>
      </c>
      <c r="I2614">
        <f t="shared" ca="1" si="688"/>
        <v>1706</v>
      </c>
      <c r="J2614">
        <f t="shared" ca="1" si="689"/>
        <v>3094</v>
      </c>
      <c r="K2614" s="1">
        <f t="shared" ca="1" si="690"/>
        <v>46347</v>
      </c>
      <c r="L2614" s="1">
        <f t="shared" ca="1" si="691"/>
        <v>46366</v>
      </c>
      <c r="M2614" s="1">
        <f t="shared" ca="1" si="692"/>
        <v>46372</v>
      </c>
      <c r="N2614">
        <f t="shared" ca="1" si="693"/>
        <v>81093</v>
      </c>
      <c r="O2614" s="3">
        <f t="shared" ca="1" si="694"/>
        <v>20631</v>
      </c>
      <c r="P2614" s="2">
        <f t="shared" ca="1" si="695"/>
        <v>0.20281349534033266</v>
      </c>
      <c r="Q2614" t="str">
        <f t="shared" ca="1" si="696"/>
        <v>Late</v>
      </c>
    </row>
    <row r="2615" spans="1:17" x14ac:dyDescent="0.3">
      <c r="A2615" t="str">
        <f t="shared" si="680"/>
        <v>S02614</v>
      </c>
      <c r="B2615" t="str">
        <f t="shared" ca="1" si="681"/>
        <v>Global Foods</v>
      </c>
      <c r="C2615" t="str">
        <f t="shared" ca="1" si="682"/>
        <v>Singapore</v>
      </c>
      <c r="D2615" t="str">
        <f t="shared" ca="1" si="683"/>
        <v>Tea</v>
      </c>
      <c r="E2615">
        <f t="shared" ca="1" si="684"/>
        <v>133</v>
      </c>
      <c r="F2615" s="3">
        <f t="shared" ca="1" si="685"/>
        <v>108</v>
      </c>
      <c r="G2615">
        <f t="shared" ca="1" si="686"/>
        <v>14364</v>
      </c>
      <c r="H2615">
        <f t="shared" ca="1" si="687"/>
        <v>8043.84</v>
      </c>
      <c r="I2615">
        <f t="shared" ca="1" si="688"/>
        <v>5391</v>
      </c>
      <c r="J2615">
        <f t="shared" ca="1" si="689"/>
        <v>3042</v>
      </c>
      <c r="K2615" s="1">
        <f t="shared" ca="1" si="690"/>
        <v>45932</v>
      </c>
      <c r="L2615" s="1">
        <f t="shared" ca="1" si="691"/>
        <v>45949</v>
      </c>
      <c r="M2615" s="1">
        <f t="shared" ca="1" si="692"/>
        <v>45950</v>
      </c>
      <c r="N2615">
        <f t="shared" ca="1" si="693"/>
        <v>16476.84</v>
      </c>
      <c r="O2615" s="3">
        <f t="shared" ca="1" si="694"/>
        <v>-2112.84</v>
      </c>
      <c r="P2615" s="2">
        <f t="shared" ca="1" si="695"/>
        <v>-0.14709273182957394</v>
      </c>
      <c r="Q2615" t="str">
        <f t="shared" ca="1" si="696"/>
        <v>Late</v>
      </c>
    </row>
    <row r="2616" spans="1:17" x14ac:dyDescent="0.3">
      <c r="A2616" t="str">
        <f t="shared" si="680"/>
        <v>S02615</v>
      </c>
      <c r="B2616" t="str">
        <f t="shared" ca="1" si="681"/>
        <v>Oceanic Exports</v>
      </c>
      <c r="C2616" t="str">
        <f t="shared" ca="1" si="682"/>
        <v>Australia</v>
      </c>
      <c r="D2616" t="str">
        <f t="shared" ca="1" si="683"/>
        <v>Pickles</v>
      </c>
      <c r="E2616">
        <f t="shared" ca="1" si="684"/>
        <v>176</v>
      </c>
      <c r="F2616" s="3">
        <f t="shared" ca="1" si="685"/>
        <v>223</v>
      </c>
      <c r="G2616">
        <f t="shared" ca="1" si="686"/>
        <v>39248</v>
      </c>
      <c r="H2616">
        <f t="shared" ca="1" si="687"/>
        <v>22763.84</v>
      </c>
      <c r="I2616">
        <f t="shared" ca="1" si="688"/>
        <v>11458</v>
      </c>
      <c r="J2616">
        <f t="shared" ca="1" si="689"/>
        <v>3443</v>
      </c>
      <c r="K2616" s="1">
        <f t="shared" ca="1" si="690"/>
        <v>46178</v>
      </c>
      <c r="L2616" s="1">
        <f t="shared" ca="1" si="691"/>
        <v>46197</v>
      </c>
      <c r="M2616" s="1">
        <f t="shared" ca="1" si="692"/>
        <v>46198</v>
      </c>
      <c r="N2616">
        <f t="shared" ca="1" si="693"/>
        <v>37664.839999999997</v>
      </c>
      <c r="O2616" s="3">
        <f t="shared" ca="1" si="694"/>
        <v>1583.1600000000035</v>
      </c>
      <c r="P2616" s="2">
        <f t="shared" ca="1" si="695"/>
        <v>4.0337342030167228E-2</v>
      </c>
      <c r="Q2616" t="str">
        <f t="shared" ca="1" si="696"/>
        <v>Late</v>
      </c>
    </row>
    <row r="2617" spans="1:17" x14ac:dyDescent="0.3">
      <c r="A2617" t="str">
        <f t="shared" si="680"/>
        <v>S02616</v>
      </c>
      <c r="B2617" t="str">
        <f t="shared" ca="1" si="681"/>
        <v>Alpha Traders</v>
      </c>
      <c r="C2617" t="str">
        <f t="shared" ca="1" si="682"/>
        <v>Singapore</v>
      </c>
      <c r="D2617" t="str">
        <f t="shared" ca="1" si="683"/>
        <v>Tea</v>
      </c>
      <c r="E2617">
        <f t="shared" ca="1" si="684"/>
        <v>333</v>
      </c>
      <c r="F2617" s="3">
        <f t="shared" ca="1" si="685"/>
        <v>731</v>
      </c>
      <c r="G2617">
        <f t="shared" ca="1" si="686"/>
        <v>243423</v>
      </c>
      <c r="H2617">
        <f t="shared" ca="1" si="687"/>
        <v>111974.58</v>
      </c>
      <c r="I2617">
        <f t="shared" ca="1" si="688"/>
        <v>3587</v>
      </c>
      <c r="J2617">
        <f t="shared" ca="1" si="689"/>
        <v>1578</v>
      </c>
      <c r="K2617" s="1">
        <f t="shared" ca="1" si="690"/>
        <v>46350</v>
      </c>
      <c r="L2617" s="1">
        <f t="shared" ca="1" si="691"/>
        <v>46366</v>
      </c>
      <c r="M2617" s="1">
        <f t="shared" ca="1" si="692"/>
        <v>46365</v>
      </c>
      <c r="N2617">
        <f t="shared" ca="1" si="693"/>
        <v>117139.58</v>
      </c>
      <c r="O2617" s="3">
        <f t="shared" ca="1" si="694"/>
        <v>126283.42</v>
      </c>
      <c r="P2617" s="2">
        <f t="shared" ca="1" si="695"/>
        <v>0.51878179136729063</v>
      </c>
      <c r="Q2617" t="str">
        <f t="shared" ca="1" si="696"/>
        <v>On Time</v>
      </c>
    </row>
    <row r="2618" spans="1:17" x14ac:dyDescent="0.3">
      <c r="A2618" t="str">
        <f t="shared" si="680"/>
        <v>S02617</v>
      </c>
      <c r="B2618" t="str">
        <f t="shared" ca="1" si="681"/>
        <v>Prime Wholesale</v>
      </c>
      <c r="C2618" t="str">
        <f t="shared" ca="1" si="682"/>
        <v>Canada</v>
      </c>
      <c r="D2618" t="str">
        <f t="shared" ca="1" si="683"/>
        <v>Sauces</v>
      </c>
      <c r="E2618">
        <f t="shared" ca="1" si="684"/>
        <v>208</v>
      </c>
      <c r="F2618" s="3">
        <f t="shared" ca="1" si="685"/>
        <v>503</v>
      </c>
      <c r="G2618">
        <f t="shared" ca="1" si="686"/>
        <v>104624</v>
      </c>
      <c r="H2618">
        <f t="shared" ca="1" si="687"/>
        <v>61728.160000000003</v>
      </c>
      <c r="I2618">
        <f t="shared" ca="1" si="688"/>
        <v>7403</v>
      </c>
      <c r="J2618">
        <f t="shared" ca="1" si="689"/>
        <v>2339</v>
      </c>
      <c r="K2618" s="1">
        <f t="shared" ca="1" si="690"/>
        <v>45985</v>
      </c>
      <c r="L2618" s="1">
        <f t="shared" ca="1" si="691"/>
        <v>45993</v>
      </c>
      <c r="M2618" s="1">
        <f t="shared" ca="1" si="692"/>
        <v>45994</v>
      </c>
      <c r="N2618">
        <f t="shared" ca="1" si="693"/>
        <v>71470.16</v>
      </c>
      <c r="O2618" s="3">
        <f t="shared" ca="1" si="694"/>
        <v>33153.839999999997</v>
      </c>
      <c r="P2618" s="2">
        <f t="shared" ca="1" si="695"/>
        <v>0.31688560942040062</v>
      </c>
      <c r="Q2618" t="str">
        <f t="shared" ca="1" si="696"/>
        <v>Late</v>
      </c>
    </row>
    <row r="2619" spans="1:17" x14ac:dyDescent="0.3">
      <c r="A2619" t="str">
        <f t="shared" si="680"/>
        <v>S02618</v>
      </c>
      <c r="B2619" t="str">
        <f t="shared" ca="1" si="681"/>
        <v>Global Foods</v>
      </c>
      <c r="C2619" t="str">
        <f t="shared" ca="1" si="682"/>
        <v>Canada</v>
      </c>
      <c r="D2619" t="str">
        <f t="shared" ca="1" si="683"/>
        <v>Pickles</v>
      </c>
      <c r="E2619">
        <f t="shared" ca="1" si="684"/>
        <v>462</v>
      </c>
      <c r="F2619" s="3">
        <f t="shared" ca="1" si="685"/>
        <v>153</v>
      </c>
      <c r="G2619">
        <f t="shared" ca="1" si="686"/>
        <v>70686</v>
      </c>
      <c r="H2619">
        <f t="shared" ca="1" si="687"/>
        <v>49480.2</v>
      </c>
      <c r="I2619">
        <f t="shared" ca="1" si="688"/>
        <v>4952</v>
      </c>
      <c r="J2619">
        <f t="shared" ca="1" si="689"/>
        <v>1769</v>
      </c>
      <c r="K2619" s="1">
        <f t="shared" ca="1" si="690"/>
        <v>45987</v>
      </c>
      <c r="L2619" s="1">
        <f t="shared" ca="1" si="691"/>
        <v>46005</v>
      </c>
      <c r="M2619" s="1">
        <f t="shared" ca="1" si="692"/>
        <v>46009</v>
      </c>
      <c r="N2619">
        <f t="shared" ca="1" si="693"/>
        <v>56201.2</v>
      </c>
      <c r="O2619" s="3">
        <f t="shared" ca="1" si="694"/>
        <v>14484.800000000003</v>
      </c>
      <c r="P2619" s="2">
        <f t="shared" ca="1" si="695"/>
        <v>0.20491752256458143</v>
      </c>
      <c r="Q2619" t="str">
        <f t="shared" ca="1" si="696"/>
        <v>Late</v>
      </c>
    </row>
    <row r="2620" spans="1:17" x14ac:dyDescent="0.3">
      <c r="A2620" t="str">
        <f t="shared" si="680"/>
        <v>S02619</v>
      </c>
      <c r="B2620" t="str">
        <f t="shared" ca="1" si="681"/>
        <v>Prime Wholesale</v>
      </c>
      <c r="C2620" t="str">
        <f t="shared" ca="1" si="682"/>
        <v>Singapore</v>
      </c>
      <c r="D2620" t="str">
        <f t="shared" ca="1" si="683"/>
        <v>Rice</v>
      </c>
      <c r="E2620">
        <f t="shared" ca="1" si="684"/>
        <v>395</v>
      </c>
      <c r="F2620" s="3">
        <f t="shared" ca="1" si="685"/>
        <v>299</v>
      </c>
      <c r="G2620">
        <f t="shared" ca="1" si="686"/>
        <v>118105</v>
      </c>
      <c r="H2620">
        <f t="shared" ca="1" si="687"/>
        <v>83854.55</v>
      </c>
      <c r="I2620">
        <f t="shared" ca="1" si="688"/>
        <v>10007</v>
      </c>
      <c r="J2620">
        <f t="shared" ca="1" si="689"/>
        <v>2153</v>
      </c>
      <c r="K2620" s="1">
        <f t="shared" ca="1" si="690"/>
        <v>46101</v>
      </c>
      <c r="L2620" s="1">
        <f t="shared" ca="1" si="691"/>
        <v>46120</v>
      </c>
      <c r="M2620" s="1">
        <f t="shared" ca="1" si="692"/>
        <v>46121</v>
      </c>
      <c r="N2620">
        <f t="shared" ca="1" si="693"/>
        <v>96014.55</v>
      </c>
      <c r="O2620" s="3">
        <f t="shared" ca="1" si="694"/>
        <v>22090.449999999997</v>
      </c>
      <c r="P2620" s="2">
        <f t="shared" ca="1" si="695"/>
        <v>0.1870407688074171</v>
      </c>
      <c r="Q2620" t="str">
        <f t="shared" ca="1" si="696"/>
        <v>Late</v>
      </c>
    </row>
    <row r="2621" spans="1:17" x14ac:dyDescent="0.3">
      <c r="A2621" t="str">
        <f t="shared" si="680"/>
        <v>S02620</v>
      </c>
      <c r="B2621" t="str">
        <f t="shared" ca="1" si="681"/>
        <v>FreshMart Ltd</v>
      </c>
      <c r="C2621" t="str">
        <f t="shared" ca="1" si="682"/>
        <v>Canada</v>
      </c>
      <c r="D2621" t="str">
        <f t="shared" ca="1" si="683"/>
        <v>Tea</v>
      </c>
      <c r="E2621">
        <f t="shared" ca="1" si="684"/>
        <v>81</v>
      </c>
      <c r="F2621" s="3">
        <f t="shared" ca="1" si="685"/>
        <v>508</v>
      </c>
      <c r="G2621">
        <f t="shared" ca="1" si="686"/>
        <v>41148</v>
      </c>
      <c r="H2621">
        <f t="shared" ca="1" si="687"/>
        <v>23042.880000000001</v>
      </c>
      <c r="I2621">
        <f t="shared" ca="1" si="688"/>
        <v>9222</v>
      </c>
      <c r="J2621">
        <f t="shared" ca="1" si="689"/>
        <v>673</v>
      </c>
      <c r="K2621" s="1">
        <f t="shared" ca="1" si="690"/>
        <v>46111</v>
      </c>
      <c r="L2621" s="1">
        <f t="shared" ca="1" si="691"/>
        <v>46122</v>
      </c>
      <c r="M2621" s="1">
        <f t="shared" ca="1" si="692"/>
        <v>46125</v>
      </c>
      <c r="N2621">
        <f t="shared" ca="1" si="693"/>
        <v>32937.880000000005</v>
      </c>
      <c r="O2621" s="3">
        <f t="shared" ca="1" si="694"/>
        <v>8210.1199999999953</v>
      </c>
      <c r="P2621" s="2">
        <f t="shared" ca="1" si="695"/>
        <v>0.19952658695440836</v>
      </c>
      <c r="Q2621" t="str">
        <f t="shared" ca="1" si="696"/>
        <v>Late</v>
      </c>
    </row>
    <row r="2622" spans="1:17" x14ac:dyDescent="0.3">
      <c r="A2622" t="str">
        <f t="shared" si="680"/>
        <v>S02621</v>
      </c>
      <c r="B2622" t="str">
        <f t="shared" ca="1" si="681"/>
        <v>Beta Imports</v>
      </c>
      <c r="C2622" t="str">
        <f t="shared" ca="1" si="682"/>
        <v>UAE</v>
      </c>
      <c r="D2622" t="str">
        <f t="shared" ca="1" si="683"/>
        <v>Rice</v>
      </c>
      <c r="E2622">
        <f t="shared" ca="1" si="684"/>
        <v>270</v>
      </c>
      <c r="F2622" s="3">
        <f t="shared" ca="1" si="685"/>
        <v>567</v>
      </c>
      <c r="G2622">
        <f t="shared" ca="1" si="686"/>
        <v>153090</v>
      </c>
      <c r="H2622">
        <f t="shared" ca="1" si="687"/>
        <v>107163</v>
      </c>
      <c r="I2622">
        <f t="shared" ca="1" si="688"/>
        <v>9071</v>
      </c>
      <c r="J2622">
        <f t="shared" ca="1" si="689"/>
        <v>2043</v>
      </c>
      <c r="K2622" s="1">
        <f t="shared" ca="1" si="690"/>
        <v>46200</v>
      </c>
      <c r="L2622" s="1">
        <f t="shared" ca="1" si="691"/>
        <v>46216</v>
      </c>
      <c r="M2622" s="1">
        <f t="shared" ca="1" si="692"/>
        <v>46221</v>
      </c>
      <c r="N2622">
        <f t="shared" ca="1" si="693"/>
        <v>118277</v>
      </c>
      <c r="O2622" s="3">
        <f t="shared" ca="1" si="694"/>
        <v>34813</v>
      </c>
      <c r="P2622" s="2">
        <f t="shared" ca="1" si="695"/>
        <v>0.22740218172316937</v>
      </c>
      <c r="Q2622" t="str">
        <f t="shared" ca="1" si="696"/>
        <v>Late</v>
      </c>
    </row>
    <row r="2623" spans="1:17" x14ac:dyDescent="0.3">
      <c r="A2623" t="str">
        <f t="shared" si="680"/>
        <v>S02622</v>
      </c>
      <c r="B2623" t="str">
        <f t="shared" ca="1" si="681"/>
        <v>Prime Wholesale</v>
      </c>
      <c r="C2623" t="str">
        <f t="shared" ca="1" si="682"/>
        <v>Canada</v>
      </c>
      <c r="D2623" t="str">
        <f t="shared" ca="1" si="683"/>
        <v>Pickles</v>
      </c>
      <c r="E2623">
        <f t="shared" ca="1" si="684"/>
        <v>94</v>
      </c>
      <c r="F2623" s="3">
        <f t="shared" ca="1" si="685"/>
        <v>431</v>
      </c>
      <c r="G2623">
        <f t="shared" ca="1" si="686"/>
        <v>40514</v>
      </c>
      <c r="H2623">
        <f t="shared" ca="1" si="687"/>
        <v>23498.12</v>
      </c>
      <c r="I2623">
        <f t="shared" ca="1" si="688"/>
        <v>5310</v>
      </c>
      <c r="J2623">
        <f t="shared" ca="1" si="689"/>
        <v>2859</v>
      </c>
      <c r="K2623" s="1">
        <f t="shared" ca="1" si="690"/>
        <v>45677</v>
      </c>
      <c r="L2623" s="1">
        <f t="shared" ca="1" si="691"/>
        <v>45697</v>
      </c>
      <c r="M2623" s="1">
        <f t="shared" ca="1" si="692"/>
        <v>45698</v>
      </c>
      <c r="N2623">
        <f t="shared" ca="1" si="693"/>
        <v>31667.119999999999</v>
      </c>
      <c r="O2623" s="3">
        <f t="shared" ca="1" si="694"/>
        <v>8846.880000000001</v>
      </c>
      <c r="P2623" s="2">
        <f t="shared" ca="1" si="695"/>
        <v>0.21836599693932965</v>
      </c>
      <c r="Q2623" t="str">
        <f t="shared" ca="1" si="696"/>
        <v>Late</v>
      </c>
    </row>
    <row r="2624" spans="1:17" x14ac:dyDescent="0.3">
      <c r="A2624" t="str">
        <f t="shared" si="680"/>
        <v>S02623</v>
      </c>
      <c r="B2624" t="str">
        <f t="shared" ca="1" si="681"/>
        <v>FreshMart Ltd</v>
      </c>
      <c r="C2624" t="str">
        <f t="shared" ca="1" si="682"/>
        <v>UAE</v>
      </c>
      <c r="D2624" t="str">
        <f t="shared" ca="1" si="683"/>
        <v>Tea</v>
      </c>
      <c r="E2624">
        <f t="shared" ca="1" si="684"/>
        <v>244</v>
      </c>
      <c r="F2624" s="3">
        <f t="shared" ca="1" si="685"/>
        <v>110</v>
      </c>
      <c r="G2624">
        <f t="shared" ca="1" si="686"/>
        <v>26840</v>
      </c>
      <c r="H2624">
        <f t="shared" ca="1" si="687"/>
        <v>16104</v>
      </c>
      <c r="I2624">
        <f t="shared" ca="1" si="688"/>
        <v>8314</v>
      </c>
      <c r="J2624">
        <f t="shared" ca="1" si="689"/>
        <v>2450</v>
      </c>
      <c r="K2624" s="1">
        <f t="shared" ca="1" si="690"/>
        <v>45750</v>
      </c>
      <c r="L2624" s="1">
        <f t="shared" ca="1" si="691"/>
        <v>45759</v>
      </c>
      <c r="M2624" s="1">
        <f t="shared" ca="1" si="692"/>
        <v>45760</v>
      </c>
      <c r="N2624">
        <f t="shared" ca="1" si="693"/>
        <v>26868</v>
      </c>
      <c r="O2624" s="3">
        <f t="shared" ca="1" si="694"/>
        <v>-28</v>
      </c>
      <c r="P2624" s="2">
        <f t="shared" ca="1" si="695"/>
        <v>-1.0432190760059613E-3</v>
      </c>
      <c r="Q2624" t="str">
        <f t="shared" ca="1" si="696"/>
        <v>Late</v>
      </c>
    </row>
    <row r="2625" spans="1:17" x14ac:dyDescent="0.3">
      <c r="A2625" t="str">
        <f t="shared" si="680"/>
        <v>S02624</v>
      </c>
      <c r="B2625" t="str">
        <f t="shared" ca="1" si="681"/>
        <v>Prime Wholesale</v>
      </c>
      <c r="C2625" t="str">
        <f t="shared" ca="1" si="682"/>
        <v>Australia</v>
      </c>
      <c r="D2625" t="str">
        <f t="shared" ca="1" si="683"/>
        <v>Pickles</v>
      </c>
      <c r="E2625">
        <f t="shared" ca="1" si="684"/>
        <v>240</v>
      </c>
      <c r="F2625" s="3">
        <f t="shared" ca="1" si="685"/>
        <v>557</v>
      </c>
      <c r="G2625">
        <f t="shared" ca="1" si="686"/>
        <v>133680</v>
      </c>
      <c r="H2625">
        <f t="shared" ca="1" si="687"/>
        <v>61492.800000000003</v>
      </c>
      <c r="I2625">
        <f t="shared" ca="1" si="688"/>
        <v>5988</v>
      </c>
      <c r="J2625">
        <f t="shared" ca="1" si="689"/>
        <v>3269</v>
      </c>
      <c r="K2625" s="1">
        <f t="shared" ca="1" si="690"/>
        <v>46107</v>
      </c>
      <c r="L2625" s="1">
        <f t="shared" ca="1" si="691"/>
        <v>46119</v>
      </c>
      <c r="M2625" s="1">
        <f t="shared" ca="1" si="692"/>
        <v>46117</v>
      </c>
      <c r="N2625">
        <f t="shared" ca="1" si="693"/>
        <v>70749.8</v>
      </c>
      <c r="O2625" s="3">
        <f t="shared" ca="1" si="694"/>
        <v>62930.2</v>
      </c>
      <c r="P2625" s="2">
        <f t="shared" ca="1" si="695"/>
        <v>0.4707525433871933</v>
      </c>
      <c r="Q2625" t="str">
        <f t="shared" ca="1" si="696"/>
        <v>On Time</v>
      </c>
    </row>
    <row r="2626" spans="1:17" x14ac:dyDescent="0.3">
      <c r="A2626" t="str">
        <f t="shared" si="680"/>
        <v>S02625</v>
      </c>
      <c r="B2626" t="str">
        <f t="shared" ca="1" si="681"/>
        <v>Oceanic Exports</v>
      </c>
      <c r="C2626" t="str">
        <f t="shared" ca="1" si="682"/>
        <v>UAE</v>
      </c>
      <c r="D2626" t="str">
        <f t="shared" ca="1" si="683"/>
        <v>Sauces</v>
      </c>
      <c r="E2626">
        <f t="shared" ca="1" si="684"/>
        <v>429</v>
      </c>
      <c r="F2626" s="3">
        <f t="shared" ca="1" si="685"/>
        <v>688</v>
      </c>
      <c r="G2626">
        <f t="shared" ca="1" si="686"/>
        <v>295152</v>
      </c>
      <c r="H2626">
        <f t="shared" ca="1" si="687"/>
        <v>209557.92</v>
      </c>
      <c r="I2626">
        <f t="shared" ca="1" si="688"/>
        <v>11334</v>
      </c>
      <c r="J2626">
        <f t="shared" ca="1" si="689"/>
        <v>922</v>
      </c>
      <c r="K2626" s="1">
        <f t="shared" ca="1" si="690"/>
        <v>45722</v>
      </c>
      <c r="L2626" s="1">
        <f t="shared" ca="1" si="691"/>
        <v>45735</v>
      </c>
      <c r="M2626" s="1">
        <f t="shared" ca="1" si="692"/>
        <v>45733</v>
      </c>
      <c r="N2626">
        <f t="shared" ca="1" si="693"/>
        <v>221813.92</v>
      </c>
      <c r="O2626" s="3">
        <f t="shared" ca="1" si="694"/>
        <v>73338.079999999987</v>
      </c>
      <c r="P2626" s="2">
        <f t="shared" ca="1" si="695"/>
        <v>0.24847563289423749</v>
      </c>
      <c r="Q2626" t="str">
        <f t="shared" ca="1" si="696"/>
        <v>On Time</v>
      </c>
    </row>
    <row r="2627" spans="1:17" x14ac:dyDescent="0.3">
      <c r="A2627" t="str">
        <f t="shared" ref="A2627:A2690" si="697">"S"&amp;TEXT(ROW()-1,"00000")</f>
        <v>S02626</v>
      </c>
      <c r="B2627" t="str">
        <f t="shared" ref="B2627:B2690" ca="1" si="698">CHOOSE(RANDBETWEEN(1,6),"Alpha Traders","Beta Imports","Global Foods","FreshMart Ltd","Oceanic Exports","Prime Wholesale")</f>
        <v>Beta Imports</v>
      </c>
      <c r="C2627" t="str">
        <f t="shared" ref="C2627:C2690" ca="1" si="699">CHOOSE(RANDBETWEEN(1,5),"UK","UAE","Canada","Australia","Singapore")</f>
        <v>Canada</v>
      </c>
      <c r="D2627" t="str">
        <f t="shared" ref="D2627:D2690" ca="1" si="700">CHOOSE(RANDBETWEEN(1,5),"Pickles","Spices","Tea","Rice","Sauces")</f>
        <v>Pickles</v>
      </c>
      <c r="E2627">
        <f t="shared" ref="E2627:E2690" ca="1" si="701">RANDBETWEEN(50,500)</f>
        <v>343</v>
      </c>
      <c r="F2627" s="3">
        <f t="shared" ref="F2627:F2690" ca="1" si="702">RANDBETWEEN(100,800)</f>
        <v>476</v>
      </c>
      <c r="G2627">
        <f t="shared" ref="G2627:G2690" ca="1" si="703">E2627*F2627</f>
        <v>163268</v>
      </c>
      <c r="H2627">
        <f t="shared" ref="H2627:H2690" ca="1" si="704">ROUND(G2627*RANDBETWEEN(45,75)/100,2)</f>
        <v>107756.88</v>
      </c>
      <c r="I2627">
        <f t="shared" ref="I2627:I2690" ca="1" si="705">RANDBETWEEN(1500,12000)</f>
        <v>5595</v>
      </c>
      <c r="J2627">
        <f t="shared" ref="J2627:J2690" ca="1" si="706">RANDBETWEEN(500,4000)</f>
        <v>3745</v>
      </c>
      <c r="K2627" s="1">
        <f t="shared" ref="K2627:K2690" ca="1" si="707">DATE(2025,1,1)+RANDBETWEEN(0,729)</f>
        <v>46308</v>
      </c>
      <c r="L2627" s="1">
        <f t="shared" ref="L2627:L2690" ca="1" si="708">K2627+RANDBETWEEN(7,20)</f>
        <v>46315</v>
      </c>
      <c r="M2627" s="1">
        <f t="shared" ref="M2627:M2690" ca="1" si="709">L2627+RANDBETWEEN(-3,6)</f>
        <v>46316</v>
      </c>
      <c r="N2627">
        <f t="shared" ref="N2627:N2690" ca="1" si="710">H2627+I2627+J2627</f>
        <v>117096.88</v>
      </c>
      <c r="O2627" s="3">
        <f t="shared" ref="O2627:O2690" ca="1" si="711">G2627-N2627</f>
        <v>46171.119999999995</v>
      </c>
      <c r="P2627" s="2">
        <f t="shared" ref="P2627:P2690" ca="1" si="712">IFERROR(O2627/G2627,0)</f>
        <v>0.28279344390817551</v>
      </c>
      <c r="Q2627" t="str">
        <f t="shared" ref="Q2627:Q2690" ca="1" si="713">IF(M2627&lt;=L2627,"On Time","Late")</f>
        <v>Late</v>
      </c>
    </row>
    <row r="2628" spans="1:17" x14ac:dyDescent="0.3">
      <c r="A2628" t="str">
        <f t="shared" si="697"/>
        <v>S02627</v>
      </c>
      <c r="B2628" t="str">
        <f t="shared" ca="1" si="698"/>
        <v>Beta Imports</v>
      </c>
      <c r="C2628" t="str">
        <f t="shared" ca="1" si="699"/>
        <v>Canada</v>
      </c>
      <c r="D2628" t="str">
        <f t="shared" ca="1" si="700"/>
        <v>Pickles</v>
      </c>
      <c r="E2628">
        <f t="shared" ca="1" si="701"/>
        <v>123</v>
      </c>
      <c r="F2628" s="3">
        <f t="shared" ca="1" si="702"/>
        <v>548</v>
      </c>
      <c r="G2628">
        <f t="shared" ca="1" si="703"/>
        <v>67404</v>
      </c>
      <c r="H2628">
        <f t="shared" ca="1" si="704"/>
        <v>49878.96</v>
      </c>
      <c r="I2628">
        <f t="shared" ca="1" si="705"/>
        <v>3551</v>
      </c>
      <c r="J2628">
        <f t="shared" ca="1" si="706"/>
        <v>3589</v>
      </c>
      <c r="K2628" s="1">
        <f t="shared" ca="1" si="707"/>
        <v>45667</v>
      </c>
      <c r="L2628" s="1">
        <f t="shared" ca="1" si="708"/>
        <v>45682</v>
      </c>
      <c r="M2628" s="1">
        <f t="shared" ca="1" si="709"/>
        <v>45681</v>
      </c>
      <c r="N2628">
        <f t="shared" ca="1" si="710"/>
        <v>57018.96</v>
      </c>
      <c r="O2628" s="3">
        <f t="shared" ca="1" si="711"/>
        <v>10385.040000000001</v>
      </c>
      <c r="P2628" s="2">
        <f t="shared" ca="1" si="712"/>
        <v>0.15407156845291081</v>
      </c>
      <c r="Q2628" t="str">
        <f t="shared" ca="1" si="713"/>
        <v>On Time</v>
      </c>
    </row>
    <row r="2629" spans="1:17" x14ac:dyDescent="0.3">
      <c r="A2629" t="str">
        <f t="shared" si="697"/>
        <v>S02628</v>
      </c>
      <c r="B2629" t="str">
        <f t="shared" ca="1" si="698"/>
        <v>FreshMart Ltd</v>
      </c>
      <c r="C2629" t="str">
        <f t="shared" ca="1" si="699"/>
        <v>Australia</v>
      </c>
      <c r="D2629" t="str">
        <f t="shared" ca="1" si="700"/>
        <v>Sauces</v>
      </c>
      <c r="E2629">
        <f t="shared" ca="1" si="701"/>
        <v>340</v>
      </c>
      <c r="F2629" s="3">
        <f t="shared" ca="1" si="702"/>
        <v>395</v>
      </c>
      <c r="G2629">
        <f t="shared" ca="1" si="703"/>
        <v>134300</v>
      </c>
      <c r="H2629">
        <f t="shared" ca="1" si="704"/>
        <v>100725</v>
      </c>
      <c r="I2629">
        <f t="shared" ca="1" si="705"/>
        <v>11657</v>
      </c>
      <c r="J2629">
        <f t="shared" ca="1" si="706"/>
        <v>3446</v>
      </c>
      <c r="K2629" s="1">
        <f t="shared" ca="1" si="707"/>
        <v>45957</v>
      </c>
      <c r="L2629" s="1">
        <f t="shared" ca="1" si="708"/>
        <v>45968</v>
      </c>
      <c r="M2629" s="1">
        <f t="shared" ca="1" si="709"/>
        <v>45971</v>
      </c>
      <c r="N2629">
        <f t="shared" ca="1" si="710"/>
        <v>115828</v>
      </c>
      <c r="O2629" s="3">
        <f t="shared" ca="1" si="711"/>
        <v>18472</v>
      </c>
      <c r="P2629" s="2">
        <f t="shared" ca="1" si="712"/>
        <v>0.1375428145941921</v>
      </c>
      <c r="Q2629" t="str">
        <f t="shared" ca="1" si="713"/>
        <v>Late</v>
      </c>
    </row>
    <row r="2630" spans="1:17" x14ac:dyDescent="0.3">
      <c r="A2630" t="str">
        <f t="shared" si="697"/>
        <v>S02629</v>
      </c>
      <c r="B2630" t="str">
        <f t="shared" ca="1" si="698"/>
        <v>Beta Imports</v>
      </c>
      <c r="C2630" t="str">
        <f t="shared" ca="1" si="699"/>
        <v>UK</v>
      </c>
      <c r="D2630" t="str">
        <f t="shared" ca="1" si="700"/>
        <v>Sauces</v>
      </c>
      <c r="E2630">
        <f t="shared" ca="1" si="701"/>
        <v>314</v>
      </c>
      <c r="F2630" s="3">
        <f t="shared" ca="1" si="702"/>
        <v>113</v>
      </c>
      <c r="G2630">
        <f t="shared" ca="1" si="703"/>
        <v>35482</v>
      </c>
      <c r="H2630">
        <f t="shared" ca="1" si="704"/>
        <v>18805.46</v>
      </c>
      <c r="I2630">
        <f t="shared" ca="1" si="705"/>
        <v>7603</v>
      </c>
      <c r="J2630">
        <f t="shared" ca="1" si="706"/>
        <v>2508</v>
      </c>
      <c r="K2630" s="1">
        <f t="shared" ca="1" si="707"/>
        <v>45810</v>
      </c>
      <c r="L2630" s="1">
        <f t="shared" ca="1" si="708"/>
        <v>45822</v>
      </c>
      <c r="M2630" s="1">
        <f t="shared" ca="1" si="709"/>
        <v>45822</v>
      </c>
      <c r="N2630">
        <f t="shared" ca="1" si="710"/>
        <v>28916.46</v>
      </c>
      <c r="O2630" s="3">
        <f t="shared" ca="1" si="711"/>
        <v>6565.5400000000009</v>
      </c>
      <c r="P2630" s="2">
        <f t="shared" ca="1" si="712"/>
        <v>0.18503861112676853</v>
      </c>
      <c r="Q2630" t="str">
        <f t="shared" ca="1" si="713"/>
        <v>On Time</v>
      </c>
    </row>
    <row r="2631" spans="1:17" x14ac:dyDescent="0.3">
      <c r="A2631" t="str">
        <f t="shared" si="697"/>
        <v>S02630</v>
      </c>
      <c r="B2631" t="str">
        <f t="shared" ca="1" si="698"/>
        <v>FreshMart Ltd</v>
      </c>
      <c r="C2631" t="str">
        <f t="shared" ca="1" si="699"/>
        <v>UK</v>
      </c>
      <c r="D2631" t="str">
        <f t="shared" ca="1" si="700"/>
        <v>Rice</v>
      </c>
      <c r="E2631">
        <f t="shared" ca="1" si="701"/>
        <v>264</v>
      </c>
      <c r="F2631" s="3">
        <f t="shared" ca="1" si="702"/>
        <v>588</v>
      </c>
      <c r="G2631">
        <f t="shared" ca="1" si="703"/>
        <v>155232</v>
      </c>
      <c r="H2631">
        <f t="shared" ca="1" si="704"/>
        <v>72959.039999999994</v>
      </c>
      <c r="I2631">
        <f t="shared" ca="1" si="705"/>
        <v>2274</v>
      </c>
      <c r="J2631">
        <f t="shared" ca="1" si="706"/>
        <v>3647</v>
      </c>
      <c r="K2631" s="1">
        <f t="shared" ca="1" si="707"/>
        <v>46138</v>
      </c>
      <c r="L2631" s="1">
        <f t="shared" ca="1" si="708"/>
        <v>46152</v>
      </c>
      <c r="M2631" s="1">
        <f t="shared" ca="1" si="709"/>
        <v>46153</v>
      </c>
      <c r="N2631">
        <f t="shared" ca="1" si="710"/>
        <v>78880.039999999994</v>
      </c>
      <c r="O2631" s="3">
        <f t="shared" ca="1" si="711"/>
        <v>76351.960000000006</v>
      </c>
      <c r="P2631" s="2">
        <f t="shared" ca="1" si="712"/>
        <v>0.49185709132137706</v>
      </c>
      <c r="Q2631" t="str">
        <f t="shared" ca="1" si="713"/>
        <v>Late</v>
      </c>
    </row>
    <row r="2632" spans="1:17" x14ac:dyDescent="0.3">
      <c r="A2632" t="str">
        <f t="shared" si="697"/>
        <v>S02631</v>
      </c>
      <c r="B2632" t="str">
        <f t="shared" ca="1" si="698"/>
        <v>Alpha Traders</v>
      </c>
      <c r="C2632" t="str">
        <f t="shared" ca="1" si="699"/>
        <v>Singapore</v>
      </c>
      <c r="D2632" t="str">
        <f t="shared" ca="1" si="700"/>
        <v>Rice</v>
      </c>
      <c r="E2632">
        <f t="shared" ca="1" si="701"/>
        <v>148</v>
      </c>
      <c r="F2632" s="3">
        <f t="shared" ca="1" si="702"/>
        <v>177</v>
      </c>
      <c r="G2632">
        <f t="shared" ca="1" si="703"/>
        <v>26196</v>
      </c>
      <c r="H2632">
        <f t="shared" ca="1" si="704"/>
        <v>16241.52</v>
      </c>
      <c r="I2632">
        <f t="shared" ca="1" si="705"/>
        <v>3486</v>
      </c>
      <c r="J2632">
        <f t="shared" ca="1" si="706"/>
        <v>3509</v>
      </c>
      <c r="K2632" s="1">
        <f t="shared" ca="1" si="707"/>
        <v>46093</v>
      </c>
      <c r="L2632" s="1">
        <f t="shared" ca="1" si="708"/>
        <v>46113</v>
      </c>
      <c r="M2632" s="1">
        <f t="shared" ca="1" si="709"/>
        <v>46118</v>
      </c>
      <c r="N2632">
        <f t="shared" ca="1" si="710"/>
        <v>23236.52</v>
      </c>
      <c r="O2632" s="3">
        <f t="shared" ca="1" si="711"/>
        <v>2959.4799999999996</v>
      </c>
      <c r="P2632" s="2">
        <f t="shared" ca="1" si="712"/>
        <v>0.11297449992365245</v>
      </c>
      <c r="Q2632" t="str">
        <f t="shared" ca="1" si="713"/>
        <v>Late</v>
      </c>
    </row>
    <row r="2633" spans="1:17" x14ac:dyDescent="0.3">
      <c r="A2633" t="str">
        <f t="shared" si="697"/>
        <v>S02632</v>
      </c>
      <c r="B2633" t="str">
        <f t="shared" ca="1" si="698"/>
        <v>FreshMart Ltd</v>
      </c>
      <c r="C2633" t="str">
        <f t="shared" ca="1" si="699"/>
        <v>UAE</v>
      </c>
      <c r="D2633" t="str">
        <f t="shared" ca="1" si="700"/>
        <v>Rice</v>
      </c>
      <c r="E2633">
        <f t="shared" ca="1" si="701"/>
        <v>79</v>
      </c>
      <c r="F2633" s="3">
        <f t="shared" ca="1" si="702"/>
        <v>416</v>
      </c>
      <c r="G2633">
        <f t="shared" ca="1" si="703"/>
        <v>32864</v>
      </c>
      <c r="H2633">
        <f t="shared" ca="1" si="704"/>
        <v>14788.8</v>
      </c>
      <c r="I2633">
        <f t="shared" ca="1" si="705"/>
        <v>3918</v>
      </c>
      <c r="J2633">
        <f t="shared" ca="1" si="706"/>
        <v>1571</v>
      </c>
      <c r="K2633" s="1">
        <f t="shared" ca="1" si="707"/>
        <v>45682</v>
      </c>
      <c r="L2633" s="1">
        <f t="shared" ca="1" si="708"/>
        <v>45700</v>
      </c>
      <c r="M2633" s="1">
        <f t="shared" ca="1" si="709"/>
        <v>45698</v>
      </c>
      <c r="N2633">
        <f t="shared" ca="1" si="710"/>
        <v>20277.8</v>
      </c>
      <c r="O2633" s="3">
        <f t="shared" ca="1" si="711"/>
        <v>12586.2</v>
      </c>
      <c r="P2633" s="2">
        <f t="shared" ca="1" si="712"/>
        <v>0.38297833495618305</v>
      </c>
      <c r="Q2633" t="str">
        <f t="shared" ca="1" si="713"/>
        <v>On Time</v>
      </c>
    </row>
    <row r="2634" spans="1:17" x14ac:dyDescent="0.3">
      <c r="A2634" t="str">
        <f t="shared" si="697"/>
        <v>S02633</v>
      </c>
      <c r="B2634" t="str">
        <f t="shared" ca="1" si="698"/>
        <v>Oceanic Exports</v>
      </c>
      <c r="C2634" t="str">
        <f t="shared" ca="1" si="699"/>
        <v>Singapore</v>
      </c>
      <c r="D2634" t="str">
        <f t="shared" ca="1" si="700"/>
        <v>Pickles</v>
      </c>
      <c r="E2634">
        <f t="shared" ca="1" si="701"/>
        <v>227</v>
      </c>
      <c r="F2634" s="3">
        <f t="shared" ca="1" si="702"/>
        <v>137</v>
      </c>
      <c r="G2634">
        <f t="shared" ca="1" si="703"/>
        <v>31099</v>
      </c>
      <c r="H2634">
        <f t="shared" ca="1" si="704"/>
        <v>17415.439999999999</v>
      </c>
      <c r="I2634">
        <f t="shared" ca="1" si="705"/>
        <v>8762</v>
      </c>
      <c r="J2634">
        <f t="shared" ca="1" si="706"/>
        <v>1022</v>
      </c>
      <c r="K2634" s="1">
        <f t="shared" ca="1" si="707"/>
        <v>46374</v>
      </c>
      <c r="L2634" s="1">
        <f t="shared" ca="1" si="708"/>
        <v>46393</v>
      </c>
      <c r="M2634" s="1">
        <f t="shared" ca="1" si="709"/>
        <v>46396</v>
      </c>
      <c r="N2634">
        <f t="shared" ca="1" si="710"/>
        <v>27199.439999999999</v>
      </c>
      <c r="O2634" s="3">
        <f t="shared" ca="1" si="711"/>
        <v>3899.5600000000013</v>
      </c>
      <c r="P2634" s="2">
        <f t="shared" ca="1" si="712"/>
        <v>0.12539181324158338</v>
      </c>
      <c r="Q2634" t="str">
        <f t="shared" ca="1" si="713"/>
        <v>Late</v>
      </c>
    </row>
    <row r="2635" spans="1:17" x14ac:dyDescent="0.3">
      <c r="A2635" t="str">
        <f t="shared" si="697"/>
        <v>S02634</v>
      </c>
      <c r="B2635" t="str">
        <f t="shared" ca="1" si="698"/>
        <v>Oceanic Exports</v>
      </c>
      <c r="C2635" t="str">
        <f t="shared" ca="1" si="699"/>
        <v>Australia</v>
      </c>
      <c r="D2635" t="str">
        <f t="shared" ca="1" si="700"/>
        <v>Rice</v>
      </c>
      <c r="E2635">
        <f t="shared" ca="1" si="701"/>
        <v>149</v>
      </c>
      <c r="F2635" s="3">
        <f t="shared" ca="1" si="702"/>
        <v>244</v>
      </c>
      <c r="G2635">
        <f t="shared" ca="1" si="703"/>
        <v>36356</v>
      </c>
      <c r="H2635">
        <f t="shared" ca="1" si="704"/>
        <v>26903.439999999999</v>
      </c>
      <c r="I2635">
        <f t="shared" ca="1" si="705"/>
        <v>7299</v>
      </c>
      <c r="J2635">
        <f t="shared" ca="1" si="706"/>
        <v>2540</v>
      </c>
      <c r="K2635" s="1">
        <f t="shared" ca="1" si="707"/>
        <v>45959</v>
      </c>
      <c r="L2635" s="1">
        <f t="shared" ca="1" si="708"/>
        <v>45973</v>
      </c>
      <c r="M2635" s="1">
        <f t="shared" ca="1" si="709"/>
        <v>45974</v>
      </c>
      <c r="N2635">
        <f t="shared" ca="1" si="710"/>
        <v>36742.44</v>
      </c>
      <c r="O2635" s="3">
        <f t="shared" ca="1" si="711"/>
        <v>-386.44000000000233</v>
      </c>
      <c r="P2635" s="2">
        <f t="shared" ca="1" si="712"/>
        <v>-1.0629332159753613E-2</v>
      </c>
      <c r="Q2635" t="str">
        <f t="shared" ca="1" si="713"/>
        <v>Late</v>
      </c>
    </row>
    <row r="2636" spans="1:17" x14ac:dyDescent="0.3">
      <c r="A2636" t="str">
        <f t="shared" si="697"/>
        <v>S02635</v>
      </c>
      <c r="B2636" t="str">
        <f t="shared" ca="1" si="698"/>
        <v>Global Foods</v>
      </c>
      <c r="C2636" t="str">
        <f t="shared" ca="1" si="699"/>
        <v>Singapore</v>
      </c>
      <c r="D2636" t="str">
        <f t="shared" ca="1" si="700"/>
        <v>Rice</v>
      </c>
      <c r="E2636">
        <f t="shared" ca="1" si="701"/>
        <v>170</v>
      </c>
      <c r="F2636" s="3">
        <f t="shared" ca="1" si="702"/>
        <v>491</v>
      </c>
      <c r="G2636">
        <f t="shared" ca="1" si="703"/>
        <v>83470</v>
      </c>
      <c r="H2636">
        <f t="shared" ca="1" si="704"/>
        <v>51751.4</v>
      </c>
      <c r="I2636">
        <f t="shared" ca="1" si="705"/>
        <v>5105</v>
      </c>
      <c r="J2636">
        <f t="shared" ca="1" si="706"/>
        <v>1158</v>
      </c>
      <c r="K2636" s="1">
        <f t="shared" ca="1" si="707"/>
        <v>45925</v>
      </c>
      <c r="L2636" s="1">
        <f t="shared" ca="1" si="708"/>
        <v>45944</v>
      </c>
      <c r="M2636" s="1">
        <f t="shared" ca="1" si="709"/>
        <v>45943</v>
      </c>
      <c r="N2636">
        <f t="shared" ca="1" si="710"/>
        <v>58014.400000000001</v>
      </c>
      <c r="O2636" s="3">
        <f t="shared" ca="1" si="711"/>
        <v>25455.599999999999</v>
      </c>
      <c r="P2636" s="2">
        <f t="shared" ca="1" si="712"/>
        <v>0.30496705403138852</v>
      </c>
      <c r="Q2636" t="str">
        <f t="shared" ca="1" si="713"/>
        <v>On Time</v>
      </c>
    </row>
    <row r="2637" spans="1:17" x14ac:dyDescent="0.3">
      <c r="A2637" t="str">
        <f t="shared" si="697"/>
        <v>S02636</v>
      </c>
      <c r="B2637" t="str">
        <f t="shared" ca="1" si="698"/>
        <v>FreshMart Ltd</v>
      </c>
      <c r="C2637" t="str">
        <f t="shared" ca="1" si="699"/>
        <v>UK</v>
      </c>
      <c r="D2637" t="str">
        <f t="shared" ca="1" si="700"/>
        <v>Rice</v>
      </c>
      <c r="E2637">
        <f t="shared" ca="1" si="701"/>
        <v>448</v>
      </c>
      <c r="F2637" s="3">
        <f t="shared" ca="1" si="702"/>
        <v>247</v>
      </c>
      <c r="G2637">
        <f t="shared" ca="1" si="703"/>
        <v>110656</v>
      </c>
      <c r="H2637">
        <f t="shared" ca="1" si="704"/>
        <v>67500.160000000003</v>
      </c>
      <c r="I2637">
        <f t="shared" ca="1" si="705"/>
        <v>9107</v>
      </c>
      <c r="J2637">
        <f t="shared" ca="1" si="706"/>
        <v>1981</v>
      </c>
      <c r="K2637" s="1">
        <f t="shared" ca="1" si="707"/>
        <v>46027</v>
      </c>
      <c r="L2637" s="1">
        <f t="shared" ca="1" si="708"/>
        <v>46045</v>
      </c>
      <c r="M2637" s="1">
        <f t="shared" ca="1" si="709"/>
        <v>46046</v>
      </c>
      <c r="N2637">
        <f t="shared" ca="1" si="710"/>
        <v>78588.160000000003</v>
      </c>
      <c r="O2637" s="3">
        <f t="shared" ca="1" si="711"/>
        <v>32067.839999999997</v>
      </c>
      <c r="P2637" s="2">
        <f t="shared" ca="1" si="712"/>
        <v>0.28979757085020241</v>
      </c>
      <c r="Q2637" t="str">
        <f t="shared" ca="1" si="713"/>
        <v>Late</v>
      </c>
    </row>
    <row r="2638" spans="1:17" x14ac:dyDescent="0.3">
      <c r="A2638" t="str">
        <f t="shared" si="697"/>
        <v>S02637</v>
      </c>
      <c r="B2638" t="str">
        <f t="shared" ca="1" si="698"/>
        <v>FreshMart Ltd</v>
      </c>
      <c r="C2638" t="str">
        <f t="shared" ca="1" si="699"/>
        <v>UK</v>
      </c>
      <c r="D2638" t="str">
        <f t="shared" ca="1" si="700"/>
        <v>Sauces</v>
      </c>
      <c r="E2638">
        <f t="shared" ca="1" si="701"/>
        <v>251</v>
      </c>
      <c r="F2638" s="3">
        <f t="shared" ca="1" si="702"/>
        <v>498</v>
      </c>
      <c r="G2638">
        <f t="shared" ca="1" si="703"/>
        <v>124998</v>
      </c>
      <c r="H2638">
        <f t="shared" ca="1" si="704"/>
        <v>77498.759999999995</v>
      </c>
      <c r="I2638">
        <f t="shared" ca="1" si="705"/>
        <v>9445</v>
      </c>
      <c r="J2638">
        <f t="shared" ca="1" si="706"/>
        <v>3675</v>
      </c>
      <c r="K2638" s="1">
        <f t="shared" ca="1" si="707"/>
        <v>46177</v>
      </c>
      <c r="L2638" s="1">
        <f t="shared" ca="1" si="708"/>
        <v>46193</v>
      </c>
      <c r="M2638" s="1">
        <f t="shared" ca="1" si="709"/>
        <v>46198</v>
      </c>
      <c r="N2638">
        <f t="shared" ca="1" si="710"/>
        <v>90618.76</v>
      </c>
      <c r="O2638" s="3">
        <f t="shared" ca="1" si="711"/>
        <v>34379.240000000005</v>
      </c>
      <c r="P2638" s="2">
        <f t="shared" ca="1" si="712"/>
        <v>0.27503832061312983</v>
      </c>
      <c r="Q2638" t="str">
        <f t="shared" ca="1" si="713"/>
        <v>Late</v>
      </c>
    </row>
    <row r="2639" spans="1:17" x14ac:dyDescent="0.3">
      <c r="A2639" t="str">
        <f t="shared" si="697"/>
        <v>S02638</v>
      </c>
      <c r="B2639" t="str">
        <f t="shared" ca="1" si="698"/>
        <v>Global Foods</v>
      </c>
      <c r="C2639" t="str">
        <f t="shared" ca="1" si="699"/>
        <v>UK</v>
      </c>
      <c r="D2639" t="str">
        <f t="shared" ca="1" si="700"/>
        <v>Pickles</v>
      </c>
      <c r="E2639">
        <f t="shared" ca="1" si="701"/>
        <v>148</v>
      </c>
      <c r="F2639" s="3">
        <f t="shared" ca="1" si="702"/>
        <v>656</v>
      </c>
      <c r="G2639">
        <f t="shared" ca="1" si="703"/>
        <v>97088</v>
      </c>
      <c r="H2639">
        <f t="shared" ca="1" si="704"/>
        <v>54369.279999999999</v>
      </c>
      <c r="I2639">
        <f t="shared" ca="1" si="705"/>
        <v>10428</v>
      </c>
      <c r="J2639">
        <f t="shared" ca="1" si="706"/>
        <v>775</v>
      </c>
      <c r="K2639" s="1">
        <f t="shared" ca="1" si="707"/>
        <v>45726</v>
      </c>
      <c r="L2639" s="1">
        <f t="shared" ca="1" si="708"/>
        <v>45744</v>
      </c>
      <c r="M2639" s="1">
        <f t="shared" ca="1" si="709"/>
        <v>45750</v>
      </c>
      <c r="N2639">
        <f t="shared" ca="1" si="710"/>
        <v>65572.28</v>
      </c>
      <c r="O2639" s="3">
        <f t="shared" ca="1" si="711"/>
        <v>31515.72</v>
      </c>
      <c r="P2639" s="2">
        <f t="shared" ca="1" si="712"/>
        <v>0.32460983849703362</v>
      </c>
      <c r="Q2639" t="str">
        <f t="shared" ca="1" si="713"/>
        <v>Late</v>
      </c>
    </row>
    <row r="2640" spans="1:17" x14ac:dyDescent="0.3">
      <c r="A2640" t="str">
        <f t="shared" si="697"/>
        <v>S02639</v>
      </c>
      <c r="B2640" t="str">
        <f t="shared" ca="1" si="698"/>
        <v>Oceanic Exports</v>
      </c>
      <c r="C2640" t="str">
        <f t="shared" ca="1" si="699"/>
        <v>UAE</v>
      </c>
      <c r="D2640" t="str">
        <f t="shared" ca="1" si="700"/>
        <v>Tea</v>
      </c>
      <c r="E2640">
        <f t="shared" ca="1" si="701"/>
        <v>160</v>
      </c>
      <c r="F2640" s="3">
        <f t="shared" ca="1" si="702"/>
        <v>757</v>
      </c>
      <c r="G2640">
        <f t="shared" ca="1" si="703"/>
        <v>121120</v>
      </c>
      <c r="H2640">
        <f t="shared" ca="1" si="704"/>
        <v>72672</v>
      </c>
      <c r="I2640">
        <f t="shared" ca="1" si="705"/>
        <v>2857</v>
      </c>
      <c r="J2640">
        <f t="shared" ca="1" si="706"/>
        <v>2406</v>
      </c>
      <c r="K2640" s="1">
        <f t="shared" ca="1" si="707"/>
        <v>45659</v>
      </c>
      <c r="L2640" s="1">
        <f t="shared" ca="1" si="708"/>
        <v>45668</v>
      </c>
      <c r="M2640" s="1">
        <f t="shared" ca="1" si="709"/>
        <v>45665</v>
      </c>
      <c r="N2640">
        <f t="shared" ca="1" si="710"/>
        <v>77935</v>
      </c>
      <c r="O2640" s="3">
        <f t="shared" ca="1" si="711"/>
        <v>43185</v>
      </c>
      <c r="P2640" s="2">
        <f t="shared" ca="1" si="712"/>
        <v>0.3565472258916777</v>
      </c>
      <c r="Q2640" t="str">
        <f t="shared" ca="1" si="713"/>
        <v>On Time</v>
      </c>
    </row>
    <row r="2641" spans="1:17" x14ac:dyDescent="0.3">
      <c r="A2641" t="str">
        <f t="shared" si="697"/>
        <v>S02640</v>
      </c>
      <c r="B2641" t="str">
        <f t="shared" ca="1" si="698"/>
        <v>Prime Wholesale</v>
      </c>
      <c r="C2641" t="str">
        <f t="shared" ca="1" si="699"/>
        <v>UK</v>
      </c>
      <c r="D2641" t="str">
        <f t="shared" ca="1" si="700"/>
        <v>Pickles</v>
      </c>
      <c r="E2641">
        <f t="shared" ca="1" si="701"/>
        <v>114</v>
      </c>
      <c r="F2641" s="3">
        <f t="shared" ca="1" si="702"/>
        <v>160</v>
      </c>
      <c r="G2641">
        <f t="shared" ca="1" si="703"/>
        <v>18240</v>
      </c>
      <c r="H2641">
        <f t="shared" ca="1" si="704"/>
        <v>9302.4</v>
      </c>
      <c r="I2641">
        <f t="shared" ca="1" si="705"/>
        <v>11214</v>
      </c>
      <c r="J2641">
        <f t="shared" ca="1" si="706"/>
        <v>1018</v>
      </c>
      <c r="K2641" s="1">
        <f t="shared" ca="1" si="707"/>
        <v>46084</v>
      </c>
      <c r="L2641" s="1">
        <f t="shared" ca="1" si="708"/>
        <v>46091</v>
      </c>
      <c r="M2641" s="1">
        <f t="shared" ca="1" si="709"/>
        <v>46090</v>
      </c>
      <c r="N2641">
        <f t="shared" ca="1" si="710"/>
        <v>21534.400000000001</v>
      </c>
      <c r="O2641" s="3">
        <f t="shared" ca="1" si="711"/>
        <v>-3294.4000000000015</v>
      </c>
      <c r="P2641" s="2">
        <f t="shared" ca="1" si="712"/>
        <v>-0.18061403508771937</v>
      </c>
      <c r="Q2641" t="str">
        <f t="shared" ca="1" si="713"/>
        <v>On Time</v>
      </c>
    </row>
    <row r="2642" spans="1:17" x14ac:dyDescent="0.3">
      <c r="A2642" t="str">
        <f t="shared" si="697"/>
        <v>S02641</v>
      </c>
      <c r="B2642" t="str">
        <f t="shared" ca="1" si="698"/>
        <v>Beta Imports</v>
      </c>
      <c r="C2642" t="str">
        <f t="shared" ca="1" si="699"/>
        <v>Singapore</v>
      </c>
      <c r="D2642" t="str">
        <f t="shared" ca="1" si="700"/>
        <v>Tea</v>
      </c>
      <c r="E2642">
        <f t="shared" ca="1" si="701"/>
        <v>131</v>
      </c>
      <c r="F2642" s="3">
        <f t="shared" ca="1" si="702"/>
        <v>665</v>
      </c>
      <c r="G2642">
        <f t="shared" ca="1" si="703"/>
        <v>87115</v>
      </c>
      <c r="H2642">
        <f t="shared" ca="1" si="704"/>
        <v>59238.2</v>
      </c>
      <c r="I2642">
        <f t="shared" ca="1" si="705"/>
        <v>7059</v>
      </c>
      <c r="J2642">
        <f t="shared" ca="1" si="706"/>
        <v>3726</v>
      </c>
      <c r="K2642" s="1">
        <f t="shared" ca="1" si="707"/>
        <v>45828</v>
      </c>
      <c r="L2642" s="1">
        <f t="shared" ca="1" si="708"/>
        <v>45843</v>
      </c>
      <c r="M2642" s="1">
        <f t="shared" ca="1" si="709"/>
        <v>45849</v>
      </c>
      <c r="N2642">
        <f t="shared" ca="1" si="710"/>
        <v>70023.199999999997</v>
      </c>
      <c r="O2642" s="3">
        <f t="shared" ca="1" si="711"/>
        <v>17091.800000000003</v>
      </c>
      <c r="P2642" s="2">
        <f t="shared" ca="1" si="712"/>
        <v>0.19619812891006144</v>
      </c>
      <c r="Q2642" t="str">
        <f t="shared" ca="1" si="713"/>
        <v>Late</v>
      </c>
    </row>
    <row r="2643" spans="1:17" x14ac:dyDescent="0.3">
      <c r="A2643" t="str">
        <f t="shared" si="697"/>
        <v>S02642</v>
      </c>
      <c r="B2643" t="str">
        <f t="shared" ca="1" si="698"/>
        <v>Prime Wholesale</v>
      </c>
      <c r="C2643" t="str">
        <f t="shared" ca="1" si="699"/>
        <v>Singapore</v>
      </c>
      <c r="D2643" t="str">
        <f t="shared" ca="1" si="700"/>
        <v>Pickles</v>
      </c>
      <c r="E2643">
        <f t="shared" ca="1" si="701"/>
        <v>411</v>
      </c>
      <c r="F2643" s="3">
        <f t="shared" ca="1" si="702"/>
        <v>341</v>
      </c>
      <c r="G2643">
        <f t="shared" ca="1" si="703"/>
        <v>140151</v>
      </c>
      <c r="H2643">
        <f t="shared" ca="1" si="704"/>
        <v>95302.68</v>
      </c>
      <c r="I2643">
        <f t="shared" ca="1" si="705"/>
        <v>7291</v>
      </c>
      <c r="J2643">
        <f t="shared" ca="1" si="706"/>
        <v>2465</v>
      </c>
      <c r="K2643" s="1">
        <f t="shared" ca="1" si="707"/>
        <v>45909</v>
      </c>
      <c r="L2643" s="1">
        <f t="shared" ca="1" si="708"/>
        <v>45925</v>
      </c>
      <c r="M2643" s="1">
        <f t="shared" ca="1" si="709"/>
        <v>45922</v>
      </c>
      <c r="N2643">
        <f t="shared" ca="1" si="710"/>
        <v>105058.68</v>
      </c>
      <c r="O2643" s="3">
        <f t="shared" ca="1" si="711"/>
        <v>35092.320000000007</v>
      </c>
      <c r="P2643" s="2">
        <f t="shared" ca="1" si="712"/>
        <v>0.25038936575550663</v>
      </c>
      <c r="Q2643" t="str">
        <f t="shared" ca="1" si="713"/>
        <v>On Time</v>
      </c>
    </row>
    <row r="2644" spans="1:17" x14ac:dyDescent="0.3">
      <c r="A2644" t="str">
        <f t="shared" si="697"/>
        <v>S02643</v>
      </c>
      <c r="B2644" t="str">
        <f t="shared" ca="1" si="698"/>
        <v>Beta Imports</v>
      </c>
      <c r="C2644" t="str">
        <f t="shared" ca="1" si="699"/>
        <v>UK</v>
      </c>
      <c r="D2644" t="str">
        <f t="shared" ca="1" si="700"/>
        <v>Sauces</v>
      </c>
      <c r="E2644">
        <f t="shared" ca="1" si="701"/>
        <v>112</v>
      </c>
      <c r="F2644" s="3">
        <f t="shared" ca="1" si="702"/>
        <v>666</v>
      </c>
      <c r="G2644">
        <f t="shared" ca="1" si="703"/>
        <v>74592</v>
      </c>
      <c r="H2644">
        <f t="shared" ca="1" si="704"/>
        <v>46247.040000000001</v>
      </c>
      <c r="I2644">
        <f t="shared" ca="1" si="705"/>
        <v>11214</v>
      </c>
      <c r="J2644">
        <f t="shared" ca="1" si="706"/>
        <v>3918</v>
      </c>
      <c r="K2644" s="1">
        <f t="shared" ca="1" si="707"/>
        <v>45743</v>
      </c>
      <c r="L2644" s="1">
        <f t="shared" ca="1" si="708"/>
        <v>45750</v>
      </c>
      <c r="M2644" s="1">
        <f t="shared" ca="1" si="709"/>
        <v>45756</v>
      </c>
      <c r="N2644">
        <f t="shared" ca="1" si="710"/>
        <v>61379.040000000001</v>
      </c>
      <c r="O2644" s="3">
        <f t="shared" ca="1" si="711"/>
        <v>13212.96</v>
      </c>
      <c r="P2644" s="2">
        <f t="shared" ca="1" si="712"/>
        <v>0.17713642213642211</v>
      </c>
      <c r="Q2644" t="str">
        <f t="shared" ca="1" si="713"/>
        <v>Late</v>
      </c>
    </row>
    <row r="2645" spans="1:17" x14ac:dyDescent="0.3">
      <c r="A2645" t="str">
        <f t="shared" si="697"/>
        <v>S02644</v>
      </c>
      <c r="B2645" t="str">
        <f t="shared" ca="1" si="698"/>
        <v>FreshMart Ltd</v>
      </c>
      <c r="C2645" t="str">
        <f t="shared" ca="1" si="699"/>
        <v>UK</v>
      </c>
      <c r="D2645" t="str">
        <f t="shared" ca="1" si="700"/>
        <v>Pickles</v>
      </c>
      <c r="E2645">
        <f t="shared" ca="1" si="701"/>
        <v>167</v>
      </c>
      <c r="F2645" s="3">
        <f t="shared" ca="1" si="702"/>
        <v>624</v>
      </c>
      <c r="G2645">
        <f t="shared" ca="1" si="703"/>
        <v>104208</v>
      </c>
      <c r="H2645">
        <f t="shared" ca="1" si="704"/>
        <v>55230.239999999998</v>
      </c>
      <c r="I2645">
        <f t="shared" ca="1" si="705"/>
        <v>8589</v>
      </c>
      <c r="J2645">
        <f t="shared" ca="1" si="706"/>
        <v>731</v>
      </c>
      <c r="K2645" s="1">
        <f t="shared" ca="1" si="707"/>
        <v>45912</v>
      </c>
      <c r="L2645" s="1">
        <f t="shared" ca="1" si="708"/>
        <v>45931</v>
      </c>
      <c r="M2645" s="1">
        <f t="shared" ca="1" si="709"/>
        <v>45934</v>
      </c>
      <c r="N2645">
        <f t="shared" ca="1" si="710"/>
        <v>64550.239999999998</v>
      </c>
      <c r="O2645" s="3">
        <f t="shared" ca="1" si="711"/>
        <v>39657.760000000002</v>
      </c>
      <c r="P2645" s="2">
        <f t="shared" ca="1" si="712"/>
        <v>0.3805634884077998</v>
      </c>
      <c r="Q2645" t="str">
        <f t="shared" ca="1" si="713"/>
        <v>Late</v>
      </c>
    </row>
    <row r="2646" spans="1:17" x14ac:dyDescent="0.3">
      <c r="A2646" t="str">
        <f t="shared" si="697"/>
        <v>S02645</v>
      </c>
      <c r="B2646" t="str">
        <f t="shared" ca="1" si="698"/>
        <v>Alpha Traders</v>
      </c>
      <c r="C2646" t="str">
        <f t="shared" ca="1" si="699"/>
        <v>UK</v>
      </c>
      <c r="D2646" t="str">
        <f t="shared" ca="1" si="700"/>
        <v>Rice</v>
      </c>
      <c r="E2646">
        <f t="shared" ca="1" si="701"/>
        <v>145</v>
      </c>
      <c r="F2646" s="3">
        <f t="shared" ca="1" si="702"/>
        <v>583</v>
      </c>
      <c r="G2646">
        <f t="shared" ca="1" si="703"/>
        <v>84535</v>
      </c>
      <c r="H2646">
        <f t="shared" ca="1" si="704"/>
        <v>53257.05</v>
      </c>
      <c r="I2646">
        <f t="shared" ca="1" si="705"/>
        <v>3862</v>
      </c>
      <c r="J2646">
        <f t="shared" ca="1" si="706"/>
        <v>3140</v>
      </c>
      <c r="K2646" s="1">
        <f t="shared" ca="1" si="707"/>
        <v>46227</v>
      </c>
      <c r="L2646" s="1">
        <f t="shared" ca="1" si="708"/>
        <v>46241</v>
      </c>
      <c r="M2646" s="1">
        <f t="shared" ca="1" si="709"/>
        <v>46245</v>
      </c>
      <c r="N2646">
        <f t="shared" ca="1" si="710"/>
        <v>60259.05</v>
      </c>
      <c r="O2646" s="3">
        <f t="shared" ca="1" si="711"/>
        <v>24275.949999999997</v>
      </c>
      <c r="P2646" s="2">
        <f t="shared" ca="1" si="712"/>
        <v>0.28717040279174305</v>
      </c>
      <c r="Q2646" t="str">
        <f t="shared" ca="1" si="713"/>
        <v>Late</v>
      </c>
    </row>
    <row r="2647" spans="1:17" x14ac:dyDescent="0.3">
      <c r="A2647" t="str">
        <f t="shared" si="697"/>
        <v>S02646</v>
      </c>
      <c r="B2647" t="str">
        <f t="shared" ca="1" si="698"/>
        <v>FreshMart Ltd</v>
      </c>
      <c r="C2647" t="str">
        <f t="shared" ca="1" si="699"/>
        <v>Singapore</v>
      </c>
      <c r="D2647" t="str">
        <f t="shared" ca="1" si="700"/>
        <v>Rice</v>
      </c>
      <c r="E2647">
        <f t="shared" ca="1" si="701"/>
        <v>65</v>
      </c>
      <c r="F2647" s="3">
        <f t="shared" ca="1" si="702"/>
        <v>245</v>
      </c>
      <c r="G2647">
        <f t="shared" ca="1" si="703"/>
        <v>15925</v>
      </c>
      <c r="H2647">
        <f t="shared" ca="1" si="704"/>
        <v>7962.5</v>
      </c>
      <c r="I2647">
        <f t="shared" ca="1" si="705"/>
        <v>6265</v>
      </c>
      <c r="J2647">
        <f t="shared" ca="1" si="706"/>
        <v>2305</v>
      </c>
      <c r="K2647" s="1">
        <f t="shared" ca="1" si="707"/>
        <v>46012</v>
      </c>
      <c r="L2647" s="1">
        <f t="shared" ca="1" si="708"/>
        <v>46025</v>
      </c>
      <c r="M2647" s="1">
        <f t="shared" ca="1" si="709"/>
        <v>46029</v>
      </c>
      <c r="N2647">
        <f t="shared" ca="1" si="710"/>
        <v>16532.5</v>
      </c>
      <c r="O2647" s="3">
        <f t="shared" ca="1" si="711"/>
        <v>-607.5</v>
      </c>
      <c r="P2647" s="2">
        <f t="shared" ca="1" si="712"/>
        <v>-3.8147566718995288E-2</v>
      </c>
      <c r="Q2647" t="str">
        <f t="shared" ca="1" si="713"/>
        <v>Late</v>
      </c>
    </row>
    <row r="2648" spans="1:17" x14ac:dyDescent="0.3">
      <c r="A2648" t="str">
        <f t="shared" si="697"/>
        <v>S02647</v>
      </c>
      <c r="B2648" t="str">
        <f t="shared" ca="1" si="698"/>
        <v>Beta Imports</v>
      </c>
      <c r="C2648" t="str">
        <f t="shared" ca="1" si="699"/>
        <v>Australia</v>
      </c>
      <c r="D2648" t="str">
        <f t="shared" ca="1" si="700"/>
        <v>Pickles</v>
      </c>
      <c r="E2648">
        <f t="shared" ca="1" si="701"/>
        <v>480</v>
      </c>
      <c r="F2648" s="3">
        <f t="shared" ca="1" si="702"/>
        <v>454</v>
      </c>
      <c r="G2648">
        <f t="shared" ca="1" si="703"/>
        <v>217920</v>
      </c>
      <c r="H2648">
        <f t="shared" ca="1" si="704"/>
        <v>137289.60000000001</v>
      </c>
      <c r="I2648">
        <f t="shared" ca="1" si="705"/>
        <v>10754</v>
      </c>
      <c r="J2648">
        <f t="shared" ca="1" si="706"/>
        <v>2635</v>
      </c>
      <c r="K2648" s="1">
        <f t="shared" ca="1" si="707"/>
        <v>46215</v>
      </c>
      <c r="L2648" s="1">
        <f t="shared" ca="1" si="708"/>
        <v>46225</v>
      </c>
      <c r="M2648" s="1">
        <f t="shared" ca="1" si="709"/>
        <v>46227</v>
      </c>
      <c r="N2648">
        <f t="shared" ca="1" si="710"/>
        <v>150678.6</v>
      </c>
      <c r="O2648" s="3">
        <f t="shared" ca="1" si="711"/>
        <v>67241.399999999994</v>
      </c>
      <c r="P2648" s="2">
        <f t="shared" ca="1" si="712"/>
        <v>0.30856002202643168</v>
      </c>
      <c r="Q2648" t="str">
        <f t="shared" ca="1" si="713"/>
        <v>Late</v>
      </c>
    </row>
    <row r="2649" spans="1:17" x14ac:dyDescent="0.3">
      <c r="A2649" t="str">
        <f t="shared" si="697"/>
        <v>S02648</v>
      </c>
      <c r="B2649" t="str">
        <f t="shared" ca="1" si="698"/>
        <v>Global Foods</v>
      </c>
      <c r="C2649" t="str">
        <f t="shared" ca="1" si="699"/>
        <v>UAE</v>
      </c>
      <c r="D2649" t="str">
        <f t="shared" ca="1" si="700"/>
        <v>Pickles</v>
      </c>
      <c r="E2649">
        <f t="shared" ca="1" si="701"/>
        <v>393</v>
      </c>
      <c r="F2649" s="3">
        <f t="shared" ca="1" si="702"/>
        <v>289</v>
      </c>
      <c r="G2649">
        <f t="shared" ca="1" si="703"/>
        <v>113577</v>
      </c>
      <c r="H2649">
        <f t="shared" ca="1" si="704"/>
        <v>74960.820000000007</v>
      </c>
      <c r="I2649">
        <f t="shared" ca="1" si="705"/>
        <v>9675</v>
      </c>
      <c r="J2649">
        <f t="shared" ca="1" si="706"/>
        <v>2798</v>
      </c>
      <c r="K2649" s="1">
        <f t="shared" ca="1" si="707"/>
        <v>46256</v>
      </c>
      <c r="L2649" s="1">
        <f t="shared" ca="1" si="708"/>
        <v>46276</v>
      </c>
      <c r="M2649" s="1">
        <f t="shared" ca="1" si="709"/>
        <v>46279</v>
      </c>
      <c r="N2649">
        <f t="shared" ca="1" si="710"/>
        <v>87433.82</v>
      </c>
      <c r="O2649" s="3">
        <f t="shared" ca="1" si="711"/>
        <v>26143.179999999993</v>
      </c>
      <c r="P2649" s="2">
        <f t="shared" ca="1" si="712"/>
        <v>0.23018023015223146</v>
      </c>
      <c r="Q2649" t="str">
        <f t="shared" ca="1" si="713"/>
        <v>Late</v>
      </c>
    </row>
    <row r="2650" spans="1:17" x14ac:dyDescent="0.3">
      <c r="A2650" t="str">
        <f t="shared" si="697"/>
        <v>S02649</v>
      </c>
      <c r="B2650" t="str">
        <f t="shared" ca="1" si="698"/>
        <v>Beta Imports</v>
      </c>
      <c r="C2650" t="str">
        <f t="shared" ca="1" si="699"/>
        <v>UAE</v>
      </c>
      <c r="D2650" t="str">
        <f t="shared" ca="1" si="700"/>
        <v>Tea</v>
      </c>
      <c r="E2650">
        <f t="shared" ca="1" si="701"/>
        <v>355</v>
      </c>
      <c r="F2650" s="3">
        <f t="shared" ca="1" si="702"/>
        <v>228</v>
      </c>
      <c r="G2650">
        <f t="shared" ca="1" si="703"/>
        <v>80940</v>
      </c>
      <c r="H2650">
        <f t="shared" ca="1" si="704"/>
        <v>59895.6</v>
      </c>
      <c r="I2650">
        <f t="shared" ca="1" si="705"/>
        <v>6903</v>
      </c>
      <c r="J2650">
        <f t="shared" ca="1" si="706"/>
        <v>787</v>
      </c>
      <c r="K2650" s="1">
        <f t="shared" ca="1" si="707"/>
        <v>46373</v>
      </c>
      <c r="L2650" s="1">
        <f t="shared" ca="1" si="708"/>
        <v>46383</v>
      </c>
      <c r="M2650" s="1">
        <f t="shared" ca="1" si="709"/>
        <v>46384</v>
      </c>
      <c r="N2650">
        <f t="shared" ca="1" si="710"/>
        <v>67585.600000000006</v>
      </c>
      <c r="O2650" s="3">
        <f t="shared" ca="1" si="711"/>
        <v>13354.399999999994</v>
      </c>
      <c r="P2650" s="2">
        <f t="shared" ca="1" si="712"/>
        <v>0.16499135161848275</v>
      </c>
      <c r="Q2650" t="str">
        <f t="shared" ca="1" si="713"/>
        <v>Late</v>
      </c>
    </row>
    <row r="2651" spans="1:17" x14ac:dyDescent="0.3">
      <c r="A2651" t="str">
        <f t="shared" si="697"/>
        <v>S02650</v>
      </c>
      <c r="B2651" t="str">
        <f t="shared" ca="1" si="698"/>
        <v>Alpha Traders</v>
      </c>
      <c r="C2651" t="str">
        <f t="shared" ca="1" si="699"/>
        <v>Australia</v>
      </c>
      <c r="D2651" t="str">
        <f t="shared" ca="1" si="700"/>
        <v>Pickles</v>
      </c>
      <c r="E2651">
        <f t="shared" ca="1" si="701"/>
        <v>337</v>
      </c>
      <c r="F2651" s="3">
        <f t="shared" ca="1" si="702"/>
        <v>693</v>
      </c>
      <c r="G2651">
        <f t="shared" ca="1" si="703"/>
        <v>233541</v>
      </c>
      <c r="H2651">
        <f t="shared" ca="1" si="704"/>
        <v>135453.78</v>
      </c>
      <c r="I2651">
        <f t="shared" ca="1" si="705"/>
        <v>6310</v>
      </c>
      <c r="J2651">
        <f t="shared" ca="1" si="706"/>
        <v>2404</v>
      </c>
      <c r="K2651" s="1">
        <f t="shared" ca="1" si="707"/>
        <v>46066</v>
      </c>
      <c r="L2651" s="1">
        <f t="shared" ca="1" si="708"/>
        <v>46077</v>
      </c>
      <c r="M2651" s="1">
        <f t="shared" ca="1" si="709"/>
        <v>46083</v>
      </c>
      <c r="N2651">
        <f t="shared" ca="1" si="710"/>
        <v>144167.78</v>
      </c>
      <c r="O2651" s="3">
        <f t="shared" ca="1" si="711"/>
        <v>89373.22</v>
      </c>
      <c r="P2651" s="2">
        <f t="shared" ca="1" si="712"/>
        <v>0.38268749384476386</v>
      </c>
      <c r="Q2651" t="str">
        <f t="shared" ca="1" si="713"/>
        <v>Late</v>
      </c>
    </row>
    <row r="2652" spans="1:17" x14ac:dyDescent="0.3">
      <c r="A2652" t="str">
        <f t="shared" si="697"/>
        <v>S02651</v>
      </c>
      <c r="B2652" t="str">
        <f t="shared" ca="1" si="698"/>
        <v>Oceanic Exports</v>
      </c>
      <c r="C2652" t="str">
        <f t="shared" ca="1" si="699"/>
        <v>Canada</v>
      </c>
      <c r="D2652" t="str">
        <f t="shared" ca="1" si="700"/>
        <v>Tea</v>
      </c>
      <c r="E2652">
        <f t="shared" ca="1" si="701"/>
        <v>243</v>
      </c>
      <c r="F2652" s="3">
        <f t="shared" ca="1" si="702"/>
        <v>797</v>
      </c>
      <c r="G2652">
        <f t="shared" ca="1" si="703"/>
        <v>193671</v>
      </c>
      <c r="H2652">
        <f t="shared" ca="1" si="704"/>
        <v>116202.6</v>
      </c>
      <c r="I2652">
        <f t="shared" ca="1" si="705"/>
        <v>8033</v>
      </c>
      <c r="J2652">
        <f t="shared" ca="1" si="706"/>
        <v>3998</v>
      </c>
      <c r="K2652" s="1">
        <f t="shared" ca="1" si="707"/>
        <v>46068</v>
      </c>
      <c r="L2652" s="1">
        <f t="shared" ca="1" si="708"/>
        <v>46083</v>
      </c>
      <c r="M2652" s="1">
        <f t="shared" ca="1" si="709"/>
        <v>46080</v>
      </c>
      <c r="N2652">
        <f t="shared" ca="1" si="710"/>
        <v>128233.60000000001</v>
      </c>
      <c r="O2652" s="3">
        <f t="shared" ca="1" si="711"/>
        <v>65437.399999999994</v>
      </c>
      <c r="P2652" s="2">
        <f t="shared" ca="1" si="712"/>
        <v>0.33787918686845214</v>
      </c>
      <c r="Q2652" t="str">
        <f t="shared" ca="1" si="713"/>
        <v>On Time</v>
      </c>
    </row>
    <row r="2653" spans="1:17" x14ac:dyDescent="0.3">
      <c r="A2653" t="str">
        <f t="shared" si="697"/>
        <v>S02652</v>
      </c>
      <c r="B2653" t="str">
        <f t="shared" ca="1" si="698"/>
        <v>FreshMart Ltd</v>
      </c>
      <c r="C2653" t="str">
        <f t="shared" ca="1" si="699"/>
        <v>Australia</v>
      </c>
      <c r="D2653" t="str">
        <f t="shared" ca="1" si="700"/>
        <v>Spices</v>
      </c>
      <c r="E2653">
        <f t="shared" ca="1" si="701"/>
        <v>349</v>
      </c>
      <c r="F2653" s="3">
        <f t="shared" ca="1" si="702"/>
        <v>485</v>
      </c>
      <c r="G2653">
        <f t="shared" ca="1" si="703"/>
        <v>169265</v>
      </c>
      <c r="H2653">
        <f t="shared" ca="1" si="704"/>
        <v>126948.75</v>
      </c>
      <c r="I2653">
        <f t="shared" ca="1" si="705"/>
        <v>8363</v>
      </c>
      <c r="J2653">
        <f t="shared" ca="1" si="706"/>
        <v>969</v>
      </c>
      <c r="K2653" s="1">
        <f t="shared" ca="1" si="707"/>
        <v>46086</v>
      </c>
      <c r="L2653" s="1">
        <f t="shared" ca="1" si="708"/>
        <v>46100</v>
      </c>
      <c r="M2653" s="1">
        <f t="shared" ca="1" si="709"/>
        <v>46102</v>
      </c>
      <c r="N2653">
        <f t="shared" ca="1" si="710"/>
        <v>136280.75</v>
      </c>
      <c r="O2653" s="3">
        <f t="shared" ca="1" si="711"/>
        <v>32984.25</v>
      </c>
      <c r="P2653" s="2">
        <f t="shared" ca="1" si="712"/>
        <v>0.19486751543437805</v>
      </c>
      <c r="Q2653" t="str">
        <f t="shared" ca="1" si="713"/>
        <v>Late</v>
      </c>
    </row>
    <row r="2654" spans="1:17" x14ac:dyDescent="0.3">
      <c r="A2654" t="str">
        <f t="shared" si="697"/>
        <v>S02653</v>
      </c>
      <c r="B2654" t="str">
        <f t="shared" ca="1" si="698"/>
        <v>Global Foods</v>
      </c>
      <c r="C2654" t="str">
        <f t="shared" ca="1" si="699"/>
        <v>UAE</v>
      </c>
      <c r="D2654" t="str">
        <f t="shared" ca="1" si="700"/>
        <v>Rice</v>
      </c>
      <c r="E2654">
        <f t="shared" ca="1" si="701"/>
        <v>390</v>
      </c>
      <c r="F2654" s="3">
        <f t="shared" ca="1" si="702"/>
        <v>759</v>
      </c>
      <c r="G2654">
        <f t="shared" ca="1" si="703"/>
        <v>296010</v>
      </c>
      <c r="H2654">
        <f t="shared" ca="1" si="704"/>
        <v>201286.8</v>
      </c>
      <c r="I2654">
        <f t="shared" ca="1" si="705"/>
        <v>8667</v>
      </c>
      <c r="J2654">
        <f t="shared" ca="1" si="706"/>
        <v>2778</v>
      </c>
      <c r="K2654" s="1">
        <f t="shared" ca="1" si="707"/>
        <v>46060</v>
      </c>
      <c r="L2654" s="1">
        <f t="shared" ca="1" si="708"/>
        <v>46080</v>
      </c>
      <c r="M2654" s="1">
        <f t="shared" ca="1" si="709"/>
        <v>46077</v>
      </c>
      <c r="N2654">
        <f t="shared" ca="1" si="710"/>
        <v>212731.8</v>
      </c>
      <c r="O2654" s="3">
        <f t="shared" ca="1" si="711"/>
        <v>83278.200000000012</v>
      </c>
      <c r="P2654" s="2">
        <f t="shared" ca="1" si="712"/>
        <v>0.28133576568359181</v>
      </c>
      <c r="Q2654" t="str">
        <f t="shared" ca="1" si="713"/>
        <v>On Time</v>
      </c>
    </row>
    <row r="2655" spans="1:17" x14ac:dyDescent="0.3">
      <c r="A2655" t="str">
        <f t="shared" si="697"/>
        <v>S02654</v>
      </c>
      <c r="B2655" t="str">
        <f t="shared" ca="1" si="698"/>
        <v>Global Foods</v>
      </c>
      <c r="C2655" t="str">
        <f t="shared" ca="1" si="699"/>
        <v>Australia</v>
      </c>
      <c r="D2655" t="str">
        <f t="shared" ca="1" si="700"/>
        <v>Spices</v>
      </c>
      <c r="E2655">
        <f t="shared" ca="1" si="701"/>
        <v>208</v>
      </c>
      <c r="F2655" s="3">
        <f t="shared" ca="1" si="702"/>
        <v>648</v>
      </c>
      <c r="G2655">
        <f t="shared" ca="1" si="703"/>
        <v>134784</v>
      </c>
      <c r="H2655">
        <f t="shared" ca="1" si="704"/>
        <v>67392</v>
      </c>
      <c r="I2655">
        <f t="shared" ca="1" si="705"/>
        <v>7340</v>
      </c>
      <c r="J2655">
        <f t="shared" ca="1" si="706"/>
        <v>1933</v>
      </c>
      <c r="K2655" s="1">
        <f t="shared" ca="1" si="707"/>
        <v>46226</v>
      </c>
      <c r="L2655" s="1">
        <f t="shared" ca="1" si="708"/>
        <v>46246</v>
      </c>
      <c r="M2655" s="1">
        <f t="shared" ca="1" si="709"/>
        <v>46248</v>
      </c>
      <c r="N2655">
        <f t="shared" ca="1" si="710"/>
        <v>76665</v>
      </c>
      <c r="O2655" s="3">
        <f t="shared" ca="1" si="711"/>
        <v>58119</v>
      </c>
      <c r="P2655" s="2">
        <f t="shared" ca="1" si="712"/>
        <v>0.43120103276353278</v>
      </c>
      <c r="Q2655" t="str">
        <f t="shared" ca="1" si="713"/>
        <v>Late</v>
      </c>
    </row>
    <row r="2656" spans="1:17" x14ac:dyDescent="0.3">
      <c r="A2656" t="str">
        <f t="shared" si="697"/>
        <v>S02655</v>
      </c>
      <c r="B2656" t="str">
        <f t="shared" ca="1" si="698"/>
        <v>Alpha Traders</v>
      </c>
      <c r="C2656" t="str">
        <f t="shared" ca="1" si="699"/>
        <v>Canada</v>
      </c>
      <c r="D2656" t="str">
        <f t="shared" ca="1" si="700"/>
        <v>Pickles</v>
      </c>
      <c r="E2656">
        <f t="shared" ca="1" si="701"/>
        <v>127</v>
      </c>
      <c r="F2656" s="3">
        <f t="shared" ca="1" si="702"/>
        <v>442</v>
      </c>
      <c r="G2656">
        <f t="shared" ca="1" si="703"/>
        <v>56134</v>
      </c>
      <c r="H2656">
        <f t="shared" ca="1" si="704"/>
        <v>25821.64</v>
      </c>
      <c r="I2656">
        <f t="shared" ca="1" si="705"/>
        <v>10083</v>
      </c>
      <c r="J2656">
        <f t="shared" ca="1" si="706"/>
        <v>2361</v>
      </c>
      <c r="K2656" s="1">
        <f t="shared" ca="1" si="707"/>
        <v>45860</v>
      </c>
      <c r="L2656" s="1">
        <f t="shared" ca="1" si="708"/>
        <v>45867</v>
      </c>
      <c r="M2656" s="1">
        <f t="shared" ca="1" si="709"/>
        <v>45867</v>
      </c>
      <c r="N2656">
        <f t="shared" ca="1" si="710"/>
        <v>38265.64</v>
      </c>
      <c r="O2656" s="3">
        <f t="shared" ca="1" si="711"/>
        <v>17868.36</v>
      </c>
      <c r="P2656" s="2">
        <f t="shared" ca="1" si="712"/>
        <v>0.31831617201695944</v>
      </c>
      <c r="Q2656" t="str">
        <f t="shared" ca="1" si="713"/>
        <v>On Time</v>
      </c>
    </row>
    <row r="2657" spans="1:17" x14ac:dyDescent="0.3">
      <c r="A2657" t="str">
        <f t="shared" si="697"/>
        <v>S02656</v>
      </c>
      <c r="B2657" t="str">
        <f t="shared" ca="1" si="698"/>
        <v>Beta Imports</v>
      </c>
      <c r="C2657" t="str">
        <f t="shared" ca="1" si="699"/>
        <v>UK</v>
      </c>
      <c r="D2657" t="str">
        <f t="shared" ca="1" si="700"/>
        <v>Rice</v>
      </c>
      <c r="E2657">
        <f t="shared" ca="1" si="701"/>
        <v>247</v>
      </c>
      <c r="F2657" s="3">
        <f t="shared" ca="1" si="702"/>
        <v>797</v>
      </c>
      <c r="G2657">
        <f t="shared" ca="1" si="703"/>
        <v>196859</v>
      </c>
      <c r="H2657">
        <f t="shared" ca="1" si="704"/>
        <v>124021.17</v>
      </c>
      <c r="I2657">
        <f t="shared" ca="1" si="705"/>
        <v>6364</v>
      </c>
      <c r="J2657">
        <f t="shared" ca="1" si="706"/>
        <v>669</v>
      </c>
      <c r="K2657" s="1">
        <f t="shared" ca="1" si="707"/>
        <v>45679</v>
      </c>
      <c r="L2657" s="1">
        <f t="shared" ca="1" si="708"/>
        <v>45698</v>
      </c>
      <c r="M2657" s="1">
        <f t="shared" ca="1" si="709"/>
        <v>45700</v>
      </c>
      <c r="N2657">
        <f t="shared" ca="1" si="710"/>
        <v>131054.17</v>
      </c>
      <c r="O2657" s="3">
        <f t="shared" ca="1" si="711"/>
        <v>65804.83</v>
      </c>
      <c r="P2657" s="2">
        <f t="shared" ca="1" si="712"/>
        <v>0.33427392194413263</v>
      </c>
      <c r="Q2657" t="str">
        <f t="shared" ca="1" si="713"/>
        <v>Late</v>
      </c>
    </row>
    <row r="2658" spans="1:17" x14ac:dyDescent="0.3">
      <c r="A2658" t="str">
        <f t="shared" si="697"/>
        <v>S02657</v>
      </c>
      <c r="B2658" t="str">
        <f t="shared" ca="1" si="698"/>
        <v>Beta Imports</v>
      </c>
      <c r="C2658" t="str">
        <f t="shared" ca="1" si="699"/>
        <v>UK</v>
      </c>
      <c r="D2658" t="str">
        <f t="shared" ca="1" si="700"/>
        <v>Tea</v>
      </c>
      <c r="E2658">
        <f t="shared" ca="1" si="701"/>
        <v>484</v>
      </c>
      <c r="F2658" s="3">
        <f t="shared" ca="1" si="702"/>
        <v>143</v>
      </c>
      <c r="G2658">
        <f t="shared" ca="1" si="703"/>
        <v>69212</v>
      </c>
      <c r="H2658">
        <f t="shared" ca="1" si="704"/>
        <v>37374.480000000003</v>
      </c>
      <c r="I2658">
        <f t="shared" ca="1" si="705"/>
        <v>2201</v>
      </c>
      <c r="J2658">
        <f t="shared" ca="1" si="706"/>
        <v>1660</v>
      </c>
      <c r="K2658" s="1">
        <f t="shared" ca="1" si="707"/>
        <v>45984</v>
      </c>
      <c r="L2658" s="1">
        <f t="shared" ca="1" si="708"/>
        <v>46002</v>
      </c>
      <c r="M2658" s="1">
        <f t="shared" ca="1" si="709"/>
        <v>46005</v>
      </c>
      <c r="N2658">
        <f t="shared" ca="1" si="710"/>
        <v>41235.480000000003</v>
      </c>
      <c r="O2658" s="3">
        <f t="shared" ca="1" si="711"/>
        <v>27976.519999999997</v>
      </c>
      <c r="P2658" s="2">
        <f t="shared" ca="1" si="712"/>
        <v>0.40421487603305778</v>
      </c>
      <c r="Q2658" t="str">
        <f t="shared" ca="1" si="713"/>
        <v>Late</v>
      </c>
    </row>
    <row r="2659" spans="1:17" x14ac:dyDescent="0.3">
      <c r="A2659" t="str">
        <f t="shared" si="697"/>
        <v>S02658</v>
      </c>
      <c r="B2659" t="str">
        <f t="shared" ca="1" si="698"/>
        <v>Prime Wholesale</v>
      </c>
      <c r="C2659" t="str">
        <f t="shared" ca="1" si="699"/>
        <v>UAE</v>
      </c>
      <c r="D2659" t="str">
        <f t="shared" ca="1" si="700"/>
        <v>Tea</v>
      </c>
      <c r="E2659">
        <f t="shared" ca="1" si="701"/>
        <v>144</v>
      </c>
      <c r="F2659" s="3">
        <f t="shared" ca="1" si="702"/>
        <v>266</v>
      </c>
      <c r="G2659">
        <f t="shared" ca="1" si="703"/>
        <v>38304</v>
      </c>
      <c r="H2659">
        <f t="shared" ca="1" si="704"/>
        <v>20684.16</v>
      </c>
      <c r="I2659">
        <f t="shared" ca="1" si="705"/>
        <v>9180</v>
      </c>
      <c r="J2659">
        <f t="shared" ca="1" si="706"/>
        <v>1446</v>
      </c>
      <c r="K2659" s="1">
        <f t="shared" ca="1" si="707"/>
        <v>46317</v>
      </c>
      <c r="L2659" s="1">
        <f t="shared" ca="1" si="708"/>
        <v>46328</v>
      </c>
      <c r="M2659" s="1">
        <f t="shared" ca="1" si="709"/>
        <v>46328</v>
      </c>
      <c r="N2659">
        <f t="shared" ca="1" si="710"/>
        <v>31310.16</v>
      </c>
      <c r="O2659" s="3">
        <f t="shared" ca="1" si="711"/>
        <v>6993.84</v>
      </c>
      <c r="P2659" s="2">
        <f t="shared" ca="1" si="712"/>
        <v>0.1825877192982456</v>
      </c>
      <c r="Q2659" t="str">
        <f t="shared" ca="1" si="713"/>
        <v>On Time</v>
      </c>
    </row>
    <row r="2660" spans="1:17" x14ac:dyDescent="0.3">
      <c r="A2660" t="str">
        <f t="shared" si="697"/>
        <v>S02659</v>
      </c>
      <c r="B2660" t="str">
        <f t="shared" ca="1" si="698"/>
        <v>Global Foods</v>
      </c>
      <c r="C2660" t="str">
        <f t="shared" ca="1" si="699"/>
        <v>UAE</v>
      </c>
      <c r="D2660" t="str">
        <f t="shared" ca="1" si="700"/>
        <v>Pickles</v>
      </c>
      <c r="E2660">
        <f t="shared" ca="1" si="701"/>
        <v>128</v>
      </c>
      <c r="F2660" s="3">
        <f t="shared" ca="1" si="702"/>
        <v>437</v>
      </c>
      <c r="G2660">
        <f t="shared" ca="1" si="703"/>
        <v>55936</v>
      </c>
      <c r="H2660">
        <f t="shared" ca="1" si="704"/>
        <v>36917.760000000002</v>
      </c>
      <c r="I2660">
        <f t="shared" ca="1" si="705"/>
        <v>9884</v>
      </c>
      <c r="J2660">
        <f t="shared" ca="1" si="706"/>
        <v>2944</v>
      </c>
      <c r="K2660" s="1">
        <f t="shared" ca="1" si="707"/>
        <v>46001</v>
      </c>
      <c r="L2660" s="1">
        <f t="shared" ca="1" si="708"/>
        <v>46009</v>
      </c>
      <c r="M2660" s="1">
        <f t="shared" ca="1" si="709"/>
        <v>46008</v>
      </c>
      <c r="N2660">
        <f t="shared" ca="1" si="710"/>
        <v>49745.760000000002</v>
      </c>
      <c r="O2660" s="3">
        <f t="shared" ca="1" si="711"/>
        <v>6190.239999999998</v>
      </c>
      <c r="P2660" s="2">
        <f t="shared" ca="1" si="712"/>
        <v>0.11066647597254001</v>
      </c>
      <c r="Q2660" t="str">
        <f t="shared" ca="1" si="713"/>
        <v>On Time</v>
      </c>
    </row>
    <row r="2661" spans="1:17" x14ac:dyDescent="0.3">
      <c r="A2661" t="str">
        <f t="shared" si="697"/>
        <v>S02660</v>
      </c>
      <c r="B2661" t="str">
        <f t="shared" ca="1" si="698"/>
        <v>Beta Imports</v>
      </c>
      <c r="C2661" t="str">
        <f t="shared" ca="1" si="699"/>
        <v>Canada</v>
      </c>
      <c r="D2661" t="str">
        <f t="shared" ca="1" si="700"/>
        <v>Rice</v>
      </c>
      <c r="E2661">
        <f t="shared" ca="1" si="701"/>
        <v>280</v>
      </c>
      <c r="F2661" s="3">
        <f t="shared" ca="1" si="702"/>
        <v>650</v>
      </c>
      <c r="G2661">
        <f t="shared" ca="1" si="703"/>
        <v>182000</v>
      </c>
      <c r="H2661">
        <f t="shared" ca="1" si="704"/>
        <v>120120</v>
      </c>
      <c r="I2661">
        <f t="shared" ca="1" si="705"/>
        <v>6430</v>
      </c>
      <c r="J2661">
        <f t="shared" ca="1" si="706"/>
        <v>3847</v>
      </c>
      <c r="K2661" s="1">
        <f t="shared" ca="1" si="707"/>
        <v>46118</v>
      </c>
      <c r="L2661" s="1">
        <f t="shared" ca="1" si="708"/>
        <v>46125</v>
      </c>
      <c r="M2661" s="1">
        <f t="shared" ca="1" si="709"/>
        <v>46126</v>
      </c>
      <c r="N2661">
        <f t="shared" ca="1" si="710"/>
        <v>130397</v>
      </c>
      <c r="O2661" s="3">
        <f t="shared" ca="1" si="711"/>
        <v>51603</v>
      </c>
      <c r="P2661" s="2">
        <f t="shared" ca="1" si="712"/>
        <v>0.28353296703296704</v>
      </c>
      <c r="Q2661" t="str">
        <f t="shared" ca="1" si="713"/>
        <v>Late</v>
      </c>
    </row>
    <row r="2662" spans="1:17" x14ac:dyDescent="0.3">
      <c r="A2662" t="str">
        <f t="shared" si="697"/>
        <v>S02661</v>
      </c>
      <c r="B2662" t="str">
        <f t="shared" ca="1" si="698"/>
        <v>Alpha Traders</v>
      </c>
      <c r="C2662" t="str">
        <f t="shared" ca="1" si="699"/>
        <v>Canada</v>
      </c>
      <c r="D2662" t="str">
        <f t="shared" ca="1" si="700"/>
        <v>Pickles</v>
      </c>
      <c r="E2662">
        <f t="shared" ca="1" si="701"/>
        <v>268</v>
      </c>
      <c r="F2662" s="3">
        <f t="shared" ca="1" si="702"/>
        <v>484</v>
      </c>
      <c r="G2662">
        <f t="shared" ca="1" si="703"/>
        <v>129712</v>
      </c>
      <c r="H2662">
        <f t="shared" ca="1" si="704"/>
        <v>77827.199999999997</v>
      </c>
      <c r="I2662">
        <f t="shared" ca="1" si="705"/>
        <v>10516</v>
      </c>
      <c r="J2662">
        <f t="shared" ca="1" si="706"/>
        <v>1985</v>
      </c>
      <c r="K2662" s="1">
        <f t="shared" ca="1" si="707"/>
        <v>45739</v>
      </c>
      <c r="L2662" s="1">
        <f t="shared" ca="1" si="708"/>
        <v>45753</v>
      </c>
      <c r="M2662" s="1">
        <f t="shared" ca="1" si="709"/>
        <v>45754</v>
      </c>
      <c r="N2662">
        <f t="shared" ca="1" si="710"/>
        <v>90328.2</v>
      </c>
      <c r="O2662" s="3">
        <f t="shared" ca="1" si="711"/>
        <v>39383.800000000003</v>
      </c>
      <c r="P2662" s="2">
        <f t="shared" ca="1" si="712"/>
        <v>0.30362495374367832</v>
      </c>
      <c r="Q2662" t="str">
        <f t="shared" ca="1" si="713"/>
        <v>Late</v>
      </c>
    </row>
    <row r="2663" spans="1:17" x14ac:dyDescent="0.3">
      <c r="A2663" t="str">
        <f t="shared" si="697"/>
        <v>S02662</v>
      </c>
      <c r="B2663" t="str">
        <f t="shared" ca="1" si="698"/>
        <v>Beta Imports</v>
      </c>
      <c r="C2663" t="str">
        <f t="shared" ca="1" si="699"/>
        <v>Singapore</v>
      </c>
      <c r="D2663" t="str">
        <f t="shared" ca="1" si="700"/>
        <v>Spices</v>
      </c>
      <c r="E2663">
        <f t="shared" ca="1" si="701"/>
        <v>267</v>
      </c>
      <c r="F2663" s="3">
        <f t="shared" ca="1" si="702"/>
        <v>622</v>
      </c>
      <c r="G2663">
        <f t="shared" ca="1" si="703"/>
        <v>166074</v>
      </c>
      <c r="H2663">
        <f t="shared" ca="1" si="704"/>
        <v>88019.22</v>
      </c>
      <c r="I2663">
        <f t="shared" ca="1" si="705"/>
        <v>4313</v>
      </c>
      <c r="J2663">
        <f t="shared" ca="1" si="706"/>
        <v>2971</v>
      </c>
      <c r="K2663" s="1">
        <f t="shared" ca="1" si="707"/>
        <v>45696</v>
      </c>
      <c r="L2663" s="1">
        <f t="shared" ca="1" si="708"/>
        <v>45714</v>
      </c>
      <c r="M2663" s="1">
        <f t="shared" ca="1" si="709"/>
        <v>45716</v>
      </c>
      <c r="N2663">
        <f t="shared" ca="1" si="710"/>
        <v>95303.22</v>
      </c>
      <c r="O2663" s="3">
        <f t="shared" ca="1" si="711"/>
        <v>70770.78</v>
      </c>
      <c r="P2663" s="2">
        <f t="shared" ca="1" si="712"/>
        <v>0.4261400339607645</v>
      </c>
      <c r="Q2663" t="str">
        <f t="shared" ca="1" si="713"/>
        <v>Late</v>
      </c>
    </row>
    <row r="2664" spans="1:17" x14ac:dyDescent="0.3">
      <c r="A2664" t="str">
        <f t="shared" si="697"/>
        <v>S02663</v>
      </c>
      <c r="B2664" t="str">
        <f t="shared" ca="1" si="698"/>
        <v>Prime Wholesale</v>
      </c>
      <c r="C2664" t="str">
        <f t="shared" ca="1" si="699"/>
        <v>UK</v>
      </c>
      <c r="D2664" t="str">
        <f t="shared" ca="1" si="700"/>
        <v>Rice</v>
      </c>
      <c r="E2664">
        <f t="shared" ca="1" si="701"/>
        <v>344</v>
      </c>
      <c r="F2664" s="3">
        <f t="shared" ca="1" si="702"/>
        <v>326</v>
      </c>
      <c r="G2664">
        <f t="shared" ca="1" si="703"/>
        <v>112144</v>
      </c>
      <c r="H2664">
        <f t="shared" ca="1" si="704"/>
        <v>50464.800000000003</v>
      </c>
      <c r="I2664">
        <f t="shared" ca="1" si="705"/>
        <v>1627</v>
      </c>
      <c r="J2664">
        <f t="shared" ca="1" si="706"/>
        <v>3931</v>
      </c>
      <c r="K2664" s="1">
        <f t="shared" ca="1" si="707"/>
        <v>45878</v>
      </c>
      <c r="L2664" s="1">
        <f t="shared" ca="1" si="708"/>
        <v>45898</v>
      </c>
      <c r="M2664" s="1">
        <f t="shared" ca="1" si="709"/>
        <v>45899</v>
      </c>
      <c r="N2664">
        <f t="shared" ca="1" si="710"/>
        <v>56022.8</v>
      </c>
      <c r="O2664" s="3">
        <f t="shared" ca="1" si="711"/>
        <v>56121.2</v>
      </c>
      <c r="P2664" s="2">
        <f t="shared" ca="1" si="712"/>
        <v>0.50043872164360104</v>
      </c>
      <c r="Q2664" t="str">
        <f t="shared" ca="1" si="713"/>
        <v>Late</v>
      </c>
    </row>
    <row r="2665" spans="1:17" x14ac:dyDescent="0.3">
      <c r="A2665" t="str">
        <f t="shared" si="697"/>
        <v>S02664</v>
      </c>
      <c r="B2665" t="str">
        <f t="shared" ca="1" si="698"/>
        <v>FreshMart Ltd</v>
      </c>
      <c r="C2665" t="str">
        <f t="shared" ca="1" si="699"/>
        <v>UK</v>
      </c>
      <c r="D2665" t="str">
        <f t="shared" ca="1" si="700"/>
        <v>Tea</v>
      </c>
      <c r="E2665">
        <f t="shared" ca="1" si="701"/>
        <v>236</v>
      </c>
      <c r="F2665" s="3">
        <f t="shared" ca="1" si="702"/>
        <v>734</v>
      </c>
      <c r="G2665">
        <f t="shared" ca="1" si="703"/>
        <v>173224</v>
      </c>
      <c r="H2665">
        <f t="shared" ca="1" si="704"/>
        <v>109131.12</v>
      </c>
      <c r="I2665">
        <f t="shared" ca="1" si="705"/>
        <v>6098</v>
      </c>
      <c r="J2665">
        <f t="shared" ca="1" si="706"/>
        <v>2663</v>
      </c>
      <c r="K2665" s="1">
        <f t="shared" ca="1" si="707"/>
        <v>45896</v>
      </c>
      <c r="L2665" s="1">
        <f t="shared" ca="1" si="708"/>
        <v>45910</v>
      </c>
      <c r="M2665" s="1">
        <f t="shared" ca="1" si="709"/>
        <v>45913</v>
      </c>
      <c r="N2665">
        <f t="shared" ca="1" si="710"/>
        <v>117892.12</v>
      </c>
      <c r="O2665" s="3">
        <f t="shared" ca="1" si="711"/>
        <v>55331.880000000005</v>
      </c>
      <c r="P2665" s="2">
        <f t="shared" ca="1" si="712"/>
        <v>0.31942386736249023</v>
      </c>
      <c r="Q2665" t="str">
        <f t="shared" ca="1" si="713"/>
        <v>Late</v>
      </c>
    </row>
    <row r="2666" spans="1:17" x14ac:dyDescent="0.3">
      <c r="A2666" t="str">
        <f t="shared" si="697"/>
        <v>S02665</v>
      </c>
      <c r="B2666" t="str">
        <f t="shared" ca="1" si="698"/>
        <v>Alpha Traders</v>
      </c>
      <c r="C2666" t="str">
        <f t="shared" ca="1" si="699"/>
        <v>UK</v>
      </c>
      <c r="D2666" t="str">
        <f t="shared" ca="1" si="700"/>
        <v>Tea</v>
      </c>
      <c r="E2666">
        <f t="shared" ca="1" si="701"/>
        <v>493</v>
      </c>
      <c r="F2666" s="3">
        <f t="shared" ca="1" si="702"/>
        <v>408</v>
      </c>
      <c r="G2666">
        <f t="shared" ca="1" si="703"/>
        <v>201144</v>
      </c>
      <c r="H2666">
        <f t="shared" ca="1" si="704"/>
        <v>110629.2</v>
      </c>
      <c r="I2666">
        <f t="shared" ca="1" si="705"/>
        <v>1501</v>
      </c>
      <c r="J2666">
        <f t="shared" ca="1" si="706"/>
        <v>3411</v>
      </c>
      <c r="K2666" s="1">
        <f t="shared" ca="1" si="707"/>
        <v>45777</v>
      </c>
      <c r="L2666" s="1">
        <f t="shared" ca="1" si="708"/>
        <v>45785</v>
      </c>
      <c r="M2666" s="1">
        <f t="shared" ca="1" si="709"/>
        <v>45789</v>
      </c>
      <c r="N2666">
        <f t="shared" ca="1" si="710"/>
        <v>115541.2</v>
      </c>
      <c r="O2666" s="3">
        <f t="shared" ca="1" si="711"/>
        <v>85602.8</v>
      </c>
      <c r="P2666" s="2">
        <f t="shared" ca="1" si="712"/>
        <v>0.42557968420633974</v>
      </c>
      <c r="Q2666" t="str">
        <f t="shared" ca="1" si="713"/>
        <v>Late</v>
      </c>
    </row>
    <row r="2667" spans="1:17" x14ac:dyDescent="0.3">
      <c r="A2667" t="str">
        <f t="shared" si="697"/>
        <v>S02666</v>
      </c>
      <c r="B2667" t="str">
        <f t="shared" ca="1" si="698"/>
        <v>Beta Imports</v>
      </c>
      <c r="C2667" t="str">
        <f t="shared" ca="1" si="699"/>
        <v>Canada</v>
      </c>
      <c r="D2667" t="str">
        <f t="shared" ca="1" si="700"/>
        <v>Rice</v>
      </c>
      <c r="E2667">
        <f t="shared" ca="1" si="701"/>
        <v>251</v>
      </c>
      <c r="F2667" s="3">
        <f t="shared" ca="1" si="702"/>
        <v>529</v>
      </c>
      <c r="G2667">
        <f t="shared" ca="1" si="703"/>
        <v>132779</v>
      </c>
      <c r="H2667">
        <f t="shared" ca="1" si="704"/>
        <v>77011.820000000007</v>
      </c>
      <c r="I2667">
        <f t="shared" ca="1" si="705"/>
        <v>11148</v>
      </c>
      <c r="J2667">
        <f t="shared" ca="1" si="706"/>
        <v>2815</v>
      </c>
      <c r="K2667" s="1">
        <f t="shared" ca="1" si="707"/>
        <v>45781</v>
      </c>
      <c r="L2667" s="1">
        <f t="shared" ca="1" si="708"/>
        <v>45792</v>
      </c>
      <c r="M2667" s="1">
        <f t="shared" ca="1" si="709"/>
        <v>45793</v>
      </c>
      <c r="N2667">
        <f t="shared" ca="1" si="710"/>
        <v>90974.82</v>
      </c>
      <c r="O2667" s="3">
        <f t="shared" ca="1" si="711"/>
        <v>41804.179999999993</v>
      </c>
      <c r="P2667" s="2">
        <f t="shared" ca="1" si="712"/>
        <v>0.31484029854118495</v>
      </c>
      <c r="Q2667" t="str">
        <f t="shared" ca="1" si="713"/>
        <v>Late</v>
      </c>
    </row>
    <row r="2668" spans="1:17" x14ac:dyDescent="0.3">
      <c r="A2668" t="str">
        <f t="shared" si="697"/>
        <v>S02667</v>
      </c>
      <c r="B2668" t="str">
        <f t="shared" ca="1" si="698"/>
        <v>Beta Imports</v>
      </c>
      <c r="C2668" t="str">
        <f t="shared" ca="1" si="699"/>
        <v>Australia</v>
      </c>
      <c r="D2668" t="str">
        <f t="shared" ca="1" si="700"/>
        <v>Tea</v>
      </c>
      <c r="E2668">
        <f t="shared" ca="1" si="701"/>
        <v>307</v>
      </c>
      <c r="F2668" s="3">
        <f t="shared" ca="1" si="702"/>
        <v>774</v>
      </c>
      <c r="G2668">
        <f t="shared" ca="1" si="703"/>
        <v>237618</v>
      </c>
      <c r="H2668">
        <f t="shared" ca="1" si="704"/>
        <v>106928.1</v>
      </c>
      <c r="I2668">
        <f t="shared" ca="1" si="705"/>
        <v>6052</v>
      </c>
      <c r="J2668">
        <f t="shared" ca="1" si="706"/>
        <v>1919</v>
      </c>
      <c r="K2668" s="1">
        <f t="shared" ca="1" si="707"/>
        <v>46365</v>
      </c>
      <c r="L2668" s="1">
        <f t="shared" ca="1" si="708"/>
        <v>46377</v>
      </c>
      <c r="M2668" s="1">
        <f t="shared" ca="1" si="709"/>
        <v>46383</v>
      </c>
      <c r="N2668">
        <f t="shared" ca="1" si="710"/>
        <v>114899.1</v>
      </c>
      <c r="O2668" s="3">
        <f t="shared" ca="1" si="711"/>
        <v>122718.9</v>
      </c>
      <c r="P2668" s="2">
        <f t="shared" ca="1" si="712"/>
        <v>0.51645456152311686</v>
      </c>
      <c r="Q2668" t="str">
        <f t="shared" ca="1" si="713"/>
        <v>Late</v>
      </c>
    </row>
    <row r="2669" spans="1:17" x14ac:dyDescent="0.3">
      <c r="A2669" t="str">
        <f t="shared" si="697"/>
        <v>S02668</v>
      </c>
      <c r="B2669" t="str">
        <f t="shared" ca="1" si="698"/>
        <v>FreshMart Ltd</v>
      </c>
      <c r="C2669" t="str">
        <f t="shared" ca="1" si="699"/>
        <v>UAE</v>
      </c>
      <c r="D2669" t="str">
        <f t="shared" ca="1" si="700"/>
        <v>Sauces</v>
      </c>
      <c r="E2669">
        <f t="shared" ca="1" si="701"/>
        <v>356</v>
      </c>
      <c r="F2669" s="3">
        <f t="shared" ca="1" si="702"/>
        <v>427</v>
      </c>
      <c r="G2669">
        <f t="shared" ca="1" si="703"/>
        <v>152012</v>
      </c>
      <c r="H2669">
        <f t="shared" ca="1" si="704"/>
        <v>104888.28</v>
      </c>
      <c r="I2669">
        <f t="shared" ca="1" si="705"/>
        <v>8856</v>
      </c>
      <c r="J2669">
        <f t="shared" ca="1" si="706"/>
        <v>2853</v>
      </c>
      <c r="K2669" s="1">
        <f t="shared" ca="1" si="707"/>
        <v>46051</v>
      </c>
      <c r="L2669" s="1">
        <f t="shared" ca="1" si="708"/>
        <v>46068</v>
      </c>
      <c r="M2669" s="1">
        <f t="shared" ca="1" si="709"/>
        <v>46074</v>
      </c>
      <c r="N2669">
        <f t="shared" ca="1" si="710"/>
        <v>116597.28</v>
      </c>
      <c r="O2669" s="3">
        <f t="shared" ca="1" si="711"/>
        <v>35414.720000000001</v>
      </c>
      <c r="P2669" s="2">
        <f t="shared" ca="1" si="712"/>
        <v>0.23297318632739522</v>
      </c>
      <c r="Q2669" t="str">
        <f t="shared" ca="1" si="713"/>
        <v>Late</v>
      </c>
    </row>
    <row r="2670" spans="1:17" x14ac:dyDescent="0.3">
      <c r="A2670" t="str">
        <f t="shared" si="697"/>
        <v>S02669</v>
      </c>
      <c r="B2670" t="str">
        <f t="shared" ca="1" si="698"/>
        <v>Oceanic Exports</v>
      </c>
      <c r="C2670" t="str">
        <f t="shared" ca="1" si="699"/>
        <v>Canada</v>
      </c>
      <c r="D2670" t="str">
        <f t="shared" ca="1" si="700"/>
        <v>Tea</v>
      </c>
      <c r="E2670">
        <f t="shared" ca="1" si="701"/>
        <v>441</v>
      </c>
      <c r="F2670" s="3">
        <f t="shared" ca="1" si="702"/>
        <v>378</v>
      </c>
      <c r="G2670">
        <f t="shared" ca="1" si="703"/>
        <v>166698</v>
      </c>
      <c r="H2670">
        <f t="shared" ca="1" si="704"/>
        <v>76681.08</v>
      </c>
      <c r="I2670">
        <f t="shared" ca="1" si="705"/>
        <v>2042</v>
      </c>
      <c r="J2670">
        <f t="shared" ca="1" si="706"/>
        <v>2961</v>
      </c>
      <c r="K2670" s="1">
        <f t="shared" ca="1" si="707"/>
        <v>45898</v>
      </c>
      <c r="L2670" s="1">
        <f t="shared" ca="1" si="708"/>
        <v>45916</v>
      </c>
      <c r="M2670" s="1">
        <f t="shared" ca="1" si="709"/>
        <v>45916</v>
      </c>
      <c r="N2670">
        <f t="shared" ca="1" si="710"/>
        <v>81684.08</v>
      </c>
      <c r="O2670" s="3">
        <f t="shared" ca="1" si="711"/>
        <v>85013.92</v>
      </c>
      <c r="P2670" s="2">
        <f t="shared" ca="1" si="712"/>
        <v>0.50998764232324323</v>
      </c>
      <c r="Q2670" t="str">
        <f t="shared" ca="1" si="713"/>
        <v>On Time</v>
      </c>
    </row>
    <row r="2671" spans="1:17" x14ac:dyDescent="0.3">
      <c r="A2671" t="str">
        <f t="shared" si="697"/>
        <v>S02670</v>
      </c>
      <c r="B2671" t="str">
        <f t="shared" ca="1" si="698"/>
        <v>Oceanic Exports</v>
      </c>
      <c r="C2671" t="str">
        <f t="shared" ca="1" si="699"/>
        <v>Singapore</v>
      </c>
      <c r="D2671" t="str">
        <f t="shared" ca="1" si="700"/>
        <v>Spices</v>
      </c>
      <c r="E2671">
        <f t="shared" ca="1" si="701"/>
        <v>242</v>
      </c>
      <c r="F2671" s="3">
        <f t="shared" ca="1" si="702"/>
        <v>750</v>
      </c>
      <c r="G2671">
        <f t="shared" ca="1" si="703"/>
        <v>181500</v>
      </c>
      <c r="H2671">
        <f t="shared" ca="1" si="704"/>
        <v>112530</v>
      </c>
      <c r="I2671">
        <f t="shared" ca="1" si="705"/>
        <v>6433</v>
      </c>
      <c r="J2671">
        <f t="shared" ca="1" si="706"/>
        <v>3556</v>
      </c>
      <c r="K2671" s="1">
        <f t="shared" ca="1" si="707"/>
        <v>45997</v>
      </c>
      <c r="L2671" s="1">
        <f t="shared" ca="1" si="708"/>
        <v>46006</v>
      </c>
      <c r="M2671" s="1">
        <f t="shared" ca="1" si="709"/>
        <v>46012</v>
      </c>
      <c r="N2671">
        <f t="shared" ca="1" si="710"/>
        <v>122519</v>
      </c>
      <c r="O2671" s="3">
        <f t="shared" ca="1" si="711"/>
        <v>58981</v>
      </c>
      <c r="P2671" s="2">
        <f t="shared" ca="1" si="712"/>
        <v>0.32496418732782367</v>
      </c>
      <c r="Q2671" t="str">
        <f t="shared" ca="1" si="713"/>
        <v>Late</v>
      </c>
    </row>
    <row r="2672" spans="1:17" x14ac:dyDescent="0.3">
      <c r="A2672" t="str">
        <f t="shared" si="697"/>
        <v>S02671</v>
      </c>
      <c r="B2672" t="str">
        <f t="shared" ca="1" si="698"/>
        <v>Prime Wholesale</v>
      </c>
      <c r="C2672" t="str">
        <f t="shared" ca="1" si="699"/>
        <v>Australia</v>
      </c>
      <c r="D2672" t="str">
        <f t="shared" ca="1" si="700"/>
        <v>Spices</v>
      </c>
      <c r="E2672">
        <f t="shared" ca="1" si="701"/>
        <v>214</v>
      </c>
      <c r="F2672" s="3">
        <f t="shared" ca="1" si="702"/>
        <v>276</v>
      </c>
      <c r="G2672">
        <f t="shared" ca="1" si="703"/>
        <v>59064</v>
      </c>
      <c r="H2672">
        <f t="shared" ca="1" si="704"/>
        <v>30122.639999999999</v>
      </c>
      <c r="I2672">
        <f t="shared" ca="1" si="705"/>
        <v>8594</v>
      </c>
      <c r="J2672">
        <f t="shared" ca="1" si="706"/>
        <v>2165</v>
      </c>
      <c r="K2672" s="1">
        <f t="shared" ca="1" si="707"/>
        <v>46219</v>
      </c>
      <c r="L2672" s="1">
        <f t="shared" ca="1" si="708"/>
        <v>46236</v>
      </c>
      <c r="M2672" s="1">
        <f t="shared" ca="1" si="709"/>
        <v>46240</v>
      </c>
      <c r="N2672">
        <f t="shared" ca="1" si="710"/>
        <v>40881.64</v>
      </c>
      <c r="O2672" s="3">
        <f t="shared" ca="1" si="711"/>
        <v>18182.36</v>
      </c>
      <c r="P2672" s="2">
        <f t="shared" ca="1" si="712"/>
        <v>0.30784166328050927</v>
      </c>
      <c r="Q2672" t="str">
        <f t="shared" ca="1" si="713"/>
        <v>Late</v>
      </c>
    </row>
    <row r="2673" spans="1:17" x14ac:dyDescent="0.3">
      <c r="A2673" t="str">
        <f t="shared" si="697"/>
        <v>S02672</v>
      </c>
      <c r="B2673" t="str">
        <f t="shared" ca="1" si="698"/>
        <v>Beta Imports</v>
      </c>
      <c r="C2673" t="str">
        <f t="shared" ca="1" si="699"/>
        <v>UK</v>
      </c>
      <c r="D2673" t="str">
        <f t="shared" ca="1" si="700"/>
        <v>Tea</v>
      </c>
      <c r="E2673">
        <f t="shared" ca="1" si="701"/>
        <v>323</v>
      </c>
      <c r="F2673" s="3">
        <f t="shared" ca="1" si="702"/>
        <v>711</v>
      </c>
      <c r="G2673">
        <f t="shared" ca="1" si="703"/>
        <v>229653</v>
      </c>
      <c r="H2673">
        <f t="shared" ca="1" si="704"/>
        <v>112529.97</v>
      </c>
      <c r="I2673">
        <f t="shared" ca="1" si="705"/>
        <v>10212</v>
      </c>
      <c r="J2673">
        <f t="shared" ca="1" si="706"/>
        <v>3855</v>
      </c>
      <c r="K2673" s="1">
        <f t="shared" ca="1" si="707"/>
        <v>46125</v>
      </c>
      <c r="L2673" s="1">
        <f t="shared" ca="1" si="708"/>
        <v>46145</v>
      </c>
      <c r="M2673" s="1">
        <f t="shared" ca="1" si="709"/>
        <v>46145</v>
      </c>
      <c r="N2673">
        <f t="shared" ca="1" si="710"/>
        <v>126596.97</v>
      </c>
      <c r="O2673" s="3">
        <f t="shared" ca="1" si="711"/>
        <v>103056.03</v>
      </c>
      <c r="P2673" s="2">
        <f t="shared" ca="1" si="712"/>
        <v>0.44874671787435827</v>
      </c>
      <c r="Q2673" t="str">
        <f t="shared" ca="1" si="713"/>
        <v>On Time</v>
      </c>
    </row>
    <row r="2674" spans="1:17" x14ac:dyDescent="0.3">
      <c r="A2674" t="str">
        <f t="shared" si="697"/>
        <v>S02673</v>
      </c>
      <c r="B2674" t="str">
        <f t="shared" ca="1" si="698"/>
        <v>Alpha Traders</v>
      </c>
      <c r="C2674" t="str">
        <f t="shared" ca="1" si="699"/>
        <v>Singapore</v>
      </c>
      <c r="D2674" t="str">
        <f t="shared" ca="1" si="700"/>
        <v>Pickles</v>
      </c>
      <c r="E2674">
        <f t="shared" ca="1" si="701"/>
        <v>255</v>
      </c>
      <c r="F2674" s="3">
        <f t="shared" ca="1" si="702"/>
        <v>130</v>
      </c>
      <c r="G2674">
        <f t="shared" ca="1" si="703"/>
        <v>33150</v>
      </c>
      <c r="H2674">
        <f t="shared" ca="1" si="704"/>
        <v>20884.5</v>
      </c>
      <c r="I2674">
        <f t="shared" ca="1" si="705"/>
        <v>1714</v>
      </c>
      <c r="J2674">
        <f t="shared" ca="1" si="706"/>
        <v>2252</v>
      </c>
      <c r="K2674" s="1">
        <f t="shared" ca="1" si="707"/>
        <v>46314</v>
      </c>
      <c r="L2674" s="1">
        <f t="shared" ca="1" si="708"/>
        <v>46323</v>
      </c>
      <c r="M2674" s="1">
        <f t="shared" ca="1" si="709"/>
        <v>46327</v>
      </c>
      <c r="N2674">
        <f t="shared" ca="1" si="710"/>
        <v>24850.5</v>
      </c>
      <c r="O2674" s="3">
        <f t="shared" ca="1" si="711"/>
        <v>8299.5</v>
      </c>
      <c r="P2674" s="2">
        <f t="shared" ca="1" si="712"/>
        <v>0.25036199095022627</v>
      </c>
      <c r="Q2674" t="str">
        <f t="shared" ca="1" si="713"/>
        <v>Late</v>
      </c>
    </row>
    <row r="2675" spans="1:17" x14ac:dyDescent="0.3">
      <c r="A2675" t="str">
        <f t="shared" si="697"/>
        <v>S02674</v>
      </c>
      <c r="B2675" t="str">
        <f t="shared" ca="1" si="698"/>
        <v>Alpha Traders</v>
      </c>
      <c r="C2675" t="str">
        <f t="shared" ca="1" si="699"/>
        <v>Singapore</v>
      </c>
      <c r="D2675" t="str">
        <f t="shared" ca="1" si="700"/>
        <v>Sauces</v>
      </c>
      <c r="E2675">
        <f t="shared" ca="1" si="701"/>
        <v>131</v>
      </c>
      <c r="F2675" s="3">
        <f t="shared" ca="1" si="702"/>
        <v>100</v>
      </c>
      <c r="G2675">
        <f t="shared" ca="1" si="703"/>
        <v>13100</v>
      </c>
      <c r="H2675">
        <f t="shared" ca="1" si="704"/>
        <v>6157</v>
      </c>
      <c r="I2675">
        <f t="shared" ca="1" si="705"/>
        <v>6253</v>
      </c>
      <c r="J2675">
        <f t="shared" ca="1" si="706"/>
        <v>3604</v>
      </c>
      <c r="K2675" s="1">
        <f t="shared" ca="1" si="707"/>
        <v>45714</v>
      </c>
      <c r="L2675" s="1">
        <f t="shared" ca="1" si="708"/>
        <v>45734</v>
      </c>
      <c r="M2675" s="1">
        <f t="shared" ca="1" si="709"/>
        <v>45731</v>
      </c>
      <c r="N2675">
        <f t="shared" ca="1" si="710"/>
        <v>16014</v>
      </c>
      <c r="O2675" s="3">
        <f t="shared" ca="1" si="711"/>
        <v>-2914</v>
      </c>
      <c r="P2675" s="2">
        <f t="shared" ca="1" si="712"/>
        <v>-0.22244274809160305</v>
      </c>
      <c r="Q2675" t="str">
        <f t="shared" ca="1" si="713"/>
        <v>On Time</v>
      </c>
    </row>
    <row r="2676" spans="1:17" x14ac:dyDescent="0.3">
      <c r="A2676" t="str">
        <f t="shared" si="697"/>
        <v>S02675</v>
      </c>
      <c r="B2676" t="str">
        <f t="shared" ca="1" si="698"/>
        <v>Prime Wholesale</v>
      </c>
      <c r="C2676" t="str">
        <f t="shared" ca="1" si="699"/>
        <v>Singapore</v>
      </c>
      <c r="D2676" t="str">
        <f t="shared" ca="1" si="700"/>
        <v>Pickles</v>
      </c>
      <c r="E2676">
        <f t="shared" ca="1" si="701"/>
        <v>254</v>
      </c>
      <c r="F2676" s="3">
        <f t="shared" ca="1" si="702"/>
        <v>217</v>
      </c>
      <c r="G2676">
        <f t="shared" ca="1" si="703"/>
        <v>55118</v>
      </c>
      <c r="H2676">
        <f t="shared" ca="1" si="704"/>
        <v>35275.519999999997</v>
      </c>
      <c r="I2676">
        <f t="shared" ca="1" si="705"/>
        <v>3628</v>
      </c>
      <c r="J2676">
        <f t="shared" ca="1" si="706"/>
        <v>2050</v>
      </c>
      <c r="K2676" s="1">
        <f t="shared" ca="1" si="707"/>
        <v>45660</v>
      </c>
      <c r="L2676" s="1">
        <f t="shared" ca="1" si="708"/>
        <v>45675</v>
      </c>
      <c r="M2676" s="1">
        <f t="shared" ca="1" si="709"/>
        <v>45676</v>
      </c>
      <c r="N2676">
        <f t="shared" ca="1" si="710"/>
        <v>40953.519999999997</v>
      </c>
      <c r="O2676" s="3">
        <f t="shared" ca="1" si="711"/>
        <v>14164.480000000003</v>
      </c>
      <c r="P2676" s="2">
        <f t="shared" ca="1" si="712"/>
        <v>0.2569846511121594</v>
      </c>
      <c r="Q2676" t="str">
        <f t="shared" ca="1" si="713"/>
        <v>Late</v>
      </c>
    </row>
    <row r="2677" spans="1:17" x14ac:dyDescent="0.3">
      <c r="A2677" t="str">
        <f t="shared" si="697"/>
        <v>S02676</v>
      </c>
      <c r="B2677" t="str">
        <f t="shared" ca="1" si="698"/>
        <v>Prime Wholesale</v>
      </c>
      <c r="C2677" t="str">
        <f t="shared" ca="1" si="699"/>
        <v>UK</v>
      </c>
      <c r="D2677" t="str">
        <f t="shared" ca="1" si="700"/>
        <v>Tea</v>
      </c>
      <c r="E2677">
        <f t="shared" ca="1" si="701"/>
        <v>215</v>
      </c>
      <c r="F2677" s="3">
        <f t="shared" ca="1" si="702"/>
        <v>365</v>
      </c>
      <c r="G2677">
        <f t="shared" ca="1" si="703"/>
        <v>78475</v>
      </c>
      <c r="H2677">
        <f t="shared" ca="1" si="704"/>
        <v>55717.25</v>
      </c>
      <c r="I2677">
        <f t="shared" ca="1" si="705"/>
        <v>10063</v>
      </c>
      <c r="J2677">
        <f t="shared" ca="1" si="706"/>
        <v>2181</v>
      </c>
      <c r="K2677" s="1">
        <f t="shared" ca="1" si="707"/>
        <v>46142</v>
      </c>
      <c r="L2677" s="1">
        <f t="shared" ca="1" si="708"/>
        <v>46149</v>
      </c>
      <c r="M2677" s="1">
        <f t="shared" ca="1" si="709"/>
        <v>46148</v>
      </c>
      <c r="N2677">
        <f t="shared" ca="1" si="710"/>
        <v>67961.25</v>
      </c>
      <c r="O2677" s="3">
        <f t="shared" ca="1" si="711"/>
        <v>10513.75</v>
      </c>
      <c r="P2677" s="2">
        <f t="shared" ca="1" si="712"/>
        <v>0.13397578846766486</v>
      </c>
      <c r="Q2677" t="str">
        <f t="shared" ca="1" si="713"/>
        <v>On Time</v>
      </c>
    </row>
    <row r="2678" spans="1:17" x14ac:dyDescent="0.3">
      <c r="A2678" t="str">
        <f t="shared" si="697"/>
        <v>S02677</v>
      </c>
      <c r="B2678" t="str">
        <f t="shared" ca="1" si="698"/>
        <v>Beta Imports</v>
      </c>
      <c r="C2678" t="str">
        <f t="shared" ca="1" si="699"/>
        <v>UK</v>
      </c>
      <c r="D2678" t="str">
        <f t="shared" ca="1" si="700"/>
        <v>Sauces</v>
      </c>
      <c r="E2678">
        <f t="shared" ca="1" si="701"/>
        <v>429</v>
      </c>
      <c r="F2678" s="3">
        <f t="shared" ca="1" si="702"/>
        <v>689</v>
      </c>
      <c r="G2678">
        <f t="shared" ca="1" si="703"/>
        <v>295581</v>
      </c>
      <c r="H2678">
        <f t="shared" ca="1" si="704"/>
        <v>200995.08</v>
      </c>
      <c r="I2678">
        <f t="shared" ca="1" si="705"/>
        <v>2338</v>
      </c>
      <c r="J2678">
        <f t="shared" ca="1" si="706"/>
        <v>3944</v>
      </c>
      <c r="K2678" s="1">
        <f t="shared" ca="1" si="707"/>
        <v>45817</v>
      </c>
      <c r="L2678" s="1">
        <f t="shared" ca="1" si="708"/>
        <v>45826</v>
      </c>
      <c r="M2678" s="1">
        <f t="shared" ca="1" si="709"/>
        <v>45828</v>
      </c>
      <c r="N2678">
        <f t="shared" ca="1" si="710"/>
        <v>207277.08</v>
      </c>
      <c r="O2678" s="3">
        <f t="shared" ca="1" si="711"/>
        <v>88303.920000000013</v>
      </c>
      <c r="P2678" s="2">
        <f t="shared" ca="1" si="712"/>
        <v>0.29874694246247224</v>
      </c>
      <c r="Q2678" t="str">
        <f t="shared" ca="1" si="713"/>
        <v>Late</v>
      </c>
    </row>
    <row r="2679" spans="1:17" x14ac:dyDescent="0.3">
      <c r="A2679" t="str">
        <f t="shared" si="697"/>
        <v>S02678</v>
      </c>
      <c r="B2679" t="str">
        <f t="shared" ca="1" si="698"/>
        <v>Global Foods</v>
      </c>
      <c r="C2679" t="str">
        <f t="shared" ca="1" si="699"/>
        <v>Australia</v>
      </c>
      <c r="D2679" t="str">
        <f t="shared" ca="1" si="700"/>
        <v>Sauces</v>
      </c>
      <c r="E2679">
        <f t="shared" ca="1" si="701"/>
        <v>188</v>
      </c>
      <c r="F2679" s="3">
        <f t="shared" ca="1" si="702"/>
        <v>347</v>
      </c>
      <c r="G2679">
        <f t="shared" ca="1" si="703"/>
        <v>65236</v>
      </c>
      <c r="H2679">
        <f t="shared" ca="1" si="704"/>
        <v>45012.84</v>
      </c>
      <c r="I2679">
        <f t="shared" ca="1" si="705"/>
        <v>7924</v>
      </c>
      <c r="J2679">
        <f t="shared" ca="1" si="706"/>
        <v>3496</v>
      </c>
      <c r="K2679" s="1">
        <f t="shared" ca="1" si="707"/>
        <v>46375</v>
      </c>
      <c r="L2679" s="1">
        <f t="shared" ca="1" si="708"/>
        <v>46390</v>
      </c>
      <c r="M2679" s="1">
        <f t="shared" ca="1" si="709"/>
        <v>46396</v>
      </c>
      <c r="N2679">
        <f t="shared" ca="1" si="710"/>
        <v>56432.84</v>
      </c>
      <c r="O2679" s="3">
        <f t="shared" ca="1" si="711"/>
        <v>8803.1600000000035</v>
      </c>
      <c r="P2679" s="2">
        <f t="shared" ca="1" si="712"/>
        <v>0.13494328284996021</v>
      </c>
      <c r="Q2679" t="str">
        <f t="shared" ca="1" si="713"/>
        <v>Late</v>
      </c>
    </row>
    <row r="2680" spans="1:17" x14ac:dyDescent="0.3">
      <c r="A2680" t="str">
        <f t="shared" si="697"/>
        <v>S02679</v>
      </c>
      <c r="B2680" t="str">
        <f t="shared" ca="1" si="698"/>
        <v>Oceanic Exports</v>
      </c>
      <c r="C2680" t="str">
        <f t="shared" ca="1" si="699"/>
        <v>Singapore</v>
      </c>
      <c r="D2680" t="str">
        <f t="shared" ca="1" si="700"/>
        <v>Spices</v>
      </c>
      <c r="E2680">
        <f t="shared" ca="1" si="701"/>
        <v>319</v>
      </c>
      <c r="F2680" s="3">
        <f t="shared" ca="1" si="702"/>
        <v>452</v>
      </c>
      <c r="G2680">
        <f t="shared" ca="1" si="703"/>
        <v>144188</v>
      </c>
      <c r="H2680">
        <f t="shared" ca="1" si="704"/>
        <v>85070.92</v>
      </c>
      <c r="I2680">
        <f t="shared" ca="1" si="705"/>
        <v>1850</v>
      </c>
      <c r="J2680">
        <f t="shared" ca="1" si="706"/>
        <v>2517</v>
      </c>
      <c r="K2680" s="1">
        <f t="shared" ca="1" si="707"/>
        <v>45928</v>
      </c>
      <c r="L2680" s="1">
        <f t="shared" ca="1" si="708"/>
        <v>45944</v>
      </c>
      <c r="M2680" s="1">
        <f t="shared" ca="1" si="709"/>
        <v>45947</v>
      </c>
      <c r="N2680">
        <f t="shared" ca="1" si="710"/>
        <v>89437.92</v>
      </c>
      <c r="O2680" s="3">
        <f t="shared" ca="1" si="711"/>
        <v>54750.080000000002</v>
      </c>
      <c r="P2680" s="2">
        <f t="shared" ca="1" si="712"/>
        <v>0.37971315227342084</v>
      </c>
      <c r="Q2680" t="str">
        <f t="shared" ca="1" si="713"/>
        <v>Late</v>
      </c>
    </row>
    <row r="2681" spans="1:17" x14ac:dyDescent="0.3">
      <c r="A2681" t="str">
        <f t="shared" si="697"/>
        <v>S02680</v>
      </c>
      <c r="B2681" t="str">
        <f t="shared" ca="1" si="698"/>
        <v>Oceanic Exports</v>
      </c>
      <c r="C2681" t="str">
        <f t="shared" ca="1" si="699"/>
        <v>UAE</v>
      </c>
      <c r="D2681" t="str">
        <f t="shared" ca="1" si="700"/>
        <v>Spices</v>
      </c>
      <c r="E2681">
        <f t="shared" ca="1" si="701"/>
        <v>367</v>
      </c>
      <c r="F2681" s="3">
        <f t="shared" ca="1" si="702"/>
        <v>305</v>
      </c>
      <c r="G2681">
        <f t="shared" ca="1" si="703"/>
        <v>111935</v>
      </c>
      <c r="H2681">
        <f t="shared" ca="1" si="704"/>
        <v>60444.9</v>
      </c>
      <c r="I2681">
        <f t="shared" ca="1" si="705"/>
        <v>10510</v>
      </c>
      <c r="J2681">
        <f t="shared" ca="1" si="706"/>
        <v>2845</v>
      </c>
      <c r="K2681" s="1">
        <f t="shared" ca="1" si="707"/>
        <v>46386</v>
      </c>
      <c r="L2681" s="1">
        <f t="shared" ca="1" si="708"/>
        <v>46405</v>
      </c>
      <c r="M2681" s="1">
        <f t="shared" ca="1" si="709"/>
        <v>46402</v>
      </c>
      <c r="N2681">
        <f t="shared" ca="1" si="710"/>
        <v>73799.899999999994</v>
      </c>
      <c r="O2681" s="3">
        <f t="shared" ca="1" si="711"/>
        <v>38135.100000000006</v>
      </c>
      <c r="P2681" s="2">
        <f t="shared" ca="1" si="712"/>
        <v>0.34068968597846971</v>
      </c>
      <c r="Q2681" t="str">
        <f t="shared" ca="1" si="713"/>
        <v>On Time</v>
      </c>
    </row>
    <row r="2682" spans="1:17" x14ac:dyDescent="0.3">
      <c r="A2682" t="str">
        <f t="shared" si="697"/>
        <v>S02681</v>
      </c>
      <c r="B2682" t="str">
        <f t="shared" ca="1" si="698"/>
        <v>Beta Imports</v>
      </c>
      <c r="C2682" t="str">
        <f t="shared" ca="1" si="699"/>
        <v>UAE</v>
      </c>
      <c r="D2682" t="str">
        <f t="shared" ca="1" si="700"/>
        <v>Tea</v>
      </c>
      <c r="E2682">
        <f t="shared" ca="1" si="701"/>
        <v>278</v>
      </c>
      <c r="F2682" s="3">
        <f t="shared" ca="1" si="702"/>
        <v>517</v>
      </c>
      <c r="G2682">
        <f t="shared" ca="1" si="703"/>
        <v>143726</v>
      </c>
      <c r="H2682">
        <f t="shared" ca="1" si="704"/>
        <v>83361.08</v>
      </c>
      <c r="I2682">
        <f t="shared" ca="1" si="705"/>
        <v>10390</v>
      </c>
      <c r="J2682">
        <f t="shared" ca="1" si="706"/>
        <v>747</v>
      </c>
      <c r="K2682" s="1">
        <f t="shared" ca="1" si="707"/>
        <v>46160</v>
      </c>
      <c r="L2682" s="1">
        <f t="shared" ca="1" si="708"/>
        <v>46180</v>
      </c>
      <c r="M2682" s="1">
        <f t="shared" ca="1" si="709"/>
        <v>46184</v>
      </c>
      <c r="N2682">
        <f t="shared" ca="1" si="710"/>
        <v>94498.08</v>
      </c>
      <c r="O2682" s="3">
        <f t="shared" ca="1" si="711"/>
        <v>49227.92</v>
      </c>
      <c r="P2682" s="2">
        <f t="shared" ca="1" si="712"/>
        <v>0.34251228031114761</v>
      </c>
      <c r="Q2682" t="str">
        <f t="shared" ca="1" si="713"/>
        <v>Late</v>
      </c>
    </row>
    <row r="2683" spans="1:17" x14ac:dyDescent="0.3">
      <c r="A2683" t="str">
        <f t="shared" si="697"/>
        <v>S02682</v>
      </c>
      <c r="B2683" t="str">
        <f t="shared" ca="1" si="698"/>
        <v>Alpha Traders</v>
      </c>
      <c r="C2683" t="str">
        <f t="shared" ca="1" si="699"/>
        <v>UAE</v>
      </c>
      <c r="D2683" t="str">
        <f t="shared" ca="1" si="700"/>
        <v>Tea</v>
      </c>
      <c r="E2683">
        <f t="shared" ca="1" si="701"/>
        <v>360</v>
      </c>
      <c r="F2683" s="3">
        <f t="shared" ca="1" si="702"/>
        <v>322</v>
      </c>
      <c r="G2683">
        <f t="shared" ca="1" si="703"/>
        <v>115920</v>
      </c>
      <c r="H2683">
        <f t="shared" ca="1" si="704"/>
        <v>69552</v>
      </c>
      <c r="I2683">
        <f t="shared" ca="1" si="705"/>
        <v>9699</v>
      </c>
      <c r="J2683">
        <f t="shared" ca="1" si="706"/>
        <v>715</v>
      </c>
      <c r="K2683" s="1">
        <f t="shared" ca="1" si="707"/>
        <v>45891</v>
      </c>
      <c r="L2683" s="1">
        <f t="shared" ca="1" si="708"/>
        <v>45904</v>
      </c>
      <c r="M2683" s="1">
        <f t="shared" ca="1" si="709"/>
        <v>45910</v>
      </c>
      <c r="N2683">
        <f t="shared" ca="1" si="710"/>
        <v>79966</v>
      </c>
      <c r="O2683" s="3">
        <f t="shared" ca="1" si="711"/>
        <v>35954</v>
      </c>
      <c r="P2683" s="2">
        <f t="shared" ca="1" si="712"/>
        <v>0.3101621808143547</v>
      </c>
      <c r="Q2683" t="str">
        <f t="shared" ca="1" si="713"/>
        <v>Late</v>
      </c>
    </row>
    <row r="2684" spans="1:17" x14ac:dyDescent="0.3">
      <c r="A2684" t="str">
        <f t="shared" si="697"/>
        <v>S02683</v>
      </c>
      <c r="B2684" t="str">
        <f t="shared" ca="1" si="698"/>
        <v>Oceanic Exports</v>
      </c>
      <c r="C2684" t="str">
        <f t="shared" ca="1" si="699"/>
        <v>Australia</v>
      </c>
      <c r="D2684" t="str">
        <f t="shared" ca="1" si="700"/>
        <v>Sauces</v>
      </c>
      <c r="E2684">
        <f t="shared" ca="1" si="701"/>
        <v>66</v>
      </c>
      <c r="F2684" s="3">
        <f t="shared" ca="1" si="702"/>
        <v>712</v>
      </c>
      <c r="G2684">
        <f t="shared" ca="1" si="703"/>
        <v>46992</v>
      </c>
      <c r="H2684">
        <f t="shared" ca="1" si="704"/>
        <v>23026.080000000002</v>
      </c>
      <c r="I2684">
        <f t="shared" ca="1" si="705"/>
        <v>7701</v>
      </c>
      <c r="J2684">
        <f t="shared" ca="1" si="706"/>
        <v>2495</v>
      </c>
      <c r="K2684" s="1">
        <f t="shared" ca="1" si="707"/>
        <v>45852</v>
      </c>
      <c r="L2684" s="1">
        <f t="shared" ca="1" si="708"/>
        <v>45871</v>
      </c>
      <c r="M2684" s="1">
        <f t="shared" ca="1" si="709"/>
        <v>45868</v>
      </c>
      <c r="N2684">
        <f t="shared" ca="1" si="710"/>
        <v>33222.080000000002</v>
      </c>
      <c r="O2684" s="3">
        <f t="shared" ca="1" si="711"/>
        <v>13769.919999999998</v>
      </c>
      <c r="P2684" s="2">
        <f t="shared" ca="1" si="712"/>
        <v>0.29302689819543748</v>
      </c>
      <c r="Q2684" t="str">
        <f t="shared" ca="1" si="713"/>
        <v>On Time</v>
      </c>
    </row>
    <row r="2685" spans="1:17" x14ac:dyDescent="0.3">
      <c r="A2685" t="str">
        <f t="shared" si="697"/>
        <v>S02684</v>
      </c>
      <c r="B2685" t="str">
        <f t="shared" ca="1" si="698"/>
        <v>Global Foods</v>
      </c>
      <c r="C2685" t="str">
        <f t="shared" ca="1" si="699"/>
        <v>Singapore</v>
      </c>
      <c r="D2685" t="str">
        <f t="shared" ca="1" si="700"/>
        <v>Tea</v>
      </c>
      <c r="E2685">
        <f t="shared" ca="1" si="701"/>
        <v>327</v>
      </c>
      <c r="F2685" s="3">
        <f t="shared" ca="1" si="702"/>
        <v>401</v>
      </c>
      <c r="G2685">
        <f t="shared" ca="1" si="703"/>
        <v>131127</v>
      </c>
      <c r="H2685">
        <f t="shared" ca="1" si="704"/>
        <v>93100.17</v>
      </c>
      <c r="I2685">
        <f t="shared" ca="1" si="705"/>
        <v>9986</v>
      </c>
      <c r="J2685">
        <f t="shared" ca="1" si="706"/>
        <v>3670</v>
      </c>
      <c r="K2685" s="1">
        <f t="shared" ca="1" si="707"/>
        <v>46382</v>
      </c>
      <c r="L2685" s="1">
        <f t="shared" ca="1" si="708"/>
        <v>46395</v>
      </c>
      <c r="M2685" s="1">
        <f t="shared" ca="1" si="709"/>
        <v>46401</v>
      </c>
      <c r="N2685">
        <f t="shared" ca="1" si="710"/>
        <v>106756.17</v>
      </c>
      <c r="O2685" s="3">
        <f t="shared" ca="1" si="711"/>
        <v>24370.83</v>
      </c>
      <c r="P2685" s="2">
        <f t="shared" ca="1" si="712"/>
        <v>0.18585668855384477</v>
      </c>
      <c r="Q2685" t="str">
        <f t="shared" ca="1" si="713"/>
        <v>Late</v>
      </c>
    </row>
    <row r="2686" spans="1:17" x14ac:dyDescent="0.3">
      <c r="A2686" t="str">
        <f t="shared" si="697"/>
        <v>S02685</v>
      </c>
      <c r="B2686" t="str">
        <f t="shared" ca="1" si="698"/>
        <v>Global Foods</v>
      </c>
      <c r="C2686" t="str">
        <f t="shared" ca="1" si="699"/>
        <v>Canada</v>
      </c>
      <c r="D2686" t="str">
        <f t="shared" ca="1" si="700"/>
        <v>Tea</v>
      </c>
      <c r="E2686">
        <f t="shared" ca="1" si="701"/>
        <v>373</v>
      </c>
      <c r="F2686" s="3">
        <f t="shared" ca="1" si="702"/>
        <v>787</v>
      </c>
      <c r="G2686">
        <f t="shared" ca="1" si="703"/>
        <v>293551</v>
      </c>
      <c r="H2686">
        <f t="shared" ca="1" si="704"/>
        <v>205485.7</v>
      </c>
      <c r="I2686">
        <f t="shared" ca="1" si="705"/>
        <v>11993</v>
      </c>
      <c r="J2686">
        <f t="shared" ca="1" si="706"/>
        <v>1491</v>
      </c>
      <c r="K2686" s="1">
        <f t="shared" ca="1" si="707"/>
        <v>46327</v>
      </c>
      <c r="L2686" s="1">
        <f t="shared" ca="1" si="708"/>
        <v>46345</v>
      </c>
      <c r="M2686" s="1">
        <f t="shared" ca="1" si="709"/>
        <v>46344</v>
      </c>
      <c r="N2686">
        <f t="shared" ca="1" si="710"/>
        <v>218969.7</v>
      </c>
      <c r="O2686" s="3">
        <f t="shared" ca="1" si="711"/>
        <v>74581.299999999988</v>
      </c>
      <c r="P2686" s="2">
        <f t="shared" ca="1" si="712"/>
        <v>0.25406590336943152</v>
      </c>
      <c r="Q2686" t="str">
        <f t="shared" ca="1" si="713"/>
        <v>On Time</v>
      </c>
    </row>
    <row r="2687" spans="1:17" x14ac:dyDescent="0.3">
      <c r="A2687" t="str">
        <f t="shared" si="697"/>
        <v>S02686</v>
      </c>
      <c r="B2687" t="str">
        <f t="shared" ca="1" si="698"/>
        <v>Oceanic Exports</v>
      </c>
      <c r="C2687" t="str">
        <f t="shared" ca="1" si="699"/>
        <v>Singapore</v>
      </c>
      <c r="D2687" t="str">
        <f t="shared" ca="1" si="700"/>
        <v>Pickles</v>
      </c>
      <c r="E2687">
        <f t="shared" ca="1" si="701"/>
        <v>81</v>
      </c>
      <c r="F2687" s="3">
        <f t="shared" ca="1" si="702"/>
        <v>369</v>
      </c>
      <c r="G2687">
        <f t="shared" ca="1" si="703"/>
        <v>29889</v>
      </c>
      <c r="H2687">
        <f t="shared" ca="1" si="704"/>
        <v>16140.06</v>
      </c>
      <c r="I2687">
        <f t="shared" ca="1" si="705"/>
        <v>6645</v>
      </c>
      <c r="J2687">
        <f t="shared" ca="1" si="706"/>
        <v>944</v>
      </c>
      <c r="K2687" s="1">
        <f t="shared" ca="1" si="707"/>
        <v>46002</v>
      </c>
      <c r="L2687" s="1">
        <f t="shared" ca="1" si="708"/>
        <v>46017</v>
      </c>
      <c r="M2687" s="1">
        <f t="shared" ca="1" si="709"/>
        <v>46018</v>
      </c>
      <c r="N2687">
        <f t="shared" ca="1" si="710"/>
        <v>23729.059999999998</v>
      </c>
      <c r="O2687" s="3">
        <f t="shared" ca="1" si="711"/>
        <v>6159.9400000000023</v>
      </c>
      <c r="P2687" s="2">
        <f t="shared" ca="1" si="712"/>
        <v>0.20609388069189341</v>
      </c>
      <c r="Q2687" t="str">
        <f t="shared" ca="1" si="713"/>
        <v>Late</v>
      </c>
    </row>
    <row r="2688" spans="1:17" x14ac:dyDescent="0.3">
      <c r="A2688" t="str">
        <f t="shared" si="697"/>
        <v>S02687</v>
      </c>
      <c r="B2688" t="str">
        <f t="shared" ca="1" si="698"/>
        <v>Beta Imports</v>
      </c>
      <c r="C2688" t="str">
        <f t="shared" ca="1" si="699"/>
        <v>UK</v>
      </c>
      <c r="D2688" t="str">
        <f t="shared" ca="1" si="700"/>
        <v>Sauces</v>
      </c>
      <c r="E2688">
        <f t="shared" ca="1" si="701"/>
        <v>114</v>
      </c>
      <c r="F2688" s="3">
        <f t="shared" ca="1" si="702"/>
        <v>412</v>
      </c>
      <c r="G2688">
        <f t="shared" ca="1" si="703"/>
        <v>46968</v>
      </c>
      <c r="H2688">
        <f t="shared" ca="1" si="704"/>
        <v>23014.32</v>
      </c>
      <c r="I2688">
        <f t="shared" ca="1" si="705"/>
        <v>4392</v>
      </c>
      <c r="J2688">
        <f t="shared" ca="1" si="706"/>
        <v>2374</v>
      </c>
      <c r="K2688" s="1">
        <f t="shared" ca="1" si="707"/>
        <v>46104</v>
      </c>
      <c r="L2688" s="1">
        <f t="shared" ca="1" si="708"/>
        <v>46112</v>
      </c>
      <c r="M2688" s="1">
        <f t="shared" ca="1" si="709"/>
        <v>46111</v>
      </c>
      <c r="N2688">
        <f t="shared" ca="1" si="710"/>
        <v>29780.32</v>
      </c>
      <c r="O2688" s="3">
        <f t="shared" ca="1" si="711"/>
        <v>17187.68</v>
      </c>
      <c r="P2688" s="2">
        <f t="shared" ca="1" si="712"/>
        <v>0.36594447283256687</v>
      </c>
      <c r="Q2688" t="str">
        <f t="shared" ca="1" si="713"/>
        <v>On Time</v>
      </c>
    </row>
    <row r="2689" spans="1:17" x14ac:dyDescent="0.3">
      <c r="A2689" t="str">
        <f t="shared" si="697"/>
        <v>S02688</v>
      </c>
      <c r="B2689" t="str">
        <f t="shared" ca="1" si="698"/>
        <v>Oceanic Exports</v>
      </c>
      <c r="C2689" t="str">
        <f t="shared" ca="1" si="699"/>
        <v>Canada</v>
      </c>
      <c r="D2689" t="str">
        <f t="shared" ca="1" si="700"/>
        <v>Sauces</v>
      </c>
      <c r="E2689">
        <f t="shared" ca="1" si="701"/>
        <v>260</v>
      </c>
      <c r="F2689" s="3">
        <f t="shared" ca="1" si="702"/>
        <v>459</v>
      </c>
      <c r="G2689">
        <f t="shared" ca="1" si="703"/>
        <v>119340</v>
      </c>
      <c r="H2689">
        <f t="shared" ca="1" si="704"/>
        <v>60863.4</v>
      </c>
      <c r="I2689">
        <f t="shared" ca="1" si="705"/>
        <v>8457</v>
      </c>
      <c r="J2689">
        <f t="shared" ca="1" si="706"/>
        <v>652</v>
      </c>
      <c r="K2689" s="1">
        <f t="shared" ca="1" si="707"/>
        <v>45981</v>
      </c>
      <c r="L2689" s="1">
        <f t="shared" ca="1" si="708"/>
        <v>46000</v>
      </c>
      <c r="M2689" s="1">
        <f t="shared" ca="1" si="709"/>
        <v>46001</v>
      </c>
      <c r="N2689">
        <f t="shared" ca="1" si="710"/>
        <v>69972.399999999994</v>
      </c>
      <c r="O2689" s="3">
        <f t="shared" ca="1" si="711"/>
        <v>49367.600000000006</v>
      </c>
      <c r="P2689" s="2">
        <f t="shared" ca="1" si="712"/>
        <v>0.41367186190715605</v>
      </c>
      <c r="Q2689" t="str">
        <f t="shared" ca="1" si="713"/>
        <v>Late</v>
      </c>
    </row>
    <row r="2690" spans="1:17" x14ac:dyDescent="0.3">
      <c r="A2690" t="str">
        <f t="shared" si="697"/>
        <v>S02689</v>
      </c>
      <c r="B2690" t="str">
        <f t="shared" ca="1" si="698"/>
        <v>FreshMart Ltd</v>
      </c>
      <c r="C2690" t="str">
        <f t="shared" ca="1" si="699"/>
        <v>Australia</v>
      </c>
      <c r="D2690" t="str">
        <f t="shared" ca="1" si="700"/>
        <v>Spices</v>
      </c>
      <c r="E2690">
        <f t="shared" ca="1" si="701"/>
        <v>421</v>
      </c>
      <c r="F2690" s="3">
        <f t="shared" ca="1" si="702"/>
        <v>296</v>
      </c>
      <c r="G2690">
        <f t="shared" ca="1" si="703"/>
        <v>124616</v>
      </c>
      <c r="H2690">
        <f t="shared" ca="1" si="704"/>
        <v>56077.2</v>
      </c>
      <c r="I2690">
        <f t="shared" ca="1" si="705"/>
        <v>11247</v>
      </c>
      <c r="J2690">
        <f t="shared" ca="1" si="706"/>
        <v>759</v>
      </c>
      <c r="K2690" s="1">
        <f t="shared" ca="1" si="707"/>
        <v>46004</v>
      </c>
      <c r="L2690" s="1">
        <f t="shared" ca="1" si="708"/>
        <v>46023</v>
      </c>
      <c r="M2690" s="1">
        <f t="shared" ca="1" si="709"/>
        <v>46025</v>
      </c>
      <c r="N2690">
        <f t="shared" ca="1" si="710"/>
        <v>68083.199999999997</v>
      </c>
      <c r="O2690" s="3">
        <f t="shared" ca="1" si="711"/>
        <v>56532.800000000003</v>
      </c>
      <c r="P2690" s="2">
        <f t="shared" ca="1" si="712"/>
        <v>0.45365603132824039</v>
      </c>
      <c r="Q2690" t="str">
        <f t="shared" ca="1" si="713"/>
        <v>Late</v>
      </c>
    </row>
    <row r="2691" spans="1:17" x14ac:dyDescent="0.3">
      <c r="A2691" t="str">
        <f t="shared" ref="A2691:A2754" si="714">"S"&amp;TEXT(ROW()-1,"00000")</f>
        <v>S02690</v>
      </c>
      <c r="B2691" t="str">
        <f t="shared" ref="B2691:B2754" ca="1" si="715">CHOOSE(RANDBETWEEN(1,6),"Alpha Traders","Beta Imports","Global Foods","FreshMart Ltd","Oceanic Exports","Prime Wholesale")</f>
        <v>Prime Wholesale</v>
      </c>
      <c r="C2691" t="str">
        <f t="shared" ref="C2691:C2754" ca="1" si="716">CHOOSE(RANDBETWEEN(1,5),"UK","UAE","Canada","Australia","Singapore")</f>
        <v>Australia</v>
      </c>
      <c r="D2691" t="str">
        <f t="shared" ref="D2691:D2754" ca="1" si="717">CHOOSE(RANDBETWEEN(1,5),"Pickles","Spices","Tea","Rice","Sauces")</f>
        <v>Spices</v>
      </c>
      <c r="E2691">
        <f t="shared" ref="E2691:E2754" ca="1" si="718">RANDBETWEEN(50,500)</f>
        <v>416</v>
      </c>
      <c r="F2691" s="3">
        <f t="shared" ref="F2691:F2754" ca="1" si="719">RANDBETWEEN(100,800)</f>
        <v>637</v>
      </c>
      <c r="G2691">
        <f t="shared" ref="G2691:G2754" ca="1" si="720">E2691*F2691</f>
        <v>264992</v>
      </c>
      <c r="H2691">
        <f t="shared" ref="H2691:H2754" ca="1" si="721">ROUND(G2691*RANDBETWEEN(45,75)/100,2)</f>
        <v>164295.04000000001</v>
      </c>
      <c r="I2691">
        <f t="shared" ref="I2691:I2754" ca="1" si="722">RANDBETWEEN(1500,12000)</f>
        <v>6593</v>
      </c>
      <c r="J2691">
        <f t="shared" ref="J2691:J2754" ca="1" si="723">RANDBETWEEN(500,4000)</f>
        <v>3482</v>
      </c>
      <c r="K2691" s="1">
        <f t="shared" ref="K2691:K2754" ca="1" si="724">DATE(2025,1,1)+RANDBETWEEN(0,729)</f>
        <v>46063</v>
      </c>
      <c r="L2691" s="1">
        <f t="shared" ref="L2691:L2754" ca="1" si="725">K2691+RANDBETWEEN(7,20)</f>
        <v>46076</v>
      </c>
      <c r="M2691" s="1">
        <f t="shared" ref="M2691:M2754" ca="1" si="726">L2691+RANDBETWEEN(-3,6)</f>
        <v>46075</v>
      </c>
      <c r="N2691">
        <f t="shared" ref="N2691:N2754" ca="1" si="727">H2691+I2691+J2691</f>
        <v>174370.04</v>
      </c>
      <c r="O2691" s="3">
        <f t="shared" ref="O2691:O2754" ca="1" si="728">G2691-N2691</f>
        <v>90621.959999999992</v>
      </c>
      <c r="P2691" s="2">
        <f t="shared" ref="P2691:P2754" ca="1" si="729">IFERROR(O2691/G2691,0)</f>
        <v>0.34197998430141285</v>
      </c>
      <c r="Q2691" t="str">
        <f t="shared" ref="Q2691:Q2754" ca="1" si="730">IF(M2691&lt;=L2691,"On Time","Late")</f>
        <v>On Time</v>
      </c>
    </row>
    <row r="2692" spans="1:17" x14ac:dyDescent="0.3">
      <c r="A2692" t="str">
        <f t="shared" si="714"/>
        <v>S02691</v>
      </c>
      <c r="B2692" t="str">
        <f t="shared" ca="1" si="715"/>
        <v>Global Foods</v>
      </c>
      <c r="C2692" t="str">
        <f t="shared" ca="1" si="716"/>
        <v>Canada</v>
      </c>
      <c r="D2692" t="str">
        <f t="shared" ca="1" si="717"/>
        <v>Rice</v>
      </c>
      <c r="E2692">
        <f t="shared" ca="1" si="718"/>
        <v>89</v>
      </c>
      <c r="F2692" s="3">
        <f t="shared" ca="1" si="719"/>
        <v>790</v>
      </c>
      <c r="G2692">
        <f t="shared" ca="1" si="720"/>
        <v>70310</v>
      </c>
      <c r="H2692">
        <f t="shared" ca="1" si="721"/>
        <v>51326.3</v>
      </c>
      <c r="I2692">
        <f t="shared" ca="1" si="722"/>
        <v>10707</v>
      </c>
      <c r="J2692">
        <f t="shared" ca="1" si="723"/>
        <v>3073</v>
      </c>
      <c r="K2692" s="1">
        <f t="shared" ca="1" si="724"/>
        <v>45981</v>
      </c>
      <c r="L2692" s="1">
        <f t="shared" ca="1" si="725"/>
        <v>45996</v>
      </c>
      <c r="M2692" s="1">
        <f t="shared" ca="1" si="726"/>
        <v>46000</v>
      </c>
      <c r="N2692">
        <f t="shared" ca="1" si="727"/>
        <v>65106.3</v>
      </c>
      <c r="O2692" s="3">
        <f t="shared" ca="1" si="728"/>
        <v>5203.6999999999971</v>
      </c>
      <c r="P2692" s="2">
        <f t="shared" ca="1" si="729"/>
        <v>7.4010809273218556E-2</v>
      </c>
      <c r="Q2692" t="str">
        <f t="shared" ca="1" si="730"/>
        <v>Late</v>
      </c>
    </row>
    <row r="2693" spans="1:17" x14ac:dyDescent="0.3">
      <c r="A2693" t="str">
        <f t="shared" si="714"/>
        <v>S02692</v>
      </c>
      <c r="B2693" t="str">
        <f t="shared" ca="1" si="715"/>
        <v>Oceanic Exports</v>
      </c>
      <c r="C2693" t="str">
        <f t="shared" ca="1" si="716"/>
        <v>Australia</v>
      </c>
      <c r="D2693" t="str">
        <f t="shared" ca="1" si="717"/>
        <v>Pickles</v>
      </c>
      <c r="E2693">
        <f t="shared" ca="1" si="718"/>
        <v>273</v>
      </c>
      <c r="F2693" s="3">
        <f t="shared" ca="1" si="719"/>
        <v>527</v>
      </c>
      <c r="G2693">
        <f t="shared" ca="1" si="720"/>
        <v>143871</v>
      </c>
      <c r="H2693">
        <f t="shared" ca="1" si="721"/>
        <v>73374.210000000006</v>
      </c>
      <c r="I2693">
        <f t="shared" ca="1" si="722"/>
        <v>11133</v>
      </c>
      <c r="J2693">
        <f t="shared" ca="1" si="723"/>
        <v>780</v>
      </c>
      <c r="K2693" s="1">
        <f t="shared" ca="1" si="724"/>
        <v>45890</v>
      </c>
      <c r="L2693" s="1">
        <f t="shared" ca="1" si="725"/>
        <v>45906</v>
      </c>
      <c r="M2693" s="1">
        <f t="shared" ca="1" si="726"/>
        <v>45912</v>
      </c>
      <c r="N2693">
        <f t="shared" ca="1" si="727"/>
        <v>85287.21</v>
      </c>
      <c r="O2693" s="3">
        <f t="shared" ca="1" si="728"/>
        <v>58583.789999999994</v>
      </c>
      <c r="P2693" s="2">
        <f t="shared" ca="1" si="729"/>
        <v>0.40719665533707278</v>
      </c>
      <c r="Q2693" t="str">
        <f t="shared" ca="1" si="730"/>
        <v>Late</v>
      </c>
    </row>
    <row r="2694" spans="1:17" x14ac:dyDescent="0.3">
      <c r="A2694" t="str">
        <f t="shared" si="714"/>
        <v>S02693</v>
      </c>
      <c r="B2694" t="str">
        <f t="shared" ca="1" si="715"/>
        <v>Alpha Traders</v>
      </c>
      <c r="C2694" t="str">
        <f t="shared" ca="1" si="716"/>
        <v>Canada</v>
      </c>
      <c r="D2694" t="str">
        <f t="shared" ca="1" si="717"/>
        <v>Spices</v>
      </c>
      <c r="E2694">
        <f t="shared" ca="1" si="718"/>
        <v>83</v>
      </c>
      <c r="F2694" s="3">
        <f t="shared" ca="1" si="719"/>
        <v>649</v>
      </c>
      <c r="G2694">
        <f t="shared" ca="1" si="720"/>
        <v>53867</v>
      </c>
      <c r="H2694">
        <f t="shared" ca="1" si="721"/>
        <v>40400.25</v>
      </c>
      <c r="I2694">
        <f t="shared" ca="1" si="722"/>
        <v>7304</v>
      </c>
      <c r="J2694">
        <f t="shared" ca="1" si="723"/>
        <v>690</v>
      </c>
      <c r="K2694" s="1">
        <f t="shared" ca="1" si="724"/>
        <v>46077</v>
      </c>
      <c r="L2694" s="1">
        <f t="shared" ca="1" si="725"/>
        <v>46086</v>
      </c>
      <c r="M2694" s="1">
        <f t="shared" ca="1" si="726"/>
        <v>46088</v>
      </c>
      <c r="N2694">
        <f t="shared" ca="1" si="727"/>
        <v>48394.25</v>
      </c>
      <c r="O2694" s="3">
        <f t="shared" ca="1" si="728"/>
        <v>5472.75</v>
      </c>
      <c r="P2694" s="2">
        <f t="shared" ca="1" si="729"/>
        <v>0.10159745298605825</v>
      </c>
      <c r="Q2694" t="str">
        <f t="shared" ca="1" si="730"/>
        <v>Late</v>
      </c>
    </row>
    <row r="2695" spans="1:17" x14ac:dyDescent="0.3">
      <c r="A2695" t="str">
        <f t="shared" si="714"/>
        <v>S02694</v>
      </c>
      <c r="B2695" t="str">
        <f t="shared" ca="1" si="715"/>
        <v>Global Foods</v>
      </c>
      <c r="C2695" t="str">
        <f t="shared" ca="1" si="716"/>
        <v>UK</v>
      </c>
      <c r="D2695" t="str">
        <f t="shared" ca="1" si="717"/>
        <v>Rice</v>
      </c>
      <c r="E2695">
        <f t="shared" ca="1" si="718"/>
        <v>258</v>
      </c>
      <c r="F2695" s="3">
        <f t="shared" ca="1" si="719"/>
        <v>535</v>
      </c>
      <c r="G2695">
        <f t="shared" ca="1" si="720"/>
        <v>138030</v>
      </c>
      <c r="H2695">
        <f t="shared" ca="1" si="721"/>
        <v>77296.800000000003</v>
      </c>
      <c r="I2695">
        <f t="shared" ca="1" si="722"/>
        <v>7383</v>
      </c>
      <c r="J2695">
        <f t="shared" ca="1" si="723"/>
        <v>2418</v>
      </c>
      <c r="K2695" s="1">
        <f t="shared" ca="1" si="724"/>
        <v>46355</v>
      </c>
      <c r="L2695" s="1">
        <f t="shared" ca="1" si="725"/>
        <v>46368</v>
      </c>
      <c r="M2695" s="1">
        <f t="shared" ca="1" si="726"/>
        <v>46370</v>
      </c>
      <c r="N2695">
        <f t="shared" ca="1" si="727"/>
        <v>87097.8</v>
      </c>
      <c r="O2695" s="3">
        <f t="shared" ca="1" si="728"/>
        <v>50932.2</v>
      </c>
      <c r="P2695" s="2">
        <f t="shared" ca="1" si="729"/>
        <v>0.36899369702238644</v>
      </c>
      <c r="Q2695" t="str">
        <f t="shared" ca="1" si="730"/>
        <v>Late</v>
      </c>
    </row>
    <row r="2696" spans="1:17" x14ac:dyDescent="0.3">
      <c r="A2696" t="str">
        <f t="shared" si="714"/>
        <v>S02695</v>
      </c>
      <c r="B2696" t="str">
        <f t="shared" ca="1" si="715"/>
        <v>Beta Imports</v>
      </c>
      <c r="C2696" t="str">
        <f t="shared" ca="1" si="716"/>
        <v>Singapore</v>
      </c>
      <c r="D2696" t="str">
        <f t="shared" ca="1" si="717"/>
        <v>Rice</v>
      </c>
      <c r="E2696">
        <f t="shared" ca="1" si="718"/>
        <v>480</v>
      </c>
      <c r="F2696" s="3">
        <f t="shared" ca="1" si="719"/>
        <v>753</v>
      </c>
      <c r="G2696">
        <f t="shared" ca="1" si="720"/>
        <v>361440</v>
      </c>
      <c r="H2696">
        <f t="shared" ca="1" si="721"/>
        <v>191563.2</v>
      </c>
      <c r="I2696">
        <f t="shared" ca="1" si="722"/>
        <v>2192</v>
      </c>
      <c r="J2696">
        <f t="shared" ca="1" si="723"/>
        <v>2362</v>
      </c>
      <c r="K2696" s="1">
        <f t="shared" ca="1" si="724"/>
        <v>45896</v>
      </c>
      <c r="L2696" s="1">
        <f t="shared" ca="1" si="725"/>
        <v>45914</v>
      </c>
      <c r="M2696" s="1">
        <f t="shared" ca="1" si="726"/>
        <v>45912</v>
      </c>
      <c r="N2696">
        <f t="shared" ca="1" si="727"/>
        <v>196117.2</v>
      </c>
      <c r="O2696" s="3">
        <f t="shared" ca="1" si="728"/>
        <v>165322.79999999999</v>
      </c>
      <c r="P2696" s="2">
        <f t="shared" ca="1" si="729"/>
        <v>0.45740039840637448</v>
      </c>
      <c r="Q2696" t="str">
        <f t="shared" ca="1" si="730"/>
        <v>On Time</v>
      </c>
    </row>
    <row r="2697" spans="1:17" x14ac:dyDescent="0.3">
      <c r="A2697" t="str">
        <f t="shared" si="714"/>
        <v>S02696</v>
      </c>
      <c r="B2697" t="str">
        <f t="shared" ca="1" si="715"/>
        <v>Beta Imports</v>
      </c>
      <c r="C2697" t="str">
        <f t="shared" ca="1" si="716"/>
        <v>Singapore</v>
      </c>
      <c r="D2697" t="str">
        <f t="shared" ca="1" si="717"/>
        <v>Tea</v>
      </c>
      <c r="E2697">
        <f t="shared" ca="1" si="718"/>
        <v>453</v>
      </c>
      <c r="F2697" s="3">
        <f t="shared" ca="1" si="719"/>
        <v>526</v>
      </c>
      <c r="G2697">
        <f t="shared" ca="1" si="720"/>
        <v>238278</v>
      </c>
      <c r="H2697">
        <f t="shared" ca="1" si="721"/>
        <v>173942.94</v>
      </c>
      <c r="I2697">
        <f t="shared" ca="1" si="722"/>
        <v>8264</v>
      </c>
      <c r="J2697">
        <f t="shared" ca="1" si="723"/>
        <v>2959</v>
      </c>
      <c r="K2697" s="1">
        <f t="shared" ca="1" si="724"/>
        <v>45791</v>
      </c>
      <c r="L2697" s="1">
        <f t="shared" ca="1" si="725"/>
        <v>45798</v>
      </c>
      <c r="M2697" s="1">
        <f t="shared" ca="1" si="726"/>
        <v>45801</v>
      </c>
      <c r="N2697">
        <f t="shared" ca="1" si="727"/>
        <v>185165.94</v>
      </c>
      <c r="O2697" s="3">
        <f t="shared" ca="1" si="728"/>
        <v>53112.06</v>
      </c>
      <c r="P2697" s="2">
        <f t="shared" ca="1" si="729"/>
        <v>0.22289955430211769</v>
      </c>
      <c r="Q2697" t="str">
        <f t="shared" ca="1" si="730"/>
        <v>Late</v>
      </c>
    </row>
    <row r="2698" spans="1:17" x14ac:dyDescent="0.3">
      <c r="A2698" t="str">
        <f t="shared" si="714"/>
        <v>S02697</v>
      </c>
      <c r="B2698" t="str">
        <f t="shared" ca="1" si="715"/>
        <v>Beta Imports</v>
      </c>
      <c r="C2698" t="str">
        <f t="shared" ca="1" si="716"/>
        <v>Australia</v>
      </c>
      <c r="D2698" t="str">
        <f t="shared" ca="1" si="717"/>
        <v>Sauces</v>
      </c>
      <c r="E2698">
        <f t="shared" ca="1" si="718"/>
        <v>461</v>
      </c>
      <c r="F2698" s="3">
        <f t="shared" ca="1" si="719"/>
        <v>558</v>
      </c>
      <c r="G2698">
        <f t="shared" ca="1" si="720"/>
        <v>257238</v>
      </c>
      <c r="H2698">
        <f t="shared" ca="1" si="721"/>
        <v>172349.46</v>
      </c>
      <c r="I2698">
        <f t="shared" ca="1" si="722"/>
        <v>2879</v>
      </c>
      <c r="J2698">
        <f t="shared" ca="1" si="723"/>
        <v>2393</v>
      </c>
      <c r="K2698" s="1">
        <f t="shared" ca="1" si="724"/>
        <v>45761</v>
      </c>
      <c r="L2698" s="1">
        <f t="shared" ca="1" si="725"/>
        <v>45775</v>
      </c>
      <c r="M2698" s="1">
        <f t="shared" ca="1" si="726"/>
        <v>45776</v>
      </c>
      <c r="N2698">
        <f t="shared" ca="1" si="727"/>
        <v>177621.46</v>
      </c>
      <c r="O2698" s="3">
        <f t="shared" ca="1" si="728"/>
        <v>79616.540000000008</v>
      </c>
      <c r="P2698" s="2">
        <f t="shared" ca="1" si="729"/>
        <v>0.30950536079428392</v>
      </c>
      <c r="Q2698" t="str">
        <f t="shared" ca="1" si="730"/>
        <v>Late</v>
      </c>
    </row>
    <row r="2699" spans="1:17" x14ac:dyDescent="0.3">
      <c r="A2699" t="str">
        <f t="shared" si="714"/>
        <v>S02698</v>
      </c>
      <c r="B2699" t="str">
        <f t="shared" ca="1" si="715"/>
        <v>Prime Wholesale</v>
      </c>
      <c r="C2699" t="str">
        <f t="shared" ca="1" si="716"/>
        <v>Canada</v>
      </c>
      <c r="D2699" t="str">
        <f t="shared" ca="1" si="717"/>
        <v>Spices</v>
      </c>
      <c r="E2699">
        <f t="shared" ca="1" si="718"/>
        <v>157</v>
      </c>
      <c r="F2699" s="3">
        <f t="shared" ca="1" si="719"/>
        <v>121</v>
      </c>
      <c r="G2699">
        <f t="shared" ca="1" si="720"/>
        <v>18997</v>
      </c>
      <c r="H2699">
        <f t="shared" ca="1" si="721"/>
        <v>11968.11</v>
      </c>
      <c r="I2699">
        <f t="shared" ca="1" si="722"/>
        <v>5527</v>
      </c>
      <c r="J2699">
        <f t="shared" ca="1" si="723"/>
        <v>857</v>
      </c>
      <c r="K2699" s="1">
        <f t="shared" ca="1" si="724"/>
        <v>46290</v>
      </c>
      <c r="L2699" s="1">
        <f t="shared" ca="1" si="725"/>
        <v>46303</v>
      </c>
      <c r="M2699" s="1">
        <f t="shared" ca="1" si="726"/>
        <v>46308</v>
      </c>
      <c r="N2699">
        <f t="shared" ca="1" si="727"/>
        <v>18352.11</v>
      </c>
      <c r="O2699" s="3">
        <f t="shared" ca="1" si="728"/>
        <v>644.88999999999942</v>
      </c>
      <c r="P2699" s="2">
        <f t="shared" ca="1" si="729"/>
        <v>3.3946938990366868E-2</v>
      </c>
      <c r="Q2699" t="str">
        <f t="shared" ca="1" si="730"/>
        <v>Late</v>
      </c>
    </row>
    <row r="2700" spans="1:17" x14ac:dyDescent="0.3">
      <c r="A2700" t="str">
        <f t="shared" si="714"/>
        <v>S02699</v>
      </c>
      <c r="B2700" t="str">
        <f t="shared" ca="1" si="715"/>
        <v>Oceanic Exports</v>
      </c>
      <c r="C2700" t="str">
        <f t="shared" ca="1" si="716"/>
        <v>UK</v>
      </c>
      <c r="D2700" t="str">
        <f t="shared" ca="1" si="717"/>
        <v>Tea</v>
      </c>
      <c r="E2700">
        <f t="shared" ca="1" si="718"/>
        <v>131</v>
      </c>
      <c r="F2700" s="3">
        <f t="shared" ca="1" si="719"/>
        <v>442</v>
      </c>
      <c r="G2700">
        <f t="shared" ca="1" si="720"/>
        <v>57902</v>
      </c>
      <c r="H2700">
        <f t="shared" ca="1" si="721"/>
        <v>37057.279999999999</v>
      </c>
      <c r="I2700">
        <f t="shared" ca="1" si="722"/>
        <v>11772</v>
      </c>
      <c r="J2700">
        <f t="shared" ca="1" si="723"/>
        <v>1178</v>
      </c>
      <c r="K2700" s="1">
        <f t="shared" ca="1" si="724"/>
        <v>45928</v>
      </c>
      <c r="L2700" s="1">
        <f t="shared" ca="1" si="725"/>
        <v>45936</v>
      </c>
      <c r="M2700" s="1">
        <f t="shared" ca="1" si="726"/>
        <v>45938</v>
      </c>
      <c r="N2700">
        <f t="shared" ca="1" si="727"/>
        <v>50007.28</v>
      </c>
      <c r="O2700" s="3">
        <f t="shared" ca="1" si="728"/>
        <v>7894.7200000000012</v>
      </c>
      <c r="P2700" s="2">
        <f t="shared" ca="1" si="729"/>
        <v>0.13634624019895689</v>
      </c>
      <c r="Q2700" t="str">
        <f t="shared" ca="1" si="730"/>
        <v>Late</v>
      </c>
    </row>
    <row r="2701" spans="1:17" x14ac:dyDescent="0.3">
      <c r="A2701" t="str">
        <f t="shared" si="714"/>
        <v>S02700</v>
      </c>
      <c r="B2701" t="str">
        <f t="shared" ca="1" si="715"/>
        <v>Alpha Traders</v>
      </c>
      <c r="C2701" t="str">
        <f t="shared" ca="1" si="716"/>
        <v>Singapore</v>
      </c>
      <c r="D2701" t="str">
        <f t="shared" ca="1" si="717"/>
        <v>Sauces</v>
      </c>
      <c r="E2701">
        <f t="shared" ca="1" si="718"/>
        <v>208</v>
      </c>
      <c r="F2701" s="3">
        <f t="shared" ca="1" si="719"/>
        <v>699</v>
      </c>
      <c r="G2701">
        <f t="shared" ca="1" si="720"/>
        <v>145392</v>
      </c>
      <c r="H2701">
        <f t="shared" ca="1" si="721"/>
        <v>98866.559999999998</v>
      </c>
      <c r="I2701">
        <f t="shared" ca="1" si="722"/>
        <v>9921</v>
      </c>
      <c r="J2701">
        <f t="shared" ca="1" si="723"/>
        <v>565</v>
      </c>
      <c r="K2701" s="1">
        <f t="shared" ca="1" si="724"/>
        <v>46164</v>
      </c>
      <c r="L2701" s="1">
        <f t="shared" ca="1" si="725"/>
        <v>46172</v>
      </c>
      <c r="M2701" s="1">
        <f t="shared" ca="1" si="726"/>
        <v>46178</v>
      </c>
      <c r="N2701">
        <f t="shared" ca="1" si="727"/>
        <v>109352.56</v>
      </c>
      <c r="O2701" s="3">
        <f t="shared" ca="1" si="728"/>
        <v>36039.440000000002</v>
      </c>
      <c r="P2701" s="2">
        <f t="shared" ca="1" si="729"/>
        <v>0.24787773742709365</v>
      </c>
      <c r="Q2701" t="str">
        <f t="shared" ca="1" si="730"/>
        <v>Late</v>
      </c>
    </row>
    <row r="2702" spans="1:17" x14ac:dyDescent="0.3">
      <c r="A2702" t="str">
        <f t="shared" si="714"/>
        <v>S02701</v>
      </c>
      <c r="B2702" t="str">
        <f t="shared" ca="1" si="715"/>
        <v>Beta Imports</v>
      </c>
      <c r="C2702" t="str">
        <f t="shared" ca="1" si="716"/>
        <v>UK</v>
      </c>
      <c r="D2702" t="str">
        <f t="shared" ca="1" si="717"/>
        <v>Rice</v>
      </c>
      <c r="E2702">
        <f t="shared" ca="1" si="718"/>
        <v>300</v>
      </c>
      <c r="F2702" s="3">
        <f t="shared" ca="1" si="719"/>
        <v>635</v>
      </c>
      <c r="G2702">
        <f t="shared" ca="1" si="720"/>
        <v>190500</v>
      </c>
      <c r="H2702">
        <f t="shared" ca="1" si="721"/>
        <v>120015</v>
      </c>
      <c r="I2702">
        <f t="shared" ca="1" si="722"/>
        <v>8955</v>
      </c>
      <c r="J2702">
        <f t="shared" ca="1" si="723"/>
        <v>3541</v>
      </c>
      <c r="K2702" s="1">
        <f t="shared" ca="1" si="724"/>
        <v>46004</v>
      </c>
      <c r="L2702" s="1">
        <f t="shared" ca="1" si="725"/>
        <v>46014</v>
      </c>
      <c r="M2702" s="1">
        <f t="shared" ca="1" si="726"/>
        <v>46015</v>
      </c>
      <c r="N2702">
        <f t="shared" ca="1" si="727"/>
        <v>132511</v>
      </c>
      <c r="O2702" s="3">
        <f t="shared" ca="1" si="728"/>
        <v>57989</v>
      </c>
      <c r="P2702" s="2">
        <f t="shared" ca="1" si="729"/>
        <v>0.30440419947506564</v>
      </c>
      <c r="Q2702" t="str">
        <f t="shared" ca="1" si="730"/>
        <v>Late</v>
      </c>
    </row>
    <row r="2703" spans="1:17" x14ac:dyDescent="0.3">
      <c r="A2703" t="str">
        <f t="shared" si="714"/>
        <v>S02702</v>
      </c>
      <c r="B2703" t="str">
        <f t="shared" ca="1" si="715"/>
        <v>Prime Wholesale</v>
      </c>
      <c r="C2703" t="str">
        <f t="shared" ca="1" si="716"/>
        <v>UAE</v>
      </c>
      <c r="D2703" t="str">
        <f t="shared" ca="1" si="717"/>
        <v>Pickles</v>
      </c>
      <c r="E2703">
        <f t="shared" ca="1" si="718"/>
        <v>126</v>
      </c>
      <c r="F2703" s="3">
        <f t="shared" ca="1" si="719"/>
        <v>290</v>
      </c>
      <c r="G2703">
        <f t="shared" ca="1" si="720"/>
        <v>36540</v>
      </c>
      <c r="H2703">
        <f t="shared" ca="1" si="721"/>
        <v>16808.400000000001</v>
      </c>
      <c r="I2703">
        <f t="shared" ca="1" si="722"/>
        <v>3705</v>
      </c>
      <c r="J2703">
        <f t="shared" ca="1" si="723"/>
        <v>905</v>
      </c>
      <c r="K2703" s="1">
        <f t="shared" ca="1" si="724"/>
        <v>46069</v>
      </c>
      <c r="L2703" s="1">
        <f t="shared" ca="1" si="725"/>
        <v>46081</v>
      </c>
      <c r="M2703" s="1">
        <f t="shared" ca="1" si="726"/>
        <v>46086</v>
      </c>
      <c r="N2703">
        <f t="shared" ca="1" si="727"/>
        <v>21418.400000000001</v>
      </c>
      <c r="O2703" s="3">
        <f t="shared" ca="1" si="728"/>
        <v>15121.599999999999</v>
      </c>
      <c r="P2703" s="2">
        <f t="shared" ca="1" si="729"/>
        <v>0.41383689107827037</v>
      </c>
      <c r="Q2703" t="str">
        <f t="shared" ca="1" si="730"/>
        <v>Late</v>
      </c>
    </row>
    <row r="2704" spans="1:17" x14ac:dyDescent="0.3">
      <c r="A2704" t="str">
        <f t="shared" si="714"/>
        <v>S02703</v>
      </c>
      <c r="B2704" t="str">
        <f t="shared" ca="1" si="715"/>
        <v>Alpha Traders</v>
      </c>
      <c r="C2704" t="str">
        <f t="shared" ca="1" si="716"/>
        <v>UK</v>
      </c>
      <c r="D2704" t="str">
        <f t="shared" ca="1" si="717"/>
        <v>Spices</v>
      </c>
      <c r="E2704">
        <f t="shared" ca="1" si="718"/>
        <v>335</v>
      </c>
      <c r="F2704" s="3">
        <f t="shared" ca="1" si="719"/>
        <v>529</v>
      </c>
      <c r="G2704">
        <f t="shared" ca="1" si="720"/>
        <v>177215</v>
      </c>
      <c r="H2704">
        <f t="shared" ca="1" si="721"/>
        <v>124050.5</v>
      </c>
      <c r="I2704">
        <f t="shared" ca="1" si="722"/>
        <v>4119</v>
      </c>
      <c r="J2704">
        <f t="shared" ca="1" si="723"/>
        <v>2750</v>
      </c>
      <c r="K2704" s="1">
        <f t="shared" ca="1" si="724"/>
        <v>45759</v>
      </c>
      <c r="L2704" s="1">
        <f t="shared" ca="1" si="725"/>
        <v>45777</v>
      </c>
      <c r="M2704" s="1">
        <f t="shared" ca="1" si="726"/>
        <v>45781</v>
      </c>
      <c r="N2704">
        <f t="shared" ca="1" si="727"/>
        <v>130919.5</v>
      </c>
      <c r="O2704" s="3">
        <f t="shared" ca="1" si="728"/>
        <v>46295.5</v>
      </c>
      <c r="P2704" s="2">
        <f t="shared" ca="1" si="729"/>
        <v>0.26123917275625652</v>
      </c>
      <c r="Q2704" t="str">
        <f t="shared" ca="1" si="730"/>
        <v>Late</v>
      </c>
    </row>
    <row r="2705" spans="1:17" x14ac:dyDescent="0.3">
      <c r="A2705" t="str">
        <f t="shared" si="714"/>
        <v>S02704</v>
      </c>
      <c r="B2705" t="str">
        <f t="shared" ca="1" si="715"/>
        <v>Alpha Traders</v>
      </c>
      <c r="C2705" t="str">
        <f t="shared" ca="1" si="716"/>
        <v>UAE</v>
      </c>
      <c r="D2705" t="str">
        <f t="shared" ca="1" si="717"/>
        <v>Pickles</v>
      </c>
      <c r="E2705">
        <f t="shared" ca="1" si="718"/>
        <v>157</v>
      </c>
      <c r="F2705" s="3">
        <f t="shared" ca="1" si="719"/>
        <v>479</v>
      </c>
      <c r="G2705">
        <f t="shared" ca="1" si="720"/>
        <v>75203</v>
      </c>
      <c r="H2705">
        <f t="shared" ca="1" si="721"/>
        <v>48881.95</v>
      </c>
      <c r="I2705">
        <f t="shared" ca="1" si="722"/>
        <v>2436</v>
      </c>
      <c r="J2705">
        <f t="shared" ca="1" si="723"/>
        <v>3685</v>
      </c>
      <c r="K2705" s="1">
        <f t="shared" ca="1" si="724"/>
        <v>46361</v>
      </c>
      <c r="L2705" s="1">
        <f t="shared" ca="1" si="725"/>
        <v>46377</v>
      </c>
      <c r="M2705" s="1">
        <f t="shared" ca="1" si="726"/>
        <v>46383</v>
      </c>
      <c r="N2705">
        <f t="shared" ca="1" si="727"/>
        <v>55002.95</v>
      </c>
      <c r="O2705" s="3">
        <f t="shared" ca="1" si="728"/>
        <v>20200.050000000003</v>
      </c>
      <c r="P2705" s="2">
        <f t="shared" ca="1" si="729"/>
        <v>0.26860697046660376</v>
      </c>
      <c r="Q2705" t="str">
        <f t="shared" ca="1" si="730"/>
        <v>Late</v>
      </c>
    </row>
    <row r="2706" spans="1:17" x14ac:dyDescent="0.3">
      <c r="A2706" t="str">
        <f t="shared" si="714"/>
        <v>S02705</v>
      </c>
      <c r="B2706" t="str">
        <f t="shared" ca="1" si="715"/>
        <v>Beta Imports</v>
      </c>
      <c r="C2706" t="str">
        <f t="shared" ca="1" si="716"/>
        <v>Australia</v>
      </c>
      <c r="D2706" t="str">
        <f t="shared" ca="1" si="717"/>
        <v>Tea</v>
      </c>
      <c r="E2706">
        <f t="shared" ca="1" si="718"/>
        <v>86</v>
      </c>
      <c r="F2706" s="3">
        <f t="shared" ca="1" si="719"/>
        <v>632</v>
      </c>
      <c r="G2706">
        <f t="shared" ca="1" si="720"/>
        <v>54352</v>
      </c>
      <c r="H2706">
        <f t="shared" ca="1" si="721"/>
        <v>24458.400000000001</v>
      </c>
      <c r="I2706">
        <f t="shared" ca="1" si="722"/>
        <v>7387</v>
      </c>
      <c r="J2706">
        <f t="shared" ca="1" si="723"/>
        <v>658</v>
      </c>
      <c r="K2706" s="1">
        <f t="shared" ca="1" si="724"/>
        <v>45981</v>
      </c>
      <c r="L2706" s="1">
        <f t="shared" ca="1" si="725"/>
        <v>45991</v>
      </c>
      <c r="M2706" s="1">
        <f t="shared" ca="1" si="726"/>
        <v>45992</v>
      </c>
      <c r="N2706">
        <f t="shared" ca="1" si="727"/>
        <v>32503.4</v>
      </c>
      <c r="O2706" s="3">
        <f t="shared" ca="1" si="728"/>
        <v>21848.6</v>
      </c>
      <c r="P2706" s="2">
        <f t="shared" ca="1" si="729"/>
        <v>0.40198336767736237</v>
      </c>
      <c r="Q2706" t="str">
        <f t="shared" ca="1" si="730"/>
        <v>Late</v>
      </c>
    </row>
    <row r="2707" spans="1:17" x14ac:dyDescent="0.3">
      <c r="A2707" t="str">
        <f t="shared" si="714"/>
        <v>S02706</v>
      </c>
      <c r="B2707" t="str">
        <f t="shared" ca="1" si="715"/>
        <v>Prime Wholesale</v>
      </c>
      <c r="C2707" t="str">
        <f t="shared" ca="1" si="716"/>
        <v>Canada</v>
      </c>
      <c r="D2707" t="str">
        <f t="shared" ca="1" si="717"/>
        <v>Tea</v>
      </c>
      <c r="E2707">
        <f t="shared" ca="1" si="718"/>
        <v>306</v>
      </c>
      <c r="F2707" s="3">
        <f t="shared" ca="1" si="719"/>
        <v>397</v>
      </c>
      <c r="G2707">
        <f t="shared" ca="1" si="720"/>
        <v>121482</v>
      </c>
      <c r="H2707">
        <f t="shared" ca="1" si="721"/>
        <v>82607.759999999995</v>
      </c>
      <c r="I2707">
        <f t="shared" ca="1" si="722"/>
        <v>2409</v>
      </c>
      <c r="J2707">
        <f t="shared" ca="1" si="723"/>
        <v>2309</v>
      </c>
      <c r="K2707" s="1">
        <f t="shared" ca="1" si="724"/>
        <v>46222</v>
      </c>
      <c r="L2707" s="1">
        <f t="shared" ca="1" si="725"/>
        <v>46231</v>
      </c>
      <c r="M2707" s="1">
        <f t="shared" ca="1" si="726"/>
        <v>46228</v>
      </c>
      <c r="N2707">
        <f t="shared" ca="1" si="727"/>
        <v>87325.759999999995</v>
      </c>
      <c r="O2707" s="3">
        <f t="shared" ca="1" si="728"/>
        <v>34156.240000000005</v>
      </c>
      <c r="P2707" s="2">
        <f t="shared" ca="1" si="729"/>
        <v>0.28116297064585705</v>
      </c>
      <c r="Q2707" t="str">
        <f t="shared" ca="1" si="730"/>
        <v>On Time</v>
      </c>
    </row>
    <row r="2708" spans="1:17" x14ac:dyDescent="0.3">
      <c r="A2708" t="str">
        <f t="shared" si="714"/>
        <v>S02707</v>
      </c>
      <c r="B2708" t="str">
        <f t="shared" ca="1" si="715"/>
        <v>Oceanic Exports</v>
      </c>
      <c r="C2708" t="str">
        <f t="shared" ca="1" si="716"/>
        <v>UAE</v>
      </c>
      <c r="D2708" t="str">
        <f t="shared" ca="1" si="717"/>
        <v>Sauces</v>
      </c>
      <c r="E2708">
        <f t="shared" ca="1" si="718"/>
        <v>466</v>
      </c>
      <c r="F2708" s="3">
        <f t="shared" ca="1" si="719"/>
        <v>426</v>
      </c>
      <c r="G2708">
        <f t="shared" ca="1" si="720"/>
        <v>198516</v>
      </c>
      <c r="H2708">
        <f t="shared" ca="1" si="721"/>
        <v>127050.24000000001</v>
      </c>
      <c r="I2708">
        <f t="shared" ca="1" si="722"/>
        <v>4158</v>
      </c>
      <c r="J2708">
        <f t="shared" ca="1" si="723"/>
        <v>862</v>
      </c>
      <c r="K2708" s="1">
        <f t="shared" ca="1" si="724"/>
        <v>45790</v>
      </c>
      <c r="L2708" s="1">
        <f t="shared" ca="1" si="725"/>
        <v>45809</v>
      </c>
      <c r="M2708" s="1">
        <f t="shared" ca="1" si="726"/>
        <v>45808</v>
      </c>
      <c r="N2708">
        <f t="shared" ca="1" si="727"/>
        <v>132070.24</v>
      </c>
      <c r="O2708" s="3">
        <f t="shared" ca="1" si="728"/>
        <v>66445.760000000009</v>
      </c>
      <c r="P2708" s="2">
        <f t="shared" ca="1" si="729"/>
        <v>0.33471236575389396</v>
      </c>
      <c r="Q2708" t="str">
        <f t="shared" ca="1" si="730"/>
        <v>On Time</v>
      </c>
    </row>
    <row r="2709" spans="1:17" x14ac:dyDescent="0.3">
      <c r="A2709" t="str">
        <f t="shared" si="714"/>
        <v>S02708</v>
      </c>
      <c r="B2709" t="str">
        <f t="shared" ca="1" si="715"/>
        <v>FreshMart Ltd</v>
      </c>
      <c r="C2709" t="str">
        <f t="shared" ca="1" si="716"/>
        <v>UK</v>
      </c>
      <c r="D2709" t="str">
        <f t="shared" ca="1" si="717"/>
        <v>Rice</v>
      </c>
      <c r="E2709">
        <f t="shared" ca="1" si="718"/>
        <v>216</v>
      </c>
      <c r="F2709" s="3">
        <f t="shared" ca="1" si="719"/>
        <v>134</v>
      </c>
      <c r="G2709">
        <f t="shared" ca="1" si="720"/>
        <v>28944</v>
      </c>
      <c r="H2709">
        <f t="shared" ca="1" si="721"/>
        <v>21418.560000000001</v>
      </c>
      <c r="I2709">
        <f t="shared" ca="1" si="722"/>
        <v>9083</v>
      </c>
      <c r="J2709">
        <f t="shared" ca="1" si="723"/>
        <v>1434</v>
      </c>
      <c r="K2709" s="1">
        <f t="shared" ca="1" si="724"/>
        <v>45885</v>
      </c>
      <c r="L2709" s="1">
        <f t="shared" ca="1" si="725"/>
        <v>45892</v>
      </c>
      <c r="M2709" s="1">
        <f t="shared" ca="1" si="726"/>
        <v>45891</v>
      </c>
      <c r="N2709">
        <f t="shared" ca="1" si="727"/>
        <v>31935.56</v>
      </c>
      <c r="O2709" s="3">
        <f t="shared" ca="1" si="728"/>
        <v>-2991.5600000000013</v>
      </c>
      <c r="P2709" s="2">
        <f t="shared" ca="1" si="729"/>
        <v>-0.10335682697623001</v>
      </c>
      <c r="Q2709" t="str">
        <f t="shared" ca="1" si="730"/>
        <v>On Time</v>
      </c>
    </row>
    <row r="2710" spans="1:17" x14ac:dyDescent="0.3">
      <c r="A2710" t="str">
        <f t="shared" si="714"/>
        <v>S02709</v>
      </c>
      <c r="B2710" t="str">
        <f t="shared" ca="1" si="715"/>
        <v>Alpha Traders</v>
      </c>
      <c r="C2710" t="str">
        <f t="shared" ca="1" si="716"/>
        <v>Singapore</v>
      </c>
      <c r="D2710" t="str">
        <f t="shared" ca="1" si="717"/>
        <v>Tea</v>
      </c>
      <c r="E2710">
        <f t="shared" ca="1" si="718"/>
        <v>82</v>
      </c>
      <c r="F2710" s="3">
        <f t="shared" ca="1" si="719"/>
        <v>733</v>
      </c>
      <c r="G2710">
        <f t="shared" ca="1" si="720"/>
        <v>60106</v>
      </c>
      <c r="H2710">
        <f t="shared" ca="1" si="721"/>
        <v>38467.839999999997</v>
      </c>
      <c r="I2710">
        <f t="shared" ca="1" si="722"/>
        <v>5126</v>
      </c>
      <c r="J2710">
        <f t="shared" ca="1" si="723"/>
        <v>833</v>
      </c>
      <c r="K2710" s="1">
        <f t="shared" ca="1" si="724"/>
        <v>46045</v>
      </c>
      <c r="L2710" s="1">
        <f t="shared" ca="1" si="725"/>
        <v>46057</v>
      </c>
      <c r="M2710" s="1">
        <f t="shared" ca="1" si="726"/>
        <v>46057</v>
      </c>
      <c r="N2710">
        <f t="shared" ca="1" si="727"/>
        <v>44426.84</v>
      </c>
      <c r="O2710" s="3">
        <f t="shared" ca="1" si="728"/>
        <v>15679.160000000003</v>
      </c>
      <c r="P2710" s="2">
        <f t="shared" ca="1" si="729"/>
        <v>0.26085848334608863</v>
      </c>
      <c r="Q2710" t="str">
        <f t="shared" ca="1" si="730"/>
        <v>On Time</v>
      </c>
    </row>
    <row r="2711" spans="1:17" x14ac:dyDescent="0.3">
      <c r="A2711" t="str">
        <f t="shared" si="714"/>
        <v>S02710</v>
      </c>
      <c r="B2711" t="str">
        <f t="shared" ca="1" si="715"/>
        <v>Oceanic Exports</v>
      </c>
      <c r="C2711" t="str">
        <f t="shared" ca="1" si="716"/>
        <v>Singapore</v>
      </c>
      <c r="D2711" t="str">
        <f t="shared" ca="1" si="717"/>
        <v>Spices</v>
      </c>
      <c r="E2711">
        <f t="shared" ca="1" si="718"/>
        <v>239</v>
      </c>
      <c r="F2711" s="3">
        <f t="shared" ca="1" si="719"/>
        <v>262</v>
      </c>
      <c r="G2711">
        <f t="shared" ca="1" si="720"/>
        <v>62618</v>
      </c>
      <c r="H2711">
        <f t="shared" ca="1" si="721"/>
        <v>38823.160000000003</v>
      </c>
      <c r="I2711">
        <f t="shared" ca="1" si="722"/>
        <v>10310</v>
      </c>
      <c r="J2711">
        <f t="shared" ca="1" si="723"/>
        <v>749</v>
      </c>
      <c r="K2711" s="1">
        <f t="shared" ca="1" si="724"/>
        <v>46028</v>
      </c>
      <c r="L2711" s="1">
        <f t="shared" ca="1" si="725"/>
        <v>46035</v>
      </c>
      <c r="M2711" s="1">
        <f t="shared" ca="1" si="726"/>
        <v>46040</v>
      </c>
      <c r="N2711">
        <f t="shared" ca="1" si="727"/>
        <v>49882.16</v>
      </c>
      <c r="O2711" s="3">
        <f t="shared" ca="1" si="728"/>
        <v>12735.839999999997</v>
      </c>
      <c r="P2711" s="2">
        <f t="shared" ca="1" si="729"/>
        <v>0.20338944073589058</v>
      </c>
      <c r="Q2711" t="str">
        <f t="shared" ca="1" si="730"/>
        <v>Late</v>
      </c>
    </row>
    <row r="2712" spans="1:17" x14ac:dyDescent="0.3">
      <c r="A2712" t="str">
        <f t="shared" si="714"/>
        <v>S02711</v>
      </c>
      <c r="B2712" t="str">
        <f t="shared" ca="1" si="715"/>
        <v>Prime Wholesale</v>
      </c>
      <c r="C2712" t="str">
        <f t="shared" ca="1" si="716"/>
        <v>UAE</v>
      </c>
      <c r="D2712" t="str">
        <f t="shared" ca="1" si="717"/>
        <v>Pickles</v>
      </c>
      <c r="E2712">
        <f t="shared" ca="1" si="718"/>
        <v>238</v>
      </c>
      <c r="F2712" s="3">
        <f t="shared" ca="1" si="719"/>
        <v>137</v>
      </c>
      <c r="G2712">
        <f t="shared" ca="1" si="720"/>
        <v>32606</v>
      </c>
      <c r="H2712">
        <f t="shared" ca="1" si="721"/>
        <v>24454.5</v>
      </c>
      <c r="I2712">
        <f t="shared" ca="1" si="722"/>
        <v>11508</v>
      </c>
      <c r="J2712">
        <f t="shared" ca="1" si="723"/>
        <v>2926</v>
      </c>
      <c r="K2712" s="1">
        <f t="shared" ca="1" si="724"/>
        <v>45981</v>
      </c>
      <c r="L2712" s="1">
        <f t="shared" ca="1" si="725"/>
        <v>45997</v>
      </c>
      <c r="M2712" s="1">
        <f t="shared" ca="1" si="726"/>
        <v>45997</v>
      </c>
      <c r="N2712">
        <f t="shared" ca="1" si="727"/>
        <v>38888.5</v>
      </c>
      <c r="O2712" s="3">
        <f t="shared" ca="1" si="728"/>
        <v>-6282.5</v>
      </c>
      <c r="P2712" s="2">
        <f t="shared" ca="1" si="729"/>
        <v>-0.19267926148561615</v>
      </c>
      <c r="Q2712" t="str">
        <f t="shared" ca="1" si="730"/>
        <v>On Time</v>
      </c>
    </row>
    <row r="2713" spans="1:17" x14ac:dyDescent="0.3">
      <c r="A2713" t="str">
        <f t="shared" si="714"/>
        <v>S02712</v>
      </c>
      <c r="B2713" t="str">
        <f t="shared" ca="1" si="715"/>
        <v>Beta Imports</v>
      </c>
      <c r="C2713" t="str">
        <f t="shared" ca="1" si="716"/>
        <v>Singapore</v>
      </c>
      <c r="D2713" t="str">
        <f t="shared" ca="1" si="717"/>
        <v>Spices</v>
      </c>
      <c r="E2713">
        <f t="shared" ca="1" si="718"/>
        <v>317</v>
      </c>
      <c r="F2713" s="3">
        <f t="shared" ca="1" si="719"/>
        <v>700</v>
      </c>
      <c r="G2713">
        <f t="shared" ca="1" si="720"/>
        <v>221900</v>
      </c>
      <c r="H2713">
        <f t="shared" ca="1" si="721"/>
        <v>139797</v>
      </c>
      <c r="I2713">
        <f t="shared" ca="1" si="722"/>
        <v>8150</v>
      </c>
      <c r="J2713">
        <f t="shared" ca="1" si="723"/>
        <v>1014</v>
      </c>
      <c r="K2713" s="1">
        <f t="shared" ca="1" si="724"/>
        <v>46160</v>
      </c>
      <c r="L2713" s="1">
        <f t="shared" ca="1" si="725"/>
        <v>46169</v>
      </c>
      <c r="M2713" s="1">
        <f t="shared" ca="1" si="726"/>
        <v>46171</v>
      </c>
      <c r="N2713">
        <f t="shared" ca="1" si="727"/>
        <v>148961</v>
      </c>
      <c r="O2713" s="3">
        <f t="shared" ca="1" si="728"/>
        <v>72939</v>
      </c>
      <c r="P2713" s="2">
        <f t="shared" ca="1" si="729"/>
        <v>0.32870211807120325</v>
      </c>
      <c r="Q2713" t="str">
        <f t="shared" ca="1" si="730"/>
        <v>Late</v>
      </c>
    </row>
    <row r="2714" spans="1:17" x14ac:dyDescent="0.3">
      <c r="A2714" t="str">
        <f t="shared" si="714"/>
        <v>S02713</v>
      </c>
      <c r="B2714" t="str">
        <f t="shared" ca="1" si="715"/>
        <v>Prime Wholesale</v>
      </c>
      <c r="C2714" t="str">
        <f t="shared" ca="1" si="716"/>
        <v>UAE</v>
      </c>
      <c r="D2714" t="str">
        <f t="shared" ca="1" si="717"/>
        <v>Pickles</v>
      </c>
      <c r="E2714">
        <f t="shared" ca="1" si="718"/>
        <v>118</v>
      </c>
      <c r="F2714" s="3">
        <f t="shared" ca="1" si="719"/>
        <v>635</v>
      </c>
      <c r="G2714">
        <f t="shared" ca="1" si="720"/>
        <v>74930</v>
      </c>
      <c r="H2714">
        <f t="shared" ca="1" si="721"/>
        <v>35217.1</v>
      </c>
      <c r="I2714">
        <f t="shared" ca="1" si="722"/>
        <v>1900</v>
      </c>
      <c r="J2714">
        <f t="shared" ca="1" si="723"/>
        <v>3352</v>
      </c>
      <c r="K2714" s="1">
        <f t="shared" ca="1" si="724"/>
        <v>46247</v>
      </c>
      <c r="L2714" s="1">
        <f t="shared" ca="1" si="725"/>
        <v>46266</v>
      </c>
      <c r="M2714" s="1">
        <f t="shared" ca="1" si="726"/>
        <v>46269</v>
      </c>
      <c r="N2714">
        <f t="shared" ca="1" si="727"/>
        <v>40469.1</v>
      </c>
      <c r="O2714" s="3">
        <f t="shared" ca="1" si="728"/>
        <v>34460.9</v>
      </c>
      <c r="P2714" s="2">
        <f t="shared" ca="1" si="729"/>
        <v>0.45990791405311626</v>
      </c>
      <c r="Q2714" t="str">
        <f t="shared" ca="1" si="730"/>
        <v>Late</v>
      </c>
    </row>
    <row r="2715" spans="1:17" x14ac:dyDescent="0.3">
      <c r="A2715" t="str">
        <f t="shared" si="714"/>
        <v>S02714</v>
      </c>
      <c r="B2715" t="str">
        <f t="shared" ca="1" si="715"/>
        <v>Alpha Traders</v>
      </c>
      <c r="C2715" t="str">
        <f t="shared" ca="1" si="716"/>
        <v>UK</v>
      </c>
      <c r="D2715" t="str">
        <f t="shared" ca="1" si="717"/>
        <v>Spices</v>
      </c>
      <c r="E2715">
        <f t="shared" ca="1" si="718"/>
        <v>291</v>
      </c>
      <c r="F2715" s="3">
        <f t="shared" ca="1" si="719"/>
        <v>562</v>
      </c>
      <c r="G2715">
        <f t="shared" ca="1" si="720"/>
        <v>163542</v>
      </c>
      <c r="H2715">
        <f t="shared" ca="1" si="721"/>
        <v>76864.740000000005</v>
      </c>
      <c r="I2715">
        <f t="shared" ca="1" si="722"/>
        <v>11827</v>
      </c>
      <c r="J2715">
        <f t="shared" ca="1" si="723"/>
        <v>2655</v>
      </c>
      <c r="K2715" s="1">
        <f t="shared" ca="1" si="724"/>
        <v>46293</v>
      </c>
      <c r="L2715" s="1">
        <f t="shared" ca="1" si="725"/>
        <v>46309</v>
      </c>
      <c r="M2715" s="1">
        <f t="shared" ca="1" si="726"/>
        <v>46308</v>
      </c>
      <c r="N2715">
        <f t="shared" ca="1" si="727"/>
        <v>91346.74</v>
      </c>
      <c r="O2715" s="3">
        <f t="shared" ca="1" si="728"/>
        <v>72195.259999999995</v>
      </c>
      <c r="P2715" s="2">
        <f t="shared" ca="1" si="729"/>
        <v>0.44144782380061387</v>
      </c>
      <c r="Q2715" t="str">
        <f t="shared" ca="1" si="730"/>
        <v>On Time</v>
      </c>
    </row>
    <row r="2716" spans="1:17" x14ac:dyDescent="0.3">
      <c r="A2716" t="str">
        <f t="shared" si="714"/>
        <v>S02715</v>
      </c>
      <c r="B2716" t="str">
        <f t="shared" ca="1" si="715"/>
        <v>Prime Wholesale</v>
      </c>
      <c r="C2716" t="str">
        <f t="shared" ca="1" si="716"/>
        <v>Australia</v>
      </c>
      <c r="D2716" t="str">
        <f t="shared" ca="1" si="717"/>
        <v>Sauces</v>
      </c>
      <c r="E2716">
        <f t="shared" ca="1" si="718"/>
        <v>474</v>
      </c>
      <c r="F2716" s="3">
        <f t="shared" ca="1" si="719"/>
        <v>310</v>
      </c>
      <c r="G2716">
        <f t="shared" ca="1" si="720"/>
        <v>146940</v>
      </c>
      <c r="H2716">
        <f t="shared" ca="1" si="721"/>
        <v>99919.2</v>
      </c>
      <c r="I2716">
        <f t="shared" ca="1" si="722"/>
        <v>5879</v>
      </c>
      <c r="J2716">
        <f t="shared" ca="1" si="723"/>
        <v>3075</v>
      </c>
      <c r="K2716" s="1">
        <f t="shared" ca="1" si="724"/>
        <v>46255</v>
      </c>
      <c r="L2716" s="1">
        <f t="shared" ca="1" si="725"/>
        <v>46274</v>
      </c>
      <c r="M2716" s="1">
        <f t="shared" ca="1" si="726"/>
        <v>46278</v>
      </c>
      <c r="N2716">
        <f t="shared" ca="1" si="727"/>
        <v>108873.2</v>
      </c>
      <c r="O2716" s="3">
        <f t="shared" ca="1" si="728"/>
        <v>38066.800000000003</v>
      </c>
      <c r="P2716" s="2">
        <f t="shared" ca="1" si="729"/>
        <v>0.25906356335919423</v>
      </c>
      <c r="Q2716" t="str">
        <f t="shared" ca="1" si="730"/>
        <v>Late</v>
      </c>
    </row>
    <row r="2717" spans="1:17" x14ac:dyDescent="0.3">
      <c r="A2717" t="str">
        <f t="shared" si="714"/>
        <v>S02716</v>
      </c>
      <c r="B2717" t="str">
        <f t="shared" ca="1" si="715"/>
        <v>Global Foods</v>
      </c>
      <c r="C2717" t="str">
        <f t="shared" ca="1" si="716"/>
        <v>UAE</v>
      </c>
      <c r="D2717" t="str">
        <f t="shared" ca="1" si="717"/>
        <v>Rice</v>
      </c>
      <c r="E2717">
        <f t="shared" ca="1" si="718"/>
        <v>292</v>
      </c>
      <c r="F2717" s="3">
        <f t="shared" ca="1" si="719"/>
        <v>724</v>
      </c>
      <c r="G2717">
        <f t="shared" ca="1" si="720"/>
        <v>211408</v>
      </c>
      <c r="H2717">
        <f t="shared" ca="1" si="721"/>
        <v>154327.84</v>
      </c>
      <c r="I2717">
        <f t="shared" ca="1" si="722"/>
        <v>11277</v>
      </c>
      <c r="J2717">
        <f t="shared" ca="1" si="723"/>
        <v>3341</v>
      </c>
      <c r="K2717" s="1">
        <f t="shared" ca="1" si="724"/>
        <v>45771</v>
      </c>
      <c r="L2717" s="1">
        <f t="shared" ca="1" si="725"/>
        <v>45785</v>
      </c>
      <c r="M2717" s="1">
        <f t="shared" ca="1" si="726"/>
        <v>45786</v>
      </c>
      <c r="N2717">
        <f t="shared" ca="1" si="727"/>
        <v>168945.84</v>
      </c>
      <c r="O2717" s="3">
        <f t="shared" ca="1" si="728"/>
        <v>42462.16</v>
      </c>
      <c r="P2717" s="2">
        <f t="shared" ca="1" si="729"/>
        <v>0.20085408309997732</v>
      </c>
      <c r="Q2717" t="str">
        <f t="shared" ca="1" si="730"/>
        <v>Late</v>
      </c>
    </row>
    <row r="2718" spans="1:17" x14ac:dyDescent="0.3">
      <c r="A2718" t="str">
        <f t="shared" si="714"/>
        <v>S02717</v>
      </c>
      <c r="B2718" t="str">
        <f t="shared" ca="1" si="715"/>
        <v>FreshMart Ltd</v>
      </c>
      <c r="C2718" t="str">
        <f t="shared" ca="1" si="716"/>
        <v>Australia</v>
      </c>
      <c r="D2718" t="str">
        <f t="shared" ca="1" si="717"/>
        <v>Tea</v>
      </c>
      <c r="E2718">
        <f t="shared" ca="1" si="718"/>
        <v>59</v>
      </c>
      <c r="F2718" s="3">
        <f t="shared" ca="1" si="719"/>
        <v>443</v>
      </c>
      <c r="G2718">
        <f t="shared" ca="1" si="720"/>
        <v>26137</v>
      </c>
      <c r="H2718">
        <f t="shared" ca="1" si="721"/>
        <v>18818.64</v>
      </c>
      <c r="I2718">
        <f t="shared" ca="1" si="722"/>
        <v>3414</v>
      </c>
      <c r="J2718">
        <f t="shared" ca="1" si="723"/>
        <v>2389</v>
      </c>
      <c r="K2718" s="1">
        <f t="shared" ca="1" si="724"/>
        <v>46324</v>
      </c>
      <c r="L2718" s="1">
        <f t="shared" ca="1" si="725"/>
        <v>46336</v>
      </c>
      <c r="M2718" s="1">
        <f t="shared" ca="1" si="726"/>
        <v>46338</v>
      </c>
      <c r="N2718">
        <f t="shared" ca="1" si="727"/>
        <v>24621.64</v>
      </c>
      <c r="O2718" s="3">
        <f t="shared" ca="1" si="728"/>
        <v>1515.3600000000006</v>
      </c>
      <c r="P2718" s="2">
        <f t="shared" ca="1" si="729"/>
        <v>5.7977579676320945E-2</v>
      </c>
      <c r="Q2718" t="str">
        <f t="shared" ca="1" si="730"/>
        <v>Late</v>
      </c>
    </row>
    <row r="2719" spans="1:17" x14ac:dyDescent="0.3">
      <c r="A2719" t="str">
        <f t="shared" si="714"/>
        <v>S02718</v>
      </c>
      <c r="B2719" t="str">
        <f t="shared" ca="1" si="715"/>
        <v>Beta Imports</v>
      </c>
      <c r="C2719" t="str">
        <f t="shared" ca="1" si="716"/>
        <v>Australia</v>
      </c>
      <c r="D2719" t="str">
        <f t="shared" ca="1" si="717"/>
        <v>Sauces</v>
      </c>
      <c r="E2719">
        <f t="shared" ca="1" si="718"/>
        <v>129</v>
      </c>
      <c r="F2719" s="3">
        <f t="shared" ca="1" si="719"/>
        <v>318</v>
      </c>
      <c r="G2719">
        <f t="shared" ca="1" si="720"/>
        <v>41022</v>
      </c>
      <c r="H2719">
        <f t="shared" ca="1" si="721"/>
        <v>20511</v>
      </c>
      <c r="I2719">
        <f t="shared" ca="1" si="722"/>
        <v>10197</v>
      </c>
      <c r="J2719">
        <f t="shared" ca="1" si="723"/>
        <v>2855</v>
      </c>
      <c r="K2719" s="1">
        <f t="shared" ca="1" si="724"/>
        <v>45850</v>
      </c>
      <c r="L2719" s="1">
        <f t="shared" ca="1" si="725"/>
        <v>45858</v>
      </c>
      <c r="M2719" s="1">
        <f t="shared" ca="1" si="726"/>
        <v>45856</v>
      </c>
      <c r="N2719">
        <f t="shared" ca="1" si="727"/>
        <v>33563</v>
      </c>
      <c r="O2719" s="3">
        <f t="shared" ca="1" si="728"/>
        <v>7459</v>
      </c>
      <c r="P2719" s="2">
        <f t="shared" ca="1" si="729"/>
        <v>0.18182926234703331</v>
      </c>
      <c r="Q2719" t="str">
        <f t="shared" ca="1" si="730"/>
        <v>On Time</v>
      </c>
    </row>
    <row r="2720" spans="1:17" x14ac:dyDescent="0.3">
      <c r="A2720" t="str">
        <f t="shared" si="714"/>
        <v>S02719</v>
      </c>
      <c r="B2720" t="str">
        <f t="shared" ca="1" si="715"/>
        <v>Prime Wholesale</v>
      </c>
      <c r="C2720" t="str">
        <f t="shared" ca="1" si="716"/>
        <v>Canada</v>
      </c>
      <c r="D2720" t="str">
        <f t="shared" ca="1" si="717"/>
        <v>Sauces</v>
      </c>
      <c r="E2720">
        <f t="shared" ca="1" si="718"/>
        <v>216</v>
      </c>
      <c r="F2720" s="3">
        <f t="shared" ca="1" si="719"/>
        <v>744</v>
      </c>
      <c r="G2720">
        <f t="shared" ca="1" si="720"/>
        <v>160704</v>
      </c>
      <c r="H2720">
        <f t="shared" ca="1" si="721"/>
        <v>88387.199999999997</v>
      </c>
      <c r="I2720">
        <f t="shared" ca="1" si="722"/>
        <v>4887</v>
      </c>
      <c r="J2720">
        <f t="shared" ca="1" si="723"/>
        <v>2438</v>
      </c>
      <c r="K2720" s="1">
        <f t="shared" ca="1" si="724"/>
        <v>45904</v>
      </c>
      <c r="L2720" s="1">
        <f t="shared" ca="1" si="725"/>
        <v>45924</v>
      </c>
      <c r="M2720" s="1">
        <f t="shared" ca="1" si="726"/>
        <v>45926</v>
      </c>
      <c r="N2720">
        <f t="shared" ca="1" si="727"/>
        <v>95712.2</v>
      </c>
      <c r="O2720" s="3">
        <f t="shared" ca="1" si="728"/>
        <v>64991.8</v>
      </c>
      <c r="P2720" s="2">
        <f t="shared" ca="1" si="729"/>
        <v>0.40441930505774593</v>
      </c>
      <c r="Q2720" t="str">
        <f t="shared" ca="1" si="730"/>
        <v>Late</v>
      </c>
    </row>
    <row r="2721" spans="1:17" x14ac:dyDescent="0.3">
      <c r="A2721" t="str">
        <f t="shared" si="714"/>
        <v>S02720</v>
      </c>
      <c r="B2721" t="str">
        <f t="shared" ca="1" si="715"/>
        <v>Alpha Traders</v>
      </c>
      <c r="C2721" t="str">
        <f t="shared" ca="1" si="716"/>
        <v>Canada</v>
      </c>
      <c r="D2721" t="str">
        <f t="shared" ca="1" si="717"/>
        <v>Rice</v>
      </c>
      <c r="E2721">
        <f t="shared" ca="1" si="718"/>
        <v>412</v>
      </c>
      <c r="F2721" s="3">
        <f t="shared" ca="1" si="719"/>
        <v>373</v>
      </c>
      <c r="G2721">
        <f t="shared" ca="1" si="720"/>
        <v>153676</v>
      </c>
      <c r="H2721">
        <f t="shared" ca="1" si="721"/>
        <v>113720.24</v>
      </c>
      <c r="I2721">
        <f t="shared" ca="1" si="722"/>
        <v>6437</v>
      </c>
      <c r="J2721">
        <f t="shared" ca="1" si="723"/>
        <v>2671</v>
      </c>
      <c r="K2721" s="1">
        <f t="shared" ca="1" si="724"/>
        <v>46204</v>
      </c>
      <c r="L2721" s="1">
        <f t="shared" ca="1" si="725"/>
        <v>46221</v>
      </c>
      <c r="M2721" s="1">
        <f t="shared" ca="1" si="726"/>
        <v>46219</v>
      </c>
      <c r="N2721">
        <f t="shared" ca="1" si="727"/>
        <v>122828.24</v>
      </c>
      <c r="O2721" s="3">
        <f t="shared" ca="1" si="728"/>
        <v>30847.759999999995</v>
      </c>
      <c r="P2721" s="2">
        <f t="shared" ca="1" si="729"/>
        <v>0.20073245008979929</v>
      </c>
      <c r="Q2721" t="str">
        <f t="shared" ca="1" si="730"/>
        <v>On Time</v>
      </c>
    </row>
    <row r="2722" spans="1:17" x14ac:dyDescent="0.3">
      <c r="A2722" t="str">
        <f t="shared" si="714"/>
        <v>S02721</v>
      </c>
      <c r="B2722" t="str">
        <f t="shared" ca="1" si="715"/>
        <v>FreshMart Ltd</v>
      </c>
      <c r="C2722" t="str">
        <f t="shared" ca="1" si="716"/>
        <v>UK</v>
      </c>
      <c r="D2722" t="str">
        <f t="shared" ca="1" si="717"/>
        <v>Sauces</v>
      </c>
      <c r="E2722">
        <f t="shared" ca="1" si="718"/>
        <v>249</v>
      </c>
      <c r="F2722" s="3">
        <f t="shared" ca="1" si="719"/>
        <v>665</v>
      </c>
      <c r="G2722">
        <f t="shared" ca="1" si="720"/>
        <v>165585</v>
      </c>
      <c r="H2722">
        <f t="shared" ca="1" si="721"/>
        <v>89415.9</v>
      </c>
      <c r="I2722">
        <f t="shared" ca="1" si="722"/>
        <v>3008</v>
      </c>
      <c r="J2722">
        <f t="shared" ca="1" si="723"/>
        <v>1810</v>
      </c>
      <c r="K2722" s="1">
        <f t="shared" ca="1" si="724"/>
        <v>46270</v>
      </c>
      <c r="L2722" s="1">
        <f t="shared" ca="1" si="725"/>
        <v>46288</v>
      </c>
      <c r="M2722" s="1">
        <f t="shared" ca="1" si="726"/>
        <v>46292</v>
      </c>
      <c r="N2722">
        <f t="shared" ca="1" si="727"/>
        <v>94233.9</v>
      </c>
      <c r="O2722" s="3">
        <f t="shared" ca="1" si="728"/>
        <v>71351.100000000006</v>
      </c>
      <c r="P2722" s="2">
        <f t="shared" ca="1" si="729"/>
        <v>0.43090316151825347</v>
      </c>
      <c r="Q2722" t="str">
        <f t="shared" ca="1" si="730"/>
        <v>Late</v>
      </c>
    </row>
    <row r="2723" spans="1:17" x14ac:dyDescent="0.3">
      <c r="A2723" t="str">
        <f t="shared" si="714"/>
        <v>S02722</v>
      </c>
      <c r="B2723" t="str">
        <f t="shared" ca="1" si="715"/>
        <v>Beta Imports</v>
      </c>
      <c r="C2723" t="str">
        <f t="shared" ca="1" si="716"/>
        <v>UAE</v>
      </c>
      <c r="D2723" t="str">
        <f t="shared" ca="1" si="717"/>
        <v>Rice</v>
      </c>
      <c r="E2723">
        <f t="shared" ca="1" si="718"/>
        <v>239</v>
      </c>
      <c r="F2723" s="3">
        <f t="shared" ca="1" si="719"/>
        <v>783</v>
      </c>
      <c r="G2723">
        <f t="shared" ca="1" si="720"/>
        <v>187137</v>
      </c>
      <c r="H2723">
        <f t="shared" ca="1" si="721"/>
        <v>97311.24</v>
      </c>
      <c r="I2723">
        <f t="shared" ca="1" si="722"/>
        <v>11884</v>
      </c>
      <c r="J2723">
        <f t="shared" ca="1" si="723"/>
        <v>1083</v>
      </c>
      <c r="K2723" s="1">
        <f t="shared" ca="1" si="724"/>
        <v>45840</v>
      </c>
      <c r="L2723" s="1">
        <f t="shared" ca="1" si="725"/>
        <v>45855</v>
      </c>
      <c r="M2723" s="1">
        <f t="shared" ca="1" si="726"/>
        <v>45853</v>
      </c>
      <c r="N2723">
        <f t="shared" ca="1" si="727"/>
        <v>110278.24</v>
      </c>
      <c r="O2723" s="3">
        <f t="shared" ca="1" si="728"/>
        <v>76858.759999999995</v>
      </c>
      <c r="P2723" s="2">
        <f t="shared" ca="1" si="729"/>
        <v>0.41070851835820815</v>
      </c>
      <c r="Q2723" t="str">
        <f t="shared" ca="1" si="730"/>
        <v>On Time</v>
      </c>
    </row>
    <row r="2724" spans="1:17" x14ac:dyDescent="0.3">
      <c r="A2724" t="str">
        <f t="shared" si="714"/>
        <v>S02723</v>
      </c>
      <c r="B2724" t="str">
        <f t="shared" ca="1" si="715"/>
        <v>Global Foods</v>
      </c>
      <c r="C2724" t="str">
        <f t="shared" ca="1" si="716"/>
        <v>Canada</v>
      </c>
      <c r="D2724" t="str">
        <f t="shared" ca="1" si="717"/>
        <v>Sauces</v>
      </c>
      <c r="E2724">
        <f t="shared" ca="1" si="718"/>
        <v>316</v>
      </c>
      <c r="F2724" s="3">
        <f t="shared" ca="1" si="719"/>
        <v>771</v>
      </c>
      <c r="G2724">
        <f t="shared" ca="1" si="720"/>
        <v>243636</v>
      </c>
      <c r="H2724">
        <f t="shared" ca="1" si="721"/>
        <v>175417.92</v>
      </c>
      <c r="I2724">
        <f t="shared" ca="1" si="722"/>
        <v>10990</v>
      </c>
      <c r="J2724">
        <f t="shared" ca="1" si="723"/>
        <v>2007</v>
      </c>
      <c r="K2724" s="1">
        <f t="shared" ca="1" si="724"/>
        <v>46174</v>
      </c>
      <c r="L2724" s="1">
        <f t="shared" ca="1" si="725"/>
        <v>46187</v>
      </c>
      <c r="M2724" s="1">
        <f t="shared" ca="1" si="726"/>
        <v>46187</v>
      </c>
      <c r="N2724">
        <f t="shared" ca="1" si="727"/>
        <v>188414.92</v>
      </c>
      <c r="O2724" s="3">
        <f t="shared" ca="1" si="728"/>
        <v>55221.079999999987</v>
      </c>
      <c r="P2724" s="2">
        <f t="shared" ca="1" si="729"/>
        <v>0.22665402485675346</v>
      </c>
      <c r="Q2724" t="str">
        <f t="shared" ca="1" si="730"/>
        <v>On Time</v>
      </c>
    </row>
    <row r="2725" spans="1:17" x14ac:dyDescent="0.3">
      <c r="A2725" t="str">
        <f t="shared" si="714"/>
        <v>S02724</v>
      </c>
      <c r="B2725" t="str">
        <f t="shared" ca="1" si="715"/>
        <v>Prime Wholesale</v>
      </c>
      <c r="C2725" t="str">
        <f t="shared" ca="1" si="716"/>
        <v>Australia</v>
      </c>
      <c r="D2725" t="str">
        <f t="shared" ca="1" si="717"/>
        <v>Sauces</v>
      </c>
      <c r="E2725">
        <f t="shared" ca="1" si="718"/>
        <v>459</v>
      </c>
      <c r="F2725" s="3">
        <f t="shared" ca="1" si="719"/>
        <v>421</v>
      </c>
      <c r="G2725">
        <f t="shared" ca="1" si="720"/>
        <v>193239</v>
      </c>
      <c r="H2725">
        <f t="shared" ca="1" si="721"/>
        <v>121740.57</v>
      </c>
      <c r="I2725">
        <f t="shared" ca="1" si="722"/>
        <v>9458</v>
      </c>
      <c r="J2725">
        <f t="shared" ca="1" si="723"/>
        <v>3470</v>
      </c>
      <c r="K2725" s="1">
        <f t="shared" ca="1" si="724"/>
        <v>46364</v>
      </c>
      <c r="L2725" s="1">
        <f t="shared" ca="1" si="725"/>
        <v>46371</v>
      </c>
      <c r="M2725" s="1">
        <f t="shared" ca="1" si="726"/>
        <v>46370</v>
      </c>
      <c r="N2725">
        <f t="shared" ca="1" si="727"/>
        <v>134668.57</v>
      </c>
      <c r="O2725" s="3">
        <f t="shared" ca="1" si="728"/>
        <v>58570.429999999993</v>
      </c>
      <c r="P2725" s="2">
        <f t="shared" ca="1" si="729"/>
        <v>0.30309839111152509</v>
      </c>
      <c r="Q2725" t="str">
        <f t="shared" ca="1" si="730"/>
        <v>On Time</v>
      </c>
    </row>
    <row r="2726" spans="1:17" x14ac:dyDescent="0.3">
      <c r="A2726" t="str">
        <f t="shared" si="714"/>
        <v>S02725</v>
      </c>
      <c r="B2726" t="str">
        <f t="shared" ca="1" si="715"/>
        <v>Beta Imports</v>
      </c>
      <c r="C2726" t="str">
        <f t="shared" ca="1" si="716"/>
        <v>Canada</v>
      </c>
      <c r="D2726" t="str">
        <f t="shared" ca="1" si="717"/>
        <v>Rice</v>
      </c>
      <c r="E2726">
        <f t="shared" ca="1" si="718"/>
        <v>328</v>
      </c>
      <c r="F2726" s="3">
        <f t="shared" ca="1" si="719"/>
        <v>284</v>
      </c>
      <c r="G2726">
        <f t="shared" ca="1" si="720"/>
        <v>93152</v>
      </c>
      <c r="H2726">
        <f t="shared" ca="1" si="721"/>
        <v>68000.960000000006</v>
      </c>
      <c r="I2726">
        <f t="shared" ca="1" si="722"/>
        <v>1656</v>
      </c>
      <c r="J2726">
        <f t="shared" ca="1" si="723"/>
        <v>2560</v>
      </c>
      <c r="K2726" s="1">
        <f t="shared" ca="1" si="724"/>
        <v>46239</v>
      </c>
      <c r="L2726" s="1">
        <f t="shared" ca="1" si="725"/>
        <v>46254</v>
      </c>
      <c r="M2726" s="1">
        <f t="shared" ca="1" si="726"/>
        <v>46259</v>
      </c>
      <c r="N2726">
        <f t="shared" ca="1" si="727"/>
        <v>72216.960000000006</v>
      </c>
      <c r="O2726" s="3">
        <f t="shared" ca="1" si="728"/>
        <v>20935.039999999994</v>
      </c>
      <c r="P2726" s="2">
        <f t="shared" ca="1" si="729"/>
        <v>0.22474063895568527</v>
      </c>
      <c r="Q2726" t="str">
        <f t="shared" ca="1" si="730"/>
        <v>Late</v>
      </c>
    </row>
    <row r="2727" spans="1:17" x14ac:dyDescent="0.3">
      <c r="A2727" t="str">
        <f t="shared" si="714"/>
        <v>S02726</v>
      </c>
      <c r="B2727" t="str">
        <f t="shared" ca="1" si="715"/>
        <v>Global Foods</v>
      </c>
      <c r="C2727" t="str">
        <f t="shared" ca="1" si="716"/>
        <v>UAE</v>
      </c>
      <c r="D2727" t="str">
        <f t="shared" ca="1" si="717"/>
        <v>Spices</v>
      </c>
      <c r="E2727">
        <f t="shared" ca="1" si="718"/>
        <v>297</v>
      </c>
      <c r="F2727" s="3">
        <f t="shared" ca="1" si="719"/>
        <v>189</v>
      </c>
      <c r="G2727">
        <f t="shared" ca="1" si="720"/>
        <v>56133</v>
      </c>
      <c r="H2727">
        <f t="shared" ca="1" si="721"/>
        <v>35363.79</v>
      </c>
      <c r="I2727">
        <f t="shared" ca="1" si="722"/>
        <v>8653</v>
      </c>
      <c r="J2727">
        <f t="shared" ca="1" si="723"/>
        <v>1271</v>
      </c>
      <c r="K2727" s="1">
        <f t="shared" ca="1" si="724"/>
        <v>45733</v>
      </c>
      <c r="L2727" s="1">
        <f t="shared" ca="1" si="725"/>
        <v>45744</v>
      </c>
      <c r="M2727" s="1">
        <f t="shared" ca="1" si="726"/>
        <v>45741</v>
      </c>
      <c r="N2727">
        <f t="shared" ca="1" si="727"/>
        <v>45287.79</v>
      </c>
      <c r="O2727" s="3">
        <f t="shared" ca="1" si="728"/>
        <v>10845.21</v>
      </c>
      <c r="P2727" s="2">
        <f t="shared" ca="1" si="729"/>
        <v>0.19320560098337874</v>
      </c>
      <c r="Q2727" t="str">
        <f t="shared" ca="1" si="730"/>
        <v>On Time</v>
      </c>
    </row>
    <row r="2728" spans="1:17" x14ac:dyDescent="0.3">
      <c r="A2728" t="str">
        <f t="shared" si="714"/>
        <v>S02727</v>
      </c>
      <c r="B2728" t="str">
        <f t="shared" ca="1" si="715"/>
        <v>Beta Imports</v>
      </c>
      <c r="C2728" t="str">
        <f t="shared" ca="1" si="716"/>
        <v>UAE</v>
      </c>
      <c r="D2728" t="str">
        <f t="shared" ca="1" si="717"/>
        <v>Tea</v>
      </c>
      <c r="E2728">
        <f t="shared" ca="1" si="718"/>
        <v>76</v>
      </c>
      <c r="F2728" s="3">
        <f t="shared" ca="1" si="719"/>
        <v>208</v>
      </c>
      <c r="G2728">
        <f t="shared" ca="1" si="720"/>
        <v>15808</v>
      </c>
      <c r="H2728">
        <f t="shared" ca="1" si="721"/>
        <v>11856</v>
      </c>
      <c r="I2728">
        <f t="shared" ca="1" si="722"/>
        <v>8543</v>
      </c>
      <c r="J2728">
        <f t="shared" ca="1" si="723"/>
        <v>2653</v>
      </c>
      <c r="K2728" s="1">
        <f t="shared" ca="1" si="724"/>
        <v>45694</v>
      </c>
      <c r="L2728" s="1">
        <f t="shared" ca="1" si="725"/>
        <v>45712</v>
      </c>
      <c r="M2728" s="1">
        <f t="shared" ca="1" si="726"/>
        <v>45712</v>
      </c>
      <c r="N2728">
        <f t="shared" ca="1" si="727"/>
        <v>23052</v>
      </c>
      <c r="O2728" s="3">
        <f t="shared" ca="1" si="728"/>
        <v>-7244</v>
      </c>
      <c r="P2728" s="2">
        <f t="shared" ca="1" si="729"/>
        <v>-0.458248987854251</v>
      </c>
      <c r="Q2728" t="str">
        <f t="shared" ca="1" si="730"/>
        <v>On Time</v>
      </c>
    </row>
    <row r="2729" spans="1:17" x14ac:dyDescent="0.3">
      <c r="A2729" t="str">
        <f t="shared" si="714"/>
        <v>S02728</v>
      </c>
      <c r="B2729" t="str">
        <f t="shared" ca="1" si="715"/>
        <v>FreshMart Ltd</v>
      </c>
      <c r="C2729" t="str">
        <f t="shared" ca="1" si="716"/>
        <v>Canada</v>
      </c>
      <c r="D2729" t="str">
        <f t="shared" ca="1" si="717"/>
        <v>Sauces</v>
      </c>
      <c r="E2729">
        <f t="shared" ca="1" si="718"/>
        <v>364</v>
      </c>
      <c r="F2729" s="3">
        <f t="shared" ca="1" si="719"/>
        <v>498</v>
      </c>
      <c r="G2729">
        <f t="shared" ca="1" si="720"/>
        <v>181272</v>
      </c>
      <c r="H2729">
        <f t="shared" ca="1" si="721"/>
        <v>85197.84</v>
      </c>
      <c r="I2729">
        <f t="shared" ca="1" si="722"/>
        <v>7733</v>
      </c>
      <c r="J2729">
        <f t="shared" ca="1" si="723"/>
        <v>2888</v>
      </c>
      <c r="K2729" s="1">
        <f t="shared" ca="1" si="724"/>
        <v>46318</v>
      </c>
      <c r="L2729" s="1">
        <f t="shared" ca="1" si="725"/>
        <v>46326</v>
      </c>
      <c r="M2729" s="1">
        <f t="shared" ca="1" si="726"/>
        <v>46330</v>
      </c>
      <c r="N2729">
        <f t="shared" ca="1" si="727"/>
        <v>95818.84</v>
      </c>
      <c r="O2729" s="3">
        <f t="shared" ca="1" si="728"/>
        <v>85453.16</v>
      </c>
      <c r="P2729" s="2">
        <f t="shared" ca="1" si="729"/>
        <v>0.47140849110728633</v>
      </c>
      <c r="Q2729" t="str">
        <f t="shared" ca="1" si="730"/>
        <v>Late</v>
      </c>
    </row>
    <row r="2730" spans="1:17" x14ac:dyDescent="0.3">
      <c r="A2730" t="str">
        <f t="shared" si="714"/>
        <v>S02729</v>
      </c>
      <c r="B2730" t="str">
        <f t="shared" ca="1" si="715"/>
        <v>Alpha Traders</v>
      </c>
      <c r="C2730" t="str">
        <f t="shared" ca="1" si="716"/>
        <v>Singapore</v>
      </c>
      <c r="D2730" t="str">
        <f t="shared" ca="1" si="717"/>
        <v>Tea</v>
      </c>
      <c r="E2730">
        <f t="shared" ca="1" si="718"/>
        <v>201</v>
      </c>
      <c r="F2730" s="3">
        <f t="shared" ca="1" si="719"/>
        <v>589</v>
      </c>
      <c r="G2730">
        <f t="shared" ca="1" si="720"/>
        <v>118389</v>
      </c>
      <c r="H2730">
        <f t="shared" ca="1" si="721"/>
        <v>78136.740000000005</v>
      </c>
      <c r="I2730">
        <f t="shared" ca="1" si="722"/>
        <v>8395</v>
      </c>
      <c r="J2730">
        <f t="shared" ca="1" si="723"/>
        <v>1551</v>
      </c>
      <c r="K2730" s="1">
        <f t="shared" ca="1" si="724"/>
        <v>46368</v>
      </c>
      <c r="L2730" s="1">
        <f t="shared" ca="1" si="725"/>
        <v>46375</v>
      </c>
      <c r="M2730" s="1">
        <f t="shared" ca="1" si="726"/>
        <v>46379</v>
      </c>
      <c r="N2730">
        <f t="shared" ca="1" si="727"/>
        <v>88082.74</v>
      </c>
      <c r="O2730" s="3">
        <f t="shared" ca="1" si="728"/>
        <v>30306.259999999995</v>
      </c>
      <c r="P2730" s="2">
        <f t="shared" ca="1" si="729"/>
        <v>0.25598881652856259</v>
      </c>
      <c r="Q2730" t="str">
        <f t="shared" ca="1" si="730"/>
        <v>Late</v>
      </c>
    </row>
    <row r="2731" spans="1:17" x14ac:dyDescent="0.3">
      <c r="A2731" t="str">
        <f t="shared" si="714"/>
        <v>S02730</v>
      </c>
      <c r="B2731" t="str">
        <f t="shared" ca="1" si="715"/>
        <v>Global Foods</v>
      </c>
      <c r="C2731" t="str">
        <f t="shared" ca="1" si="716"/>
        <v>Singapore</v>
      </c>
      <c r="D2731" t="str">
        <f t="shared" ca="1" si="717"/>
        <v>Rice</v>
      </c>
      <c r="E2731">
        <f t="shared" ca="1" si="718"/>
        <v>457</v>
      </c>
      <c r="F2731" s="3">
        <f t="shared" ca="1" si="719"/>
        <v>464</v>
      </c>
      <c r="G2731">
        <f t="shared" ca="1" si="720"/>
        <v>212048</v>
      </c>
      <c r="H2731">
        <f t="shared" ca="1" si="721"/>
        <v>131469.76000000001</v>
      </c>
      <c r="I2731">
        <f t="shared" ca="1" si="722"/>
        <v>10500</v>
      </c>
      <c r="J2731">
        <f t="shared" ca="1" si="723"/>
        <v>2889</v>
      </c>
      <c r="K2731" s="1">
        <f t="shared" ca="1" si="724"/>
        <v>45768</v>
      </c>
      <c r="L2731" s="1">
        <f t="shared" ca="1" si="725"/>
        <v>45779</v>
      </c>
      <c r="M2731" s="1">
        <f t="shared" ca="1" si="726"/>
        <v>45776</v>
      </c>
      <c r="N2731">
        <f t="shared" ca="1" si="727"/>
        <v>144858.76</v>
      </c>
      <c r="O2731" s="3">
        <f t="shared" ca="1" si="728"/>
        <v>67189.239999999991</v>
      </c>
      <c r="P2731" s="2">
        <f t="shared" ca="1" si="729"/>
        <v>0.31685863578057794</v>
      </c>
      <c r="Q2731" t="str">
        <f t="shared" ca="1" si="730"/>
        <v>On Time</v>
      </c>
    </row>
    <row r="2732" spans="1:17" x14ac:dyDescent="0.3">
      <c r="A2732" t="str">
        <f t="shared" si="714"/>
        <v>S02731</v>
      </c>
      <c r="B2732" t="str">
        <f t="shared" ca="1" si="715"/>
        <v>Beta Imports</v>
      </c>
      <c r="C2732" t="str">
        <f t="shared" ca="1" si="716"/>
        <v>Canada</v>
      </c>
      <c r="D2732" t="str">
        <f t="shared" ca="1" si="717"/>
        <v>Spices</v>
      </c>
      <c r="E2732">
        <f t="shared" ca="1" si="718"/>
        <v>412</v>
      </c>
      <c r="F2732" s="3">
        <f t="shared" ca="1" si="719"/>
        <v>328</v>
      </c>
      <c r="G2732">
        <f t="shared" ca="1" si="720"/>
        <v>135136</v>
      </c>
      <c r="H2732">
        <f t="shared" ca="1" si="721"/>
        <v>91892.479999999996</v>
      </c>
      <c r="I2732">
        <f t="shared" ca="1" si="722"/>
        <v>2321</v>
      </c>
      <c r="J2732">
        <f t="shared" ca="1" si="723"/>
        <v>2175</v>
      </c>
      <c r="K2732" s="1">
        <f t="shared" ca="1" si="724"/>
        <v>45734</v>
      </c>
      <c r="L2732" s="1">
        <f t="shared" ca="1" si="725"/>
        <v>45751</v>
      </c>
      <c r="M2732" s="1">
        <f t="shared" ca="1" si="726"/>
        <v>45750</v>
      </c>
      <c r="N2732">
        <f t="shared" ca="1" si="727"/>
        <v>96388.479999999996</v>
      </c>
      <c r="O2732" s="3">
        <f t="shared" ca="1" si="728"/>
        <v>38747.520000000004</v>
      </c>
      <c r="P2732" s="2">
        <f t="shared" ca="1" si="729"/>
        <v>0.2867298129291973</v>
      </c>
      <c r="Q2732" t="str">
        <f t="shared" ca="1" si="730"/>
        <v>On Time</v>
      </c>
    </row>
    <row r="2733" spans="1:17" x14ac:dyDescent="0.3">
      <c r="A2733" t="str">
        <f t="shared" si="714"/>
        <v>S02732</v>
      </c>
      <c r="B2733" t="str">
        <f t="shared" ca="1" si="715"/>
        <v>Prime Wholesale</v>
      </c>
      <c r="C2733" t="str">
        <f t="shared" ca="1" si="716"/>
        <v>Australia</v>
      </c>
      <c r="D2733" t="str">
        <f t="shared" ca="1" si="717"/>
        <v>Tea</v>
      </c>
      <c r="E2733">
        <f t="shared" ca="1" si="718"/>
        <v>236</v>
      </c>
      <c r="F2733" s="3">
        <f t="shared" ca="1" si="719"/>
        <v>494</v>
      </c>
      <c r="G2733">
        <f t="shared" ca="1" si="720"/>
        <v>116584</v>
      </c>
      <c r="H2733">
        <f t="shared" ca="1" si="721"/>
        <v>59457.84</v>
      </c>
      <c r="I2733">
        <f t="shared" ca="1" si="722"/>
        <v>3304</v>
      </c>
      <c r="J2733">
        <f t="shared" ca="1" si="723"/>
        <v>3510</v>
      </c>
      <c r="K2733" s="1">
        <f t="shared" ca="1" si="724"/>
        <v>45958</v>
      </c>
      <c r="L2733" s="1">
        <f t="shared" ca="1" si="725"/>
        <v>45973</v>
      </c>
      <c r="M2733" s="1">
        <f t="shared" ca="1" si="726"/>
        <v>45977</v>
      </c>
      <c r="N2733">
        <f t="shared" ca="1" si="727"/>
        <v>66271.839999999997</v>
      </c>
      <c r="O2733" s="3">
        <f t="shared" ca="1" si="728"/>
        <v>50312.160000000003</v>
      </c>
      <c r="P2733" s="2">
        <f t="shared" ca="1" si="729"/>
        <v>0.4315528717491251</v>
      </c>
      <c r="Q2733" t="str">
        <f t="shared" ca="1" si="730"/>
        <v>Late</v>
      </c>
    </row>
    <row r="2734" spans="1:17" x14ac:dyDescent="0.3">
      <c r="A2734" t="str">
        <f t="shared" si="714"/>
        <v>S02733</v>
      </c>
      <c r="B2734" t="str">
        <f t="shared" ca="1" si="715"/>
        <v>FreshMart Ltd</v>
      </c>
      <c r="C2734" t="str">
        <f t="shared" ca="1" si="716"/>
        <v>Singapore</v>
      </c>
      <c r="D2734" t="str">
        <f t="shared" ca="1" si="717"/>
        <v>Rice</v>
      </c>
      <c r="E2734">
        <f t="shared" ca="1" si="718"/>
        <v>439</v>
      </c>
      <c r="F2734" s="3">
        <f t="shared" ca="1" si="719"/>
        <v>706</v>
      </c>
      <c r="G2734">
        <f t="shared" ca="1" si="720"/>
        <v>309934</v>
      </c>
      <c r="H2734">
        <f t="shared" ca="1" si="721"/>
        <v>195258.42</v>
      </c>
      <c r="I2734">
        <f t="shared" ca="1" si="722"/>
        <v>1984</v>
      </c>
      <c r="J2734">
        <f t="shared" ca="1" si="723"/>
        <v>2432</v>
      </c>
      <c r="K2734" s="1">
        <f t="shared" ca="1" si="724"/>
        <v>45806</v>
      </c>
      <c r="L2734" s="1">
        <f t="shared" ca="1" si="725"/>
        <v>45823</v>
      </c>
      <c r="M2734" s="1">
        <f t="shared" ca="1" si="726"/>
        <v>45827</v>
      </c>
      <c r="N2734">
        <f t="shared" ca="1" si="727"/>
        <v>199674.42</v>
      </c>
      <c r="O2734" s="3">
        <f t="shared" ca="1" si="728"/>
        <v>110259.57999999999</v>
      </c>
      <c r="P2734" s="2">
        <f t="shared" ca="1" si="729"/>
        <v>0.35575180522304745</v>
      </c>
      <c r="Q2734" t="str">
        <f t="shared" ca="1" si="730"/>
        <v>Late</v>
      </c>
    </row>
    <row r="2735" spans="1:17" x14ac:dyDescent="0.3">
      <c r="A2735" t="str">
        <f t="shared" si="714"/>
        <v>S02734</v>
      </c>
      <c r="B2735" t="str">
        <f t="shared" ca="1" si="715"/>
        <v>Alpha Traders</v>
      </c>
      <c r="C2735" t="str">
        <f t="shared" ca="1" si="716"/>
        <v>UK</v>
      </c>
      <c r="D2735" t="str">
        <f t="shared" ca="1" si="717"/>
        <v>Spices</v>
      </c>
      <c r="E2735">
        <f t="shared" ca="1" si="718"/>
        <v>182</v>
      </c>
      <c r="F2735" s="3">
        <f t="shared" ca="1" si="719"/>
        <v>370</v>
      </c>
      <c r="G2735">
        <f t="shared" ca="1" si="720"/>
        <v>67340</v>
      </c>
      <c r="H2735">
        <f t="shared" ca="1" si="721"/>
        <v>33670</v>
      </c>
      <c r="I2735">
        <f t="shared" ca="1" si="722"/>
        <v>11331</v>
      </c>
      <c r="J2735">
        <f t="shared" ca="1" si="723"/>
        <v>2113</v>
      </c>
      <c r="K2735" s="1">
        <f t="shared" ca="1" si="724"/>
        <v>46348</v>
      </c>
      <c r="L2735" s="1">
        <f t="shared" ca="1" si="725"/>
        <v>46360</v>
      </c>
      <c r="M2735" s="1">
        <f t="shared" ca="1" si="726"/>
        <v>46362</v>
      </c>
      <c r="N2735">
        <f t="shared" ca="1" si="727"/>
        <v>47114</v>
      </c>
      <c r="O2735" s="3">
        <f t="shared" ca="1" si="728"/>
        <v>20226</v>
      </c>
      <c r="P2735" s="2">
        <f t="shared" ca="1" si="729"/>
        <v>0.30035640035640038</v>
      </c>
      <c r="Q2735" t="str">
        <f t="shared" ca="1" si="730"/>
        <v>Late</v>
      </c>
    </row>
    <row r="2736" spans="1:17" x14ac:dyDescent="0.3">
      <c r="A2736" t="str">
        <f t="shared" si="714"/>
        <v>S02735</v>
      </c>
      <c r="B2736" t="str">
        <f t="shared" ca="1" si="715"/>
        <v>FreshMart Ltd</v>
      </c>
      <c r="C2736" t="str">
        <f t="shared" ca="1" si="716"/>
        <v>Canada</v>
      </c>
      <c r="D2736" t="str">
        <f t="shared" ca="1" si="717"/>
        <v>Tea</v>
      </c>
      <c r="E2736">
        <f t="shared" ca="1" si="718"/>
        <v>373</v>
      </c>
      <c r="F2736" s="3">
        <f t="shared" ca="1" si="719"/>
        <v>620</v>
      </c>
      <c r="G2736">
        <f t="shared" ca="1" si="720"/>
        <v>231260</v>
      </c>
      <c r="H2736">
        <f t="shared" ca="1" si="721"/>
        <v>111004.8</v>
      </c>
      <c r="I2736">
        <f t="shared" ca="1" si="722"/>
        <v>1783</v>
      </c>
      <c r="J2736">
        <f t="shared" ca="1" si="723"/>
        <v>1520</v>
      </c>
      <c r="K2736" s="1">
        <f t="shared" ca="1" si="724"/>
        <v>46362</v>
      </c>
      <c r="L2736" s="1">
        <f t="shared" ca="1" si="725"/>
        <v>46380</v>
      </c>
      <c r="M2736" s="1">
        <f t="shared" ca="1" si="726"/>
        <v>46379</v>
      </c>
      <c r="N2736">
        <f t="shared" ca="1" si="727"/>
        <v>114307.8</v>
      </c>
      <c r="O2736" s="3">
        <f t="shared" ca="1" si="728"/>
        <v>116952.2</v>
      </c>
      <c r="P2736" s="2">
        <f t="shared" ca="1" si="729"/>
        <v>0.50571737438381037</v>
      </c>
      <c r="Q2736" t="str">
        <f t="shared" ca="1" si="730"/>
        <v>On Time</v>
      </c>
    </row>
    <row r="2737" spans="1:17" x14ac:dyDescent="0.3">
      <c r="A2737" t="str">
        <f t="shared" si="714"/>
        <v>S02736</v>
      </c>
      <c r="B2737" t="str">
        <f t="shared" ca="1" si="715"/>
        <v>Global Foods</v>
      </c>
      <c r="C2737" t="str">
        <f t="shared" ca="1" si="716"/>
        <v>UK</v>
      </c>
      <c r="D2737" t="str">
        <f t="shared" ca="1" si="717"/>
        <v>Spices</v>
      </c>
      <c r="E2737">
        <f t="shared" ca="1" si="718"/>
        <v>277</v>
      </c>
      <c r="F2737" s="3">
        <f t="shared" ca="1" si="719"/>
        <v>575</v>
      </c>
      <c r="G2737">
        <f t="shared" ca="1" si="720"/>
        <v>159275</v>
      </c>
      <c r="H2737">
        <f t="shared" ca="1" si="721"/>
        <v>84415.75</v>
      </c>
      <c r="I2737">
        <f t="shared" ca="1" si="722"/>
        <v>10641</v>
      </c>
      <c r="J2737">
        <f t="shared" ca="1" si="723"/>
        <v>3374</v>
      </c>
      <c r="K2737" s="1">
        <f t="shared" ca="1" si="724"/>
        <v>45820</v>
      </c>
      <c r="L2737" s="1">
        <f t="shared" ca="1" si="725"/>
        <v>45830</v>
      </c>
      <c r="M2737" s="1">
        <f t="shared" ca="1" si="726"/>
        <v>45832</v>
      </c>
      <c r="N2737">
        <f t="shared" ca="1" si="727"/>
        <v>98430.75</v>
      </c>
      <c r="O2737" s="3">
        <f t="shared" ca="1" si="728"/>
        <v>60844.25</v>
      </c>
      <c r="P2737" s="2">
        <f t="shared" ca="1" si="729"/>
        <v>0.38200753413906763</v>
      </c>
      <c r="Q2737" t="str">
        <f t="shared" ca="1" si="730"/>
        <v>Late</v>
      </c>
    </row>
    <row r="2738" spans="1:17" x14ac:dyDescent="0.3">
      <c r="A2738" t="str">
        <f t="shared" si="714"/>
        <v>S02737</v>
      </c>
      <c r="B2738" t="str">
        <f t="shared" ca="1" si="715"/>
        <v>Beta Imports</v>
      </c>
      <c r="C2738" t="str">
        <f t="shared" ca="1" si="716"/>
        <v>UAE</v>
      </c>
      <c r="D2738" t="str">
        <f t="shared" ca="1" si="717"/>
        <v>Pickles</v>
      </c>
      <c r="E2738">
        <f t="shared" ca="1" si="718"/>
        <v>235</v>
      </c>
      <c r="F2738" s="3">
        <f t="shared" ca="1" si="719"/>
        <v>289</v>
      </c>
      <c r="G2738">
        <f t="shared" ca="1" si="720"/>
        <v>67915</v>
      </c>
      <c r="H2738">
        <f t="shared" ca="1" si="721"/>
        <v>50936.25</v>
      </c>
      <c r="I2738">
        <f t="shared" ca="1" si="722"/>
        <v>2119</v>
      </c>
      <c r="J2738">
        <f t="shared" ca="1" si="723"/>
        <v>3206</v>
      </c>
      <c r="K2738" s="1">
        <f t="shared" ca="1" si="724"/>
        <v>45942</v>
      </c>
      <c r="L2738" s="1">
        <f t="shared" ca="1" si="725"/>
        <v>45956</v>
      </c>
      <c r="M2738" s="1">
        <f t="shared" ca="1" si="726"/>
        <v>45957</v>
      </c>
      <c r="N2738">
        <f t="shared" ca="1" si="727"/>
        <v>56261.25</v>
      </c>
      <c r="O2738" s="3">
        <f t="shared" ca="1" si="728"/>
        <v>11653.75</v>
      </c>
      <c r="P2738" s="2">
        <f t="shared" ca="1" si="729"/>
        <v>0.17159316793050136</v>
      </c>
      <c r="Q2738" t="str">
        <f t="shared" ca="1" si="730"/>
        <v>Late</v>
      </c>
    </row>
    <row r="2739" spans="1:17" x14ac:dyDescent="0.3">
      <c r="A2739" t="str">
        <f t="shared" si="714"/>
        <v>S02738</v>
      </c>
      <c r="B2739" t="str">
        <f t="shared" ca="1" si="715"/>
        <v>Alpha Traders</v>
      </c>
      <c r="C2739" t="str">
        <f t="shared" ca="1" si="716"/>
        <v>UAE</v>
      </c>
      <c r="D2739" t="str">
        <f t="shared" ca="1" si="717"/>
        <v>Spices</v>
      </c>
      <c r="E2739">
        <f t="shared" ca="1" si="718"/>
        <v>284</v>
      </c>
      <c r="F2739" s="3">
        <f t="shared" ca="1" si="719"/>
        <v>513</v>
      </c>
      <c r="G2739">
        <f t="shared" ca="1" si="720"/>
        <v>145692</v>
      </c>
      <c r="H2739">
        <f t="shared" ca="1" si="721"/>
        <v>67018.320000000007</v>
      </c>
      <c r="I2739">
        <f t="shared" ca="1" si="722"/>
        <v>2290</v>
      </c>
      <c r="J2739">
        <f t="shared" ca="1" si="723"/>
        <v>2285</v>
      </c>
      <c r="K2739" s="1">
        <f t="shared" ca="1" si="724"/>
        <v>45911</v>
      </c>
      <c r="L2739" s="1">
        <f t="shared" ca="1" si="725"/>
        <v>45926</v>
      </c>
      <c r="M2739" s="1">
        <f t="shared" ca="1" si="726"/>
        <v>45925</v>
      </c>
      <c r="N2739">
        <f t="shared" ca="1" si="727"/>
        <v>71593.320000000007</v>
      </c>
      <c r="O2739" s="3">
        <f t="shared" ca="1" si="728"/>
        <v>74098.679999999993</v>
      </c>
      <c r="P2739" s="2">
        <f t="shared" ca="1" si="729"/>
        <v>0.50859813853883529</v>
      </c>
      <c r="Q2739" t="str">
        <f t="shared" ca="1" si="730"/>
        <v>On Time</v>
      </c>
    </row>
    <row r="2740" spans="1:17" x14ac:dyDescent="0.3">
      <c r="A2740" t="str">
        <f t="shared" si="714"/>
        <v>S02739</v>
      </c>
      <c r="B2740" t="str">
        <f t="shared" ca="1" si="715"/>
        <v>Oceanic Exports</v>
      </c>
      <c r="C2740" t="str">
        <f t="shared" ca="1" si="716"/>
        <v>UK</v>
      </c>
      <c r="D2740" t="str">
        <f t="shared" ca="1" si="717"/>
        <v>Pickles</v>
      </c>
      <c r="E2740">
        <f t="shared" ca="1" si="718"/>
        <v>267</v>
      </c>
      <c r="F2740" s="3">
        <f t="shared" ca="1" si="719"/>
        <v>392</v>
      </c>
      <c r="G2740">
        <f t="shared" ca="1" si="720"/>
        <v>104664</v>
      </c>
      <c r="H2740">
        <f t="shared" ca="1" si="721"/>
        <v>77451.360000000001</v>
      </c>
      <c r="I2740">
        <f t="shared" ca="1" si="722"/>
        <v>9994</v>
      </c>
      <c r="J2740">
        <f t="shared" ca="1" si="723"/>
        <v>1136</v>
      </c>
      <c r="K2740" s="1">
        <f t="shared" ca="1" si="724"/>
        <v>46228</v>
      </c>
      <c r="L2740" s="1">
        <f t="shared" ca="1" si="725"/>
        <v>46236</v>
      </c>
      <c r="M2740" s="1">
        <f t="shared" ca="1" si="726"/>
        <v>46233</v>
      </c>
      <c r="N2740">
        <f t="shared" ca="1" si="727"/>
        <v>88581.36</v>
      </c>
      <c r="O2740" s="3">
        <f t="shared" ca="1" si="728"/>
        <v>16082.64</v>
      </c>
      <c r="P2740" s="2">
        <f t="shared" ca="1" si="729"/>
        <v>0.15365971107544141</v>
      </c>
      <c r="Q2740" t="str">
        <f t="shared" ca="1" si="730"/>
        <v>On Time</v>
      </c>
    </row>
    <row r="2741" spans="1:17" x14ac:dyDescent="0.3">
      <c r="A2741" t="str">
        <f t="shared" si="714"/>
        <v>S02740</v>
      </c>
      <c r="B2741" t="str">
        <f t="shared" ca="1" si="715"/>
        <v>FreshMart Ltd</v>
      </c>
      <c r="C2741" t="str">
        <f t="shared" ca="1" si="716"/>
        <v>UAE</v>
      </c>
      <c r="D2741" t="str">
        <f t="shared" ca="1" si="717"/>
        <v>Tea</v>
      </c>
      <c r="E2741">
        <f t="shared" ca="1" si="718"/>
        <v>105</v>
      </c>
      <c r="F2741" s="3">
        <f t="shared" ca="1" si="719"/>
        <v>679</v>
      </c>
      <c r="G2741">
        <f t="shared" ca="1" si="720"/>
        <v>71295</v>
      </c>
      <c r="H2741">
        <f t="shared" ca="1" si="721"/>
        <v>35647.5</v>
      </c>
      <c r="I2741">
        <f t="shared" ca="1" si="722"/>
        <v>5929</v>
      </c>
      <c r="J2741">
        <f t="shared" ca="1" si="723"/>
        <v>912</v>
      </c>
      <c r="K2741" s="1">
        <f t="shared" ca="1" si="724"/>
        <v>45924</v>
      </c>
      <c r="L2741" s="1">
        <f t="shared" ca="1" si="725"/>
        <v>45942</v>
      </c>
      <c r="M2741" s="1">
        <f t="shared" ca="1" si="726"/>
        <v>45943</v>
      </c>
      <c r="N2741">
        <f t="shared" ca="1" si="727"/>
        <v>42488.5</v>
      </c>
      <c r="O2741" s="3">
        <f t="shared" ca="1" si="728"/>
        <v>28806.5</v>
      </c>
      <c r="P2741" s="2">
        <f t="shared" ca="1" si="729"/>
        <v>0.4040465670804404</v>
      </c>
      <c r="Q2741" t="str">
        <f t="shared" ca="1" si="730"/>
        <v>Late</v>
      </c>
    </row>
    <row r="2742" spans="1:17" x14ac:dyDescent="0.3">
      <c r="A2742" t="str">
        <f t="shared" si="714"/>
        <v>S02741</v>
      </c>
      <c r="B2742" t="str">
        <f t="shared" ca="1" si="715"/>
        <v>Prime Wholesale</v>
      </c>
      <c r="C2742" t="str">
        <f t="shared" ca="1" si="716"/>
        <v>Australia</v>
      </c>
      <c r="D2742" t="str">
        <f t="shared" ca="1" si="717"/>
        <v>Pickles</v>
      </c>
      <c r="E2742">
        <f t="shared" ca="1" si="718"/>
        <v>204</v>
      </c>
      <c r="F2742" s="3">
        <f t="shared" ca="1" si="719"/>
        <v>130</v>
      </c>
      <c r="G2742">
        <f t="shared" ca="1" si="720"/>
        <v>26520</v>
      </c>
      <c r="H2742">
        <f t="shared" ca="1" si="721"/>
        <v>12464.4</v>
      </c>
      <c r="I2742">
        <f t="shared" ca="1" si="722"/>
        <v>3717</v>
      </c>
      <c r="J2742">
        <f t="shared" ca="1" si="723"/>
        <v>666</v>
      </c>
      <c r="K2742" s="1">
        <f t="shared" ca="1" si="724"/>
        <v>46133</v>
      </c>
      <c r="L2742" s="1">
        <f t="shared" ca="1" si="725"/>
        <v>46142</v>
      </c>
      <c r="M2742" s="1">
        <f t="shared" ca="1" si="726"/>
        <v>46140</v>
      </c>
      <c r="N2742">
        <f t="shared" ca="1" si="727"/>
        <v>16847.400000000001</v>
      </c>
      <c r="O2742" s="3">
        <f t="shared" ca="1" si="728"/>
        <v>9672.5999999999985</v>
      </c>
      <c r="P2742" s="2">
        <f t="shared" ca="1" si="729"/>
        <v>0.36472850678733026</v>
      </c>
      <c r="Q2742" t="str">
        <f t="shared" ca="1" si="730"/>
        <v>On Time</v>
      </c>
    </row>
    <row r="2743" spans="1:17" x14ac:dyDescent="0.3">
      <c r="A2743" t="str">
        <f t="shared" si="714"/>
        <v>S02742</v>
      </c>
      <c r="B2743" t="str">
        <f t="shared" ca="1" si="715"/>
        <v>FreshMart Ltd</v>
      </c>
      <c r="C2743" t="str">
        <f t="shared" ca="1" si="716"/>
        <v>UK</v>
      </c>
      <c r="D2743" t="str">
        <f t="shared" ca="1" si="717"/>
        <v>Rice</v>
      </c>
      <c r="E2743">
        <f t="shared" ca="1" si="718"/>
        <v>124</v>
      </c>
      <c r="F2743" s="3">
        <f t="shared" ca="1" si="719"/>
        <v>375</v>
      </c>
      <c r="G2743">
        <f t="shared" ca="1" si="720"/>
        <v>46500</v>
      </c>
      <c r="H2743">
        <f t="shared" ca="1" si="721"/>
        <v>29760</v>
      </c>
      <c r="I2743">
        <f t="shared" ca="1" si="722"/>
        <v>4962</v>
      </c>
      <c r="J2743">
        <f t="shared" ca="1" si="723"/>
        <v>2884</v>
      </c>
      <c r="K2743" s="1">
        <f t="shared" ca="1" si="724"/>
        <v>46218</v>
      </c>
      <c r="L2743" s="1">
        <f t="shared" ca="1" si="725"/>
        <v>46225</v>
      </c>
      <c r="M2743" s="1">
        <f t="shared" ca="1" si="726"/>
        <v>46230</v>
      </c>
      <c r="N2743">
        <f t="shared" ca="1" si="727"/>
        <v>37606</v>
      </c>
      <c r="O2743" s="3">
        <f t="shared" ca="1" si="728"/>
        <v>8894</v>
      </c>
      <c r="P2743" s="2">
        <f t="shared" ca="1" si="729"/>
        <v>0.19126881720430108</v>
      </c>
      <c r="Q2743" t="str">
        <f t="shared" ca="1" si="730"/>
        <v>Late</v>
      </c>
    </row>
    <row r="2744" spans="1:17" x14ac:dyDescent="0.3">
      <c r="A2744" t="str">
        <f t="shared" si="714"/>
        <v>S02743</v>
      </c>
      <c r="B2744" t="str">
        <f t="shared" ca="1" si="715"/>
        <v>Alpha Traders</v>
      </c>
      <c r="C2744" t="str">
        <f t="shared" ca="1" si="716"/>
        <v>Canada</v>
      </c>
      <c r="D2744" t="str">
        <f t="shared" ca="1" si="717"/>
        <v>Tea</v>
      </c>
      <c r="E2744">
        <f t="shared" ca="1" si="718"/>
        <v>420</v>
      </c>
      <c r="F2744" s="3">
        <f t="shared" ca="1" si="719"/>
        <v>132</v>
      </c>
      <c r="G2744">
        <f t="shared" ca="1" si="720"/>
        <v>55440</v>
      </c>
      <c r="H2744">
        <f t="shared" ca="1" si="721"/>
        <v>25502.400000000001</v>
      </c>
      <c r="I2744">
        <f t="shared" ca="1" si="722"/>
        <v>4406</v>
      </c>
      <c r="J2744">
        <f t="shared" ca="1" si="723"/>
        <v>1543</v>
      </c>
      <c r="K2744" s="1">
        <f t="shared" ca="1" si="724"/>
        <v>46003</v>
      </c>
      <c r="L2744" s="1">
        <f t="shared" ca="1" si="725"/>
        <v>46020</v>
      </c>
      <c r="M2744" s="1">
        <f t="shared" ca="1" si="726"/>
        <v>46019</v>
      </c>
      <c r="N2744">
        <f t="shared" ca="1" si="727"/>
        <v>31451.4</v>
      </c>
      <c r="O2744" s="3">
        <f t="shared" ca="1" si="728"/>
        <v>23988.6</v>
      </c>
      <c r="P2744" s="2">
        <f t="shared" ca="1" si="729"/>
        <v>0.43269480519480519</v>
      </c>
      <c r="Q2744" t="str">
        <f t="shared" ca="1" si="730"/>
        <v>On Time</v>
      </c>
    </row>
    <row r="2745" spans="1:17" x14ac:dyDescent="0.3">
      <c r="A2745" t="str">
        <f t="shared" si="714"/>
        <v>S02744</v>
      </c>
      <c r="B2745" t="str">
        <f t="shared" ca="1" si="715"/>
        <v>Oceanic Exports</v>
      </c>
      <c r="C2745" t="str">
        <f t="shared" ca="1" si="716"/>
        <v>UAE</v>
      </c>
      <c r="D2745" t="str">
        <f t="shared" ca="1" si="717"/>
        <v>Tea</v>
      </c>
      <c r="E2745">
        <f t="shared" ca="1" si="718"/>
        <v>72</v>
      </c>
      <c r="F2745" s="3">
        <f t="shared" ca="1" si="719"/>
        <v>568</v>
      </c>
      <c r="G2745">
        <f t="shared" ca="1" si="720"/>
        <v>40896</v>
      </c>
      <c r="H2745">
        <f t="shared" ca="1" si="721"/>
        <v>19221.12</v>
      </c>
      <c r="I2745">
        <f t="shared" ca="1" si="722"/>
        <v>3555</v>
      </c>
      <c r="J2745">
        <f t="shared" ca="1" si="723"/>
        <v>3614</v>
      </c>
      <c r="K2745" s="1">
        <f t="shared" ca="1" si="724"/>
        <v>46273</v>
      </c>
      <c r="L2745" s="1">
        <f t="shared" ca="1" si="725"/>
        <v>46288</v>
      </c>
      <c r="M2745" s="1">
        <f t="shared" ca="1" si="726"/>
        <v>46294</v>
      </c>
      <c r="N2745">
        <f t="shared" ca="1" si="727"/>
        <v>26390.12</v>
      </c>
      <c r="O2745" s="3">
        <f t="shared" ca="1" si="728"/>
        <v>14505.880000000001</v>
      </c>
      <c r="P2745" s="2">
        <f t="shared" ca="1" si="729"/>
        <v>0.35470168231611898</v>
      </c>
      <c r="Q2745" t="str">
        <f t="shared" ca="1" si="730"/>
        <v>Late</v>
      </c>
    </row>
    <row r="2746" spans="1:17" x14ac:dyDescent="0.3">
      <c r="A2746" t="str">
        <f t="shared" si="714"/>
        <v>S02745</v>
      </c>
      <c r="B2746" t="str">
        <f t="shared" ca="1" si="715"/>
        <v>Alpha Traders</v>
      </c>
      <c r="C2746" t="str">
        <f t="shared" ca="1" si="716"/>
        <v>Singapore</v>
      </c>
      <c r="D2746" t="str">
        <f t="shared" ca="1" si="717"/>
        <v>Sauces</v>
      </c>
      <c r="E2746">
        <f t="shared" ca="1" si="718"/>
        <v>99</v>
      </c>
      <c r="F2746" s="3">
        <f t="shared" ca="1" si="719"/>
        <v>536</v>
      </c>
      <c r="G2746">
        <f t="shared" ca="1" si="720"/>
        <v>53064</v>
      </c>
      <c r="H2746">
        <f t="shared" ca="1" si="721"/>
        <v>32369.040000000001</v>
      </c>
      <c r="I2746">
        <f t="shared" ca="1" si="722"/>
        <v>9082</v>
      </c>
      <c r="J2746">
        <f t="shared" ca="1" si="723"/>
        <v>3406</v>
      </c>
      <c r="K2746" s="1">
        <f t="shared" ca="1" si="724"/>
        <v>45809</v>
      </c>
      <c r="L2746" s="1">
        <f t="shared" ca="1" si="725"/>
        <v>45821</v>
      </c>
      <c r="M2746" s="1">
        <f t="shared" ca="1" si="726"/>
        <v>45824</v>
      </c>
      <c r="N2746">
        <f t="shared" ca="1" si="727"/>
        <v>44857.04</v>
      </c>
      <c r="O2746" s="3">
        <f t="shared" ca="1" si="728"/>
        <v>8206.9599999999991</v>
      </c>
      <c r="P2746" s="2">
        <f t="shared" ca="1" si="729"/>
        <v>0.15466154078094374</v>
      </c>
      <c r="Q2746" t="str">
        <f t="shared" ca="1" si="730"/>
        <v>Late</v>
      </c>
    </row>
    <row r="2747" spans="1:17" x14ac:dyDescent="0.3">
      <c r="A2747" t="str">
        <f t="shared" si="714"/>
        <v>S02746</v>
      </c>
      <c r="B2747" t="str">
        <f t="shared" ca="1" si="715"/>
        <v>Prime Wholesale</v>
      </c>
      <c r="C2747" t="str">
        <f t="shared" ca="1" si="716"/>
        <v>UAE</v>
      </c>
      <c r="D2747" t="str">
        <f t="shared" ca="1" si="717"/>
        <v>Pickles</v>
      </c>
      <c r="E2747">
        <f t="shared" ca="1" si="718"/>
        <v>264</v>
      </c>
      <c r="F2747" s="3">
        <f t="shared" ca="1" si="719"/>
        <v>607</v>
      </c>
      <c r="G2747">
        <f t="shared" ca="1" si="720"/>
        <v>160248</v>
      </c>
      <c r="H2747">
        <f t="shared" ca="1" si="721"/>
        <v>73714.080000000002</v>
      </c>
      <c r="I2747">
        <f t="shared" ca="1" si="722"/>
        <v>11445</v>
      </c>
      <c r="J2747">
        <f t="shared" ca="1" si="723"/>
        <v>3863</v>
      </c>
      <c r="K2747" s="1">
        <f t="shared" ca="1" si="724"/>
        <v>45861</v>
      </c>
      <c r="L2747" s="1">
        <f t="shared" ca="1" si="725"/>
        <v>45868</v>
      </c>
      <c r="M2747" s="1">
        <f t="shared" ca="1" si="726"/>
        <v>45874</v>
      </c>
      <c r="N2747">
        <f t="shared" ca="1" si="727"/>
        <v>89022.080000000002</v>
      </c>
      <c r="O2747" s="3">
        <f t="shared" ca="1" si="728"/>
        <v>71225.919999999998</v>
      </c>
      <c r="P2747" s="2">
        <f t="shared" ca="1" si="729"/>
        <v>0.44447306674654286</v>
      </c>
      <c r="Q2747" t="str">
        <f t="shared" ca="1" si="730"/>
        <v>Late</v>
      </c>
    </row>
    <row r="2748" spans="1:17" x14ac:dyDescent="0.3">
      <c r="A2748" t="str">
        <f t="shared" si="714"/>
        <v>S02747</v>
      </c>
      <c r="B2748" t="str">
        <f t="shared" ca="1" si="715"/>
        <v>Prime Wholesale</v>
      </c>
      <c r="C2748" t="str">
        <f t="shared" ca="1" si="716"/>
        <v>UAE</v>
      </c>
      <c r="D2748" t="str">
        <f t="shared" ca="1" si="717"/>
        <v>Spices</v>
      </c>
      <c r="E2748">
        <f t="shared" ca="1" si="718"/>
        <v>226</v>
      </c>
      <c r="F2748" s="3">
        <f t="shared" ca="1" si="719"/>
        <v>152</v>
      </c>
      <c r="G2748">
        <f t="shared" ca="1" si="720"/>
        <v>34352</v>
      </c>
      <c r="H2748">
        <f t="shared" ca="1" si="721"/>
        <v>15801.92</v>
      </c>
      <c r="I2748">
        <f t="shared" ca="1" si="722"/>
        <v>6701</v>
      </c>
      <c r="J2748">
        <f t="shared" ca="1" si="723"/>
        <v>2333</v>
      </c>
      <c r="K2748" s="1">
        <f t="shared" ca="1" si="724"/>
        <v>46168</v>
      </c>
      <c r="L2748" s="1">
        <f t="shared" ca="1" si="725"/>
        <v>46175</v>
      </c>
      <c r="M2748" s="1">
        <f t="shared" ca="1" si="726"/>
        <v>46172</v>
      </c>
      <c r="N2748">
        <f t="shared" ca="1" si="727"/>
        <v>24835.919999999998</v>
      </c>
      <c r="O2748" s="3">
        <f t="shared" ca="1" si="728"/>
        <v>9516.0800000000017</v>
      </c>
      <c r="P2748" s="2">
        <f t="shared" ca="1" si="729"/>
        <v>0.27701676758267357</v>
      </c>
      <c r="Q2748" t="str">
        <f t="shared" ca="1" si="730"/>
        <v>On Time</v>
      </c>
    </row>
    <row r="2749" spans="1:17" x14ac:dyDescent="0.3">
      <c r="A2749" t="str">
        <f t="shared" si="714"/>
        <v>S02748</v>
      </c>
      <c r="B2749" t="str">
        <f t="shared" ca="1" si="715"/>
        <v>FreshMart Ltd</v>
      </c>
      <c r="C2749" t="str">
        <f t="shared" ca="1" si="716"/>
        <v>UK</v>
      </c>
      <c r="D2749" t="str">
        <f t="shared" ca="1" si="717"/>
        <v>Rice</v>
      </c>
      <c r="E2749">
        <f t="shared" ca="1" si="718"/>
        <v>329</v>
      </c>
      <c r="F2749" s="3">
        <f t="shared" ca="1" si="719"/>
        <v>796</v>
      </c>
      <c r="G2749">
        <f t="shared" ca="1" si="720"/>
        <v>261884</v>
      </c>
      <c r="H2749">
        <f t="shared" ca="1" si="721"/>
        <v>157130.4</v>
      </c>
      <c r="I2749">
        <f t="shared" ca="1" si="722"/>
        <v>3270</v>
      </c>
      <c r="J2749">
        <f t="shared" ca="1" si="723"/>
        <v>1006</v>
      </c>
      <c r="K2749" s="1">
        <f t="shared" ca="1" si="724"/>
        <v>46018</v>
      </c>
      <c r="L2749" s="1">
        <f t="shared" ca="1" si="725"/>
        <v>46031</v>
      </c>
      <c r="M2749" s="1">
        <f t="shared" ca="1" si="726"/>
        <v>46032</v>
      </c>
      <c r="N2749">
        <f t="shared" ca="1" si="727"/>
        <v>161406.39999999999</v>
      </c>
      <c r="O2749" s="3">
        <f t="shared" ca="1" si="728"/>
        <v>100477.6</v>
      </c>
      <c r="P2749" s="2">
        <f t="shared" ca="1" si="729"/>
        <v>0.38367216019306261</v>
      </c>
      <c r="Q2749" t="str">
        <f t="shared" ca="1" si="730"/>
        <v>Late</v>
      </c>
    </row>
    <row r="2750" spans="1:17" x14ac:dyDescent="0.3">
      <c r="A2750" t="str">
        <f t="shared" si="714"/>
        <v>S02749</v>
      </c>
      <c r="B2750" t="str">
        <f t="shared" ca="1" si="715"/>
        <v>FreshMart Ltd</v>
      </c>
      <c r="C2750" t="str">
        <f t="shared" ca="1" si="716"/>
        <v>Canada</v>
      </c>
      <c r="D2750" t="str">
        <f t="shared" ca="1" si="717"/>
        <v>Spices</v>
      </c>
      <c r="E2750">
        <f t="shared" ca="1" si="718"/>
        <v>350</v>
      </c>
      <c r="F2750" s="3">
        <f t="shared" ca="1" si="719"/>
        <v>418</v>
      </c>
      <c r="G2750">
        <f t="shared" ca="1" si="720"/>
        <v>146300</v>
      </c>
      <c r="H2750">
        <f t="shared" ca="1" si="721"/>
        <v>81928</v>
      </c>
      <c r="I2750">
        <f t="shared" ca="1" si="722"/>
        <v>3439</v>
      </c>
      <c r="J2750">
        <f t="shared" ca="1" si="723"/>
        <v>2894</v>
      </c>
      <c r="K2750" s="1">
        <f t="shared" ca="1" si="724"/>
        <v>46216</v>
      </c>
      <c r="L2750" s="1">
        <f t="shared" ca="1" si="725"/>
        <v>46236</v>
      </c>
      <c r="M2750" s="1">
        <f t="shared" ca="1" si="726"/>
        <v>46239</v>
      </c>
      <c r="N2750">
        <f t="shared" ca="1" si="727"/>
        <v>88261</v>
      </c>
      <c r="O2750" s="3">
        <f t="shared" ca="1" si="728"/>
        <v>58039</v>
      </c>
      <c r="P2750" s="2">
        <f t="shared" ca="1" si="729"/>
        <v>0.39671223513328774</v>
      </c>
      <c r="Q2750" t="str">
        <f t="shared" ca="1" si="730"/>
        <v>Late</v>
      </c>
    </row>
    <row r="2751" spans="1:17" x14ac:dyDescent="0.3">
      <c r="A2751" t="str">
        <f t="shared" si="714"/>
        <v>S02750</v>
      </c>
      <c r="B2751" t="str">
        <f t="shared" ca="1" si="715"/>
        <v>Alpha Traders</v>
      </c>
      <c r="C2751" t="str">
        <f t="shared" ca="1" si="716"/>
        <v>Canada</v>
      </c>
      <c r="D2751" t="str">
        <f t="shared" ca="1" si="717"/>
        <v>Rice</v>
      </c>
      <c r="E2751">
        <f t="shared" ca="1" si="718"/>
        <v>85</v>
      </c>
      <c r="F2751" s="3">
        <f t="shared" ca="1" si="719"/>
        <v>778</v>
      </c>
      <c r="G2751">
        <f t="shared" ca="1" si="720"/>
        <v>66130</v>
      </c>
      <c r="H2751">
        <f t="shared" ca="1" si="721"/>
        <v>42323.199999999997</v>
      </c>
      <c r="I2751">
        <f t="shared" ca="1" si="722"/>
        <v>1720</v>
      </c>
      <c r="J2751">
        <f t="shared" ca="1" si="723"/>
        <v>1923</v>
      </c>
      <c r="K2751" s="1">
        <f t="shared" ca="1" si="724"/>
        <v>46080</v>
      </c>
      <c r="L2751" s="1">
        <f t="shared" ca="1" si="725"/>
        <v>46093</v>
      </c>
      <c r="M2751" s="1">
        <f t="shared" ca="1" si="726"/>
        <v>46094</v>
      </c>
      <c r="N2751">
        <f t="shared" ca="1" si="727"/>
        <v>45966.2</v>
      </c>
      <c r="O2751" s="3">
        <f t="shared" ca="1" si="728"/>
        <v>20163.800000000003</v>
      </c>
      <c r="P2751" s="2">
        <f t="shared" ca="1" si="729"/>
        <v>0.30491153787993353</v>
      </c>
      <c r="Q2751" t="str">
        <f t="shared" ca="1" si="730"/>
        <v>Late</v>
      </c>
    </row>
    <row r="2752" spans="1:17" x14ac:dyDescent="0.3">
      <c r="A2752" t="str">
        <f t="shared" si="714"/>
        <v>S02751</v>
      </c>
      <c r="B2752" t="str">
        <f t="shared" ca="1" si="715"/>
        <v>Beta Imports</v>
      </c>
      <c r="C2752" t="str">
        <f t="shared" ca="1" si="716"/>
        <v>UK</v>
      </c>
      <c r="D2752" t="str">
        <f t="shared" ca="1" si="717"/>
        <v>Tea</v>
      </c>
      <c r="E2752">
        <f t="shared" ca="1" si="718"/>
        <v>357</v>
      </c>
      <c r="F2752" s="3">
        <f t="shared" ca="1" si="719"/>
        <v>284</v>
      </c>
      <c r="G2752">
        <f t="shared" ca="1" si="720"/>
        <v>101388</v>
      </c>
      <c r="H2752">
        <f t="shared" ca="1" si="721"/>
        <v>70971.600000000006</v>
      </c>
      <c r="I2752">
        <f t="shared" ca="1" si="722"/>
        <v>2023</v>
      </c>
      <c r="J2752">
        <f t="shared" ca="1" si="723"/>
        <v>3045</v>
      </c>
      <c r="K2752" s="1">
        <f t="shared" ca="1" si="724"/>
        <v>45686</v>
      </c>
      <c r="L2752" s="1">
        <f t="shared" ca="1" si="725"/>
        <v>45702</v>
      </c>
      <c r="M2752" s="1">
        <f t="shared" ca="1" si="726"/>
        <v>45699</v>
      </c>
      <c r="N2752">
        <f t="shared" ca="1" si="727"/>
        <v>76039.600000000006</v>
      </c>
      <c r="O2752" s="3">
        <f t="shared" ca="1" si="728"/>
        <v>25348.399999999994</v>
      </c>
      <c r="P2752" s="2">
        <f t="shared" ca="1" si="729"/>
        <v>0.25001380834023745</v>
      </c>
      <c r="Q2752" t="str">
        <f t="shared" ca="1" si="730"/>
        <v>On Time</v>
      </c>
    </row>
    <row r="2753" spans="1:17" x14ac:dyDescent="0.3">
      <c r="A2753" t="str">
        <f t="shared" si="714"/>
        <v>S02752</v>
      </c>
      <c r="B2753" t="str">
        <f t="shared" ca="1" si="715"/>
        <v>Oceanic Exports</v>
      </c>
      <c r="C2753" t="str">
        <f t="shared" ca="1" si="716"/>
        <v>Australia</v>
      </c>
      <c r="D2753" t="str">
        <f t="shared" ca="1" si="717"/>
        <v>Spices</v>
      </c>
      <c r="E2753">
        <f t="shared" ca="1" si="718"/>
        <v>50</v>
      </c>
      <c r="F2753" s="3">
        <f t="shared" ca="1" si="719"/>
        <v>590</v>
      </c>
      <c r="G2753">
        <f t="shared" ca="1" si="720"/>
        <v>29500</v>
      </c>
      <c r="H2753">
        <f t="shared" ca="1" si="721"/>
        <v>20060</v>
      </c>
      <c r="I2753">
        <f t="shared" ca="1" si="722"/>
        <v>9510</v>
      </c>
      <c r="J2753">
        <f t="shared" ca="1" si="723"/>
        <v>3026</v>
      </c>
      <c r="K2753" s="1">
        <f t="shared" ca="1" si="724"/>
        <v>46231</v>
      </c>
      <c r="L2753" s="1">
        <f t="shared" ca="1" si="725"/>
        <v>46244</v>
      </c>
      <c r="M2753" s="1">
        <f t="shared" ca="1" si="726"/>
        <v>46250</v>
      </c>
      <c r="N2753">
        <f t="shared" ca="1" si="727"/>
        <v>32596</v>
      </c>
      <c r="O2753" s="3">
        <f t="shared" ca="1" si="728"/>
        <v>-3096</v>
      </c>
      <c r="P2753" s="2">
        <f t="shared" ca="1" si="729"/>
        <v>-0.10494915254237289</v>
      </c>
      <c r="Q2753" t="str">
        <f t="shared" ca="1" si="730"/>
        <v>Late</v>
      </c>
    </row>
    <row r="2754" spans="1:17" x14ac:dyDescent="0.3">
      <c r="A2754" t="str">
        <f t="shared" si="714"/>
        <v>S02753</v>
      </c>
      <c r="B2754" t="str">
        <f t="shared" ca="1" si="715"/>
        <v>FreshMart Ltd</v>
      </c>
      <c r="C2754" t="str">
        <f t="shared" ca="1" si="716"/>
        <v>Australia</v>
      </c>
      <c r="D2754" t="str">
        <f t="shared" ca="1" si="717"/>
        <v>Pickles</v>
      </c>
      <c r="E2754">
        <f t="shared" ca="1" si="718"/>
        <v>78</v>
      </c>
      <c r="F2754" s="3">
        <f t="shared" ca="1" si="719"/>
        <v>276</v>
      </c>
      <c r="G2754">
        <f t="shared" ca="1" si="720"/>
        <v>21528</v>
      </c>
      <c r="H2754">
        <f t="shared" ca="1" si="721"/>
        <v>13777.92</v>
      </c>
      <c r="I2754">
        <f t="shared" ca="1" si="722"/>
        <v>9964</v>
      </c>
      <c r="J2754">
        <f t="shared" ca="1" si="723"/>
        <v>1452</v>
      </c>
      <c r="K2754" s="1">
        <f t="shared" ca="1" si="724"/>
        <v>46077</v>
      </c>
      <c r="L2754" s="1">
        <f t="shared" ca="1" si="725"/>
        <v>46086</v>
      </c>
      <c r="M2754" s="1">
        <f t="shared" ca="1" si="726"/>
        <v>46089</v>
      </c>
      <c r="N2754">
        <f t="shared" ca="1" si="727"/>
        <v>25193.919999999998</v>
      </c>
      <c r="O2754" s="3">
        <f t="shared" ca="1" si="728"/>
        <v>-3665.9199999999983</v>
      </c>
      <c r="P2754" s="2">
        <f t="shared" ca="1" si="729"/>
        <v>-0.17028613898179107</v>
      </c>
      <c r="Q2754" t="str">
        <f t="shared" ca="1" si="730"/>
        <v>Late</v>
      </c>
    </row>
    <row r="2755" spans="1:17" x14ac:dyDescent="0.3">
      <c r="A2755" t="str">
        <f t="shared" ref="A2755:A2818" si="731">"S"&amp;TEXT(ROW()-1,"00000")</f>
        <v>S02754</v>
      </c>
      <c r="B2755" t="str">
        <f t="shared" ref="B2755:B2818" ca="1" si="732">CHOOSE(RANDBETWEEN(1,6),"Alpha Traders","Beta Imports","Global Foods","FreshMart Ltd","Oceanic Exports","Prime Wholesale")</f>
        <v>FreshMart Ltd</v>
      </c>
      <c r="C2755" t="str">
        <f t="shared" ref="C2755:C2818" ca="1" si="733">CHOOSE(RANDBETWEEN(1,5),"UK","UAE","Canada","Australia","Singapore")</f>
        <v>Australia</v>
      </c>
      <c r="D2755" t="str">
        <f t="shared" ref="D2755:D2818" ca="1" si="734">CHOOSE(RANDBETWEEN(1,5),"Pickles","Spices","Tea","Rice","Sauces")</f>
        <v>Rice</v>
      </c>
      <c r="E2755">
        <f t="shared" ref="E2755:E2818" ca="1" si="735">RANDBETWEEN(50,500)</f>
        <v>496</v>
      </c>
      <c r="F2755" s="3">
        <f t="shared" ref="F2755:F2818" ca="1" si="736">RANDBETWEEN(100,800)</f>
        <v>167</v>
      </c>
      <c r="G2755">
        <f t="shared" ref="G2755:G2818" ca="1" si="737">E2755*F2755</f>
        <v>82832</v>
      </c>
      <c r="H2755">
        <f t="shared" ref="H2755:H2818" ca="1" si="738">ROUND(G2755*RANDBETWEEN(45,75)/100,2)</f>
        <v>60467.360000000001</v>
      </c>
      <c r="I2755">
        <f t="shared" ref="I2755:I2818" ca="1" si="739">RANDBETWEEN(1500,12000)</f>
        <v>10842</v>
      </c>
      <c r="J2755">
        <f t="shared" ref="J2755:J2818" ca="1" si="740">RANDBETWEEN(500,4000)</f>
        <v>1487</v>
      </c>
      <c r="K2755" s="1">
        <f t="shared" ref="K2755:K2818" ca="1" si="741">DATE(2025,1,1)+RANDBETWEEN(0,729)</f>
        <v>46198</v>
      </c>
      <c r="L2755" s="1">
        <f t="shared" ref="L2755:L2818" ca="1" si="742">K2755+RANDBETWEEN(7,20)</f>
        <v>46217</v>
      </c>
      <c r="M2755" s="1">
        <f t="shared" ref="M2755:M2818" ca="1" si="743">L2755+RANDBETWEEN(-3,6)</f>
        <v>46215</v>
      </c>
      <c r="N2755">
        <f t="shared" ref="N2755:N2818" ca="1" si="744">H2755+I2755+J2755</f>
        <v>72796.36</v>
      </c>
      <c r="O2755" s="3">
        <f t="shared" ref="O2755:O2818" ca="1" si="745">G2755-N2755</f>
        <v>10035.64</v>
      </c>
      <c r="P2755" s="2">
        <f t="shared" ref="P2755:P2818" ca="1" si="746">IFERROR(O2755/G2755,0)</f>
        <v>0.12115655785203785</v>
      </c>
      <c r="Q2755" t="str">
        <f t="shared" ref="Q2755:Q2818" ca="1" si="747">IF(M2755&lt;=L2755,"On Time","Late")</f>
        <v>On Time</v>
      </c>
    </row>
    <row r="2756" spans="1:17" x14ac:dyDescent="0.3">
      <c r="A2756" t="str">
        <f t="shared" si="731"/>
        <v>S02755</v>
      </c>
      <c r="B2756" t="str">
        <f t="shared" ca="1" si="732"/>
        <v>Oceanic Exports</v>
      </c>
      <c r="C2756" t="str">
        <f t="shared" ca="1" si="733"/>
        <v>Australia</v>
      </c>
      <c r="D2756" t="str">
        <f t="shared" ca="1" si="734"/>
        <v>Pickles</v>
      </c>
      <c r="E2756">
        <f t="shared" ca="1" si="735"/>
        <v>70</v>
      </c>
      <c r="F2756" s="3">
        <f t="shared" ca="1" si="736"/>
        <v>781</v>
      </c>
      <c r="G2756">
        <f t="shared" ca="1" si="737"/>
        <v>54670</v>
      </c>
      <c r="H2756">
        <f t="shared" ca="1" si="738"/>
        <v>37722.300000000003</v>
      </c>
      <c r="I2756">
        <f t="shared" ca="1" si="739"/>
        <v>3599</v>
      </c>
      <c r="J2756">
        <f t="shared" ca="1" si="740"/>
        <v>2933</v>
      </c>
      <c r="K2756" s="1">
        <f t="shared" ca="1" si="741"/>
        <v>45934</v>
      </c>
      <c r="L2756" s="1">
        <f t="shared" ca="1" si="742"/>
        <v>45945</v>
      </c>
      <c r="M2756" s="1">
        <f t="shared" ca="1" si="743"/>
        <v>45946</v>
      </c>
      <c r="N2756">
        <f t="shared" ca="1" si="744"/>
        <v>44254.3</v>
      </c>
      <c r="O2756" s="3">
        <f t="shared" ca="1" si="745"/>
        <v>10415.699999999997</v>
      </c>
      <c r="P2756" s="2">
        <f t="shared" ca="1" si="746"/>
        <v>0.19051948051948048</v>
      </c>
      <c r="Q2756" t="str">
        <f t="shared" ca="1" si="747"/>
        <v>Late</v>
      </c>
    </row>
    <row r="2757" spans="1:17" x14ac:dyDescent="0.3">
      <c r="A2757" t="str">
        <f t="shared" si="731"/>
        <v>S02756</v>
      </c>
      <c r="B2757" t="str">
        <f t="shared" ca="1" si="732"/>
        <v>Beta Imports</v>
      </c>
      <c r="C2757" t="str">
        <f t="shared" ca="1" si="733"/>
        <v>UAE</v>
      </c>
      <c r="D2757" t="str">
        <f t="shared" ca="1" si="734"/>
        <v>Sauces</v>
      </c>
      <c r="E2757">
        <f t="shared" ca="1" si="735"/>
        <v>186</v>
      </c>
      <c r="F2757" s="3">
        <f t="shared" ca="1" si="736"/>
        <v>732</v>
      </c>
      <c r="G2757">
        <f t="shared" ca="1" si="737"/>
        <v>136152</v>
      </c>
      <c r="H2757">
        <f t="shared" ca="1" si="738"/>
        <v>68076</v>
      </c>
      <c r="I2757">
        <f t="shared" ca="1" si="739"/>
        <v>2888</v>
      </c>
      <c r="J2757">
        <f t="shared" ca="1" si="740"/>
        <v>899</v>
      </c>
      <c r="K2757" s="1">
        <f t="shared" ca="1" si="741"/>
        <v>46184</v>
      </c>
      <c r="L2757" s="1">
        <f t="shared" ca="1" si="742"/>
        <v>46196</v>
      </c>
      <c r="M2757" s="1">
        <f t="shared" ca="1" si="743"/>
        <v>46199</v>
      </c>
      <c r="N2757">
        <f t="shared" ca="1" si="744"/>
        <v>71863</v>
      </c>
      <c r="O2757" s="3">
        <f t="shared" ca="1" si="745"/>
        <v>64289</v>
      </c>
      <c r="P2757" s="2">
        <f t="shared" ca="1" si="746"/>
        <v>0.47218549856043246</v>
      </c>
      <c r="Q2757" t="str">
        <f t="shared" ca="1" si="747"/>
        <v>Late</v>
      </c>
    </row>
    <row r="2758" spans="1:17" x14ac:dyDescent="0.3">
      <c r="A2758" t="str">
        <f t="shared" si="731"/>
        <v>S02757</v>
      </c>
      <c r="B2758" t="str">
        <f t="shared" ca="1" si="732"/>
        <v>Alpha Traders</v>
      </c>
      <c r="C2758" t="str">
        <f t="shared" ca="1" si="733"/>
        <v>Australia</v>
      </c>
      <c r="D2758" t="str">
        <f t="shared" ca="1" si="734"/>
        <v>Tea</v>
      </c>
      <c r="E2758">
        <f t="shared" ca="1" si="735"/>
        <v>493</v>
      </c>
      <c r="F2758" s="3">
        <f t="shared" ca="1" si="736"/>
        <v>272</v>
      </c>
      <c r="G2758">
        <f t="shared" ca="1" si="737"/>
        <v>134096</v>
      </c>
      <c r="H2758">
        <f t="shared" ca="1" si="738"/>
        <v>75093.759999999995</v>
      </c>
      <c r="I2758">
        <f t="shared" ca="1" si="739"/>
        <v>6433</v>
      </c>
      <c r="J2758">
        <f t="shared" ca="1" si="740"/>
        <v>3112</v>
      </c>
      <c r="K2758" s="1">
        <f t="shared" ca="1" si="741"/>
        <v>45714</v>
      </c>
      <c r="L2758" s="1">
        <f t="shared" ca="1" si="742"/>
        <v>45734</v>
      </c>
      <c r="M2758" s="1">
        <f t="shared" ca="1" si="743"/>
        <v>45732</v>
      </c>
      <c r="N2758">
        <f t="shared" ca="1" si="744"/>
        <v>84638.76</v>
      </c>
      <c r="O2758" s="3">
        <f t="shared" ca="1" si="745"/>
        <v>49457.240000000005</v>
      </c>
      <c r="P2758" s="2">
        <f t="shared" ca="1" si="746"/>
        <v>0.36881965159288871</v>
      </c>
      <c r="Q2758" t="str">
        <f t="shared" ca="1" si="747"/>
        <v>On Time</v>
      </c>
    </row>
    <row r="2759" spans="1:17" x14ac:dyDescent="0.3">
      <c r="A2759" t="str">
        <f t="shared" si="731"/>
        <v>S02758</v>
      </c>
      <c r="B2759" t="str">
        <f t="shared" ca="1" si="732"/>
        <v>Prime Wholesale</v>
      </c>
      <c r="C2759" t="str">
        <f t="shared" ca="1" si="733"/>
        <v>Australia</v>
      </c>
      <c r="D2759" t="str">
        <f t="shared" ca="1" si="734"/>
        <v>Sauces</v>
      </c>
      <c r="E2759">
        <f t="shared" ca="1" si="735"/>
        <v>212</v>
      </c>
      <c r="F2759" s="3">
        <f t="shared" ca="1" si="736"/>
        <v>717</v>
      </c>
      <c r="G2759">
        <f t="shared" ca="1" si="737"/>
        <v>152004</v>
      </c>
      <c r="H2759">
        <f t="shared" ca="1" si="738"/>
        <v>104882.76</v>
      </c>
      <c r="I2759">
        <f t="shared" ca="1" si="739"/>
        <v>3811</v>
      </c>
      <c r="J2759">
        <f t="shared" ca="1" si="740"/>
        <v>3439</v>
      </c>
      <c r="K2759" s="1">
        <f t="shared" ca="1" si="741"/>
        <v>46307</v>
      </c>
      <c r="L2759" s="1">
        <f t="shared" ca="1" si="742"/>
        <v>46315</v>
      </c>
      <c r="M2759" s="1">
        <f t="shared" ca="1" si="743"/>
        <v>46313</v>
      </c>
      <c r="N2759">
        <f t="shared" ca="1" si="744"/>
        <v>112132.76</v>
      </c>
      <c r="O2759" s="3">
        <f t="shared" ca="1" si="745"/>
        <v>39871.240000000005</v>
      </c>
      <c r="P2759" s="2">
        <f t="shared" ca="1" si="746"/>
        <v>0.26230388673982269</v>
      </c>
      <c r="Q2759" t="str">
        <f t="shared" ca="1" si="747"/>
        <v>On Time</v>
      </c>
    </row>
    <row r="2760" spans="1:17" x14ac:dyDescent="0.3">
      <c r="A2760" t="str">
        <f t="shared" si="731"/>
        <v>S02759</v>
      </c>
      <c r="B2760" t="str">
        <f t="shared" ca="1" si="732"/>
        <v>Global Foods</v>
      </c>
      <c r="C2760" t="str">
        <f t="shared" ca="1" si="733"/>
        <v>UAE</v>
      </c>
      <c r="D2760" t="str">
        <f t="shared" ca="1" si="734"/>
        <v>Rice</v>
      </c>
      <c r="E2760">
        <f t="shared" ca="1" si="735"/>
        <v>162</v>
      </c>
      <c r="F2760" s="3">
        <f t="shared" ca="1" si="736"/>
        <v>709</v>
      </c>
      <c r="G2760">
        <f t="shared" ca="1" si="737"/>
        <v>114858</v>
      </c>
      <c r="H2760">
        <f t="shared" ca="1" si="738"/>
        <v>56280.42</v>
      </c>
      <c r="I2760">
        <f t="shared" ca="1" si="739"/>
        <v>7666</v>
      </c>
      <c r="J2760">
        <f t="shared" ca="1" si="740"/>
        <v>2711</v>
      </c>
      <c r="K2760" s="1">
        <f t="shared" ca="1" si="741"/>
        <v>45732</v>
      </c>
      <c r="L2760" s="1">
        <f t="shared" ca="1" si="742"/>
        <v>45747</v>
      </c>
      <c r="M2760" s="1">
        <f t="shared" ca="1" si="743"/>
        <v>45748</v>
      </c>
      <c r="N2760">
        <f t="shared" ca="1" si="744"/>
        <v>66657.42</v>
      </c>
      <c r="O2760" s="3">
        <f t="shared" ca="1" si="745"/>
        <v>48200.58</v>
      </c>
      <c r="P2760" s="2">
        <f t="shared" ca="1" si="746"/>
        <v>0.41965365930105003</v>
      </c>
      <c r="Q2760" t="str">
        <f t="shared" ca="1" si="747"/>
        <v>Late</v>
      </c>
    </row>
    <row r="2761" spans="1:17" x14ac:dyDescent="0.3">
      <c r="A2761" t="str">
        <f t="shared" si="731"/>
        <v>S02760</v>
      </c>
      <c r="B2761" t="str">
        <f t="shared" ca="1" si="732"/>
        <v>Beta Imports</v>
      </c>
      <c r="C2761" t="str">
        <f t="shared" ca="1" si="733"/>
        <v>Singapore</v>
      </c>
      <c r="D2761" t="str">
        <f t="shared" ca="1" si="734"/>
        <v>Sauces</v>
      </c>
      <c r="E2761">
        <f t="shared" ca="1" si="735"/>
        <v>117</v>
      </c>
      <c r="F2761" s="3">
        <f t="shared" ca="1" si="736"/>
        <v>650</v>
      </c>
      <c r="G2761">
        <f t="shared" ca="1" si="737"/>
        <v>76050</v>
      </c>
      <c r="H2761">
        <f t="shared" ca="1" si="738"/>
        <v>51714</v>
      </c>
      <c r="I2761">
        <f t="shared" ca="1" si="739"/>
        <v>6774</v>
      </c>
      <c r="J2761">
        <f t="shared" ca="1" si="740"/>
        <v>2393</v>
      </c>
      <c r="K2761" s="1">
        <f t="shared" ca="1" si="741"/>
        <v>46126</v>
      </c>
      <c r="L2761" s="1">
        <f t="shared" ca="1" si="742"/>
        <v>46141</v>
      </c>
      <c r="M2761" s="1">
        <f t="shared" ca="1" si="743"/>
        <v>46143</v>
      </c>
      <c r="N2761">
        <f t="shared" ca="1" si="744"/>
        <v>60881</v>
      </c>
      <c r="O2761" s="3">
        <f t="shared" ca="1" si="745"/>
        <v>15169</v>
      </c>
      <c r="P2761" s="2">
        <f t="shared" ca="1" si="746"/>
        <v>0.19946088099934253</v>
      </c>
      <c r="Q2761" t="str">
        <f t="shared" ca="1" si="747"/>
        <v>Late</v>
      </c>
    </row>
    <row r="2762" spans="1:17" x14ac:dyDescent="0.3">
      <c r="A2762" t="str">
        <f t="shared" si="731"/>
        <v>S02761</v>
      </c>
      <c r="B2762" t="str">
        <f t="shared" ca="1" si="732"/>
        <v>Global Foods</v>
      </c>
      <c r="C2762" t="str">
        <f t="shared" ca="1" si="733"/>
        <v>Canada</v>
      </c>
      <c r="D2762" t="str">
        <f t="shared" ca="1" si="734"/>
        <v>Tea</v>
      </c>
      <c r="E2762">
        <f t="shared" ca="1" si="735"/>
        <v>157</v>
      </c>
      <c r="F2762" s="3">
        <f t="shared" ca="1" si="736"/>
        <v>349</v>
      </c>
      <c r="G2762">
        <f t="shared" ca="1" si="737"/>
        <v>54793</v>
      </c>
      <c r="H2762">
        <f t="shared" ca="1" si="738"/>
        <v>31779.94</v>
      </c>
      <c r="I2762">
        <f t="shared" ca="1" si="739"/>
        <v>3889</v>
      </c>
      <c r="J2762">
        <f t="shared" ca="1" si="740"/>
        <v>2822</v>
      </c>
      <c r="K2762" s="1">
        <f t="shared" ca="1" si="741"/>
        <v>46197</v>
      </c>
      <c r="L2762" s="1">
        <f t="shared" ca="1" si="742"/>
        <v>46210</v>
      </c>
      <c r="M2762" s="1">
        <f t="shared" ca="1" si="743"/>
        <v>46213</v>
      </c>
      <c r="N2762">
        <f t="shared" ca="1" si="744"/>
        <v>38490.94</v>
      </c>
      <c r="O2762" s="3">
        <f t="shared" ca="1" si="745"/>
        <v>16302.059999999998</v>
      </c>
      <c r="P2762" s="2">
        <f t="shared" ca="1" si="746"/>
        <v>0.29752085120362087</v>
      </c>
      <c r="Q2762" t="str">
        <f t="shared" ca="1" si="747"/>
        <v>Late</v>
      </c>
    </row>
    <row r="2763" spans="1:17" x14ac:dyDescent="0.3">
      <c r="A2763" t="str">
        <f t="shared" si="731"/>
        <v>S02762</v>
      </c>
      <c r="B2763" t="str">
        <f t="shared" ca="1" si="732"/>
        <v>Oceanic Exports</v>
      </c>
      <c r="C2763" t="str">
        <f t="shared" ca="1" si="733"/>
        <v>Canada</v>
      </c>
      <c r="D2763" t="str">
        <f t="shared" ca="1" si="734"/>
        <v>Pickles</v>
      </c>
      <c r="E2763">
        <f t="shared" ca="1" si="735"/>
        <v>63</v>
      </c>
      <c r="F2763" s="3">
        <f t="shared" ca="1" si="736"/>
        <v>375</v>
      </c>
      <c r="G2763">
        <f t="shared" ca="1" si="737"/>
        <v>23625</v>
      </c>
      <c r="H2763">
        <f t="shared" ca="1" si="738"/>
        <v>17718.75</v>
      </c>
      <c r="I2763">
        <f t="shared" ca="1" si="739"/>
        <v>11685</v>
      </c>
      <c r="J2763">
        <f t="shared" ca="1" si="740"/>
        <v>2445</v>
      </c>
      <c r="K2763" s="1">
        <f t="shared" ca="1" si="741"/>
        <v>45943</v>
      </c>
      <c r="L2763" s="1">
        <f t="shared" ca="1" si="742"/>
        <v>45957</v>
      </c>
      <c r="M2763" s="1">
        <f t="shared" ca="1" si="743"/>
        <v>45962</v>
      </c>
      <c r="N2763">
        <f t="shared" ca="1" si="744"/>
        <v>31848.75</v>
      </c>
      <c r="O2763" s="3">
        <f t="shared" ca="1" si="745"/>
        <v>-8223.75</v>
      </c>
      <c r="P2763" s="2">
        <f t="shared" ca="1" si="746"/>
        <v>-0.34809523809523807</v>
      </c>
      <c r="Q2763" t="str">
        <f t="shared" ca="1" si="747"/>
        <v>Late</v>
      </c>
    </row>
    <row r="2764" spans="1:17" x14ac:dyDescent="0.3">
      <c r="A2764" t="str">
        <f t="shared" si="731"/>
        <v>S02763</v>
      </c>
      <c r="B2764" t="str">
        <f t="shared" ca="1" si="732"/>
        <v>Beta Imports</v>
      </c>
      <c r="C2764" t="str">
        <f t="shared" ca="1" si="733"/>
        <v>Singapore</v>
      </c>
      <c r="D2764" t="str">
        <f t="shared" ca="1" si="734"/>
        <v>Pickles</v>
      </c>
      <c r="E2764">
        <f t="shared" ca="1" si="735"/>
        <v>496</v>
      </c>
      <c r="F2764" s="3">
        <f t="shared" ca="1" si="736"/>
        <v>479</v>
      </c>
      <c r="G2764">
        <f t="shared" ca="1" si="737"/>
        <v>237584</v>
      </c>
      <c r="H2764">
        <f t="shared" ca="1" si="738"/>
        <v>111664.48</v>
      </c>
      <c r="I2764">
        <f t="shared" ca="1" si="739"/>
        <v>9028</v>
      </c>
      <c r="J2764">
        <f t="shared" ca="1" si="740"/>
        <v>2259</v>
      </c>
      <c r="K2764" s="1">
        <f t="shared" ca="1" si="741"/>
        <v>45963</v>
      </c>
      <c r="L2764" s="1">
        <f t="shared" ca="1" si="742"/>
        <v>45970</v>
      </c>
      <c r="M2764" s="1">
        <f t="shared" ca="1" si="743"/>
        <v>45972</v>
      </c>
      <c r="N2764">
        <f t="shared" ca="1" si="744"/>
        <v>122951.48</v>
      </c>
      <c r="O2764" s="3">
        <f t="shared" ca="1" si="745"/>
        <v>114632.52</v>
      </c>
      <c r="P2764" s="2">
        <f t="shared" ca="1" si="746"/>
        <v>0.48249259209374368</v>
      </c>
      <c r="Q2764" t="str">
        <f t="shared" ca="1" si="747"/>
        <v>Late</v>
      </c>
    </row>
    <row r="2765" spans="1:17" x14ac:dyDescent="0.3">
      <c r="A2765" t="str">
        <f t="shared" si="731"/>
        <v>S02764</v>
      </c>
      <c r="B2765" t="str">
        <f t="shared" ca="1" si="732"/>
        <v>Beta Imports</v>
      </c>
      <c r="C2765" t="str">
        <f t="shared" ca="1" si="733"/>
        <v>Singapore</v>
      </c>
      <c r="D2765" t="str">
        <f t="shared" ca="1" si="734"/>
        <v>Spices</v>
      </c>
      <c r="E2765">
        <f t="shared" ca="1" si="735"/>
        <v>109</v>
      </c>
      <c r="F2765" s="3">
        <f t="shared" ca="1" si="736"/>
        <v>743</v>
      </c>
      <c r="G2765">
        <f t="shared" ca="1" si="737"/>
        <v>80987</v>
      </c>
      <c r="H2765">
        <f t="shared" ca="1" si="738"/>
        <v>43732.98</v>
      </c>
      <c r="I2765">
        <f t="shared" ca="1" si="739"/>
        <v>5584</v>
      </c>
      <c r="J2765">
        <f t="shared" ca="1" si="740"/>
        <v>2764</v>
      </c>
      <c r="K2765" s="1">
        <f t="shared" ca="1" si="741"/>
        <v>46104</v>
      </c>
      <c r="L2765" s="1">
        <f t="shared" ca="1" si="742"/>
        <v>46123</v>
      </c>
      <c r="M2765" s="1">
        <f t="shared" ca="1" si="743"/>
        <v>46123</v>
      </c>
      <c r="N2765">
        <f t="shared" ca="1" si="744"/>
        <v>52080.98</v>
      </c>
      <c r="O2765" s="3">
        <f t="shared" ca="1" si="745"/>
        <v>28906.019999999997</v>
      </c>
      <c r="P2765" s="2">
        <f t="shared" ca="1" si="746"/>
        <v>0.35692172817859652</v>
      </c>
      <c r="Q2765" t="str">
        <f t="shared" ca="1" si="747"/>
        <v>On Time</v>
      </c>
    </row>
    <row r="2766" spans="1:17" x14ac:dyDescent="0.3">
      <c r="A2766" t="str">
        <f t="shared" si="731"/>
        <v>S02765</v>
      </c>
      <c r="B2766" t="str">
        <f t="shared" ca="1" si="732"/>
        <v>Prime Wholesale</v>
      </c>
      <c r="C2766" t="str">
        <f t="shared" ca="1" si="733"/>
        <v>UK</v>
      </c>
      <c r="D2766" t="str">
        <f t="shared" ca="1" si="734"/>
        <v>Pickles</v>
      </c>
      <c r="E2766">
        <f t="shared" ca="1" si="735"/>
        <v>128</v>
      </c>
      <c r="F2766" s="3">
        <f t="shared" ca="1" si="736"/>
        <v>741</v>
      </c>
      <c r="G2766">
        <f t="shared" ca="1" si="737"/>
        <v>94848</v>
      </c>
      <c r="H2766">
        <f t="shared" ca="1" si="738"/>
        <v>50269.440000000002</v>
      </c>
      <c r="I2766">
        <f t="shared" ca="1" si="739"/>
        <v>4078</v>
      </c>
      <c r="J2766">
        <f t="shared" ca="1" si="740"/>
        <v>1985</v>
      </c>
      <c r="K2766" s="1">
        <f t="shared" ca="1" si="741"/>
        <v>46231</v>
      </c>
      <c r="L2766" s="1">
        <f t="shared" ca="1" si="742"/>
        <v>46241</v>
      </c>
      <c r="M2766" s="1">
        <f t="shared" ca="1" si="743"/>
        <v>46245</v>
      </c>
      <c r="N2766">
        <f t="shared" ca="1" si="744"/>
        <v>56332.44</v>
      </c>
      <c r="O2766" s="3">
        <f t="shared" ca="1" si="745"/>
        <v>38515.56</v>
      </c>
      <c r="P2766" s="2">
        <f t="shared" ca="1" si="746"/>
        <v>0.40607667004048581</v>
      </c>
      <c r="Q2766" t="str">
        <f t="shared" ca="1" si="747"/>
        <v>Late</v>
      </c>
    </row>
    <row r="2767" spans="1:17" x14ac:dyDescent="0.3">
      <c r="A2767" t="str">
        <f t="shared" si="731"/>
        <v>S02766</v>
      </c>
      <c r="B2767" t="str">
        <f t="shared" ca="1" si="732"/>
        <v>Alpha Traders</v>
      </c>
      <c r="C2767" t="str">
        <f t="shared" ca="1" si="733"/>
        <v>Singapore</v>
      </c>
      <c r="D2767" t="str">
        <f t="shared" ca="1" si="734"/>
        <v>Spices</v>
      </c>
      <c r="E2767">
        <f t="shared" ca="1" si="735"/>
        <v>457</v>
      </c>
      <c r="F2767" s="3">
        <f t="shared" ca="1" si="736"/>
        <v>393</v>
      </c>
      <c r="G2767">
        <f t="shared" ca="1" si="737"/>
        <v>179601</v>
      </c>
      <c r="H2767">
        <f t="shared" ca="1" si="738"/>
        <v>88004.49</v>
      </c>
      <c r="I2767">
        <f t="shared" ca="1" si="739"/>
        <v>3826</v>
      </c>
      <c r="J2767">
        <f t="shared" ca="1" si="740"/>
        <v>2273</v>
      </c>
      <c r="K2767" s="1">
        <f t="shared" ca="1" si="741"/>
        <v>45999</v>
      </c>
      <c r="L2767" s="1">
        <f t="shared" ca="1" si="742"/>
        <v>46018</v>
      </c>
      <c r="M2767" s="1">
        <f t="shared" ca="1" si="743"/>
        <v>46015</v>
      </c>
      <c r="N2767">
        <f t="shared" ca="1" si="744"/>
        <v>94103.49</v>
      </c>
      <c r="O2767" s="3">
        <f t="shared" ca="1" si="745"/>
        <v>85497.51</v>
      </c>
      <c r="P2767" s="2">
        <f t="shared" ca="1" si="746"/>
        <v>0.47604139175171628</v>
      </c>
      <c r="Q2767" t="str">
        <f t="shared" ca="1" si="747"/>
        <v>On Time</v>
      </c>
    </row>
    <row r="2768" spans="1:17" x14ac:dyDescent="0.3">
      <c r="A2768" t="str">
        <f t="shared" si="731"/>
        <v>S02767</v>
      </c>
      <c r="B2768" t="str">
        <f t="shared" ca="1" si="732"/>
        <v>Global Foods</v>
      </c>
      <c r="C2768" t="str">
        <f t="shared" ca="1" si="733"/>
        <v>UAE</v>
      </c>
      <c r="D2768" t="str">
        <f t="shared" ca="1" si="734"/>
        <v>Tea</v>
      </c>
      <c r="E2768">
        <f t="shared" ca="1" si="735"/>
        <v>105</v>
      </c>
      <c r="F2768" s="3">
        <f t="shared" ca="1" si="736"/>
        <v>223</v>
      </c>
      <c r="G2768">
        <f t="shared" ca="1" si="737"/>
        <v>23415</v>
      </c>
      <c r="H2768">
        <f t="shared" ca="1" si="738"/>
        <v>10770.9</v>
      </c>
      <c r="I2768">
        <f t="shared" ca="1" si="739"/>
        <v>4985</v>
      </c>
      <c r="J2768">
        <f t="shared" ca="1" si="740"/>
        <v>2940</v>
      </c>
      <c r="K2768" s="1">
        <f t="shared" ca="1" si="741"/>
        <v>46061</v>
      </c>
      <c r="L2768" s="1">
        <f t="shared" ca="1" si="742"/>
        <v>46081</v>
      </c>
      <c r="M2768" s="1">
        <f t="shared" ca="1" si="743"/>
        <v>46082</v>
      </c>
      <c r="N2768">
        <f t="shared" ca="1" si="744"/>
        <v>18695.900000000001</v>
      </c>
      <c r="O2768" s="3">
        <f t="shared" ca="1" si="745"/>
        <v>4719.0999999999985</v>
      </c>
      <c r="P2768" s="2">
        <f t="shared" ca="1" si="746"/>
        <v>0.20154174674354039</v>
      </c>
      <c r="Q2768" t="str">
        <f t="shared" ca="1" si="747"/>
        <v>Late</v>
      </c>
    </row>
    <row r="2769" spans="1:17" x14ac:dyDescent="0.3">
      <c r="A2769" t="str">
        <f t="shared" si="731"/>
        <v>S02768</v>
      </c>
      <c r="B2769" t="str">
        <f t="shared" ca="1" si="732"/>
        <v>Beta Imports</v>
      </c>
      <c r="C2769" t="str">
        <f t="shared" ca="1" si="733"/>
        <v>Australia</v>
      </c>
      <c r="D2769" t="str">
        <f t="shared" ca="1" si="734"/>
        <v>Pickles</v>
      </c>
      <c r="E2769">
        <f t="shared" ca="1" si="735"/>
        <v>267</v>
      </c>
      <c r="F2769" s="3">
        <f t="shared" ca="1" si="736"/>
        <v>624</v>
      </c>
      <c r="G2769">
        <f t="shared" ca="1" si="737"/>
        <v>166608</v>
      </c>
      <c r="H2769">
        <f t="shared" ca="1" si="738"/>
        <v>121623.84</v>
      </c>
      <c r="I2769">
        <f t="shared" ca="1" si="739"/>
        <v>11326</v>
      </c>
      <c r="J2769">
        <f t="shared" ca="1" si="740"/>
        <v>3970</v>
      </c>
      <c r="K2769" s="1">
        <f t="shared" ca="1" si="741"/>
        <v>46340</v>
      </c>
      <c r="L2769" s="1">
        <f t="shared" ca="1" si="742"/>
        <v>46359</v>
      </c>
      <c r="M2769" s="1">
        <f t="shared" ca="1" si="743"/>
        <v>46363</v>
      </c>
      <c r="N2769">
        <f t="shared" ca="1" si="744"/>
        <v>136919.84</v>
      </c>
      <c r="O2769" s="3">
        <f t="shared" ca="1" si="745"/>
        <v>29688.160000000003</v>
      </c>
      <c r="P2769" s="2">
        <f t="shared" ca="1" si="746"/>
        <v>0.17819168347258238</v>
      </c>
      <c r="Q2769" t="str">
        <f t="shared" ca="1" si="747"/>
        <v>Late</v>
      </c>
    </row>
    <row r="2770" spans="1:17" x14ac:dyDescent="0.3">
      <c r="A2770" t="str">
        <f t="shared" si="731"/>
        <v>S02769</v>
      </c>
      <c r="B2770" t="str">
        <f t="shared" ca="1" si="732"/>
        <v>Prime Wholesale</v>
      </c>
      <c r="C2770" t="str">
        <f t="shared" ca="1" si="733"/>
        <v>Australia</v>
      </c>
      <c r="D2770" t="str">
        <f t="shared" ca="1" si="734"/>
        <v>Rice</v>
      </c>
      <c r="E2770">
        <f t="shared" ca="1" si="735"/>
        <v>381</v>
      </c>
      <c r="F2770" s="3">
        <f t="shared" ca="1" si="736"/>
        <v>767</v>
      </c>
      <c r="G2770">
        <f t="shared" ca="1" si="737"/>
        <v>292227</v>
      </c>
      <c r="H2770">
        <f t="shared" ca="1" si="738"/>
        <v>219170.25</v>
      </c>
      <c r="I2770">
        <f t="shared" ca="1" si="739"/>
        <v>10703</v>
      </c>
      <c r="J2770">
        <f t="shared" ca="1" si="740"/>
        <v>1796</v>
      </c>
      <c r="K2770" s="1">
        <f t="shared" ca="1" si="741"/>
        <v>46064</v>
      </c>
      <c r="L2770" s="1">
        <f t="shared" ca="1" si="742"/>
        <v>46072</v>
      </c>
      <c r="M2770" s="1">
        <f t="shared" ca="1" si="743"/>
        <v>46077</v>
      </c>
      <c r="N2770">
        <f t="shared" ca="1" si="744"/>
        <v>231669.25</v>
      </c>
      <c r="O2770" s="3">
        <f t="shared" ca="1" si="745"/>
        <v>60557.75</v>
      </c>
      <c r="P2770" s="2">
        <f t="shared" ca="1" si="746"/>
        <v>0.20722845596060596</v>
      </c>
      <c r="Q2770" t="str">
        <f t="shared" ca="1" si="747"/>
        <v>Late</v>
      </c>
    </row>
    <row r="2771" spans="1:17" x14ac:dyDescent="0.3">
      <c r="A2771" t="str">
        <f t="shared" si="731"/>
        <v>S02770</v>
      </c>
      <c r="B2771" t="str">
        <f t="shared" ca="1" si="732"/>
        <v>Beta Imports</v>
      </c>
      <c r="C2771" t="str">
        <f t="shared" ca="1" si="733"/>
        <v>UAE</v>
      </c>
      <c r="D2771" t="str">
        <f t="shared" ca="1" si="734"/>
        <v>Sauces</v>
      </c>
      <c r="E2771">
        <f t="shared" ca="1" si="735"/>
        <v>381</v>
      </c>
      <c r="F2771" s="3">
        <f t="shared" ca="1" si="736"/>
        <v>447</v>
      </c>
      <c r="G2771">
        <f t="shared" ca="1" si="737"/>
        <v>170307</v>
      </c>
      <c r="H2771">
        <f t="shared" ca="1" si="738"/>
        <v>126027.18</v>
      </c>
      <c r="I2771">
        <f t="shared" ca="1" si="739"/>
        <v>7049</v>
      </c>
      <c r="J2771">
        <f t="shared" ca="1" si="740"/>
        <v>3285</v>
      </c>
      <c r="K2771" s="1">
        <f t="shared" ca="1" si="741"/>
        <v>45680</v>
      </c>
      <c r="L2771" s="1">
        <f t="shared" ca="1" si="742"/>
        <v>45696</v>
      </c>
      <c r="M2771" s="1">
        <f t="shared" ca="1" si="743"/>
        <v>45702</v>
      </c>
      <c r="N2771">
        <f t="shared" ca="1" si="744"/>
        <v>136361.18</v>
      </c>
      <c r="O2771" s="3">
        <f t="shared" ca="1" si="745"/>
        <v>33945.820000000007</v>
      </c>
      <c r="P2771" s="2">
        <f t="shared" ca="1" si="746"/>
        <v>0.19932134322135911</v>
      </c>
      <c r="Q2771" t="str">
        <f t="shared" ca="1" si="747"/>
        <v>Late</v>
      </c>
    </row>
    <row r="2772" spans="1:17" x14ac:dyDescent="0.3">
      <c r="A2772" t="str">
        <f t="shared" si="731"/>
        <v>S02771</v>
      </c>
      <c r="B2772" t="str">
        <f t="shared" ca="1" si="732"/>
        <v>Global Foods</v>
      </c>
      <c r="C2772" t="str">
        <f t="shared" ca="1" si="733"/>
        <v>Singapore</v>
      </c>
      <c r="D2772" t="str">
        <f t="shared" ca="1" si="734"/>
        <v>Rice</v>
      </c>
      <c r="E2772">
        <f t="shared" ca="1" si="735"/>
        <v>499</v>
      </c>
      <c r="F2772" s="3">
        <f t="shared" ca="1" si="736"/>
        <v>711</v>
      </c>
      <c r="G2772">
        <f t="shared" ca="1" si="737"/>
        <v>354789</v>
      </c>
      <c r="H2772">
        <f t="shared" ca="1" si="738"/>
        <v>241256.52</v>
      </c>
      <c r="I2772">
        <f t="shared" ca="1" si="739"/>
        <v>4540</v>
      </c>
      <c r="J2772">
        <f t="shared" ca="1" si="740"/>
        <v>3505</v>
      </c>
      <c r="K2772" s="1">
        <f t="shared" ca="1" si="741"/>
        <v>46280</v>
      </c>
      <c r="L2772" s="1">
        <f t="shared" ca="1" si="742"/>
        <v>46295</v>
      </c>
      <c r="M2772" s="1">
        <f t="shared" ca="1" si="743"/>
        <v>46295</v>
      </c>
      <c r="N2772">
        <f t="shared" ca="1" si="744"/>
        <v>249301.52</v>
      </c>
      <c r="O2772" s="3">
        <f t="shared" ca="1" si="745"/>
        <v>105487.48000000001</v>
      </c>
      <c r="P2772" s="2">
        <f t="shared" ca="1" si="746"/>
        <v>0.29732455064841362</v>
      </c>
      <c r="Q2772" t="str">
        <f t="shared" ca="1" si="747"/>
        <v>On Time</v>
      </c>
    </row>
    <row r="2773" spans="1:17" x14ac:dyDescent="0.3">
      <c r="A2773" t="str">
        <f t="shared" si="731"/>
        <v>S02772</v>
      </c>
      <c r="B2773" t="str">
        <f t="shared" ca="1" si="732"/>
        <v>Alpha Traders</v>
      </c>
      <c r="C2773" t="str">
        <f t="shared" ca="1" si="733"/>
        <v>UK</v>
      </c>
      <c r="D2773" t="str">
        <f t="shared" ca="1" si="734"/>
        <v>Tea</v>
      </c>
      <c r="E2773">
        <f t="shared" ca="1" si="735"/>
        <v>375</v>
      </c>
      <c r="F2773" s="3">
        <f t="shared" ca="1" si="736"/>
        <v>664</v>
      </c>
      <c r="G2773">
        <f t="shared" ca="1" si="737"/>
        <v>249000</v>
      </c>
      <c r="H2773">
        <f t="shared" ca="1" si="738"/>
        <v>134460</v>
      </c>
      <c r="I2773">
        <f t="shared" ca="1" si="739"/>
        <v>10041</v>
      </c>
      <c r="J2773">
        <f t="shared" ca="1" si="740"/>
        <v>573</v>
      </c>
      <c r="K2773" s="1">
        <f t="shared" ca="1" si="741"/>
        <v>45817</v>
      </c>
      <c r="L2773" s="1">
        <f t="shared" ca="1" si="742"/>
        <v>45827</v>
      </c>
      <c r="M2773" s="1">
        <f t="shared" ca="1" si="743"/>
        <v>45826</v>
      </c>
      <c r="N2773">
        <f t="shared" ca="1" si="744"/>
        <v>145074</v>
      </c>
      <c r="O2773" s="3">
        <f t="shared" ca="1" si="745"/>
        <v>103926</v>
      </c>
      <c r="P2773" s="2">
        <f t="shared" ca="1" si="746"/>
        <v>0.41737349397590362</v>
      </c>
      <c r="Q2773" t="str">
        <f t="shared" ca="1" si="747"/>
        <v>On Time</v>
      </c>
    </row>
    <row r="2774" spans="1:17" x14ac:dyDescent="0.3">
      <c r="A2774" t="str">
        <f t="shared" si="731"/>
        <v>S02773</v>
      </c>
      <c r="B2774" t="str">
        <f t="shared" ca="1" si="732"/>
        <v>Beta Imports</v>
      </c>
      <c r="C2774" t="str">
        <f t="shared" ca="1" si="733"/>
        <v>Singapore</v>
      </c>
      <c r="D2774" t="str">
        <f t="shared" ca="1" si="734"/>
        <v>Sauces</v>
      </c>
      <c r="E2774">
        <f t="shared" ca="1" si="735"/>
        <v>379</v>
      </c>
      <c r="F2774" s="3">
        <f t="shared" ca="1" si="736"/>
        <v>658</v>
      </c>
      <c r="G2774">
        <f t="shared" ca="1" si="737"/>
        <v>249382</v>
      </c>
      <c r="H2774">
        <f t="shared" ca="1" si="738"/>
        <v>114715.72</v>
      </c>
      <c r="I2774">
        <f t="shared" ca="1" si="739"/>
        <v>8411</v>
      </c>
      <c r="J2774">
        <f t="shared" ca="1" si="740"/>
        <v>1684</v>
      </c>
      <c r="K2774" s="1">
        <f t="shared" ca="1" si="741"/>
        <v>46111</v>
      </c>
      <c r="L2774" s="1">
        <f t="shared" ca="1" si="742"/>
        <v>46131</v>
      </c>
      <c r="M2774" s="1">
        <f t="shared" ca="1" si="743"/>
        <v>46136</v>
      </c>
      <c r="N2774">
        <f t="shared" ca="1" si="744"/>
        <v>124810.72</v>
      </c>
      <c r="O2774" s="3">
        <f t="shared" ca="1" si="745"/>
        <v>124571.28</v>
      </c>
      <c r="P2774" s="2">
        <f t="shared" ca="1" si="746"/>
        <v>0.49951993327505595</v>
      </c>
      <c r="Q2774" t="str">
        <f t="shared" ca="1" si="747"/>
        <v>Late</v>
      </c>
    </row>
    <row r="2775" spans="1:17" x14ac:dyDescent="0.3">
      <c r="A2775" t="str">
        <f t="shared" si="731"/>
        <v>S02774</v>
      </c>
      <c r="B2775" t="str">
        <f t="shared" ca="1" si="732"/>
        <v>Beta Imports</v>
      </c>
      <c r="C2775" t="str">
        <f t="shared" ca="1" si="733"/>
        <v>Canada</v>
      </c>
      <c r="D2775" t="str">
        <f t="shared" ca="1" si="734"/>
        <v>Spices</v>
      </c>
      <c r="E2775">
        <f t="shared" ca="1" si="735"/>
        <v>90</v>
      </c>
      <c r="F2775" s="3">
        <f t="shared" ca="1" si="736"/>
        <v>645</v>
      </c>
      <c r="G2775">
        <f t="shared" ca="1" si="737"/>
        <v>58050</v>
      </c>
      <c r="H2775">
        <f t="shared" ca="1" si="738"/>
        <v>35410.5</v>
      </c>
      <c r="I2775">
        <f t="shared" ca="1" si="739"/>
        <v>10580</v>
      </c>
      <c r="J2775">
        <f t="shared" ca="1" si="740"/>
        <v>2457</v>
      </c>
      <c r="K2775" s="1">
        <f t="shared" ca="1" si="741"/>
        <v>46244</v>
      </c>
      <c r="L2775" s="1">
        <f t="shared" ca="1" si="742"/>
        <v>46260</v>
      </c>
      <c r="M2775" s="1">
        <f t="shared" ca="1" si="743"/>
        <v>46262</v>
      </c>
      <c r="N2775">
        <f t="shared" ca="1" si="744"/>
        <v>48447.5</v>
      </c>
      <c r="O2775" s="3">
        <f t="shared" ca="1" si="745"/>
        <v>9602.5</v>
      </c>
      <c r="P2775" s="2">
        <f t="shared" ca="1" si="746"/>
        <v>0.16541774332472006</v>
      </c>
      <c r="Q2775" t="str">
        <f t="shared" ca="1" si="747"/>
        <v>Late</v>
      </c>
    </row>
    <row r="2776" spans="1:17" x14ac:dyDescent="0.3">
      <c r="A2776" t="str">
        <f t="shared" si="731"/>
        <v>S02775</v>
      </c>
      <c r="B2776" t="str">
        <f t="shared" ca="1" si="732"/>
        <v>Alpha Traders</v>
      </c>
      <c r="C2776" t="str">
        <f t="shared" ca="1" si="733"/>
        <v>Canada</v>
      </c>
      <c r="D2776" t="str">
        <f t="shared" ca="1" si="734"/>
        <v>Spices</v>
      </c>
      <c r="E2776">
        <f t="shared" ca="1" si="735"/>
        <v>412</v>
      </c>
      <c r="F2776" s="3">
        <f t="shared" ca="1" si="736"/>
        <v>206</v>
      </c>
      <c r="G2776">
        <f t="shared" ca="1" si="737"/>
        <v>84872</v>
      </c>
      <c r="H2776">
        <f t="shared" ca="1" si="738"/>
        <v>40738.559999999998</v>
      </c>
      <c r="I2776">
        <f t="shared" ca="1" si="739"/>
        <v>8534</v>
      </c>
      <c r="J2776">
        <f t="shared" ca="1" si="740"/>
        <v>3521</v>
      </c>
      <c r="K2776" s="1">
        <f t="shared" ca="1" si="741"/>
        <v>46181</v>
      </c>
      <c r="L2776" s="1">
        <f t="shared" ca="1" si="742"/>
        <v>46195</v>
      </c>
      <c r="M2776" s="1">
        <f t="shared" ca="1" si="743"/>
        <v>46201</v>
      </c>
      <c r="N2776">
        <f t="shared" ca="1" si="744"/>
        <v>52793.56</v>
      </c>
      <c r="O2776" s="3">
        <f t="shared" ca="1" si="745"/>
        <v>32078.440000000002</v>
      </c>
      <c r="P2776" s="2">
        <f t="shared" ca="1" si="746"/>
        <v>0.37796257894240742</v>
      </c>
      <c r="Q2776" t="str">
        <f t="shared" ca="1" si="747"/>
        <v>Late</v>
      </c>
    </row>
    <row r="2777" spans="1:17" x14ac:dyDescent="0.3">
      <c r="A2777" t="str">
        <f t="shared" si="731"/>
        <v>S02776</v>
      </c>
      <c r="B2777" t="str">
        <f t="shared" ca="1" si="732"/>
        <v>Oceanic Exports</v>
      </c>
      <c r="C2777" t="str">
        <f t="shared" ca="1" si="733"/>
        <v>UAE</v>
      </c>
      <c r="D2777" t="str">
        <f t="shared" ca="1" si="734"/>
        <v>Sauces</v>
      </c>
      <c r="E2777">
        <f t="shared" ca="1" si="735"/>
        <v>249</v>
      </c>
      <c r="F2777" s="3">
        <f t="shared" ca="1" si="736"/>
        <v>446</v>
      </c>
      <c r="G2777">
        <f t="shared" ca="1" si="737"/>
        <v>111054</v>
      </c>
      <c r="H2777">
        <f t="shared" ca="1" si="738"/>
        <v>66632.399999999994</v>
      </c>
      <c r="I2777">
        <f t="shared" ca="1" si="739"/>
        <v>5268</v>
      </c>
      <c r="J2777">
        <f t="shared" ca="1" si="740"/>
        <v>3019</v>
      </c>
      <c r="K2777" s="1">
        <f t="shared" ca="1" si="741"/>
        <v>45878</v>
      </c>
      <c r="L2777" s="1">
        <f t="shared" ca="1" si="742"/>
        <v>45892</v>
      </c>
      <c r="M2777" s="1">
        <f t="shared" ca="1" si="743"/>
        <v>45891</v>
      </c>
      <c r="N2777">
        <f t="shared" ca="1" si="744"/>
        <v>74919.399999999994</v>
      </c>
      <c r="O2777" s="3">
        <f t="shared" ca="1" si="745"/>
        <v>36134.600000000006</v>
      </c>
      <c r="P2777" s="2">
        <f t="shared" ca="1" si="746"/>
        <v>0.32537864462333643</v>
      </c>
      <c r="Q2777" t="str">
        <f t="shared" ca="1" si="747"/>
        <v>On Time</v>
      </c>
    </row>
    <row r="2778" spans="1:17" x14ac:dyDescent="0.3">
      <c r="A2778" t="str">
        <f t="shared" si="731"/>
        <v>S02777</v>
      </c>
      <c r="B2778" t="str">
        <f t="shared" ca="1" si="732"/>
        <v>Oceanic Exports</v>
      </c>
      <c r="C2778" t="str">
        <f t="shared" ca="1" si="733"/>
        <v>UK</v>
      </c>
      <c r="D2778" t="str">
        <f t="shared" ca="1" si="734"/>
        <v>Sauces</v>
      </c>
      <c r="E2778">
        <f t="shared" ca="1" si="735"/>
        <v>278</v>
      </c>
      <c r="F2778" s="3">
        <f t="shared" ca="1" si="736"/>
        <v>451</v>
      </c>
      <c r="G2778">
        <f t="shared" ca="1" si="737"/>
        <v>125378</v>
      </c>
      <c r="H2778">
        <f t="shared" ca="1" si="738"/>
        <v>66450.34</v>
      </c>
      <c r="I2778">
        <f t="shared" ca="1" si="739"/>
        <v>5999</v>
      </c>
      <c r="J2778">
        <f t="shared" ca="1" si="740"/>
        <v>2854</v>
      </c>
      <c r="K2778" s="1">
        <f t="shared" ca="1" si="741"/>
        <v>46285</v>
      </c>
      <c r="L2778" s="1">
        <f t="shared" ca="1" si="742"/>
        <v>46297</v>
      </c>
      <c r="M2778" s="1">
        <f t="shared" ca="1" si="743"/>
        <v>46300</v>
      </c>
      <c r="N2778">
        <f t="shared" ca="1" si="744"/>
        <v>75303.34</v>
      </c>
      <c r="O2778" s="3">
        <f t="shared" ca="1" si="745"/>
        <v>50074.66</v>
      </c>
      <c r="P2778" s="2">
        <f t="shared" ca="1" si="746"/>
        <v>0.39938952607315481</v>
      </c>
      <c r="Q2778" t="str">
        <f t="shared" ca="1" si="747"/>
        <v>Late</v>
      </c>
    </row>
    <row r="2779" spans="1:17" x14ac:dyDescent="0.3">
      <c r="A2779" t="str">
        <f t="shared" si="731"/>
        <v>S02778</v>
      </c>
      <c r="B2779" t="str">
        <f t="shared" ca="1" si="732"/>
        <v>Global Foods</v>
      </c>
      <c r="C2779" t="str">
        <f t="shared" ca="1" si="733"/>
        <v>UK</v>
      </c>
      <c r="D2779" t="str">
        <f t="shared" ca="1" si="734"/>
        <v>Pickles</v>
      </c>
      <c r="E2779">
        <f t="shared" ca="1" si="735"/>
        <v>174</v>
      </c>
      <c r="F2779" s="3">
        <f t="shared" ca="1" si="736"/>
        <v>242</v>
      </c>
      <c r="G2779">
        <f t="shared" ca="1" si="737"/>
        <v>42108</v>
      </c>
      <c r="H2779">
        <f t="shared" ca="1" si="738"/>
        <v>28633.439999999999</v>
      </c>
      <c r="I2779">
        <f t="shared" ca="1" si="739"/>
        <v>6388</v>
      </c>
      <c r="J2779">
        <f t="shared" ca="1" si="740"/>
        <v>3081</v>
      </c>
      <c r="K2779" s="1">
        <f t="shared" ca="1" si="741"/>
        <v>46036</v>
      </c>
      <c r="L2779" s="1">
        <f t="shared" ca="1" si="742"/>
        <v>46047</v>
      </c>
      <c r="M2779" s="1">
        <f t="shared" ca="1" si="743"/>
        <v>46045</v>
      </c>
      <c r="N2779">
        <f t="shared" ca="1" si="744"/>
        <v>38102.44</v>
      </c>
      <c r="O2779" s="3">
        <f t="shared" ca="1" si="745"/>
        <v>4005.5599999999977</v>
      </c>
      <c r="P2779" s="2">
        <f t="shared" ca="1" si="746"/>
        <v>9.5125866818656729E-2</v>
      </c>
      <c r="Q2779" t="str">
        <f t="shared" ca="1" si="747"/>
        <v>On Time</v>
      </c>
    </row>
    <row r="2780" spans="1:17" x14ac:dyDescent="0.3">
      <c r="A2780" t="str">
        <f t="shared" si="731"/>
        <v>S02779</v>
      </c>
      <c r="B2780" t="str">
        <f t="shared" ca="1" si="732"/>
        <v>Prime Wholesale</v>
      </c>
      <c r="C2780" t="str">
        <f t="shared" ca="1" si="733"/>
        <v>Canada</v>
      </c>
      <c r="D2780" t="str">
        <f t="shared" ca="1" si="734"/>
        <v>Tea</v>
      </c>
      <c r="E2780">
        <f t="shared" ca="1" si="735"/>
        <v>492</v>
      </c>
      <c r="F2780" s="3">
        <f t="shared" ca="1" si="736"/>
        <v>233</v>
      </c>
      <c r="G2780">
        <f t="shared" ca="1" si="737"/>
        <v>114636</v>
      </c>
      <c r="H2780">
        <f t="shared" ca="1" si="738"/>
        <v>85977</v>
      </c>
      <c r="I2780">
        <f t="shared" ca="1" si="739"/>
        <v>1871</v>
      </c>
      <c r="J2780">
        <f t="shared" ca="1" si="740"/>
        <v>3704</v>
      </c>
      <c r="K2780" s="1">
        <f t="shared" ca="1" si="741"/>
        <v>46380</v>
      </c>
      <c r="L2780" s="1">
        <f t="shared" ca="1" si="742"/>
        <v>46400</v>
      </c>
      <c r="M2780" s="1">
        <f t="shared" ca="1" si="743"/>
        <v>46403</v>
      </c>
      <c r="N2780">
        <f t="shared" ca="1" si="744"/>
        <v>91552</v>
      </c>
      <c r="O2780" s="3">
        <f t="shared" ca="1" si="745"/>
        <v>23084</v>
      </c>
      <c r="P2780" s="2">
        <f t="shared" ca="1" si="746"/>
        <v>0.201367807669493</v>
      </c>
      <c r="Q2780" t="str">
        <f t="shared" ca="1" si="747"/>
        <v>Late</v>
      </c>
    </row>
    <row r="2781" spans="1:17" x14ac:dyDescent="0.3">
      <c r="A2781" t="str">
        <f t="shared" si="731"/>
        <v>S02780</v>
      </c>
      <c r="B2781" t="str">
        <f t="shared" ca="1" si="732"/>
        <v>Alpha Traders</v>
      </c>
      <c r="C2781" t="str">
        <f t="shared" ca="1" si="733"/>
        <v>UK</v>
      </c>
      <c r="D2781" t="str">
        <f t="shared" ca="1" si="734"/>
        <v>Spices</v>
      </c>
      <c r="E2781">
        <f t="shared" ca="1" si="735"/>
        <v>129</v>
      </c>
      <c r="F2781" s="3">
        <f t="shared" ca="1" si="736"/>
        <v>597</v>
      </c>
      <c r="G2781">
        <f t="shared" ca="1" si="737"/>
        <v>77013</v>
      </c>
      <c r="H2781">
        <f t="shared" ca="1" si="738"/>
        <v>56219.49</v>
      </c>
      <c r="I2781">
        <f t="shared" ca="1" si="739"/>
        <v>4723</v>
      </c>
      <c r="J2781">
        <f t="shared" ca="1" si="740"/>
        <v>1499</v>
      </c>
      <c r="K2781" s="1">
        <f t="shared" ca="1" si="741"/>
        <v>46278</v>
      </c>
      <c r="L2781" s="1">
        <f t="shared" ca="1" si="742"/>
        <v>46288</v>
      </c>
      <c r="M2781" s="1">
        <f t="shared" ca="1" si="743"/>
        <v>46294</v>
      </c>
      <c r="N2781">
        <f t="shared" ca="1" si="744"/>
        <v>62441.49</v>
      </c>
      <c r="O2781" s="3">
        <f t="shared" ca="1" si="745"/>
        <v>14571.510000000002</v>
      </c>
      <c r="P2781" s="2">
        <f t="shared" ca="1" si="746"/>
        <v>0.18920844532741229</v>
      </c>
      <c r="Q2781" t="str">
        <f t="shared" ca="1" si="747"/>
        <v>Late</v>
      </c>
    </row>
    <row r="2782" spans="1:17" x14ac:dyDescent="0.3">
      <c r="A2782" t="str">
        <f t="shared" si="731"/>
        <v>S02781</v>
      </c>
      <c r="B2782" t="str">
        <f t="shared" ca="1" si="732"/>
        <v>Alpha Traders</v>
      </c>
      <c r="C2782" t="str">
        <f t="shared" ca="1" si="733"/>
        <v>Singapore</v>
      </c>
      <c r="D2782" t="str">
        <f t="shared" ca="1" si="734"/>
        <v>Spices</v>
      </c>
      <c r="E2782">
        <f t="shared" ca="1" si="735"/>
        <v>89</v>
      </c>
      <c r="F2782" s="3">
        <f t="shared" ca="1" si="736"/>
        <v>436</v>
      </c>
      <c r="G2782">
        <f t="shared" ca="1" si="737"/>
        <v>38804</v>
      </c>
      <c r="H2782">
        <f t="shared" ca="1" si="738"/>
        <v>24834.560000000001</v>
      </c>
      <c r="I2782">
        <f t="shared" ca="1" si="739"/>
        <v>4203</v>
      </c>
      <c r="J2782">
        <f t="shared" ca="1" si="740"/>
        <v>1849</v>
      </c>
      <c r="K2782" s="1">
        <f t="shared" ca="1" si="741"/>
        <v>46248</v>
      </c>
      <c r="L2782" s="1">
        <f t="shared" ca="1" si="742"/>
        <v>46257</v>
      </c>
      <c r="M2782" s="1">
        <f t="shared" ca="1" si="743"/>
        <v>46255</v>
      </c>
      <c r="N2782">
        <f t="shared" ca="1" si="744"/>
        <v>30886.560000000001</v>
      </c>
      <c r="O2782" s="3">
        <f t="shared" ca="1" si="745"/>
        <v>7917.4399999999987</v>
      </c>
      <c r="P2782" s="2">
        <f t="shared" ca="1" si="746"/>
        <v>0.2040366972477064</v>
      </c>
      <c r="Q2782" t="str">
        <f t="shared" ca="1" si="747"/>
        <v>On Time</v>
      </c>
    </row>
    <row r="2783" spans="1:17" x14ac:dyDescent="0.3">
      <c r="A2783" t="str">
        <f t="shared" si="731"/>
        <v>S02782</v>
      </c>
      <c r="B2783" t="str">
        <f t="shared" ca="1" si="732"/>
        <v>Alpha Traders</v>
      </c>
      <c r="C2783" t="str">
        <f t="shared" ca="1" si="733"/>
        <v>UAE</v>
      </c>
      <c r="D2783" t="str">
        <f t="shared" ca="1" si="734"/>
        <v>Rice</v>
      </c>
      <c r="E2783">
        <f t="shared" ca="1" si="735"/>
        <v>436</v>
      </c>
      <c r="F2783" s="3">
        <f t="shared" ca="1" si="736"/>
        <v>264</v>
      </c>
      <c r="G2783">
        <f t="shared" ca="1" si="737"/>
        <v>115104</v>
      </c>
      <c r="H2783">
        <f t="shared" ca="1" si="738"/>
        <v>64458.239999999998</v>
      </c>
      <c r="I2783">
        <f t="shared" ca="1" si="739"/>
        <v>10188</v>
      </c>
      <c r="J2783">
        <f t="shared" ca="1" si="740"/>
        <v>1662</v>
      </c>
      <c r="K2783" s="1">
        <f t="shared" ca="1" si="741"/>
        <v>46362</v>
      </c>
      <c r="L2783" s="1">
        <f t="shared" ca="1" si="742"/>
        <v>46380</v>
      </c>
      <c r="M2783" s="1">
        <f t="shared" ca="1" si="743"/>
        <v>46378</v>
      </c>
      <c r="N2783">
        <f t="shared" ca="1" si="744"/>
        <v>76308.239999999991</v>
      </c>
      <c r="O2783" s="3">
        <f t="shared" ca="1" si="745"/>
        <v>38795.760000000009</v>
      </c>
      <c r="P2783" s="2">
        <f t="shared" ca="1" si="746"/>
        <v>0.33704962468723942</v>
      </c>
      <c r="Q2783" t="str">
        <f t="shared" ca="1" si="747"/>
        <v>On Time</v>
      </c>
    </row>
    <row r="2784" spans="1:17" x14ac:dyDescent="0.3">
      <c r="A2784" t="str">
        <f t="shared" si="731"/>
        <v>S02783</v>
      </c>
      <c r="B2784" t="str">
        <f t="shared" ca="1" si="732"/>
        <v>FreshMart Ltd</v>
      </c>
      <c r="C2784" t="str">
        <f t="shared" ca="1" si="733"/>
        <v>Canada</v>
      </c>
      <c r="D2784" t="str">
        <f t="shared" ca="1" si="734"/>
        <v>Tea</v>
      </c>
      <c r="E2784">
        <f t="shared" ca="1" si="735"/>
        <v>101</v>
      </c>
      <c r="F2784" s="3">
        <f t="shared" ca="1" si="736"/>
        <v>272</v>
      </c>
      <c r="G2784">
        <f t="shared" ca="1" si="737"/>
        <v>27472</v>
      </c>
      <c r="H2784">
        <f t="shared" ca="1" si="738"/>
        <v>18955.68</v>
      </c>
      <c r="I2784">
        <f t="shared" ca="1" si="739"/>
        <v>5201</v>
      </c>
      <c r="J2784">
        <f t="shared" ca="1" si="740"/>
        <v>1521</v>
      </c>
      <c r="K2784" s="1">
        <f t="shared" ca="1" si="741"/>
        <v>46197</v>
      </c>
      <c r="L2784" s="1">
        <f t="shared" ca="1" si="742"/>
        <v>46212</v>
      </c>
      <c r="M2784" s="1">
        <f t="shared" ca="1" si="743"/>
        <v>46215</v>
      </c>
      <c r="N2784">
        <f t="shared" ca="1" si="744"/>
        <v>25677.68</v>
      </c>
      <c r="O2784" s="3">
        <f t="shared" ca="1" si="745"/>
        <v>1794.3199999999997</v>
      </c>
      <c r="P2784" s="2">
        <f t="shared" ca="1" si="746"/>
        <v>6.5314502038439123E-2</v>
      </c>
      <c r="Q2784" t="str">
        <f t="shared" ca="1" si="747"/>
        <v>Late</v>
      </c>
    </row>
    <row r="2785" spans="1:17" x14ac:dyDescent="0.3">
      <c r="A2785" t="str">
        <f t="shared" si="731"/>
        <v>S02784</v>
      </c>
      <c r="B2785" t="str">
        <f t="shared" ca="1" si="732"/>
        <v>Global Foods</v>
      </c>
      <c r="C2785" t="str">
        <f t="shared" ca="1" si="733"/>
        <v>UK</v>
      </c>
      <c r="D2785" t="str">
        <f t="shared" ca="1" si="734"/>
        <v>Pickles</v>
      </c>
      <c r="E2785">
        <f t="shared" ca="1" si="735"/>
        <v>284</v>
      </c>
      <c r="F2785" s="3">
        <f t="shared" ca="1" si="736"/>
        <v>394</v>
      </c>
      <c r="G2785">
        <f t="shared" ca="1" si="737"/>
        <v>111896</v>
      </c>
      <c r="H2785">
        <f t="shared" ca="1" si="738"/>
        <v>76089.279999999999</v>
      </c>
      <c r="I2785">
        <f t="shared" ca="1" si="739"/>
        <v>10546</v>
      </c>
      <c r="J2785">
        <f t="shared" ca="1" si="740"/>
        <v>3980</v>
      </c>
      <c r="K2785" s="1">
        <f t="shared" ca="1" si="741"/>
        <v>46353</v>
      </c>
      <c r="L2785" s="1">
        <f t="shared" ca="1" si="742"/>
        <v>46372</v>
      </c>
      <c r="M2785" s="1">
        <f t="shared" ca="1" si="743"/>
        <v>46378</v>
      </c>
      <c r="N2785">
        <f t="shared" ca="1" si="744"/>
        <v>90615.28</v>
      </c>
      <c r="O2785" s="3">
        <f t="shared" ca="1" si="745"/>
        <v>21280.720000000001</v>
      </c>
      <c r="P2785" s="2">
        <f t="shared" ca="1" si="746"/>
        <v>0.19018302709658971</v>
      </c>
      <c r="Q2785" t="str">
        <f t="shared" ca="1" si="747"/>
        <v>Late</v>
      </c>
    </row>
    <row r="2786" spans="1:17" x14ac:dyDescent="0.3">
      <c r="A2786" t="str">
        <f t="shared" si="731"/>
        <v>S02785</v>
      </c>
      <c r="B2786" t="str">
        <f t="shared" ca="1" si="732"/>
        <v>Oceanic Exports</v>
      </c>
      <c r="C2786" t="str">
        <f t="shared" ca="1" si="733"/>
        <v>Canada</v>
      </c>
      <c r="D2786" t="str">
        <f t="shared" ca="1" si="734"/>
        <v>Tea</v>
      </c>
      <c r="E2786">
        <f t="shared" ca="1" si="735"/>
        <v>263</v>
      </c>
      <c r="F2786" s="3">
        <f t="shared" ca="1" si="736"/>
        <v>307</v>
      </c>
      <c r="G2786">
        <f t="shared" ca="1" si="737"/>
        <v>80741</v>
      </c>
      <c r="H2786">
        <f t="shared" ca="1" si="738"/>
        <v>54903.88</v>
      </c>
      <c r="I2786">
        <f t="shared" ca="1" si="739"/>
        <v>8253</v>
      </c>
      <c r="J2786">
        <f t="shared" ca="1" si="740"/>
        <v>1782</v>
      </c>
      <c r="K2786" s="1">
        <f t="shared" ca="1" si="741"/>
        <v>46287</v>
      </c>
      <c r="L2786" s="1">
        <f t="shared" ca="1" si="742"/>
        <v>46294</v>
      </c>
      <c r="M2786" s="1">
        <f t="shared" ca="1" si="743"/>
        <v>46291</v>
      </c>
      <c r="N2786">
        <f t="shared" ca="1" si="744"/>
        <v>64938.879999999997</v>
      </c>
      <c r="O2786" s="3">
        <f t="shared" ca="1" si="745"/>
        <v>15802.120000000003</v>
      </c>
      <c r="P2786" s="2">
        <f t="shared" ca="1" si="746"/>
        <v>0.19571370183673725</v>
      </c>
      <c r="Q2786" t="str">
        <f t="shared" ca="1" si="747"/>
        <v>On Time</v>
      </c>
    </row>
    <row r="2787" spans="1:17" x14ac:dyDescent="0.3">
      <c r="A2787" t="str">
        <f t="shared" si="731"/>
        <v>S02786</v>
      </c>
      <c r="B2787" t="str">
        <f t="shared" ca="1" si="732"/>
        <v>FreshMart Ltd</v>
      </c>
      <c r="C2787" t="str">
        <f t="shared" ca="1" si="733"/>
        <v>UK</v>
      </c>
      <c r="D2787" t="str">
        <f t="shared" ca="1" si="734"/>
        <v>Rice</v>
      </c>
      <c r="E2787">
        <f t="shared" ca="1" si="735"/>
        <v>497</v>
      </c>
      <c r="F2787" s="3">
        <f t="shared" ca="1" si="736"/>
        <v>124</v>
      </c>
      <c r="G2787">
        <f t="shared" ca="1" si="737"/>
        <v>61628</v>
      </c>
      <c r="H2787">
        <f t="shared" ca="1" si="738"/>
        <v>29581.439999999999</v>
      </c>
      <c r="I2787">
        <f t="shared" ca="1" si="739"/>
        <v>6801</v>
      </c>
      <c r="J2787">
        <f t="shared" ca="1" si="740"/>
        <v>2915</v>
      </c>
      <c r="K2787" s="1">
        <f t="shared" ca="1" si="741"/>
        <v>45978</v>
      </c>
      <c r="L2787" s="1">
        <f t="shared" ca="1" si="742"/>
        <v>45994</v>
      </c>
      <c r="M2787" s="1">
        <f t="shared" ca="1" si="743"/>
        <v>45995</v>
      </c>
      <c r="N2787">
        <f t="shared" ca="1" si="744"/>
        <v>39297.440000000002</v>
      </c>
      <c r="O2787" s="3">
        <f t="shared" ca="1" si="745"/>
        <v>22330.559999999998</v>
      </c>
      <c r="P2787" s="2">
        <f t="shared" ca="1" si="746"/>
        <v>0.3623443889141299</v>
      </c>
      <c r="Q2787" t="str">
        <f t="shared" ca="1" si="747"/>
        <v>Late</v>
      </c>
    </row>
    <row r="2788" spans="1:17" x14ac:dyDescent="0.3">
      <c r="A2788" t="str">
        <f t="shared" si="731"/>
        <v>S02787</v>
      </c>
      <c r="B2788" t="str">
        <f t="shared" ca="1" si="732"/>
        <v>Alpha Traders</v>
      </c>
      <c r="C2788" t="str">
        <f t="shared" ca="1" si="733"/>
        <v>Singapore</v>
      </c>
      <c r="D2788" t="str">
        <f t="shared" ca="1" si="734"/>
        <v>Tea</v>
      </c>
      <c r="E2788">
        <f t="shared" ca="1" si="735"/>
        <v>367</v>
      </c>
      <c r="F2788" s="3">
        <f t="shared" ca="1" si="736"/>
        <v>340</v>
      </c>
      <c r="G2788">
        <f t="shared" ca="1" si="737"/>
        <v>124780</v>
      </c>
      <c r="H2788">
        <f t="shared" ca="1" si="738"/>
        <v>61142.2</v>
      </c>
      <c r="I2788">
        <f t="shared" ca="1" si="739"/>
        <v>3343</v>
      </c>
      <c r="J2788">
        <f t="shared" ca="1" si="740"/>
        <v>1428</v>
      </c>
      <c r="K2788" s="1">
        <f t="shared" ca="1" si="741"/>
        <v>45910</v>
      </c>
      <c r="L2788" s="1">
        <f t="shared" ca="1" si="742"/>
        <v>45930</v>
      </c>
      <c r="M2788" s="1">
        <f t="shared" ca="1" si="743"/>
        <v>45934</v>
      </c>
      <c r="N2788">
        <f t="shared" ca="1" si="744"/>
        <v>65913.2</v>
      </c>
      <c r="O2788" s="3">
        <f t="shared" ca="1" si="745"/>
        <v>58866.8</v>
      </c>
      <c r="P2788" s="2">
        <f t="shared" ca="1" si="746"/>
        <v>0.47176470588235297</v>
      </c>
      <c r="Q2788" t="str">
        <f t="shared" ca="1" si="747"/>
        <v>Late</v>
      </c>
    </row>
    <row r="2789" spans="1:17" x14ac:dyDescent="0.3">
      <c r="A2789" t="str">
        <f t="shared" si="731"/>
        <v>S02788</v>
      </c>
      <c r="B2789" t="str">
        <f t="shared" ca="1" si="732"/>
        <v>Oceanic Exports</v>
      </c>
      <c r="C2789" t="str">
        <f t="shared" ca="1" si="733"/>
        <v>UK</v>
      </c>
      <c r="D2789" t="str">
        <f t="shared" ca="1" si="734"/>
        <v>Pickles</v>
      </c>
      <c r="E2789">
        <f t="shared" ca="1" si="735"/>
        <v>132</v>
      </c>
      <c r="F2789" s="3">
        <f t="shared" ca="1" si="736"/>
        <v>518</v>
      </c>
      <c r="G2789">
        <f t="shared" ca="1" si="737"/>
        <v>68376</v>
      </c>
      <c r="H2789">
        <f t="shared" ca="1" si="738"/>
        <v>39658.080000000002</v>
      </c>
      <c r="I2789">
        <f t="shared" ca="1" si="739"/>
        <v>9238</v>
      </c>
      <c r="J2789">
        <f t="shared" ca="1" si="740"/>
        <v>1732</v>
      </c>
      <c r="K2789" s="1">
        <f t="shared" ca="1" si="741"/>
        <v>46268</v>
      </c>
      <c r="L2789" s="1">
        <f t="shared" ca="1" si="742"/>
        <v>46283</v>
      </c>
      <c r="M2789" s="1">
        <f t="shared" ca="1" si="743"/>
        <v>46289</v>
      </c>
      <c r="N2789">
        <f t="shared" ca="1" si="744"/>
        <v>50628.08</v>
      </c>
      <c r="O2789" s="3">
        <f t="shared" ca="1" si="745"/>
        <v>17747.919999999998</v>
      </c>
      <c r="P2789" s="2">
        <f t="shared" ca="1" si="746"/>
        <v>0.25956358956358955</v>
      </c>
      <c r="Q2789" t="str">
        <f t="shared" ca="1" si="747"/>
        <v>Late</v>
      </c>
    </row>
    <row r="2790" spans="1:17" x14ac:dyDescent="0.3">
      <c r="A2790" t="str">
        <f t="shared" si="731"/>
        <v>S02789</v>
      </c>
      <c r="B2790" t="str">
        <f t="shared" ca="1" si="732"/>
        <v>Global Foods</v>
      </c>
      <c r="C2790" t="str">
        <f t="shared" ca="1" si="733"/>
        <v>UAE</v>
      </c>
      <c r="D2790" t="str">
        <f t="shared" ca="1" si="734"/>
        <v>Pickles</v>
      </c>
      <c r="E2790">
        <f t="shared" ca="1" si="735"/>
        <v>227</v>
      </c>
      <c r="F2790" s="3">
        <f t="shared" ca="1" si="736"/>
        <v>746</v>
      </c>
      <c r="G2790">
        <f t="shared" ca="1" si="737"/>
        <v>169342</v>
      </c>
      <c r="H2790">
        <f t="shared" ca="1" si="738"/>
        <v>104992.04</v>
      </c>
      <c r="I2790">
        <f t="shared" ca="1" si="739"/>
        <v>6529</v>
      </c>
      <c r="J2790">
        <f t="shared" ca="1" si="740"/>
        <v>1972</v>
      </c>
      <c r="K2790" s="1">
        <f t="shared" ca="1" si="741"/>
        <v>45863</v>
      </c>
      <c r="L2790" s="1">
        <f t="shared" ca="1" si="742"/>
        <v>45874</v>
      </c>
      <c r="M2790" s="1">
        <f t="shared" ca="1" si="743"/>
        <v>45871</v>
      </c>
      <c r="N2790">
        <f t="shared" ca="1" si="744"/>
        <v>113493.04</v>
      </c>
      <c r="O2790" s="3">
        <f t="shared" ca="1" si="745"/>
        <v>55848.960000000006</v>
      </c>
      <c r="P2790" s="2">
        <f t="shared" ca="1" si="746"/>
        <v>0.32979981339537745</v>
      </c>
      <c r="Q2790" t="str">
        <f t="shared" ca="1" si="747"/>
        <v>On Time</v>
      </c>
    </row>
    <row r="2791" spans="1:17" x14ac:dyDescent="0.3">
      <c r="A2791" t="str">
        <f t="shared" si="731"/>
        <v>S02790</v>
      </c>
      <c r="B2791" t="str">
        <f t="shared" ca="1" si="732"/>
        <v>Beta Imports</v>
      </c>
      <c r="C2791" t="str">
        <f t="shared" ca="1" si="733"/>
        <v>Singapore</v>
      </c>
      <c r="D2791" t="str">
        <f t="shared" ca="1" si="734"/>
        <v>Pickles</v>
      </c>
      <c r="E2791">
        <f t="shared" ca="1" si="735"/>
        <v>309</v>
      </c>
      <c r="F2791" s="3">
        <f t="shared" ca="1" si="736"/>
        <v>501</v>
      </c>
      <c r="G2791">
        <f t="shared" ca="1" si="737"/>
        <v>154809</v>
      </c>
      <c r="H2791">
        <f t="shared" ca="1" si="738"/>
        <v>100625.85</v>
      </c>
      <c r="I2791">
        <f t="shared" ca="1" si="739"/>
        <v>7997</v>
      </c>
      <c r="J2791">
        <f t="shared" ca="1" si="740"/>
        <v>3271</v>
      </c>
      <c r="K2791" s="1">
        <f t="shared" ca="1" si="741"/>
        <v>46107</v>
      </c>
      <c r="L2791" s="1">
        <f t="shared" ca="1" si="742"/>
        <v>46119</v>
      </c>
      <c r="M2791" s="1">
        <f t="shared" ca="1" si="743"/>
        <v>46125</v>
      </c>
      <c r="N2791">
        <f t="shared" ca="1" si="744"/>
        <v>111893.85</v>
      </c>
      <c r="O2791" s="3">
        <f t="shared" ca="1" si="745"/>
        <v>42915.149999999994</v>
      </c>
      <c r="P2791" s="2">
        <f t="shared" ca="1" si="746"/>
        <v>0.27721353409685479</v>
      </c>
      <c r="Q2791" t="str">
        <f t="shared" ca="1" si="747"/>
        <v>Late</v>
      </c>
    </row>
    <row r="2792" spans="1:17" x14ac:dyDescent="0.3">
      <c r="A2792" t="str">
        <f t="shared" si="731"/>
        <v>S02791</v>
      </c>
      <c r="B2792" t="str">
        <f t="shared" ca="1" si="732"/>
        <v>Prime Wholesale</v>
      </c>
      <c r="C2792" t="str">
        <f t="shared" ca="1" si="733"/>
        <v>Singapore</v>
      </c>
      <c r="D2792" t="str">
        <f t="shared" ca="1" si="734"/>
        <v>Rice</v>
      </c>
      <c r="E2792">
        <f t="shared" ca="1" si="735"/>
        <v>270</v>
      </c>
      <c r="F2792" s="3">
        <f t="shared" ca="1" si="736"/>
        <v>663</v>
      </c>
      <c r="G2792">
        <f t="shared" ca="1" si="737"/>
        <v>179010</v>
      </c>
      <c r="H2792">
        <f t="shared" ca="1" si="738"/>
        <v>105615.9</v>
      </c>
      <c r="I2792">
        <f t="shared" ca="1" si="739"/>
        <v>11466</v>
      </c>
      <c r="J2792">
        <f t="shared" ca="1" si="740"/>
        <v>3762</v>
      </c>
      <c r="K2792" s="1">
        <f t="shared" ca="1" si="741"/>
        <v>45852</v>
      </c>
      <c r="L2792" s="1">
        <f t="shared" ca="1" si="742"/>
        <v>45861</v>
      </c>
      <c r="M2792" s="1">
        <f t="shared" ca="1" si="743"/>
        <v>45864</v>
      </c>
      <c r="N2792">
        <f t="shared" ca="1" si="744"/>
        <v>120843.9</v>
      </c>
      <c r="O2792" s="3">
        <f t="shared" ca="1" si="745"/>
        <v>58166.100000000006</v>
      </c>
      <c r="P2792" s="2">
        <f t="shared" ca="1" si="746"/>
        <v>0.32493212669683263</v>
      </c>
      <c r="Q2792" t="str">
        <f t="shared" ca="1" si="747"/>
        <v>Late</v>
      </c>
    </row>
    <row r="2793" spans="1:17" x14ac:dyDescent="0.3">
      <c r="A2793" t="str">
        <f t="shared" si="731"/>
        <v>S02792</v>
      </c>
      <c r="B2793" t="str">
        <f t="shared" ca="1" si="732"/>
        <v>Beta Imports</v>
      </c>
      <c r="C2793" t="str">
        <f t="shared" ca="1" si="733"/>
        <v>Canada</v>
      </c>
      <c r="D2793" t="str">
        <f t="shared" ca="1" si="734"/>
        <v>Pickles</v>
      </c>
      <c r="E2793">
        <f t="shared" ca="1" si="735"/>
        <v>338</v>
      </c>
      <c r="F2793" s="3">
        <f t="shared" ca="1" si="736"/>
        <v>183</v>
      </c>
      <c r="G2793">
        <f t="shared" ca="1" si="737"/>
        <v>61854</v>
      </c>
      <c r="H2793">
        <f t="shared" ca="1" si="738"/>
        <v>40823.64</v>
      </c>
      <c r="I2793">
        <f t="shared" ca="1" si="739"/>
        <v>8275</v>
      </c>
      <c r="J2793">
        <f t="shared" ca="1" si="740"/>
        <v>1409</v>
      </c>
      <c r="K2793" s="1">
        <f t="shared" ca="1" si="741"/>
        <v>45934</v>
      </c>
      <c r="L2793" s="1">
        <f t="shared" ca="1" si="742"/>
        <v>45945</v>
      </c>
      <c r="M2793" s="1">
        <f t="shared" ca="1" si="743"/>
        <v>45943</v>
      </c>
      <c r="N2793">
        <f t="shared" ca="1" si="744"/>
        <v>50507.64</v>
      </c>
      <c r="O2793" s="3">
        <f t="shared" ca="1" si="745"/>
        <v>11346.36</v>
      </c>
      <c r="P2793" s="2">
        <f t="shared" ca="1" si="746"/>
        <v>0.18343777281986615</v>
      </c>
      <c r="Q2793" t="str">
        <f t="shared" ca="1" si="747"/>
        <v>On Time</v>
      </c>
    </row>
    <row r="2794" spans="1:17" x14ac:dyDescent="0.3">
      <c r="A2794" t="str">
        <f t="shared" si="731"/>
        <v>S02793</v>
      </c>
      <c r="B2794" t="str">
        <f t="shared" ca="1" si="732"/>
        <v>Global Foods</v>
      </c>
      <c r="C2794" t="str">
        <f t="shared" ca="1" si="733"/>
        <v>Australia</v>
      </c>
      <c r="D2794" t="str">
        <f t="shared" ca="1" si="734"/>
        <v>Pickles</v>
      </c>
      <c r="E2794">
        <f t="shared" ca="1" si="735"/>
        <v>178</v>
      </c>
      <c r="F2794" s="3">
        <f t="shared" ca="1" si="736"/>
        <v>255</v>
      </c>
      <c r="G2794">
        <f t="shared" ca="1" si="737"/>
        <v>45390</v>
      </c>
      <c r="H2794">
        <f t="shared" ca="1" si="738"/>
        <v>23602.799999999999</v>
      </c>
      <c r="I2794">
        <f t="shared" ca="1" si="739"/>
        <v>7369</v>
      </c>
      <c r="J2794">
        <f t="shared" ca="1" si="740"/>
        <v>2632</v>
      </c>
      <c r="K2794" s="1">
        <f t="shared" ca="1" si="741"/>
        <v>45788</v>
      </c>
      <c r="L2794" s="1">
        <f t="shared" ca="1" si="742"/>
        <v>45806</v>
      </c>
      <c r="M2794" s="1">
        <f t="shared" ca="1" si="743"/>
        <v>45805</v>
      </c>
      <c r="N2794">
        <f t="shared" ca="1" si="744"/>
        <v>33603.800000000003</v>
      </c>
      <c r="O2794" s="3">
        <f t="shared" ca="1" si="745"/>
        <v>11786.199999999997</v>
      </c>
      <c r="P2794" s="2">
        <f t="shared" ca="1" si="746"/>
        <v>0.25966512447675694</v>
      </c>
      <c r="Q2794" t="str">
        <f t="shared" ca="1" si="747"/>
        <v>On Time</v>
      </c>
    </row>
    <row r="2795" spans="1:17" x14ac:dyDescent="0.3">
      <c r="A2795" t="str">
        <f t="shared" si="731"/>
        <v>S02794</v>
      </c>
      <c r="B2795" t="str">
        <f t="shared" ca="1" si="732"/>
        <v>Oceanic Exports</v>
      </c>
      <c r="C2795" t="str">
        <f t="shared" ca="1" si="733"/>
        <v>Australia</v>
      </c>
      <c r="D2795" t="str">
        <f t="shared" ca="1" si="734"/>
        <v>Rice</v>
      </c>
      <c r="E2795">
        <f t="shared" ca="1" si="735"/>
        <v>194</v>
      </c>
      <c r="F2795" s="3">
        <f t="shared" ca="1" si="736"/>
        <v>481</v>
      </c>
      <c r="G2795">
        <f t="shared" ca="1" si="737"/>
        <v>93314</v>
      </c>
      <c r="H2795">
        <f t="shared" ca="1" si="738"/>
        <v>42924.44</v>
      </c>
      <c r="I2795">
        <f t="shared" ca="1" si="739"/>
        <v>7777</v>
      </c>
      <c r="J2795">
        <f t="shared" ca="1" si="740"/>
        <v>1963</v>
      </c>
      <c r="K2795" s="1">
        <f t="shared" ca="1" si="741"/>
        <v>45800</v>
      </c>
      <c r="L2795" s="1">
        <f t="shared" ca="1" si="742"/>
        <v>45813</v>
      </c>
      <c r="M2795" s="1">
        <f t="shared" ca="1" si="743"/>
        <v>45819</v>
      </c>
      <c r="N2795">
        <f t="shared" ca="1" si="744"/>
        <v>52664.44</v>
      </c>
      <c r="O2795" s="3">
        <f t="shared" ca="1" si="745"/>
        <v>40649.56</v>
      </c>
      <c r="P2795" s="2">
        <f t="shared" ca="1" si="746"/>
        <v>0.43562123582742135</v>
      </c>
      <c r="Q2795" t="str">
        <f t="shared" ca="1" si="747"/>
        <v>Late</v>
      </c>
    </row>
    <row r="2796" spans="1:17" x14ac:dyDescent="0.3">
      <c r="A2796" t="str">
        <f t="shared" si="731"/>
        <v>S02795</v>
      </c>
      <c r="B2796" t="str">
        <f t="shared" ca="1" si="732"/>
        <v>Alpha Traders</v>
      </c>
      <c r="C2796" t="str">
        <f t="shared" ca="1" si="733"/>
        <v>UAE</v>
      </c>
      <c r="D2796" t="str">
        <f t="shared" ca="1" si="734"/>
        <v>Sauces</v>
      </c>
      <c r="E2796">
        <f t="shared" ca="1" si="735"/>
        <v>305</v>
      </c>
      <c r="F2796" s="3">
        <f t="shared" ca="1" si="736"/>
        <v>396</v>
      </c>
      <c r="G2796">
        <f t="shared" ca="1" si="737"/>
        <v>120780</v>
      </c>
      <c r="H2796">
        <f t="shared" ca="1" si="738"/>
        <v>70052.399999999994</v>
      </c>
      <c r="I2796">
        <f t="shared" ca="1" si="739"/>
        <v>8872</v>
      </c>
      <c r="J2796">
        <f t="shared" ca="1" si="740"/>
        <v>3948</v>
      </c>
      <c r="K2796" s="1">
        <f t="shared" ca="1" si="741"/>
        <v>46240</v>
      </c>
      <c r="L2796" s="1">
        <f t="shared" ca="1" si="742"/>
        <v>46249</v>
      </c>
      <c r="M2796" s="1">
        <f t="shared" ca="1" si="743"/>
        <v>46255</v>
      </c>
      <c r="N2796">
        <f t="shared" ca="1" si="744"/>
        <v>82872.399999999994</v>
      </c>
      <c r="O2796" s="3">
        <f t="shared" ca="1" si="745"/>
        <v>37907.600000000006</v>
      </c>
      <c r="P2796" s="2">
        <f t="shared" ca="1" si="746"/>
        <v>0.31385659877463162</v>
      </c>
      <c r="Q2796" t="str">
        <f t="shared" ca="1" si="747"/>
        <v>Late</v>
      </c>
    </row>
    <row r="2797" spans="1:17" x14ac:dyDescent="0.3">
      <c r="A2797" t="str">
        <f t="shared" si="731"/>
        <v>S02796</v>
      </c>
      <c r="B2797" t="str">
        <f t="shared" ca="1" si="732"/>
        <v>Oceanic Exports</v>
      </c>
      <c r="C2797" t="str">
        <f t="shared" ca="1" si="733"/>
        <v>Australia</v>
      </c>
      <c r="D2797" t="str">
        <f t="shared" ca="1" si="734"/>
        <v>Rice</v>
      </c>
      <c r="E2797">
        <f t="shared" ca="1" si="735"/>
        <v>144</v>
      </c>
      <c r="F2797" s="3">
        <f t="shared" ca="1" si="736"/>
        <v>254</v>
      </c>
      <c r="G2797">
        <f t="shared" ca="1" si="737"/>
        <v>36576</v>
      </c>
      <c r="H2797">
        <f t="shared" ca="1" si="738"/>
        <v>25968.959999999999</v>
      </c>
      <c r="I2797">
        <f t="shared" ca="1" si="739"/>
        <v>6487</v>
      </c>
      <c r="J2797">
        <f t="shared" ca="1" si="740"/>
        <v>3758</v>
      </c>
      <c r="K2797" s="1">
        <f t="shared" ca="1" si="741"/>
        <v>46220</v>
      </c>
      <c r="L2797" s="1">
        <f t="shared" ca="1" si="742"/>
        <v>46233</v>
      </c>
      <c r="M2797" s="1">
        <f t="shared" ca="1" si="743"/>
        <v>46236</v>
      </c>
      <c r="N2797">
        <f t="shared" ca="1" si="744"/>
        <v>36213.96</v>
      </c>
      <c r="O2797" s="3">
        <f t="shared" ca="1" si="745"/>
        <v>362.04000000000087</v>
      </c>
      <c r="P2797" s="2">
        <f t="shared" ca="1" si="746"/>
        <v>9.8982939632546174E-3</v>
      </c>
      <c r="Q2797" t="str">
        <f t="shared" ca="1" si="747"/>
        <v>Late</v>
      </c>
    </row>
    <row r="2798" spans="1:17" x14ac:dyDescent="0.3">
      <c r="A2798" t="str">
        <f t="shared" si="731"/>
        <v>S02797</v>
      </c>
      <c r="B2798" t="str">
        <f t="shared" ca="1" si="732"/>
        <v>Global Foods</v>
      </c>
      <c r="C2798" t="str">
        <f t="shared" ca="1" si="733"/>
        <v>Canada</v>
      </c>
      <c r="D2798" t="str">
        <f t="shared" ca="1" si="734"/>
        <v>Pickles</v>
      </c>
      <c r="E2798">
        <f t="shared" ca="1" si="735"/>
        <v>315</v>
      </c>
      <c r="F2798" s="3">
        <f t="shared" ca="1" si="736"/>
        <v>462</v>
      </c>
      <c r="G2798">
        <f t="shared" ca="1" si="737"/>
        <v>145530</v>
      </c>
      <c r="H2798">
        <f t="shared" ca="1" si="738"/>
        <v>65488.5</v>
      </c>
      <c r="I2798">
        <f t="shared" ca="1" si="739"/>
        <v>10415</v>
      </c>
      <c r="J2798">
        <f t="shared" ca="1" si="740"/>
        <v>1329</v>
      </c>
      <c r="K2798" s="1">
        <f t="shared" ca="1" si="741"/>
        <v>45792</v>
      </c>
      <c r="L2798" s="1">
        <f t="shared" ca="1" si="742"/>
        <v>45802</v>
      </c>
      <c r="M2798" s="1">
        <f t="shared" ca="1" si="743"/>
        <v>45806</v>
      </c>
      <c r="N2798">
        <f t="shared" ca="1" si="744"/>
        <v>77232.5</v>
      </c>
      <c r="O2798" s="3">
        <f t="shared" ca="1" si="745"/>
        <v>68297.5</v>
      </c>
      <c r="P2798" s="2">
        <f t="shared" ca="1" si="746"/>
        <v>0.46930186215900499</v>
      </c>
      <c r="Q2798" t="str">
        <f t="shared" ca="1" si="747"/>
        <v>Late</v>
      </c>
    </row>
    <row r="2799" spans="1:17" x14ac:dyDescent="0.3">
      <c r="A2799" t="str">
        <f t="shared" si="731"/>
        <v>S02798</v>
      </c>
      <c r="B2799" t="str">
        <f t="shared" ca="1" si="732"/>
        <v>Beta Imports</v>
      </c>
      <c r="C2799" t="str">
        <f t="shared" ca="1" si="733"/>
        <v>UAE</v>
      </c>
      <c r="D2799" t="str">
        <f t="shared" ca="1" si="734"/>
        <v>Tea</v>
      </c>
      <c r="E2799">
        <f t="shared" ca="1" si="735"/>
        <v>152</v>
      </c>
      <c r="F2799" s="3">
        <f t="shared" ca="1" si="736"/>
        <v>539</v>
      </c>
      <c r="G2799">
        <f t="shared" ca="1" si="737"/>
        <v>81928</v>
      </c>
      <c r="H2799">
        <f t="shared" ca="1" si="738"/>
        <v>40144.720000000001</v>
      </c>
      <c r="I2799">
        <f t="shared" ca="1" si="739"/>
        <v>10036</v>
      </c>
      <c r="J2799">
        <f t="shared" ca="1" si="740"/>
        <v>1440</v>
      </c>
      <c r="K2799" s="1">
        <f t="shared" ca="1" si="741"/>
        <v>46258</v>
      </c>
      <c r="L2799" s="1">
        <f t="shared" ca="1" si="742"/>
        <v>46268</v>
      </c>
      <c r="M2799" s="1">
        <f t="shared" ca="1" si="743"/>
        <v>46268</v>
      </c>
      <c r="N2799">
        <f t="shared" ca="1" si="744"/>
        <v>51620.72</v>
      </c>
      <c r="O2799" s="3">
        <f t="shared" ca="1" si="745"/>
        <v>30307.279999999999</v>
      </c>
      <c r="P2799" s="2">
        <f t="shared" ca="1" si="746"/>
        <v>0.36992578849721708</v>
      </c>
      <c r="Q2799" t="str">
        <f t="shared" ca="1" si="747"/>
        <v>On Time</v>
      </c>
    </row>
    <row r="2800" spans="1:17" x14ac:dyDescent="0.3">
      <c r="A2800" t="str">
        <f t="shared" si="731"/>
        <v>S02799</v>
      </c>
      <c r="B2800" t="str">
        <f t="shared" ca="1" si="732"/>
        <v>Prime Wholesale</v>
      </c>
      <c r="C2800" t="str">
        <f t="shared" ca="1" si="733"/>
        <v>Australia</v>
      </c>
      <c r="D2800" t="str">
        <f t="shared" ca="1" si="734"/>
        <v>Sauces</v>
      </c>
      <c r="E2800">
        <f t="shared" ca="1" si="735"/>
        <v>195</v>
      </c>
      <c r="F2800" s="3">
        <f t="shared" ca="1" si="736"/>
        <v>770</v>
      </c>
      <c r="G2800">
        <f t="shared" ca="1" si="737"/>
        <v>150150</v>
      </c>
      <c r="H2800">
        <f t="shared" ca="1" si="738"/>
        <v>106606.5</v>
      </c>
      <c r="I2800">
        <f t="shared" ca="1" si="739"/>
        <v>3846</v>
      </c>
      <c r="J2800">
        <f t="shared" ca="1" si="740"/>
        <v>3558</v>
      </c>
      <c r="K2800" s="1">
        <f t="shared" ca="1" si="741"/>
        <v>45764</v>
      </c>
      <c r="L2800" s="1">
        <f t="shared" ca="1" si="742"/>
        <v>45784</v>
      </c>
      <c r="M2800" s="1">
        <f t="shared" ca="1" si="743"/>
        <v>45783</v>
      </c>
      <c r="N2800">
        <f t="shared" ca="1" si="744"/>
        <v>114010.5</v>
      </c>
      <c r="O2800" s="3">
        <f t="shared" ca="1" si="745"/>
        <v>36139.5</v>
      </c>
      <c r="P2800" s="2">
        <f t="shared" ca="1" si="746"/>
        <v>0.24068931068931068</v>
      </c>
      <c r="Q2800" t="str">
        <f t="shared" ca="1" si="747"/>
        <v>On Time</v>
      </c>
    </row>
    <row r="2801" spans="1:17" x14ac:dyDescent="0.3">
      <c r="A2801" t="str">
        <f t="shared" si="731"/>
        <v>S02800</v>
      </c>
      <c r="B2801" t="str">
        <f t="shared" ca="1" si="732"/>
        <v>Beta Imports</v>
      </c>
      <c r="C2801" t="str">
        <f t="shared" ca="1" si="733"/>
        <v>Australia</v>
      </c>
      <c r="D2801" t="str">
        <f t="shared" ca="1" si="734"/>
        <v>Sauces</v>
      </c>
      <c r="E2801">
        <f t="shared" ca="1" si="735"/>
        <v>301</v>
      </c>
      <c r="F2801" s="3">
        <f t="shared" ca="1" si="736"/>
        <v>176</v>
      </c>
      <c r="G2801">
        <f t="shared" ca="1" si="737"/>
        <v>52976</v>
      </c>
      <c r="H2801">
        <f t="shared" ca="1" si="738"/>
        <v>27547.52</v>
      </c>
      <c r="I2801">
        <f t="shared" ca="1" si="739"/>
        <v>9429</v>
      </c>
      <c r="J2801">
        <f t="shared" ca="1" si="740"/>
        <v>2622</v>
      </c>
      <c r="K2801" s="1">
        <f t="shared" ca="1" si="741"/>
        <v>45836</v>
      </c>
      <c r="L2801" s="1">
        <f t="shared" ca="1" si="742"/>
        <v>45848</v>
      </c>
      <c r="M2801" s="1">
        <f t="shared" ca="1" si="743"/>
        <v>45850</v>
      </c>
      <c r="N2801">
        <f t="shared" ca="1" si="744"/>
        <v>39598.520000000004</v>
      </c>
      <c r="O2801" s="3">
        <f t="shared" ca="1" si="745"/>
        <v>13377.479999999996</v>
      </c>
      <c r="P2801" s="2">
        <f t="shared" ca="1" si="746"/>
        <v>0.25251963153125934</v>
      </c>
      <c r="Q2801" t="str">
        <f t="shared" ca="1" si="747"/>
        <v>Late</v>
      </c>
    </row>
    <row r="2802" spans="1:17" x14ac:dyDescent="0.3">
      <c r="A2802" t="str">
        <f t="shared" si="731"/>
        <v>S02801</v>
      </c>
      <c r="B2802" t="str">
        <f t="shared" ca="1" si="732"/>
        <v>Alpha Traders</v>
      </c>
      <c r="C2802" t="str">
        <f t="shared" ca="1" si="733"/>
        <v>UAE</v>
      </c>
      <c r="D2802" t="str">
        <f t="shared" ca="1" si="734"/>
        <v>Pickles</v>
      </c>
      <c r="E2802">
        <f t="shared" ca="1" si="735"/>
        <v>383</v>
      </c>
      <c r="F2802" s="3">
        <f t="shared" ca="1" si="736"/>
        <v>257</v>
      </c>
      <c r="G2802">
        <f t="shared" ca="1" si="737"/>
        <v>98431</v>
      </c>
      <c r="H2802">
        <f t="shared" ca="1" si="738"/>
        <v>65948.77</v>
      </c>
      <c r="I2802">
        <f t="shared" ca="1" si="739"/>
        <v>8558</v>
      </c>
      <c r="J2802">
        <f t="shared" ca="1" si="740"/>
        <v>3163</v>
      </c>
      <c r="K2802" s="1">
        <f t="shared" ca="1" si="741"/>
        <v>46115</v>
      </c>
      <c r="L2802" s="1">
        <f t="shared" ca="1" si="742"/>
        <v>46134</v>
      </c>
      <c r="M2802" s="1">
        <f t="shared" ca="1" si="743"/>
        <v>46137</v>
      </c>
      <c r="N2802">
        <f t="shared" ca="1" si="744"/>
        <v>77669.77</v>
      </c>
      <c r="O2802" s="3">
        <f t="shared" ca="1" si="745"/>
        <v>20761.229999999996</v>
      </c>
      <c r="P2802" s="2">
        <f t="shared" ca="1" si="746"/>
        <v>0.21092166085887573</v>
      </c>
      <c r="Q2802" t="str">
        <f t="shared" ca="1" si="747"/>
        <v>Late</v>
      </c>
    </row>
    <row r="2803" spans="1:17" x14ac:dyDescent="0.3">
      <c r="A2803" t="str">
        <f t="shared" si="731"/>
        <v>S02802</v>
      </c>
      <c r="B2803" t="str">
        <f t="shared" ca="1" si="732"/>
        <v>Prime Wholesale</v>
      </c>
      <c r="C2803" t="str">
        <f t="shared" ca="1" si="733"/>
        <v>UK</v>
      </c>
      <c r="D2803" t="str">
        <f t="shared" ca="1" si="734"/>
        <v>Rice</v>
      </c>
      <c r="E2803">
        <f t="shared" ca="1" si="735"/>
        <v>327</v>
      </c>
      <c r="F2803" s="3">
        <f t="shared" ca="1" si="736"/>
        <v>306</v>
      </c>
      <c r="G2803">
        <f t="shared" ca="1" si="737"/>
        <v>100062</v>
      </c>
      <c r="H2803">
        <f t="shared" ca="1" si="738"/>
        <v>62038.44</v>
      </c>
      <c r="I2803">
        <f t="shared" ca="1" si="739"/>
        <v>1711</v>
      </c>
      <c r="J2803">
        <f t="shared" ca="1" si="740"/>
        <v>1375</v>
      </c>
      <c r="K2803" s="1">
        <f t="shared" ca="1" si="741"/>
        <v>46259</v>
      </c>
      <c r="L2803" s="1">
        <f t="shared" ca="1" si="742"/>
        <v>46277</v>
      </c>
      <c r="M2803" s="1">
        <f t="shared" ca="1" si="743"/>
        <v>46283</v>
      </c>
      <c r="N2803">
        <f t="shared" ca="1" si="744"/>
        <v>65124.44</v>
      </c>
      <c r="O2803" s="3">
        <f t="shared" ca="1" si="745"/>
        <v>34937.56</v>
      </c>
      <c r="P2803" s="2">
        <f t="shared" ca="1" si="746"/>
        <v>0.34915912134476623</v>
      </c>
      <c r="Q2803" t="str">
        <f t="shared" ca="1" si="747"/>
        <v>Late</v>
      </c>
    </row>
    <row r="2804" spans="1:17" x14ac:dyDescent="0.3">
      <c r="A2804" t="str">
        <f t="shared" si="731"/>
        <v>S02803</v>
      </c>
      <c r="B2804" t="str">
        <f t="shared" ca="1" si="732"/>
        <v>Beta Imports</v>
      </c>
      <c r="C2804" t="str">
        <f t="shared" ca="1" si="733"/>
        <v>Australia</v>
      </c>
      <c r="D2804" t="str">
        <f t="shared" ca="1" si="734"/>
        <v>Tea</v>
      </c>
      <c r="E2804">
        <f t="shared" ca="1" si="735"/>
        <v>202</v>
      </c>
      <c r="F2804" s="3">
        <f t="shared" ca="1" si="736"/>
        <v>489</v>
      </c>
      <c r="G2804">
        <f t="shared" ca="1" si="737"/>
        <v>98778</v>
      </c>
      <c r="H2804">
        <f t="shared" ca="1" si="738"/>
        <v>67169.039999999994</v>
      </c>
      <c r="I2804">
        <f t="shared" ca="1" si="739"/>
        <v>6171</v>
      </c>
      <c r="J2804">
        <f t="shared" ca="1" si="740"/>
        <v>3217</v>
      </c>
      <c r="K2804" s="1">
        <f t="shared" ca="1" si="741"/>
        <v>45816</v>
      </c>
      <c r="L2804" s="1">
        <f t="shared" ca="1" si="742"/>
        <v>45835</v>
      </c>
      <c r="M2804" s="1">
        <f t="shared" ca="1" si="743"/>
        <v>45832</v>
      </c>
      <c r="N2804">
        <f t="shared" ca="1" si="744"/>
        <v>76557.039999999994</v>
      </c>
      <c r="O2804" s="3">
        <f t="shared" ca="1" si="745"/>
        <v>22220.960000000006</v>
      </c>
      <c r="P2804" s="2">
        <f t="shared" ca="1" si="746"/>
        <v>0.22495859401891116</v>
      </c>
      <c r="Q2804" t="str">
        <f t="shared" ca="1" si="747"/>
        <v>On Time</v>
      </c>
    </row>
    <row r="2805" spans="1:17" x14ac:dyDescent="0.3">
      <c r="A2805" t="str">
        <f t="shared" si="731"/>
        <v>S02804</v>
      </c>
      <c r="B2805" t="str">
        <f t="shared" ca="1" si="732"/>
        <v>FreshMart Ltd</v>
      </c>
      <c r="C2805" t="str">
        <f t="shared" ca="1" si="733"/>
        <v>Singapore</v>
      </c>
      <c r="D2805" t="str">
        <f t="shared" ca="1" si="734"/>
        <v>Rice</v>
      </c>
      <c r="E2805">
        <f t="shared" ca="1" si="735"/>
        <v>474</v>
      </c>
      <c r="F2805" s="3">
        <f t="shared" ca="1" si="736"/>
        <v>350</v>
      </c>
      <c r="G2805">
        <f t="shared" ca="1" si="737"/>
        <v>165900</v>
      </c>
      <c r="H2805">
        <f t="shared" ca="1" si="738"/>
        <v>106176</v>
      </c>
      <c r="I2805">
        <f t="shared" ca="1" si="739"/>
        <v>6484</v>
      </c>
      <c r="J2805">
        <f t="shared" ca="1" si="740"/>
        <v>975</v>
      </c>
      <c r="K2805" s="1">
        <f t="shared" ca="1" si="741"/>
        <v>45734</v>
      </c>
      <c r="L2805" s="1">
        <f t="shared" ca="1" si="742"/>
        <v>45747</v>
      </c>
      <c r="M2805" s="1">
        <f t="shared" ca="1" si="743"/>
        <v>45747</v>
      </c>
      <c r="N2805">
        <f t="shared" ca="1" si="744"/>
        <v>113635</v>
      </c>
      <c r="O2805" s="3">
        <f t="shared" ca="1" si="745"/>
        <v>52265</v>
      </c>
      <c r="P2805" s="2">
        <f t="shared" ca="1" si="746"/>
        <v>0.31503918022905364</v>
      </c>
      <c r="Q2805" t="str">
        <f t="shared" ca="1" si="747"/>
        <v>On Time</v>
      </c>
    </row>
    <row r="2806" spans="1:17" x14ac:dyDescent="0.3">
      <c r="A2806" t="str">
        <f t="shared" si="731"/>
        <v>S02805</v>
      </c>
      <c r="B2806" t="str">
        <f t="shared" ca="1" si="732"/>
        <v>Global Foods</v>
      </c>
      <c r="C2806" t="str">
        <f t="shared" ca="1" si="733"/>
        <v>Canada</v>
      </c>
      <c r="D2806" t="str">
        <f t="shared" ca="1" si="734"/>
        <v>Tea</v>
      </c>
      <c r="E2806">
        <f t="shared" ca="1" si="735"/>
        <v>443</v>
      </c>
      <c r="F2806" s="3">
        <f t="shared" ca="1" si="736"/>
        <v>364</v>
      </c>
      <c r="G2806">
        <f t="shared" ca="1" si="737"/>
        <v>161252</v>
      </c>
      <c r="H2806">
        <f t="shared" ca="1" si="738"/>
        <v>85463.56</v>
      </c>
      <c r="I2806">
        <f t="shared" ca="1" si="739"/>
        <v>2947</v>
      </c>
      <c r="J2806">
        <f t="shared" ca="1" si="740"/>
        <v>1755</v>
      </c>
      <c r="K2806" s="1">
        <f t="shared" ca="1" si="741"/>
        <v>45987</v>
      </c>
      <c r="L2806" s="1">
        <f t="shared" ca="1" si="742"/>
        <v>46005</v>
      </c>
      <c r="M2806" s="1">
        <f t="shared" ca="1" si="743"/>
        <v>46011</v>
      </c>
      <c r="N2806">
        <f t="shared" ca="1" si="744"/>
        <v>90165.56</v>
      </c>
      <c r="O2806" s="3">
        <f t="shared" ca="1" si="745"/>
        <v>71086.44</v>
      </c>
      <c r="P2806" s="2">
        <f t="shared" ca="1" si="746"/>
        <v>0.4408406717436063</v>
      </c>
      <c r="Q2806" t="str">
        <f t="shared" ca="1" si="747"/>
        <v>Late</v>
      </c>
    </row>
    <row r="2807" spans="1:17" x14ac:dyDescent="0.3">
      <c r="A2807" t="str">
        <f t="shared" si="731"/>
        <v>S02806</v>
      </c>
      <c r="B2807" t="str">
        <f t="shared" ca="1" si="732"/>
        <v>Prime Wholesale</v>
      </c>
      <c r="C2807" t="str">
        <f t="shared" ca="1" si="733"/>
        <v>Singapore</v>
      </c>
      <c r="D2807" t="str">
        <f t="shared" ca="1" si="734"/>
        <v>Rice</v>
      </c>
      <c r="E2807">
        <f t="shared" ca="1" si="735"/>
        <v>99</v>
      </c>
      <c r="F2807" s="3">
        <f t="shared" ca="1" si="736"/>
        <v>641</v>
      </c>
      <c r="G2807">
        <f t="shared" ca="1" si="737"/>
        <v>63459</v>
      </c>
      <c r="H2807">
        <f t="shared" ca="1" si="738"/>
        <v>43152.12</v>
      </c>
      <c r="I2807">
        <f t="shared" ca="1" si="739"/>
        <v>4248</v>
      </c>
      <c r="J2807">
        <f t="shared" ca="1" si="740"/>
        <v>3663</v>
      </c>
      <c r="K2807" s="1">
        <f t="shared" ca="1" si="741"/>
        <v>45865</v>
      </c>
      <c r="L2807" s="1">
        <f t="shared" ca="1" si="742"/>
        <v>45885</v>
      </c>
      <c r="M2807" s="1">
        <f t="shared" ca="1" si="743"/>
        <v>45882</v>
      </c>
      <c r="N2807">
        <f t="shared" ca="1" si="744"/>
        <v>51063.12</v>
      </c>
      <c r="O2807" s="3">
        <f t="shared" ca="1" si="745"/>
        <v>12395.879999999997</v>
      </c>
      <c r="P2807" s="2">
        <f t="shared" ca="1" si="746"/>
        <v>0.19533683165508434</v>
      </c>
      <c r="Q2807" t="str">
        <f t="shared" ca="1" si="747"/>
        <v>On Time</v>
      </c>
    </row>
    <row r="2808" spans="1:17" x14ac:dyDescent="0.3">
      <c r="A2808" t="str">
        <f t="shared" si="731"/>
        <v>S02807</v>
      </c>
      <c r="B2808" t="str">
        <f t="shared" ca="1" si="732"/>
        <v>Global Foods</v>
      </c>
      <c r="C2808" t="str">
        <f t="shared" ca="1" si="733"/>
        <v>Canada</v>
      </c>
      <c r="D2808" t="str">
        <f t="shared" ca="1" si="734"/>
        <v>Sauces</v>
      </c>
      <c r="E2808">
        <f t="shared" ca="1" si="735"/>
        <v>90</v>
      </c>
      <c r="F2808" s="3">
        <f t="shared" ca="1" si="736"/>
        <v>752</v>
      </c>
      <c r="G2808">
        <f t="shared" ca="1" si="737"/>
        <v>67680</v>
      </c>
      <c r="H2808">
        <f t="shared" ca="1" si="738"/>
        <v>33840</v>
      </c>
      <c r="I2808">
        <f t="shared" ca="1" si="739"/>
        <v>6502</v>
      </c>
      <c r="J2808">
        <f t="shared" ca="1" si="740"/>
        <v>2942</v>
      </c>
      <c r="K2808" s="1">
        <f t="shared" ca="1" si="741"/>
        <v>45953</v>
      </c>
      <c r="L2808" s="1">
        <f t="shared" ca="1" si="742"/>
        <v>45960</v>
      </c>
      <c r="M2808" s="1">
        <f t="shared" ca="1" si="743"/>
        <v>45965</v>
      </c>
      <c r="N2808">
        <f t="shared" ca="1" si="744"/>
        <v>43284</v>
      </c>
      <c r="O2808" s="3">
        <f t="shared" ca="1" si="745"/>
        <v>24396</v>
      </c>
      <c r="P2808" s="2">
        <f t="shared" ca="1" si="746"/>
        <v>0.36046099290780143</v>
      </c>
      <c r="Q2808" t="str">
        <f t="shared" ca="1" si="747"/>
        <v>Late</v>
      </c>
    </row>
    <row r="2809" spans="1:17" x14ac:dyDescent="0.3">
      <c r="A2809" t="str">
        <f t="shared" si="731"/>
        <v>S02808</v>
      </c>
      <c r="B2809" t="str">
        <f t="shared" ca="1" si="732"/>
        <v>FreshMart Ltd</v>
      </c>
      <c r="C2809" t="str">
        <f t="shared" ca="1" si="733"/>
        <v>UAE</v>
      </c>
      <c r="D2809" t="str">
        <f t="shared" ca="1" si="734"/>
        <v>Sauces</v>
      </c>
      <c r="E2809">
        <f t="shared" ca="1" si="735"/>
        <v>415</v>
      </c>
      <c r="F2809" s="3">
        <f t="shared" ca="1" si="736"/>
        <v>457</v>
      </c>
      <c r="G2809">
        <f t="shared" ca="1" si="737"/>
        <v>189655</v>
      </c>
      <c r="H2809">
        <f t="shared" ca="1" si="738"/>
        <v>85344.75</v>
      </c>
      <c r="I2809">
        <f t="shared" ca="1" si="739"/>
        <v>8947</v>
      </c>
      <c r="J2809">
        <f t="shared" ca="1" si="740"/>
        <v>761</v>
      </c>
      <c r="K2809" s="1">
        <f t="shared" ca="1" si="741"/>
        <v>46319</v>
      </c>
      <c r="L2809" s="1">
        <f t="shared" ca="1" si="742"/>
        <v>46334</v>
      </c>
      <c r="M2809" s="1">
        <f t="shared" ca="1" si="743"/>
        <v>46334</v>
      </c>
      <c r="N2809">
        <f t="shared" ca="1" si="744"/>
        <v>95052.75</v>
      </c>
      <c r="O2809" s="3">
        <f t="shared" ca="1" si="745"/>
        <v>94602.25</v>
      </c>
      <c r="P2809" s="2">
        <f t="shared" ca="1" si="746"/>
        <v>0.49881231710210644</v>
      </c>
      <c r="Q2809" t="str">
        <f t="shared" ca="1" si="747"/>
        <v>On Time</v>
      </c>
    </row>
    <row r="2810" spans="1:17" x14ac:dyDescent="0.3">
      <c r="A2810" t="str">
        <f t="shared" si="731"/>
        <v>S02809</v>
      </c>
      <c r="B2810" t="str">
        <f t="shared" ca="1" si="732"/>
        <v>Oceanic Exports</v>
      </c>
      <c r="C2810" t="str">
        <f t="shared" ca="1" si="733"/>
        <v>Australia</v>
      </c>
      <c r="D2810" t="str">
        <f t="shared" ca="1" si="734"/>
        <v>Spices</v>
      </c>
      <c r="E2810">
        <f t="shared" ca="1" si="735"/>
        <v>229</v>
      </c>
      <c r="F2810" s="3">
        <f t="shared" ca="1" si="736"/>
        <v>345</v>
      </c>
      <c r="G2810">
        <f t="shared" ca="1" si="737"/>
        <v>79005</v>
      </c>
      <c r="H2810">
        <f t="shared" ca="1" si="738"/>
        <v>56093.55</v>
      </c>
      <c r="I2810">
        <f t="shared" ca="1" si="739"/>
        <v>1636</v>
      </c>
      <c r="J2810">
        <f t="shared" ca="1" si="740"/>
        <v>2203</v>
      </c>
      <c r="K2810" s="1">
        <f t="shared" ca="1" si="741"/>
        <v>45681</v>
      </c>
      <c r="L2810" s="1">
        <f t="shared" ca="1" si="742"/>
        <v>45695</v>
      </c>
      <c r="M2810" s="1">
        <f t="shared" ca="1" si="743"/>
        <v>45696</v>
      </c>
      <c r="N2810">
        <f t="shared" ca="1" si="744"/>
        <v>59932.55</v>
      </c>
      <c r="O2810" s="3">
        <f t="shared" ca="1" si="745"/>
        <v>19072.449999999997</v>
      </c>
      <c r="P2810" s="2">
        <f t="shared" ca="1" si="746"/>
        <v>0.2414081387253971</v>
      </c>
      <c r="Q2810" t="str">
        <f t="shared" ca="1" si="747"/>
        <v>Late</v>
      </c>
    </row>
    <row r="2811" spans="1:17" x14ac:dyDescent="0.3">
      <c r="A2811" t="str">
        <f t="shared" si="731"/>
        <v>S02810</v>
      </c>
      <c r="B2811" t="str">
        <f t="shared" ca="1" si="732"/>
        <v>Alpha Traders</v>
      </c>
      <c r="C2811" t="str">
        <f t="shared" ca="1" si="733"/>
        <v>UAE</v>
      </c>
      <c r="D2811" t="str">
        <f t="shared" ca="1" si="734"/>
        <v>Tea</v>
      </c>
      <c r="E2811">
        <f t="shared" ca="1" si="735"/>
        <v>438</v>
      </c>
      <c r="F2811" s="3">
        <f t="shared" ca="1" si="736"/>
        <v>644</v>
      </c>
      <c r="G2811">
        <f t="shared" ca="1" si="737"/>
        <v>282072</v>
      </c>
      <c r="H2811">
        <f t="shared" ca="1" si="738"/>
        <v>208733.28</v>
      </c>
      <c r="I2811">
        <f t="shared" ca="1" si="739"/>
        <v>4471</v>
      </c>
      <c r="J2811">
        <f t="shared" ca="1" si="740"/>
        <v>2373</v>
      </c>
      <c r="K2811" s="1">
        <f t="shared" ca="1" si="741"/>
        <v>45774</v>
      </c>
      <c r="L2811" s="1">
        <f t="shared" ca="1" si="742"/>
        <v>45794</v>
      </c>
      <c r="M2811" s="1">
        <f t="shared" ca="1" si="743"/>
        <v>45797</v>
      </c>
      <c r="N2811">
        <f t="shared" ca="1" si="744"/>
        <v>215577.28</v>
      </c>
      <c r="O2811" s="3">
        <f t="shared" ca="1" si="745"/>
        <v>66494.720000000001</v>
      </c>
      <c r="P2811" s="2">
        <f t="shared" ca="1" si="746"/>
        <v>0.23573669134121786</v>
      </c>
      <c r="Q2811" t="str">
        <f t="shared" ca="1" si="747"/>
        <v>Late</v>
      </c>
    </row>
    <row r="2812" spans="1:17" x14ac:dyDescent="0.3">
      <c r="A2812" t="str">
        <f t="shared" si="731"/>
        <v>S02811</v>
      </c>
      <c r="B2812" t="str">
        <f t="shared" ca="1" si="732"/>
        <v>Alpha Traders</v>
      </c>
      <c r="C2812" t="str">
        <f t="shared" ca="1" si="733"/>
        <v>Canada</v>
      </c>
      <c r="D2812" t="str">
        <f t="shared" ca="1" si="734"/>
        <v>Tea</v>
      </c>
      <c r="E2812">
        <f t="shared" ca="1" si="735"/>
        <v>487</v>
      </c>
      <c r="F2812" s="3">
        <f t="shared" ca="1" si="736"/>
        <v>655</v>
      </c>
      <c r="G2812">
        <f t="shared" ca="1" si="737"/>
        <v>318985</v>
      </c>
      <c r="H2812">
        <f t="shared" ca="1" si="738"/>
        <v>146733.1</v>
      </c>
      <c r="I2812">
        <f t="shared" ca="1" si="739"/>
        <v>8185</v>
      </c>
      <c r="J2812">
        <f t="shared" ca="1" si="740"/>
        <v>2248</v>
      </c>
      <c r="K2812" s="1">
        <f t="shared" ca="1" si="741"/>
        <v>46275</v>
      </c>
      <c r="L2812" s="1">
        <f t="shared" ca="1" si="742"/>
        <v>46290</v>
      </c>
      <c r="M2812" s="1">
        <f t="shared" ca="1" si="743"/>
        <v>46293</v>
      </c>
      <c r="N2812">
        <f t="shared" ca="1" si="744"/>
        <v>157166.1</v>
      </c>
      <c r="O2812" s="3">
        <f t="shared" ca="1" si="745"/>
        <v>161818.9</v>
      </c>
      <c r="P2812" s="2">
        <f t="shared" ca="1" si="746"/>
        <v>0.50729313290593603</v>
      </c>
      <c r="Q2812" t="str">
        <f t="shared" ca="1" si="747"/>
        <v>Late</v>
      </c>
    </row>
    <row r="2813" spans="1:17" x14ac:dyDescent="0.3">
      <c r="A2813" t="str">
        <f t="shared" si="731"/>
        <v>S02812</v>
      </c>
      <c r="B2813" t="str">
        <f t="shared" ca="1" si="732"/>
        <v>Beta Imports</v>
      </c>
      <c r="C2813" t="str">
        <f t="shared" ca="1" si="733"/>
        <v>Singapore</v>
      </c>
      <c r="D2813" t="str">
        <f t="shared" ca="1" si="734"/>
        <v>Pickles</v>
      </c>
      <c r="E2813">
        <f t="shared" ca="1" si="735"/>
        <v>189</v>
      </c>
      <c r="F2813" s="3">
        <f t="shared" ca="1" si="736"/>
        <v>331</v>
      </c>
      <c r="G2813">
        <f t="shared" ca="1" si="737"/>
        <v>62559</v>
      </c>
      <c r="H2813">
        <f t="shared" ca="1" si="738"/>
        <v>35658.629999999997</v>
      </c>
      <c r="I2813">
        <f t="shared" ca="1" si="739"/>
        <v>3408</v>
      </c>
      <c r="J2813">
        <f t="shared" ca="1" si="740"/>
        <v>1531</v>
      </c>
      <c r="K2813" s="1">
        <f t="shared" ca="1" si="741"/>
        <v>45884</v>
      </c>
      <c r="L2813" s="1">
        <f t="shared" ca="1" si="742"/>
        <v>45900</v>
      </c>
      <c r="M2813" s="1">
        <f t="shared" ca="1" si="743"/>
        <v>45900</v>
      </c>
      <c r="N2813">
        <f t="shared" ca="1" si="744"/>
        <v>40597.629999999997</v>
      </c>
      <c r="O2813" s="3">
        <f t="shared" ca="1" si="745"/>
        <v>21961.370000000003</v>
      </c>
      <c r="P2813" s="2">
        <f t="shared" ca="1" si="746"/>
        <v>0.35105052830128364</v>
      </c>
      <c r="Q2813" t="str">
        <f t="shared" ca="1" si="747"/>
        <v>On Time</v>
      </c>
    </row>
    <row r="2814" spans="1:17" x14ac:dyDescent="0.3">
      <c r="A2814" t="str">
        <f t="shared" si="731"/>
        <v>S02813</v>
      </c>
      <c r="B2814" t="str">
        <f t="shared" ca="1" si="732"/>
        <v>Global Foods</v>
      </c>
      <c r="C2814" t="str">
        <f t="shared" ca="1" si="733"/>
        <v>Singapore</v>
      </c>
      <c r="D2814" t="str">
        <f t="shared" ca="1" si="734"/>
        <v>Pickles</v>
      </c>
      <c r="E2814">
        <f t="shared" ca="1" si="735"/>
        <v>278</v>
      </c>
      <c r="F2814" s="3">
        <f t="shared" ca="1" si="736"/>
        <v>769</v>
      </c>
      <c r="G2814">
        <f t="shared" ca="1" si="737"/>
        <v>213782</v>
      </c>
      <c r="H2814">
        <f t="shared" ca="1" si="738"/>
        <v>96201.9</v>
      </c>
      <c r="I2814">
        <f t="shared" ca="1" si="739"/>
        <v>7561</v>
      </c>
      <c r="J2814">
        <f t="shared" ca="1" si="740"/>
        <v>2977</v>
      </c>
      <c r="K2814" s="1">
        <f t="shared" ca="1" si="741"/>
        <v>45822</v>
      </c>
      <c r="L2814" s="1">
        <f t="shared" ca="1" si="742"/>
        <v>45842</v>
      </c>
      <c r="M2814" s="1">
        <f t="shared" ca="1" si="743"/>
        <v>45845</v>
      </c>
      <c r="N2814">
        <f t="shared" ca="1" si="744"/>
        <v>106739.9</v>
      </c>
      <c r="O2814" s="3">
        <f t="shared" ca="1" si="745"/>
        <v>107042.1</v>
      </c>
      <c r="P2814" s="2">
        <f t="shared" ca="1" si="746"/>
        <v>0.50070679477224467</v>
      </c>
      <c r="Q2814" t="str">
        <f t="shared" ca="1" si="747"/>
        <v>Late</v>
      </c>
    </row>
    <row r="2815" spans="1:17" x14ac:dyDescent="0.3">
      <c r="A2815" t="str">
        <f t="shared" si="731"/>
        <v>S02814</v>
      </c>
      <c r="B2815" t="str">
        <f t="shared" ca="1" si="732"/>
        <v>Alpha Traders</v>
      </c>
      <c r="C2815" t="str">
        <f t="shared" ca="1" si="733"/>
        <v>Australia</v>
      </c>
      <c r="D2815" t="str">
        <f t="shared" ca="1" si="734"/>
        <v>Tea</v>
      </c>
      <c r="E2815">
        <f t="shared" ca="1" si="735"/>
        <v>259</v>
      </c>
      <c r="F2815" s="3">
        <f t="shared" ca="1" si="736"/>
        <v>290</v>
      </c>
      <c r="G2815">
        <f t="shared" ca="1" si="737"/>
        <v>75110</v>
      </c>
      <c r="H2815">
        <f t="shared" ca="1" si="738"/>
        <v>45066</v>
      </c>
      <c r="I2815">
        <f t="shared" ca="1" si="739"/>
        <v>1749</v>
      </c>
      <c r="J2815">
        <f t="shared" ca="1" si="740"/>
        <v>1195</v>
      </c>
      <c r="K2815" s="1">
        <f t="shared" ca="1" si="741"/>
        <v>46299</v>
      </c>
      <c r="L2815" s="1">
        <f t="shared" ca="1" si="742"/>
        <v>46311</v>
      </c>
      <c r="M2815" s="1">
        <f t="shared" ca="1" si="743"/>
        <v>46314</v>
      </c>
      <c r="N2815">
        <f t="shared" ca="1" si="744"/>
        <v>48010</v>
      </c>
      <c r="O2815" s="3">
        <f t="shared" ca="1" si="745"/>
        <v>27100</v>
      </c>
      <c r="P2815" s="2">
        <f t="shared" ca="1" si="746"/>
        <v>0.36080415390760218</v>
      </c>
      <c r="Q2815" t="str">
        <f t="shared" ca="1" si="747"/>
        <v>Late</v>
      </c>
    </row>
    <row r="2816" spans="1:17" x14ac:dyDescent="0.3">
      <c r="A2816" t="str">
        <f t="shared" si="731"/>
        <v>S02815</v>
      </c>
      <c r="B2816" t="str">
        <f t="shared" ca="1" si="732"/>
        <v>Beta Imports</v>
      </c>
      <c r="C2816" t="str">
        <f t="shared" ca="1" si="733"/>
        <v>Singapore</v>
      </c>
      <c r="D2816" t="str">
        <f t="shared" ca="1" si="734"/>
        <v>Sauces</v>
      </c>
      <c r="E2816">
        <f t="shared" ca="1" si="735"/>
        <v>258</v>
      </c>
      <c r="F2816" s="3">
        <f t="shared" ca="1" si="736"/>
        <v>452</v>
      </c>
      <c r="G2816">
        <f t="shared" ca="1" si="737"/>
        <v>116616</v>
      </c>
      <c r="H2816">
        <f t="shared" ca="1" si="738"/>
        <v>54809.52</v>
      </c>
      <c r="I2816">
        <f t="shared" ca="1" si="739"/>
        <v>8977</v>
      </c>
      <c r="J2816">
        <f t="shared" ca="1" si="740"/>
        <v>1606</v>
      </c>
      <c r="K2816" s="1">
        <f t="shared" ca="1" si="741"/>
        <v>46049</v>
      </c>
      <c r="L2816" s="1">
        <f t="shared" ca="1" si="742"/>
        <v>46064</v>
      </c>
      <c r="M2816" s="1">
        <f t="shared" ca="1" si="743"/>
        <v>46061</v>
      </c>
      <c r="N2816">
        <f t="shared" ca="1" si="744"/>
        <v>65392.52</v>
      </c>
      <c r="O2816" s="3">
        <f t="shared" ca="1" si="745"/>
        <v>51223.48</v>
      </c>
      <c r="P2816" s="2">
        <f t="shared" ca="1" si="746"/>
        <v>0.43924915963504152</v>
      </c>
      <c r="Q2816" t="str">
        <f t="shared" ca="1" si="747"/>
        <v>On Time</v>
      </c>
    </row>
    <row r="2817" spans="1:17" x14ac:dyDescent="0.3">
      <c r="A2817" t="str">
        <f t="shared" si="731"/>
        <v>S02816</v>
      </c>
      <c r="B2817" t="str">
        <f t="shared" ca="1" si="732"/>
        <v>Oceanic Exports</v>
      </c>
      <c r="C2817" t="str">
        <f t="shared" ca="1" si="733"/>
        <v>Australia</v>
      </c>
      <c r="D2817" t="str">
        <f t="shared" ca="1" si="734"/>
        <v>Tea</v>
      </c>
      <c r="E2817">
        <f t="shared" ca="1" si="735"/>
        <v>100</v>
      </c>
      <c r="F2817" s="3">
        <f t="shared" ca="1" si="736"/>
        <v>579</v>
      </c>
      <c r="G2817">
        <f t="shared" ca="1" si="737"/>
        <v>57900</v>
      </c>
      <c r="H2817">
        <f t="shared" ca="1" si="738"/>
        <v>28950</v>
      </c>
      <c r="I2817">
        <f t="shared" ca="1" si="739"/>
        <v>4345</v>
      </c>
      <c r="J2817">
        <f t="shared" ca="1" si="740"/>
        <v>570</v>
      </c>
      <c r="K2817" s="1">
        <f t="shared" ca="1" si="741"/>
        <v>46299</v>
      </c>
      <c r="L2817" s="1">
        <f t="shared" ca="1" si="742"/>
        <v>46306</v>
      </c>
      <c r="M2817" s="1">
        <f t="shared" ca="1" si="743"/>
        <v>46312</v>
      </c>
      <c r="N2817">
        <f t="shared" ca="1" si="744"/>
        <v>33865</v>
      </c>
      <c r="O2817" s="3">
        <f t="shared" ca="1" si="745"/>
        <v>24035</v>
      </c>
      <c r="P2817" s="2">
        <f t="shared" ca="1" si="746"/>
        <v>0.41511226252158895</v>
      </c>
      <c r="Q2817" t="str">
        <f t="shared" ca="1" si="747"/>
        <v>Late</v>
      </c>
    </row>
    <row r="2818" spans="1:17" x14ac:dyDescent="0.3">
      <c r="A2818" t="str">
        <f t="shared" si="731"/>
        <v>S02817</v>
      </c>
      <c r="B2818" t="str">
        <f t="shared" ca="1" si="732"/>
        <v>Alpha Traders</v>
      </c>
      <c r="C2818" t="str">
        <f t="shared" ca="1" si="733"/>
        <v>Australia</v>
      </c>
      <c r="D2818" t="str">
        <f t="shared" ca="1" si="734"/>
        <v>Rice</v>
      </c>
      <c r="E2818">
        <f t="shared" ca="1" si="735"/>
        <v>164</v>
      </c>
      <c r="F2818" s="3">
        <f t="shared" ca="1" si="736"/>
        <v>236</v>
      </c>
      <c r="G2818">
        <f t="shared" ca="1" si="737"/>
        <v>38704</v>
      </c>
      <c r="H2818">
        <f t="shared" ca="1" si="738"/>
        <v>26318.720000000001</v>
      </c>
      <c r="I2818">
        <f t="shared" ca="1" si="739"/>
        <v>2818</v>
      </c>
      <c r="J2818">
        <f t="shared" ca="1" si="740"/>
        <v>3316</v>
      </c>
      <c r="K2818" s="1">
        <f t="shared" ca="1" si="741"/>
        <v>46002</v>
      </c>
      <c r="L2818" s="1">
        <f t="shared" ca="1" si="742"/>
        <v>46013</v>
      </c>
      <c r="M2818" s="1">
        <f t="shared" ca="1" si="743"/>
        <v>46017</v>
      </c>
      <c r="N2818">
        <f t="shared" ca="1" si="744"/>
        <v>32452.720000000001</v>
      </c>
      <c r="O2818" s="3">
        <f t="shared" ca="1" si="745"/>
        <v>6251.2799999999988</v>
      </c>
      <c r="P2818" s="2">
        <f t="shared" ca="1" si="746"/>
        <v>0.16151508887970234</v>
      </c>
      <c r="Q2818" t="str">
        <f t="shared" ca="1" si="747"/>
        <v>Late</v>
      </c>
    </row>
    <row r="2819" spans="1:17" x14ac:dyDescent="0.3">
      <c r="A2819" t="str">
        <f t="shared" ref="A2819:A2882" si="748">"S"&amp;TEXT(ROW()-1,"00000")</f>
        <v>S02818</v>
      </c>
      <c r="B2819" t="str">
        <f t="shared" ref="B2819:B2882" ca="1" si="749">CHOOSE(RANDBETWEEN(1,6),"Alpha Traders","Beta Imports","Global Foods","FreshMart Ltd","Oceanic Exports","Prime Wholesale")</f>
        <v>Prime Wholesale</v>
      </c>
      <c r="C2819" t="str">
        <f t="shared" ref="C2819:C2882" ca="1" si="750">CHOOSE(RANDBETWEEN(1,5),"UK","UAE","Canada","Australia","Singapore")</f>
        <v>UAE</v>
      </c>
      <c r="D2819" t="str">
        <f t="shared" ref="D2819:D2882" ca="1" si="751">CHOOSE(RANDBETWEEN(1,5),"Pickles","Spices","Tea","Rice","Sauces")</f>
        <v>Pickles</v>
      </c>
      <c r="E2819">
        <f t="shared" ref="E2819:E2882" ca="1" si="752">RANDBETWEEN(50,500)</f>
        <v>183</v>
      </c>
      <c r="F2819" s="3">
        <f t="shared" ref="F2819:F2882" ca="1" si="753">RANDBETWEEN(100,800)</f>
        <v>207</v>
      </c>
      <c r="G2819">
        <f t="shared" ref="G2819:G2882" ca="1" si="754">E2819*F2819</f>
        <v>37881</v>
      </c>
      <c r="H2819">
        <f t="shared" ref="H2819:H2882" ca="1" si="755">ROUND(G2819*RANDBETWEEN(45,75)/100,2)</f>
        <v>25380.27</v>
      </c>
      <c r="I2819">
        <f t="shared" ref="I2819:I2882" ca="1" si="756">RANDBETWEEN(1500,12000)</f>
        <v>10162</v>
      </c>
      <c r="J2819">
        <f t="shared" ref="J2819:J2882" ca="1" si="757">RANDBETWEEN(500,4000)</f>
        <v>2995</v>
      </c>
      <c r="K2819" s="1">
        <f t="shared" ref="K2819:K2882" ca="1" si="758">DATE(2025,1,1)+RANDBETWEEN(0,729)</f>
        <v>46282</v>
      </c>
      <c r="L2819" s="1">
        <f t="shared" ref="L2819:L2882" ca="1" si="759">K2819+RANDBETWEEN(7,20)</f>
        <v>46296</v>
      </c>
      <c r="M2819" s="1">
        <f t="shared" ref="M2819:M2882" ca="1" si="760">L2819+RANDBETWEEN(-3,6)</f>
        <v>46296</v>
      </c>
      <c r="N2819">
        <f t="shared" ref="N2819:N2882" ca="1" si="761">H2819+I2819+J2819</f>
        <v>38537.270000000004</v>
      </c>
      <c r="O2819" s="3">
        <f t="shared" ref="O2819:O2882" ca="1" si="762">G2819-N2819</f>
        <v>-656.27000000000407</v>
      </c>
      <c r="P2819" s="2">
        <f t="shared" ref="P2819:P2882" ca="1" si="763">IFERROR(O2819/G2819,0)</f>
        <v>-1.7324516248251209E-2</v>
      </c>
      <c r="Q2819" t="str">
        <f t="shared" ref="Q2819:Q2882" ca="1" si="764">IF(M2819&lt;=L2819,"On Time","Late")</f>
        <v>On Time</v>
      </c>
    </row>
    <row r="2820" spans="1:17" x14ac:dyDescent="0.3">
      <c r="A2820" t="str">
        <f t="shared" si="748"/>
        <v>S02819</v>
      </c>
      <c r="B2820" t="str">
        <f t="shared" ca="1" si="749"/>
        <v>Global Foods</v>
      </c>
      <c r="C2820" t="str">
        <f t="shared" ca="1" si="750"/>
        <v>UK</v>
      </c>
      <c r="D2820" t="str">
        <f t="shared" ca="1" si="751"/>
        <v>Sauces</v>
      </c>
      <c r="E2820">
        <f t="shared" ca="1" si="752"/>
        <v>276</v>
      </c>
      <c r="F2820" s="3">
        <f t="shared" ca="1" si="753"/>
        <v>390</v>
      </c>
      <c r="G2820">
        <f t="shared" ca="1" si="754"/>
        <v>107640</v>
      </c>
      <c r="H2820">
        <f t="shared" ca="1" si="755"/>
        <v>48438</v>
      </c>
      <c r="I2820">
        <f t="shared" ca="1" si="756"/>
        <v>7177</v>
      </c>
      <c r="J2820">
        <f t="shared" ca="1" si="757"/>
        <v>3034</v>
      </c>
      <c r="K2820" s="1">
        <f t="shared" ca="1" si="758"/>
        <v>46058</v>
      </c>
      <c r="L2820" s="1">
        <f t="shared" ca="1" si="759"/>
        <v>46066</v>
      </c>
      <c r="M2820" s="1">
        <f t="shared" ca="1" si="760"/>
        <v>46064</v>
      </c>
      <c r="N2820">
        <f t="shared" ca="1" si="761"/>
        <v>58649</v>
      </c>
      <c r="O2820" s="3">
        <f t="shared" ca="1" si="762"/>
        <v>48991</v>
      </c>
      <c r="P2820" s="2">
        <f t="shared" ca="1" si="763"/>
        <v>0.45513749535488668</v>
      </c>
      <c r="Q2820" t="str">
        <f t="shared" ca="1" si="764"/>
        <v>On Time</v>
      </c>
    </row>
    <row r="2821" spans="1:17" x14ac:dyDescent="0.3">
      <c r="A2821" t="str">
        <f t="shared" si="748"/>
        <v>S02820</v>
      </c>
      <c r="B2821" t="str">
        <f t="shared" ca="1" si="749"/>
        <v>FreshMart Ltd</v>
      </c>
      <c r="C2821" t="str">
        <f t="shared" ca="1" si="750"/>
        <v>Australia</v>
      </c>
      <c r="D2821" t="str">
        <f t="shared" ca="1" si="751"/>
        <v>Tea</v>
      </c>
      <c r="E2821">
        <f t="shared" ca="1" si="752"/>
        <v>177</v>
      </c>
      <c r="F2821" s="3">
        <f t="shared" ca="1" si="753"/>
        <v>256</v>
      </c>
      <c r="G2821">
        <f t="shared" ca="1" si="754"/>
        <v>45312</v>
      </c>
      <c r="H2821">
        <f t="shared" ca="1" si="755"/>
        <v>32171.52</v>
      </c>
      <c r="I2821">
        <f t="shared" ca="1" si="756"/>
        <v>2093</v>
      </c>
      <c r="J2821">
        <f t="shared" ca="1" si="757"/>
        <v>1611</v>
      </c>
      <c r="K2821" s="1">
        <f t="shared" ca="1" si="758"/>
        <v>45943</v>
      </c>
      <c r="L2821" s="1">
        <f t="shared" ca="1" si="759"/>
        <v>45963</v>
      </c>
      <c r="M2821" s="1">
        <f t="shared" ca="1" si="760"/>
        <v>45969</v>
      </c>
      <c r="N2821">
        <f t="shared" ca="1" si="761"/>
        <v>35875.520000000004</v>
      </c>
      <c r="O2821" s="3">
        <f t="shared" ca="1" si="762"/>
        <v>9436.4799999999959</v>
      </c>
      <c r="P2821" s="2">
        <f t="shared" ca="1" si="763"/>
        <v>0.20825564971751404</v>
      </c>
      <c r="Q2821" t="str">
        <f t="shared" ca="1" si="764"/>
        <v>Late</v>
      </c>
    </row>
    <row r="2822" spans="1:17" x14ac:dyDescent="0.3">
      <c r="A2822" t="str">
        <f t="shared" si="748"/>
        <v>S02821</v>
      </c>
      <c r="B2822" t="str">
        <f t="shared" ca="1" si="749"/>
        <v>Alpha Traders</v>
      </c>
      <c r="C2822" t="str">
        <f t="shared" ca="1" si="750"/>
        <v>Singapore</v>
      </c>
      <c r="D2822" t="str">
        <f t="shared" ca="1" si="751"/>
        <v>Spices</v>
      </c>
      <c r="E2822">
        <f t="shared" ca="1" si="752"/>
        <v>272</v>
      </c>
      <c r="F2822" s="3">
        <f t="shared" ca="1" si="753"/>
        <v>407</v>
      </c>
      <c r="G2822">
        <f t="shared" ca="1" si="754"/>
        <v>110704</v>
      </c>
      <c r="H2822">
        <f t="shared" ca="1" si="755"/>
        <v>54244.959999999999</v>
      </c>
      <c r="I2822">
        <f t="shared" ca="1" si="756"/>
        <v>3902</v>
      </c>
      <c r="J2822">
        <f t="shared" ca="1" si="757"/>
        <v>3586</v>
      </c>
      <c r="K2822" s="1">
        <f t="shared" ca="1" si="758"/>
        <v>45836</v>
      </c>
      <c r="L2822" s="1">
        <f t="shared" ca="1" si="759"/>
        <v>45852</v>
      </c>
      <c r="M2822" s="1">
        <f t="shared" ca="1" si="760"/>
        <v>45851</v>
      </c>
      <c r="N2822">
        <f t="shared" ca="1" si="761"/>
        <v>61732.959999999999</v>
      </c>
      <c r="O2822" s="3">
        <f t="shared" ca="1" si="762"/>
        <v>48971.040000000001</v>
      </c>
      <c r="P2822" s="2">
        <f t="shared" ca="1" si="763"/>
        <v>0.44236016765428532</v>
      </c>
      <c r="Q2822" t="str">
        <f t="shared" ca="1" si="764"/>
        <v>On Time</v>
      </c>
    </row>
    <row r="2823" spans="1:17" x14ac:dyDescent="0.3">
      <c r="A2823" t="str">
        <f t="shared" si="748"/>
        <v>S02822</v>
      </c>
      <c r="B2823" t="str">
        <f t="shared" ca="1" si="749"/>
        <v>Alpha Traders</v>
      </c>
      <c r="C2823" t="str">
        <f t="shared" ca="1" si="750"/>
        <v>UK</v>
      </c>
      <c r="D2823" t="str">
        <f t="shared" ca="1" si="751"/>
        <v>Sauces</v>
      </c>
      <c r="E2823">
        <f t="shared" ca="1" si="752"/>
        <v>249</v>
      </c>
      <c r="F2823" s="3">
        <f t="shared" ca="1" si="753"/>
        <v>268</v>
      </c>
      <c r="G2823">
        <f t="shared" ca="1" si="754"/>
        <v>66732</v>
      </c>
      <c r="H2823">
        <f t="shared" ca="1" si="755"/>
        <v>36702.6</v>
      </c>
      <c r="I2823">
        <f t="shared" ca="1" si="756"/>
        <v>1637</v>
      </c>
      <c r="J2823">
        <f t="shared" ca="1" si="757"/>
        <v>1670</v>
      </c>
      <c r="K2823" s="1">
        <f t="shared" ca="1" si="758"/>
        <v>45950</v>
      </c>
      <c r="L2823" s="1">
        <f t="shared" ca="1" si="759"/>
        <v>45965</v>
      </c>
      <c r="M2823" s="1">
        <f t="shared" ca="1" si="760"/>
        <v>45964</v>
      </c>
      <c r="N2823">
        <f t="shared" ca="1" si="761"/>
        <v>40009.599999999999</v>
      </c>
      <c r="O2823" s="3">
        <f t="shared" ca="1" si="762"/>
        <v>26722.400000000001</v>
      </c>
      <c r="P2823" s="2">
        <f t="shared" ca="1" si="763"/>
        <v>0.40044356530600012</v>
      </c>
      <c r="Q2823" t="str">
        <f t="shared" ca="1" si="764"/>
        <v>On Time</v>
      </c>
    </row>
    <row r="2824" spans="1:17" x14ac:dyDescent="0.3">
      <c r="A2824" t="str">
        <f t="shared" si="748"/>
        <v>S02823</v>
      </c>
      <c r="B2824" t="str">
        <f t="shared" ca="1" si="749"/>
        <v>Prime Wholesale</v>
      </c>
      <c r="C2824" t="str">
        <f t="shared" ca="1" si="750"/>
        <v>UK</v>
      </c>
      <c r="D2824" t="str">
        <f t="shared" ca="1" si="751"/>
        <v>Tea</v>
      </c>
      <c r="E2824">
        <f t="shared" ca="1" si="752"/>
        <v>436</v>
      </c>
      <c r="F2824" s="3">
        <f t="shared" ca="1" si="753"/>
        <v>154</v>
      </c>
      <c r="G2824">
        <f t="shared" ca="1" si="754"/>
        <v>67144</v>
      </c>
      <c r="H2824">
        <f t="shared" ca="1" si="755"/>
        <v>41629.279999999999</v>
      </c>
      <c r="I2824">
        <f t="shared" ca="1" si="756"/>
        <v>9953</v>
      </c>
      <c r="J2824">
        <f t="shared" ca="1" si="757"/>
        <v>2784</v>
      </c>
      <c r="K2824" s="1">
        <f t="shared" ca="1" si="758"/>
        <v>46272</v>
      </c>
      <c r="L2824" s="1">
        <f t="shared" ca="1" si="759"/>
        <v>46279</v>
      </c>
      <c r="M2824" s="1">
        <f t="shared" ca="1" si="760"/>
        <v>46284</v>
      </c>
      <c r="N2824">
        <f t="shared" ca="1" si="761"/>
        <v>54366.28</v>
      </c>
      <c r="O2824" s="3">
        <f t="shared" ca="1" si="762"/>
        <v>12777.720000000001</v>
      </c>
      <c r="P2824" s="2">
        <f t="shared" ca="1" si="763"/>
        <v>0.19030322888121054</v>
      </c>
      <c r="Q2824" t="str">
        <f t="shared" ca="1" si="764"/>
        <v>Late</v>
      </c>
    </row>
    <row r="2825" spans="1:17" x14ac:dyDescent="0.3">
      <c r="A2825" t="str">
        <f t="shared" si="748"/>
        <v>S02824</v>
      </c>
      <c r="B2825" t="str">
        <f t="shared" ca="1" si="749"/>
        <v>Alpha Traders</v>
      </c>
      <c r="C2825" t="str">
        <f t="shared" ca="1" si="750"/>
        <v>Australia</v>
      </c>
      <c r="D2825" t="str">
        <f t="shared" ca="1" si="751"/>
        <v>Rice</v>
      </c>
      <c r="E2825">
        <f t="shared" ca="1" si="752"/>
        <v>169</v>
      </c>
      <c r="F2825" s="3">
        <f t="shared" ca="1" si="753"/>
        <v>150</v>
      </c>
      <c r="G2825">
        <f t="shared" ca="1" si="754"/>
        <v>25350</v>
      </c>
      <c r="H2825">
        <f t="shared" ca="1" si="755"/>
        <v>16984.5</v>
      </c>
      <c r="I2825">
        <f t="shared" ca="1" si="756"/>
        <v>5989</v>
      </c>
      <c r="J2825">
        <f t="shared" ca="1" si="757"/>
        <v>2437</v>
      </c>
      <c r="K2825" s="1">
        <f t="shared" ca="1" si="758"/>
        <v>46108</v>
      </c>
      <c r="L2825" s="1">
        <f t="shared" ca="1" si="759"/>
        <v>46122</v>
      </c>
      <c r="M2825" s="1">
        <f t="shared" ca="1" si="760"/>
        <v>46125</v>
      </c>
      <c r="N2825">
        <f t="shared" ca="1" si="761"/>
        <v>25410.5</v>
      </c>
      <c r="O2825" s="3">
        <f t="shared" ca="1" si="762"/>
        <v>-60.5</v>
      </c>
      <c r="P2825" s="2">
        <f t="shared" ca="1" si="763"/>
        <v>-2.3865877712031559E-3</v>
      </c>
      <c r="Q2825" t="str">
        <f t="shared" ca="1" si="764"/>
        <v>Late</v>
      </c>
    </row>
    <row r="2826" spans="1:17" x14ac:dyDescent="0.3">
      <c r="A2826" t="str">
        <f t="shared" si="748"/>
        <v>S02825</v>
      </c>
      <c r="B2826" t="str">
        <f t="shared" ca="1" si="749"/>
        <v>Global Foods</v>
      </c>
      <c r="C2826" t="str">
        <f t="shared" ca="1" si="750"/>
        <v>Canada</v>
      </c>
      <c r="D2826" t="str">
        <f t="shared" ca="1" si="751"/>
        <v>Tea</v>
      </c>
      <c r="E2826">
        <f t="shared" ca="1" si="752"/>
        <v>395</v>
      </c>
      <c r="F2826" s="3">
        <f t="shared" ca="1" si="753"/>
        <v>585</v>
      </c>
      <c r="G2826">
        <f t="shared" ca="1" si="754"/>
        <v>231075</v>
      </c>
      <c r="H2826">
        <f t="shared" ca="1" si="755"/>
        <v>166374</v>
      </c>
      <c r="I2826">
        <f t="shared" ca="1" si="756"/>
        <v>10859</v>
      </c>
      <c r="J2826">
        <f t="shared" ca="1" si="757"/>
        <v>2195</v>
      </c>
      <c r="K2826" s="1">
        <f t="shared" ca="1" si="758"/>
        <v>46181</v>
      </c>
      <c r="L2826" s="1">
        <f t="shared" ca="1" si="759"/>
        <v>46188</v>
      </c>
      <c r="M2826" s="1">
        <f t="shared" ca="1" si="760"/>
        <v>46185</v>
      </c>
      <c r="N2826">
        <f t="shared" ca="1" si="761"/>
        <v>179428</v>
      </c>
      <c r="O2826" s="3">
        <f t="shared" ca="1" si="762"/>
        <v>51647</v>
      </c>
      <c r="P2826" s="2">
        <f t="shared" ca="1" si="763"/>
        <v>0.22350751920372172</v>
      </c>
      <c r="Q2826" t="str">
        <f t="shared" ca="1" si="764"/>
        <v>On Time</v>
      </c>
    </row>
    <row r="2827" spans="1:17" x14ac:dyDescent="0.3">
      <c r="A2827" t="str">
        <f t="shared" si="748"/>
        <v>S02826</v>
      </c>
      <c r="B2827" t="str">
        <f t="shared" ca="1" si="749"/>
        <v>Beta Imports</v>
      </c>
      <c r="C2827" t="str">
        <f t="shared" ca="1" si="750"/>
        <v>UK</v>
      </c>
      <c r="D2827" t="str">
        <f t="shared" ca="1" si="751"/>
        <v>Sauces</v>
      </c>
      <c r="E2827">
        <f t="shared" ca="1" si="752"/>
        <v>297</v>
      </c>
      <c r="F2827" s="3">
        <f t="shared" ca="1" si="753"/>
        <v>120</v>
      </c>
      <c r="G2827">
        <f t="shared" ca="1" si="754"/>
        <v>35640</v>
      </c>
      <c r="H2827">
        <f t="shared" ca="1" si="755"/>
        <v>24948</v>
      </c>
      <c r="I2827">
        <f t="shared" ca="1" si="756"/>
        <v>10603</v>
      </c>
      <c r="J2827">
        <f t="shared" ca="1" si="757"/>
        <v>1986</v>
      </c>
      <c r="K2827" s="1">
        <f t="shared" ca="1" si="758"/>
        <v>45751</v>
      </c>
      <c r="L2827" s="1">
        <f t="shared" ca="1" si="759"/>
        <v>45760</v>
      </c>
      <c r="M2827" s="1">
        <f t="shared" ca="1" si="760"/>
        <v>45762</v>
      </c>
      <c r="N2827">
        <f t="shared" ca="1" si="761"/>
        <v>37537</v>
      </c>
      <c r="O2827" s="3">
        <f t="shared" ca="1" si="762"/>
        <v>-1897</v>
      </c>
      <c r="P2827" s="2">
        <f t="shared" ca="1" si="763"/>
        <v>-5.3226711560044895E-2</v>
      </c>
      <c r="Q2827" t="str">
        <f t="shared" ca="1" si="764"/>
        <v>Late</v>
      </c>
    </row>
    <row r="2828" spans="1:17" x14ac:dyDescent="0.3">
      <c r="A2828" t="str">
        <f t="shared" si="748"/>
        <v>S02827</v>
      </c>
      <c r="B2828" t="str">
        <f t="shared" ca="1" si="749"/>
        <v>Alpha Traders</v>
      </c>
      <c r="C2828" t="str">
        <f t="shared" ca="1" si="750"/>
        <v>Australia</v>
      </c>
      <c r="D2828" t="str">
        <f t="shared" ca="1" si="751"/>
        <v>Tea</v>
      </c>
      <c r="E2828">
        <f t="shared" ca="1" si="752"/>
        <v>361</v>
      </c>
      <c r="F2828" s="3">
        <f t="shared" ca="1" si="753"/>
        <v>147</v>
      </c>
      <c r="G2828">
        <f t="shared" ca="1" si="754"/>
        <v>53067</v>
      </c>
      <c r="H2828">
        <f t="shared" ca="1" si="755"/>
        <v>26533.5</v>
      </c>
      <c r="I2828">
        <f t="shared" ca="1" si="756"/>
        <v>11067</v>
      </c>
      <c r="J2828">
        <f t="shared" ca="1" si="757"/>
        <v>1201</v>
      </c>
      <c r="K2828" s="1">
        <f t="shared" ca="1" si="758"/>
        <v>46382</v>
      </c>
      <c r="L2828" s="1">
        <f t="shared" ca="1" si="759"/>
        <v>46396</v>
      </c>
      <c r="M2828" s="1">
        <f t="shared" ca="1" si="760"/>
        <v>46394</v>
      </c>
      <c r="N2828">
        <f t="shared" ca="1" si="761"/>
        <v>38801.5</v>
      </c>
      <c r="O2828" s="3">
        <f t="shared" ca="1" si="762"/>
        <v>14265.5</v>
      </c>
      <c r="P2828" s="2">
        <f t="shared" ca="1" si="763"/>
        <v>0.26882054760962559</v>
      </c>
      <c r="Q2828" t="str">
        <f t="shared" ca="1" si="764"/>
        <v>On Time</v>
      </c>
    </row>
    <row r="2829" spans="1:17" x14ac:dyDescent="0.3">
      <c r="A2829" t="str">
        <f t="shared" si="748"/>
        <v>S02828</v>
      </c>
      <c r="B2829" t="str">
        <f t="shared" ca="1" si="749"/>
        <v>Prime Wholesale</v>
      </c>
      <c r="C2829" t="str">
        <f t="shared" ca="1" si="750"/>
        <v>Canada</v>
      </c>
      <c r="D2829" t="str">
        <f t="shared" ca="1" si="751"/>
        <v>Tea</v>
      </c>
      <c r="E2829">
        <f t="shared" ca="1" si="752"/>
        <v>172</v>
      </c>
      <c r="F2829" s="3">
        <f t="shared" ca="1" si="753"/>
        <v>210</v>
      </c>
      <c r="G2829">
        <f t="shared" ca="1" si="754"/>
        <v>36120</v>
      </c>
      <c r="H2829">
        <f t="shared" ca="1" si="755"/>
        <v>24200.400000000001</v>
      </c>
      <c r="I2829">
        <f t="shared" ca="1" si="756"/>
        <v>5270</v>
      </c>
      <c r="J2829">
        <f t="shared" ca="1" si="757"/>
        <v>2523</v>
      </c>
      <c r="K2829" s="1">
        <f t="shared" ca="1" si="758"/>
        <v>45780</v>
      </c>
      <c r="L2829" s="1">
        <f t="shared" ca="1" si="759"/>
        <v>45791</v>
      </c>
      <c r="M2829" s="1">
        <f t="shared" ca="1" si="760"/>
        <v>45796</v>
      </c>
      <c r="N2829">
        <f t="shared" ca="1" si="761"/>
        <v>31993.4</v>
      </c>
      <c r="O2829" s="3">
        <f t="shared" ca="1" si="762"/>
        <v>4126.5999999999985</v>
      </c>
      <c r="P2829" s="2">
        <f t="shared" ca="1" si="763"/>
        <v>0.11424695459579176</v>
      </c>
      <c r="Q2829" t="str">
        <f t="shared" ca="1" si="764"/>
        <v>Late</v>
      </c>
    </row>
    <row r="2830" spans="1:17" x14ac:dyDescent="0.3">
      <c r="A2830" t="str">
        <f t="shared" si="748"/>
        <v>S02829</v>
      </c>
      <c r="B2830" t="str">
        <f t="shared" ca="1" si="749"/>
        <v>FreshMart Ltd</v>
      </c>
      <c r="C2830" t="str">
        <f t="shared" ca="1" si="750"/>
        <v>Canada</v>
      </c>
      <c r="D2830" t="str">
        <f t="shared" ca="1" si="751"/>
        <v>Rice</v>
      </c>
      <c r="E2830">
        <f t="shared" ca="1" si="752"/>
        <v>163</v>
      </c>
      <c r="F2830" s="3">
        <f t="shared" ca="1" si="753"/>
        <v>271</v>
      </c>
      <c r="G2830">
        <f t="shared" ca="1" si="754"/>
        <v>44173</v>
      </c>
      <c r="H2830">
        <f t="shared" ca="1" si="755"/>
        <v>24736.880000000001</v>
      </c>
      <c r="I2830">
        <f t="shared" ca="1" si="756"/>
        <v>6219</v>
      </c>
      <c r="J2830">
        <f t="shared" ca="1" si="757"/>
        <v>2468</v>
      </c>
      <c r="K2830" s="1">
        <f t="shared" ca="1" si="758"/>
        <v>46154</v>
      </c>
      <c r="L2830" s="1">
        <f t="shared" ca="1" si="759"/>
        <v>46164</v>
      </c>
      <c r="M2830" s="1">
        <f t="shared" ca="1" si="760"/>
        <v>46167</v>
      </c>
      <c r="N2830">
        <f t="shared" ca="1" si="761"/>
        <v>33423.880000000005</v>
      </c>
      <c r="O2830" s="3">
        <f t="shared" ca="1" si="762"/>
        <v>10749.119999999995</v>
      </c>
      <c r="P2830" s="2">
        <f t="shared" ca="1" si="763"/>
        <v>0.24334140764720519</v>
      </c>
      <c r="Q2830" t="str">
        <f t="shared" ca="1" si="764"/>
        <v>Late</v>
      </c>
    </row>
    <row r="2831" spans="1:17" x14ac:dyDescent="0.3">
      <c r="A2831" t="str">
        <f t="shared" si="748"/>
        <v>S02830</v>
      </c>
      <c r="B2831" t="str">
        <f t="shared" ca="1" si="749"/>
        <v>Global Foods</v>
      </c>
      <c r="C2831" t="str">
        <f t="shared" ca="1" si="750"/>
        <v>Australia</v>
      </c>
      <c r="D2831" t="str">
        <f t="shared" ca="1" si="751"/>
        <v>Tea</v>
      </c>
      <c r="E2831">
        <f t="shared" ca="1" si="752"/>
        <v>101</v>
      </c>
      <c r="F2831" s="3">
        <f t="shared" ca="1" si="753"/>
        <v>633</v>
      </c>
      <c r="G2831">
        <f t="shared" ca="1" si="754"/>
        <v>63933</v>
      </c>
      <c r="H2831">
        <f t="shared" ca="1" si="755"/>
        <v>35163.15</v>
      </c>
      <c r="I2831">
        <f t="shared" ca="1" si="756"/>
        <v>11104</v>
      </c>
      <c r="J2831">
        <f t="shared" ca="1" si="757"/>
        <v>1243</v>
      </c>
      <c r="K2831" s="1">
        <f t="shared" ca="1" si="758"/>
        <v>46055</v>
      </c>
      <c r="L2831" s="1">
        <f t="shared" ca="1" si="759"/>
        <v>46074</v>
      </c>
      <c r="M2831" s="1">
        <f t="shared" ca="1" si="760"/>
        <v>46078</v>
      </c>
      <c r="N2831">
        <f t="shared" ca="1" si="761"/>
        <v>47510.15</v>
      </c>
      <c r="O2831" s="3">
        <f t="shared" ca="1" si="762"/>
        <v>16422.849999999999</v>
      </c>
      <c r="P2831" s="2">
        <f t="shared" ca="1" si="763"/>
        <v>0.25687594825833293</v>
      </c>
      <c r="Q2831" t="str">
        <f t="shared" ca="1" si="764"/>
        <v>Late</v>
      </c>
    </row>
    <row r="2832" spans="1:17" x14ac:dyDescent="0.3">
      <c r="A2832" t="str">
        <f t="shared" si="748"/>
        <v>S02831</v>
      </c>
      <c r="B2832" t="str">
        <f t="shared" ca="1" si="749"/>
        <v>Alpha Traders</v>
      </c>
      <c r="C2832" t="str">
        <f t="shared" ca="1" si="750"/>
        <v>Singapore</v>
      </c>
      <c r="D2832" t="str">
        <f t="shared" ca="1" si="751"/>
        <v>Sauces</v>
      </c>
      <c r="E2832">
        <f t="shared" ca="1" si="752"/>
        <v>310</v>
      </c>
      <c r="F2832" s="3">
        <f t="shared" ca="1" si="753"/>
        <v>581</v>
      </c>
      <c r="G2832">
        <f t="shared" ca="1" si="754"/>
        <v>180110</v>
      </c>
      <c r="H2832">
        <f t="shared" ca="1" si="755"/>
        <v>102662.7</v>
      </c>
      <c r="I2832">
        <f t="shared" ca="1" si="756"/>
        <v>7692</v>
      </c>
      <c r="J2832">
        <f t="shared" ca="1" si="757"/>
        <v>1907</v>
      </c>
      <c r="K2832" s="1">
        <f t="shared" ca="1" si="758"/>
        <v>45961</v>
      </c>
      <c r="L2832" s="1">
        <f t="shared" ca="1" si="759"/>
        <v>45980</v>
      </c>
      <c r="M2832" s="1">
        <f t="shared" ca="1" si="760"/>
        <v>45977</v>
      </c>
      <c r="N2832">
        <f t="shared" ca="1" si="761"/>
        <v>112261.7</v>
      </c>
      <c r="O2832" s="3">
        <f t="shared" ca="1" si="762"/>
        <v>67848.3</v>
      </c>
      <c r="P2832" s="2">
        <f t="shared" ca="1" si="763"/>
        <v>0.3767047915162956</v>
      </c>
      <c r="Q2832" t="str">
        <f t="shared" ca="1" si="764"/>
        <v>On Time</v>
      </c>
    </row>
    <row r="2833" spans="1:17" x14ac:dyDescent="0.3">
      <c r="A2833" t="str">
        <f t="shared" si="748"/>
        <v>S02832</v>
      </c>
      <c r="B2833" t="str">
        <f t="shared" ca="1" si="749"/>
        <v>Global Foods</v>
      </c>
      <c r="C2833" t="str">
        <f t="shared" ca="1" si="750"/>
        <v>UAE</v>
      </c>
      <c r="D2833" t="str">
        <f t="shared" ca="1" si="751"/>
        <v>Spices</v>
      </c>
      <c r="E2833">
        <f t="shared" ca="1" si="752"/>
        <v>150</v>
      </c>
      <c r="F2833" s="3">
        <f t="shared" ca="1" si="753"/>
        <v>542</v>
      </c>
      <c r="G2833">
        <f t="shared" ca="1" si="754"/>
        <v>81300</v>
      </c>
      <c r="H2833">
        <f t="shared" ca="1" si="755"/>
        <v>46341</v>
      </c>
      <c r="I2833">
        <f t="shared" ca="1" si="756"/>
        <v>11337</v>
      </c>
      <c r="J2833">
        <f t="shared" ca="1" si="757"/>
        <v>1764</v>
      </c>
      <c r="K2833" s="1">
        <f t="shared" ca="1" si="758"/>
        <v>45888</v>
      </c>
      <c r="L2833" s="1">
        <f t="shared" ca="1" si="759"/>
        <v>45907</v>
      </c>
      <c r="M2833" s="1">
        <f t="shared" ca="1" si="760"/>
        <v>45910</v>
      </c>
      <c r="N2833">
        <f t="shared" ca="1" si="761"/>
        <v>59442</v>
      </c>
      <c r="O2833" s="3">
        <f t="shared" ca="1" si="762"/>
        <v>21858</v>
      </c>
      <c r="P2833" s="2">
        <f t="shared" ca="1" si="763"/>
        <v>0.26885608856088561</v>
      </c>
      <c r="Q2833" t="str">
        <f t="shared" ca="1" si="764"/>
        <v>Late</v>
      </c>
    </row>
    <row r="2834" spans="1:17" x14ac:dyDescent="0.3">
      <c r="A2834" t="str">
        <f t="shared" si="748"/>
        <v>S02833</v>
      </c>
      <c r="B2834" t="str">
        <f t="shared" ca="1" si="749"/>
        <v>Global Foods</v>
      </c>
      <c r="C2834" t="str">
        <f t="shared" ca="1" si="750"/>
        <v>Singapore</v>
      </c>
      <c r="D2834" t="str">
        <f t="shared" ca="1" si="751"/>
        <v>Pickles</v>
      </c>
      <c r="E2834">
        <f t="shared" ca="1" si="752"/>
        <v>202</v>
      </c>
      <c r="F2834" s="3">
        <f t="shared" ca="1" si="753"/>
        <v>175</v>
      </c>
      <c r="G2834">
        <f t="shared" ca="1" si="754"/>
        <v>35350</v>
      </c>
      <c r="H2834">
        <f t="shared" ca="1" si="755"/>
        <v>20149.5</v>
      </c>
      <c r="I2834">
        <f t="shared" ca="1" si="756"/>
        <v>11270</v>
      </c>
      <c r="J2834">
        <f t="shared" ca="1" si="757"/>
        <v>3802</v>
      </c>
      <c r="K2834" s="1">
        <f t="shared" ca="1" si="758"/>
        <v>46218</v>
      </c>
      <c r="L2834" s="1">
        <f t="shared" ca="1" si="759"/>
        <v>46231</v>
      </c>
      <c r="M2834" s="1">
        <f t="shared" ca="1" si="760"/>
        <v>46236</v>
      </c>
      <c r="N2834">
        <f t="shared" ca="1" si="761"/>
        <v>35221.5</v>
      </c>
      <c r="O2834" s="3">
        <f t="shared" ca="1" si="762"/>
        <v>128.5</v>
      </c>
      <c r="P2834" s="2">
        <f t="shared" ca="1" si="763"/>
        <v>3.635077793493635E-3</v>
      </c>
      <c r="Q2834" t="str">
        <f t="shared" ca="1" si="764"/>
        <v>Late</v>
      </c>
    </row>
    <row r="2835" spans="1:17" x14ac:dyDescent="0.3">
      <c r="A2835" t="str">
        <f t="shared" si="748"/>
        <v>S02834</v>
      </c>
      <c r="B2835" t="str">
        <f t="shared" ca="1" si="749"/>
        <v>Alpha Traders</v>
      </c>
      <c r="C2835" t="str">
        <f t="shared" ca="1" si="750"/>
        <v>UAE</v>
      </c>
      <c r="D2835" t="str">
        <f t="shared" ca="1" si="751"/>
        <v>Sauces</v>
      </c>
      <c r="E2835">
        <f t="shared" ca="1" si="752"/>
        <v>368</v>
      </c>
      <c r="F2835" s="3">
        <f t="shared" ca="1" si="753"/>
        <v>164</v>
      </c>
      <c r="G2835">
        <f t="shared" ca="1" si="754"/>
        <v>60352</v>
      </c>
      <c r="H2835">
        <f t="shared" ca="1" si="755"/>
        <v>36814.720000000001</v>
      </c>
      <c r="I2835">
        <f t="shared" ca="1" si="756"/>
        <v>6590</v>
      </c>
      <c r="J2835">
        <f t="shared" ca="1" si="757"/>
        <v>3964</v>
      </c>
      <c r="K2835" s="1">
        <f t="shared" ca="1" si="758"/>
        <v>45999</v>
      </c>
      <c r="L2835" s="1">
        <f t="shared" ca="1" si="759"/>
        <v>46012</v>
      </c>
      <c r="M2835" s="1">
        <f t="shared" ca="1" si="760"/>
        <v>46012</v>
      </c>
      <c r="N2835">
        <f t="shared" ca="1" si="761"/>
        <v>47368.72</v>
      </c>
      <c r="O2835" s="3">
        <f t="shared" ca="1" si="762"/>
        <v>12983.279999999999</v>
      </c>
      <c r="P2835" s="2">
        <f t="shared" ca="1" si="763"/>
        <v>0.21512592788971366</v>
      </c>
      <c r="Q2835" t="str">
        <f t="shared" ca="1" si="764"/>
        <v>On Time</v>
      </c>
    </row>
    <row r="2836" spans="1:17" x14ac:dyDescent="0.3">
      <c r="A2836" t="str">
        <f t="shared" si="748"/>
        <v>S02835</v>
      </c>
      <c r="B2836" t="str">
        <f t="shared" ca="1" si="749"/>
        <v>Prime Wholesale</v>
      </c>
      <c r="C2836" t="str">
        <f t="shared" ca="1" si="750"/>
        <v>Singapore</v>
      </c>
      <c r="D2836" t="str">
        <f t="shared" ca="1" si="751"/>
        <v>Spices</v>
      </c>
      <c r="E2836">
        <f t="shared" ca="1" si="752"/>
        <v>134</v>
      </c>
      <c r="F2836" s="3">
        <f t="shared" ca="1" si="753"/>
        <v>337</v>
      </c>
      <c r="G2836">
        <f t="shared" ca="1" si="754"/>
        <v>45158</v>
      </c>
      <c r="H2836">
        <f t="shared" ca="1" si="755"/>
        <v>32062.18</v>
      </c>
      <c r="I2836">
        <f t="shared" ca="1" si="756"/>
        <v>1782</v>
      </c>
      <c r="J2836">
        <f t="shared" ca="1" si="757"/>
        <v>1881</v>
      </c>
      <c r="K2836" s="1">
        <f t="shared" ca="1" si="758"/>
        <v>46091</v>
      </c>
      <c r="L2836" s="1">
        <f t="shared" ca="1" si="759"/>
        <v>46104</v>
      </c>
      <c r="M2836" s="1">
        <f t="shared" ca="1" si="760"/>
        <v>46101</v>
      </c>
      <c r="N2836">
        <f t="shared" ca="1" si="761"/>
        <v>35725.18</v>
      </c>
      <c r="O2836" s="3">
        <f t="shared" ca="1" si="762"/>
        <v>9432.82</v>
      </c>
      <c r="P2836" s="2">
        <f t="shared" ca="1" si="763"/>
        <v>0.20888480446432525</v>
      </c>
      <c r="Q2836" t="str">
        <f t="shared" ca="1" si="764"/>
        <v>On Time</v>
      </c>
    </row>
    <row r="2837" spans="1:17" x14ac:dyDescent="0.3">
      <c r="A2837" t="str">
        <f t="shared" si="748"/>
        <v>S02836</v>
      </c>
      <c r="B2837" t="str">
        <f t="shared" ca="1" si="749"/>
        <v>Beta Imports</v>
      </c>
      <c r="C2837" t="str">
        <f t="shared" ca="1" si="750"/>
        <v>Singapore</v>
      </c>
      <c r="D2837" t="str">
        <f t="shared" ca="1" si="751"/>
        <v>Sauces</v>
      </c>
      <c r="E2837">
        <f t="shared" ca="1" si="752"/>
        <v>264</v>
      </c>
      <c r="F2837" s="3">
        <f t="shared" ca="1" si="753"/>
        <v>204</v>
      </c>
      <c r="G2837">
        <f t="shared" ca="1" si="754"/>
        <v>53856</v>
      </c>
      <c r="H2837">
        <f t="shared" ca="1" si="755"/>
        <v>28543.68</v>
      </c>
      <c r="I2837">
        <f t="shared" ca="1" si="756"/>
        <v>11162</v>
      </c>
      <c r="J2837">
        <f t="shared" ca="1" si="757"/>
        <v>705</v>
      </c>
      <c r="K2837" s="1">
        <f t="shared" ca="1" si="758"/>
        <v>46290</v>
      </c>
      <c r="L2837" s="1">
        <f t="shared" ca="1" si="759"/>
        <v>46299</v>
      </c>
      <c r="M2837" s="1">
        <f t="shared" ca="1" si="760"/>
        <v>46301</v>
      </c>
      <c r="N2837">
        <f t="shared" ca="1" si="761"/>
        <v>40410.68</v>
      </c>
      <c r="O2837" s="3">
        <f t="shared" ca="1" si="762"/>
        <v>13445.32</v>
      </c>
      <c r="P2837" s="2">
        <f t="shared" ca="1" si="763"/>
        <v>0.24965314913844325</v>
      </c>
      <c r="Q2837" t="str">
        <f t="shared" ca="1" si="764"/>
        <v>Late</v>
      </c>
    </row>
    <row r="2838" spans="1:17" x14ac:dyDescent="0.3">
      <c r="A2838" t="str">
        <f t="shared" si="748"/>
        <v>S02837</v>
      </c>
      <c r="B2838" t="str">
        <f t="shared" ca="1" si="749"/>
        <v>Prime Wholesale</v>
      </c>
      <c r="C2838" t="str">
        <f t="shared" ca="1" si="750"/>
        <v>Canada</v>
      </c>
      <c r="D2838" t="str">
        <f t="shared" ca="1" si="751"/>
        <v>Rice</v>
      </c>
      <c r="E2838">
        <f t="shared" ca="1" si="752"/>
        <v>292</v>
      </c>
      <c r="F2838" s="3">
        <f t="shared" ca="1" si="753"/>
        <v>408</v>
      </c>
      <c r="G2838">
        <f t="shared" ca="1" si="754"/>
        <v>119136</v>
      </c>
      <c r="H2838">
        <f t="shared" ca="1" si="755"/>
        <v>72672.960000000006</v>
      </c>
      <c r="I2838">
        <f t="shared" ca="1" si="756"/>
        <v>2729</v>
      </c>
      <c r="J2838">
        <f t="shared" ca="1" si="757"/>
        <v>3047</v>
      </c>
      <c r="K2838" s="1">
        <f t="shared" ca="1" si="758"/>
        <v>45826</v>
      </c>
      <c r="L2838" s="1">
        <f t="shared" ca="1" si="759"/>
        <v>45840</v>
      </c>
      <c r="M2838" s="1">
        <f t="shared" ca="1" si="760"/>
        <v>45842</v>
      </c>
      <c r="N2838">
        <f t="shared" ca="1" si="761"/>
        <v>78448.960000000006</v>
      </c>
      <c r="O2838" s="3">
        <f t="shared" ca="1" si="762"/>
        <v>40687.039999999994</v>
      </c>
      <c r="P2838" s="2">
        <f t="shared" ca="1" si="763"/>
        <v>0.34151759333870529</v>
      </c>
      <c r="Q2838" t="str">
        <f t="shared" ca="1" si="764"/>
        <v>Late</v>
      </c>
    </row>
    <row r="2839" spans="1:17" x14ac:dyDescent="0.3">
      <c r="A2839" t="str">
        <f t="shared" si="748"/>
        <v>S02838</v>
      </c>
      <c r="B2839" t="str">
        <f t="shared" ca="1" si="749"/>
        <v>Alpha Traders</v>
      </c>
      <c r="C2839" t="str">
        <f t="shared" ca="1" si="750"/>
        <v>Australia</v>
      </c>
      <c r="D2839" t="str">
        <f t="shared" ca="1" si="751"/>
        <v>Pickles</v>
      </c>
      <c r="E2839">
        <f t="shared" ca="1" si="752"/>
        <v>447</v>
      </c>
      <c r="F2839" s="3">
        <f t="shared" ca="1" si="753"/>
        <v>250</v>
      </c>
      <c r="G2839">
        <f t="shared" ca="1" si="754"/>
        <v>111750</v>
      </c>
      <c r="H2839">
        <f t="shared" ca="1" si="755"/>
        <v>70402.5</v>
      </c>
      <c r="I2839">
        <f t="shared" ca="1" si="756"/>
        <v>8030</v>
      </c>
      <c r="J2839">
        <f t="shared" ca="1" si="757"/>
        <v>2054</v>
      </c>
      <c r="K2839" s="1">
        <f t="shared" ca="1" si="758"/>
        <v>45857</v>
      </c>
      <c r="L2839" s="1">
        <f t="shared" ca="1" si="759"/>
        <v>45870</v>
      </c>
      <c r="M2839" s="1">
        <f t="shared" ca="1" si="760"/>
        <v>45872</v>
      </c>
      <c r="N2839">
        <f t="shared" ca="1" si="761"/>
        <v>80486.5</v>
      </c>
      <c r="O2839" s="3">
        <f t="shared" ca="1" si="762"/>
        <v>31263.5</v>
      </c>
      <c r="P2839" s="2">
        <f t="shared" ca="1" si="763"/>
        <v>0.27976286353467561</v>
      </c>
      <c r="Q2839" t="str">
        <f t="shared" ca="1" si="764"/>
        <v>Late</v>
      </c>
    </row>
    <row r="2840" spans="1:17" x14ac:dyDescent="0.3">
      <c r="A2840" t="str">
        <f t="shared" si="748"/>
        <v>S02839</v>
      </c>
      <c r="B2840" t="str">
        <f t="shared" ca="1" si="749"/>
        <v>Oceanic Exports</v>
      </c>
      <c r="C2840" t="str">
        <f t="shared" ca="1" si="750"/>
        <v>UK</v>
      </c>
      <c r="D2840" t="str">
        <f t="shared" ca="1" si="751"/>
        <v>Sauces</v>
      </c>
      <c r="E2840">
        <f t="shared" ca="1" si="752"/>
        <v>378</v>
      </c>
      <c r="F2840" s="3">
        <f t="shared" ca="1" si="753"/>
        <v>708</v>
      </c>
      <c r="G2840">
        <f t="shared" ca="1" si="754"/>
        <v>267624</v>
      </c>
      <c r="H2840">
        <f t="shared" ca="1" si="755"/>
        <v>176631.84</v>
      </c>
      <c r="I2840">
        <f t="shared" ca="1" si="756"/>
        <v>3577</v>
      </c>
      <c r="J2840">
        <f t="shared" ca="1" si="757"/>
        <v>3377</v>
      </c>
      <c r="K2840" s="1">
        <f t="shared" ca="1" si="758"/>
        <v>45938</v>
      </c>
      <c r="L2840" s="1">
        <f t="shared" ca="1" si="759"/>
        <v>45953</v>
      </c>
      <c r="M2840" s="1">
        <f t="shared" ca="1" si="760"/>
        <v>45956</v>
      </c>
      <c r="N2840">
        <f t="shared" ca="1" si="761"/>
        <v>183585.84</v>
      </c>
      <c r="O2840" s="3">
        <f t="shared" ca="1" si="762"/>
        <v>84038.16</v>
      </c>
      <c r="P2840" s="2">
        <f t="shared" ca="1" si="763"/>
        <v>0.31401578333781727</v>
      </c>
      <c r="Q2840" t="str">
        <f t="shared" ca="1" si="764"/>
        <v>Late</v>
      </c>
    </row>
    <row r="2841" spans="1:17" x14ac:dyDescent="0.3">
      <c r="A2841" t="str">
        <f t="shared" si="748"/>
        <v>S02840</v>
      </c>
      <c r="B2841" t="str">
        <f t="shared" ca="1" si="749"/>
        <v>Global Foods</v>
      </c>
      <c r="C2841" t="str">
        <f t="shared" ca="1" si="750"/>
        <v>Singapore</v>
      </c>
      <c r="D2841" t="str">
        <f t="shared" ca="1" si="751"/>
        <v>Pickles</v>
      </c>
      <c r="E2841">
        <f t="shared" ca="1" si="752"/>
        <v>362</v>
      </c>
      <c r="F2841" s="3">
        <f t="shared" ca="1" si="753"/>
        <v>300</v>
      </c>
      <c r="G2841">
        <f t="shared" ca="1" si="754"/>
        <v>108600</v>
      </c>
      <c r="H2841">
        <f t="shared" ca="1" si="755"/>
        <v>78192</v>
      </c>
      <c r="I2841">
        <f t="shared" ca="1" si="756"/>
        <v>2736</v>
      </c>
      <c r="J2841">
        <f t="shared" ca="1" si="757"/>
        <v>3920</v>
      </c>
      <c r="K2841" s="1">
        <f t="shared" ca="1" si="758"/>
        <v>45934</v>
      </c>
      <c r="L2841" s="1">
        <f t="shared" ca="1" si="759"/>
        <v>45945</v>
      </c>
      <c r="M2841" s="1">
        <f t="shared" ca="1" si="760"/>
        <v>45946</v>
      </c>
      <c r="N2841">
        <f t="shared" ca="1" si="761"/>
        <v>84848</v>
      </c>
      <c r="O2841" s="3">
        <f t="shared" ca="1" si="762"/>
        <v>23752</v>
      </c>
      <c r="P2841" s="2">
        <f t="shared" ca="1" si="763"/>
        <v>0.21871086556169428</v>
      </c>
      <c r="Q2841" t="str">
        <f t="shared" ca="1" si="764"/>
        <v>Late</v>
      </c>
    </row>
    <row r="2842" spans="1:17" x14ac:dyDescent="0.3">
      <c r="A2842" t="str">
        <f t="shared" si="748"/>
        <v>S02841</v>
      </c>
      <c r="B2842" t="str">
        <f t="shared" ca="1" si="749"/>
        <v>Global Foods</v>
      </c>
      <c r="C2842" t="str">
        <f t="shared" ca="1" si="750"/>
        <v>UK</v>
      </c>
      <c r="D2842" t="str">
        <f t="shared" ca="1" si="751"/>
        <v>Pickles</v>
      </c>
      <c r="E2842">
        <f t="shared" ca="1" si="752"/>
        <v>184</v>
      </c>
      <c r="F2842" s="3">
        <f t="shared" ca="1" si="753"/>
        <v>758</v>
      </c>
      <c r="G2842">
        <f t="shared" ca="1" si="754"/>
        <v>139472</v>
      </c>
      <c r="H2842">
        <f t="shared" ca="1" si="755"/>
        <v>71130.720000000001</v>
      </c>
      <c r="I2842">
        <f t="shared" ca="1" si="756"/>
        <v>7933</v>
      </c>
      <c r="J2842">
        <f t="shared" ca="1" si="757"/>
        <v>2422</v>
      </c>
      <c r="K2842" s="1">
        <f t="shared" ca="1" si="758"/>
        <v>45902</v>
      </c>
      <c r="L2842" s="1">
        <f t="shared" ca="1" si="759"/>
        <v>45916</v>
      </c>
      <c r="M2842" s="1">
        <f t="shared" ca="1" si="760"/>
        <v>45921</v>
      </c>
      <c r="N2842">
        <f t="shared" ca="1" si="761"/>
        <v>81485.72</v>
      </c>
      <c r="O2842" s="3">
        <f t="shared" ca="1" si="762"/>
        <v>57986.28</v>
      </c>
      <c r="P2842" s="2">
        <f t="shared" ca="1" si="763"/>
        <v>0.4157557072387289</v>
      </c>
      <c r="Q2842" t="str">
        <f t="shared" ca="1" si="764"/>
        <v>Late</v>
      </c>
    </row>
    <row r="2843" spans="1:17" x14ac:dyDescent="0.3">
      <c r="A2843" t="str">
        <f t="shared" si="748"/>
        <v>S02842</v>
      </c>
      <c r="B2843" t="str">
        <f t="shared" ca="1" si="749"/>
        <v>Alpha Traders</v>
      </c>
      <c r="C2843" t="str">
        <f t="shared" ca="1" si="750"/>
        <v>Singapore</v>
      </c>
      <c r="D2843" t="str">
        <f t="shared" ca="1" si="751"/>
        <v>Pickles</v>
      </c>
      <c r="E2843">
        <f t="shared" ca="1" si="752"/>
        <v>245</v>
      </c>
      <c r="F2843" s="3">
        <f t="shared" ca="1" si="753"/>
        <v>412</v>
      </c>
      <c r="G2843">
        <f t="shared" ca="1" si="754"/>
        <v>100940</v>
      </c>
      <c r="H2843">
        <f t="shared" ca="1" si="755"/>
        <v>73686.2</v>
      </c>
      <c r="I2843">
        <f t="shared" ca="1" si="756"/>
        <v>4988</v>
      </c>
      <c r="J2843">
        <f t="shared" ca="1" si="757"/>
        <v>3466</v>
      </c>
      <c r="K2843" s="1">
        <f t="shared" ca="1" si="758"/>
        <v>45760</v>
      </c>
      <c r="L2843" s="1">
        <f t="shared" ca="1" si="759"/>
        <v>45771</v>
      </c>
      <c r="M2843" s="1">
        <f t="shared" ca="1" si="760"/>
        <v>45775</v>
      </c>
      <c r="N2843">
        <f t="shared" ca="1" si="761"/>
        <v>82140.2</v>
      </c>
      <c r="O2843" s="3">
        <f t="shared" ca="1" si="762"/>
        <v>18799.800000000003</v>
      </c>
      <c r="P2843" s="2">
        <f t="shared" ca="1" si="763"/>
        <v>0.18624727560927287</v>
      </c>
      <c r="Q2843" t="str">
        <f t="shared" ca="1" si="764"/>
        <v>Late</v>
      </c>
    </row>
    <row r="2844" spans="1:17" x14ac:dyDescent="0.3">
      <c r="A2844" t="str">
        <f t="shared" si="748"/>
        <v>S02843</v>
      </c>
      <c r="B2844" t="str">
        <f t="shared" ca="1" si="749"/>
        <v>Alpha Traders</v>
      </c>
      <c r="C2844" t="str">
        <f t="shared" ca="1" si="750"/>
        <v>Canada</v>
      </c>
      <c r="D2844" t="str">
        <f t="shared" ca="1" si="751"/>
        <v>Pickles</v>
      </c>
      <c r="E2844">
        <f t="shared" ca="1" si="752"/>
        <v>399</v>
      </c>
      <c r="F2844" s="3">
        <f t="shared" ca="1" si="753"/>
        <v>360</v>
      </c>
      <c r="G2844">
        <f t="shared" ca="1" si="754"/>
        <v>143640</v>
      </c>
      <c r="H2844">
        <f t="shared" ca="1" si="755"/>
        <v>99111.6</v>
      </c>
      <c r="I2844">
        <f t="shared" ca="1" si="756"/>
        <v>7853</v>
      </c>
      <c r="J2844">
        <f t="shared" ca="1" si="757"/>
        <v>1412</v>
      </c>
      <c r="K2844" s="1">
        <f t="shared" ca="1" si="758"/>
        <v>46054</v>
      </c>
      <c r="L2844" s="1">
        <f t="shared" ca="1" si="759"/>
        <v>46070</v>
      </c>
      <c r="M2844" s="1">
        <f t="shared" ca="1" si="760"/>
        <v>46073</v>
      </c>
      <c r="N2844">
        <f t="shared" ca="1" si="761"/>
        <v>108376.6</v>
      </c>
      <c r="O2844" s="3">
        <f t="shared" ca="1" si="762"/>
        <v>35263.399999999994</v>
      </c>
      <c r="P2844" s="2">
        <f t="shared" ca="1" si="763"/>
        <v>0.24549846839320519</v>
      </c>
      <c r="Q2844" t="str">
        <f t="shared" ca="1" si="764"/>
        <v>Late</v>
      </c>
    </row>
    <row r="2845" spans="1:17" x14ac:dyDescent="0.3">
      <c r="A2845" t="str">
        <f t="shared" si="748"/>
        <v>S02844</v>
      </c>
      <c r="B2845" t="str">
        <f t="shared" ca="1" si="749"/>
        <v>Global Foods</v>
      </c>
      <c r="C2845" t="str">
        <f t="shared" ca="1" si="750"/>
        <v>UAE</v>
      </c>
      <c r="D2845" t="str">
        <f t="shared" ca="1" si="751"/>
        <v>Sauces</v>
      </c>
      <c r="E2845">
        <f t="shared" ca="1" si="752"/>
        <v>308</v>
      </c>
      <c r="F2845" s="3">
        <f t="shared" ca="1" si="753"/>
        <v>111</v>
      </c>
      <c r="G2845">
        <f t="shared" ca="1" si="754"/>
        <v>34188</v>
      </c>
      <c r="H2845">
        <f t="shared" ca="1" si="755"/>
        <v>24957.24</v>
      </c>
      <c r="I2845">
        <f t="shared" ca="1" si="756"/>
        <v>10288</v>
      </c>
      <c r="J2845">
        <f t="shared" ca="1" si="757"/>
        <v>1578</v>
      </c>
      <c r="K2845" s="1">
        <f t="shared" ca="1" si="758"/>
        <v>46153</v>
      </c>
      <c r="L2845" s="1">
        <f t="shared" ca="1" si="759"/>
        <v>46164</v>
      </c>
      <c r="M2845" s="1">
        <f t="shared" ca="1" si="760"/>
        <v>46165</v>
      </c>
      <c r="N2845">
        <f t="shared" ca="1" si="761"/>
        <v>36823.240000000005</v>
      </c>
      <c r="O2845" s="3">
        <f t="shared" ca="1" si="762"/>
        <v>-2635.2400000000052</v>
      </c>
      <c r="P2845" s="2">
        <f t="shared" ca="1" si="763"/>
        <v>-7.708084708084724E-2</v>
      </c>
      <c r="Q2845" t="str">
        <f t="shared" ca="1" si="764"/>
        <v>Late</v>
      </c>
    </row>
    <row r="2846" spans="1:17" x14ac:dyDescent="0.3">
      <c r="A2846" t="str">
        <f t="shared" si="748"/>
        <v>S02845</v>
      </c>
      <c r="B2846" t="str">
        <f t="shared" ca="1" si="749"/>
        <v>Alpha Traders</v>
      </c>
      <c r="C2846" t="str">
        <f t="shared" ca="1" si="750"/>
        <v>UAE</v>
      </c>
      <c r="D2846" t="str">
        <f t="shared" ca="1" si="751"/>
        <v>Rice</v>
      </c>
      <c r="E2846">
        <f t="shared" ca="1" si="752"/>
        <v>211</v>
      </c>
      <c r="F2846" s="3">
        <f t="shared" ca="1" si="753"/>
        <v>185</v>
      </c>
      <c r="G2846">
        <f t="shared" ca="1" si="754"/>
        <v>39035</v>
      </c>
      <c r="H2846">
        <f t="shared" ca="1" si="755"/>
        <v>21469.25</v>
      </c>
      <c r="I2846">
        <f t="shared" ca="1" si="756"/>
        <v>2596</v>
      </c>
      <c r="J2846">
        <f t="shared" ca="1" si="757"/>
        <v>3858</v>
      </c>
      <c r="K2846" s="1">
        <f t="shared" ca="1" si="758"/>
        <v>45971</v>
      </c>
      <c r="L2846" s="1">
        <f t="shared" ca="1" si="759"/>
        <v>45987</v>
      </c>
      <c r="M2846" s="1">
        <f t="shared" ca="1" si="760"/>
        <v>45985</v>
      </c>
      <c r="N2846">
        <f t="shared" ca="1" si="761"/>
        <v>27923.25</v>
      </c>
      <c r="O2846" s="3">
        <f t="shared" ca="1" si="762"/>
        <v>11111.75</v>
      </c>
      <c r="P2846" s="2">
        <f t="shared" ca="1" si="763"/>
        <v>0.28466120148584606</v>
      </c>
      <c r="Q2846" t="str">
        <f t="shared" ca="1" si="764"/>
        <v>On Time</v>
      </c>
    </row>
    <row r="2847" spans="1:17" x14ac:dyDescent="0.3">
      <c r="A2847" t="str">
        <f t="shared" si="748"/>
        <v>S02846</v>
      </c>
      <c r="B2847" t="str">
        <f t="shared" ca="1" si="749"/>
        <v>Prime Wholesale</v>
      </c>
      <c r="C2847" t="str">
        <f t="shared" ca="1" si="750"/>
        <v>UK</v>
      </c>
      <c r="D2847" t="str">
        <f t="shared" ca="1" si="751"/>
        <v>Spices</v>
      </c>
      <c r="E2847">
        <f t="shared" ca="1" si="752"/>
        <v>327</v>
      </c>
      <c r="F2847" s="3">
        <f t="shared" ca="1" si="753"/>
        <v>703</v>
      </c>
      <c r="G2847">
        <f t="shared" ca="1" si="754"/>
        <v>229881</v>
      </c>
      <c r="H2847">
        <f t="shared" ca="1" si="755"/>
        <v>108044.07</v>
      </c>
      <c r="I2847">
        <f t="shared" ca="1" si="756"/>
        <v>2437</v>
      </c>
      <c r="J2847">
        <f t="shared" ca="1" si="757"/>
        <v>1153</v>
      </c>
      <c r="K2847" s="1">
        <f t="shared" ca="1" si="758"/>
        <v>45783</v>
      </c>
      <c r="L2847" s="1">
        <f t="shared" ca="1" si="759"/>
        <v>45799</v>
      </c>
      <c r="M2847" s="1">
        <f t="shared" ca="1" si="760"/>
        <v>45801</v>
      </c>
      <c r="N2847">
        <f t="shared" ca="1" si="761"/>
        <v>111634.07</v>
      </c>
      <c r="O2847" s="3">
        <f t="shared" ca="1" si="762"/>
        <v>118246.93</v>
      </c>
      <c r="P2847" s="2">
        <f t="shared" ca="1" si="763"/>
        <v>0.51438322436391004</v>
      </c>
      <c r="Q2847" t="str">
        <f t="shared" ca="1" si="764"/>
        <v>Late</v>
      </c>
    </row>
    <row r="2848" spans="1:17" x14ac:dyDescent="0.3">
      <c r="A2848" t="str">
        <f t="shared" si="748"/>
        <v>S02847</v>
      </c>
      <c r="B2848" t="str">
        <f t="shared" ca="1" si="749"/>
        <v>Beta Imports</v>
      </c>
      <c r="C2848" t="str">
        <f t="shared" ca="1" si="750"/>
        <v>Australia</v>
      </c>
      <c r="D2848" t="str">
        <f t="shared" ca="1" si="751"/>
        <v>Rice</v>
      </c>
      <c r="E2848">
        <f t="shared" ca="1" si="752"/>
        <v>387</v>
      </c>
      <c r="F2848" s="3">
        <f t="shared" ca="1" si="753"/>
        <v>205</v>
      </c>
      <c r="G2848">
        <f t="shared" ca="1" si="754"/>
        <v>79335</v>
      </c>
      <c r="H2848">
        <f t="shared" ca="1" si="755"/>
        <v>53154.45</v>
      </c>
      <c r="I2848">
        <f t="shared" ca="1" si="756"/>
        <v>9437</v>
      </c>
      <c r="J2848">
        <f t="shared" ca="1" si="757"/>
        <v>500</v>
      </c>
      <c r="K2848" s="1">
        <f t="shared" ca="1" si="758"/>
        <v>45856</v>
      </c>
      <c r="L2848" s="1">
        <f t="shared" ca="1" si="759"/>
        <v>45875</v>
      </c>
      <c r="M2848" s="1">
        <f t="shared" ca="1" si="760"/>
        <v>45881</v>
      </c>
      <c r="N2848">
        <f t="shared" ca="1" si="761"/>
        <v>63091.45</v>
      </c>
      <c r="O2848" s="3">
        <f t="shared" ca="1" si="762"/>
        <v>16243.550000000003</v>
      </c>
      <c r="P2848" s="2">
        <f t="shared" ca="1" si="763"/>
        <v>0.20474632885863747</v>
      </c>
      <c r="Q2848" t="str">
        <f t="shared" ca="1" si="764"/>
        <v>Late</v>
      </c>
    </row>
    <row r="2849" spans="1:17" x14ac:dyDescent="0.3">
      <c r="A2849" t="str">
        <f t="shared" si="748"/>
        <v>S02848</v>
      </c>
      <c r="B2849" t="str">
        <f t="shared" ca="1" si="749"/>
        <v>Beta Imports</v>
      </c>
      <c r="C2849" t="str">
        <f t="shared" ca="1" si="750"/>
        <v>Australia</v>
      </c>
      <c r="D2849" t="str">
        <f t="shared" ca="1" si="751"/>
        <v>Sauces</v>
      </c>
      <c r="E2849">
        <f t="shared" ca="1" si="752"/>
        <v>53</v>
      </c>
      <c r="F2849" s="3">
        <f t="shared" ca="1" si="753"/>
        <v>722</v>
      </c>
      <c r="G2849">
        <f t="shared" ca="1" si="754"/>
        <v>38266</v>
      </c>
      <c r="H2849">
        <f t="shared" ca="1" si="755"/>
        <v>24490.240000000002</v>
      </c>
      <c r="I2849">
        <f t="shared" ca="1" si="756"/>
        <v>3540</v>
      </c>
      <c r="J2849">
        <f t="shared" ca="1" si="757"/>
        <v>3396</v>
      </c>
      <c r="K2849" s="1">
        <f t="shared" ca="1" si="758"/>
        <v>46044</v>
      </c>
      <c r="L2849" s="1">
        <f t="shared" ca="1" si="759"/>
        <v>46061</v>
      </c>
      <c r="M2849" s="1">
        <f t="shared" ca="1" si="760"/>
        <v>46063</v>
      </c>
      <c r="N2849">
        <f t="shared" ca="1" si="761"/>
        <v>31426.240000000002</v>
      </c>
      <c r="O2849" s="3">
        <f t="shared" ca="1" si="762"/>
        <v>6839.7599999999984</v>
      </c>
      <c r="P2849" s="2">
        <f t="shared" ca="1" si="763"/>
        <v>0.17874248680290594</v>
      </c>
      <c r="Q2849" t="str">
        <f t="shared" ca="1" si="764"/>
        <v>Late</v>
      </c>
    </row>
    <row r="2850" spans="1:17" x14ac:dyDescent="0.3">
      <c r="A2850" t="str">
        <f t="shared" si="748"/>
        <v>S02849</v>
      </c>
      <c r="B2850" t="str">
        <f t="shared" ca="1" si="749"/>
        <v>FreshMart Ltd</v>
      </c>
      <c r="C2850" t="str">
        <f t="shared" ca="1" si="750"/>
        <v>Singapore</v>
      </c>
      <c r="D2850" t="str">
        <f t="shared" ca="1" si="751"/>
        <v>Rice</v>
      </c>
      <c r="E2850">
        <f t="shared" ca="1" si="752"/>
        <v>236</v>
      </c>
      <c r="F2850" s="3">
        <f t="shared" ca="1" si="753"/>
        <v>337</v>
      </c>
      <c r="G2850">
        <f t="shared" ca="1" si="754"/>
        <v>79532</v>
      </c>
      <c r="H2850">
        <f t="shared" ca="1" si="755"/>
        <v>35789.4</v>
      </c>
      <c r="I2850">
        <f t="shared" ca="1" si="756"/>
        <v>7277</v>
      </c>
      <c r="J2850">
        <f t="shared" ca="1" si="757"/>
        <v>667</v>
      </c>
      <c r="K2850" s="1">
        <f t="shared" ca="1" si="758"/>
        <v>45666</v>
      </c>
      <c r="L2850" s="1">
        <f t="shared" ca="1" si="759"/>
        <v>45684</v>
      </c>
      <c r="M2850" s="1">
        <f t="shared" ca="1" si="760"/>
        <v>45681</v>
      </c>
      <c r="N2850">
        <f t="shared" ca="1" si="761"/>
        <v>43733.4</v>
      </c>
      <c r="O2850" s="3">
        <f t="shared" ca="1" si="762"/>
        <v>35798.6</v>
      </c>
      <c r="P2850" s="2">
        <f t="shared" ca="1" si="763"/>
        <v>0.45011567670874614</v>
      </c>
      <c r="Q2850" t="str">
        <f t="shared" ca="1" si="764"/>
        <v>On Time</v>
      </c>
    </row>
    <row r="2851" spans="1:17" x14ac:dyDescent="0.3">
      <c r="A2851" t="str">
        <f t="shared" si="748"/>
        <v>S02850</v>
      </c>
      <c r="B2851" t="str">
        <f t="shared" ca="1" si="749"/>
        <v>Prime Wholesale</v>
      </c>
      <c r="C2851" t="str">
        <f t="shared" ca="1" si="750"/>
        <v>Canada</v>
      </c>
      <c r="D2851" t="str">
        <f t="shared" ca="1" si="751"/>
        <v>Tea</v>
      </c>
      <c r="E2851">
        <f t="shared" ca="1" si="752"/>
        <v>384</v>
      </c>
      <c r="F2851" s="3">
        <f t="shared" ca="1" si="753"/>
        <v>116</v>
      </c>
      <c r="G2851">
        <f t="shared" ca="1" si="754"/>
        <v>44544</v>
      </c>
      <c r="H2851">
        <f t="shared" ca="1" si="755"/>
        <v>27617.279999999999</v>
      </c>
      <c r="I2851">
        <f t="shared" ca="1" si="756"/>
        <v>7337</v>
      </c>
      <c r="J2851">
        <f t="shared" ca="1" si="757"/>
        <v>2327</v>
      </c>
      <c r="K2851" s="1">
        <f t="shared" ca="1" si="758"/>
        <v>46201</v>
      </c>
      <c r="L2851" s="1">
        <f t="shared" ca="1" si="759"/>
        <v>46208</v>
      </c>
      <c r="M2851" s="1">
        <f t="shared" ca="1" si="760"/>
        <v>46209</v>
      </c>
      <c r="N2851">
        <f t="shared" ca="1" si="761"/>
        <v>37281.279999999999</v>
      </c>
      <c r="O2851" s="3">
        <f t="shared" ca="1" si="762"/>
        <v>7262.7200000000012</v>
      </c>
      <c r="P2851" s="2">
        <f t="shared" ca="1" si="763"/>
        <v>0.16304597701149429</v>
      </c>
      <c r="Q2851" t="str">
        <f t="shared" ca="1" si="764"/>
        <v>Late</v>
      </c>
    </row>
    <row r="2852" spans="1:17" x14ac:dyDescent="0.3">
      <c r="A2852" t="str">
        <f t="shared" si="748"/>
        <v>S02851</v>
      </c>
      <c r="B2852" t="str">
        <f t="shared" ca="1" si="749"/>
        <v>Prime Wholesale</v>
      </c>
      <c r="C2852" t="str">
        <f t="shared" ca="1" si="750"/>
        <v>Australia</v>
      </c>
      <c r="D2852" t="str">
        <f t="shared" ca="1" si="751"/>
        <v>Spices</v>
      </c>
      <c r="E2852">
        <f t="shared" ca="1" si="752"/>
        <v>436</v>
      </c>
      <c r="F2852" s="3">
        <f t="shared" ca="1" si="753"/>
        <v>260</v>
      </c>
      <c r="G2852">
        <f t="shared" ca="1" si="754"/>
        <v>113360</v>
      </c>
      <c r="H2852">
        <f t="shared" ca="1" si="755"/>
        <v>64615.199999999997</v>
      </c>
      <c r="I2852">
        <f t="shared" ca="1" si="756"/>
        <v>8160</v>
      </c>
      <c r="J2852">
        <f t="shared" ca="1" si="757"/>
        <v>3676</v>
      </c>
      <c r="K2852" s="1">
        <f t="shared" ca="1" si="758"/>
        <v>46307</v>
      </c>
      <c r="L2852" s="1">
        <f t="shared" ca="1" si="759"/>
        <v>46326</v>
      </c>
      <c r="M2852" s="1">
        <f t="shared" ca="1" si="760"/>
        <v>46323</v>
      </c>
      <c r="N2852">
        <f t="shared" ca="1" si="761"/>
        <v>76451.199999999997</v>
      </c>
      <c r="O2852" s="3">
        <f t="shared" ca="1" si="762"/>
        <v>36908.800000000003</v>
      </c>
      <c r="P2852" s="2">
        <f t="shared" ca="1" si="763"/>
        <v>0.32558927311220892</v>
      </c>
      <c r="Q2852" t="str">
        <f t="shared" ca="1" si="764"/>
        <v>On Time</v>
      </c>
    </row>
    <row r="2853" spans="1:17" x14ac:dyDescent="0.3">
      <c r="A2853" t="str">
        <f t="shared" si="748"/>
        <v>S02852</v>
      </c>
      <c r="B2853" t="str">
        <f t="shared" ca="1" si="749"/>
        <v>Oceanic Exports</v>
      </c>
      <c r="C2853" t="str">
        <f t="shared" ca="1" si="750"/>
        <v>UK</v>
      </c>
      <c r="D2853" t="str">
        <f t="shared" ca="1" si="751"/>
        <v>Spices</v>
      </c>
      <c r="E2853">
        <f t="shared" ca="1" si="752"/>
        <v>475</v>
      </c>
      <c r="F2853" s="3">
        <f t="shared" ca="1" si="753"/>
        <v>161</v>
      </c>
      <c r="G2853">
        <f t="shared" ca="1" si="754"/>
        <v>76475</v>
      </c>
      <c r="H2853">
        <f t="shared" ca="1" si="755"/>
        <v>47414.5</v>
      </c>
      <c r="I2853">
        <f t="shared" ca="1" si="756"/>
        <v>5619</v>
      </c>
      <c r="J2853">
        <f t="shared" ca="1" si="757"/>
        <v>543</v>
      </c>
      <c r="K2853" s="1">
        <f t="shared" ca="1" si="758"/>
        <v>45976</v>
      </c>
      <c r="L2853" s="1">
        <f t="shared" ca="1" si="759"/>
        <v>45994</v>
      </c>
      <c r="M2853" s="1">
        <f t="shared" ca="1" si="760"/>
        <v>45993</v>
      </c>
      <c r="N2853">
        <f t="shared" ca="1" si="761"/>
        <v>53576.5</v>
      </c>
      <c r="O2853" s="3">
        <f t="shared" ca="1" si="762"/>
        <v>22898.5</v>
      </c>
      <c r="P2853" s="2">
        <f t="shared" ca="1" si="763"/>
        <v>0.29942464857796663</v>
      </c>
      <c r="Q2853" t="str">
        <f t="shared" ca="1" si="764"/>
        <v>On Time</v>
      </c>
    </row>
    <row r="2854" spans="1:17" x14ac:dyDescent="0.3">
      <c r="A2854" t="str">
        <f t="shared" si="748"/>
        <v>S02853</v>
      </c>
      <c r="B2854" t="str">
        <f t="shared" ca="1" si="749"/>
        <v>Oceanic Exports</v>
      </c>
      <c r="C2854" t="str">
        <f t="shared" ca="1" si="750"/>
        <v>Canada</v>
      </c>
      <c r="D2854" t="str">
        <f t="shared" ca="1" si="751"/>
        <v>Pickles</v>
      </c>
      <c r="E2854">
        <f t="shared" ca="1" si="752"/>
        <v>275</v>
      </c>
      <c r="F2854" s="3">
        <f t="shared" ca="1" si="753"/>
        <v>435</v>
      </c>
      <c r="G2854">
        <f t="shared" ca="1" si="754"/>
        <v>119625</v>
      </c>
      <c r="H2854">
        <f t="shared" ca="1" si="755"/>
        <v>80148.75</v>
      </c>
      <c r="I2854">
        <f t="shared" ca="1" si="756"/>
        <v>6647</v>
      </c>
      <c r="J2854">
        <f t="shared" ca="1" si="757"/>
        <v>2494</v>
      </c>
      <c r="K2854" s="1">
        <f t="shared" ca="1" si="758"/>
        <v>45766</v>
      </c>
      <c r="L2854" s="1">
        <f t="shared" ca="1" si="759"/>
        <v>45784</v>
      </c>
      <c r="M2854" s="1">
        <f t="shared" ca="1" si="760"/>
        <v>45784</v>
      </c>
      <c r="N2854">
        <f t="shared" ca="1" si="761"/>
        <v>89289.75</v>
      </c>
      <c r="O2854" s="3">
        <f t="shared" ca="1" si="762"/>
        <v>30335.25</v>
      </c>
      <c r="P2854" s="2">
        <f t="shared" ca="1" si="763"/>
        <v>0.2535862068965517</v>
      </c>
      <c r="Q2854" t="str">
        <f t="shared" ca="1" si="764"/>
        <v>On Time</v>
      </c>
    </row>
    <row r="2855" spans="1:17" x14ac:dyDescent="0.3">
      <c r="A2855" t="str">
        <f t="shared" si="748"/>
        <v>S02854</v>
      </c>
      <c r="B2855" t="str">
        <f t="shared" ca="1" si="749"/>
        <v>FreshMart Ltd</v>
      </c>
      <c r="C2855" t="str">
        <f t="shared" ca="1" si="750"/>
        <v>Canada</v>
      </c>
      <c r="D2855" t="str">
        <f t="shared" ca="1" si="751"/>
        <v>Sauces</v>
      </c>
      <c r="E2855">
        <f t="shared" ca="1" si="752"/>
        <v>102</v>
      </c>
      <c r="F2855" s="3">
        <f t="shared" ca="1" si="753"/>
        <v>473</v>
      </c>
      <c r="G2855">
        <f t="shared" ca="1" si="754"/>
        <v>48246</v>
      </c>
      <c r="H2855">
        <f t="shared" ca="1" si="755"/>
        <v>28947.599999999999</v>
      </c>
      <c r="I2855">
        <f t="shared" ca="1" si="756"/>
        <v>4443</v>
      </c>
      <c r="J2855">
        <f t="shared" ca="1" si="757"/>
        <v>1788</v>
      </c>
      <c r="K2855" s="1">
        <f t="shared" ca="1" si="758"/>
        <v>45669</v>
      </c>
      <c r="L2855" s="1">
        <f t="shared" ca="1" si="759"/>
        <v>45684</v>
      </c>
      <c r="M2855" s="1">
        <f t="shared" ca="1" si="760"/>
        <v>45684</v>
      </c>
      <c r="N2855">
        <f t="shared" ca="1" si="761"/>
        <v>35178.6</v>
      </c>
      <c r="O2855" s="3">
        <f t="shared" ca="1" si="762"/>
        <v>13067.400000000001</v>
      </c>
      <c r="P2855" s="2">
        <f t="shared" ca="1" si="763"/>
        <v>0.27084939684118892</v>
      </c>
      <c r="Q2855" t="str">
        <f t="shared" ca="1" si="764"/>
        <v>On Time</v>
      </c>
    </row>
    <row r="2856" spans="1:17" x14ac:dyDescent="0.3">
      <c r="A2856" t="str">
        <f t="shared" si="748"/>
        <v>S02855</v>
      </c>
      <c r="B2856" t="str">
        <f t="shared" ca="1" si="749"/>
        <v>Beta Imports</v>
      </c>
      <c r="C2856" t="str">
        <f t="shared" ca="1" si="750"/>
        <v>Canada</v>
      </c>
      <c r="D2856" t="str">
        <f t="shared" ca="1" si="751"/>
        <v>Sauces</v>
      </c>
      <c r="E2856">
        <f t="shared" ca="1" si="752"/>
        <v>78</v>
      </c>
      <c r="F2856" s="3">
        <f t="shared" ca="1" si="753"/>
        <v>546</v>
      </c>
      <c r="G2856">
        <f t="shared" ca="1" si="754"/>
        <v>42588</v>
      </c>
      <c r="H2856">
        <f t="shared" ca="1" si="755"/>
        <v>19164.599999999999</v>
      </c>
      <c r="I2856">
        <f t="shared" ca="1" si="756"/>
        <v>9575</v>
      </c>
      <c r="J2856">
        <f t="shared" ca="1" si="757"/>
        <v>3660</v>
      </c>
      <c r="K2856" s="1">
        <f t="shared" ca="1" si="758"/>
        <v>45808</v>
      </c>
      <c r="L2856" s="1">
        <f t="shared" ca="1" si="759"/>
        <v>45824</v>
      </c>
      <c r="M2856" s="1">
        <f t="shared" ca="1" si="760"/>
        <v>45830</v>
      </c>
      <c r="N2856">
        <f t="shared" ca="1" si="761"/>
        <v>32399.599999999999</v>
      </c>
      <c r="O2856" s="3">
        <f t="shared" ca="1" si="762"/>
        <v>10188.400000000001</v>
      </c>
      <c r="P2856" s="2">
        <f t="shared" ca="1" si="763"/>
        <v>0.23923170846247774</v>
      </c>
      <c r="Q2856" t="str">
        <f t="shared" ca="1" si="764"/>
        <v>Late</v>
      </c>
    </row>
    <row r="2857" spans="1:17" x14ac:dyDescent="0.3">
      <c r="A2857" t="str">
        <f t="shared" si="748"/>
        <v>S02856</v>
      </c>
      <c r="B2857" t="str">
        <f t="shared" ca="1" si="749"/>
        <v>Alpha Traders</v>
      </c>
      <c r="C2857" t="str">
        <f t="shared" ca="1" si="750"/>
        <v>Singapore</v>
      </c>
      <c r="D2857" t="str">
        <f t="shared" ca="1" si="751"/>
        <v>Tea</v>
      </c>
      <c r="E2857">
        <f t="shared" ca="1" si="752"/>
        <v>254</v>
      </c>
      <c r="F2857" s="3">
        <f t="shared" ca="1" si="753"/>
        <v>505</v>
      </c>
      <c r="G2857">
        <f t="shared" ca="1" si="754"/>
        <v>128270</v>
      </c>
      <c r="H2857">
        <f t="shared" ca="1" si="755"/>
        <v>70548.5</v>
      </c>
      <c r="I2857">
        <f t="shared" ca="1" si="756"/>
        <v>8765</v>
      </c>
      <c r="J2857">
        <f t="shared" ca="1" si="757"/>
        <v>1015</v>
      </c>
      <c r="K2857" s="1">
        <f t="shared" ca="1" si="758"/>
        <v>46307</v>
      </c>
      <c r="L2857" s="1">
        <f t="shared" ca="1" si="759"/>
        <v>46316</v>
      </c>
      <c r="M2857" s="1">
        <f t="shared" ca="1" si="760"/>
        <v>46314</v>
      </c>
      <c r="N2857">
        <f t="shared" ca="1" si="761"/>
        <v>80328.5</v>
      </c>
      <c r="O2857" s="3">
        <f t="shared" ca="1" si="762"/>
        <v>47941.5</v>
      </c>
      <c r="P2857" s="2">
        <f t="shared" ca="1" si="763"/>
        <v>0.37375458018242769</v>
      </c>
      <c r="Q2857" t="str">
        <f t="shared" ca="1" si="764"/>
        <v>On Time</v>
      </c>
    </row>
    <row r="2858" spans="1:17" x14ac:dyDescent="0.3">
      <c r="A2858" t="str">
        <f t="shared" si="748"/>
        <v>S02857</v>
      </c>
      <c r="B2858" t="str">
        <f t="shared" ca="1" si="749"/>
        <v>Oceanic Exports</v>
      </c>
      <c r="C2858" t="str">
        <f t="shared" ca="1" si="750"/>
        <v>UAE</v>
      </c>
      <c r="D2858" t="str">
        <f t="shared" ca="1" si="751"/>
        <v>Pickles</v>
      </c>
      <c r="E2858">
        <f t="shared" ca="1" si="752"/>
        <v>404</v>
      </c>
      <c r="F2858" s="3">
        <f t="shared" ca="1" si="753"/>
        <v>152</v>
      </c>
      <c r="G2858">
        <f t="shared" ca="1" si="754"/>
        <v>61408</v>
      </c>
      <c r="H2858">
        <f t="shared" ca="1" si="755"/>
        <v>41757.440000000002</v>
      </c>
      <c r="I2858">
        <f t="shared" ca="1" si="756"/>
        <v>7361</v>
      </c>
      <c r="J2858">
        <f t="shared" ca="1" si="757"/>
        <v>1103</v>
      </c>
      <c r="K2858" s="1">
        <f t="shared" ca="1" si="758"/>
        <v>46236</v>
      </c>
      <c r="L2858" s="1">
        <f t="shared" ca="1" si="759"/>
        <v>46253</v>
      </c>
      <c r="M2858" s="1">
        <f t="shared" ca="1" si="760"/>
        <v>46257</v>
      </c>
      <c r="N2858">
        <f t="shared" ca="1" si="761"/>
        <v>50221.440000000002</v>
      </c>
      <c r="O2858" s="3">
        <f t="shared" ca="1" si="762"/>
        <v>11186.559999999998</v>
      </c>
      <c r="P2858" s="2">
        <f t="shared" ca="1" si="763"/>
        <v>0.18216779572694108</v>
      </c>
      <c r="Q2858" t="str">
        <f t="shared" ca="1" si="764"/>
        <v>Late</v>
      </c>
    </row>
    <row r="2859" spans="1:17" x14ac:dyDescent="0.3">
      <c r="A2859" t="str">
        <f t="shared" si="748"/>
        <v>S02858</v>
      </c>
      <c r="B2859" t="str">
        <f t="shared" ca="1" si="749"/>
        <v>FreshMart Ltd</v>
      </c>
      <c r="C2859" t="str">
        <f t="shared" ca="1" si="750"/>
        <v>Australia</v>
      </c>
      <c r="D2859" t="str">
        <f t="shared" ca="1" si="751"/>
        <v>Sauces</v>
      </c>
      <c r="E2859">
        <f t="shared" ca="1" si="752"/>
        <v>395</v>
      </c>
      <c r="F2859" s="3">
        <f t="shared" ca="1" si="753"/>
        <v>499</v>
      </c>
      <c r="G2859">
        <f t="shared" ca="1" si="754"/>
        <v>197105</v>
      </c>
      <c r="H2859">
        <f t="shared" ca="1" si="755"/>
        <v>116291.95</v>
      </c>
      <c r="I2859">
        <f t="shared" ca="1" si="756"/>
        <v>5095</v>
      </c>
      <c r="J2859">
        <f t="shared" ca="1" si="757"/>
        <v>3202</v>
      </c>
      <c r="K2859" s="1">
        <f t="shared" ca="1" si="758"/>
        <v>45697</v>
      </c>
      <c r="L2859" s="1">
        <f t="shared" ca="1" si="759"/>
        <v>45715</v>
      </c>
      <c r="M2859" s="1">
        <f t="shared" ca="1" si="760"/>
        <v>45720</v>
      </c>
      <c r="N2859">
        <f t="shared" ca="1" si="761"/>
        <v>124588.95</v>
      </c>
      <c r="O2859" s="3">
        <f t="shared" ca="1" si="762"/>
        <v>72516.05</v>
      </c>
      <c r="P2859" s="2">
        <f t="shared" ca="1" si="763"/>
        <v>0.36790568478729613</v>
      </c>
      <c r="Q2859" t="str">
        <f t="shared" ca="1" si="764"/>
        <v>Late</v>
      </c>
    </row>
    <row r="2860" spans="1:17" x14ac:dyDescent="0.3">
      <c r="A2860" t="str">
        <f t="shared" si="748"/>
        <v>S02859</v>
      </c>
      <c r="B2860" t="str">
        <f t="shared" ca="1" si="749"/>
        <v>Alpha Traders</v>
      </c>
      <c r="C2860" t="str">
        <f t="shared" ca="1" si="750"/>
        <v>UK</v>
      </c>
      <c r="D2860" t="str">
        <f t="shared" ca="1" si="751"/>
        <v>Rice</v>
      </c>
      <c r="E2860">
        <f t="shared" ca="1" si="752"/>
        <v>496</v>
      </c>
      <c r="F2860" s="3">
        <f t="shared" ca="1" si="753"/>
        <v>292</v>
      </c>
      <c r="G2860">
        <f t="shared" ca="1" si="754"/>
        <v>144832</v>
      </c>
      <c r="H2860">
        <f t="shared" ca="1" si="755"/>
        <v>73864.320000000007</v>
      </c>
      <c r="I2860">
        <f t="shared" ca="1" si="756"/>
        <v>4668</v>
      </c>
      <c r="J2860">
        <f t="shared" ca="1" si="757"/>
        <v>2408</v>
      </c>
      <c r="K2860" s="1">
        <f t="shared" ca="1" si="758"/>
        <v>45999</v>
      </c>
      <c r="L2860" s="1">
        <f t="shared" ca="1" si="759"/>
        <v>46009</v>
      </c>
      <c r="M2860" s="1">
        <f t="shared" ca="1" si="760"/>
        <v>46011</v>
      </c>
      <c r="N2860">
        <f t="shared" ca="1" si="761"/>
        <v>80940.320000000007</v>
      </c>
      <c r="O2860" s="3">
        <f t="shared" ca="1" si="762"/>
        <v>63891.679999999993</v>
      </c>
      <c r="P2860" s="2">
        <f t="shared" ca="1" si="763"/>
        <v>0.44114339372514355</v>
      </c>
      <c r="Q2860" t="str">
        <f t="shared" ca="1" si="764"/>
        <v>Late</v>
      </c>
    </row>
    <row r="2861" spans="1:17" x14ac:dyDescent="0.3">
      <c r="A2861" t="str">
        <f t="shared" si="748"/>
        <v>S02860</v>
      </c>
      <c r="B2861" t="str">
        <f t="shared" ca="1" si="749"/>
        <v>Alpha Traders</v>
      </c>
      <c r="C2861" t="str">
        <f t="shared" ca="1" si="750"/>
        <v>Canada</v>
      </c>
      <c r="D2861" t="str">
        <f t="shared" ca="1" si="751"/>
        <v>Tea</v>
      </c>
      <c r="E2861">
        <f t="shared" ca="1" si="752"/>
        <v>299</v>
      </c>
      <c r="F2861" s="3">
        <f t="shared" ca="1" si="753"/>
        <v>772</v>
      </c>
      <c r="G2861">
        <f t="shared" ca="1" si="754"/>
        <v>230828</v>
      </c>
      <c r="H2861">
        <f t="shared" ca="1" si="755"/>
        <v>161579.6</v>
      </c>
      <c r="I2861">
        <f t="shared" ca="1" si="756"/>
        <v>7944</v>
      </c>
      <c r="J2861">
        <f t="shared" ca="1" si="757"/>
        <v>2037</v>
      </c>
      <c r="K2861" s="1">
        <f t="shared" ca="1" si="758"/>
        <v>45854</v>
      </c>
      <c r="L2861" s="1">
        <f t="shared" ca="1" si="759"/>
        <v>45872</v>
      </c>
      <c r="M2861" s="1">
        <f t="shared" ca="1" si="760"/>
        <v>45876</v>
      </c>
      <c r="N2861">
        <f t="shared" ca="1" si="761"/>
        <v>171560.6</v>
      </c>
      <c r="O2861" s="3">
        <f t="shared" ca="1" si="762"/>
        <v>59267.399999999994</v>
      </c>
      <c r="P2861" s="2">
        <f t="shared" ca="1" si="763"/>
        <v>0.25676001178366575</v>
      </c>
      <c r="Q2861" t="str">
        <f t="shared" ca="1" si="764"/>
        <v>Late</v>
      </c>
    </row>
    <row r="2862" spans="1:17" x14ac:dyDescent="0.3">
      <c r="A2862" t="str">
        <f t="shared" si="748"/>
        <v>S02861</v>
      </c>
      <c r="B2862" t="str">
        <f t="shared" ca="1" si="749"/>
        <v>Beta Imports</v>
      </c>
      <c r="C2862" t="str">
        <f t="shared" ca="1" si="750"/>
        <v>Australia</v>
      </c>
      <c r="D2862" t="str">
        <f t="shared" ca="1" si="751"/>
        <v>Tea</v>
      </c>
      <c r="E2862">
        <f t="shared" ca="1" si="752"/>
        <v>67</v>
      </c>
      <c r="F2862" s="3">
        <f t="shared" ca="1" si="753"/>
        <v>539</v>
      </c>
      <c r="G2862">
        <f t="shared" ca="1" si="754"/>
        <v>36113</v>
      </c>
      <c r="H2862">
        <f t="shared" ca="1" si="755"/>
        <v>16611.98</v>
      </c>
      <c r="I2862">
        <f t="shared" ca="1" si="756"/>
        <v>10031</v>
      </c>
      <c r="J2862">
        <f t="shared" ca="1" si="757"/>
        <v>3557</v>
      </c>
      <c r="K2862" s="1">
        <f t="shared" ca="1" si="758"/>
        <v>45949</v>
      </c>
      <c r="L2862" s="1">
        <f t="shared" ca="1" si="759"/>
        <v>45964</v>
      </c>
      <c r="M2862" s="1">
        <f t="shared" ca="1" si="760"/>
        <v>45970</v>
      </c>
      <c r="N2862">
        <f t="shared" ca="1" si="761"/>
        <v>30199.98</v>
      </c>
      <c r="O2862" s="3">
        <f t="shared" ca="1" si="762"/>
        <v>5913.02</v>
      </c>
      <c r="P2862" s="2">
        <f t="shared" ca="1" si="763"/>
        <v>0.16373660454683911</v>
      </c>
      <c r="Q2862" t="str">
        <f t="shared" ca="1" si="764"/>
        <v>Late</v>
      </c>
    </row>
    <row r="2863" spans="1:17" x14ac:dyDescent="0.3">
      <c r="A2863" t="str">
        <f t="shared" si="748"/>
        <v>S02862</v>
      </c>
      <c r="B2863" t="str">
        <f t="shared" ca="1" si="749"/>
        <v>FreshMart Ltd</v>
      </c>
      <c r="C2863" t="str">
        <f t="shared" ca="1" si="750"/>
        <v>Singapore</v>
      </c>
      <c r="D2863" t="str">
        <f t="shared" ca="1" si="751"/>
        <v>Rice</v>
      </c>
      <c r="E2863">
        <f t="shared" ca="1" si="752"/>
        <v>379</v>
      </c>
      <c r="F2863" s="3">
        <f t="shared" ca="1" si="753"/>
        <v>250</v>
      </c>
      <c r="G2863">
        <f t="shared" ca="1" si="754"/>
        <v>94750</v>
      </c>
      <c r="H2863">
        <f t="shared" ca="1" si="755"/>
        <v>54955</v>
      </c>
      <c r="I2863">
        <f t="shared" ca="1" si="756"/>
        <v>3271</v>
      </c>
      <c r="J2863">
        <f t="shared" ca="1" si="757"/>
        <v>3259</v>
      </c>
      <c r="K2863" s="1">
        <f t="shared" ca="1" si="758"/>
        <v>46137</v>
      </c>
      <c r="L2863" s="1">
        <f t="shared" ca="1" si="759"/>
        <v>46148</v>
      </c>
      <c r="M2863" s="1">
        <f t="shared" ca="1" si="760"/>
        <v>46147</v>
      </c>
      <c r="N2863">
        <f t="shared" ca="1" si="761"/>
        <v>61485</v>
      </c>
      <c r="O2863" s="3">
        <f t="shared" ca="1" si="762"/>
        <v>33265</v>
      </c>
      <c r="P2863" s="2">
        <f t="shared" ca="1" si="763"/>
        <v>0.35108179419525065</v>
      </c>
      <c r="Q2863" t="str">
        <f t="shared" ca="1" si="764"/>
        <v>On Time</v>
      </c>
    </row>
    <row r="2864" spans="1:17" x14ac:dyDescent="0.3">
      <c r="A2864" t="str">
        <f t="shared" si="748"/>
        <v>S02863</v>
      </c>
      <c r="B2864" t="str">
        <f t="shared" ca="1" si="749"/>
        <v>Beta Imports</v>
      </c>
      <c r="C2864" t="str">
        <f t="shared" ca="1" si="750"/>
        <v>Canada</v>
      </c>
      <c r="D2864" t="str">
        <f t="shared" ca="1" si="751"/>
        <v>Spices</v>
      </c>
      <c r="E2864">
        <f t="shared" ca="1" si="752"/>
        <v>483</v>
      </c>
      <c r="F2864" s="3">
        <f t="shared" ca="1" si="753"/>
        <v>353</v>
      </c>
      <c r="G2864">
        <f t="shared" ca="1" si="754"/>
        <v>170499</v>
      </c>
      <c r="H2864">
        <f t="shared" ca="1" si="755"/>
        <v>92069.46</v>
      </c>
      <c r="I2864">
        <f t="shared" ca="1" si="756"/>
        <v>2649</v>
      </c>
      <c r="J2864">
        <f t="shared" ca="1" si="757"/>
        <v>2894</v>
      </c>
      <c r="K2864" s="1">
        <f t="shared" ca="1" si="758"/>
        <v>45899</v>
      </c>
      <c r="L2864" s="1">
        <f t="shared" ca="1" si="759"/>
        <v>45919</v>
      </c>
      <c r="M2864" s="1">
        <f t="shared" ca="1" si="760"/>
        <v>45920</v>
      </c>
      <c r="N2864">
        <f t="shared" ca="1" si="761"/>
        <v>97612.46</v>
      </c>
      <c r="O2864" s="3">
        <f t="shared" ca="1" si="762"/>
        <v>72886.539999999994</v>
      </c>
      <c r="P2864" s="2">
        <f t="shared" ca="1" si="763"/>
        <v>0.42748954539322809</v>
      </c>
      <c r="Q2864" t="str">
        <f t="shared" ca="1" si="764"/>
        <v>Late</v>
      </c>
    </row>
    <row r="2865" spans="1:17" x14ac:dyDescent="0.3">
      <c r="A2865" t="str">
        <f t="shared" si="748"/>
        <v>S02864</v>
      </c>
      <c r="B2865" t="str">
        <f t="shared" ca="1" si="749"/>
        <v>Oceanic Exports</v>
      </c>
      <c r="C2865" t="str">
        <f t="shared" ca="1" si="750"/>
        <v>Canada</v>
      </c>
      <c r="D2865" t="str">
        <f t="shared" ca="1" si="751"/>
        <v>Pickles</v>
      </c>
      <c r="E2865">
        <f t="shared" ca="1" si="752"/>
        <v>110</v>
      </c>
      <c r="F2865" s="3">
        <f t="shared" ca="1" si="753"/>
        <v>689</v>
      </c>
      <c r="G2865">
        <f t="shared" ca="1" si="754"/>
        <v>75790</v>
      </c>
      <c r="H2865">
        <f t="shared" ca="1" si="755"/>
        <v>46989.8</v>
      </c>
      <c r="I2865">
        <f t="shared" ca="1" si="756"/>
        <v>6584</v>
      </c>
      <c r="J2865">
        <f t="shared" ca="1" si="757"/>
        <v>1345</v>
      </c>
      <c r="K2865" s="1">
        <f t="shared" ca="1" si="758"/>
        <v>46077</v>
      </c>
      <c r="L2865" s="1">
        <f t="shared" ca="1" si="759"/>
        <v>46084</v>
      </c>
      <c r="M2865" s="1">
        <f t="shared" ca="1" si="760"/>
        <v>46087</v>
      </c>
      <c r="N2865">
        <f t="shared" ca="1" si="761"/>
        <v>54918.8</v>
      </c>
      <c r="O2865" s="3">
        <f t="shared" ca="1" si="762"/>
        <v>20871.199999999997</v>
      </c>
      <c r="P2865" s="2">
        <f t="shared" ca="1" si="763"/>
        <v>0.27538197651405194</v>
      </c>
      <c r="Q2865" t="str">
        <f t="shared" ca="1" si="764"/>
        <v>Late</v>
      </c>
    </row>
    <row r="2866" spans="1:17" x14ac:dyDescent="0.3">
      <c r="A2866" t="str">
        <f t="shared" si="748"/>
        <v>S02865</v>
      </c>
      <c r="B2866" t="str">
        <f t="shared" ca="1" si="749"/>
        <v>Alpha Traders</v>
      </c>
      <c r="C2866" t="str">
        <f t="shared" ca="1" si="750"/>
        <v>Australia</v>
      </c>
      <c r="D2866" t="str">
        <f t="shared" ca="1" si="751"/>
        <v>Tea</v>
      </c>
      <c r="E2866">
        <f t="shared" ca="1" si="752"/>
        <v>472</v>
      </c>
      <c r="F2866" s="3">
        <f t="shared" ca="1" si="753"/>
        <v>691</v>
      </c>
      <c r="G2866">
        <f t="shared" ca="1" si="754"/>
        <v>326152</v>
      </c>
      <c r="H2866">
        <f t="shared" ca="1" si="755"/>
        <v>169599.04</v>
      </c>
      <c r="I2866">
        <f t="shared" ca="1" si="756"/>
        <v>3949</v>
      </c>
      <c r="J2866">
        <f t="shared" ca="1" si="757"/>
        <v>1576</v>
      </c>
      <c r="K2866" s="1">
        <f t="shared" ca="1" si="758"/>
        <v>46346</v>
      </c>
      <c r="L2866" s="1">
        <f t="shared" ca="1" si="759"/>
        <v>46364</v>
      </c>
      <c r="M2866" s="1">
        <f t="shared" ca="1" si="760"/>
        <v>46368</v>
      </c>
      <c r="N2866">
        <f t="shared" ca="1" si="761"/>
        <v>175124.04</v>
      </c>
      <c r="O2866" s="3">
        <f t="shared" ca="1" si="762"/>
        <v>151027.96</v>
      </c>
      <c r="P2866" s="2">
        <f t="shared" ca="1" si="763"/>
        <v>0.46306004562289971</v>
      </c>
      <c r="Q2866" t="str">
        <f t="shared" ca="1" si="764"/>
        <v>Late</v>
      </c>
    </row>
    <row r="2867" spans="1:17" x14ac:dyDescent="0.3">
      <c r="A2867" t="str">
        <f t="shared" si="748"/>
        <v>S02866</v>
      </c>
      <c r="B2867" t="str">
        <f t="shared" ca="1" si="749"/>
        <v>Oceanic Exports</v>
      </c>
      <c r="C2867" t="str">
        <f t="shared" ca="1" si="750"/>
        <v>Australia</v>
      </c>
      <c r="D2867" t="str">
        <f t="shared" ca="1" si="751"/>
        <v>Tea</v>
      </c>
      <c r="E2867">
        <f t="shared" ca="1" si="752"/>
        <v>165</v>
      </c>
      <c r="F2867" s="3">
        <f t="shared" ca="1" si="753"/>
        <v>429</v>
      </c>
      <c r="G2867">
        <f t="shared" ca="1" si="754"/>
        <v>70785</v>
      </c>
      <c r="H2867">
        <f t="shared" ca="1" si="755"/>
        <v>43886.7</v>
      </c>
      <c r="I2867">
        <f t="shared" ca="1" si="756"/>
        <v>9763</v>
      </c>
      <c r="J2867">
        <f t="shared" ca="1" si="757"/>
        <v>2177</v>
      </c>
      <c r="K2867" s="1">
        <f t="shared" ca="1" si="758"/>
        <v>46342</v>
      </c>
      <c r="L2867" s="1">
        <f t="shared" ca="1" si="759"/>
        <v>46358</v>
      </c>
      <c r="M2867" s="1">
        <f t="shared" ca="1" si="760"/>
        <v>46362</v>
      </c>
      <c r="N2867">
        <f t="shared" ca="1" si="761"/>
        <v>55826.7</v>
      </c>
      <c r="O2867" s="3">
        <f t="shared" ca="1" si="762"/>
        <v>14958.300000000003</v>
      </c>
      <c r="P2867" s="2">
        <f t="shared" ca="1" si="763"/>
        <v>0.21132019495655863</v>
      </c>
      <c r="Q2867" t="str">
        <f t="shared" ca="1" si="764"/>
        <v>Late</v>
      </c>
    </row>
    <row r="2868" spans="1:17" x14ac:dyDescent="0.3">
      <c r="A2868" t="str">
        <f t="shared" si="748"/>
        <v>S02867</v>
      </c>
      <c r="B2868" t="str">
        <f t="shared" ca="1" si="749"/>
        <v>Beta Imports</v>
      </c>
      <c r="C2868" t="str">
        <f t="shared" ca="1" si="750"/>
        <v>Singapore</v>
      </c>
      <c r="D2868" t="str">
        <f t="shared" ca="1" si="751"/>
        <v>Rice</v>
      </c>
      <c r="E2868">
        <f t="shared" ca="1" si="752"/>
        <v>314</v>
      </c>
      <c r="F2868" s="3">
        <f t="shared" ca="1" si="753"/>
        <v>149</v>
      </c>
      <c r="G2868">
        <f t="shared" ca="1" si="754"/>
        <v>46786</v>
      </c>
      <c r="H2868">
        <f t="shared" ca="1" si="755"/>
        <v>31814.48</v>
      </c>
      <c r="I2868">
        <f t="shared" ca="1" si="756"/>
        <v>6204</v>
      </c>
      <c r="J2868">
        <f t="shared" ca="1" si="757"/>
        <v>2100</v>
      </c>
      <c r="K2868" s="1">
        <f t="shared" ca="1" si="758"/>
        <v>45761</v>
      </c>
      <c r="L2868" s="1">
        <f t="shared" ca="1" si="759"/>
        <v>45780</v>
      </c>
      <c r="M2868" s="1">
        <f t="shared" ca="1" si="760"/>
        <v>45781</v>
      </c>
      <c r="N2868">
        <f t="shared" ca="1" si="761"/>
        <v>40118.479999999996</v>
      </c>
      <c r="O2868" s="3">
        <f t="shared" ca="1" si="762"/>
        <v>6667.5200000000041</v>
      </c>
      <c r="P2868" s="2">
        <f t="shared" ca="1" si="763"/>
        <v>0.14251100756636609</v>
      </c>
      <c r="Q2868" t="str">
        <f t="shared" ca="1" si="764"/>
        <v>Late</v>
      </c>
    </row>
    <row r="2869" spans="1:17" x14ac:dyDescent="0.3">
      <c r="A2869" t="str">
        <f t="shared" si="748"/>
        <v>S02868</v>
      </c>
      <c r="B2869" t="str">
        <f t="shared" ca="1" si="749"/>
        <v>Prime Wholesale</v>
      </c>
      <c r="C2869" t="str">
        <f t="shared" ca="1" si="750"/>
        <v>Canada</v>
      </c>
      <c r="D2869" t="str">
        <f t="shared" ca="1" si="751"/>
        <v>Tea</v>
      </c>
      <c r="E2869">
        <f t="shared" ca="1" si="752"/>
        <v>105</v>
      </c>
      <c r="F2869" s="3">
        <f t="shared" ca="1" si="753"/>
        <v>531</v>
      </c>
      <c r="G2869">
        <f t="shared" ca="1" si="754"/>
        <v>55755</v>
      </c>
      <c r="H2869">
        <f t="shared" ca="1" si="755"/>
        <v>40701.15</v>
      </c>
      <c r="I2869">
        <f t="shared" ca="1" si="756"/>
        <v>11391</v>
      </c>
      <c r="J2869">
        <f t="shared" ca="1" si="757"/>
        <v>2445</v>
      </c>
      <c r="K2869" s="1">
        <f t="shared" ca="1" si="758"/>
        <v>46276</v>
      </c>
      <c r="L2869" s="1">
        <f t="shared" ca="1" si="759"/>
        <v>46285</v>
      </c>
      <c r="M2869" s="1">
        <f t="shared" ca="1" si="760"/>
        <v>46282</v>
      </c>
      <c r="N2869">
        <f t="shared" ca="1" si="761"/>
        <v>54537.15</v>
      </c>
      <c r="O2869" s="3">
        <f t="shared" ca="1" si="762"/>
        <v>1217.8499999999985</v>
      </c>
      <c r="P2869" s="2">
        <f t="shared" ca="1" si="763"/>
        <v>2.1842884046273849E-2</v>
      </c>
      <c r="Q2869" t="str">
        <f t="shared" ca="1" si="764"/>
        <v>On Time</v>
      </c>
    </row>
    <row r="2870" spans="1:17" x14ac:dyDescent="0.3">
      <c r="A2870" t="str">
        <f t="shared" si="748"/>
        <v>S02869</v>
      </c>
      <c r="B2870" t="str">
        <f t="shared" ca="1" si="749"/>
        <v>Oceanic Exports</v>
      </c>
      <c r="C2870" t="str">
        <f t="shared" ca="1" si="750"/>
        <v>UAE</v>
      </c>
      <c r="D2870" t="str">
        <f t="shared" ca="1" si="751"/>
        <v>Tea</v>
      </c>
      <c r="E2870">
        <f t="shared" ca="1" si="752"/>
        <v>388</v>
      </c>
      <c r="F2870" s="3">
        <f t="shared" ca="1" si="753"/>
        <v>399</v>
      </c>
      <c r="G2870">
        <f t="shared" ca="1" si="754"/>
        <v>154812</v>
      </c>
      <c r="H2870">
        <f t="shared" ca="1" si="755"/>
        <v>85146.6</v>
      </c>
      <c r="I2870">
        <f t="shared" ca="1" si="756"/>
        <v>8834</v>
      </c>
      <c r="J2870">
        <f t="shared" ca="1" si="757"/>
        <v>3515</v>
      </c>
      <c r="K2870" s="1">
        <f t="shared" ca="1" si="758"/>
        <v>45918</v>
      </c>
      <c r="L2870" s="1">
        <f t="shared" ca="1" si="759"/>
        <v>45930</v>
      </c>
      <c r="M2870" s="1">
        <f t="shared" ca="1" si="760"/>
        <v>45934</v>
      </c>
      <c r="N2870">
        <f t="shared" ca="1" si="761"/>
        <v>97495.6</v>
      </c>
      <c r="O2870" s="3">
        <f t="shared" ca="1" si="762"/>
        <v>57316.399999999994</v>
      </c>
      <c r="P2870" s="2">
        <f t="shared" ca="1" si="763"/>
        <v>0.37023228173526596</v>
      </c>
      <c r="Q2870" t="str">
        <f t="shared" ca="1" si="764"/>
        <v>Late</v>
      </c>
    </row>
    <row r="2871" spans="1:17" x14ac:dyDescent="0.3">
      <c r="A2871" t="str">
        <f t="shared" si="748"/>
        <v>S02870</v>
      </c>
      <c r="B2871" t="str">
        <f t="shared" ca="1" si="749"/>
        <v>Beta Imports</v>
      </c>
      <c r="C2871" t="str">
        <f t="shared" ca="1" si="750"/>
        <v>Australia</v>
      </c>
      <c r="D2871" t="str">
        <f t="shared" ca="1" si="751"/>
        <v>Rice</v>
      </c>
      <c r="E2871">
        <f t="shared" ca="1" si="752"/>
        <v>494</v>
      </c>
      <c r="F2871" s="3">
        <f t="shared" ca="1" si="753"/>
        <v>174</v>
      </c>
      <c r="G2871">
        <f t="shared" ca="1" si="754"/>
        <v>85956</v>
      </c>
      <c r="H2871">
        <f t="shared" ca="1" si="755"/>
        <v>41258.879999999997</v>
      </c>
      <c r="I2871">
        <f t="shared" ca="1" si="756"/>
        <v>6209</v>
      </c>
      <c r="J2871">
        <f t="shared" ca="1" si="757"/>
        <v>1428</v>
      </c>
      <c r="K2871" s="1">
        <f t="shared" ca="1" si="758"/>
        <v>45808</v>
      </c>
      <c r="L2871" s="1">
        <f t="shared" ca="1" si="759"/>
        <v>45820</v>
      </c>
      <c r="M2871" s="1">
        <f t="shared" ca="1" si="760"/>
        <v>45824</v>
      </c>
      <c r="N2871">
        <f t="shared" ca="1" si="761"/>
        <v>48895.88</v>
      </c>
      <c r="O2871" s="3">
        <f t="shared" ca="1" si="762"/>
        <v>37060.120000000003</v>
      </c>
      <c r="P2871" s="2">
        <f t="shared" ca="1" si="763"/>
        <v>0.43115221741356047</v>
      </c>
      <c r="Q2871" t="str">
        <f t="shared" ca="1" si="764"/>
        <v>Late</v>
      </c>
    </row>
    <row r="2872" spans="1:17" x14ac:dyDescent="0.3">
      <c r="A2872" t="str">
        <f t="shared" si="748"/>
        <v>S02871</v>
      </c>
      <c r="B2872" t="str">
        <f t="shared" ca="1" si="749"/>
        <v>Global Foods</v>
      </c>
      <c r="C2872" t="str">
        <f t="shared" ca="1" si="750"/>
        <v>Australia</v>
      </c>
      <c r="D2872" t="str">
        <f t="shared" ca="1" si="751"/>
        <v>Pickles</v>
      </c>
      <c r="E2872">
        <f t="shared" ca="1" si="752"/>
        <v>117</v>
      </c>
      <c r="F2872" s="3">
        <f t="shared" ca="1" si="753"/>
        <v>178</v>
      </c>
      <c r="G2872">
        <f t="shared" ca="1" si="754"/>
        <v>20826</v>
      </c>
      <c r="H2872">
        <f t="shared" ca="1" si="755"/>
        <v>9371.7000000000007</v>
      </c>
      <c r="I2872">
        <f t="shared" ca="1" si="756"/>
        <v>10519</v>
      </c>
      <c r="J2872">
        <f t="shared" ca="1" si="757"/>
        <v>3167</v>
      </c>
      <c r="K2872" s="1">
        <f t="shared" ca="1" si="758"/>
        <v>46214</v>
      </c>
      <c r="L2872" s="1">
        <f t="shared" ca="1" si="759"/>
        <v>46226</v>
      </c>
      <c r="M2872" s="1">
        <f t="shared" ca="1" si="760"/>
        <v>46225</v>
      </c>
      <c r="N2872">
        <f t="shared" ca="1" si="761"/>
        <v>23057.7</v>
      </c>
      <c r="O2872" s="3">
        <f t="shared" ca="1" si="762"/>
        <v>-2231.7000000000007</v>
      </c>
      <c r="P2872" s="2">
        <f t="shared" ca="1" si="763"/>
        <v>-0.10715932008066843</v>
      </c>
      <c r="Q2872" t="str">
        <f t="shared" ca="1" si="764"/>
        <v>On Time</v>
      </c>
    </row>
    <row r="2873" spans="1:17" x14ac:dyDescent="0.3">
      <c r="A2873" t="str">
        <f t="shared" si="748"/>
        <v>S02872</v>
      </c>
      <c r="B2873" t="str">
        <f t="shared" ca="1" si="749"/>
        <v>Global Foods</v>
      </c>
      <c r="C2873" t="str">
        <f t="shared" ca="1" si="750"/>
        <v>Singapore</v>
      </c>
      <c r="D2873" t="str">
        <f t="shared" ca="1" si="751"/>
        <v>Sauces</v>
      </c>
      <c r="E2873">
        <f t="shared" ca="1" si="752"/>
        <v>417</v>
      </c>
      <c r="F2873" s="3">
        <f t="shared" ca="1" si="753"/>
        <v>566</v>
      </c>
      <c r="G2873">
        <f t="shared" ca="1" si="754"/>
        <v>236022</v>
      </c>
      <c r="H2873">
        <f t="shared" ca="1" si="755"/>
        <v>167575.62</v>
      </c>
      <c r="I2873">
        <f t="shared" ca="1" si="756"/>
        <v>10782</v>
      </c>
      <c r="J2873">
        <f t="shared" ca="1" si="757"/>
        <v>3398</v>
      </c>
      <c r="K2873" s="1">
        <f t="shared" ca="1" si="758"/>
        <v>45725</v>
      </c>
      <c r="L2873" s="1">
        <f t="shared" ca="1" si="759"/>
        <v>45739</v>
      </c>
      <c r="M2873" s="1">
        <f t="shared" ca="1" si="760"/>
        <v>45743</v>
      </c>
      <c r="N2873">
        <f t="shared" ca="1" si="761"/>
        <v>181755.62</v>
      </c>
      <c r="O2873" s="3">
        <f t="shared" ca="1" si="762"/>
        <v>54266.380000000005</v>
      </c>
      <c r="P2873" s="2">
        <f t="shared" ca="1" si="763"/>
        <v>0.22992085483556621</v>
      </c>
      <c r="Q2873" t="str">
        <f t="shared" ca="1" si="764"/>
        <v>Late</v>
      </c>
    </row>
    <row r="2874" spans="1:17" x14ac:dyDescent="0.3">
      <c r="A2874" t="str">
        <f t="shared" si="748"/>
        <v>S02873</v>
      </c>
      <c r="B2874" t="str">
        <f t="shared" ca="1" si="749"/>
        <v>Global Foods</v>
      </c>
      <c r="C2874" t="str">
        <f t="shared" ca="1" si="750"/>
        <v>UAE</v>
      </c>
      <c r="D2874" t="str">
        <f t="shared" ca="1" si="751"/>
        <v>Tea</v>
      </c>
      <c r="E2874">
        <f t="shared" ca="1" si="752"/>
        <v>135</v>
      </c>
      <c r="F2874" s="3">
        <f t="shared" ca="1" si="753"/>
        <v>509</v>
      </c>
      <c r="G2874">
        <f t="shared" ca="1" si="754"/>
        <v>68715</v>
      </c>
      <c r="H2874">
        <f t="shared" ca="1" si="755"/>
        <v>30921.75</v>
      </c>
      <c r="I2874">
        <f t="shared" ca="1" si="756"/>
        <v>4852</v>
      </c>
      <c r="J2874">
        <f t="shared" ca="1" si="757"/>
        <v>875</v>
      </c>
      <c r="K2874" s="1">
        <f t="shared" ca="1" si="758"/>
        <v>45810</v>
      </c>
      <c r="L2874" s="1">
        <f t="shared" ca="1" si="759"/>
        <v>45828</v>
      </c>
      <c r="M2874" s="1">
        <f t="shared" ca="1" si="760"/>
        <v>45830</v>
      </c>
      <c r="N2874">
        <f t="shared" ca="1" si="761"/>
        <v>36648.75</v>
      </c>
      <c r="O2874" s="3">
        <f t="shared" ca="1" si="762"/>
        <v>32066.25</v>
      </c>
      <c r="P2874" s="2">
        <f t="shared" ca="1" si="763"/>
        <v>0.46665575201920978</v>
      </c>
      <c r="Q2874" t="str">
        <f t="shared" ca="1" si="764"/>
        <v>Late</v>
      </c>
    </row>
    <row r="2875" spans="1:17" x14ac:dyDescent="0.3">
      <c r="A2875" t="str">
        <f t="shared" si="748"/>
        <v>S02874</v>
      </c>
      <c r="B2875" t="str">
        <f t="shared" ca="1" si="749"/>
        <v>FreshMart Ltd</v>
      </c>
      <c r="C2875" t="str">
        <f t="shared" ca="1" si="750"/>
        <v>Singapore</v>
      </c>
      <c r="D2875" t="str">
        <f t="shared" ca="1" si="751"/>
        <v>Sauces</v>
      </c>
      <c r="E2875">
        <f t="shared" ca="1" si="752"/>
        <v>137</v>
      </c>
      <c r="F2875" s="3">
        <f t="shared" ca="1" si="753"/>
        <v>796</v>
      </c>
      <c r="G2875">
        <f t="shared" ca="1" si="754"/>
        <v>109052</v>
      </c>
      <c r="H2875">
        <f t="shared" ca="1" si="755"/>
        <v>66521.72</v>
      </c>
      <c r="I2875">
        <f t="shared" ca="1" si="756"/>
        <v>3669</v>
      </c>
      <c r="J2875">
        <f t="shared" ca="1" si="757"/>
        <v>2853</v>
      </c>
      <c r="K2875" s="1">
        <f t="shared" ca="1" si="758"/>
        <v>46384</v>
      </c>
      <c r="L2875" s="1">
        <f t="shared" ca="1" si="759"/>
        <v>46391</v>
      </c>
      <c r="M2875" s="1">
        <f t="shared" ca="1" si="760"/>
        <v>46395</v>
      </c>
      <c r="N2875">
        <f t="shared" ca="1" si="761"/>
        <v>73043.72</v>
      </c>
      <c r="O2875" s="3">
        <f t="shared" ca="1" si="762"/>
        <v>36008.28</v>
      </c>
      <c r="P2875" s="2">
        <f t="shared" ca="1" si="763"/>
        <v>0.33019366907530351</v>
      </c>
      <c r="Q2875" t="str">
        <f t="shared" ca="1" si="764"/>
        <v>Late</v>
      </c>
    </row>
    <row r="2876" spans="1:17" x14ac:dyDescent="0.3">
      <c r="A2876" t="str">
        <f t="shared" si="748"/>
        <v>S02875</v>
      </c>
      <c r="B2876" t="str">
        <f t="shared" ca="1" si="749"/>
        <v>Alpha Traders</v>
      </c>
      <c r="C2876" t="str">
        <f t="shared" ca="1" si="750"/>
        <v>Canada</v>
      </c>
      <c r="D2876" t="str">
        <f t="shared" ca="1" si="751"/>
        <v>Sauces</v>
      </c>
      <c r="E2876">
        <f t="shared" ca="1" si="752"/>
        <v>81</v>
      </c>
      <c r="F2876" s="3">
        <f t="shared" ca="1" si="753"/>
        <v>569</v>
      </c>
      <c r="G2876">
        <f t="shared" ca="1" si="754"/>
        <v>46089</v>
      </c>
      <c r="H2876">
        <f t="shared" ca="1" si="755"/>
        <v>33644.97</v>
      </c>
      <c r="I2876">
        <f t="shared" ca="1" si="756"/>
        <v>2516</v>
      </c>
      <c r="J2876">
        <f t="shared" ca="1" si="757"/>
        <v>1945</v>
      </c>
      <c r="K2876" s="1">
        <f t="shared" ca="1" si="758"/>
        <v>46208</v>
      </c>
      <c r="L2876" s="1">
        <f t="shared" ca="1" si="759"/>
        <v>46220</v>
      </c>
      <c r="M2876" s="1">
        <f t="shared" ca="1" si="760"/>
        <v>46226</v>
      </c>
      <c r="N2876">
        <f t="shared" ca="1" si="761"/>
        <v>38105.97</v>
      </c>
      <c r="O2876" s="3">
        <f t="shared" ca="1" si="762"/>
        <v>7983.0299999999988</v>
      </c>
      <c r="P2876" s="2">
        <f t="shared" ca="1" si="763"/>
        <v>0.17320900865716329</v>
      </c>
      <c r="Q2876" t="str">
        <f t="shared" ca="1" si="764"/>
        <v>Late</v>
      </c>
    </row>
    <row r="2877" spans="1:17" x14ac:dyDescent="0.3">
      <c r="A2877" t="str">
        <f t="shared" si="748"/>
        <v>S02876</v>
      </c>
      <c r="B2877" t="str">
        <f t="shared" ca="1" si="749"/>
        <v>Prime Wholesale</v>
      </c>
      <c r="C2877" t="str">
        <f t="shared" ca="1" si="750"/>
        <v>Canada</v>
      </c>
      <c r="D2877" t="str">
        <f t="shared" ca="1" si="751"/>
        <v>Rice</v>
      </c>
      <c r="E2877">
        <f t="shared" ca="1" si="752"/>
        <v>243</v>
      </c>
      <c r="F2877" s="3">
        <f t="shared" ca="1" si="753"/>
        <v>242</v>
      </c>
      <c r="G2877">
        <f t="shared" ca="1" si="754"/>
        <v>58806</v>
      </c>
      <c r="H2877">
        <f t="shared" ca="1" si="755"/>
        <v>41164.199999999997</v>
      </c>
      <c r="I2877">
        <f t="shared" ca="1" si="756"/>
        <v>6281</v>
      </c>
      <c r="J2877">
        <f t="shared" ca="1" si="757"/>
        <v>2492</v>
      </c>
      <c r="K2877" s="1">
        <f t="shared" ca="1" si="758"/>
        <v>46335</v>
      </c>
      <c r="L2877" s="1">
        <f t="shared" ca="1" si="759"/>
        <v>46346</v>
      </c>
      <c r="M2877" s="1">
        <f t="shared" ca="1" si="760"/>
        <v>46344</v>
      </c>
      <c r="N2877">
        <f t="shared" ca="1" si="761"/>
        <v>49937.2</v>
      </c>
      <c r="O2877" s="3">
        <f t="shared" ca="1" si="762"/>
        <v>8868.8000000000029</v>
      </c>
      <c r="P2877" s="2">
        <f t="shared" ca="1" si="763"/>
        <v>0.15081454273373471</v>
      </c>
      <c r="Q2877" t="str">
        <f t="shared" ca="1" si="764"/>
        <v>On Time</v>
      </c>
    </row>
    <row r="2878" spans="1:17" x14ac:dyDescent="0.3">
      <c r="A2878" t="str">
        <f t="shared" si="748"/>
        <v>S02877</v>
      </c>
      <c r="B2878" t="str">
        <f t="shared" ca="1" si="749"/>
        <v>FreshMart Ltd</v>
      </c>
      <c r="C2878" t="str">
        <f t="shared" ca="1" si="750"/>
        <v>Canada</v>
      </c>
      <c r="D2878" t="str">
        <f t="shared" ca="1" si="751"/>
        <v>Spices</v>
      </c>
      <c r="E2878">
        <f t="shared" ca="1" si="752"/>
        <v>444</v>
      </c>
      <c r="F2878" s="3">
        <f t="shared" ca="1" si="753"/>
        <v>332</v>
      </c>
      <c r="G2878">
        <f t="shared" ca="1" si="754"/>
        <v>147408</v>
      </c>
      <c r="H2878">
        <f t="shared" ca="1" si="755"/>
        <v>82548.479999999996</v>
      </c>
      <c r="I2878">
        <f t="shared" ca="1" si="756"/>
        <v>2372</v>
      </c>
      <c r="J2878">
        <f t="shared" ca="1" si="757"/>
        <v>3584</v>
      </c>
      <c r="K2878" s="1">
        <f t="shared" ca="1" si="758"/>
        <v>45773</v>
      </c>
      <c r="L2878" s="1">
        <f t="shared" ca="1" si="759"/>
        <v>45787</v>
      </c>
      <c r="M2878" s="1">
        <f t="shared" ca="1" si="760"/>
        <v>45786</v>
      </c>
      <c r="N2878">
        <f t="shared" ca="1" si="761"/>
        <v>88504.48</v>
      </c>
      <c r="O2878" s="3">
        <f t="shared" ca="1" si="762"/>
        <v>58903.520000000004</v>
      </c>
      <c r="P2878" s="2">
        <f t="shared" ca="1" si="763"/>
        <v>0.39959513730598073</v>
      </c>
      <c r="Q2878" t="str">
        <f t="shared" ca="1" si="764"/>
        <v>On Time</v>
      </c>
    </row>
    <row r="2879" spans="1:17" x14ac:dyDescent="0.3">
      <c r="A2879" t="str">
        <f t="shared" si="748"/>
        <v>S02878</v>
      </c>
      <c r="B2879" t="str">
        <f t="shared" ca="1" si="749"/>
        <v>Oceanic Exports</v>
      </c>
      <c r="C2879" t="str">
        <f t="shared" ca="1" si="750"/>
        <v>Canada</v>
      </c>
      <c r="D2879" t="str">
        <f t="shared" ca="1" si="751"/>
        <v>Tea</v>
      </c>
      <c r="E2879">
        <f t="shared" ca="1" si="752"/>
        <v>269</v>
      </c>
      <c r="F2879" s="3">
        <f t="shared" ca="1" si="753"/>
        <v>206</v>
      </c>
      <c r="G2879">
        <f t="shared" ca="1" si="754"/>
        <v>55414</v>
      </c>
      <c r="H2879">
        <f t="shared" ca="1" si="755"/>
        <v>37681.519999999997</v>
      </c>
      <c r="I2879">
        <f t="shared" ca="1" si="756"/>
        <v>5010</v>
      </c>
      <c r="J2879">
        <f t="shared" ca="1" si="757"/>
        <v>3033</v>
      </c>
      <c r="K2879" s="1">
        <f t="shared" ca="1" si="758"/>
        <v>45752</v>
      </c>
      <c r="L2879" s="1">
        <f t="shared" ca="1" si="759"/>
        <v>45772</v>
      </c>
      <c r="M2879" s="1">
        <f t="shared" ca="1" si="760"/>
        <v>45770</v>
      </c>
      <c r="N2879">
        <f t="shared" ca="1" si="761"/>
        <v>45724.52</v>
      </c>
      <c r="O2879" s="3">
        <f t="shared" ca="1" si="762"/>
        <v>9689.4800000000032</v>
      </c>
      <c r="P2879" s="2">
        <f t="shared" ca="1" si="763"/>
        <v>0.1748561735301549</v>
      </c>
      <c r="Q2879" t="str">
        <f t="shared" ca="1" si="764"/>
        <v>On Time</v>
      </c>
    </row>
    <row r="2880" spans="1:17" x14ac:dyDescent="0.3">
      <c r="A2880" t="str">
        <f t="shared" si="748"/>
        <v>S02879</v>
      </c>
      <c r="B2880" t="str">
        <f t="shared" ca="1" si="749"/>
        <v>Beta Imports</v>
      </c>
      <c r="C2880" t="str">
        <f t="shared" ca="1" si="750"/>
        <v>UAE</v>
      </c>
      <c r="D2880" t="str">
        <f t="shared" ca="1" si="751"/>
        <v>Spices</v>
      </c>
      <c r="E2880">
        <f t="shared" ca="1" si="752"/>
        <v>327</v>
      </c>
      <c r="F2880" s="3">
        <f t="shared" ca="1" si="753"/>
        <v>328</v>
      </c>
      <c r="G2880">
        <f t="shared" ca="1" si="754"/>
        <v>107256</v>
      </c>
      <c r="H2880">
        <f t="shared" ca="1" si="755"/>
        <v>49337.760000000002</v>
      </c>
      <c r="I2880">
        <f t="shared" ca="1" si="756"/>
        <v>2140</v>
      </c>
      <c r="J2880">
        <f t="shared" ca="1" si="757"/>
        <v>2906</v>
      </c>
      <c r="K2880" s="1">
        <f t="shared" ca="1" si="758"/>
        <v>46035</v>
      </c>
      <c r="L2880" s="1">
        <f t="shared" ca="1" si="759"/>
        <v>46049</v>
      </c>
      <c r="M2880" s="1">
        <f t="shared" ca="1" si="760"/>
        <v>46048</v>
      </c>
      <c r="N2880">
        <f t="shared" ca="1" si="761"/>
        <v>54383.76</v>
      </c>
      <c r="O2880" s="3">
        <f t="shared" ca="1" si="762"/>
        <v>52872.24</v>
      </c>
      <c r="P2880" s="2">
        <f t="shared" ca="1" si="763"/>
        <v>0.49295368091295588</v>
      </c>
      <c r="Q2880" t="str">
        <f t="shared" ca="1" si="764"/>
        <v>On Time</v>
      </c>
    </row>
    <row r="2881" spans="1:17" x14ac:dyDescent="0.3">
      <c r="A2881" t="str">
        <f t="shared" si="748"/>
        <v>S02880</v>
      </c>
      <c r="B2881" t="str">
        <f t="shared" ca="1" si="749"/>
        <v>Alpha Traders</v>
      </c>
      <c r="C2881" t="str">
        <f t="shared" ca="1" si="750"/>
        <v>UAE</v>
      </c>
      <c r="D2881" t="str">
        <f t="shared" ca="1" si="751"/>
        <v>Rice</v>
      </c>
      <c r="E2881">
        <f t="shared" ca="1" si="752"/>
        <v>64</v>
      </c>
      <c r="F2881" s="3">
        <f t="shared" ca="1" si="753"/>
        <v>511</v>
      </c>
      <c r="G2881">
        <f t="shared" ca="1" si="754"/>
        <v>32704</v>
      </c>
      <c r="H2881">
        <f t="shared" ca="1" si="755"/>
        <v>17333.12</v>
      </c>
      <c r="I2881">
        <f t="shared" ca="1" si="756"/>
        <v>9567</v>
      </c>
      <c r="J2881">
        <f t="shared" ca="1" si="757"/>
        <v>1043</v>
      </c>
      <c r="K2881" s="1">
        <f t="shared" ca="1" si="758"/>
        <v>46315</v>
      </c>
      <c r="L2881" s="1">
        <f t="shared" ca="1" si="759"/>
        <v>46331</v>
      </c>
      <c r="M2881" s="1">
        <f t="shared" ca="1" si="760"/>
        <v>46333</v>
      </c>
      <c r="N2881">
        <f t="shared" ca="1" si="761"/>
        <v>27943.119999999999</v>
      </c>
      <c r="O2881" s="3">
        <f t="shared" ca="1" si="762"/>
        <v>4760.880000000001</v>
      </c>
      <c r="P2881" s="2">
        <f t="shared" ca="1" si="763"/>
        <v>0.14557485322896285</v>
      </c>
      <c r="Q2881" t="str">
        <f t="shared" ca="1" si="764"/>
        <v>Late</v>
      </c>
    </row>
    <row r="2882" spans="1:17" x14ac:dyDescent="0.3">
      <c r="A2882" t="str">
        <f t="shared" si="748"/>
        <v>S02881</v>
      </c>
      <c r="B2882" t="str">
        <f t="shared" ca="1" si="749"/>
        <v>Beta Imports</v>
      </c>
      <c r="C2882" t="str">
        <f t="shared" ca="1" si="750"/>
        <v>Canada</v>
      </c>
      <c r="D2882" t="str">
        <f t="shared" ca="1" si="751"/>
        <v>Pickles</v>
      </c>
      <c r="E2882">
        <f t="shared" ca="1" si="752"/>
        <v>273</v>
      </c>
      <c r="F2882" s="3">
        <f t="shared" ca="1" si="753"/>
        <v>456</v>
      </c>
      <c r="G2882">
        <f t="shared" ca="1" si="754"/>
        <v>124488</v>
      </c>
      <c r="H2882">
        <f t="shared" ca="1" si="755"/>
        <v>84651.839999999997</v>
      </c>
      <c r="I2882">
        <f t="shared" ca="1" si="756"/>
        <v>4555</v>
      </c>
      <c r="J2882">
        <f t="shared" ca="1" si="757"/>
        <v>3700</v>
      </c>
      <c r="K2882" s="1">
        <f t="shared" ca="1" si="758"/>
        <v>46331</v>
      </c>
      <c r="L2882" s="1">
        <f t="shared" ca="1" si="759"/>
        <v>46351</v>
      </c>
      <c r="M2882" s="1">
        <f t="shared" ca="1" si="760"/>
        <v>46356</v>
      </c>
      <c r="N2882">
        <f t="shared" ca="1" si="761"/>
        <v>92906.84</v>
      </c>
      <c r="O2882" s="3">
        <f t="shared" ca="1" si="762"/>
        <v>31581.160000000003</v>
      </c>
      <c r="P2882" s="2">
        <f t="shared" ca="1" si="763"/>
        <v>0.25368838763575607</v>
      </c>
      <c r="Q2882" t="str">
        <f t="shared" ca="1" si="764"/>
        <v>Late</v>
      </c>
    </row>
    <row r="2883" spans="1:17" x14ac:dyDescent="0.3">
      <c r="A2883" t="str">
        <f t="shared" ref="A2883:A2946" si="765">"S"&amp;TEXT(ROW()-1,"00000")</f>
        <v>S02882</v>
      </c>
      <c r="B2883" t="str">
        <f t="shared" ref="B2883:B2946" ca="1" si="766">CHOOSE(RANDBETWEEN(1,6),"Alpha Traders","Beta Imports","Global Foods","FreshMart Ltd","Oceanic Exports","Prime Wholesale")</f>
        <v>Global Foods</v>
      </c>
      <c r="C2883" t="str">
        <f t="shared" ref="C2883:C2946" ca="1" si="767">CHOOSE(RANDBETWEEN(1,5),"UK","UAE","Canada","Australia","Singapore")</f>
        <v>Australia</v>
      </c>
      <c r="D2883" t="str">
        <f t="shared" ref="D2883:D2946" ca="1" si="768">CHOOSE(RANDBETWEEN(1,5),"Pickles","Spices","Tea","Rice","Sauces")</f>
        <v>Sauces</v>
      </c>
      <c r="E2883">
        <f t="shared" ref="E2883:E2946" ca="1" si="769">RANDBETWEEN(50,500)</f>
        <v>316</v>
      </c>
      <c r="F2883" s="3">
        <f t="shared" ref="F2883:F2946" ca="1" si="770">RANDBETWEEN(100,800)</f>
        <v>251</v>
      </c>
      <c r="G2883">
        <f t="shared" ref="G2883:G2946" ca="1" si="771">E2883*F2883</f>
        <v>79316</v>
      </c>
      <c r="H2883">
        <f t="shared" ref="H2883:H2946" ca="1" si="772">ROUND(G2883*RANDBETWEEN(45,75)/100,2)</f>
        <v>59487</v>
      </c>
      <c r="I2883">
        <f t="shared" ref="I2883:I2946" ca="1" si="773">RANDBETWEEN(1500,12000)</f>
        <v>6617</v>
      </c>
      <c r="J2883">
        <f t="shared" ref="J2883:J2946" ca="1" si="774">RANDBETWEEN(500,4000)</f>
        <v>3223</v>
      </c>
      <c r="K2883" s="1">
        <f t="shared" ref="K2883:K2946" ca="1" si="775">DATE(2025,1,1)+RANDBETWEEN(0,729)</f>
        <v>45922</v>
      </c>
      <c r="L2883" s="1">
        <f t="shared" ref="L2883:L2946" ca="1" si="776">K2883+RANDBETWEEN(7,20)</f>
        <v>45933</v>
      </c>
      <c r="M2883" s="1">
        <f t="shared" ref="M2883:M2946" ca="1" si="777">L2883+RANDBETWEEN(-3,6)</f>
        <v>45937</v>
      </c>
      <c r="N2883">
        <f t="shared" ref="N2883:N2946" ca="1" si="778">H2883+I2883+J2883</f>
        <v>69327</v>
      </c>
      <c r="O2883" s="3">
        <f t="shared" ref="O2883:O2946" ca="1" si="779">G2883-N2883</f>
        <v>9989</v>
      </c>
      <c r="P2883" s="2">
        <f t="shared" ref="P2883:P2946" ca="1" si="780">IFERROR(O2883/G2883,0)</f>
        <v>0.12593928085127842</v>
      </c>
      <c r="Q2883" t="str">
        <f t="shared" ref="Q2883:Q2946" ca="1" si="781">IF(M2883&lt;=L2883,"On Time","Late")</f>
        <v>Late</v>
      </c>
    </row>
    <row r="2884" spans="1:17" x14ac:dyDescent="0.3">
      <c r="A2884" t="str">
        <f t="shared" si="765"/>
        <v>S02883</v>
      </c>
      <c r="B2884" t="str">
        <f t="shared" ca="1" si="766"/>
        <v>Alpha Traders</v>
      </c>
      <c r="C2884" t="str">
        <f t="shared" ca="1" si="767"/>
        <v>UAE</v>
      </c>
      <c r="D2884" t="str">
        <f t="shared" ca="1" si="768"/>
        <v>Pickles</v>
      </c>
      <c r="E2884">
        <f t="shared" ca="1" si="769"/>
        <v>264</v>
      </c>
      <c r="F2884" s="3">
        <f t="shared" ca="1" si="770"/>
        <v>371</v>
      </c>
      <c r="G2884">
        <f t="shared" ca="1" si="771"/>
        <v>97944</v>
      </c>
      <c r="H2884">
        <f t="shared" ca="1" si="772"/>
        <v>45054.239999999998</v>
      </c>
      <c r="I2884">
        <f t="shared" ca="1" si="773"/>
        <v>3393</v>
      </c>
      <c r="J2884">
        <f t="shared" ca="1" si="774"/>
        <v>3495</v>
      </c>
      <c r="K2884" s="1">
        <f t="shared" ca="1" si="775"/>
        <v>46025</v>
      </c>
      <c r="L2884" s="1">
        <f t="shared" ca="1" si="776"/>
        <v>46044</v>
      </c>
      <c r="M2884" s="1">
        <f t="shared" ca="1" si="777"/>
        <v>46050</v>
      </c>
      <c r="N2884">
        <f t="shared" ca="1" si="778"/>
        <v>51942.239999999998</v>
      </c>
      <c r="O2884" s="3">
        <f t="shared" ca="1" si="779"/>
        <v>46001.760000000002</v>
      </c>
      <c r="P2884" s="2">
        <f t="shared" ca="1" si="780"/>
        <v>0.46967409948542027</v>
      </c>
      <c r="Q2884" t="str">
        <f t="shared" ca="1" si="781"/>
        <v>Late</v>
      </c>
    </row>
    <row r="2885" spans="1:17" x14ac:dyDescent="0.3">
      <c r="A2885" t="str">
        <f t="shared" si="765"/>
        <v>S02884</v>
      </c>
      <c r="B2885" t="str">
        <f t="shared" ca="1" si="766"/>
        <v>Oceanic Exports</v>
      </c>
      <c r="C2885" t="str">
        <f t="shared" ca="1" si="767"/>
        <v>Australia</v>
      </c>
      <c r="D2885" t="str">
        <f t="shared" ca="1" si="768"/>
        <v>Rice</v>
      </c>
      <c r="E2885">
        <f t="shared" ca="1" si="769"/>
        <v>233</v>
      </c>
      <c r="F2885" s="3">
        <f t="shared" ca="1" si="770"/>
        <v>308</v>
      </c>
      <c r="G2885">
        <f t="shared" ca="1" si="771"/>
        <v>71764</v>
      </c>
      <c r="H2885">
        <f t="shared" ca="1" si="772"/>
        <v>36599.64</v>
      </c>
      <c r="I2885">
        <f t="shared" ca="1" si="773"/>
        <v>4996</v>
      </c>
      <c r="J2885">
        <f t="shared" ca="1" si="774"/>
        <v>3536</v>
      </c>
      <c r="K2885" s="1">
        <f t="shared" ca="1" si="775"/>
        <v>46005</v>
      </c>
      <c r="L2885" s="1">
        <f t="shared" ca="1" si="776"/>
        <v>46023</v>
      </c>
      <c r="M2885" s="1">
        <f t="shared" ca="1" si="777"/>
        <v>46021</v>
      </c>
      <c r="N2885">
        <f t="shared" ca="1" si="778"/>
        <v>45131.64</v>
      </c>
      <c r="O2885" s="3">
        <f t="shared" ca="1" si="779"/>
        <v>26632.36</v>
      </c>
      <c r="P2885" s="2">
        <f t="shared" ca="1" si="780"/>
        <v>0.37111030600300987</v>
      </c>
      <c r="Q2885" t="str">
        <f t="shared" ca="1" si="781"/>
        <v>On Time</v>
      </c>
    </row>
    <row r="2886" spans="1:17" x14ac:dyDescent="0.3">
      <c r="A2886" t="str">
        <f t="shared" si="765"/>
        <v>S02885</v>
      </c>
      <c r="B2886" t="str">
        <f t="shared" ca="1" si="766"/>
        <v>Prime Wholesale</v>
      </c>
      <c r="C2886" t="str">
        <f t="shared" ca="1" si="767"/>
        <v>UK</v>
      </c>
      <c r="D2886" t="str">
        <f t="shared" ca="1" si="768"/>
        <v>Sauces</v>
      </c>
      <c r="E2886">
        <f t="shared" ca="1" si="769"/>
        <v>156</v>
      </c>
      <c r="F2886" s="3">
        <f t="shared" ca="1" si="770"/>
        <v>791</v>
      </c>
      <c r="G2886">
        <f t="shared" ca="1" si="771"/>
        <v>123396</v>
      </c>
      <c r="H2886">
        <f t="shared" ca="1" si="772"/>
        <v>69101.759999999995</v>
      </c>
      <c r="I2886">
        <f t="shared" ca="1" si="773"/>
        <v>2058</v>
      </c>
      <c r="J2886">
        <f t="shared" ca="1" si="774"/>
        <v>3810</v>
      </c>
      <c r="K2886" s="1">
        <f t="shared" ca="1" si="775"/>
        <v>46016</v>
      </c>
      <c r="L2886" s="1">
        <f t="shared" ca="1" si="776"/>
        <v>46033</v>
      </c>
      <c r="M2886" s="1">
        <f t="shared" ca="1" si="777"/>
        <v>46036</v>
      </c>
      <c r="N2886">
        <f t="shared" ca="1" si="778"/>
        <v>74969.759999999995</v>
      </c>
      <c r="O2886" s="3">
        <f t="shared" ca="1" si="779"/>
        <v>48426.240000000005</v>
      </c>
      <c r="P2886" s="2">
        <f t="shared" ca="1" si="780"/>
        <v>0.39244578430419141</v>
      </c>
      <c r="Q2886" t="str">
        <f t="shared" ca="1" si="781"/>
        <v>Late</v>
      </c>
    </row>
    <row r="2887" spans="1:17" x14ac:dyDescent="0.3">
      <c r="A2887" t="str">
        <f t="shared" si="765"/>
        <v>S02886</v>
      </c>
      <c r="B2887" t="str">
        <f t="shared" ca="1" si="766"/>
        <v>Prime Wholesale</v>
      </c>
      <c r="C2887" t="str">
        <f t="shared" ca="1" si="767"/>
        <v>Australia</v>
      </c>
      <c r="D2887" t="str">
        <f t="shared" ca="1" si="768"/>
        <v>Pickles</v>
      </c>
      <c r="E2887">
        <f t="shared" ca="1" si="769"/>
        <v>400</v>
      </c>
      <c r="F2887" s="3">
        <f t="shared" ca="1" si="770"/>
        <v>555</v>
      </c>
      <c r="G2887">
        <f t="shared" ca="1" si="771"/>
        <v>222000</v>
      </c>
      <c r="H2887">
        <f t="shared" ca="1" si="772"/>
        <v>119880</v>
      </c>
      <c r="I2887">
        <f t="shared" ca="1" si="773"/>
        <v>8506</v>
      </c>
      <c r="J2887">
        <f t="shared" ca="1" si="774"/>
        <v>2883</v>
      </c>
      <c r="K2887" s="1">
        <f t="shared" ca="1" si="775"/>
        <v>46172</v>
      </c>
      <c r="L2887" s="1">
        <f t="shared" ca="1" si="776"/>
        <v>46189</v>
      </c>
      <c r="M2887" s="1">
        <f t="shared" ca="1" si="777"/>
        <v>46194</v>
      </c>
      <c r="N2887">
        <f t="shared" ca="1" si="778"/>
        <v>131269</v>
      </c>
      <c r="O2887" s="3">
        <f t="shared" ca="1" si="779"/>
        <v>90731</v>
      </c>
      <c r="P2887" s="2">
        <f t="shared" ca="1" si="780"/>
        <v>0.40869819819819819</v>
      </c>
      <c r="Q2887" t="str">
        <f t="shared" ca="1" si="781"/>
        <v>Late</v>
      </c>
    </row>
    <row r="2888" spans="1:17" x14ac:dyDescent="0.3">
      <c r="A2888" t="str">
        <f t="shared" si="765"/>
        <v>S02887</v>
      </c>
      <c r="B2888" t="str">
        <f t="shared" ca="1" si="766"/>
        <v>FreshMart Ltd</v>
      </c>
      <c r="C2888" t="str">
        <f t="shared" ca="1" si="767"/>
        <v>Australia</v>
      </c>
      <c r="D2888" t="str">
        <f t="shared" ca="1" si="768"/>
        <v>Pickles</v>
      </c>
      <c r="E2888">
        <f t="shared" ca="1" si="769"/>
        <v>84</v>
      </c>
      <c r="F2888" s="3">
        <f t="shared" ca="1" si="770"/>
        <v>344</v>
      </c>
      <c r="G2888">
        <f t="shared" ca="1" si="771"/>
        <v>28896</v>
      </c>
      <c r="H2888">
        <f t="shared" ca="1" si="772"/>
        <v>19360.32</v>
      </c>
      <c r="I2888">
        <f t="shared" ca="1" si="773"/>
        <v>11365</v>
      </c>
      <c r="J2888">
        <f t="shared" ca="1" si="774"/>
        <v>1147</v>
      </c>
      <c r="K2888" s="1">
        <f t="shared" ca="1" si="775"/>
        <v>46385</v>
      </c>
      <c r="L2888" s="1">
        <f t="shared" ca="1" si="776"/>
        <v>46394</v>
      </c>
      <c r="M2888" s="1">
        <f t="shared" ca="1" si="777"/>
        <v>46399</v>
      </c>
      <c r="N2888">
        <f t="shared" ca="1" si="778"/>
        <v>31872.32</v>
      </c>
      <c r="O2888" s="3">
        <f t="shared" ca="1" si="779"/>
        <v>-2976.3199999999997</v>
      </c>
      <c r="P2888" s="2">
        <f t="shared" ca="1" si="780"/>
        <v>-0.10300110741971207</v>
      </c>
      <c r="Q2888" t="str">
        <f t="shared" ca="1" si="781"/>
        <v>Late</v>
      </c>
    </row>
    <row r="2889" spans="1:17" x14ac:dyDescent="0.3">
      <c r="A2889" t="str">
        <f t="shared" si="765"/>
        <v>S02888</v>
      </c>
      <c r="B2889" t="str">
        <f t="shared" ca="1" si="766"/>
        <v>Prime Wholesale</v>
      </c>
      <c r="C2889" t="str">
        <f t="shared" ca="1" si="767"/>
        <v>Singapore</v>
      </c>
      <c r="D2889" t="str">
        <f t="shared" ca="1" si="768"/>
        <v>Spices</v>
      </c>
      <c r="E2889">
        <f t="shared" ca="1" si="769"/>
        <v>341</v>
      </c>
      <c r="F2889" s="3">
        <f t="shared" ca="1" si="770"/>
        <v>617</v>
      </c>
      <c r="G2889">
        <f t="shared" ca="1" si="771"/>
        <v>210397</v>
      </c>
      <c r="H2889">
        <f t="shared" ca="1" si="772"/>
        <v>153589.81</v>
      </c>
      <c r="I2889">
        <f t="shared" ca="1" si="773"/>
        <v>4146</v>
      </c>
      <c r="J2889">
        <f t="shared" ca="1" si="774"/>
        <v>1151</v>
      </c>
      <c r="K2889" s="1">
        <f t="shared" ca="1" si="775"/>
        <v>45866</v>
      </c>
      <c r="L2889" s="1">
        <f t="shared" ca="1" si="776"/>
        <v>45874</v>
      </c>
      <c r="M2889" s="1">
        <f t="shared" ca="1" si="777"/>
        <v>45878</v>
      </c>
      <c r="N2889">
        <f t="shared" ca="1" si="778"/>
        <v>158886.81</v>
      </c>
      <c r="O2889" s="3">
        <f t="shared" ca="1" si="779"/>
        <v>51510.19</v>
      </c>
      <c r="P2889" s="2">
        <f t="shared" ca="1" si="780"/>
        <v>0.24482378551024969</v>
      </c>
      <c r="Q2889" t="str">
        <f t="shared" ca="1" si="781"/>
        <v>Late</v>
      </c>
    </row>
    <row r="2890" spans="1:17" x14ac:dyDescent="0.3">
      <c r="A2890" t="str">
        <f t="shared" si="765"/>
        <v>S02889</v>
      </c>
      <c r="B2890" t="str">
        <f t="shared" ca="1" si="766"/>
        <v>Prime Wholesale</v>
      </c>
      <c r="C2890" t="str">
        <f t="shared" ca="1" si="767"/>
        <v>UAE</v>
      </c>
      <c r="D2890" t="str">
        <f t="shared" ca="1" si="768"/>
        <v>Pickles</v>
      </c>
      <c r="E2890">
        <f t="shared" ca="1" si="769"/>
        <v>357</v>
      </c>
      <c r="F2890" s="3">
        <f t="shared" ca="1" si="770"/>
        <v>357</v>
      </c>
      <c r="G2890">
        <f t="shared" ca="1" si="771"/>
        <v>127449</v>
      </c>
      <c r="H2890">
        <f t="shared" ca="1" si="772"/>
        <v>82841.850000000006</v>
      </c>
      <c r="I2890">
        <f t="shared" ca="1" si="773"/>
        <v>4087</v>
      </c>
      <c r="J2890">
        <f t="shared" ca="1" si="774"/>
        <v>2976</v>
      </c>
      <c r="K2890" s="1">
        <f t="shared" ca="1" si="775"/>
        <v>46336</v>
      </c>
      <c r="L2890" s="1">
        <f t="shared" ca="1" si="776"/>
        <v>46354</v>
      </c>
      <c r="M2890" s="1">
        <f t="shared" ca="1" si="777"/>
        <v>46360</v>
      </c>
      <c r="N2890">
        <f t="shared" ca="1" si="778"/>
        <v>89904.85</v>
      </c>
      <c r="O2890" s="3">
        <f t="shared" ca="1" si="779"/>
        <v>37544.149999999994</v>
      </c>
      <c r="P2890" s="2">
        <f t="shared" ca="1" si="780"/>
        <v>0.29458175427033556</v>
      </c>
      <c r="Q2890" t="str">
        <f t="shared" ca="1" si="781"/>
        <v>Late</v>
      </c>
    </row>
    <row r="2891" spans="1:17" x14ac:dyDescent="0.3">
      <c r="A2891" t="str">
        <f t="shared" si="765"/>
        <v>S02890</v>
      </c>
      <c r="B2891" t="str">
        <f t="shared" ca="1" si="766"/>
        <v>Alpha Traders</v>
      </c>
      <c r="C2891" t="str">
        <f t="shared" ca="1" si="767"/>
        <v>Singapore</v>
      </c>
      <c r="D2891" t="str">
        <f t="shared" ca="1" si="768"/>
        <v>Sauces</v>
      </c>
      <c r="E2891">
        <f t="shared" ca="1" si="769"/>
        <v>488</v>
      </c>
      <c r="F2891" s="3">
        <f t="shared" ca="1" si="770"/>
        <v>372</v>
      </c>
      <c r="G2891">
        <f t="shared" ca="1" si="771"/>
        <v>181536</v>
      </c>
      <c r="H2891">
        <f t="shared" ca="1" si="772"/>
        <v>125259.84</v>
      </c>
      <c r="I2891">
        <f t="shared" ca="1" si="773"/>
        <v>1933</v>
      </c>
      <c r="J2891">
        <f t="shared" ca="1" si="774"/>
        <v>3672</v>
      </c>
      <c r="K2891" s="1">
        <f t="shared" ca="1" si="775"/>
        <v>45876</v>
      </c>
      <c r="L2891" s="1">
        <f t="shared" ca="1" si="776"/>
        <v>45886</v>
      </c>
      <c r="M2891" s="1">
        <f t="shared" ca="1" si="777"/>
        <v>45889</v>
      </c>
      <c r="N2891">
        <f t="shared" ca="1" si="778"/>
        <v>130864.84</v>
      </c>
      <c r="O2891" s="3">
        <f t="shared" ca="1" si="779"/>
        <v>50671.16</v>
      </c>
      <c r="P2891" s="2">
        <f t="shared" ca="1" si="780"/>
        <v>0.27912458135025564</v>
      </c>
      <c r="Q2891" t="str">
        <f t="shared" ca="1" si="781"/>
        <v>Late</v>
      </c>
    </row>
    <row r="2892" spans="1:17" x14ac:dyDescent="0.3">
      <c r="A2892" t="str">
        <f t="shared" si="765"/>
        <v>S02891</v>
      </c>
      <c r="B2892" t="str">
        <f t="shared" ca="1" si="766"/>
        <v>Alpha Traders</v>
      </c>
      <c r="C2892" t="str">
        <f t="shared" ca="1" si="767"/>
        <v>Singapore</v>
      </c>
      <c r="D2892" t="str">
        <f t="shared" ca="1" si="768"/>
        <v>Rice</v>
      </c>
      <c r="E2892">
        <f t="shared" ca="1" si="769"/>
        <v>314</v>
      </c>
      <c r="F2892" s="3">
        <f t="shared" ca="1" si="770"/>
        <v>252</v>
      </c>
      <c r="G2892">
        <f t="shared" ca="1" si="771"/>
        <v>79128</v>
      </c>
      <c r="H2892">
        <f t="shared" ca="1" si="772"/>
        <v>37190.160000000003</v>
      </c>
      <c r="I2892">
        <f t="shared" ca="1" si="773"/>
        <v>11155</v>
      </c>
      <c r="J2892">
        <f t="shared" ca="1" si="774"/>
        <v>2340</v>
      </c>
      <c r="K2892" s="1">
        <f t="shared" ca="1" si="775"/>
        <v>46120</v>
      </c>
      <c r="L2892" s="1">
        <f t="shared" ca="1" si="776"/>
        <v>46131</v>
      </c>
      <c r="M2892" s="1">
        <f t="shared" ca="1" si="777"/>
        <v>46136</v>
      </c>
      <c r="N2892">
        <f t="shared" ca="1" si="778"/>
        <v>50685.16</v>
      </c>
      <c r="O2892" s="3">
        <f t="shared" ca="1" si="779"/>
        <v>28442.839999999997</v>
      </c>
      <c r="P2892" s="2">
        <f t="shared" ca="1" si="780"/>
        <v>0.35945354362551812</v>
      </c>
      <c r="Q2892" t="str">
        <f t="shared" ca="1" si="781"/>
        <v>Late</v>
      </c>
    </row>
    <row r="2893" spans="1:17" x14ac:dyDescent="0.3">
      <c r="A2893" t="str">
        <f t="shared" si="765"/>
        <v>S02892</v>
      </c>
      <c r="B2893" t="str">
        <f t="shared" ca="1" si="766"/>
        <v>Alpha Traders</v>
      </c>
      <c r="C2893" t="str">
        <f t="shared" ca="1" si="767"/>
        <v>Singapore</v>
      </c>
      <c r="D2893" t="str">
        <f t="shared" ca="1" si="768"/>
        <v>Pickles</v>
      </c>
      <c r="E2893">
        <f t="shared" ca="1" si="769"/>
        <v>306</v>
      </c>
      <c r="F2893" s="3">
        <f t="shared" ca="1" si="770"/>
        <v>178</v>
      </c>
      <c r="G2893">
        <f t="shared" ca="1" si="771"/>
        <v>54468</v>
      </c>
      <c r="H2893">
        <f t="shared" ca="1" si="772"/>
        <v>32680.799999999999</v>
      </c>
      <c r="I2893">
        <f t="shared" ca="1" si="773"/>
        <v>3491</v>
      </c>
      <c r="J2893">
        <f t="shared" ca="1" si="774"/>
        <v>1622</v>
      </c>
      <c r="K2893" s="1">
        <f t="shared" ca="1" si="775"/>
        <v>46236</v>
      </c>
      <c r="L2893" s="1">
        <f t="shared" ca="1" si="776"/>
        <v>46248</v>
      </c>
      <c r="M2893" s="1">
        <f t="shared" ca="1" si="777"/>
        <v>46248</v>
      </c>
      <c r="N2893">
        <f t="shared" ca="1" si="778"/>
        <v>37793.800000000003</v>
      </c>
      <c r="O2893" s="3">
        <f t="shared" ca="1" si="779"/>
        <v>16674.199999999997</v>
      </c>
      <c r="P2893" s="2">
        <f t="shared" ca="1" si="780"/>
        <v>0.30612836895057643</v>
      </c>
      <c r="Q2893" t="str">
        <f t="shared" ca="1" si="781"/>
        <v>On Time</v>
      </c>
    </row>
    <row r="2894" spans="1:17" x14ac:dyDescent="0.3">
      <c r="A2894" t="str">
        <f t="shared" si="765"/>
        <v>S02893</v>
      </c>
      <c r="B2894" t="str">
        <f t="shared" ca="1" si="766"/>
        <v>Prime Wholesale</v>
      </c>
      <c r="C2894" t="str">
        <f t="shared" ca="1" si="767"/>
        <v>Australia</v>
      </c>
      <c r="D2894" t="str">
        <f t="shared" ca="1" si="768"/>
        <v>Spices</v>
      </c>
      <c r="E2894">
        <f t="shared" ca="1" si="769"/>
        <v>164</v>
      </c>
      <c r="F2894" s="3">
        <f t="shared" ca="1" si="770"/>
        <v>376</v>
      </c>
      <c r="G2894">
        <f t="shared" ca="1" si="771"/>
        <v>61664</v>
      </c>
      <c r="H2894">
        <f t="shared" ca="1" si="772"/>
        <v>32681.919999999998</v>
      </c>
      <c r="I2894">
        <f t="shared" ca="1" si="773"/>
        <v>7335</v>
      </c>
      <c r="J2894">
        <f t="shared" ca="1" si="774"/>
        <v>1781</v>
      </c>
      <c r="K2894" s="1">
        <f t="shared" ca="1" si="775"/>
        <v>46318</v>
      </c>
      <c r="L2894" s="1">
        <f t="shared" ca="1" si="776"/>
        <v>46336</v>
      </c>
      <c r="M2894" s="1">
        <f t="shared" ca="1" si="777"/>
        <v>46337</v>
      </c>
      <c r="N2894">
        <f t="shared" ca="1" si="778"/>
        <v>41797.919999999998</v>
      </c>
      <c r="O2894" s="3">
        <f t="shared" ca="1" si="779"/>
        <v>19866.080000000002</v>
      </c>
      <c r="P2894" s="2">
        <f t="shared" ca="1" si="780"/>
        <v>0.32216658017644006</v>
      </c>
      <c r="Q2894" t="str">
        <f t="shared" ca="1" si="781"/>
        <v>Late</v>
      </c>
    </row>
    <row r="2895" spans="1:17" x14ac:dyDescent="0.3">
      <c r="A2895" t="str">
        <f t="shared" si="765"/>
        <v>S02894</v>
      </c>
      <c r="B2895" t="str">
        <f t="shared" ca="1" si="766"/>
        <v>Global Foods</v>
      </c>
      <c r="C2895" t="str">
        <f t="shared" ca="1" si="767"/>
        <v>Australia</v>
      </c>
      <c r="D2895" t="str">
        <f t="shared" ca="1" si="768"/>
        <v>Sauces</v>
      </c>
      <c r="E2895">
        <f t="shared" ca="1" si="769"/>
        <v>323</v>
      </c>
      <c r="F2895" s="3">
        <f t="shared" ca="1" si="770"/>
        <v>598</v>
      </c>
      <c r="G2895">
        <f t="shared" ca="1" si="771"/>
        <v>193154</v>
      </c>
      <c r="H2895">
        <f t="shared" ca="1" si="772"/>
        <v>121687.02</v>
      </c>
      <c r="I2895">
        <f t="shared" ca="1" si="773"/>
        <v>2013</v>
      </c>
      <c r="J2895">
        <f t="shared" ca="1" si="774"/>
        <v>2193</v>
      </c>
      <c r="K2895" s="1">
        <f t="shared" ca="1" si="775"/>
        <v>46273</v>
      </c>
      <c r="L2895" s="1">
        <f t="shared" ca="1" si="776"/>
        <v>46281</v>
      </c>
      <c r="M2895" s="1">
        <f t="shared" ca="1" si="777"/>
        <v>46282</v>
      </c>
      <c r="N2895">
        <f t="shared" ca="1" si="778"/>
        <v>125893.02</v>
      </c>
      <c r="O2895" s="3">
        <f t="shared" ca="1" si="779"/>
        <v>67260.98</v>
      </c>
      <c r="P2895" s="2">
        <f t="shared" ca="1" si="780"/>
        <v>0.34822462905246587</v>
      </c>
      <c r="Q2895" t="str">
        <f t="shared" ca="1" si="781"/>
        <v>Late</v>
      </c>
    </row>
    <row r="2896" spans="1:17" x14ac:dyDescent="0.3">
      <c r="A2896" t="str">
        <f t="shared" si="765"/>
        <v>S02895</v>
      </c>
      <c r="B2896" t="str">
        <f t="shared" ca="1" si="766"/>
        <v>Prime Wholesale</v>
      </c>
      <c r="C2896" t="str">
        <f t="shared" ca="1" si="767"/>
        <v>UK</v>
      </c>
      <c r="D2896" t="str">
        <f t="shared" ca="1" si="768"/>
        <v>Tea</v>
      </c>
      <c r="E2896">
        <f t="shared" ca="1" si="769"/>
        <v>431</v>
      </c>
      <c r="F2896" s="3">
        <f t="shared" ca="1" si="770"/>
        <v>138</v>
      </c>
      <c r="G2896">
        <f t="shared" ca="1" si="771"/>
        <v>59478</v>
      </c>
      <c r="H2896">
        <f t="shared" ca="1" si="772"/>
        <v>42824.160000000003</v>
      </c>
      <c r="I2896">
        <f t="shared" ca="1" si="773"/>
        <v>5477</v>
      </c>
      <c r="J2896">
        <f t="shared" ca="1" si="774"/>
        <v>3524</v>
      </c>
      <c r="K2896" s="1">
        <f t="shared" ca="1" si="775"/>
        <v>46156</v>
      </c>
      <c r="L2896" s="1">
        <f t="shared" ca="1" si="776"/>
        <v>46172</v>
      </c>
      <c r="M2896" s="1">
        <f t="shared" ca="1" si="777"/>
        <v>46170</v>
      </c>
      <c r="N2896">
        <f t="shared" ca="1" si="778"/>
        <v>51825.16</v>
      </c>
      <c r="O2896" s="3">
        <f t="shared" ca="1" si="779"/>
        <v>7652.8399999999965</v>
      </c>
      <c r="P2896" s="2">
        <f t="shared" ca="1" si="780"/>
        <v>0.12866673391842356</v>
      </c>
      <c r="Q2896" t="str">
        <f t="shared" ca="1" si="781"/>
        <v>On Time</v>
      </c>
    </row>
    <row r="2897" spans="1:17" x14ac:dyDescent="0.3">
      <c r="A2897" t="str">
        <f t="shared" si="765"/>
        <v>S02896</v>
      </c>
      <c r="B2897" t="str">
        <f t="shared" ca="1" si="766"/>
        <v>Oceanic Exports</v>
      </c>
      <c r="C2897" t="str">
        <f t="shared" ca="1" si="767"/>
        <v>UK</v>
      </c>
      <c r="D2897" t="str">
        <f t="shared" ca="1" si="768"/>
        <v>Tea</v>
      </c>
      <c r="E2897">
        <f t="shared" ca="1" si="769"/>
        <v>301</v>
      </c>
      <c r="F2897" s="3">
        <f t="shared" ca="1" si="770"/>
        <v>688</v>
      </c>
      <c r="G2897">
        <f t="shared" ca="1" si="771"/>
        <v>207088</v>
      </c>
      <c r="H2897">
        <f t="shared" ca="1" si="772"/>
        <v>124252.8</v>
      </c>
      <c r="I2897">
        <f t="shared" ca="1" si="773"/>
        <v>5476</v>
      </c>
      <c r="J2897">
        <f t="shared" ca="1" si="774"/>
        <v>1032</v>
      </c>
      <c r="K2897" s="1">
        <f t="shared" ca="1" si="775"/>
        <v>46054</v>
      </c>
      <c r="L2897" s="1">
        <f t="shared" ca="1" si="776"/>
        <v>46061</v>
      </c>
      <c r="M2897" s="1">
        <f t="shared" ca="1" si="777"/>
        <v>46067</v>
      </c>
      <c r="N2897">
        <f t="shared" ca="1" si="778"/>
        <v>130760.8</v>
      </c>
      <c r="O2897" s="3">
        <f t="shared" ca="1" si="779"/>
        <v>76327.199999999997</v>
      </c>
      <c r="P2897" s="2">
        <f t="shared" ca="1" si="780"/>
        <v>0.36857374642663987</v>
      </c>
      <c r="Q2897" t="str">
        <f t="shared" ca="1" si="781"/>
        <v>Late</v>
      </c>
    </row>
    <row r="2898" spans="1:17" x14ac:dyDescent="0.3">
      <c r="A2898" t="str">
        <f t="shared" si="765"/>
        <v>S02897</v>
      </c>
      <c r="B2898" t="str">
        <f t="shared" ca="1" si="766"/>
        <v>Oceanic Exports</v>
      </c>
      <c r="C2898" t="str">
        <f t="shared" ca="1" si="767"/>
        <v>Canada</v>
      </c>
      <c r="D2898" t="str">
        <f t="shared" ca="1" si="768"/>
        <v>Rice</v>
      </c>
      <c r="E2898">
        <f t="shared" ca="1" si="769"/>
        <v>60</v>
      </c>
      <c r="F2898" s="3">
        <f t="shared" ca="1" si="770"/>
        <v>422</v>
      </c>
      <c r="G2898">
        <f t="shared" ca="1" si="771"/>
        <v>25320</v>
      </c>
      <c r="H2898">
        <f t="shared" ca="1" si="772"/>
        <v>18230.400000000001</v>
      </c>
      <c r="I2898">
        <f t="shared" ca="1" si="773"/>
        <v>8771</v>
      </c>
      <c r="J2898">
        <f t="shared" ca="1" si="774"/>
        <v>3568</v>
      </c>
      <c r="K2898" s="1">
        <f t="shared" ca="1" si="775"/>
        <v>46012</v>
      </c>
      <c r="L2898" s="1">
        <f t="shared" ca="1" si="776"/>
        <v>46030</v>
      </c>
      <c r="M2898" s="1">
        <f t="shared" ca="1" si="777"/>
        <v>46029</v>
      </c>
      <c r="N2898">
        <f t="shared" ca="1" si="778"/>
        <v>30569.4</v>
      </c>
      <c r="O2898" s="3">
        <f t="shared" ca="1" si="779"/>
        <v>-5249.4000000000015</v>
      </c>
      <c r="P2898" s="2">
        <f t="shared" ca="1" si="780"/>
        <v>-0.20732227488151664</v>
      </c>
      <c r="Q2898" t="str">
        <f t="shared" ca="1" si="781"/>
        <v>On Time</v>
      </c>
    </row>
    <row r="2899" spans="1:17" x14ac:dyDescent="0.3">
      <c r="A2899" t="str">
        <f t="shared" si="765"/>
        <v>S02898</v>
      </c>
      <c r="B2899" t="str">
        <f t="shared" ca="1" si="766"/>
        <v>Prime Wholesale</v>
      </c>
      <c r="C2899" t="str">
        <f t="shared" ca="1" si="767"/>
        <v>Australia</v>
      </c>
      <c r="D2899" t="str">
        <f t="shared" ca="1" si="768"/>
        <v>Sauces</v>
      </c>
      <c r="E2899">
        <f t="shared" ca="1" si="769"/>
        <v>256</v>
      </c>
      <c r="F2899" s="3">
        <f t="shared" ca="1" si="770"/>
        <v>107</v>
      </c>
      <c r="G2899">
        <f t="shared" ca="1" si="771"/>
        <v>27392</v>
      </c>
      <c r="H2899">
        <f t="shared" ca="1" si="772"/>
        <v>12874.24</v>
      </c>
      <c r="I2899">
        <f t="shared" ca="1" si="773"/>
        <v>4996</v>
      </c>
      <c r="J2899">
        <f t="shared" ca="1" si="774"/>
        <v>2318</v>
      </c>
      <c r="K2899" s="1">
        <f t="shared" ca="1" si="775"/>
        <v>46340</v>
      </c>
      <c r="L2899" s="1">
        <f t="shared" ca="1" si="776"/>
        <v>46354</v>
      </c>
      <c r="M2899" s="1">
        <f t="shared" ca="1" si="777"/>
        <v>46355</v>
      </c>
      <c r="N2899">
        <f t="shared" ca="1" si="778"/>
        <v>20188.239999999998</v>
      </c>
      <c r="O2899" s="3">
        <f t="shared" ca="1" si="779"/>
        <v>7203.760000000002</v>
      </c>
      <c r="P2899" s="2">
        <f t="shared" ca="1" si="780"/>
        <v>0.26298773364485989</v>
      </c>
      <c r="Q2899" t="str">
        <f t="shared" ca="1" si="781"/>
        <v>Late</v>
      </c>
    </row>
    <row r="2900" spans="1:17" x14ac:dyDescent="0.3">
      <c r="A2900" t="str">
        <f t="shared" si="765"/>
        <v>S02899</v>
      </c>
      <c r="B2900" t="str">
        <f t="shared" ca="1" si="766"/>
        <v>FreshMart Ltd</v>
      </c>
      <c r="C2900" t="str">
        <f t="shared" ca="1" si="767"/>
        <v>Australia</v>
      </c>
      <c r="D2900" t="str">
        <f t="shared" ca="1" si="768"/>
        <v>Spices</v>
      </c>
      <c r="E2900">
        <f t="shared" ca="1" si="769"/>
        <v>267</v>
      </c>
      <c r="F2900" s="3">
        <f t="shared" ca="1" si="770"/>
        <v>553</v>
      </c>
      <c r="G2900">
        <f t="shared" ca="1" si="771"/>
        <v>147651</v>
      </c>
      <c r="H2900">
        <f t="shared" ca="1" si="772"/>
        <v>70872.479999999996</v>
      </c>
      <c r="I2900">
        <f t="shared" ca="1" si="773"/>
        <v>9274</v>
      </c>
      <c r="J2900">
        <f t="shared" ca="1" si="774"/>
        <v>3713</v>
      </c>
      <c r="K2900" s="1">
        <f t="shared" ca="1" si="775"/>
        <v>46294</v>
      </c>
      <c r="L2900" s="1">
        <f t="shared" ca="1" si="776"/>
        <v>46312</v>
      </c>
      <c r="M2900" s="1">
        <f t="shared" ca="1" si="777"/>
        <v>46315</v>
      </c>
      <c r="N2900">
        <f t="shared" ca="1" si="778"/>
        <v>83859.48</v>
      </c>
      <c r="O2900" s="3">
        <f t="shared" ca="1" si="779"/>
        <v>63791.520000000004</v>
      </c>
      <c r="P2900" s="2">
        <f t="shared" ca="1" si="780"/>
        <v>0.4320425869110267</v>
      </c>
      <c r="Q2900" t="str">
        <f t="shared" ca="1" si="781"/>
        <v>Late</v>
      </c>
    </row>
    <row r="2901" spans="1:17" x14ac:dyDescent="0.3">
      <c r="A2901" t="str">
        <f t="shared" si="765"/>
        <v>S02900</v>
      </c>
      <c r="B2901" t="str">
        <f t="shared" ca="1" si="766"/>
        <v>FreshMart Ltd</v>
      </c>
      <c r="C2901" t="str">
        <f t="shared" ca="1" si="767"/>
        <v>UAE</v>
      </c>
      <c r="D2901" t="str">
        <f t="shared" ca="1" si="768"/>
        <v>Spices</v>
      </c>
      <c r="E2901">
        <f t="shared" ca="1" si="769"/>
        <v>358</v>
      </c>
      <c r="F2901" s="3">
        <f t="shared" ca="1" si="770"/>
        <v>314</v>
      </c>
      <c r="G2901">
        <f t="shared" ca="1" si="771"/>
        <v>112412</v>
      </c>
      <c r="H2901">
        <f t="shared" ca="1" si="772"/>
        <v>65198.96</v>
      </c>
      <c r="I2901">
        <f t="shared" ca="1" si="773"/>
        <v>7305</v>
      </c>
      <c r="J2901">
        <f t="shared" ca="1" si="774"/>
        <v>2135</v>
      </c>
      <c r="K2901" s="1">
        <f t="shared" ca="1" si="775"/>
        <v>45668</v>
      </c>
      <c r="L2901" s="1">
        <f t="shared" ca="1" si="776"/>
        <v>45685</v>
      </c>
      <c r="M2901" s="1">
        <f t="shared" ca="1" si="777"/>
        <v>45690</v>
      </c>
      <c r="N2901">
        <f t="shared" ca="1" si="778"/>
        <v>74638.959999999992</v>
      </c>
      <c r="O2901" s="3">
        <f t="shared" ca="1" si="779"/>
        <v>37773.040000000008</v>
      </c>
      <c r="P2901" s="2">
        <f t="shared" ca="1" si="780"/>
        <v>0.33602320037006733</v>
      </c>
      <c r="Q2901" t="str">
        <f t="shared" ca="1" si="781"/>
        <v>Late</v>
      </c>
    </row>
    <row r="2902" spans="1:17" x14ac:dyDescent="0.3">
      <c r="A2902" t="str">
        <f t="shared" si="765"/>
        <v>S02901</v>
      </c>
      <c r="B2902" t="str">
        <f t="shared" ca="1" si="766"/>
        <v>Alpha Traders</v>
      </c>
      <c r="C2902" t="str">
        <f t="shared" ca="1" si="767"/>
        <v>UK</v>
      </c>
      <c r="D2902" t="str">
        <f t="shared" ca="1" si="768"/>
        <v>Tea</v>
      </c>
      <c r="E2902">
        <f t="shared" ca="1" si="769"/>
        <v>132</v>
      </c>
      <c r="F2902" s="3">
        <f t="shared" ca="1" si="770"/>
        <v>261</v>
      </c>
      <c r="G2902">
        <f t="shared" ca="1" si="771"/>
        <v>34452</v>
      </c>
      <c r="H2902">
        <f t="shared" ca="1" si="772"/>
        <v>21015.72</v>
      </c>
      <c r="I2902">
        <f t="shared" ca="1" si="773"/>
        <v>9887</v>
      </c>
      <c r="J2902">
        <f t="shared" ca="1" si="774"/>
        <v>3088</v>
      </c>
      <c r="K2902" s="1">
        <f t="shared" ca="1" si="775"/>
        <v>45963</v>
      </c>
      <c r="L2902" s="1">
        <f t="shared" ca="1" si="776"/>
        <v>45973</v>
      </c>
      <c r="M2902" s="1">
        <f t="shared" ca="1" si="777"/>
        <v>45978</v>
      </c>
      <c r="N2902">
        <f t="shared" ca="1" si="778"/>
        <v>33990.720000000001</v>
      </c>
      <c r="O2902" s="3">
        <f t="shared" ca="1" si="779"/>
        <v>461.27999999999884</v>
      </c>
      <c r="P2902" s="2">
        <f t="shared" ca="1" si="780"/>
        <v>1.3389063044235424E-2</v>
      </c>
      <c r="Q2902" t="str">
        <f t="shared" ca="1" si="781"/>
        <v>Late</v>
      </c>
    </row>
    <row r="2903" spans="1:17" x14ac:dyDescent="0.3">
      <c r="A2903" t="str">
        <f t="shared" si="765"/>
        <v>S02902</v>
      </c>
      <c r="B2903" t="str">
        <f t="shared" ca="1" si="766"/>
        <v>Global Foods</v>
      </c>
      <c r="C2903" t="str">
        <f t="shared" ca="1" si="767"/>
        <v>UAE</v>
      </c>
      <c r="D2903" t="str">
        <f t="shared" ca="1" si="768"/>
        <v>Rice</v>
      </c>
      <c r="E2903">
        <f t="shared" ca="1" si="769"/>
        <v>232</v>
      </c>
      <c r="F2903" s="3">
        <f t="shared" ca="1" si="770"/>
        <v>103</v>
      </c>
      <c r="G2903">
        <f t="shared" ca="1" si="771"/>
        <v>23896</v>
      </c>
      <c r="H2903">
        <f t="shared" ca="1" si="772"/>
        <v>15293.44</v>
      </c>
      <c r="I2903">
        <f t="shared" ca="1" si="773"/>
        <v>8324</v>
      </c>
      <c r="J2903">
        <f t="shared" ca="1" si="774"/>
        <v>720</v>
      </c>
      <c r="K2903" s="1">
        <f t="shared" ca="1" si="775"/>
        <v>45916</v>
      </c>
      <c r="L2903" s="1">
        <f t="shared" ca="1" si="776"/>
        <v>45935</v>
      </c>
      <c r="M2903" s="1">
        <f t="shared" ca="1" si="777"/>
        <v>45934</v>
      </c>
      <c r="N2903">
        <f t="shared" ca="1" si="778"/>
        <v>24337.440000000002</v>
      </c>
      <c r="O2903" s="3">
        <f t="shared" ca="1" si="779"/>
        <v>-441.44000000000233</v>
      </c>
      <c r="P2903" s="2">
        <f t="shared" ca="1" si="780"/>
        <v>-1.8473384666889952E-2</v>
      </c>
      <c r="Q2903" t="str">
        <f t="shared" ca="1" si="781"/>
        <v>On Time</v>
      </c>
    </row>
    <row r="2904" spans="1:17" x14ac:dyDescent="0.3">
      <c r="A2904" t="str">
        <f t="shared" si="765"/>
        <v>S02903</v>
      </c>
      <c r="B2904" t="str">
        <f t="shared" ca="1" si="766"/>
        <v>FreshMart Ltd</v>
      </c>
      <c r="C2904" t="str">
        <f t="shared" ca="1" si="767"/>
        <v>Singapore</v>
      </c>
      <c r="D2904" t="str">
        <f t="shared" ca="1" si="768"/>
        <v>Pickles</v>
      </c>
      <c r="E2904">
        <f t="shared" ca="1" si="769"/>
        <v>395</v>
      </c>
      <c r="F2904" s="3">
        <f t="shared" ca="1" si="770"/>
        <v>473</v>
      </c>
      <c r="G2904">
        <f t="shared" ca="1" si="771"/>
        <v>186835</v>
      </c>
      <c r="H2904">
        <f t="shared" ca="1" si="772"/>
        <v>128916.15</v>
      </c>
      <c r="I2904">
        <f t="shared" ca="1" si="773"/>
        <v>6182</v>
      </c>
      <c r="J2904">
        <f t="shared" ca="1" si="774"/>
        <v>780</v>
      </c>
      <c r="K2904" s="1">
        <f t="shared" ca="1" si="775"/>
        <v>46174</v>
      </c>
      <c r="L2904" s="1">
        <f t="shared" ca="1" si="776"/>
        <v>46190</v>
      </c>
      <c r="M2904" s="1">
        <f t="shared" ca="1" si="777"/>
        <v>46187</v>
      </c>
      <c r="N2904">
        <f t="shared" ca="1" si="778"/>
        <v>135878.15</v>
      </c>
      <c r="O2904" s="3">
        <f t="shared" ca="1" si="779"/>
        <v>50956.850000000006</v>
      </c>
      <c r="P2904" s="2">
        <f t="shared" ca="1" si="780"/>
        <v>0.2727371745122702</v>
      </c>
      <c r="Q2904" t="str">
        <f t="shared" ca="1" si="781"/>
        <v>On Time</v>
      </c>
    </row>
    <row r="2905" spans="1:17" x14ac:dyDescent="0.3">
      <c r="A2905" t="str">
        <f t="shared" si="765"/>
        <v>S02904</v>
      </c>
      <c r="B2905" t="str">
        <f t="shared" ca="1" si="766"/>
        <v>FreshMart Ltd</v>
      </c>
      <c r="C2905" t="str">
        <f t="shared" ca="1" si="767"/>
        <v>Singapore</v>
      </c>
      <c r="D2905" t="str">
        <f t="shared" ca="1" si="768"/>
        <v>Sauces</v>
      </c>
      <c r="E2905">
        <f t="shared" ca="1" si="769"/>
        <v>194</v>
      </c>
      <c r="F2905" s="3">
        <f t="shared" ca="1" si="770"/>
        <v>452</v>
      </c>
      <c r="G2905">
        <f t="shared" ca="1" si="771"/>
        <v>87688</v>
      </c>
      <c r="H2905">
        <f t="shared" ca="1" si="772"/>
        <v>48228.4</v>
      </c>
      <c r="I2905">
        <f t="shared" ca="1" si="773"/>
        <v>2082</v>
      </c>
      <c r="J2905">
        <f t="shared" ca="1" si="774"/>
        <v>2877</v>
      </c>
      <c r="K2905" s="1">
        <f t="shared" ca="1" si="775"/>
        <v>46080</v>
      </c>
      <c r="L2905" s="1">
        <f t="shared" ca="1" si="776"/>
        <v>46097</v>
      </c>
      <c r="M2905" s="1">
        <f t="shared" ca="1" si="777"/>
        <v>46103</v>
      </c>
      <c r="N2905">
        <f t="shared" ca="1" si="778"/>
        <v>53187.4</v>
      </c>
      <c r="O2905" s="3">
        <f t="shared" ca="1" si="779"/>
        <v>34500.6</v>
      </c>
      <c r="P2905" s="2">
        <f t="shared" ca="1" si="780"/>
        <v>0.39344722196879844</v>
      </c>
      <c r="Q2905" t="str">
        <f t="shared" ca="1" si="781"/>
        <v>Late</v>
      </c>
    </row>
    <row r="2906" spans="1:17" x14ac:dyDescent="0.3">
      <c r="A2906" t="str">
        <f t="shared" si="765"/>
        <v>S02905</v>
      </c>
      <c r="B2906" t="str">
        <f t="shared" ca="1" si="766"/>
        <v>Oceanic Exports</v>
      </c>
      <c r="C2906" t="str">
        <f t="shared" ca="1" si="767"/>
        <v>UK</v>
      </c>
      <c r="D2906" t="str">
        <f t="shared" ca="1" si="768"/>
        <v>Spices</v>
      </c>
      <c r="E2906">
        <f t="shared" ca="1" si="769"/>
        <v>281</v>
      </c>
      <c r="F2906" s="3">
        <f t="shared" ca="1" si="770"/>
        <v>646</v>
      </c>
      <c r="G2906">
        <f t="shared" ca="1" si="771"/>
        <v>181526</v>
      </c>
      <c r="H2906">
        <f t="shared" ca="1" si="772"/>
        <v>85317.22</v>
      </c>
      <c r="I2906">
        <f t="shared" ca="1" si="773"/>
        <v>5789</v>
      </c>
      <c r="J2906">
        <f t="shared" ca="1" si="774"/>
        <v>1494</v>
      </c>
      <c r="K2906" s="1">
        <f t="shared" ca="1" si="775"/>
        <v>46199</v>
      </c>
      <c r="L2906" s="1">
        <f t="shared" ca="1" si="776"/>
        <v>46210</v>
      </c>
      <c r="M2906" s="1">
        <f t="shared" ca="1" si="777"/>
        <v>46208</v>
      </c>
      <c r="N2906">
        <f t="shared" ca="1" si="778"/>
        <v>92600.22</v>
      </c>
      <c r="O2906" s="3">
        <f t="shared" ca="1" si="779"/>
        <v>88925.78</v>
      </c>
      <c r="P2906" s="2">
        <f t="shared" ca="1" si="780"/>
        <v>0.48987902559412977</v>
      </c>
      <c r="Q2906" t="str">
        <f t="shared" ca="1" si="781"/>
        <v>On Time</v>
      </c>
    </row>
    <row r="2907" spans="1:17" x14ac:dyDescent="0.3">
      <c r="A2907" t="str">
        <f t="shared" si="765"/>
        <v>S02906</v>
      </c>
      <c r="B2907" t="str">
        <f t="shared" ca="1" si="766"/>
        <v>Oceanic Exports</v>
      </c>
      <c r="C2907" t="str">
        <f t="shared" ca="1" si="767"/>
        <v>Canada</v>
      </c>
      <c r="D2907" t="str">
        <f t="shared" ca="1" si="768"/>
        <v>Spices</v>
      </c>
      <c r="E2907">
        <f t="shared" ca="1" si="769"/>
        <v>494</v>
      </c>
      <c r="F2907" s="3">
        <f t="shared" ca="1" si="770"/>
        <v>649</v>
      </c>
      <c r="G2907">
        <f t="shared" ca="1" si="771"/>
        <v>320606</v>
      </c>
      <c r="H2907">
        <f t="shared" ca="1" si="772"/>
        <v>150684.82</v>
      </c>
      <c r="I2907">
        <f t="shared" ca="1" si="773"/>
        <v>2169</v>
      </c>
      <c r="J2907">
        <f t="shared" ca="1" si="774"/>
        <v>1751</v>
      </c>
      <c r="K2907" s="1">
        <f t="shared" ca="1" si="775"/>
        <v>46179</v>
      </c>
      <c r="L2907" s="1">
        <f t="shared" ca="1" si="776"/>
        <v>46195</v>
      </c>
      <c r="M2907" s="1">
        <f t="shared" ca="1" si="777"/>
        <v>46196</v>
      </c>
      <c r="N2907">
        <f t="shared" ca="1" si="778"/>
        <v>154604.82</v>
      </c>
      <c r="O2907" s="3">
        <f t="shared" ca="1" si="779"/>
        <v>166001.18</v>
      </c>
      <c r="P2907" s="2">
        <f t="shared" ca="1" si="780"/>
        <v>0.51777315458849804</v>
      </c>
      <c r="Q2907" t="str">
        <f t="shared" ca="1" si="781"/>
        <v>Late</v>
      </c>
    </row>
    <row r="2908" spans="1:17" x14ac:dyDescent="0.3">
      <c r="A2908" t="str">
        <f t="shared" si="765"/>
        <v>S02907</v>
      </c>
      <c r="B2908" t="str">
        <f t="shared" ca="1" si="766"/>
        <v>FreshMart Ltd</v>
      </c>
      <c r="C2908" t="str">
        <f t="shared" ca="1" si="767"/>
        <v>UAE</v>
      </c>
      <c r="D2908" t="str">
        <f t="shared" ca="1" si="768"/>
        <v>Rice</v>
      </c>
      <c r="E2908">
        <f t="shared" ca="1" si="769"/>
        <v>148</v>
      </c>
      <c r="F2908" s="3">
        <f t="shared" ca="1" si="770"/>
        <v>156</v>
      </c>
      <c r="G2908">
        <f t="shared" ca="1" si="771"/>
        <v>23088</v>
      </c>
      <c r="H2908">
        <f t="shared" ca="1" si="772"/>
        <v>16854.240000000002</v>
      </c>
      <c r="I2908">
        <f t="shared" ca="1" si="773"/>
        <v>8119</v>
      </c>
      <c r="J2908">
        <f t="shared" ca="1" si="774"/>
        <v>1313</v>
      </c>
      <c r="K2908" s="1">
        <f t="shared" ca="1" si="775"/>
        <v>46373</v>
      </c>
      <c r="L2908" s="1">
        <f t="shared" ca="1" si="776"/>
        <v>46389</v>
      </c>
      <c r="M2908" s="1">
        <f t="shared" ca="1" si="777"/>
        <v>46393</v>
      </c>
      <c r="N2908">
        <f t="shared" ca="1" si="778"/>
        <v>26286.240000000002</v>
      </c>
      <c r="O2908" s="3">
        <f t="shared" ca="1" si="779"/>
        <v>-3198.2400000000016</v>
      </c>
      <c r="P2908" s="2">
        <f t="shared" ca="1" si="780"/>
        <v>-0.13852390852390858</v>
      </c>
      <c r="Q2908" t="str">
        <f t="shared" ca="1" si="781"/>
        <v>Late</v>
      </c>
    </row>
    <row r="2909" spans="1:17" x14ac:dyDescent="0.3">
      <c r="A2909" t="str">
        <f t="shared" si="765"/>
        <v>S02908</v>
      </c>
      <c r="B2909" t="str">
        <f t="shared" ca="1" si="766"/>
        <v>Beta Imports</v>
      </c>
      <c r="C2909" t="str">
        <f t="shared" ca="1" si="767"/>
        <v>Singapore</v>
      </c>
      <c r="D2909" t="str">
        <f t="shared" ca="1" si="768"/>
        <v>Spices</v>
      </c>
      <c r="E2909">
        <f t="shared" ca="1" si="769"/>
        <v>132</v>
      </c>
      <c r="F2909" s="3">
        <f t="shared" ca="1" si="770"/>
        <v>104</v>
      </c>
      <c r="G2909">
        <f t="shared" ca="1" si="771"/>
        <v>13728</v>
      </c>
      <c r="H2909">
        <f t="shared" ca="1" si="772"/>
        <v>8099.52</v>
      </c>
      <c r="I2909">
        <f t="shared" ca="1" si="773"/>
        <v>7338</v>
      </c>
      <c r="J2909">
        <f t="shared" ca="1" si="774"/>
        <v>3054</v>
      </c>
      <c r="K2909" s="1">
        <f t="shared" ca="1" si="775"/>
        <v>45693</v>
      </c>
      <c r="L2909" s="1">
        <f t="shared" ca="1" si="776"/>
        <v>45713</v>
      </c>
      <c r="M2909" s="1">
        <f t="shared" ca="1" si="777"/>
        <v>45710</v>
      </c>
      <c r="N2909">
        <f t="shared" ca="1" si="778"/>
        <v>18491.52</v>
      </c>
      <c r="O2909" s="3">
        <f t="shared" ca="1" si="779"/>
        <v>-4763.5200000000004</v>
      </c>
      <c r="P2909" s="2">
        <f t="shared" ca="1" si="780"/>
        <v>-0.346993006993007</v>
      </c>
      <c r="Q2909" t="str">
        <f t="shared" ca="1" si="781"/>
        <v>On Time</v>
      </c>
    </row>
    <row r="2910" spans="1:17" x14ac:dyDescent="0.3">
      <c r="A2910" t="str">
        <f t="shared" si="765"/>
        <v>S02909</v>
      </c>
      <c r="B2910" t="str">
        <f t="shared" ca="1" si="766"/>
        <v>Global Foods</v>
      </c>
      <c r="C2910" t="str">
        <f t="shared" ca="1" si="767"/>
        <v>Canada</v>
      </c>
      <c r="D2910" t="str">
        <f t="shared" ca="1" si="768"/>
        <v>Tea</v>
      </c>
      <c r="E2910">
        <f t="shared" ca="1" si="769"/>
        <v>399</v>
      </c>
      <c r="F2910" s="3">
        <f t="shared" ca="1" si="770"/>
        <v>111</v>
      </c>
      <c r="G2910">
        <f t="shared" ca="1" si="771"/>
        <v>44289</v>
      </c>
      <c r="H2910">
        <f t="shared" ca="1" si="772"/>
        <v>27902.07</v>
      </c>
      <c r="I2910">
        <f t="shared" ca="1" si="773"/>
        <v>3389</v>
      </c>
      <c r="J2910">
        <f t="shared" ca="1" si="774"/>
        <v>1637</v>
      </c>
      <c r="K2910" s="1">
        <f t="shared" ca="1" si="775"/>
        <v>46327</v>
      </c>
      <c r="L2910" s="1">
        <f t="shared" ca="1" si="776"/>
        <v>46343</v>
      </c>
      <c r="M2910" s="1">
        <f t="shared" ca="1" si="777"/>
        <v>46348</v>
      </c>
      <c r="N2910">
        <f t="shared" ca="1" si="778"/>
        <v>32928.07</v>
      </c>
      <c r="O2910" s="3">
        <f t="shared" ca="1" si="779"/>
        <v>11360.93</v>
      </c>
      <c r="P2910" s="2">
        <f t="shared" ca="1" si="780"/>
        <v>0.25651809704441286</v>
      </c>
      <c r="Q2910" t="str">
        <f t="shared" ca="1" si="781"/>
        <v>Late</v>
      </c>
    </row>
    <row r="2911" spans="1:17" x14ac:dyDescent="0.3">
      <c r="A2911" t="str">
        <f t="shared" si="765"/>
        <v>S02910</v>
      </c>
      <c r="B2911" t="str">
        <f t="shared" ca="1" si="766"/>
        <v>FreshMart Ltd</v>
      </c>
      <c r="C2911" t="str">
        <f t="shared" ca="1" si="767"/>
        <v>UAE</v>
      </c>
      <c r="D2911" t="str">
        <f t="shared" ca="1" si="768"/>
        <v>Rice</v>
      </c>
      <c r="E2911">
        <f t="shared" ca="1" si="769"/>
        <v>410</v>
      </c>
      <c r="F2911" s="3">
        <f t="shared" ca="1" si="770"/>
        <v>155</v>
      </c>
      <c r="G2911">
        <f t="shared" ca="1" si="771"/>
        <v>63550</v>
      </c>
      <c r="H2911">
        <f t="shared" ca="1" si="772"/>
        <v>39401</v>
      </c>
      <c r="I2911">
        <f t="shared" ca="1" si="773"/>
        <v>6771</v>
      </c>
      <c r="J2911">
        <f t="shared" ca="1" si="774"/>
        <v>826</v>
      </c>
      <c r="K2911" s="1">
        <f t="shared" ca="1" si="775"/>
        <v>45693</v>
      </c>
      <c r="L2911" s="1">
        <f t="shared" ca="1" si="776"/>
        <v>45707</v>
      </c>
      <c r="M2911" s="1">
        <f t="shared" ca="1" si="777"/>
        <v>45706</v>
      </c>
      <c r="N2911">
        <f t="shared" ca="1" si="778"/>
        <v>46998</v>
      </c>
      <c r="O2911" s="3">
        <f t="shared" ca="1" si="779"/>
        <v>16552</v>
      </c>
      <c r="P2911" s="2">
        <f t="shared" ca="1" si="780"/>
        <v>0.260456333595594</v>
      </c>
      <c r="Q2911" t="str">
        <f t="shared" ca="1" si="781"/>
        <v>On Time</v>
      </c>
    </row>
    <row r="2912" spans="1:17" x14ac:dyDescent="0.3">
      <c r="A2912" t="str">
        <f t="shared" si="765"/>
        <v>S02911</v>
      </c>
      <c r="B2912" t="str">
        <f t="shared" ca="1" si="766"/>
        <v>Alpha Traders</v>
      </c>
      <c r="C2912" t="str">
        <f t="shared" ca="1" si="767"/>
        <v>UK</v>
      </c>
      <c r="D2912" t="str">
        <f t="shared" ca="1" si="768"/>
        <v>Spices</v>
      </c>
      <c r="E2912">
        <f t="shared" ca="1" si="769"/>
        <v>493</v>
      </c>
      <c r="F2912" s="3">
        <f t="shared" ca="1" si="770"/>
        <v>343</v>
      </c>
      <c r="G2912">
        <f t="shared" ca="1" si="771"/>
        <v>169099</v>
      </c>
      <c r="H2912">
        <f t="shared" ca="1" si="772"/>
        <v>113296.33</v>
      </c>
      <c r="I2912">
        <f t="shared" ca="1" si="773"/>
        <v>8454</v>
      </c>
      <c r="J2912">
        <f t="shared" ca="1" si="774"/>
        <v>3260</v>
      </c>
      <c r="K2912" s="1">
        <f t="shared" ca="1" si="775"/>
        <v>46128</v>
      </c>
      <c r="L2912" s="1">
        <f t="shared" ca="1" si="776"/>
        <v>46135</v>
      </c>
      <c r="M2912" s="1">
        <f t="shared" ca="1" si="777"/>
        <v>46137</v>
      </c>
      <c r="N2912">
        <f t="shared" ca="1" si="778"/>
        <v>125010.33</v>
      </c>
      <c r="O2912" s="3">
        <f t="shared" ca="1" si="779"/>
        <v>44088.67</v>
      </c>
      <c r="P2912" s="2">
        <f t="shared" ca="1" si="780"/>
        <v>0.26072697059119215</v>
      </c>
      <c r="Q2912" t="str">
        <f t="shared" ca="1" si="781"/>
        <v>Late</v>
      </c>
    </row>
    <row r="2913" spans="1:17" x14ac:dyDescent="0.3">
      <c r="A2913" t="str">
        <f t="shared" si="765"/>
        <v>S02912</v>
      </c>
      <c r="B2913" t="str">
        <f t="shared" ca="1" si="766"/>
        <v>Global Foods</v>
      </c>
      <c r="C2913" t="str">
        <f t="shared" ca="1" si="767"/>
        <v>Canada</v>
      </c>
      <c r="D2913" t="str">
        <f t="shared" ca="1" si="768"/>
        <v>Rice</v>
      </c>
      <c r="E2913">
        <f t="shared" ca="1" si="769"/>
        <v>497</v>
      </c>
      <c r="F2913" s="3">
        <f t="shared" ca="1" si="770"/>
        <v>380</v>
      </c>
      <c r="G2913">
        <f t="shared" ca="1" si="771"/>
        <v>188860</v>
      </c>
      <c r="H2913">
        <f t="shared" ca="1" si="772"/>
        <v>88764.2</v>
      </c>
      <c r="I2913">
        <f t="shared" ca="1" si="773"/>
        <v>1503</v>
      </c>
      <c r="J2913">
        <f t="shared" ca="1" si="774"/>
        <v>3876</v>
      </c>
      <c r="K2913" s="1">
        <f t="shared" ca="1" si="775"/>
        <v>45731</v>
      </c>
      <c r="L2913" s="1">
        <f t="shared" ca="1" si="776"/>
        <v>45743</v>
      </c>
      <c r="M2913" s="1">
        <f t="shared" ca="1" si="777"/>
        <v>45747</v>
      </c>
      <c r="N2913">
        <f t="shared" ca="1" si="778"/>
        <v>94143.2</v>
      </c>
      <c r="O2913" s="3">
        <f t="shared" ca="1" si="779"/>
        <v>94716.800000000003</v>
      </c>
      <c r="P2913" s="2">
        <f t="shared" ca="1" si="780"/>
        <v>0.50151858519538284</v>
      </c>
      <c r="Q2913" t="str">
        <f t="shared" ca="1" si="781"/>
        <v>Late</v>
      </c>
    </row>
    <row r="2914" spans="1:17" x14ac:dyDescent="0.3">
      <c r="A2914" t="str">
        <f t="shared" si="765"/>
        <v>S02913</v>
      </c>
      <c r="B2914" t="str">
        <f t="shared" ca="1" si="766"/>
        <v>Alpha Traders</v>
      </c>
      <c r="C2914" t="str">
        <f t="shared" ca="1" si="767"/>
        <v>Australia</v>
      </c>
      <c r="D2914" t="str">
        <f t="shared" ca="1" si="768"/>
        <v>Spices</v>
      </c>
      <c r="E2914">
        <f t="shared" ca="1" si="769"/>
        <v>63</v>
      </c>
      <c r="F2914" s="3">
        <f t="shared" ca="1" si="770"/>
        <v>633</v>
      </c>
      <c r="G2914">
        <f t="shared" ca="1" si="771"/>
        <v>39879</v>
      </c>
      <c r="H2914">
        <f t="shared" ca="1" si="772"/>
        <v>21933.45</v>
      </c>
      <c r="I2914">
        <f t="shared" ca="1" si="773"/>
        <v>10159</v>
      </c>
      <c r="J2914">
        <f t="shared" ca="1" si="774"/>
        <v>1677</v>
      </c>
      <c r="K2914" s="1">
        <f t="shared" ca="1" si="775"/>
        <v>45676</v>
      </c>
      <c r="L2914" s="1">
        <f t="shared" ca="1" si="776"/>
        <v>45692</v>
      </c>
      <c r="M2914" s="1">
        <f t="shared" ca="1" si="777"/>
        <v>45693</v>
      </c>
      <c r="N2914">
        <f t="shared" ca="1" si="778"/>
        <v>33769.449999999997</v>
      </c>
      <c r="O2914" s="3">
        <f t="shared" ca="1" si="779"/>
        <v>6109.5500000000029</v>
      </c>
      <c r="P2914" s="2">
        <f t="shared" ca="1" si="780"/>
        <v>0.15320218661450896</v>
      </c>
      <c r="Q2914" t="str">
        <f t="shared" ca="1" si="781"/>
        <v>Late</v>
      </c>
    </row>
    <row r="2915" spans="1:17" x14ac:dyDescent="0.3">
      <c r="A2915" t="str">
        <f t="shared" si="765"/>
        <v>S02914</v>
      </c>
      <c r="B2915" t="str">
        <f t="shared" ca="1" si="766"/>
        <v>Prime Wholesale</v>
      </c>
      <c r="C2915" t="str">
        <f t="shared" ca="1" si="767"/>
        <v>Singapore</v>
      </c>
      <c r="D2915" t="str">
        <f t="shared" ca="1" si="768"/>
        <v>Tea</v>
      </c>
      <c r="E2915">
        <f t="shared" ca="1" si="769"/>
        <v>276</v>
      </c>
      <c r="F2915" s="3">
        <f t="shared" ca="1" si="770"/>
        <v>692</v>
      </c>
      <c r="G2915">
        <f t="shared" ca="1" si="771"/>
        <v>190992</v>
      </c>
      <c r="H2915">
        <f t="shared" ca="1" si="772"/>
        <v>103135.67999999999</v>
      </c>
      <c r="I2915">
        <f t="shared" ca="1" si="773"/>
        <v>1608</v>
      </c>
      <c r="J2915">
        <f t="shared" ca="1" si="774"/>
        <v>2016</v>
      </c>
      <c r="K2915" s="1">
        <f t="shared" ca="1" si="775"/>
        <v>45772</v>
      </c>
      <c r="L2915" s="1">
        <f t="shared" ca="1" si="776"/>
        <v>45786</v>
      </c>
      <c r="M2915" s="1">
        <f t="shared" ca="1" si="777"/>
        <v>45789</v>
      </c>
      <c r="N2915">
        <f t="shared" ca="1" si="778"/>
        <v>106759.67999999999</v>
      </c>
      <c r="O2915" s="3">
        <f t="shared" ca="1" si="779"/>
        <v>84232.320000000007</v>
      </c>
      <c r="P2915" s="2">
        <f t="shared" ca="1" si="780"/>
        <v>0.4410253832621262</v>
      </c>
      <c r="Q2915" t="str">
        <f t="shared" ca="1" si="781"/>
        <v>Late</v>
      </c>
    </row>
    <row r="2916" spans="1:17" x14ac:dyDescent="0.3">
      <c r="A2916" t="str">
        <f t="shared" si="765"/>
        <v>S02915</v>
      </c>
      <c r="B2916" t="str">
        <f t="shared" ca="1" si="766"/>
        <v>Global Foods</v>
      </c>
      <c r="C2916" t="str">
        <f t="shared" ca="1" si="767"/>
        <v>Canada</v>
      </c>
      <c r="D2916" t="str">
        <f t="shared" ca="1" si="768"/>
        <v>Sauces</v>
      </c>
      <c r="E2916">
        <f t="shared" ca="1" si="769"/>
        <v>356</v>
      </c>
      <c r="F2916" s="3">
        <f t="shared" ca="1" si="770"/>
        <v>336</v>
      </c>
      <c r="G2916">
        <f t="shared" ca="1" si="771"/>
        <v>119616</v>
      </c>
      <c r="H2916">
        <f t="shared" ca="1" si="772"/>
        <v>57415.68</v>
      </c>
      <c r="I2916">
        <f t="shared" ca="1" si="773"/>
        <v>2392</v>
      </c>
      <c r="J2916">
        <f t="shared" ca="1" si="774"/>
        <v>3227</v>
      </c>
      <c r="K2916" s="1">
        <f t="shared" ca="1" si="775"/>
        <v>46117</v>
      </c>
      <c r="L2916" s="1">
        <f t="shared" ca="1" si="776"/>
        <v>46131</v>
      </c>
      <c r="M2916" s="1">
        <f t="shared" ca="1" si="777"/>
        <v>46128</v>
      </c>
      <c r="N2916">
        <f t="shared" ca="1" si="778"/>
        <v>63034.68</v>
      </c>
      <c r="O2916" s="3">
        <f t="shared" ca="1" si="779"/>
        <v>56581.32</v>
      </c>
      <c r="P2916" s="2">
        <f t="shared" ca="1" si="780"/>
        <v>0.47302467897271266</v>
      </c>
      <c r="Q2916" t="str">
        <f t="shared" ca="1" si="781"/>
        <v>On Time</v>
      </c>
    </row>
    <row r="2917" spans="1:17" x14ac:dyDescent="0.3">
      <c r="A2917" t="str">
        <f t="shared" si="765"/>
        <v>S02916</v>
      </c>
      <c r="B2917" t="str">
        <f t="shared" ca="1" si="766"/>
        <v>Oceanic Exports</v>
      </c>
      <c r="C2917" t="str">
        <f t="shared" ca="1" si="767"/>
        <v>UK</v>
      </c>
      <c r="D2917" t="str">
        <f t="shared" ca="1" si="768"/>
        <v>Rice</v>
      </c>
      <c r="E2917">
        <f t="shared" ca="1" si="769"/>
        <v>383</v>
      </c>
      <c r="F2917" s="3">
        <f t="shared" ca="1" si="770"/>
        <v>677</v>
      </c>
      <c r="G2917">
        <f t="shared" ca="1" si="771"/>
        <v>259291</v>
      </c>
      <c r="H2917">
        <f t="shared" ca="1" si="772"/>
        <v>171132.06</v>
      </c>
      <c r="I2917">
        <f t="shared" ca="1" si="773"/>
        <v>11628</v>
      </c>
      <c r="J2917">
        <f t="shared" ca="1" si="774"/>
        <v>3294</v>
      </c>
      <c r="K2917" s="1">
        <f t="shared" ca="1" si="775"/>
        <v>45799</v>
      </c>
      <c r="L2917" s="1">
        <f t="shared" ca="1" si="776"/>
        <v>45817</v>
      </c>
      <c r="M2917" s="1">
        <f t="shared" ca="1" si="777"/>
        <v>45814</v>
      </c>
      <c r="N2917">
        <f t="shared" ca="1" si="778"/>
        <v>186054.06</v>
      </c>
      <c r="O2917" s="3">
        <f t="shared" ca="1" si="779"/>
        <v>73236.94</v>
      </c>
      <c r="P2917" s="2">
        <f t="shared" ca="1" si="780"/>
        <v>0.28245075995695956</v>
      </c>
      <c r="Q2917" t="str">
        <f t="shared" ca="1" si="781"/>
        <v>On Time</v>
      </c>
    </row>
    <row r="2918" spans="1:17" x14ac:dyDescent="0.3">
      <c r="A2918" t="str">
        <f t="shared" si="765"/>
        <v>S02917</v>
      </c>
      <c r="B2918" t="str">
        <f t="shared" ca="1" si="766"/>
        <v>Prime Wholesale</v>
      </c>
      <c r="C2918" t="str">
        <f t="shared" ca="1" si="767"/>
        <v>UK</v>
      </c>
      <c r="D2918" t="str">
        <f t="shared" ca="1" si="768"/>
        <v>Pickles</v>
      </c>
      <c r="E2918">
        <f t="shared" ca="1" si="769"/>
        <v>76</v>
      </c>
      <c r="F2918" s="3">
        <f t="shared" ca="1" si="770"/>
        <v>197</v>
      </c>
      <c r="G2918">
        <f t="shared" ca="1" si="771"/>
        <v>14972</v>
      </c>
      <c r="H2918">
        <f t="shared" ca="1" si="772"/>
        <v>11229</v>
      </c>
      <c r="I2918">
        <f t="shared" ca="1" si="773"/>
        <v>3020</v>
      </c>
      <c r="J2918">
        <f t="shared" ca="1" si="774"/>
        <v>998</v>
      </c>
      <c r="K2918" s="1">
        <f t="shared" ca="1" si="775"/>
        <v>46099</v>
      </c>
      <c r="L2918" s="1">
        <f t="shared" ca="1" si="776"/>
        <v>46107</v>
      </c>
      <c r="M2918" s="1">
        <f t="shared" ca="1" si="777"/>
        <v>46106</v>
      </c>
      <c r="N2918">
        <f t="shared" ca="1" si="778"/>
        <v>15247</v>
      </c>
      <c r="O2918" s="3">
        <f t="shared" ca="1" si="779"/>
        <v>-275</v>
      </c>
      <c r="P2918" s="2">
        <f t="shared" ca="1" si="780"/>
        <v>-1.8367619556505475E-2</v>
      </c>
      <c r="Q2918" t="str">
        <f t="shared" ca="1" si="781"/>
        <v>On Time</v>
      </c>
    </row>
    <row r="2919" spans="1:17" x14ac:dyDescent="0.3">
      <c r="A2919" t="str">
        <f t="shared" si="765"/>
        <v>S02918</v>
      </c>
      <c r="B2919" t="str">
        <f t="shared" ca="1" si="766"/>
        <v>Global Foods</v>
      </c>
      <c r="C2919" t="str">
        <f t="shared" ca="1" si="767"/>
        <v>UK</v>
      </c>
      <c r="D2919" t="str">
        <f t="shared" ca="1" si="768"/>
        <v>Rice</v>
      </c>
      <c r="E2919">
        <f t="shared" ca="1" si="769"/>
        <v>344</v>
      </c>
      <c r="F2919" s="3">
        <f t="shared" ca="1" si="770"/>
        <v>784</v>
      </c>
      <c r="G2919">
        <f t="shared" ca="1" si="771"/>
        <v>269696</v>
      </c>
      <c r="H2919">
        <f t="shared" ca="1" si="772"/>
        <v>132151.04000000001</v>
      </c>
      <c r="I2919">
        <f t="shared" ca="1" si="773"/>
        <v>3801</v>
      </c>
      <c r="J2919">
        <f t="shared" ca="1" si="774"/>
        <v>572</v>
      </c>
      <c r="K2919" s="1">
        <f t="shared" ca="1" si="775"/>
        <v>46178</v>
      </c>
      <c r="L2919" s="1">
        <f t="shared" ca="1" si="776"/>
        <v>46196</v>
      </c>
      <c r="M2919" s="1">
        <f t="shared" ca="1" si="777"/>
        <v>46195</v>
      </c>
      <c r="N2919">
        <f t="shared" ca="1" si="778"/>
        <v>136524.04</v>
      </c>
      <c r="O2919" s="3">
        <f t="shared" ca="1" si="779"/>
        <v>133171.96</v>
      </c>
      <c r="P2919" s="2">
        <f t="shared" ca="1" si="780"/>
        <v>0.49378544731846225</v>
      </c>
      <c r="Q2919" t="str">
        <f t="shared" ca="1" si="781"/>
        <v>On Time</v>
      </c>
    </row>
    <row r="2920" spans="1:17" x14ac:dyDescent="0.3">
      <c r="A2920" t="str">
        <f t="shared" si="765"/>
        <v>S02919</v>
      </c>
      <c r="B2920" t="str">
        <f t="shared" ca="1" si="766"/>
        <v>Beta Imports</v>
      </c>
      <c r="C2920" t="str">
        <f t="shared" ca="1" si="767"/>
        <v>Australia</v>
      </c>
      <c r="D2920" t="str">
        <f t="shared" ca="1" si="768"/>
        <v>Pickles</v>
      </c>
      <c r="E2920">
        <f t="shared" ca="1" si="769"/>
        <v>383</v>
      </c>
      <c r="F2920" s="3">
        <f t="shared" ca="1" si="770"/>
        <v>245</v>
      </c>
      <c r="G2920">
        <f t="shared" ca="1" si="771"/>
        <v>93835</v>
      </c>
      <c r="H2920">
        <f t="shared" ca="1" si="772"/>
        <v>44102.45</v>
      </c>
      <c r="I2920">
        <f t="shared" ca="1" si="773"/>
        <v>11779</v>
      </c>
      <c r="J2920">
        <f t="shared" ca="1" si="774"/>
        <v>734</v>
      </c>
      <c r="K2920" s="1">
        <f t="shared" ca="1" si="775"/>
        <v>46196</v>
      </c>
      <c r="L2920" s="1">
        <f t="shared" ca="1" si="776"/>
        <v>46211</v>
      </c>
      <c r="M2920" s="1">
        <f t="shared" ca="1" si="777"/>
        <v>46215</v>
      </c>
      <c r="N2920">
        <f t="shared" ca="1" si="778"/>
        <v>56615.45</v>
      </c>
      <c r="O2920" s="3">
        <f t="shared" ca="1" si="779"/>
        <v>37219.550000000003</v>
      </c>
      <c r="P2920" s="2">
        <f t="shared" ca="1" si="780"/>
        <v>0.39664890499280653</v>
      </c>
      <c r="Q2920" t="str">
        <f t="shared" ca="1" si="781"/>
        <v>Late</v>
      </c>
    </row>
    <row r="2921" spans="1:17" x14ac:dyDescent="0.3">
      <c r="A2921" t="str">
        <f t="shared" si="765"/>
        <v>S02920</v>
      </c>
      <c r="B2921" t="str">
        <f t="shared" ca="1" si="766"/>
        <v>Global Foods</v>
      </c>
      <c r="C2921" t="str">
        <f t="shared" ca="1" si="767"/>
        <v>Canada</v>
      </c>
      <c r="D2921" t="str">
        <f t="shared" ca="1" si="768"/>
        <v>Spices</v>
      </c>
      <c r="E2921">
        <f t="shared" ca="1" si="769"/>
        <v>441</v>
      </c>
      <c r="F2921" s="3">
        <f t="shared" ca="1" si="770"/>
        <v>480</v>
      </c>
      <c r="G2921">
        <f t="shared" ca="1" si="771"/>
        <v>211680</v>
      </c>
      <c r="H2921">
        <f t="shared" ca="1" si="772"/>
        <v>135475.20000000001</v>
      </c>
      <c r="I2921">
        <f t="shared" ca="1" si="773"/>
        <v>1761</v>
      </c>
      <c r="J2921">
        <f t="shared" ca="1" si="774"/>
        <v>2586</v>
      </c>
      <c r="K2921" s="1">
        <f t="shared" ca="1" si="775"/>
        <v>46330</v>
      </c>
      <c r="L2921" s="1">
        <f t="shared" ca="1" si="776"/>
        <v>46346</v>
      </c>
      <c r="M2921" s="1">
        <f t="shared" ca="1" si="777"/>
        <v>46350</v>
      </c>
      <c r="N2921">
        <f t="shared" ca="1" si="778"/>
        <v>139822.20000000001</v>
      </c>
      <c r="O2921" s="3">
        <f t="shared" ca="1" si="779"/>
        <v>71857.799999999988</v>
      </c>
      <c r="P2921" s="2">
        <f t="shared" ca="1" si="780"/>
        <v>0.33946428571428566</v>
      </c>
      <c r="Q2921" t="str">
        <f t="shared" ca="1" si="781"/>
        <v>Late</v>
      </c>
    </row>
    <row r="2922" spans="1:17" x14ac:dyDescent="0.3">
      <c r="A2922" t="str">
        <f t="shared" si="765"/>
        <v>S02921</v>
      </c>
      <c r="B2922" t="str">
        <f t="shared" ca="1" si="766"/>
        <v>Alpha Traders</v>
      </c>
      <c r="C2922" t="str">
        <f t="shared" ca="1" si="767"/>
        <v>UAE</v>
      </c>
      <c r="D2922" t="str">
        <f t="shared" ca="1" si="768"/>
        <v>Pickles</v>
      </c>
      <c r="E2922">
        <f t="shared" ca="1" si="769"/>
        <v>194</v>
      </c>
      <c r="F2922" s="3">
        <f t="shared" ca="1" si="770"/>
        <v>360</v>
      </c>
      <c r="G2922">
        <f t="shared" ca="1" si="771"/>
        <v>69840</v>
      </c>
      <c r="H2922">
        <f t="shared" ca="1" si="772"/>
        <v>32126.400000000001</v>
      </c>
      <c r="I2922">
        <f t="shared" ca="1" si="773"/>
        <v>11655</v>
      </c>
      <c r="J2922">
        <f t="shared" ca="1" si="774"/>
        <v>612</v>
      </c>
      <c r="K2922" s="1">
        <f t="shared" ca="1" si="775"/>
        <v>46096</v>
      </c>
      <c r="L2922" s="1">
        <f t="shared" ca="1" si="776"/>
        <v>46116</v>
      </c>
      <c r="M2922" s="1">
        <f t="shared" ca="1" si="777"/>
        <v>46121</v>
      </c>
      <c r="N2922">
        <f t="shared" ca="1" si="778"/>
        <v>44393.4</v>
      </c>
      <c r="O2922" s="3">
        <f t="shared" ca="1" si="779"/>
        <v>25446.6</v>
      </c>
      <c r="P2922" s="2">
        <f t="shared" ca="1" si="780"/>
        <v>0.36435567010309278</v>
      </c>
      <c r="Q2922" t="str">
        <f t="shared" ca="1" si="781"/>
        <v>Late</v>
      </c>
    </row>
    <row r="2923" spans="1:17" x14ac:dyDescent="0.3">
      <c r="A2923" t="str">
        <f t="shared" si="765"/>
        <v>S02922</v>
      </c>
      <c r="B2923" t="str">
        <f t="shared" ca="1" si="766"/>
        <v>Oceanic Exports</v>
      </c>
      <c r="C2923" t="str">
        <f t="shared" ca="1" si="767"/>
        <v>UK</v>
      </c>
      <c r="D2923" t="str">
        <f t="shared" ca="1" si="768"/>
        <v>Rice</v>
      </c>
      <c r="E2923">
        <f t="shared" ca="1" si="769"/>
        <v>458</v>
      </c>
      <c r="F2923" s="3">
        <f t="shared" ca="1" si="770"/>
        <v>183</v>
      </c>
      <c r="G2923">
        <f t="shared" ca="1" si="771"/>
        <v>83814</v>
      </c>
      <c r="H2923">
        <f t="shared" ca="1" si="772"/>
        <v>47773.98</v>
      </c>
      <c r="I2923">
        <f t="shared" ca="1" si="773"/>
        <v>5454</v>
      </c>
      <c r="J2923">
        <f t="shared" ca="1" si="774"/>
        <v>3067</v>
      </c>
      <c r="K2923" s="1">
        <f t="shared" ca="1" si="775"/>
        <v>46268</v>
      </c>
      <c r="L2923" s="1">
        <f t="shared" ca="1" si="776"/>
        <v>46279</v>
      </c>
      <c r="M2923" s="1">
        <f t="shared" ca="1" si="777"/>
        <v>46283</v>
      </c>
      <c r="N2923">
        <f t="shared" ca="1" si="778"/>
        <v>56294.98</v>
      </c>
      <c r="O2923" s="3">
        <f t="shared" ca="1" si="779"/>
        <v>27519.019999999997</v>
      </c>
      <c r="P2923" s="2">
        <f t="shared" ca="1" si="780"/>
        <v>0.32833440713961864</v>
      </c>
      <c r="Q2923" t="str">
        <f t="shared" ca="1" si="781"/>
        <v>Late</v>
      </c>
    </row>
    <row r="2924" spans="1:17" x14ac:dyDescent="0.3">
      <c r="A2924" t="str">
        <f t="shared" si="765"/>
        <v>S02923</v>
      </c>
      <c r="B2924" t="str">
        <f t="shared" ca="1" si="766"/>
        <v>Global Foods</v>
      </c>
      <c r="C2924" t="str">
        <f t="shared" ca="1" si="767"/>
        <v>Canada</v>
      </c>
      <c r="D2924" t="str">
        <f t="shared" ca="1" si="768"/>
        <v>Rice</v>
      </c>
      <c r="E2924">
        <f t="shared" ca="1" si="769"/>
        <v>423</v>
      </c>
      <c r="F2924" s="3">
        <f t="shared" ca="1" si="770"/>
        <v>312</v>
      </c>
      <c r="G2924">
        <f t="shared" ca="1" si="771"/>
        <v>131976</v>
      </c>
      <c r="H2924">
        <f t="shared" ca="1" si="772"/>
        <v>95022.720000000001</v>
      </c>
      <c r="I2924">
        <f t="shared" ca="1" si="773"/>
        <v>9257</v>
      </c>
      <c r="J2924">
        <f t="shared" ca="1" si="774"/>
        <v>2327</v>
      </c>
      <c r="K2924" s="1">
        <f t="shared" ca="1" si="775"/>
        <v>45762</v>
      </c>
      <c r="L2924" s="1">
        <f t="shared" ca="1" si="776"/>
        <v>45773</v>
      </c>
      <c r="M2924" s="1">
        <f t="shared" ca="1" si="777"/>
        <v>45773</v>
      </c>
      <c r="N2924">
        <f t="shared" ca="1" si="778"/>
        <v>106606.72</v>
      </c>
      <c r="O2924" s="3">
        <f t="shared" ca="1" si="779"/>
        <v>25369.279999999999</v>
      </c>
      <c r="P2924" s="2">
        <f t="shared" ca="1" si="780"/>
        <v>0.19222646541795477</v>
      </c>
      <c r="Q2924" t="str">
        <f t="shared" ca="1" si="781"/>
        <v>On Time</v>
      </c>
    </row>
    <row r="2925" spans="1:17" x14ac:dyDescent="0.3">
      <c r="A2925" t="str">
        <f t="shared" si="765"/>
        <v>S02924</v>
      </c>
      <c r="B2925" t="str">
        <f t="shared" ca="1" si="766"/>
        <v>Prime Wholesale</v>
      </c>
      <c r="C2925" t="str">
        <f t="shared" ca="1" si="767"/>
        <v>UAE</v>
      </c>
      <c r="D2925" t="str">
        <f t="shared" ca="1" si="768"/>
        <v>Rice</v>
      </c>
      <c r="E2925">
        <f t="shared" ca="1" si="769"/>
        <v>272</v>
      </c>
      <c r="F2925" s="3">
        <f t="shared" ca="1" si="770"/>
        <v>579</v>
      </c>
      <c r="G2925">
        <f t="shared" ca="1" si="771"/>
        <v>157488</v>
      </c>
      <c r="H2925">
        <f t="shared" ca="1" si="772"/>
        <v>78744</v>
      </c>
      <c r="I2925">
        <f t="shared" ca="1" si="773"/>
        <v>5989</v>
      </c>
      <c r="J2925">
        <f t="shared" ca="1" si="774"/>
        <v>3715</v>
      </c>
      <c r="K2925" s="1">
        <f t="shared" ca="1" si="775"/>
        <v>46194</v>
      </c>
      <c r="L2925" s="1">
        <f t="shared" ca="1" si="776"/>
        <v>46201</v>
      </c>
      <c r="M2925" s="1">
        <f t="shared" ca="1" si="777"/>
        <v>46205</v>
      </c>
      <c r="N2925">
        <f t="shared" ca="1" si="778"/>
        <v>88448</v>
      </c>
      <c r="O2925" s="3">
        <f t="shared" ca="1" si="779"/>
        <v>69040</v>
      </c>
      <c r="P2925" s="2">
        <f t="shared" ca="1" si="780"/>
        <v>0.43838260692878189</v>
      </c>
      <c r="Q2925" t="str">
        <f t="shared" ca="1" si="781"/>
        <v>Late</v>
      </c>
    </row>
    <row r="2926" spans="1:17" x14ac:dyDescent="0.3">
      <c r="A2926" t="str">
        <f t="shared" si="765"/>
        <v>S02925</v>
      </c>
      <c r="B2926" t="str">
        <f t="shared" ca="1" si="766"/>
        <v>FreshMart Ltd</v>
      </c>
      <c r="C2926" t="str">
        <f t="shared" ca="1" si="767"/>
        <v>Singapore</v>
      </c>
      <c r="D2926" t="str">
        <f t="shared" ca="1" si="768"/>
        <v>Tea</v>
      </c>
      <c r="E2926">
        <f t="shared" ca="1" si="769"/>
        <v>468</v>
      </c>
      <c r="F2926" s="3">
        <f t="shared" ca="1" si="770"/>
        <v>244</v>
      </c>
      <c r="G2926">
        <f t="shared" ca="1" si="771"/>
        <v>114192</v>
      </c>
      <c r="H2926">
        <f t="shared" ca="1" si="772"/>
        <v>78792.479999999996</v>
      </c>
      <c r="I2926">
        <f t="shared" ca="1" si="773"/>
        <v>6154</v>
      </c>
      <c r="J2926">
        <f t="shared" ca="1" si="774"/>
        <v>2501</v>
      </c>
      <c r="K2926" s="1">
        <f t="shared" ca="1" si="775"/>
        <v>46282</v>
      </c>
      <c r="L2926" s="1">
        <f t="shared" ca="1" si="776"/>
        <v>46290</v>
      </c>
      <c r="M2926" s="1">
        <f t="shared" ca="1" si="777"/>
        <v>46294</v>
      </c>
      <c r="N2926">
        <f t="shared" ca="1" si="778"/>
        <v>87447.48</v>
      </c>
      <c r="O2926" s="3">
        <f t="shared" ca="1" si="779"/>
        <v>26744.520000000004</v>
      </c>
      <c r="P2926" s="2">
        <f t="shared" ca="1" si="780"/>
        <v>0.23420659941151747</v>
      </c>
      <c r="Q2926" t="str">
        <f t="shared" ca="1" si="781"/>
        <v>Late</v>
      </c>
    </row>
    <row r="2927" spans="1:17" x14ac:dyDescent="0.3">
      <c r="A2927" t="str">
        <f t="shared" si="765"/>
        <v>S02926</v>
      </c>
      <c r="B2927" t="str">
        <f t="shared" ca="1" si="766"/>
        <v>FreshMart Ltd</v>
      </c>
      <c r="C2927" t="str">
        <f t="shared" ca="1" si="767"/>
        <v>Australia</v>
      </c>
      <c r="D2927" t="str">
        <f t="shared" ca="1" si="768"/>
        <v>Sauces</v>
      </c>
      <c r="E2927">
        <f t="shared" ca="1" si="769"/>
        <v>270</v>
      </c>
      <c r="F2927" s="3">
        <f t="shared" ca="1" si="770"/>
        <v>469</v>
      </c>
      <c r="G2927">
        <f t="shared" ca="1" si="771"/>
        <v>126630</v>
      </c>
      <c r="H2927">
        <f t="shared" ca="1" si="772"/>
        <v>78510.600000000006</v>
      </c>
      <c r="I2927">
        <f t="shared" ca="1" si="773"/>
        <v>5858</v>
      </c>
      <c r="J2927">
        <f t="shared" ca="1" si="774"/>
        <v>3949</v>
      </c>
      <c r="K2927" s="1">
        <f t="shared" ca="1" si="775"/>
        <v>45739</v>
      </c>
      <c r="L2927" s="1">
        <f t="shared" ca="1" si="776"/>
        <v>45758</v>
      </c>
      <c r="M2927" s="1">
        <f t="shared" ca="1" si="777"/>
        <v>45759</v>
      </c>
      <c r="N2927">
        <f t="shared" ca="1" si="778"/>
        <v>88317.6</v>
      </c>
      <c r="O2927" s="3">
        <f t="shared" ca="1" si="779"/>
        <v>38312.399999999994</v>
      </c>
      <c r="P2927" s="2">
        <f t="shared" ca="1" si="780"/>
        <v>0.30255389718076281</v>
      </c>
      <c r="Q2927" t="str">
        <f t="shared" ca="1" si="781"/>
        <v>Late</v>
      </c>
    </row>
    <row r="2928" spans="1:17" x14ac:dyDescent="0.3">
      <c r="A2928" t="str">
        <f t="shared" si="765"/>
        <v>S02927</v>
      </c>
      <c r="B2928" t="str">
        <f t="shared" ca="1" si="766"/>
        <v>Alpha Traders</v>
      </c>
      <c r="C2928" t="str">
        <f t="shared" ca="1" si="767"/>
        <v>Canada</v>
      </c>
      <c r="D2928" t="str">
        <f t="shared" ca="1" si="768"/>
        <v>Rice</v>
      </c>
      <c r="E2928">
        <f t="shared" ca="1" si="769"/>
        <v>466</v>
      </c>
      <c r="F2928" s="3">
        <f t="shared" ca="1" si="770"/>
        <v>788</v>
      </c>
      <c r="G2928">
        <f t="shared" ca="1" si="771"/>
        <v>367208</v>
      </c>
      <c r="H2928">
        <f t="shared" ca="1" si="772"/>
        <v>216652.72</v>
      </c>
      <c r="I2928">
        <f t="shared" ca="1" si="773"/>
        <v>3021</v>
      </c>
      <c r="J2928">
        <f t="shared" ca="1" si="774"/>
        <v>2966</v>
      </c>
      <c r="K2928" s="1">
        <f t="shared" ca="1" si="775"/>
        <v>45736</v>
      </c>
      <c r="L2928" s="1">
        <f t="shared" ca="1" si="776"/>
        <v>45756</v>
      </c>
      <c r="M2928" s="1">
        <f t="shared" ca="1" si="777"/>
        <v>45762</v>
      </c>
      <c r="N2928">
        <f t="shared" ca="1" si="778"/>
        <v>222639.72</v>
      </c>
      <c r="O2928" s="3">
        <f t="shared" ca="1" si="779"/>
        <v>144568.28</v>
      </c>
      <c r="P2928" s="2">
        <f t="shared" ca="1" si="780"/>
        <v>0.39369588897845365</v>
      </c>
      <c r="Q2928" t="str">
        <f t="shared" ca="1" si="781"/>
        <v>Late</v>
      </c>
    </row>
    <row r="2929" spans="1:17" x14ac:dyDescent="0.3">
      <c r="A2929" t="str">
        <f t="shared" si="765"/>
        <v>S02928</v>
      </c>
      <c r="B2929" t="str">
        <f t="shared" ca="1" si="766"/>
        <v>Prime Wholesale</v>
      </c>
      <c r="C2929" t="str">
        <f t="shared" ca="1" si="767"/>
        <v>Singapore</v>
      </c>
      <c r="D2929" t="str">
        <f t="shared" ca="1" si="768"/>
        <v>Pickles</v>
      </c>
      <c r="E2929">
        <f t="shared" ca="1" si="769"/>
        <v>435</v>
      </c>
      <c r="F2929" s="3">
        <f t="shared" ca="1" si="770"/>
        <v>237</v>
      </c>
      <c r="G2929">
        <f t="shared" ca="1" si="771"/>
        <v>103095</v>
      </c>
      <c r="H2929">
        <f t="shared" ca="1" si="772"/>
        <v>46392.75</v>
      </c>
      <c r="I2929">
        <f t="shared" ca="1" si="773"/>
        <v>9480</v>
      </c>
      <c r="J2929">
        <f t="shared" ca="1" si="774"/>
        <v>1770</v>
      </c>
      <c r="K2929" s="1">
        <f t="shared" ca="1" si="775"/>
        <v>45840</v>
      </c>
      <c r="L2929" s="1">
        <f t="shared" ca="1" si="776"/>
        <v>45854</v>
      </c>
      <c r="M2929" s="1">
        <f t="shared" ca="1" si="777"/>
        <v>45856</v>
      </c>
      <c r="N2929">
        <f t="shared" ca="1" si="778"/>
        <v>57642.75</v>
      </c>
      <c r="O2929" s="3">
        <f t="shared" ca="1" si="779"/>
        <v>45452.25</v>
      </c>
      <c r="P2929" s="2">
        <f t="shared" ca="1" si="780"/>
        <v>0.44087734613705803</v>
      </c>
      <c r="Q2929" t="str">
        <f t="shared" ca="1" si="781"/>
        <v>Late</v>
      </c>
    </row>
    <row r="2930" spans="1:17" x14ac:dyDescent="0.3">
      <c r="A2930" t="str">
        <f t="shared" si="765"/>
        <v>S02929</v>
      </c>
      <c r="B2930" t="str">
        <f t="shared" ca="1" si="766"/>
        <v>Alpha Traders</v>
      </c>
      <c r="C2930" t="str">
        <f t="shared" ca="1" si="767"/>
        <v>Canada</v>
      </c>
      <c r="D2930" t="str">
        <f t="shared" ca="1" si="768"/>
        <v>Tea</v>
      </c>
      <c r="E2930">
        <f t="shared" ca="1" si="769"/>
        <v>299</v>
      </c>
      <c r="F2930" s="3">
        <f t="shared" ca="1" si="770"/>
        <v>634</v>
      </c>
      <c r="G2930">
        <f t="shared" ca="1" si="771"/>
        <v>189566</v>
      </c>
      <c r="H2930">
        <f t="shared" ca="1" si="772"/>
        <v>125113.56</v>
      </c>
      <c r="I2930">
        <f t="shared" ca="1" si="773"/>
        <v>10910</v>
      </c>
      <c r="J2930">
        <f t="shared" ca="1" si="774"/>
        <v>2069</v>
      </c>
      <c r="K2930" s="1">
        <f t="shared" ca="1" si="775"/>
        <v>45743</v>
      </c>
      <c r="L2930" s="1">
        <f t="shared" ca="1" si="776"/>
        <v>45757</v>
      </c>
      <c r="M2930" s="1">
        <f t="shared" ca="1" si="777"/>
        <v>45761</v>
      </c>
      <c r="N2930">
        <f t="shared" ca="1" si="778"/>
        <v>138092.56</v>
      </c>
      <c r="O2930" s="3">
        <f t="shared" ca="1" si="779"/>
        <v>51473.440000000002</v>
      </c>
      <c r="P2930" s="2">
        <f t="shared" ca="1" si="780"/>
        <v>0.27153308082673056</v>
      </c>
      <c r="Q2930" t="str">
        <f t="shared" ca="1" si="781"/>
        <v>Late</v>
      </c>
    </row>
    <row r="2931" spans="1:17" x14ac:dyDescent="0.3">
      <c r="A2931" t="str">
        <f t="shared" si="765"/>
        <v>S02930</v>
      </c>
      <c r="B2931" t="str">
        <f t="shared" ca="1" si="766"/>
        <v>Oceanic Exports</v>
      </c>
      <c r="C2931" t="str">
        <f t="shared" ca="1" si="767"/>
        <v>Singapore</v>
      </c>
      <c r="D2931" t="str">
        <f t="shared" ca="1" si="768"/>
        <v>Pickles</v>
      </c>
      <c r="E2931">
        <f t="shared" ca="1" si="769"/>
        <v>302</v>
      </c>
      <c r="F2931" s="3">
        <f t="shared" ca="1" si="770"/>
        <v>405</v>
      </c>
      <c r="G2931">
        <f t="shared" ca="1" si="771"/>
        <v>122310</v>
      </c>
      <c r="H2931">
        <f t="shared" ca="1" si="772"/>
        <v>73386</v>
      </c>
      <c r="I2931">
        <f t="shared" ca="1" si="773"/>
        <v>7421</v>
      </c>
      <c r="J2931">
        <f t="shared" ca="1" si="774"/>
        <v>2720</v>
      </c>
      <c r="K2931" s="1">
        <f t="shared" ca="1" si="775"/>
        <v>46198</v>
      </c>
      <c r="L2931" s="1">
        <f t="shared" ca="1" si="776"/>
        <v>46212</v>
      </c>
      <c r="M2931" s="1">
        <f t="shared" ca="1" si="777"/>
        <v>46209</v>
      </c>
      <c r="N2931">
        <f t="shared" ca="1" si="778"/>
        <v>83527</v>
      </c>
      <c r="O2931" s="3">
        <f t="shared" ca="1" si="779"/>
        <v>38783</v>
      </c>
      <c r="P2931" s="2">
        <f t="shared" ca="1" si="780"/>
        <v>0.31708772790450496</v>
      </c>
      <c r="Q2931" t="str">
        <f t="shared" ca="1" si="781"/>
        <v>On Time</v>
      </c>
    </row>
    <row r="2932" spans="1:17" x14ac:dyDescent="0.3">
      <c r="A2932" t="str">
        <f t="shared" si="765"/>
        <v>S02931</v>
      </c>
      <c r="B2932" t="str">
        <f t="shared" ca="1" si="766"/>
        <v>Alpha Traders</v>
      </c>
      <c r="C2932" t="str">
        <f t="shared" ca="1" si="767"/>
        <v>UAE</v>
      </c>
      <c r="D2932" t="str">
        <f t="shared" ca="1" si="768"/>
        <v>Rice</v>
      </c>
      <c r="E2932">
        <f t="shared" ca="1" si="769"/>
        <v>108</v>
      </c>
      <c r="F2932" s="3">
        <f t="shared" ca="1" si="770"/>
        <v>693</v>
      </c>
      <c r="G2932">
        <f t="shared" ca="1" si="771"/>
        <v>74844</v>
      </c>
      <c r="H2932">
        <f t="shared" ca="1" si="772"/>
        <v>53139.24</v>
      </c>
      <c r="I2932">
        <f t="shared" ca="1" si="773"/>
        <v>1983</v>
      </c>
      <c r="J2932">
        <f t="shared" ca="1" si="774"/>
        <v>843</v>
      </c>
      <c r="K2932" s="1">
        <f t="shared" ca="1" si="775"/>
        <v>46342</v>
      </c>
      <c r="L2932" s="1">
        <f t="shared" ca="1" si="776"/>
        <v>46360</v>
      </c>
      <c r="M2932" s="1">
        <f t="shared" ca="1" si="777"/>
        <v>46360</v>
      </c>
      <c r="N2932">
        <f t="shared" ca="1" si="778"/>
        <v>55965.24</v>
      </c>
      <c r="O2932" s="3">
        <f t="shared" ca="1" si="779"/>
        <v>18878.760000000002</v>
      </c>
      <c r="P2932" s="2">
        <f t="shared" ca="1" si="780"/>
        <v>0.25224146224146227</v>
      </c>
      <c r="Q2932" t="str">
        <f t="shared" ca="1" si="781"/>
        <v>On Time</v>
      </c>
    </row>
    <row r="2933" spans="1:17" x14ac:dyDescent="0.3">
      <c r="A2933" t="str">
        <f t="shared" si="765"/>
        <v>S02932</v>
      </c>
      <c r="B2933" t="str">
        <f t="shared" ca="1" si="766"/>
        <v>FreshMart Ltd</v>
      </c>
      <c r="C2933" t="str">
        <f t="shared" ca="1" si="767"/>
        <v>Australia</v>
      </c>
      <c r="D2933" t="str">
        <f t="shared" ca="1" si="768"/>
        <v>Pickles</v>
      </c>
      <c r="E2933">
        <f t="shared" ca="1" si="769"/>
        <v>208</v>
      </c>
      <c r="F2933" s="3">
        <f t="shared" ca="1" si="770"/>
        <v>629</v>
      </c>
      <c r="G2933">
        <f t="shared" ca="1" si="771"/>
        <v>130832</v>
      </c>
      <c r="H2933">
        <f t="shared" ca="1" si="772"/>
        <v>69340.960000000006</v>
      </c>
      <c r="I2933">
        <f t="shared" ca="1" si="773"/>
        <v>9620</v>
      </c>
      <c r="J2933">
        <f t="shared" ca="1" si="774"/>
        <v>2183</v>
      </c>
      <c r="K2933" s="1">
        <f t="shared" ca="1" si="775"/>
        <v>46221</v>
      </c>
      <c r="L2933" s="1">
        <f t="shared" ca="1" si="776"/>
        <v>46239</v>
      </c>
      <c r="M2933" s="1">
        <f t="shared" ca="1" si="777"/>
        <v>46238</v>
      </c>
      <c r="N2933">
        <f t="shared" ca="1" si="778"/>
        <v>81143.960000000006</v>
      </c>
      <c r="O2933" s="3">
        <f t="shared" ca="1" si="779"/>
        <v>49688.039999999994</v>
      </c>
      <c r="P2933" s="2">
        <f t="shared" ca="1" si="780"/>
        <v>0.37978506787330313</v>
      </c>
      <c r="Q2933" t="str">
        <f t="shared" ca="1" si="781"/>
        <v>On Time</v>
      </c>
    </row>
    <row r="2934" spans="1:17" x14ac:dyDescent="0.3">
      <c r="A2934" t="str">
        <f t="shared" si="765"/>
        <v>S02933</v>
      </c>
      <c r="B2934" t="str">
        <f t="shared" ca="1" si="766"/>
        <v>Beta Imports</v>
      </c>
      <c r="C2934" t="str">
        <f t="shared" ca="1" si="767"/>
        <v>UAE</v>
      </c>
      <c r="D2934" t="str">
        <f t="shared" ca="1" si="768"/>
        <v>Pickles</v>
      </c>
      <c r="E2934">
        <f t="shared" ca="1" si="769"/>
        <v>464</v>
      </c>
      <c r="F2934" s="3">
        <f t="shared" ca="1" si="770"/>
        <v>216</v>
      </c>
      <c r="G2934">
        <f t="shared" ca="1" si="771"/>
        <v>100224</v>
      </c>
      <c r="H2934">
        <f t="shared" ca="1" si="772"/>
        <v>49109.760000000002</v>
      </c>
      <c r="I2934">
        <f t="shared" ca="1" si="773"/>
        <v>5388</v>
      </c>
      <c r="J2934">
        <f t="shared" ca="1" si="774"/>
        <v>590</v>
      </c>
      <c r="K2934" s="1">
        <f t="shared" ca="1" si="775"/>
        <v>45991</v>
      </c>
      <c r="L2934" s="1">
        <f t="shared" ca="1" si="776"/>
        <v>45998</v>
      </c>
      <c r="M2934" s="1">
        <f t="shared" ca="1" si="777"/>
        <v>45996</v>
      </c>
      <c r="N2934">
        <f t="shared" ca="1" si="778"/>
        <v>55087.76</v>
      </c>
      <c r="O2934" s="3">
        <f t="shared" ca="1" si="779"/>
        <v>45136.24</v>
      </c>
      <c r="P2934" s="2">
        <f t="shared" ca="1" si="780"/>
        <v>0.45035360791826307</v>
      </c>
      <c r="Q2934" t="str">
        <f t="shared" ca="1" si="781"/>
        <v>On Time</v>
      </c>
    </row>
    <row r="2935" spans="1:17" x14ac:dyDescent="0.3">
      <c r="A2935" t="str">
        <f t="shared" si="765"/>
        <v>S02934</v>
      </c>
      <c r="B2935" t="str">
        <f t="shared" ca="1" si="766"/>
        <v>Oceanic Exports</v>
      </c>
      <c r="C2935" t="str">
        <f t="shared" ca="1" si="767"/>
        <v>UAE</v>
      </c>
      <c r="D2935" t="str">
        <f t="shared" ca="1" si="768"/>
        <v>Spices</v>
      </c>
      <c r="E2935">
        <f t="shared" ca="1" si="769"/>
        <v>320</v>
      </c>
      <c r="F2935" s="3">
        <f t="shared" ca="1" si="770"/>
        <v>497</v>
      </c>
      <c r="G2935">
        <f t="shared" ca="1" si="771"/>
        <v>159040</v>
      </c>
      <c r="H2935">
        <f t="shared" ca="1" si="772"/>
        <v>87472</v>
      </c>
      <c r="I2935">
        <f t="shared" ca="1" si="773"/>
        <v>10514</v>
      </c>
      <c r="J2935">
        <f t="shared" ca="1" si="774"/>
        <v>2038</v>
      </c>
      <c r="K2935" s="1">
        <f t="shared" ca="1" si="775"/>
        <v>46222</v>
      </c>
      <c r="L2935" s="1">
        <f t="shared" ca="1" si="776"/>
        <v>46241</v>
      </c>
      <c r="M2935" s="1">
        <f t="shared" ca="1" si="777"/>
        <v>46241</v>
      </c>
      <c r="N2935">
        <f t="shared" ca="1" si="778"/>
        <v>100024</v>
      </c>
      <c r="O2935" s="3">
        <f t="shared" ca="1" si="779"/>
        <v>59016</v>
      </c>
      <c r="P2935" s="2">
        <f t="shared" ca="1" si="780"/>
        <v>0.3710764587525151</v>
      </c>
      <c r="Q2935" t="str">
        <f t="shared" ca="1" si="781"/>
        <v>On Time</v>
      </c>
    </row>
    <row r="2936" spans="1:17" x14ac:dyDescent="0.3">
      <c r="A2936" t="str">
        <f t="shared" si="765"/>
        <v>S02935</v>
      </c>
      <c r="B2936" t="str">
        <f t="shared" ca="1" si="766"/>
        <v>Alpha Traders</v>
      </c>
      <c r="C2936" t="str">
        <f t="shared" ca="1" si="767"/>
        <v>Australia</v>
      </c>
      <c r="D2936" t="str">
        <f t="shared" ca="1" si="768"/>
        <v>Spices</v>
      </c>
      <c r="E2936">
        <f t="shared" ca="1" si="769"/>
        <v>483</v>
      </c>
      <c r="F2936" s="3">
        <f t="shared" ca="1" si="770"/>
        <v>105</v>
      </c>
      <c r="G2936">
        <f t="shared" ca="1" si="771"/>
        <v>50715</v>
      </c>
      <c r="H2936">
        <f t="shared" ca="1" si="772"/>
        <v>31950.45</v>
      </c>
      <c r="I2936">
        <f t="shared" ca="1" si="773"/>
        <v>2398</v>
      </c>
      <c r="J2936">
        <f t="shared" ca="1" si="774"/>
        <v>796</v>
      </c>
      <c r="K2936" s="1">
        <f t="shared" ca="1" si="775"/>
        <v>45677</v>
      </c>
      <c r="L2936" s="1">
        <f t="shared" ca="1" si="776"/>
        <v>45696</v>
      </c>
      <c r="M2936" s="1">
        <f t="shared" ca="1" si="777"/>
        <v>45698</v>
      </c>
      <c r="N2936">
        <f t="shared" ca="1" si="778"/>
        <v>35144.449999999997</v>
      </c>
      <c r="O2936" s="3">
        <f t="shared" ca="1" si="779"/>
        <v>15570.550000000003</v>
      </c>
      <c r="P2936" s="2">
        <f t="shared" ca="1" si="780"/>
        <v>0.30702060534358677</v>
      </c>
      <c r="Q2936" t="str">
        <f t="shared" ca="1" si="781"/>
        <v>Late</v>
      </c>
    </row>
    <row r="2937" spans="1:17" x14ac:dyDescent="0.3">
      <c r="A2937" t="str">
        <f t="shared" si="765"/>
        <v>S02936</v>
      </c>
      <c r="B2937" t="str">
        <f t="shared" ca="1" si="766"/>
        <v>Prime Wholesale</v>
      </c>
      <c r="C2937" t="str">
        <f t="shared" ca="1" si="767"/>
        <v>Australia</v>
      </c>
      <c r="D2937" t="str">
        <f t="shared" ca="1" si="768"/>
        <v>Pickles</v>
      </c>
      <c r="E2937">
        <f t="shared" ca="1" si="769"/>
        <v>74</v>
      </c>
      <c r="F2937" s="3">
        <f t="shared" ca="1" si="770"/>
        <v>673</v>
      </c>
      <c r="G2937">
        <f t="shared" ca="1" si="771"/>
        <v>49802</v>
      </c>
      <c r="H2937">
        <f t="shared" ca="1" si="772"/>
        <v>34861.4</v>
      </c>
      <c r="I2937">
        <f t="shared" ca="1" si="773"/>
        <v>7417</v>
      </c>
      <c r="J2937">
        <f t="shared" ca="1" si="774"/>
        <v>1966</v>
      </c>
      <c r="K2937" s="1">
        <f t="shared" ca="1" si="775"/>
        <v>46062</v>
      </c>
      <c r="L2937" s="1">
        <f t="shared" ca="1" si="776"/>
        <v>46072</v>
      </c>
      <c r="M2937" s="1">
        <f t="shared" ca="1" si="777"/>
        <v>46069</v>
      </c>
      <c r="N2937">
        <f t="shared" ca="1" si="778"/>
        <v>44244.4</v>
      </c>
      <c r="O2937" s="3">
        <f t="shared" ca="1" si="779"/>
        <v>5557.5999999999985</v>
      </c>
      <c r="P2937" s="2">
        <f t="shared" ca="1" si="780"/>
        <v>0.11159391189108868</v>
      </c>
      <c r="Q2937" t="str">
        <f t="shared" ca="1" si="781"/>
        <v>On Time</v>
      </c>
    </row>
    <row r="2938" spans="1:17" x14ac:dyDescent="0.3">
      <c r="A2938" t="str">
        <f t="shared" si="765"/>
        <v>S02937</v>
      </c>
      <c r="B2938" t="str">
        <f t="shared" ca="1" si="766"/>
        <v>Global Foods</v>
      </c>
      <c r="C2938" t="str">
        <f t="shared" ca="1" si="767"/>
        <v>Australia</v>
      </c>
      <c r="D2938" t="str">
        <f t="shared" ca="1" si="768"/>
        <v>Pickles</v>
      </c>
      <c r="E2938">
        <f t="shared" ca="1" si="769"/>
        <v>279</v>
      </c>
      <c r="F2938" s="3">
        <f t="shared" ca="1" si="770"/>
        <v>336</v>
      </c>
      <c r="G2938">
        <f t="shared" ca="1" si="771"/>
        <v>93744</v>
      </c>
      <c r="H2938">
        <f t="shared" ca="1" si="772"/>
        <v>58121.279999999999</v>
      </c>
      <c r="I2938">
        <f t="shared" ca="1" si="773"/>
        <v>6018</v>
      </c>
      <c r="J2938">
        <f t="shared" ca="1" si="774"/>
        <v>2193</v>
      </c>
      <c r="K2938" s="1">
        <f t="shared" ca="1" si="775"/>
        <v>46303</v>
      </c>
      <c r="L2938" s="1">
        <f t="shared" ca="1" si="776"/>
        <v>46320</v>
      </c>
      <c r="M2938" s="1">
        <f t="shared" ca="1" si="777"/>
        <v>46318</v>
      </c>
      <c r="N2938">
        <f t="shared" ca="1" si="778"/>
        <v>66332.28</v>
      </c>
      <c r="O2938" s="3">
        <f t="shared" ca="1" si="779"/>
        <v>27411.72</v>
      </c>
      <c r="P2938" s="2">
        <f t="shared" ca="1" si="780"/>
        <v>0.29241039426523296</v>
      </c>
      <c r="Q2938" t="str">
        <f t="shared" ca="1" si="781"/>
        <v>On Time</v>
      </c>
    </row>
    <row r="2939" spans="1:17" x14ac:dyDescent="0.3">
      <c r="A2939" t="str">
        <f t="shared" si="765"/>
        <v>S02938</v>
      </c>
      <c r="B2939" t="str">
        <f t="shared" ca="1" si="766"/>
        <v>Oceanic Exports</v>
      </c>
      <c r="C2939" t="str">
        <f t="shared" ca="1" si="767"/>
        <v>UAE</v>
      </c>
      <c r="D2939" t="str">
        <f t="shared" ca="1" si="768"/>
        <v>Tea</v>
      </c>
      <c r="E2939">
        <f t="shared" ca="1" si="769"/>
        <v>477</v>
      </c>
      <c r="F2939" s="3">
        <f t="shared" ca="1" si="770"/>
        <v>248</v>
      </c>
      <c r="G2939">
        <f t="shared" ca="1" si="771"/>
        <v>118296</v>
      </c>
      <c r="H2939">
        <f t="shared" ca="1" si="772"/>
        <v>85173.119999999995</v>
      </c>
      <c r="I2939">
        <f t="shared" ca="1" si="773"/>
        <v>3654</v>
      </c>
      <c r="J2939">
        <f t="shared" ca="1" si="774"/>
        <v>3363</v>
      </c>
      <c r="K2939" s="1">
        <f t="shared" ca="1" si="775"/>
        <v>46198</v>
      </c>
      <c r="L2939" s="1">
        <f t="shared" ca="1" si="776"/>
        <v>46210</v>
      </c>
      <c r="M2939" s="1">
        <f t="shared" ca="1" si="777"/>
        <v>46213</v>
      </c>
      <c r="N2939">
        <f t="shared" ca="1" si="778"/>
        <v>92190.12</v>
      </c>
      <c r="O2939" s="3">
        <f t="shared" ca="1" si="779"/>
        <v>26105.880000000005</v>
      </c>
      <c r="P2939" s="2">
        <f t="shared" ca="1" si="780"/>
        <v>0.22068269425847031</v>
      </c>
      <c r="Q2939" t="str">
        <f t="shared" ca="1" si="781"/>
        <v>Late</v>
      </c>
    </row>
    <row r="2940" spans="1:17" x14ac:dyDescent="0.3">
      <c r="A2940" t="str">
        <f t="shared" si="765"/>
        <v>S02939</v>
      </c>
      <c r="B2940" t="str">
        <f t="shared" ca="1" si="766"/>
        <v>Global Foods</v>
      </c>
      <c r="C2940" t="str">
        <f t="shared" ca="1" si="767"/>
        <v>UAE</v>
      </c>
      <c r="D2940" t="str">
        <f t="shared" ca="1" si="768"/>
        <v>Sauces</v>
      </c>
      <c r="E2940">
        <f t="shared" ca="1" si="769"/>
        <v>53</v>
      </c>
      <c r="F2940" s="3">
        <f t="shared" ca="1" si="770"/>
        <v>631</v>
      </c>
      <c r="G2940">
        <f t="shared" ca="1" si="771"/>
        <v>33443</v>
      </c>
      <c r="H2940">
        <f t="shared" ca="1" si="772"/>
        <v>18728.080000000002</v>
      </c>
      <c r="I2940">
        <f t="shared" ca="1" si="773"/>
        <v>5173</v>
      </c>
      <c r="J2940">
        <f t="shared" ca="1" si="774"/>
        <v>2359</v>
      </c>
      <c r="K2940" s="1">
        <f t="shared" ca="1" si="775"/>
        <v>46248</v>
      </c>
      <c r="L2940" s="1">
        <f t="shared" ca="1" si="776"/>
        <v>46263</v>
      </c>
      <c r="M2940" s="1">
        <f t="shared" ca="1" si="777"/>
        <v>46268</v>
      </c>
      <c r="N2940">
        <f t="shared" ca="1" si="778"/>
        <v>26260.080000000002</v>
      </c>
      <c r="O2940" s="3">
        <f t="shared" ca="1" si="779"/>
        <v>7182.9199999999983</v>
      </c>
      <c r="P2940" s="2">
        <f t="shared" ca="1" si="780"/>
        <v>0.2147809706067039</v>
      </c>
      <c r="Q2940" t="str">
        <f t="shared" ca="1" si="781"/>
        <v>Late</v>
      </c>
    </row>
    <row r="2941" spans="1:17" x14ac:dyDescent="0.3">
      <c r="A2941" t="str">
        <f t="shared" si="765"/>
        <v>S02940</v>
      </c>
      <c r="B2941" t="str">
        <f t="shared" ca="1" si="766"/>
        <v>Prime Wholesale</v>
      </c>
      <c r="C2941" t="str">
        <f t="shared" ca="1" si="767"/>
        <v>Singapore</v>
      </c>
      <c r="D2941" t="str">
        <f t="shared" ca="1" si="768"/>
        <v>Sauces</v>
      </c>
      <c r="E2941">
        <f t="shared" ca="1" si="769"/>
        <v>329</v>
      </c>
      <c r="F2941" s="3">
        <f t="shared" ca="1" si="770"/>
        <v>659</v>
      </c>
      <c r="G2941">
        <f t="shared" ca="1" si="771"/>
        <v>216811</v>
      </c>
      <c r="H2941">
        <f t="shared" ca="1" si="772"/>
        <v>106237.39</v>
      </c>
      <c r="I2941">
        <f t="shared" ca="1" si="773"/>
        <v>8482</v>
      </c>
      <c r="J2941">
        <f t="shared" ca="1" si="774"/>
        <v>3956</v>
      </c>
      <c r="K2941" s="1">
        <f t="shared" ca="1" si="775"/>
        <v>46361</v>
      </c>
      <c r="L2941" s="1">
        <f t="shared" ca="1" si="776"/>
        <v>46373</v>
      </c>
      <c r="M2941" s="1">
        <f t="shared" ca="1" si="777"/>
        <v>46372</v>
      </c>
      <c r="N2941">
        <f t="shared" ca="1" si="778"/>
        <v>118675.39</v>
      </c>
      <c r="O2941" s="3">
        <f t="shared" ca="1" si="779"/>
        <v>98135.61</v>
      </c>
      <c r="P2941" s="2">
        <f t="shared" ca="1" si="780"/>
        <v>0.45263206202637318</v>
      </c>
      <c r="Q2941" t="str">
        <f t="shared" ca="1" si="781"/>
        <v>On Time</v>
      </c>
    </row>
    <row r="2942" spans="1:17" x14ac:dyDescent="0.3">
      <c r="A2942" t="str">
        <f t="shared" si="765"/>
        <v>S02941</v>
      </c>
      <c r="B2942" t="str">
        <f t="shared" ca="1" si="766"/>
        <v>Prime Wholesale</v>
      </c>
      <c r="C2942" t="str">
        <f t="shared" ca="1" si="767"/>
        <v>UK</v>
      </c>
      <c r="D2942" t="str">
        <f t="shared" ca="1" si="768"/>
        <v>Pickles</v>
      </c>
      <c r="E2942">
        <f t="shared" ca="1" si="769"/>
        <v>388</v>
      </c>
      <c r="F2942" s="3">
        <f t="shared" ca="1" si="770"/>
        <v>156</v>
      </c>
      <c r="G2942">
        <f t="shared" ca="1" si="771"/>
        <v>60528</v>
      </c>
      <c r="H2942">
        <f t="shared" ca="1" si="772"/>
        <v>42369.599999999999</v>
      </c>
      <c r="I2942">
        <f t="shared" ca="1" si="773"/>
        <v>1506</v>
      </c>
      <c r="J2942">
        <f t="shared" ca="1" si="774"/>
        <v>1737</v>
      </c>
      <c r="K2942" s="1">
        <f t="shared" ca="1" si="775"/>
        <v>46047</v>
      </c>
      <c r="L2942" s="1">
        <f t="shared" ca="1" si="776"/>
        <v>46062</v>
      </c>
      <c r="M2942" s="1">
        <f t="shared" ca="1" si="777"/>
        <v>46066</v>
      </c>
      <c r="N2942">
        <f t="shared" ca="1" si="778"/>
        <v>45612.6</v>
      </c>
      <c r="O2942" s="3">
        <f t="shared" ca="1" si="779"/>
        <v>14915.400000000001</v>
      </c>
      <c r="P2942" s="2">
        <f t="shared" ca="1" si="780"/>
        <v>0.24642149088025378</v>
      </c>
      <c r="Q2942" t="str">
        <f t="shared" ca="1" si="781"/>
        <v>Late</v>
      </c>
    </row>
    <row r="2943" spans="1:17" x14ac:dyDescent="0.3">
      <c r="A2943" t="str">
        <f t="shared" si="765"/>
        <v>S02942</v>
      </c>
      <c r="B2943" t="str">
        <f t="shared" ca="1" si="766"/>
        <v>Global Foods</v>
      </c>
      <c r="C2943" t="str">
        <f t="shared" ca="1" si="767"/>
        <v>UK</v>
      </c>
      <c r="D2943" t="str">
        <f t="shared" ca="1" si="768"/>
        <v>Pickles</v>
      </c>
      <c r="E2943">
        <f t="shared" ca="1" si="769"/>
        <v>213</v>
      </c>
      <c r="F2943" s="3">
        <f t="shared" ca="1" si="770"/>
        <v>489</v>
      </c>
      <c r="G2943">
        <f t="shared" ca="1" si="771"/>
        <v>104157</v>
      </c>
      <c r="H2943">
        <f t="shared" ca="1" si="772"/>
        <v>46870.65</v>
      </c>
      <c r="I2943">
        <f t="shared" ca="1" si="773"/>
        <v>10013</v>
      </c>
      <c r="J2943">
        <f t="shared" ca="1" si="774"/>
        <v>1871</v>
      </c>
      <c r="K2943" s="1">
        <f t="shared" ca="1" si="775"/>
        <v>45970</v>
      </c>
      <c r="L2943" s="1">
        <f t="shared" ca="1" si="776"/>
        <v>45988</v>
      </c>
      <c r="M2943" s="1">
        <f t="shared" ca="1" si="777"/>
        <v>45985</v>
      </c>
      <c r="N2943">
        <f t="shared" ca="1" si="778"/>
        <v>58754.65</v>
      </c>
      <c r="O2943" s="3">
        <f t="shared" ca="1" si="779"/>
        <v>45402.35</v>
      </c>
      <c r="P2943" s="2">
        <f t="shared" ca="1" si="780"/>
        <v>0.43590301179949498</v>
      </c>
      <c r="Q2943" t="str">
        <f t="shared" ca="1" si="781"/>
        <v>On Time</v>
      </c>
    </row>
    <row r="2944" spans="1:17" x14ac:dyDescent="0.3">
      <c r="A2944" t="str">
        <f t="shared" si="765"/>
        <v>S02943</v>
      </c>
      <c r="B2944" t="str">
        <f t="shared" ca="1" si="766"/>
        <v>Alpha Traders</v>
      </c>
      <c r="C2944" t="str">
        <f t="shared" ca="1" si="767"/>
        <v>Singapore</v>
      </c>
      <c r="D2944" t="str">
        <f t="shared" ca="1" si="768"/>
        <v>Sauces</v>
      </c>
      <c r="E2944">
        <f t="shared" ca="1" si="769"/>
        <v>259</v>
      </c>
      <c r="F2944" s="3">
        <f t="shared" ca="1" si="770"/>
        <v>588</v>
      </c>
      <c r="G2944">
        <f t="shared" ca="1" si="771"/>
        <v>152292</v>
      </c>
      <c r="H2944">
        <f t="shared" ca="1" si="772"/>
        <v>105081.48</v>
      </c>
      <c r="I2944">
        <f t="shared" ca="1" si="773"/>
        <v>1924</v>
      </c>
      <c r="J2944">
        <f t="shared" ca="1" si="774"/>
        <v>1024</v>
      </c>
      <c r="K2944" s="1">
        <f t="shared" ca="1" si="775"/>
        <v>46074</v>
      </c>
      <c r="L2944" s="1">
        <f t="shared" ca="1" si="776"/>
        <v>46084</v>
      </c>
      <c r="M2944" s="1">
        <f t="shared" ca="1" si="777"/>
        <v>46081</v>
      </c>
      <c r="N2944">
        <f t="shared" ca="1" si="778"/>
        <v>108029.48</v>
      </c>
      <c r="O2944" s="3">
        <f t="shared" ca="1" si="779"/>
        <v>44262.520000000004</v>
      </c>
      <c r="P2944" s="2">
        <f t="shared" ca="1" si="780"/>
        <v>0.29064245003020517</v>
      </c>
      <c r="Q2944" t="str">
        <f t="shared" ca="1" si="781"/>
        <v>On Time</v>
      </c>
    </row>
    <row r="2945" spans="1:17" x14ac:dyDescent="0.3">
      <c r="A2945" t="str">
        <f t="shared" si="765"/>
        <v>S02944</v>
      </c>
      <c r="B2945" t="str">
        <f t="shared" ca="1" si="766"/>
        <v>Prime Wholesale</v>
      </c>
      <c r="C2945" t="str">
        <f t="shared" ca="1" si="767"/>
        <v>UAE</v>
      </c>
      <c r="D2945" t="str">
        <f t="shared" ca="1" si="768"/>
        <v>Sauces</v>
      </c>
      <c r="E2945">
        <f t="shared" ca="1" si="769"/>
        <v>368</v>
      </c>
      <c r="F2945" s="3">
        <f t="shared" ca="1" si="770"/>
        <v>409</v>
      </c>
      <c r="G2945">
        <f t="shared" ca="1" si="771"/>
        <v>150512</v>
      </c>
      <c r="H2945">
        <f t="shared" ca="1" si="772"/>
        <v>105358.39999999999</v>
      </c>
      <c r="I2945">
        <f t="shared" ca="1" si="773"/>
        <v>6006</v>
      </c>
      <c r="J2945">
        <f t="shared" ca="1" si="774"/>
        <v>1784</v>
      </c>
      <c r="K2945" s="1">
        <f t="shared" ca="1" si="775"/>
        <v>46106</v>
      </c>
      <c r="L2945" s="1">
        <f t="shared" ca="1" si="776"/>
        <v>46115</v>
      </c>
      <c r="M2945" s="1">
        <f t="shared" ca="1" si="777"/>
        <v>46114</v>
      </c>
      <c r="N2945">
        <f t="shared" ca="1" si="778"/>
        <v>113148.4</v>
      </c>
      <c r="O2945" s="3">
        <f t="shared" ca="1" si="779"/>
        <v>37363.600000000006</v>
      </c>
      <c r="P2945" s="2">
        <f t="shared" ca="1" si="780"/>
        <v>0.24824332943552677</v>
      </c>
      <c r="Q2945" t="str">
        <f t="shared" ca="1" si="781"/>
        <v>On Time</v>
      </c>
    </row>
    <row r="2946" spans="1:17" x14ac:dyDescent="0.3">
      <c r="A2946" t="str">
        <f t="shared" si="765"/>
        <v>S02945</v>
      </c>
      <c r="B2946" t="str">
        <f t="shared" ca="1" si="766"/>
        <v>Global Foods</v>
      </c>
      <c r="C2946" t="str">
        <f t="shared" ca="1" si="767"/>
        <v>Australia</v>
      </c>
      <c r="D2946" t="str">
        <f t="shared" ca="1" si="768"/>
        <v>Tea</v>
      </c>
      <c r="E2946">
        <f t="shared" ca="1" si="769"/>
        <v>429</v>
      </c>
      <c r="F2946" s="3">
        <f t="shared" ca="1" si="770"/>
        <v>756</v>
      </c>
      <c r="G2946">
        <f t="shared" ca="1" si="771"/>
        <v>324324</v>
      </c>
      <c r="H2946">
        <f t="shared" ca="1" si="772"/>
        <v>210810.6</v>
      </c>
      <c r="I2946">
        <f t="shared" ca="1" si="773"/>
        <v>3740</v>
      </c>
      <c r="J2946">
        <f t="shared" ca="1" si="774"/>
        <v>3121</v>
      </c>
      <c r="K2946" s="1">
        <f t="shared" ca="1" si="775"/>
        <v>45733</v>
      </c>
      <c r="L2946" s="1">
        <f t="shared" ca="1" si="776"/>
        <v>45743</v>
      </c>
      <c r="M2946" s="1">
        <f t="shared" ca="1" si="777"/>
        <v>45747</v>
      </c>
      <c r="N2946">
        <f t="shared" ca="1" si="778"/>
        <v>217671.6</v>
      </c>
      <c r="O2946" s="3">
        <f t="shared" ca="1" si="779"/>
        <v>106652.4</v>
      </c>
      <c r="P2946" s="2">
        <f t="shared" ca="1" si="780"/>
        <v>0.32884522884522882</v>
      </c>
      <c r="Q2946" t="str">
        <f t="shared" ca="1" si="781"/>
        <v>Late</v>
      </c>
    </row>
    <row r="2947" spans="1:17" x14ac:dyDescent="0.3">
      <c r="A2947" t="str">
        <f t="shared" ref="A2947:A3010" si="782">"S"&amp;TEXT(ROW()-1,"00000")</f>
        <v>S02946</v>
      </c>
      <c r="B2947" t="str">
        <f t="shared" ref="B2947:B3010" ca="1" si="783">CHOOSE(RANDBETWEEN(1,6),"Alpha Traders","Beta Imports","Global Foods","FreshMart Ltd","Oceanic Exports","Prime Wholesale")</f>
        <v>Prime Wholesale</v>
      </c>
      <c r="C2947" t="str">
        <f t="shared" ref="C2947:C3010" ca="1" si="784">CHOOSE(RANDBETWEEN(1,5),"UK","UAE","Canada","Australia","Singapore")</f>
        <v>Canada</v>
      </c>
      <c r="D2947" t="str">
        <f t="shared" ref="D2947:D3010" ca="1" si="785">CHOOSE(RANDBETWEEN(1,5),"Pickles","Spices","Tea","Rice","Sauces")</f>
        <v>Pickles</v>
      </c>
      <c r="E2947">
        <f t="shared" ref="E2947:E3010" ca="1" si="786">RANDBETWEEN(50,500)</f>
        <v>305</v>
      </c>
      <c r="F2947" s="3">
        <f t="shared" ref="F2947:F3010" ca="1" si="787">RANDBETWEEN(100,800)</f>
        <v>465</v>
      </c>
      <c r="G2947">
        <f t="shared" ref="G2947:G3010" ca="1" si="788">E2947*F2947</f>
        <v>141825</v>
      </c>
      <c r="H2947">
        <f t="shared" ref="H2947:H3010" ca="1" si="789">ROUND(G2947*RANDBETWEEN(45,75)/100,2)</f>
        <v>73749</v>
      </c>
      <c r="I2947">
        <f t="shared" ref="I2947:I3010" ca="1" si="790">RANDBETWEEN(1500,12000)</f>
        <v>11640</v>
      </c>
      <c r="J2947">
        <f t="shared" ref="J2947:J3010" ca="1" si="791">RANDBETWEEN(500,4000)</f>
        <v>1682</v>
      </c>
      <c r="K2947" s="1">
        <f t="shared" ref="K2947:K3010" ca="1" si="792">DATE(2025,1,1)+RANDBETWEEN(0,729)</f>
        <v>46053</v>
      </c>
      <c r="L2947" s="1">
        <f t="shared" ref="L2947:L3010" ca="1" si="793">K2947+RANDBETWEEN(7,20)</f>
        <v>46070</v>
      </c>
      <c r="M2947" s="1">
        <f t="shared" ref="M2947:M3010" ca="1" si="794">L2947+RANDBETWEEN(-3,6)</f>
        <v>46074</v>
      </c>
      <c r="N2947">
        <f t="shared" ref="N2947:N3010" ca="1" si="795">H2947+I2947+J2947</f>
        <v>87071</v>
      </c>
      <c r="O2947" s="3">
        <f t="shared" ref="O2947:O3010" ca="1" si="796">G2947-N2947</f>
        <v>54754</v>
      </c>
      <c r="P2947" s="2">
        <f t="shared" ref="P2947:P3010" ca="1" si="797">IFERROR(O2947/G2947,0)</f>
        <v>0.38606733650625769</v>
      </c>
      <c r="Q2947" t="str">
        <f t="shared" ref="Q2947:Q3010" ca="1" si="798">IF(M2947&lt;=L2947,"On Time","Late")</f>
        <v>Late</v>
      </c>
    </row>
    <row r="2948" spans="1:17" x14ac:dyDescent="0.3">
      <c r="A2948" t="str">
        <f t="shared" si="782"/>
        <v>S02947</v>
      </c>
      <c r="B2948" t="str">
        <f t="shared" ca="1" si="783"/>
        <v>Prime Wholesale</v>
      </c>
      <c r="C2948" t="str">
        <f t="shared" ca="1" si="784"/>
        <v>Australia</v>
      </c>
      <c r="D2948" t="str">
        <f t="shared" ca="1" si="785"/>
        <v>Pickles</v>
      </c>
      <c r="E2948">
        <f t="shared" ca="1" si="786"/>
        <v>133</v>
      </c>
      <c r="F2948" s="3">
        <f t="shared" ca="1" si="787"/>
        <v>447</v>
      </c>
      <c r="G2948">
        <f t="shared" ca="1" si="788"/>
        <v>59451</v>
      </c>
      <c r="H2948">
        <f t="shared" ca="1" si="789"/>
        <v>29130.99</v>
      </c>
      <c r="I2948">
        <f t="shared" ca="1" si="790"/>
        <v>7594</v>
      </c>
      <c r="J2948">
        <f t="shared" ca="1" si="791"/>
        <v>1440</v>
      </c>
      <c r="K2948" s="1">
        <f t="shared" ca="1" si="792"/>
        <v>46356</v>
      </c>
      <c r="L2948" s="1">
        <f t="shared" ca="1" si="793"/>
        <v>46371</v>
      </c>
      <c r="M2948" s="1">
        <f t="shared" ca="1" si="794"/>
        <v>46371</v>
      </c>
      <c r="N2948">
        <f t="shared" ca="1" si="795"/>
        <v>38164.990000000005</v>
      </c>
      <c r="O2948" s="3">
        <f t="shared" ca="1" si="796"/>
        <v>21286.009999999995</v>
      </c>
      <c r="P2948" s="2">
        <f t="shared" ca="1" si="797"/>
        <v>0.35804292610721428</v>
      </c>
      <c r="Q2948" t="str">
        <f t="shared" ca="1" si="798"/>
        <v>On Time</v>
      </c>
    </row>
    <row r="2949" spans="1:17" x14ac:dyDescent="0.3">
      <c r="A2949" t="str">
        <f t="shared" si="782"/>
        <v>S02948</v>
      </c>
      <c r="B2949" t="str">
        <f t="shared" ca="1" si="783"/>
        <v>Alpha Traders</v>
      </c>
      <c r="C2949" t="str">
        <f t="shared" ca="1" si="784"/>
        <v>Australia</v>
      </c>
      <c r="D2949" t="str">
        <f t="shared" ca="1" si="785"/>
        <v>Spices</v>
      </c>
      <c r="E2949">
        <f t="shared" ca="1" si="786"/>
        <v>217</v>
      </c>
      <c r="F2949" s="3">
        <f t="shared" ca="1" si="787"/>
        <v>326</v>
      </c>
      <c r="G2949">
        <f t="shared" ca="1" si="788"/>
        <v>70742</v>
      </c>
      <c r="H2949">
        <f t="shared" ca="1" si="789"/>
        <v>33248.74</v>
      </c>
      <c r="I2949">
        <f t="shared" ca="1" si="790"/>
        <v>10960</v>
      </c>
      <c r="J2949">
        <f t="shared" ca="1" si="791"/>
        <v>1739</v>
      </c>
      <c r="K2949" s="1">
        <f t="shared" ca="1" si="792"/>
        <v>46311</v>
      </c>
      <c r="L2949" s="1">
        <f t="shared" ca="1" si="793"/>
        <v>46329</v>
      </c>
      <c r="M2949" s="1">
        <f t="shared" ca="1" si="794"/>
        <v>46329</v>
      </c>
      <c r="N2949">
        <f t="shared" ca="1" si="795"/>
        <v>45947.74</v>
      </c>
      <c r="O2949" s="3">
        <f t="shared" ca="1" si="796"/>
        <v>24794.260000000002</v>
      </c>
      <c r="P2949" s="2">
        <f t="shared" ca="1" si="797"/>
        <v>0.3504885358061689</v>
      </c>
      <c r="Q2949" t="str">
        <f t="shared" ca="1" si="798"/>
        <v>On Time</v>
      </c>
    </row>
    <row r="2950" spans="1:17" x14ac:dyDescent="0.3">
      <c r="A2950" t="str">
        <f t="shared" si="782"/>
        <v>S02949</v>
      </c>
      <c r="B2950" t="str">
        <f t="shared" ca="1" si="783"/>
        <v>Beta Imports</v>
      </c>
      <c r="C2950" t="str">
        <f t="shared" ca="1" si="784"/>
        <v>UK</v>
      </c>
      <c r="D2950" t="str">
        <f t="shared" ca="1" si="785"/>
        <v>Pickles</v>
      </c>
      <c r="E2950">
        <f t="shared" ca="1" si="786"/>
        <v>77</v>
      </c>
      <c r="F2950" s="3">
        <f t="shared" ca="1" si="787"/>
        <v>227</v>
      </c>
      <c r="G2950">
        <f t="shared" ca="1" si="788"/>
        <v>17479</v>
      </c>
      <c r="H2950">
        <f t="shared" ca="1" si="789"/>
        <v>9788.24</v>
      </c>
      <c r="I2950">
        <f t="shared" ca="1" si="790"/>
        <v>10683</v>
      </c>
      <c r="J2950">
        <f t="shared" ca="1" si="791"/>
        <v>1363</v>
      </c>
      <c r="K2950" s="1">
        <f t="shared" ca="1" si="792"/>
        <v>46078</v>
      </c>
      <c r="L2950" s="1">
        <f t="shared" ca="1" si="793"/>
        <v>46092</v>
      </c>
      <c r="M2950" s="1">
        <f t="shared" ca="1" si="794"/>
        <v>46094</v>
      </c>
      <c r="N2950">
        <f t="shared" ca="1" si="795"/>
        <v>21834.239999999998</v>
      </c>
      <c r="O2950" s="3">
        <f t="shared" ca="1" si="796"/>
        <v>-4355.239999999998</v>
      </c>
      <c r="P2950" s="2">
        <f t="shared" ca="1" si="797"/>
        <v>-0.24916986097602825</v>
      </c>
      <c r="Q2950" t="str">
        <f t="shared" ca="1" si="798"/>
        <v>Late</v>
      </c>
    </row>
    <row r="2951" spans="1:17" x14ac:dyDescent="0.3">
      <c r="A2951" t="str">
        <f t="shared" si="782"/>
        <v>S02950</v>
      </c>
      <c r="B2951" t="str">
        <f t="shared" ca="1" si="783"/>
        <v>Beta Imports</v>
      </c>
      <c r="C2951" t="str">
        <f t="shared" ca="1" si="784"/>
        <v>Canada</v>
      </c>
      <c r="D2951" t="str">
        <f t="shared" ca="1" si="785"/>
        <v>Tea</v>
      </c>
      <c r="E2951">
        <f t="shared" ca="1" si="786"/>
        <v>465</v>
      </c>
      <c r="F2951" s="3">
        <f t="shared" ca="1" si="787"/>
        <v>694</v>
      </c>
      <c r="G2951">
        <f t="shared" ca="1" si="788"/>
        <v>322710</v>
      </c>
      <c r="H2951">
        <f t="shared" ca="1" si="789"/>
        <v>206534.39999999999</v>
      </c>
      <c r="I2951">
        <f t="shared" ca="1" si="790"/>
        <v>1899</v>
      </c>
      <c r="J2951">
        <f t="shared" ca="1" si="791"/>
        <v>2988</v>
      </c>
      <c r="K2951" s="1">
        <f t="shared" ca="1" si="792"/>
        <v>46040</v>
      </c>
      <c r="L2951" s="1">
        <f t="shared" ca="1" si="793"/>
        <v>46047</v>
      </c>
      <c r="M2951" s="1">
        <f t="shared" ca="1" si="794"/>
        <v>46053</v>
      </c>
      <c r="N2951">
        <f t="shared" ca="1" si="795"/>
        <v>211421.4</v>
      </c>
      <c r="O2951" s="3">
        <f t="shared" ca="1" si="796"/>
        <v>111288.6</v>
      </c>
      <c r="P2951" s="2">
        <f t="shared" ca="1" si="797"/>
        <v>0.34485637259458957</v>
      </c>
      <c r="Q2951" t="str">
        <f t="shared" ca="1" si="798"/>
        <v>Late</v>
      </c>
    </row>
    <row r="2952" spans="1:17" x14ac:dyDescent="0.3">
      <c r="A2952" t="str">
        <f t="shared" si="782"/>
        <v>S02951</v>
      </c>
      <c r="B2952" t="str">
        <f t="shared" ca="1" si="783"/>
        <v>Oceanic Exports</v>
      </c>
      <c r="C2952" t="str">
        <f t="shared" ca="1" si="784"/>
        <v>Singapore</v>
      </c>
      <c r="D2952" t="str">
        <f t="shared" ca="1" si="785"/>
        <v>Sauces</v>
      </c>
      <c r="E2952">
        <f t="shared" ca="1" si="786"/>
        <v>441</v>
      </c>
      <c r="F2952" s="3">
        <f t="shared" ca="1" si="787"/>
        <v>549</v>
      </c>
      <c r="G2952">
        <f t="shared" ca="1" si="788"/>
        <v>242109</v>
      </c>
      <c r="H2952">
        <f t="shared" ca="1" si="789"/>
        <v>138002.13</v>
      </c>
      <c r="I2952">
        <f t="shared" ca="1" si="790"/>
        <v>7423</v>
      </c>
      <c r="J2952">
        <f t="shared" ca="1" si="791"/>
        <v>2871</v>
      </c>
      <c r="K2952" s="1">
        <f t="shared" ca="1" si="792"/>
        <v>45837</v>
      </c>
      <c r="L2952" s="1">
        <f t="shared" ca="1" si="793"/>
        <v>45847</v>
      </c>
      <c r="M2952" s="1">
        <f t="shared" ca="1" si="794"/>
        <v>45848</v>
      </c>
      <c r="N2952">
        <f t="shared" ca="1" si="795"/>
        <v>148296.13</v>
      </c>
      <c r="O2952" s="3">
        <f t="shared" ca="1" si="796"/>
        <v>93812.87</v>
      </c>
      <c r="P2952" s="2">
        <f t="shared" ca="1" si="797"/>
        <v>0.38748196060452106</v>
      </c>
      <c r="Q2952" t="str">
        <f t="shared" ca="1" si="798"/>
        <v>Late</v>
      </c>
    </row>
    <row r="2953" spans="1:17" x14ac:dyDescent="0.3">
      <c r="A2953" t="str">
        <f t="shared" si="782"/>
        <v>S02952</v>
      </c>
      <c r="B2953" t="str">
        <f t="shared" ca="1" si="783"/>
        <v>Alpha Traders</v>
      </c>
      <c r="C2953" t="str">
        <f t="shared" ca="1" si="784"/>
        <v>Singapore</v>
      </c>
      <c r="D2953" t="str">
        <f t="shared" ca="1" si="785"/>
        <v>Pickles</v>
      </c>
      <c r="E2953">
        <f t="shared" ca="1" si="786"/>
        <v>241</v>
      </c>
      <c r="F2953" s="3">
        <f t="shared" ca="1" si="787"/>
        <v>721</v>
      </c>
      <c r="G2953">
        <f t="shared" ca="1" si="788"/>
        <v>173761</v>
      </c>
      <c r="H2953">
        <f t="shared" ca="1" si="789"/>
        <v>128583.14</v>
      </c>
      <c r="I2953">
        <f t="shared" ca="1" si="790"/>
        <v>11351</v>
      </c>
      <c r="J2953">
        <f t="shared" ca="1" si="791"/>
        <v>2207</v>
      </c>
      <c r="K2953" s="1">
        <f t="shared" ca="1" si="792"/>
        <v>45978</v>
      </c>
      <c r="L2953" s="1">
        <f t="shared" ca="1" si="793"/>
        <v>45985</v>
      </c>
      <c r="M2953" s="1">
        <f t="shared" ca="1" si="794"/>
        <v>45991</v>
      </c>
      <c r="N2953">
        <f t="shared" ca="1" si="795"/>
        <v>142141.14000000001</v>
      </c>
      <c r="O2953" s="3">
        <f t="shared" ca="1" si="796"/>
        <v>31619.859999999986</v>
      </c>
      <c r="P2953" s="2">
        <f t="shared" ca="1" si="797"/>
        <v>0.18197328514453753</v>
      </c>
      <c r="Q2953" t="str">
        <f t="shared" ca="1" si="798"/>
        <v>Late</v>
      </c>
    </row>
    <row r="2954" spans="1:17" x14ac:dyDescent="0.3">
      <c r="A2954" t="str">
        <f t="shared" si="782"/>
        <v>S02953</v>
      </c>
      <c r="B2954" t="str">
        <f t="shared" ca="1" si="783"/>
        <v>Global Foods</v>
      </c>
      <c r="C2954" t="str">
        <f t="shared" ca="1" si="784"/>
        <v>UK</v>
      </c>
      <c r="D2954" t="str">
        <f t="shared" ca="1" si="785"/>
        <v>Spices</v>
      </c>
      <c r="E2954">
        <f t="shared" ca="1" si="786"/>
        <v>146</v>
      </c>
      <c r="F2954" s="3">
        <f t="shared" ca="1" si="787"/>
        <v>159</v>
      </c>
      <c r="G2954">
        <f t="shared" ca="1" si="788"/>
        <v>23214</v>
      </c>
      <c r="H2954">
        <f t="shared" ca="1" si="789"/>
        <v>12535.56</v>
      </c>
      <c r="I2954">
        <f t="shared" ca="1" si="790"/>
        <v>4879</v>
      </c>
      <c r="J2954">
        <f t="shared" ca="1" si="791"/>
        <v>3945</v>
      </c>
      <c r="K2954" s="1">
        <f t="shared" ca="1" si="792"/>
        <v>45708</v>
      </c>
      <c r="L2954" s="1">
        <f t="shared" ca="1" si="793"/>
        <v>45727</v>
      </c>
      <c r="M2954" s="1">
        <f t="shared" ca="1" si="794"/>
        <v>45724</v>
      </c>
      <c r="N2954">
        <f t="shared" ca="1" si="795"/>
        <v>21359.559999999998</v>
      </c>
      <c r="O2954" s="3">
        <f t="shared" ca="1" si="796"/>
        <v>1854.4400000000023</v>
      </c>
      <c r="P2954" s="2">
        <f t="shared" ca="1" si="797"/>
        <v>7.9884552425260713E-2</v>
      </c>
      <c r="Q2954" t="str">
        <f t="shared" ca="1" si="798"/>
        <v>On Time</v>
      </c>
    </row>
    <row r="2955" spans="1:17" x14ac:dyDescent="0.3">
      <c r="A2955" t="str">
        <f t="shared" si="782"/>
        <v>S02954</v>
      </c>
      <c r="B2955" t="str">
        <f t="shared" ca="1" si="783"/>
        <v>Beta Imports</v>
      </c>
      <c r="C2955" t="str">
        <f t="shared" ca="1" si="784"/>
        <v>Singapore</v>
      </c>
      <c r="D2955" t="str">
        <f t="shared" ca="1" si="785"/>
        <v>Spices</v>
      </c>
      <c r="E2955">
        <f t="shared" ca="1" si="786"/>
        <v>276</v>
      </c>
      <c r="F2955" s="3">
        <f t="shared" ca="1" si="787"/>
        <v>577</v>
      </c>
      <c r="G2955">
        <f t="shared" ca="1" si="788"/>
        <v>159252</v>
      </c>
      <c r="H2955">
        <f t="shared" ca="1" si="789"/>
        <v>78033.48</v>
      </c>
      <c r="I2955">
        <f t="shared" ca="1" si="790"/>
        <v>2227</v>
      </c>
      <c r="J2955">
        <f t="shared" ca="1" si="791"/>
        <v>2872</v>
      </c>
      <c r="K2955" s="1">
        <f t="shared" ca="1" si="792"/>
        <v>46019</v>
      </c>
      <c r="L2955" s="1">
        <f t="shared" ca="1" si="793"/>
        <v>46026</v>
      </c>
      <c r="M2955" s="1">
        <f t="shared" ca="1" si="794"/>
        <v>46032</v>
      </c>
      <c r="N2955">
        <f t="shared" ca="1" si="795"/>
        <v>83132.479999999996</v>
      </c>
      <c r="O2955" s="3">
        <f t="shared" ca="1" si="796"/>
        <v>76119.520000000004</v>
      </c>
      <c r="P2955" s="2">
        <f t="shared" ca="1" si="797"/>
        <v>0.47798156381081558</v>
      </c>
      <c r="Q2955" t="str">
        <f t="shared" ca="1" si="798"/>
        <v>Late</v>
      </c>
    </row>
    <row r="2956" spans="1:17" x14ac:dyDescent="0.3">
      <c r="A2956" t="str">
        <f t="shared" si="782"/>
        <v>S02955</v>
      </c>
      <c r="B2956" t="str">
        <f t="shared" ca="1" si="783"/>
        <v>Oceanic Exports</v>
      </c>
      <c r="C2956" t="str">
        <f t="shared" ca="1" si="784"/>
        <v>UAE</v>
      </c>
      <c r="D2956" t="str">
        <f t="shared" ca="1" si="785"/>
        <v>Spices</v>
      </c>
      <c r="E2956">
        <f t="shared" ca="1" si="786"/>
        <v>421</v>
      </c>
      <c r="F2956" s="3">
        <f t="shared" ca="1" si="787"/>
        <v>446</v>
      </c>
      <c r="G2956">
        <f t="shared" ca="1" si="788"/>
        <v>187766</v>
      </c>
      <c r="H2956">
        <f t="shared" ca="1" si="789"/>
        <v>123925.56</v>
      </c>
      <c r="I2956">
        <f t="shared" ca="1" si="790"/>
        <v>5352</v>
      </c>
      <c r="J2956">
        <f t="shared" ca="1" si="791"/>
        <v>1711</v>
      </c>
      <c r="K2956" s="1">
        <f t="shared" ca="1" si="792"/>
        <v>46206</v>
      </c>
      <c r="L2956" s="1">
        <f t="shared" ca="1" si="793"/>
        <v>46214</v>
      </c>
      <c r="M2956" s="1">
        <f t="shared" ca="1" si="794"/>
        <v>46220</v>
      </c>
      <c r="N2956">
        <f t="shared" ca="1" si="795"/>
        <v>130988.56</v>
      </c>
      <c r="O2956" s="3">
        <f t="shared" ca="1" si="796"/>
        <v>56777.440000000002</v>
      </c>
      <c r="P2956" s="2">
        <f t="shared" ca="1" si="797"/>
        <v>0.30238403118775498</v>
      </c>
      <c r="Q2956" t="str">
        <f t="shared" ca="1" si="798"/>
        <v>Late</v>
      </c>
    </row>
    <row r="2957" spans="1:17" x14ac:dyDescent="0.3">
      <c r="A2957" t="str">
        <f t="shared" si="782"/>
        <v>S02956</v>
      </c>
      <c r="B2957" t="str">
        <f t="shared" ca="1" si="783"/>
        <v>Alpha Traders</v>
      </c>
      <c r="C2957" t="str">
        <f t="shared" ca="1" si="784"/>
        <v>Australia</v>
      </c>
      <c r="D2957" t="str">
        <f t="shared" ca="1" si="785"/>
        <v>Spices</v>
      </c>
      <c r="E2957">
        <f t="shared" ca="1" si="786"/>
        <v>437</v>
      </c>
      <c r="F2957" s="3">
        <f t="shared" ca="1" si="787"/>
        <v>708</v>
      </c>
      <c r="G2957">
        <f t="shared" ca="1" si="788"/>
        <v>309396</v>
      </c>
      <c r="H2957">
        <f t="shared" ca="1" si="789"/>
        <v>167073.84</v>
      </c>
      <c r="I2957">
        <f t="shared" ca="1" si="790"/>
        <v>9429</v>
      </c>
      <c r="J2957">
        <f t="shared" ca="1" si="791"/>
        <v>1993</v>
      </c>
      <c r="K2957" s="1">
        <f t="shared" ca="1" si="792"/>
        <v>46059</v>
      </c>
      <c r="L2957" s="1">
        <f t="shared" ca="1" si="793"/>
        <v>46070</v>
      </c>
      <c r="M2957" s="1">
        <f t="shared" ca="1" si="794"/>
        <v>46076</v>
      </c>
      <c r="N2957">
        <f t="shared" ca="1" si="795"/>
        <v>178495.84</v>
      </c>
      <c r="O2957" s="3">
        <f t="shared" ca="1" si="796"/>
        <v>130900.16</v>
      </c>
      <c r="P2957" s="2">
        <f t="shared" ca="1" si="797"/>
        <v>0.42308290992773018</v>
      </c>
      <c r="Q2957" t="str">
        <f t="shared" ca="1" si="798"/>
        <v>Late</v>
      </c>
    </row>
    <row r="2958" spans="1:17" x14ac:dyDescent="0.3">
      <c r="A2958" t="str">
        <f t="shared" si="782"/>
        <v>S02957</v>
      </c>
      <c r="B2958" t="str">
        <f t="shared" ca="1" si="783"/>
        <v>Global Foods</v>
      </c>
      <c r="C2958" t="str">
        <f t="shared" ca="1" si="784"/>
        <v>Singapore</v>
      </c>
      <c r="D2958" t="str">
        <f t="shared" ca="1" si="785"/>
        <v>Rice</v>
      </c>
      <c r="E2958">
        <f t="shared" ca="1" si="786"/>
        <v>170</v>
      </c>
      <c r="F2958" s="3">
        <f t="shared" ca="1" si="787"/>
        <v>112</v>
      </c>
      <c r="G2958">
        <f t="shared" ca="1" si="788"/>
        <v>19040</v>
      </c>
      <c r="H2958">
        <f t="shared" ca="1" si="789"/>
        <v>10852.8</v>
      </c>
      <c r="I2958">
        <f t="shared" ca="1" si="790"/>
        <v>8403</v>
      </c>
      <c r="J2958">
        <f t="shared" ca="1" si="791"/>
        <v>760</v>
      </c>
      <c r="K2958" s="1">
        <f t="shared" ca="1" si="792"/>
        <v>45947</v>
      </c>
      <c r="L2958" s="1">
        <f t="shared" ca="1" si="793"/>
        <v>45967</v>
      </c>
      <c r="M2958" s="1">
        <f t="shared" ca="1" si="794"/>
        <v>45969</v>
      </c>
      <c r="N2958">
        <f t="shared" ca="1" si="795"/>
        <v>20015.8</v>
      </c>
      <c r="O2958" s="3">
        <f t="shared" ca="1" si="796"/>
        <v>-975.79999999999927</v>
      </c>
      <c r="P2958" s="2">
        <f t="shared" ca="1" si="797"/>
        <v>-5.1249999999999962E-2</v>
      </c>
      <c r="Q2958" t="str">
        <f t="shared" ca="1" si="798"/>
        <v>Late</v>
      </c>
    </row>
    <row r="2959" spans="1:17" x14ac:dyDescent="0.3">
      <c r="A2959" t="str">
        <f t="shared" si="782"/>
        <v>S02958</v>
      </c>
      <c r="B2959" t="str">
        <f t="shared" ca="1" si="783"/>
        <v>Beta Imports</v>
      </c>
      <c r="C2959" t="str">
        <f t="shared" ca="1" si="784"/>
        <v>Canada</v>
      </c>
      <c r="D2959" t="str">
        <f t="shared" ca="1" si="785"/>
        <v>Spices</v>
      </c>
      <c r="E2959">
        <f t="shared" ca="1" si="786"/>
        <v>371</v>
      </c>
      <c r="F2959" s="3">
        <f t="shared" ca="1" si="787"/>
        <v>499</v>
      </c>
      <c r="G2959">
        <f t="shared" ca="1" si="788"/>
        <v>185129</v>
      </c>
      <c r="H2959">
        <f t="shared" ca="1" si="789"/>
        <v>125887.72</v>
      </c>
      <c r="I2959">
        <f t="shared" ca="1" si="790"/>
        <v>5392</v>
      </c>
      <c r="J2959">
        <f t="shared" ca="1" si="791"/>
        <v>1893</v>
      </c>
      <c r="K2959" s="1">
        <f t="shared" ca="1" si="792"/>
        <v>46119</v>
      </c>
      <c r="L2959" s="1">
        <f t="shared" ca="1" si="793"/>
        <v>46129</v>
      </c>
      <c r="M2959" s="1">
        <f t="shared" ca="1" si="794"/>
        <v>46130</v>
      </c>
      <c r="N2959">
        <f t="shared" ca="1" si="795"/>
        <v>133172.72</v>
      </c>
      <c r="O2959" s="3">
        <f t="shared" ca="1" si="796"/>
        <v>51956.28</v>
      </c>
      <c r="P2959" s="2">
        <f t="shared" ca="1" si="797"/>
        <v>0.28064906092508468</v>
      </c>
      <c r="Q2959" t="str">
        <f t="shared" ca="1" si="798"/>
        <v>Late</v>
      </c>
    </row>
    <row r="2960" spans="1:17" x14ac:dyDescent="0.3">
      <c r="A2960" t="str">
        <f t="shared" si="782"/>
        <v>S02959</v>
      </c>
      <c r="B2960" t="str">
        <f t="shared" ca="1" si="783"/>
        <v>Global Foods</v>
      </c>
      <c r="C2960" t="str">
        <f t="shared" ca="1" si="784"/>
        <v>UK</v>
      </c>
      <c r="D2960" t="str">
        <f t="shared" ca="1" si="785"/>
        <v>Pickles</v>
      </c>
      <c r="E2960">
        <f t="shared" ca="1" si="786"/>
        <v>128</v>
      </c>
      <c r="F2960" s="3">
        <f t="shared" ca="1" si="787"/>
        <v>281</v>
      </c>
      <c r="G2960">
        <f t="shared" ca="1" si="788"/>
        <v>35968</v>
      </c>
      <c r="H2960">
        <f t="shared" ca="1" si="789"/>
        <v>24817.919999999998</v>
      </c>
      <c r="I2960">
        <f t="shared" ca="1" si="790"/>
        <v>8681</v>
      </c>
      <c r="J2960">
        <f t="shared" ca="1" si="791"/>
        <v>1049</v>
      </c>
      <c r="K2960" s="1">
        <f t="shared" ca="1" si="792"/>
        <v>45688</v>
      </c>
      <c r="L2960" s="1">
        <f t="shared" ca="1" si="793"/>
        <v>45701</v>
      </c>
      <c r="M2960" s="1">
        <f t="shared" ca="1" si="794"/>
        <v>45705</v>
      </c>
      <c r="N2960">
        <f t="shared" ca="1" si="795"/>
        <v>34547.919999999998</v>
      </c>
      <c r="O2960" s="3">
        <f t="shared" ca="1" si="796"/>
        <v>1420.0800000000017</v>
      </c>
      <c r="P2960" s="2">
        <f t="shared" ca="1" si="797"/>
        <v>3.9481761565836347E-2</v>
      </c>
      <c r="Q2960" t="str">
        <f t="shared" ca="1" si="798"/>
        <v>Late</v>
      </c>
    </row>
    <row r="2961" spans="1:17" x14ac:dyDescent="0.3">
      <c r="A2961" t="str">
        <f t="shared" si="782"/>
        <v>S02960</v>
      </c>
      <c r="B2961" t="str">
        <f t="shared" ca="1" si="783"/>
        <v>Alpha Traders</v>
      </c>
      <c r="C2961" t="str">
        <f t="shared" ca="1" si="784"/>
        <v>Canada</v>
      </c>
      <c r="D2961" t="str">
        <f t="shared" ca="1" si="785"/>
        <v>Tea</v>
      </c>
      <c r="E2961">
        <f t="shared" ca="1" si="786"/>
        <v>188</v>
      </c>
      <c r="F2961" s="3">
        <f t="shared" ca="1" si="787"/>
        <v>422</v>
      </c>
      <c r="G2961">
        <f t="shared" ca="1" si="788"/>
        <v>79336</v>
      </c>
      <c r="H2961">
        <f t="shared" ca="1" si="789"/>
        <v>59502</v>
      </c>
      <c r="I2961">
        <f t="shared" ca="1" si="790"/>
        <v>4295</v>
      </c>
      <c r="J2961">
        <f t="shared" ca="1" si="791"/>
        <v>1186</v>
      </c>
      <c r="K2961" s="1">
        <f t="shared" ca="1" si="792"/>
        <v>45975</v>
      </c>
      <c r="L2961" s="1">
        <f t="shared" ca="1" si="793"/>
        <v>45982</v>
      </c>
      <c r="M2961" s="1">
        <f t="shared" ca="1" si="794"/>
        <v>45983</v>
      </c>
      <c r="N2961">
        <f t="shared" ca="1" si="795"/>
        <v>64983</v>
      </c>
      <c r="O2961" s="3">
        <f t="shared" ca="1" si="796"/>
        <v>14353</v>
      </c>
      <c r="P2961" s="2">
        <f t="shared" ca="1" si="797"/>
        <v>0.18091408692144803</v>
      </c>
      <c r="Q2961" t="str">
        <f t="shared" ca="1" si="798"/>
        <v>Late</v>
      </c>
    </row>
    <row r="2962" spans="1:17" x14ac:dyDescent="0.3">
      <c r="A2962" t="str">
        <f t="shared" si="782"/>
        <v>S02961</v>
      </c>
      <c r="B2962" t="str">
        <f t="shared" ca="1" si="783"/>
        <v>Beta Imports</v>
      </c>
      <c r="C2962" t="str">
        <f t="shared" ca="1" si="784"/>
        <v>Canada</v>
      </c>
      <c r="D2962" t="str">
        <f t="shared" ca="1" si="785"/>
        <v>Spices</v>
      </c>
      <c r="E2962">
        <f t="shared" ca="1" si="786"/>
        <v>378</v>
      </c>
      <c r="F2962" s="3">
        <f t="shared" ca="1" si="787"/>
        <v>550</v>
      </c>
      <c r="G2962">
        <f t="shared" ca="1" si="788"/>
        <v>207900</v>
      </c>
      <c r="H2962">
        <f t="shared" ca="1" si="789"/>
        <v>97713</v>
      </c>
      <c r="I2962">
        <f t="shared" ca="1" si="790"/>
        <v>9135</v>
      </c>
      <c r="J2962">
        <f t="shared" ca="1" si="791"/>
        <v>3330</v>
      </c>
      <c r="K2962" s="1">
        <f t="shared" ca="1" si="792"/>
        <v>46155</v>
      </c>
      <c r="L2962" s="1">
        <f t="shared" ca="1" si="793"/>
        <v>46166</v>
      </c>
      <c r="M2962" s="1">
        <f t="shared" ca="1" si="794"/>
        <v>46171</v>
      </c>
      <c r="N2962">
        <f t="shared" ca="1" si="795"/>
        <v>110178</v>
      </c>
      <c r="O2962" s="3">
        <f t="shared" ca="1" si="796"/>
        <v>97722</v>
      </c>
      <c r="P2962" s="2">
        <f t="shared" ca="1" si="797"/>
        <v>0.47004329004329004</v>
      </c>
      <c r="Q2962" t="str">
        <f t="shared" ca="1" si="798"/>
        <v>Late</v>
      </c>
    </row>
    <row r="2963" spans="1:17" x14ac:dyDescent="0.3">
      <c r="A2963" t="str">
        <f t="shared" si="782"/>
        <v>S02962</v>
      </c>
      <c r="B2963" t="str">
        <f t="shared" ca="1" si="783"/>
        <v>Beta Imports</v>
      </c>
      <c r="C2963" t="str">
        <f t="shared" ca="1" si="784"/>
        <v>Singapore</v>
      </c>
      <c r="D2963" t="str">
        <f t="shared" ca="1" si="785"/>
        <v>Rice</v>
      </c>
      <c r="E2963">
        <f t="shared" ca="1" si="786"/>
        <v>132</v>
      </c>
      <c r="F2963" s="3">
        <f t="shared" ca="1" si="787"/>
        <v>368</v>
      </c>
      <c r="G2963">
        <f t="shared" ca="1" si="788"/>
        <v>48576</v>
      </c>
      <c r="H2963">
        <f t="shared" ca="1" si="789"/>
        <v>33517.440000000002</v>
      </c>
      <c r="I2963">
        <f t="shared" ca="1" si="790"/>
        <v>4264</v>
      </c>
      <c r="J2963">
        <f t="shared" ca="1" si="791"/>
        <v>561</v>
      </c>
      <c r="K2963" s="1">
        <f t="shared" ca="1" si="792"/>
        <v>46270</v>
      </c>
      <c r="L2963" s="1">
        <f t="shared" ca="1" si="793"/>
        <v>46285</v>
      </c>
      <c r="M2963" s="1">
        <f t="shared" ca="1" si="794"/>
        <v>46290</v>
      </c>
      <c r="N2963">
        <f t="shared" ca="1" si="795"/>
        <v>38342.44</v>
      </c>
      <c r="O2963" s="3">
        <f t="shared" ca="1" si="796"/>
        <v>10233.559999999998</v>
      </c>
      <c r="P2963" s="2">
        <f t="shared" ca="1" si="797"/>
        <v>0.21067111330698282</v>
      </c>
      <c r="Q2963" t="str">
        <f t="shared" ca="1" si="798"/>
        <v>Late</v>
      </c>
    </row>
    <row r="2964" spans="1:17" x14ac:dyDescent="0.3">
      <c r="A2964" t="str">
        <f t="shared" si="782"/>
        <v>S02963</v>
      </c>
      <c r="B2964" t="str">
        <f t="shared" ca="1" si="783"/>
        <v>Oceanic Exports</v>
      </c>
      <c r="C2964" t="str">
        <f t="shared" ca="1" si="784"/>
        <v>UK</v>
      </c>
      <c r="D2964" t="str">
        <f t="shared" ca="1" si="785"/>
        <v>Sauces</v>
      </c>
      <c r="E2964">
        <f t="shared" ca="1" si="786"/>
        <v>432</v>
      </c>
      <c r="F2964" s="3">
        <f t="shared" ca="1" si="787"/>
        <v>344</v>
      </c>
      <c r="G2964">
        <f t="shared" ca="1" si="788"/>
        <v>148608</v>
      </c>
      <c r="H2964">
        <f t="shared" ca="1" si="789"/>
        <v>75790.080000000002</v>
      </c>
      <c r="I2964">
        <f t="shared" ca="1" si="790"/>
        <v>10083</v>
      </c>
      <c r="J2964">
        <f t="shared" ca="1" si="791"/>
        <v>2328</v>
      </c>
      <c r="K2964" s="1">
        <f t="shared" ca="1" si="792"/>
        <v>45884</v>
      </c>
      <c r="L2964" s="1">
        <f t="shared" ca="1" si="793"/>
        <v>45901</v>
      </c>
      <c r="M2964" s="1">
        <f t="shared" ca="1" si="794"/>
        <v>45902</v>
      </c>
      <c r="N2964">
        <f t="shared" ca="1" si="795"/>
        <v>88201.08</v>
      </c>
      <c r="O2964" s="3">
        <f t="shared" ca="1" si="796"/>
        <v>60406.92</v>
      </c>
      <c r="P2964" s="2">
        <f t="shared" ca="1" si="797"/>
        <v>0.40648498062015503</v>
      </c>
      <c r="Q2964" t="str">
        <f t="shared" ca="1" si="798"/>
        <v>Late</v>
      </c>
    </row>
    <row r="2965" spans="1:17" x14ac:dyDescent="0.3">
      <c r="A2965" t="str">
        <f t="shared" si="782"/>
        <v>S02964</v>
      </c>
      <c r="B2965" t="str">
        <f t="shared" ca="1" si="783"/>
        <v>FreshMart Ltd</v>
      </c>
      <c r="C2965" t="str">
        <f t="shared" ca="1" si="784"/>
        <v>Canada</v>
      </c>
      <c r="D2965" t="str">
        <f t="shared" ca="1" si="785"/>
        <v>Rice</v>
      </c>
      <c r="E2965">
        <f t="shared" ca="1" si="786"/>
        <v>377</v>
      </c>
      <c r="F2965" s="3">
        <f t="shared" ca="1" si="787"/>
        <v>704</v>
      </c>
      <c r="G2965">
        <f t="shared" ca="1" si="788"/>
        <v>265408</v>
      </c>
      <c r="H2965">
        <f t="shared" ca="1" si="789"/>
        <v>140666.23999999999</v>
      </c>
      <c r="I2965">
        <f t="shared" ca="1" si="790"/>
        <v>8575</v>
      </c>
      <c r="J2965">
        <f t="shared" ca="1" si="791"/>
        <v>1446</v>
      </c>
      <c r="K2965" s="1">
        <f t="shared" ca="1" si="792"/>
        <v>46384</v>
      </c>
      <c r="L2965" s="1">
        <f t="shared" ca="1" si="793"/>
        <v>46392</v>
      </c>
      <c r="M2965" s="1">
        <f t="shared" ca="1" si="794"/>
        <v>46395</v>
      </c>
      <c r="N2965">
        <f t="shared" ca="1" si="795"/>
        <v>150687.24</v>
      </c>
      <c r="O2965" s="3">
        <f t="shared" ca="1" si="796"/>
        <v>114720.76000000001</v>
      </c>
      <c r="P2965" s="2">
        <f t="shared" ca="1" si="797"/>
        <v>0.43224303713527856</v>
      </c>
      <c r="Q2965" t="str">
        <f t="shared" ca="1" si="798"/>
        <v>Late</v>
      </c>
    </row>
    <row r="2966" spans="1:17" x14ac:dyDescent="0.3">
      <c r="A2966" t="str">
        <f t="shared" si="782"/>
        <v>S02965</v>
      </c>
      <c r="B2966" t="str">
        <f t="shared" ca="1" si="783"/>
        <v>Alpha Traders</v>
      </c>
      <c r="C2966" t="str">
        <f t="shared" ca="1" si="784"/>
        <v>Canada</v>
      </c>
      <c r="D2966" t="str">
        <f t="shared" ca="1" si="785"/>
        <v>Sauces</v>
      </c>
      <c r="E2966">
        <f t="shared" ca="1" si="786"/>
        <v>408</v>
      </c>
      <c r="F2966" s="3">
        <f t="shared" ca="1" si="787"/>
        <v>192</v>
      </c>
      <c r="G2966">
        <f t="shared" ca="1" si="788"/>
        <v>78336</v>
      </c>
      <c r="H2966">
        <f t="shared" ca="1" si="789"/>
        <v>41518.080000000002</v>
      </c>
      <c r="I2966">
        <f t="shared" ca="1" si="790"/>
        <v>10915</v>
      </c>
      <c r="J2966">
        <f t="shared" ca="1" si="791"/>
        <v>2046</v>
      </c>
      <c r="K2966" s="1">
        <f t="shared" ca="1" si="792"/>
        <v>45730</v>
      </c>
      <c r="L2966" s="1">
        <f t="shared" ca="1" si="793"/>
        <v>45743</v>
      </c>
      <c r="M2966" s="1">
        <f t="shared" ca="1" si="794"/>
        <v>45744</v>
      </c>
      <c r="N2966">
        <f t="shared" ca="1" si="795"/>
        <v>54479.08</v>
      </c>
      <c r="O2966" s="3">
        <f t="shared" ca="1" si="796"/>
        <v>23856.92</v>
      </c>
      <c r="P2966" s="2">
        <f t="shared" ca="1" si="797"/>
        <v>0.30454605800653595</v>
      </c>
      <c r="Q2966" t="str">
        <f t="shared" ca="1" si="798"/>
        <v>Late</v>
      </c>
    </row>
    <row r="2967" spans="1:17" x14ac:dyDescent="0.3">
      <c r="A2967" t="str">
        <f t="shared" si="782"/>
        <v>S02966</v>
      </c>
      <c r="B2967" t="str">
        <f t="shared" ca="1" si="783"/>
        <v>Prime Wholesale</v>
      </c>
      <c r="C2967" t="str">
        <f t="shared" ca="1" si="784"/>
        <v>Australia</v>
      </c>
      <c r="D2967" t="str">
        <f t="shared" ca="1" si="785"/>
        <v>Sauces</v>
      </c>
      <c r="E2967">
        <f t="shared" ca="1" si="786"/>
        <v>484</v>
      </c>
      <c r="F2967" s="3">
        <f t="shared" ca="1" si="787"/>
        <v>729</v>
      </c>
      <c r="G2967">
        <f t="shared" ca="1" si="788"/>
        <v>352836</v>
      </c>
      <c r="H2967">
        <f t="shared" ca="1" si="789"/>
        <v>243456.84</v>
      </c>
      <c r="I2967">
        <f t="shared" ca="1" si="790"/>
        <v>9258</v>
      </c>
      <c r="J2967">
        <f t="shared" ca="1" si="791"/>
        <v>3204</v>
      </c>
      <c r="K2967" s="1">
        <f t="shared" ca="1" si="792"/>
        <v>45975</v>
      </c>
      <c r="L2967" s="1">
        <f t="shared" ca="1" si="793"/>
        <v>45985</v>
      </c>
      <c r="M2967" s="1">
        <f t="shared" ca="1" si="794"/>
        <v>45984</v>
      </c>
      <c r="N2967">
        <f t="shared" ca="1" si="795"/>
        <v>255918.84</v>
      </c>
      <c r="O2967" s="3">
        <f t="shared" ca="1" si="796"/>
        <v>96917.16</v>
      </c>
      <c r="P2967" s="2">
        <f t="shared" ca="1" si="797"/>
        <v>0.27468047478148488</v>
      </c>
      <c r="Q2967" t="str">
        <f t="shared" ca="1" si="798"/>
        <v>On Time</v>
      </c>
    </row>
    <row r="2968" spans="1:17" x14ac:dyDescent="0.3">
      <c r="A2968" t="str">
        <f t="shared" si="782"/>
        <v>S02967</v>
      </c>
      <c r="B2968" t="str">
        <f t="shared" ca="1" si="783"/>
        <v>Beta Imports</v>
      </c>
      <c r="C2968" t="str">
        <f t="shared" ca="1" si="784"/>
        <v>UAE</v>
      </c>
      <c r="D2968" t="str">
        <f t="shared" ca="1" si="785"/>
        <v>Tea</v>
      </c>
      <c r="E2968">
        <f t="shared" ca="1" si="786"/>
        <v>169</v>
      </c>
      <c r="F2968" s="3">
        <f t="shared" ca="1" si="787"/>
        <v>155</v>
      </c>
      <c r="G2968">
        <f t="shared" ca="1" si="788"/>
        <v>26195</v>
      </c>
      <c r="H2968">
        <f t="shared" ca="1" si="789"/>
        <v>13883.35</v>
      </c>
      <c r="I2968">
        <f t="shared" ca="1" si="790"/>
        <v>5915</v>
      </c>
      <c r="J2968">
        <f t="shared" ca="1" si="791"/>
        <v>2687</v>
      </c>
      <c r="K2968" s="1">
        <f t="shared" ca="1" si="792"/>
        <v>46194</v>
      </c>
      <c r="L2968" s="1">
        <f t="shared" ca="1" si="793"/>
        <v>46209</v>
      </c>
      <c r="M2968" s="1">
        <f t="shared" ca="1" si="794"/>
        <v>46206</v>
      </c>
      <c r="N2968">
        <f t="shared" ca="1" si="795"/>
        <v>22485.35</v>
      </c>
      <c r="O2968" s="3">
        <f t="shared" ca="1" si="796"/>
        <v>3709.6500000000015</v>
      </c>
      <c r="P2968" s="2">
        <f t="shared" ca="1" si="797"/>
        <v>0.14161672074823445</v>
      </c>
      <c r="Q2968" t="str">
        <f t="shared" ca="1" si="798"/>
        <v>On Time</v>
      </c>
    </row>
    <row r="2969" spans="1:17" x14ac:dyDescent="0.3">
      <c r="A2969" t="str">
        <f t="shared" si="782"/>
        <v>S02968</v>
      </c>
      <c r="B2969" t="str">
        <f t="shared" ca="1" si="783"/>
        <v>Alpha Traders</v>
      </c>
      <c r="C2969" t="str">
        <f t="shared" ca="1" si="784"/>
        <v>UAE</v>
      </c>
      <c r="D2969" t="str">
        <f t="shared" ca="1" si="785"/>
        <v>Spices</v>
      </c>
      <c r="E2969">
        <f t="shared" ca="1" si="786"/>
        <v>244</v>
      </c>
      <c r="F2969" s="3">
        <f t="shared" ca="1" si="787"/>
        <v>411</v>
      </c>
      <c r="G2969">
        <f t="shared" ca="1" si="788"/>
        <v>100284</v>
      </c>
      <c r="H2969">
        <f t="shared" ca="1" si="789"/>
        <v>46130.64</v>
      </c>
      <c r="I2969">
        <f t="shared" ca="1" si="790"/>
        <v>9097</v>
      </c>
      <c r="J2969">
        <f t="shared" ca="1" si="791"/>
        <v>583</v>
      </c>
      <c r="K2969" s="1">
        <f t="shared" ca="1" si="792"/>
        <v>46377</v>
      </c>
      <c r="L2969" s="1">
        <f t="shared" ca="1" si="793"/>
        <v>46394</v>
      </c>
      <c r="M2969" s="1">
        <f t="shared" ca="1" si="794"/>
        <v>46395</v>
      </c>
      <c r="N2969">
        <f t="shared" ca="1" si="795"/>
        <v>55810.64</v>
      </c>
      <c r="O2969" s="3">
        <f t="shared" ca="1" si="796"/>
        <v>44473.36</v>
      </c>
      <c r="P2969" s="2">
        <f t="shared" ca="1" si="797"/>
        <v>0.44347413346097087</v>
      </c>
      <c r="Q2969" t="str">
        <f t="shared" ca="1" si="798"/>
        <v>Late</v>
      </c>
    </row>
    <row r="2970" spans="1:17" x14ac:dyDescent="0.3">
      <c r="A2970" t="str">
        <f t="shared" si="782"/>
        <v>S02969</v>
      </c>
      <c r="B2970" t="str">
        <f t="shared" ca="1" si="783"/>
        <v>Prime Wholesale</v>
      </c>
      <c r="C2970" t="str">
        <f t="shared" ca="1" si="784"/>
        <v>UAE</v>
      </c>
      <c r="D2970" t="str">
        <f t="shared" ca="1" si="785"/>
        <v>Sauces</v>
      </c>
      <c r="E2970">
        <f t="shared" ca="1" si="786"/>
        <v>282</v>
      </c>
      <c r="F2970" s="3">
        <f t="shared" ca="1" si="787"/>
        <v>335</v>
      </c>
      <c r="G2970">
        <f t="shared" ca="1" si="788"/>
        <v>94470</v>
      </c>
      <c r="H2970">
        <f t="shared" ca="1" si="789"/>
        <v>43456.2</v>
      </c>
      <c r="I2970">
        <f t="shared" ca="1" si="790"/>
        <v>4840</v>
      </c>
      <c r="J2970">
        <f t="shared" ca="1" si="791"/>
        <v>2252</v>
      </c>
      <c r="K2970" s="1">
        <f t="shared" ca="1" si="792"/>
        <v>46016</v>
      </c>
      <c r="L2970" s="1">
        <f t="shared" ca="1" si="793"/>
        <v>46034</v>
      </c>
      <c r="M2970" s="1">
        <f t="shared" ca="1" si="794"/>
        <v>46040</v>
      </c>
      <c r="N2970">
        <f t="shared" ca="1" si="795"/>
        <v>50548.2</v>
      </c>
      <c r="O2970" s="3">
        <f t="shared" ca="1" si="796"/>
        <v>43921.8</v>
      </c>
      <c r="P2970" s="2">
        <f t="shared" ca="1" si="797"/>
        <v>0.46492854874563355</v>
      </c>
      <c r="Q2970" t="str">
        <f t="shared" ca="1" si="798"/>
        <v>Late</v>
      </c>
    </row>
    <row r="2971" spans="1:17" x14ac:dyDescent="0.3">
      <c r="A2971" t="str">
        <f t="shared" si="782"/>
        <v>S02970</v>
      </c>
      <c r="B2971" t="str">
        <f t="shared" ca="1" si="783"/>
        <v>Beta Imports</v>
      </c>
      <c r="C2971" t="str">
        <f t="shared" ca="1" si="784"/>
        <v>UK</v>
      </c>
      <c r="D2971" t="str">
        <f t="shared" ca="1" si="785"/>
        <v>Tea</v>
      </c>
      <c r="E2971">
        <f t="shared" ca="1" si="786"/>
        <v>446</v>
      </c>
      <c r="F2971" s="3">
        <f t="shared" ca="1" si="787"/>
        <v>106</v>
      </c>
      <c r="G2971">
        <f t="shared" ca="1" si="788"/>
        <v>47276</v>
      </c>
      <c r="H2971">
        <f t="shared" ca="1" si="789"/>
        <v>24583.52</v>
      </c>
      <c r="I2971">
        <f t="shared" ca="1" si="790"/>
        <v>9723</v>
      </c>
      <c r="J2971">
        <f t="shared" ca="1" si="791"/>
        <v>1438</v>
      </c>
      <c r="K2971" s="1">
        <f t="shared" ca="1" si="792"/>
        <v>46236</v>
      </c>
      <c r="L2971" s="1">
        <f t="shared" ca="1" si="793"/>
        <v>46251</v>
      </c>
      <c r="M2971" s="1">
        <f t="shared" ca="1" si="794"/>
        <v>46250</v>
      </c>
      <c r="N2971">
        <f t="shared" ca="1" si="795"/>
        <v>35744.520000000004</v>
      </c>
      <c r="O2971" s="3">
        <f t="shared" ca="1" si="796"/>
        <v>11531.479999999996</v>
      </c>
      <c r="P2971" s="2">
        <f t="shared" ca="1" si="797"/>
        <v>0.24391826719688628</v>
      </c>
      <c r="Q2971" t="str">
        <f t="shared" ca="1" si="798"/>
        <v>On Time</v>
      </c>
    </row>
    <row r="2972" spans="1:17" x14ac:dyDescent="0.3">
      <c r="A2972" t="str">
        <f t="shared" si="782"/>
        <v>S02971</v>
      </c>
      <c r="B2972" t="str">
        <f t="shared" ca="1" si="783"/>
        <v>Prime Wholesale</v>
      </c>
      <c r="C2972" t="str">
        <f t="shared" ca="1" si="784"/>
        <v>UAE</v>
      </c>
      <c r="D2972" t="str">
        <f t="shared" ca="1" si="785"/>
        <v>Tea</v>
      </c>
      <c r="E2972">
        <f t="shared" ca="1" si="786"/>
        <v>196</v>
      </c>
      <c r="F2972" s="3">
        <f t="shared" ca="1" si="787"/>
        <v>217</v>
      </c>
      <c r="G2972">
        <f t="shared" ca="1" si="788"/>
        <v>42532</v>
      </c>
      <c r="H2972">
        <f t="shared" ca="1" si="789"/>
        <v>19564.72</v>
      </c>
      <c r="I2972">
        <f t="shared" ca="1" si="790"/>
        <v>11236</v>
      </c>
      <c r="J2972">
        <f t="shared" ca="1" si="791"/>
        <v>725</v>
      </c>
      <c r="K2972" s="1">
        <f t="shared" ca="1" si="792"/>
        <v>45859</v>
      </c>
      <c r="L2972" s="1">
        <f t="shared" ca="1" si="793"/>
        <v>45872</v>
      </c>
      <c r="M2972" s="1">
        <f t="shared" ca="1" si="794"/>
        <v>45870</v>
      </c>
      <c r="N2972">
        <f t="shared" ca="1" si="795"/>
        <v>31525.72</v>
      </c>
      <c r="O2972" s="3">
        <f t="shared" ca="1" si="796"/>
        <v>11006.279999999999</v>
      </c>
      <c r="P2972" s="2">
        <f t="shared" ca="1" si="797"/>
        <v>0.25877645067243482</v>
      </c>
      <c r="Q2972" t="str">
        <f t="shared" ca="1" si="798"/>
        <v>On Time</v>
      </c>
    </row>
    <row r="2973" spans="1:17" x14ac:dyDescent="0.3">
      <c r="A2973" t="str">
        <f t="shared" si="782"/>
        <v>S02972</v>
      </c>
      <c r="B2973" t="str">
        <f t="shared" ca="1" si="783"/>
        <v>FreshMart Ltd</v>
      </c>
      <c r="C2973" t="str">
        <f t="shared" ca="1" si="784"/>
        <v>Australia</v>
      </c>
      <c r="D2973" t="str">
        <f t="shared" ca="1" si="785"/>
        <v>Tea</v>
      </c>
      <c r="E2973">
        <f t="shared" ca="1" si="786"/>
        <v>426</v>
      </c>
      <c r="F2973" s="3">
        <f t="shared" ca="1" si="787"/>
        <v>738</v>
      </c>
      <c r="G2973">
        <f t="shared" ca="1" si="788"/>
        <v>314388</v>
      </c>
      <c r="H2973">
        <f t="shared" ca="1" si="789"/>
        <v>232647.12</v>
      </c>
      <c r="I2973">
        <f t="shared" ca="1" si="790"/>
        <v>5034</v>
      </c>
      <c r="J2973">
        <f t="shared" ca="1" si="791"/>
        <v>3735</v>
      </c>
      <c r="K2973" s="1">
        <f t="shared" ca="1" si="792"/>
        <v>45682</v>
      </c>
      <c r="L2973" s="1">
        <f t="shared" ca="1" si="793"/>
        <v>45691</v>
      </c>
      <c r="M2973" s="1">
        <f t="shared" ca="1" si="794"/>
        <v>45693</v>
      </c>
      <c r="N2973">
        <f t="shared" ca="1" si="795"/>
        <v>241416.12</v>
      </c>
      <c r="O2973" s="3">
        <f t="shared" ca="1" si="796"/>
        <v>72971.88</v>
      </c>
      <c r="P2973" s="2">
        <f t="shared" ca="1" si="797"/>
        <v>0.23210771403488684</v>
      </c>
      <c r="Q2973" t="str">
        <f t="shared" ca="1" si="798"/>
        <v>Late</v>
      </c>
    </row>
    <row r="2974" spans="1:17" x14ac:dyDescent="0.3">
      <c r="A2974" t="str">
        <f t="shared" si="782"/>
        <v>S02973</v>
      </c>
      <c r="B2974" t="str">
        <f t="shared" ca="1" si="783"/>
        <v>Alpha Traders</v>
      </c>
      <c r="C2974" t="str">
        <f t="shared" ca="1" si="784"/>
        <v>Australia</v>
      </c>
      <c r="D2974" t="str">
        <f t="shared" ca="1" si="785"/>
        <v>Rice</v>
      </c>
      <c r="E2974">
        <f t="shared" ca="1" si="786"/>
        <v>465</v>
      </c>
      <c r="F2974" s="3">
        <f t="shared" ca="1" si="787"/>
        <v>331</v>
      </c>
      <c r="G2974">
        <f t="shared" ca="1" si="788"/>
        <v>153915</v>
      </c>
      <c r="H2974">
        <f t="shared" ca="1" si="789"/>
        <v>90809.85</v>
      </c>
      <c r="I2974">
        <f t="shared" ca="1" si="790"/>
        <v>6193</v>
      </c>
      <c r="J2974">
        <f t="shared" ca="1" si="791"/>
        <v>1724</v>
      </c>
      <c r="K2974" s="1">
        <f t="shared" ca="1" si="792"/>
        <v>45993</v>
      </c>
      <c r="L2974" s="1">
        <f t="shared" ca="1" si="793"/>
        <v>46012</v>
      </c>
      <c r="M2974" s="1">
        <f t="shared" ca="1" si="794"/>
        <v>46010</v>
      </c>
      <c r="N2974">
        <f t="shared" ca="1" si="795"/>
        <v>98726.85</v>
      </c>
      <c r="O2974" s="3">
        <f t="shared" ca="1" si="796"/>
        <v>55188.149999999994</v>
      </c>
      <c r="P2974" s="2">
        <f t="shared" ca="1" si="797"/>
        <v>0.35856251827307278</v>
      </c>
      <c r="Q2974" t="str">
        <f t="shared" ca="1" si="798"/>
        <v>On Time</v>
      </c>
    </row>
    <row r="2975" spans="1:17" x14ac:dyDescent="0.3">
      <c r="A2975" t="str">
        <f t="shared" si="782"/>
        <v>S02974</v>
      </c>
      <c r="B2975" t="str">
        <f t="shared" ca="1" si="783"/>
        <v>FreshMart Ltd</v>
      </c>
      <c r="C2975" t="str">
        <f t="shared" ca="1" si="784"/>
        <v>Australia</v>
      </c>
      <c r="D2975" t="str">
        <f t="shared" ca="1" si="785"/>
        <v>Pickles</v>
      </c>
      <c r="E2975">
        <f t="shared" ca="1" si="786"/>
        <v>83</v>
      </c>
      <c r="F2975" s="3">
        <f t="shared" ca="1" si="787"/>
        <v>789</v>
      </c>
      <c r="G2975">
        <f t="shared" ca="1" si="788"/>
        <v>65487</v>
      </c>
      <c r="H2975">
        <f t="shared" ca="1" si="789"/>
        <v>42566.55</v>
      </c>
      <c r="I2975">
        <f t="shared" ca="1" si="790"/>
        <v>8036</v>
      </c>
      <c r="J2975">
        <f t="shared" ca="1" si="791"/>
        <v>2950</v>
      </c>
      <c r="K2975" s="1">
        <f t="shared" ca="1" si="792"/>
        <v>45689</v>
      </c>
      <c r="L2975" s="1">
        <f t="shared" ca="1" si="793"/>
        <v>45698</v>
      </c>
      <c r="M2975" s="1">
        <f t="shared" ca="1" si="794"/>
        <v>45700</v>
      </c>
      <c r="N2975">
        <f t="shared" ca="1" si="795"/>
        <v>53552.55</v>
      </c>
      <c r="O2975" s="3">
        <f t="shared" ca="1" si="796"/>
        <v>11934.449999999997</v>
      </c>
      <c r="P2975" s="2">
        <f t="shared" ca="1" si="797"/>
        <v>0.18224151358284846</v>
      </c>
      <c r="Q2975" t="str">
        <f t="shared" ca="1" si="798"/>
        <v>Late</v>
      </c>
    </row>
    <row r="2976" spans="1:17" x14ac:dyDescent="0.3">
      <c r="A2976" t="str">
        <f t="shared" si="782"/>
        <v>S02975</v>
      </c>
      <c r="B2976" t="str">
        <f t="shared" ca="1" si="783"/>
        <v>FreshMart Ltd</v>
      </c>
      <c r="C2976" t="str">
        <f t="shared" ca="1" si="784"/>
        <v>Canada</v>
      </c>
      <c r="D2976" t="str">
        <f t="shared" ca="1" si="785"/>
        <v>Rice</v>
      </c>
      <c r="E2976">
        <f t="shared" ca="1" si="786"/>
        <v>221</v>
      </c>
      <c r="F2976" s="3">
        <f t="shared" ca="1" si="787"/>
        <v>337</v>
      </c>
      <c r="G2976">
        <f t="shared" ca="1" si="788"/>
        <v>74477</v>
      </c>
      <c r="H2976">
        <f t="shared" ca="1" si="789"/>
        <v>50644.36</v>
      </c>
      <c r="I2976">
        <f t="shared" ca="1" si="790"/>
        <v>10927</v>
      </c>
      <c r="J2976">
        <f t="shared" ca="1" si="791"/>
        <v>2802</v>
      </c>
      <c r="K2976" s="1">
        <f t="shared" ca="1" si="792"/>
        <v>45843</v>
      </c>
      <c r="L2976" s="1">
        <f t="shared" ca="1" si="793"/>
        <v>45861</v>
      </c>
      <c r="M2976" s="1">
        <f t="shared" ca="1" si="794"/>
        <v>45860</v>
      </c>
      <c r="N2976">
        <f t="shared" ca="1" si="795"/>
        <v>64373.36</v>
      </c>
      <c r="O2976" s="3">
        <f t="shared" ca="1" si="796"/>
        <v>10103.64</v>
      </c>
      <c r="P2976" s="2">
        <f t="shared" ca="1" si="797"/>
        <v>0.13566121084361615</v>
      </c>
      <c r="Q2976" t="str">
        <f t="shared" ca="1" si="798"/>
        <v>On Time</v>
      </c>
    </row>
    <row r="2977" spans="1:17" x14ac:dyDescent="0.3">
      <c r="A2977" t="str">
        <f t="shared" si="782"/>
        <v>S02976</v>
      </c>
      <c r="B2977" t="str">
        <f t="shared" ca="1" si="783"/>
        <v>Prime Wholesale</v>
      </c>
      <c r="C2977" t="str">
        <f t="shared" ca="1" si="784"/>
        <v>UK</v>
      </c>
      <c r="D2977" t="str">
        <f t="shared" ca="1" si="785"/>
        <v>Tea</v>
      </c>
      <c r="E2977">
        <f t="shared" ca="1" si="786"/>
        <v>60</v>
      </c>
      <c r="F2977" s="3">
        <f t="shared" ca="1" si="787"/>
        <v>391</v>
      </c>
      <c r="G2977">
        <f t="shared" ca="1" si="788"/>
        <v>23460</v>
      </c>
      <c r="H2977">
        <f t="shared" ca="1" si="789"/>
        <v>11730</v>
      </c>
      <c r="I2977">
        <f t="shared" ca="1" si="790"/>
        <v>2578</v>
      </c>
      <c r="J2977">
        <f t="shared" ca="1" si="791"/>
        <v>1190</v>
      </c>
      <c r="K2977" s="1">
        <f t="shared" ca="1" si="792"/>
        <v>45721</v>
      </c>
      <c r="L2977" s="1">
        <f t="shared" ca="1" si="793"/>
        <v>45736</v>
      </c>
      <c r="M2977" s="1">
        <f t="shared" ca="1" si="794"/>
        <v>45740</v>
      </c>
      <c r="N2977">
        <f t="shared" ca="1" si="795"/>
        <v>15498</v>
      </c>
      <c r="O2977" s="3">
        <f t="shared" ca="1" si="796"/>
        <v>7962</v>
      </c>
      <c r="P2977" s="2">
        <f t="shared" ca="1" si="797"/>
        <v>0.33938618925831204</v>
      </c>
      <c r="Q2977" t="str">
        <f t="shared" ca="1" si="798"/>
        <v>Late</v>
      </c>
    </row>
    <row r="2978" spans="1:17" x14ac:dyDescent="0.3">
      <c r="A2978" t="str">
        <f t="shared" si="782"/>
        <v>S02977</v>
      </c>
      <c r="B2978" t="str">
        <f t="shared" ca="1" si="783"/>
        <v>Global Foods</v>
      </c>
      <c r="C2978" t="str">
        <f t="shared" ca="1" si="784"/>
        <v>Canada</v>
      </c>
      <c r="D2978" t="str">
        <f t="shared" ca="1" si="785"/>
        <v>Sauces</v>
      </c>
      <c r="E2978">
        <f t="shared" ca="1" si="786"/>
        <v>463</v>
      </c>
      <c r="F2978" s="3">
        <f t="shared" ca="1" si="787"/>
        <v>751</v>
      </c>
      <c r="G2978">
        <f t="shared" ca="1" si="788"/>
        <v>347713</v>
      </c>
      <c r="H2978">
        <f t="shared" ca="1" si="789"/>
        <v>243399.1</v>
      </c>
      <c r="I2978">
        <f t="shared" ca="1" si="790"/>
        <v>5867</v>
      </c>
      <c r="J2978">
        <f t="shared" ca="1" si="791"/>
        <v>2257</v>
      </c>
      <c r="K2978" s="1">
        <f t="shared" ca="1" si="792"/>
        <v>46061</v>
      </c>
      <c r="L2978" s="1">
        <f t="shared" ca="1" si="793"/>
        <v>46072</v>
      </c>
      <c r="M2978" s="1">
        <f t="shared" ca="1" si="794"/>
        <v>46078</v>
      </c>
      <c r="N2978">
        <f t="shared" ca="1" si="795"/>
        <v>251523.1</v>
      </c>
      <c r="O2978" s="3">
        <f t="shared" ca="1" si="796"/>
        <v>96189.9</v>
      </c>
      <c r="P2978" s="2">
        <f t="shared" ca="1" si="797"/>
        <v>0.27663590374820612</v>
      </c>
      <c r="Q2978" t="str">
        <f t="shared" ca="1" si="798"/>
        <v>Late</v>
      </c>
    </row>
    <row r="2979" spans="1:17" x14ac:dyDescent="0.3">
      <c r="A2979" t="str">
        <f t="shared" si="782"/>
        <v>S02978</v>
      </c>
      <c r="B2979" t="str">
        <f t="shared" ca="1" si="783"/>
        <v>Prime Wholesale</v>
      </c>
      <c r="C2979" t="str">
        <f t="shared" ca="1" si="784"/>
        <v>UAE</v>
      </c>
      <c r="D2979" t="str">
        <f t="shared" ca="1" si="785"/>
        <v>Pickles</v>
      </c>
      <c r="E2979">
        <f t="shared" ca="1" si="786"/>
        <v>143</v>
      </c>
      <c r="F2979" s="3">
        <f t="shared" ca="1" si="787"/>
        <v>674</v>
      </c>
      <c r="G2979">
        <f t="shared" ca="1" si="788"/>
        <v>96382</v>
      </c>
      <c r="H2979">
        <f t="shared" ca="1" si="789"/>
        <v>55901.56</v>
      </c>
      <c r="I2979">
        <f t="shared" ca="1" si="790"/>
        <v>1834</v>
      </c>
      <c r="J2979">
        <f t="shared" ca="1" si="791"/>
        <v>2308</v>
      </c>
      <c r="K2979" s="1">
        <f t="shared" ca="1" si="792"/>
        <v>46064</v>
      </c>
      <c r="L2979" s="1">
        <f t="shared" ca="1" si="793"/>
        <v>46071</v>
      </c>
      <c r="M2979" s="1">
        <f t="shared" ca="1" si="794"/>
        <v>46076</v>
      </c>
      <c r="N2979">
        <f t="shared" ca="1" si="795"/>
        <v>60043.56</v>
      </c>
      <c r="O2979" s="3">
        <f t="shared" ca="1" si="796"/>
        <v>36338.44</v>
      </c>
      <c r="P2979" s="2">
        <f t="shared" ca="1" si="797"/>
        <v>0.37702517067502234</v>
      </c>
      <c r="Q2979" t="str">
        <f t="shared" ca="1" si="798"/>
        <v>Late</v>
      </c>
    </row>
    <row r="2980" spans="1:17" x14ac:dyDescent="0.3">
      <c r="A2980" t="str">
        <f t="shared" si="782"/>
        <v>S02979</v>
      </c>
      <c r="B2980" t="str">
        <f t="shared" ca="1" si="783"/>
        <v>FreshMart Ltd</v>
      </c>
      <c r="C2980" t="str">
        <f t="shared" ca="1" si="784"/>
        <v>UAE</v>
      </c>
      <c r="D2980" t="str">
        <f t="shared" ca="1" si="785"/>
        <v>Pickles</v>
      </c>
      <c r="E2980">
        <f t="shared" ca="1" si="786"/>
        <v>94</v>
      </c>
      <c r="F2980" s="3">
        <f t="shared" ca="1" si="787"/>
        <v>737</v>
      </c>
      <c r="G2980">
        <f t="shared" ca="1" si="788"/>
        <v>69278</v>
      </c>
      <c r="H2980">
        <f t="shared" ca="1" si="789"/>
        <v>40181.24</v>
      </c>
      <c r="I2980">
        <f t="shared" ca="1" si="790"/>
        <v>2381</v>
      </c>
      <c r="J2980">
        <f t="shared" ca="1" si="791"/>
        <v>2498</v>
      </c>
      <c r="K2980" s="1">
        <f t="shared" ca="1" si="792"/>
        <v>45887</v>
      </c>
      <c r="L2980" s="1">
        <f t="shared" ca="1" si="793"/>
        <v>45895</v>
      </c>
      <c r="M2980" s="1">
        <f t="shared" ca="1" si="794"/>
        <v>45898</v>
      </c>
      <c r="N2980">
        <f t="shared" ca="1" si="795"/>
        <v>45060.24</v>
      </c>
      <c r="O2980" s="3">
        <f t="shared" ca="1" si="796"/>
        <v>24217.760000000002</v>
      </c>
      <c r="P2980" s="2">
        <f t="shared" ca="1" si="797"/>
        <v>0.34957360200929594</v>
      </c>
      <c r="Q2980" t="str">
        <f t="shared" ca="1" si="798"/>
        <v>Late</v>
      </c>
    </row>
    <row r="2981" spans="1:17" x14ac:dyDescent="0.3">
      <c r="A2981" t="str">
        <f t="shared" si="782"/>
        <v>S02980</v>
      </c>
      <c r="B2981" t="str">
        <f t="shared" ca="1" si="783"/>
        <v>Oceanic Exports</v>
      </c>
      <c r="C2981" t="str">
        <f t="shared" ca="1" si="784"/>
        <v>Canada</v>
      </c>
      <c r="D2981" t="str">
        <f t="shared" ca="1" si="785"/>
        <v>Sauces</v>
      </c>
      <c r="E2981">
        <f t="shared" ca="1" si="786"/>
        <v>160</v>
      </c>
      <c r="F2981" s="3">
        <f t="shared" ca="1" si="787"/>
        <v>205</v>
      </c>
      <c r="G2981">
        <f t="shared" ca="1" si="788"/>
        <v>32800</v>
      </c>
      <c r="H2981">
        <f t="shared" ca="1" si="789"/>
        <v>17384</v>
      </c>
      <c r="I2981">
        <f t="shared" ca="1" si="790"/>
        <v>6705</v>
      </c>
      <c r="J2981">
        <f t="shared" ca="1" si="791"/>
        <v>1002</v>
      </c>
      <c r="K2981" s="1">
        <f t="shared" ca="1" si="792"/>
        <v>45839</v>
      </c>
      <c r="L2981" s="1">
        <f t="shared" ca="1" si="793"/>
        <v>45847</v>
      </c>
      <c r="M2981" s="1">
        <f t="shared" ca="1" si="794"/>
        <v>45850</v>
      </c>
      <c r="N2981">
        <f t="shared" ca="1" si="795"/>
        <v>25091</v>
      </c>
      <c r="O2981" s="3">
        <f t="shared" ca="1" si="796"/>
        <v>7709</v>
      </c>
      <c r="P2981" s="2">
        <f t="shared" ca="1" si="797"/>
        <v>0.23503048780487804</v>
      </c>
      <c r="Q2981" t="str">
        <f t="shared" ca="1" si="798"/>
        <v>Late</v>
      </c>
    </row>
    <row r="2982" spans="1:17" x14ac:dyDescent="0.3">
      <c r="A2982" t="str">
        <f t="shared" si="782"/>
        <v>S02981</v>
      </c>
      <c r="B2982" t="str">
        <f t="shared" ca="1" si="783"/>
        <v>Global Foods</v>
      </c>
      <c r="C2982" t="str">
        <f t="shared" ca="1" si="784"/>
        <v>UK</v>
      </c>
      <c r="D2982" t="str">
        <f t="shared" ca="1" si="785"/>
        <v>Tea</v>
      </c>
      <c r="E2982">
        <f t="shared" ca="1" si="786"/>
        <v>453</v>
      </c>
      <c r="F2982" s="3">
        <f t="shared" ca="1" si="787"/>
        <v>254</v>
      </c>
      <c r="G2982">
        <f t="shared" ca="1" si="788"/>
        <v>115062</v>
      </c>
      <c r="H2982">
        <f t="shared" ca="1" si="789"/>
        <v>62133.48</v>
      </c>
      <c r="I2982">
        <f t="shared" ca="1" si="790"/>
        <v>8725</v>
      </c>
      <c r="J2982">
        <f t="shared" ca="1" si="791"/>
        <v>2477</v>
      </c>
      <c r="K2982" s="1">
        <f t="shared" ca="1" si="792"/>
        <v>46163</v>
      </c>
      <c r="L2982" s="1">
        <f t="shared" ca="1" si="793"/>
        <v>46170</v>
      </c>
      <c r="M2982" s="1">
        <f t="shared" ca="1" si="794"/>
        <v>46176</v>
      </c>
      <c r="N2982">
        <f t="shared" ca="1" si="795"/>
        <v>73335.48000000001</v>
      </c>
      <c r="O2982" s="3">
        <f t="shared" ca="1" si="796"/>
        <v>41726.51999999999</v>
      </c>
      <c r="P2982" s="2">
        <f t="shared" ca="1" si="797"/>
        <v>0.36264379204255087</v>
      </c>
      <c r="Q2982" t="str">
        <f t="shared" ca="1" si="798"/>
        <v>Late</v>
      </c>
    </row>
    <row r="2983" spans="1:17" x14ac:dyDescent="0.3">
      <c r="A2983" t="str">
        <f t="shared" si="782"/>
        <v>S02982</v>
      </c>
      <c r="B2983" t="str">
        <f t="shared" ca="1" si="783"/>
        <v>Oceanic Exports</v>
      </c>
      <c r="C2983" t="str">
        <f t="shared" ca="1" si="784"/>
        <v>Singapore</v>
      </c>
      <c r="D2983" t="str">
        <f t="shared" ca="1" si="785"/>
        <v>Spices</v>
      </c>
      <c r="E2983">
        <f t="shared" ca="1" si="786"/>
        <v>75</v>
      </c>
      <c r="F2983" s="3">
        <f t="shared" ca="1" si="787"/>
        <v>133</v>
      </c>
      <c r="G2983">
        <f t="shared" ca="1" si="788"/>
        <v>9975</v>
      </c>
      <c r="H2983">
        <f t="shared" ca="1" si="789"/>
        <v>5486.25</v>
      </c>
      <c r="I2983">
        <f t="shared" ca="1" si="790"/>
        <v>6235</v>
      </c>
      <c r="J2983">
        <f t="shared" ca="1" si="791"/>
        <v>3224</v>
      </c>
      <c r="K2983" s="1">
        <f t="shared" ca="1" si="792"/>
        <v>46056</v>
      </c>
      <c r="L2983" s="1">
        <f t="shared" ca="1" si="793"/>
        <v>46066</v>
      </c>
      <c r="M2983" s="1">
        <f t="shared" ca="1" si="794"/>
        <v>46068</v>
      </c>
      <c r="N2983">
        <f t="shared" ca="1" si="795"/>
        <v>14945.25</v>
      </c>
      <c r="O2983" s="3">
        <f t="shared" ca="1" si="796"/>
        <v>-4970.25</v>
      </c>
      <c r="P2983" s="2">
        <f t="shared" ca="1" si="797"/>
        <v>-0.49827067669172931</v>
      </c>
      <c r="Q2983" t="str">
        <f t="shared" ca="1" si="798"/>
        <v>Late</v>
      </c>
    </row>
    <row r="2984" spans="1:17" x14ac:dyDescent="0.3">
      <c r="A2984" t="str">
        <f t="shared" si="782"/>
        <v>S02983</v>
      </c>
      <c r="B2984" t="str">
        <f t="shared" ca="1" si="783"/>
        <v>Global Foods</v>
      </c>
      <c r="C2984" t="str">
        <f t="shared" ca="1" si="784"/>
        <v>Canada</v>
      </c>
      <c r="D2984" t="str">
        <f t="shared" ca="1" si="785"/>
        <v>Rice</v>
      </c>
      <c r="E2984">
        <f t="shared" ca="1" si="786"/>
        <v>155</v>
      </c>
      <c r="F2984" s="3">
        <f t="shared" ca="1" si="787"/>
        <v>338</v>
      </c>
      <c r="G2984">
        <f t="shared" ca="1" si="788"/>
        <v>52390</v>
      </c>
      <c r="H2984">
        <f t="shared" ca="1" si="789"/>
        <v>29862.3</v>
      </c>
      <c r="I2984">
        <f t="shared" ca="1" si="790"/>
        <v>7582</v>
      </c>
      <c r="J2984">
        <f t="shared" ca="1" si="791"/>
        <v>1482</v>
      </c>
      <c r="K2984" s="1">
        <f t="shared" ca="1" si="792"/>
        <v>46242</v>
      </c>
      <c r="L2984" s="1">
        <f t="shared" ca="1" si="793"/>
        <v>46256</v>
      </c>
      <c r="M2984" s="1">
        <f t="shared" ca="1" si="794"/>
        <v>46260</v>
      </c>
      <c r="N2984">
        <f t="shared" ca="1" si="795"/>
        <v>38926.300000000003</v>
      </c>
      <c r="O2984" s="3">
        <f t="shared" ca="1" si="796"/>
        <v>13463.699999999997</v>
      </c>
      <c r="P2984" s="2">
        <f t="shared" ca="1" si="797"/>
        <v>0.2569898835655659</v>
      </c>
      <c r="Q2984" t="str">
        <f t="shared" ca="1" si="798"/>
        <v>Late</v>
      </c>
    </row>
    <row r="2985" spans="1:17" x14ac:dyDescent="0.3">
      <c r="A2985" t="str">
        <f t="shared" si="782"/>
        <v>S02984</v>
      </c>
      <c r="B2985" t="str">
        <f t="shared" ca="1" si="783"/>
        <v>Beta Imports</v>
      </c>
      <c r="C2985" t="str">
        <f t="shared" ca="1" si="784"/>
        <v>UK</v>
      </c>
      <c r="D2985" t="str">
        <f t="shared" ca="1" si="785"/>
        <v>Pickles</v>
      </c>
      <c r="E2985">
        <f t="shared" ca="1" si="786"/>
        <v>340</v>
      </c>
      <c r="F2985" s="3">
        <f t="shared" ca="1" si="787"/>
        <v>372</v>
      </c>
      <c r="G2985">
        <f t="shared" ca="1" si="788"/>
        <v>126480</v>
      </c>
      <c r="H2985">
        <f t="shared" ca="1" si="789"/>
        <v>88536</v>
      </c>
      <c r="I2985">
        <f t="shared" ca="1" si="790"/>
        <v>3277</v>
      </c>
      <c r="J2985">
        <f t="shared" ca="1" si="791"/>
        <v>1340</v>
      </c>
      <c r="K2985" s="1">
        <f t="shared" ca="1" si="792"/>
        <v>45787</v>
      </c>
      <c r="L2985" s="1">
        <f t="shared" ca="1" si="793"/>
        <v>45807</v>
      </c>
      <c r="M2985" s="1">
        <f t="shared" ca="1" si="794"/>
        <v>45810</v>
      </c>
      <c r="N2985">
        <f t="shared" ca="1" si="795"/>
        <v>93153</v>
      </c>
      <c r="O2985" s="3">
        <f t="shared" ca="1" si="796"/>
        <v>33327</v>
      </c>
      <c r="P2985" s="2">
        <f t="shared" ca="1" si="797"/>
        <v>0.26349620493358633</v>
      </c>
      <c r="Q2985" t="str">
        <f t="shared" ca="1" si="798"/>
        <v>Late</v>
      </c>
    </row>
    <row r="2986" spans="1:17" x14ac:dyDescent="0.3">
      <c r="A2986" t="str">
        <f t="shared" si="782"/>
        <v>S02985</v>
      </c>
      <c r="B2986" t="str">
        <f t="shared" ca="1" si="783"/>
        <v>Oceanic Exports</v>
      </c>
      <c r="C2986" t="str">
        <f t="shared" ca="1" si="784"/>
        <v>UK</v>
      </c>
      <c r="D2986" t="str">
        <f t="shared" ca="1" si="785"/>
        <v>Sauces</v>
      </c>
      <c r="E2986">
        <f t="shared" ca="1" si="786"/>
        <v>290</v>
      </c>
      <c r="F2986" s="3">
        <f t="shared" ca="1" si="787"/>
        <v>288</v>
      </c>
      <c r="G2986">
        <f t="shared" ca="1" si="788"/>
        <v>83520</v>
      </c>
      <c r="H2986">
        <f t="shared" ca="1" si="789"/>
        <v>48441.599999999999</v>
      </c>
      <c r="I2986">
        <f t="shared" ca="1" si="790"/>
        <v>1880</v>
      </c>
      <c r="J2986">
        <f t="shared" ca="1" si="791"/>
        <v>2276</v>
      </c>
      <c r="K2986" s="1">
        <f t="shared" ca="1" si="792"/>
        <v>45946</v>
      </c>
      <c r="L2986" s="1">
        <f t="shared" ca="1" si="793"/>
        <v>45965</v>
      </c>
      <c r="M2986" s="1">
        <f t="shared" ca="1" si="794"/>
        <v>45966</v>
      </c>
      <c r="N2986">
        <f t="shared" ca="1" si="795"/>
        <v>52597.599999999999</v>
      </c>
      <c r="O2986" s="3">
        <f t="shared" ca="1" si="796"/>
        <v>30922.400000000001</v>
      </c>
      <c r="P2986" s="2">
        <f t="shared" ca="1" si="797"/>
        <v>0.37023946360153259</v>
      </c>
      <c r="Q2986" t="str">
        <f t="shared" ca="1" si="798"/>
        <v>Late</v>
      </c>
    </row>
    <row r="2987" spans="1:17" x14ac:dyDescent="0.3">
      <c r="A2987" t="str">
        <f t="shared" si="782"/>
        <v>S02986</v>
      </c>
      <c r="B2987" t="str">
        <f t="shared" ca="1" si="783"/>
        <v>Prime Wholesale</v>
      </c>
      <c r="C2987" t="str">
        <f t="shared" ca="1" si="784"/>
        <v>Singapore</v>
      </c>
      <c r="D2987" t="str">
        <f t="shared" ca="1" si="785"/>
        <v>Pickles</v>
      </c>
      <c r="E2987">
        <f t="shared" ca="1" si="786"/>
        <v>405</v>
      </c>
      <c r="F2987" s="3">
        <f t="shared" ca="1" si="787"/>
        <v>187</v>
      </c>
      <c r="G2987">
        <f t="shared" ca="1" si="788"/>
        <v>75735</v>
      </c>
      <c r="H2987">
        <f t="shared" ca="1" si="789"/>
        <v>39382.199999999997</v>
      </c>
      <c r="I2987">
        <f t="shared" ca="1" si="790"/>
        <v>6139</v>
      </c>
      <c r="J2987">
        <f t="shared" ca="1" si="791"/>
        <v>3622</v>
      </c>
      <c r="K2987" s="1">
        <f t="shared" ca="1" si="792"/>
        <v>46179</v>
      </c>
      <c r="L2987" s="1">
        <f t="shared" ca="1" si="793"/>
        <v>46198</v>
      </c>
      <c r="M2987" s="1">
        <f t="shared" ca="1" si="794"/>
        <v>46201</v>
      </c>
      <c r="N2987">
        <f t="shared" ca="1" si="795"/>
        <v>49143.199999999997</v>
      </c>
      <c r="O2987" s="3">
        <f t="shared" ca="1" si="796"/>
        <v>26591.800000000003</v>
      </c>
      <c r="P2987" s="2">
        <f t="shared" ca="1" si="797"/>
        <v>0.35111639268502015</v>
      </c>
      <c r="Q2987" t="str">
        <f t="shared" ca="1" si="798"/>
        <v>Late</v>
      </c>
    </row>
    <row r="2988" spans="1:17" x14ac:dyDescent="0.3">
      <c r="A2988" t="str">
        <f t="shared" si="782"/>
        <v>S02987</v>
      </c>
      <c r="B2988" t="str">
        <f t="shared" ca="1" si="783"/>
        <v>Global Foods</v>
      </c>
      <c r="C2988" t="str">
        <f t="shared" ca="1" si="784"/>
        <v>Canada</v>
      </c>
      <c r="D2988" t="str">
        <f t="shared" ca="1" si="785"/>
        <v>Tea</v>
      </c>
      <c r="E2988">
        <f t="shared" ca="1" si="786"/>
        <v>469</v>
      </c>
      <c r="F2988" s="3">
        <f t="shared" ca="1" si="787"/>
        <v>264</v>
      </c>
      <c r="G2988">
        <f t="shared" ca="1" si="788"/>
        <v>123816</v>
      </c>
      <c r="H2988">
        <f t="shared" ca="1" si="789"/>
        <v>56955.360000000001</v>
      </c>
      <c r="I2988">
        <f t="shared" ca="1" si="790"/>
        <v>5444</v>
      </c>
      <c r="J2988">
        <f t="shared" ca="1" si="791"/>
        <v>2172</v>
      </c>
      <c r="K2988" s="1">
        <f t="shared" ca="1" si="792"/>
        <v>45788</v>
      </c>
      <c r="L2988" s="1">
        <f t="shared" ca="1" si="793"/>
        <v>45805</v>
      </c>
      <c r="M2988" s="1">
        <f t="shared" ca="1" si="794"/>
        <v>45804</v>
      </c>
      <c r="N2988">
        <f t="shared" ca="1" si="795"/>
        <v>64571.360000000001</v>
      </c>
      <c r="O2988" s="3">
        <f t="shared" ca="1" si="796"/>
        <v>59244.639999999999</v>
      </c>
      <c r="P2988" s="2">
        <f t="shared" ca="1" si="797"/>
        <v>0.4784893713251922</v>
      </c>
      <c r="Q2988" t="str">
        <f t="shared" ca="1" si="798"/>
        <v>On Time</v>
      </c>
    </row>
    <row r="2989" spans="1:17" x14ac:dyDescent="0.3">
      <c r="A2989" t="str">
        <f t="shared" si="782"/>
        <v>S02988</v>
      </c>
      <c r="B2989" t="str">
        <f t="shared" ca="1" si="783"/>
        <v>Global Foods</v>
      </c>
      <c r="C2989" t="str">
        <f t="shared" ca="1" si="784"/>
        <v>Australia</v>
      </c>
      <c r="D2989" t="str">
        <f t="shared" ca="1" si="785"/>
        <v>Tea</v>
      </c>
      <c r="E2989">
        <f t="shared" ca="1" si="786"/>
        <v>370</v>
      </c>
      <c r="F2989" s="3">
        <f t="shared" ca="1" si="787"/>
        <v>550</v>
      </c>
      <c r="G2989">
        <f t="shared" ca="1" si="788"/>
        <v>203500</v>
      </c>
      <c r="H2989">
        <f t="shared" ca="1" si="789"/>
        <v>97680</v>
      </c>
      <c r="I2989">
        <f t="shared" ca="1" si="790"/>
        <v>6839</v>
      </c>
      <c r="J2989">
        <f t="shared" ca="1" si="791"/>
        <v>1258</v>
      </c>
      <c r="K2989" s="1">
        <f t="shared" ca="1" si="792"/>
        <v>46143</v>
      </c>
      <c r="L2989" s="1">
        <f t="shared" ca="1" si="793"/>
        <v>46151</v>
      </c>
      <c r="M2989" s="1">
        <f t="shared" ca="1" si="794"/>
        <v>46156</v>
      </c>
      <c r="N2989">
        <f t="shared" ca="1" si="795"/>
        <v>105777</v>
      </c>
      <c r="O2989" s="3">
        <f t="shared" ca="1" si="796"/>
        <v>97723</v>
      </c>
      <c r="P2989" s="2">
        <f t="shared" ca="1" si="797"/>
        <v>0.4802113022113022</v>
      </c>
      <c r="Q2989" t="str">
        <f t="shared" ca="1" si="798"/>
        <v>Late</v>
      </c>
    </row>
    <row r="2990" spans="1:17" x14ac:dyDescent="0.3">
      <c r="A2990" t="str">
        <f t="shared" si="782"/>
        <v>S02989</v>
      </c>
      <c r="B2990" t="str">
        <f t="shared" ca="1" si="783"/>
        <v>Beta Imports</v>
      </c>
      <c r="C2990" t="str">
        <f t="shared" ca="1" si="784"/>
        <v>Australia</v>
      </c>
      <c r="D2990" t="str">
        <f t="shared" ca="1" si="785"/>
        <v>Rice</v>
      </c>
      <c r="E2990">
        <f t="shared" ca="1" si="786"/>
        <v>94</v>
      </c>
      <c r="F2990" s="3">
        <f t="shared" ca="1" si="787"/>
        <v>148</v>
      </c>
      <c r="G2990">
        <f t="shared" ca="1" si="788"/>
        <v>13912</v>
      </c>
      <c r="H2990">
        <f t="shared" ca="1" si="789"/>
        <v>6956</v>
      </c>
      <c r="I2990">
        <f t="shared" ca="1" si="790"/>
        <v>2902</v>
      </c>
      <c r="J2990">
        <f t="shared" ca="1" si="791"/>
        <v>1193</v>
      </c>
      <c r="K2990" s="1">
        <f t="shared" ca="1" si="792"/>
        <v>46197</v>
      </c>
      <c r="L2990" s="1">
        <f t="shared" ca="1" si="793"/>
        <v>46204</v>
      </c>
      <c r="M2990" s="1">
        <f t="shared" ca="1" si="794"/>
        <v>46210</v>
      </c>
      <c r="N2990">
        <f t="shared" ca="1" si="795"/>
        <v>11051</v>
      </c>
      <c r="O2990" s="3">
        <f t="shared" ca="1" si="796"/>
        <v>2861</v>
      </c>
      <c r="P2990" s="2">
        <f t="shared" ca="1" si="797"/>
        <v>0.20564979873490513</v>
      </c>
      <c r="Q2990" t="str">
        <f t="shared" ca="1" si="798"/>
        <v>Late</v>
      </c>
    </row>
    <row r="2991" spans="1:17" x14ac:dyDescent="0.3">
      <c r="A2991" t="str">
        <f t="shared" si="782"/>
        <v>S02990</v>
      </c>
      <c r="B2991" t="str">
        <f t="shared" ca="1" si="783"/>
        <v>Global Foods</v>
      </c>
      <c r="C2991" t="str">
        <f t="shared" ca="1" si="784"/>
        <v>Australia</v>
      </c>
      <c r="D2991" t="str">
        <f t="shared" ca="1" si="785"/>
        <v>Spices</v>
      </c>
      <c r="E2991">
        <f t="shared" ca="1" si="786"/>
        <v>175</v>
      </c>
      <c r="F2991" s="3">
        <f t="shared" ca="1" si="787"/>
        <v>385</v>
      </c>
      <c r="G2991">
        <f t="shared" ca="1" si="788"/>
        <v>67375</v>
      </c>
      <c r="H2991">
        <f t="shared" ca="1" si="789"/>
        <v>31666.25</v>
      </c>
      <c r="I2991">
        <f t="shared" ca="1" si="790"/>
        <v>9123</v>
      </c>
      <c r="J2991">
        <f t="shared" ca="1" si="791"/>
        <v>2532</v>
      </c>
      <c r="K2991" s="1">
        <f t="shared" ca="1" si="792"/>
        <v>46275</v>
      </c>
      <c r="L2991" s="1">
        <f t="shared" ca="1" si="793"/>
        <v>46292</v>
      </c>
      <c r="M2991" s="1">
        <f t="shared" ca="1" si="794"/>
        <v>46292</v>
      </c>
      <c r="N2991">
        <f t="shared" ca="1" si="795"/>
        <v>43321.25</v>
      </c>
      <c r="O2991" s="3">
        <f t="shared" ca="1" si="796"/>
        <v>24053.75</v>
      </c>
      <c r="P2991" s="2">
        <f t="shared" ca="1" si="797"/>
        <v>0.357012987012987</v>
      </c>
      <c r="Q2991" t="str">
        <f t="shared" ca="1" si="798"/>
        <v>On Time</v>
      </c>
    </row>
    <row r="2992" spans="1:17" x14ac:dyDescent="0.3">
      <c r="A2992" t="str">
        <f t="shared" si="782"/>
        <v>S02991</v>
      </c>
      <c r="B2992" t="str">
        <f t="shared" ca="1" si="783"/>
        <v>Prime Wholesale</v>
      </c>
      <c r="C2992" t="str">
        <f t="shared" ca="1" si="784"/>
        <v>Australia</v>
      </c>
      <c r="D2992" t="str">
        <f t="shared" ca="1" si="785"/>
        <v>Rice</v>
      </c>
      <c r="E2992">
        <f t="shared" ca="1" si="786"/>
        <v>277</v>
      </c>
      <c r="F2992" s="3">
        <f t="shared" ca="1" si="787"/>
        <v>410</v>
      </c>
      <c r="G2992">
        <f t="shared" ca="1" si="788"/>
        <v>113570</v>
      </c>
      <c r="H2992">
        <f t="shared" ca="1" si="789"/>
        <v>54513.599999999999</v>
      </c>
      <c r="I2992">
        <f t="shared" ca="1" si="790"/>
        <v>3080</v>
      </c>
      <c r="J2992">
        <f t="shared" ca="1" si="791"/>
        <v>549</v>
      </c>
      <c r="K2992" s="1">
        <f t="shared" ca="1" si="792"/>
        <v>45789</v>
      </c>
      <c r="L2992" s="1">
        <f t="shared" ca="1" si="793"/>
        <v>45796</v>
      </c>
      <c r="M2992" s="1">
        <f t="shared" ca="1" si="794"/>
        <v>45793</v>
      </c>
      <c r="N2992">
        <f t="shared" ca="1" si="795"/>
        <v>58142.6</v>
      </c>
      <c r="O2992" s="3">
        <f t="shared" ca="1" si="796"/>
        <v>55427.4</v>
      </c>
      <c r="P2992" s="2">
        <f t="shared" ca="1" si="797"/>
        <v>0.48804613894514398</v>
      </c>
      <c r="Q2992" t="str">
        <f t="shared" ca="1" si="798"/>
        <v>On Time</v>
      </c>
    </row>
    <row r="2993" spans="1:17" x14ac:dyDescent="0.3">
      <c r="A2993" t="str">
        <f t="shared" si="782"/>
        <v>S02992</v>
      </c>
      <c r="B2993" t="str">
        <f t="shared" ca="1" si="783"/>
        <v>Alpha Traders</v>
      </c>
      <c r="C2993" t="str">
        <f t="shared" ca="1" si="784"/>
        <v>UK</v>
      </c>
      <c r="D2993" t="str">
        <f t="shared" ca="1" si="785"/>
        <v>Spices</v>
      </c>
      <c r="E2993">
        <f t="shared" ca="1" si="786"/>
        <v>403</v>
      </c>
      <c r="F2993" s="3">
        <f t="shared" ca="1" si="787"/>
        <v>175</v>
      </c>
      <c r="G2993">
        <f t="shared" ca="1" si="788"/>
        <v>70525</v>
      </c>
      <c r="H2993">
        <f t="shared" ca="1" si="789"/>
        <v>45841.25</v>
      </c>
      <c r="I2993">
        <f t="shared" ca="1" si="790"/>
        <v>4188</v>
      </c>
      <c r="J2993">
        <f t="shared" ca="1" si="791"/>
        <v>2318</v>
      </c>
      <c r="K2993" s="1">
        <f t="shared" ca="1" si="792"/>
        <v>45872</v>
      </c>
      <c r="L2993" s="1">
        <f t="shared" ca="1" si="793"/>
        <v>45885</v>
      </c>
      <c r="M2993" s="1">
        <f t="shared" ca="1" si="794"/>
        <v>45885</v>
      </c>
      <c r="N2993">
        <f t="shared" ca="1" si="795"/>
        <v>52347.25</v>
      </c>
      <c r="O2993" s="3">
        <f t="shared" ca="1" si="796"/>
        <v>18177.75</v>
      </c>
      <c r="P2993" s="2">
        <f t="shared" ca="1" si="797"/>
        <v>0.25774902516838</v>
      </c>
      <c r="Q2993" t="str">
        <f t="shared" ca="1" si="798"/>
        <v>On Time</v>
      </c>
    </row>
    <row r="2994" spans="1:17" x14ac:dyDescent="0.3">
      <c r="A2994" t="str">
        <f t="shared" si="782"/>
        <v>S02993</v>
      </c>
      <c r="B2994" t="str">
        <f t="shared" ca="1" si="783"/>
        <v>Global Foods</v>
      </c>
      <c r="C2994" t="str">
        <f t="shared" ca="1" si="784"/>
        <v>UK</v>
      </c>
      <c r="D2994" t="str">
        <f t="shared" ca="1" si="785"/>
        <v>Spices</v>
      </c>
      <c r="E2994">
        <f t="shared" ca="1" si="786"/>
        <v>319</v>
      </c>
      <c r="F2994" s="3">
        <f t="shared" ca="1" si="787"/>
        <v>243</v>
      </c>
      <c r="G2994">
        <f t="shared" ca="1" si="788"/>
        <v>77517</v>
      </c>
      <c r="H2994">
        <f t="shared" ca="1" si="789"/>
        <v>57362.58</v>
      </c>
      <c r="I2994">
        <f t="shared" ca="1" si="790"/>
        <v>11517</v>
      </c>
      <c r="J2994">
        <f t="shared" ca="1" si="791"/>
        <v>1498</v>
      </c>
      <c r="K2994" s="1">
        <f t="shared" ca="1" si="792"/>
        <v>46185</v>
      </c>
      <c r="L2994" s="1">
        <f t="shared" ca="1" si="793"/>
        <v>46197</v>
      </c>
      <c r="M2994" s="1">
        <f t="shared" ca="1" si="794"/>
        <v>46198</v>
      </c>
      <c r="N2994">
        <f t="shared" ca="1" si="795"/>
        <v>70377.58</v>
      </c>
      <c r="O2994" s="3">
        <f t="shared" ca="1" si="796"/>
        <v>7139.4199999999983</v>
      </c>
      <c r="P2994" s="2">
        <f t="shared" ca="1" si="797"/>
        <v>9.2101345511307178E-2</v>
      </c>
      <c r="Q2994" t="str">
        <f t="shared" ca="1" si="798"/>
        <v>Late</v>
      </c>
    </row>
    <row r="2995" spans="1:17" x14ac:dyDescent="0.3">
      <c r="A2995" t="str">
        <f t="shared" si="782"/>
        <v>S02994</v>
      </c>
      <c r="B2995" t="str">
        <f t="shared" ca="1" si="783"/>
        <v>Alpha Traders</v>
      </c>
      <c r="C2995" t="str">
        <f t="shared" ca="1" si="784"/>
        <v>Australia</v>
      </c>
      <c r="D2995" t="str">
        <f t="shared" ca="1" si="785"/>
        <v>Tea</v>
      </c>
      <c r="E2995">
        <f t="shared" ca="1" si="786"/>
        <v>247</v>
      </c>
      <c r="F2995" s="3">
        <f t="shared" ca="1" si="787"/>
        <v>568</v>
      </c>
      <c r="G2995">
        <f t="shared" ca="1" si="788"/>
        <v>140296</v>
      </c>
      <c r="H2995">
        <f t="shared" ca="1" si="789"/>
        <v>92595.36</v>
      </c>
      <c r="I2995">
        <f t="shared" ca="1" si="790"/>
        <v>8473</v>
      </c>
      <c r="J2995">
        <f t="shared" ca="1" si="791"/>
        <v>2444</v>
      </c>
      <c r="K2995" s="1">
        <f t="shared" ca="1" si="792"/>
        <v>46298</v>
      </c>
      <c r="L2995" s="1">
        <f t="shared" ca="1" si="793"/>
        <v>46316</v>
      </c>
      <c r="M2995" s="1">
        <f t="shared" ca="1" si="794"/>
        <v>46322</v>
      </c>
      <c r="N2995">
        <f t="shared" ca="1" si="795"/>
        <v>103512.36</v>
      </c>
      <c r="O2995" s="3">
        <f t="shared" ca="1" si="796"/>
        <v>36783.64</v>
      </c>
      <c r="P2995" s="2">
        <f t="shared" ca="1" si="797"/>
        <v>0.26218594970633519</v>
      </c>
      <c r="Q2995" t="str">
        <f t="shared" ca="1" si="798"/>
        <v>Late</v>
      </c>
    </row>
    <row r="2996" spans="1:17" x14ac:dyDescent="0.3">
      <c r="A2996" t="str">
        <f t="shared" si="782"/>
        <v>S02995</v>
      </c>
      <c r="B2996" t="str">
        <f t="shared" ca="1" si="783"/>
        <v>Alpha Traders</v>
      </c>
      <c r="C2996" t="str">
        <f t="shared" ca="1" si="784"/>
        <v>UK</v>
      </c>
      <c r="D2996" t="str">
        <f t="shared" ca="1" si="785"/>
        <v>Tea</v>
      </c>
      <c r="E2996">
        <f t="shared" ca="1" si="786"/>
        <v>57</v>
      </c>
      <c r="F2996" s="3">
        <f t="shared" ca="1" si="787"/>
        <v>791</v>
      </c>
      <c r="G2996">
        <f t="shared" ca="1" si="788"/>
        <v>45087</v>
      </c>
      <c r="H2996">
        <f t="shared" ca="1" si="789"/>
        <v>22543.5</v>
      </c>
      <c r="I2996">
        <f t="shared" ca="1" si="790"/>
        <v>10364</v>
      </c>
      <c r="J2996">
        <f t="shared" ca="1" si="791"/>
        <v>3479</v>
      </c>
      <c r="K2996" s="1">
        <f t="shared" ca="1" si="792"/>
        <v>46265</v>
      </c>
      <c r="L2996" s="1">
        <f t="shared" ca="1" si="793"/>
        <v>46276</v>
      </c>
      <c r="M2996" s="1">
        <f t="shared" ca="1" si="794"/>
        <v>46277</v>
      </c>
      <c r="N2996">
        <f t="shared" ca="1" si="795"/>
        <v>36386.5</v>
      </c>
      <c r="O2996" s="3">
        <f t="shared" ca="1" si="796"/>
        <v>8700.5</v>
      </c>
      <c r="P2996" s="2">
        <f t="shared" ca="1" si="797"/>
        <v>0.19297136646927052</v>
      </c>
      <c r="Q2996" t="str">
        <f t="shared" ca="1" si="798"/>
        <v>Late</v>
      </c>
    </row>
    <row r="2997" spans="1:17" x14ac:dyDescent="0.3">
      <c r="A2997" t="str">
        <f t="shared" si="782"/>
        <v>S02996</v>
      </c>
      <c r="B2997" t="str">
        <f t="shared" ca="1" si="783"/>
        <v>Oceanic Exports</v>
      </c>
      <c r="C2997" t="str">
        <f t="shared" ca="1" si="784"/>
        <v>Canada</v>
      </c>
      <c r="D2997" t="str">
        <f t="shared" ca="1" si="785"/>
        <v>Sauces</v>
      </c>
      <c r="E2997">
        <f t="shared" ca="1" si="786"/>
        <v>287</v>
      </c>
      <c r="F2997" s="3">
        <f t="shared" ca="1" si="787"/>
        <v>796</v>
      </c>
      <c r="G2997">
        <f t="shared" ca="1" si="788"/>
        <v>228452</v>
      </c>
      <c r="H2997">
        <f t="shared" ca="1" si="789"/>
        <v>164485.44</v>
      </c>
      <c r="I2997">
        <f t="shared" ca="1" si="790"/>
        <v>4895</v>
      </c>
      <c r="J2997">
        <f t="shared" ca="1" si="791"/>
        <v>1241</v>
      </c>
      <c r="K2997" s="1">
        <f t="shared" ca="1" si="792"/>
        <v>46023</v>
      </c>
      <c r="L2997" s="1">
        <f t="shared" ca="1" si="793"/>
        <v>46034</v>
      </c>
      <c r="M2997" s="1">
        <f t="shared" ca="1" si="794"/>
        <v>46039</v>
      </c>
      <c r="N2997">
        <f t="shared" ca="1" si="795"/>
        <v>170621.44</v>
      </c>
      <c r="O2997" s="3">
        <f t="shared" ca="1" si="796"/>
        <v>57830.559999999998</v>
      </c>
      <c r="P2997" s="2">
        <f t="shared" ca="1" si="797"/>
        <v>0.25314096615481591</v>
      </c>
      <c r="Q2997" t="str">
        <f t="shared" ca="1" si="798"/>
        <v>Late</v>
      </c>
    </row>
    <row r="2998" spans="1:17" x14ac:dyDescent="0.3">
      <c r="A2998" t="str">
        <f t="shared" si="782"/>
        <v>S02997</v>
      </c>
      <c r="B2998" t="str">
        <f t="shared" ca="1" si="783"/>
        <v>Oceanic Exports</v>
      </c>
      <c r="C2998" t="str">
        <f t="shared" ca="1" si="784"/>
        <v>Australia</v>
      </c>
      <c r="D2998" t="str">
        <f t="shared" ca="1" si="785"/>
        <v>Sauces</v>
      </c>
      <c r="E2998">
        <f t="shared" ca="1" si="786"/>
        <v>225</v>
      </c>
      <c r="F2998" s="3">
        <f t="shared" ca="1" si="787"/>
        <v>145</v>
      </c>
      <c r="G2998">
        <f t="shared" ca="1" si="788"/>
        <v>32625</v>
      </c>
      <c r="H2998">
        <f t="shared" ca="1" si="789"/>
        <v>23490</v>
      </c>
      <c r="I2998">
        <f t="shared" ca="1" si="790"/>
        <v>9571</v>
      </c>
      <c r="J2998">
        <f t="shared" ca="1" si="791"/>
        <v>1246</v>
      </c>
      <c r="K2998" s="1">
        <f t="shared" ca="1" si="792"/>
        <v>46190</v>
      </c>
      <c r="L2998" s="1">
        <f t="shared" ca="1" si="793"/>
        <v>46206</v>
      </c>
      <c r="M2998" s="1">
        <f t="shared" ca="1" si="794"/>
        <v>46211</v>
      </c>
      <c r="N2998">
        <f t="shared" ca="1" si="795"/>
        <v>34307</v>
      </c>
      <c r="O2998" s="3">
        <f t="shared" ca="1" si="796"/>
        <v>-1682</v>
      </c>
      <c r="P2998" s="2">
        <f t="shared" ca="1" si="797"/>
        <v>-5.1555555555555556E-2</v>
      </c>
      <c r="Q2998" t="str">
        <f t="shared" ca="1" si="798"/>
        <v>Late</v>
      </c>
    </row>
    <row r="2999" spans="1:17" x14ac:dyDescent="0.3">
      <c r="A2999" t="str">
        <f t="shared" si="782"/>
        <v>S02998</v>
      </c>
      <c r="B2999" t="str">
        <f t="shared" ca="1" si="783"/>
        <v>Prime Wholesale</v>
      </c>
      <c r="C2999" t="str">
        <f t="shared" ca="1" si="784"/>
        <v>UK</v>
      </c>
      <c r="D2999" t="str">
        <f t="shared" ca="1" si="785"/>
        <v>Rice</v>
      </c>
      <c r="E2999">
        <f t="shared" ca="1" si="786"/>
        <v>249</v>
      </c>
      <c r="F2999" s="3">
        <f t="shared" ca="1" si="787"/>
        <v>399</v>
      </c>
      <c r="G2999">
        <f t="shared" ca="1" si="788"/>
        <v>99351</v>
      </c>
      <c r="H2999">
        <f t="shared" ca="1" si="789"/>
        <v>49675.5</v>
      </c>
      <c r="I2999">
        <f t="shared" ca="1" si="790"/>
        <v>10848</v>
      </c>
      <c r="J2999">
        <f t="shared" ca="1" si="791"/>
        <v>1696</v>
      </c>
      <c r="K2999" s="1">
        <f t="shared" ca="1" si="792"/>
        <v>46060</v>
      </c>
      <c r="L2999" s="1">
        <f t="shared" ca="1" si="793"/>
        <v>46068</v>
      </c>
      <c r="M2999" s="1">
        <f t="shared" ca="1" si="794"/>
        <v>46073</v>
      </c>
      <c r="N2999">
        <f t="shared" ca="1" si="795"/>
        <v>62219.5</v>
      </c>
      <c r="O2999" s="3">
        <f t="shared" ca="1" si="796"/>
        <v>37131.5</v>
      </c>
      <c r="P2999" s="2">
        <f t="shared" ca="1" si="797"/>
        <v>0.37374057634044949</v>
      </c>
      <c r="Q2999" t="str">
        <f t="shared" ca="1" si="798"/>
        <v>Late</v>
      </c>
    </row>
    <row r="3000" spans="1:17" x14ac:dyDescent="0.3">
      <c r="A3000" t="str">
        <f t="shared" si="782"/>
        <v>S02999</v>
      </c>
      <c r="B3000" t="str">
        <f t="shared" ca="1" si="783"/>
        <v>Alpha Traders</v>
      </c>
      <c r="C3000" t="str">
        <f t="shared" ca="1" si="784"/>
        <v>Canada</v>
      </c>
      <c r="D3000" t="str">
        <f t="shared" ca="1" si="785"/>
        <v>Tea</v>
      </c>
      <c r="E3000">
        <f t="shared" ca="1" si="786"/>
        <v>204</v>
      </c>
      <c r="F3000" s="3">
        <f t="shared" ca="1" si="787"/>
        <v>521</v>
      </c>
      <c r="G3000">
        <f t="shared" ca="1" si="788"/>
        <v>106284</v>
      </c>
      <c r="H3000">
        <f t="shared" ca="1" si="789"/>
        <v>52079.16</v>
      </c>
      <c r="I3000">
        <f t="shared" ca="1" si="790"/>
        <v>8299</v>
      </c>
      <c r="J3000">
        <f t="shared" ca="1" si="791"/>
        <v>2248</v>
      </c>
      <c r="K3000" s="1">
        <f t="shared" ca="1" si="792"/>
        <v>45941</v>
      </c>
      <c r="L3000" s="1">
        <f t="shared" ca="1" si="793"/>
        <v>45961</v>
      </c>
      <c r="M3000" s="1">
        <f t="shared" ca="1" si="794"/>
        <v>45965</v>
      </c>
      <c r="N3000">
        <f t="shared" ca="1" si="795"/>
        <v>62626.16</v>
      </c>
      <c r="O3000" s="3">
        <f t="shared" ca="1" si="796"/>
        <v>43657.84</v>
      </c>
      <c r="P3000" s="2">
        <f t="shared" ca="1" si="797"/>
        <v>0.41076587256783709</v>
      </c>
      <c r="Q3000" t="str">
        <f t="shared" ca="1" si="798"/>
        <v>Late</v>
      </c>
    </row>
    <row r="3001" spans="1:17" x14ac:dyDescent="0.3">
      <c r="A3001" t="str">
        <f t="shared" si="782"/>
        <v>S03000</v>
      </c>
      <c r="B3001" t="str">
        <f t="shared" ca="1" si="783"/>
        <v>Prime Wholesale</v>
      </c>
      <c r="C3001" t="str">
        <f t="shared" ca="1" si="784"/>
        <v>Canada</v>
      </c>
      <c r="D3001" t="str">
        <f t="shared" ca="1" si="785"/>
        <v>Tea</v>
      </c>
      <c r="E3001">
        <f t="shared" ca="1" si="786"/>
        <v>233</v>
      </c>
      <c r="F3001" s="3">
        <f t="shared" ca="1" si="787"/>
        <v>763</v>
      </c>
      <c r="G3001">
        <f t="shared" ca="1" si="788"/>
        <v>177779</v>
      </c>
      <c r="H3001">
        <f t="shared" ca="1" si="789"/>
        <v>131556.46</v>
      </c>
      <c r="I3001">
        <f t="shared" ca="1" si="790"/>
        <v>5990</v>
      </c>
      <c r="J3001">
        <f t="shared" ca="1" si="791"/>
        <v>3564</v>
      </c>
      <c r="K3001" s="1">
        <f t="shared" ca="1" si="792"/>
        <v>45681</v>
      </c>
      <c r="L3001" s="1">
        <f t="shared" ca="1" si="793"/>
        <v>45691</v>
      </c>
      <c r="M3001" s="1">
        <f t="shared" ca="1" si="794"/>
        <v>45694</v>
      </c>
      <c r="N3001">
        <f t="shared" ca="1" si="795"/>
        <v>141110.46</v>
      </c>
      <c r="O3001" s="3">
        <f t="shared" ca="1" si="796"/>
        <v>36668.540000000008</v>
      </c>
      <c r="P3001" s="2">
        <f t="shared" ca="1" si="797"/>
        <v>0.20625911946855369</v>
      </c>
      <c r="Q3001" t="str">
        <f t="shared" ca="1" si="798"/>
        <v>Late</v>
      </c>
    </row>
    <row r="3002" spans="1:17" x14ac:dyDescent="0.3">
      <c r="A3002" t="str">
        <f t="shared" si="782"/>
        <v>S03001</v>
      </c>
      <c r="B3002" t="str">
        <f t="shared" ca="1" si="783"/>
        <v>Oceanic Exports</v>
      </c>
      <c r="C3002" t="str">
        <f t="shared" ca="1" si="784"/>
        <v>Canada</v>
      </c>
      <c r="D3002" t="str">
        <f t="shared" ca="1" si="785"/>
        <v>Tea</v>
      </c>
      <c r="E3002">
        <f t="shared" ca="1" si="786"/>
        <v>184</v>
      </c>
      <c r="F3002" s="3">
        <f t="shared" ca="1" si="787"/>
        <v>767</v>
      </c>
      <c r="G3002">
        <f t="shared" ca="1" si="788"/>
        <v>141128</v>
      </c>
      <c r="H3002">
        <f t="shared" ca="1" si="789"/>
        <v>90321.919999999998</v>
      </c>
      <c r="I3002">
        <f t="shared" ca="1" si="790"/>
        <v>5957</v>
      </c>
      <c r="J3002">
        <f t="shared" ca="1" si="791"/>
        <v>2542</v>
      </c>
      <c r="K3002" s="1">
        <f t="shared" ca="1" si="792"/>
        <v>45730</v>
      </c>
      <c r="L3002" s="1">
        <f t="shared" ca="1" si="793"/>
        <v>45744</v>
      </c>
      <c r="M3002" s="1">
        <f t="shared" ca="1" si="794"/>
        <v>45747</v>
      </c>
      <c r="N3002">
        <f t="shared" ca="1" si="795"/>
        <v>98820.92</v>
      </c>
      <c r="O3002" s="3">
        <f t="shared" ca="1" si="796"/>
        <v>42307.08</v>
      </c>
      <c r="P3002" s="2">
        <f t="shared" ca="1" si="797"/>
        <v>0.29977807380533983</v>
      </c>
      <c r="Q3002" t="str">
        <f t="shared" ca="1" si="798"/>
        <v>Late</v>
      </c>
    </row>
    <row r="3003" spans="1:17" x14ac:dyDescent="0.3">
      <c r="A3003" t="str">
        <f t="shared" si="782"/>
        <v>S03002</v>
      </c>
      <c r="B3003" t="str">
        <f t="shared" ca="1" si="783"/>
        <v>Beta Imports</v>
      </c>
      <c r="C3003" t="str">
        <f t="shared" ca="1" si="784"/>
        <v>UK</v>
      </c>
      <c r="D3003" t="str">
        <f t="shared" ca="1" si="785"/>
        <v>Pickles</v>
      </c>
      <c r="E3003">
        <f t="shared" ca="1" si="786"/>
        <v>126</v>
      </c>
      <c r="F3003" s="3">
        <f t="shared" ca="1" si="787"/>
        <v>243</v>
      </c>
      <c r="G3003">
        <f t="shared" ca="1" si="788"/>
        <v>30618</v>
      </c>
      <c r="H3003">
        <f t="shared" ca="1" si="789"/>
        <v>16227.54</v>
      </c>
      <c r="I3003">
        <f t="shared" ca="1" si="790"/>
        <v>7528</v>
      </c>
      <c r="J3003">
        <f t="shared" ca="1" si="791"/>
        <v>3400</v>
      </c>
      <c r="K3003" s="1">
        <f t="shared" ca="1" si="792"/>
        <v>46361</v>
      </c>
      <c r="L3003" s="1">
        <f t="shared" ca="1" si="793"/>
        <v>46368</v>
      </c>
      <c r="M3003" s="1">
        <f t="shared" ca="1" si="794"/>
        <v>46373</v>
      </c>
      <c r="N3003">
        <f t="shared" ca="1" si="795"/>
        <v>27155.54</v>
      </c>
      <c r="O3003" s="3">
        <f t="shared" ca="1" si="796"/>
        <v>3462.4599999999991</v>
      </c>
      <c r="P3003" s="2">
        <f t="shared" ca="1" si="797"/>
        <v>0.11308576654255664</v>
      </c>
      <c r="Q3003" t="str">
        <f t="shared" ca="1" si="798"/>
        <v>Late</v>
      </c>
    </row>
    <row r="3004" spans="1:17" x14ac:dyDescent="0.3">
      <c r="A3004" t="str">
        <f t="shared" si="782"/>
        <v>S03003</v>
      </c>
      <c r="B3004" t="str">
        <f t="shared" ca="1" si="783"/>
        <v>Prime Wholesale</v>
      </c>
      <c r="C3004" t="str">
        <f t="shared" ca="1" si="784"/>
        <v>Canada</v>
      </c>
      <c r="D3004" t="str">
        <f t="shared" ca="1" si="785"/>
        <v>Spices</v>
      </c>
      <c r="E3004">
        <f t="shared" ca="1" si="786"/>
        <v>483</v>
      </c>
      <c r="F3004" s="3">
        <f t="shared" ca="1" si="787"/>
        <v>587</v>
      </c>
      <c r="G3004">
        <f t="shared" ca="1" si="788"/>
        <v>283521</v>
      </c>
      <c r="H3004">
        <f t="shared" ca="1" si="789"/>
        <v>130419.66</v>
      </c>
      <c r="I3004">
        <f t="shared" ca="1" si="790"/>
        <v>8114</v>
      </c>
      <c r="J3004">
        <f t="shared" ca="1" si="791"/>
        <v>1972</v>
      </c>
      <c r="K3004" s="1">
        <f t="shared" ca="1" si="792"/>
        <v>45934</v>
      </c>
      <c r="L3004" s="1">
        <f t="shared" ca="1" si="793"/>
        <v>45942</v>
      </c>
      <c r="M3004" s="1">
        <f t="shared" ca="1" si="794"/>
        <v>45947</v>
      </c>
      <c r="N3004">
        <f t="shared" ca="1" si="795"/>
        <v>140505.66</v>
      </c>
      <c r="O3004" s="3">
        <f t="shared" ca="1" si="796"/>
        <v>143015.34</v>
      </c>
      <c r="P3004" s="2">
        <f t="shared" ca="1" si="797"/>
        <v>0.50442591554064775</v>
      </c>
      <c r="Q3004" t="str">
        <f t="shared" ca="1" si="798"/>
        <v>Late</v>
      </c>
    </row>
    <row r="3005" spans="1:17" x14ac:dyDescent="0.3">
      <c r="A3005" t="str">
        <f t="shared" si="782"/>
        <v>S03004</v>
      </c>
      <c r="B3005" t="str">
        <f t="shared" ca="1" si="783"/>
        <v>FreshMart Ltd</v>
      </c>
      <c r="C3005" t="str">
        <f t="shared" ca="1" si="784"/>
        <v>UAE</v>
      </c>
      <c r="D3005" t="str">
        <f t="shared" ca="1" si="785"/>
        <v>Pickles</v>
      </c>
      <c r="E3005">
        <f t="shared" ca="1" si="786"/>
        <v>422</v>
      </c>
      <c r="F3005" s="3">
        <f t="shared" ca="1" si="787"/>
        <v>684</v>
      </c>
      <c r="G3005">
        <f t="shared" ca="1" si="788"/>
        <v>288648</v>
      </c>
      <c r="H3005">
        <f t="shared" ca="1" si="789"/>
        <v>138551.04000000001</v>
      </c>
      <c r="I3005">
        <f t="shared" ca="1" si="790"/>
        <v>6641</v>
      </c>
      <c r="J3005">
        <f t="shared" ca="1" si="791"/>
        <v>2671</v>
      </c>
      <c r="K3005" s="1">
        <f t="shared" ca="1" si="792"/>
        <v>45692</v>
      </c>
      <c r="L3005" s="1">
        <f t="shared" ca="1" si="793"/>
        <v>45708</v>
      </c>
      <c r="M3005" s="1">
        <f t="shared" ca="1" si="794"/>
        <v>45710</v>
      </c>
      <c r="N3005">
        <f t="shared" ca="1" si="795"/>
        <v>147863.04000000001</v>
      </c>
      <c r="O3005" s="3">
        <f t="shared" ca="1" si="796"/>
        <v>140784.95999999999</v>
      </c>
      <c r="P3005" s="2">
        <f t="shared" ca="1" si="797"/>
        <v>0.4877392533466367</v>
      </c>
      <c r="Q3005" t="str">
        <f t="shared" ca="1" si="798"/>
        <v>Late</v>
      </c>
    </row>
    <row r="3006" spans="1:17" x14ac:dyDescent="0.3">
      <c r="A3006" t="str">
        <f t="shared" si="782"/>
        <v>S03005</v>
      </c>
      <c r="B3006" t="str">
        <f t="shared" ca="1" si="783"/>
        <v>Beta Imports</v>
      </c>
      <c r="C3006" t="str">
        <f t="shared" ca="1" si="784"/>
        <v>Singapore</v>
      </c>
      <c r="D3006" t="str">
        <f t="shared" ca="1" si="785"/>
        <v>Sauces</v>
      </c>
      <c r="E3006">
        <f t="shared" ca="1" si="786"/>
        <v>367</v>
      </c>
      <c r="F3006" s="3">
        <f t="shared" ca="1" si="787"/>
        <v>779</v>
      </c>
      <c r="G3006">
        <f t="shared" ca="1" si="788"/>
        <v>285893</v>
      </c>
      <c r="H3006">
        <f t="shared" ca="1" si="789"/>
        <v>142946.5</v>
      </c>
      <c r="I3006">
        <f t="shared" ca="1" si="790"/>
        <v>5185</v>
      </c>
      <c r="J3006">
        <f t="shared" ca="1" si="791"/>
        <v>3933</v>
      </c>
      <c r="K3006" s="1">
        <f t="shared" ca="1" si="792"/>
        <v>46142</v>
      </c>
      <c r="L3006" s="1">
        <f t="shared" ca="1" si="793"/>
        <v>46162</v>
      </c>
      <c r="M3006" s="1">
        <f t="shared" ca="1" si="794"/>
        <v>46161</v>
      </c>
      <c r="N3006">
        <f t="shared" ca="1" si="795"/>
        <v>152064.5</v>
      </c>
      <c r="O3006" s="3">
        <f t="shared" ca="1" si="796"/>
        <v>133828.5</v>
      </c>
      <c r="P3006" s="2">
        <f t="shared" ca="1" si="797"/>
        <v>0.46810694910333589</v>
      </c>
      <c r="Q3006" t="str">
        <f t="shared" ca="1" si="798"/>
        <v>On Time</v>
      </c>
    </row>
    <row r="3007" spans="1:17" x14ac:dyDescent="0.3">
      <c r="A3007" t="str">
        <f t="shared" si="782"/>
        <v>S03006</v>
      </c>
      <c r="B3007" t="str">
        <f t="shared" ca="1" si="783"/>
        <v>Prime Wholesale</v>
      </c>
      <c r="C3007" t="str">
        <f t="shared" ca="1" si="784"/>
        <v>UAE</v>
      </c>
      <c r="D3007" t="str">
        <f t="shared" ca="1" si="785"/>
        <v>Rice</v>
      </c>
      <c r="E3007">
        <f t="shared" ca="1" si="786"/>
        <v>445</v>
      </c>
      <c r="F3007" s="3">
        <f t="shared" ca="1" si="787"/>
        <v>301</v>
      </c>
      <c r="G3007">
        <f t="shared" ca="1" si="788"/>
        <v>133945</v>
      </c>
      <c r="H3007">
        <f t="shared" ca="1" si="789"/>
        <v>85724.800000000003</v>
      </c>
      <c r="I3007">
        <f t="shared" ca="1" si="790"/>
        <v>1918</v>
      </c>
      <c r="J3007">
        <f t="shared" ca="1" si="791"/>
        <v>2899</v>
      </c>
      <c r="K3007" s="1">
        <f t="shared" ca="1" si="792"/>
        <v>45725</v>
      </c>
      <c r="L3007" s="1">
        <f t="shared" ca="1" si="793"/>
        <v>45739</v>
      </c>
      <c r="M3007" s="1">
        <f t="shared" ca="1" si="794"/>
        <v>45743</v>
      </c>
      <c r="N3007">
        <f t="shared" ca="1" si="795"/>
        <v>90541.8</v>
      </c>
      <c r="O3007" s="3">
        <f t="shared" ca="1" si="796"/>
        <v>43403.199999999997</v>
      </c>
      <c r="P3007" s="2">
        <f t="shared" ca="1" si="797"/>
        <v>0.32403747806935679</v>
      </c>
      <c r="Q3007" t="str">
        <f t="shared" ca="1" si="798"/>
        <v>Late</v>
      </c>
    </row>
    <row r="3008" spans="1:17" x14ac:dyDescent="0.3">
      <c r="A3008" t="str">
        <f t="shared" si="782"/>
        <v>S03007</v>
      </c>
      <c r="B3008" t="str">
        <f t="shared" ca="1" si="783"/>
        <v>Beta Imports</v>
      </c>
      <c r="C3008" t="str">
        <f t="shared" ca="1" si="784"/>
        <v>UK</v>
      </c>
      <c r="D3008" t="str">
        <f t="shared" ca="1" si="785"/>
        <v>Pickles</v>
      </c>
      <c r="E3008">
        <f t="shared" ca="1" si="786"/>
        <v>378</v>
      </c>
      <c r="F3008" s="3">
        <f t="shared" ca="1" si="787"/>
        <v>627</v>
      </c>
      <c r="G3008">
        <f t="shared" ca="1" si="788"/>
        <v>237006</v>
      </c>
      <c r="H3008">
        <f t="shared" ca="1" si="789"/>
        <v>118503</v>
      </c>
      <c r="I3008">
        <f t="shared" ca="1" si="790"/>
        <v>4820</v>
      </c>
      <c r="J3008">
        <f t="shared" ca="1" si="791"/>
        <v>2661</v>
      </c>
      <c r="K3008" s="1">
        <f t="shared" ca="1" si="792"/>
        <v>45705</v>
      </c>
      <c r="L3008" s="1">
        <f t="shared" ca="1" si="793"/>
        <v>45714</v>
      </c>
      <c r="M3008" s="1">
        <f t="shared" ca="1" si="794"/>
        <v>45719</v>
      </c>
      <c r="N3008">
        <f t="shared" ca="1" si="795"/>
        <v>125984</v>
      </c>
      <c r="O3008" s="3">
        <f t="shared" ca="1" si="796"/>
        <v>111022</v>
      </c>
      <c r="P3008" s="2">
        <f t="shared" ca="1" si="797"/>
        <v>0.46843539825995967</v>
      </c>
      <c r="Q3008" t="str">
        <f t="shared" ca="1" si="798"/>
        <v>Late</v>
      </c>
    </row>
    <row r="3009" spans="1:17" x14ac:dyDescent="0.3">
      <c r="A3009" t="str">
        <f t="shared" si="782"/>
        <v>S03008</v>
      </c>
      <c r="B3009" t="str">
        <f t="shared" ca="1" si="783"/>
        <v>Global Foods</v>
      </c>
      <c r="C3009" t="str">
        <f t="shared" ca="1" si="784"/>
        <v>UK</v>
      </c>
      <c r="D3009" t="str">
        <f t="shared" ca="1" si="785"/>
        <v>Spices</v>
      </c>
      <c r="E3009">
        <f t="shared" ca="1" si="786"/>
        <v>451</v>
      </c>
      <c r="F3009" s="3">
        <f t="shared" ca="1" si="787"/>
        <v>483</v>
      </c>
      <c r="G3009">
        <f t="shared" ca="1" si="788"/>
        <v>217833</v>
      </c>
      <c r="H3009">
        <f t="shared" ca="1" si="789"/>
        <v>119808.15</v>
      </c>
      <c r="I3009">
        <f t="shared" ca="1" si="790"/>
        <v>6670</v>
      </c>
      <c r="J3009">
        <f t="shared" ca="1" si="791"/>
        <v>1716</v>
      </c>
      <c r="K3009" s="1">
        <f t="shared" ca="1" si="792"/>
        <v>46132</v>
      </c>
      <c r="L3009" s="1">
        <f t="shared" ca="1" si="793"/>
        <v>46141</v>
      </c>
      <c r="M3009" s="1">
        <f t="shared" ca="1" si="794"/>
        <v>46138</v>
      </c>
      <c r="N3009">
        <f t="shared" ca="1" si="795"/>
        <v>128194.15</v>
      </c>
      <c r="O3009" s="3">
        <f t="shared" ca="1" si="796"/>
        <v>89638.85</v>
      </c>
      <c r="P3009" s="2">
        <f t="shared" ca="1" si="797"/>
        <v>0.411502618978759</v>
      </c>
      <c r="Q3009" t="str">
        <f t="shared" ca="1" si="798"/>
        <v>On Time</v>
      </c>
    </row>
    <row r="3010" spans="1:17" x14ac:dyDescent="0.3">
      <c r="A3010" t="str">
        <f t="shared" si="782"/>
        <v>S03009</v>
      </c>
      <c r="B3010" t="str">
        <f t="shared" ca="1" si="783"/>
        <v>Alpha Traders</v>
      </c>
      <c r="C3010" t="str">
        <f t="shared" ca="1" si="784"/>
        <v>Australia</v>
      </c>
      <c r="D3010" t="str">
        <f t="shared" ca="1" si="785"/>
        <v>Pickles</v>
      </c>
      <c r="E3010">
        <f t="shared" ca="1" si="786"/>
        <v>147</v>
      </c>
      <c r="F3010" s="3">
        <f t="shared" ca="1" si="787"/>
        <v>515</v>
      </c>
      <c r="G3010">
        <f t="shared" ca="1" si="788"/>
        <v>75705</v>
      </c>
      <c r="H3010">
        <f t="shared" ca="1" si="789"/>
        <v>39366.6</v>
      </c>
      <c r="I3010">
        <f t="shared" ca="1" si="790"/>
        <v>7326</v>
      </c>
      <c r="J3010">
        <f t="shared" ca="1" si="791"/>
        <v>2690</v>
      </c>
      <c r="K3010" s="1">
        <f t="shared" ca="1" si="792"/>
        <v>45967</v>
      </c>
      <c r="L3010" s="1">
        <f t="shared" ca="1" si="793"/>
        <v>45981</v>
      </c>
      <c r="M3010" s="1">
        <f t="shared" ca="1" si="794"/>
        <v>45985</v>
      </c>
      <c r="N3010">
        <f t="shared" ca="1" si="795"/>
        <v>49382.6</v>
      </c>
      <c r="O3010" s="3">
        <f t="shared" ca="1" si="796"/>
        <v>26322.400000000001</v>
      </c>
      <c r="P3010" s="2">
        <f t="shared" ca="1" si="797"/>
        <v>0.3476969817053035</v>
      </c>
      <c r="Q3010" t="str">
        <f t="shared" ca="1" si="798"/>
        <v>Late</v>
      </c>
    </row>
    <row r="3011" spans="1:17" x14ac:dyDescent="0.3">
      <c r="A3011" t="str">
        <f t="shared" ref="A3011:A3074" si="799">"S"&amp;TEXT(ROW()-1,"00000")</f>
        <v>S03010</v>
      </c>
      <c r="B3011" t="str">
        <f t="shared" ref="B3011:B3074" ca="1" si="800">CHOOSE(RANDBETWEEN(1,6),"Alpha Traders","Beta Imports","Global Foods","FreshMart Ltd","Oceanic Exports","Prime Wholesale")</f>
        <v>Oceanic Exports</v>
      </c>
      <c r="C3011" t="str">
        <f t="shared" ref="C3011:C3074" ca="1" si="801">CHOOSE(RANDBETWEEN(1,5),"UK","UAE","Canada","Australia","Singapore")</f>
        <v>Singapore</v>
      </c>
      <c r="D3011" t="str">
        <f t="shared" ref="D3011:D3074" ca="1" si="802">CHOOSE(RANDBETWEEN(1,5),"Pickles","Spices","Tea","Rice","Sauces")</f>
        <v>Pickles</v>
      </c>
      <c r="E3011">
        <f t="shared" ref="E3011:E3074" ca="1" si="803">RANDBETWEEN(50,500)</f>
        <v>273</v>
      </c>
      <c r="F3011" s="3">
        <f t="shared" ref="F3011:F3074" ca="1" si="804">RANDBETWEEN(100,800)</f>
        <v>370</v>
      </c>
      <c r="G3011">
        <f t="shared" ref="G3011:G3074" ca="1" si="805">E3011*F3011</f>
        <v>101010</v>
      </c>
      <c r="H3011">
        <f t="shared" ref="H3011:H3074" ca="1" si="806">ROUND(G3011*RANDBETWEEN(45,75)/100,2)</f>
        <v>48484.800000000003</v>
      </c>
      <c r="I3011">
        <f t="shared" ref="I3011:I3074" ca="1" si="807">RANDBETWEEN(1500,12000)</f>
        <v>10247</v>
      </c>
      <c r="J3011">
        <f t="shared" ref="J3011:J3074" ca="1" si="808">RANDBETWEEN(500,4000)</f>
        <v>3879</v>
      </c>
      <c r="K3011" s="1">
        <f t="shared" ref="K3011:K3074" ca="1" si="809">DATE(2025,1,1)+RANDBETWEEN(0,729)</f>
        <v>46223</v>
      </c>
      <c r="L3011" s="1">
        <f t="shared" ref="L3011:L3074" ca="1" si="810">K3011+RANDBETWEEN(7,20)</f>
        <v>46239</v>
      </c>
      <c r="M3011" s="1">
        <f t="shared" ref="M3011:M3074" ca="1" si="811">L3011+RANDBETWEEN(-3,6)</f>
        <v>46242</v>
      </c>
      <c r="N3011">
        <f t="shared" ref="N3011:N3074" ca="1" si="812">H3011+I3011+J3011</f>
        <v>62610.8</v>
      </c>
      <c r="O3011" s="3">
        <f t="shared" ref="O3011:O3074" ca="1" si="813">G3011-N3011</f>
        <v>38399.199999999997</v>
      </c>
      <c r="P3011" s="2">
        <f t="shared" ref="P3011:P3074" ca="1" si="814">IFERROR(O3011/G3011,0)</f>
        <v>0.38015246015246013</v>
      </c>
      <c r="Q3011" t="str">
        <f t="shared" ref="Q3011:Q3074" ca="1" si="815">IF(M3011&lt;=L3011,"On Time","Late")</f>
        <v>Late</v>
      </c>
    </row>
    <row r="3012" spans="1:17" x14ac:dyDescent="0.3">
      <c r="A3012" t="str">
        <f t="shared" si="799"/>
        <v>S03011</v>
      </c>
      <c r="B3012" t="str">
        <f t="shared" ca="1" si="800"/>
        <v>Oceanic Exports</v>
      </c>
      <c r="C3012" t="str">
        <f t="shared" ca="1" si="801"/>
        <v>Australia</v>
      </c>
      <c r="D3012" t="str">
        <f t="shared" ca="1" si="802"/>
        <v>Pickles</v>
      </c>
      <c r="E3012">
        <f t="shared" ca="1" si="803"/>
        <v>316</v>
      </c>
      <c r="F3012" s="3">
        <f t="shared" ca="1" si="804"/>
        <v>511</v>
      </c>
      <c r="G3012">
        <f t="shared" ca="1" si="805"/>
        <v>161476</v>
      </c>
      <c r="H3012">
        <f t="shared" ca="1" si="806"/>
        <v>87197.04</v>
      </c>
      <c r="I3012">
        <f t="shared" ca="1" si="807"/>
        <v>3832</v>
      </c>
      <c r="J3012">
        <f t="shared" ca="1" si="808"/>
        <v>922</v>
      </c>
      <c r="K3012" s="1">
        <f t="shared" ca="1" si="809"/>
        <v>45935</v>
      </c>
      <c r="L3012" s="1">
        <f t="shared" ca="1" si="810"/>
        <v>45952</v>
      </c>
      <c r="M3012" s="1">
        <f t="shared" ca="1" si="811"/>
        <v>45951</v>
      </c>
      <c r="N3012">
        <f t="shared" ca="1" si="812"/>
        <v>91951.039999999994</v>
      </c>
      <c r="O3012" s="3">
        <f t="shared" ca="1" si="813"/>
        <v>69524.960000000006</v>
      </c>
      <c r="P3012" s="2">
        <f t="shared" ca="1" si="814"/>
        <v>0.43055909237286039</v>
      </c>
      <c r="Q3012" t="str">
        <f t="shared" ca="1" si="815"/>
        <v>On Time</v>
      </c>
    </row>
    <row r="3013" spans="1:17" x14ac:dyDescent="0.3">
      <c r="A3013" t="str">
        <f t="shared" si="799"/>
        <v>S03012</v>
      </c>
      <c r="B3013" t="str">
        <f t="shared" ca="1" si="800"/>
        <v>FreshMart Ltd</v>
      </c>
      <c r="C3013" t="str">
        <f t="shared" ca="1" si="801"/>
        <v>Australia</v>
      </c>
      <c r="D3013" t="str">
        <f t="shared" ca="1" si="802"/>
        <v>Tea</v>
      </c>
      <c r="E3013">
        <f t="shared" ca="1" si="803"/>
        <v>270</v>
      </c>
      <c r="F3013" s="3">
        <f t="shared" ca="1" si="804"/>
        <v>488</v>
      </c>
      <c r="G3013">
        <f t="shared" ca="1" si="805"/>
        <v>131760</v>
      </c>
      <c r="H3013">
        <f t="shared" ca="1" si="806"/>
        <v>80373.600000000006</v>
      </c>
      <c r="I3013">
        <f t="shared" ca="1" si="807"/>
        <v>6529</v>
      </c>
      <c r="J3013">
        <f t="shared" ca="1" si="808"/>
        <v>3906</v>
      </c>
      <c r="K3013" s="1">
        <f t="shared" ca="1" si="809"/>
        <v>46167</v>
      </c>
      <c r="L3013" s="1">
        <f t="shared" ca="1" si="810"/>
        <v>46175</v>
      </c>
      <c r="M3013" s="1">
        <f t="shared" ca="1" si="811"/>
        <v>46174</v>
      </c>
      <c r="N3013">
        <f t="shared" ca="1" si="812"/>
        <v>90808.6</v>
      </c>
      <c r="O3013" s="3">
        <f t="shared" ca="1" si="813"/>
        <v>40951.399999999994</v>
      </c>
      <c r="P3013" s="2">
        <f t="shared" ca="1" si="814"/>
        <v>0.31080297510625376</v>
      </c>
      <c r="Q3013" t="str">
        <f t="shared" ca="1" si="815"/>
        <v>On Time</v>
      </c>
    </row>
    <row r="3014" spans="1:17" x14ac:dyDescent="0.3">
      <c r="A3014" t="str">
        <f t="shared" si="799"/>
        <v>S03013</v>
      </c>
      <c r="B3014" t="str">
        <f t="shared" ca="1" si="800"/>
        <v>Oceanic Exports</v>
      </c>
      <c r="C3014" t="str">
        <f t="shared" ca="1" si="801"/>
        <v>Australia</v>
      </c>
      <c r="D3014" t="str">
        <f t="shared" ca="1" si="802"/>
        <v>Tea</v>
      </c>
      <c r="E3014">
        <f t="shared" ca="1" si="803"/>
        <v>449</v>
      </c>
      <c r="F3014" s="3">
        <f t="shared" ca="1" si="804"/>
        <v>234</v>
      </c>
      <c r="G3014">
        <f t="shared" ca="1" si="805"/>
        <v>105066</v>
      </c>
      <c r="H3014">
        <f t="shared" ca="1" si="806"/>
        <v>52533</v>
      </c>
      <c r="I3014">
        <f t="shared" ca="1" si="807"/>
        <v>7606</v>
      </c>
      <c r="J3014">
        <f t="shared" ca="1" si="808"/>
        <v>3875</v>
      </c>
      <c r="K3014" s="1">
        <f t="shared" ca="1" si="809"/>
        <v>45667</v>
      </c>
      <c r="L3014" s="1">
        <f t="shared" ca="1" si="810"/>
        <v>45684</v>
      </c>
      <c r="M3014" s="1">
        <f t="shared" ca="1" si="811"/>
        <v>45688</v>
      </c>
      <c r="N3014">
        <f t="shared" ca="1" si="812"/>
        <v>64014</v>
      </c>
      <c r="O3014" s="3">
        <f t="shared" ca="1" si="813"/>
        <v>41052</v>
      </c>
      <c r="P3014" s="2">
        <f t="shared" ca="1" si="814"/>
        <v>0.39072582947861345</v>
      </c>
      <c r="Q3014" t="str">
        <f t="shared" ca="1" si="815"/>
        <v>Late</v>
      </c>
    </row>
    <row r="3015" spans="1:17" x14ac:dyDescent="0.3">
      <c r="A3015" t="str">
        <f t="shared" si="799"/>
        <v>S03014</v>
      </c>
      <c r="B3015" t="str">
        <f t="shared" ca="1" si="800"/>
        <v>FreshMart Ltd</v>
      </c>
      <c r="C3015" t="str">
        <f t="shared" ca="1" si="801"/>
        <v>Singapore</v>
      </c>
      <c r="D3015" t="str">
        <f t="shared" ca="1" si="802"/>
        <v>Tea</v>
      </c>
      <c r="E3015">
        <f t="shared" ca="1" si="803"/>
        <v>278</v>
      </c>
      <c r="F3015" s="3">
        <f t="shared" ca="1" si="804"/>
        <v>665</v>
      </c>
      <c r="G3015">
        <f t="shared" ca="1" si="805"/>
        <v>184870</v>
      </c>
      <c r="H3015">
        <f t="shared" ca="1" si="806"/>
        <v>86888.9</v>
      </c>
      <c r="I3015">
        <f t="shared" ca="1" si="807"/>
        <v>1694</v>
      </c>
      <c r="J3015">
        <f t="shared" ca="1" si="808"/>
        <v>704</v>
      </c>
      <c r="K3015" s="1">
        <f t="shared" ca="1" si="809"/>
        <v>45726</v>
      </c>
      <c r="L3015" s="1">
        <f t="shared" ca="1" si="810"/>
        <v>45737</v>
      </c>
      <c r="M3015" s="1">
        <f t="shared" ca="1" si="811"/>
        <v>45737</v>
      </c>
      <c r="N3015">
        <f t="shared" ca="1" si="812"/>
        <v>89286.9</v>
      </c>
      <c r="O3015" s="3">
        <f t="shared" ca="1" si="813"/>
        <v>95583.1</v>
      </c>
      <c r="P3015" s="2">
        <f t="shared" ca="1" si="814"/>
        <v>0.5170287228863526</v>
      </c>
      <c r="Q3015" t="str">
        <f t="shared" ca="1" si="815"/>
        <v>On Time</v>
      </c>
    </row>
    <row r="3016" spans="1:17" x14ac:dyDescent="0.3">
      <c r="A3016" t="str">
        <f t="shared" si="799"/>
        <v>S03015</v>
      </c>
      <c r="B3016" t="str">
        <f t="shared" ca="1" si="800"/>
        <v>Alpha Traders</v>
      </c>
      <c r="C3016" t="str">
        <f t="shared" ca="1" si="801"/>
        <v>Singapore</v>
      </c>
      <c r="D3016" t="str">
        <f t="shared" ca="1" si="802"/>
        <v>Pickles</v>
      </c>
      <c r="E3016">
        <f t="shared" ca="1" si="803"/>
        <v>455</v>
      </c>
      <c r="F3016" s="3">
        <f t="shared" ca="1" si="804"/>
        <v>666</v>
      </c>
      <c r="G3016">
        <f t="shared" ca="1" si="805"/>
        <v>303030</v>
      </c>
      <c r="H3016">
        <f t="shared" ca="1" si="806"/>
        <v>166666.5</v>
      </c>
      <c r="I3016">
        <f t="shared" ca="1" si="807"/>
        <v>11415</v>
      </c>
      <c r="J3016">
        <f t="shared" ca="1" si="808"/>
        <v>2808</v>
      </c>
      <c r="K3016" s="1">
        <f t="shared" ca="1" si="809"/>
        <v>45989</v>
      </c>
      <c r="L3016" s="1">
        <f t="shared" ca="1" si="810"/>
        <v>46008</v>
      </c>
      <c r="M3016" s="1">
        <f t="shared" ca="1" si="811"/>
        <v>46014</v>
      </c>
      <c r="N3016">
        <f t="shared" ca="1" si="812"/>
        <v>180889.5</v>
      </c>
      <c r="O3016" s="3">
        <f t="shared" ca="1" si="813"/>
        <v>122140.5</v>
      </c>
      <c r="P3016" s="2">
        <f t="shared" ca="1" si="814"/>
        <v>0.40306405306405307</v>
      </c>
      <c r="Q3016" t="str">
        <f t="shared" ca="1" si="815"/>
        <v>Late</v>
      </c>
    </row>
    <row r="3017" spans="1:17" x14ac:dyDescent="0.3">
      <c r="A3017" t="str">
        <f t="shared" si="799"/>
        <v>S03016</v>
      </c>
      <c r="B3017" t="str">
        <f t="shared" ca="1" si="800"/>
        <v>Beta Imports</v>
      </c>
      <c r="C3017" t="str">
        <f t="shared" ca="1" si="801"/>
        <v>UAE</v>
      </c>
      <c r="D3017" t="str">
        <f t="shared" ca="1" si="802"/>
        <v>Sauces</v>
      </c>
      <c r="E3017">
        <f t="shared" ca="1" si="803"/>
        <v>56</v>
      </c>
      <c r="F3017" s="3">
        <f t="shared" ca="1" si="804"/>
        <v>190</v>
      </c>
      <c r="G3017">
        <f t="shared" ca="1" si="805"/>
        <v>10640</v>
      </c>
      <c r="H3017">
        <f t="shared" ca="1" si="806"/>
        <v>4894.3999999999996</v>
      </c>
      <c r="I3017">
        <f t="shared" ca="1" si="807"/>
        <v>2411</v>
      </c>
      <c r="J3017">
        <f t="shared" ca="1" si="808"/>
        <v>1026</v>
      </c>
      <c r="K3017" s="1">
        <f t="shared" ca="1" si="809"/>
        <v>46186</v>
      </c>
      <c r="L3017" s="1">
        <f t="shared" ca="1" si="810"/>
        <v>46204</v>
      </c>
      <c r="M3017" s="1">
        <f t="shared" ca="1" si="811"/>
        <v>46210</v>
      </c>
      <c r="N3017">
        <f t="shared" ca="1" si="812"/>
        <v>8331.4</v>
      </c>
      <c r="O3017" s="3">
        <f t="shared" ca="1" si="813"/>
        <v>2308.6000000000004</v>
      </c>
      <c r="P3017" s="2">
        <f t="shared" ca="1" si="814"/>
        <v>0.21697368421052635</v>
      </c>
      <c r="Q3017" t="str">
        <f t="shared" ca="1" si="815"/>
        <v>Late</v>
      </c>
    </row>
    <row r="3018" spans="1:17" x14ac:dyDescent="0.3">
      <c r="A3018" t="str">
        <f t="shared" si="799"/>
        <v>S03017</v>
      </c>
      <c r="B3018" t="str">
        <f t="shared" ca="1" si="800"/>
        <v>Global Foods</v>
      </c>
      <c r="C3018" t="str">
        <f t="shared" ca="1" si="801"/>
        <v>Canada</v>
      </c>
      <c r="D3018" t="str">
        <f t="shared" ca="1" si="802"/>
        <v>Tea</v>
      </c>
      <c r="E3018">
        <f t="shared" ca="1" si="803"/>
        <v>298</v>
      </c>
      <c r="F3018" s="3">
        <f t="shared" ca="1" si="804"/>
        <v>577</v>
      </c>
      <c r="G3018">
        <f t="shared" ca="1" si="805"/>
        <v>171946</v>
      </c>
      <c r="H3018">
        <f t="shared" ca="1" si="806"/>
        <v>103167.6</v>
      </c>
      <c r="I3018">
        <f t="shared" ca="1" si="807"/>
        <v>7558</v>
      </c>
      <c r="J3018">
        <f t="shared" ca="1" si="808"/>
        <v>3681</v>
      </c>
      <c r="K3018" s="1">
        <f t="shared" ca="1" si="809"/>
        <v>45720</v>
      </c>
      <c r="L3018" s="1">
        <f t="shared" ca="1" si="810"/>
        <v>45740</v>
      </c>
      <c r="M3018" s="1">
        <f t="shared" ca="1" si="811"/>
        <v>45745</v>
      </c>
      <c r="N3018">
        <f t="shared" ca="1" si="812"/>
        <v>114406.6</v>
      </c>
      <c r="O3018" s="3">
        <f t="shared" ca="1" si="813"/>
        <v>57539.399999999994</v>
      </c>
      <c r="P3018" s="2">
        <f t="shared" ca="1" si="814"/>
        <v>0.33463645563141914</v>
      </c>
      <c r="Q3018" t="str">
        <f t="shared" ca="1" si="815"/>
        <v>Late</v>
      </c>
    </row>
    <row r="3019" spans="1:17" x14ac:dyDescent="0.3">
      <c r="A3019" t="str">
        <f t="shared" si="799"/>
        <v>S03018</v>
      </c>
      <c r="B3019" t="str">
        <f t="shared" ca="1" si="800"/>
        <v>Beta Imports</v>
      </c>
      <c r="C3019" t="str">
        <f t="shared" ca="1" si="801"/>
        <v>Singapore</v>
      </c>
      <c r="D3019" t="str">
        <f t="shared" ca="1" si="802"/>
        <v>Sauces</v>
      </c>
      <c r="E3019">
        <f t="shared" ca="1" si="803"/>
        <v>265</v>
      </c>
      <c r="F3019" s="3">
        <f t="shared" ca="1" si="804"/>
        <v>436</v>
      </c>
      <c r="G3019">
        <f t="shared" ca="1" si="805"/>
        <v>115540</v>
      </c>
      <c r="H3019">
        <f t="shared" ca="1" si="806"/>
        <v>77411.8</v>
      </c>
      <c r="I3019">
        <f t="shared" ca="1" si="807"/>
        <v>11950</v>
      </c>
      <c r="J3019">
        <f t="shared" ca="1" si="808"/>
        <v>2151</v>
      </c>
      <c r="K3019" s="1">
        <f t="shared" ca="1" si="809"/>
        <v>46012</v>
      </c>
      <c r="L3019" s="1">
        <f t="shared" ca="1" si="810"/>
        <v>46031</v>
      </c>
      <c r="M3019" s="1">
        <f t="shared" ca="1" si="811"/>
        <v>46035</v>
      </c>
      <c r="N3019">
        <f t="shared" ca="1" si="812"/>
        <v>91512.8</v>
      </c>
      <c r="O3019" s="3">
        <f t="shared" ca="1" si="813"/>
        <v>24027.199999999997</v>
      </c>
      <c r="P3019" s="2">
        <f t="shared" ca="1" si="814"/>
        <v>0.20795568634239223</v>
      </c>
      <c r="Q3019" t="str">
        <f t="shared" ca="1" si="815"/>
        <v>Late</v>
      </c>
    </row>
    <row r="3020" spans="1:17" x14ac:dyDescent="0.3">
      <c r="A3020" t="str">
        <f t="shared" si="799"/>
        <v>S03019</v>
      </c>
      <c r="B3020" t="str">
        <f t="shared" ca="1" si="800"/>
        <v>Beta Imports</v>
      </c>
      <c r="C3020" t="str">
        <f t="shared" ca="1" si="801"/>
        <v>UK</v>
      </c>
      <c r="D3020" t="str">
        <f t="shared" ca="1" si="802"/>
        <v>Sauces</v>
      </c>
      <c r="E3020">
        <f t="shared" ca="1" si="803"/>
        <v>296</v>
      </c>
      <c r="F3020" s="3">
        <f t="shared" ca="1" si="804"/>
        <v>182</v>
      </c>
      <c r="G3020">
        <f t="shared" ca="1" si="805"/>
        <v>53872</v>
      </c>
      <c r="H3020">
        <f t="shared" ca="1" si="806"/>
        <v>39865.279999999999</v>
      </c>
      <c r="I3020">
        <f t="shared" ca="1" si="807"/>
        <v>10522</v>
      </c>
      <c r="J3020">
        <f t="shared" ca="1" si="808"/>
        <v>3550</v>
      </c>
      <c r="K3020" s="1">
        <f t="shared" ca="1" si="809"/>
        <v>46040</v>
      </c>
      <c r="L3020" s="1">
        <f t="shared" ca="1" si="810"/>
        <v>46052</v>
      </c>
      <c r="M3020" s="1">
        <f t="shared" ca="1" si="811"/>
        <v>46054</v>
      </c>
      <c r="N3020">
        <f t="shared" ca="1" si="812"/>
        <v>53937.279999999999</v>
      </c>
      <c r="O3020" s="3">
        <f t="shared" ca="1" si="813"/>
        <v>-65.279999999998836</v>
      </c>
      <c r="P3020" s="2">
        <f t="shared" ca="1" si="814"/>
        <v>-1.2117612117611902E-3</v>
      </c>
      <c r="Q3020" t="str">
        <f t="shared" ca="1" si="815"/>
        <v>Late</v>
      </c>
    </row>
    <row r="3021" spans="1:17" x14ac:dyDescent="0.3">
      <c r="A3021" t="str">
        <f t="shared" si="799"/>
        <v>S03020</v>
      </c>
      <c r="B3021" t="str">
        <f t="shared" ca="1" si="800"/>
        <v>Beta Imports</v>
      </c>
      <c r="C3021" t="str">
        <f t="shared" ca="1" si="801"/>
        <v>Australia</v>
      </c>
      <c r="D3021" t="str">
        <f t="shared" ca="1" si="802"/>
        <v>Tea</v>
      </c>
      <c r="E3021">
        <f t="shared" ca="1" si="803"/>
        <v>440</v>
      </c>
      <c r="F3021" s="3">
        <f t="shared" ca="1" si="804"/>
        <v>714</v>
      </c>
      <c r="G3021">
        <f t="shared" ca="1" si="805"/>
        <v>314160</v>
      </c>
      <c r="H3021">
        <f t="shared" ca="1" si="806"/>
        <v>216770.4</v>
      </c>
      <c r="I3021">
        <f t="shared" ca="1" si="807"/>
        <v>8294</v>
      </c>
      <c r="J3021">
        <f t="shared" ca="1" si="808"/>
        <v>3168</v>
      </c>
      <c r="K3021" s="1">
        <f t="shared" ca="1" si="809"/>
        <v>45763</v>
      </c>
      <c r="L3021" s="1">
        <f t="shared" ca="1" si="810"/>
        <v>45782</v>
      </c>
      <c r="M3021" s="1">
        <f t="shared" ca="1" si="811"/>
        <v>45780</v>
      </c>
      <c r="N3021">
        <f t="shared" ca="1" si="812"/>
        <v>228232.4</v>
      </c>
      <c r="O3021" s="3">
        <f t="shared" ca="1" si="813"/>
        <v>85927.6</v>
      </c>
      <c r="P3021" s="2">
        <f t="shared" ca="1" si="814"/>
        <v>0.273515406162465</v>
      </c>
      <c r="Q3021" t="str">
        <f t="shared" ca="1" si="815"/>
        <v>On Time</v>
      </c>
    </row>
    <row r="3022" spans="1:17" x14ac:dyDescent="0.3">
      <c r="A3022" t="str">
        <f t="shared" si="799"/>
        <v>S03021</v>
      </c>
      <c r="B3022" t="str">
        <f t="shared" ca="1" si="800"/>
        <v>Prime Wholesale</v>
      </c>
      <c r="C3022" t="str">
        <f t="shared" ca="1" si="801"/>
        <v>Canada</v>
      </c>
      <c r="D3022" t="str">
        <f t="shared" ca="1" si="802"/>
        <v>Sauces</v>
      </c>
      <c r="E3022">
        <f t="shared" ca="1" si="803"/>
        <v>245</v>
      </c>
      <c r="F3022" s="3">
        <f t="shared" ca="1" si="804"/>
        <v>213</v>
      </c>
      <c r="G3022">
        <f t="shared" ca="1" si="805"/>
        <v>52185</v>
      </c>
      <c r="H3022">
        <f t="shared" ca="1" si="806"/>
        <v>26614.35</v>
      </c>
      <c r="I3022">
        <f t="shared" ca="1" si="807"/>
        <v>4257</v>
      </c>
      <c r="J3022">
        <f t="shared" ca="1" si="808"/>
        <v>1392</v>
      </c>
      <c r="K3022" s="1">
        <f t="shared" ca="1" si="809"/>
        <v>45921</v>
      </c>
      <c r="L3022" s="1">
        <f t="shared" ca="1" si="810"/>
        <v>45940</v>
      </c>
      <c r="M3022" s="1">
        <f t="shared" ca="1" si="811"/>
        <v>45943</v>
      </c>
      <c r="N3022">
        <f t="shared" ca="1" si="812"/>
        <v>32263.35</v>
      </c>
      <c r="O3022" s="3">
        <f t="shared" ca="1" si="813"/>
        <v>19921.650000000001</v>
      </c>
      <c r="P3022" s="2">
        <f t="shared" ca="1" si="814"/>
        <v>0.3817505030181087</v>
      </c>
      <c r="Q3022" t="str">
        <f t="shared" ca="1" si="815"/>
        <v>Late</v>
      </c>
    </row>
    <row r="3023" spans="1:17" x14ac:dyDescent="0.3">
      <c r="A3023" t="str">
        <f t="shared" si="799"/>
        <v>S03022</v>
      </c>
      <c r="B3023" t="str">
        <f t="shared" ca="1" si="800"/>
        <v>Prime Wholesale</v>
      </c>
      <c r="C3023" t="str">
        <f t="shared" ca="1" si="801"/>
        <v>Australia</v>
      </c>
      <c r="D3023" t="str">
        <f t="shared" ca="1" si="802"/>
        <v>Spices</v>
      </c>
      <c r="E3023">
        <f t="shared" ca="1" si="803"/>
        <v>69</v>
      </c>
      <c r="F3023" s="3">
        <f t="shared" ca="1" si="804"/>
        <v>279</v>
      </c>
      <c r="G3023">
        <f t="shared" ca="1" si="805"/>
        <v>19251</v>
      </c>
      <c r="H3023">
        <f t="shared" ca="1" si="806"/>
        <v>13475.7</v>
      </c>
      <c r="I3023">
        <f t="shared" ca="1" si="807"/>
        <v>1702</v>
      </c>
      <c r="J3023">
        <f t="shared" ca="1" si="808"/>
        <v>2732</v>
      </c>
      <c r="K3023" s="1">
        <f t="shared" ca="1" si="809"/>
        <v>46046</v>
      </c>
      <c r="L3023" s="1">
        <f t="shared" ca="1" si="810"/>
        <v>46061</v>
      </c>
      <c r="M3023" s="1">
        <f t="shared" ca="1" si="811"/>
        <v>46063</v>
      </c>
      <c r="N3023">
        <f t="shared" ca="1" si="812"/>
        <v>17909.7</v>
      </c>
      <c r="O3023" s="3">
        <f t="shared" ca="1" si="813"/>
        <v>1341.2999999999993</v>
      </c>
      <c r="P3023" s="2">
        <f t="shared" ca="1" si="814"/>
        <v>6.9674302633629379E-2</v>
      </c>
      <c r="Q3023" t="str">
        <f t="shared" ca="1" si="815"/>
        <v>Late</v>
      </c>
    </row>
    <row r="3024" spans="1:17" x14ac:dyDescent="0.3">
      <c r="A3024" t="str">
        <f t="shared" si="799"/>
        <v>S03023</v>
      </c>
      <c r="B3024" t="str">
        <f t="shared" ca="1" si="800"/>
        <v>FreshMart Ltd</v>
      </c>
      <c r="C3024" t="str">
        <f t="shared" ca="1" si="801"/>
        <v>UAE</v>
      </c>
      <c r="D3024" t="str">
        <f t="shared" ca="1" si="802"/>
        <v>Pickles</v>
      </c>
      <c r="E3024">
        <f t="shared" ca="1" si="803"/>
        <v>254</v>
      </c>
      <c r="F3024" s="3">
        <f t="shared" ca="1" si="804"/>
        <v>312</v>
      </c>
      <c r="G3024">
        <f t="shared" ca="1" si="805"/>
        <v>79248</v>
      </c>
      <c r="H3024">
        <f t="shared" ca="1" si="806"/>
        <v>42001.440000000002</v>
      </c>
      <c r="I3024">
        <f t="shared" ca="1" si="807"/>
        <v>9611</v>
      </c>
      <c r="J3024">
        <f t="shared" ca="1" si="808"/>
        <v>3267</v>
      </c>
      <c r="K3024" s="1">
        <f t="shared" ca="1" si="809"/>
        <v>45685</v>
      </c>
      <c r="L3024" s="1">
        <f t="shared" ca="1" si="810"/>
        <v>45704</v>
      </c>
      <c r="M3024" s="1">
        <f t="shared" ca="1" si="811"/>
        <v>45706</v>
      </c>
      <c r="N3024">
        <f t="shared" ca="1" si="812"/>
        <v>54879.44</v>
      </c>
      <c r="O3024" s="3">
        <f t="shared" ca="1" si="813"/>
        <v>24368.559999999998</v>
      </c>
      <c r="P3024" s="2">
        <f t="shared" ca="1" si="814"/>
        <v>0.3074974762770038</v>
      </c>
      <c r="Q3024" t="str">
        <f t="shared" ca="1" si="815"/>
        <v>Late</v>
      </c>
    </row>
    <row r="3025" spans="1:17" x14ac:dyDescent="0.3">
      <c r="A3025" t="str">
        <f t="shared" si="799"/>
        <v>S03024</v>
      </c>
      <c r="B3025" t="str">
        <f t="shared" ca="1" si="800"/>
        <v>Alpha Traders</v>
      </c>
      <c r="C3025" t="str">
        <f t="shared" ca="1" si="801"/>
        <v>Canada</v>
      </c>
      <c r="D3025" t="str">
        <f t="shared" ca="1" si="802"/>
        <v>Tea</v>
      </c>
      <c r="E3025">
        <f t="shared" ca="1" si="803"/>
        <v>60</v>
      </c>
      <c r="F3025" s="3">
        <f t="shared" ca="1" si="804"/>
        <v>775</v>
      </c>
      <c r="G3025">
        <f t="shared" ca="1" si="805"/>
        <v>46500</v>
      </c>
      <c r="H3025">
        <f t="shared" ca="1" si="806"/>
        <v>32550</v>
      </c>
      <c r="I3025">
        <f t="shared" ca="1" si="807"/>
        <v>7773</v>
      </c>
      <c r="J3025">
        <f t="shared" ca="1" si="808"/>
        <v>1674</v>
      </c>
      <c r="K3025" s="1">
        <f t="shared" ca="1" si="809"/>
        <v>46361</v>
      </c>
      <c r="L3025" s="1">
        <f t="shared" ca="1" si="810"/>
        <v>46377</v>
      </c>
      <c r="M3025" s="1">
        <f t="shared" ca="1" si="811"/>
        <v>46380</v>
      </c>
      <c r="N3025">
        <f t="shared" ca="1" si="812"/>
        <v>41997</v>
      </c>
      <c r="O3025" s="3">
        <f t="shared" ca="1" si="813"/>
        <v>4503</v>
      </c>
      <c r="P3025" s="2">
        <f t="shared" ca="1" si="814"/>
        <v>9.6838709677419352E-2</v>
      </c>
      <c r="Q3025" t="str">
        <f t="shared" ca="1" si="815"/>
        <v>Late</v>
      </c>
    </row>
    <row r="3026" spans="1:17" x14ac:dyDescent="0.3">
      <c r="A3026" t="str">
        <f t="shared" si="799"/>
        <v>S03025</v>
      </c>
      <c r="B3026" t="str">
        <f t="shared" ca="1" si="800"/>
        <v>Alpha Traders</v>
      </c>
      <c r="C3026" t="str">
        <f t="shared" ca="1" si="801"/>
        <v>UK</v>
      </c>
      <c r="D3026" t="str">
        <f t="shared" ca="1" si="802"/>
        <v>Sauces</v>
      </c>
      <c r="E3026">
        <f t="shared" ca="1" si="803"/>
        <v>267</v>
      </c>
      <c r="F3026" s="3">
        <f t="shared" ca="1" si="804"/>
        <v>386</v>
      </c>
      <c r="G3026">
        <f t="shared" ca="1" si="805"/>
        <v>103062</v>
      </c>
      <c r="H3026">
        <f t="shared" ca="1" si="806"/>
        <v>50500.38</v>
      </c>
      <c r="I3026">
        <f t="shared" ca="1" si="807"/>
        <v>2424</v>
      </c>
      <c r="J3026">
        <f t="shared" ca="1" si="808"/>
        <v>3149</v>
      </c>
      <c r="K3026" s="1">
        <f t="shared" ca="1" si="809"/>
        <v>45806</v>
      </c>
      <c r="L3026" s="1">
        <f t="shared" ca="1" si="810"/>
        <v>45818</v>
      </c>
      <c r="M3026" s="1">
        <f t="shared" ca="1" si="811"/>
        <v>45815</v>
      </c>
      <c r="N3026">
        <f t="shared" ca="1" si="812"/>
        <v>56073.38</v>
      </c>
      <c r="O3026" s="3">
        <f t="shared" ca="1" si="813"/>
        <v>46988.62</v>
      </c>
      <c r="P3026" s="2">
        <f t="shared" ca="1" si="814"/>
        <v>0.45592575342997421</v>
      </c>
      <c r="Q3026" t="str">
        <f t="shared" ca="1" si="815"/>
        <v>On Time</v>
      </c>
    </row>
    <row r="3027" spans="1:17" x14ac:dyDescent="0.3">
      <c r="A3027" t="str">
        <f t="shared" si="799"/>
        <v>S03026</v>
      </c>
      <c r="B3027" t="str">
        <f t="shared" ca="1" si="800"/>
        <v>Global Foods</v>
      </c>
      <c r="C3027" t="str">
        <f t="shared" ca="1" si="801"/>
        <v>Canada</v>
      </c>
      <c r="D3027" t="str">
        <f t="shared" ca="1" si="802"/>
        <v>Spices</v>
      </c>
      <c r="E3027">
        <f t="shared" ca="1" si="803"/>
        <v>197</v>
      </c>
      <c r="F3027" s="3">
        <f t="shared" ca="1" si="804"/>
        <v>498</v>
      </c>
      <c r="G3027">
        <f t="shared" ca="1" si="805"/>
        <v>98106</v>
      </c>
      <c r="H3027">
        <f t="shared" ca="1" si="806"/>
        <v>49053</v>
      </c>
      <c r="I3027">
        <f t="shared" ca="1" si="807"/>
        <v>3795</v>
      </c>
      <c r="J3027">
        <f t="shared" ca="1" si="808"/>
        <v>789</v>
      </c>
      <c r="K3027" s="1">
        <f t="shared" ca="1" si="809"/>
        <v>46287</v>
      </c>
      <c r="L3027" s="1">
        <f t="shared" ca="1" si="810"/>
        <v>46297</v>
      </c>
      <c r="M3027" s="1">
        <f t="shared" ca="1" si="811"/>
        <v>46297</v>
      </c>
      <c r="N3027">
        <f t="shared" ca="1" si="812"/>
        <v>53637</v>
      </c>
      <c r="O3027" s="3">
        <f t="shared" ca="1" si="813"/>
        <v>44469</v>
      </c>
      <c r="P3027" s="2">
        <f t="shared" ca="1" si="814"/>
        <v>0.453275029050211</v>
      </c>
      <c r="Q3027" t="str">
        <f t="shared" ca="1" si="815"/>
        <v>On Time</v>
      </c>
    </row>
    <row r="3028" spans="1:17" x14ac:dyDescent="0.3">
      <c r="A3028" t="str">
        <f t="shared" si="799"/>
        <v>S03027</v>
      </c>
      <c r="B3028" t="str">
        <f t="shared" ca="1" si="800"/>
        <v>Global Foods</v>
      </c>
      <c r="C3028" t="str">
        <f t="shared" ca="1" si="801"/>
        <v>UAE</v>
      </c>
      <c r="D3028" t="str">
        <f t="shared" ca="1" si="802"/>
        <v>Pickles</v>
      </c>
      <c r="E3028">
        <f t="shared" ca="1" si="803"/>
        <v>259</v>
      </c>
      <c r="F3028" s="3">
        <f t="shared" ca="1" si="804"/>
        <v>769</v>
      </c>
      <c r="G3028">
        <f t="shared" ca="1" si="805"/>
        <v>199171</v>
      </c>
      <c r="H3028">
        <f t="shared" ca="1" si="806"/>
        <v>137427.99</v>
      </c>
      <c r="I3028">
        <f t="shared" ca="1" si="807"/>
        <v>7946</v>
      </c>
      <c r="J3028">
        <f t="shared" ca="1" si="808"/>
        <v>3183</v>
      </c>
      <c r="K3028" s="1">
        <f t="shared" ca="1" si="809"/>
        <v>46286</v>
      </c>
      <c r="L3028" s="1">
        <f t="shared" ca="1" si="810"/>
        <v>46306</v>
      </c>
      <c r="M3028" s="1">
        <f t="shared" ca="1" si="811"/>
        <v>46304</v>
      </c>
      <c r="N3028">
        <f t="shared" ca="1" si="812"/>
        <v>148556.99</v>
      </c>
      <c r="O3028" s="3">
        <f t="shared" ca="1" si="813"/>
        <v>50614.010000000009</v>
      </c>
      <c r="P3028" s="2">
        <f t="shared" ca="1" si="814"/>
        <v>0.25412339145759177</v>
      </c>
      <c r="Q3028" t="str">
        <f t="shared" ca="1" si="815"/>
        <v>On Time</v>
      </c>
    </row>
    <row r="3029" spans="1:17" x14ac:dyDescent="0.3">
      <c r="A3029" t="str">
        <f t="shared" si="799"/>
        <v>S03028</v>
      </c>
      <c r="B3029" t="str">
        <f t="shared" ca="1" si="800"/>
        <v>Beta Imports</v>
      </c>
      <c r="C3029" t="str">
        <f t="shared" ca="1" si="801"/>
        <v>UK</v>
      </c>
      <c r="D3029" t="str">
        <f t="shared" ca="1" si="802"/>
        <v>Pickles</v>
      </c>
      <c r="E3029">
        <f t="shared" ca="1" si="803"/>
        <v>182</v>
      </c>
      <c r="F3029" s="3">
        <f t="shared" ca="1" si="804"/>
        <v>372</v>
      </c>
      <c r="G3029">
        <f t="shared" ca="1" si="805"/>
        <v>67704</v>
      </c>
      <c r="H3029">
        <f t="shared" ca="1" si="806"/>
        <v>48069.84</v>
      </c>
      <c r="I3029">
        <f t="shared" ca="1" si="807"/>
        <v>4028</v>
      </c>
      <c r="J3029">
        <f t="shared" ca="1" si="808"/>
        <v>3259</v>
      </c>
      <c r="K3029" s="1">
        <f t="shared" ca="1" si="809"/>
        <v>45672</v>
      </c>
      <c r="L3029" s="1">
        <f t="shared" ca="1" si="810"/>
        <v>45690</v>
      </c>
      <c r="M3029" s="1">
        <f t="shared" ca="1" si="811"/>
        <v>45688</v>
      </c>
      <c r="N3029">
        <f t="shared" ca="1" si="812"/>
        <v>55356.84</v>
      </c>
      <c r="O3029" s="3">
        <f t="shared" ca="1" si="813"/>
        <v>12347.160000000003</v>
      </c>
      <c r="P3029" s="2">
        <f t="shared" ca="1" si="814"/>
        <v>0.18236972704714646</v>
      </c>
      <c r="Q3029" t="str">
        <f t="shared" ca="1" si="815"/>
        <v>On Time</v>
      </c>
    </row>
    <row r="3030" spans="1:17" x14ac:dyDescent="0.3">
      <c r="A3030" t="str">
        <f t="shared" si="799"/>
        <v>S03029</v>
      </c>
      <c r="B3030" t="str">
        <f t="shared" ca="1" si="800"/>
        <v>Global Foods</v>
      </c>
      <c r="C3030" t="str">
        <f t="shared" ca="1" si="801"/>
        <v>UK</v>
      </c>
      <c r="D3030" t="str">
        <f t="shared" ca="1" si="802"/>
        <v>Spices</v>
      </c>
      <c r="E3030">
        <f t="shared" ca="1" si="803"/>
        <v>156</v>
      </c>
      <c r="F3030" s="3">
        <f t="shared" ca="1" si="804"/>
        <v>562</v>
      </c>
      <c r="G3030">
        <f t="shared" ca="1" si="805"/>
        <v>87672</v>
      </c>
      <c r="H3030">
        <f t="shared" ca="1" si="806"/>
        <v>55233.36</v>
      </c>
      <c r="I3030">
        <f t="shared" ca="1" si="807"/>
        <v>10608</v>
      </c>
      <c r="J3030">
        <f t="shared" ca="1" si="808"/>
        <v>800</v>
      </c>
      <c r="K3030" s="1">
        <f t="shared" ca="1" si="809"/>
        <v>46334</v>
      </c>
      <c r="L3030" s="1">
        <f t="shared" ca="1" si="810"/>
        <v>46345</v>
      </c>
      <c r="M3030" s="1">
        <f t="shared" ca="1" si="811"/>
        <v>46342</v>
      </c>
      <c r="N3030">
        <f t="shared" ca="1" si="812"/>
        <v>66641.36</v>
      </c>
      <c r="O3030" s="3">
        <f t="shared" ca="1" si="813"/>
        <v>21030.639999999999</v>
      </c>
      <c r="P3030" s="2">
        <f t="shared" ca="1" si="814"/>
        <v>0.23987863856191258</v>
      </c>
      <c r="Q3030" t="str">
        <f t="shared" ca="1" si="815"/>
        <v>On Time</v>
      </c>
    </row>
    <row r="3031" spans="1:17" x14ac:dyDescent="0.3">
      <c r="A3031" t="str">
        <f t="shared" si="799"/>
        <v>S03030</v>
      </c>
      <c r="B3031" t="str">
        <f t="shared" ca="1" si="800"/>
        <v>Oceanic Exports</v>
      </c>
      <c r="C3031" t="str">
        <f t="shared" ca="1" si="801"/>
        <v>Canada</v>
      </c>
      <c r="D3031" t="str">
        <f t="shared" ca="1" si="802"/>
        <v>Rice</v>
      </c>
      <c r="E3031">
        <f t="shared" ca="1" si="803"/>
        <v>444</v>
      </c>
      <c r="F3031" s="3">
        <f t="shared" ca="1" si="804"/>
        <v>680</v>
      </c>
      <c r="G3031">
        <f t="shared" ca="1" si="805"/>
        <v>301920</v>
      </c>
      <c r="H3031">
        <f t="shared" ca="1" si="806"/>
        <v>196248</v>
      </c>
      <c r="I3031">
        <f t="shared" ca="1" si="807"/>
        <v>2982</v>
      </c>
      <c r="J3031">
        <f t="shared" ca="1" si="808"/>
        <v>1962</v>
      </c>
      <c r="K3031" s="1">
        <f t="shared" ca="1" si="809"/>
        <v>46134</v>
      </c>
      <c r="L3031" s="1">
        <f t="shared" ca="1" si="810"/>
        <v>46152</v>
      </c>
      <c r="M3031" s="1">
        <f t="shared" ca="1" si="811"/>
        <v>46154</v>
      </c>
      <c r="N3031">
        <f t="shared" ca="1" si="812"/>
        <v>201192</v>
      </c>
      <c r="O3031" s="3">
        <f t="shared" ca="1" si="813"/>
        <v>100728</v>
      </c>
      <c r="P3031" s="2">
        <f t="shared" ca="1" si="814"/>
        <v>0.33362480127186012</v>
      </c>
      <c r="Q3031" t="str">
        <f t="shared" ca="1" si="815"/>
        <v>Late</v>
      </c>
    </row>
    <row r="3032" spans="1:17" x14ac:dyDescent="0.3">
      <c r="A3032" t="str">
        <f t="shared" si="799"/>
        <v>S03031</v>
      </c>
      <c r="B3032" t="str">
        <f t="shared" ca="1" si="800"/>
        <v>FreshMart Ltd</v>
      </c>
      <c r="C3032" t="str">
        <f t="shared" ca="1" si="801"/>
        <v>Singapore</v>
      </c>
      <c r="D3032" t="str">
        <f t="shared" ca="1" si="802"/>
        <v>Spices</v>
      </c>
      <c r="E3032">
        <f t="shared" ca="1" si="803"/>
        <v>113</v>
      </c>
      <c r="F3032" s="3">
        <f t="shared" ca="1" si="804"/>
        <v>428</v>
      </c>
      <c r="G3032">
        <f t="shared" ca="1" si="805"/>
        <v>48364</v>
      </c>
      <c r="H3032">
        <f t="shared" ca="1" si="806"/>
        <v>24182</v>
      </c>
      <c r="I3032">
        <f t="shared" ca="1" si="807"/>
        <v>2800</v>
      </c>
      <c r="J3032">
        <f t="shared" ca="1" si="808"/>
        <v>3453</v>
      </c>
      <c r="K3032" s="1">
        <f t="shared" ca="1" si="809"/>
        <v>46263</v>
      </c>
      <c r="L3032" s="1">
        <f t="shared" ca="1" si="810"/>
        <v>46282</v>
      </c>
      <c r="M3032" s="1">
        <f t="shared" ca="1" si="811"/>
        <v>46287</v>
      </c>
      <c r="N3032">
        <f t="shared" ca="1" si="812"/>
        <v>30435</v>
      </c>
      <c r="O3032" s="3">
        <f t="shared" ca="1" si="813"/>
        <v>17929</v>
      </c>
      <c r="P3032" s="2">
        <f t="shared" ca="1" si="814"/>
        <v>0.37070961872467123</v>
      </c>
      <c r="Q3032" t="str">
        <f t="shared" ca="1" si="815"/>
        <v>Late</v>
      </c>
    </row>
    <row r="3033" spans="1:17" x14ac:dyDescent="0.3">
      <c r="A3033" t="str">
        <f t="shared" si="799"/>
        <v>S03032</v>
      </c>
      <c r="B3033" t="str">
        <f t="shared" ca="1" si="800"/>
        <v>Beta Imports</v>
      </c>
      <c r="C3033" t="str">
        <f t="shared" ca="1" si="801"/>
        <v>UK</v>
      </c>
      <c r="D3033" t="str">
        <f t="shared" ca="1" si="802"/>
        <v>Spices</v>
      </c>
      <c r="E3033">
        <f t="shared" ca="1" si="803"/>
        <v>198</v>
      </c>
      <c r="F3033" s="3">
        <f t="shared" ca="1" si="804"/>
        <v>503</v>
      </c>
      <c r="G3033">
        <f t="shared" ca="1" si="805"/>
        <v>99594</v>
      </c>
      <c r="H3033">
        <f t="shared" ca="1" si="806"/>
        <v>45813.24</v>
      </c>
      <c r="I3033">
        <f t="shared" ca="1" si="807"/>
        <v>3314</v>
      </c>
      <c r="J3033">
        <f t="shared" ca="1" si="808"/>
        <v>3785</v>
      </c>
      <c r="K3033" s="1">
        <f t="shared" ca="1" si="809"/>
        <v>46136</v>
      </c>
      <c r="L3033" s="1">
        <f t="shared" ca="1" si="810"/>
        <v>46146</v>
      </c>
      <c r="M3033" s="1">
        <f t="shared" ca="1" si="811"/>
        <v>46152</v>
      </c>
      <c r="N3033">
        <f t="shared" ca="1" si="812"/>
        <v>52912.24</v>
      </c>
      <c r="O3033" s="3">
        <f t="shared" ca="1" si="813"/>
        <v>46681.760000000002</v>
      </c>
      <c r="P3033" s="2">
        <f t="shared" ca="1" si="814"/>
        <v>0.46872060565897544</v>
      </c>
      <c r="Q3033" t="str">
        <f t="shared" ca="1" si="815"/>
        <v>Late</v>
      </c>
    </row>
    <row r="3034" spans="1:17" x14ac:dyDescent="0.3">
      <c r="A3034" t="str">
        <f t="shared" si="799"/>
        <v>S03033</v>
      </c>
      <c r="B3034" t="str">
        <f t="shared" ca="1" si="800"/>
        <v>Alpha Traders</v>
      </c>
      <c r="C3034" t="str">
        <f t="shared" ca="1" si="801"/>
        <v>UAE</v>
      </c>
      <c r="D3034" t="str">
        <f t="shared" ca="1" si="802"/>
        <v>Pickles</v>
      </c>
      <c r="E3034">
        <f t="shared" ca="1" si="803"/>
        <v>215</v>
      </c>
      <c r="F3034" s="3">
        <f t="shared" ca="1" si="804"/>
        <v>476</v>
      </c>
      <c r="G3034">
        <f t="shared" ca="1" si="805"/>
        <v>102340</v>
      </c>
      <c r="H3034">
        <f t="shared" ca="1" si="806"/>
        <v>57310.400000000001</v>
      </c>
      <c r="I3034">
        <f t="shared" ca="1" si="807"/>
        <v>9104</v>
      </c>
      <c r="J3034">
        <f t="shared" ca="1" si="808"/>
        <v>2087</v>
      </c>
      <c r="K3034" s="1">
        <f t="shared" ca="1" si="809"/>
        <v>45897</v>
      </c>
      <c r="L3034" s="1">
        <f t="shared" ca="1" si="810"/>
        <v>45909</v>
      </c>
      <c r="M3034" s="1">
        <f t="shared" ca="1" si="811"/>
        <v>45912</v>
      </c>
      <c r="N3034">
        <f t="shared" ca="1" si="812"/>
        <v>68501.399999999994</v>
      </c>
      <c r="O3034" s="3">
        <f t="shared" ca="1" si="813"/>
        <v>33838.600000000006</v>
      </c>
      <c r="P3034" s="2">
        <f t="shared" ca="1" si="814"/>
        <v>0.33064881766660159</v>
      </c>
      <c r="Q3034" t="str">
        <f t="shared" ca="1" si="815"/>
        <v>Late</v>
      </c>
    </row>
    <row r="3035" spans="1:17" x14ac:dyDescent="0.3">
      <c r="A3035" t="str">
        <f t="shared" si="799"/>
        <v>S03034</v>
      </c>
      <c r="B3035" t="str">
        <f t="shared" ca="1" si="800"/>
        <v>Oceanic Exports</v>
      </c>
      <c r="C3035" t="str">
        <f t="shared" ca="1" si="801"/>
        <v>UK</v>
      </c>
      <c r="D3035" t="str">
        <f t="shared" ca="1" si="802"/>
        <v>Pickles</v>
      </c>
      <c r="E3035">
        <f t="shared" ca="1" si="803"/>
        <v>372</v>
      </c>
      <c r="F3035" s="3">
        <f t="shared" ca="1" si="804"/>
        <v>227</v>
      </c>
      <c r="G3035">
        <f t="shared" ca="1" si="805"/>
        <v>84444</v>
      </c>
      <c r="H3035">
        <f t="shared" ca="1" si="806"/>
        <v>54888.6</v>
      </c>
      <c r="I3035">
        <f t="shared" ca="1" si="807"/>
        <v>11913</v>
      </c>
      <c r="J3035">
        <f t="shared" ca="1" si="808"/>
        <v>3659</v>
      </c>
      <c r="K3035" s="1">
        <f t="shared" ca="1" si="809"/>
        <v>46308</v>
      </c>
      <c r="L3035" s="1">
        <f t="shared" ca="1" si="810"/>
        <v>46328</v>
      </c>
      <c r="M3035" s="1">
        <f t="shared" ca="1" si="811"/>
        <v>46330</v>
      </c>
      <c r="N3035">
        <f t="shared" ca="1" si="812"/>
        <v>70460.600000000006</v>
      </c>
      <c r="O3035" s="3">
        <f t="shared" ca="1" si="813"/>
        <v>13983.399999999994</v>
      </c>
      <c r="P3035" s="2">
        <f t="shared" ca="1" si="814"/>
        <v>0.16559376628298036</v>
      </c>
      <c r="Q3035" t="str">
        <f t="shared" ca="1" si="815"/>
        <v>Late</v>
      </c>
    </row>
    <row r="3036" spans="1:17" x14ac:dyDescent="0.3">
      <c r="A3036" t="str">
        <f t="shared" si="799"/>
        <v>S03035</v>
      </c>
      <c r="B3036" t="str">
        <f t="shared" ca="1" si="800"/>
        <v>Global Foods</v>
      </c>
      <c r="C3036" t="str">
        <f t="shared" ca="1" si="801"/>
        <v>Canada</v>
      </c>
      <c r="D3036" t="str">
        <f t="shared" ca="1" si="802"/>
        <v>Tea</v>
      </c>
      <c r="E3036">
        <f t="shared" ca="1" si="803"/>
        <v>286</v>
      </c>
      <c r="F3036" s="3">
        <f t="shared" ca="1" si="804"/>
        <v>784</v>
      </c>
      <c r="G3036">
        <f t="shared" ca="1" si="805"/>
        <v>224224</v>
      </c>
      <c r="H3036">
        <f t="shared" ca="1" si="806"/>
        <v>114354.24000000001</v>
      </c>
      <c r="I3036">
        <f t="shared" ca="1" si="807"/>
        <v>4323</v>
      </c>
      <c r="J3036">
        <f t="shared" ca="1" si="808"/>
        <v>1502</v>
      </c>
      <c r="K3036" s="1">
        <f t="shared" ca="1" si="809"/>
        <v>46017</v>
      </c>
      <c r="L3036" s="1">
        <f t="shared" ca="1" si="810"/>
        <v>46035</v>
      </c>
      <c r="M3036" s="1">
        <f t="shared" ca="1" si="811"/>
        <v>46040</v>
      </c>
      <c r="N3036">
        <f t="shared" ca="1" si="812"/>
        <v>120179.24</v>
      </c>
      <c r="O3036" s="3">
        <f t="shared" ca="1" si="813"/>
        <v>104044.76</v>
      </c>
      <c r="P3036" s="2">
        <f t="shared" ca="1" si="814"/>
        <v>0.46402151420008558</v>
      </c>
      <c r="Q3036" t="str">
        <f t="shared" ca="1" si="815"/>
        <v>Late</v>
      </c>
    </row>
    <row r="3037" spans="1:17" x14ac:dyDescent="0.3">
      <c r="A3037" t="str">
        <f t="shared" si="799"/>
        <v>S03036</v>
      </c>
      <c r="B3037" t="str">
        <f t="shared" ca="1" si="800"/>
        <v>Global Foods</v>
      </c>
      <c r="C3037" t="str">
        <f t="shared" ca="1" si="801"/>
        <v>UK</v>
      </c>
      <c r="D3037" t="str">
        <f t="shared" ca="1" si="802"/>
        <v>Sauces</v>
      </c>
      <c r="E3037">
        <f t="shared" ca="1" si="803"/>
        <v>456</v>
      </c>
      <c r="F3037" s="3">
        <f t="shared" ca="1" si="804"/>
        <v>665</v>
      </c>
      <c r="G3037">
        <f t="shared" ca="1" si="805"/>
        <v>303240</v>
      </c>
      <c r="H3037">
        <f t="shared" ca="1" si="806"/>
        <v>160717.20000000001</v>
      </c>
      <c r="I3037">
        <f t="shared" ca="1" si="807"/>
        <v>7084</v>
      </c>
      <c r="J3037">
        <f t="shared" ca="1" si="808"/>
        <v>1941</v>
      </c>
      <c r="K3037" s="1">
        <f t="shared" ca="1" si="809"/>
        <v>46160</v>
      </c>
      <c r="L3037" s="1">
        <f t="shared" ca="1" si="810"/>
        <v>46176</v>
      </c>
      <c r="M3037" s="1">
        <f t="shared" ca="1" si="811"/>
        <v>46174</v>
      </c>
      <c r="N3037">
        <f t="shared" ca="1" si="812"/>
        <v>169742.2</v>
      </c>
      <c r="O3037" s="3">
        <f t="shared" ca="1" si="813"/>
        <v>133497.79999999999</v>
      </c>
      <c r="P3037" s="2">
        <f t="shared" ca="1" si="814"/>
        <v>0.44023809523809521</v>
      </c>
      <c r="Q3037" t="str">
        <f t="shared" ca="1" si="815"/>
        <v>On Time</v>
      </c>
    </row>
    <row r="3038" spans="1:17" x14ac:dyDescent="0.3">
      <c r="A3038" t="str">
        <f t="shared" si="799"/>
        <v>S03037</v>
      </c>
      <c r="B3038" t="str">
        <f t="shared" ca="1" si="800"/>
        <v>Global Foods</v>
      </c>
      <c r="C3038" t="str">
        <f t="shared" ca="1" si="801"/>
        <v>Australia</v>
      </c>
      <c r="D3038" t="str">
        <f t="shared" ca="1" si="802"/>
        <v>Sauces</v>
      </c>
      <c r="E3038">
        <f t="shared" ca="1" si="803"/>
        <v>165</v>
      </c>
      <c r="F3038" s="3">
        <f t="shared" ca="1" si="804"/>
        <v>196</v>
      </c>
      <c r="G3038">
        <f t="shared" ca="1" si="805"/>
        <v>32340</v>
      </c>
      <c r="H3038">
        <f t="shared" ca="1" si="806"/>
        <v>21344.400000000001</v>
      </c>
      <c r="I3038">
        <f t="shared" ca="1" si="807"/>
        <v>6817</v>
      </c>
      <c r="J3038">
        <f t="shared" ca="1" si="808"/>
        <v>3176</v>
      </c>
      <c r="K3038" s="1">
        <f t="shared" ca="1" si="809"/>
        <v>45730</v>
      </c>
      <c r="L3038" s="1">
        <f t="shared" ca="1" si="810"/>
        <v>45739</v>
      </c>
      <c r="M3038" s="1">
        <f t="shared" ca="1" si="811"/>
        <v>45738</v>
      </c>
      <c r="N3038">
        <f t="shared" ca="1" si="812"/>
        <v>31337.4</v>
      </c>
      <c r="O3038" s="3">
        <f t="shared" ca="1" si="813"/>
        <v>1002.5999999999985</v>
      </c>
      <c r="P3038" s="2">
        <f t="shared" ca="1" si="814"/>
        <v>3.1001855287569529E-2</v>
      </c>
      <c r="Q3038" t="str">
        <f t="shared" ca="1" si="815"/>
        <v>On Time</v>
      </c>
    </row>
    <row r="3039" spans="1:17" x14ac:dyDescent="0.3">
      <c r="A3039" t="str">
        <f t="shared" si="799"/>
        <v>S03038</v>
      </c>
      <c r="B3039" t="str">
        <f t="shared" ca="1" si="800"/>
        <v>Beta Imports</v>
      </c>
      <c r="C3039" t="str">
        <f t="shared" ca="1" si="801"/>
        <v>Canada</v>
      </c>
      <c r="D3039" t="str">
        <f t="shared" ca="1" si="802"/>
        <v>Rice</v>
      </c>
      <c r="E3039">
        <f t="shared" ca="1" si="803"/>
        <v>231</v>
      </c>
      <c r="F3039" s="3">
        <f t="shared" ca="1" si="804"/>
        <v>179</v>
      </c>
      <c r="G3039">
        <f t="shared" ca="1" si="805"/>
        <v>41349</v>
      </c>
      <c r="H3039">
        <f t="shared" ca="1" si="806"/>
        <v>26876.85</v>
      </c>
      <c r="I3039">
        <f t="shared" ca="1" si="807"/>
        <v>7053</v>
      </c>
      <c r="J3039">
        <f t="shared" ca="1" si="808"/>
        <v>1459</v>
      </c>
      <c r="K3039" s="1">
        <f t="shared" ca="1" si="809"/>
        <v>46027</v>
      </c>
      <c r="L3039" s="1">
        <f t="shared" ca="1" si="810"/>
        <v>46038</v>
      </c>
      <c r="M3039" s="1">
        <f t="shared" ca="1" si="811"/>
        <v>46042</v>
      </c>
      <c r="N3039">
        <f t="shared" ca="1" si="812"/>
        <v>35388.85</v>
      </c>
      <c r="O3039" s="3">
        <f t="shared" ca="1" si="813"/>
        <v>5960.1500000000015</v>
      </c>
      <c r="P3039" s="2">
        <f t="shared" ca="1" si="814"/>
        <v>0.14414254274589475</v>
      </c>
      <c r="Q3039" t="str">
        <f t="shared" ca="1" si="815"/>
        <v>Late</v>
      </c>
    </row>
    <row r="3040" spans="1:17" x14ac:dyDescent="0.3">
      <c r="A3040" t="str">
        <f t="shared" si="799"/>
        <v>S03039</v>
      </c>
      <c r="B3040" t="str">
        <f t="shared" ca="1" si="800"/>
        <v>Global Foods</v>
      </c>
      <c r="C3040" t="str">
        <f t="shared" ca="1" si="801"/>
        <v>UAE</v>
      </c>
      <c r="D3040" t="str">
        <f t="shared" ca="1" si="802"/>
        <v>Rice</v>
      </c>
      <c r="E3040">
        <f t="shared" ca="1" si="803"/>
        <v>159</v>
      </c>
      <c r="F3040" s="3">
        <f t="shared" ca="1" si="804"/>
        <v>460</v>
      </c>
      <c r="G3040">
        <f t="shared" ca="1" si="805"/>
        <v>73140</v>
      </c>
      <c r="H3040">
        <f t="shared" ca="1" si="806"/>
        <v>32913</v>
      </c>
      <c r="I3040">
        <f t="shared" ca="1" si="807"/>
        <v>2329</v>
      </c>
      <c r="J3040">
        <f t="shared" ca="1" si="808"/>
        <v>3816</v>
      </c>
      <c r="K3040" s="1">
        <f t="shared" ca="1" si="809"/>
        <v>45882</v>
      </c>
      <c r="L3040" s="1">
        <f t="shared" ca="1" si="810"/>
        <v>45900</v>
      </c>
      <c r="M3040" s="1">
        <f t="shared" ca="1" si="811"/>
        <v>45901</v>
      </c>
      <c r="N3040">
        <f t="shared" ca="1" si="812"/>
        <v>39058</v>
      </c>
      <c r="O3040" s="3">
        <f t="shared" ca="1" si="813"/>
        <v>34082</v>
      </c>
      <c r="P3040" s="2">
        <f t="shared" ca="1" si="814"/>
        <v>0.46598304621274267</v>
      </c>
      <c r="Q3040" t="str">
        <f t="shared" ca="1" si="815"/>
        <v>Late</v>
      </c>
    </row>
    <row r="3041" spans="1:17" x14ac:dyDescent="0.3">
      <c r="A3041" t="str">
        <f t="shared" si="799"/>
        <v>S03040</v>
      </c>
      <c r="B3041" t="str">
        <f t="shared" ca="1" si="800"/>
        <v>Alpha Traders</v>
      </c>
      <c r="C3041" t="str">
        <f t="shared" ca="1" si="801"/>
        <v>Canada</v>
      </c>
      <c r="D3041" t="str">
        <f t="shared" ca="1" si="802"/>
        <v>Rice</v>
      </c>
      <c r="E3041">
        <f t="shared" ca="1" si="803"/>
        <v>191</v>
      </c>
      <c r="F3041" s="3">
        <f t="shared" ca="1" si="804"/>
        <v>448</v>
      </c>
      <c r="G3041">
        <f t="shared" ca="1" si="805"/>
        <v>85568</v>
      </c>
      <c r="H3041">
        <f t="shared" ca="1" si="806"/>
        <v>57330.559999999998</v>
      </c>
      <c r="I3041">
        <f t="shared" ca="1" si="807"/>
        <v>9229</v>
      </c>
      <c r="J3041">
        <f t="shared" ca="1" si="808"/>
        <v>3423</v>
      </c>
      <c r="K3041" s="1">
        <f t="shared" ca="1" si="809"/>
        <v>46265</v>
      </c>
      <c r="L3041" s="1">
        <f t="shared" ca="1" si="810"/>
        <v>46277</v>
      </c>
      <c r="M3041" s="1">
        <f t="shared" ca="1" si="811"/>
        <v>46277</v>
      </c>
      <c r="N3041">
        <f t="shared" ca="1" si="812"/>
        <v>69982.559999999998</v>
      </c>
      <c r="O3041" s="3">
        <f t="shared" ca="1" si="813"/>
        <v>15585.440000000002</v>
      </c>
      <c r="P3041" s="2">
        <f t="shared" ca="1" si="814"/>
        <v>0.18214098728496636</v>
      </c>
      <c r="Q3041" t="str">
        <f t="shared" ca="1" si="815"/>
        <v>On Time</v>
      </c>
    </row>
    <row r="3042" spans="1:17" x14ac:dyDescent="0.3">
      <c r="A3042" t="str">
        <f t="shared" si="799"/>
        <v>S03041</v>
      </c>
      <c r="B3042" t="str">
        <f t="shared" ca="1" si="800"/>
        <v>Beta Imports</v>
      </c>
      <c r="C3042" t="str">
        <f t="shared" ca="1" si="801"/>
        <v>UAE</v>
      </c>
      <c r="D3042" t="str">
        <f t="shared" ca="1" si="802"/>
        <v>Sauces</v>
      </c>
      <c r="E3042">
        <f t="shared" ca="1" si="803"/>
        <v>260</v>
      </c>
      <c r="F3042" s="3">
        <f t="shared" ca="1" si="804"/>
        <v>184</v>
      </c>
      <c r="G3042">
        <f t="shared" ca="1" si="805"/>
        <v>47840</v>
      </c>
      <c r="H3042">
        <f t="shared" ca="1" si="806"/>
        <v>22484.799999999999</v>
      </c>
      <c r="I3042">
        <f t="shared" ca="1" si="807"/>
        <v>2853</v>
      </c>
      <c r="J3042">
        <f t="shared" ca="1" si="808"/>
        <v>1656</v>
      </c>
      <c r="K3042" s="1">
        <f t="shared" ca="1" si="809"/>
        <v>46005</v>
      </c>
      <c r="L3042" s="1">
        <f t="shared" ca="1" si="810"/>
        <v>46020</v>
      </c>
      <c r="M3042" s="1">
        <f t="shared" ca="1" si="811"/>
        <v>46018</v>
      </c>
      <c r="N3042">
        <f t="shared" ca="1" si="812"/>
        <v>26993.8</v>
      </c>
      <c r="O3042" s="3">
        <f t="shared" ca="1" si="813"/>
        <v>20846.2</v>
      </c>
      <c r="P3042" s="2">
        <f t="shared" ca="1" si="814"/>
        <v>0.43574832775919736</v>
      </c>
      <c r="Q3042" t="str">
        <f t="shared" ca="1" si="815"/>
        <v>On Time</v>
      </c>
    </row>
    <row r="3043" spans="1:17" x14ac:dyDescent="0.3">
      <c r="A3043" t="str">
        <f t="shared" si="799"/>
        <v>S03042</v>
      </c>
      <c r="B3043" t="str">
        <f t="shared" ca="1" si="800"/>
        <v>Beta Imports</v>
      </c>
      <c r="C3043" t="str">
        <f t="shared" ca="1" si="801"/>
        <v>Singapore</v>
      </c>
      <c r="D3043" t="str">
        <f t="shared" ca="1" si="802"/>
        <v>Pickles</v>
      </c>
      <c r="E3043">
        <f t="shared" ca="1" si="803"/>
        <v>351</v>
      </c>
      <c r="F3043" s="3">
        <f t="shared" ca="1" si="804"/>
        <v>380</v>
      </c>
      <c r="G3043">
        <f t="shared" ca="1" si="805"/>
        <v>133380</v>
      </c>
      <c r="H3043">
        <f t="shared" ca="1" si="806"/>
        <v>97367.4</v>
      </c>
      <c r="I3043">
        <f t="shared" ca="1" si="807"/>
        <v>6045</v>
      </c>
      <c r="J3043">
        <f t="shared" ca="1" si="808"/>
        <v>2459</v>
      </c>
      <c r="K3043" s="1">
        <f t="shared" ca="1" si="809"/>
        <v>46338</v>
      </c>
      <c r="L3043" s="1">
        <f t="shared" ca="1" si="810"/>
        <v>46357</v>
      </c>
      <c r="M3043" s="1">
        <f t="shared" ca="1" si="811"/>
        <v>46360</v>
      </c>
      <c r="N3043">
        <f t="shared" ca="1" si="812"/>
        <v>105871.4</v>
      </c>
      <c r="O3043" s="3">
        <f t="shared" ca="1" si="813"/>
        <v>27508.600000000006</v>
      </c>
      <c r="P3043" s="2">
        <f t="shared" ca="1" si="814"/>
        <v>0.20624231518968367</v>
      </c>
      <c r="Q3043" t="str">
        <f t="shared" ca="1" si="815"/>
        <v>Late</v>
      </c>
    </row>
    <row r="3044" spans="1:17" x14ac:dyDescent="0.3">
      <c r="A3044" t="str">
        <f t="shared" si="799"/>
        <v>S03043</v>
      </c>
      <c r="B3044" t="str">
        <f t="shared" ca="1" si="800"/>
        <v>Alpha Traders</v>
      </c>
      <c r="C3044" t="str">
        <f t="shared" ca="1" si="801"/>
        <v>UAE</v>
      </c>
      <c r="D3044" t="str">
        <f t="shared" ca="1" si="802"/>
        <v>Tea</v>
      </c>
      <c r="E3044">
        <f t="shared" ca="1" si="803"/>
        <v>110</v>
      </c>
      <c r="F3044" s="3">
        <f t="shared" ca="1" si="804"/>
        <v>328</v>
      </c>
      <c r="G3044">
        <f t="shared" ca="1" si="805"/>
        <v>36080</v>
      </c>
      <c r="H3044">
        <f t="shared" ca="1" si="806"/>
        <v>25977.599999999999</v>
      </c>
      <c r="I3044">
        <f t="shared" ca="1" si="807"/>
        <v>5713</v>
      </c>
      <c r="J3044">
        <f t="shared" ca="1" si="808"/>
        <v>1641</v>
      </c>
      <c r="K3044" s="1">
        <f t="shared" ca="1" si="809"/>
        <v>46224</v>
      </c>
      <c r="L3044" s="1">
        <f t="shared" ca="1" si="810"/>
        <v>46244</v>
      </c>
      <c r="M3044" s="1">
        <f t="shared" ca="1" si="811"/>
        <v>46250</v>
      </c>
      <c r="N3044">
        <f t="shared" ca="1" si="812"/>
        <v>33331.599999999999</v>
      </c>
      <c r="O3044" s="3">
        <f t="shared" ca="1" si="813"/>
        <v>2748.4000000000015</v>
      </c>
      <c r="P3044" s="2">
        <f t="shared" ca="1" si="814"/>
        <v>7.6175166297117555E-2</v>
      </c>
      <c r="Q3044" t="str">
        <f t="shared" ca="1" si="815"/>
        <v>Late</v>
      </c>
    </row>
    <row r="3045" spans="1:17" x14ac:dyDescent="0.3">
      <c r="A3045" t="str">
        <f t="shared" si="799"/>
        <v>S03044</v>
      </c>
      <c r="B3045" t="str">
        <f t="shared" ca="1" si="800"/>
        <v>Alpha Traders</v>
      </c>
      <c r="C3045" t="str">
        <f t="shared" ca="1" si="801"/>
        <v>Australia</v>
      </c>
      <c r="D3045" t="str">
        <f t="shared" ca="1" si="802"/>
        <v>Sauces</v>
      </c>
      <c r="E3045">
        <f t="shared" ca="1" si="803"/>
        <v>310</v>
      </c>
      <c r="F3045" s="3">
        <f t="shared" ca="1" si="804"/>
        <v>367</v>
      </c>
      <c r="G3045">
        <f t="shared" ca="1" si="805"/>
        <v>113770</v>
      </c>
      <c r="H3045">
        <f t="shared" ca="1" si="806"/>
        <v>56885</v>
      </c>
      <c r="I3045">
        <f t="shared" ca="1" si="807"/>
        <v>6651</v>
      </c>
      <c r="J3045">
        <f t="shared" ca="1" si="808"/>
        <v>1685</v>
      </c>
      <c r="K3045" s="1">
        <f t="shared" ca="1" si="809"/>
        <v>45772</v>
      </c>
      <c r="L3045" s="1">
        <f t="shared" ca="1" si="810"/>
        <v>45787</v>
      </c>
      <c r="M3045" s="1">
        <f t="shared" ca="1" si="811"/>
        <v>45790</v>
      </c>
      <c r="N3045">
        <f t="shared" ca="1" si="812"/>
        <v>65221</v>
      </c>
      <c r="O3045" s="3">
        <f t="shared" ca="1" si="813"/>
        <v>48549</v>
      </c>
      <c r="P3045" s="2">
        <f t="shared" ca="1" si="814"/>
        <v>0.42672936626527203</v>
      </c>
      <c r="Q3045" t="str">
        <f t="shared" ca="1" si="815"/>
        <v>Late</v>
      </c>
    </row>
    <row r="3046" spans="1:17" x14ac:dyDescent="0.3">
      <c r="A3046" t="str">
        <f t="shared" si="799"/>
        <v>S03045</v>
      </c>
      <c r="B3046" t="str">
        <f t="shared" ca="1" si="800"/>
        <v>FreshMart Ltd</v>
      </c>
      <c r="C3046" t="str">
        <f t="shared" ca="1" si="801"/>
        <v>Singapore</v>
      </c>
      <c r="D3046" t="str">
        <f t="shared" ca="1" si="802"/>
        <v>Spices</v>
      </c>
      <c r="E3046">
        <f t="shared" ca="1" si="803"/>
        <v>200</v>
      </c>
      <c r="F3046" s="3">
        <f t="shared" ca="1" si="804"/>
        <v>723</v>
      </c>
      <c r="G3046">
        <f t="shared" ca="1" si="805"/>
        <v>144600</v>
      </c>
      <c r="H3046">
        <f t="shared" ca="1" si="806"/>
        <v>72300</v>
      </c>
      <c r="I3046">
        <f t="shared" ca="1" si="807"/>
        <v>6879</v>
      </c>
      <c r="J3046">
        <f t="shared" ca="1" si="808"/>
        <v>2704</v>
      </c>
      <c r="K3046" s="1">
        <f t="shared" ca="1" si="809"/>
        <v>45791</v>
      </c>
      <c r="L3046" s="1">
        <f t="shared" ca="1" si="810"/>
        <v>45799</v>
      </c>
      <c r="M3046" s="1">
        <f t="shared" ca="1" si="811"/>
        <v>45805</v>
      </c>
      <c r="N3046">
        <f t="shared" ca="1" si="812"/>
        <v>81883</v>
      </c>
      <c r="O3046" s="3">
        <f t="shared" ca="1" si="813"/>
        <v>62717</v>
      </c>
      <c r="P3046" s="2">
        <f t="shared" ca="1" si="814"/>
        <v>0.43372752420470262</v>
      </c>
      <c r="Q3046" t="str">
        <f t="shared" ca="1" si="815"/>
        <v>Late</v>
      </c>
    </row>
    <row r="3047" spans="1:17" x14ac:dyDescent="0.3">
      <c r="A3047" t="str">
        <f t="shared" si="799"/>
        <v>S03046</v>
      </c>
      <c r="B3047" t="str">
        <f t="shared" ca="1" si="800"/>
        <v>Alpha Traders</v>
      </c>
      <c r="C3047" t="str">
        <f t="shared" ca="1" si="801"/>
        <v>Australia</v>
      </c>
      <c r="D3047" t="str">
        <f t="shared" ca="1" si="802"/>
        <v>Tea</v>
      </c>
      <c r="E3047">
        <f t="shared" ca="1" si="803"/>
        <v>179</v>
      </c>
      <c r="F3047" s="3">
        <f t="shared" ca="1" si="804"/>
        <v>691</v>
      </c>
      <c r="G3047">
        <f t="shared" ca="1" si="805"/>
        <v>123689</v>
      </c>
      <c r="H3047">
        <f t="shared" ca="1" si="806"/>
        <v>85345.41</v>
      </c>
      <c r="I3047">
        <f t="shared" ca="1" si="807"/>
        <v>4527</v>
      </c>
      <c r="J3047">
        <f t="shared" ca="1" si="808"/>
        <v>879</v>
      </c>
      <c r="K3047" s="1">
        <f t="shared" ca="1" si="809"/>
        <v>46335</v>
      </c>
      <c r="L3047" s="1">
        <f t="shared" ca="1" si="810"/>
        <v>46352</v>
      </c>
      <c r="M3047" s="1">
        <f t="shared" ca="1" si="811"/>
        <v>46357</v>
      </c>
      <c r="N3047">
        <f t="shared" ca="1" si="812"/>
        <v>90751.41</v>
      </c>
      <c r="O3047" s="3">
        <f t="shared" ca="1" si="813"/>
        <v>32937.589999999997</v>
      </c>
      <c r="P3047" s="2">
        <f t="shared" ca="1" si="814"/>
        <v>0.26629360735392799</v>
      </c>
      <c r="Q3047" t="str">
        <f t="shared" ca="1" si="815"/>
        <v>Late</v>
      </c>
    </row>
    <row r="3048" spans="1:17" x14ac:dyDescent="0.3">
      <c r="A3048" t="str">
        <f t="shared" si="799"/>
        <v>S03047</v>
      </c>
      <c r="B3048" t="str">
        <f t="shared" ca="1" si="800"/>
        <v>Beta Imports</v>
      </c>
      <c r="C3048" t="str">
        <f t="shared" ca="1" si="801"/>
        <v>Singapore</v>
      </c>
      <c r="D3048" t="str">
        <f t="shared" ca="1" si="802"/>
        <v>Pickles</v>
      </c>
      <c r="E3048">
        <f t="shared" ca="1" si="803"/>
        <v>152</v>
      </c>
      <c r="F3048" s="3">
        <f t="shared" ca="1" si="804"/>
        <v>226</v>
      </c>
      <c r="G3048">
        <f t="shared" ca="1" si="805"/>
        <v>34352</v>
      </c>
      <c r="H3048">
        <f t="shared" ca="1" si="806"/>
        <v>17176</v>
      </c>
      <c r="I3048">
        <f t="shared" ca="1" si="807"/>
        <v>3441</v>
      </c>
      <c r="J3048">
        <f t="shared" ca="1" si="808"/>
        <v>842</v>
      </c>
      <c r="K3048" s="1">
        <f t="shared" ca="1" si="809"/>
        <v>46019</v>
      </c>
      <c r="L3048" s="1">
        <f t="shared" ca="1" si="810"/>
        <v>46031</v>
      </c>
      <c r="M3048" s="1">
        <f t="shared" ca="1" si="811"/>
        <v>46028</v>
      </c>
      <c r="N3048">
        <f t="shared" ca="1" si="812"/>
        <v>21459</v>
      </c>
      <c r="O3048" s="3">
        <f t="shared" ca="1" si="813"/>
        <v>12893</v>
      </c>
      <c r="P3048" s="2">
        <f t="shared" ca="1" si="814"/>
        <v>0.37532021425244527</v>
      </c>
      <c r="Q3048" t="str">
        <f t="shared" ca="1" si="815"/>
        <v>On Time</v>
      </c>
    </row>
    <row r="3049" spans="1:17" x14ac:dyDescent="0.3">
      <c r="A3049" t="str">
        <f t="shared" si="799"/>
        <v>S03048</v>
      </c>
      <c r="B3049" t="str">
        <f t="shared" ca="1" si="800"/>
        <v>Beta Imports</v>
      </c>
      <c r="C3049" t="str">
        <f t="shared" ca="1" si="801"/>
        <v>Canada</v>
      </c>
      <c r="D3049" t="str">
        <f t="shared" ca="1" si="802"/>
        <v>Pickles</v>
      </c>
      <c r="E3049">
        <f t="shared" ca="1" si="803"/>
        <v>451</v>
      </c>
      <c r="F3049" s="3">
        <f t="shared" ca="1" si="804"/>
        <v>572</v>
      </c>
      <c r="G3049">
        <f t="shared" ca="1" si="805"/>
        <v>257972</v>
      </c>
      <c r="H3049">
        <f t="shared" ca="1" si="806"/>
        <v>144464.32000000001</v>
      </c>
      <c r="I3049">
        <f t="shared" ca="1" si="807"/>
        <v>6261</v>
      </c>
      <c r="J3049">
        <f t="shared" ca="1" si="808"/>
        <v>3009</v>
      </c>
      <c r="K3049" s="1">
        <f t="shared" ca="1" si="809"/>
        <v>45677</v>
      </c>
      <c r="L3049" s="1">
        <f t="shared" ca="1" si="810"/>
        <v>45687</v>
      </c>
      <c r="M3049" s="1">
        <f t="shared" ca="1" si="811"/>
        <v>45689</v>
      </c>
      <c r="N3049">
        <f t="shared" ca="1" si="812"/>
        <v>153734.32</v>
      </c>
      <c r="O3049" s="3">
        <f t="shared" ca="1" si="813"/>
        <v>104237.68</v>
      </c>
      <c r="P3049" s="2">
        <f t="shared" ca="1" si="814"/>
        <v>0.40406586761353941</v>
      </c>
      <c r="Q3049" t="str">
        <f t="shared" ca="1" si="815"/>
        <v>Late</v>
      </c>
    </row>
    <row r="3050" spans="1:17" x14ac:dyDescent="0.3">
      <c r="A3050" t="str">
        <f t="shared" si="799"/>
        <v>S03049</v>
      </c>
      <c r="B3050" t="str">
        <f t="shared" ca="1" si="800"/>
        <v>Global Foods</v>
      </c>
      <c r="C3050" t="str">
        <f t="shared" ca="1" si="801"/>
        <v>Canada</v>
      </c>
      <c r="D3050" t="str">
        <f t="shared" ca="1" si="802"/>
        <v>Sauces</v>
      </c>
      <c r="E3050">
        <f t="shared" ca="1" si="803"/>
        <v>411</v>
      </c>
      <c r="F3050" s="3">
        <f t="shared" ca="1" si="804"/>
        <v>664</v>
      </c>
      <c r="G3050">
        <f t="shared" ca="1" si="805"/>
        <v>272904</v>
      </c>
      <c r="H3050">
        <f t="shared" ca="1" si="806"/>
        <v>182845.68</v>
      </c>
      <c r="I3050">
        <f t="shared" ca="1" si="807"/>
        <v>6356</v>
      </c>
      <c r="J3050">
        <f t="shared" ca="1" si="808"/>
        <v>1235</v>
      </c>
      <c r="K3050" s="1">
        <f t="shared" ca="1" si="809"/>
        <v>45981</v>
      </c>
      <c r="L3050" s="1">
        <f t="shared" ca="1" si="810"/>
        <v>45990</v>
      </c>
      <c r="M3050" s="1">
        <f t="shared" ca="1" si="811"/>
        <v>45994</v>
      </c>
      <c r="N3050">
        <f t="shared" ca="1" si="812"/>
        <v>190436.68</v>
      </c>
      <c r="O3050" s="3">
        <f t="shared" ca="1" si="813"/>
        <v>82467.320000000007</v>
      </c>
      <c r="P3050" s="2">
        <f t="shared" ca="1" si="814"/>
        <v>0.30218435786943398</v>
      </c>
      <c r="Q3050" t="str">
        <f t="shared" ca="1" si="815"/>
        <v>Late</v>
      </c>
    </row>
    <row r="3051" spans="1:17" x14ac:dyDescent="0.3">
      <c r="A3051" t="str">
        <f t="shared" si="799"/>
        <v>S03050</v>
      </c>
      <c r="B3051" t="str">
        <f t="shared" ca="1" si="800"/>
        <v>Beta Imports</v>
      </c>
      <c r="C3051" t="str">
        <f t="shared" ca="1" si="801"/>
        <v>UAE</v>
      </c>
      <c r="D3051" t="str">
        <f t="shared" ca="1" si="802"/>
        <v>Sauces</v>
      </c>
      <c r="E3051">
        <f t="shared" ca="1" si="803"/>
        <v>193</v>
      </c>
      <c r="F3051" s="3">
        <f t="shared" ca="1" si="804"/>
        <v>277</v>
      </c>
      <c r="G3051">
        <f t="shared" ca="1" si="805"/>
        <v>53461</v>
      </c>
      <c r="H3051">
        <f t="shared" ca="1" si="806"/>
        <v>29938.16</v>
      </c>
      <c r="I3051">
        <f t="shared" ca="1" si="807"/>
        <v>4749</v>
      </c>
      <c r="J3051">
        <f t="shared" ca="1" si="808"/>
        <v>805</v>
      </c>
      <c r="K3051" s="1">
        <f t="shared" ca="1" si="809"/>
        <v>46299</v>
      </c>
      <c r="L3051" s="1">
        <f t="shared" ca="1" si="810"/>
        <v>46315</v>
      </c>
      <c r="M3051" s="1">
        <f t="shared" ca="1" si="811"/>
        <v>46318</v>
      </c>
      <c r="N3051">
        <f t="shared" ca="1" si="812"/>
        <v>35492.160000000003</v>
      </c>
      <c r="O3051" s="3">
        <f t="shared" ca="1" si="813"/>
        <v>17968.839999999997</v>
      </c>
      <c r="P3051" s="2">
        <f t="shared" ca="1" si="814"/>
        <v>0.33611118385365024</v>
      </c>
      <c r="Q3051" t="str">
        <f t="shared" ca="1" si="815"/>
        <v>Late</v>
      </c>
    </row>
    <row r="3052" spans="1:17" x14ac:dyDescent="0.3">
      <c r="A3052" t="str">
        <f t="shared" si="799"/>
        <v>S03051</v>
      </c>
      <c r="B3052" t="str">
        <f t="shared" ca="1" si="800"/>
        <v>Beta Imports</v>
      </c>
      <c r="C3052" t="str">
        <f t="shared" ca="1" si="801"/>
        <v>Australia</v>
      </c>
      <c r="D3052" t="str">
        <f t="shared" ca="1" si="802"/>
        <v>Rice</v>
      </c>
      <c r="E3052">
        <f t="shared" ca="1" si="803"/>
        <v>266</v>
      </c>
      <c r="F3052" s="3">
        <f t="shared" ca="1" si="804"/>
        <v>795</v>
      </c>
      <c r="G3052">
        <f t="shared" ca="1" si="805"/>
        <v>211470</v>
      </c>
      <c r="H3052">
        <f t="shared" ca="1" si="806"/>
        <v>128996.7</v>
      </c>
      <c r="I3052">
        <f t="shared" ca="1" si="807"/>
        <v>4508</v>
      </c>
      <c r="J3052">
        <f t="shared" ca="1" si="808"/>
        <v>945</v>
      </c>
      <c r="K3052" s="1">
        <f t="shared" ca="1" si="809"/>
        <v>45902</v>
      </c>
      <c r="L3052" s="1">
        <f t="shared" ca="1" si="810"/>
        <v>45919</v>
      </c>
      <c r="M3052" s="1">
        <f t="shared" ca="1" si="811"/>
        <v>45920</v>
      </c>
      <c r="N3052">
        <f t="shared" ca="1" si="812"/>
        <v>134449.70000000001</v>
      </c>
      <c r="O3052" s="3">
        <f t="shared" ca="1" si="813"/>
        <v>77020.299999999988</v>
      </c>
      <c r="P3052" s="2">
        <f t="shared" ca="1" si="814"/>
        <v>0.36421383647798738</v>
      </c>
      <c r="Q3052" t="str">
        <f t="shared" ca="1" si="815"/>
        <v>Late</v>
      </c>
    </row>
    <row r="3053" spans="1:17" x14ac:dyDescent="0.3">
      <c r="A3053" t="str">
        <f t="shared" si="799"/>
        <v>S03052</v>
      </c>
      <c r="B3053" t="str">
        <f t="shared" ca="1" si="800"/>
        <v>Alpha Traders</v>
      </c>
      <c r="C3053" t="str">
        <f t="shared" ca="1" si="801"/>
        <v>Australia</v>
      </c>
      <c r="D3053" t="str">
        <f t="shared" ca="1" si="802"/>
        <v>Pickles</v>
      </c>
      <c r="E3053">
        <f t="shared" ca="1" si="803"/>
        <v>357</v>
      </c>
      <c r="F3053" s="3">
        <f t="shared" ca="1" si="804"/>
        <v>797</v>
      </c>
      <c r="G3053">
        <f t="shared" ca="1" si="805"/>
        <v>284529</v>
      </c>
      <c r="H3053">
        <f t="shared" ca="1" si="806"/>
        <v>176407.98</v>
      </c>
      <c r="I3053">
        <f t="shared" ca="1" si="807"/>
        <v>10885</v>
      </c>
      <c r="J3053">
        <f t="shared" ca="1" si="808"/>
        <v>692</v>
      </c>
      <c r="K3053" s="1">
        <f t="shared" ca="1" si="809"/>
        <v>46163</v>
      </c>
      <c r="L3053" s="1">
        <f t="shared" ca="1" si="810"/>
        <v>46175</v>
      </c>
      <c r="M3053" s="1">
        <f t="shared" ca="1" si="811"/>
        <v>46175</v>
      </c>
      <c r="N3053">
        <f t="shared" ca="1" si="812"/>
        <v>187984.98</v>
      </c>
      <c r="O3053" s="3">
        <f t="shared" ca="1" si="813"/>
        <v>96544.01999999999</v>
      </c>
      <c r="P3053" s="2">
        <f t="shared" ca="1" si="814"/>
        <v>0.33931170460656029</v>
      </c>
      <c r="Q3053" t="str">
        <f t="shared" ca="1" si="815"/>
        <v>On Time</v>
      </c>
    </row>
    <row r="3054" spans="1:17" x14ac:dyDescent="0.3">
      <c r="A3054" t="str">
        <f t="shared" si="799"/>
        <v>S03053</v>
      </c>
      <c r="B3054" t="str">
        <f t="shared" ca="1" si="800"/>
        <v>Oceanic Exports</v>
      </c>
      <c r="C3054" t="str">
        <f t="shared" ca="1" si="801"/>
        <v>Canada</v>
      </c>
      <c r="D3054" t="str">
        <f t="shared" ca="1" si="802"/>
        <v>Pickles</v>
      </c>
      <c r="E3054">
        <f t="shared" ca="1" si="803"/>
        <v>153</v>
      </c>
      <c r="F3054" s="3">
        <f t="shared" ca="1" si="804"/>
        <v>498</v>
      </c>
      <c r="G3054">
        <f t="shared" ca="1" si="805"/>
        <v>76194</v>
      </c>
      <c r="H3054">
        <f t="shared" ca="1" si="806"/>
        <v>47240.28</v>
      </c>
      <c r="I3054">
        <f t="shared" ca="1" si="807"/>
        <v>9848</v>
      </c>
      <c r="J3054">
        <f t="shared" ca="1" si="808"/>
        <v>1923</v>
      </c>
      <c r="K3054" s="1">
        <f t="shared" ca="1" si="809"/>
        <v>45673</v>
      </c>
      <c r="L3054" s="1">
        <f t="shared" ca="1" si="810"/>
        <v>45690</v>
      </c>
      <c r="M3054" s="1">
        <f t="shared" ca="1" si="811"/>
        <v>45695</v>
      </c>
      <c r="N3054">
        <f t="shared" ca="1" si="812"/>
        <v>59011.28</v>
      </c>
      <c r="O3054" s="3">
        <f t="shared" ca="1" si="813"/>
        <v>17182.72</v>
      </c>
      <c r="P3054" s="2">
        <f t="shared" ca="1" si="814"/>
        <v>0.22551277003438591</v>
      </c>
      <c r="Q3054" t="str">
        <f t="shared" ca="1" si="815"/>
        <v>Late</v>
      </c>
    </row>
    <row r="3055" spans="1:17" x14ac:dyDescent="0.3">
      <c r="A3055" t="str">
        <f t="shared" si="799"/>
        <v>S03054</v>
      </c>
      <c r="B3055" t="str">
        <f t="shared" ca="1" si="800"/>
        <v>Oceanic Exports</v>
      </c>
      <c r="C3055" t="str">
        <f t="shared" ca="1" si="801"/>
        <v>UAE</v>
      </c>
      <c r="D3055" t="str">
        <f t="shared" ca="1" si="802"/>
        <v>Tea</v>
      </c>
      <c r="E3055">
        <f t="shared" ca="1" si="803"/>
        <v>435</v>
      </c>
      <c r="F3055" s="3">
        <f t="shared" ca="1" si="804"/>
        <v>578</v>
      </c>
      <c r="G3055">
        <f t="shared" ca="1" si="805"/>
        <v>251430</v>
      </c>
      <c r="H3055">
        <f t="shared" ca="1" si="806"/>
        <v>140800.79999999999</v>
      </c>
      <c r="I3055">
        <f t="shared" ca="1" si="807"/>
        <v>7289</v>
      </c>
      <c r="J3055">
        <f t="shared" ca="1" si="808"/>
        <v>2290</v>
      </c>
      <c r="K3055" s="1">
        <f t="shared" ca="1" si="809"/>
        <v>46023</v>
      </c>
      <c r="L3055" s="1">
        <f t="shared" ca="1" si="810"/>
        <v>46034</v>
      </c>
      <c r="M3055" s="1">
        <f t="shared" ca="1" si="811"/>
        <v>46031</v>
      </c>
      <c r="N3055">
        <f t="shared" ca="1" si="812"/>
        <v>150379.79999999999</v>
      </c>
      <c r="O3055" s="3">
        <f t="shared" ca="1" si="813"/>
        <v>101050.20000000001</v>
      </c>
      <c r="P3055" s="2">
        <f t="shared" ca="1" si="814"/>
        <v>0.40190192101181249</v>
      </c>
      <c r="Q3055" t="str">
        <f t="shared" ca="1" si="815"/>
        <v>On Time</v>
      </c>
    </row>
    <row r="3056" spans="1:17" x14ac:dyDescent="0.3">
      <c r="A3056" t="str">
        <f t="shared" si="799"/>
        <v>S03055</v>
      </c>
      <c r="B3056" t="str">
        <f t="shared" ca="1" si="800"/>
        <v>Beta Imports</v>
      </c>
      <c r="C3056" t="str">
        <f t="shared" ca="1" si="801"/>
        <v>Australia</v>
      </c>
      <c r="D3056" t="str">
        <f t="shared" ca="1" si="802"/>
        <v>Tea</v>
      </c>
      <c r="E3056">
        <f t="shared" ca="1" si="803"/>
        <v>298</v>
      </c>
      <c r="F3056" s="3">
        <f t="shared" ca="1" si="804"/>
        <v>399</v>
      </c>
      <c r="G3056">
        <f t="shared" ca="1" si="805"/>
        <v>118902</v>
      </c>
      <c r="H3056">
        <f t="shared" ca="1" si="806"/>
        <v>68963.16</v>
      </c>
      <c r="I3056">
        <f t="shared" ca="1" si="807"/>
        <v>7206</v>
      </c>
      <c r="J3056">
        <f t="shared" ca="1" si="808"/>
        <v>2452</v>
      </c>
      <c r="K3056" s="1">
        <f t="shared" ca="1" si="809"/>
        <v>45886</v>
      </c>
      <c r="L3056" s="1">
        <f t="shared" ca="1" si="810"/>
        <v>45896</v>
      </c>
      <c r="M3056" s="1">
        <f t="shared" ca="1" si="811"/>
        <v>45898</v>
      </c>
      <c r="N3056">
        <f t="shared" ca="1" si="812"/>
        <v>78621.16</v>
      </c>
      <c r="O3056" s="3">
        <f t="shared" ca="1" si="813"/>
        <v>40280.839999999997</v>
      </c>
      <c r="P3056" s="2">
        <f t="shared" ca="1" si="814"/>
        <v>0.33877344367630485</v>
      </c>
      <c r="Q3056" t="str">
        <f t="shared" ca="1" si="815"/>
        <v>Late</v>
      </c>
    </row>
    <row r="3057" spans="1:17" x14ac:dyDescent="0.3">
      <c r="A3057" t="str">
        <f t="shared" si="799"/>
        <v>S03056</v>
      </c>
      <c r="B3057" t="str">
        <f t="shared" ca="1" si="800"/>
        <v>Beta Imports</v>
      </c>
      <c r="C3057" t="str">
        <f t="shared" ca="1" si="801"/>
        <v>Singapore</v>
      </c>
      <c r="D3057" t="str">
        <f t="shared" ca="1" si="802"/>
        <v>Tea</v>
      </c>
      <c r="E3057">
        <f t="shared" ca="1" si="803"/>
        <v>418</v>
      </c>
      <c r="F3057" s="3">
        <f t="shared" ca="1" si="804"/>
        <v>318</v>
      </c>
      <c r="G3057">
        <f t="shared" ca="1" si="805"/>
        <v>132924</v>
      </c>
      <c r="H3057">
        <f t="shared" ca="1" si="806"/>
        <v>71778.960000000006</v>
      </c>
      <c r="I3057">
        <f t="shared" ca="1" si="807"/>
        <v>2875</v>
      </c>
      <c r="J3057">
        <f t="shared" ca="1" si="808"/>
        <v>800</v>
      </c>
      <c r="K3057" s="1">
        <f t="shared" ca="1" si="809"/>
        <v>46203</v>
      </c>
      <c r="L3057" s="1">
        <f t="shared" ca="1" si="810"/>
        <v>46212</v>
      </c>
      <c r="M3057" s="1">
        <f t="shared" ca="1" si="811"/>
        <v>46217</v>
      </c>
      <c r="N3057">
        <f t="shared" ca="1" si="812"/>
        <v>75453.960000000006</v>
      </c>
      <c r="O3057" s="3">
        <f t="shared" ca="1" si="813"/>
        <v>57470.039999999994</v>
      </c>
      <c r="P3057" s="2">
        <f t="shared" ca="1" si="814"/>
        <v>0.43235262255123225</v>
      </c>
      <c r="Q3057" t="str">
        <f t="shared" ca="1" si="815"/>
        <v>Late</v>
      </c>
    </row>
    <row r="3058" spans="1:17" x14ac:dyDescent="0.3">
      <c r="A3058" t="str">
        <f t="shared" si="799"/>
        <v>S03057</v>
      </c>
      <c r="B3058" t="str">
        <f t="shared" ca="1" si="800"/>
        <v>FreshMart Ltd</v>
      </c>
      <c r="C3058" t="str">
        <f t="shared" ca="1" si="801"/>
        <v>Canada</v>
      </c>
      <c r="D3058" t="str">
        <f t="shared" ca="1" si="802"/>
        <v>Sauces</v>
      </c>
      <c r="E3058">
        <f t="shared" ca="1" si="803"/>
        <v>490</v>
      </c>
      <c r="F3058" s="3">
        <f t="shared" ca="1" si="804"/>
        <v>701</v>
      </c>
      <c r="G3058">
        <f t="shared" ca="1" si="805"/>
        <v>343490</v>
      </c>
      <c r="H3058">
        <f t="shared" ca="1" si="806"/>
        <v>212963.8</v>
      </c>
      <c r="I3058">
        <f t="shared" ca="1" si="807"/>
        <v>1881</v>
      </c>
      <c r="J3058">
        <f t="shared" ca="1" si="808"/>
        <v>2584</v>
      </c>
      <c r="K3058" s="1">
        <f t="shared" ca="1" si="809"/>
        <v>46142</v>
      </c>
      <c r="L3058" s="1">
        <f t="shared" ca="1" si="810"/>
        <v>46162</v>
      </c>
      <c r="M3058" s="1">
        <f t="shared" ca="1" si="811"/>
        <v>46167</v>
      </c>
      <c r="N3058">
        <f t="shared" ca="1" si="812"/>
        <v>217428.8</v>
      </c>
      <c r="O3058" s="3">
        <f t="shared" ca="1" si="813"/>
        <v>126061.20000000001</v>
      </c>
      <c r="P3058" s="2">
        <f t="shared" ca="1" si="814"/>
        <v>0.36700107717837493</v>
      </c>
      <c r="Q3058" t="str">
        <f t="shared" ca="1" si="815"/>
        <v>Late</v>
      </c>
    </row>
    <row r="3059" spans="1:17" x14ac:dyDescent="0.3">
      <c r="A3059" t="str">
        <f t="shared" si="799"/>
        <v>S03058</v>
      </c>
      <c r="B3059" t="str">
        <f t="shared" ca="1" si="800"/>
        <v>Global Foods</v>
      </c>
      <c r="C3059" t="str">
        <f t="shared" ca="1" si="801"/>
        <v>UK</v>
      </c>
      <c r="D3059" t="str">
        <f t="shared" ca="1" si="802"/>
        <v>Pickles</v>
      </c>
      <c r="E3059">
        <f t="shared" ca="1" si="803"/>
        <v>200</v>
      </c>
      <c r="F3059" s="3">
        <f t="shared" ca="1" si="804"/>
        <v>394</v>
      </c>
      <c r="G3059">
        <f t="shared" ca="1" si="805"/>
        <v>78800</v>
      </c>
      <c r="H3059">
        <f t="shared" ca="1" si="806"/>
        <v>39400</v>
      </c>
      <c r="I3059">
        <f t="shared" ca="1" si="807"/>
        <v>8275</v>
      </c>
      <c r="J3059">
        <f t="shared" ca="1" si="808"/>
        <v>3989</v>
      </c>
      <c r="K3059" s="1">
        <f t="shared" ca="1" si="809"/>
        <v>46128</v>
      </c>
      <c r="L3059" s="1">
        <f t="shared" ca="1" si="810"/>
        <v>46140</v>
      </c>
      <c r="M3059" s="1">
        <f t="shared" ca="1" si="811"/>
        <v>46144</v>
      </c>
      <c r="N3059">
        <f t="shared" ca="1" si="812"/>
        <v>51664</v>
      </c>
      <c r="O3059" s="3">
        <f t="shared" ca="1" si="813"/>
        <v>27136</v>
      </c>
      <c r="P3059" s="2">
        <f t="shared" ca="1" si="814"/>
        <v>0.34436548223350255</v>
      </c>
      <c r="Q3059" t="str">
        <f t="shared" ca="1" si="815"/>
        <v>Late</v>
      </c>
    </row>
    <row r="3060" spans="1:17" x14ac:dyDescent="0.3">
      <c r="A3060" t="str">
        <f t="shared" si="799"/>
        <v>S03059</v>
      </c>
      <c r="B3060" t="str">
        <f t="shared" ca="1" si="800"/>
        <v>Beta Imports</v>
      </c>
      <c r="C3060" t="str">
        <f t="shared" ca="1" si="801"/>
        <v>Canada</v>
      </c>
      <c r="D3060" t="str">
        <f t="shared" ca="1" si="802"/>
        <v>Sauces</v>
      </c>
      <c r="E3060">
        <f t="shared" ca="1" si="803"/>
        <v>148</v>
      </c>
      <c r="F3060" s="3">
        <f t="shared" ca="1" si="804"/>
        <v>425</v>
      </c>
      <c r="G3060">
        <f t="shared" ca="1" si="805"/>
        <v>62900</v>
      </c>
      <c r="H3060">
        <f t="shared" ca="1" si="806"/>
        <v>40256</v>
      </c>
      <c r="I3060">
        <f t="shared" ca="1" si="807"/>
        <v>2265</v>
      </c>
      <c r="J3060">
        <f t="shared" ca="1" si="808"/>
        <v>2821</v>
      </c>
      <c r="K3060" s="1">
        <f t="shared" ca="1" si="809"/>
        <v>45695</v>
      </c>
      <c r="L3060" s="1">
        <f t="shared" ca="1" si="810"/>
        <v>45709</v>
      </c>
      <c r="M3060" s="1">
        <f t="shared" ca="1" si="811"/>
        <v>45709</v>
      </c>
      <c r="N3060">
        <f t="shared" ca="1" si="812"/>
        <v>45342</v>
      </c>
      <c r="O3060" s="3">
        <f t="shared" ca="1" si="813"/>
        <v>17558</v>
      </c>
      <c r="P3060" s="2">
        <f t="shared" ca="1" si="814"/>
        <v>0.27914149443561209</v>
      </c>
      <c r="Q3060" t="str">
        <f t="shared" ca="1" si="815"/>
        <v>On Time</v>
      </c>
    </row>
    <row r="3061" spans="1:17" x14ac:dyDescent="0.3">
      <c r="A3061" t="str">
        <f t="shared" si="799"/>
        <v>S03060</v>
      </c>
      <c r="B3061" t="str">
        <f t="shared" ca="1" si="800"/>
        <v>Oceanic Exports</v>
      </c>
      <c r="C3061" t="str">
        <f t="shared" ca="1" si="801"/>
        <v>Singapore</v>
      </c>
      <c r="D3061" t="str">
        <f t="shared" ca="1" si="802"/>
        <v>Rice</v>
      </c>
      <c r="E3061">
        <f t="shared" ca="1" si="803"/>
        <v>156</v>
      </c>
      <c r="F3061" s="3">
        <f t="shared" ca="1" si="804"/>
        <v>577</v>
      </c>
      <c r="G3061">
        <f t="shared" ca="1" si="805"/>
        <v>90012</v>
      </c>
      <c r="H3061">
        <f t="shared" ca="1" si="806"/>
        <v>53107.08</v>
      </c>
      <c r="I3061">
        <f t="shared" ca="1" si="807"/>
        <v>4915</v>
      </c>
      <c r="J3061">
        <f t="shared" ca="1" si="808"/>
        <v>2775</v>
      </c>
      <c r="K3061" s="1">
        <f t="shared" ca="1" si="809"/>
        <v>46234</v>
      </c>
      <c r="L3061" s="1">
        <f t="shared" ca="1" si="810"/>
        <v>46252</v>
      </c>
      <c r="M3061" s="1">
        <f t="shared" ca="1" si="811"/>
        <v>46249</v>
      </c>
      <c r="N3061">
        <f t="shared" ca="1" si="812"/>
        <v>60797.08</v>
      </c>
      <c r="O3061" s="3">
        <f t="shared" ca="1" si="813"/>
        <v>29214.92</v>
      </c>
      <c r="P3061" s="2">
        <f t="shared" ca="1" si="814"/>
        <v>0.32456694662933827</v>
      </c>
      <c r="Q3061" t="str">
        <f t="shared" ca="1" si="815"/>
        <v>On Time</v>
      </c>
    </row>
    <row r="3062" spans="1:17" x14ac:dyDescent="0.3">
      <c r="A3062" t="str">
        <f t="shared" si="799"/>
        <v>S03061</v>
      </c>
      <c r="B3062" t="str">
        <f t="shared" ca="1" si="800"/>
        <v>FreshMart Ltd</v>
      </c>
      <c r="C3062" t="str">
        <f t="shared" ca="1" si="801"/>
        <v>Singapore</v>
      </c>
      <c r="D3062" t="str">
        <f t="shared" ca="1" si="802"/>
        <v>Rice</v>
      </c>
      <c r="E3062">
        <f t="shared" ca="1" si="803"/>
        <v>384</v>
      </c>
      <c r="F3062" s="3">
        <f t="shared" ca="1" si="804"/>
        <v>642</v>
      </c>
      <c r="G3062">
        <f t="shared" ca="1" si="805"/>
        <v>246528</v>
      </c>
      <c r="H3062">
        <f t="shared" ca="1" si="806"/>
        <v>182430.72</v>
      </c>
      <c r="I3062">
        <f t="shared" ca="1" si="807"/>
        <v>2545</v>
      </c>
      <c r="J3062">
        <f t="shared" ca="1" si="808"/>
        <v>3360</v>
      </c>
      <c r="K3062" s="1">
        <f t="shared" ca="1" si="809"/>
        <v>46090</v>
      </c>
      <c r="L3062" s="1">
        <f t="shared" ca="1" si="810"/>
        <v>46100</v>
      </c>
      <c r="M3062" s="1">
        <f t="shared" ca="1" si="811"/>
        <v>46102</v>
      </c>
      <c r="N3062">
        <f t="shared" ca="1" si="812"/>
        <v>188335.72</v>
      </c>
      <c r="O3062" s="3">
        <f t="shared" ca="1" si="813"/>
        <v>58192.28</v>
      </c>
      <c r="P3062" s="2">
        <f t="shared" ca="1" si="814"/>
        <v>0.23604734553478712</v>
      </c>
      <c r="Q3062" t="str">
        <f t="shared" ca="1" si="815"/>
        <v>Late</v>
      </c>
    </row>
    <row r="3063" spans="1:17" x14ac:dyDescent="0.3">
      <c r="A3063" t="str">
        <f t="shared" si="799"/>
        <v>S03062</v>
      </c>
      <c r="B3063" t="str">
        <f t="shared" ca="1" si="800"/>
        <v>Oceanic Exports</v>
      </c>
      <c r="C3063" t="str">
        <f t="shared" ca="1" si="801"/>
        <v>Australia</v>
      </c>
      <c r="D3063" t="str">
        <f t="shared" ca="1" si="802"/>
        <v>Rice</v>
      </c>
      <c r="E3063">
        <f t="shared" ca="1" si="803"/>
        <v>335</v>
      </c>
      <c r="F3063" s="3">
        <f t="shared" ca="1" si="804"/>
        <v>650</v>
      </c>
      <c r="G3063">
        <f t="shared" ca="1" si="805"/>
        <v>217750</v>
      </c>
      <c r="H3063">
        <f t="shared" ca="1" si="806"/>
        <v>124117.5</v>
      </c>
      <c r="I3063">
        <f t="shared" ca="1" si="807"/>
        <v>5525</v>
      </c>
      <c r="J3063">
        <f t="shared" ca="1" si="808"/>
        <v>903</v>
      </c>
      <c r="K3063" s="1">
        <f t="shared" ca="1" si="809"/>
        <v>45666</v>
      </c>
      <c r="L3063" s="1">
        <f t="shared" ca="1" si="810"/>
        <v>45680</v>
      </c>
      <c r="M3063" s="1">
        <f t="shared" ca="1" si="811"/>
        <v>45683</v>
      </c>
      <c r="N3063">
        <f t="shared" ca="1" si="812"/>
        <v>130545.5</v>
      </c>
      <c r="O3063" s="3">
        <f t="shared" ca="1" si="813"/>
        <v>87204.5</v>
      </c>
      <c r="P3063" s="2">
        <f t="shared" ca="1" si="814"/>
        <v>0.40047990815154993</v>
      </c>
      <c r="Q3063" t="str">
        <f t="shared" ca="1" si="815"/>
        <v>Late</v>
      </c>
    </row>
    <row r="3064" spans="1:17" x14ac:dyDescent="0.3">
      <c r="A3064" t="str">
        <f t="shared" si="799"/>
        <v>S03063</v>
      </c>
      <c r="B3064" t="str">
        <f t="shared" ca="1" si="800"/>
        <v>FreshMart Ltd</v>
      </c>
      <c r="C3064" t="str">
        <f t="shared" ca="1" si="801"/>
        <v>Singapore</v>
      </c>
      <c r="D3064" t="str">
        <f t="shared" ca="1" si="802"/>
        <v>Tea</v>
      </c>
      <c r="E3064">
        <f t="shared" ca="1" si="803"/>
        <v>269</v>
      </c>
      <c r="F3064" s="3">
        <f t="shared" ca="1" si="804"/>
        <v>569</v>
      </c>
      <c r="G3064">
        <f t="shared" ca="1" si="805"/>
        <v>153061</v>
      </c>
      <c r="H3064">
        <f t="shared" ca="1" si="806"/>
        <v>71938.67</v>
      </c>
      <c r="I3064">
        <f t="shared" ca="1" si="807"/>
        <v>2411</v>
      </c>
      <c r="J3064">
        <f t="shared" ca="1" si="808"/>
        <v>1328</v>
      </c>
      <c r="K3064" s="1">
        <f t="shared" ca="1" si="809"/>
        <v>46178</v>
      </c>
      <c r="L3064" s="1">
        <f t="shared" ca="1" si="810"/>
        <v>46185</v>
      </c>
      <c r="M3064" s="1">
        <f t="shared" ca="1" si="811"/>
        <v>46183</v>
      </c>
      <c r="N3064">
        <f t="shared" ca="1" si="812"/>
        <v>75677.67</v>
      </c>
      <c r="O3064" s="3">
        <f t="shared" ca="1" si="813"/>
        <v>77383.33</v>
      </c>
      <c r="P3064" s="2">
        <f t="shared" ca="1" si="814"/>
        <v>0.50557183083868529</v>
      </c>
      <c r="Q3064" t="str">
        <f t="shared" ca="1" si="815"/>
        <v>On Time</v>
      </c>
    </row>
    <row r="3065" spans="1:17" x14ac:dyDescent="0.3">
      <c r="A3065" t="str">
        <f t="shared" si="799"/>
        <v>S03064</v>
      </c>
      <c r="B3065" t="str">
        <f t="shared" ca="1" si="800"/>
        <v>Alpha Traders</v>
      </c>
      <c r="C3065" t="str">
        <f t="shared" ca="1" si="801"/>
        <v>Singapore</v>
      </c>
      <c r="D3065" t="str">
        <f t="shared" ca="1" si="802"/>
        <v>Rice</v>
      </c>
      <c r="E3065">
        <f t="shared" ca="1" si="803"/>
        <v>420</v>
      </c>
      <c r="F3065" s="3">
        <f t="shared" ca="1" si="804"/>
        <v>607</v>
      </c>
      <c r="G3065">
        <f t="shared" ca="1" si="805"/>
        <v>254940</v>
      </c>
      <c r="H3065">
        <f t="shared" ca="1" si="806"/>
        <v>150414.6</v>
      </c>
      <c r="I3065">
        <f t="shared" ca="1" si="807"/>
        <v>7766</v>
      </c>
      <c r="J3065">
        <f t="shared" ca="1" si="808"/>
        <v>2960</v>
      </c>
      <c r="K3065" s="1">
        <f t="shared" ca="1" si="809"/>
        <v>45999</v>
      </c>
      <c r="L3065" s="1">
        <f t="shared" ca="1" si="810"/>
        <v>46006</v>
      </c>
      <c r="M3065" s="1">
        <f t="shared" ca="1" si="811"/>
        <v>46008</v>
      </c>
      <c r="N3065">
        <f t="shared" ca="1" si="812"/>
        <v>161140.6</v>
      </c>
      <c r="O3065" s="3">
        <f t="shared" ca="1" si="813"/>
        <v>93799.4</v>
      </c>
      <c r="P3065" s="2">
        <f t="shared" ca="1" si="814"/>
        <v>0.36792735545618577</v>
      </c>
      <c r="Q3065" t="str">
        <f t="shared" ca="1" si="815"/>
        <v>Late</v>
      </c>
    </row>
    <row r="3066" spans="1:17" x14ac:dyDescent="0.3">
      <c r="A3066" t="str">
        <f t="shared" si="799"/>
        <v>S03065</v>
      </c>
      <c r="B3066" t="str">
        <f t="shared" ca="1" si="800"/>
        <v>Oceanic Exports</v>
      </c>
      <c r="C3066" t="str">
        <f t="shared" ca="1" si="801"/>
        <v>Canada</v>
      </c>
      <c r="D3066" t="str">
        <f t="shared" ca="1" si="802"/>
        <v>Pickles</v>
      </c>
      <c r="E3066">
        <f t="shared" ca="1" si="803"/>
        <v>233</v>
      </c>
      <c r="F3066" s="3">
        <f t="shared" ca="1" si="804"/>
        <v>756</v>
      </c>
      <c r="G3066">
        <f t="shared" ca="1" si="805"/>
        <v>176148</v>
      </c>
      <c r="H3066">
        <f t="shared" ca="1" si="806"/>
        <v>100404.36</v>
      </c>
      <c r="I3066">
        <f t="shared" ca="1" si="807"/>
        <v>11535</v>
      </c>
      <c r="J3066">
        <f t="shared" ca="1" si="808"/>
        <v>2832</v>
      </c>
      <c r="K3066" s="1">
        <f t="shared" ca="1" si="809"/>
        <v>46056</v>
      </c>
      <c r="L3066" s="1">
        <f t="shared" ca="1" si="810"/>
        <v>46065</v>
      </c>
      <c r="M3066" s="1">
        <f t="shared" ca="1" si="811"/>
        <v>46069</v>
      </c>
      <c r="N3066">
        <f t="shared" ca="1" si="812"/>
        <v>114771.36</v>
      </c>
      <c r="O3066" s="3">
        <f t="shared" ca="1" si="813"/>
        <v>61376.639999999999</v>
      </c>
      <c r="P3066" s="2">
        <f t="shared" ca="1" si="814"/>
        <v>0.34843790448940665</v>
      </c>
      <c r="Q3066" t="str">
        <f t="shared" ca="1" si="815"/>
        <v>Late</v>
      </c>
    </row>
    <row r="3067" spans="1:17" x14ac:dyDescent="0.3">
      <c r="A3067" t="str">
        <f t="shared" si="799"/>
        <v>S03066</v>
      </c>
      <c r="B3067" t="str">
        <f t="shared" ca="1" si="800"/>
        <v>Global Foods</v>
      </c>
      <c r="C3067" t="str">
        <f t="shared" ca="1" si="801"/>
        <v>Canada</v>
      </c>
      <c r="D3067" t="str">
        <f t="shared" ca="1" si="802"/>
        <v>Tea</v>
      </c>
      <c r="E3067">
        <f t="shared" ca="1" si="803"/>
        <v>192</v>
      </c>
      <c r="F3067" s="3">
        <f t="shared" ca="1" si="804"/>
        <v>334</v>
      </c>
      <c r="G3067">
        <f t="shared" ca="1" si="805"/>
        <v>64128</v>
      </c>
      <c r="H3067">
        <f t="shared" ca="1" si="806"/>
        <v>45530.879999999997</v>
      </c>
      <c r="I3067">
        <f t="shared" ca="1" si="807"/>
        <v>11885</v>
      </c>
      <c r="J3067">
        <f t="shared" ca="1" si="808"/>
        <v>1404</v>
      </c>
      <c r="K3067" s="1">
        <f t="shared" ca="1" si="809"/>
        <v>46096</v>
      </c>
      <c r="L3067" s="1">
        <f t="shared" ca="1" si="810"/>
        <v>46107</v>
      </c>
      <c r="M3067" s="1">
        <f t="shared" ca="1" si="811"/>
        <v>46112</v>
      </c>
      <c r="N3067">
        <f t="shared" ca="1" si="812"/>
        <v>58819.88</v>
      </c>
      <c r="O3067" s="3">
        <f t="shared" ca="1" si="813"/>
        <v>5308.1200000000026</v>
      </c>
      <c r="P3067" s="2">
        <f t="shared" ca="1" si="814"/>
        <v>8.2773827345309428E-2</v>
      </c>
      <c r="Q3067" t="str">
        <f t="shared" ca="1" si="815"/>
        <v>Late</v>
      </c>
    </row>
    <row r="3068" spans="1:17" x14ac:dyDescent="0.3">
      <c r="A3068" t="str">
        <f t="shared" si="799"/>
        <v>S03067</v>
      </c>
      <c r="B3068" t="str">
        <f t="shared" ca="1" si="800"/>
        <v>Oceanic Exports</v>
      </c>
      <c r="C3068" t="str">
        <f t="shared" ca="1" si="801"/>
        <v>UAE</v>
      </c>
      <c r="D3068" t="str">
        <f t="shared" ca="1" si="802"/>
        <v>Tea</v>
      </c>
      <c r="E3068">
        <f t="shared" ca="1" si="803"/>
        <v>407</v>
      </c>
      <c r="F3068" s="3">
        <f t="shared" ca="1" si="804"/>
        <v>411</v>
      </c>
      <c r="G3068">
        <f t="shared" ca="1" si="805"/>
        <v>167277</v>
      </c>
      <c r="H3068">
        <f t="shared" ca="1" si="806"/>
        <v>85311.27</v>
      </c>
      <c r="I3068">
        <f t="shared" ca="1" si="807"/>
        <v>1790</v>
      </c>
      <c r="J3068">
        <f t="shared" ca="1" si="808"/>
        <v>3164</v>
      </c>
      <c r="K3068" s="1">
        <f t="shared" ca="1" si="809"/>
        <v>45798</v>
      </c>
      <c r="L3068" s="1">
        <f t="shared" ca="1" si="810"/>
        <v>45816</v>
      </c>
      <c r="M3068" s="1">
        <f t="shared" ca="1" si="811"/>
        <v>45815</v>
      </c>
      <c r="N3068">
        <f t="shared" ca="1" si="812"/>
        <v>90265.27</v>
      </c>
      <c r="O3068" s="3">
        <f t="shared" ca="1" si="813"/>
        <v>77011.73</v>
      </c>
      <c r="P3068" s="2">
        <f t="shared" ca="1" si="814"/>
        <v>0.46038445213627693</v>
      </c>
      <c r="Q3068" t="str">
        <f t="shared" ca="1" si="815"/>
        <v>On Time</v>
      </c>
    </row>
    <row r="3069" spans="1:17" x14ac:dyDescent="0.3">
      <c r="A3069" t="str">
        <f t="shared" si="799"/>
        <v>S03068</v>
      </c>
      <c r="B3069" t="str">
        <f t="shared" ca="1" si="800"/>
        <v>FreshMart Ltd</v>
      </c>
      <c r="C3069" t="str">
        <f t="shared" ca="1" si="801"/>
        <v>UK</v>
      </c>
      <c r="D3069" t="str">
        <f t="shared" ca="1" si="802"/>
        <v>Spices</v>
      </c>
      <c r="E3069">
        <f t="shared" ca="1" si="803"/>
        <v>222</v>
      </c>
      <c r="F3069" s="3">
        <f t="shared" ca="1" si="804"/>
        <v>575</v>
      </c>
      <c r="G3069">
        <f t="shared" ca="1" si="805"/>
        <v>127650</v>
      </c>
      <c r="H3069">
        <f t="shared" ca="1" si="806"/>
        <v>80419.5</v>
      </c>
      <c r="I3069">
        <f t="shared" ca="1" si="807"/>
        <v>11330</v>
      </c>
      <c r="J3069">
        <f t="shared" ca="1" si="808"/>
        <v>2082</v>
      </c>
      <c r="K3069" s="1">
        <f t="shared" ca="1" si="809"/>
        <v>45936</v>
      </c>
      <c r="L3069" s="1">
        <f t="shared" ca="1" si="810"/>
        <v>45950</v>
      </c>
      <c r="M3069" s="1">
        <f t="shared" ca="1" si="811"/>
        <v>45950</v>
      </c>
      <c r="N3069">
        <f t="shared" ca="1" si="812"/>
        <v>93831.5</v>
      </c>
      <c r="O3069" s="3">
        <f t="shared" ca="1" si="813"/>
        <v>33818.5</v>
      </c>
      <c r="P3069" s="2">
        <f t="shared" ca="1" si="814"/>
        <v>0.26493145319232275</v>
      </c>
      <c r="Q3069" t="str">
        <f t="shared" ca="1" si="815"/>
        <v>On Time</v>
      </c>
    </row>
    <row r="3070" spans="1:17" x14ac:dyDescent="0.3">
      <c r="A3070" t="str">
        <f t="shared" si="799"/>
        <v>S03069</v>
      </c>
      <c r="B3070" t="str">
        <f t="shared" ca="1" si="800"/>
        <v>FreshMart Ltd</v>
      </c>
      <c r="C3070" t="str">
        <f t="shared" ca="1" si="801"/>
        <v>UK</v>
      </c>
      <c r="D3070" t="str">
        <f t="shared" ca="1" si="802"/>
        <v>Tea</v>
      </c>
      <c r="E3070">
        <f t="shared" ca="1" si="803"/>
        <v>347</v>
      </c>
      <c r="F3070" s="3">
        <f t="shared" ca="1" si="804"/>
        <v>547</v>
      </c>
      <c r="G3070">
        <f t="shared" ca="1" si="805"/>
        <v>189809</v>
      </c>
      <c r="H3070">
        <f t="shared" ca="1" si="806"/>
        <v>115783.49</v>
      </c>
      <c r="I3070">
        <f t="shared" ca="1" si="807"/>
        <v>3572</v>
      </c>
      <c r="J3070">
        <f t="shared" ca="1" si="808"/>
        <v>3900</v>
      </c>
      <c r="K3070" s="1">
        <f t="shared" ca="1" si="809"/>
        <v>46075</v>
      </c>
      <c r="L3070" s="1">
        <f t="shared" ca="1" si="810"/>
        <v>46083</v>
      </c>
      <c r="M3070" s="1">
        <f t="shared" ca="1" si="811"/>
        <v>46082</v>
      </c>
      <c r="N3070">
        <f t="shared" ca="1" si="812"/>
        <v>123255.49</v>
      </c>
      <c r="O3070" s="3">
        <f t="shared" ca="1" si="813"/>
        <v>66553.509999999995</v>
      </c>
      <c r="P3070" s="2">
        <f t="shared" ca="1" si="814"/>
        <v>0.35063411113277027</v>
      </c>
      <c r="Q3070" t="str">
        <f t="shared" ca="1" si="815"/>
        <v>On Time</v>
      </c>
    </row>
    <row r="3071" spans="1:17" x14ac:dyDescent="0.3">
      <c r="A3071" t="str">
        <f t="shared" si="799"/>
        <v>S03070</v>
      </c>
      <c r="B3071" t="str">
        <f t="shared" ca="1" si="800"/>
        <v>FreshMart Ltd</v>
      </c>
      <c r="C3071" t="str">
        <f t="shared" ca="1" si="801"/>
        <v>UAE</v>
      </c>
      <c r="D3071" t="str">
        <f t="shared" ca="1" si="802"/>
        <v>Rice</v>
      </c>
      <c r="E3071">
        <f t="shared" ca="1" si="803"/>
        <v>206</v>
      </c>
      <c r="F3071" s="3">
        <f t="shared" ca="1" si="804"/>
        <v>581</v>
      </c>
      <c r="G3071">
        <f t="shared" ca="1" si="805"/>
        <v>119686</v>
      </c>
      <c r="H3071">
        <f t="shared" ca="1" si="806"/>
        <v>82583.34</v>
      </c>
      <c r="I3071">
        <f t="shared" ca="1" si="807"/>
        <v>4813</v>
      </c>
      <c r="J3071">
        <f t="shared" ca="1" si="808"/>
        <v>1854</v>
      </c>
      <c r="K3071" s="1">
        <f t="shared" ca="1" si="809"/>
        <v>46212</v>
      </c>
      <c r="L3071" s="1">
        <f t="shared" ca="1" si="810"/>
        <v>46228</v>
      </c>
      <c r="M3071" s="1">
        <f t="shared" ca="1" si="811"/>
        <v>46231</v>
      </c>
      <c r="N3071">
        <f t="shared" ca="1" si="812"/>
        <v>89250.34</v>
      </c>
      <c r="O3071" s="3">
        <f t="shared" ca="1" si="813"/>
        <v>30435.660000000003</v>
      </c>
      <c r="P3071" s="2">
        <f t="shared" ca="1" si="814"/>
        <v>0.25429590762495197</v>
      </c>
      <c r="Q3071" t="str">
        <f t="shared" ca="1" si="815"/>
        <v>Late</v>
      </c>
    </row>
    <row r="3072" spans="1:17" x14ac:dyDescent="0.3">
      <c r="A3072" t="str">
        <f t="shared" si="799"/>
        <v>S03071</v>
      </c>
      <c r="B3072" t="str">
        <f t="shared" ca="1" si="800"/>
        <v>Prime Wholesale</v>
      </c>
      <c r="C3072" t="str">
        <f t="shared" ca="1" si="801"/>
        <v>Australia</v>
      </c>
      <c r="D3072" t="str">
        <f t="shared" ca="1" si="802"/>
        <v>Sauces</v>
      </c>
      <c r="E3072">
        <f t="shared" ca="1" si="803"/>
        <v>146</v>
      </c>
      <c r="F3072" s="3">
        <f t="shared" ca="1" si="804"/>
        <v>116</v>
      </c>
      <c r="G3072">
        <f t="shared" ca="1" si="805"/>
        <v>16936</v>
      </c>
      <c r="H3072">
        <f t="shared" ca="1" si="806"/>
        <v>11685.84</v>
      </c>
      <c r="I3072">
        <f t="shared" ca="1" si="807"/>
        <v>11151</v>
      </c>
      <c r="J3072">
        <f t="shared" ca="1" si="808"/>
        <v>680</v>
      </c>
      <c r="K3072" s="1">
        <f t="shared" ca="1" si="809"/>
        <v>45953</v>
      </c>
      <c r="L3072" s="1">
        <f t="shared" ca="1" si="810"/>
        <v>45971</v>
      </c>
      <c r="M3072" s="1">
        <f t="shared" ca="1" si="811"/>
        <v>45977</v>
      </c>
      <c r="N3072">
        <f t="shared" ca="1" si="812"/>
        <v>23516.84</v>
      </c>
      <c r="O3072" s="3">
        <f t="shared" ca="1" si="813"/>
        <v>-6580.84</v>
      </c>
      <c r="P3072" s="2">
        <f t="shared" ca="1" si="814"/>
        <v>-0.38857109116674543</v>
      </c>
      <c r="Q3072" t="str">
        <f t="shared" ca="1" si="815"/>
        <v>Late</v>
      </c>
    </row>
    <row r="3073" spans="1:17" x14ac:dyDescent="0.3">
      <c r="A3073" t="str">
        <f t="shared" si="799"/>
        <v>S03072</v>
      </c>
      <c r="B3073" t="str">
        <f t="shared" ca="1" si="800"/>
        <v>Alpha Traders</v>
      </c>
      <c r="C3073" t="str">
        <f t="shared" ca="1" si="801"/>
        <v>Australia</v>
      </c>
      <c r="D3073" t="str">
        <f t="shared" ca="1" si="802"/>
        <v>Rice</v>
      </c>
      <c r="E3073">
        <f t="shared" ca="1" si="803"/>
        <v>385</v>
      </c>
      <c r="F3073" s="3">
        <f t="shared" ca="1" si="804"/>
        <v>459</v>
      </c>
      <c r="G3073">
        <f t="shared" ca="1" si="805"/>
        <v>176715</v>
      </c>
      <c r="H3073">
        <f t="shared" ca="1" si="806"/>
        <v>114864.75</v>
      </c>
      <c r="I3073">
        <f t="shared" ca="1" si="807"/>
        <v>6319</v>
      </c>
      <c r="J3073">
        <f t="shared" ca="1" si="808"/>
        <v>1589</v>
      </c>
      <c r="K3073" s="1">
        <f t="shared" ca="1" si="809"/>
        <v>46367</v>
      </c>
      <c r="L3073" s="1">
        <f t="shared" ca="1" si="810"/>
        <v>46374</v>
      </c>
      <c r="M3073" s="1">
        <f t="shared" ca="1" si="811"/>
        <v>46376</v>
      </c>
      <c r="N3073">
        <f t="shared" ca="1" si="812"/>
        <v>122772.75</v>
      </c>
      <c r="O3073" s="3">
        <f t="shared" ca="1" si="813"/>
        <v>53942.25</v>
      </c>
      <c r="P3073" s="2">
        <f t="shared" ca="1" si="814"/>
        <v>0.30524997877939053</v>
      </c>
      <c r="Q3073" t="str">
        <f t="shared" ca="1" si="815"/>
        <v>Late</v>
      </c>
    </row>
    <row r="3074" spans="1:17" x14ac:dyDescent="0.3">
      <c r="A3074" t="str">
        <f t="shared" si="799"/>
        <v>S03073</v>
      </c>
      <c r="B3074" t="str">
        <f t="shared" ca="1" si="800"/>
        <v>Beta Imports</v>
      </c>
      <c r="C3074" t="str">
        <f t="shared" ca="1" si="801"/>
        <v>Singapore</v>
      </c>
      <c r="D3074" t="str">
        <f t="shared" ca="1" si="802"/>
        <v>Rice</v>
      </c>
      <c r="E3074">
        <f t="shared" ca="1" si="803"/>
        <v>226</v>
      </c>
      <c r="F3074" s="3">
        <f t="shared" ca="1" si="804"/>
        <v>476</v>
      </c>
      <c r="G3074">
        <f t="shared" ca="1" si="805"/>
        <v>107576</v>
      </c>
      <c r="H3074">
        <f t="shared" ca="1" si="806"/>
        <v>61318.32</v>
      </c>
      <c r="I3074">
        <f t="shared" ca="1" si="807"/>
        <v>7610</v>
      </c>
      <c r="J3074">
        <f t="shared" ca="1" si="808"/>
        <v>3392</v>
      </c>
      <c r="K3074" s="1">
        <f t="shared" ca="1" si="809"/>
        <v>46167</v>
      </c>
      <c r="L3074" s="1">
        <f t="shared" ca="1" si="810"/>
        <v>46178</v>
      </c>
      <c r="M3074" s="1">
        <f t="shared" ca="1" si="811"/>
        <v>46184</v>
      </c>
      <c r="N3074">
        <f t="shared" ca="1" si="812"/>
        <v>72320.320000000007</v>
      </c>
      <c r="O3074" s="3">
        <f t="shared" ca="1" si="813"/>
        <v>35255.679999999993</v>
      </c>
      <c r="P3074" s="2">
        <f t="shared" ca="1" si="814"/>
        <v>0.32772811779579081</v>
      </c>
      <c r="Q3074" t="str">
        <f t="shared" ca="1" si="815"/>
        <v>Late</v>
      </c>
    </row>
    <row r="3075" spans="1:17" x14ac:dyDescent="0.3">
      <c r="A3075" t="str">
        <f t="shared" ref="A3075:A3138" si="816">"S"&amp;TEXT(ROW()-1,"00000")</f>
        <v>S03074</v>
      </c>
      <c r="B3075" t="str">
        <f t="shared" ref="B3075:B3138" ca="1" si="817">CHOOSE(RANDBETWEEN(1,6),"Alpha Traders","Beta Imports","Global Foods","FreshMart Ltd","Oceanic Exports","Prime Wholesale")</f>
        <v>Oceanic Exports</v>
      </c>
      <c r="C3075" t="str">
        <f t="shared" ref="C3075:C3138" ca="1" si="818">CHOOSE(RANDBETWEEN(1,5),"UK","UAE","Canada","Australia","Singapore")</f>
        <v>UK</v>
      </c>
      <c r="D3075" t="str">
        <f t="shared" ref="D3075:D3138" ca="1" si="819">CHOOSE(RANDBETWEEN(1,5),"Pickles","Spices","Tea","Rice","Sauces")</f>
        <v>Pickles</v>
      </c>
      <c r="E3075">
        <f t="shared" ref="E3075:E3138" ca="1" si="820">RANDBETWEEN(50,500)</f>
        <v>232</v>
      </c>
      <c r="F3075" s="3">
        <f t="shared" ref="F3075:F3138" ca="1" si="821">RANDBETWEEN(100,800)</f>
        <v>381</v>
      </c>
      <c r="G3075">
        <f t="shared" ref="G3075:G3138" ca="1" si="822">E3075*F3075</f>
        <v>88392</v>
      </c>
      <c r="H3075">
        <f t="shared" ref="H3075:H3138" ca="1" si="823">ROUND(G3075*RANDBETWEEN(45,75)/100,2)</f>
        <v>52151.28</v>
      </c>
      <c r="I3075">
        <f t="shared" ref="I3075:I3138" ca="1" si="824">RANDBETWEEN(1500,12000)</f>
        <v>7714</v>
      </c>
      <c r="J3075">
        <f t="shared" ref="J3075:J3138" ca="1" si="825">RANDBETWEEN(500,4000)</f>
        <v>1431</v>
      </c>
      <c r="K3075" s="1">
        <f t="shared" ref="K3075:K3138" ca="1" si="826">DATE(2025,1,1)+RANDBETWEEN(0,729)</f>
        <v>45736</v>
      </c>
      <c r="L3075" s="1">
        <f t="shared" ref="L3075:L3138" ca="1" si="827">K3075+RANDBETWEEN(7,20)</f>
        <v>45745</v>
      </c>
      <c r="M3075" s="1">
        <f t="shared" ref="M3075:M3138" ca="1" si="828">L3075+RANDBETWEEN(-3,6)</f>
        <v>45751</v>
      </c>
      <c r="N3075">
        <f t="shared" ref="N3075:N3138" ca="1" si="829">H3075+I3075+J3075</f>
        <v>61296.28</v>
      </c>
      <c r="O3075" s="3">
        <f t="shared" ref="O3075:O3138" ca="1" si="830">G3075-N3075</f>
        <v>27095.72</v>
      </c>
      <c r="P3075" s="2">
        <f t="shared" ref="P3075:P3138" ca="1" si="831">IFERROR(O3075/G3075,0)</f>
        <v>0.30654041089691375</v>
      </c>
      <c r="Q3075" t="str">
        <f t="shared" ref="Q3075:Q3138" ca="1" si="832">IF(M3075&lt;=L3075,"On Time","Late")</f>
        <v>Late</v>
      </c>
    </row>
    <row r="3076" spans="1:17" x14ac:dyDescent="0.3">
      <c r="A3076" t="str">
        <f t="shared" si="816"/>
        <v>S03075</v>
      </c>
      <c r="B3076" t="str">
        <f t="shared" ca="1" si="817"/>
        <v>Alpha Traders</v>
      </c>
      <c r="C3076" t="str">
        <f t="shared" ca="1" si="818"/>
        <v>UK</v>
      </c>
      <c r="D3076" t="str">
        <f t="shared" ca="1" si="819"/>
        <v>Sauces</v>
      </c>
      <c r="E3076">
        <f t="shared" ca="1" si="820"/>
        <v>275</v>
      </c>
      <c r="F3076" s="3">
        <f t="shared" ca="1" si="821"/>
        <v>773</v>
      </c>
      <c r="G3076">
        <f t="shared" ca="1" si="822"/>
        <v>212575</v>
      </c>
      <c r="H3076">
        <f t="shared" ca="1" si="823"/>
        <v>99910.25</v>
      </c>
      <c r="I3076">
        <f t="shared" ca="1" si="824"/>
        <v>6220</v>
      </c>
      <c r="J3076">
        <f t="shared" ca="1" si="825"/>
        <v>1288</v>
      </c>
      <c r="K3076" s="1">
        <f t="shared" ca="1" si="826"/>
        <v>46384</v>
      </c>
      <c r="L3076" s="1">
        <f t="shared" ca="1" si="827"/>
        <v>46403</v>
      </c>
      <c r="M3076" s="1">
        <f t="shared" ca="1" si="828"/>
        <v>46407</v>
      </c>
      <c r="N3076">
        <f t="shared" ca="1" si="829"/>
        <v>107418.25</v>
      </c>
      <c r="O3076" s="3">
        <f t="shared" ca="1" si="830"/>
        <v>105156.75</v>
      </c>
      <c r="P3076" s="2">
        <f t="shared" ca="1" si="831"/>
        <v>0.49468070092908384</v>
      </c>
      <c r="Q3076" t="str">
        <f t="shared" ca="1" si="832"/>
        <v>Late</v>
      </c>
    </row>
    <row r="3077" spans="1:17" x14ac:dyDescent="0.3">
      <c r="A3077" t="str">
        <f t="shared" si="816"/>
        <v>S03076</v>
      </c>
      <c r="B3077" t="str">
        <f t="shared" ca="1" si="817"/>
        <v>FreshMart Ltd</v>
      </c>
      <c r="C3077" t="str">
        <f t="shared" ca="1" si="818"/>
        <v>UAE</v>
      </c>
      <c r="D3077" t="str">
        <f t="shared" ca="1" si="819"/>
        <v>Rice</v>
      </c>
      <c r="E3077">
        <f t="shared" ca="1" si="820"/>
        <v>382</v>
      </c>
      <c r="F3077" s="3">
        <f t="shared" ca="1" si="821"/>
        <v>565</v>
      </c>
      <c r="G3077">
        <f t="shared" ca="1" si="822"/>
        <v>215830</v>
      </c>
      <c r="H3077">
        <f t="shared" ca="1" si="823"/>
        <v>159714.20000000001</v>
      </c>
      <c r="I3077">
        <f t="shared" ca="1" si="824"/>
        <v>11036</v>
      </c>
      <c r="J3077">
        <f t="shared" ca="1" si="825"/>
        <v>2371</v>
      </c>
      <c r="K3077" s="1">
        <f t="shared" ca="1" si="826"/>
        <v>45704</v>
      </c>
      <c r="L3077" s="1">
        <f t="shared" ca="1" si="827"/>
        <v>45712</v>
      </c>
      <c r="M3077" s="1">
        <f t="shared" ca="1" si="828"/>
        <v>45716</v>
      </c>
      <c r="N3077">
        <f t="shared" ca="1" si="829"/>
        <v>173121.2</v>
      </c>
      <c r="O3077" s="3">
        <f t="shared" ca="1" si="830"/>
        <v>42708.799999999988</v>
      </c>
      <c r="P3077" s="2">
        <f t="shared" ca="1" si="831"/>
        <v>0.19788166612611771</v>
      </c>
      <c r="Q3077" t="str">
        <f t="shared" ca="1" si="832"/>
        <v>Late</v>
      </c>
    </row>
    <row r="3078" spans="1:17" x14ac:dyDescent="0.3">
      <c r="A3078" t="str">
        <f t="shared" si="816"/>
        <v>S03077</v>
      </c>
      <c r="B3078" t="str">
        <f t="shared" ca="1" si="817"/>
        <v>Oceanic Exports</v>
      </c>
      <c r="C3078" t="str">
        <f t="shared" ca="1" si="818"/>
        <v>Canada</v>
      </c>
      <c r="D3078" t="str">
        <f t="shared" ca="1" si="819"/>
        <v>Pickles</v>
      </c>
      <c r="E3078">
        <f t="shared" ca="1" si="820"/>
        <v>119</v>
      </c>
      <c r="F3078" s="3">
        <f t="shared" ca="1" si="821"/>
        <v>343</v>
      </c>
      <c r="G3078">
        <f t="shared" ca="1" si="822"/>
        <v>40817</v>
      </c>
      <c r="H3078">
        <f t="shared" ca="1" si="823"/>
        <v>20408.5</v>
      </c>
      <c r="I3078">
        <f t="shared" ca="1" si="824"/>
        <v>9931</v>
      </c>
      <c r="J3078">
        <f t="shared" ca="1" si="825"/>
        <v>993</v>
      </c>
      <c r="K3078" s="1">
        <f t="shared" ca="1" si="826"/>
        <v>46356</v>
      </c>
      <c r="L3078" s="1">
        <f t="shared" ca="1" si="827"/>
        <v>46376</v>
      </c>
      <c r="M3078" s="1">
        <f t="shared" ca="1" si="828"/>
        <v>46379</v>
      </c>
      <c r="N3078">
        <f t="shared" ca="1" si="829"/>
        <v>31332.5</v>
      </c>
      <c r="O3078" s="3">
        <f t="shared" ca="1" si="830"/>
        <v>9484.5</v>
      </c>
      <c r="P3078" s="2">
        <f t="shared" ca="1" si="831"/>
        <v>0.23236641595413676</v>
      </c>
      <c r="Q3078" t="str">
        <f t="shared" ca="1" si="832"/>
        <v>Late</v>
      </c>
    </row>
    <row r="3079" spans="1:17" x14ac:dyDescent="0.3">
      <c r="A3079" t="str">
        <f t="shared" si="816"/>
        <v>S03078</v>
      </c>
      <c r="B3079" t="str">
        <f t="shared" ca="1" si="817"/>
        <v>Oceanic Exports</v>
      </c>
      <c r="C3079" t="str">
        <f t="shared" ca="1" si="818"/>
        <v>Singapore</v>
      </c>
      <c r="D3079" t="str">
        <f t="shared" ca="1" si="819"/>
        <v>Pickles</v>
      </c>
      <c r="E3079">
        <f t="shared" ca="1" si="820"/>
        <v>284</v>
      </c>
      <c r="F3079" s="3">
        <f t="shared" ca="1" si="821"/>
        <v>702</v>
      </c>
      <c r="G3079">
        <f t="shared" ca="1" si="822"/>
        <v>199368</v>
      </c>
      <c r="H3079">
        <f t="shared" ca="1" si="823"/>
        <v>131582.88</v>
      </c>
      <c r="I3079">
        <f t="shared" ca="1" si="824"/>
        <v>9979</v>
      </c>
      <c r="J3079">
        <f t="shared" ca="1" si="825"/>
        <v>2463</v>
      </c>
      <c r="K3079" s="1">
        <f t="shared" ca="1" si="826"/>
        <v>46338</v>
      </c>
      <c r="L3079" s="1">
        <f t="shared" ca="1" si="827"/>
        <v>46350</v>
      </c>
      <c r="M3079" s="1">
        <f t="shared" ca="1" si="828"/>
        <v>46347</v>
      </c>
      <c r="N3079">
        <f t="shared" ca="1" si="829"/>
        <v>144024.88</v>
      </c>
      <c r="O3079" s="3">
        <f t="shared" ca="1" si="830"/>
        <v>55343.119999999995</v>
      </c>
      <c r="P3079" s="2">
        <f t="shared" ca="1" si="831"/>
        <v>0.27759279322659602</v>
      </c>
      <c r="Q3079" t="str">
        <f t="shared" ca="1" si="832"/>
        <v>On Time</v>
      </c>
    </row>
    <row r="3080" spans="1:17" x14ac:dyDescent="0.3">
      <c r="A3080" t="str">
        <f t="shared" si="816"/>
        <v>S03079</v>
      </c>
      <c r="B3080" t="str">
        <f t="shared" ca="1" si="817"/>
        <v>Beta Imports</v>
      </c>
      <c r="C3080" t="str">
        <f t="shared" ca="1" si="818"/>
        <v>Canada</v>
      </c>
      <c r="D3080" t="str">
        <f t="shared" ca="1" si="819"/>
        <v>Pickles</v>
      </c>
      <c r="E3080">
        <f t="shared" ca="1" si="820"/>
        <v>200</v>
      </c>
      <c r="F3080" s="3">
        <f t="shared" ca="1" si="821"/>
        <v>757</v>
      </c>
      <c r="G3080">
        <f t="shared" ca="1" si="822"/>
        <v>151400</v>
      </c>
      <c r="H3080">
        <f t="shared" ca="1" si="823"/>
        <v>107494</v>
      </c>
      <c r="I3080">
        <f t="shared" ca="1" si="824"/>
        <v>8696</v>
      </c>
      <c r="J3080">
        <f t="shared" ca="1" si="825"/>
        <v>2049</v>
      </c>
      <c r="K3080" s="1">
        <f t="shared" ca="1" si="826"/>
        <v>45806</v>
      </c>
      <c r="L3080" s="1">
        <f t="shared" ca="1" si="827"/>
        <v>45813</v>
      </c>
      <c r="M3080" s="1">
        <f t="shared" ca="1" si="828"/>
        <v>45814</v>
      </c>
      <c r="N3080">
        <f t="shared" ca="1" si="829"/>
        <v>118239</v>
      </c>
      <c r="O3080" s="3">
        <f t="shared" ca="1" si="830"/>
        <v>33161</v>
      </c>
      <c r="P3080" s="2">
        <f t="shared" ca="1" si="831"/>
        <v>0.21902906208718625</v>
      </c>
      <c r="Q3080" t="str">
        <f t="shared" ca="1" si="832"/>
        <v>Late</v>
      </c>
    </row>
    <row r="3081" spans="1:17" x14ac:dyDescent="0.3">
      <c r="A3081" t="str">
        <f t="shared" si="816"/>
        <v>S03080</v>
      </c>
      <c r="B3081" t="str">
        <f t="shared" ca="1" si="817"/>
        <v>Beta Imports</v>
      </c>
      <c r="C3081" t="str">
        <f t="shared" ca="1" si="818"/>
        <v>Canada</v>
      </c>
      <c r="D3081" t="str">
        <f t="shared" ca="1" si="819"/>
        <v>Tea</v>
      </c>
      <c r="E3081">
        <f t="shared" ca="1" si="820"/>
        <v>66</v>
      </c>
      <c r="F3081" s="3">
        <f t="shared" ca="1" si="821"/>
        <v>549</v>
      </c>
      <c r="G3081">
        <f t="shared" ca="1" si="822"/>
        <v>36234</v>
      </c>
      <c r="H3081">
        <f t="shared" ca="1" si="823"/>
        <v>17029.98</v>
      </c>
      <c r="I3081">
        <f t="shared" ca="1" si="824"/>
        <v>10881</v>
      </c>
      <c r="J3081">
        <f t="shared" ca="1" si="825"/>
        <v>1104</v>
      </c>
      <c r="K3081" s="1">
        <f t="shared" ca="1" si="826"/>
        <v>46250</v>
      </c>
      <c r="L3081" s="1">
        <f t="shared" ca="1" si="827"/>
        <v>46268</v>
      </c>
      <c r="M3081" s="1">
        <f t="shared" ca="1" si="828"/>
        <v>46272</v>
      </c>
      <c r="N3081">
        <f t="shared" ca="1" si="829"/>
        <v>29014.98</v>
      </c>
      <c r="O3081" s="3">
        <f t="shared" ca="1" si="830"/>
        <v>7219.02</v>
      </c>
      <c r="P3081" s="2">
        <f t="shared" ca="1" si="831"/>
        <v>0.1992333167743004</v>
      </c>
      <c r="Q3081" t="str">
        <f t="shared" ca="1" si="832"/>
        <v>Late</v>
      </c>
    </row>
    <row r="3082" spans="1:17" x14ac:dyDescent="0.3">
      <c r="A3082" t="str">
        <f t="shared" si="816"/>
        <v>S03081</v>
      </c>
      <c r="B3082" t="str">
        <f t="shared" ca="1" si="817"/>
        <v>Oceanic Exports</v>
      </c>
      <c r="C3082" t="str">
        <f t="shared" ca="1" si="818"/>
        <v>UAE</v>
      </c>
      <c r="D3082" t="str">
        <f t="shared" ca="1" si="819"/>
        <v>Spices</v>
      </c>
      <c r="E3082">
        <f t="shared" ca="1" si="820"/>
        <v>300</v>
      </c>
      <c r="F3082" s="3">
        <f t="shared" ca="1" si="821"/>
        <v>223</v>
      </c>
      <c r="G3082">
        <f t="shared" ca="1" si="822"/>
        <v>66900</v>
      </c>
      <c r="H3082">
        <f t="shared" ca="1" si="823"/>
        <v>31443</v>
      </c>
      <c r="I3082">
        <f t="shared" ca="1" si="824"/>
        <v>3546</v>
      </c>
      <c r="J3082">
        <f t="shared" ca="1" si="825"/>
        <v>999</v>
      </c>
      <c r="K3082" s="1">
        <f t="shared" ca="1" si="826"/>
        <v>45998</v>
      </c>
      <c r="L3082" s="1">
        <f t="shared" ca="1" si="827"/>
        <v>46018</v>
      </c>
      <c r="M3082" s="1">
        <f t="shared" ca="1" si="828"/>
        <v>46023</v>
      </c>
      <c r="N3082">
        <f t="shared" ca="1" si="829"/>
        <v>35988</v>
      </c>
      <c r="O3082" s="3">
        <f t="shared" ca="1" si="830"/>
        <v>30912</v>
      </c>
      <c r="P3082" s="2">
        <f t="shared" ca="1" si="831"/>
        <v>0.46206278026905828</v>
      </c>
      <c r="Q3082" t="str">
        <f t="shared" ca="1" si="832"/>
        <v>Late</v>
      </c>
    </row>
    <row r="3083" spans="1:17" x14ac:dyDescent="0.3">
      <c r="A3083" t="str">
        <f t="shared" si="816"/>
        <v>S03082</v>
      </c>
      <c r="B3083" t="str">
        <f t="shared" ca="1" si="817"/>
        <v>FreshMart Ltd</v>
      </c>
      <c r="C3083" t="str">
        <f t="shared" ca="1" si="818"/>
        <v>Canada</v>
      </c>
      <c r="D3083" t="str">
        <f t="shared" ca="1" si="819"/>
        <v>Rice</v>
      </c>
      <c r="E3083">
        <f t="shared" ca="1" si="820"/>
        <v>393</v>
      </c>
      <c r="F3083" s="3">
        <f t="shared" ca="1" si="821"/>
        <v>354</v>
      </c>
      <c r="G3083">
        <f t="shared" ca="1" si="822"/>
        <v>139122</v>
      </c>
      <c r="H3083">
        <f t="shared" ca="1" si="823"/>
        <v>70952.22</v>
      </c>
      <c r="I3083">
        <f t="shared" ca="1" si="824"/>
        <v>1730</v>
      </c>
      <c r="J3083">
        <f t="shared" ca="1" si="825"/>
        <v>1170</v>
      </c>
      <c r="K3083" s="1">
        <f t="shared" ca="1" si="826"/>
        <v>46088</v>
      </c>
      <c r="L3083" s="1">
        <f t="shared" ca="1" si="827"/>
        <v>46095</v>
      </c>
      <c r="M3083" s="1">
        <f t="shared" ca="1" si="828"/>
        <v>46097</v>
      </c>
      <c r="N3083">
        <f t="shared" ca="1" si="829"/>
        <v>73852.22</v>
      </c>
      <c r="O3083" s="3">
        <f t="shared" ca="1" si="830"/>
        <v>65269.78</v>
      </c>
      <c r="P3083" s="2">
        <f t="shared" ca="1" si="831"/>
        <v>0.46915498627104268</v>
      </c>
      <c r="Q3083" t="str">
        <f t="shared" ca="1" si="832"/>
        <v>Late</v>
      </c>
    </row>
    <row r="3084" spans="1:17" x14ac:dyDescent="0.3">
      <c r="A3084" t="str">
        <f t="shared" si="816"/>
        <v>S03083</v>
      </c>
      <c r="B3084" t="str">
        <f t="shared" ca="1" si="817"/>
        <v>Alpha Traders</v>
      </c>
      <c r="C3084" t="str">
        <f t="shared" ca="1" si="818"/>
        <v>UAE</v>
      </c>
      <c r="D3084" t="str">
        <f t="shared" ca="1" si="819"/>
        <v>Spices</v>
      </c>
      <c r="E3084">
        <f t="shared" ca="1" si="820"/>
        <v>257</v>
      </c>
      <c r="F3084" s="3">
        <f t="shared" ca="1" si="821"/>
        <v>569</v>
      </c>
      <c r="G3084">
        <f t="shared" ca="1" si="822"/>
        <v>146233</v>
      </c>
      <c r="H3084">
        <f t="shared" ca="1" si="823"/>
        <v>67267.179999999993</v>
      </c>
      <c r="I3084">
        <f t="shared" ca="1" si="824"/>
        <v>9918</v>
      </c>
      <c r="J3084">
        <f t="shared" ca="1" si="825"/>
        <v>3597</v>
      </c>
      <c r="K3084" s="1">
        <f t="shared" ca="1" si="826"/>
        <v>46205</v>
      </c>
      <c r="L3084" s="1">
        <f t="shared" ca="1" si="827"/>
        <v>46220</v>
      </c>
      <c r="M3084" s="1">
        <f t="shared" ca="1" si="828"/>
        <v>46226</v>
      </c>
      <c r="N3084">
        <f t="shared" ca="1" si="829"/>
        <v>80782.179999999993</v>
      </c>
      <c r="O3084" s="3">
        <f t="shared" ca="1" si="830"/>
        <v>65450.820000000007</v>
      </c>
      <c r="P3084" s="2">
        <f t="shared" ca="1" si="831"/>
        <v>0.44757900063597139</v>
      </c>
      <c r="Q3084" t="str">
        <f t="shared" ca="1" si="832"/>
        <v>Late</v>
      </c>
    </row>
    <row r="3085" spans="1:17" x14ac:dyDescent="0.3">
      <c r="A3085" t="str">
        <f t="shared" si="816"/>
        <v>S03084</v>
      </c>
      <c r="B3085" t="str">
        <f t="shared" ca="1" si="817"/>
        <v>Alpha Traders</v>
      </c>
      <c r="C3085" t="str">
        <f t="shared" ca="1" si="818"/>
        <v>Australia</v>
      </c>
      <c r="D3085" t="str">
        <f t="shared" ca="1" si="819"/>
        <v>Tea</v>
      </c>
      <c r="E3085">
        <f t="shared" ca="1" si="820"/>
        <v>471</v>
      </c>
      <c r="F3085" s="3">
        <f t="shared" ca="1" si="821"/>
        <v>555</v>
      </c>
      <c r="G3085">
        <f t="shared" ca="1" si="822"/>
        <v>261405</v>
      </c>
      <c r="H3085">
        <f t="shared" ca="1" si="823"/>
        <v>141158.70000000001</v>
      </c>
      <c r="I3085">
        <f t="shared" ca="1" si="824"/>
        <v>9975</v>
      </c>
      <c r="J3085">
        <f t="shared" ca="1" si="825"/>
        <v>865</v>
      </c>
      <c r="K3085" s="1">
        <f t="shared" ca="1" si="826"/>
        <v>46271</v>
      </c>
      <c r="L3085" s="1">
        <f t="shared" ca="1" si="827"/>
        <v>46282</v>
      </c>
      <c r="M3085" s="1">
        <f t="shared" ca="1" si="828"/>
        <v>46285</v>
      </c>
      <c r="N3085">
        <f t="shared" ca="1" si="829"/>
        <v>151998.70000000001</v>
      </c>
      <c r="O3085" s="3">
        <f t="shared" ca="1" si="830"/>
        <v>109406.29999999999</v>
      </c>
      <c r="P3085" s="2">
        <f t="shared" ca="1" si="831"/>
        <v>0.4185317801878311</v>
      </c>
      <c r="Q3085" t="str">
        <f t="shared" ca="1" si="832"/>
        <v>Late</v>
      </c>
    </row>
    <row r="3086" spans="1:17" x14ac:dyDescent="0.3">
      <c r="A3086" t="str">
        <f t="shared" si="816"/>
        <v>S03085</v>
      </c>
      <c r="B3086" t="str">
        <f t="shared" ca="1" si="817"/>
        <v>Oceanic Exports</v>
      </c>
      <c r="C3086" t="str">
        <f t="shared" ca="1" si="818"/>
        <v>Canada</v>
      </c>
      <c r="D3086" t="str">
        <f t="shared" ca="1" si="819"/>
        <v>Rice</v>
      </c>
      <c r="E3086">
        <f t="shared" ca="1" si="820"/>
        <v>335</v>
      </c>
      <c r="F3086" s="3">
        <f t="shared" ca="1" si="821"/>
        <v>154</v>
      </c>
      <c r="G3086">
        <f t="shared" ca="1" si="822"/>
        <v>51590</v>
      </c>
      <c r="H3086">
        <f t="shared" ca="1" si="823"/>
        <v>25279.1</v>
      </c>
      <c r="I3086">
        <f t="shared" ca="1" si="824"/>
        <v>3905</v>
      </c>
      <c r="J3086">
        <f t="shared" ca="1" si="825"/>
        <v>1620</v>
      </c>
      <c r="K3086" s="1">
        <f t="shared" ca="1" si="826"/>
        <v>46336</v>
      </c>
      <c r="L3086" s="1">
        <f t="shared" ca="1" si="827"/>
        <v>46347</v>
      </c>
      <c r="M3086" s="1">
        <f t="shared" ca="1" si="828"/>
        <v>46348</v>
      </c>
      <c r="N3086">
        <f t="shared" ca="1" si="829"/>
        <v>30804.1</v>
      </c>
      <c r="O3086" s="3">
        <f t="shared" ca="1" si="830"/>
        <v>20785.900000000001</v>
      </c>
      <c r="P3086" s="2">
        <f t="shared" ca="1" si="831"/>
        <v>0.40290560186082575</v>
      </c>
      <c r="Q3086" t="str">
        <f t="shared" ca="1" si="832"/>
        <v>Late</v>
      </c>
    </row>
    <row r="3087" spans="1:17" x14ac:dyDescent="0.3">
      <c r="A3087" t="str">
        <f t="shared" si="816"/>
        <v>S03086</v>
      </c>
      <c r="B3087" t="str">
        <f t="shared" ca="1" si="817"/>
        <v>Prime Wholesale</v>
      </c>
      <c r="C3087" t="str">
        <f t="shared" ca="1" si="818"/>
        <v>UK</v>
      </c>
      <c r="D3087" t="str">
        <f t="shared" ca="1" si="819"/>
        <v>Spices</v>
      </c>
      <c r="E3087">
        <f t="shared" ca="1" si="820"/>
        <v>232</v>
      </c>
      <c r="F3087" s="3">
        <f t="shared" ca="1" si="821"/>
        <v>728</v>
      </c>
      <c r="G3087">
        <f t="shared" ca="1" si="822"/>
        <v>168896</v>
      </c>
      <c r="H3087">
        <f t="shared" ca="1" si="823"/>
        <v>97959.679999999993</v>
      </c>
      <c r="I3087">
        <f t="shared" ca="1" si="824"/>
        <v>10659</v>
      </c>
      <c r="J3087">
        <f t="shared" ca="1" si="825"/>
        <v>639</v>
      </c>
      <c r="K3087" s="1">
        <f t="shared" ca="1" si="826"/>
        <v>45954</v>
      </c>
      <c r="L3087" s="1">
        <f t="shared" ca="1" si="827"/>
        <v>45961</v>
      </c>
      <c r="M3087" s="1">
        <f t="shared" ca="1" si="828"/>
        <v>45967</v>
      </c>
      <c r="N3087">
        <f t="shared" ca="1" si="829"/>
        <v>109257.68</v>
      </c>
      <c r="O3087" s="3">
        <f t="shared" ca="1" si="830"/>
        <v>59638.320000000007</v>
      </c>
      <c r="P3087" s="2">
        <f t="shared" ca="1" si="831"/>
        <v>0.35310676392572948</v>
      </c>
      <c r="Q3087" t="str">
        <f t="shared" ca="1" si="832"/>
        <v>Late</v>
      </c>
    </row>
    <row r="3088" spans="1:17" x14ac:dyDescent="0.3">
      <c r="A3088" t="str">
        <f t="shared" si="816"/>
        <v>S03087</v>
      </c>
      <c r="B3088" t="str">
        <f t="shared" ca="1" si="817"/>
        <v>Global Foods</v>
      </c>
      <c r="C3088" t="str">
        <f t="shared" ca="1" si="818"/>
        <v>Canada</v>
      </c>
      <c r="D3088" t="str">
        <f t="shared" ca="1" si="819"/>
        <v>Spices</v>
      </c>
      <c r="E3088">
        <f t="shared" ca="1" si="820"/>
        <v>374</v>
      </c>
      <c r="F3088" s="3">
        <f t="shared" ca="1" si="821"/>
        <v>176</v>
      </c>
      <c r="G3088">
        <f t="shared" ca="1" si="822"/>
        <v>65824</v>
      </c>
      <c r="H3088">
        <f t="shared" ca="1" si="823"/>
        <v>49368</v>
      </c>
      <c r="I3088">
        <f t="shared" ca="1" si="824"/>
        <v>11464</v>
      </c>
      <c r="J3088">
        <f t="shared" ca="1" si="825"/>
        <v>2334</v>
      </c>
      <c r="K3088" s="1">
        <f t="shared" ca="1" si="826"/>
        <v>45692</v>
      </c>
      <c r="L3088" s="1">
        <f t="shared" ca="1" si="827"/>
        <v>45710</v>
      </c>
      <c r="M3088" s="1">
        <f t="shared" ca="1" si="828"/>
        <v>45711</v>
      </c>
      <c r="N3088">
        <f t="shared" ca="1" si="829"/>
        <v>63166</v>
      </c>
      <c r="O3088" s="3">
        <f t="shared" ca="1" si="830"/>
        <v>2658</v>
      </c>
      <c r="P3088" s="2">
        <f t="shared" ca="1" si="831"/>
        <v>4.0380408361691787E-2</v>
      </c>
      <c r="Q3088" t="str">
        <f t="shared" ca="1" si="832"/>
        <v>Late</v>
      </c>
    </row>
    <row r="3089" spans="1:17" x14ac:dyDescent="0.3">
      <c r="A3089" t="str">
        <f t="shared" si="816"/>
        <v>S03088</v>
      </c>
      <c r="B3089" t="str">
        <f t="shared" ca="1" si="817"/>
        <v>Beta Imports</v>
      </c>
      <c r="C3089" t="str">
        <f t="shared" ca="1" si="818"/>
        <v>Singapore</v>
      </c>
      <c r="D3089" t="str">
        <f t="shared" ca="1" si="819"/>
        <v>Spices</v>
      </c>
      <c r="E3089">
        <f t="shared" ca="1" si="820"/>
        <v>239</v>
      </c>
      <c r="F3089" s="3">
        <f t="shared" ca="1" si="821"/>
        <v>405</v>
      </c>
      <c r="G3089">
        <f t="shared" ca="1" si="822"/>
        <v>96795</v>
      </c>
      <c r="H3089">
        <f t="shared" ca="1" si="823"/>
        <v>60012.9</v>
      </c>
      <c r="I3089">
        <f t="shared" ca="1" si="824"/>
        <v>6364</v>
      </c>
      <c r="J3089">
        <f t="shared" ca="1" si="825"/>
        <v>3352</v>
      </c>
      <c r="K3089" s="1">
        <f t="shared" ca="1" si="826"/>
        <v>45802</v>
      </c>
      <c r="L3089" s="1">
        <f t="shared" ca="1" si="827"/>
        <v>45819</v>
      </c>
      <c r="M3089" s="1">
        <f t="shared" ca="1" si="828"/>
        <v>45825</v>
      </c>
      <c r="N3089">
        <f t="shared" ca="1" si="829"/>
        <v>69728.899999999994</v>
      </c>
      <c r="O3089" s="3">
        <f t="shared" ca="1" si="830"/>
        <v>27066.100000000006</v>
      </c>
      <c r="P3089" s="2">
        <f t="shared" ca="1" si="831"/>
        <v>0.27962291440673592</v>
      </c>
      <c r="Q3089" t="str">
        <f t="shared" ca="1" si="832"/>
        <v>Late</v>
      </c>
    </row>
    <row r="3090" spans="1:17" x14ac:dyDescent="0.3">
      <c r="A3090" t="str">
        <f t="shared" si="816"/>
        <v>S03089</v>
      </c>
      <c r="B3090" t="str">
        <f t="shared" ca="1" si="817"/>
        <v>FreshMart Ltd</v>
      </c>
      <c r="C3090" t="str">
        <f t="shared" ca="1" si="818"/>
        <v>Singapore</v>
      </c>
      <c r="D3090" t="str">
        <f t="shared" ca="1" si="819"/>
        <v>Tea</v>
      </c>
      <c r="E3090">
        <f t="shared" ca="1" si="820"/>
        <v>401</v>
      </c>
      <c r="F3090" s="3">
        <f t="shared" ca="1" si="821"/>
        <v>580</v>
      </c>
      <c r="G3090">
        <f t="shared" ca="1" si="822"/>
        <v>232580</v>
      </c>
      <c r="H3090">
        <f t="shared" ca="1" si="823"/>
        <v>132570.6</v>
      </c>
      <c r="I3090">
        <f t="shared" ca="1" si="824"/>
        <v>9788</v>
      </c>
      <c r="J3090">
        <f t="shared" ca="1" si="825"/>
        <v>2249</v>
      </c>
      <c r="K3090" s="1">
        <f t="shared" ca="1" si="826"/>
        <v>46386</v>
      </c>
      <c r="L3090" s="1">
        <f t="shared" ca="1" si="827"/>
        <v>46405</v>
      </c>
      <c r="M3090" s="1">
        <f t="shared" ca="1" si="828"/>
        <v>46403</v>
      </c>
      <c r="N3090">
        <f t="shared" ca="1" si="829"/>
        <v>144607.6</v>
      </c>
      <c r="O3090" s="3">
        <f t="shared" ca="1" si="830"/>
        <v>87972.4</v>
      </c>
      <c r="P3090" s="2">
        <f t="shared" ca="1" si="831"/>
        <v>0.37824576489809958</v>
      </c>
      <c r="Q3090" t="str">
        <f t="shared" ca="1" si="832"/>
        <v>On Time</v>
      </c>
    </row>
    <row r="3091" spans="1:17" x14ac:dyDescent="0.3">
      <c r="A3091" t="str">
        <f t="shared" si="816"/>
        <v>S03090</v>
      </c>
      <c r="B3091" t="str">
        <f t="shared" ca="1" si="817"/>
        <v>Beta Imports</v>
      </c>
      <c r="C3091" t="str">
        <f t="shared" ca="1" si="818"/>
        <v>UK</v>
      </c>
      <c r="D3091" t="str">
        <f t="shared" ca="1" si="819"/>
        <v>Rice</v>
      </c>
      <c r="E3091">
        <f t="shared" ca="1" si="820"/>
        <v>303</v>
      </c>
      <c r="F3091" s="3">
        <f t="shared" ca="1" si="821"/>
        <v>198</v>
      </c>
      <c r="G3091">
        <f t="shared" ca="1" si="822"/>
        <v>59994</v>
      </c>
      <c r="H3091">
        <f t="shared" ca="1" si="823"/>
        <v>44395.56</v>
      </c>
      <c r="I3091">
        <f t="shared" ca="1" si="824"/>
        <v>9095</v>
      </c>
      <c r="J3091">
        <f t="shared" ca="1" si="825"/>
        <v>3765</v>
      </c>
      <c r="K3091" s="1">
        <f t="shared" ca="1" si="826"/>
        <v>45973</v>
      </c>
      <c r="L3091" s="1">
        <f t="shared" ca="1" si="827"/>
        <v>45984</v>
      </c>
      <c r="M3091" s="1">
        <f t="shared" ca="1" si="828"/>
        <v>45985</v>
      </c>
      <c r="N3091">
        <f t="shared" ca="1" si="829"/>
        <v>57255.56</v>
      </c>
      <c r="O3091" s="3">
        <f t="shared" ca="1" si="830"/>
        <v>2738.4400000000023</v>
      </c>
      <c r="P3091" s="2">
        <f t="shared" ca="1" si="831"/>
        <v>4.5645231189785682E-2</v>
      </c>
      <c r="Q3091" t="str">
        <f t="shared" ca="1" si="832"/>
        <v>Late</v>
      </c>
    </row>
    <row r="3092" spans="1:17" x14ac:dyDescent="0.3">
      <c r="A3092" t="str">
        <f t="shared" si="816"/>
        <v>S03091</v>
      </c>
      <c r="B3092" t="str">
        <f t="shared" ca="1" si="817"/>
        <v>Prime Wholesale</v>
      </c>
      <c r="C3092" t="str">
        <f t="shared" ca="1" si="818"/>
        <v>Australia</v>
      </c>
      <c r="D3092" t="str">
        <f t="shared" ca="1" si="819"/>
        <v>Spices</v>
      </c>
      <c r="E3092">
        <f t="shared" ca="1" si="820"/>
        <v>387</v>
      </c>
      <c r="F3092" s="3">
        <f t="shared" ca="1" si="821"/>
        <v>550</v>
      </c>
      <c r="G3092">
        <f t="shared" ca="1" si="822"/>
        <v>212850</v>
      </c>
      <c r="H3092">
        <f t="shared" ca="1" si="823"/>
        <v>100039.5</v>
      </c>
      <c r="I3092">
        <f t="shared" ca="1" si="824"/>
        <v>11494</v>
      </c>
      <c r="J3092">
        <f t="shared" ca="1" si="825"/>
        <v>3834</v>
      </c>
      <c r="K3092" s="1">
        <f t="shared" ca="1" si="826"/>
        <v>45819</v>
      </c>
      <c r="L3092" s="1">
        <f t="shared" ca="1" si="827"/>
        <v>45829</v>
      </c>
      <c r="M3092" s="1">
        <f t="shared" ca="1" si="828"/>
        <v>45833</v>
      </c>
      <c r="N3092">
        <f t="shared" ca="1" si="829"/>
        <v>115367.5</v>
      </c>
      <c r="O3092" s="3">
        <f t="shared" ca="1" si="830"/>
        <v>97482.5</v>
      </c>
      <c r="P3092" s="2">
        <f t="shared" ca="1" si="831"/>
        <v>0.45798684519614752</v>
      </c>
      <c r="Q3092" t="str">
        <f t="shared" ca="1" si="832"/>
        <v>Late</v>
      </c>
    </row>
    <row r="3093" spans="1:17" x14ac:dyDescent="0.3">
      <c r="A3093" t="str">
        <f t="shared" si="816"/>
        <v>S03092</v>
      </c>
      <c r="B3093" t="str">
        <f t="shared" ca="1" si="817"/>
        <v>Prime Wholesale</v>
      </c>
      <c r="C3093" t="str">
        <f t="shared" ca="1" si="818"/>
        <v>UK</v>
      </c>
      <c r="D3093" t="str">
        <f t="shared" ca="1" si="819"/>
        <v>Rice</v>
      </c>
      <c r="E3093">
        <f t="shared" ca="1" si="820"/>
        <v>55</v>
      </c>
      <c r="F3093" s="3">
        <f t="shared" ca="1" si="821"/>
        <v>256</v>
      </c>
      <c r="G3093">
        <f t="shared" ca="1" si="822"/>
        <v>14080</v>
      </c>
      <c r="H3093">
        <f t="shared" ca="1" si="823"/>
        <v>8729.6</v>
      </c>
      <c r="I3093">
        <f t="shared" ca="1" si="824"/>
        <v>11350</v>
      </c>
      <c r="J3093">
        <f t="shared" ca="1" si="825"/>
        <v>767</v>
      </c>
      <c r="K3093" s="1">
        <f t="shared" ca="1" si="826"/>
        <v>46030</v>
      </c>
      <c r="L3093" s="1">
        <f t="shared" ca="1" si="827"/>
        <v>46043</v>
      </c>
      <c r="M3093" s="1">
        <f t="shared" ca="1" si="828"/>
        <v>46045</v>
      </c>
      <c r="N3093">
        <f t="shared" ca="1" si="829"/>
        <v>20846.599999999999</v>
      </c>
      <c r="O3093" s="3">
        <f t="shared" ca="1" si="830"/>
        <v>-6766.5999999999985</v>
      </c>
      <c r="P3093" s="2">
        <f t="shared" ca="1" si="831"/>
        <v>-0.48058238636363626</v>
      </c>
      <c r="Q3093" t="str">
        <f t="shared" ca="1" si="832"/>
        <v>Late</v>
      </c>
    </row>
    <row r="3094" spans="1:17" x14ac:dyDescent="0.3">
      <c r="A3094" t="str">
        <f t="shared" si="816"/>
        <v>S03093</v>
      </c>
      <c r="B3094" t="str">
        <f t="shared" ca="1" si="817"/>
        <v>Alpha Traders</v>
      </c>
      <c r="C3094" t="str">
        <f t="shared" ca="1" si="818"/>
        <v>Australia</v>
      </c>
      <c r="D3094" t="str">
        <f t="shared" ca="1" si="819"/>
        <v>Tea</v>
      </c>
      <c r="E3094">
        <f t="shared" ca="1" si="820"/>
        <v>236</v>
      </c>
      <c r="F3094" s="3">
        <f t="shared" ca="1" si="821"/>
        <v>777</v>
      </c>
      <c r="G3094">
        <f t="shared" ca="1" si="822"/>
        <v>183372</v>
      </c>
      <c r="H3094">
        <f t="shared" ca="1" si="823"/>
        <v>102688.32000000001</v>
      </c>
      <c r="I3094">
        <f t="shared" ca="1" si="824"/>
        <v>8161</v>
      </c>
      <c r="J3094">
        <f t="shared" ca="1" si="825"/>
        <v>2860</v>
      </c>
      <c r="K3094" s="1">
        <f t="shared" ca="1" si="826"/>
        <v>46045</v>
      </c>
      <c r="L3094" s="1">
        <f t="shared" ca="1" si="827"/>
        <v>46061</v>
      </c>
      <c r="M3094" s="1">
        <f t="shared" ca="1" si="828"/>
        <v>46060</v>
      </c>
      <c r="N3094">
        <f t="shared" ca="1" si="829"/>
        <v>113709.32</v>
      </c>
      <c r="O3094" s="3">
        <f t="shared" ca="1" si="830"/>
        <v>69662.679999999993</v>
      </c>
      <c r="P3094" s="2">
        <f t="shared" ca="1" si="831"/>
        <v>0.37989813057609662</v>
      </c>
      <c r="Q3094" t="str">
        <f t="shared" ca="1" si="832"/>
        <v>On Time</v>
      </c>
    </row>
    <row r="3095" spans="1:17" x14ac:dyDescent="0.3">
      <c r="A3095" t="str">
        <f t="shared" si="816"/>
        <v>S03094</v>
      </c>
      <c r="B3095" t="str">
        <f t="shared" ca="1" si="817"/>
        <v>Alpha Traders</v>
      </c>
      <c r="C3095" t="str">
        <f t="shared" ca="1" si="818"/>
        <v>Australia</v>
      </c>
      <c r="D3095" t="str">
        <f t="shared" ca="1" si="819"/>
        <v>Sauces</v>
      </c>
      <c r="E3095">
        <f t="shared" ca="1" si="820"/>
        <v>403</v>
      </c>
      <c r="F3095" s="3">
        <f t="shared" ca="1" si="821"/>
        <v>289</v>
      </c>
      <c r="G3095">
        <f t="shared" ca="1" si="822"/>
        <v>116467</v>
      </c>
      <c r="H3095">
        <f t="shared" ca="1" si="823"/>
        <v>58233.5</v>
      </c>
      <c r="I3095">
        <f t="shared" ca="1" si="824"/>
        <v>3305</v>
      </c>
      <c r="J3095">
        <f t="shared" ca="1" si="825"/>
        <v>1128</v>
      </c>
      <c r="K3095" s="1">
        <f t="shared" ca="1" si="826"/>
        <v>46147</v>
      </c>
      <c r="L3095" s="1">
        <f t="shared" ca="1" si="827"/>
        <v>46154</v>
      </c>
      <c r="M3095" s="1">
        <f t="shared" ca="1" si="828"/>
        <v>46151</v>
      </c>
      <c r="N3095">
        <f t="shared" ca="1" si="829"/>
        <v>62666.5</v>
      </c>
      <c r="O3095" s="3">
        <f t="shared" ca="1" si="830"/>
        <v>53800.5</v>
      </c>
      <c r="P3095" s="2">
        <f t="shared" ca="1" si="831"/>
        <v>0.46193771626297581</v>
      </c>
      <c r="Q3095" t="str">
        <f t="shared" ca="1" si="832"/>
        <v>On Time</v>
      </c>
    </row>
    <row r="3096" spans="1:17" x14ac:dyDescent="0.3">
      <c r="A3096" t="str">
        <f t="shared" si="816"/>
        <v>S03095</v>
      </c>
      <c r="B3096" t="str">
        <f t="shared" ca="1" si="817"/>
        <v>Oceanic Exports</v>
      </c>
      <c r="C3096" t="str">
        <f t="shared" ca="1" si="818"/>
        <v>Canada</v>
      </c>
      <c r="D3096" t="str">
        <f t="shared" ca="1" si="819"/>
        <v>Tea</v>
      </c>
      <c r="E3096">
        <f t="shared" ca="1" si="820"/>
        <v>465</v>
      </c>
      <c r="F3096" s="3">
        <f t="shared" ca="1" si="821"/>
        <v>394</v>
      </c>
      <c r="G3096">
        <f t="shared" ca="1" si="822"/>
        <v>183210</v>
      </c>
      <c r="H3096">
        <f t="shared" ca="1" si="823"/>
        <v>128247</v>
      </c>
      <c r="I3096">
        <f t="shared" ca="1" si="824"/>
        <v>9352</v>
      </c>
      <c r="J3096">
        <f t="shared" ca="1" si="825"/>
        <v>1532</v>
      </c>
      <c r="K3096" s="1">
        <f t="shared" ca="1" si="826"/>
        <v>45971</v>
      </c>
      <c r="L3096" s="1">
        <f t="shared" ca="1" si="827"/>
        <v>45983</v>
      </c>
      <c r="M3096" s="1">
        <f t="shared" ca="1" si="828"/>
        <v>45985</v>
      </c>
      <c r="N3096">
        <f t="shared" ca="1" si="829"/>
        <v>139131</v>
      </c>
      <c r="O3096" s="3">
        <f t="shared" ca="1" si="830"/>
        <v>44079</v>
      </c>
      <c r="P3096" s="2">
        <f t="shared" ca="1" si="831"/>
        <v>0.24059276240379893</v>
      </c>
      <c r="Q3096" t="str">
        <f t="shared" ca="1" si="832"/>
        <v>Late</v>
      </c>
    </row>
    <row r="3097" spans="1:17" x14ac:dyDescent="0.3">
      <c r="A3097" t="str">
        <f t="shared" si="816"/>
        <v>S03096</v>
      </c>
      <c r="B3097" t="str">
        <f t="shared" ca="1" si="817"/>
        <v>Oceanic Exports</v>
      </c>
      <c r="C3097" t="str">
        <f t="shared" ca="1" si="818"/>
        <v>UK</v>
      </c>
      <c r="D3097" t="str">
        <f t="shared" ca="1" si="819"/>
        <v>Sauces</v>
      </c>
      <c r="E3097">
        <f t="shared" ca="1" si="820"/>
        <v>96</v>
      </c>
      <c r="F3097" s="3">
        <f t="shared" ca="1" si="821"/>
        <v>630</v>
      </c>
      <c r="G3097">
        <f t="shared" ca="1" si="822"/>
        <v>60480</v>
      </c>
      <c r="H3097">
        <f t="shared" ca="1" si="823"/>
        <v>34473.599999999999</v>
      </c>
      <c r="I3097">
        <f t="shared" ca="1" si="824"/>
        <v>1528</v>
      </c>
      <c r="J3097">
        <f t="shared" ca="1" si="825"/>
        <v>643</v>
      </c>
      <c r="K3097" s="1">
        <f t="shared" ca="1" si="826"/>
        <v>45890</v>
      </c>
      <c r="L3097" s="1">
        <f t="shared" ca="1" si="827"/>
        <v>45907</v>
      </c>
      <c r="M3097" s="1">
        <f t="shared" ca="1" si="828"/>
        <v>45912</v>
      </c>
      <c r="N3097">
        <f t="shared" ca="1" si="829"/>
        <v>36644.6</v>
      </c>
      <c r="O3097" s="3">
        <f t="shared" ca="1" si="830"/>
        <v>23835.4</v>
      </c>
      <c r="P3097" s="2">
        <f t="shared" ca="1" si="831"/>
        <v>0.39410383597883603</v>
      </c>
      <c r="Q3097" t="str">
        <f t="shared" ca="1" si="832"/>
        <v>Late</v>
      </c>
    </row>
    <row r="3098" spans="1:17" x14ac:dyDescent="0.3">
      <c r="A3098" t="str">
        <f t="shared" si="816"/>
        <v>S03097</v>
      </c>
      <c r="B3098" t="str">
        <f t="shared" ca="1" si="817"/>
        <v>Global Foods</v>
      </c>
      <c r="C3098" t="str">
        <f t="shared" ca="1" si="818"/>
        <v>UAE</v>
      </c>
      <c r="D3098" t="str">
        <f t="shared" ca="1" si="819"/>
        <v>Pickles</v>
      </c>
      <c r="E3098">
        <f t="shared" ca="1" si="820"/>
        <v>420</v>
      </c>
      <c r="F3098" s="3">
        <f t="shared" ca="1" si="821"/>
        <v>124</v>
      </c>
      <c r="G3098">
        <f t="shared" ca="1" si="822"/>
        <v>52080</v>
      </c>
      <c r="H3098">
        <f t="shared" ca="1" si="823"/>
        <v>34893.599999999999</v>
      </c>
      <c r="I3098">
        <f t="shared" ca="1" si="824"/>
        <v>6882</v>
      </c>
      <c r="J3098">
        <f t="shared" ca="1" si="825"/>
        <v>1687</v>
      </c>
      <c r="K3098" s="1">
        <f t="shared" ca="1" si="826"/>
        <v>46343</v>
      </c>
      <c r="L3098" s="1">
        <f t="shared" ca="1" si="827"/>
        <v>46359</v>
      </c>
      <c r="M3098" s="1">
        <f t="shared" ca="1" si="828"/>
        <v>46358</v>
      </c>
      <c r="N3098">
        <f t="shared" ca="1" si="829"/>
        <v>43462.6</v>
      </c>
      <c r="O3098" s="3">
        <f t="shared" ca="1" si="830"/>
        <v>8617.4000000000015</v>
      </c>
      <c r="P3098" s="2">
        <f t="shared" ca="1" si="831"/>
        <v>0.16546466973886331</v>
      </c>
      <c r="Q3098" t="str">
        <f t="shared" ca="1" si="832"/>
        <v>On Time</v>
      </c>
    </row>
    <row r="3099" spans="1:17" x14ac:dyDescent="0.3">
      <c r="A3099" t="str">
        <f t="shared" si="816"/>
        <v>S03098</v>
      </c>
      <c r="B3099" t="str">
        <f t="shared" ca="1" si="817"/>
        <v>Alpha Traders</v>
      </c>
      <c r="C3099" t="str">
        <f t="shared" ca="1" si="818"/>
        <v>Singapore</v>
      </c>
      <c r="D3099" t="str">
        <f t="shared" ca="1" si="819"/>
        <v>Sauces</v>
      </c>
      <c r="E3099">
        <f t="shared" ca="1" si="820"/>
        <v>239</v>
      </c>
      <c r="F3099" s="3">
        <f t="shared" ca="1" si="821"/>
        <v>403</v>
      </c>
      <c r="G3099">
        <f t="shared" ca="1" si="822"/>
        <v>96317</v>
      </c>
      <c r="H3099">
        <f t="shared" ca="1" si="823"/>
        <v>53937.52</v>
      </c>
      <c r="I3099">
        <f t="shared" ca="1" si="824"/>
        <v>10119</v>
      </c>
      <c r="J3099">
        <f t="shared" ca="1" si="825"/>
        <v>996</v>
      </c>
      <c r="K3099" s="1">
        <f t="shared" ca="1" si="826"/>
        <v>45920</v>
      </c>
      <c r="L3099" s="1">
        <f t="shared" ca="1" si="827"/>
        <v>45930</v>
      </c>
      <c r="M3099" s="1">
        <f t="shared" ca="1" si="828"/>
        <v>45930</v>
      </c>
      <c r="N3099">
        <f t="shared" ca="1" si="829"/>
        <v>65052.52</v>
      </c>
      <c r="O3099" s="3">
        <f t="shared" ca="1" si="830"/>
        <v>31264.480000000003</v>
      </c>
      <c r="P3099" s="2">
        <f t="shared" ca="1" si="831"/>
        <v>0.3245998110406263</v>
      </c>
      <c r="Q3099" t="str">
        <f t="shared" ca="1" si="832"/>
        <v>On Time</v>
      </c>
    </row>
    <row r="3100" spans="1:17" x14ac:dyDescent="0.3">
      <c r="A3100" t="str">
        <f t="shared" si="816"/>
        <v>S03099</v>
      </c>
      <c r="B3100" t="str">
        <f t="shared" ca="1" si="817"/>
        <v>Alpha Traders</v>
      </c>
      <c r="C3100" t="str">
        <f t="shared" ca="1" si="818"/>
        <v>UAE</v>
      </c>
      <c r="D3100" t="str">
        <f t="shared" ca="1" si="819"/>
        <v>Spices</v>
      </c>
      <c r="E3100">
        <f t="shared" ca="1" si="820"/>
        <v>193</v>
      </c>
      <c r="F3100" s="3">
        <f t="shared" ca="1" si="821"/>
        <v>172</v>
      </c>
      <c r="G3100">
        <f t="shared" ca="1" si="822"/>
        <v>33196</v>
      </c>
      <c r="H3100">
        <f t="shared" ca="1" si="823"/>
        <v>20581.52</v>
      </c>
      <c r="I3100">
        <f t="shared" ca="1" si="824"/>
        <v>8419</v>
      </c>
      <c r="J3100">
        <f t="shared" ca="1" si="825"/>
        <v>3234</v>
      </c>
      <c r="K3100" s="1">
        <f t="shared" ca="1" si="826"/>
        <v>46375</v>
      </c>
      <c r="L3100" s="1">
        <f t="shared" ca="1" si="827"/>
        <v>46383</v>
      </c>
      <c r="M3100" s="1">
        <f t="shared" ca="1" si="828"/>
        <v>46386</v>
      </c>
      <c r="N3100">
        <f t="shared" ca="1" si="829"/>
        <v>32234.52</v>
      </c>
      <c r="O3100" s="3">
        <f t="shared" ca="1" si="830"/>
        <v>961.47999999999956</v>
      </c>
      <c r="P3100" s="2">
        <f t="shared" ca="1" si="831"/>
        <v>2.8963730569948172E-2</v>
      </c>
      <c r="Q3100" t="str">
        <f t="shared" ca="1" si="832"/>
        <v>Late</v>
      </c>
    </row>
    <row r="3101" spans="1:17" x14ac:dyDescent="0.3">
      <c r="A3101" t="str">
        <f t="shared" si="816"/>
        <v>S03100</v>
      </c>
      <c r="B3101" t="str">
        <f t="shared" ca="1" si="817"/>
        <v>Alpha Traders</v>
      </c>
      <c r="C3101" t="str">
        <f t="shared" ca="1" si="818"/>
        <v>UK</v>
      </c>
      <c r="D3101" t="str">
        <f t="shared" ca="1" si="819"/>
        <v>Tea</v>
      </c>
      <c r="E3101">
        <f t="shared" ca="1" si="820"/>
        <v>316</v>
      </c>
      <c r="F3101" s="3">
        <f t="shared" ca="1" si="821"/>
        <v>505</v>
      </c>
      <c r="G3101">
        <f t="shared" ca="1" si="822"/>
        <v>159580</v>
      </c>
      <c r="H3101">
        <f t="shared" ca="1" si="823"/>
        <v>106918.6</v>
      </c>
      <c r="I3101">
        <f t="shared" ca="1" si="824"/>
        <v>9211</v>
      </c>
      <c r="J3101">
        <f t="shared" ca="1" si="825"/>
        <v>2195</v>
      </c>
      <c r="K3101" s="1">
        <f t="shared" ca="1" si="826"/>
        <v>46231</v>
      </c>
      <c r="L3101" s="1">
        <f t="shared" ca="1" si="827"/>
        <v>46251</v>
      </c>
      <c r="M3101" s="1">
        <f t="shared" ca="1" si="828"/>
        <v>46251</v>
      </c>
      <c r="N3101">
        <f t="shared" ca="1" si="829"/>
        <v>118324.6</v>
      </c>
      <c r="O3101" s="3">
        <f t="shared" ca="1" si="830"/>
        <v>41255.399999999994</v>
      </c>
      <c r="P3101" s="2">
        <f t="shared" ca="1" si="831"/>
        <v>0.25852487780423611</v>
      </c>
      <c r="Q3101" t="str">
        <f t="shared" ca="1" si="832"/>
        <v>On Time</v>
      </c>
    </row>
    <row r="3102" spans="1:17" x14ac:dyDescent="0.3">
      <c r="A3102" t="str">
        <f t="shared" si="816"/>
        <v>S03101</v>
      </c>
      <c r="B3102" t="str">
        <f t="shared" ca="1" si="817"/>
        <v>Oceanic Exports</v>
      </c>
      <c r="C3102" t="str">
        <f t="shared" ca="1" si="818"/>
        <v>Australia</v>
      </c>
      <c r="D3102" t="str">
        <f t="shared" ca="1" si="819"/>
        <v>Sauces</v>
      </c>
      <c r="E3102">
        <f t="shared" ca="1" si="820"/>
        <v>65</v>
      </c>
      <c r="F3102" s="3">
        <f t="shared" ca="1" si="821"/>
        <v>276</v>
      </c>
      <c r="G3102">
        <f t="shared" ca="1" si="822"/>
        <v>17940</v>
      </c>
      <c r="H3102">
        <f t="shared" ca="1" si="823"/>
        <v>12916.8</v>
      </c>
      <c r="I3102">
        <f t="shared" ca="1" si="824"/>
        <v>9927</v>
      </c>
      <c r="J3102">
        <f t="shared" ca="1" si="825"/>
        <v>2539</v>
      </c>
      <c r="K3102" s="1">
        <f t="shared" ca="1" si="826"/>
        <v>45675</v>
      </c>
      <c r="L3102" s="1">
        <f t="shared" ca="1" si="827"/>
        <v>45683</v>
      </c>
      <c r="M3102" s="1">
        <f t="shared" ca="1" si="828"/>
        <v>45680</v>
      </c>
      <c r="N3102">
        <f t="shared" ca="1" si="829"/>
        <v>25382.799999999999</v>
      </c>
      <c r="O3102" s="3">
        <f t="shared" ca="1" si="830"/>
        <v>-7442.7999999999993</v>
      </c>
      <c r="P3102" s="2">
        <f t="shared" ca="1" si="831"/>
        <v>-0.41487179487179482</v>
      </c>
      <c r="Q3102" t="str">
        <f t="shared" ca="1" si="832"/>
        <v>On Time</v>
      </c>
    </row>
    <row r="3103" spans="1:17" x14ac:dyDescent="0.3">
      <c r="A3103" t="str">
        <f t="shared" si="816"/>
        <v>S03102</v>
      </c>
      <c r="B3103" t="str">
        <f t="shared" ca="1" si="817"/>
        <v>Beta Imports</v>
      </c>
      <c r="C3103" t="str">
        <f t="shared" ca="1" si="818"/>
        <v>UK</v>
      </c>
      <c r="D3103" t="str">
        <f t="shared" ca="1" si="819"/>
        <v>Tea</v>
      </c>
      <c r="E3103">
        <f t="shared" ca="1" si="820"/>
        <v>182</v>
      </c>
      <c r="F3103" s="3">
        <f t="shared" ca="1" si="821"/>
        <v>448</v>
      </c>
      <c r="G3103">
        <f t="shared" ca="1" si="822"/>
        <v>81536</v>
      </c>
      <c r="H3103">
        <f t="shared" ca="1" si="823"/>
        <v>59521.279999999999</v>
      </c>
      <c r="I3103">
        <f t="shared" ca="1" si="824"/>
        <v>2701</v>
      </c>
      <c r="J3103">
        <f t="shared" ca="1" si="825"/>
        <v>2723</v>
      </c>
      <c r="K3103" s="1">
        <f t="shared" ca="1" si="826"/>
        <v>45700</v>
      </c>
      <c r="L3103" s="1">
        <f t="shared" ca="1" si="827"/>
        <v>45712</v>
      </c>
      <c r="M3103" s="1">
        <f t="shared" ca="1" si="828"/>
        <v>45710</v>
      </c>
      <c r="N3103">
        <f t="shared" ca="1" si="829"/>
        <v>64945.279999999999</v>
      </c>
      <c r="O3103" s="3">
        <f t="shared" ca="1" si="830"/>
        <v>16590.72</v>
      </c>
      <c r="P3103" s="2">
        <f t="shared" ca="1" si="831"/>
        <v>0.20347723704866563</v>
      </c>
      <c r="Q3103" t="str">
        <f t="shared" ca="1" si="832"/>
        <v>On Time</v>
      </c>
    </row>
    <row r="3104" spans="1:17" x14ac:dyDescent="0.3">
      <c r="A3104" t="str">
        <f t="shared" si="816"/>
        <v>S03103</v>
      </c>
      <c r="B3104" t="str">
        <f t="shared" ca="1" si="817"/>
        <v>Beta Imports</v>
      </c>
      <c r="C3104" t="str">
        <f t="shared" ca="1" si="818"/>
        <v>UK</v>
      </c>
      <c r="D3104" t="str">
        <f t="shared" ca="1" si="819"/>
        <v>Rice</v>
      </c>
      <c r="E3104">
        <f t="shared" ca="1" si="820"/>
        <v>343</v>
      </c>
      <c r="F3104" s="3">
        <f t="shared" ca="1" si="821"/>
        <v>150</v>
      </c>
      <c r="G3104">
        <f t="shared" ca="1" si="822"/>
        <v>51450</v>
      </c>
      <c r="H3104">
        <f t="shared" ca="1" si="823"/>
        <v>28297.5</v>
      </c>
      <c r="I3104">
        <f t="shared" ca="1" si="824"/>
        <v>4348</v>
      </c>
      <c r="J3104">
        <f t="shared" ca="1" si="825"/>
        <v>2246</v>
      </c>
      <c r="K3104" s="1">
        <f t="shared" ca="1" si="826"/>
        <v>46023</v>
      </c>
      <c r="L3104" s="1">
        <f t="shared" ca="1" si="827"/>
        <v>46034</v>
      </c>
      <c r="M3104" s="1">
        <f t="shared" ca="1" si="828"/>
        <v>46039</v>
      </c>
      <c r="N3104">
        <f t="shared" ca="1" si="829"/>
        <v>34891.5</v>
      </c>
      <c r="O3104" s="3">
        <f t="shared" ca="1" si="830"/>
        <v>16558.5</v>
      </c>
      <c r="P3104" s="2">
        <f t="shared" ca="1" si="831"/>
        <v>0.32183673469387752</v>
      </c>
      <c r="Q3104" t="str">
        <f t="shared" ca="1" si="832"/>
        <v>Late</v>
      </c>
    </row>
    <row r="3105" spans="1:17" x14ac:dyDescent="0.3">
      <c r="A3105" t="str">
        <f t="shared" si="816"/>
        <v>S03104</v>
      </c>
      <c r="B3105" t="str">
        <f t="shared" ca="1" si="817"/>
        <v>Prime Wholesale</v>
      </c>
      <c r="C3105" t="str">
        <f t="shared" ca="1" si="818"/>
        <v>UK</v>
      </c>
      <c r="D3105" t="str">
        <f t="shared" ca="1" si="819"/>
        <v>Tea</v>
      </c>
      <c r="E3105">
        <f t="shared" ca="1" si="820"/>
        <v>275</v>
      </c>
      <c r="F3105" s="3">
        <f t="shared" ca="1" si="821"/>
        <v>638</v>
      </c>
      <c r="G3105">
        <f t="shared" ca="1" si="822"/>
        <v>175450</v>
      </c>
      <c r="H3105">
        <f t="shared" ca="1" si="823"/>
        <v>94743</v>
      </c>
      <c r="I3105">
        <f t="shared" ca="1" si="824"/>
        <v>5512</v>
      </c>
      <c r="J3105">
        <f t="shared" ca="1" si="825"/>
        <v>2804</v>
      </c>
      <c r="K3105" s="1">
        <f t="shared" ca="1" si="826"/>
        <v>46167</v>
      </c>
      <c r="L3105" s="1">
        <f t="shared" ca="1" si="827"/>
        <v>46184</v>
      </c>
      <c r="M3105" s="1">
        <f t="shared" ca="1" si="828"/>
        <v>46181</v>
      </c>
      <c r="N3105">
        <f t="shared" ca="1" si="829"/>
        <v>103059</v>
      </c>
      <c r="O3105" s="3">
        <f t="shared" ca="1" si="830"/>
        <v>72391</v>
      </c>
      <c r="P3105" s="2">
        <f t="shared" ca="1" si="831"/>
        <v>0.41260188087774297</v>
      </c>
      <c r="Q3105" t="str">
        <f t="shared" ca="1" si="832"/>
        <v>On Time</v>
      </c>
    </row>
    <row r="3106" spans="1:17" x14ac:dyDescent="0.3">
      <c r="A3106" t="str">
        <f t="shared" si="816"/>
        <v>S03105</v>
      </c>
      <c r="B3106" t="str">
        <f t="shared" ca="1" si="817"/>
        <v>Alpha Traders</v>
      </c>
      <c r="C3106" t="str">
        <f t="shared" ca="1" si="818"/>
        <v>UAE</v>
      </c>
      <c r="D3106" t="str">
        <f t="shared" ca="1" si="819"/>
        <v>Pickles</v>
      </c>
      <c r="E3106">
        <f t="shared" ca="1" si="820"/>
        <v>454</v>
      </c>
      <c r="F3106" s="3">
        <f t="shared" ca="1" si="821"/>
        <v>638</v>
      </c>
      <c r="G3106">
        <f t="shared" ca="1" si="822"/>
        <v>289652</v>
      </c>
      <c r="H3106">
        <f t="shared" ca="1" si="823"/>
        <v>182480.76</v>
      </c>
      <c r="I3106">
        <f t="shared" ca="1" si="824"/>
        <v>10208</v>
      </c>
      <c r="J3106">
        <f t="shared" ca="1" si="825"/>
        <v>1881</v>
      </c>
      <c r="K3106" s="1">
        <f t="shared" ca="1" si="826"/>
        <v>45842</v>
      </c>
      <c r="L3106" s="1">
        <f t="shared" ca="1" si="827"/>
        <v>45852</v>
      </c>
      <c r="M3106" s="1">
        <f t="shared" ca="1" si="828"/>
        <v>45851</v>
      </c>
      <c r="N3106">
        <f t="shared" ca="1" si="829"/>
        <v>194569.76</v>
      </c>
      <c r="O3106" s="3">
        <f t="shared" ca="1" si="830"/>
        <v>95082.239999999991</v>
      </c>
      <c r="P3106" s="2">
        <f t="shared" ca="1" si="831"/>
        <v>0.32826370955491413</v>
      </c>
      <c r="Q3106" t="str">
        <f t="shared" ca="1" si="832"/>
        <v>On Time</v>
      </c>
    </row>
    <row r="3107" spans="1:17" x14ac:dyDescent="0.3">
      <c r="A3107" t="str">
        <f t="shared" si="816"/>
        <v>S03106</v>
      </c>
      <c r="B3107" t="str">
        <f t="shared" ca="1" si="817"/>
        <v>Oceanic Exports</v>
      </c>
      <c r="C3107" t="str">
        <f t="shared" ca="1" si="818"/>
        <v>UK</v>
      </c>
      <c r="D3107" t="str">
        <f t="shared" ca="1" si="819"/>
        <v>Pickles</v>
      </c>
      <c r="E3107">
        <f t="shared" ca="1" si="820"/>
        <v>102</v>
      </c>
      <c r="F3107" s="3">
        <f t="shared" ca="1" si="821"/>
        <v>510</v>
      </c>
      <c r="G3107">
        <f t="shared" ca="1" si="822"/>
        <v>52020</v>
      </c>
      <c r="H3107">
        <f t="shared" ca="1" si="823"/>
        <v>23409</v>
      </c>
      <c r="I3107">
        <f t="shared" ca="1" si="824"/>
        <v>5186</v>
      </c>
      <c r="J3107">
        <f t="shared" ca="1" si="825"/>
        <v>3009</v>
      </c>
      <c r="K3107" s="1">
        <f t="shared" ca="1" si="826"/>
        <v>46238</v>
      </c>
      <c r="L3107" s="1">
        <f t="shared" ca="1" si="827"/>
        <v>46245</v>
      </c>
      <c r="M3107" s="1">
        <f t="shared" ca="1" si="828"/>
        <v>46249</v>
      </c>
      <c r="N3107">
        <f t="shared" ca="1" si="829"/>
        <v>31604</v>
      </c>
      <c r="O3107" s="3">
        <f t="shared" ca="1" si="830"/>
        <v>20416</v>
      </c>
      <c r="P3107" s="2">
        <f t="shared" ca="1" si="831"/>
        <v>0.39246443675509418</v>
      </c>
      <c r="Q3107" t="str">
        <f t="shared" ca="1" si="832"/>
        <v>Late</v>
      </c>
    </row>
    <row r="3108" spans="1:17" x14ac:dyDescent="0.3">
      <c r="A3108" t="str">
        <f t="shared" si="816"/>
        <v>S03107</v>
      </c>
      <c r="B3108" t="str">
        <f t="shared" ca="1" si="817"/>
        <v>Alpha Traders</v>
      </c>
      <c r="C3108" t="str">
        <f t="shared" ca="1" si="818"/>
        <v>Canada</v>
      </c>
      <c r="D3108" t="str">
        <f t="shared" ca="1" si="819"/>
        <v>Tea</v>
      </c>
      <c r="E3108">
        <f t="shared" ca="1" si="820"/>
        <v>79</v>
      </c>
      <c r="F3108" s="3">
        <f t="shared" ca="1" si="821"/>
        <v>653</v>
      </c>
      <c r="G3108">
        <f t="shared" ca="1" si="822"/>
        <v>51587</v>
      </c>
      <c r="H3108">
        <f t="shared" ca="1" si="823"/>
        <v>28372.85</v>
      </c>
      <c r="I3108">
        <f t="shared" ca="1" si="824"/>
        <v>9370</v>
      </c>
      <c r="J3108">
        <f t="shared" ca="1" si="825"/>
        <v>1998</v>
      </c>
      <c r="K3108" s="1">
        <f t="shared" ca="1" si="826"/>
        <v>46382</v>
      </c>
      <c r="L3108" s="1">
        <f t="shared" ca="1" si="827"/>
        <v>46393</v>
      </c>
      <c r="M3108" s="1">
        <f t="shared" ca="1" si="828"/>
        <v>46398</v>
      </c>
      <c r="N3108">
        <f t="shared" ca="1" si="829"/>
        <v>39740.85</v>
      </c>
      <c r="O3108" s="3">
        <f t="shared" ca="1" si="830"/>
        <v>11846.150000000001</v>
      </c>
      <c r="P3108" s="2">
        <f t="shared" ca="1" si="831"/>
        <v>0.22963440401651583</v>
      </c>
      <c r="Q3108" t="str">
        <f t="shared" ca="1" si="832"/>
        <v>Late</v>
      </c>
    </row>
    <row r="3109" spans="1:17" x14ac:dyDescent="0.3">
      <c r="A3109" t="str">
        <f t="shared" si="816"/>
        <v>S03108</v>
      </c>
      <c r="B3109" t="str">
        <f t="shared" ca="1" si="817"/>
        <v>Beta Imports</v>
      </c>
      <c r="C3109" t="str">
        <f t="shared" ca="1" si="818"/>
        <v>UAE</v>
      </c>
      <c r="D3109" t="str">
        <f t="shared" ca="1" si="819"/>
        <v>Spices</v>
      </c>
      <c r="E3109">
        <f t="shared" ca="1" si="820"/>
        <v>66</v>
      </c>
      <c r="F3109" s="3">
        <f t="shared" ca="1" si="821"/>
        <v>314</v>
      </c>
      <c r="G3109">
        <f t="shared" ca="1" si="822"/>
        <v>20724</v>
      </c>
      <c r="H3109">
        <f t="shared" ca="1" si="823"/>
        <v>9947.52</v>
      </c>
      <c r="I3109">
        <f t="shared" ca="1" si="824"/>
        <v>11247</v>
      </c>
      <c r="J3109">
        <f t="shared" ca="1" si="825"/>
        <v>2147</v>
      </c>
      <c r="K3109" s="1">
        <f t="shared" ca="1" si="826"/>
        <v>46300</v>
      </c>
      <c r="L3109" s="1">
        <f t="shared" ca="1" si="827"/>
        <v>46308</v>
      </c>
      <c r="M3109" s="1">
        <f t="shared" ca="1" si="828"/>
        <v>46314</v>
      </c>
      <c r="N3109">
        <f t="shared" ca="1" si="829"/>
        <v>23341.52</v>
      </c>
      <c r="O3109" s="3">
        <f t="shared" ca="1" si="830"/>
        <v>-2617.5200000000004</v>
      </c>
      <c r="P3109" s="2">
        <f t="shared" ca="1" si="831"/>
        <v>-0.1263038023547578</v>
      </c>
      <c r="Q3109" t="str">
        <f t="shared" ca="1" si="832"/>
        <v>Late</v>
      </c>
    </row>
    <row r="3110" spans="1:17" x14ac:dyDescent="0.3">
      <c r="A3110" t="str">
        <f t="shared" si="816"/>
        <v>S03109</v>
      </c>
      <c r="B3110" t="str">
        <f t="shared" ca="1" si="817"/>
        <v>Prime Wholesale</v>
      </c>
      <c r="C3110" t="str">
        <f t="shared" ca="1" si="818"/>
        <v>Singapore</v>
      </c>
      <c r="D3110" t="str">
        <f t="shared" ca="1" si="819"/>
        <v>Pickles</v>
      </c>
      <c r="E3110">
        <f t="shared" ca="1" si="820"/>
        <v>234</v>
      </c>
      <c r="F3110" s="3">
        <f t="shared" ca="1" si="821"/>
        <v>306</v>
      </c>
      <c r="G3110">
        <f t="shared" ca="1" si="822"/>
        <v>71604</v>
      </c>
      <c r="H3110">
        <f t="shared" ca="1" si="823"/>
        <v>46542.6</v>
      </c>
      <c r="I3110">
        <f t="shared" ca="1" si="824"/>
        <v>10930</v>
      </c>
      <c r="J3110">
        <f t="shared" ca="1" si="825"/>
        <v>1447</v>
      </c>
      <c r="K3110" s="1">
        <f t="shared" ca="1" si="826"/>
        <v>46263</v>
      </c>
      <c r="L3110" s="1">
        <f t="shared" ca="1" si="827"/>
        <v>46274</v>
      </c>
      <c r="M3110" s="1">
        <f t="shared" ca="1" si="828"/>
        <v>46275</v>
      </c>
      <c r="N3110">
        <f t="shared" ca="1" si="829"/>
        <v>58919.6</v>
      </c>
      <c r="O3110" s="3">
        <f t="shared" ca="1" si="830"/>
        <v>12684.400000000001</v>
      </c>
      <c r="P3110" s="2">
        <f t="shared" ca="1" si="831"/>
        <v>0.17714652812692031</v>
      </c>
      <c r="Q3110" t="str">
        <f t="shared" ca="1" si="832"/>
        <v>Late</v>
      </c>
    </row>
    <row r="3111" spans="1:17" x14ac:dyDescent="0.3">
      <c r="A3111" t="str">
        <f t="shared" si="816"/>
        <v>S03110</v>
      </c>
      <c r="B3111" t="str">
        <f t="shared" ca="1" si="817"/>
        <v>Beta Imports</v>
      </c>
      <c r="C3111" t="str">
        <f t="shared" ca="1" si="818"/>
        <v>UK</v>
      </c>
      <c r="D3111" t="str">
        <f t="shared" ca="1" si="819"/>
        <v>Sauces</v>
      </c>
      <c r="E3111">
        <f t="shared" ca="1" si="820"/>
        <v>186</v>
      </c>
      <c r="F3111" s="3">
        <f t="shared" ca="1" si="821"/>
        <v>709</v>
      </c>
      <c r="G3111">
        <f t="shared" ca="1" si="822"/>
        <v>131874</v>
      </c>
      <c r="H3111">
        <f t="shared" ca="1" si="823"/>
        <v>72530.7</v>
      </c>
      <c r="I3111">
        <f t="shared" ca="1" si="824"/>
        <v>3697</v>
      </c>
      <c r="J3111">
        <f t="shared" ca="1" si="825"/>
        <v>1678</v>
      </c>
      <c r="K3111" s="1">
        <f t="shared" ca="1" si="826"/>
        <v>46080</v>
      </c>
      <c r="L3111" s="1">
        <f t="shared" ca="1" si="827"/>
        <v>46089</v>
      </c>
      <c r="M3111" s="1">
        <f t="shared" ca="1" si="828"/>
        <v>46095</v>
      </c>
      <c r="N3111">
        <f t="shared" ca="1" si="829"/>
        <v>77905.7</v>
      </c>
      <c r="O3111" s="3">
        <f t="shared" ca="1" si="830"/>
        <v>53968.3</v>
      </c>
      <c r="P3111" s="2">
        <f t="shared" ca="1" si="831"/>
        <v>0.40924139709116281</v>
      </c>
      <c r="Q3111" t="str">
        <f t="shared" ca="1" si="832"/>
        <v>Late</v>
      </c>
    </row>
    <row r="3112" spans="1:17" x14ac:dyDescent="0.3">
      <c r="A3112" t="str">
        <f t="shared" si="816"/>
        <v>S03111</v>
      </c>
      <c r="B3112" t="str">
        <f t="shared" ca="1" si="817"/>
        <v>FreshMart Ltd</v>
      </c>
      <c r="C3112" t="str">
        <f t="shared" ca="1" si="818"/>
        <v>UAE</v>
      </c>
      <c r="D3112" t="str">
        <f t="shared" ca="1" si="819"/>
        <v>Tea</v>
      </c>
      <c r="E3112">
        <f t="shared" ca="1" si="820"/>
        <v>134</v>
      </c>
      <c r="F3112" s="3">
        <f t="shared" ca="1" si="821"/>
        <v>380</v>
      </c>
      <c r="G3112">
        <f t="shared" ca="1" si="822"/>
        <v>50920</v>
      </c>
      <c r="H3112">
        <f t="shared" ca="1" si="823"/>
        <v>33098</v>
      </c>
      <c r="I3112">
        <f t="shared" ca="1" si="824"/>
        <v>8216</v>
      </c>
      <c r="J3112">
        <f t="shared" ca="1" si="825"/>
        <v>3954</v>
      </c>
      <c r="K3112" s="1">
        <f t="shared" ca="1" si="826"/>
        <v>46220</v>
      </c>
      <c r="L3112" s="1">
        <f t="shared" ca="1" si="827"/>
        <v>46239</v>
      </c>
      <c r="M3112" s="1">
        <f t="shared" ca="1" si="828"/>
        <v>46244</v>
      </c>
      <c r="N3112">
        <f t="shared" ca="1" si="829"/>
        <v>45268</v>
      </c>
      <c r="O3112" s="3">
        <f t="shared" ca="1" si="830"/>
        <v>5652</v>
      </c>
      <c r="P3112" s="2">
        <f t="shared" ca="1" si="831"/>
        <v>0.11099764336213669</v>
      </c>
      <c r="Q3112" t="str">
        <f t="shared" ca="1" si="832"/>
        <v>Late</v>
      </c>
    </row>
    <row r="3113" spans="1:17" x14ac:dyDescent="0.3">
      <c r="A3113" t="str">
        <f t="shared" si="816"/>
        <v>S03112</v>
      </c>
      <c r="B3113" t="str">
        <f t="shared" ca="1" si="817"/>
        <v>Alpha Traders</v>
      </c>
      <c r="C3113" t="str">
        <f t="shared" ca="1" si="818"/>
        <v>Singapore</v>
      </c>
      <c r="D3113" t="str">
        <f t="shared" ca="1" si="819"/>
        <v>Tea</v>
      </c>
      <c r="E3113">
        <f t="shared" ca="1" si="820"/>
        <v>271</v>
      </c>
      <c r="F3113" s="3">
        <f t="shared" ca="1" si="821"/>
        <v>151</v>
      </c>
      <c r="G3113">
        <f t="shared" ca="1" si="822"/>
        <v>40921</v>
      </c>
      <c r="H3113">
        <f t="shared" ca="1" si="823"/>
        <v>26598.65</v>
      </c>
      <c r="I3113">
        <f t="shared" ca="1" si="824"/>
        <v>11578</v>
      </c>
      <c r="J3113">
        <f t="shared" ca="1" si="825"/>
        <v>1410</v>
      </c>
      <c r="K3113" s="1">
        <f t="shared" ca="1" si="826"/>
        <v>45884</v>
      </c>
      <c r="L3113" s="1">
        <f t="shared" ca="1" si="827"/>
        <v>45898</v>
      </c>
      <c r="M3113" s="1">
        <f t="shared" ca="1" si="828"/>
        <v>45895</v>
      </c>
      <c r="N3113">
        <f t="shared" ca="1" si="829"/>
        <v>39586.65</v>
      </c>
      <c r="O3113" s="3">
        <f t="shared" ca="1" si="830"/>
        <v>1334.3499999999985</v>
      </c>
      <c r="P3113" s="2">
        <f t="shared" ca="1" si="831"/>
        <v>3.2607951907333607E-2</v>
      </c>
      <c r="Q3113" t="str">
        <f t="shared" ca="1" si="832"/>
        <v>On Time</v>
      </c>
    </row>
    <row r="3114" spans="1:17" x14ac:dyDescent="0.3">
      <c r="A3114" t="str">
        <f t="shared" si="816"/>
        <v>S03113</v>
      </c>
      <c r="B3114" t="str">
        <f t="shared" ca="1" si="817"/>
        <v>Global Foods</v>
      </c>
      <c r="C3114" t="str">
        <f t="shared" ca="1" si="818"/>
        <v>Australia</v>
      </c>
      <c r="D3114" t="str">
        <f t="shared" ca="1" si="819"/>
        <v>Rice</v>
      </c>
      <c r="E3114">
        <f t="shared" ca="1" si="820"/>
        <v>160</v>
      </c>
      <c r="F3114" s="3">
        <f t="shared" ca="1" si="821"/>
        <v>548</v>
      </c>
      <c r="G3114">
        <f t="shared" ca="1" si="822"/>
        <v>87680</v>
      </c>
      <c r="H3114">
        <f t="shared" ca="1" si="823"/>
        <v>51731.199999999997</v>
      </c>
      <c r="I3114">
        <f t="shared" ca="1" si="824"/>
        <v>4282</v>
      </c>
      <c r="J3114">
        <f t="shared" ca="1" si="825"/>
        <v>888</v>
      </c>
      <c r="K3114" s="1">
        <f t="shared" ca="1" si="826"/>
        <v>46060</v>
      </c>
      <c r="L3114" s="1">
        <f t="shared" ca="1" si="827"/>
        <v>46072</v>
      </c>
      <c r="M3114" s="1">
        <f t="shared" ca="1" si="828"/>
        <v>46069</v>
      </c>
      <c r="N3114">
        <f t="shared" ca="1" si="829"/>
        <v>56901.2</v>
      </c>
      <c r="O3114" s="3">
        <f t="shared" ca="1" si="830"/>
        <v>30778.800000000003</v>
      </c>
      <c r="P3114" s="2">
        <f t="shared" ca="1" si="831"/>
        <v>0.35103558394160589</v>
      </c>
      <c r="Q3114" t="str">
        <f t="shared" ca="1" si="832"/>
        <v>On Time</v>
      </c>
    </row>
    <row r="3115" spans="1:17" x14ac:dyDescent="0.3">
      <c r="A3115" t="str">
        <f t="shared" si="816"/>
        <v>S03114</v>
      </c>
      <c r="B3115" t="str">
        <f t="shared" ca="1" si="817"/>
        <v>Oceanic Exports</v>
      </c>
      <c r="C3115" t="str">
        <f t="shared" ca="1" si="818"/>
        <v>UK</v>
      </c>
      <c r="D3115" t="str">
        <f t="shared" ca="1" si="819"/>
        <v>Rice</v>
      </c>
      <c r="E3115">
        <f t="shared" ca="1" si="820"/>
        <v>240</v>
      </c>
      <c r="F3115" s="3">
        <f t="shared" ca="1" si="821"/>
        <v>712</v>
      </c>
      <c r="G3115">
        <f t="shared" ca="1" si="822"/>
        <v>170880</v>
      </c>
      <c r="H3115">
        <f t="shared" ca="1" si="823"/>
        <v>100819.2</v>
      </c>
      <c r="I3115">
        <f t="shared" ca="1" si="824"/>
        <v>5274</v>
      </c>
      <c r="J3115">
        <f t="shared" ca="1" si="825"/>
        <v>3195</v>
      </c>
      <c r="K3115" s="1">
        <f t="shared" ca="1" si="826"/>
        <v>45755</v>
      </c>
      <c r="L3115" s="1">
        <f t="shared" ca="1" si="827"/>
        <v>45774</v>
      </c>
      <c r="M3115" s="1">
        <f t="shared" ca="1" si="828"/>
        <v>45778</v>
      </c>
      <c r="N3115">
        <f t="shared" ca="1" si="829"/>
        <v>109288.2</v>
      </c>
      <c r="O3115" s="3">
        <f t="shared" ca="1" si="830"/>
        <v>61591.8</v>
      </c>
      <c r="P3115" s="2">
        <f t="shared" ca="1" si="831"/>
        <v>0.36043890449438204</v>
      </c>
      <c r="Q3115" t="str">
        <f t="shared" ca="1" si="832"/>
        <v>Late</v>
      </c>
    </row>
    <row r="3116" spans="1:17" x14ac:dyDescent="0.3">
      <c r="A3116" t="str">
        <f t="shared" si="816"/>
        <v>S03115</v>
      </c>
      <c r="B3116" t="str">
        <f t="shared" ca="1" si="817"/>
        <v>Global Foods</v>
      </c>
      <c r="C3116" t="str">
        <f t="shared" ca="1" si="818"/>
        <v>Australia</v>
      </c>
      <c r="D3116" t="str">
        <f t="shared" ca="1" si="819"/>
        <v>Spices</v>
      </c>
      <c r="E3116">
        <f t="shared" ca="1" si="820"/>
        <v>481</v>
      </c>
      <c r="F3116" s="3">
        <f t="shared" ca="1" si="821"/>
        <v>561</v>
      </c>
      <c r="G3116">
        <f t="shared" ca="1" si="822"/>
        <v>269841</v>
      </c>
      <c r="H3116">
        <f t="shared" ca="1" si="823"/>
        <v>159206.19</v>
      </c>
      <c r="I3116">
        <f t="shared" ca="1" si="824"/>
        <v>7391</v>
      </c>
      <c r="J3116">
        <f t="shared" ca="1" si="825"/>
        <v>1469</v>
      </c>
      <c r="K3116" s="1">
        <f t="shared" ca="1" si="826"/>
        <v>45830</v>
      </c>
      <c r="L3116" s="1">
        <f t="shared" ca="1" si="827"/>
        <v>45850</v>
      </c>
      <c r="M3116" s="1">
        <f t="shared" ca="1" si="828"/>
        <v>45851</v>
      </c>
      <c r="N3116">
        <f t="shared" ca="1" si="829"/>
        <v>168066.19</v>
      </c>
      <c r="O3116" s="3">
        <f t="shared" ca="1" si="830"/>
        <v>101774.81</v>
      </c>
      <c r="P3116" s="2">
        <f t="shared" ca="1" si="831"/>
        <v>0.37716584951879067</v>
      </c>
      <c r="Q3116" t="str">
        <f t="shared" ca="1" si="832"/>
        <v>Late</v>
      </c>
    </row>
    <row r="3117" spans="1:17" x14ac:dyDescent="0.3">
      <c r="A3117" t="str">
        <f t="shared" si="816"/>
        <v>S03116</v>
      </c>
      <c r="B3117" t="str">
        <f t="shared" ca="1" si="817"/>
        <v>Alpha Traders</v>
      </c>
      <c r="C3117" t="str">
        <f t="shared" ca="1" si="818"/>
        <v>Singapore</v>
      </c>
      <c r="D3117" t="str">
        <f t="shared" ca="1" si="819"/>
        <v>Rice</v>
      </c>
      <c r="E3117">
        <f t="shared" ca="1" si="820"/>
        <v>260</v>
      </c>
      <c r="F3117" s="3">
        <f t="shared" ca="1" si="821"/>
        <v>498</v>
      </c>
      <c r="G3117">
        <f t="shared" ca="1" si="822"/>
        <v>129480</v>
      </c>
      <c r="H3117">
        <f t="shared" ca="1" si="823"/>
        <v>63445.2</v>
      </c>
      <c r="I3117">
        <f t="shared" ca="1" si="824"/>
        <v>11402</v>
      </c>
      <c r="J3117">
        <f t="shared" ca="1" si="825"/>
        <v>3548</v>
      </c>
      <c r="K3117" s="1">
        <f t="shared" ca="1" si="826"/>
        <v>46012</v>
      </c>
      <c r="L3117" s="1">
        <f t="shared" ca="1" si="827"/>
        <v>46025</v>
      </c>
      <c r="M3117" s="1">
        <f t="shared" ca="1" si="828"/>
        <v>46023</v>
      </c>
      <c r="N3117">
        <f t="shared" ca="1" si="829"/>
        <v>78395.199999999997</v>
      </c>
      <c r="O3117" s="3">
        <f t="shared" ca="1" si="830"/>
        <v>51084.800000000003</v>
      </c>
      <c r="P3117" s="2">
        <f t="shared" ca="1" si="831"/>
        <v>0.39453815261044178</v>
      </c>
      <c r="Q3117" t="str">
        <f t="shared" ca="1" si="832"/>
        <v>On Time</v>
      </c>
    </row>
    <row r="3118" spans="1:17" x14ac:dyDescent="0.3">
      <c r="A3118" t="str">
        <f t="shared" si="816"/>
        <v>S03117</v>
      </c>
      <c r="B3118" t="str">
        <f t="shared" ca="1" si="817"/>
        <v>Prime Wholesale</v>
      </c>
      <c r="C3118" t="str">
        <f t="shared" ca="1" si="818"/>
        <v>Canada</v>
      </c>
      <c r="D3118" t="str">
        <f t="shared" ca="1" si="819"/>
        <v>Spices</v>
      </c>
      <c r="E3118">
        <f t="shared" ca="1" si="820"/>
        <v>336</v>
      </c>
      <c r="F3118" s="3">
        <f t="shared" ca="1" si="821"/>
        <v>540</v>
      </c>
      <c r="G3118">
        <f t="shared" ca="1" si="822"/>
        <v>181440</v>
      </c>
      <c r="H3118">
        <f t="shared" ca="1" si="823"/>
        <v>125193.60000000001</v>
      </c>
      <c r="I3118">
        <f t="shared" ca="1" si="824"/>
        <v>6008</v>
      </c>
      <c r="J3118">
        <f t="shared" ca="1" si="825"/>
        <v>1238</v>
      </c>
      <c r="K3118" s="1">
        <f t="shared" ca="1" si="826"/>
        <v>45785</v>
      </c>
      <c r="L3118" s="1">
        <f t="shared" ca="1" si="827"/>
        <v>45799</v>
      </c>
      <c r="M3118" s="1">
        <f t="shared" ca="1" si="828"/>
        <v>45796</v>
      </c>
      <c r="N3118">
        <f t="shared" ca="1" si="829"/>
        <v>132439.6</v>
      </c>
      <c r="O3118" s="3">
        <f t="shared" ca="1" si="830"/>
        <v>49000.399999999994</v>
      </c>
      <c r="P3118" s="2">
        <f t="shared" ca="1" si="831"/>
        <v>0.27006393298059961</v>
      </c>
      <c r="Q3118" t="str">
        <f t="shared" ca="1" si="832"/>
        <v>On Time</v>
      </c>
    </row>
    <row r="3119" spans="1:17" x14ac:dyDescent="0.3">
      <c r="A3119" t="str">
        <f t="shared" si="816"/>
        <v>S03118</v>
      </c>
      <c r="B3119" t="str">
        <f t="shared" ca="1" si="817"/>
        <v>FreshMart Ltd</v>
      </c>
      <c r="C3119" t="str">
        <f t="shared" ca="1" si="818"/>
        <v>Singapore</v>
      </c>
      <c r="D3119" t="str">
        <f t="shared" ca="1" si="819"/>
        <v>Pickles</v>
      </c>
      <c r="E3119">
        <f t="shared" ca="1" si="820"/>
        <v>473</v>
      </c>
      <c r="F3119" s="3">
        <f t="shared" ca="1" si="821"/>
        <v>617</v>
      </c>
      <c r="G3119">
        <f t="shared" ca="1" si="822"/>
        <v>291841</v>
      </c>
      <c r="H3119">
        <f t="shared" ca="1" si="823"/>
        <v>145920.5</v>
      </c>
      <c r="I3119">
        <f t="shared" ca="1" si="824"/>
        <v>6717</v>
      </c>
      <c r="J3119">
        <f t="shared" ca="1" si="825"/>
        <v>2655</v>
      </c>
      <c r="K3119" s="1">
        <f t="shared" ca="1" si="826"/>
        <v>46147</v>
      </c>
      <c r="L3119" s="1">
        <f t="shared" ca="1" si="827"/>
        <v>46155</v>
      </c>
      <c r="M3119" s="1">
        <f t="shared" ca="1" si="828"/>
        <v>46154</v>
      </c>
      <c r="N3119">
        <f t="shared" ca="1" si="829"/>
        <v>155292.5</v>
      </c>
      <c r="O3119" s="3">
        <f t="shared" ca="1" si="830"/>
        <v>136548.5</v>
      </c>
      <c r="P3119" s="2">
        <f t="shared" ca="1" si="831"/>
        <v>0.46788662319550717</v>
      </c>
      <c r="Q3119" t="str">
        <f t="shared" ca="1" si="832"/>
        <v>On Time</v>
      </c>
    </row>
    <row r="3120" spans="1:17" x14ac:dyDescent="0.3">
      <c r="A3120" t="str">
        <f t="shared" si="816"/>
        <v>S03119</v>
      </c>
      <c r="B3120" t="str">
        <f t="shared" ca="1" si="817"/>
        <v>Global Foods</v>
      </c>
      <c r="C3120" t="str">
        <f t="shared" ca="1" si="818"/>
        <v>UK</v>
      </c>
      <c r="D3120" t="str">
        <f t="shared" ca="1" si="819"/>
        <v>Tea</v>
      </c>
      <c r="E3120">
        <f t="shared" ca="1" si="820"/>
        <v>318</v>
      </c>
      <c r="F3120" s="3">
        <f t="shared" ca="1" si="821"/>
        <v>474</v>
      </c>
      <c r="G3120">
        <f t="shared" ca="1" si="822"/>
        <v>150732</v>
      </c>
      <c r="H3120">
        <f t="shared" ca="1" si="823"/>
        <v>105512.4</v>
      </c>
      <c r="I3120">
        <f t="shared" ca="1" si="824"/>
        <v>2552</v>
      </c>
      <c r="J3120">
        <f t="shared" ca="1" si="825"/>
        <v>3790</v>
      </c>
      <c r="K3120" s="1">
        <f t="shared" ca="1" si="826"/>
        <v>46346</v>
      </c>
      <c r="L3120" s="1">
        <f t="shared" ca="1" si="827"/>
        <v>46358</v>
      </c>
      <c r="M3120" s="1">
        <f t="shared" ca="1" si="828"/>
        <v>46356</v>
      </c>
      <c r="N3120">
        <f t="shared" ca="1" si="829"/>
        <v>111854.39999999999</v>
      </c>
      <c r="O3120" s="3">
        <f t="shared" ca="1" si="830"/>
        <v>38877.600000000006</v>
      </c>
      <c r="P3120" s="2">
        <f t="shared" ca="1" si="831"/>
        <v>0.25792532441684585</v>
      </c>
      <c r="Q3120" t="str">
        <f t="shared" ca="1" si="832"/>
        <v>On Time</v>
      </c>
    </row>
    <row r="3121" spans="1:17" x14ac:dyDescent="0.3">
      <c r="A3121" t="str">
        <f t="shared" si="816"/>
        <v>S03120</v>
      </c>
      <c r="B3121" t="str">
        <f t="shared" ca="1" si="817"/>
        <v>Beta Imports</v>
      </c>
      <c r="C3121" t="str">
        <f t="shared" ca="1" si="818"/>
        <v>UAE</v>
      </c>
      <c r="D3121" t="str">
        <f t="shared" ca="1" si="819"/>
        <v>Tea</v>
      </c>
      <c r="E3121">
        <f t="shared" ca="1" si="820"/>
        <v>453</v>
      </c>
      <c r="F3121" s="3">
        <f t="shared" ca="1" si="821"/>
        <v>660</v>
      </c>
      <c r="G3121">
        <f t="shared" ca="1" si="822"/>
        <v>298980</v>
      </c>
      <c r="H3121">
        <f t="shared" ca="1" si="823"/>
        <v>215265.6</v>
      </c>
      <c r="I3121">
        <f t="shared" ca="1" si="824"/>
        <v>2253</v>
      </c>
      <c r="J3121">
        <f t="shared" ca="1" si="825"/>
        <v>514</v>
      </c>
      <c r="K3121" s="1">
        <f t="shared" ca="1" si="826"/>
        <v>46136</v>
      </c>
      <c r="L3121" s="1">
        <f t="shared" ca="1" si="827"/>
        <v>46147</v>
      </c>
      <c r="M3121" s="1">
        <f t="shared" ca="1" si="828"/>
        <v>46152</v>
      </c>
      <c r="N3121">
        <f t="shared" ca="1" si="829"/>
        <v>218032.6</v>
      </c>
      <c r="O3121" s="3">
        <f t="shared" ca="1" si="830"/>
        <v>80947.399999999994</v>
      </c>
      <c r="P3121" s="2">
        <f t="shared" ca="1" si="831"/>
        <v>0.27074520034784932</v>
      </c>
      <c r="Q3121" t="str">
        <f t="shared" ca="1" si="832"/>
        <v>Late</v>
      </c>
    </row>
    <row r="3122" spans="1:17" x14ac:dyDescent="0.3">
      <c r="A3122" t="str">
        <f t="shared" si="816"/>
        <v>S03121</v>
      </c>
      <c r="B3122" t="str">
        <f t="shared" ca="1" si="817"/>
        <v>Global Foods</v>
      </c>
      <c r="C3122" t="str">
        <f t="shared" ca="1" si="818"/>
        <v>UK</v>
      </c>
      <c r="D3122" t="str">
        <f t="shared" ca="1" si="819"/>
        <v>Tea</v>
      </c>
      <c r="E3122">
        <f t="shared" ca="1" si="820"/>
        <v>183</v>
      </c>
      <c r="F3122" s="3">
        <f t="shared" ca="1" si="821"/>
        <v>582</v>
      </c>
      <c r="G3122">
        <f t="shared" ca="1" si="822"/>
        <v>106506</v>
      </c>
      <c r="H3122">
        <f t="shared" ca="1" si="823"/>
        <v>73489.14</v>
      </c>
      <c r="I3122">
        <f t="shared" ca="1" si="824"/>
        <v>4920</v>
      </c>
      <c r="J3122">
        <f t="shared" ca="1" si="825"/>
        <v>2418</v>
      </c>
      <c r="K3122" s="1">
        <f t="shared" ca="1" si="826"/>
        <v>46014</v>
      </c>
      <c r="L3122" s="1">
        <f t="shared" ca="1" si="827"/>
        <v>46034</v>
      </c>
      <c r="M3122" s="1">
        <f t="shared" ca="1" si="828"/>
        <v>46039</v>
      </c>
      <c r="N3122">
        <f t="shared" ca="1" si="829"/>
        <v>80827.14</v>
      </c>
      <c r="O3122" s="3">
        <f t="shared" ca="1" si="830"/>
        <v>25678.86</v>
      </c>
      <c r="P3122" s="2">
        <f t="shared" ca="1" si="831"/>
        <v>0.24110247310010705</v>
      </c>
      <c r="Q3122" t="str">
        <f t="shared" ca="1" si="832"/>
        <v>Late</v>
      </c>
    </row>
    <row r="3123" spans="1:17" x14ac:dyDescent="0.3">
      <c r="A3123" t="str">
        <f t="shared" si="816"/>
        <v>S03122</v>
      </c>
      <c r="B3123" t="str">
        <f t="shared" ca="1" si="817"/>
        <v>Global Foods</v>
      </c>
      <c r="C3123" t="str">
        <f t="shared" ca="1" si="818"/>
        <v>UK</v>
      </c>
      <c r="D3123" t="str">
        <f t="shared" ca="1" si="819"/>
        <v>Sauces</v>
      </c>
      <c r="E3123">
        <f t="shared" ca="1" si="820"/>
        <v>234</v>
      </c>
      <c r="F3123" s="3">
        <f t="shared" ca="1" si="821"/>
        <v>201</v>
      </c>
      <c r="G3123">
        <f t="shared" ca="1" si="822"/>
        <v>47034</v>
      </c>
      <c r="H3123">
        <f t="shared" ca="1" si="823"/>
        <v>23987.34</v>
      </c>
      <c r="I3123">
        <f t="shared" ca="1" si="824"/>
        <v>10377</v>
      </c>
      <c r="J3123">
        <f t="shared" ca="1" si="825"/>
        <v>1623</v>
      </c>
      <c r="K3123" s="1">
        <f t="shared" ca="1" si="826"/>
        <v>46069</v>
      </c>
      <c r="L3123" s="1">
        <f t="shared" ca="1" si="827"/>
        <v>46078</v>
      </c>
      <c r="M3123" s="1">
        <f t="shared" ca="1" si="828"/>
        <v>46076</v>
      </c>
      <c r="N3123">
        <f t="shared" ca="1" si="829"/>
        <v>35987.339999999997</v>
      </c>
      <c r="O3123" s="3">
        <f t="shared" ca="1" si="830"/>
        <v>11046.660000000003</v>
      </c>
      <c r="P3123" s="2">
        <f t="shared" ca="1" si="831"/>
        <v>0.23486541650720763</v>
      </c>
      <c r="Q3123" t="str">
        <f t="shared" ca="1" si="832"/>
        <v>On Time</v>
      </c>
    </row>
    <row r="3124" spans="1:17" x14ac:dyDescent="0.3">
      <c r="A3124" t="str">
        <f t="shared" si="816"/>
        <v>S03123</v>
      </c>
      <c r="B3124" t="str">
        <f t="shared" ca="1" si="817"/>
        <v>Global Foods</v>
      </c>
      <c r="C3124" t="str">
        <f t="shared" ca="1" si="818"/>
        <v>UAE</v>
      </c>
      <c r="D3124" t="str">
        <f t="shared" ca="1" si="819"/>
        <v>Tea</v>
      </c>
      <c r="E3124">
        <f t="shared" ca="1" si="820"/>
        <v>398</v>
      </c>
      <c r="F3124" s="3">
        <f t="shared" ca="1" si="821"/>
        <v>653</v>
      </c>
      <c r="G3124">
        <f t="shared" ca="1" si="822"/>
        <v>259894</v>
      </c>
      <c r="H3124">
        <f t="shared" ca="1" si="823"/>
        <v>122150.18</v>
      </c>
      <c r="I3124">
        <f t="shared" ca="1" si="824"/>
        <v>6353</v>
      </c>
      <c r="J3124">
        <f t="shared" ca="1" si="825"/>
        <v>3502</v>
      </c>
      <c r="K3124" s="1">
        <f t="shared" ca="1" si="826"/>
        <v>46039</v>
      </c>
      <c r="L3124" s="1">
        <f t="shared" ca="1" si="827"/>
        <v>46048</v>
      </c>
      <c r="M3124" s="1">
        <f t="shared" ca="1" si="828"/>
        <v>46051</v>
      </c>
      <c r="N3124">
        <f t="shared" ca="1" si="829"/>
        <v>132005.18</v>
      </c>
      <c r="O3124" s="3">
        <f t="shared" ca="1" si="830"/>
        <v>127888.82</v>
      </c>
      <c r="P3124" s="2">
        <f t="shared" ca="1" si="831"/>
        <v>0.49208069443696278</v>
      </c>
      <c r="Q3124" t="str">
        <f t="shared" ca="1" si="832"/>
        <v>Late</v>
      </c>
    </row>
    <row r="3125" spans="1:17" x14ac:dyDescent="0.3">
      <c r="A3125" t="str">
        <f t="shared" si="816"/>
        <v>S03124</v>
      </c>
      <c r="B3125" t="str">
        <f t="shared" ca="1" si="817"/>
        <v>FreshMart Ltd</v>
      </c>
      <c r="C3125" t="str">
        <f t="shared" ca="1" si="818"/>
        <v>Australia</v>
      </c>
      <c r="D3125" t="str">
        <f t="shared" ca="1" si="819"/>
        <v>Tea</v>
      </c>
      <c r="E3125">
        <f t="shared" ca="1" si="820"/>
        <v>156</v>
      </c>
      <c r="F3125" s="3">
        <f t="shared" ca="1" si="821"/>
        <v>618</v>
      </c>
      <c r="G3125">
        <f t="shared" ca="1" si="822"/>
        <v>96408</v>
      </c>
      <c r="H3125">
        <f t="shared" ca="1" si="823"/>
        <v>52060.32</v>
      </c>
      <c r="I3125">
        <f t="shared" ca="1" si="824"/>
        <v>10763</v>
      </c>
      <c r="J3125">
        <f t="shared" ca="1" si="825"/>
        <v>3738</v>
      </c>
      <c r="K3125" s="1">
        <f t="shared" ca="1" si="826"/>
        <v>46165</v>
      </c>
      <c r="L3125" s="1">
        <f t="shared" ca="1" si="827"/>
        <v>46179</v>
      </c>
      <c r="M3125" s="1">
        <f t="shared" ca="1" si="828"/>
        <v>46184</v>
      </c>
      <c r="N3125">
        <f t="shared" ca="1" si="829"/>
        <v>66561.320000000007</v>
      </c>
      <c r="O3125" s="3">
        <f t="shared" ca="1" si="830"/>
        <v>29846.679999999993</v>
      </c>
      <c r="P3125" s="2">
        <f t="shared" ca="1" si="831"/>
        <v>0.30958717118911289</v>
      </c>
      <c r="Q3125" t="str">
        <f t="shared" ca="1" si="832"/>
        <v>Late</v>
      </c>
    </row>
    <row r="3126" spans="1:17" x14ac:dyDescent="0.3">
      <c r="A3126" t="str">
        <f t="shared" si="816"/>
        <v>S03125</v>
      </c>
      <c r="B3126" t="str">
        <f t="shared" ca="1" si="817"/>
        <v>Oceanic Exports</v>
      </c>
      <c r="C3126" t="str">
        <f t="shared" ca="1" si="818"/>
        <v>Singapore</v>
      </c>
      <c r="D3126" t="str">
        <f t="shared" ca="1" si="819"/>
        <v>Spices</v>
      </c>
      <c r="E3126">
        <f t="shared" ca="1" si="820"/>
        <v>202</v>
      </c>
      <c r="F3126" s="3">
        <f t="shared" ca="1" si="821"/>
        <v>602</v>
      </c>
      <c r="G3126">
        <f t="shared" ca="1" si="822"/>
        <v>121604</v>
      </c>
      <c r="H3126">
        <f t="shared" ca="1" si="823"/>
        <v>86338.84</v>
      </c>
      <c r="I3126">
        <f t="shared" ca="1" si="824"/>
        <v>2243</v>
      </c>
      <c r="J3126">
        <f t="shared" ca="1" si="825"/>
        <v>3016</v>
      </c>
      <c r="K3126" s="1">
        <f t="shared" ca="1" si="826"/>
        <v>46042</v>
      </c>
      <c r="L3126" s="1">
        <f t="shared" ca="1" si="827"/>
        <v>46052</v>
      </c>
      <c r="M3126" s="1">
        <f t="shared" ca="1" si="828"/>
        <v>46052</v>
      </c>
      <c r="N3126">
        <f t="shared" ca="1" si="829"/>
        <v>91597.84</v>
      </c>
      <c r="O3126" s="3">
        <f t="shared" ca="1" si="830"/>
        <v>30006.160000000003</v>
      </c>
      <c r="P3126" s="2">
        <f t="shared" ca="1" si="831"/>
        <v>0.24675306733331143</v>
      </c>
      <c r="Q3126" t="str">
        <f t="shared" ca="1" si="832"/>
        <v>On Time</v>
      </c>
    </row>
    <row r="3127" spans="1:17" x14ac:dyDescent="0.3">
      <c r="A3127" t="str">
        <f t="shared" si="816"/>
        <v>S03126</v>
      </c>
      <c r="B3127" t="str">
        <f t="shared" ca="1" si="817"/>
        <v>Oceanic Exports</v>
      </c>
      <c r="C3127" t="str">
        <f t="shared" ca="1" si="818"/>
        <v>UK</v>
      </c>
      <c r="D3127" t="str">
        <f t="shared" ca="1" si="819"/>
        <v>Sauces</v>
      </c>
      <c r="E3127">
        <f t="shared" ca="1" si="820"/>
        <v>175</v>
      </c>
      <c r="F3127" s="3">
        <f t="shared" ca="1" si="821"/>
        <v>489</v>
      </c>
      <c r="G3127">
        <f t="shared" ca="1" si="822"/>
        <v>85575</v>
      </c>
      <c r="H3127">
        <f t="shared" ca="1" si="823"/>
        <v>39364.5</v>
      </c>
      <c r="I3127">
        <f t="shared" ca="1" si="824"/>
        <v>7134</v>
      </c>
      <c r="J3127">
        <f t="shared" ca="1" si="825"/>
        <v>2027</v>
      </c>
      <c r="K3127" s="1">
        <f t="shared" ca="1" si="826"/>
        <v>46193</v>
      </c>
      <c r="L3127" s="1">
        <f t="shared" ca="1" si="827"/>
        <v>46212</v>
      </c>
      <c r="M3127" s="1">
        <f t="shared" ca="1" si="828"/>
        <v>46210</v>
      </c>
      <c r="N3127">
        <f t="shared" ca="1" si="829"/>
        <v>48525.5</v>
      </c>
      <c r="O3127" s="3">
        <f t="shared" ca="1" si="830"/>
        <v>37049.5</v>
      </c>
      <c r="P3127" s="2">
        <f t="shared" ca="1" si="831"/>
        <v>0.43294770669003796</v>
      </c>
      <c r="Q3127" t="str">
        <f t="shared" ca="1" si="832"/>
        <v>On Time</v>
      </c>
    </row>
    <row r="3128" spans="1:17" x14ac:dyDescent="0.3">
      <c r="A3128" t="str">
        <f t="shared" si="816"/>
        <v>S03127</v>
      </c>
      <c r="B3128" t="str">
        <f t="shared" ca="1" si="817"/>
        <v>Global Foods</v>
      </c>
      <c r="C3128" t="str">
        <f t="shared" ca="1" si="818"/>
        <v>UAE</v>
      </c>
      <c r="D3128" t="str">
        <f t="shared" ca="1" si="819"/>
        <v>Sauces</v>
      </c>
      <c r="E3128">
        <f t="shared" ca="1" si="820"/>
        <v>147</v>
      </c>
      <c r="F3128" s="3">
        <f t="shared" ca="1" si="821"/>
        <v>548</v>
      </c>
      <c r="G3128">
        <f t="shared" ca="1" si="822"/>
        <v>80556</v>
      </c>
      <c r="H3128">
        <f t="shared" ca="1" si="823"/>
        <v>45916.92</v>
      </c>
      <c r="I3128">
        <f t="shared" ca="1" si="824"/>
        <v>2234</v>
      </c>
      <c r="J3128">
        <f t="shared" ca="1" si="825"/>
        <v>2329</v>
      </c>
      <c r="K3128" s="1">
        <f t="shared" ca="1" si="826"/>
        <v>46063</v>
      </c>
      <c r="L3128" s="1">
        <f t="shared" ca="1" si="827"/>
        <v>46075</v>
      </c>
      <c r="M3128" s="1">
        <f t="shared" ca="1" si="828"/>
        <v>46081</v>
      </c>
      <c r="N3128">
        <f t="shared" ca="1" si="829"/>
        <v>50479.92</v>
      </c>
      <c r="O3128" s="3">
        <f t="shared" ca="1" si="830"/>
        <v>30076.080000000002</v>
      </c>
      <c r="P3128" s="2">
        <f t="shared" ca="1" si="831"/>
        <v>0.37335617458662301</v>
      </c>
      <c r="Q3128" t="str">
        <f t="shared" ca="1" si="832"/>
        <v>Late</v>
      </c>
    </row>
    <row r="3129" spans="1:17" x14ac:dyDescent="0.3">
      <c r="A3129" t="str">
        <f t="shared" si="816"/>
        <v>S03128</v>
      </c>
      <c r="B3129" t="str">
        <f t="shared" ca="1" si="817"/>
        <v>Global Foods</v>
      </c>
      <c r="C3129" t="str">
        <f t="shared" ca="1" si="818"/>
        <v>Australia</v>
      </c>
      <c r="D3129" t="str">
        <f t="shared" ca="1" si="819"/>
        <v>Rice</v>
      </c>
      <c r="E3129">
        <f t="shared" ca="1" si="820"/>
        <v>307</v>
      </c>
      <c r="F3129" s="3">
        <f t="shared" ca="1" si="821"/>
        <v>680</v>
      </c>
      <c r="G3129">
        <f t="shared" ca="1" si="822"/>
        <v>208760</v>
      </c>
      <c r="H3129">
        <f t="shared" ca="1" si="823"/>
        <v>112730.4</v>
      </c>
      <c r="I3129">
        <f t="shared" ca="1" si="824"/>
        <v>3574</v>
      </c>
      <c r="J3129">
        <f t="shared" ca="1" si="825"/>
        <v>3156</v>
      </c>
      <c r="K3129" s="1">
        <f t="shared" ca="1" si="826"/>
        <v>46202</v>
      </c>
      <c r="L3129" s="1">
        <f t="shared" ca="1" si="827"/>
        <v>46219</v>
      </c>
      <c r="M3129" s="1">
        <f t="shared" ca="1" si="828"/>
        <v>46225</v>
      </c>
      <c r="N3129">
        <f t="shared" ca="1" si="829"/>
        <v>119460.4</v>
      </c>
      <c r="O3129" s="3">
        <f t="shared" ca="1" si="830"/>
        <v>89299.6</v>
      </c>
      <c r="P3129" s="2">
        <f t="shared" ca="1" si="831"/>
        <v>0.42776202337612573</v>
      </c>
      <c r="Q3129" t="str">
        <f t="shared" ca="1" si="832"/>
        <v>Late</v>
      </c>
    </row>
    <row r="3130" spans="1:17" x14ac:dyDescent="0.3">
      <c r="A3130" t="str">
        <f t="shared" si="816"/>
        <v>S03129</v>
      </c>
      <c r="B3130" t="str">
        <f t="shared" ca="1" si="817"/>
        <v>Beta Imports</v>
      </c>
      <c r="C3130" t="str">
        <f t="shared" ca="1" si="818"/>
        <v>Canada</v>
      </c>
      <c r="D3130" t="str">
        <f t="shared" ca="1" si="819"/>
        <v>Rice</v>
      </c>
      <c r="E3130">
        <f t="shared" ca="1" si="820"/>
        <v>199</v>
      </c>
      <c r="F3130" s="3">
        <f t="shared" ca="1" si="821"/>
        <v>281</v>
      </c>
      <c r="G3130">
        <f t="shared" ca="1" si="822"/>
        <v>55919</v>
      </c>
      <c r="H3130">
        <f t="shared" ca="1" si="823"/>
        <v>40820.870000000003</v>
      </c>
      <c r="I3130">
        <f t="shared" ca="1" si="824"/>
        <v>10411</v>
      </c>
      <c r="J3130">
        <f t="shared" ca="1" si="825"/>
        <v>974</v>
      </c>
      <c r="K3130" s="1">
        <f t="shared" ca="1" si="826"/>
        <v>45982</v>
      </c>
      <c r="L3130" s="1">
        <f t="shared" ca="1" si="827"/>
        <v>45994</v>
      </c>
      <c r="M3130" s="1">
        <f t="shared" ca="1" si="828"/>
        <v>45995</v>
      </c>
      <c r="N3130">
        <f t="shared" ca="1" si="829"/>
        <v>52205.87</v>
      </c>
      <c r="O3130" s="3">
        <f t="shared" ca="1" si="830"/>
        <v>3713.1299999999974</v>
      </c>
      <c r="P3130" s="2">
        <f t="shared" ca="1" si="831"/>
        <v>6.6401938518213799E-2</v>
      </c>
      <c r="Q3130" t="str">
        <f t="shared" ca="1" si="832"/>
        <v>Late</v>
      </c>
    </row>
    <row r="3131" spans="1:17" x14ac:dyDescent="0.3">
      <c r="A3131" t="str">
        <f t="shared" si="816"/>
        <v>S03130</v>
      </c>
      <c r="B3131" t="str">
        <f t="shared" ca="1" si="817"/>
        <v>Oceanic Exports</v>
      </c>
      <c r="C3131" t="str">
        <f t="shared" ca="1" si="818"/>
        <v>Australia</v>
      </c>
      <c r="D3131" t="str">
        <f t="shared" ca="1" si="819"/>
        <v>Pickles</v>
      </c>
      <c r="E3131">
        <f t="shared" ca="1" si="820"/>
        <v>458</v>
      </c>
      <c r="F3131" s="3">
        <f t="shared" ca="1" si="821"/>
        <v>543</v>
      </c>
      <c r="G3131">
        <f t="shared" ca="1" si="822"/>
        <v>248694</v>
      </c>
      <c r="H3131">
        <f t="shared" ca="1" si="823"/>
        <v>164138.04</v>
      </c>
      <c r="I3131">
        <f t="shared" ca="1" si="824"/>
        <v>5013</v>
      </c>
      <c r="J3131">
        <f t="shared" ca="1" si="825"/>
        <v>2226</v>
      </c>
      <c r="K3131" s="1">
        <f t="shared" ca="1" si="826"/>
        <v>46361</v>
      </c>
      <c r="L3131" s="1">
        <f t="shared" ca="1" si="827"/>
        <v>46376</v>
      </c>
      <c r="M3131" s="1">
        <f t="shared" ca="1" si="828"/>
        <v>46382</v>
      </c>
      <c r="N3131">
        <f t="shared" ca="1" si="829"/>
        <v>171377.04</v>
      </c>
      <c r="O3131" s="3">
        <f t="shared" ca="1" si="830"/>
        <v>77316.959999999992</v>
      </c>
      <c r="P3131" s="2">
        <f t="shared" ca="1" si="831"/>
        <v>0.31089193949190569</v>
      </c>
      <c r="Q3131" t="str">
        <f t="shared" ca="1" si="832"/>
        <v>Late</v>
      </c>
    </row>
    <row r="3132" spans="1:17" x14ac:dyDescent="0.3">
      <c r="A3132" t="str">
        <f t="shared" si="816"/>
        <v>S03131</v>
      </c>
      <c r="B3132" t="str">
        <f t="shared" ca="1" si="817"/>
        <v>Prime Wholesale</v>
      </c>
      <c r="C3132" t="str">
        <f t="shared" ca="1" si="818"/>
        <v>Canada</v>
      </c>
      <c r="D3132" t="str">
        <f t="shared" ca="1" si="819"/>
        <v>Rice</v>
      </c>
      <c r="E3132">
        <f t="shared" ca="1" si="820"/>
        <v>303</v>
      </c>
      <c r="F3132" s="3">
        <f t="shared" ca="1" si="821"/>
        <v>687</v>
      </c>
      <c r="G3132">
        <f t="shared" ca="1" si="822"/>
        <v>208161</v>
      </c>
      <c r="H3132">
        <f t="shared" ca="1" si="823"/>
        <v>137386.26</v>
      </c>
      <c r="I3132">
        <f t="shared" ca="1" si="824"/>
        <v>6775</v>
      </c>
      <c r="J3132">
        <f t="shared" ca="1" si="825"/>
        <v>1091</v>
      </c>
      <c r="K3132" s="1">
        <f t="shared" ca="1" si="826"/>
        <v>46107</v>
      </c>
      <c r="L3132" s="1">
        <f t="shared" ca="1" si="827"/>
        <v>46116</v>
      </c>
      <c r="M3132" s="1">
        <f t="shared" ca="1" si="828"/>
        <v>46115</v>
      </c>
      <c r="N3132">
        <f t="shared" ca="1" si="829"/>
        <v>145252.26</v>
      </c>
      <c r="O3132" s="3">
        <f t="shared" ca="1" si="830"/>
        <v>62908.739999999991</v>
      </c>
      <c r="P3132" s="2">
        <f t="shared" ca="1" si="831"/>
        <v>0.30221194171818921</v>
      </c>
      <c r="Q3132" t="str">
        <f t="shared" ca="1" si="832"/>
        <v>On Time</v>
      </c>
    </row>
    <row r="3133" spans="1:17" x14ac:dyDescent="0.3">
      <c r="A3133" t="str">
        <f t="shared" si="816"/>
        <v>S03132</v>
      </c>
      <c r="B3133" t="str">
        <f t="shared" ca="1" si="817"/>
        <v>Alpha Traders</v>
      </c>
      <c r="C3133" t="str">
        <f t="shared" ca="1" si="818"/>
        <v>Australia</v>
      </c>
      <c r="D3133" t="str">
        <f t="shared" ca="1" si="819"/>
        <v>Spices</v>
      </c>
      <c r="E3133">
        <f t="shared" ca="1" si="820"/>
        <v>434</v>
      </c>
      <c r="F3133" s="3">
        <f t="shared" ca="1" si="821"/>
        <v>445</v>
      </c>
      <c r="G3133">
        <f t="shared" ca="1" si="822"/>
        <v>193130</v>
      </c>
      <c r="H3133">
        <f t="shared" ca="1" si="823"/>
        <v>90771.1</v>
      </c>
      <c r="I3133">
        <f t="shared" ca="1" si="824"/>
        <v>10944</v>
      </c>
      <c r="J3133">
        <f t="shared" ca="1" si="825"/>
        <v>3421</v>
      </c>
      <c r="K3133" s="1">
        <f t="shared" ca="1" si="826"/>
        <v>45773</v>
      </c>
      <c r="L3133" s="1">
        <f t="shared" ca="1" si="827"/>
        <v>45790</v>
      </c>
      <c r="M3133" s="1">
        <f t="shared" ca="1" si="828"/>
        <v>45790</v>
      </c>
      <c r="N3133">
        <f t="shared" ca="1" si="829"/>
        <v>105136.1</v>
      </c>
      <c r="O3133" s="3">
        <f t="shared" ca="1" si="830"/>
        <v>87993.9</v>
      </c>
      <c r="P3133" s="2">
        <f t="shared" ca="1" si="831"/>
        <v>0.455620048671879</v>
      </c>
      <c r="Q3133" t="str">
        <f t="shared" ca="1" si="832"/>
        <v>On Time</v>
      </c>
    </row>
    <row r="3134" spans="1:17" x14ac:dyDescent="0.3">
      <c r="A3134" t="str">
        <f t="shared" si="816"/>
        <v>S03133</v>
      </c>
      <c r="B3134" t="str">
        <f t="shared" ca="1" si="817"/>
        <v>Beta Imports</v>
      </c>
      <c r="C3134" t="str">
        <f t="shared" ca="1" si="818"/>
        <v>UAE</v>
      </c>
      <c r="D3134" t="str">
        <f t="shared" ca="1" si="819"/>
        <v>Spices</v>
      </c>
      <c r="E3134">
        <f t="shared" ca="1" si="820"/>
        <v>495</v>
      </c>
      <c r="F3134" s="3">
        <f t="shared" ca="1" si="821"/>
        <v>405</v>
      </c>
      <c r="G3134">
        <f t="shared" ca="1" si="822"/>
        <v>200475</v>
      </c>
      <c r="H3134">
        <f t="shared" ca="1" si="823"/>
        <v>116275.5</v>
      </c>
      <c r="I3134">
        <f t="shared" ca="1" si="824"/>
        <v>4276</v>
      </c>
      <c r="J3134">
        <f t="shared" ca="1" si="825"/>
        <v>2935</v>
      </c>
      <c r="K3134" s="1">
        <f t="shared" ca="1" si="826"/>
        <v>45758</v>
      </c>
      <c r="L3134" s="1">
        <f t="shared" ca="1" si="827"/>
        <v>45771</v>
      </c>
      <c r="M3134" s="1">
        <f t="shared" ca="1" si="828"/>
        <v>45774</v>
      </c>
      <c r="N3134">
        <f t="shared" ca="1" si="829"/>
        <v>123486.5</v>
      </c>
      <c r="O3134" s="3">
        <f t="shared" ca="1" si="830"/>
        <v>76988.5</v>
      </c>
      <c r="P3134" s="2">
        <f t="shared" ca="1" si="831"/>
        <v>0.38403042773413143</v>
      </c>
      <c r="Q3134" t="str">
        <f t="shared" ca="1" si="832"/>
        <v>Late</v>
      </c>
    </row>
    <row r="3135" spans="1:17" x14ac:dyDescent="0.3">
      <c r="A3135" t="str">
        <f t="shared" si="816"/>
        <v>S03134</v>
      </c>
      <c r="B3135" t="str">
        <f t="shared" ca="1" si="817"/>
        <v>Global Foods</v>
      </c>
      <c r="C3135" t="str">
        <f t="shared" ca="1" si="818"/>
        <v>UAE</v>
      </c>
      <c r="D3135" t="str">
        <f t="shared" ca="1" si="819"/>
        <v>Spices</v>
      </c>
      <c r="E3135">
        <f t="shared" ca="1" si="820"/>
        <v>108</v>
      </c>
      <c r="F3135" s="3">
        <f t="shared" ca="1" si="821"/>
        <v>504</v>
      </c>
      <c r="G3135">
        <f t="shared" ca="1" si="822"/>
        <v>54432</v>
      </c>
      <c r="H3135">
        <f t="shared" ca="1" si="823"/>
        <v>40279.68</v>
      </c>
      <c r="I3135">
        <f t="shared" ca="1" si="824"/>
        <v>6109</v>
      </c>
      <c r="J3135">
        <f t="shared" ca="1" si="825"/>
        <v>1377</v>
      </c>
      <c r="K3135" s="1">
        <f t="shared" ca="1" si="826"/>
        <v>46161</v>
      </c>
      <c r="L3135" s="1">
        <f t="shared" ca="1" si="827"/>
        <v>46168</v>
      </c>
      <c r="M3135" s="1">
        <f t="shared" ca="1" si="828"/>
        <v>46171</v>
      </c>
      <c r="N3135">
        <f t="shared" ca="1" si="829"/>
        <v>47765.68</v>
      </c>
      <c r="O3135" s="3">
        <f t="shared" ca="1" si="830"/>
        <v>6666.32</v>
      </c>
      <c r="P3135" s="2">
        <f t="shared" ca="1" si="831"/>
        <v>0.12247060552616108</v>
      </c>
      <c r="Q3135" t="str">
        <f t="shared" ca="1" si="832"/>
        <v>Late</v>
      </c>
    </row>
    <row r="3136" spans="1:17" x14ac:dyDescent="0.3">
      <c r="A3136" t="str">
        <f t="shared" si="816"/>
        <v>S03135</v>
      </c>
      <c r="B3136" t="str">
        <f t="shared" ca="1" si="817"/>
        <v>Beta Imports</v>
      </c>
      <c r="C3136" t="str">
        <f t="shared" ca="1" si="818"/>
        <v>Singapore</v>
      </c>
      <c r="D3136" t="str">
        <f t="shared" ca="1" si="819"/>
        <v>Sauces</v>
      </c>
      <c r="E3136">
        <f t="shared" ca="1" si="820"/>
        <v>363</v>
      </c>
      <c r="F3136" s="3">
        <f t="shared" ca="1" si="821"/>
        <v>167</v>
      </c>
      <c r="G3136">
        <f t="shared" ca="1" si="822"/>
        <v>60621</v>
      </c>
      <c r="H3136">
        <f t="shared" ca="1" si="823"/>
        <v>35160.18</v>
      </c>
      <c r="I3136">
        <f t="shared" ca="1" si="824"/>
        <v>8359</v>
      </c>
      <c r="J3136">
        <f t="shared" ca="1" si="825"/>
        <v>3920</v>
      </c>
      <c r="K3136" s="1">
        <f t="shared" ca="1" si="826"/>
        <v>46308</v>
      </c>
      <c r="L3136" s="1">
        <f t="shared" ca="1" si="827"/>
        <v>46320</v>
      </c>
      <c r="M3136" s="1">
        <f t="shared" ca="1" si="828"/>
        <v>46317</v>
      </c>
      <c r="N3136">
        <f t="shared" ca="1" si="829"/>
        <v>47439.18</v>
      </c>
      <c r="O3136" s="3">
        <f t="shared" ca="1" si="830"/>
        <v>13181.82</v>
      </c>
      <c r="P3136" s="2">
        <f t="shared" ca="1" si="831"/>
        <v>0.21744642945513931</v>
      </c>
      <c r="Q3136" t="str">
        <f t="shared" ca="1" si="832"/>
        <v>On Time</v>
      </c>
    </row>
    <row r="3137" spans="1:17" x14ac:dyDescent="0.3">
      <c r="A3137" t="str">
        <f t="shared" si="816"/>
        <v>S03136</v>
      </c>
      <c r="B3137" t="str">
        <f t="shared" ca="1" si="817"/>
        <v>FreshMart Ltd</v>
      </c>
      <c r="C3137" t="str">
        <f t="shared" ca="1" si="818"/>
        <v>Singapore</v>
      </c>
      <c r="D3137" t="str">
        <f t="shared" ca="1" si="819"/>
        <v>Spices</v>
      </c>
      <c r="E3137">
        <f t="shared" ca="1" si="820"/>
        <v>416</v>
      </c>
      <c r="F3137" s="3">
        <f t="shared" ca="1" si="821"/>
        <v>607</v>
      </c>
      <c r="G3137">
        <f t="shared" ca="1" si="822"/>
        <v>252512</v>
      </c>
      <c r="H3137">
        <f t="shared" ca="1" si="823"/>
        <v>116155.52</v>
      </c>
      <c r="I3137">
        <f t="shared" ca="1" si="824"/>
        <v>3014</v>
      </c>
      <c r="J3137">
        <f t="shared" ca="1" si="825"/>
        <v>1142</v>
      </c>
      <c r="K3137" s="1">
        <f t="shared" ca="1" si="826"/>
        <v>46128</v>
      </c>
      <c r="L3137" s="1">
        <f t="shared" ca="1" si="827"/>
        <v>46141</v>
      </c>
      <c r="M3137" s="1">
        <f t="shared" ca="1" si="828"/>
        <v>46144</v>
      </c>
      <c r="N3137">
        <f t="shared" ca="1" si="829"/>
        <v>120311.52</v>
      </c>
      <c r="O3137" s="3">
        <f t="shared" ca="1" si="830"/>
        <v>132200.47999999998</v>
      </c>
      <c r="P3137" s="2">
        <f t="shared" ca="1" si="831"/>
        <v>0.52354137625142561</v>
      </c>
      <c r="Q3137" t="str">
        <f t="shared" ca="1" si="832"/>
        <v>Late</v>
      </c>
    </row>
    <row r="3138" spans="1:17" x14ac:dyDescent="0.3">
      <c r="A3138" t="str">
        <f t="shared" si="816"/>
        <v>S03137</v>
      </c>
      <c r="B3138" t="str">
        <f t="shared" ca="1" si="817"/>
        <v>Alpha Traders</v>
      </c>
      <c r="C3138" t="str">
        <f t="shared" ca="1" si="818"/>
        <v>Canada</v>
      </c>
      <c r="D3138" t="str">
        <f t="shared" ca="1" si="819"/>
        <v>Spices</v>
      </c>
      <c r="E3138">
        <f t="shared" ca="1" si="820"/>
        <v>143</v>
      </c>
      <c r="F3138" s="3">
        <f t="shared" ca="1" si="821"/>
        <v>778</v>
      </c>
      <c r="G3138">
        <f t="shared" ca="1" si="822"/>
        <v>111254</v>
      </c>
      <c r="H3138">
        <f t="shared" ca="1" si="823"/>
        <v>71202.559999999998</v>
      </c>
      <c r="I3138">
        <f t="shared" ca="1" si="824"/>
        <v>3692</v>
      </c>
      <c r="J3138">
        <f t="shared" ca="1" si="825"/>
        <v>1126</v>
      </c>
      <c r="K3138" s="1">
        <f t="shared" ca="1" si="826"/>
        <v>45840</v>
      </c>
      <c r="L3138" s="1">
        <f t="shared" ca="1" si="827"/>
        <v>45856</v>
      </c>
      <c r="M3138" s="1">
        <f t="shared" ca="1" si="828"/>
        <v>45858</v>
      </c>
      <c r="N3138">
        <f t="shared" ca="1" si="829"/>
        <v>76020.56</v>
      </c>
      <c r="O3138" s="3">
        <f t="shared" ca="1" si="830"/>
        <v>35233.440000000002</v>
      </c>
      <c r="P3138" s="2">
        <f t="shared" ca="1" si="831"/>
        <v>0.31669369191220093</v>
      </c>
      <c r="Q3138" t="str">
        <f t="shared" ca="1" si="832"/>
        <v>Late</v>
      </c>
    </row>
    <row r="3139" spans="1:17" x14ac:dyDescent="0.3">
      <c r="A3139" t="str">
        <f t="shared" ref="A3139:A3202" si="833">"S"&amp;TEXT(ROW()-1,"00000")</f>
        <v>S03138</v>
      </c>
      <c r="B3139" t="str">
        <f t="shared" ref="B3139:B3202" ca="1" si="834">CHOOSE(RANDBETWEEN(1,6),"Alpha Traders","Beta Imports","Global Foods","FreshMart Ltd","Oceanic Exports","Prime Wholesale")</f>
        <v>Prime Wholesale</v>
      </c>
      <c r="C3139" t="str">
        <f t="shared" ref="C3139:C3202" ca="1" si="835">CHOOSE(RANDBETWEEN(1,5),"UK","UAE","Canada","Australia","Singapore")</f>
        <v>Singapore</v>
      </c>
      <c r="D3139" t="str">
        <f t="shared" ref="D3139:D3202" ca="1" si="836">CHOOSE(RANDBETWEEN(1,5),"Pickles","Spices","Tea","Rice","Sauces")</f>
        <v>Rice</v>
      </c>
      <c r="E3139">
        <f t="shared" ref="E3139:E3202" ca="1" si="837">RANDBETWEEN(50,500)</f>
        <v>273</v>
      </c>
      <c r="F3139" s="3">
        <f t="shared" ref="F3139:F3202" ca="1" si="838">RANDBETWEEN(100,800)</f>
        <v>332</v>
      </c>
      <c r="G3139">
        <f t="shared" ref="G3139:G3202" ca="1" si="839">E3139*F3139</f>
        <v>90636</v>
      </c>
      <c r="H3139">
        <f t="shared" ref="H3139:H3202" ca="1" si="840">ROUND(G3139*RANDBETWEEN(45,75)/100,2)</f>
        <v>50756.160000000003</v>
      </c>
      <c r="I3139">
        <f t="shared" ref="I3139:I3202" ca="1" si="841">RANDBETWEEN(1500,12000)</f>
        <v>9087</v>
      </c>
      <c r="J3139">
        <f t="shared" ref="J3139:J3202" ca="1" si="842">RANDBETWEEN(500,4000)</f>
        <v>2996</v>
      </c>
      <c r="K3139" s="1">
        <f t="shared" ref="K3139:K3202" ca="1" si="843">DATE(2025,1,1)+RANDBETWEEN(0,729)</f>
        <v>45711</v>
      </c>
      <c r="L3139" s="1">
        <f t="shared" ref="L3139:L3202" ca="1" si="844">K3139+RANDBETWEEN(7,20)</f>
        <v>45721</v>
      </c>
      <c r="M3139" s="1">
        <f t="shared" ref="M3139:M3202" ca="1" si="845">L3139+RANDBETWEEN(-3,6)</f>
        <v>45725</v>
      </c>
      <c r="N3139">
        <f t="shared" ref="N3139:N3202" ca="1" si="846">H3139+I3139+J3139</f>
        <v>62839.16</v>
      </c>
      <c r="O3139" s="3">
        <f t="shared" ref="O3139:O3202" ca="1" si="847">G3139-N3139</f>
        <v>27796.839999999997</v>
      </c>
      <c r="P3139" s="2">
        <f t="shared" ref="P3139:P3202" ca="1" si="848">IFERROR(O3139/G3139,0)</f>
        <v>0.30668652632508048</v>
      </c>
      <c r="Q3139" t="str">
        <f t="shared" ref="Q3139:Q3202" ca="1" si="849">IF(M3139&lt;=L3139,"On Time","Late")</f>
        <v>Late</v>
      </c>
    </row>
    <row r="3140" spans="1:17" x14ac:dyDescent="0.3">
      <c r="A3140" t="str">
        <f t="shared" si="833"/>
        <v>S03139</v>
      </c>
      <c r="B3140" t="str">
        <f t="shared" ca="1" si="834"/>
        <v>Prime Wholesale</v>
      </c>
      <c r="C3140" t="str">
        <f t="shared" ca="1" si="835"/>
        <v>UK</v>
      </c>
      <c r="D3140" t="str">
        <f t="shared" ca="1" si="836"/>
        <v>Rice</v>
      </c>
      <c r="E3140">
        <f t="shared" ca="1" si="837"/>
        <v>401</v>
      </c>
      <c r="F3140" s="3">
        <f t="shared" ca="1" si="838"/>
        <v>720</v>
      </c>
      <c r="G3140">
        <f t="shared" ca="1" si="839"/>
        <v>288720</v>
      </c>
      <c r="H3140">
        <f t="shared" ca="1" si="840"/>
        <v>181893.6</v>
      </c>
      <c r="I3140">
        <f t="shared" ca="1" si="841"/>
        <v>5741</v>
      </c>
      <c r="J3140">
        <f t="shared" ca="1" si="842"/>
        <v>1864</v>
      </c>
      <c r="K3140" s="1">
        <f t="shared" ca="1" si="843"/>
        <v>45679</v>
      </c>
      <c r="L3140" s="1">
        <f t="shared" ca="1" si="844"/>
        <v>45694</v>
      </c>
      <c r="M3140" s="1">
        <f t="shared" ca="1" si="845"/>
        <v>45700</v>
      </c>
      <c r="N3140">
        <f t="shared" ca="1" si="846"/>
        <v>189498.6</v>
      </c>
      <c r="O3140" s="3">
        <f t="shared" ca="1" si="847"/>
        <v>99221.4</v>
      </c>
      <c r="P3140" s="2">
        <f t="shared" ca="1" si="848"/>
        <v>0.3436596009975062</v>
      </c>
      <c r="Q3140" t="str">
        <f t="shared" ca="1" si="849"/>
        <v>Late</v>
      </c>
    </row>
    <row r="3141" spans="1:17" x14ac:dyDescent="0.3">
      <c r="A3141" t="str">
        <f t="shared" si="833"/>
        <v>S03140</v>
      </c>
      <c r="B3141" t="str">
        <f t="shared" ca="1" si="834"/>
        <v>FreshMart Ltd</v>
      </c>
      <c r="C3141" t="str">
        <f t="shared" ca="1" si="835"/>
        <v>Canada</v>
      </c>
      <c r="D3141" t="str">
        <f t="shared" ca="1" si="836"/>
        <v>Pickles</v>
      </c>
      <c r="E3141">
        <f t="shared" ca="1" si="837"/>
        <v>244</v>
      </c>
      <c r="F3141" s="3">
        <f t="shared" ca="1" si="838"/>
        <v>110</v>
      </c>
      <c r="G3141">
        <f t="shared" ca="1" si="839"/>
        <v>26840</v>
      </c>
      <c r="H3141">
        <f t="shared" ca="1" si="840"/>
        <v>15298.8</v>
      </c>
      <c r="I3141">
        <f t="shared" ca="1" si="841"/>
        <v>9493</v>
      </c>
      <c r="J3141">
        <f t="shared" ca="1" si="842"/>
        <v>1957</v>
      </c>
      <c r="K3141" s="1">
        <f t="shared" ca="1" si="843"/>
        <v>46284</v>
      </c>
      <c r="L3141" s="1">
        <f t="shared" ca="1" si="844"/>
        <v>46292</v>
      </c>
      <c r="M3141" s="1">
        <f t="shared" ca="1" si="845"/>
        <v>46295</v>
      </c>
      <c r="N3141">
        <f t="shared" ca="1" si="846"/>
        <v>26748.799999999999</v>
      </c>
      <c r="O3141" s="3">
        <f t="shared" ca="1" si="847"/>
        <v>91.200000000000728</v>
      </c>
      <c r="P3141" s="2">
        <f t="shared" ca="1" si="848"/>
        <v>3.3979135618480154E-3</v>
      </c>
      <c r="Q3141" t="str">
        <f t="shared" ca="1" si="849"/>
        <v>Late</v>
      </c>
    </row>
    <row r="3142" spans="1:17" x14ac:dyDescent="0.3">
      <c r="A3142" t="str">
        <f t="shared" si="833"/>
        <v>S03141</v>
      </c>
      <c r="B3142" t="str">
        <f t="shared" ca="1" si="834"/>
        <v>Global Foods</v>
      </c>
      <c r="C3142" t="str">
        <f t="shared" ca="1" si="835"/>
        <v>UAE</v>
      </c>
      <c r="D3142" t="str">
        <f t="shared" ca="1" si="836"/>
        <v>Pickles</v>
      </c>
      <c r="E3142">
        <f t="shared" ca="1" si="837"/>
        <v>332</v>
      </c>
      <c r="F3142" s="3">
        <f t="shared" ca="1" si="838"/>
        <v>693</v>
      </c>
      <c r="G3142">
        <f t="shared" ca="1" si="839"/>
        <v>230076</v>
      </c>
      <c r="H3142">
        <f t="shared" ca="1" si="840"/>
        <v>138045.6</v>
      </c>
      <c r="I3142">
        <f t="shared" ca="1" si="841"/>
        <v>10746</v>
      </c>
      <c r="J3142">
        <f t="shared" ca="1" si="842"/>
        <v>2808</v>
      </c>
      <c r="K3142" s="1">
        <f t="shared" ca="1" si="843"/>
        <v>46000</v>
      </c>
      <c r="L3142" s="1">
        <f t="shared" ca="1" si="844"/>
        <v>46012</v>
      </c>
      <c r="M3142" s="1">
        <f t="shared" ca="1" si="845"/>
        <v>46010</v>
      </c>
      <c r="N3142">
        <f t="shared" ca="1" si="846"/>
        <v>151599.6</v>
      </c>
      <c r="O3142" s="3">
        <f t="shared" ca="1" si="847"/>
        <v>78476.399999999994</v>
      </c>
      <c r="P3142" s="2">
        <f t="shared" ca="1" si="848"/>
        <v>0.3410890314504772</v>
      </c>
      <c r="Q3142" t="str">
        <f t="shared" ca="1" si="849"/>
        <v>On Time</v>
      </c>
    </row>
    <row r="3143" spans="1:17" x14ac:dyDescent="0.3">
      <c r="A3143" t="str">
        <f t="shared" si="833"/>
        <v>S03142</v>
      </c>
      <c r="B3143" t="str">
        <f t="shared" ca="1" si="834"/>
        <v>Beta Imports</v>
      </c>
      <c r="C3143" t="str">
        <f t="shared" ca="1" si="835"/>
        <v>UK</v>
      </c>
      <c r="D3143" t="str">
        <f t="shared" ca="1" si="836"/>
        <v>Rice</v>
      </c>
      <c r="E3143">
        <f t="shared" ca="1" si="837"/>
        <v>423</v>
      </c>
      <c r="F3143" s="3">
        <f t="shared" ca="1" si="838"/>
        <v>727</v>
      </c>
      <c r="G3143">
        <f t="shared" ca="1" si="839"/>
        <v>307521</v>
      </c>
      <c r="H3143">
        <f t="shared" ca="1" si="840"/>
        <v>153760.5</v>
      </c>
      <c r="I3143">
        <f t="shared" ca="1" si="841"/>
        <v>6595</v>
      </c>
      <c r="J3143">
        <f t="shared" ca="1" si="842"/>
        <v>2521</v>
      </c>
      <c r="K3143" s="1">
        <f t="shared" ca="1" si="843"/>
        <v>45773</v>
      </c>
      <c r="L3143" s="1">
        <f t="shared" ca="1" si="844"/>
        <v>45789</v>
      </c>
      <c r="M3143" s="1">
        <f t="shared" ca="1" si="845"/>
        <v>45790</v>
      </c>
      <c r="N3143">
        <f t="shared" ca="1" si="846"/>
        <v>162876.5</v>
      </c>
      <c r="O3143" s="3">
        <f t="shared" ca="1" si="847"/>
        <v>144644.5</v>
      </c>
      <c r="P3143" s="2">
        <f t="shared" ca="1" si="848"/>
        <v>0.47035649597913637</v>
      </c>
      <c r="Q3143" t="str">
        <f t="shared" ca="1" si="849"/>
        <v>Late</v>
      </c>
    </row>
    <row r="3144" spans="1:17" x14ac:dyDescent="0.3">
      <c r="A3144" t="str">
        <f t="shared" si="833"/>
        <v>S03143</v>
      </c>
      <c r="B3144" t="str">
        <f t="shared" ca="1" si="834"/>
        <v>Global Foods</v>
      </c>
      <c r="C3144" t="str">
        <f t="shared" ca="1" si="835"/>
        <v>Australia</v>
      </c>
      <c r="D3144" t="str">
        <f t="shared" ca="1" si="836"/>
        <v>Tea</v>
      </c>
      <c r="E3144">
        <f t="shared" ca="1" si="837"/>
        <v>132</v>
      </c>
      <c r="F3144" s="3">
        <f t="shared" ca="1" si="838"/>
        <v>760</v>
      </c>
      <c r="G3144">
        <f t="shared" ca="1" si="839"/>
        <v>100320</v>
      </c>
      <c r="H3144">
        <f t="shared" ca="1" si="840"/>
        <v>73233.600000000006</v>
      </c>
      <c r="I3144">
        <f t="shared" ca="1" si="841"/>
        <v>2425</v>
      </c>
      <c r="J3144">
        <f t="shared" ca="1" si="842"/>
        <v>3767</v>
      </c>
      <c r="K3144" s="1">
        <f t="shared" ca="1" si="843"/>
        <v>46319</v>
      </c>
      <c r="L3144" s="1">
        <f t="shared" ca="1" si="844"/>
        <v>46331</v>
      </c>
      <c r="M3144" s="1">
        <f t="shared" ca="1" si="845"/>
        <v>46335</v>
      </c>
      <c r="N3144">
        <f t="shared" ca="1" si="846"/>
        <v>79425.600000000006</v>
      </c>
      <c r="O3144" s="3">
        <f t="shared" ca="1" si="847"/>
        <v>20894.399999999994</v>
      </c>
      <c r="P3144" s="2">
        <f t="shared" ca="1" si="848"/>
        <v>0.20827751196172242</v>
      </c>
      <c r="Q3144" t="str">
        <f t="shared" ca="1" si="849"/>
        <v>Late</v>
      </c>
    </row>
    <row r="3145" spans="1:17" x14ac:dyDescent="0.3">
      <c r="A3145" t="str">
        <f t="shared" si="833"/>
        <v>S03144</v>
      </c>
      <c r="B3145" t="str">
        <f t="shared" ca="1" si="834"/>
        <v>FreshMart Ltd</v>
      </c>
      <c r="C3145" t="str">
        <f t="shared" ca="1" si="835"/>
        <v>Singapore</v>
      </c>
      <c r="D3145" t="str">
        <f t="shared" ca="1" si="836"/>
        <v>Rice</v>
      </c>
      <c r="E3145">
        <f t="shared" ca="1" si="837"/>
        <v>467</v>
      </c>
      <c r="F3145" s="3">
        <f t="shared" ca="1" si="838"/>
        <v>397</v>
      </c>
      <c r="G3145">
        <f t="shared" ca="1" si="839"/>
        <v>185399</v>
      </c>
      <c r="H3145">
        <f t="shared" ca="1" si="840"/>
        <v>85283.54</v>
      </c>
      <c r="I3145">
        <f t="shared" ca="1" si="841"/>
        <v>9243</v>
      </c>
      <c r="J3145">
        <f t="shared" ca="1" si="842"/>
        <v>1487</v>
      </c>
      <c r="K3145" s="1">
        <f t="shared" ca="1" si="843"/>
        <v>45846</v>
      </c>
      <c r="L3145" s="1">
        <f t="shared" ca="1" si="844"/>
        <v>45866</v>
      </c>
      <c r="M3145" s="1">
        <f t="shared" ca="1" si="845"/>
        <v>45868</v>
      </c>
      <c r="N3145">
        <f t="shared" ca="1" si="846"/>
        <v>96013.54</v>
      </c>
      <c r="O3145" s="3">
        <f t="shared" ca="1" si="847"/>
        <v>89385.46</v>
      </c>
      <c r="P3145" s="2">
        <f t="shared" ca="1" si="848"/>
        <v>0.482124822679734</v>
      </c>
      <c r="Q3145" t="str">
        <f t="shared" ca="1" si="849"/>
        <v>Late</v>
      </c>
    </row>
    <row r="3146" spans="1:17" x14ac:dyDescent="0.3">
      <c r="A3146" t="str">
        <f t="shared" si="833"/>
        <v>S03145</v>
      </c>
      <c r="B3146" t="str">
        <f t="shared" ca="1" si="834"/>
        <v>Alpha Traders</v>
      </c>
      <c r="C3146" t="str">
        <f t="shared" ca="1" si="835"/>
        <v>UAE</v>
      </c>
      <c r="D3146" t="str">
        <f t="shared" ca="1" si="836"/>
        <v>Tea</v>
      </c>
      <c r="E3146">
        <f t="shared" ca="1" si="837"/>
        <v>468</v>
      </c>
      <c r="F3146" s="3">
        <f t="shared" ca="1" si="838"/>
        <v>490</v>
      </c>
      <c r="G3146">
        <f t="shared" ca="1" si="839"/>
        <v>229320</v>
      </c>
      <c r="H3146">
        <f t="shared" ca="1" si="840"/>
        <v>165110.39999999999</v>
      </c>
      <c r="I3146">
        <f t="shared" ca="1" si="841"/>
        <v>11472</v>
      </c>
      <c r="J3146">
        <f t="shared" ca="1" si="842"/>
        <v>2740</v>
      </c>
      <c r="K3146" s="1">
        <f t="shared" ca="1" si="843"/>
        <v>45875</v>
      </c>
      <c r="L3146" s="1">
        <f t="shared" ca="1" si="844"/>
        <v>45886</v>
      </c>
      <c r="M3146" s="1">
        <f t="shared" ca="1" si="845"/>
        <v>45889</v>
      </c>
      <c r="N3146">
        <f t="shared" ca="1" si="846"/>
        <v>179322.4</v>
      </c>
      <c r="O3146" s="3">
        <f t="shared" ca="1" si="847"/>
        <v>49997.600000000006</v>
      </c>
      <c r="P3146" s="2">
        <f t="shared" ca="1" si="848"/>
        <v>0.2180254665968952</v>
      </c>
      <c r="Q3146" t="str">
        <f t="shared" ca="1" si="849"/>
        <v>Late</v>
      </c>
    </row>
    <row r="3147" spans="1:17" x14ac:dyDescent="0.3">
      <c r="A3147" t="str">
        <f t="shared" si="833"/>
        <v>S03146</v>
      </c>
      <c r="B3147" t="str">
        <f t="shared" ca="1" si="834"/>
        <v>Prime Wholesale</v>
      </c>
      <c r="C3147" t="str">
        <f t="shared" ca="1" si="835"/>
        <v>Australia</v>
      </c>
      <c r="D3147" t="str">
        <f t="shared" ca="1" si="836"/>
        <v>Tea</v>
      </c>
      <c r="E3147">
        <f t="shared" ca="1" si="837"/>
        <v>338</v>
      </c>
      <c r="F3147" s="3">
        <f t="shared" ca="1" si="838"/>
        <v>420</v>
      </c>
      <c r="G3147">
        <f t="shared" ca="1" si="839"/>
        <v>141960</v>
      </c>
      <c r="H3147">
        <f t="shared" ca="1" si="840"/>
        <v>73819.199999999997</v>
      </c>
      <c r="I3147">
        <f t="shared" ca="1" si="841"/>
        <v>8329</v>
      </c>
      <c r="J3147">
        <f t="shared" ca="1" si="842"/>
        <v>1850</v>
      </c>
      <c r="K3147" s="1">
        <f t="shared" ca="1" si="843"/>
        <v>46372</v>
      </c>
      <c r="L3147" s="1">
        <f t="shared" ca="1" si="844"/>
        <v>46390</v>
      </c>
      <c r="M3147" s="1">
        <f t="shared" ca="1" si="845"/>
        <v>46394</v>
      </c>
      <c r="N3147">
        <f t="shared" ca="1" si="846"/>
        <v>83998.2</v>
      </c>
      <c r="O3147" s="3">
        <f t="shared" ca="1" si="847"/>
        <v>57961.8</v>
      </c>
      <c r="P3147" s="2">
        <f t="shared" ca="1" si="848"/>
        <v>0.40829670329670331</v>
      </c>
      <c r="Q3147" t="str">
        <f t="shared" ca="1" si="849"/>
        <v>Late</v>
      </c>
    </row>
    <row r="3148" spans="1:17" x14ac:dyDescent="0.3">
      <c r="A3148" t="str">
        <f t="shared" si="833"/>
        <v>S03147</v>
      </c>
      <c r="B3148" t="str">
        <f t="shared" ca="1" si="834"/>
        <v>Prime Wholesale</v>
      </c>
      <c r="C3148" t="str">
        <f t="shared" ca="1" si="835"/>
        <v>UAE</v>
      </c>
      <c r="D3148" t="str">
        <f t="shared" ca="1" si="836"/>
        <v>Pickles</v>
      </c>
      <c r="E3148">
        <f t="shared" ca="1" si="837"/>
        <v>237</v>
      </c>
      <c r="F3148" s="3">
        <f t="shared" ca="1" si="838"/>
        <v>353</v>
      </c>
      <c r="G3148">
        <f t="shared" ca="1" si="839"/>
        <v>83661</v>
      </c>
      <c r="H3148">
        <f t="shared" ca="1" si="840"/>
        <v>61909.14</v>
      </c>
      <c r="I3148">
        <f t="shared" ca="1" si="841"/>
        <v>2699</v>
      </c>
      <c r="J3148">
        <f t="shared" ca="1" si="842"/>
        <v>2759</v>
      </c>
      <c r="K3148" s="1">
        <f t="shared" ca="1" si="843"/>
        <v>46078</v>
      </c>
      <c r="L3148" s="1">
        <f t="shared" ca="1" si="844"/>
        <v>46088</v>
      </c>
      <c r="M3148" s="1">
        <f t="shared" ca="1" si="845"/>
        <v>46091</v>
      </c>
      <c r="N3148">
        <f t="shared" ca="1" si="846"/>
        <v>67367.14</v>
      </c>
      <c r="O3148" s="3">
        <f t="shared" ca="1" si="847"/>
        <v>16293.86</v>
      </c>
      <c r="P3148" s="2">
        <f t="shared" ca="1" si="848"/>
        <v>0.19476052162895496</v>
      </c>
      <c r="Q3148" t="str">
        <f t="shared" ca="1" si="849"/>
        <v>Late</v>
      </c>
    </row>
    <row r="3149" spans="1:17" x14ac:dyDescent="0.3">
      <c r="A3149" t="str">
        <f t="shared" si="833"/>
        <v>S03148</v>
      </c>
      <c r="B3149" t="str">
        <f t="shared" ca="1" si="834"/>
        <v>Prime Wholesale</v>
      </c>
      <c r="C3149" t="str">
        <f t="shared" ca="1" si="835"/>
        <v>UK</v>
      </c>
      <c r="D3149" t="str">
        <f t="shared" ca="1" si="836"/>
        <v>Pickles</v>
      </c>
      <c r="E3149">
        <f t="shared" ca="1" si="837"/>
        <v>439</v>
      </c>
      <c r="F3149" s="3">
        <f t="shared" ca="1" si="838"/>
        <v>178</v>
      </c>
      <c r="G3149">
        <f t="shared" ca="1" si="839"/>
        <v>78142</v>
      </c>
      <c r="H3149">
        <f t="shared" ca="1" si="840"/>
        <v>54699.4</v>
      </c>
      <c r="I3149">
        <f t="shared" ca="1" si="841"/>
        <v>5526</v>
      </c>
      <c r="J3149">
        <f t="shared" ca="1" si="842"/>
        <v>1038</v>
      </c>
      <c r="K3149" s="1">
        <f t="shared" ca="1" si="843"/>
        <v>45911</v>
      </c>
      <c r="L3149" s="1">
        <f t="shared" ca="1" si="844"/>
        <v>45931</v>
      </c>
      <c r="M3149" s="1">
        <f t="shared" ca="1" si="845"/>
        <v>45929</v>
      </c>
      <c r="N3149">
        <f t="shared" ca="1" si="846"/>
        <v>61263.4</v>
      </c>
      <c r="O3149" s="3">
        <f t="shared" ca="1" si="847"/>
        <v>16878.599999999999</v>
      </c>
      <c r="P3149" s="2">
        <f t="shared" ca="1" si="848"/>
        <v>0.21599907860049652</v>
      </c>
      <c r="Q3149" t="str">
        <f t="shared" ca="1" si="849"/>
        <v>On Time</v>
      </c>
    </row>
    <row r="3150" spans="1:17" x14ac:dyDescent="0.3">
      <c r="A3150" t="str">
        <f t="shared" si="833"/>
        <v>S03149</v>
      </c>
      <c r="B3150" t="str">
        <f t="shared" ca="1" si="834"/>
        <v>Prime Wholesale</v>
      </c>
      <c r="C3150" t="str">
        <f t="shared" ca="1" si="835"/>
        <v>UAE</v>
      </c>
      <c r="D3150" t="str">
        <f t="shared" ca="1" si="836"/>
        <v>Tea</v>
      </c>
      <c r="E3150">
        <f t="shared" ca="1" si="837"/>
        <v>387</v>
      </c>
      <c r="F3150" s="3">
        <f t="shared" ca="1" si="838"/>
        <v>557</v>
      </c>
      <c r="G3150">
        <f t="shared" ca="1" si="839"/>
        <v>215559</v>
      </c>
      <c r="H3150">
        <f t="shared" ca="1" si="840"/>
        <v>155202.48000000001</v>
      </c>
      <c r="I3150">
        <f t="shared" ca="1" si="841"/>
        <v>9226</v>
      </c>
      <c r="J3150">
        <f t="shared" ca="1" si="842"/>
        <v>527</v>
      </c>
      <c r="K3150" s="1">
        <f t="shared" ca="1" si="843"/>
        <v>45840</v>
      </c>
      <c r="L3150" s="1">
        <f t="shared" ca="1" si="844"/>
        <v>45849</v>
      </c>
      <c r="M3150" s="1">
        <f t="shared" ca="1" si="845"/>
        <v>45847</v>
      </c>
      <c r="N3150">
        <f t="shared" ca="1" si="846"/>
        <v>164955.48000000001</v>
      </c>
      <c r="O3150" s="3">
        <f t="shared" ca="1" si="847"/>
        <v>50603.51999999999</v>
      </c>
      <c r="P3150" s="2">
        <f t="shared" ca="1" si="848"/>
        <v>0.23475484670090319</v>
      </c>
      <c r="Q3150" t="str">
        <f t="shared" ca="1" si="849"/>
        <v>On Time</v>
      </c>
    </row>
    <row r="3151" spans="1:17" x14ac:dyDescent="0.3">
      <c r="A3151" t="str">
        <f t="shared" si="833"/>
        <v>S03150</v>
      </c>
      <c r="B3151" t="str">
        <f t="shared" ca="1" si="834"/>
        <v>FreshMart Ltd</v>
      </c>
      <c r="C3151" t="str">
        <f t="shared" ca="1" si="835"/>
        <v>UK</v>
      </c>
      <c r="D3151" t="str">
        <f t="shared" ca="1" si="836"/>
        <v>Tea</v>
      </c>
      <c r="E3151">
        <f t="shared" ca="1" si="837"/>
        <v>174</v>
      </c>
      <c r="F3151" s="3">
        <f t="shared" ca="1" si="838"/>
        <v>242</v>
      </c>
      <c r="G3151">
        <f t="shared" ca="1" si="839"/>
        <v>42108</v>
      </c>
      <c r="H3151">
        <f t="shared" ca="1" si="840"/>
        <v>20632.919999999998</v>
      </c>
      <c r="I3151">
        <f t="shared" ca="1" si="841"/>
        <v>8829</v>
      </c>
      <c r="J3151">
        <f t="shared" ca="1" si="842"/>
        <v>2408</v>
      </c>
      <c r="K3151" s="1">
        <f t="shared" ca="1" si="843"/>
        <v>45710</v>
      </c>
      <c r="L3151" s="1">
        <f t="shared" ca="1" si="844"/>
        <v>45720</v>
      </c>
      <c r="M3151" s="1">
        <f t="shared" ca="1" si="845"/>
        <v>45720</v>
      </c>
      <c r="N3151">
        <f t="shared" ca="1" si="846"/>
        <v>31869.919999999998</v>
      </c>
      <c r="O3151" s="3">
        <f t="shared" ca="1" si="847"/>
        <v>10238.080000000002</v>
      </c>
      <c r="P3151" s="2">
        <f t="shared" ca="1" si="848"/>
        <v>0.24313859599126061</v>
      </c>
      <c r="Q3151" t="str">
        <f t="shared" ca="1" si="849"/>
        <v>On Time</v>
      </c>
    </row>
    <row r="3152" spans="1:17" x14ac:dyDescent="0.3">
      <c r="A3152" t="str">
        <f t="shared" si="833"/>
        <v>S03151</v>
      </c>
      <c r="B3152" t="str">
        <f t="shared" ca="1" si="834"/>
        <v>Prime Wholesale</v>
      </c>
      <c r="C3152" t="str">
        <f t="shared" ca="1" si="835"/>
        <v>Canada</v>
      </c>
      <c r="D3152" t="str">
        <f t="shared" ca="1" si="836"/>
        <v>Spices</v>
      </c>
      <c r="E3152">
        <f t="shared" ca="1" si="837"/>
        <v>279</v>
      </c>
      <c r="F3152" s="3">
        <f t="shared" ca="1" si="838"/>
        <v>214</v>
      </c>
      <c r="G3152">
        <f t="shared" ca="1" si="839"/>
        <v>59706</v>
      </c>
      <c r="H3152">
        <f t="shared" ca="1" si="840"/>
        <v>35226.54</v>
      </c>
      <c r="I3152">
        <f t="shared" ca="1" si="841"/>
        <v>9174</v>
      </c>
      <c r="J3152">
        <f t="shared" ca="1" si="842"/>
        <v>2265</v>
      </c>
      <c r="K3152" s="1">
        <f t="shared" ca="1" si="843"/>
        <v>45748</v>
      </c>
      <c r="L3152" s="1">
        <f t="shared" ca="1" si="844"/>
        <v>45767</v>
      </c>
      <c r="M3152" s="1">
        <f t="shared" ca="1" si="845"/>
        <v>45768</v>
      </c>
      <c r="N3152">
        <f t="shared" ca="1" si="846"/>
        <v>46665.54</v>
      </c>
      <c r="O3152" s="3">
        <f t="shared" ca="1" si="847"/>
        <v>13040.46</v>
      </c>
      <c r="P3152" s="2">
        <f t="shared" ca="1" si="848"/>
        <v>0.21841121495327101</v>
      </c>
      <c r="Q3152" t="str">
        <f t="shared" ca="1" si="849"/>
        <v>Late</v>
      </c>
    </row>
    <row r="3153" spans="1:17" x14ac:dyDescent="0.3">
      <c r="A3153" t="str">
        <f t="shared" si="833"/>
        <v>S03152</v>
      </c>
      <c r="B3153" t="str">
        <f t="shared" ca="1" si="834"/>
        <v>Global Foods</v>
      </c>
      <c r="C3153" t="str">
        <f t="shared" ca="1" si="835"/>
        <v>Canada</v>
      </c>
      <c r="D3153" t="str">
        <f t="shared" ca="1" si="836"/>
        <v>Rice</v>
      </c>
      <c r="E3153">
        <f t="shared" ca="1" si="837"/>
        <v>381</v>
      </c>
      <c r="F3153" s="3">
        <f t="shared" ca="1" si="838"/>
        <v>509</v>
      </c>
      <c r="G3153">
        <f t="shared" ca="1" si="839"/>
        <v>193929</v>
      </c>
      <c r="H3153">
        <f t="shared" ca="1" si="840"/>
        <v>91146.63</v>
      </c>
      <c r="I3153">
        <f t="shared" ca="1" si="841"/>
        <v>6911</v>
      </c>
      <c r="J3153">
        <f t="shared" ca="1" si="842"/>
        <v>909</v>
      </c>
      <c r="K3153" s="1">
        <f t="shared" ca="1" si="843"/>
        <v>46226</v>
      </c>
      <c r="L3153" s="1">
        <f t="shared" ca="1" si="844"/>
        <v>46245</v>
      </c>
      <c r="M3153" s="1">
        <f t="shared" ca="1" si="845"/>
        <v>46242</v>
      </c>
      <c r="N3153">
        <f t="shared" ca="1" si="846"/>
        <v>98966.63</v>
      </c>
      <c r="O3153" s="3">
        <f t="shared" ca="1" si="847"/>
        <v>94962.37</v>
      </c>
      <c r="P3153" s="2">
        <f t="shared" ca="1" si="848"/>
        <v>0.48967596388368939</v>
      </c>
      <c r="Q3153" t="str">
        <f t="shared" ca="1" si="849"/>
        <v>On Time</v>
      </c>
    </row>
    <row r="3154" spans="1:17" x14ac:dyDescent="0.3">
      <c r="A3154" t="str">
        <f t="shared" si="833"/>
        <v>S03153</v>
      </c>
      <c r="B3154" t="str">
        <f t="shared" ca="1" si="834"/>
        <v>Oceanic Exports</v>
      </c>
      <c r="C3154" t="str">
        <f t="shared" ca="1" si="835"/>
        <v>UK</v>
      </c>
      <c r="D3154" t="str">
        <f t="shared" ca="1" si="836"/>
        <v>Pickles</v>
      </c>
      <c r="E3154">
        <f t="shared" ca="1" si="837"/>
        <v>127</v>
      </c>
      <c r="F3154" s="3">
        <f t="shared" ca="1" si="838"/>
        <v>614</v>
      </c>
      <c r="G3154">
        <f t="shared" ca="1" si="839"/>
        <v>77978</v>
      </c>
      <c r="H3154">
        <f t="shared" ca="1" si="840"/>
        <v>56923.94</v>
      </c>
      <c r="I3154">
        <f t="shared" ca="1" si="841"/>
        <v>11195</v>
      </c>
      <c r="J3154">
        <f t="shared" ca="1" si="842"/>
        <v>2579</v>
      </c>
      <c r="K3154" s="1">
        <f t="shared" ca="1" si="843"/>
        <v>45897</v>
      </c>
      <c r="L3154" s="1">
        <f t="shared" ca="1" si="844"/>
        <v>45910</v>
      </c>
      <c r="M3154" s="1">
        <f t="shared" ca="1" si="845"/>
        <v>45910</v>
      </c>
      <c r="N3154">
        <f t="shared" ca="1" si="846"/>
        <v>70697.94</v>
      </c>
      <c r="O3154" s="3">
        <f t="shared" ca="1" si="847"/>
        <v>7280.0599999999977</v>
      </c>
      <c r="P3154" s="2">
        <f t="shared" ca="1" si="848"/>
        <v>9.3360434994485597E-2</v>
      </c>
      <c r="Q3154" t="str">
        <f t="shared" ca="1" si="849"/>
        <v>On Time</v>
      </c>
    </row>
    <row r="3155" spans="1:17" x14ac:dyDescent="0.3">
      <c r="A3155" t="str">
        <f t="shared" si="833"/>
        <v>S03154</v>
      </c>
      <c r="B3155" t="str">
        <f t="shared" ca="1" si="834"/>
        <v>Beta Imports</v>
      </c>
      <c r="C3155" t="str">
        <f t="shared" ca="1" si="835"/>
        <v>UAE</v>
      </c>
      <c r="D3155" t="str">
        <f t="shared" ca="1" si="836"/>
        <v>Pickles</v>
      </c>
      <c r="E3155">
        <f t="shared" ca="1" si="837"/>
        <v>182</v>
      </c>
      <c r="F3155" s="3">
        <f t="shared" ca="1" si="838"/>
        <v>551</v>
      </c>
      <c r="G3155">
        <f t="shared" ca="1" si="839"/>
        <v>100282</v>
      </c>
      <c r="H3155">
        <f t="shared" ca="1" si="840"/>
        <v>54152.28</v>
      </c>
      <c r="I3155">
        <f t="shared" ca="1" si="841"/>
        <v>2820</v>
      </c>
      <c r="J3155">
        <f t="shared" ca="1" si="842"/>
        <v>3814</v>
      </c>
      <c r="K3155" s="1">
        <f t="shared" ca="1" si="843"/>
        <v>45875</v>
      </c>
      <c r="L3155" s="1">
        <f t="shared" ca="1" si="844"/>
        <v>45884</v>
      </c>
      <c r="M3155" s="1">
        <f t="shared" ca="1" si="845"/>
        <v>45881</v>
      </c>
      <c r="N3155">
        <f t="shared" ca="1" si="846"/>
        <v>60786.28</v>
      </c>
      <c r="O3155" s="3">
        <f t="shared" ca="1" si="847"/>
        <v>39495.72</v>
      </c>
      <c r="P3155" s="2">
        <f t="shared" ca="1" si="848"/>
        <v>0.39384655272132585</v>
      </c>
      <c r="Q3155" t="str">
        <f t="shared" ca="1" si="849"/>
        <v>On Time</v>
      </c>
    </row>
    <row r="3156" spans="1:17" x14ac:dyDescent="0.3">
      <c r="A3156" t="str">
        <f t="shared" si="833"/>
        <v>S03155</v>
      </c>
      <c r="B3156" t="str">
        <f t="shared" ca="1" si="834"/>
        <v>Beta Imports</v>
      </c>
      <c r="C3156" t="str">
        <f t="shared" ca="1" si="835"/>
        <v>Australia</v>
      </c>
      <c r="D3156" t="str">
        <f t="shared" ca="1" si="836"/>
        <v>Tea</v>
      </c>
      <c r="E3156">
        <f t="shared" ca="1" si="837"/>
        <v>381</v>
      </c>
      <c r="F3156" s="3">
        <f t="shared" ca="1" si="838"/>
        <v>377</v>
      </c>
      <c r="G3156">
        <f t="shared" ca="1" si="839"/>
        <v>143637</v>
      </c>
      <c r="H3156">
        <f t="shared" ca="1" si="840"/>
        <v>101982.27</v>
      </c>
      <c r="I3156">
        <f t="shared" ca="1" si="841"/>
        <v>1577</v>
      </c>
      <c r="J3156">
        <f t="shared" ca="1" si="842"/>
        <v>510</v>
      </c>
      <c r="K3156" s="1">
        <f t="shared" ca="1" si="843"/>
        <v>45730</v>
      </c>
      <c r="L3156" s="1">
        <f t="shared" ca="1" si="844"/>
        <v>45746</v>
      </c>
      <c r="M3156" s="1">
        <f t="shared" ca="1" si="845"/>
        <v>45749</v>
      </c>
      <c r="N3156">
        <f t="shared" ca="1" si="846"/>
        <v>104069.27</v>
      </c>
      <c r="O3156" s="3">
        <f t="shared" ca="1" si="847"/>
        <v>39567.729999999996</v>
      </c>
      <c r="P3156" s="2">
        <f t="shared" ca="1" si="848"/>
        <v>0.27547031753656787</v>
      </c>
      <c r="Q3156" t="str">
        <f t="shared" ca="1" si="849"/>
        <v>Late</v>
      </c>
    </row>
    <row r="3157" spans="1:17" x14ac:dyDescent="0.3">
      <c r="A3157" t="str">
        <f t="shared" si="833"/>
        <v>S03156</v>
      </c>
      <c r="B3157" t="str">
        <f t="shared" ca="1" si="834"/>
        <v>Global Foods</v>
      </c>
      <c r="C3157" t="str">
        <f t="shared" ca="1" si="835"/>
        <v>Singapore</v>
      </c>
      <c r="D3157" t="str">
        <f t="shared" ca="1" si="836"/>
        <v>Rice</v>
      </c>
      <c r="E3157">
        <f t="shared" ca="1" si="837"/>
        <v>106</v>
      </c>
      <c r="F3157" s="3">
        <f t="shared" ca="1" si="838"/>
        <v>237</v>
      </c>
      <c r="G3157">
        <f t="shared" ca="1" si="839"/>
        <v>25122</v>
      </c>
      <c r="H3157">
        <f t="shared" ca="1" si="840"/>
        <v>17836.62</v>
      </c>
      <c r="I3157">
        <f t="shared" ca="1" si="841"/>
        <v>11583</v>
      </c>
      <c r="J3157">
        <f t="shared" ca="1" si="842"/>
        <v>2506</v>
      </c>
      <c r="K3157" s="1">
        <f t="shared" ca="1" si="843"/>
        <v>45967</v>
      </c>
      <c r="L3157" s="1">
        <f t="shared" ca="1" si="844"/>
        <v>45976</v>
      </c>
      <c r="M3157" s="1">
        <f t="shared" ca="1" si="845"/>
        <v>45982</v>
      </c>
      <c r="N3157">
        <f t="shared" ca="1" si="846"/>
        <v>31925.62</v>
      </c>
      <c r="O3157" s="3">
        <f t="shared" ca="1" si="847"/>
        <v>-6803.619999999999</v>
      </c>
      <c r="P3157" s="2">
        <f t="shared" ca="1" si="848"/>
        <v>-0.27082318286760604</v>
      </c>
      <c r="Q3157" t="str">
        <f t="shared" ca="1" si="849"/>
        <v>Late</v>
      </c>
    </row>
    <row r="3158" spans="1:17" x14ac:dyDescent="0.3">
      <c r="A3158" t="str">
        <f t="shared" si="833"/>
        <v>S03157</v>
      </c>
      <c r="B3158" t="str">
        <f t="shared" ca="1" si="834"/>
        <v>Oceanic Exports</v>
      </c>
      <c r="C3158" t="str">
        <f t="shared" ca="1" si="835"/>
        <v>Singapore</v>
      </c>
      <c r="D3158" t="str">
        <f t="shared" ca="1" si="836"/>
        <v>Rice</v>
      </c>
      <c r="E3158">
        <f t="shared" ca="1" si="837"/>
        <v>475</v>
      </c>
      <c r="F3158" s="3">
        <f t="shared" ca="1" si="838"/>
        <v>517</v>
      </c>
      <c r="G3158">
        <f t="shared" ca="1" si="839"/>
        <v>245575</v>
      </c>
      <c r="H3158">
        <f t="shared" ca="1" si="840"/>
        <v>169446.75</v>
      </c>
      <c r="I3158">
        <f t="shared" ca="1" si="841"/>
        <v>6849</v>
      </c>
      <c r="J3158">
        <f t="shared" ca="1" si="842"/>
        <v>1678</v>
      </c>
      <c r="K3158" s="1">
        <f t="shared" ca="1" si="843"/>
        <v>45733</v>
      </c>
      <c r="L3158" s="1">
        <f t="shared" ca="1" si="844"/>
        <v>45746</v>
      </c>
      <c r="M3158" s="1">
        <f t="shared" ca="1" si="845"/>
        <v>45751</v>
      </c>
      <c r="N3158">
        <f t="shared" ca="1" si="846"/>
        <v>177973.75</v>
      </c>
      <c r="O3158" s="3">
        <f t="shared" ca="1" si="847"/>
        <v>67601.25</v>
      </c>
      <c r="P3158" s="2">
        <f t="shared" ca="1" si="848"/>
        <v>0.27527741015982898</v>
      </c>
      <c r="Q3158" t="str">
        <f t="shared" ca="1" si="849"/>
        <v>Late</v>
      </c>
    </row>
    <row r="3159" spans="1:17" x14ac:dyDescent="0.3">
      <c r="A3159" t="str">
        <f t="shared" si="833"/>
        <v>S03158</v>
      </c>
      <c r="B3159" t="str">
        <f t="shared" ca="1" si="834"/>
        <v>FreshMart Ltd</v>
      </c>
      <c r="C3159" t="str">
        <f t="shared" ca="1" si="835"/>
        <v>Australia</v>
      </c>
      <c r="D3159" t="str">
        <f t="shared" ca="1" si="836"/>
        <v>Rice</v>
      </c>
      <c r="E3159">
        <f t="shared" ca="1" si="837"/>
        <v>264</v>
      </c>
      <c r="F3159" s="3">
        <f t="shared" ca="1" si="838"/>
        <v>193</v>
      </c>
      <c r="G3159">
        <f t="shared" ca="1" si="839"/>
        <v>50952</v>
      </c>
      <c r="H3159">
        <f t="shared" ca="1" si="840"/>
        <v>35666.400000000001</v>
      </c>
      <c r="I3159">
        <f t="shared" ca="1" si="841"/>
        <v>3800</v>
      </c>
      <c r="J3159">
        <f t="shared" ca="1" si="842"/>
        <v>1418</v>
      </c>
      <c r="K3159" s="1">
        <f t="shared" ca="1" si="843"/>
        <v>45707</v>
      </c>
      <c r="L3159" s="1">
        <f t="shared" ca="1" si="844"/>
        <v>45721</v>
      </c>
      <c r="M3159" s="1">
        <f t="shared" ca="1" si="845"/>
        <v>45727</v>
      </c>
      <c r="N3159">
        <f t="shared" ca="1" si="846"/>
        <v>40884.400000000001</v>
      </c>
      <c r="O3159" s="3">
        <f t="shared" ca="1" si="847"/>
        <v>10067.599999999999</v>
      </c>
      <c r="P3159" s="2">
        <f t="shared" ca="1" si="848"/>
        <v>0.19758988852253098</v>
      </c>
      <c r="Q3159" t="str">
        <f t="shared" ca="1" si="849"/>
        <v>Late</v>
      </c>
    </row>
    <row r="3160" spans="1:17" x14ac:dyDescent="0.3">
      <c r="A3160" t="str">
        <f t="shared" si="833"/>
        <v>S03159</v>
      </c>
      <c r="B3160" t="str">
        <f t="shared" ca="1" si="834"/>
        <v>Alpha Traders</v>
      </c>
      <c r="C3160" t="str">
        <f t="shared" ca="1" si="835"/>
        <v>UK</v>
      </c>
      <c r="D3160" t="str">
        <f t="shared" ca="1" si="836"/>
        <v>Sauces</v>
      </c>
      <c r="E3160">
        <f t="shared" ca="1" si="837"/>
        <v>199</v>
      </c>
      <c r="F3160" s="3">
        <f t="shared" ca="1" si="838"/>
        <v>244</v>
      </c>
      <c r="G3160">
        <f t="shared" ca="1" si="839"/>
        <v>48556</v>
      </c>
      <c r="H3160">
        <f t="shared" ca="1" si="840"/>
        <v>33018.080000000002</v>
      </c>
      <c r="I3160">
        <f t="shared" ca="1" si="841"/>
        <v>6611</v>
      </c>
      <c r="J3160">
        <f t="shared" ca="1" si="842"/>
        <v>1880</v>
      </c>
      <c r="K3160" s="1">
        <f t="shared" ca="1" si="843"/>
        <v>46050</v>
      </c>
      <c r="L3160" s="1">
        <f t="shared" ca="1" si="844"/>
        <v>46065</v>
      </c>
      <c r="M3160" s="1">
        <f t="shared" ca="1" si="845"/>
        <v>46068</v>
      </c>
      <c r="N3160">
        <f t="shared" ca="1" si="846"/>
        <v>41509.08</v>
      </c>
      <c r="O3160" s="3">
        <f t="shared" ca="1" si="847"/>
        <v>7046.9199999999983</v>
      </c>
      <c r="P3160" s="2">
        <f t="shared" ca="1" si="848"/>
        <v>0.14512974709613638</v>
      </c>
      <c r="Q3160" t="str">
        <f t="shared" ca="1" si="849"/>
        <v>Late</v>
      </c>
    </row>
    <row r="3161" spans="1:17" x14ac:dyDescent="0.3">
      <c r="A3161" t="str">
        <f t="shared" si="833"/>
        <v>S03160</v>
      </c>
      <c r="B3161" t="str">
        <f t="shared" ca="1" si="834"/>
        <v>Global Foods</v>
      </c>
      <c r="C3161" t="str">
        <f t="shared" ca="1" si="835"/>
        <v>Australia</v>
      </c>
      <c r="D3161" t="str">
        <f t="shared" ca="1" si="836"/>
        <v>Sauces</v>
      </c>
      <c r="E3161">
        <f t="shared" ca="1" si="837"/>
        <v>160</v>
      </c>
      <c r="F3161" s="3">
        <f t="shared" ca="1" si="838"/>
        <v>731</v>
      </c>
      <c r="G3161">
        <f t="shared" ca="1" si="839"/>
        <v>116960</v>
      </c>
      <c r="H3161">
        <f t="shared" ca="1" si="840"/>
        <v>66667.199999999997</v>
      </c>
      <c r="I3161">
        <f t="shared" ca="1" si="841"/>
        <v>4824</v>
      </c>
      <c r="J3161">
        <f t="shared" ca="1" si="842"/>
        <v>1459</v>
      </c>
      <c r="K3161" s="1">
        <f t="shared" ca="1" si="843"/>
        <v>45777</v>
      </c>
      <c r="L3161" s="1">
        <f t="shared" ca="1" si="844"/>
        <v>45787</v>
      </c>
      <c r="M3161" s="1">
        <f t="shared" ca="1" si="845"/>
        <v>45784</v>
      </c>
      <c r="N3161">
        <f t="shared" ca="1" si="846"/>
        <v>72950.2</v>
      </c>
      <c r="O3161" s="3">
        <f t="shared" ca="1" si="847"/>
        <v>44009.8</v>
      </c>
      <c r="P3161" s="2">
        <f t="shared" ca="1" si="848"/>
        <v>0.37628077975376201</v>
      </c>
      <c r="Q3161" t="str">
        <f t="shared" ca="1" si="849"/>
        <v>On Time</v>
      </c>
    </row>
    <row r="3162" spans="1:17" x14ac:dyDescent="0.3">
      <c r="A3162" t="str">
        <f t="shared" si="833"/>
        <v>S03161</v>
      </c>
      <c r="B3162" t="str">
        <f t="shared" ca="1" si="834"/>
        <v>Alpha Traders</v>
      </c>
      <c r="C3162" t="str">
        <f t="shared" ca="1" si="835"/>
        <v>Canada</v>
      </c>
      <c r="D3162" t="str">
        <f t="shared" ca="1" si="836"/>
        <v>Tea</v>
      </c>
      <c r="E3162">
        <f t="shared" ca="1" si="837"/>
        <v>287</v>
      </c>
      <c r="F3162" s="3">
        <f t="shared" ca="1" si="838"/>
        <v>598</v>
      </c>
      <c r="G3162">
        <f t="shared" ca="1" si="839"/>
        <v>171626</v>
      </c>
      <c r="H3162">
        <f t="shared" ca="1" si="840"/>
        <v>94394.3</v>
      </c>
      <c r="I3162">
        <f t="shared" ca="1" si="841"/>
        <v>3397</v>
      </c>
      <c r="J3162">
        <f t="shared" ca="1" si="842"/>
        <v>2648</v>
      </c>
      <c r="K3162" s="1">
        <f t="shared" ca="1" si="843"/>
        <v>45709</v>
      </c>
      <c r="L3162" s="1">
        <f t="shared" ca="1" si="844"/>
        <v>45722</v>
      </c>
      <c r="M3162" s="1">
        <f t="shared" ca="1" si="845"/>
        <v>45725</v>
      </c>
      <c r="N3162">
        <f t="shared" ca="1" si="846"/>
        <v>100439.3</v>
      </c>
      <c r="O3162" s="3">
        <f t="shared" ca="1" si="847"/>
        <v>71186.7</v>
      </c>
      <c r="P3162" s="2">
        <f t="shared" ca="1" si="848"/>
        <v>0.41477806392970762</v>
      </c>
      <c r="Q3162" t="str">
        <f t="shared" ca="1" si="849"/>
        <v>Late</v>
      </c>
    </row>
    <row r="3163" spans="1:17" x14ac:dyDescent="0.3">
      <c r="A3163" t="str">
        <f t="shared" si="833"/>
        <v>S03162</v>
      </c>
      <c r="B3163" t="str">
        <f t="shared" ca="1" si="834"/>
        <v>Beta Imports</v>
      </c>
      <c r="C3163" t="str">
        <f t="shared" ca="1" si="835"/>
        <v>UK</v>
      </c>
      <c r="D3163" t="str">
        <f t="shared" ca="1" si="836"/>
        <v>Spices</v>
      </c>
      <c r="E3163">
        <f t="shared" ca="1" si="837"/>
        <v>433</v>
      </c>
      <c r="F3163" s="3">
        <f t="shared" ca="1" si="838"/>
        <v>402</v>
      </c>
      <c r="G3163">
        <f t="shared" ca="1" si="839"/>
        <v>174066</v>
      </c>
      <c r="H3163">
        <f t="shared" ca="1" si="840"/>
        <v>114883.56</v>
      </c>
      <c r="I3163">
        <f t="shared" ca="1" si="841"/>
        <v>1979</v>
      </c>
      <c r="J3163">
        <f t="shared" ca="1" si="842"/>
        <v>931</v>
      </c>
      <c r="K3163" s="1">
        <f t="shared" ca="1" si="843"/>
        <v>46359</v>
      </c>
      <c r="L3163" s="1">
        <f t="shared" ca="1" si="844"/>
        <v>46371</v>
      </c>
      <c r="M3163" s="1">
        <f t="shared" ca="1" si="845"/>
        <v>46373</v>
      </c>
      <c r="N3163">
        <f t="shared" ca="1" si="846"/>
        <v>117793.56</v>
      </c>
      <c r="O3163" s="3">
        <f t="shared" ca="1" si="847"/>
        <v>56272.44</v>
      </c>
      <c r="P3163" s="2">
        <f t="shared" ca="1" si="848"/>
        <v>0.32328220330219576</v>
      </c>
      <c r="Q3163" t="str">
        <f t="shared" ca="1" si="849"/>
        <v>Late</v>
      </c>
    </row>
    <row r="3164" spans="1:17" x14ac:dyDescent="0.3">
      <c r="A3164" t="str">
        <f t="shared" si="833"/>
        <v>S03163</v>
      </c>
      <c r="B3164" t="str">
        <f t="shared" ca="1" si="834"/>
        <v>Prime Wholesale</v>
      </c>
      <c r="C3164" t="str">
        <f t="shared" ca="1" si="835"/>
        <v>Singapore</v>
      </c>
      <c r="D3164" t="str">
        <f t="shared" ca="1" si="836"/>
        <v>Sauces</v>
      </c>
      <c r="E3164">
        <f t="shared" ca="1" si="837"/>
        <v>338</v>
      </c>
      <c r="F3164" s="3">
        <f t="shared" ca="1" si="838"/>
        <v>666</v>
      </c>
      <c r="G3164">
        <f t="shared" ca="1" si="839"/>
        <v>225108</v>
      </c>
      <c r="H3164">
        <f t="shared" ca="1" si="840"/>
        <v>150822.35999999999</v>
      </c>
      <c r="I3164">
        <f t="shared" ca="1" si="841"/>
        <v>4003</v>
      </c>
      <c r="J3164">
        <f t="shared" ca="1" si="842"/>
        <v>1646</v>
      </c>
      <c r="K3164" s="1">
        <f t="shared" ca="1" si="843"/>
        <v>46100</v>
      </c>
      <c r="L3164" s="1">
        <f t="shared" ca="1" si="844"/>
        <v>46120</v>
      </c>
      <c r="M3164" s="1">
        <f t="shared" ca="1" si="845"/>
        <v>46118</v>
      </c>
      <c r="N3164">
        <f t="shared" ca="1" si="846"/>
        <v>156471.35999999999</v>
      </c>
      <c r="O3164" s="3">
        <f t="shared" ca="1" si="847"/>
        <v>68636.640000000014</v>
      </c>
      <c r="P3164" s="2">
        <f t="shared" ca="1" si="848"/>
        <v>0.30490537875153267</v>
      </c>
      <c r="Q3164" t="str">
        <f t="shared" ca="1" si="849"/>
        <v>On Time</v>
      </c>
    </row>
    <row r="3165" spans="1:17" x14ac:dyDescent="0.3">
      <c r="A3165" t="str">
        <f t="shared" si="833"/>
        <v>S03164</v>
      </c>
      <c r="B3165" t="str">
        <f t="shared" ca="1" si="834"/>
        <v>FreshMart Ltd</v>
      </c>
      <c r="C3165" t="str">
        <f t="shared" ca="1" si="835"/>
        <v>Australia</v>
      </c>
      <c r="D3165" t="str">
        <f t="shared" ca="1" si="836"/>
        <v>Spices</v>
      </c>
      <c r="E3165">
        <f t="shared" ca="1" si="837"/>
        <v>99</v>
      </c>
      <c r="F3165" s="3">
        <f t="shared" ca="1" si="838"/>
        <v>777</v>
      </c>
      <c r="G3165">
        <f t="shared" ca="1" si="839"/>
        <v>76923</v>
      </c>
      <c r="H3165">
        <f t="shared" ca="1" si="840"/>
        <v>47692.26</v>
      </c>
      <c r="I3165">
        <f t="shared" ca="1" si="841"/>
        <v>5549</v>
      </c>
      <c r="J3165">
        <f t="shared" ca="1" si="842"/>
        <v>2392</v>
      </c>
      <c r="K3165" s="1">
        <f t="shared" ca="1" si="843"/>
        <v>45775</v>
      </c>
      <c r="L3165" s="1">
        <f t="shared" ca="1" si="844"/>
        <v>45790</v>
      </c>
      <c r="M3165" s="1">
        <f t="shared" ca="1" si="845"/>
        <v>45788</v>
      </c>
      <c r="N3165">
        <f t="shared" ca="1" si="846"/>
        <v>55633.26</v>
      </c>
      <c r="O3165" s="3">
        <f t="shared" ca="1" si="847"/>
        <v>21289.739999999998</v>
      </c>
      <c r="P3165" s="2">
        <f t="shared" ca="1" si="848"/>
        <v>0.27676689676689675</v>
      </c>
      <c r="Q3165" t="str">
        <f t="shared" ca="1" si="849"/>
        <v>On Time</v>
      </c>
    </row>
    <row r="3166" spans="1:17" x14ac:dyDescent="0.3">
      <c r="A3166" t="str">
        <f t="shared" si="833"/>
        <v>S03165</v>
      </c>
      <c r="B3166" t="str">
        <f t="shared" ca="1" si="834"/>
        <v>Oceanic Exports</v>
      </c>
      <c r="C3166" t="str">
        <f t="shared" ca="1" si="835"/>
        <v>Australia</v>
      </c>
      <c r="D3166" t="str">
        <f t="shared" ca="1" si="836"/>
        <v>Sauces</v>
      </c>
      <c r="E3166">
        <f t="shared" ca="1" si="837"/>
        <v>437</v>
      </c>
      <c r="F3166" s="3">
        <f t="shared" ca="1" si="838"/>
        <v>707</v>
      </c>
      <c r="G3166">
        <f t="shared" ca="1" si="839"/>
        <v>308959</v>
      </c>
      <c r="H3166">
        <f t="shared" ca="1" si="840"/>
        <v>142121.14000000001</v>
      </c>
      <c r="I3166">
        <f t="shared" ca="1" si="841"/>
        <v>2098</v>
      </c>
      <c r="J3166">
        <f t="shared" ca="1" si="842"/>
        <v>692</v>
      </c>
      <c r="K3166" s="1">
        <f t="shared" ca="1" si="843"/>
        <v>46135</v>
      </c>
      <c r="L3166" s="1">
        <f t="shared" ca="1" si="844"/>
        <v>46146</v>
      </c>
      <c r="M3166" s="1">
        <f t="shared" ca="1" si="845"/>
        <v>46150</v>
      </c>
      <c r="N3166">
        <f t="shared" ca="1" si="846"/>
        <v>144911.14000000001</v>
      </c>
      <c r="O3166" s="3">
        <f t="shared" ca="1" si="847"/>
        <v>164047.85999999999</v>
      </c>
      <c r="P3166" s="2">
        <f t="shared" ca="1" si="848"/>
        <v>0.53096967558802299</v>
      </c>
      <c r="Q3166" t="str">
        <f t="shared" ca="1" si="849"/>
        <v>Late</v>
      </c>
    </row>
    <row r="3167" spans="1:17" x14ac:dyDescent="0.3">
      <c r="A3167" t="str">
        <f t="shared" si="833"/>
        <v>S03166</v>
      </c>
      <c r="B3167" t="str">
        <f t="shared" ca="1" si="834"/>
        <v>FreshMart Ltd</v>
      </c>
      <c r="C3167" t="str">
        <f t="shared" ca="1" si="835"/>
        <v>UAE</v>
      </c>
      <c r="D3167" t="str">
        <f t="shared" ca="1" si="836"/>
        <v>Spices</v>
      </c>
      <c r="E3167">
        <f t="shared" ca="1" si="837"/>
        <v>124</v>
      </c>
      <c r="F3167" s="3">
        <f t="shared" ca="1" si="838"/>
        <v>790</v>
      </c>
      <c r="G3167">
        <f t="shared" ca="1" si="839"/>
        <v>97960</v>
      </c>
      <c r="H3167">
        <f t="shared" ca="1" si="840"/>
        <v>48980</v>
      </c>
      <c r="I3167">
        <f t="shared" ca="1" si="841"/>
        <v>5683</v>
      </c>
      <c r="J3167">
        <f t="shared" ca="1" si="842"/>
        <v>3448</v>
      </c>
      <c r="K3167" s="1">
        <f t="shared" ca="1" si="843"/>
        <v>46276</v>
      </c>
      <c r="L3167" s="1">
        <f t="shared" ca="1" si="844"/>
        <v>46287</v>
      </c>
      <c r="M3167" s="1">
        <f t="shared" ca="1" si="845"/>
        <v>46291</v>
      </c>
      <c r="N3167">
        <f t="shared" ca="1" si="846"/>
        <v>58111</v>
      </c>
      <c r="O3167" s="3">
        <f t="shared" ca="1" si="847"/>
        <v>39849</v>
      </c>
      <c r="P3167" s="2">
        <f t="shared" ca="1" si="848"/>
        <v>0.40678848509595755</v>
      </c>
      <c r="Q3167" t="str">
        <f t="shared" ca="1" si="849"/>
        <v>Late</v>
      </c>
    </row>
    <row r="3168" spans="1:17" x14ac:dyDescent="0.3">
      <c r="A3168" t="str">
        <f t="shared" si="833"/>
        <v>S03167</v>
      </c>
      <c r="B3168" t="str">
        <f t="shared" ca="1" si="834"/>
        <v>FreshMart Ltd</v>
      </c>
      <c r="C3168" t="str">
        <f t="shared" ca="1" si="835"/>
        <v>UAE</v>
      </c>
      <c r="D3168" t="str">
        <f t="shared" ca="1" si="836"/>
        <v>Spices</v>
      </c>
      <c r="E3168">
        <f t="shared" ca="1" si="837"/>
        <v>296</v>
      </c>
      <c r="F3168" s="3">
        <f t="shared" ca="1" si="838"/>
        <v>163</v>
      </c>
      <c r="G3168">
        <f t="shared" ca="1" si="839"/>
        <v>48248</v>
      </c>
      <c r="H3168">
        <f t="shared" ca="1" si="840"/>
        <v>35221.040000000001</v>
      </c>
      <c r="I3168">
        <f t="shared" ca="1" si="841"/>
        <v>9283</v>
      </c>
      <c r="J3168">
        <f t="shared" ca="1" si="842"/>
        <v>2074</v>
      </c>
      <c r="K3168" s="1">
        <f t="shared" ca="1" si="843"/>
        <v>46288</v>
      </c>
      <c r="L3168" s="1">
        <f t="shared" ca="1" si="844"/>
        <v>46304</v>
      </c>
      <c r="M3168" s="1">
        <f t="shared" ca="1" si="845"/>
        <v>46302</v>
      </c>
      <c r="N3168">
        <f t="shared" ca="1" si="846"/>
        <v>46578.04</v>
      </c>
      <c r="O3168" s="3">
        <f t="shared" ca="1" si="847"/>
        <v>1669.9599999999991</v>
      </c>
      <c r="P3168" s="2">
        <f t="shared" ca="1" si="848"/>
        <v>3.4612004642679474E-2</v>
      </c>
      <c r="Q3168" t="str">
        <f t="shared" ca="1" si="849"/>
        <v>On Time</v>
      </c>
    </row>
    <row r="3169" spans="1:17" x14ac:dyDescent="0.3">
      <c r="A3169" t="str">
        <f t="shared" si="833"/>
        <v>S03168</v>
      </c>
      <c r="B3169" t="str">
        <f t="shared" ca="1" si="834"/>
        <v>Prime Wholesale</v>
      </c>
      <c r="C3169" t="str">
        <f t="shared" ca="1" si="835"/>
        <v>Singapore</v>
      </c>
      <c r="D3169" t="str">
        <f t="shared" ca="1" si="836"/>
        <v>Sauces</v>
      </c>
      <c r="E3169">
        <f t="shared" ca="1" si="837"/>
        <v>376</v>
      </c>
      <c r="F3169" s="3">
        <f t="shared" ca="1" si="838"/>
        <v>627</v>
      </c>
      <c r="G3169">
        <f t="shared" ca="1" si="839"/>
        <v>235752</v>
      </c>
      <c r="H3169">
        <f t="shared" ca="1" si="840"/>
        <v>120233.52</v>
      </c>
      <c r="I3169">
        <f t="shared" ca="1" si="841"/>
        <v>3523</v>
      </c>
      <c r="J3169">
        <f t="shared" ca="1" si="842"/>
        <v>3441</v>
      </c>
      <c r="K3169" s="1">
        <f t="shared" ca="1" si="843"/>
        <v>46179</v>
      </c>
      <c r="L3169" s="1">
        <f t="shared" ca="1" si="844"/>
        <v>46193</v>
      </c>
      <c r="M3169" s="1">
        <f t="shared" ca="1" si="845"/>
        <v>46198</v>
      </c>
      <c r="N3169">
        <f t="shared" ca="1" si="846"/>
        <v>127197.52</v>
      </c>
      <c r="O3169" s="3">
        <f t="shared" ca="1" si="847"/>
        <v>108554.48</v>
      </c>
      <c r="P3169" s="2">
        <f t="shared" ca="1" si="848"/>
        <v>0.46046048389833383</v>
      </c>
      <c r="Q3169" t="str">
        <f t="shared" ca="1" si="849"/>
        <v>Late</v>
      </c>
    </row>
    <row r="3170" spans="1:17" x14ac:dyDescent="0.3">
      <c r="A3170" t="str">
        <f t="shared" si="833"/>
        <v>S03169</v>
      </c>
      <c r="B3170" t="str">
        <f t="shared" ca="1" si="834"/>
        <v>Beta Imports</v>
      </c>
      <c r="C3170" t="str">
        <f t="shared" ca="1" si="835"/>
        <v>UK</v>
      </c>
      <c r="D3170" t="str">
        <f t="shared" ca="1" si="836"/>
        <v>Pickles</v>
      </c>
      <c r="E3170">
        <f t="shared" ca="1" si="837"/>
        <v>98</v>
      </c>
      <c r="F3170" s="3">
        <f t="shared" ca="1" si="838"/>
        <v>339</v>
      </c>
      <c r="G3170">
        <f t="shared" ca="1" si="839"/>
        <v>33222</v>
      </c>
      <c r="H3170">
        <f t="shared" ca="1" si="840"/>
        <v>21262.080000000002</v>
      </c>
      <c r="I3170">
        <f t="shared" ca="1" si="841"/>
        <v>11405</v>
      </c>
      <c r="J3170">
        <f t="shared" ca="1" si="842"/>
        <v>871</v>
      </c>
      <c r="K3170" s="1">
        <f t="shared" ca="1" si="843"/>
        <v>46165</v>
      </c>
      <c r="L3170" s="1">
        <f t="shared" ca="1" si="844"/>
        <v>46184</v>
      </c>
      <c r="M3170" s="1">
        <f t="shared" ca="1" si="845"/>
        <v>46187</v>
      </c>
      <c r="N3170">
        <f t="shared" ca="1" si="846"/>
        <v>33538.080000000002</v>
      </c>
      <c r="O3170" s="3">
        <f t="shared" ca="1" si="847"/>
        <v>-316.08000000000175</v>
      </c>
      <c r="P3170" s="2">
        <f t="shared" ca="1" si="848"/>
        <v>-9.5141773523569253E-3</v>
      </c>
      <c r="Q3170" t="str">
        <f t="shared" ca="1" si="849"/>
        <v>Late</v>
      </c>
    </row>
    <row r="3171" spans="1:17" x14ac:dyDescent="0.3">
      <c r="A3171" t="str">
        <f t="shared" si="833"/>
        <v>S03170</v>
      </c>
      <c r="B3171" t="str">
        <f t="shared" ca="1" si="834"/>
        <v>Global Foods</v>
      </c>
      <c r="C3171" t="str">
        <f t="shared" ca="1" si="835"/>
        <v>Australia</v>
      </c>
      <c r="D3171" t="str">
        <f t="shared" ca="1" si="836"/>
        <v>Pickles</v>
      </c>
      <c r="E3171">
        <f t="shared" ca="1" si="837"/>
        <v>227</v>
      </c>
      <c r="F3171" s="3">
        <f t="shared" ca="1" si="838"/>
        <v>358</v>
      </c>
      <c r="G3171">
        <f t="shared" ca="1" si="839"/>
        <v>81266</v>
      </c>
      <c r="H3171">
        <f t="shared" ca="1" si="840"/>
        <v>58511.519999999997</v>
      </c>
      <c r="I3171">
        <f t="shared" ca="1" si="841"/>
        <v>1883</v>
      </c>
      <c r="J3171">
        <f t="shared" ca="1" si="842"/>
        <v>1651</v>
      </c>
      <c r="K3171" s="1">
        <f t="shared" ca="1" si="843"/>
        <v>46030</v>
      </c>
      <c r="L3171" s="1">
        <f t="shared" ca="1" si="844"/>
        <v>46050</v>
      </c>
      <c r="M3171" s="1">
        <f t="shared" ca="1" si="845"/>
        <v>46053</v>
      </c>
      <c r="N3171">
        <f t="shared" ca="1" si="846"/>
        <v>62045.52</v>
      </c>
      <c r="O3171" s="3">
        <f t="shared" ca="1" si="847"/>
        <v>19220.480000000003</v>
      </c>
      <c r="P3171" s="2">
        <f t="shared" ca="1" si="848"/>
        <v>0.23651317894322352</v>
      </c>
      <c r="Q3171" t="str">
        <f t="shared" ca="1" si="849"/>
        <v>Late</v>
      </c>
    </row>
    <row r="3172" spans="1:17" x14ac:dyDescent="0.3">
      <c r="A3172" t="str">
        <f t="shared" si="833"/>
        <v>S03171</v>
      </c>
      <c r="B3172" t="str">
        <f t="shared" ca="1" si="834"/>
        <v>Beta Imports</v>
      </c>
      <c r="C3172" t="str">
        <f t="shared" ca="1" si="835"/>
        <v>UAE</v>
      </c>
      <c r="D3172" t="str">
        <f t="shared" ca="1" si="836"/>
        <v>Sauces</v>
      </c>
      <c r="E3172">
        <f t="shared" ca="1" si="837"/>
        <v>223</v>
      </c>
      <c r="F3172" s="3">
        <f t="shared" ca="1" si="838"/>
        <v>747</v>
      </c>
      <c r="G3172">
        <f t="shared" ca="1" si="839"/>
        <v>166581</v>
      </c>
      <c r="H3172">
        <f t="shared" ca="1" si="840"/>
        <v>79958.880000000005</v>
      </c>
      <c r="I3172">
        <f t="shared" ca="1" si="841"/>
        <v>3472</v>
      </c>
      <c r="J3172">
        <f t="shared" ca="1" si="842"/>
        <v>1569</v>
      </c>
      <c r="K3172" s="1">
        <f t="shared" ca="1" si="843"/>
        <v>46265</v>
      </c>
      <c r="L3172" s="1">
        <f t="shared" ca="1" si="844"/>
        <v>46281</v>
      </c>
      <c r="M3172" s="1">
        <f t="shared" ca="1" si="845"/>
        <v>46284</v>
      </c>
      <c r="N3172">
        <f t="shared" ca="1" si="846"/>
        <v>84999.88</v>
      </c>
      <c r="O3172" s="3">
        <f t="shared" ca="1" si="847"/>
        <v>81581.119999999995</v>
      </c>
      <c r="P3172" s="2">
        <f t="shared" ca="1" si="848"/>
        <v>0.48973844556101831</v>
      </c>
      <c r="Q3172" t="str">
        <f t="shared" ca="1" si="849"/>
        <v>Late</v>
      </c>
    </row>
    <row r="3173" spans="1:17" x14ac:dyDescent="0.3">
      <c r="A3173" t="str">
        <f t="shared" si="833"/>
        <v>S03172</v>
      </c>
      <c r="B3173" t="str">
        <f t="shared" ca="1" si="834"/>
        <v>Oceanic Exports</v>
      </c>
      <c r="C3173" t="str">
        <f t="shared" ca="1" si="835"/>
        <v>Australia</v>
      </c>
      <c r="D3173" t="str">
        <f t="shared" ca="1" si="836"/>
        <v>Spices</v>
      </c>
      <c r="E3173">
        <f t="shared" ca="1" si="837"/>
        <v>193</v>
      </c>
      <c r="F3173" s="3">
        <f t="shared" ca="1" si="838"/>
        <v>736</v>
      </c>
      <c r="G3173">
        <f t="shared" ca="1" si="839"/>
        <v>142048</v>
      </c>
      <c r="H3173">
        <f t="shared" ca="1" si="840"/>
        <v>88069.759999999995</v>
      </c>
      <c r="I3173">
        <f t="shared" ca="1" si="841"/>
        <v>6621</v>
      </c>
      <c r="J3173">
        <f t="shared" ca="1" si="842"/>
        <v>997</v>
      </c>
      <c r="K3173" s="1">
        <f t="shared" ca="1" si="843"/>
        <v>46161</v>
      </c>
      <c r="L3173" s="1">
        <f t="shared" ca="1" si="844"/>
        <v>46180</v>
      </c>
      <c r="M3173" s="1">
        <f t="shared" ca="1" si="845"/>
        <v>46179</v>
      </c>
      <c r="N3173">
        <f t="shared" ca="1" si="846"/>
        <v>95687.76</v>
      </c>
      <c r="O3173" s="3">
        <f t="shared" ca="1" si="847"/>
        <v>46360.240000000005</v>
      </c>
      <c r="P3173" s="2">
        <f t="shared" ca="1" si="848"/>
        <v>0.32637024104528051</v>
      </c>
      <c r="Q3173" t="str">
        <f t="shared" ca="1" si="849"/>
        <v>On Time</v>
      </c>
    </row>
    <row r="3174" spans="1:17" x14ac:dyDescent="0.3">
      <c r="A3174" t="str">
        <f t="shared" si="833"/>
        <v>S03173</v>
      </c>
      <c r="B3174" t="str">
        <f t="shared" ca="1" si="834"/>
        <v>Oceanic Exports</v>
      </c>
      <c r="C3174" t="str">
        <f t="shared" ca="1" si="835"/>
        <v>Canada</v>
      </c>
      <c r="D3174" t="str">
        <f t="shared" ca="1" si="836"/>
        <v>Sauces</v>
      </c>
      <c r="E3174">
        <f t="shared" ca="1" si="837"/>
        <v>370</v>
      </c>
      <c r="F3174" s="3">
        <f t="shared" ca="1" si="838"/>
        <v>517</v>
      </c>
      <c r="G3174">
        <f t="shared" ca="1" si="839"/>
        <v>191290</v>
      </c>
      <c r="H3174">
        <f t="shared" ca="1" si="840"/>
        <v>95645</v>
      </c>
      <c r="I3174">
        <f t="shared" ca="1" si="841"/>
        <v>5577</v>
      </c>
      <c r="J3174">
        <f t="shared" ca="1" si="842"/>
        <v>1323</v>
      </c>
      <c r="K3174" s="1">
        <f t="shared" ca="1" si="843"/>
        <v>46253</v>
      </c>
      <c r="L3174" s="1">
        <f t="shared" ca="1" si="844"/>
        <v>46269</v>
      </c>
      <c r="M3174" s="1">
        <f t="shared" ca="1" si="845"/>
        <v>46267</v>
      </c>
      <c r="N3174">
        <f t="shared" ca="1" si="846"/>
        <v>102545</v>
      </c>
      <c r="O3174" s="3">
        <f t="shared" ca="1" si="847"/>
        <v>88745</v>
      </c>
      <c r="P3174" s="2">
        <f t="shared" ca="1" si="848"/>
        <v>0.4639291128652831</v>
      </c>
      <c r="Q3174" t="str">
        <f t="shared" ca="1" si="849"/>
        <v>On Time</v>
      </c>
    </row>
    <row r="3175" spans="1:17" x14ac:dyDescent="0.3">
      <c r="A3175" t="str">
        <f t="shared" si="833"/>
        <v>S03174</v>
      </c>
      <c r="B3175" t="str">
        <f t="shared" ca="1" si="834"/>
        <v>Alpha Traders</v>
      </c>
      <c r="C3175" t="str">
        <f t="shared" ca="1" si="835"/>
        <v>UAE</v>
      </c>
      <c r="D3175" t="str">
        <f t="shared" ca="1" si="836"/>
        <v>Rice</v>
      </c>
      <c r="E3175">
        <f t="shared" ca="1" si="837"/>
        <v>462</v>
      </c>
      <c r="F3175" s="3">
        <f t="shared" ca="1" si="838"/>
        <v>309</v>
      </c>
      <c r="G3175">
        <f t="shared" ca="1" si="839"/>
        <v>142758</v>
      </c>
      <c r="H3175">
        <f t="shared" ca="1" si="840"/>
        <v>105640.92</v>
      </c>
      <c r="I3175">
        <f t="shared" ca="1" si="841"/>
        <v>7339</v>
      </c>
      <c r="J3175">
        <f t="shared" ca="1" si="842"/>
        <v>2473</v>
      </c>
      <c r="K3175" s="1">
        <f t="shared" ca="1" si="843"/>
        <v>46213</v>
      </c>
      <c r="L3175" s="1">
        <f t="shared" ca="1" si="844"/>
        <v>46228</v>
      </c>
      <c r="M3175" s="1">
        <f t="shared" ca="1" si="845"/>
        <v>46231</v>
      </c>
      <c r="N3175">
        <f t="shared" ca="1" si="846"/>
        <v>115452.92</v>
      </c>
      <c r="O3175" s="3">
        <f t="shared" ca="1" si="847"/>
        <v>27305.08</v>
      </c>
      <c r="P3175" s="2">
        <f t="shared" ca="1" si="848"/>
        <v>0.19126830020033905</v>
      </c>
      <c r="Q3175" t="str">
        <f t="shared" ca="1" si="849"/>
        <v>Late</v>
      </c>
    </row>
    <row r="3176" spans="1:17" x14ac:dyDescent="0.3">
      <c r="A3176" t="str">
        <f t="shared" si="833"/>
        <v>S03175</v>
      </c>
      <c r="B3176" t="str">
        <f t="shared" ca="1" si="834"/>
        <v>Alpha Traders</v>
      </c>
      <c r="C3176" t="str">
        <f t="shared" ca="1" si="835"/>
        <v>UAE</v>
      </c>
      <c r="D3176" t="str">
        <f t="shared" ca="1" si="836"/>
        <v>Tea</v>
      </c>
      <c r="E3176">
        <f t="shared" ca="1" si="837"/>
        <v>310</v>
      </c>
      <c r="F3176" s="3">
        <f t="shared" ca="1" si="838"/>
        <v>728</v>
      </c>
      <c r="G3176">
        <f t="shared" ca="1" si="839"/>
        <v>225680</v>
      </c>
      <c r="H3176">
        <f t="shared" ca="1" si="840"/>
        <v>135408</v>
      </c>
      <c r="I3176">
        <f t="shared" ca="1" si="841"/>
        <v>4600</v>
      </c>
      <c r="J3176">
        <f t="shared" ca="1" si="842"/>
        <v>3653</v>
      </c>
      <c r="K3176" s="1">
        <f t="shared" ca="1" si="843"/>
        <v>45832</v>
      </c>
      <c r="L3176" s="1">
        <f t="shared" ca="1" si="844"/>
        <v>45847</v>
      </c>
      <c r="M3176" s="1">
        <f t="shared" ca="1" si="845"/>
        <v>45846</v>
      </c>
      <c r="N3176">
        <f t="shared" ca="1" si="846"/>
        <v>143661</v>
      </c>
      <c r="O3176" s="3">
        <f t="shared" ca="1" si="847"/>
        <v>82019</v>
      </c>
      <c r="P3176" s="2">
        <f t="shared" ca="1" si="848"/>
        <v>0.3634305210918114</v>
      </c>
      <c r="Q3176" t="str">
        <f t="shared" ca="1" si="849"/>
        <v>On Time</v>
      </c>
    </row>
    <row r="3177" spans="1:17" x14ac:dyDescent="0.3">
      <c r="A3177" t="str">
        <f t="shared" si="833"/>
        <v>S03176</v>
      </c>
      <c r="B3177" t="str">
        <f t="shared" ca="1" si="834"/>
        <v>Beta Imports</v>
      </c>
      <c r="C3177" t="str">
        <f t="shared" ca="1" si="835"/>
        <v>Australia</v>
      </c>
      <c r="D3177" t="str">
        <f t="shared" ca="1" si="836"/>
        <v>Sauces</v>
      </c>
      <c r="E3177">
        <f t="shared" ca="1" si="837"/>
        <v>285</v>
      </c>
      <c r="F3177" s="3">
        <f t="shared" ca="1" si="838"/>
        <v>510</v>
      </c>
      <c r="G3177">
        <f t="shared" ca="1" si="839"/>
        <v>145350</v>
      </c>
      <c r="H3177">
        <f t="shared" ca="1" si="840"/>
        <v>104652</v>
      </c>
      <c r="I3177">
        <f t="shared" ca="1" si="841"/>
        <v>10206</v>
      </c>
      <c r="J3177">
        <f t="shared" ca="1" si="842"/>
        <v>1303</v>
      </c>
      <c r="K3177" s="1">
        <f t="shared" ca="1" si="843"/>
        <v>46277</v>
      </c>
      <c r="L3177" s="1">
        <f t="shared" ca="1" si="844"/>
        <v>46294</v>
      </c>
      <c r="M3177" s="1">
        <f t="shared" ca="1" si="845"/>
        <v>46296</v>
      </c>
      <c r="N3177">
        <f t="shared" ca="1" si="846"/>
        <v>116161</v>
      </c>
      <c r="O3177" s="3">
        <f t="shared" ca="1" si="847"/>
        <v>29189</v>
      </c>
      <c r="P3177" s="2">
        <f t="shared" ca="1" si="848"/>
        <v>0.2008187134502924</v>
      </c>
      <c r="Q3177" t="str">
        <f t="shared" ca="1" si="849"/>
        <v>Late</v>
      </c>
    </row>
    <row r="3178" spans="1:17" x14ac:dyDescent="0.3">
      <c r="A3178" t="str">
        <f t="shared" si="833"/>
        <v>S03177</v>
      </c>
      <c r="B3178" t="str">
        <f t="shared" ca="1" si="834"/>
        <v>Alpha Traders</v>
      </c>
      <c r="C3178" t="str">
        <f t="shared" ca="1" si="835"/>
        <v>Singapore</v>
      </c>
      <c r="D3178" t="str">
        <f t="shared" ca="1" si="836"/>
        <v>Spices</v>
      </c>
      <c r="E3178">
        <f t="shared" ca="1" si="837"/>
        <v>444</v>
      </c>
      <c r="F3178" s="3">
        <f t="shared" ca="1" si="838"/>
        <v>501</v>
      </c>
      <c r="G3178">
        <f t="shared" ca="1" si="839"/>
        <v>222444</v>
      </c>
      <c r="H3178">
        <f t="shared" ca="1" si="840"/>
        <v>164608.56</v>
      </c>
      <c r="I3178">
        <f t="shared" ca="1" si="841"/>
        <v>6180</v>
      </c>
      <c r="J3178">
        <f t="shared" ca="1" si="842"/>
        <v>2175</v>
      </c>
      <c r="K3178" s="1">
        <f t="shared" ca="1" si="843"/>
        <v>46288</v>
      </c>
      <c r="L3178" s="1">
        <f t="shared" ca="1" si="844"/>
        <v>46295</v>
      </c>
      <c r="M3178" s="1">
        <f t="shared" ca="1" si="845"/>
        <v>46297</v>
      </c>
      <c r="N3178">
        <f t="shared" ca="1" si="846"/>
        <v>172963.56</v>
      </c>
      <c r="O3178" s="3">
        <f t="shared" ca="1" si="847"/>
        <v>49480.44</v>
      </c>
      <c r="P3178" s="2">
        <f t="shared" ca="1" si="848"/>
        <v>0.22243998489507472</v>
      </c>
      <c r="Q3178" t="str">
        <f t="shared" ca="1" si="849"/>
        <v>Late</v>
      </c>
    </row>
    <row r="3179" spans="1:17" x14ac:dyDescent="0.3">
      <c r="A3179" t="str">
        <f t="shared" si="833"/>
        <v>S03178</v>
      </c>
      <c r="B3179" t="str">
        <f t="shared" ca="1" si="834"/>
        <v>Beta Imports</v>
      </c>
      <c r="C3179" t="str">
        <f t="shared" ca="1" si="835"/>
        <v>Canada</v>
      </c>
      <c r="D3179" t="str">
        <f t="shared" ca="1" si="836"/>
        <v>Tea</v>
      </c>
      <c r="E3179">
        <f t="shared" ca="1" si="837"/>
        <v>473</v>
      </c>
      <c r="F3179" s="3">
        <f t="shared" ca="1" si="838"/>
        <v>258</v>
      </c>
      <c r="G3179">
        <f t="shared" ca="1" si="839"/>
        <v>122034</v>
      </c>
      <c r="H3179">
        <f t="shared" ca="1" si="840"/>
        <v>73220.399999999994</v>
      </c>
      <c r="I3179">
        <f t="shared" ca="1" si="841"/>
        <v>5022</v>
      </c>
      <c r="J3179">
        <f t="shared" ca="1" si="842"/>
        <v>1135</v>
      </c>
      <c r="K3179" s="1">
        <f t="shared" ca="1" si="843"/>
        <v>46256</v>
      </c>
      <c r="L3179" s="1">
        <f t="shared" ca="1" si="844"/>
        <v>46266</v>
      </c>
      <c r="M3179" s="1">
        <f t="shared" ca="1" si="845"/>
        <v>46267</v>
      </c>
      <c r="N3179">
        <f t="shared" ca="1" si="846"/>
        <v>79377.399999999994</v>
      </c>
      <c r="O3179" s="3">
        <f t="shared" ca="1" si="847"/>
        <v>42656.600000000006</v>
      </c>
      <c r="P3179" s="2">
        <f t="shared" ca="1" si="848"/>
        <v>0.34954684759984928</v>
      </c>
      <c r="Q3179" t="str">
        <f t="shared" ca="1" si="849"/>
        <v>Late</v>
      </c>
    </row>
    <row r="3180" spans="1:17" x14ac:dyDescent="0.3">
      <c r="A3180" t="str">
        <f t="shared" si="833"/>
        <v>S03179</v>
      </c>
      <c r="B3180" t="str">
        <f t="shared" ca="1" si="834"/>
        <v>Alpha Traders</v>
      </c>
      <c r="C3180" t="str">
        <f t="shared" ca="1" si="835"/>
        <v>Australia</v>
      </c>
      <c r="D3180" t="str">
        <f t="shared" ca="1" si="836"/>
        <v>Sauces</v>
      </c>
      <c r="E3180">
        <f t="shared" ca="1" si="837"/>
        <v>86</v>
      </c>
      <c r="F3180" s="3">
        <f t="shared" ca="1" si="838"/>
        <v>487</v>
      </c>
      <c r="G3180">
        <f t="shared" ca="1" si="839"/>
        <v>41882</v>
      </c>
      <c r="H3180">
        <f t="shared" ca="1" si="840"/>
        <v>30992.68</v>
      </c>
      <c r="I3180">
        <f t="shared" ca="1" si="841"/>
        <v>8766</v>
      </c>
      <c r="J3180">
        <f t="shared" ca="1" si="842"/>
        <v>1605</v>
      </c>
      <c r="K3180" s="1">
        <f t="shared" ca="1" si="843"/>
        <v>46169</v>
      </c>
      <c r="L3180" s="1">
        <f t="shared" ca="1" si="844"/>
        <v>46180</v>
      </c>
      <c r="M3180" s="1">
        <f t="shared" ca="1" si="845"/>
        <v>46185</v>
      </c>
      <c r="N3180">
        <f t="shared" ca="1" si="846"/>
        <v>41363.68</v>
      </c>
      <c r="O3180" s="3">
        <f t="shared" ca="1" si="847"/>
        <v>518.31999999999971</v>
      </c>
      <c r="P3180" s="2">
        <f t="shared" ca="1" si="848"/>
        <v>1.237572226732247E-2</v>
      </c>
      <c r="Q3180" t="str">
        <f t="shared" ca="1" si="849"/>
        <v>Late</v>
      </c>
    </row>
    <row r="3181" spans="1:17" x14ac:dyDescent="0.3">
      <c r="A3181" t="str">
        <f t="shared" si="833"/>
        <v>S03180</v>
      </c>
      <c r="B3181" t="str">
        <f t="shared" ca="1" si="834"/>
        <v>Oceanic Exports</v>
      </c>
      <c r="C3181" t="str">
        <f t="shared" ca="1" si="835"/>
        <v>Australia</v>
      </c>
      <c r="D3181" t="str">
        <f t="shared" ca="1" si="836"/>
        <v>Sauces</v>
      </c>
      <c r="E3181">
        <f t="shared" ca="1" si="837"/>
        <v>104</v>
      </c>
      <c r="F3181" s="3">
        <f t="shared" ca="1" si="838"/>
        <v>305</v>
      </c>
      <c r="G3181">
        <f t="shared" ca="1" si="839"/>
        <v>31720</v>
      </c>
      <c r="H3181">
        <f t="shared" ca="1" si="840"/>
        <v>23790</v>
      </c>
      <c r="I3181">
        <f t="shared" ca="1" si="841"/>
        <v>11219</v>
      </c>
      <c r="J3181">
        <f t="shared" ca="1" si="842"/>
        <v>3699</v>
      </c>
      <c r="K3181" s="1">
        <f t="shared" ca="1" si="843"/>
        <v>46320</v>
      </c>
      <c r="L3181" s="1">
        <f t="shared" ca="1" si="844"/>
        <v>46334</v>
      </c>
      <c r="M3181" s="1">
        <f t="shared" ca="1" si="845"/>
        <v>46338</v>
      </c>
      <c r="N3181">
        <f t="shared" ca="1" si="846"/>
        <v>38708</v>
      </c>
      <c r="O3181" s="3">
        <f t="shared" ca="1" si="847"/>
        <v>-6988</v>
      </c>
      <c r="P3181" s="2">
        <f t="shared" ca="1" si="848"/>
        <v>-0.22030264817150064</v>
      </c>
      <c r="Q3181" t="str">
        <f t="shared" ca="1" si="849"/>
        <v>Late</v>
      </c>
    </row>
    <row r="3182" spans="1:17" x14ac:dyDescent="0.3">
      <c r="A3182" t="str">
        <f t="shared" si="833"/>
        <v>S03181</v>
      </c>
      <c r="B3182" t="str">
        <f t="shared" ca="1" si="834"/>
        <v>Beta Imports</v>
      </c>
      <c r="C3182" t="str">
        <f t="shared" ca="1" si="835"/>
        <v>Singapore</v>
      </c>
      <c r="D3182" t="str">
        <f t="shared" ca="1" si="836"/>
        <v>Pickles</v>
      </c>
      <c r="E3182">
        <f t="shared" ca="1" si="837"/>
        <v>81</v>
      </c>
      <c r="F3182" s="3">
        <f t="shared" ca="1" si="838"/>
        <v>389</v>
      </c>
      <c r="G3182">
        <f t="shared" ca="1" si="839"/>
        <v>31509</v>
      </c>
      <c r="H3182">
        <f t="shared" ca="1" si="840"/>
        <v>22371.39</v>
      </c>
      <c r="I3182">
        <f t="shared" ca="1" si="841"/>
        <v>10507</v>
      </c>
      <c r="J3182">
        <f t="shared" ca="1" si="842"/>
        <v>3567</v>
      </c>
      <c r="K3182" s="1">
        <f t="shared" ca="1" si="843"/>
        <v>46277</v>
      </c>
      <c r="L3182" s="1">
        <f t="shared" ca="1" si="844"/>
        <v>46290</v>
      </c>
      <c r="M3182" s="1">
        <f t="shared" ca="1" si="845"/>
        <v>46296</v>
      </c>
      <c r="N3182">
        <f t="shared" ca="1" si="846"/>
        <v>36445.39</v>
      </c>
      <c r="O3182" s="3">
        <f t="shared" ca="1" si="847"/>
        <v>-4936.3899999999994</v>
      </c>
      <c r="P3182" s="2">
        <f t="shared" ca="1" si="848"/>
        <v>-0.15666603192738582</v>
      </c>
      <c r="Q3182" t="str">
        <f t="shared" ca="1" si="849"/>
        <v>Late</v>
      </c>
    </row>
    <row r="3183" spans="1:17" x14ac:dyDescent="0.3">
      <c r="A3183" t="str">
        <f t="shared" si="833"/>
        <v>S03182</v>
      </c>
      <c r="B3183" t="str">
        <f t="shared" ca="1" si="834"/>
        <v>Prime Wholesale</v>
      </c>
      <c r="C3183" t="str">
        <f t="shared" ca="1" si="835"/>
        <v>Singapore</v>
      </c>
      <c r="D3183" t="str">
        <f t="shared" ca="1" si="836"/>
        <v>Sauces</v>
      </c>
      <c r="E3183">
        <f t="shared" ca="1" si="837"/>
        <v>60</v>
      </c>
      <c r="F3183" s="3">
        <f t="shared" ca="1" si="838"/>
        <v>101</v>
      </c>
      <c r="G3183">
        <f t="shared" ca="1" si="839"/>
        <v>6060</v>
      </c>
      <c r="H3183">
        <f t="shared" ca="1" si="840"/>
        <v>4181.3999999999996</v>
      </c>
      <c r="I3183">
        <f t="shared" ca="1" si="841"/>
        <v>2124</v>
      </c>
      <c r="J3183">
        <f t="shared" ca="1" si="842"/>
        <v>1616</v>
      </c>
      <c r="K3183" s="1">
        <f t="shared" ca="1" si="843"/>
        <v>46304</v>
      </c>
      <c r="L3183" s="1">
        <f t="shared" ca="1" si="844"/>
        <v>46323</v>
      </c>
      <c r="M3183" s="1">
        <f t="shared" ca="1" si="845"/>
        <v>46329</v>
      </c>
      <c r="N3183">
        <f t="shared" ca="1" si="846"/>
        <v>7921.4</v>
      </c>
      <c r="O3183" s="3">
        <f t="shared" ca="1" si="847"/>
        <v>-1861.3999999999996</v>
      </c>
      <c r="P3183" s="2">
        <f t="shared" ca="1" si="848"/>
        <v>-0.30716171617161708</v>
      </c>
      <c r="Q3183" t="str">
        <f t="shared" ca="1" si="849"/>
        <v>Late</v>
      </c>
    </row>
    <row r="3184" spans="1:17" x14ac:dyDescent="0.3">
      <c r="A3184" t="str">
        <f t="shared" si="833"/>
        <v>S03183</v>
      </c>
      <c r="B3184" t="str">
        <f t="shared" ca="1" si="834"/>
        <v>Beta Imports</v>
      </c>
      <c r="C3184" t="str">
        <f t="shared" ca="1" si="835"/>
        <v>UAE</v>
      </c>
      <c r="D3184" t="str">
        <f t="shared" ca="1" si="836"/>
        <v>Rice</v>
      </c>
      <c r="E3184">
        <f t="shared" ca="1" si="837"/>
        <v>254</v>
      </c>
      <c r="F3184" s="3">
        <f t="shared" ca="1" si="838"/>
        <v>789</v>
      </c>
      <c r="G3184">
        <f t="shared" ca="1" si="839"/>
        <v>200406</v>
      </c>
      <c r="H3184">
        <f t="shared" ca="1" si="840"/>
        <v>120243.6</v>
      </c>
      <c r="I3184">
        <f t="shared" ca="1" si="841"/>
        <v>11580</v>
      </c>
      <c r="J3184">
        <f t="shared" ca="1" si="842"/>
        <v>1205</v>
      </c>
      <c r="K3184" s="1">
        <f t="shared" ca="1" si="843"/>
        <v>46299</v>
      </c>
      <c r="L3184" s="1">
        <f t="shared" ca="1" si="844"/>
        <v>46311</v>
      </c>
      <c r="M3184" s="1">
        <f t="shared" ca="1" si="845"/>
        <v>46317</v>
      </c>
      <c r="N3184">
        <f t="shared" ca="1" si="846"/>
        <v>133028.6</v>
      </c>
      <c r="O3184" s="3">
        <f t="shared" ca="1" si="847"/>
        <v>67377.399999999994</v>
      </c>
      <c r="P3184" s="2">
        <f t="shared" ca="1" si="848"/>
        <v>0.33620450485514403</v>
      </c>
      <c r="Q3184" t="str">
        <f t="shared" ca="1" si="849"/>
        <v>Late</v>
      </c>
    </row>
    <row r="3185" spans="1:17" x14ac:dyDescent="0.3">
      <c r="A3185" t="str">
        <f t="shared" si="833"/>
        <v>S03184</v>
      </c>
      <c r="B3185" t="str">
        <f t="shared" ca="1" si="834"/>
        <v>FreshMart Ltd</v>
      </c>
      <c r="C3185" t="str">
        <f t="shared" ca="1" si="835"/>
        <v>Canada</v>
      </c>
      <c r="D3185" t="str">
        <f t="shared" ca="1" si="836"/>
        <v>Sauces</v>
      </c>
      <c r="E3185">
        <f t="shared" ca="1" si="837"/>
        <v>217</v>
      </c>
      <c r="F3185" s="3">
        <f t="shared" ca="1" si="838"/>
        <v>445</v>
      </c>
      <c r="G3185">
        <f t="shared" ca="1" si="839"/>
        <v>96565</v>
      </c>
      <c r="H3185">
        <f t="shared" ca="1" si="840"/>
        <v>53110.75</v>
      </c>
      <c r="I3185">
        <f t="shared" ca="1" si="841"/>
        <v>7923</v>
      </c>
      <c r="J3185">
        <f t="shared" ca="1" si="842"/>
        <v>2903</v>
      </c>
      <c r="K3185" s="1">
        <f t="shared" ca="1" si="843"/>
        <v>45949</v>
      </c>
      <c r="L3185" s="1">
        <f t="shared" ca="1" si="844"/>
        <v>45962</v>
      </c>
      <c r="M3185" s="1">
        <f t="shared" ca="1" si="845"/>
        <v>45963</v>
      </c>
      <c r="N3185">
        <f t="shared" ca="1" si="846"/>
        <v>63936.75</v>
      </c>
      <c r="O3185" s="3">
        <f t="shared" ca="1" si="847"/>
        <v>32628.25</v>
      </c>
      <c r="P3185" s="2">
        <f t="shared" ca="1" si="848"/>
        <v>0.33788898669290113</v>
      </c>
      <c r="Q3185" t="str">
        <f t="shared" ca="1" si="849"/>
        <v>Late</v>
      </c>
    </row>
    <row r="3186" spans="1:17" x14ac:dyDescent="0.3">
      <c r="A3186" t="str">
        <f t="shared" si="833"/>
        <v>S03185</v>
      </c>
      <c r="B3186" t="str">
        <f t="shared" ca="1" si="834"/>
        <v>Oceanic Exports</v>
      </c>
      <c r="C3186" t="str">
        <f t="shared" ca="1" si="835"/>
        <v>UK</v>
      </c>
      <c r="D3186" t="str">
        <f t="shared" ca="1" si="836"/>
        <v>Spices</v>
      </c>
      <c r="E3186">
        <f t="shared" ca="1" si="837"/>
        <v>162</v>
      </c>
      <c r="F3186" s="3">
        <f t="shared" ca="1" si="838"/>
        <v>205</v>
      </c>
      <c r="G3186">
        <f t="shared" ca="1" si="839"/>
        <v>33210</v>
      </c>
      <c r="H3186">
        <f t="shared" ca="1" si="840"/>
        <v>19593.900000000001</v>
      </c>
      <c r="I3186">
        <f t="shared" ca="1" si="841"/>
        <v>5469</v>
      </c>
      <c r="J3186">
        <f t="shared" ca="1" si="842"/>
        <v>3365</v>
      </c>
      <c r="K3186" s="1">
        <f t="shared" ca="1" si="843"/>
        <v>46169</v>
      </c>
      <c r="L3186" s="1">
        <f t="shared" ca="1" si="844"/>
        <v>46186</v>
      </c>
      <c r="M3186" s="1">
        <f t="shared" ca="1" si="845"/>
        <v>46190</v>
      </c>
      <c r="N3186">
        <f t="shared" ca="1" si="846"/>
        <v>28427.9</v>
      </c>
      <c r="O3186" s="3">
        <f t="shared" ca="1" si="847"/>
        <v>4782.0999999999985</v>
      </c>
      <c r="P3186" s="2">
        <f t="shared" ca="1" si="848"/>
        <v>0.14399578440228841</v>
      </c>
      <c r="Q3186" t="str">
        <f t="shared" ca="1" si="849"/>
        <v>Late</v>
      </c>
    </row>
    <row r="3187" spans="1:17" x14ac:dyDescent="0.3">
      <c r="A3187" t="str">
        <f t="shared" si="833"/>
        <v>S03186</v>
      </c>
      <c r="B3187" t="str">
        <f t="shared" ca="1" si="834"/>
        <v>Global Foods</v>
      </c>
      <c r="C3187" t="str">
        <f t="shared" ca="1" si="835"/>
        <v>UK</v>
      </c>
      <c r="D3187" t="str">
        <f t="shared" ca="1" si="836"/>
        <v>Sauces</v>
      </c>
      <c r="E3187">
        <f t="shared" ca="1" si="837"/>
        <v>441</v>
      </c>
      <c r="F3187" s="3">
        <f t="shared" ca="1" si="838"/>
        <v>466</v>
      </c>
      <c r="G3187">
        <f t="shared" ca="1" si="839"/>
        <v>205506</v>
      </c>
      <c r="H3187">
        <f t="shared" ca="1" si="840"/>
        <v>137689.01999999999</v>
      </c>
      <c r="I3187">
        <f t="shared" ca="1" si="841"/>
        <v>3072</v>
      </c>
      <c r="J3187">
        <f t="shared" ca="1" si="842"/>
        <v>2333</v>
      </c>
      <c r="K3187" s="1">
        <f t="shared" ca="1" si="843"/>
        <v>46149</v>
      </c>
      <c r="L3187" s="1">
        <f t="shared" ca="1" si="844"/>
        <v>46164</v>
      </c>
      <c r="M3187" s="1">
        <f t="shared" ca="1" si="845"/>
        <v>46168</v>
      </c>
      <c r="N3187">
        <f t="shared" ca="1" si="846"/>
        <v>143094.01999999999</v>
      </c>
      <c r="O3187" s="3">
        <f t="shared" ca="1" si="847"/>
        <v>62411.98000000001</v>
      </c>
      <c r="P3187" s="2">
        <f t="shared" ca="1" si="848"/>
        <v>0.30369906474750136</v>
      </c>
      <c r="Q3187" t="str">
        <f t="shared" ca="1" si="849"/>
        <v>Late</v>
      </c>
    </row>
    <row r="3188" spans="1:17" x14ac:dyDescent="0.3">
      <c r="A3188" t="str">
        <f t="shared" si="833"/>
        <v>S03187</v>
      </c>
      <c r="B3188" t="str">
        <f t="shared" ca="1" si="834"/>
        <v>FreshMart Ltd</v>
      </c>
      <c r="C3188" t="str">
        <f t="shared" ca="1" si="835"/>
        <v>Australia</v>
      </c>
      <c r="D3188" t="str">
        <f t="shared" ca="1" si="836"/>
        <v>Sauces</v>
      </c>
      <c r="E3188">
        <f t="shared" ca="1" si="837"/>
        <v>134</v>
      </c>
      <c r="F3188" s="3">
        <f t="shared" ca="1" si="838"/>
        <v>705</v>
      </c>
      <c r="G3188">
        <f t="shared" ca="1" si="839"/>
        <v>94470</v>
      </c>
      <c r="H3188">
        <f t="shared" ca="1" si="840"/>
        <v>67073.7</v>
      </c>
      <c r="I3188">
        <f t="shared" ca="1" si="841"/>
        <v>6364</v>
      </c>
      <c r="J3188">
        <f t="shared" ca="1" si="842"/>
        <v>1309</v>
      </c>
      <c r="K3188" s="1">
        <f t="shared" ca="1" si="843"/>
        <v>46121</v>
      </c>
      <c r="L3188" s="1">
        <f t="shared" ca="1" si="844"/>
        <v>46134</v>
      </c>
      <c r="M3188" s="1">
        <f t="shared" ca="1" si="845"/>
        <v>46139</v>
      </c>
      <c r="N3188">
        <f t="shared" ca="1" si="846"/>
        <v>74746.7</v>
      </c>
      <c r="O3188" s="3">
        <f t="shared" ca="1" si="847"/>
        <v>19723.300000000003</v>
      </c>
      <c r="P3188" s="2">
        <f t="shared" ca="1" si="848"/>
        <v>0.20877844818460889</v>
      </c>
      <c r="Q3188" t="str">
        <f t="shared" ca="1" si="849"/>
        <v>Late</v>
      </c>
    </row>
    <row r="3189" spans="1:17" x14ac:dyDescent="0.3">
      <c r="A3189" t="str">
        <f t="shared" si="833"/>
        <v>S03188</v>
      </c>
      <c r="B3189" t="str">
        <f t="shared" ca="1" si="834"/>
        <v>Alpha Traders</v>
      </c>
      <c r="C3189" t="str">
        <f t="shared" ca="1" si="835"/>
        <v>Singapore</v>
      </c>
      <c r="D3189" t="str">
        <f t="shared" ca="1" si="836"/>
        <v>Spices</v>
      </c>
      <c r="E3189">
        <f t="shared" ca="1" si="837"/>
        <v>410</v>
      </c>
      <c r="F3189" s="3">
        <f t="shared" ca="1" si="838"/>
        <v>331</v>
      </c>
      <c r="G3189">
        <f t="shared" ca="1" si="839"/>
        <v>135710</v>
      </c>
      <c r="H3189">
        <f t="shared" ca="1" si="840"/>
        <v>90925.7</v>
      </c>
      <c r="I3189">
        <f t="shared" ca="1" si="841"/>
        <v>9468</v>
      </c>
      <c r="J3189">
        <f t="shared" ca="1" si="842"/>
        <v>2431</v>
      </c>
      <c r="K3189" s="1">
        <f t="shared" ca="1" si="843"/>
        <v>46343</v>
      </c>
      <c r="L3189" s="1">
        <f t="shared" ca="1" si="844"/>
        <v>46355</v>
      </c>
      <c r="M3189" s="1">
        <f t="shared" ca="1" si="845"/>
        <v>46356</v>
      </c>
      <c r="N3189">
        <f t="shared" ca="1" si="846"/>
        <v>102824.7</v>
      </c>
      <c r="O3189" s="3">
        <f t="shared" ca="1" si="847"/>
        <v>32885.300000000003</v>
      </c>
      <c r="P3189" s="2">
        <f t="shared" ca="1" si="848"/>
        <v>0.24232038906491787</v>
      </c>
      <c r="Q3189" t="str">
        <f t="shared" ca="1" si="849"/>
        <v>Late</v>
      </c>
    </row>
    <row r="3190" spans="1:17" x14ac:dyDescent="0.3">
      <c r="A3190" t="str">
        <f t="shared" si="833"/>
        <v>S03189</v>
      </c>
      <c r="B3190" t="str">
        <f t="shared" ca="1" si="834"/>
        <v>Alpha Traders</v>
      </c>
      <c r="C3190" t="str">
        <f t="shared" ca="1" si="835"/>
        <v>Canada</v>
      </c>
      <c r="D3190" t="str">
        <f t="shared" ca="1" si="836"/>
        <v>Spices</v>
      </c>
      <c r="E3190">
        <f t="shared" ca="1" si="837"/>
        <v>173</v>
      </c>
      <c r="F3190" s="3">
        <f t="shared" ca="1" si="838"/>
        <v>372</v>
      </c>
      <c r="G3190">
        <f t="shared" ca="1" si="839"/>
        <v>64356</v>
      </c>
      <c r="H3190">
        <f t="shared" ca="1" si="840"/>
        <v>41831.4</v>
      </c>
      <c r="I3190">
        <f t="shared" ca="1" si="841"/>
        <v>8957</v>
      </c>
      <c r="J3190">
        <f t="shared" ca="1" si="842"/>
        <v>3093</v>
      </c>
      <c r="K3190" s="1">
        <f t="shared" ca="1" si="843"/>
        <v>45890</v>
      </c>
      <c r="L3190" s="1">
        <f t="shared" ca="1" si="844"/>
        <v>45904</v>
      </c>
      <c r="M3190" s="1">
        <f t="shared" ca="1" si="845"/>
        <v>45904</v>
      </c>
      <c r="N3190">
        <f t="shared" ca="1" si="846"/>
        <v>53881.4</v>
      </c>
      <c r="O3190" s="3">
        <f t="shared" ca="1" si="847"/>
        <v>10474.599999999999</v>
      </c>
      <c r="P3190" s="2">
        <f t="shared" ca="1" si="848"/>
        <v>0.16276027099260362</v>
      </c>
      <c r="Q3190" t="str">
        <f t="shared" ca="1" si="849"/>
        <v>On Time</v>
      </c>
    </row>
    <row r="3191" spans="1:17" x14ac:dyDescent="0.3">
      <c r="A3191" t="str">
        <f t="shared" si="833"/>
        <v>S03190</v>
      </c>
      <c r="B3191" t="str">
        <f t="shared" ca="1" si="834"/>
        <v>FreshMart Ltd</v>
      </c>
      <c r="C3191" t="str">
        <f t="shared" ca="1" si="835"/>
        <v>Singapore</v>
      </c>
      <c r="D3191" t="str">
        <f t="shared" ca="1" si="836"/>
        <v>Tea</v>
      </c>
      <c r="E3191">
        <f t="shared" ca="1" si="837"/>
        <v>338</v>
      </c>
      <c r="F3191" s="3">
        <f t="shared" ca="1" si="838"/>
        <v>404</v>
      </c>
      <c r="G3191">
        <f t="shared" ca="1" si="839"/>
        <v>136552</v>
      </c>
      <c r="H3191">
        <f t="shared" ca="1" si="840"/>
        <v>102414</v>
      </c>
      <c r="I3191">
        <f t="shared" ca="1" si="841"/>
        <v>7334</v>
      </c>
      <c r="J3191">
        <f t="shared" ca="1" si="842"/>
        <v>2891</v>
      </c>
      <c r="K3191" s="1">
        <f t="shared" ca="1" si="843"/>
        <v>46273</v>
      </c>
      <c r="L3191" s="1">
        <f t="shared" ca="1" si="844"/>
        <v>46283</v>
      </c>
      <c r="M3191" s="1">
        <f t="shared" ca="1" si="845"/>
        <v>46287</v>
      </c>
      <c r="N3191">
        <f t="shared" ca="1" si="846"/>
        <v>112639</v>
      </c>
      <c r="O3191" s="3">
        <f t="shared" ca="1" si="847"/>
        <v>23913</v>
      </c>
      <c r="P3191" s="2">
        <f t="shared" ca="1" si="848"/>
        <v>0.1751201007674732</v>
      </c>
      <c r="Q3191" t="str">
        <f t="shared" ca="1" si="849"/>
        <v>Late</v>
      </c>
    </row>
    <row r="3192" spans="1:17" x14ac:dyDescent="0.3">
      <c r="A3192" t="str">
        <f t="shared" si="833"/>
        <v>S03191</v>
      </c>
      <c r="B3192" t="str">
        <f t="shared" ca="1" si="834"/>
        <v>Global Foods</v>
      </c>
      <c r="C3192" t="str">
        <f t="shared" ca="1" si="835"/>
        <v>Canada</v>
      </c>
      <c r="D3192" t="str">
        <f t="shared" ca="1" si="836"/>
        <v>Spices</v>
      </c>
      <c r="E3192">
        <f t="shared" ca="1" si="837"/>
        <v>399</v>
      </c>
      <c r="F3192" s="3">
        <f t="shared" ca="1" si="838"/>
        <v>227</v>
      </c>
      <c r="G3192">
        <f t="shared" ca="1" si="839"/>
        <v>90573</v>
      </c>
      <c r="H3192">
        <f t="shared" ca="1" si="840"/>
        <v>50720.88</v>
      </c>
      <c r="I3192">
        <f t="shared" ca="1" si="841"/>
        <v>10901</v>
      </c>
      <c r="J3192">
        <f t="shared" ca="1" si="842"/>
        <v>1121</v>
      </c>
      <c r="K3192" s="1">
        <f t="shared" ca="1" si="843"/>
        <v>46259</v>
      </c>
      <c r="L3192" s="1">
        <f t="shared" ca="1" si="844"/>
        <v>46277</v>
      </c>
      <c r="M3192" s="1">
        <f t="shared" ca="1" si="845"/>
        <v>46274</v>
      </c>
      <c r="N3192">
        <f t="shared" ca="1" si="846"/>
        <v>62742.879999999997</v>
      </c>
      <c r="O3192" s="3">
        <f t="shared" ca="1" si="847"/>
        <v>27830.120000000003</v>
      </c>
      <c r="P3192" s="2">
        <f t="shared" ca="1" si="848"/>
        <v>0.3072672871606329</v>
      </c>
      <c r="Q3192" t="str">
        <f t="shared" ca="1" si="849"/>
        <v>On Time</v>
      </c>
    </row>
    <row r="3193" spans="1:17" x14ac:dyDescent="0.3">
      <c r="A3193" t="str">
        <f t="shared" si="833"/>
        <v>S03192</v>
      </c>
      <c r="B3193" t="str">
        <f t="shared" ca="1" si="834"/>
        <v>Beta Imports</v>
      </c>
      <c r="C3193" t="str">
        <f t="shared" ca="1" si="835"/>
        <v>Australia</v>
      </c>
      <c r="D3193" t="str">
        <f t="shared" ca="1" si="836"/>
        <v>Pickles</v>
      </c>
      <c r="E3193">
        <f t="shared" ca="1" si="837"/>
        <v>288</v>
      </c>
      <c r="F3193" s="3">
        <f t="shared" ca="1" si="838"/>
        <v>131</v>
      </c>
      <c r="G3193">
        <f t="shared" ca="1" si="839"/>
        <v>37728</v>
      </c>
      <c r="H3193">
        <f t="shared" ca="1" si="840"/>
        <v>23014.080000000002</v>
      </c>
      <c r="I3193">
        <f t="shared" ca="1" si="841"/>
        <v>3007</v>
      </c>
      <c r="J3193">
        <f t="shared" ca="1" si="842"/>
        <v>3002</v>
      </c>
      <c r="K3193" s="1">
        <f t="shared" ca="1" si="843"/>
        <v>45796</v>
      </c>
      <c r="L3193" s="1">
        <f t="shared" ca="1" si="844"/>
        <v>45815</v>
      </c>
      <c r="M3193" s="1">
        <f t="shared" ca="1" si="845"/>
        <v>45819</v>
      </c>
      <c r="N3193">
        <f t="shared" ca="1" si="846"/>
        <v>29023.08</v>
      </c>
      <c r="O3193" s="3">
        <f t="shared" ca="1" si="847"/>
        <v>8704.9199999999983</v>
      </c>
      <c r="P3193" s="2">
        <f t="shared" ca="1" si="848"/>
        <v>0.23072837150127221</v>
      </c>
      <c r="Q3193" t="str">
        <f t="shared" ca="1" si="849"/>
        <v>Late</v>
      </c>
    </row>
    <row r="3194" spans="1:17" x14ac:dyDescent="0.3">
      <c r="A3194" t="str">
        <f t="shared" si="833"/>
        <v>S03193</v>
      </c>
      <c r="B3194" t="str">
        <f t="shared" ca="1" si="834"/>
        <v>Oceanic Exports</v>
      </c>
      <c r="C3194" t="str">
        <f t="shared" ca="1" si="835"/>
        <v>UAE</v>
      </c>
      <c r="D3194" t="str">
        <f t="shared" ca="1" si="836"/>
        <v>Pickles</v>
      </c>
      <c r="E3194">
        <f t="shared" ca="1" si="837"/>
        <v>400</v>
      </c>
      <c r="F3194" s="3">
        <f t="shared" ca="1" si="838"/>
        <v>699</v>
      </c>
      <c r="G3194">
        <f t="shared" ca="1" si="839"/>
        <v>279600</v>
      </c>
      <c r="H3194">
        <f t="shared" ca="1" si="840"/>
        <v>176148</v>
      </c>
      <c r="I3194">
        <f t="shared" ca="1" si="841"/>
        <v>7869</v>
      </c>
      <c r="J3194">
        <f t="shared" ca="1" si="842"/>
        <v>3501</v>
      </c>
      <c r="K3194" s="1">
        <f t="shared" ca="1" si="843"/>
        <v>46340</v>
      </c>
      <c r="L3194" s="1">
        <f t="shared" ca="1" si="844"/>
        <v>46356</v>
      </c>
      <c r="M3194" s="1">
        <f t="shared" ca="1" si="845"/>
        <v>46358</v>
      </c>
      <c r="N3194">
        <f t="shared" ca="1" si="846"/>
        <v>187518</v>
      </c>
      <c r="O3194" s="3">
        <f t="shared" ca="1" si="847"/>
        <v>92082</v>
      </c>
      <c r="P3194" s="2">
        <f t="shared" ca="1" si="848"/>
        <v>0.32933476394849787</v>
      </c>
      <c r="Q3194" t="str">
        <f t="shared" ca="1" si="849"/>
        <v>Late</v>
      </c>
    </row>
    <row r="3195" spans="1:17" x14ac:dyDescent="0.3">
      <c r="A3195" t="str">
        <f t="shared" si="833"/>
        <v>S03194</v>
      </c>
      <c r="B3195" t="str">
        <f t="shared" ca="1" si="834"/>
        <v>Global Foods</v>
      </c>
      <c r="C3195" t="str">
        <f t="shared" ca="1" si="835"/>
        <v>UK</v>
      </c>
      <c r="D3195" t="str">
        <f t="shared" ca="1" si="836"/>
        <v>Spices</v>
      </c>
      <c r="E3195">
        <f t="shared" ca="1" si="837"/>
        <v>183</v>
      </c>
      <c r="F3195" s="3">
        <f t="shared" ca="1" si="838"/>
        <v>668</v>
      </c>
      <c r="G3195">
        <f t="shared" ca="1" si="839"/>
        <v>122244</v>
      </c>
      <c r="H3195">
        <f t="shared" ca="1" si="840"/>
        <v>83125.919999999998</v>
      </c>
      <c r="I3195">
        <f t="shared" ca="1" si="841"/>
        <v>1856</v>
      </c>
      <c r="J3195">
        <f t="shared" ca="1" si="842"/>
        <v>2243</v>
      </c>
      <c r="K3195" s="1">
        <f t="shared" ca="1" si="843"/>
        <v>46374</v>
      </c>
      <c r="L3195" s="1">
        <f t="shared" ca="1" si="844"/>
        <v>46394</v>
      </c>
      <c r="M3195" s="1">
        <f t="shared" ca="1" si="845"/>
        <v>46397</v>
      </c>
      <c r="N3195">
        <f t="shared" ca="1" si="846"/>
        <v>87224.92</v>
      </c>
      <c r="O3195" s="3">
        <f t="shared" ca="1" si="847"/>
        <v>35019.08</v>
      </c>
      <c r="P3195" s="2">
        <f t="shared" ca="1" si="848"/>
        <v>0.28646870194038154</v>
      </c>
      <c r="Q3195" t="str">
        <f t="shared" ca="1" si="849"/>
        <v>Late</v>
      </c>
    </row>
    <row r="3196" spans="1:17" x14ac:dyDescent="0.3">
      <c r="A3196" t="str">
        <f t="shared" si="833"/>
        <v>S03195</v>
      </c>
      <c r="B3196" t="str">
        <f t="shared" ca="1" si="834"/>
        <v>Global Foods</v>
      </c>
      <c r="C3196" t="str">
        <f t="shared" ca="1" si="835"/>
        <v>UAE</v>
      </c>
      <c r="D3196" t="str">
        <f t="shared" ca="1" si="836"/>
        <v>Sauces</v>
      </c>
      <c r="E3196">
        <f t="shared" ca="1" si="837"/>
        <v>363</v>
      </c>
      <c r="F3196" s="3">
        <f t="shared" ca="1" si="838"/>
        <v>293</v>
      </c>
      <c r="G3196">
        <f t="shared" ca="1" si="839"/>
        <v>106359</v>
      </c>
      <c r="H3196">
        <f t="shared" ca="1" si="840"/>
        <v>60624.63</v>
      </c>
      <c r="I3196">
        <f t="shared" ca="1" si="841"/>
        <v>6210</v>
      </c>
      <c r="J3196">
        <f t="shared" ca="1" si="842"/>
        <v>516</v>
      </c>
      <c r="K3196" s="1">
        <f t="shared" ca="1" si="843"/>
        <v>45995</v>
      </c>
      <c r="L3196" s="1">
        <f t="shared" ca="1" si="844"/>
        <v>46015</v>
      </c>
      <c r="M3196" s="1">
        <f t="shared" ca="1" si="845"/>
        <v>46021</v>
      </c>
      <c r="N3196">
        <f t="shared" ca="1" si="846"/>
        <v>67350.63</v>
      </c>
      <c r="O3196" s="3">
        <f t="shared" ca="1" si="847"/>
        <v>39008.369999999995</v>
      </c>
      <c r="P3196" s="2">
        <f t="shared" ca="1" si="848"/>
        <v>0.36676134600739002</v>
      </c>
      <c r="Q3196" t="str">
        <f t="shared" ca="1" si="849"/>
        <v>Late</v>
      </c>
    </row>
    <row r="3197" spans="1:17" x14ac:dyDescent="0.3">
      <c r="A3197" t="str">
        <f t="shared" si="833"/>
        <v>S03196</v>
      </c>
      <c r="B3197" t="str">
        <f t="shared" ca="1" si="834"/>
        <v>Global Foods</v>
      </c>
      <c r="C3197" t="str">
        <f t="shared" ca="1" si="835"/>
        <v>Australia</v>
      </c>
      <c r="D3197" t="str">
        <f t="shared" ca="1" si="836"/>
        <v>Rice</v>
      </c>
      <c r="E3197">
        <f t="shared" ca="1" si="837"/>
        <v>258</v>
      </c>
      <c r="F3197" s="3">
        <f t="shared" ca="1" si="838"/>
        <v>640</v>
      </c>
      <c r="G3197">
        <f t="shared" ca="1" si="839"/>
        <v>165120</v>
      </c>
      <c r="H3197">
        <f t="shared" ca="1" si="840"/>
        <v>112281.60000000001</v>
      </c>
      <c r="I3197">
        <f t="shared" ca="1" si="841"/>
        <v>6782</v>
      </c>
      <c r="J3197">
        <f t="shared" ca="1" si="842"/>
        <v>3716</v>
      </c>
      <c r="K3197" s="1">
        <f t="shared" ca="1" si="843"/>
        <v>46037</v>
      </c>
      <c r="L3197" s="1">
        <f t="shared" ca="1" si="844"/>
        <v>46046</v>
      </c>
      <c r="M3197" s="1">
        <f t="shared" ca="1" si="845"/>
        <v>46049</v>
      </c>
      <c r="N3197">
        <f t="shared" ca="1" si="846"/>
        <v>122779.6</v>
      </c>
      <c r="O3197" s="3">
        <f t="shared" ca="1" si="847"/>
        <v>42340.399999999994</v>
      </c>
      <c r="P3197" s="2">
        <f t="shared" ca="1" si="848"/>
        <v>0.25642199612403099</v>
      </c>
      <c r="Q3197" t="str">
        <f t="shared" ca="1" si="849"/>
        <v>Late</v>
      </c>
    </row>
    <row r="3198" spans="1:17" x14ac:dyDescent="0.3">
      <c r="A3198" t="str">
        <f t="shared" si="833"/>
        <v>S03197</v>
      </c>
      <c r="B3198" t="str">
        <f t="shared" ca="1" si="834"/>
        <v>Alpha Traders</v>
      </c>
      <c r="C3198" t="str">
        <f t="shared" ca="1" si="835"/>
        <v>Australia</v>
      </c>
      <c r="D3198" t="str">
        <f t="shared" ca="1" si="836"/>
        <v>Pickles</v>
      </c>
      <c r="E3198">
        <f t="shared" ca="1" si="837"/>
        <v>53</v>
      </c>
      <c r="F3198" s="3">
        <f t="shared" ca="1" si="838"/>
        <v>229</v>
      </c>
      <c r="G3198">
        <f t="shared" ca="1" si="839"/>
        <v>12137</v>
      </c>
      <c r="H3198">
        <f t="shared" ca="1" si="840"/>
        <v>8981.3799999999992</v>
      </c>
      <c r="I3198">
        <f t="shared" ca="1" si="841"/>
        <v>6671</v>
      </c>
      <c r="J3198">
        <f t="shared" ca="1" si="842"/>
        <v>1996</v>
      </c>
      <c r="K3198" s="1">
        <f t="shared" ca="1" si="843"/>
        <v>46132</v>
      </c>
      <c r="L3198" s="1">
        <f t="shared" ca="1" si="844"/>
        <v>46149</v>
      </c>
      <c r="M3198" s="1">
        <f t="shared" ca="1" si="845"/>
        <v>46148</v>
      </c>
      <c r="N3198">
        <f t="shared" ca="1" si="846"/>
        <v>17648.379999999997</v>
      </c>
      <c r="O3198" s="3">
        <f t="shared" ca="1" si="847"/>
        <v>-5511.3799999999974</v>
      </c>
      <c r="P3198" s="2">
        <f t="shared" ca="1" si="848"/>
        <v>-0.4540973881519319</v>
      </c>
      <c r="Q3198" t="str">
        <f t="shared" ca="1" si="849"/>
        <v>On Time</v>
      </c>
    </row>
    <row r="3199" spans="1:17" x14ac:dyDescent="0.3">
      <c r="A3199" t="str">
        <f t="shared" si="833"/>
        <v>S03198</v>
      </c>
      <c r="B3199" t="str">
        <f t="shared" ca="1" si="834"/>
        <v>Oceanic Exports</v>
      </c>
      <c r="C3199" t="str">
        <f t="shared" ca="1" si="835"/>
        <v>UAE</v>
      </c>
      <c r="D3199" t="str">
        <f t="shared" ca="1" si="836"/>
        <v>Sauces</v>
      </c>
      <c r="E3199">
        <f t="shared" ca="1" si="837"/>
        <v>370</v>
      </c>
      <c r="F3199" s="3">
        <f t="shared" ca="1" si="838"/>
        <v>374</v>
      </c>
      <c r="G3199">
        <f t="shared" ca="1" si="839"/>
        <v>138380</v>
      </c>
      <c r="H3199">
        <f t="shared" ca="1" si="840"/>
        <v>84411.8</v>
      </c>
      <c r="I3199">
        <f t="shared" ca="1" si="841"/>
        <v>6887</v>
      </c>
      <c r="J3199">
        <f t="shared" ca="1" si="842"/>
        <v>2964</v>
      </c>
      <c r="K3199" s="1">
        <f t="shared" ca="1" si="843"/>
        <v>45800</v>
      </c>
      <c r="L3199" s="1">
        <f t="shared" ca="1" si="844"/>
        <v>45817</v>
      </c>
      <c r="M3199" s="1">
        <f t="shared" ca="1" si="845"/>
        <v>45814</v>
      </c>
      <c r="N3199">
        <f t="shared" ca="1" si="846"/>
        <v>94262.8</v>
      </c>
      <c r="O3199" s="3">
        <f t="shared" ca="1" si="847"/>
        <v>44117.2</v>
      </c>
      <c r="P3199" s="2">
        <f t="shared" ca="1" si="848"/>
        <v>0.31881196704726117</v>
      </c>
      <c r="Q3199" t="str">
        <f t="shared" ca="1" si="849"/>
        <v>On Time</v>
      </c>
    </row>
    <row r="3200" spans="1:17" x14ac:dyDescent="0.3">
      <c r="A3200" t="str">
        <f t="shared" si="833"/>
        <v>S03199</v>
      </c>
      <c r="B3200" t="str">
        <f t="shared" ca="1" si="834"/>
        <v>Beta Imports</v>
      </c>
      <c r="C3200" t="str">
        <f t="shared" ca="1" si="835"/>
        <v>Canada</v>
      </c>
      <c r="D3200" t="str">
        <f t="shared" ca="1" si="836"/>
        <v>Pickles</v>
      </c>
      <c r="E3200">
        <f t="shared" ca="1" si="837"/>
        <v>296</v>
      </c>
      <c r="F3200" s="3">
        <f t="shared" ca="1" si="838"/>
        <v>372</v>
      </c>
      <c r="G3200">
        <f t="shared" ca="1" si="839"/>
        <v>110112</v>
      </c>
      <c r="H3200">
        <f t="shared" ca="1" si="840"/>
        <v>67168.320000000007</v>
      </c>
      <c r="I3200">
        <f t="shared" ca="1" si="841"/>
        <v>11523</v>
      </c>
      <c r="J3200">
        <f t="shared" ca="1" si="842"/>
        <v>3116</v>
      </c>
      <c r="K3200" s="1">
        <f t="shared" ca="1" si="843"/>
        <v>46381</v>
      </c>
      <c r="L3200" s="1">
        <f t="shared" ca="1" si="844"/>
        <v>46397</v>
      </c>
      <c r="M3200" s="1">
        <f t="shared" ca="1" si="845"/>
        <v>46394</v>
      </c>
      <c r="N3200">
        <f t="shared" ca="1" si="846"/>
        <v>81807.320000000007</v>
      </c>
      <c r="O3200" s="3">
        <f t="shared" ca="1" si="847"/>
        <v>28304.679999999993</v>
      </c>
      <c r="P3200" s="2">
        <f t="shared" ca="1" si="848"/>
        <v>0.25705354548096476</v>
      </c>
      <c r="Q3200" t="str">
        <f t="shared" ca="1" si="849"/>
        <v>On Time</v>
      </c>
    </row>
    <row r="3201" spans="1:17" x14ac:dyDescent="0.3">
      <c r="A3201" t="str">
        <f t="shared" si="833"/>
        <v>S03200</v>
      </c>
      <c r="B3201" t="str">
        <f t="shared" ca="1" si="834"/>
        <v>Global Foods</v>
      </c>
      <c r="C3201" t="str">
        <f t="shared" ca="1" si="835"/>
        <v>Singapore</v>
      </c>
      <c r="D3201" t="str">
        <f t="shared" ca="1" si="836"/>
        <v>Tea</v>
      </c>
      <c r="E3201">
        <f t="shared" ca="1" si="837"/>
        <v>164</v>
      </c>
      <c r="F3201" s="3">
        <f t="shared" ca="1" si="838"/>
        <v>250</v>
      </c>
      <c r="G3201">
        <f t="shared" ca="1" si="839"/>
        <v>41000</v>
      </c>
      <c r="H3201">
        <f t="shared" ca="1" si="840"/>
        <v>20500</v>
      </c>
      <c r="I3201">
        <f t="shared" ca="1" si="841"/>
        <v>5822</v>
      </c>
      <c r="J3201">
        <f t="shared" ca="1" si="842"/>
        <v>2422</v>
      </c>
      <c r="K3201" s="1">
        <f t="shared" ca="1" si="843"/>
        <v>46138</v>
      </c>
      <c r="L3201" s="1">
        <f t="shared" ca="1" si="844"/>
        <v>46152</v>
      </c>
      <c r="M3201" s="1">
        <f t="shared" ca="1" si="845"/>
        <v>46158</v>
      </c>
      <c r="N3201">
        <f t="shared" ca="1" si="846"/>
        <v>28744</v>
      </c>
      <c r="O3201" s="3">
        <f t="shared" ca="1" si="847"/>
        <v>12256</v>
      </c>
      <c r="P3201" s="2">
        <f t="shared" ca="1" si="848"/>
        <v>0.29892682926829267</v>
      </c>
      <c r="Q3201" t="str">
        <f t="shared" ca="1" si="849"/>
        <v>Late</v>
      </c>
    </row>
    <row r="3202" spans="1:17" x14ac:dyDescent="0.3">
      <c r="A3202" t="str">
        <f t="shared" si="833"/>
        <v>S03201</v>
      </c>
      <c r="B3202" t="str">
        <f t="shared" ca="1" si="834"/>
        <v>Alpha Traders</v>
      </c>
      <c r="C3202" t="str">
        <f t="shared" ca="1" si="835"/>
        <v>Australia</v>
      </c>
      <c r="D3202" t="str">
        <f t="shared" ca="1" si="836"/>
        <v>Sauces</v>
      </c>
      <c r="E3202">
        <f t="shared" ca="1" si="837"/>
        <v>228</v>
      </c>
      <c r="F3202" s="3">
        <f t="shared" ca="1" si="838"/>
        <v>604</v>
      </c>
      <c r="G3202">
        <f t="shared" ca="1" si="839"/>
        <v>137712</v>
      </c>
      <c r="H3202">
        <f t="shared" ca="1" si="840"/>
        <v>67478.880000000005</v>
      </c>
      <c r="I3202">
        <f t="shared" ca="1" si="841"/>
        <v>5490</v>
      </c>
      <c r="J3202">
        <f t="shared" ca="1" si="842"/>
        <v>1503</v>
      </c>
      <c r="K3202" s="1">
        <f t="shared" ca="1" si="843"/>
        <v>45841</v>
      </c>
      <c r="L3202" s="1">
        <f t="shared" ca="1" si="844"/>
        <v>45861</v>
      </c>
      <c r="M3202" s="1">
        <f t="shared" ca="1" si="845"/>
        <v>45861</v>
      </c>
      <c r="N3202">
        <f t="shared" ca="1" si="846"/>
        <v>74471.88</v>
      </c>
      <c r="O3202" s="3">
        <f t="shared" ca="1" si="847"/>
        <v>63240.119999999995</v>
      </c>
      <c r="P3202" s="2">
        <f t="shared" ca="1" si="848"/>
        <v>0.45922011153712089</v>
      </c>
      <c r="Q3202" t="str">
        <f t="shared" ca="1" si="849"/>
        <v>On Time</v>
      </c>
    </row>
    <row r="3203" spans="1:17" x14ac:dyDescent="0.3">
      <c r="A3203" t="str">
        <f t="shared" ref="A3203:A3266" si="850">"S"&amp;TEXT(ROW()-1,"00000")</f>
        <v>S03202</v>
      </c>
      <c r="B3203" t="str">
        <f t="shared" ref="B3203:B3266" ca="1" si="851">CHOOSE(RANDBETWEEN(1,6),"Alpha Traders","Beta Imports","Global Foods","FreshMart Ltd","Oceanic Exports","Prime Wholesale")</f>
        <v>Prime Wholesale</v>
      </c>
      <c r="C3203" t="str">
        <f t="shared" ref="C3203:C3266" ca="1" si="852">CHOOSE(RANDBETWEEN(1,5),"UK","UAE","Canada","Australia","Singapore")</f>
        <v>UK</v>
      </c>
      <c r="D3203" t="str">
        <f t="shared" ref="D3203:D3266" ca="1" si="853">CHOOSE(RANDBETWEEN(1,5),"Pickles","Spices","Tea","Rice","Sauces")</f>
        <v>Spices</v>
      </c>
      <c r="E3203">
        <f t="shared" ref="E3203:E3266" ca="1" si="854">RANDBETWEEN(50,500)</f>
        <v>83</v>
      </c>
      <c r="F3203" s="3">
        <f t="shared" ref="F3203:F3266" ca="1" si="855">RANDBETWEEN(100,800)</f>
        <v>248</v>
      </c>
      <c r="G3203">
        <f t="shared" ref="G3203:G3266" ca="1" si="856">E3203*F3203</f>
        <v>20584</v>
      </c>
      <c r="H3203">
        <f t="shared" ref="H3203:H3266" ca="1" si="857">ROUND(G3203*RANDBETWEEN(45,75)/100,2)</f>
        <v>13791.28</v>
      </c>
      <c r="I3203">
        <f t="shared" ref="I3203:I3266" ca="1" si="858">RANDBETWEEN(1500,12000)</f>
        <v>5727</v>
      </c>
      <c r="J3203">
        <f t="shared" ref="J3203:J3266" ca="1" si="859">RANDBETWEEN(500,4000)</f>
        <v>928</v>
      </c>
      <c r="K3203" s="1">
        <f t="shared" ref="K3203:K3266" ca="1" si="860">DATE(2025,1,1)+RANDBETWEEN(0,729)</f>
        <v>46297</v>
      </c>
      <c r="L3203" s="1">
        <f t="shared" ref="L3203:L3266" ca="1" si="861">K3203+RANDBETWEEN(7,20)</f>
        <v>46308</v>
      </c>
      <c r="M3203" s="1">
        <f t="shared" ref="M3203:M3266" ca="1" si="862">L3203+RANDBETWEEN(-3,6)</f>
        <v>46308</v>
      </c>
      <c r="N3203">
        <f t="shared" ref="N3203:N3266" ca="1" si="863">H3203+I3203+J3203</f>
        <v>20446.28</v>
      </c>
      <c r="O3203" s="3">
        <f t="shared" ref="O3203:O3266" ca="1" si="864">G3203-N3203</f>
        <v>137.72000000000116</v>
      </c>
      <c r="P3203" s="2">
        <f t="shared" ref="P3203:P3266" ca="1" si="865">IFERROR(O3203/G3203,0)</f>
        <v>6.6906335017489875E-3</v>
      </c>
      <c r="Q3203" t="str">
        <f t="shared" ref="Q3203:Q3266" ca="1" si="866">IF(M3203&lt;=L3203,"On Time","Late")</f>
        <v>On Time</v>
      </c>
    </row>
    <row r="3204" spans="1:17" x14ac:dyDescent="0.3">
      <c r="A3204" t="str">
        <f t="shared" si="850"/>
        <v>S03203</v>
      </c>
      <c r="B3204" t="str">
        <f t="shared" ca="1" si="851"/>
        <v>Global Foods</v>
      </c>
      <c r="C3204" t="str">
        <f t="shared" ca="1" si="852"/>
        <v>Canada</v>
      </c>
      <c r="D3204" t="str">
        <f t="shared" ca="1" si="853"/>
        <v>Spices</v>
      </c>
      <c r="E3204">
        <f t="shared" ca="1" si="854"/>
        <v>343</v>
      </c>
      <c r="F3204" s="3">
        <f t="shared" ca="1" si="855"/>
        <v>288</v>
      </c>
      <c r="G3204">
        <f t="shared" ca="1" si="856"/>
        <v>98784</v>
      </c>
      <c r="H3204">
        <f t="shared" ca="1" si="857"/>
        <v>45440.639999999999</v>
      </c>
      <c r="I3204">
        <f t="shared" ca="1" si="858"/>
        <v>5946</v>
      </c>
      <c r="J3204">
        <f t="shared" ca="1" si="859"/>
        <v>675</v>
      </c>
      <c r="K3204" s="1">
        <f t="shared" ca="1" si="860"/>
        <v>46311</v>
      </c>
      <c r="L3204" s="1">
        <f t="shared" ca="1" si="861"/>
        <v>46321</v>
      </c>
      <c r="M3204" s="1">
        <f t="shared" ca="1" si="862"/>
        <v>46321</v>
      </c>
      <c r="N3204">
        <f t="shared" ca="1" si="863"/>
        <v>52061.64</v>
      </c>
      <c r="O3204" s="3">
        <f t="shared" ca="1" si="864"/>
        <v>46722.36</v>
      </c>
      <c r="P3204" s="2">
        <f t="shared" ca="1" si="865"/>
        <v>0.47297497570456754</v>
      </c>
      <c r="Q3204" t="str">
        <f t="shared" ca="1" si="866"/>
        <v>On Time</v>
      </c>
    </row>
    <row r="3205" spans="1:17" x14ac:dyDescent="0.3">
      <c r="A3205" t="str">
        <f t="shared" si="850"/>
        <v>S03204</v>
      </c>
      <c r="B3205" t="str">
        <f t="shared" ca="1" si="851"/>
        <v>Alpha Traders</v>
      </c>
      <c r="C3205" t="str">
        <f t="shared" ca="1" si="852"/>
        <v>UK</v>
      </c>
      <c r="D3205" t="str">
        <f t="shared" ca="1" si="853"/>
        <v>Pickles</v>
      </c>
      <c r="E3205">
        <f t="shared" ca="1" si="854"/>
        <v>335</v>
      </c>
      <c r="F3205" s="3">
        <f t="shared" ca="1" si="855"/>
        <v>350</v>
      </c>
      <c r="G3205">
        <f t="shared" ca="1" si="856"/>
        <v>117250</v>
      </c>
      <c r="H3205">
        <f t="shared" ca="1" si="857"/>
        <v>55107.5</v>
      </c>
      <c r="I3205">
        <f t="shared" ca="1" si="858"/>
        <v>11759</v>
      </c>
      <c r="J3205">
        <f t="shared" ca="1" si="859"/>
        <v>2642</v>
      </c>
      <c r="K3205" s="1">
        <f t="shared" ca="1" si="860"/>
        <v>46195</v>
      </c>
      <c r="L3205" s="1">
        <f t="shared" ca="1" si="861"/>
        <v>46205</v>
      </c>
      <c r="M3205" s="1">
        <f t="shared" ca="1" si="862"/>
        <v>46206</v>
      </c>
      <c r="N3205">
        <f t="shared" ca="1" si="863"/>
        <v>69508.5</v>
      </c>
      <c r="O3205" s="3">
        <f t="shared" ca="1" si="864"/>
        <v>47741.5</v>
      </c>
      <c r="P3205" s="2">
        <f t="shared" ca="1" si="865"/>
        <v>0.40717697228144989</v>
      </c>
      <c r="Q3205" t="str">
        <f t="shared" ca="1" si="866"/>
        <v>Late</v>
      </c>
    </row>
    <row r="3206" spans="1:17" x14ac:dyDescent="0.3">
      <c r="A3206" t="str">
        <f t="shared" si="850"/>
        <v>S03205</v>
      </c>
      <c r="B3206" t="str">
        <f t="shared" ca="1" si="851"/>
        <v>Prime Wholesale</v>
      </c>
      <c r="C3206" t="str">
        <f t="shared" ca="1" si="852"/>
        <v>Canada</v>
      </c>
      <c r="D3206" t="str">
        <f t="shared" ca="1" si="853"/>
        <v>Pickles</v>
      </c>
      <c r="E3206">
        <f t="shared" ca="1" si="854"/>
        <v>242</v>
      </c>
      <c r="F3206" s="3">
        <f t="shared" ca="1" si="855"/>
        <v>500</v>
      </c>
      <c r="G3206">
        <f t="shared" ca="1" si="856"/>
        <v>121000</v>
      </c>
      <c r="H3206">
        <f t="shared" ca="1" si="857"/>
        <v>73810</v>
      </c>
      <c r="I3206">
        <f t="shared" ca="1" si="858"/>
        <v>10903</v>
      </c>
      <c r="J3206">
        <f t="shared" ca="1" si="859"/>
        <v>3951</v>
      </c>
      <c r="K3206" s="1">
        <f t="shared" ca="1" si="860"/>
        <v>45813</v>
      </c>
      <c r="L3206" s="1">
        <f t="shared" ca="1" si="861"/>
        <v>45828</v>
      </c>
      <c r="M3206" s="1">
        <f t="shared" ca="1" si="862"/>
        <v>45830</v>
      </c>
      <c r="N3206">
        <f t="shared" ca="1" si="863"/>
        <v>88664</v>
      </c>
      <c r="O3206" s="3">
        <f t="shared" ca="1" si="864"/>
        <v>32336</v>
      </c>
      <c r="P3206" s="2">
        <f t="shared" ca="1" si="865"/>
        <v>0.26723966942148758</v>
      </c>
      <c r="Q3206" t="str">
        <f t="shared" ca="1" si="866"/>
        <v>Late</v>
      </c>
    </row>
    <row r="3207" spans="1:17" x14ac:dyDescent="0.3">
      <c r="A3207" t="str">
        <f t="shared" si="850"/>
        <v>S03206</v>
      </c>
      <c r="B3207" t="str">
        <f t="shared" ca="1" si="851"/>
        <v>Oceanic Exports</v>
      </c>
      <c r="C3207" t="str">
        <f t="shared" ca="1" si="852"/>
        <v>UK</v>
      </c>
      <c r="D3207" t="str">
        <f t="shared" ca="1" si="853"/>
        <v>Tea</v>
      </c>
      <c r="E3207">
        <f t="shared" ca="1" si="854"/>
        <v>111</v>
      </c>
      <c r="F3207" s="3">
        <f t="shared" ca="1" si="855"/>
        <v>144</v>
      </c>
      <c r="G3207">
        <f t="shared" ca="1" si="856"/>
        <v>15984</v>
      </c>
      <c r="H3207">
        <f t="shared" ca="1" si="857"/>
        <v>7832.16</v>
      </c>
      <c r="I3207">
        <f t="shared" ca="1" si="858"/>
        <v>6674</v>
      </c>
      <c r="J3207">
        <f t="shared" ca="1" si="859"/>
        <v>914</v>
      </c>
      <c r="K3207" s="1">
        <f t="shared" ca="1" si="860"/>
        <v>46316</v>
      </c>
      <c r="L3207" s="1">
        <f t="shared" ca="1" si="861"/>
        <v>46329</v>
      </c>
      <c r="M3207" s="1">
        <f t="shared" ca="1" si="862"/>
        <v>46331</v>
      </c>
      <c r="N3207">
        <f t="shared" ca="1" si="863"/>
        <v>15420.16</v>
      </c>
      <c r="O3207" s="3">
        <f t="shared" ca="1" si="864"/>
        <v>563.84000000000015</v>
      </c>
      <c r="P3207" s="2">
        <f t="shared" ca="1" si="865"/>
        <v>3.5275275275275284E-2</v>
      </c>
      <c r="Q3207" t="str">
        <f t="shared" ca="1" si="866"/>
        <v>Late</v>
      </c>
    </row>
    <row r="3208" spans="1:17" x14ac:dyDescent="0.3">
      <c r="A3208" t="str">
        <f t="shared" si="850"/>
        <v>S03207</v>
      </c>
      <c r="B3208" t="str">
        <f t="shared" ca="1" si="851"/>
        <v>Beta Imports</v>
      </c>
      <c r="C3208" t="str">
        <f t="shared" ca="1" si="852"/>
        <v>Singapore</v>
      </c>
      <c r="D3208" t="str">
        <f t="shared" ca="1" si="853"/>
        <v>Tea</v>
      </c>
      <c r="E3208">
        <f t="shared" ca="1" si="854"/>
        <v>170</v>
      </c>
      <c r="F3208" s="3">
        <f t="shared" ca="1" si="855"/>
        <v>661</v>
      </c>
      <c r="G3208">
        <f t="shared" ca="1" si="856"/>
        <v>112370</v>
      </c>
      <c r="H3208">
        <f t="shared" ca="1" si="857"/>
        <v>73040.5</v>
      </c>
      <c r="I3208">
        <f t="shared" ca="1" si="858"/>
        <v>2129</v>
      </c>
      <c r="J3208">
        <f t="shared" ca="1" si="859"/>
        <v>1244</v>
      </c>
      <c r="K3208" s="1">
        <f t="shared" ca="1" si="860"/>
        <v>45961</v>
      </c>
      <c r="L3208" s="1">
        <f t="shared" ca="1" si="861"/>
        <v>45973</v>
      </c>
      <c r="M3208" s="1">
        <f t="shared" ca="1" si="862"/>
        <v>45978</v>
      </c>
      <c r="N3208">
        <f t="shared" ca="1" si="863"/>
        <v>76413.5</v>
      </c>
      <c r="O3208" s="3">
        <f t="shared" ca="1" si="864"/>
        <v>35956.5</v>
      </c>
      <c r="P3208" s="2">
        <f t="shared" ca="1" si="865"/>
        <v>0.31998309157248378</v>
      </c>
      <c r="Q3208" t="str">
        <f t="shared" ca="1" si="866"/>
        <v>Late</v>
      </c>
    </row>
    <row r="3209" spans="1:17" x14ac:dyDescent="0.3">
      <c r="A3209" t="str">
        <f t="shared" si="850"/>
        <v>S03208</v>
      </c>
      <c r="B3209" t="str">
        <f t="shared" ca="1" si="851"/>
        <v>Global Foods</v>
      </c>
      <c r="C3209" t="str">
        <f t="shared" ca="1" si="852"/>
        <v>Singapore</v>
      </c>
      <c r="D3209" t="str">
        <f t="shared" ca="1" si="853"/>
        <v>Sauces</v>
      </c>
      <c r="E3209">
        <f t="shared" ca="1" si="854"/>
        <v>481</v>
      </c>
      <c r="F3209" s="3">
        <f t="shared" ca="1" si="855"/>
        <v>704</v>
      </c>
      <c r="G3209">
        <f t="shared" ca="1" si="856"/>
        <v>338624</v>
      </c>
      <c r="H3209">
        <f t="shared" ca="1" si="857"/>
        <v>247195.51999999999</v>
      </c>
      <c r="I3209">
        <f t="shared" ca="1" si="858"/>
        <v>8755</v>
      </c>
      <c r="J3209">
        <f t="shared" ca="1" si="859"/>
        <v>1749</v>
      </c>
      <c r="K3209" s="1">
        <f t="shared" ca="1" si="860"/>
        <v>45890</v>
      </c>
      <c r="L3209" s="1">
        <f t="shared" ca="1" si="861"/>
        <v>45910</v>
      </c>
      <c r="M3209" s="1">
        <f t="shared" ca="1" si="862"/>
        <v>45909</v>
      </c>
      <c r="N3209">
        <f t="shared" ca="1" si="863"/>
        <v>257699.52</v>
      </c>
      <c r="O3209" s="3">
        <f t="shared" ca="1" si="864"/>
        <v>80924.48000000001</v>
      </c>
      <c r="P3209" s="2">
        <f t="shared" ca="1" si="865"/>
        <v>0.23898034398034401</v>
      </c>
      <c r="Q3209" t="str">
        <f t="shared" ca="1" si="866"/>
        <v>On Time</v>
      </c>
    </row>
    <row r="3210" spans="1:17" x14ac:dyDescent="0.3">
      <c r="A3210" t="str">
        <f t="shared" si="850"/>
        <v>S03209</v>
      </c>
      <c r="B3210" t="str">
        <f t="shared" ca="1" si="851"/>
        <v>Oceanic Exports</v>
      </c>
      <c r="C3210" t="str">
        <f t="shared" ca="1" si="852"/>
        <v>Singapore</v>
      </c>
      <c r="D3210" t="str">
        <f t="shared" ca="1" si="853"/>
        <v>Pickles</v>
      </c>
      <c r="E3210">
        <f t="shared" ca="1" si="854"/>
        <v>439</v>
      </c>
      <c r="F3210" s="3">
        <f t="shared" ca="1" si="855"/>
        <v>438</v>
      </c>
      <c r="G3210">
        <f t="shared" ca="1" si="856"/>
        <v>192282</v>
      </c>
      <c r="H3210">
        <f t="shared" ca="1" si="857"/>
        <v>136520.22</v>
      </c>
      <c r="I3210">
        <f t="shared" ca="1" si="858"/>
        <v>2045</v>
      </c>
      <c r="J3210">
        <f t="shared" ca="1" si="859"/>
        <v>1047</v>
      </c>
      <c r="K3210" s="1">
        <f t="shared" ca="1" si="860"/>
        <v>46208</v>
      </c>
      <c r="L3210" s="1">
        <f t="shared" ca="1" si="861"/>
        <v>46227</v>
      </c>
      <c r="M3210" s="1">
        <f t="shared" ca="1" si="862"/>
        <v>46227</v>
      </c>
      <c r="N3210">
        <f t="shared" ca="1" si="863"/>
        <v>139612.22</v>
      </c>
      <c r="O3210" s="3">
        <f t="shared" ca="1" si="864"/>
        <v>52669.78</v>
      </c>
      <c r="P3210" s="2">
        <f t="shared" ca="1" si="865"/>
        <v>0.27391945163873893</v>
      </c>
      <c r="Q3210" t="str">
        <f t="shared" ca="1" si="866"/>
        <v>On Time</v>
      </c>
    </row>
    <row r="3211" spans="1:17" x14ac:dyDescent="0.3">
      <c r="A3211" t="str">
        <f t="shared" si="850"/>
        <v>S03210</v>
      </c>
      <c r="B3211" t="str">
        <f t="shared" ca="1" si="851"/>
        <v>Alpha Traders</v>
      </c>
      <c r="C3211" t="str">
        <f t="shared" ca="1" si="852"/>
        <v>Australia</v>
      </c>
      <c r="D3211" t="str">
        <f t="shared" ca="1" si="853"/>
        <v>Pickles</v>
      </c>
      <c r="E3211">
        <f t="shared" ca="1" si="854"/>
        <v>370</v>
      </c>
      <c r="F3211" s="3">
        <f t="shared" ca="1" si="855"/>
        <v>310</v>
      </c>
      <c r="G3211">
        <f t="shared" ca="1" si="856"/>
        <v>114700</v>
      </c>
      <c r="H3211">
        <f t="shared" ca="1" si="857"/>
        <v>72261</v>
      </c>
      <c r="I3211">
        <f t="shared" ca="1" si="858"/>
        <v>5726</v>
      </c>
      <c r="J3211">
        <f t="shared" ca="1" si="859"/>
        <v>1533</v>
      </c>
      <c r="K3211" s="1">
        <f t="shared" ca="1" si="860"/>
        <v>46323</v>
      </c>
      <c r="L3211" s="1">
        <f t="shared" ca="1" si="861"/>
        <v>46337</v>
      </c>
      <c r="M3211" s="1">
        <f t="shared" ca="1" si="862"/>
        <v>46336</v>
      </c>
      <c r="N3211">
        <f t="shared" ca="1" si="863"/>
        <v>79520</v>
      </c>
      <c r="O3211" s="3">
        <f t="shared" ca="1" si="864"/>
        <v>35180</v>
      </c>
      <c r="P3211" s="2">
        <f t="shared" ca="1" si="865"/>
        <v>0.3067131647776809</v>
      </c>
      <c r="Q3211" t="str">
        <f t="shared" ca="1" si="866"/>
        <v>On Time</v>
      </c>
    </row>
    <row r="3212" spans="1:17" x14ac:dyDescent="0.3">
      <c r="A3212" t="str">
        <f t="shared" si="850"/>
        <v>S03211</v>
      </c>
      <c r="B3212" t="str">
        <f t="shared" ca="1" si="851"/>
        <v>FreshMart Ltd</v>
      </c>
      <c r="C3212" t="str">
        <f t="shared" ca="1" si="852"/>
        <v>Canada</v>
      </c>
      <c r="D3212" t="str">
        <f t="shared" ca="1" si="853"/>
        <v>Sauces</v>
      </c>
      <c r="E3212">
        <f t="shared" ca="1" si="854"/>
        <v>55</v>
      </c>
      <c r="F3212" s="3">
        <f t="shared" ca="1" si="855"/>
        <v>305</v>
      </c>
      <c r="G3212">
        <f t="shared" ca="1" si="856"/>
        <v>16775</v>
      </c>
      <c r="H3212">
        <f t="shared" ca="1" si="857"/>
        <v>11910.25</v>
      </c>
      <c r="I3212">
        <f t="shared" ca="1" si="858"/>
        <v>3914</v>
      </c>
      <c r="J3212">
        <f t="shared" ca="1" si="859"/>
        <v>3413</v>
      </c>
      <c r="K3212" s="1">
        <f t="shared" ca="1" si="860"/>
        <v>45878</v>
      </c>
      <c r="L3212" s="1">
        <f t="shared" ca="1" si="861"/>
        <v>45894</v>
      </c>
      <c r="M3212" s="1">
        <f t="shared" ca="1" si="862"/>
        <v>45899</v>
      </c>
      <c r="N3212">
        <f t="shared" ca="1" si="863"/>
        <v>19237.25</v>
      </c>
      <c r="O3212" s="3">
        <f t="shared" ca="1" si="864"/>
        <v>-2462.25</v>
      </c>
      <c r="P3212" s="2">
        <f t="shared" ca="1" si="865"/>
        <v>-0.14678092399403875</v>
      </c>
      <c r="Q3212" t="str">
        <f t="shared" ca="1" si="866"/>
        <v>Late</v>
      </c>
    </row>
    <row r="3213" spans="1:17" x14ac:dyDescent="0.3">
      <c r="A3213" t="str">
        <f t="shared" si="850"/>
        <v>S03212</v>
      </c>
      <c r="B3213" t="str">
        <f t="shared" ca="1" si="851"/>
        <v>Prime Wholesale</v>
      </c>
      <c r="C3213" t="str">
        <f t="shared" ca="1" si="852"/>
        <v>UK</v>
      </c>
      <c r="D3213" t="str">
        <f t="shared" ca="1" si="853"/>
        <v>Pickles</v>
      </c>
      <c r="E3213">
        <f t="shared" ca="1" si="854"/>
        <v>269</v>
      </c>
      <c r="F3213" s="3">
        <f t="shared" ca="1" si="855"/>
        <v>496</v>
      </c>
      <c r="G3213">
        <f t="shared" ca="1" si="856"/>
        <v>133424</v>
      </c>
      <c r="H3213">
        <f t="shared" ca="1" si="857"/>
        <v>73383.199999999997</v>
      </c>
      <c r="I3213">
        <f t="shared" ca="1" si="858"/>
        <v>4186</v>
      </c>
      <c r="J3213">
        <f t="shared" ca="1" si="859"/>
        <v>591</v>
      </c>
      <c r="K3213" s="1">
        <f t="shared" ca="1" si="860"/>
        <v>45712</v>
      </c>
      <c r="L3213" s="1">
        <f t="shared" ca="1" si="861"/>
        <v>45731</v>
      </c>
      <c r="M3213" s="1">
        <f t="shared" ca="1" si="862"/>
        <v>45730</v>
      </c>
      <c r="N3213">
        <f t="shared" ca="1" si="863"/>
        <v>78160.2</v>
      </c>
      <c r="O3213" s="3">
        <f t="shared" ca="1" si="864"/>
        <v>55263.8</v>
      </c>
      <c r="P3213" s="2">
        <f t="shared" ca="1" si="865"/>
        <v>0.41419684614462166</v>
      </c>
      <c r="Q3213" t="str">
        <f t="shared" ca="1" si="866"/>
        <v>On Time</v>
      </c>
    </row>
    <row r="3214" spans="1:17" x14ac:dyDescent="0.3">
      <c r="A3214" t="str">
        <f t="shared" si="850"/>
        <v>S03213</v>
      </c>
      <c r="B3214" t="str">
        <f t="shared" ca="1" si="851"/>
        <v>Prime Wholesale</v>
      </c>
      <c r="C3214" t="str">
        <f t="shared" ca="1" si="852"/>
        <v>Singapore</v>
      </c>
      <c r="D3214" t="str">
        <f t="shared" ca="1" si="853"/>
        <v>Pickles</v>
      </c>
      <c r="E3214">
        <f t="shared" ca="1" si="854"/>
        <v>446</v>
      </c>
      <c r="F3214" s="3">
        <f t="shared" ca="1" si="855"/>
        <v>529</v>
      </c>
      <c r="G3214">
        <f t="shared" ca="1" si="856"/>
        <v>235934</v>
      </c>
      <c r="H3214">
        <f t="shared" ca="1" si="857"/>
        <v>174591.16</v>
      </c>
      <c r="I3214">
        <f t="shared" ca="1" si="858"/>
        <v>3602</v>
      </c>
      <c r="J3214">
        <f t="shared" ca="1" si="859"/>
        <v>2238</v>
      </c>
      <c r="K3214" s="1">
        <f t="shared" ca="1" si="860"/>
        <v>46013</v>
      </c>
      <c r="L3214" s="1">
        <f t="shared" ca="1" si="861"/>
        <v>46025</v>
      </c>
      <c r="M3214" s="1">
        <f t="shared" ca="1" si="862"/>
        <v>46026</v>
      </c>
      <c r="N3214">
        <f t="shared" ca="1" si="863"/>
        <v>180431.16</v>
      </c>
      <c r="O3214" s="3">
        <f t="shared" ca="1" si="864"/>
        <v>55502.84</v>
      </c>
      <c r="P3214" s="2">
        <f t="shared" ca="1" si="865"/>
        <v>0.23524731492705586</v>
      </c>
      <c r="Q3214" t="str">
        <f t="shared" ca="1" si="866"/>
        <v>Late</v>
      </c>
    </row>
    <row r="3215" spans="1:17" x14ac:dyDescent="0.3">
      <c r="A3215" t="str">
        <f t="shared" si="850"/>
        <v>S03214</v>
      </c>
      <c r="B3215" t="str">
        <f t="shared" ca="1" si="851"/>
        <v>FreshMart Ltd</v>
      </c>
      <c r="C3215" t="str">
        <f t="shared" ca="1" si="852"/>
        <v>UK</v>
      </c>
      <c r="D3215" t="str">
        <f t="shared" ca="1" si="853"/>
        <v>Spices</v>
      </c>
      <c r="E3215">
        <f t="shared" ca="1" si="854"/>
        <v>337</v>
      </c>
      <c r="F3215" s="3">
        <f t="shared" ca="1" si="855"/>
        <v>232</v>
      </c>
      <c r="G3215">
        <f t="shared" ca="1" si="856"/>
        <v>78184</v>
      </c>
      <c r="H3215">
        <f t="shared" ca="1" si="857"/>
        <v>51601.440000000002</v>
      </c>
      <c r="I3215">
        <f t="shared" ca="1" si="858"/>
        <v>6858</v>
      </c>
      <c r="J3215">
        <f t="shared" ca="1" si="859"/>
        <v>1087</v>
      </c>
      <c r="K3215" s="1">
        <f t="shared" ca="1" si="860"/>
        <v>46068</v>
      </c>
      <c r="L3215" s="1">
        <f t="shared" ca="1" si="861"/>
        <v>46085</v>
      </c>
      <c r="M3215" s="1">
        <f t="shared" ca="1" si="862"/>
        <v>46084</v>
      </c>
      <c r="N3215">
        <f t="shared" ca="1" si="863"/>
        <v>59546.44</v>
      </c>
      <c r="O3215" s="3">
        <f t="shared" ca="1" si="864"/>
        <v>18637.559999999998</v>
      </c>
      <c r="P3215" s="2">
        <f t="shared" ca="1" si="865"/>
        <v>0.23838074286298985</v>
      </c>
      <c r="Q3215" t="str">
        <f t="shared" ca="1" si="866"/>
        <v>On Time</v>
      </c>
    </row>
    <row r="3216" spans="1:17" x14ac:dyDescent="0.3">
      <c r="A3216" t="str">
        <f t="shared" si="850"/>
        <v>S03215</v>
      </c>
      <c r="B3216" t="str">
        <f t="shared" ca="1" si="851"/>
        <v>FreshMart Ltd</v>
      </c>
      <c r="C3216" t="str">
        <f t="shared" ca="1" si="852"/>
        <v>Australia</v>
      </c>
      <c r="D3216" t="str">
        <f t="shared" ca="1" si="853"/>
        <v>Spices</v>
      </c>
      <c r="E3216">
        <f t="shared" ca="1" si="854"/>
        <v>406</v>
      </c>
      <c r="F3216" s="3">
        <f t="shared" ca="1" si="855"/>
        <v>120</v>
      </c>
      <c r="G3216">
        <f t="shared" ca="1" si="856"/>
        <v>48720</v>
      </c>
      <c r="H3216">
        <f t="shared" ca="1" si="857"/>
        <v>26308.799999999999</v>
      </c>
      <c r="I3216">
        <f t="shared" ca="1" si="858"/>
        <v>6761</v>
      </c>
      <c r="J3216">
        <f t="shared" ca="1" si="859"/>
        <v>744</v>
      </c>
      <c r="K3216" s="1">
        <f t="shared" ca="1" si="860"/>
        <v>46002</v>
      </c>
      <c r="L3216" s="1">
        <f t="shared" ca="1" si="861"/>
        <v>46015</v>
      </c>
      <c r="M3216" s="1">
        <f t="shared" ca="1" si="862"/>
        <v>46020</v>
      </c>
      <c r="N3216">
        <f t="shared" ca="1" si="863"/>
        <v>33813.800000000003</v>
      </c>
      <c r="O3216" s="3">
        <f t="shared" ca="1" si="864"/>
        <v>14906.199999999997</v>
      </c>
      <c r="P3216" s="2">
        <f t="shared" ca="1" si="865"/>
        <v>0.30595648604269288</v>
      </c>
      <c r="Q3216" t="str">
        <f t="shared" ca="1" si="866"/>
        <v>Late</v>
      </c>
    </row>
    <row r="3217" spans="1:17" x14ac:dyDescent="0.3">
      <c r="A3217" t="str">
        <f t="shared" si="850"/>
        <v>S03216</v>
      </c>
      <c r="B3217" t="str">
        <f t="shared" ca="1" si="851"/>
        <v>Oceanic Exports</v>
      </c>
      <c r="C3217" t="str">
        <f t="shared" ca="1" si="852"/>
        <v>UAE</v>
      </c>
      <c r="D3217" t="str">
        <f t="shared" ca="1" si="853"/>
        <v>Rice</v>
      </c>
      <c r="E3217">
        <f t="shared" ca="1" si="854"/>
        <v>254</v>
      </c>
      <c r="F3217" s="3">
        <f t="shared" ca="1" si="855"/>
        <v>570</v>
      </c>
      <c r="G3217">
        <f t="shared" ca="1" si="856"/>
        <v>144780</v>
      </c>
      <c r="H3217">
        <f t="shared" ca="1" si="857"/>
        <v>88315.8</v>
      </c>
      <c r="I3217">
        <f t="shared" ca="1" si="858"/>
        <v>9561</v>
      </c>
      <c r="J3217">
        <f t="shared" ca="1" si="859"/>
        <v>2001</v>
      </c>
      <c r="K3217" s="1">
        <f t="shared" ca="1" si="860"/>
        <v>46228</v>
      </c>
      <c r="L3217" s="1">
        <f t="shared" ca="1" si="861"/>
        <v>46246</v>
      </c>
      <c r="M3217" s="1">
        <f t="shared" ca="1" si="862"/>
        <v>46244</v>
      </c>
      <c r="N3217">
        <f t="shared" ca="1" si="863"/>
        <v>99877.8</v>
      </c>
      <c r="O3217" s="3">
        <f t="shared" ca="1" si="864"/>
        <v>44902.2</v>
      </c>
      <c r="P3217" s="2">
        <f t="shared" ca="1" si="865"/>
        <v>0.31014090343970158</v>
      </c>
      <c r="Q3217" t="str">
        <f t="shared" ca="1" si="866"/>
        <v>On Time</v>
      </c>
    </row>
    <row r="3218" spans="1:17" x14ac:dyDescent="0.3">
      <c r="A3218" t="str">
        <f t="shared" si="850"/>
        <v>S03217</v>
      </c>
      <c r="B3218" t="str">
        <f t="shared" ca="1" si="851"/>
        <v>Alpha Traders</v>
      </c>
      <c r="C3218" t="str">
        <f t="shared" ca="1" si="852"/>
        <v>Canada</v>
      </c>
      <c r="D3218" t="str">
        <f t="shared" ca="1" si="853"/>
        <v>Sauces</v>
      </c>
      <c r="E3218">
        <f t="shared" ca="1" si="854"/>
        <v>472</v>
      </c>
      <c r="F3218" s="3">
        <f t="shared" ca="1" si="855"/>
        <v>535</v>
      </c>
      <c r="G3218">
        <f t="shared" ca="1" si="856"/>
        <v>252520</v>
      </c>
      <c r="H3218">
        <f t="shared" ca="1" si="857"/>
        <v>118684.4</v>
      </c>
      <c r="I3218">
        <f t="shared" ca="1" si="858"/>
        <v>6945</v>
      </c>
      <c r="J3218">
        <f t="shared" ca="1" si="859"/>
        <v>2152</v>
      </c>
      <c r="K3218" s="1">
        <f t="shared" ca="1" si="860"/>
        <v>45670</v>
      </c>
      <c r="L3218" s="1">
        <f t="shared" ca="1" si="861"/>
        <v>45683</v>
      </c>
      <c r="M3218" s="1">
        <f t="shared" ca="1" si="862"/>
        <v>45689</v>
      </c>
      <c r="N3218">
        <f t="shared" ca="1" si="863"/>
        <v>127781.4</v>
      </c>
      <c r="O3218" s="3">
        <f t="shared" ca="1" si="864"/>
        <v>124738.6</v>
      </c>
      <c r="P3218" s="2">
        <f t="shared" ca="1" si="865"/>
        <v>0.4939751306827182</v>
      </c>
      <c r="Q3218" t="str">
        <f t="shared" ca="1" si="866"/>
        <v>Late</v>
      </c>
    </row>
    <row r="3219" spans="1:17" x14ac:dyDescent="0.3">
      <c r="A3219" t="str">
        <f t="shared" si="850"/>
        <v>S03218</v>
      </c>
      <c r="B3219" t="str">
        <f t="shared" ca="1" si="851"/>
        <v>Alpha Traders</v>
      </c>
      <c r="C3219" t="str">
        <f t="shared" ca="1" si="852"/>
        <v>UAE</v>
      </c>
      <c r="D3219" t="str">
        <f t="shared" ca="1" si="853"/>
        <v>Sauces</v>
      </c>
      <c r="E3219">
        <f t="shared" ca="1" si="854"/>
        <v>312</v>
      </c>
      <c r="F3219" s="3">
        <f t="shared" ca="1" si="855"/>
        <v>765</v>
      </c>
      <c r="G3219">
        <f t="shared" ca="1" si="856"/>
        <v>238680</v>
      </c>
      <c r="H3219">
        <f t="shared" ca="1" si="857"/>
        <v>145594.79999999999</v>
      </c>
      <c r="I3219">
        <f t="shared" ca="1" si="858"/>
        <v>7999</v>
      </c>
      <c r="J3219">
        <f t="shared" ca="1" si="859"/>
        <v>2088</v>
      </c>
      <c r="K3219" s="1">
        <f t="shared" ca="1" si="860"/>
        <v>46156</v>
      </c>
      <c r="L3219" s="1">
        <f t="shared" ca="1" si="861"/>
        <v>46168</v>
      </c>
      <c r="M3219" s="1">
        <f t="shared" ca="1" si="862"/>
        <v>46166</v>
      </c>
      <c r="N3219">
        <f t="shared" ca="1" si="863"/>
        <v>155681.79999999999</v>
      </c>
      <c r="O3219" s="3">
        <f t="shared" ca="1" si="864"/>
        <v>82998.200000000012</v>
      </c>
      <c r="P3219" s="2">
        <f t="shared" ca="1" si="865"/>
        <v>0.34773839450310046</v>
      </c>
      <c r="Q3219" t="str">
        <f t="shared" ca="1" si="866"/>
        <v>On Time</v>
      </c>
    </row>
    <row r="3220" spans="1:17" x14ac:dyDescent="0.3">
      <c r="A3220" t="str">
        <f t="shared" si="850"/>
        <v>S03219</v>
      </c>
      <c r="B3220" t="str">
        <f t="shared" ca="1" si="851"/>
        <v>Prime Wholesale</v>
      </c>
      <c r="C3220" t="str">
        <f t="shared" ca="1" si="852"/>
        <v>UAE</v>
      </c>
      <c r="D3220" t="str">
        <f t="shared" ca="1" si="853"/>
        <v>Rice</v>
      </c>
      <c r="E3220">
        <f t="shared" ca="1" si="854"/>
        <v>344</v>
      </c>
      <c r="F3220" s="3">
        <f t="shared" ca="1" si="855"/>
        <v>170</v>
      </c>
      <c r="G3220">
        <f t="shared" ca="1" si="856"/>
        <v>58480</v>
      </c>
      <c r="H3220">
        <f t="shared" ca="1" si="857"/>
        <v>42105.599999999999</v>
      </c>
      <c r="I3220">
        <f t="shared" ca="1" si="858"/>
        <v>5929</v>
      </c>
      <c r="J3220">
        <f t="shared" ca="1" si="859"/>
        <v>3105</v>
      </c>
      <c r="K3220" s="1">
        <f t="shared" ca="1" si="860"/>
        <v>46328</v>
      </c>
      <c r="L3220" s="1">
        <f t="shared" ca="1" si="861"/>
        <v>46335</v>
      </c>
      <c r="M3220" s="1">
        <f t="shared" ca="1" si="862"/>
        <v>46337</v>
      </c>
      <c r="N3220">
        <f t="shared" ca="1" si="863"/>
        <v>51139.6</v>
      </c>
      <c r="O3220" s="3">
        <f t="shared" ca="1" si="864"/>
        <v>7340.4000000000015</v>
      </c>
      <c r="P3220" s="2">
        <f t="shared" ca="1" si="865"/>
        <v>0.12551983584131329</v>
      </c>
      <c r="Q3220" t="str">
        <f t="shared" ca="1" si="866"/>
        <v>Late</v>
      </c>
    </row>
    <row r="3221" spans="1:17" x14ac:dyDescent="0.3">
      <c r="A3221" t="str">
        <f t="shared" si="850"/>
        <v>S03220</v>
      </c>
      <c r="B3221" t="str">
        <f t="shared" ca="1" si="851"/>
        <v>FreshMart Ltd</v>
      </c>
      <c r="C3221" t="str">
        <f t="shared" ca="1" si="852"/>
        <v>Canada</v>
      </c>
      <c r="D3221" t="str">
        <f t="shared" ca="1" si="853"/>
        <v>Rice</v>
      </c>
      <c r="E3221">
        <f t="shared" ca="1" si="854"/>
        <v>253</v>
      </c>
      <c r="F3221" s="3">
        <f t="shared" ca="1" si="855"/>
        <v>177</v>
      </c>
      <c r="G3221">
        <f t="shared" ca="1" si="856"/>
        <v>44781</v>
      </c>
      <c r="H3221">
        <f t="shared" ca="1" si="857"/>
        <v>27764.22</v>
      </c>
      <c r="I3221">
        <f t="shared" ca="1" si="858"/>
        <v>7204</v>
      </c>
      <c r="J3221">
        <f t="shared" ca="1" si="859"/>
        <v>2955</v>
      </c>
      <c r="K3221" s="1">
        <f t="shared" ca="1" si="860"/>
        <v>45977</v>
      </c>
      <c r="L3221" s="1">
        <f t="shared" ca="1" si="861"/>
        <v>45995</v>
      </c>
      <c r="M3221" s="1">
        <f t="shared" ca="1" si="862"/>
        <v>45997</v>
      </c>
      <c r="N3221">
        <f t="shared" ca="1" si="863"/>
        <v>37923.22</v>
      </c>
      <c r="O3221" s="3">
        <f t="shared" ca="1" si="864"/>
        <v>6857.7799999999988</v>
      </c>
      <c r="P3221" s="2">
        <f t="shared" ca="1" si="865"/>
        <v>0.15314039436368099</v>
      </c>
      <c r="Q3221" t="str">
        <f t="shared" ca="1" si="866"/>
        <v>Late</v>
      </c>
    </row>
    <row r="3222" spans="1:17" x14ac:dyDescent="0.3">
      <c r="A3222" t="str">
        <f t="shared" si="850"/>
        <v>S03221</v>
      </c>
      <c r="B3222" t="str">
        <f t="shared" ca="1" si="851"/>
        <v>Alpha Traders</v>
      </c>
      <c r="C3222" t="str">
        <f t="shared" ca="1" si="852"/>
        <v>Australia</v>
      </c>
      <c r="D3222" t="str">
        <f t="shared" ca="1" si="853"/>
        <v>Rice</v>
      </c>
      <c r="E3222">
        <f t="shared" ca="1" si="854"/>
        <v>495</v>
      </c>
      <c r="F3222" s="3">
        <f t="shared" ca="1" si="855"/>
        <v>386</v>
      </c>
      <c r="G3222">
        <f t="shared" ca="1" si="856"/>
        <v>191070</v>
      </c>
      <c r="H3222">
        <f t="shared" ca="1" si="857"/>
        <v>85981.5</v>
      </c>
      <c r="I3222">
        <f t="shared" ca="1" si="858"/>
        <v>9730</v>
      </c>
      <c r="J3222">
        <f t="shared" ca="1" si="859"/>
        <v>509</v>
      </c>
      <c r="K3222" s="1">
        <f t="shared" ca="1" si="860"/>
        <v>46251</v>
      </c>
      <c r="L3222" s="1">
        <f t="shared" ca="1" si="861"/>
        <v>46268</v>
      </c>
      <c r="M3222" s="1">
        <f t="shared" ca="1" si="862"/>
        <v>46269</v>
      </c>
      <c r="N3222">
        <f t="shared" ca="1" si="863"/>
        <v>96220.5</v>
      </c>
      <c r="O3222" s="3">
        <f t="shared" ca="1" si="864"/>
        <v>94849.5</v>
      </c>
      <c r="P3222" s="2">
        <f t="shared" ca="1" si="865"/>
        <v>0.49641230962474486</v>
      </c>
      <c r="Q3222" t="str">
        <f t="shared" ca="1" si="866"/>
        <v>Late</v>
      </c>
    </row>
    <row r="3223" spans="1:17" x14ac:dyDescent="0.3">
      <c r="A3223" t="str">
        <f t="shared" si="850"/>
        <v>S03222</v>
      </c>
      <c r="B3223" t="str">
        <f t="shared" ca="1" si="851"/>
        <v>Oceanic Exports</v>
      </c>
      <c r="C3223" t="str">
        <f t="shared" ca="1" si="852"/>
        <v>UAE</v>
      </c>
      <c r="D3223" t="str">
        <f t="shared" ca="1" si="853"/>
        <v>Rice</v>
      </c>
      <c r="E3223">
        <f t="shared" ca="1" si="854"/>
        <v>55</v>
      </c>
      <c r="F3223" s="3">
        <f t="shared" ca="1" si="855"/>
        <v>605</v>
      </c>
      <c r="G3223">
        <f t="shared" ca="1" si="856"/>
        <v>33275</v>
      </c>
      <c r="H3223">
        <f t="shared" ca="1" si="857"/>
        <v>16637.5</v>
      </c>
      <c r="I3223">
        <f t="shared" ca="1" si="858"/>
        <v>4199</v>
      </c>
      <c r="J3223">
        <f t="shared" ca="1" si="859"/>
        <v>2734</v>
      </c>
      <c r="K3223" s="1">
        <f t="shared" ca="1" si="860"/>
        <v>46105</v>
      </c>
      <c r="L3223" s="1">
        <f t="shared" ca="1" si="861"/>
        <v>46112</v>
      </c>
      <c r="M3223" s="1">
        <f t="shared" ca="1" si="862"/>
        <v>46109</v>
      </c>
      <c r="N3223">
        <f t="shared" ca="1" si="863"/>
        <v>23570.5</v>
      </c>
      <c r="O3223" s="3">
        <f t="shared" ca="1" si="864"/>
        <v>9704.5</v>
      </c>
      <c r="P3223" s="2">
        <f t="shared" ca="1" si="865"/>
        <v>0.29164537941397445</v>
      </c>
      <c r="Q3223" t="str">
        <f t="shared" ca="1" si="866"/>
        <v>On Time</v>
      </c>
    </row>
    <row r="3224" spans="1:17" x14ac:dyDescent="0.3">
      <c r="A3224" t="str">
        <f t="shared" si="850"/>
        <v>S03223</v>
      </c>
      <c r="B3224" t="str">
        <f t="shared" ca="1" si="851"/>
        <v>Beta Imports</v>
      </c>
      <c r="C3224" t="str">
        <f t="shared" ca="1" si="852"/>
        <v>Australia</v>
      </c>
      <c r="D3224" t="str">
        <f t="shared" ca="1" si="853"/>
        <v>Rice</v>
      </c>
      <c r="E3224">
        <f t="shared" ca="1" si="854"/>
        <v>277</v>
      </c>
      <c r="F3224" s="3">
        <f t="shared" ca="1" si="855"/>
        <v>590</v>
      </c>
      <c r="G3224">
        <f t="shared" ca="1" si="856"/>
        <v>163430</v>
      </c>
      <c r="H3224">
        <f t="shared" ca="1" si="857"/>
        <v>81715</v>
      </c>
      <c r="I3224">
        <f t="shared" ca="1" si="858"/>
        <v>5296</v>
      </c>
      <c r="J3224">
        <f t="shared" ca="1" si="859"/>
        <v>1749</v>
      </c>
      <c r="K3224" s="1">
        <f t="shared" ca="1" si="860"/>
        <v>45915</v>
      </c>
      <c r="L3224" s="1">
        <f t="shared" ca="1" si="861"/>
        <v>45925</v>
      </c>
      <c r="M3224" s="1">
        <f t="shared" ca="1" si="862"/>
        <v>45924</v>
      </c>
      <c r="N3224">
        <f t="shared" ca="1" si="863"/>
        <v>88760</v>
      </c>
      <c r="O3224" s="3">
        <f t="shared" ca="1" si="864"/>
        <v>74670</v>
      </c>
      <c r="P3224" s="2">
        <f t="shared" ca="1" si="865"/>
        <v>0.45689285932815271</v>
      </c>
      <c r="Q3224" t="str">
        <f t="shared" ca="1" si="866"/>
        <v>On Time</v>
      </c>
    </row>
    <row r="3225" spans="1:17" x14ac:dyDescent="0.3">
      <c r="A3225" t="str">
        <f t="shared" si="850"/>
        <v>S03224</v>
      </c>
      <c r="B3225" t="str">
        <f t="shared" ca="1" si="851"/>
        <v>Prime Wholesale</v>
      </c>
      <c r="C3225" t="str">
        <f t="shared" ca="1" si="852"/>
        <v>Canada</v>
      </c>
      <c r="D3225" t="str">
        <f t="shared" ca="1" si="853"/>
        <v>Pickles</v>
      </c>
      <c r="E3225">
        <f t="shared" ca="1" si="854"/>
        <v>301</v>
      </c>
      <c r="F3225" s="3">
        <f t="shared" ca="1" si="855"/>
        <v>776</v>
      </c>
      <c r="G3225">
        <f t="shared" ca="1" si="856"/>
        <v>233576</v>
      </c>
      <c r="H3225">
        <f t="shared" ca="1" si="857"/>
        <v>116788</v>
      </c>
      <c r="I3225">
        <f t="shared" ca="1" si="858"/>
        <v>8828</v>
      </c>
      <c r="J3225">
        <f t="shared" ca="1" si="859"/>
        <v>2477</v>
      </c>
      <c r="K3225" s="1">
        <f t="shared" ca="1" si="860"/>
        <v>46172</v>
      </c>
      <c r="L3225" s="1">
        <f t="shared" ca="1" si="861"/>
        <v>46188</v>
      </c>
      <c r="M3225" s="1">
        <f t="shared" ca="1" si="862"/>
        <v>46186</v>
      </c>
      <c r="N3225">
        <f t="shared" ca="1" si="863"/>
        <v>128093</v>
      </c>
      <c r="O3225" s="3">
        <f t="shared" ca="1" si="864"/>
        <v>105483</v>
      </c>
      <c r="P3225" s="2">
        <f t="shared" ca="1" si="865"/>
        <v>0.45160033565092306</v>
      </c>
      <c r="Q3225" t="str">
        <f t="shared" ca="1" si="866"/>
        <v>On Time</v>
      </c>
    </row>
    <row r="3226" spans="1:17" x14ac:dyDescent="0.3">
      <c r="A3226" t="str">
        <f t="shared" si="850"/>
        <v>S03225</v>
      </c>
      <c r="B3226" t="str">
        <f t="shared" ca="1" si="851"/>
        <v>Oceanic Exports</v>
      </c>
      <c r="C3226" t="str">
        <f t="shared" ca="1" si="852"/>
        <v>Singapore</v>
      </c>
      <c r="D3226" t="str">
        <f t="shared" ca="1" si="853"/>
        <v>Sauces</v>
      </c>
      <c r="E3226">
        <f t="shared" ca="1" si="854"/>
        <v>60</v>
      </c>
      <c r="F3226" s="3">
        <f t="shared" ca="1" si="855"/>
        <v>230</v>
      </c>
      <c r="G3226">
        <f t="shared" ca="1" si="856"/>
        <v>13800</v>
      </c>
      <c r="H3226">
        <f t="shared" ca="1" si="857"/>
        <v>8970</v>
      </c>
      <c r="I3226">
        <f t="shared" ca="1" si="858"/>
        <v>4261</v>
      </c>
      <c r="J3226">
        <f t="shared" ca="1" si="859"/>
        <v>1401</v>
      </c>
      <c r="K3226" s="1">
        <f t="shared" ca="1" si="860"/>
        <v>45963</v>
      </c>
      <c r="L3226" s="1">
        <f t="shared" ca="1" si="861"/>
        <v>45979</v>
      </c>
      <c r="M3226" s="1">
        <f t="shared" ca="1" si="862"/>
        <v>45985</v>
      </c>
      <c r="N3226">
        <f t="shared" ca="1" si="863"/>
        <v>14632</v>
      </c>
      <c r="O3226" s="3">
        <f t="shared" ca="1" si="864"/>
        <v>-832</v>
      </c>
      <c r="P3226" s="2">
        <f t="shared" ca="1" si="865"/>
        <v>-6.0289855072463767E-2</v>
      </c>
      <c r="Q3226" t="str">
        <f t="shared" ca="1" si="866"/>
        <v>Late</v>
      </c>
    </row>
    <row r="3227" spans="1:17" x14ac:dyDescent="0.3">
      <c r="A3227" t="str">
        <f t="shared" si="850"/>
        <v>S03226</v>
      </c>
      <c r="B3227" t="str">
        <f t="shared" ca="1" si="851"/>
        <v>Global Foods</v>
      </c>
      <c r="C3227" t="str">
        <f t="shared" ca="1" si="852"/>
        <v>UAE</v>
      </c>
      <c r="D3227" t="str">
        <f t="shared" ca="1" si="853"/>
        <v>Spices</v>
      </c>
      <c r="E3227">
        <f t="shared" ca="1" si="854"/>
        <v>102</v>
      </c>
      <c r="F3227" s="3">
        <f t="shared" ca="1" si="855"/>
        <v>767</v>
      </c>
      <c r="G3227">
        <f t="shared" ca="1" si="856"/>
        <v>78234</v>
      </c>
      <c r="H3227">
        <f t="shared" ca="1" si="857"/>
        <v>57110.82</v>
      </c>
      <c r="I3227">
        <f t="shared" ca="1" si="858"/>
        <v>8169</v>
      </c>
      <c r="J3227">
        <f t="shared" ca="1" si="859"/>
        <v>3778</v>
      </c>
      <c r="K3227" s="1">
        <f t="shared" ca="1" si="860"/>
        <v>45909</v>
      </c>
      <c r="L3227" s="1">
        <f t="shared" ca="1" si="861"/>
        <v>45919</v>
      </c>
      <c r="M3227" s="1">
        <f t="shared" ca="1" si="862"/>
        <v>45925</v>
      </c>
      <c r="N3227">
        <f t="shared" ca="1" si="863"/>
        <v>69057.820000000007</v>
      </c>
      <c r="O3227" s="3">
        <f t="shared" ca="1" si="864"/>
        <v>9176.179999999993</v>
      </c>
      <c r="P3227" s="2">
        <f t="shared" ca="1" si="865"/>
        <v>0.11729145895646385</v>
      </c>
      <c r="Q3227" t="str">
        <f t="shared" ca="1" si="866"/>
        <v>Late</v>
      </c>
    </row>
    <row r="3228" spans="1:17" x14ac:dyDescent="0.3">
      <c r="A3228" t="str">
        <f t="shared" si="850"/>
        <v>S03227</v>
      </c>
      <c r="B3228" t="str">
        <f t="shared" ca="1" si="851"/>
        <v>Alpha Traders</v>
      </c>
      <c r="C3228" t="str">
        <f t="shared" ca="1" si="852"/>
        <v>Australia</v>
      </c>
      <c r="D3228" t="str">
        <f t="shared" ca="1" si="853"/>
        <v>Pickles</v>
      </c>
      <c r="E3228">
        <f t="shared" ca="1" si="854"/>
        <v>478</v>
      </c>
      <c r="F3228" s="3">
        <f t="shared" ca="1" si="855"/>
        <v>404</v>
      </c>
      <c r="G3228">
        <f t="shared" ca="1" si="856"/>
        <v>193112</v>
      </c>
      <c r="H3228">
        <f t="shared" ca="1" si="857"/>
        <v>90762.64</v>
      </c>
      <c r="I3228">
        <f t="shared" ca="1" si="858"/>
        <v>4148</v>
      </c>
      <c r="J3228">
        <f t="shared" ca="1" si="859"/>
        <v>986</v>
      </c>
      <c r="K3228" s="1">
        <f t="shared" ca="1" si="860"/>
        <v>45864</v>
      </c>
      <c r="L3228" s="1">
        <f t="shared" ca="1" si="861"/>
        <v>45872</v>
      </c>
      <c r="M3228" s="1">
        <f t="shared" ca="1" si="862"/>
        <v>45870</v>
      </c>
      <c r="N3228">
        <f t="shared" ca="1" si="863"/>
        <v>95896.639999999999</v>
      </c>
      <c r="O3228" s="3">
        <f t="shared" ca="1" si="864"/>
        <v>97215.360000000001</v>
      </c>
      <c r="P3228" s="2">
        <f t="shared" ca="1" si="865"/>
        <v>0.50341439164836987</v>
      </c>
      <c r="Q3228" t="str">
        <f t="shared" ca="1" si="866"/>
        <v>On Time</v>
      </c>
    </row>
    <row r="3229" spans="1:17" x14ac:dyDescent="0.3">
      <c r="A3229" t="str">
        <f t="shared" si="850"/>
        <v>S03228</v>
      </c>
      <c r="B3229" t="str">
        <f t="shared" ca="1" si="851"/>
        <v>Alpha Traders</v>
      </c>
      <c r="C3229" t="str">
        <f t="shared" ca="1" si="852"/>
        <v>Singapore</v>
      </c>
      <c r="D3229" t="str">
        <f t="shared" ca="1" si="853"/>
        <v>Tea</v>
      </c>
      <c r="E3229">
        <f t="shared" ca="1" si="854"/>
        <v>458</v>
      </c>
      <c r="F3229" s="3">
        <f t="shared" ca="1" si="855"/>
        <v>121</v>
      </c>
      <c r="G3229">
        <f t="shared" ca="1" si="856"/>
        <v>55418</v>
      </c>
      <c r="H3229">
        <f t="shared" ca="1" si="857"/>
        <v>32696.62</v>
      </c>
      <c r="I3229">
        <f t="shared" ca="1" si="858"/>
        <v>6048</v>
      </c>
      <c r="J3229">
        <f t="shared" ca="1" si="859"/>
        <v>2228</v>
      </c>
      <c r="K3229" s="1">
        <f t="shared" ca="1" si="860"/>
        <v>45822</v>
      </c>
      <c r="L3229" s="1">
        <f t="shared" ca="1" si="861"/>
        <v>45838</v>
      </c>
      <c r="M3229" s="1">
        <f t="shared" ca="1" si="862"/>
        <v>45839</v>
      </c>
      <c r="N3229">
        <f t="shared" ca="1" si="863"/>
        <v>40972.619999999995</v>
      </c>
      <c r="O3229" s="3">
        <f t="shared" ca="1" si="864"/>
        <v>14445.380000000005</v>
      </c>
      <c r="P3229" s="2">
        <f t="shared" ca="1" si="865"/>
        <v>0.26066223970551095</v>
      </c>
      <c r="Q3229" t="str">
        <f t="shared" ca="1" si="866"/>
        <v>Late</v>
      </c>
    </row>
    <row r="3230" spans="1:17" x14ac:dyDescent="0.3">
      <c r="A3230" t="str">
        <f t="shared" si="850"/>
        <v>S03229</v>
      </c>
      <c r="B3230" t="str">
        <f t="shared" ca="1" si="851"/>
        <v>Oceanic Exports</v>
      </c>
      <c r="C3230" t="str">
        <f t="shared" ca="1" si="852"/>
        <v>Canada</v>
      </c>
      <c r="D3230" t="str">
        <f t="shared" ca="1" si="853"/>
        <v>Tea</v>
      </c>
      <c r="E3230">
        <f t="shared" ca="1" si="854"/>
        <v>349</v>
      </c>
      <c r="F3230" s="3">
        <f t="shared" ca="1" si="855"/>
        <v>749</v>
      </c>
      <c r="G3230">
        <f t="shared" ca="1" si="856"/>
        <v>261401</v>
      </c>
      <c r="H3230">
        <f t="shared" ca="1" si="857"/>
        <v>188208.72</v>
      </c>
      <c r="I3230">
        <f t="shared" ca="1" si="858"/>
        <v>6827</v>
      </c>
      <c r="J3230">
        <f t="shared" ca="1" si="859"/>
        <v>2391</v>
      </c>
      <c r="K3230" s="1">
        <f t="shared" ca="1" si="860"/>
        <v>46219</v>
      </c>
      <c r="L3230" s="1">
        <f t="shared" ca="1" si="861"/>
        <v>46231</v>
      </c>
      <c r="M3230" s="1">
        <f t="shared" ca="1" si="862"/>
        <v>46236</v>
      </c>
      <c r="N3230">
        <f t="shared" ca="1" si="863"/>
        <v>197426.72</v>
      </c>
      <c r="O3230" s="3">
        <f t="shared" ca="1" si="864"/>
        <v>63974.28</v>
      </c>
      <c r="P3230" s="2">
        <f t="shared" ca="1" si="865"/>
        <v>0.24473617162902972</v>
      </c>
      <c r="Q3230" t="str">
        <f t="shared" ca="1" si="866"/>
        <v>Late</v>
      </c>
    </row>
    <row r="3231" spans="1:17" x14ac:dyDescent="0.3">
      <c r="A3231" t="str">
        <f t="shared" si="850"/>
        <v>S03230</v>
      </c>
      <c r="B3231" t="str">
        <f t="shared" ca="1" si="851"/>
        <v>FreshMart Ltd</v>
      </c>
      <c r="C3231" t="str">
        <f t="shared" ca="1" si="852"/>
        <v>Canada</v>
      </c>
      <c r="D3231" t="str">
        <f t="shared" ca="1" si="853"/>
        <v>Spices</v>
      </c>
      <c r="E3231">
        <f t="shared" ca="1" si="854"/>
        <v>310</v>
      </c>
      <c r="F3231" s="3">
        <f t="shared" ca="1" si="855"/>
        <v>737</v>
      </c>
      <c r="G3231">
        <f t="shared" ca="1" si="856"/>
        <v>228470</v>
      </c>
      <c r="H3231">
        <f t="shared" ca="1" si="857"/>
        <v>141651.4</v>
      </c>
      <c r="I3231">
        <f t="shared" ca="1" si="858"/>
        <v>10823</v>
      </c>
      <c r="J3231">
        <f t="shared" ca="1" si="859"/>
        <v>3579</v>
      </c>
      <c r="K3231" s="1">
        <f t="shared" ca="1" si="860"/>
        <v>46330</v>
      </c>
      <c r="L3231" s="1">
        <f t="shared" ca="1" si="861"/>
        <v>46343</v>
      </c>
      <c r="M3231" s="1">
        <f t="shared" ca="1" si="862"/>
        <v>46342</v>
      </c>
      <c r="N3231">
        <f t="shared" ca="1" si="863"/>
        <v>156053.4</v>
      </c>
      <c r="O3231" s="3">
        <f t="shared" ca="1" si="864"/>
        <v>72416.600000000006</v>
      </c>
      <c r="P3231" s="2">
        <f t="shared" ca="1" si="865"/>
        <v>0.31696327745437042</v>
      </c>
      <c r="Q3231" t="str">
        <f t="shared" ca="1" si="866"/>
        <v>On Time</v>
      </c>
    </row>
    <row r="3232" spans="1:17" x14ac:dyDescent="0.3">
      <c r="A3232" t="str">
        <f t="shared" si="850"/>
        <v>S03231</v>
      </c>
      <c r="B3232" t="str">
        <f t="shared" ca="1" si="851"/>
        <v>FreshMart Ltd</v>
      </c>
      <c r="C3232" t="str">
        <f t="shared" ca="1" si="852"/>
        <v>Canada</v>
      </c>
      <c r="D3232" t="str">
        <f t="shared" ca="1" si="853"/>
        <v>Sauces</v>
      </c>
      <c r="E3232">
        <f t="shared" ca="1" si="854"/>
        <v>184</v>
      </c>
      <c r="F3232" s="3">
        <f t="shared" ca="1" si="855"/>
        <v>239</v>
      </c>
      <c r="G3232">
        <f t="shared" ca="1" si="856"/>
        <v>43976</v>
      </c>
      <c r="H3232">
        <f t="shared" ca="1" si="857"/>
        <v>32102.48</v>
      </c>
      <c r="I3232">
        <f t="shared" ca="1" si="858"/>
        <v>9660</v>
      </c>
      <c r="J3232">
        <f t="shared" ca="1" si="859"/>
        <v>1626</v>
      </c>
      <c r="K3232" s="1">
        <f t="shared" ca="1" si="860"/>
        <v>45733</v>
      </c>
      <c r="L3232" s="1">
        <f t="shared" ca="1" si="861"/>
        <v>45744</v>
      </c>
      <c r="M3232" s="1">
        <f t="shared" ca="1" si="862"/>
        <v>45746</v>
      </c>
      <c r="N3232">
        <f t="shared" ca="1" si="863"/>
        <v>43388.479999999996</v>
      </c>
      <c r="O3232" s="3">
        <f t="shared" ca="1" si="864"/>
        <v>587.52000000000407</v>
      </c>
      <c r="P3232" s="2">
        <f t="shared" ca="1" si="865"/>
        <v>1.3360014553392852E-2</v>
      </c>
      <c r="Q3232" t="str">
        <f t="shared" ca="1" si="866"/>
        <v>Late</v>
      </c>
    </row>
    <row r="3233" spans="1:17" x14ac:dyDescent="0.3">
      <c r="A3233" t="str">
        <f t="shared" si="850"/>
        <v>S03232</v>
      </c>
      <c r="B3233" t="str">
        <f t="shared" ca="1" si="851"/>
        <v>Alpha Traders</v>
      </c>
      <c r="C3233" t="str">
        <f t="shared" ca="1" si="852"/>
        <v>Singapore</v>
      </c>
      <c r="D3233" t="str">
        <f t="shared" ca="1" si="853"/>
        <v>Spices</v>
      </c>
      <c r="E3233">
        <f t="shared" ca="1" si="854"/>
        <v>446</v>
      </c>
      <c r="F3233" s="3">
        <f t="shared" ca="1" si="855"/>
        <v>695</v>
      </c>
      <c r="G3233">
        <f t="shared" ca="1" si="856"/>
        <v>309970</v>
      </c>
      <c r="H3233">
        <f t="shared" ca="1" si="857"/>
        <v>210779.6</v>
      </c>
      <c r="I3233">
        <f t="shared" ca="1" si="858"/>
        <v>3925</v>
      </c>
      <c r="J3233">
        <f t="shared" ca="1" si="859"/>
        <v>519</v>
      </c>
      <c r="K3233" s="1">
        <f t="shared" ca="1" si="860"/>
        <v>46212</v>
      </c>
      <c r="L3233" s="1">
        <f t="shared" ca="1" si="861"/>
        <v>46220</v>
      </c>
      <c r="M3233" s="1">
        <f t="shared" ca="1" si="862"/>
        <v>46223</v>
      </c>
      <c r="N3233">
        <f t="shared" ca="1" si="863"/>
        <v>215223.6</v>
      </c>
      <c r="O3233" s="3">
        <f t="shared" ca="1" si="864"/>
        <v>94746.4</v>
      </c>
      <c r="P3233" s="2">
        <f t="shared" ca="1" si="865"/>
        <v>0.30566312868987322</v>
      </c>
      <c r="Q3233" t="str">
        <f t="shared" ca="1" si="866"/>
        <v>Late</v>
      </c>
    </row>
    <row r="3234" spans="1:17" x14ac:dyDescent="0.3">
      <c r="A3234" t="str">
        <f t="shared" si="850"/>
        <v>S03233</v>
      </c>
      <c r="B3234" t="str">
        <f t="shared" ca="1" si="851"/>
        <v>Oceanic Exports</v>
      </c>
      <c r="C3234" t="str">
        <f t="shared" ca="1" si="852"/>
        <v>UK</v>
      </c>
      <c r="D3234" t="str">
        <f t="shared" ca="1" si="853"/>
        <v>Rice</v>
      </c>
      <c r="E3234">
        <f t="shared" ca="1" si="854"/>
        <v>98</v>
      </c>
      <c r="F3234" s="3">
        <f t="shared" ca="1" si="855"/>
        <v>339</v>
      </c>
      <c r="G3234">
        <f t="shared" ca="1" si="856"/>
        <v>33222</v>
      </c>
      <c r="H3234">
        <f t="shared" ca="1" si="857"/>
        <v>23587.62</v>
      </c>
      <c r="I3234">
        <f t="shared" ca="1" si="858"/>
        <v>4297</v>
      </c>
      <c r="J3234">
        <f t="shared" ca="1" si="859"/>
        <v>2993</v>
      </c>
      <c r="K3234" s="1">
        <f t="shared" ca="1" si="860"/>
        <v>45850</v>
      </c>
      <c r="L3234" s="1">
        <f t="shared" ca="1" si="861"/>
        <v>45865</v>
      </c>
      <c r="M3234" s="1">
        <f t="shared" ca="1" si="862"/>
        <v>45862</v>
      </c>
      <c r="N3234">
        <f t="shared" ca="1" si="863"/>
        <v>30877.62</v>
      </c>
      <c r="O3234" s="3">
        <f t="shared" ca="1" si="864"/>
        <v>2344.380000000001</v>
      </c>
      <c r="P3234" s="2">
        <f t="shared" ca="1" si="865"/>
        <v>7.0567094094274904E-2</v>
      </c>
      <c r="Q3234" t="str">
        <f t="shared" ca="1" si="866"/>
        <v>On Time</v>
      </c>
    </row>
    <row r="3235" spans="1:17" x14ac:dyDescent="0.3">
      <c r="A3235" t="str">
        <f t="shared" si="850"/>
        <v>S03234</v>
      </c>
      <c r="B3235" t="str">
        <f t="shared" ca="1" si="851"/>
        <v>Alpha Traders</v>
      </c>
      <c r="C3235" t="str">
        <f t="shared" ca="1" si="852"/>
        <v>Canada</v>
      </c>
      <c r="D3235" t="str">
        <f t="shared" ca="1" si="853"/>
        <v>Spices</v>
      </c>
      <c r="E3235">
        <f t="shared" ca="1" si="854"/>
        <v>398</v>
      </c>
      <c r="F3235" s="3">
        <f t="shared" ca="1" si="855"/>
        <v>471</v>
      </c>
      <c r="G3235">
        <f t="shared" ca="1" si="856"/>
        <v>187458</v>
      </c>
      <c r="H3235">
        <f t="shared" ca="1" si="857"/>
        <v>89979.839999999997</v>
      </c>
      <c r="I3235">
        <f t="shared" ca="1" si="858"/>
        <v>7075</v>
      </c>
      <c r="J3235">
        <f t="shared" ca="1" si="859"/>
        <v>1528</v>
      </c>
      <c r="K3235" s="1">
        <f t="shared" ca="1" si="860"/>
        <v>45692</v>
      </c>
      <c r="L3235" s="1">
        <f t="shared" ca="1" si="861"/>
        <v>45707</v>
      </c>
      <c r="M3235" s="1">
        <f t="shared" ca="1" si="862"/>
        <v>45704</v>
      </c>
      <c r="N3235">
        <f t="shared" ca="1" si="863"/>
        <v>98582.84</v>
      </c>
      <c r="O3235" s="3">
        <f t="shared" ca="1" si="864"/>
        <v>88875.16</v>
      </c>
      <c r="P3235" s="2">
        <f t="shared" ca="1" si="865"/>
        <v>0.47410705331327552</v>
      </c>
      <c r="Q3235" t="str">
        <f t="shared" ca="1" si="866"/>
        <v>On Time</v>
      </c>
    </row>
    <row r="3236" spans="1:17" x14ac:dyDescent="0.3">
      <c r="A3236" t="str">
        <f t="shared" si="850"/>
        <v>S03235</v>
      </c>
      <c r="B3236" t="str">
        <f t="shared" ca="1" si="851"/>
        <v>FreshMart Ltd</v>
      </c>
      <c r="C3236" t="str">
        <f t="shared" ca="1" si="852"/>
        <v>Canada</v>
      </c>
      <c r="D3236" t="str">
        <f t="shared" ca="1" si="853"/>
        <v>Spices</v>
      </c>
      <c r="E3236">
        <f t="shared" ca="1" si="854"/>
        <v>266</v>
      </c>
      <c r="F3236" s="3">
        <f t="shared" ca="1" si="855"/>
        <v>117</v>
      </c>
      <c r="G3236">
        <f t="shared" ca="1" si="856"/>
        <v>31122</v>
      </c>
      <c r="H3236">
        <f t="shared" ca="1" si="857"/>
        <v>14316.12</v>
      </c>
      <c r="I3236">
        <f t="shared" ca="1" si="858"/>
        <v>1714</v>
      </c>
      <c r="J3236">
        <f t="shared" ca="1" si="859"/>
        <v>589</v>
      </c>
      <c r="K3236" s="1">
        <f t="shared" ca="1" si="860"/>
        <v>46364</v>
      </c>
      <c r="L3236" s="1">
        <f t="shared" ca="1" si="861"/>
        <v>46382</v>
      </c>
      <c r="M3236" s="1">
        <f t="shared" ca="1" si="862"/>
        <v>46383</v>
      </c>
      <c r="N3236">
        <f t="shared" ca="1" si="863"/>
        <v>16619.120000000003</v>
      </c>
      <c r="O3236" s="3">
        <f t="shared" ca="1" si="864"/>
        <v>14502.879999999997</v>
      </c>
      <c r="P3236" s="2">
        <f t="shared" ca="1" si="865"/>
        <v>0.4660008996851101</v>
      </c>
      <c r="Q3236" t="str">
        <f t="shared" ca="1" si="866"/>
        <v>Late</v>
      </c>
    </row>
    <row r="3237" spans="1:17" x14ac:dyDescent="0.3">
      <c r="A3237" t="str">
        <f t="shared" si="850"/>
        <v>S03236</v>
      </c>
      <c r="B3237" t="str">
        <f t="shared" ca="1" si="851"/>
        <v>Beta Imports</v>
      </c>
      <c r="C3237" t="str">
        <f t="shared" ca="1" si="852"/>
        <v>UK</v>
      </c>
      <c r="D3237" t="str">
        <f t="shared" ca="1" si="853"/>
        <v>Tea</v>
      </c>
      <c r="E3237">
        <f t="shared" ca="1" si="854"/>
        <v>431</v>
      </c>
      <c r="F3237" s="3">
        <f t="shared" ca="1" si="855"/>
        <v>154</v>
      </c>
      <c r="G3237">
        <f t="shared" ca="1" si="856"/>
        <v>66374</v>
      </c>
      <c r="H3237">
        <f t="shared" ca="1" si="857"/>
        <v>33187</v>
      </c>
      <c r="I3237">
        <f t="shared" ca="1" si="858"/>
        <v>3533</v>
      </c>
      <c r="J3237">
        <f t="shared" ca="1" si="859"/>
        <v>2753</v>
      </c>
      <c r="K3237" s="1">
        <f t="shared" ca="1" si="860"/>
        <v>45727</v>
      </c>
      <c r="L3237" s="1">
        <f t="shared" ca="1" si="861"/>
        <v>45744</v>
      </c>
      <c r="M3237" s="1">
        <f t="shared" ca="1" si="862"/>
        <v>45746</v>
      </c>
      <c r="N3237">
        <f t="shared" ca="1" si="863"/>
        <v>39473</v>
      </c>
      <c r="O3237" s="3">
        <f t="shared" ca="1" si="864"/>
        <v>26901</v>
      </c>
      <c r="P3237" s="2">
        <f t="shared" ca="1" si="865"/>
        <v>0.40529424172115586</v>
      </c>
      <c r="Q3237" t="str">
        <f t="shared" ca="1" si="866"/>
        <v>Late</v>
      </c>
    </row>
    <row r="3238" spans="1:17" x14ac:dyDescent="0.3">
      <c r="A3238" t="str">
        <f t="shared" si="850"/>
        <v>S03237</v>
      </c>
      <c r="B3238" t="str">
        <f t="shared" ca="1" si="851"/>
        <v>Alpha Traders</v>
      </c>
      <c r="C3238" t="str">
        <f t="shared" ca="1" si="852"/>
        <v>UAE</v>
      </c>
      <c r="D3238" t="str">
        <f t="shared" ca="1" si="853"/>
        <v>Pickles</v>
      </c>
      <c r="E3238">
        <f t="shared" ca="1" si="854"/>
        <v>447</v>
      </c>
      <c r="F3238" s="3">
        <f t="shared" ca="1" si="855"/>
        <v>237</v>
      </c>
      <c r="G3238">
        <f t="shared" ca="1" si="856"/>
        <v>105939</v>
      </c>
      <c r="H3238">
        <f t="shared" ca="1" si="857"/>
        <v>50850.720000000001</v>
      </c>
      <c r="I3238">
        <f t="shared" ca="1" si="858"/>
        <v>5780</v>
      </c>
      <c r="J3238">
        <f t="shared" ca="1" si="859"/>
        <v>3762</v>
      </c>
      <c r="K3238" s="1">
        <f t="shared" ca="1" si="860"/>
        <v>45829</v>
      </c>
      <c r="L3238" s="1">
        <f t="shared" ca="1" si="861"/>
        <v>45842</v>
      </c>
      <c r="M3238" s="1">
        <f t="shared" ca="1" si="862"/>
        <v>45839</v>
      </c>
      <c r="N3238">
        <f t="shared" ca="1" si="863"/>
        <v>60392.72</v>
      </c>
      <c r="O3238" s="3">
        <f t="shared" ca="1" si="864"/>
        <v>45546.28</v>
      </c>
      <c r="P3238" s="2">
        <f t="shared" ca="1" si="865"/>
        <v>0.42992929893618026</v>
      </c>
      <c r="Q3238" t="str">
        <f t="shared" ca="1" si="866"/>
        <v>On Time</v>
      </c>
    </row>
    <row r="3239" spans="1:17" x14ac:dyDescent="0.3">
      <c r="A3239" t="str">
        <f t="shared" si="850"/>
        <v>S03238</v>
      </c>
      <c r="B3239" t="str">
        <f t="shared" ca="1" si="851"/>
        <v>Oceanic Exports</v>
      </c>
      <c r="C3239" t="str">
        <f t="shared" ca="1" si="852"/>
        <v>Australia</v>
      </c>
      <c r="D3239" t="str">
        <f t="shared" ca="1" si="853"/>
        <v>Sauces</v>
      </c>
      <c r="E3239">
        <f t="shared" ca="1" si="854"/>
        <v>250</v>
      </c>
      <c r="F3239" s="3">
        <f t="shared" ca="1" si="855"/>
        <v>721</v>
      </c>
      <c r="G3239">
        <f t="shared" ca="1" si="856"/>
        <v>180250</v>
      </c>
      <c r="H3239">
        <f t="shared" ca="1" si="857"/>
        <v>102742.5</v>
      </c>
      <c r="I3239">
        <f t="shared" ca="1" si="858"/>
        <v>5904</v>
      </c>
      <c r="J3239">
        <f t="shared" ca="1" si="859"/>
        <v>3070</v>
      </c>
      <c r="K3239" s="1">
        <f t="shared" ca="1" si="860"/>
        <v>45862</v>
      </c>
      <c r="L3239" s="1">
        <f t="shared" ca="1" si="861"/>
        <v>45881</v>
      </c>
      <c r="M3239" s="1">
        <f t="shared" ca="1" si="862"/>
        <v>45883</v>
      </c>
      <c r="N3239">
        <f t="shared" ca="1" si="863"/>
        <v>111716.5</v>
      </c>
      <c r="O3239" s="3">
        <f t="shared" ca="1" si="864"/>
        <v>68533.5</v>
      </c>
      <c r="P3239" s="2">
        <f t="shared" ca="1" si="865"/>
        <v>0.38021359223300971</v>
      </c>
      <c r="Q3239" t="str">
        <f t="shared" ca="1" si="866"/>
        <v>Late</v>
      </c>
    </row>
    <row r="3240" spans="1:17" x14ac:dyDescent="0.3">
      <c r="A3240" t="str">
        <f t="shared" si="850"/>
        <v>S03239</v>
      </c>
      <c r="B3240" t="str">
        <f t="shared" ca="1" si="851"/>
        <v>Global Foods</v>
      </c>
      <c r="C3240" t="str">
        <f t="shared" ca="1" si="852"/>
        <v>UK</v>
      </c>
      <c r="D3240" t="str">
        <f t="shared" ca="1" si="853"/>
        <v>Pickles</v>
      </c>
      <c r="E3240">
        <f t="shared" ca="1" si="854"/>
        <v>469</v>
      </c>
      <c r="F3240" s="3">
        <f t="shared" ca="1" si="855"/>
        <v>561</v>
      </c>
      <c r="G3240">
        <f t="shared" ca="1" si="856"/>
        <v>263109</v>
      </c>
      <c r="H3240">
        <f t="shared" ca="1" si="857"/>
        <v>194700.66</v>
      </c>
      <c r="I3240">
        <f t="shared" ca="1" si="858"/>
        <v>4463</v>
      </c>
      <c r="J3240">
        <f t="shared" ca="1" si="859"/>
        <v>3921</v>
      </c>
      <c r="K3240" s="1">
        <f t="shared" ca="1" si="860"/>
        <v>46054</v>
      </c>
      <c r="L3240" s="1">
        <f t="shared" ca="1" si="861"/>
        <v>46064</v>
      </c>
      <c r="M3240" s="1">
        <f t="shared" ca="1" si="862"/>
        <v>46061</v>
      </c>
      <c r="N3240">
        <f t="shared" ca="1" si="863"/>
        <v>203084.66</v>
      </c>
      <c r="O3240" s="3">
        <f t="shared" ca="1" si="864"/>
        <v>60024.34</v>
      </c>
      <c r="P3240" s="2">
        <f t="shared" ca="1" si="865"/>
        <v>0.22813487946060376</v>
      </c>
      <c r="Q3240" t="str">
        <f t="shared" ca="1" si="866"/>
        <v>On Time</v>
      </c>
    </row>
    <row r="3241" spans="1:17" x14ac:dyDescent="0.3">
      <c r="A3241" t="str">
        <f t="shared" si="850"/>
        <v>S03240</v>
      </c>
      <c r="B3241" t="str">
        <f t="shared" ca="1" si="851"/>
        <v>Oceanic Exports</v>
      </c>
      <c r="C3241" t="str">
        <f t="shared" ca="1" si="852"/>
        <v>UAE</v>
      </c>
      <c r="D3241" t="str">
        <f t="shared" ca="1" si="853"/>
        <v>Sauces</v>
      </c>
      <c r="E3241">
        <f t="shared" ca="1" si="854"/>
        <v>249</v>
      </c>
      <c r="F3241" s="3">
        <f t="shared" ca="1" si="855"/>
        <v>343</v>
      </c>
      <c r="G3241">
        <f t="shared" ca="1" si="856"/>
        <v>85407</v>
      </c>
      <c r="H3241">
        <f t="shared" ca="1" si="857"/>
        <v>47827.92</v>
      </c>
      <c r="I3241">
        <f t="shared" ca="1" si="858"/>
        <v>9779</v>
      </c>
      <c r="J3241">
        <f t="shared" ca="1" si="859"/>
        <v>1610</v>
      </c>
      <c r="K3241" s="1">
        <f t="shared" ca="1" si="860"/>
        <v>45894</v>
      </c>
      <c r="L3241" s="1">
        <f t="shared" ca="1" si="861"/>
        <v>45907</v>
      </c>
      <c r="M3241" s="1">
        <f t="shared" ca="1" si="862"/>
        <v>45913</v>
      </c>
      <c r="N3241">
        <f t="shared" ca="1" si="863"/>
        <v>59216.92</v>
      </c>
      <c r="O3241" s="3">
        <f t="shared" ca="1" si="864"/>
        <v>26190.080000000002</v>
      </c>
      <c r="P3241" s="2">
        <f t="shared" ca="1" si="865"/>
        <v>0.30665027456765842</v>
      </c>
      <c r="Q3241" t="str">
        <f t="shared" ca="1" si="866"/>
        <v>Late</v>
      </c>
    </row>
    <row r="3242" spans="1:17" x14ac:dyDescent="0.3">
      <c r="A3242" t="str">
        <f t="shared" si="850"/>
        <v>S03241</v>
      </c>
      <c r="B3242" t="str">
        <f t="shared" ca="1" si="851"/>
        <v>FreshMart Ltd</v>
      </c>
      <c r="C3242" t="str">
        <f t="shared" ca="1" si="852"/>
        <v>Australia</v>
      </c>
      <c r="D3242" t="str">
        <f t="shared" ca="1" si="853"/>
        <v>Sauces</v>
      </c>
      <c r="E3242">
        <f t="shared" ca="1" si="854"/>
        <v>463</v>
      </c>
      <c r="F3242" s="3">
        <f t="shared" ca="1" si="855"/>
        <v>363</v>
      </c>
      <c r="G3242">
        <f t="shared" ca="1" si="856"/>
        <v>168069</v>
      </c>
      <c r="H3242">
        <f t="shared" ca="1" si="857"/>
        <v>97480.02</v>
      </c>
      <c r="I3242">
        <f t="shared" ca="1" si="858"/>
        <v>7900</v>
      </c>
      <c r="J3242">
        <f t="shared" ca="1" si="859"/>
        <v>3531</v>
      </c>
      <c r="K3242" s="1">
        <f t="shared" ca="1" si="860"/>
        <v>46033</v>
      </c>
      <c r="L3242" s="1">
        <f t="shared" ca="1" si="861"/>
        <v>46041</v>
      </c>
      <c r="M3242" s="1">
        <f t="shared" ca="1" si="862"/>
        <v>46040</v>
      </c>
      <c r="N3242">
        <f t="shared" ca="1" si="863"/>
        <v>108911.02</v>
      </c>
      <c r="O3242" s="3">
        <f t="shared" ca="1" si="864"/>
        <v>59157.979999999996</v>
      </c>
      <c r="P3242" s="2">
        <f t="shared" ca="1" si="865"/>
        <v>0.35198626754487738</v>
      </c>
      <c r="Q3242" t="str">
        <f t="shared" ca="1" si="866"/>
        <v>On Time</v>
      </c>
    </row>
    <row r="3243" spans="1:17" x14ac:dyDescent="0.3">
      <c r="A3243" t="str">
        <f t="shared" si="850"/>
        <v>S03242</v>
      </c>
      <c r="B3243" t="str">
        <f t="shared" ca="1" si="851"/>
        <v>Oceanic Exports</v>
      </c>
      <c r="C3243" t="str">
        <f t="shared" ca="1" si="852"/>
        <v>Australia</v>
      </c>
      <c r="D3243" t="str">
        <f t="shared" ca="1" si="853"/>
        <v>Spices</v>
      </c>
      <c r="E3243">
        <f t="shared" ca="1" si="854"/>
        <v>495</v>
      </c>
      <c r="F3243" s="3">
        <f t="shared" ca="1" si="855"/>
        <v>134</v>
      </c>
      <c r="G3243">
        <f t="shared" ca="1" si="856"/>
        <v>66330</v>
      </c>
      <c r="H3243">
        <f t="shared" ca="1" si="857"/>
        <v>47094.3</v>
      </c>
      <c r="I3243">
        <f t="shared" ca="1" si="858"/>
        <v>4619</v>
      </c>
      <c r="J3243">
        <f t="shared" ca="1" si="859"/>
        <v>3291</v>
      </c>
      <c r="K3243" s="1">
        <f t="shared" ca="1" si="860"/>
        <v>46034</v>
      </c>
      <c r="L3243" s="1">
        <f t="shared" ca="1" si="861"/>
        <v>46053</v>
      </c>
      <c r="M3243" s="1">
        <f t="shared" ca="1" si="862"/>
        <v>46058</v>
      </c>
      <c r="N3243">
        <f t="shared" ca="1" si="863"/>
        <v>55004.3</v>
      </c>
      <c r="O3243" s="3">
        <f t="shared" ca="1" si="864"/>
        <v>11325.699999999997</v>
      </c>
      <c r="P3243" s="2">
        <f t="shared" ca="1" si="865"/>
        <v>0.1707477762701643</v>
      </c>
      <c r="Q3243" t="str">
        <f t="shared" ca="1" si="866"/>
        <v>Late</v>
      </c>
    </row>
    <row r="3244" spans="1:17" x14ac:dyDescent="0.3">
      <c r="A3244" t="str">
        <f t="shared" si="850"/>
        <v>S03243</v>
      </c>
      <c r="B3244" t="str">
        <f t="shared" ca="1" si="851"/>
        <v>Prime Wholesale</v>
      </c>
      <c r="C3244" t="str">
        <f t="shared" ca="1" si="852"/>
        <v>UK</v>
      </c>
      <c r="D3244" t="str">
        <f t="shared" ca="1" si="853"/>
        <v>Pickles</v>
      </c>
      <c r="E3244">
        <f t="shared" ca="1" si="854"/>
        <v>409</v>
      </c>
      <c r="F3244" s="3">
        <f t="shared" ca="1" si="855"/>
        <v>608</v>
      </c>
      <c r="G3244">
        <f t="shared" ca="1" si="856"/>
        <v>248672</v>
      </c>
      <c r="H3244">
        <f t="shared" ca="1" si="857"/>
        <v>126822.72</v>
      </c>
      <c r="I3244">
        <f t="shared" ca="1" si="858"/>
        <v>6317</v>
      </c>
      <c r="J3244">
        <f t="shared" ca="1" si="859"/>
        <v>3310</v>
      </c>
      <c r="K3244" s="1">
        <f t="shared" ca="1" si="860"/>
        <v>45891</v>
      </c>
      <c r="L3244" s="1">
        <f t="shared" ca="1" si="861"/>
        <v>45905</v>
      </c>
      <c r="M3244" s="1">
        <f t="shared" ca="1" si="862"/>
        <v>45910</v>
      </c>
      <c r="N3244">
        <f t="shared" ca="1" si="863"/>
        <v>136449.72</v>
      </c>
      <c r="O3244" s="3">
        <f t="shared" ca="1" si="864"/>
        <v>112222.28</v>
      </c>
      <c r="P3244" s="2">
        <f t="shared" ca="1" si="865"/>
        <v>0.45128635310770815</v>
      </c>
      <c r="Q3244" t="str">
        <f t="shared" ca="1" si="866"/>
        <v>Late</v>
      </c>
    </row>
    <row r="3245" spans="1:17" x14ac:dyDescent="0.3">
      <c r="A3245" t="str">
        <f t="shared" si="850"/>
        <v>S03244</v>
      </c>
      <c r="B3245" t="str">
        <f t="shared" ca="1" si="851"/>
        <v>Prime Wholesale</v>
      </c>
      <c r="C3245" t="str">
        <f t="shared" ca="1" si="852"/>
        <v>Canada</v>
      </c>
      <c r="D3245" t="str">
        <f t="shared" ca="1" si="853"/>
        <v>Tea</v>
      </c>
      <c r="E3245">
        <f t="shared" ca="1" si="854"/>
        <v>93</v>
      </c>
      <c r="F3245" s="3">
        <f t="shared" ca="1" si="855"/>
        <v>598</v>
      </c>
      <c r="G3245">
        <f t="shared" ca="1" si="856"/>
        <v>55614</v>
      </c>
      <c r="H3245">
        <f t="shared" ca="1" si="857"/>
        <v>37817.519999999997</v>
      </c>
      <c r="I3245">
        <f t="shared" ca="1" si="858"/>
        <v>3130</v>
      </c>
      <c r="J3245">
        <f t="shared" ca="1" si="859"/>
        <v>938</v>
      </c>
      <c r="K3245" s="1">
        <f t="shared" ca="1" si="860"/>
        <v>45886</v>
      </c>
      <c r="L3245" s="1">
        <f t="shared" ca="1" si="861"/>
        <v>45894</v>
      </c>
      <c r="M3245" s="1">
        <f t="shared" ca="1" si="862"/>
        <v>45893</v>
      </c>
      <c r="N3245">
        <f t="shared" ca="1" si="863"/>
        <v>41885.519999999997</v>
      </c>
      <c r="O3245" s="3">
        <f t="shared" ca="1" si="864"/>
        <v>13728.480000000003</v>
      </c>
      <c r="P3245" s="2">
        <f t="shared" ca="1" si="865"/>
        <v>0.24685295069586802</v>
      </c>
      <c r="Q3245" t="str">
        <f t="shared" ca="1" si="866"/>
        <v>On Time</v>
      </c>
    </row>
    <row r="3246" spans="1:17" x14ac:dyDescent="0.3">
      <c r="A3246" t="str">
        <f t="shared" si="850"/>
        <v>S03245</v>
      </c>
      <c r="B3246" t="str">
        <f t="shared" ca="1" si="851"/>
        <v>Beta Imports</v>
      </c>
      <c r="C3246" t="str">
        <f t="shared" ca="1" si="852"/>
        <v>UK</v>
      </c>
      <c r="D3246" t="str">
        <f t="shared" ca="1" si="853"/>
        <v>Tea</v>
      </c>
      <c r="E3246">
        <f t="shared" ca="1" si="854"/>
        <v>68</v>
      </c>
      <c r="F3246" s="3">
        <f t="shared" ca="1" si="855"/>
        <v>218</v>
      </c>
      <c r="G3246">
        <f t="shared" ca="1" si="856"/>
        <v>14824</v>
      </c>
      <c r="H3246">
        <f t="shared" ca="1" si="857"/>
        <v>10376.799999999999</v>
      </c>
      <c r="I3246">
        <f t="shared" ca="1" si="858"/>
        <v>9426</v>
      </c>
      <c r="J3246">
        <f t="shared" ca="1" si="859"/>
        <v>2677</v>
      </c>
      <c r="K3246" s="1">
        <f t="shared" ca="1" si="860"/>
        <v>46209</v>
      </c>
      <c r="L3246" s="1">
        <f t="shared" ca="1" si="861"/>
        <v>46216</v>
      </c>
      <c r="M3246" s="1">
        <f t="shared" ca="1" si="862"/>
        <v>46218</v>
      </c>
      <c r="N3246">
        <f t="shared" ca="1" si="863"/>
        <v>22479.8</v>
      </c>
      <c r="O3246" s="3">
        <f t="shared" ca="1" si="864"/>
        <v>-7655.7999999999993</v>
      </c>
      <c r="P3246" s="2">
        <f t="shared" ca="1" si="865"/>
        <v>-0.51644630329195895</v>
      </c>
      <c r="Q3246" t="str">
        <f t="shared" ca="1" si="866"/>
        <v>Late</v>
      </c>
    </row>
    <row r="3247" spans="1:17" x14ac:dyDescent="0.3">
      <c r="A3247" t="str">
        <f t="shared" si="850"/>
        <v>S03246</v>
      </c>
      <c r="B3247" t="str">
        <f t="shared" ca="1" si="851"/>
        <v>Oceanic Exports</v>
      </c>
      <c r="C3247" t="str">
        <f t="shared" ca="1" si="852"/>
        <v>UAE</v>
      </c>
      <c r="D3247" t="str">
        <f t="shared" ca="1" si="853"/>
        <v>Rice</v>
      </c>
      <c r="E3247">
        <f t="shared" ca="1" si="854"/>
        <v>341</v>
      </c>
      <c r="F3247" s="3">
        <f t="shared" ca="1" si="855"/>
        <v>508</v>
      </c>
      <c r="G3247">
        <f t="shared" ca="1" si="856"/>
        <v>173228</v>
      </c>
      <c r="H3247">
        <f t="shared" ca="1" si="857"/>
        <v>129921</v>
      </c>
      <c r="I3247">
        <f t="shared" ca="1" si="858"/>
        <v>3997</v>
      </c>
      <c r="J3247">
        <f t="shared" ca="1" si="859"/>
        <v>1394</v>
      </c>
      <c r="K3247" s="1">
        <f t="shared" ca="1" si="860"/>
        <v>46162</v>
      </c>
      <c r="L3247" s="1">
        <f t="shared" ca="1" si="861"/>
        <v>46173</v>
      </c>
      <c r="M3247" s="1">
        <f t="shared" ca="1" si="862"/>
        <v>46170</v>
      </c>
      <c r="N3247">
        <f t="shared" ca="1" si="863"/>
        <v>135312</v>
      </c>
      <c r="O3247" s="3">
        <f t="shared" ca="1" si="864"/>
        <v>37916</v>
      </c>
      <c r="P3247" s="2">
        <f t="shared" ca="1" si="865"/>
        <v>0.21887916503105734</v>
      </c>
      <c r="Q3247" t="str">
        <f t="shared" ca="1" si="866"/>
        <v>On Time</v>
      </c>
    </row>
    <row r="3248" spans="1:17" x14ac:dyDescent="0.3">
      <c r="A3248" t="str">
        <f t="shared" si="850"/>
        <v>S03247</v>
      </c>
      <c r="B3248" t="str">
        <f t="shared" ca="1" si="851"/>
        <v>FreshMart Ltd</v>
      </c>
      <c r="C3248" t="str">
        <f t="shared" ca="1" si="852"/>
        <v>Canada</v>
      </c>
      <c r="D3248" t="str">
        <f t="shared" ca="1" si="853"/>
        <v>Pickles</v>
      </c>
      <c r="E3248">
        <f t="shared" ca="1" si="854"/>
        <v>355</v>
      </c>
      <c r="F3248" s="3">
        <f t="shared" ca="1" si="855"/>
        <v>135</v>
      </c>
      <c r="G3248">
        <f t="shared" ca="1" si="856"/>
        <v>47925</v>
      </c>
      <c r="H3248">
        <f t="shared" ca="1" si="857"/>
        <v>31630.5</v>
      </c>
      <c r="I3248">
        <f t="shared" ca="1" si="858"/>
        <v>9439</v>
      </c>
      <c r="J3248">
        <f t="shared" ca="1" si="859"/>
        <v>2880</v>
      </c>
      <c r="K3248" s="1">
        <f t="shared" ca="1" si="860"/>
        <v>46162</v>
      </c>
      <c r="L3248" s="1">
        <f t="shared" ca="1" si="861"/>
        <v>46171</v>
      </c>
      <c r="M3248" s="1">
        <f t="shared" ca="1" si="862"/>
        <v>46176</v>
      </c>
      <c r="N3248">
        <f t="shared" ca="1" si="863"/>
        <v>43949.5</v>
      </c>
      <c r="O3248" s="3">
        <f t="shared" ca="1" si="864"/>
        <v>3975.5</v>
      </c>
      <c r="P3248" s="2">
        <f t="shared" ca="1" si="865"/>
        <v>8.2952529994783517E-2</v>
      </c>
      <c r="Q3248" t="str">
        <f t="shared" ca="1" si="866"/>
        <v>Late</v>
      </c>
    </row>
    <row r="3249" spans="1:17" x14ac:dyDescent="0.3">
      <c r="A3249" t="str">
        <f t="shared" si="850"/>
        <v>S03248</v>
      </c>
      <c r="B3249" t="str">
        <f t="shared" ca="1" si="851"/>
        <v>Prime Wholesale</v>
      </c>
      <c r="C3249" t="str">
        <f t="shared" ca="1" si="852"/>
        <v>Canada</v>
      </c>
      <c r="D3249" t="str">
        <f t="shared" ca="1" si="853"/>
        <v>Spices</v>
      </c>
      <c r="E3249">
        <f t="shared" ca="1" si="854"/>
        <v>161</v>
      </c>
      <c r="F3249" s="3">
        <f t="shared" ca="1" si="855"/>
        <v>466</v>
      </c>
      <c r="G3249">
        <f t="shared" ca="1" si="856"/>
        <v>75026</v>
      </c>
      <c r="H3249">
        <f t="shared" ca="1" si="857"/>
        <v>33761.699999999997</v>
      </c>
      <c r="I3249">
        <f t="shared" ca="1" si="858"/>
        <v>7816</v>
      </c>
      <c r="J3249">
        <f t="shared" ca="1" si="859"/>
        <v>2111</v>
      </c>
      <c r="K3249" s="1">
        <f t="shared" ca="1" si="860"/>
        <v>46315</v>
      </c>
      <c r="L3249" s="1">
        <f t="shared" ca="1" si="861"/>
        <v>46329</v>
      </c>
      <c r="M3249" s="1">
        <f t="shared" ca="1" si="862"/>
        <v>46334</v>
      </c>
      <c r="N3249">
        <f t="shared" ca="1" si="863"/>
        <v>43688.7</v>
      </c>
      <c r="O3249" s="3">
        <f t="shared" ca="1" si="864"/>
        <v>31337.300000000003</v>
      </c>
      <c r="P3249" s="2">
        <f t="shared" ca="1" si="865"/>
        <v>0.41768586889878179</v>
      </c>
      <c r="Q3249" t="str">
        <f t="shared" ca="1" si="866"/>
        <v>Late</v>
      </c>
    </row>
    <row r="3250" spans="1:17" x14ac:dyDescent="0.3">
      <c r="A3250" t="str">
        <f t="shared" si="850"/>
        <v>S03249</v>
      </c>
      <c r="B3250" t="str">
        <f t="shared" ca="1" si="851"/>
        <v>FreshMart Ltd</v>
      </c>
      <c r="C3250" t="str">
        <f t="shared" ca="1" si="852"/>
        <v>UK</v>
      </c>
      <c r="D3250" t="str">
        <f t="shared" ca="1" si="853"/>
        <v>Pickles</v>
      </c>
      <c r="E3250">
        <f t="shared" ca="1" si="854"/>
        <v>375</v>
      </c>
      <c r="F3250" s="3">
        <f t="shared" ca="1" si="855"/>
        <v>234</v>
      </c>
      <c r="G3250">
        <f t="shared" ca="1" si="856"/>
        <v>87750</v>
      </c>
      <c r="H3250">
        <f t="shared" ca="1" si="857"/>
        <v>43875</v>
      </c>
      <c r="I3250">
        <f t="shared" ca="1" si="858"/>
        <v>4255</v>
      </c>
      <c r="J3250">
        <f t="shared" ca="1" si="859"/>
        <v>1972</v>
      </c>
      <c r="K3250" s="1">
        <f t="shared" ca="1" si="860"/>
        <v>46178</v>
      </c>
      <c r="L3250" s="1">
        <f t="shared" ca="1" si="861"/>
        <v>46191</v>
      </c>
      <c r="M3250" s="1">
        <f t="shared" ca="1" si="862"/>
        <v>46188</v>
      </c>
      <c r="N3250">
        <f t="shared" ca="1" si="863"/>
        <v>50102</v>
      </c>
      <c r="O3250" s="3">
        <f t="shared" ca="1" si="864"/>
        <v>37648</v>
      </c>
      <c r="P3250" s="2">
        <f t="shared" ca="1" si="865"/>
        <v>0.42903703703703705</v>
      </c>
      <c r="Q3250" t="str">
        <f t="shared" ca="1" si="866"/>
        <v>On Time</v>
      </c>
    </row>
    <row r="3251" spans="1:17" x14ac:dyDescent="0.3">
      <c r="A3251" t="str">
        <f t="shared" si="850"/>
        <v>S03250</v>
      </c>
      <c r="B3251" t="str">
        <f t="shared" ca="1" si="851"/>
        <v>Alpha Traders</v>
      </c>
      <c r="C3251" t="str">
        <f t="shared" ca="1" si="852"/>
        <v>Singapore</v>
      </c>
      <c r="D3251" t="str">
        <f t="shared" ca="1" si="853"/>
        <v>Spices</v>
      </c>
      <c r="E3251">
        <f t="shared" ca="1" si="854"/>
        <v>226</v>
      </c>
      <c r="F3251" s="3">
        <f t="shared" ca="1" si="855"/>
        <v>785</v>
      </c>
      <c r="G3251">
        <f t="shared" ca="1" si="856"/>
        <v>177410</v>
      </c>
      <c r="H3251">
        <f t="shared" ca="1" si="857"/>
        <v>97575.5</v>
      </c>
      <c r="I3251">
        <f t="shared" ca="1" si="858"/>
        <v>6193</v>
      </c>
      <c r="J3251">
        <f t="shared" ca="1" si="859"/>
        <v>666</v>
      </c>
      <c r="K3251" s="1">
        <f t="shared" ca="1" si="860"/>
        <v>46167</v>
      </c>
      <c r="L3251" s="1">
        <f t="shared" ca="1" si="861"/>
        <v>46175</v>
      </c>
      <c r="M3251" s="1">
        <f t="shared" ca="1" si="862"/>
        <v>46174</v>
      </c>
      <c r="N3251">
        <f t="shared" ca="1" si="863"/>
        <v>104434.5</v>
      </c>
      <c r="O3251" s="3">
        <f t="shared" ca="1" si="864"/>
        <v>72975.5</v>
      </c>
      <c r="P3251" s="2">
        <f t="shared" ca="1" si="865"/>
        <v>0.4113381432839186</v>
      </c>
      <c r="Q3251" t="str">
        <f t="shared" ca="1" si="866"/>
        <v>On Time</v>
      </c>
    </row>
    <row r="3252" spans="1:17" x14ac:dyDescent="0.3">
      <c r="A3252" t="str">
        <f t="shared" si="850"/>
        <v>S03251</v>
      </c>
      <c r="B3252" t="str">
        <f t="shared" ca="1" si="851"/>
        <v>Oceanic Exports</v>
      </c>
      <c r="C3252" t="str">
        <f t="shared" ca="1" si="852"/>
        <v>UAE</v>
      </c>
      <c r="D3252" t="str">
        <f t="shared" ca="1" si="853"/>
        <v>Sauces</v>
      </c>
      <c r="E3252">
        <f t="shared" ca="1" si="854"/>
        <v>395</v>
      </c>
      <c r="F3252" s="3">
        <f t="shared" ca="1" si="855"/>
        <v>347</v>
      </c>
      <c r="G3252">
        <f t="shared" ca="1" si="856"/>
        <v>137065</v>
      </c>
      <c r="H3252">
        <f t="shared" ca="1" si="857"/>
        <v>74015.100000000006</v>
      </c>
      <c r="I3252">
        <f t="shared" ca="1" si="858"/>
        <v>6757</v>
      </c>
      <c r="J3252">
        <f t="shared" ca="1" si="859"/>
        <v>3445</v>
      </c>
      <c r="K3252" s="1">
        <f t="shared" ca="1" si="860"/>
        <v>45990</v>
      </c>
      <c r="L3252" s="1">
        <f t="shared" ca="1" si="861"/>
        <v>46005</v>
      </c>
      <c r="M3252" s="1">
        <f t="shared" ca="1" si="862"/>
        <v>46002</v>
      </c>
      <c r="N3252">
        <f t="shared" ca="1" si="863"/>
        <v>84217.1</v>
      </c>
      <c r="O3252" s="3">
        <f t="shared" ca="1" si="864"/>
        <v>52847.899999999994</v>
      </c>
      <c r="P3252" s="2">
        <f t="shared" ca="1" si="865"/>
        <v>0.38556816109145292</v>
      </c>
      <c r="Q3252" t="str">
        <f t="shared" ca="1" si="866"/>
        <v>On Time</v>
      </c>
    </row>
    <row r="3253" spans="1:17" x14ac:dyDescent="0.3">
      <c r="A3253" t="str">
        <f t="shared" si="850"/>
        <v>S03252</v>
      </c>
      <c r="B3253" t="str">
        <f t="shared" ca="1" si="851"/>
        <v>Prime Wholesale</v>
      </c>
      <c r="C3253" t="str">
        <f t="shared" ca="1" si="852"/>
        <v>Singapore</v>
      </c>
      <c r="D3253" t="str">
        <f t="shared" ca="1" si="853"/>
        <v>Spices</v>
      </c>
      <c r="E3253">
        <f t="shared" ca="1" si="854"/>
        <v>467</v>
      </c>
      <c r="F3253" s="3">
        <f t="shared" ca="1" si="855"/>
        <v>419</v>
      </c>
      <c r="G3253">
        <f t="shared" ca="1" si="856"/>
        <v>195673</v>
      </c>
      <c r="H3253">
        <f t="shared" ca="1" si="857"/>
        <v>138927.82999999999</v>
      </c>
      <c r="I3253">
        <f t="shared" ca="1" si="858"/>
        <v>4279</v>
      </c>
      <c r="J3253">
        <f t="shared" ca="1" si="859"/>
        <v>3185</v>
      </c>
      <c r="K3253" s="1">
        <f t="shared" ca="1" si="860"/>
        <v>46152</v>
      </c>
      <c r="L3253" s="1">
        <f t="shared" ca="1" si="861"/>
        <v>46165</v>
      </c>
      <c r="M3253" s="1">
        <f t="shared" ca="1" si="862"/>
        <v>46163</v>
      </c>
      <c r="N3253">
        <f t="shared" ca="1" si="863"/>
        <v>146391.82999999999</v>
      </c>
      <c r="O3253" s="3">
        <f t="shared" ca="1" si="864"/>
        <v>49281.170000000013</v>
      </c>
      <c r="P3253" s="2">
        <f t="shared" ca="1" si="865"/>
        <v>0.25185472701905737</v>
      </c>
      <c r="Q3253" t="str">
        <f t="shared" ca="1" si="866"/>
        <v>On Time</v>
      </c>
    </row>
    <row r="3254" spans="1:17" x14ac:dyDescent="0.3">
      <c r="A3254" t="str">
        <f t="shared" si="850"/>
        <v>S03253</v>
      </c>
      <c r="B3254" t="str">
        <f t="shared" ca="1" si="851"/>
        <v>Oceanic Exports</v>
      </c>
      <c r="C3254" t="str">
        <f t="shared" ca="1" si="852"/>
        <v>Canada</v>
      </c>
      <c r="D3254" t="str">
        <f t="shared" ca="1" si="853"/>
        <v>Sauces</v>
      </c>
      <c r="E3254">
        <f t="shared" ca="1" si="854"/>
        <v>91</v>
      </c>
      <c r="F3254" s="3">
        <f t="shared" ca="1" si="855"/>
        <v>173</v>
      </c>
      <c r="G3254">
        <f t="shared" ca="1" si="856"/>
        <v>15743</v>
      </c>
      <c r="H3254">
        <f t="shared" ca="1" si="857"/>
        <v>10232.950000000001</v>
      </c>
      <c r="I3254">
        <f t="shared" ca="1" si="858"/>
        <v>8998</v>
      </c>
      <c r="J3254">
        <f t="shared" ca="1" si="859"/>
        <v>2959</v>
      </c>
      <c r="K3254" s="1">
        <f t="shared" ca="1" si="860"/>
        <v>45948</v>
      </c>
      <c r="L3254" s="1">
        <f t="shared" ca="1" si="861"/>
        <v>45961</v>
      </c>
      <c r="M3254" s="1">
        <f t="shared" ca="1" si="862"/>
        <v>45962</v>
      </c>
      <c r="N3254">
        <f t="shared" ca="1" si="863"/>
        <v>22189.95</v>
      </c>
      <c r="O3254" s="3">
        <f t="shared" ca="1" si="864"/>
        <v>-6446.9500000000007</v>
      </c>
      <c r="P3254" s="2">
        <f t="shared" ca="1" si="865"/>
        <v>-0.40951216413644165</v>
      </c>
      <c r="Q3254" t="str">
        <f t="shared" ca="1" si="866"/>
        <v>Late</v>
      </c>
    </row>
    <row r="3255" spans="1:17" x14ac:dyDescent="0.3">
      <c r="A3255" t="str">
        <f t="shared" si="850"/>
        <v>S03254</v>
      </c>
      <c r="B3255" t="str">
        <f t="shared" ca="1" si="851"/>
        <v>Beta Imports</v>
      </c>
      <c r="C3255" t="str">
        <f t="shared" ca="1" si="852"/>
        <v>UK</v>
      </c>
      <c r="D3255" t="str">
        <f t="shared" ca="1" si="853"/>
        <v>Spices</v>
      </c>
      <c r="E3255">
        <f t="shared" ca="1" si="854"/>
        <v>342</v>
      </c>
      <c r="F3255" s="3">
        <f t="shared" ca="1" si="855"/>
        <v>229</v>
      </c>
      <c r="G3255">
        <f t="shared" ca="1" si="856"/>
        <v>78318</v>
      </c>
      <c r="H3255">
        <f t="shared" ca="1" si="857"/>
        <v>43858.080000000002</v>
      </c>
      <c r="I3255">
        <f t="shared" ca="1" si="858"/>
        <v>6426</v>
      </c>
      <c r="J3255">
        <f t="shared" ca="1" si="859"/>
        <v>1371</v>
      </c>
      <c r="K3255" s="1">
        <f t="shared" ca="1" si="860"/>
        <v>45915</v>
      </c>
      <c r="L3255" s="1">
        <f t="shared" ca="1" si="861"/>
        <v>45929</v>
      </c>
      <c r="M3255" s="1">
        <f t="shared" ca="1" si="862"/>
        <v>45932</v>
      </c>
      <c r="N3255">
        <f t="shared" ca="1" si="863"/>
        <v>51655.08</v>
      </c>
      <c r="O3255" s="3">
        <f t="shared" ca="1" si="864"/>
        <v>26662.92</v>
      </c>
      <c r="P3255" s="2">
        <f t="shared" ca="1" si="865"/>
        <v>0.34044434229678999</v>
      </c>
      <c r="Q3255" t="str">
        <f t="shared" ca="1" si="866"/>
        <v>Late</v>
      </c>
    </row>
    <row r="3256" spans="1:17" x14ac:dyDescent="0.3">
      <c r="A3256" t="str">
        <f t="shared" si="850"/>
        <v>S03255</v>
      </c>
      <c r="B3256" t="str">
        <f t="shared" ca="1" si="851"/>
        <v>FreshMart Ltd</v>
      </c>
      <c r="C3256" t="str">
        <f t="shared" ca="1" si="852"/>
        <v>Australia</v>
      </c>
      <c r="D3256" t="str">
        <f t="shared" ca="1" si="853"/>
        <v>Pickles</v>
      </c>
      <c r="E3256">
        <f t="shared" ca="1" si="854"/>
        <v>429</v>
      </c>
      <c r="F3256" s="3">
        <f t="shared" ca="1" si="855"/>
        <v>529</v>
      </c>
      <c r="G3256">
        <f t="shared" ca="1" si="856"/>
        <v>226941</v>
      </c>
      <c r="H3256">
        <f t="shared" ca="1" si="857"/>
        <v>104392.86</v>
      </c>
      <c r="I3256">
        <f t="shared" ca="1" si="858"/>
        <v>3084</v>
      </c>
      <c r="J3256">
        <f t="shared" ca="1" si="859"/>
        <v>2687</v>
      </c>
      <c r="K3256" s="1">
        <f t="shared" ca="1" si="860"/>
        <v>45924</v>
      </c>
      <c r="L3256" s="1">
        <f t="shared" ca="1" si="861"/>
        <v>45943</v>
      </c>
      <c r="M3256" s="1">
        <f t="shared" ca="1" si="862"/>
        <v>45942</v>
      </c>
      <c r="N3256">
        <f t="shared" ca="1" si="863"/>
        <v>110163.86</v>
      </c>
      <c r="O3256" s="3">
        <f t="shared" ca="1" si="864"/>
        <v>116777.14</v>
      </c>
      <c r="P3256" s="2">
        <f t="shared" ca="1" si="865"/>
        <v>0.51457048307709929</v>
      </c>
      <c r="Q3256" t="str">
        <f t="shared" ca="1" si="866"/>
        <v>On Time</v>
      </c>
    </row>
    <row r="3257" spans="1:17" x14ac:dyDescent="0.3">
      <c r="A3257" t="str">
        <f t="shared" si="850"/>
        <v>S03256</v>
      </c>
      <c r="B3257" t="str">
        <f t="shared" ca="1" si="851"/>
        <v>Oceanic Exports</v>
      </c>
      <c r="C3257" t="str">
        <f t="shared" ca="1" si="852"/>
        <v>Singapore</v>
      </c>
      <c r="D3257" t="str">
        <f t="shared" ca="1" si="853"/>
        <v>Rice</v>
      </c>
      <c r="E3257">
        <f t="shared" ca="1" si="854"/>
        <v>191</v>
      </c>
      <c r="F3257" s="3">
        <f t="shared" ca="1" si="855"/>
        <v>606</v>
      </c>
      <c r="G3257">
        <f t="shared" ca="1" si="856"/>
        <v>115746</v>
      </c>
      <c r="H3257">
        <f t="shared" ca="1" si="857"/>
        <v>61345.38</v>
      </c>
      <c r="I3257">
        <f t="shared" ca="1" si="858"/>
        <v>10529</v>
      </c>
      <c r="J3257">
        <f t="shared" ca="1" si="859"/>
        <v>670</v>
      </c>
      <c r="K3257" s="1">
        <f t="shared" ca="1" si="860"/>
        <v>45818</v>
      </c>
      <c r="L3257" s="1">
        <f t="shared" ca="1" si="861"/>
        <v>45828</v>
      </c>
      <c r="M3257" s="1">
        <f t="shared" ca="1" si="862"/>
        <v>45829</v>
      </c>
      <c r="N3257">
        <f t="shared" ca="1" si="863"/>
        <v>72544.38</v>
      </c>
      <c r="O3257" s="3">
        <f t="shared" ca="1" si="864"/>
        <v>43201.619999999995</v>
      </c>
      <c r="P3257" s="2">
        <f t="shared" ca="1" si="865"/>
        <v>0.37324503654553931</v>
      </c>
      <c r="Q3257" t="str">
        <f t="shared" ca="1" si="866"/>
        <v>Late</v>
      </c>
    </row>
    <row r="3258" spans="1:17" x14ac:dyDescent="0.3">
      <c r="A3258" t="str">
        <f t="shared" si="850"/>
        <v>S03257</v>
      </c>
      <c r="B3258" t="str">
        <f t="shared" ca="1" si="851"/>
        <v>Prime Wholesale</v>
      </c>
      <c r="C3258" t="str">
        <f t="shared" ca="1" si="852"/>
        <v>Australia</v>
      </c>
      <c r="D3258" t="str">
        <f t="shared" ca="1" si="853"/>
        <v>Spices</v>
      </c>
      <c r="E3258">
        <f t="shared" ca="1" si="854"/>
        <v>337</v>
      </c>
      <c r="F3258" s="3">
        <f t="shared" ca="1" si="855"/>
        <v>155</v>
      </c>
      <c r="G3258">
        <f t="shared" ca="1" si="856"/>
        <v>52235</v>
      </c>
      <c r="H3258">
        <f t="shared" ca="1" si="857"/>
        <v>34997.449999999997</v>
      </c>
      <c r="I3258">
        <f t="shared" ca="1" si="858"/>
        <v>4569</v>
      </c>
      <c r="J3258">
        <f t="shared" ca="1" si="859"/>
        <v>1659</v>
      </c>
      <c r="K3258" s="1">
        <f t="shared" ca="1" si="860"/>
        <v>46182</v>
      </c>
      <c r="L3258" s="1">
        <f t="shared" ca="1" si="861"/>
        <v>46201</v>
      </c>
      <c r="M3258" s="1">
        <f t="shared" ca="1" si="862"/>
        <v>46199</v>
      </c>
      <c r="N3258">
        <f t="shared" ca="1" si="863"/>
        <v>41225.449999999997</v>
      </c>
      <c r="O3258" s="3">
        <f t="shared" ca="1" si="864"/>
        <v>11009.550000000003</v>
      </c>
      <c r="P3258" s="2">
        <f t="shared" ca="1" si="865"/>
        <v>0.21076959892792194</v>
      </c>
      <c r="Q3258" t="str">
        <f t="shared" ca="1" si="866"/>
        <v>On Time</v>
      </c>
    </row>
    <row r="3259" spans="1:17" x14ac:dyDescent="0.3">
      <c r="A3259" t="str">
        <f t="shared" si="850"/>
        <v>S03258</v>
      </c>
      <c r="B3259" t="str">
        <f t="shared" ca="1" si="851"/>
        <v>Oceanic Exports</v>
      </c>
      <c r="C3259" t="str">
        <f t="shared" ca="1" si="852"/>
        <v>Singapore</v>
      </c>
      <c r="D3259" t="str">
        <f t="shared" ca="1" si="853"/>
        <v>Sauces</v>
      </c>
      <c r="E3259">
        <f t="shared" ca="1" si="854"/>
        <v>204</v>
      </c>
      <c r="F3259" s="3">
        <f t="shared" ca="1" si="855"/>
        <v>458</v>
      </c>
      <c r="G3259">
        <f t="shared" ca="1" si="856"/>
        <v>93432</v>
      </c>
      <c r="H3259">
        <f t="shared" ca="1" si="857"/>
        <v>62599.44</v>
      </c>
      <c r="I3259">
        <f t="shared" ca="1" si="858"/>
        <v>2913</v>
      </c>
      <c r="J3259">
        <f t="shared" ca="1" si="859"/>
        <v>2584</v>
      </c>
      <c r="K3259" s="1">
        <f t="shared" ca="1" si="860"/>
        <v>46205</v>
      </c>
      <c r="L3259" s="1">
        <f t="shared" ca="1" si="861"/>
        <v>46213</v>
      </c>
      <c r="M3259" s="1">
        <f t="shared" ca="1" si="862"/>
        <v>46210</v>
      </c>
      <c r="N3259">
        <f t="shared" ca="1" si="863"/>
        <v>68096.44</v>
      </c>
      <c r="O3259" s="3">
        <f t="shared" ca="1" si="864"/>
        <v>25335.559999999998</v>
      </c>
      <c r="P3259" s="2">
        <f t="shared" ca="1" si="865"/>
        <v>0.27116576761709049</v>
      </c>
      <c r="Q3259" t="str">
        <f t="shared" ca="1" si="866"/>
        <v>On Time</v>
      </c>
    </row>
    <row r="3260" spans="1:17" x14ac:dyDescent="0.3">
      <c r="A3260" t="str">
        <f t="shared" si="850"/>
        <v>S03259</v>
      </c>
      <c r="B3260" t="str">
        <f t="shared" ca="1" si="851"/>
        <v>Alpha Traders</v>
      </c>
      <c r="C3260" t="str">
        <f t="shared" ca="1" si="852"/>
        <v>UAE</v>
      </c>
      <c r="D3260" t="str">
        <f t="shared" ca="1" si="853"/>
        <v>Tea</v>
      </c>
      <c r="E3260">
        <f t="shared" ca="1" si="854"/>
        <v>192</v>
      </c>
      <c r="F3260" s="3">
        <f t="shared" ca="1" si="855"/>
        <v>234</v>
      </c>
      <c r="G3260">
        <f t="shared" ca="1" si="856"/>
        <v>44928</v>
      </c>
      <c r="H3260">
        <f t="shared" ca="1" si="857"/>
        <v>22913.279999999999</v>
      </c>
      <c r="I3260">
        <f t="shared" ca="1" si="858"/>
        <v>1818</v>
      </c>
      <c r="J3260">
        <f t="shared" ca="1" si="859"/>
        <v>2037</v>
      </c>
      <c r="K3260" s="1">
        <f t="shared" ca="1" si="860"/>
        <v>45672</v>
      </c>
      <c r="L3260" s="1">
        <f t="shared" ca="1" si="861"/>
        <v>45683</v>
      </c>
      <c r="M3260" s="1">
        <f t="shared" ca="1" si="862"/>
        <v>45686</v>
      </c>
      <c r="N3260">
        <f t="shared" ca="1" si="863"/>
        <v>26768.28</v>
      </c>
      <c r="O3260" s="3">
        <f t="shared" ca="1" si="864"/>
        <v>18159.72</v>
      </c>
      <c r="P3260" s="2">
        <f t="shared" ca="1" si="865"/>
        <v>0.40419604700854705</v>
      </c>
      <c r="Q3260" t="str">
        <f t="shared" ca="1" si="866"/>
        <v>Late</v>
      </c>
    </row>
    <row r="3261" spans="1:17" x14ac:dyDescent="0.3">
      <c r="A3261" t="str">
        <f t="shared" si="850"/>
        <v>S03260</v>
      </c>
      <c r="B3261" t="str">
        <f t="shared" ca="1" si="851"/>
        <v>Global Foods</v>
      </c>
      <c r="C3261" t="str">
        <f t="shared" ca="1" si="852"/>
        <v>Australia</v>
      </c>
      <c r="D3261" t="str">
        <f t="shared" ca="1" si="853"/>
        <v>Sauces</v>
      </c>
      <c r="E3261">
        <f t="shared" ca="1" si="854"/>
        <v>86</v>
      </c>
      <c r="F3261" s="3">
        <f t="shared" ca="1" si="855"/>
        <v>496</v>
      </c>
      <c r="G3261">
        <f t="shared" ca="1" si="856"/>
        <v>42656</v>
      </c>
      <c r="H3261">
        <f t="shared" ca="1" si="857"/>
        <v>20048.32</v>
      </c>
      <c r="I3261">
        <f t="shared" ca="1" si="858"/>
        <v>2359</v>
      </c>
      <c r="J3261">
        <f t="shared" ca="1" si="859"/>
        <v>2185</v>
      </c>
      <c r="K3261" s="1">
        <f t="shared" ca="1" si="860"/>
        <v>45920</v>
      </c>
      <c r="L3261" s="1">
        <f t="shared" ca="1" si="861"/>
        <v>45939</v>
      </c>
      <c r="M3261" s="1">
        <f t="shared" ca="1" si="862"/>
        <v>45940</v>
      </c>
      <c r="N3261">
        <f t="shared" ca="1" si="863"/>
        <v>24592.32</v>
      </c>
      <c r="O3261" s="3">
        <f t="shared" ca="1" si="864"/>
        <v>18063.68</v>
      </c>
      <c r="P3261" s="2">
        <f t="shared" ca="1" si="865"/>
        <v>0.42347336834208554</v>
      </c>
      <c r="Q3261" t="str">
        <f t="shared" ca="1" si="866"/>
        <v>Late</v>
      </c>
    </row>
    <row r="3262" spans="1:17" x14ac:dyDescent="0.3">
      <c r="A3262" t="str">
        <f t="shared" si="850"/>
        <v>S03261</v>
      </c>
      <c r="B3262" t="str">
        <f t="shared" ca="1" si="851"/>
        <v>Prime Wholesale</v>
      </c>
      <c r="C3262" t="str">
        <f t="shared" ca="1" si="852"/>
        <v>UAE</v>
      </c>
      <c r="D3262" t="str">
        <f t="shared" ca="1" si="853"/>
        <v>Pickles</v>
      </c>
      <c r="E3262">
        <f t="shared" ca="1" si="854"/>
        <v>188</v>
      </c>
      <c r="F3262" s="3">
        <f t="shared" ca="1" si="855"/>
        <v>339</v>
      </c>
      <c r="G3262">
        <f t="shared" ca="1" si="856"/>
        <v>63732</v>
      </c>
      <c r="H3262">
        <f t="shared" ca="1" si="857"/>
        <v>33140.639999999999</v>
      </c>
      <c r="I3262">
        <f t="shared" ca="1" si="858"/>
        <v>4560</v>
      </c>
      <c r="J3262">
        <f t="shared" ca="1" si="859"/>
        <v>2664</v>
      </c>
      <c r="K3262" s="1">
        <f t="shared" ca="1" si="860"/>
        <v>45923</v>
      </c>
      <c r="L3262" s="1">
        <f t="shared" ca="1" si="861"/>
        <v>45932</v>
      </c>
      <c r="M3262" s="1">
        <f t="shared" ca="1" si="862"/>
        <v>45929</v>
      </c>
      <c r="N3262">
        <f t="shared" ca="1" si="863"/>
        <v>40364.639999999999</v>
      </c>
      <c r="O3262" s="3">
        <f t="shared" ca="1" si="864"/>
        <v>23367.360000000001</v>
      </c>
      <c r="P3262" s="2">
        <f t="shared" ca="1" si="865"/>
        <v>0.36665034833364718</v>
      </c>
      <c r="Q3262" t="str">
        <f t="shared" ca="1" si="866"/>
        <v>On Time</v>
      </c>
    </row>
    <row r="3263" spans="1:17" x14ac:dyDescent="0.3">
      <c r="A3263" t="str">
        <f t="shared" si="850"/>
        <v>S03262</v>
      </c>
      <c r="B3263" t="str">
        <f t="shared" ca="1" si="851"/>
        <v>Oceanic Exports</v>
      </c>
      <c r="C3263" t="str">
        <f t="shared" ca="1" si="852"/>
        <v>Canada</v>
      </c>
      <c r="D3263" t="str">
        <f t="shared" ca="1" si="853"/>
        <v>Pickles</v>
      </c>
      <c r="E3263">
        <f t="shared" ca="1" si="854"/>
        <v>83</v>
      </c>
      <c r="F3263" s="3">
        <f t="shared" ca="1" si="855"/>
        <v>744</v>
      </c>
      <c r="G3263">
        <f t="shared" ca="1" si="856"/>
        <v>61752</v>
      </c>
      <c r="H3263">
        <f t="shared" ca="1" si="857"/>
        <v>40756.32</v>
      </c>
      <c r="I3263">
        <f t="shared" ca="1" si="858"/>
        <v>8396</v>
      </c>
      <c r="J3263">
        <f t="shared" ca="1" si="859"/>
        <v>2809</v>
      </c>
      <c r="K3263" s="1">
        <f t="shared" ca="1" si="860"/>
        <v>46006</v>
      </c>
      <c r="L3263" s="1">
        <f t="shared" ca="1" si="861"/>
        <v>46020</v>
      </c>
      <c r="M3263" s="1">
        <f t="shared" ca="1" si="862"/>
        <v>46017</v>
      </c>
      <c r="N3263">
        <f t="shared" ca="1" si="863"/>
        <v>51961.32</v>
      </c>
      <c r="O3263" s="3">
        <f t="shared" ca="1" si="864"/>
        <v>9790.68</v>
      </c>
      <c r="P3263" s="2">
        <f t="shared" ca="1" si="865"/>
        <v>0.15854838709677418</v>
      </c>
      <c r="Q3263" t="str">
        <f t="shared" ca="1" si="866"/>
        <v>On Time</v>
      </c>
    </row>
    <row r="3264" spans="1:17" x14ac:dyDescent="0.3">
      <c r="A3264" t="str">
        <f t="shared" si="850"/>
        <v>S03263</v>
      </c>
      <c r="B3264" t="str">
        <f t="shared" ca="1" si="851"/>
        <v>FreshMart Ltd</v>
      </c>
      <c r="C3264" t="str">
        <f t="shared" ca="1" si="852"/>
        <v>Canada</v>
      </c>
      <c r="D3264" t="str">
        <f t="shared" ca="1" si="853"/>
        <v>Spices</v>
      </c>
      <c r="E3264">
        <f t="shared" ca="1" si="854"/>
        <v>173</v>
      </c>
      <c r="F3264" s="3">
        <f t="shared" ca="1" si="855"/>
        <v>323</v>
      </c>
      <c r="G3264">
        <f t="shared" ca="1" si="856"/>
        <v>55879</v>
      </c>
      <c r="H3264">
        <f t="shared" ca="1" si="857"/>
        <v>32968.61</v>
      </c>
      <c r="I3264">
        <f t="shared" ca="1" si="858"/>
        <v>1925</v>
      </c>
      <c r="J3264">
        <f t="shared" ca="1" si="859"/>
        <v>1612</v>
      </c>
      <c r="K3264" s="1">
        <f t="shared" ca="1" si="860"/>
        <v>46161</v>
      </c>
      <c r="L3264" s="1">
        <f t="shared" ca="1" si="861"/>
        <v>46176</v>
      </c>
      <c r="M3264" s="1">
        <f t="shared" ca="1" si="862"/>
        <v>46180</v>
      </c>
      <c r="N3264">
        <f t="shared" ca="1" si="863"/>
        <v>36505.61</v>
      </c>
      <c r="O3264" s="3">
        <f t="shared" ca="1" si="864"/>
        <v>19373.39</v>
      </c>
      <c r="P3264" s="2">
        <f t="shared" ca="1" si="865"/>
        <v>0.34670251794055013</v>
      </c>
      <c r="Q3264" t="str">
        <f t="shared" ca="1" si="866"/>
        <v>Late</v>
      </c>
    </row>
    <row r="3265" spans="1:17" x14ac:dyDescent="0.3">
      <c r="A3265" t="str">
        <f t="shared" si="850"/>
        <v>S03264</v>
      </c>
      <c r="B3265" t="str">
        <f t="shared" ca="1" si="851"/>
        <v>Oceanic Exports</v>
      </c>
      <c r="C3265" t="str">
        <f t="shared" ca="1" si="852"/>
        <v>Australia</v>
      </c>
      <c r="D3265" t="str">
        <f t="shared" ca="1" si="853"/>
        <v>Sauces</v>
      </c>
      <c r="E3265">
        <f t="shared" ca="1" si="854"/>
        <v>104</v>
      </c>
      <c r="F3265" s="3">
        <f t="shared" ca="1" si="855"/>
        <v>307</v>
      </c>
      <c r="G3265">
        <f t="shared" ca="1" si="856"/>
        <v>31928</v>
      </c>
      <c r="H3265">
        <f t="shared" ca="1" si="857"/>
        <v>18198.96</v>
      </c>
      <c r="I3265">
        <f t="shared" ca="1" si="858"/>
        <v>9420</v>
      </c>
      <c r="J3265">
        <f t="shared" ca="1" si="859"/>
        <v>1180</v>
      </c>
      <c r="K3265" s="1">
        <f t="shared" ca="1" si="860"/>
        <v>46217</v>
      </c>
      <c r="L3265" s="1">
        <f t="shared" ca="1" si="861"/>
        <v>46226</v>
      </c>
      <c r="M3265" s="1">
        <f t="shared" ca="1" si="862"/>
        <v>46230</v>
      </c>
      <c r="N3265">
        <f t="shared" ca="1" si="863"/>
        <v>28798.959999999999</v>
      </c>
      <c r="O3265" s="3">
        <f t="shared" ca="1" si="864"/>
        <v>3129.0400000000009</v>
      </c>
      <c r="P3265" s="2">
        <f t="shared" ca="1" si="865"/>
        <v>9.8003006765221778E-2</v>
      </c>
      <c r="Q3265" t="str">
        <f t="shared" ca="1" si="866"/>
        <v>Late</v>
      </c>
    </row>
    <row r="3266" spans="1:17" x14ac:dyDescent="0.3">
      <c r="A3266" t="str">
        <f t="shared" si="850"/>
        <v>S03265</v>
      </c>
      <c r="B3266" t="str">
        <f t="shared" ca="1" si="851"/>
        <v>Prime Wholesale</v>
      </c>
      <c r="C3266" t="str">
        <f t="shared" ca="1" si="852"/>
        <v>UK</v>
      </c>
      <c r="D3266" t="str">
        <f t="shared" ca="1" si="853"/>
        <v>Spices</v>
      </c>
      <c r="E3266">
        <f t="shared" ca="1" si="854"/>
        <v>467</v>
      </c>
      <c r="F3266" s="3">
        <f t="shared" ca="1" si="855"/>
        <v>367</v>
      </c>
      <c r="G3266">
        <f t="shared" ca="1" si="856"/>
        <v>171389</v>
      </c>
      <c r="H3266">
        <f t="shared" ca="1" si="857"/>
        <v>97691.73</v>
      </c>
      <c r="I3266">
        <f t="shared" ca="1" si="858"/>
        <v>6462</v>
      </c>
      <c r="J3266">
        <f t="shared" ca="1" si="859"/>
        <v>2077</v>
      </c>
      <c r="K3266" s="1">
        <f t="shared" ca="1" si="860"/>
        <v>45741</v>
      </c>
      <c r="L3266" s="1">
        <f t="shared" ca="1" si="861"/>
        <v>45757</v>
      </c>
      <c r="M3266" s="1">
        <f t="shared" ca="1" si="862"/>
        <v>45754</v>
      </c>
      <c r="N3266">
        <f t="shared" ca="1" si="863"/>
        <v>106230.73</v>
      </c>
      <c r="O3266" s="3">
        <f t="shared" ca="1" si="864"/>
        <v>65158.270000000004</v>
      </c>
      <c r="P3266" s="2">
        <f t="shared" ca="1" si="865"/>
        <v>0.38017766601123759</v>
      </c>
      <c r="Q3266" t="str">
        <f t="shared" ca="1" si="866"/>
        <v>On Time</v>
      </c>
    </row>
    <row r="3267" spans="1:17" x14ac:dyDescent="0.3">
      <c r="A3267" t="str">
        <f t="shared" ref="A3267:A3330" si="867">"S"&amp;TEXT(ROW()-1,"00000")</f>
        <v>S03266</v>
      </c>
      <c r="B3267" t="str">
        <f t="shared" ref="B3267:B3330" ca="1" si="868">CHOOSE(RANDBETWEEN(1,6),"Alpha Traders","Beta Imports","Global Foods","FreshMart Ltd","Oceanic Exports","Prime Wholesale")</f>
        <v>Oceanic Exports</v>
      </c>
      <c r="C3267" t="str">
        <f t="shared" ref="C3267:C3330" ca="1" si="869">CHOOSE(RANDBETWEEN(1,5),"UK","UAE","Canada","Australia","Singapore")</f>
        <v>Singapore</v>
      </c>
      <c r="D3267" t="str">
        <f t="shared" ref="D3267:D3330" ca="1" si="870">CHOOSE(RANDBETWEEN(1,5),"Pickles","Spices","Tea","Rice","Sauces")</f>
        <v>Spices</v>
      </c>
      <c r="E3267">
        <f t="shared" ref="E3267:E3330" ca="1" si="871">RANDBETWEEN(50,500)</f>
        <v>396</v>
      </c>
      <c r="F3267" s="3">
        <f t="shared" ref="F3267:F3330" ca="1" si="872">RANDBETWEEN(100,800)</f>
        <v>276</v>
      </c>
      <c r="G3267">
        <f t="shared" ref="G3267:G3330" ca="1" si="873">E3267*F3267</f>
        <v>109296</v>
      </c>
      <c r="H3267">
        <f t="shared" ref="H3267:H3330" ca="1" si="874">ROUND(G3267*RANDBETWEEN(45,75)/100,2)</f>
        <v>51369.120000000003</v>
      </c>
      <c r="I3267">
        <f t="shared" ref="I3267:I3330" ca="1" si="875">RANDBETWEEN(1500,12000)</f>
        <v>2135</v>
      </c>
      <c r="J3267">
        <f t="shared" ref="J3267:J3330" ca="1" si="876">RANDBETWEEN(500,4000)</f>
        <v>3095</v>
      </c>
      <c r="K3267" s="1">
        <f t="shared" ref="K3267:K3330" ca="1" si="877">DATE(2025,1,1)+RANDBETWEEN(0,729)</f>
        <v>46028</v>
      </c>
      <c r="L3267" s="1">
        <f t="shared" ref="L3267:L3330" ca="1" si="878">K3267+RANDBETWEEN(7,20)</f>
        <v>46035</v>
      </c>
      <c r="M3267" s="1">
        <f t="shared" ref="M3267:M3330" ca="1" si="879">L3267+RANDBETWEEN(-3,6)</f>
        <v>46039</v>
      </c>
      <c r="N3267">
        <f t="shared" ref="N3267:N3330" ca="1" si="880">H3267+I3267+J3267</f>
        <v>56599.12</v>
      </c>
      <c r="O3267" s="3">
        <f t="shared" ref="O3267:O3330" ca="1" si="881">G3267-N3267</f>
        <v>52696.88</v>
      </c>
      <c r="P3267" s="2">
        <f t="shared" ref="P3267:P3330" ca="1" si="882">IFERROR(O3267/G3267,0)</f>
        <v>0.48214829453959884</v>
      </c>
      <c r="Q3267" t="str">
        <f t="shared" ref="Q3267:Q3330" ca="1" si="883">IF(M3267&lt;=L3267,"On Time","Late")</f>
        <v>Late</v>
      </c>
    </row>
    <row r="3268" spans="1:17" x14ac:dyDescent="0.3">
      <c r="A3268" t="str">
        <f t="shared" si="867"/>
        <v>S03267</v>
      </c>
      <c r="B3268" t="str">
        <f t="shared" ca="1" si="868"/>
        <v>Oceanic Exports</v>
      </c>
      <c r="C3268" t="str">
        <f t="shared" ca="1" si="869"/>
        <v>UAE</v>
      </c>
      <c r="D3268" t="str">
        <f t="shared" ca="1" si="870"/>
        <v>Sauces</v>
      </c>
      <c r="E3268">
        <f t="shared" ca="1" si="871"/>
        <v>340</v>
      </c>
      <c r="F3268" s="3">
        <f t="shared" ca="1" si="872"/>
        <v>723</v>
      </c>
      <c r="G3268">
        <f t="shared" ca="1" si="873"/>
        <v>245820</v>
      </c>
      <c r="H3268">
        <f t="shared" ca="1" si="874"/>
        <v>162241.20000000001</v>
      </c>
      <c r="I3268">
        <f t="shared" ca="1" si="875"/>
        <v>2814</v>
      </c>
      <c r="J3268">
        <f t="shared" ca="1" si="876"/>
        <v>1920</v>
      </c>
      <c r="K3268" s="1">
        <f t="shared" ca="1" si="877"/>
        <v>45851</v>
      </c>
      <c r="L3268" s="1">
        <f t="shared" ca="1" si="878"/>
        <v>45866</v>
      </c>
      <c r="M3268" s="1">
        <f t="shared" ca="1" si="879"/>
        <v>45871</v>
      </c>
      <c r="N3268">
        <f t="shared" ca="1" si="880"/>
        <v>166975.20000000001</v>
      </c>
      <c r="O3268" s="3">
        <f t="shared" ca="1" si="881"/>
        <v>78844.799999999988</v>
      </c>
      <c r="P3268" s="2">
        <f t="shared" ca="1" si="882"/>
        <v>0.32074200634610683</v>
      </c>
      <c r="Q3268" t="str">
        <f t="shared" ca="1" si="883"/>
        <v>Late</v>
      </c>
    </row>
    <row r="3269" spans="1:17" x14ac:dyDescent="0.3">
      <c r="A3269" t="str">
        <f t="shared" si="867"/>
        <v>S03268</v>
      </c>
      <c r="B3269" t="str">
        <f t="shared" ca="1" si="868"/>
        <v>FreshMart Ltd</v>
      </c>
      <c r="C3269" t="str">
        <f t="shared" ca="1" si="869"/>
        <v>UAE</v>
      </c>
      <c r="D3269" t="str">
        <f t="shared" ca="1" si="870"/>
        <v>Tea</v>
      </c>
      <c r="E3269">
        <f t="shared" ca="1" si="871"/>
        <v>451</v>
      </c>
      <c r="F3269" s="3">
        <f t="shared" ca="1" si="872"/>
        <v>551</v>
      </c>
      <c r="G3269">
        <f t="shared" ca="1" si="873"/>
        <v>248501</v>
      </c>
      <c r="H3269">
        <f t="shared" ca="1" si="874"/>
        <v>159040.64000000001</v>
      </c>
      <c r="I3269">
        <f t="shared" ca="1" si="875"/>
        <v>7097</v>
      </c>
      <c r="J3269">
        <f t="shared" ca="1" si="876"/>
        <v>3595</v>
      </c>
      <c r="K3269" s="1">
        <f t="shared" ca="1" si="877"/>
        <v>45819</v>
      </c>
      <c r="L3269" s="1">
        <f t="shared" ca="1" si="878"/>
        <v>45838</v>
      </c>
      <c r="M3269" s="1">
        <f t="shared" ca="1" si="879"/>
        <v>45840</v>
      </c>
      <c r="N3269">
        <f t="shared" ca="1" si="880"/>
        <v>169732.64</v>
      </c>
      <c r="O3269" s="3">
        <f t="shared" ca="1" si="881"/>
        <v>78768.359999999986</v>
      </c>
      <c r="P3269" s="2">
        <f t="shared" ca="1" si="882"/>
        <v>0.31697401620114202</v>
      </c>
      <c r="Q3269" t="str">
        <f t="shared" ca="1" si="883"/>
        <v>Late</v>
      </c>
    </row>
    <row r="3270" spans="1:17" x14ac:dyDescent="0.3">
      <c r="A3270" t="str">
        <f t="shared" si="867"/>
        <v>S03269</v>
      </c>
      <c r="B3270" t="str">
        <f t="shared" ca="1" si="868"/>
        <v>Beta Imports</v>
      </c>
      <c r="C3270" t="str">
        <f t="shared" ca="1" si="869"/>
        <v>Australia</v>
      </c>
      <c r="D3270" t="str">
        <f t="shared" ca="1" si="870"/>
        <v>Rice</v>
      </c>
      <c r="E3270">
        <f t="shared" ca="1" si="871"/>
        <v>497</v>
      </c>
      <c r="F3270" s="3">
        <f t="shared" ca="1" si="872"/>
        <v>237</v>
      </c>
      <c r="G3270">
        <f t="shared" ca="1" si="873"/>
        <v>117789</v>
      </c>
      <c r="H3270">
        <f t="shared" ca="1" si="874"/>
        <v>55360.83</v>
      </c>
      <c r="I3270">
        <f t="shared" ca="1" si="875"/>
        <v>7623</v>
      </c>
      <c r="J3270">
        <f t="shared" ca="1" si="876"/>
        <v>3763</v>
      </c>
      <c r="K3270" s="1">
        <f t="shared" ca="1" si="877"/>
        <v>45929</v>
      </c>
      <c r="L3270" s="1">
        <f t="shared" ca="1" si="878"/>
        <v>45936</v>
      </c>
      <c r="M3270" s="1">
        <f t="shared" ca="1" si="879"/>
        <v>45934</v>
      </c>
      <c r="N3270">
        <f t="shared" ca="1" si="880"/>
        <v>66746.83</v>
      </c>
      <c r="O3270" s="3">
        <f t="shared" ca="1" si="881"/>
        <v>51042.17</v>
      </c>
      <c r="P3270" s="2">
        <f t="shared" ca="1" si="882"/>
        <v>0.43333562556775251</v>
      </c>
      <c r="Q3270" t="str">
        <f t="shared" ca="1" si="883"/>
        <v>On Time</v>
      </c>
    </row>
    <row r="3271" spans="1:17" x14ac:dyDescent="0.3">
      <c r="A3271" t="str">
        <f t="shared" si="867"/>
        <v>S03270</v>
      </c>
      <c r="B3271" t="str">
        <f t="shared" ca="1" si="868"/>
        <v>FreshMart Ltd</v>
      </c>
      <c r="C3271" t="str">
        <f t="shared" ca="1" si="869"/>
        <v>Canada</v>
      </c>
      <c r="D3271" t="str">
        <f t="shared" ca="1" si="870"/>
        <v>Tea</v>
      </c>
      <c r="E3271">
        <f t="shared" ca="1" si="871"/>
        <v>57</v>
      </c>
      <c r="F3271" s="3">
        <f t="shared" ca="1" si="872"/>
        <v>688</v>
      </c>
      <c r="G3271">
        <f t="shared" ca="1" si="873"/>
        <v>39216</v>
      </c>
      <c r="H3271">
        <f t="shared" ca="1" si="874"/>
        <v>20392.32</v>
      </c>
      <c r="I3271">
        <f t="shared" ca="1" si="875"/>
        <v>3478</v>
      </c>
      <c r="J3271">
        <f t="shared" ca="1" si="876"/>
        <v>1718</v>
      </c>
      <c r="K3271" s="1">
        <f t="shared" ca="1" si="877"/>
        <v>46271</v>
      </c>
      <c r="L3271" s="1">
        <f t="shared" ca="1" si="878"/>
        <v>46287</v>
      </c>
      <c r="M3271" s="1">
        <f t="shared" ca="1" si="879"/>
        <v>46286</v>
      </c>
      <c r="N3271">
        <f t="shared" ca="1" si="880"/>
        <v>25588.32</v>
      </c>
      <c r="O3271" s="3">
        <f t="shared" ca="1" si="881"/>
        <v>13627.68</v>
      </c>
      <c r="P3271" s="2">
        <f t="shared" ca="1" si="882"/>
        <v>0.34750305997552022</v>
      </c>
      <c r="Q3271" t="str">
        <f t="shared" ca="1" si="883"/>
        <v>On Time</v>
      </c>
    </row>
    <row r="3272" spans="1:17" x14ac:dyDescent="0.3">
      <c r="A3272" t="str">
        <f t="shared" si="867"/>
        <v>S03271</v>
      </c>
      <c r="B3272" t="str">
        <f t="shared" ca="1" si="868"/>
        <v>Global Foods</v>
      </c>
      <c r="C3272" t="str">
        <f t="shared" ca="1" si="869"/>
        <v>Canada</v>
      </c>
      <c r="D3272" t="str">
        <f t="shared" ca="1" si="870"/>
        <v>Pickles</v>
      </c>
      <c r="E3272">
        <f t="shared" ca="1" si="871"/>
        <v>381</v>
      </c>
      <c r="F3272" s="3">
        <f t="shared" ca="1" si="872"/>
        <v>524</v>
      </c>
      <c r="G3272">
        <f t="shared" ca="1" si="873"/>
        <v>199644</v>
      </c>
      <c r="H3272">
        <f t="shared" ca="1" si="874"/>
        <v>141747.24</v>
      </c>
      <c r="I3272">
        <f t="shared" ca="1" si="875"/>
        <v>10060</v>
      </c>
      <c r="J3272">
        <f t="shared" ca="1" si="876"/>
        <v>1253</v>
      </c>
      <c r="K3272" s="1">
        <f t="shared" ca="1" si="877"/>
        <v>46079</v>
      </c>
      <c r="L3272" s="1">
        <f t="shared" ca="1" si="878"/>
        <v>46093</v>
      </c>
      <c r="M3272" s="1">
        <f t="shared" ca="1" si="879"/>
        <v>46094</v>
      </c>
      <c r="N3272">
        <f t="shared" ca="1" si="880"/>
        <v>153060.24</v>
      </c>
      <c r="O3272" s="3">
        <f t="shared" ca="1" si="881"/>
        <v>46583.760000000009</v>
      </c>
      <c r="P3272" s="2">
        <f t="shared" ca="1" si="882"/>
        <v>0.23333413475987261</v>
      </c>
      <c r="Q3272" t="str">
        <f t="shared" ca="1" si="883"/>
        <v>Late</v>
      </c>
    </row>
    <row r="3273" spans="1:17" x14ac:dyDescent="0.3">
      <c r="A3273" t="str">
        <f t="shared" si="867"/>
        <v>S03272</v>
      </c>
      <c r="B3273" t="str">
        <f t="shared" ca="1" si="868"/>
        <v>FreshMart Ltd</v>
      </c>
      <c r="C3273" t="str">
        <f t="shared" ca="1" si="869"/>
        <v>UK</v>
      </c>
      <c r="D3273" t="str">
        <f t="shared" ca="1" si="870"/>
        <v>Pickles</v>
      </c>
      <c r="E3273">
        <f t="shared" ca="1" si="871"/>
        <v>427</v>
      </c>
      <c r="F3273" s="3">
        <f t="shared" ca="1" si="872"/>
        <v>383</v>
      </c>
      <c r="G3273">
        <f t="shared" ca="1" si="873"/>
        <v>163541</v>
      </c>
      <c r="H3273">
        <f t="shared" ca="1" si="874"/>
        <v>98124.6</v>
      </c>
      <c r="I3273">
        <f t="shared" ca="1" si="875"/>
        <v>3847</v>
      </c>
      <c r="J3273">
        <f t="shared" ca="1" si="876"/>
        <v>1828</v>
      </c>
      <c r="K3273" s="1">
        <f t="shared" ca="1" si="877"/>
        <v>45808</v>
      </c>
      <c r="L3273" s="1">
        <f t="shared" ca="1" si="878"/>
        <v>45822</v>
      </c>
      <c r="M3273" s="1">
        <f t="shared" ca="1" si="879"/>
        <v>45822</v>
      </c>
      <c r="N3273">
        <f t="shared" ca="1" si="880"/>
        <v>103799.6</v>
      </c>
      <c r="O3273" s="3">
        <f t="shared" ca="1" si="881"/>
        <v>59741.399999999994</v>
      </c>
      <c r="P3273" s="2">
        <f t="shared" ca="1" si="882"/>
        <v>0.36529922160192241</v>
      </c>
      <c r="Q3273" t="str">
        <f t="shared" ca="1" si="883"/>
        <v>On Time</v>
      </c>
    </row>
    <row r="3274" spans="1:17" x14ac:dyDescent="0.3">
      <c r="A3274" t="str">
        <f t="shared" si="867"/>
        <v>S03273</v>
      </c>
      <c r="B3274" t="str">
        <f t="shared" ca="1" si="868"/>
        <v>Prime Wholesale</v>
      </c>
      <c r="C3274" t="str">
        <f t="shared" ca="1" si="869"/>
        <v>Canada</v>
      </c>
      <c r="D3274" t="str">
        <f t="shared" ca="1" si="870"/>
        <v>Rice</v>
      </c>
      <c r="E3274">
        <f t="shared" ca="1" si="871"/>
        <v>380</v>
      </c>
      <c r="F3274" s="3">
        <f t="shared" ca="1" si="872"/>
        <v>681</v>
      </c>
      <c r="G3274">
        <f t="shared" ca="1" si="873"/>
        <v>258780</v>
      </c>
      <c r="H3274">
        <f t="shared" ca="1" si="874"/>
        <v>147504.6</v>
      </c>
      <c r="I3274">
        <f t="shared" ca="1" si="875"/>
        <v>5566</v>
      </c>
      <c r="J3274">
        <f t="shared" ca="1" si="876"/>
        <v>3077</v>
      </c>
      <c r="K3274" s="1">
        <f t="shared" ca="1" si="877"/>
        <v>46378</v>
      </c>
      <c r="L3274" s="1">
        <f t="shared" ca="1" si="878"/>
        <v>46392</v>
      </c>
      <c r="M3274" s="1">
        <f t="shared" ca="1" si="879"/>
        <v>46391</v>
      </c>
      <c r="N3274">
        <f t="shared" ca="1" si="880"/>
        <v>156147.6</v>
      </c>
      <c r="O3274" s="3">
        <f t="shared" ca="1" si="881"/>
        <v>102632.4</v>
      </c>
      <c r="P3274" s="2">
        <f t="shared" ca="1" si="882"/>
        <v>0.39660097380013909</v>
      </c>
      <c r="Q3274" t="str">
        <f t="shared" ca="1" si="883"/>
        <v>On Time</v>
      </c>
    </row>
    <row r="3275" spans="1:17" x14ac:dyDescent="0.3">
      <c r="A3275" t="str">
        <f t="shared" si="867"/>
        <v>S03274</v>
      </c>
      <c r="B3275" t="str">
        <f t="shared" ca="1" si="868"/>
        <v>Global Foods</v>
      </c>
      <c r="C3275" t="str">
        <f t="shared" ca="1" si="869"/>
        <v>UAE</v>
      </c>
      <c r="D3275" t="str">
        <f t="shared" ca="1" si="870"/>
        <v>Spices</v>
      </c>
      <c r="E3275">
        <f t="shared" ca="1" si="871"/>
        <v>276</v>
      </c>
      <c r="F3275" s="3">
        <f t="shared" ca="1" si="872"/>
        <v>282</v>
      </c>
      <c r="G3275">
        <f t="shared" ca="1" si="873"/>
        <v>77832</v>
      </c>
      <c r="H3275">
        <f t="shared" ca="1" si="874"/>
        <v>58374</v>
      </c>
      <c r="I3275">
        <f t="shared" ca="1" si="875"/>
        <v>2799</v>
      </c>
      <c r="J3275">
        <f t="shared" ca="1" si="876"/>
        <v>502</v>
      </c>
      <c r="K3275" s="1">
        <f t="shared" ca="1" si="877"/>
        <v>45765</v>
      </c>
      <c r="L3275" s="1">
        <f t="shared" ca="1" si="878"/>
        <v>45772</v>
      </c>
      <c r="M3275" s="1">
        <f t="shared" ca="1" si="879"/>
        <v>45778</v>
      </c>
      <c r="N3275">
        <f t="shared" ca="1" si="880"/>
        <v>61675</v>
      </c>
      <c r="O3275" s="3">
        <f t="shared" ca="1" si="881"/>
        <v>16157</v>
      </c>
      <c r="P3275" s="2">
        <f t="shared" ca="1" si="882"/>
        <v>0.20758813855483604</v>
      </c>
      <c r="Q3275" t="str">
        <f t="shared" ca="1" si="883"/>
        <v>Late</v>
      </c>
    </row>
    <row r="3276" spans="1:17" x14ac:dyDescent="0.3">
      <c r="A3276" t="str">
        <f t="shared" si="867"/>
        <v>S03275</v>
      </c>
      <c r="B3276" t="str">
        <f t="shared" ca="1" si="868"/>
        <v>Oceanic Exports</v>
      </c>
      <c r="C3276" t="str">
        <f t="shared" ca="1" si="869"/>
        <v>UAE</v>
      </c>
      <c r="D3276" t="str">
        <f t="shared" ca="1" si="870"/>
        <v>Sauces</v>
      </c>
      <c r="E3276">
        <f t="shared" ca="1" si="871"/>
        <v>392</v>
      </c>
      <c r="F3276" s="3">
        <f t="shared" ca="1" si="872"/>
        <v>424</v>
      </c>
      <c r="G3276">
        <f t="shared" ca="1" si="873"/>
        <v>166208</v>
      </c>
      <c r="H3276">
        <f t="shared" ca="1" si="874"/>
        <v>124656</v>
      </c>
      <c r="I3276">
        <f t="shared" ca="1" si="875"/>
        <v>10391</v>
      </c>
      <c r="J3276">
        <f t="shared" ca="1" si="876"/>
        <v>2158</v>
      </c>
      <c r="K3276" s="1">
        <f t="shared" ca="1" si="877"/>
        <v>46085</v>
      </c>
      <c r="L3276" s="1">
        <f t="shared" ca="1" si="878"/>
        <v>46098</v>
      </c>
      <c r="M3276" s="1">
        <f t="shared" ca="1" si="879"/>
        <v>46095</v>
      </c>
      <c r="N3276">
        <f t="shared" ca="1" si="880"/>
        <v>137205</v>
      </c>
      <c r="O3276" s="3">
        <f t="shared" ca="1" si="881"/>
        <v>29003</v>
      </c>
      <c r="P3276" s="2">
        <f t="shared" ca="1" si="882"/>
        <v>0.17449821909896035</v>
      </c>
      <c r="Q3276" t="str">
        <f t="shared" ca="1" si="883"/>
        <v>On Time</v>
      </c>
    </row>
    <row r="3277" spans="1:17" x14ac:dyDescent="0.3">
      <c r="A3277" t="str">
        <f t="shared" si="867"/>
        <v>S03276</v>
      </c>
      <c r="B3277" t="str">
        <f t="shared" ca="1" si="868"/>
        <v>Global Foods</v>
      </c>
      <c r="C3277" t="str">
        <f t="shared" ca="1" si="869"/>
        <v>Australia</v>
      </c>
      <c r="D3277" t="str">
        <f t="shared" ca="1" si="870"/>
        <v>Sauces</v>
      </c>
      <c r="E3277">
        <f t="shared" ca="1" si="871"/>
        <v>261</v>
      </c>
      <c r="F3277" s="3">
        <f t="shared" ca="1" si="872"/>
        <v>466</v>
      </c>
      <c r="G3277">
        <f t="shared" ca="1" si="873"/>
        <v>121626</v>
      </c>
      <c r="H3277">
        <f t="shared" ca="1" si="874"/>
        <v>60813</v>
      </c>
      <c r="I3277">
        <f t="shared" ca="1" si="875"/>
        <v>3736</v>
      </c>
      <c r="J3277">
        <f t="shared" ca="1" si="876"/>
        <v>1364</v>
      </c>
      <c r="K3277" s="1">
        <f t="shared" ca="1" si="877"/>
        <v>45814</v>
      </c>
      <c r="L3277" s="1">
        <f t="shared" ca="1" si="878"/>
        <v>45828</v>
      </c>
      <c r="M3277" s="1">
        <f t="shared" ca="1" si="879"/>
        <v>45832</v>
      </c>
      <c r="N3277">
        <f t="shared" ca="1" si="880"/>
        <v>65913</v>
      </c>
      <c r="O3277" s="3">
        <f t="shared" ca="1" si="881"/>
        <v>55713</v>
      </c>
      <c r="P3277" s="2">
        <f t="shared" ca="1" si="882"/>
        <v>0.45806817621232304</v>
      </c>
      <c r="Q3277" t="str">
        <f t="shared" ca="1" si="883"/>
        <v>Late</v>
      </c>
    </row>
    <row r="3278" spans="1:17" x14ac:dyDescent="0.3">
      <c r="A3278" t="str">
        <f t="shared" si="867"/>
        <v>S03277</v>
      </c>
      <c r="B3278" t="str">
        <f t="shared" ca="1" si="868"/>
        <v>Prime Wholesale</v>
      </c>
      <c r="C3278" t="str">
        <f t="shared" ca="1" si="869"/>
        <v>Singapore</v>
      </c>
      <c r="D3278" t="str">
        <f t="shared" ca="1" si="870"/>
        <v>Tea</v>
      </c>
      <c r="E3278">
        <f t="shared" ca="1" si="871"/>
        <v>300</v>
      </c>
      <c r="F3278" s="3">
        <f t="shared" ca="1" si="872"/>
        <v>450</v>
      </c>
      <c r="G3278">
        <f t="shared" ca="1" si="873"/>
        <v>135000</v>
      </c>
      <c r="H3278">
        <f t="shared" ca="1" si="874"/>
        <v>71550</v>
      </c>
      <c r="I3278">
        <f t="shared" ca="1" si="875"/>
        <v>7006</v>
      </c>
      <c r="J3278">
        <f t="shared" ca="1" si="876"/>
        <v>1192</v>
      </c>
      <c r="K3278" s="1">
        <f t="shared" ca="1" si="877"/>
        <v>46243</v>
      </c>
      <c r="L3278" s="1">
        <f t="shared" ca="1" si="878"/>
        <v>46263</v>
      </c>
      <c r="M3278" s="1">
        <f t="shared" ca="1" si="879"/>
        <v>46269</v>
      </c>
      <c r="N3278">
        <f t="shared" ca="1" si="880"/>
        <v>79748</v>
      </c>
      <c r="O3278" s="3">
        <f t="shared" ca="1" si="881"/>
        <v>55252</v>
      </c>
      <c r="P3278" s="2">
        <f t="shared" ca="1" si="882"/>
        <v>0.40927407407407407</v>
      </c>
      <c r="Q3278" t="str">
        <f t="shared" ca="1" si="883"/>
        <v>Late</v>
      </c>
    </row>
    <row r="3279" spans="1:17" x14ac:dyDescent="0.3">
      <c r="A3279" t="str">
        <f t="shared" si="867"/>
        <v>S03278</v>
      </c>
      <c r="B3279" t="str">
        <f t="shared" ca="1" si="868"/>
        <v>Alpha Traders</v>
      </c>
      <c r="C3279" t="str">
        <f t="shared" ca="1" si="869"/>
        <v>Australia</v>
      </c>
      <c r="D3279" t="str">
        <f t="shared" ca="1" si="870"/>
        <v>Pickles</v>
      </c>
      <c r="E3279">
        <f t="shared" ca="1" si="871"/>
        <v>119</v>
      </c>
      <c r="F3279" s="3">
        <f t="shared" ca="1" si="872"/>
        <v>345</v>
      </c>
      <c r="G3279">
        <f t="shared" ca="1" si="873"/>
        <v>41055</v>
      </c>
      <c r="H3279">
        <f t="shared" ca="1" si="874"/>
        <v>29559.599999999999</v>
      </c>
      <c r="I3279">
        <f t="shared" ca="1" si="875"/>
        <v>7004</v>
      </c>
      <c r="J3279">
        <f t="shared" ca="1" si="876"/>
        <v>1497</v>
      </c>
      <c r="K3279" s="1">
        <f t="shared" ca="1" si="877"/>
        <v>45755</v>
      </c>
      <c r="L3279" s="1">
        <f t="shared" ca="1" si="878"/>
        <v>45764</v>
      </c>
      <c r="M3279" s="1">
        <f t="shared" ca="1" si="879"/>
        <v>45761</v>
      </c>
      <c r="N3279">
        <f t="shared" ca="1" si="880"/>
        <v>38060.6</v>
      </c>
      <c r="O3279" s="3">
        <f t="shared" ca="1" si="881"/>
        <v>2994.4000000000015</v>
      </c>
      <c r="P3279" s="2">
        <f t="shared" ca="1" si="882"/>
        <v>7.2936304956765355E-2</v>
      </c>
      <c r="Q3279" t="str">
        <f t="shared" ca="1" si="883"/>
        <v>On Time</v>
      </c>
    </row>
    <row r="3280" spans="1:17" x14ac:dyDescent="0.3">
      <c r="A3280" t="str">
        <f t="shared" si="867"/>
        <v>S03279</v>
      </c>
      <c r="B3280" t="str">
        <f t="shared" ca="1" si="868"/>
        <v>Global Foods</v>
      </c>
      <c r="C3280" t="str">
        <f t="shared" ca="1" si="869"/>
        <v>UK</v>
      </c>
      <c r="D3280" t="str">
        <f t="shared" ca="1" si="870"/>
        <v>Spices</v>
      </c>
      <c r="E3280">
        <f t="shared" ca="1" si="871"/>
        <v>64</v>
      </c>
      <c r="F3280" s="3">
        <f t="shared" ca="1" si="872"/>
        <v>298</v>
      </c>
      <c r="G3280">
        <f t="shared" ca="1" si="873"/>
        <v>19072</v>
      </c>
      <c r="H3280">
        <f t="shared" ca="1" si="874"/>
        <v>10489.6</v>
      </c>
      <c r="I3280">
        <f t="shared" ca="1" si="875"/>
        <v>2059</v>
      </c>
      <c r="J3280">
        <f t="shared" ca="1" si="876"/>
        <v>807</v>
      </c>
      <c r="K3280" s="1">
        <f t="shared" ca="1" si="877"/>
        <v>45877</v>
      </c>
      <c r="L3280" s="1">
        <f t="shared" ca="1" si="878"/>
        <v>45897</v>
      </c>
      <c r="M3280" s="1">
        <f t="shared" ca="1" si="879"/>
        <v>45901</v>
      </c>
      <c r="N3280">
        <f t="shared" ca="1" si="880"/>
        <v>13355.6</v>
      </c>
      <c r="O3280" s="3">
        <f t="shared" ca="1" si="881"/>
        <v>5716.4</v>
      </c>
      <c r="P3280" s="2">
        <f t="shared" ca="1" si="882"/>
        <v>0.29972734899328857</v>
      </c>
      <c r="Q3280" t="str">
        <f t="shared" ca="1" si="883"/>
        <v>Late</v>
      </c>
    </row>
    <row r="3281" spans="1:17" x14ac:dyDescent="0.3">
      <c r="A3281" t="str">
        <f t="shared" si="867"/>
        <v>S03280</v>
      </c>
      <c r="B3281" t="str">
        <f t="shared" ca="1" si="868"/>
        <v>Oceanic Exports</v>
      </c>
      <c r="C3281" t="str">
        <f t="shared" ca="1" si="869"/>
        <v>UAE</v>
      </c>
      <c r="D3281" t="str">
        <f t="shared" ca="1" si="870"/>
        <v>Rice</v>
      </c>
      <c r="E3281">
        <f t="shared" ca="1" si="871"/>
        <v>420</v>
      </c>
      <c r="F3281" s="3">
        <f t="shared" ca="1" si="872"/>
        <v>644</v>
      </c>
      <c r="G3281">
        <f t="shared" ca="1" si="873"/>
        <v>270480</v>
      </c>
      <c r="H3281">
        <f t="shared" ca="1" si="874"/>
        <v>194745.60000000001</v>
      </c>
      <c r="I3281">
        <f t="shared" ca="1" si="875"/>
        <v>7727</v>
      </c>
      <c r="J3281">
        <f t="shared" ca="1" si="876"/>
        <v>3339</v>
      </c>
      <c r="K3281" s="1">
        <f t="shared" ca="1" si="877"/>
        <v>45721</v>
      </c>
      <c r="L3281" s="1">
        <f t="shared" ca="1" si="878"/>
        <v>45739</v>
      </c>
      <c r="M3281" s="1">
        <f t="shared" ca="1" si="879"/>
        <v>45740</v>
      </c>
      <c r="N3281">
        <f t="shared" ca="1" si="880"/>
        <v>205811.6</v>
      </c>
      <c r="O3281" s="3">
        <f t="shared" ca="1" si="881"/>
        <v>64668.399999999994</v>
      </c>
      <c r="P3281" s="2">
        <f t="shared" ca="1" si="882"/>
        <v>0.23908754806270333</v>
      </c>
      <c r="Q3281" t="str">
        <f t="shared" ca="1" si="883"/>
        <v>Late</v>
      </c>
    </row>
    <row r="3282" spans="1:17" x14ac:dyDescent="0.3">
      <c r="A3282" t="str">
        <f t="shared" si="867"/>
        <v>S03281</v>
      </c>
      <c r="B3282" t="str">
        <f t="shared" ca="1" si="868"/>
        <v>Prime Wholesale</v>
      </c>
      <c r="C3282" t="str">
        <f t="shared" ca="1" si="869"/>
        <v>UAE</v>
      </c>
      <c r="D3282" t="str">
        <f t="shared" ca="1" si="870"/>
        <v>Pickles</v>
      </c>
      <c r="E3282">
        <f t="shared" ca="1" si="871"/>
        <v>287</v>
      </c>
      <c r="F3282" s="3">
        <f t="shared" ca="1" si="872"/>
        <v>549</v>
      </c>
      <c r="G3282">
        <f t="shared" ca="1" si="873"/>
        <v>157563</v>
      </c>
      <c r="H3282">
        <f t="shared" ca="1" si="874"/>
        <v>102415.95</v>
      </c>
      <c r="I3282">
        <f t="shared" ca="1" si="875"/>
        <v>10960</v>
      </c>
      <c r="J3282">
        <f t="shared" ca="1" si="876"/>
        <v>1182</v>
      </c>
      <c r="K3282" s="1">
        <f t="shared" ca="1" si="877"/>
        <v>45903</v>
      </c>
      <c r="L3282" s="1">
        <f t="shared" ca="1" si="878"/>
        <v>45913</v>
      </c>
      <c r="M3282" s="1">
        <f t="shared" ca="1" si="879"/>
        <v>45911</v>
      </c>
      <c r="N3282">
        <f t="shared" ca="1" si="880"/>
        <v>114557.95</v>
      </c>
      <c r="O3282" s="3">
        <f t="shared" ca="1" si="881"/>
        <v>43005.05</v>
      </c>
      <c r="P3282" s="2">
        <f t="shared" ca="1" si="882"/>
        <v>0.27293876100353509</v>
      </c>
      <c r="Q3282" t="str">
        <f t="shared" ca="1" si="883"/>
        <v>On Time</v>
      </c>
    </row>
    <row r="3283" spans="1:17" x14ac:dyDescent="0.3">
      <c r="A3283" t="str">
        <f t="shared" si="867"/>
        <v>S03282</v>
      </c>
      <c r="B3283" t="str">
        <f t="shared" ca="1" si="868"/>
        <v>Oceanic Exports</v>
      </c>
      <c r="C3283" t="str">
        <f t="shared" ca="1" si="869"/>
        <v>Singapore</v>
      </c>
      <c r="D3283" t="str">
        <f t="shared" ca="1" si="870"/>
        <v>Pickles</v>
      </c>
      <c r="E3283">
        <f t="shared" ca="1" si="871"/>
        <v>324</v>
      </c>
      <c r="F3283" s="3">
        <f t="shared" ca="1" si="872"/>
        <v>536</v>
      </c>
      <c r="G3283">
        <f t="shared" ca="1" si="873"/>
        <v>173664</v>
      </c>
      <c r="H3283">
        <f t="shared" ca="1" si="874"/>
        <v>92041.919999999998</v>
      </c>
      <c r="I3283">
        <f t="shared" ca="1" si="875"/>
        <v>9514</v>
      </c>
      <c r="J3283">
        <f t="shared" ca="1" si="876"/>
        <v>1281</v>
      </c>
      <c r="K3283" s="1">
        <f t="shared" ca="1" si="877"/>
        <v>45940</v>
      </c>
      <c r="L3283" s="1">
        <f t="shared" ca="1" si="878"/>
        <v>45955</v>
      </c>
      <c r="M3283" s="1">
        <f t="shared" ca="1" si="879"/>
        <v>45960</v>
      </c>
      <c r="N3283">
        <f t="shared" ca="1" si="880"/>
        <v>102836.92</v>
      </c>
      <c r="O3283" s="3">
        <f t="shared" ca="1" si="881"/>
        <v>70827.08</v>
      </c>
      <c r="P3283" s="2">
        <f t="shared" ca="1" si="882"/>
        <v>0.40783973650267186</v>
      </c>
      <c r="Q3283" t="str">
        <f t="shared" ca="1" si="883"/>
        <v>Late</v>
      </c>
    </row>
    <row r="3284" spans="1:17" x14ac:dyDescent="0.3">
      <c r="A3284" t="str">
        <f t="shared" si="867"/>
        <v>S03283</v>
      </c>
      <c r="B3284" t="str">
        <f t="shared" ca="1" si="868"/>
        <v>Oceanic Exports</v>
      </c>
      <c r="C3284" t="str">
        <f t="shared" ca="1" si="869"/>
        <v>Singapore</v>
      </c>
      <c r="D3284" t="str">
        <f t="shared" ca="1" si="870"/>
        <v>Tea</v>
      </c>
      <c r="E3284">
        <f t="shared" ca="1" si="871"/>
        <v>337</v>
      </c>
      <c r="F3284" s="3">
        <f t="shared" ca="1" si="872"/>
        <v>330</v>
      </c>
      <c r="G3284">
        <f t="shared" ca="1" si="873"/>
        <v>111210</v>
      </c>
      <c r="H3284">
        <f t="shared" ca="1" si="874"/>
        <v>53380.800000000003</v>
      </c>
      <c r="I3284">
        <f t="shared" ca="1" si="875"/>
        <v>2326</v>
      </c>
      <c r="J3284">
        <f t="shared" ca="1" si="876"/>
        <v>1985</v>
      </c>
      <c r="K3284" s="1">
        <f t="shared" ca="1" si="877"/>
        <v>46049</v>
      </c>
      <c r="L3284" s="1">
        <f t="shared" ca="1" si="878"/>
        <v>46064</v>
      </c>
      <c r="M3284" s="1">
        <f t="shared" ca="1" si="879"/>
        <v>46065</v>
      </c>
      <c r="N3284">
        <f t="shared" ca="1" si="880"/>
        <v>57691.8</v>
      </c>
      <c r="O3284" s="3">
        <f t="shared" ca="1" si="881"/>
        <v>53518.2</v>
      </c>
      <c r="P3284" s="2">
        <f t="shared" ca="1" si="882"/>
        <v>0.48123550040463986</v>
      </c>
      <c r="Q3284" t="str">
        <f t="shared" ca="1" si="883"/>
        <v>Late</v>
      </c>
    </row>
    <row r="3285" spans="1:17" x14ac:dyDescent="0.3">
      <c r="A3285" t="str">
        <f t="shared" si="867"/>
        <v>S03284</v>
      </c>
      <c r="B3285" t="str">
        <f t="shared" ca="1" si="868"/>
        <v>Beta Imports</v>
      </c>
      <c r="C3285" t="str">
        <f t="shared" ca="1" si="869"/>
        <v>Australia</v>
      </c>
      <c r="D3285" t="str">
        <f t="shared" ca="1" si="870"/>
        <v>Sauces</v>
      </c>
      <c r="E3285">
        <f t="shared" ca="1" si="871"/>
        <v>124</v>
      </c>
      <c r="F3285" s="3">
        <f t="shared" ca="1" si="872"/>
        <v>745</v>
      </c>
      <c r="G3285">
        <f t="shared" ca="1" si="873"/>
        <v>92380</v>
      </c>
      <c r="H3285">
        <f t="shared" ca="1" si="874"/>
        <v>48037.599999999999</v>
      </c>
      <c r="I3285">
        <f t="shared" ca="1" si="875"/>
        <v>5734</v>
      </c>
      <c r="J3285">
        <f t="shared" ca="1" si="876"/>
        <v>2393</v>
      </c>
      <c r="K3285" s="1">
        <f t="shared" ca="1" si="877"/>
        <v>45854</v>
      </c>
      <c r="L3285" s="1">
        <f t="shared" ca="1" si="878"/>
        <v>45864</v>
      </c>
      <c r="M3285" s="1">
        <f t="shared" ca="1" si="879"/>
        <v>45870</v>
      </c>
      <c r="N3285">
        <f t="shared" ca="1" si="880"/>
        <v>56164.6</v>
      </c>
      <c r="O3285" s="3">
        <f t="shared" ca="1" si="881"/>
        <v>36215.4</v>
      </c>
      <c r="P3285" s="2">
        <f t="shared" ca="1" si="882"/>
        <v>0.39202641264342936</v>
      </c>
      <c r="Q3285" t="str">
        <f t="shared" ca="1" si="883"/>
        <v>Late</v>
      </c>
    </row>
    <row r="3286" spans="1:17" x14ac:dyDescent="0.3">
      <c r="A3286" t="str">
        <f t="shared" si="867"/>
        <v>S03285</v>
      </c>
      <c r="B3286" t="str">
        <f t="shared" ca="1" si="868"/>
        <v>Prime Wholesale</v>
      </c>
      <c r="C3286" t="str">
        <f t="shared" ca="1" si="869"/>
        <v>Canada</v>
      </c>
      <c r="D3286" t="str">
        <f t="shared" ca="1" si="870"/>
        <v>Sauces</v>
      </c>
      <c r="E3286">
        <f t="shared" ca="1" si="871"/>
        <v>192</v>
      </c>
      <c r="F3286" s="3">
        <f t="shared" ca="1" si="872"/>
        <v>765</v>
      </c>
      <c r="G3286">
        <f t="shared" ca="1" si="873"/>
        <v>146880</v>
      </c>
      <c r="H3286">
        <f t="shared" ca="1" si="874"/>
        <v>95472</v>
      </c>
      <c r="I3286">
        <f t="shared" ca="1" si="875"/>
        <v>9407</v>
      </c>
      <c r="J3286">
        <f t="shared" ca="1" si="876"/>
        <v>1232</v>
      </c>
      <c r="K3286" s="1">
        <f t="shared" ca="1" si="877"/>
        <v>46311</v>
      </c>
      <c r="L3286" s="1">
        <f t="shared" ca="1" si="878"/>
        <v>46331</v>
      </c>
      <c r="M3286" s="1">
        <f t="shared" ca="1" si="879"/>
        <v>46332</v>
      </c>
      <c r="N3286">
        <f t="shared" ca="1" si="880"/>
        <v>106111</v>
      </c>
      <c r="O3286" s="3">
        <f t="shared" ca="1" si="881"/>
        <v>40769</v>
      </c>
      <c r="P3286" s="2">
        <f t="shared" ca="1" si="882"/>
        <v>0.2775667211328976</v>
      </c>
      <c r="Q3286" t="str">
        <f t="shared" ca="1" si="883"/>
        <v>Late</v>
      </c>
    </row>
    <row r="3287" spans="1:17" x14ac:dyDescent="0.3">
      <c r="A3287" t="str">
        <f t="shared" si="867"/>
        <v>S03286</v>
      </c>
      <c r="B3287" t="str">
        <f t="shared" ca="1" si="868"/>
        <v>Global Foods</v>
      </c>
      <c r="C3287" t="str">
        <f t="shared" ca="1" si="869"/>
        <v>Canada</v>
      </c>
      <c r="D3287" t="str">
        <f t="shared" ca="1" si="870"/>
        <v>Pickles</v>
      </c>
      <c r="E3287">
        <f t="shared" ca="1" si="871"/>
        <v>424</v>
      </c>
      <c r="F3287" s="3">
        <f t="shared" ca="1" si="872"/>
        <v>528</v>
      </c>
      <c r="G3287">
        <f t="shared" ca="1" si="873"/>
        <v>223872</v>
      </c>
      <c r="H3287">
        <f t="shared" ca="1" si="874"/>
        <v>156710.39999999999</v>
      </c>
      <c r="I3287">
        <f t="shared" ca="1" si="875"/>
        <v>7777</v>
      </c>
      <c r="J3287">
        <f t="shared" ca="1" si="876"/>
        <v>1649</v>
      </c>
      <c r="K3287" s="1">
        <f t="shared" ca="1" si="877"/>
        <v>45723</v>
      </c>
      <c r="L3287" s="1">
        <f t="shared" ca="1" si="878"/>
        <v>45733</v>
      </c>
      <c r="M3287" s="1">
        <f t="shared" ca="1" si="879"/>
        <v>45730</v>
      </c>
      <c r="N3287">
        <f t="shared" ca="1" si="880"/>
        <v>166136.4</v>
      </c>
      <c r="O3287" s="3">
        <f t="shared" ca="1" si="881"/>
        <v>57735.600000000006</v>
      </c>
      <c r="P3287" s="2">
        <f t="shared" ca="1" si="882"/>
        <v>0.25789558319039452</v>
      </c>
      <c r="Q3287" t="str">
        <f t="shared" ca="1" si="883"/>
        <v>On Time</v>
      </c>
    </row>
    <row r="3288" spans="1:17" x14ac:dyDescent="0.3">
      <c r="A3288" t="str">
        <f t="shared" si="867"/>
        <v>S03287</v>
      </c>
      <c r="B3288" t="str">
        <f t="shared" ca="1" si="868"/>
        <v>Alpha Traders</v>
      </c>
      <c r="C3288" t="str">
        <f t="shared" ca="1" si="869"/>
        <v>UAE</v>
      </c>
      <c r="D3288" t="str">
        <f t="shared" ca="1" si="870"/>
        <v>Tea</v>
      </c>
      <c r="E3288">
        <f t="shared" ca="1" si="871"/>
        <v>241</v>
      </c>
      <c r="F3288" s="3">
        <f t="shared" ca="1" si="872"/>
        <v>654</v>
      </c>
      <c r="G3288">
        <f t="shared" ca="1" si="873"/>
        <v>157614</v>
      </c>
      <c r="H3288">
        <f t="shared" ca="1" si="874"/>
        <v>97720.68</v>
      </c>
      <c r="I3288">
        <f t="shared" ca="1" si="875"/>
        <v>6760</v>
      </c>
      <c r="J3288">
        <f t="shared" ca="1" si="876"/>
        <v>1152</v>
      </c>
      <c r="K3288" s="1">
        <f t="shared" ca="1" si="877"/>
        <v>46116</v>
      </c>
      <c r="L3288" s="1">
        <f t="shared" ca="1" si="878"/>
        <v>46135</v>
      </c>
      <c r="M3288" s="1">
        <f t="shared" ca="1" si="879"/>
        <v>46134</v>
      </c>
      <c r="N3288">
        <f t="shared" ca="1" si="880"/>
        <v>105632.68</v>
      </c>
      <c r="O3288" s="3">
        <f t="shared" ca="1" si="881"/>
        <v>51981.320000000007</v>
      </c>
      <c r="P3288" s="2">
        <f t="shared" ca="1" si="882"/>
        <v>0.32980141358001197</v>
      </c>
      <c r="Q3288" t="str">
        <f t="shared" ca="1" si="883"/>
        <v>On Time</v>
      </c>
    </row>
    <row r="3289" spans="1:17" x14ac:dyDescent="0.3">
      <c r="A3289" t="str">
        <f t="shared" si="867"/>
        <v>S03288</v>
      </c>
      <c r="B3289" t="str">
        <f t="shared" ca="1" si="868"/>
        <v>Oceanic Exports</v>
      </c>
      <c r="C3289" t="str">
        <f t="shared" ca="1" si="869"/>
        <v>UK</v>
      </c>
      <c r="D3289" t="str">
        <f t="shared" ca="1" si="870"/>
        <v>Tea</v>
      </c>
      <c r="E3289">
        <f t="shared" ca="1" si="871"/>
        <v>77</v>
      </c>
      <c r="F3289" s="3">
        <f t="shared" ca="1" si="872"/>
        <v>368</v>
      </c>
      <c r="G3289">
        <f t="shared" ca="1" si="873"/>
        <v>28336</v>
      </c>
      <c r="H3289">
        <f t="shared" ca="1" si="874"/>
        <v>12751.2</v>
      </c>
      <c r="I3289">
        <f t="shared" ca="1" si="875"/>
        <v>10246</v>
      </c>
      <c r="J3289">
        <f t="shared" ca="1" si="876"/>
        <v>1512</v>
      </c>
      <c r="K3289" s="1">
        <f t="shared" ca="1" si="877"/>
        <v>46049</v>
      </c>
      <c r="L3289" s="1">
        <f t="shared" ca="1" si="878"/>
        <v>46067</v>
      </c>
      <c r="M3289" s="1">
        <f t="shared" ca="1" si="879"/>
        <v>46070</v>
      </c>
      <c r="N3289">
        <f t="shared" ca="1" si="880"/>
        <v>24509.200000000001</v>
      </c>
      <c r="O3289" s="3">
        <f t="shared" ca="1" si="881"/>
        <v>3826.7999999999993</v>
      </c>
      <c r="P3289" s="2">
        <f t="shared" ca="1" si="882"/>
        <v>0.1350508187464709</v>
      </c>
      <c r="Q3289" t="str">
        <f t="shared" ca="1" si="883"/>
        <v>Late</v>
      </c>
    </row>
    <row r="3290" spans="1:17" x14ac:dyDescent="0.3">
      <c r="A3290" t="str">
        <f t="shared" si="867"/>
        <v>S03289</v>
      </c>
      <c r="B3290" t="str">
        <f t="shared" ca="1" si="868"/>
        <v>Global Foods</v>
      </c>
      <c r="C3290" t="str">
        <f t="shared" ca="1" si="869"/>
        <v>Singapore</v>
      </c>
      <c r="D3290" t="str">
        <f t="shared" ca="1" si="870"/>
        <v>Rice</v>
      </c>
      <c r="E3290">
        <f t="shared" ca="1" si="871"/>
        <v>407</v>
      </c>
      <c r="F3290" s="3">
        <f t="shared" ca="1" si="872"/>
        <v>704</v>
      </c>
      <c r="G3290">
        <f t="shared" ca="1" si="873"/>
        <v>286528</v>
      </c>
      <c r="H3290">
        <f t="shared" ca="1" si="874"/>
        <v>200569.60000000001</v>
      </c>
      <c r="I3290">
        <f t="shared" ca="1" si="875"/>
        <v>4985</v>
      </c>
      <c r="J3290">
        <f t="shared" ca="1" si="876"/>
        <v>2363</v>
      </c>
      <c r="K3290" s="1">
        <f t="shared" ca="1" si="877"/>
        <v>45716</v>
      </c>
      <c r="L3290" s="1">
        <f t="shared" ca="1" si="878"/>
        <v>45723</v>
      </c>
      <c r="M3290" s="1">
        <f t="shared" ca="1" si="879"/>
        <v>45729</v>
      </c>
      <c r="N3290">
        <f t="shared" ca="1" si="880"/>
        <v>207917.6</v>
      </c>
      <c r="O3290" s="3">
        <f t="shared" ca="1" si="881"/>
        <v>78610.399999999994</v>
      </c>
      <c r="P3290" s="2">
        <f t="shared" ca="1" si="882"/>
        <v>0.27435503685503682</v>
      </c>
      <c r="Q3290" t="str">
        <f t="shared" ca="1" si="883"/>
        <v>Late</v>
      </c>
    </row>
    <row r="3291" spans="1:17" x14ac:dyDescent="0.3">
      <c r="A3291" t="str">
        <f t="shared" si="867"/>
        <v>S03290</v>
      </c>
      <c r="B3291" t="str">
        <f t="shared" ca="1" si="868"/>
        <v>Prime Wholesale</v>
      </c>
      <c r="C3291" t="str">
        <f t="shared" ca="1" si="869"/>
        <v>Canada</v>
      </c>
      <c r="D3291" t="str">
        <f t="shared" ca="1" si="870"/>
        <v>Spices</v>
      </c>
      <c r="E3291">
        <f t="shared" ca="1" si="871"/>
        <v>360</v>
      </c>
      <c r="F3291" s="3">
        <f t="shared" ca="1" si="872"/>
        <v>484</v>
      </c>
      <c r="G3291">
        <f t="shared" ca="1" si="873"/>
        <v>174240</v>
      </c>
      <c r="H3291">
        <f t="shared" ca="1" si="874"/>
        <v>120225.60000000001</v>
      </c>
      <c r="I3291">
        <f t="shared" ca="1" si="875"/>
        <v>11423</v>
      </c>
      <c r="J3291">
        <f t="shared" ca="1" si="876"/>
        <v>3752</v>
      </c>
      <c r="K3291" s="1">
        <f t="shared" ca="1" si="877"/>
        <v>46374</v>
      </c>
      <c r="L3291" s="1">
        <f t="shared" ca="1" si="878"/>
        <v>46389</v>
      </c>
      <c r="M3291" s="1">
        <f t="shared" ca="1" si="879"/>
        <v>46389</v>
      </c>
      <c r="N3291">
        <f t="shared" ca="1" si="880"/>
        <v>135400.6</v>
      </c>
      <c r="O3291" s="3">
        <f t="shared" ca="1" si="881"/>
        <v>38839.399999999994</v>
      </c>
      <c r="P3291" s="2">
        <f t="shared" ca="1" si="882"/>
        <v>0.22290748393021118</v>
      </c>
      <c r="Q3291" t="str">
        <f t="shared" ca="1" si="883"/>
        <v>On Time</v>
      </c>
    </row>
    <row r="3292" spans="1:17" x14ac:dyDescent="0.3">
      <c r="A3292" t="str">
        <f t="shared" si="867"/>
        <v>S03291</v>
      </c>
      <c r="B3292" t="str">
        <f t="shared" ca="1" si="868"/>
        <v>Prime Wholesale</v>
      </c>
      <c r="C3292" t="str">
        <f t="shared" ca="1" si="869"/>
        <v>Singapore</v>
      </c>
      <c r="D3292" t="str">
        <f t="shared" ca="1" si="870"/>
        <v>Sauces</v>
      </c>
      <c r="E3292">
        <f t="shared" ca="1" si="871"/>
        <v>413</v>
      </c>
      <c r="F3292" s="3">
        <f t="shared" ca="1" si="872"/>
        <v>464</v>
      </c>
      <c r="G3292">
        <f t="shared" ca="1" si="873"/>
        <v>191632</v>
      </c>
      <c r="H3292">
        <f t="shared" ca="1" si="874"/>
        <v>95816</v>
      </c>
      <c r="I3292">
        <f t="shared" ca="1" si="875"/>
        <v>5614</v>
      </c>
      <c r="J3292">
        <f t="shared" ca="1" si="876"/>
        <v>1339</v>
      </c>
      <c r="K3292" s="1">
        <f t="shared" ca="1" si="877"/>
        <v>46250</v>
      </c>
      <c r="L3292" s="1">
        <f t="shared" ca="1" si="878"/>
        <v>46270</v>
      </c>
      <c r="M3292" s="1">
        <f t="shared" ca="1" si="879"/>
        <v>46269</v>
      </c>
      <c r="N3292">
        <f t="shared" ca="1" si="880"/>
        <v>102769</v>
      </c>
      <c r="O3292" s="3">
        <f t="shared" ca="1" si="881"/>
        <v>88863</v>
      </c>
      <c r="P3292" s="2">
        <f t="shared" ca="1" si="882"/>
        <v>0.46371691575519747</v>
      </c>
      <c r="Q3292" t="str">
        <f t="shared" ca="1" si="883"/>
        <v>On Time</v>
      </c>
    </row>
    <row r="3293" spans="1:17" x14ac:dyDescent="0.3">
      <c r="A3293" t="str">
        <f t="shared" si="867"/>
        <v>S03292</v>
      </c>
      <c r="B3293" t="str">
        <f t="shared" ca="1" si="868"/>
        <v>Oceanic Exports</v>
      </c>
      <c r="C3293" t="str">
        <f t="shared" ca="1" si="869"/>
        <v>Singapore</v>
      </c>
      <c r="D3293" t="str">
        <f t="shared" ca="1" si="870"/>
        <v>Rice</v>
      </c>
      <c r="E3293">
        <f t="shared" ca="1" si="871"/>
        <v>309</v>
      </c>
      <c r="F3293" s="3">
        <f t="shared" ca="1" si="872"/>
        <v>462</v>
      </c>
      <c r="G3293">
        <f t="shared" ca="1" si="873"/>
        <v>142758</v>
      </c>
      <c r="H3293">
        <f t="shared" ca="1" si="874"/>
        <v>91365.119999999995</v>
      </c>
      <c r="I3293">
        <f t="shared" ca="1" si="875"/>
        <v>7674</v>
      </c>
      <c r="J3293">
        <f t="shared" ca="1" si="876"/>
        <v>3758</v>
      </c>
      <c r="K3293" s="1">
        <f t="shared" ca="1" si="877"/>
        <v>46013</v>
      </c>
      <c r="L3293" s="1">
        <f t="shared" ca="1" si="878"/>
        <v>46021</v>
      </c>
      <c r="M3293" s="1">
        <f t="shared" ca="1" si="879"/>
        <v>46018</v>
      </c>
      <c r="N3293">
        <f t="shared" ca="1" si="880"/>
        <v>102797.12</v>
      </c>
      <c r="O3293" s="3">
        <f t="shared" ca="1" si="881"/>
        <v>39960.880000000005</v>
      </c>
      <c r="P3293" s="2">
        <f t="shared" ca="1" si="882"/>
        <v>0.27992042477479373</v>
      </c>
      <c r="Q3293" t="str">
        <f t="shared" ca="1" si="883"/>
        <v>On Time</v>
      </c>
    </row>
    <row r="3294" spans="1:17" x14ac:dyDescent="0.3">
      <c r="A3294" t="str">
        <f t="shared" si="867"/>
        <v>S03293</v>
      </c>
      <c r="B3294" t="str">
        <f t="shared" ca="1" si="868"/>
        <v>Alpha Traders</v>
      </c>
      <c r="C3294" t="str">
        <f t="shared" ca="1" si="869"/>
        <v>Australia</v>
      </c>
      <c r="D3294" t="str">
        <f t="shared" ca="1" si="870"/>
        <v>Rice</v>
      </c>
      <c r="E3294">
        <f t="shared" ca="1" si="871"/>
        <v>412</v>
      </c>
      <c r="F3294" s="3">
        <f t="shared" ca="1" si="872"/>
        <v>113</v>
      </c>
      <c r="G3294">
        <f t="shared" ca="1" si="873"/>
        <v>46556</v>
      </c>
      <c r="H3294">
        <f t="shared" ca="1" si="874"/>
        <v>30261.4</v>
      </c>
      <c r="I3294">
        <f t="shared" ca="1" si="875"/>
        <v>9427</v>
      </c>
      <c r="J3294">
        <f t="shared" ca="1" si="876"/>
        <v>727</v>
      </c>
      <c r="K3294" s="1">
        <f t="shared" ca="1" si="877"/>
        <v>46102</v>
      </c>
      <c r="L3294" s="1">
        <f t="shared" ca="1" si="878"/>
        <v>46116</v>
      </c>
      <c r="M3294" s="1">
        <f t="shared" ca="1" si="879"/>
        <v>46122</v>
      </c>
      <c r="N3294">
        <f t="shared" ca="1" si="880"/>
        <v>40415.4</v>
      </c>
      <c r="O3294" s="3">
        <f t="shared" ca="1" si="881"/>
        <v>6140.5999999999985</v>
      </c>
      <c r="P3294" s="2">
        <f t="shared" ca="1" si="882"/>
        <v>0.13189707019503391</v>
      </c>
      <c r="Q3294" t="str">
        <f t="shared" ca="1" si="883"/>
        <v>Late</v>
      </c>
    </row>
    <row r="3295" spans="1:17" x14ac:dyDescent="0.3">
      <c r="A3295" t="str">
        <f t="shared" si="867"/>
        <v>S03294</v>
      </c>
      <c r="B3295" t="str">
        <f t="shared" ca="1" si="868"/>
        <v>Beta Imports</v>
      </c>
      <c r="C3295" t="str">
        <f t="shared" ca="1" si="869"/>
        <v>UK</v>
      </c>
      <c r="D3295" t="str">
        <f t="shared" ca="1" si="870"/>
        <v>Pickles</v>
      </c>
      <c r="E3295">
        <f t="shared" ca="1" si="871"/>
        <v>319</v>
      </c>
      <c r="F3295" s="3">
        <f t="shared" ca="1" si="872"/>
        <v>693</v>
      </c>
      <c r="G3295">
        <f t="shared" ca="1" si="873"/>
        <v>221067</v>
      </c>
      <c r="H3295">
        <f t="shared" ca="1" si="874"/>
        <v>112744.17</v>
      </c>
      <c r="I3295">
        <f t="shared" ca="1" si="875"/>
        <v>10412</v>
      </c>
      <c r="J3295">
        <f t="shared" ca="1" si="876"/>
        <v>3584</v>
      </c>
      <c r="K3295" s="1">
        <f t="shared" ca="1" si="877"/>
        <v>46048</v>
      </c>
      <c r="L3295" s="1">
        <f t="shared" ca="1" si="878"/>
        <v>46061</v>
      </c>
      <c r="M3295" s="1">
        <f t="shared" ca="1" si="879"/>
        <v>46062</v>
      </c>
      <c r="N3295">
        <f t="shared" ca="1" si="880"/>
        <v>126740.17</v>
      </c>
      <c r="O3295" s="3">
        <f t="shared" ca="1" si="881"/>
        <v>94326.83</v>
      </c>
      <c r="P3295" s="2">
        <f t="shared" ca="1" si="882"/>
        <v>0.42668887712774861</v>
      </c>
      <c r="Q3295" t="str">
        <f t="shared" ca="1" si="883"/>
        <v>Late</v>
      </c>
    </row>
    <row r="3296" spans="1:17" x14ac:dyDescent="0.3">
      <c r="A3296" t="str">
        <f t="shared" si="867"/>
        <v>S03295</v>
      </c>
      <c r="B3296" t="str">
        <f t="shared" ca="1" si="868"/>
        <v>Alpha Traders</v>
      </c>
      <c r="C3296" t="str">
        <f t="shared" ca="1" si="869"/>
        <v>UAE</v>
      </c>
      <c r="D3296" t="str">
        <f t="shared" ca="1" si="870"/>
        <v>Pickles</v>
      </c>
      <c r="E3296">
        <f t="shared" ca="1" si="871"/>
        <v>431</v>
      </c>
      <c r="F3296" s="3">
        <f t="shared" ca="1" si="872"/>
        <v>639</v>
      </c>
      <c r="G3296">
        <f t="shared" ca="1" si="873"/>
        <v>275409</v>
      </c>
      <c r="H3296">
        <f t="shared" ca="1" si="874"/>
        <v>173507.67</v>
      </c>
      <c r="I3296">
        <f t="shared" ca="1" si="875"/>
        <v>3315</v>
      </c>
      <c r="J3296">
        <f t="shared" ca="1" si="876"/>
        <v>3705</v>
      </c>
      <c r="K3296" s="1">
        <f t="shared" ca="1" si="877"/>
        <v>46319</v>
      </c>
      <c r="L3296" s="1">
        <f t="shared" ca="1" si="878"/>
        <v>46331</v>
      </c>
      <c r="M3296" s="1">
        <f t="shared" ca="1" si="879"/>
        <v>46328</v>
      </c>
      <c r="N3296">
        <f t="shared" ca="1" si="880"/>
        <v>180527.67</v>
      </c>
      <c r="O3296" s="3">
        <f t="shared" ca="1" si="881"/>
        <v>94881.329999999987</v>
      </c>
      <c r="P3296" s="2">
        <f t="shared" ca="1" si="882"/>
        <v>0.34451063690729056</v>
      </c>
      <c r="Q3296" t="str">
        <f t="shared" ca="1" si="883"/>
        <v>On Time</v>
      </c>
    </row>
    <row r="3297" spans="1:17" x14ac:dyDescent="0.3">
      <c r="A3297" t="str">
        <f t="shared" si="867"/>
        <v>S03296</v>
      </c>
      <c r="B3297" t="str">
        <f t="shared" ca="1" si="868"/>
        <v>Alpha Traders</v>
      </c>
      <c r="C3297" t="str">
        <f t="shared" ca="1" si="869"/>
        <v>Canada</v>
      </c>
      <c r="D3297" t="str">
        <f t="shared" ca="1" si="870"/>
        <v>Pickles</v>
      </c>
      <c r="E3297">
        <f t="shared" ca="1" si="871"/>
        <v>174</v>
      </c>
      <c r="F3297" s="3">
        <f t="shared" ca="1" si="872"/>
        <v>341</v>
      </c>
      <c r="G3297">
        <f t="shared" ca="1" si="873"/>
        <v>59334</v>
      </c>
      <c r="H3297">
        <f t="shared" ca="1" si="874"/>
        <v>32040.36</v>
      </c>
      <c r="I3297">
        <f t="shared" ca="1" si="875"/>
        <v>7459</v>
      </c>
      <c r="J3297">
        <f t="shared" ca="1" si="876"/>
        <v>1477</v>
      </c>
      <c r="K3297" s="1">
        <f t="shared" ca="1" si="877"/>
        <v>45719</v>
      </c>
      <c r="L3297" s="1">
        <f t="shared" ca="1" si="878"/>
        <v>45731</v>
      </c>
      <c r="M3297" s="1">
        <f t="shared" ca="1" si="879"/>
        <v>45732</v>
      </c>
      <c r="N3297">
        <f t="shared" ca="1" si="880"/>
        <v>40976.36</v>
      </c>
      <c r="O3297" s="3">
        <f t="shared" ca="1" si="881"/>
        <v>18357.64</v>
      </c>
      <c r="P3297" s="2">
        <f t="shared" ca="1" si="882"/>
        <v>0.30939495061853239</v>
      </c>
      <c r="Q3297" t="str">
        <f t="shared" ca="1" si="883"/>
        <v>Late</v>
      </c>
    </row>
    <row r="3298" spans="1:17" x14ac:dyDescent="0.3">
      <c r="A3298" t="str">
        <f t="shared" si="867"/>
        <v>S03297</v>
      </c>
      <c r="B3298" t="str">
        <f t="shared" ca="1" si="868"/>
        <v>Oceanic Exports</v>
      </c>
      <c r="C3298" t="str">
        <f t="shared" ca="1" si="869"/>
        <v>UK</v>
      </c>
      <c r="D3298" t="str">
        <f t="shared" ca="1" si="870"/>
        <v>Spices</v>
      </c>
      <c r="E3298">
        <f t="shared" ca="1" si="871"/>
        <v>451</v>
      </c>
      <c r="F3298" s="3">
        <f t="shared" ca="1" si="872"/>
        <v>799</v>
      </c>
      <c r="G3298">
        <f t="shared" ca="1" si="873"/>
        <v>360349</v>
      </c>
      <c r="H3298">
        <f t="shared" ca="1" si="874"/>
        <v>187381.48</v>
      </c>
      <c r="I3298">
        <f t="shared" ca="1" si="875"/>
        <v>5723</v>
      </c>
      <c r="J3298">
        <f t="shared" ca="1" si="876"/>
        <v>3484</v>
      </c>
      <c r="K3298" s="1">
        <f t="shared" ca="1" si="877"/>
        <v>46016</v>
      </c>
      <c r="L3298" s="1">
        <f t="shared" ca="1" si="878"/>
        <v>46024</v>
      </c>
      <c r="M3298" s="1">
        <f t="shared" ca="1" si="879"/>
        <v>46026</v>
      </c>
      <c r="N3298">
        <f t="shared" ca="1" si="880"/>
        <v>196588.48</v>
      </c>
      <c r="O3298" s="3">
        <f t="shared" ca="1" si="881"/>
        <v>163760.51999999999</v>
      </c>
      <c r="P3298" s="2">
        <f t="shared" ca="1" si="882"/>
        <v>0.45444976952898436</v>
      </c>
      <c r="Q3298" t="str">
        <f t="shared" ca="1" si="883"/>
        <v>Late</v>
      </c>
    </row>
    <row r="3299" spans="1:17" x14ac:dyDescent="0.3">
      <c r="A3299" t="str">
        <f t="shared" si="867"/>
        <v>S03298</v>
      </c>
      <c r="B3299" t="str">
        <f t="shared" ca="1" si="868"/>
        <v>Global Foods</v>
      </c>
      <c r="C3299" t="str">
        <f t="shared" ca="1" si="869"/>
        <v>UK</v>
      </c>
      <c r="D3299" t="str">
        <f t="shared" ca="1" si="870"/>
        <v>Tea</v>
      </c>
      <c r="E3299">
        <f t="shared" ca="1" si="871"/>
        <v>434</v>
      </c>
      <c r="F3299" s="3">
        <f t="shared" ca="1" si="872"/>
        <v>536</v>
      </c>
      <c r="G3299">
        <f t="shared" ca="1" si="873"/>
        <v>232624</v>
      </c>
      <c r="H3299">
        <f t="shared" ca="1" si="874"/>
        <v>134921.92000000001</v>
      </c>
      <c r="I3299">
        <f t="shared" ca="1" si="875"/>
        <v>7093</v>
      </c>
      <c r="J3299">
        <f t="shared" ca="1" si="876"/>
        <v>3595</v>
      </c>
      <c r="K3299" s="1">
        <f t="shared" ca="1" si="877"/>
        <v>45842</v>
      </c>
      <c r="L3299" s="1">
        <f t="shared" ca="1" si="878"/>
        <v>45856</v>
      </c>
      <c r="M3299" s="1">
        <f t="shared" ca="1" si="879"/>
        <v>45857</v>
      </c>
      <c r="N3299">
        <f t="shared" ca="1" si="880"/>
        <v>145609.92000000001</v>
      </c>
      <c r="O3299" s="3">
        <f t="shared" ca="1" si="881"/>
        <v>87014.079999999987</v>
      </c>
      <c r="P3299" s="2">
        <f t="shared" ca="1" si="882"/>
        <v>0.37405461173395688</v>
      </c>
      <c r="Q3299" t="str">
        <f t="shared" ca="1" si="883"/>
        <v>Late</v>
      </c>
    </row>
    <row r="3300" spans="1:17" x14ac:dyDescent="0.3">
      <c r="A3300" t="str">
        <f t="shared" si="867"/>
        <v>S03299</v>
      </c>
      <c r="B3300" t="str">
        <f t="shared" ca="1" si="868"/>
        <v>Global Foods</v>
      </c>
      <c r="C3300" t="str">
        <f t="shared" ca="1" si="869"/>
        <v>Canada</v>
      </c>
      <c r="D3300" t="str">
        <f t="shared" ca="1" si="870"/>
        <v>Tea</v>
      </c>
      <c r="E3300">
        <f t="shared" ca="1" si="871"/>
        <v>471</v>
      </c>
      <c r="F3300" s="3">
        <f t="shared" ca="1" si="872"/>
        <v>222</v>
      </c>
      <c r="G3300">
        <f t="shared" ca="1" si="873"/>
        <v>104562</v>
      </c>
      <c r="H3300">
        <f t="shared" ca="1" si="874"/>
        <v>52281</v>
      </c>
      <c r="I3300">
        <f t="shared" ca="1" si="875"/>
        <v>11162</v>
      </c>
      <c r="J3300">
        <f t="shared" ca="1" si="876"/>
        <v>1621</v>
      </c>
      <c r="K3300" s="1">
        <f t="shared" ca="1" si="877"/>
        <v>45706</v>
      </c>
      <c r="L3300" s="1">
        <f t="shared" ca="1" si="878"/>
        <v>45716</v>
      </c>
      <c r="M3300" s="1">
        <f t="shared" ca="1" si="879"/>
        <v>45722</v>
      </c>
      <c r="N3300">
        <f t="shared" ca="1" si="880"/>
        <v>65064</v>
      </c>
      <c r="O3300" s="3">
        <f t="shared" ca="1" si="881"/>
        <v>39498</v>
      </c>
      <c r="P3300" s="2">
        <f t="shared" ca="1" si="882"/>
        <v>0.37774717392551788</v>
      </c>
      <c r="Q3300" t="str">
        <f t="shared" ca="1" si="883"/>
        <v>Late</v>
      </c>
    </row>
    <row r="3301" spans="1:17" x14ac:dyDescent="0.3">
      <c r="A3301" t="str">
        <f t="shared" si="867"/>
        <v>S03300</v>
      </c>
      <c r="B3301" t="str">
        <f t="shared" ca="1" si="868"/>
        <v>Alpha Traders</v>
      </c>
      <c r="C3301" t="str">
        <f t="shared" ca="1" si="869"/>
        <v>Australia</v>
      </c>
      <c r="D3301" t="str">
        <f t="shared" ca="1" si="870"/>
        <v>Spices</v>
      </c>
      <c r="E3301">
        <f t="shared" ca="1" si="871"/>
        <v>131</v>
      </c>
      <c r="F3301" s="3">
        <f t="shared" ca="1" si="872"/>
        <v>390</v>
      </c>
      <c r="G3301">
        <f t="shared" ca="1" si="873"/>
        <v>51090</v>
      </c>
      <c r="H3301">
        <f t="shared" ca="1" si="874"/>
        <v>25545</v>
      </c>
      <c r="I3301">
        <f t="shared" ca="1" si="875"/>
        <v>10184</v>
      </c>
      <c r="J3301">
        <f t="shared" ca="1" si="876"/>
        <v>1801</v>
      </c>
      <c r="K3301" s="1">
        <f t="shared" ca="1" si="877"/>
        <v>45888</v>
      </c>
      <c r="L3301" s="1">
        <f t="shared" ca="1" si="878"/>
        <v>45899</v>
      </c>
      <c r="M3301" s="1">
        <f t="shared" ca="1" si="879"/>
        <v>45903</v>
      </c>
      <c r="N3301">
        <f t="shared" ca="1" si="880"/>
        <v>37530</v>
      </c>
      <c r="O3301" s="3">
        <f t="shared" ca="1" si="881"/>
        <v>13560</v>
      </c>
      <c r="P3301" s="2">
        <f t="shared" ca="1" si="882"/>
        <v>0.26541397533763944</v>
      </c>
      <c r="Q3301" t="str">
        <f t="shared" ca="1" si="883"/>
        <v>Late</v>
      </c>
    </row>
    <row r="3302" spans="1:17" x14ac:dyDescent="0.3">
      <c r="A3302" t="str">
        <f t="shared" si="867"/>
        <v>S03301</v>
      </c>
      <c r="B3302" t="str">
        <f t="shared" ca="1" si="868"/>
        <v>FreshMart Ltd</v>
      </c>
      <c r="C3302" t="str">
        <f t="shared" ca="1" si="869"/>
        <v>UAE</v>
      </c>
      <c r="D3302" t="str">
        <f t="shared" ca="1" si="870"/>
        <v>Pickles</v>
      </c>
      <c r="E3302">
        <f t="shared" ca="1" si="871"/>
        <v>156</v>
      </c>
      <c r="F3302" s="3">
        <f t="shared" ca="1" si="872"/>
        <v>330</v>
      </c>
      <c r="G3302">
        <f t="shared" ca="1" si="873"/>
        <v>51480</v>
      </c>
      <c r="H3302">
        <f t="shared" ca="1" si="874"/>
        <v>25740</v>
      </c>
      <c r="I3302">
        <f t="shared" ca="1" si="875"/>
        <v>9238</v>
      </c>
      <c r="J3302">
        <f t="shared" ca="1" si="876"/>
        <v>2987</v>
      </c>
      <c r="K3302" s="1">
        <f t="shared" ca="1" si="877"/>
        <v>46279</v>
      </c>
      <c r="L3302" s="1">
        <f t="shared" ca="1" si="878"/>
        <v>46294</v>
      </c>
      <c r="M3302" s="1">
        <f t="shared" ca="1" si="879"/>
        <v>46298</v>
      </c>
      <c r="N3302">
        <f t="shared" ca="1" si="880"/>
        <v>37965</v>
      </c>
      <c r="O3302" s="3">
        <f t="shared" ca="1" si="881"/>
        <v>13515</v>
      </c>
      <c r="P3302" s="2">
        <f t="shared" ca="1" si="882"/>
        <v>0.26252913752913754</v>
      </c>
      <c r="Q3302" t="str">
        <f t="shared" ca="1" si="883"/>
        <v>Late</v>
      </c>
    </row>
    <row r="3303" spans="1:17" x14ac:dyDescent="0.3">
      <c r="A3303" t="str">
        <f t="shared" si="867"/>
        <v>S03302</v>
      </c>
      <c r="B3303" t="str">
        <f t="shared" ca="1" si="868"/>
        <v>Prime Wholesale</v>
      </c>
      <c r="C3303" t="str">
        <f t="shared" ca="1" si="869"/>
        <v>Australia</v>
      </c>
      <c r="D3303" t="str">
        <f t="shared" ca="1" si="870"/>
        <v>Sauces</v>
      </c>
      <c r="E3303">
        <f t="shared" ca="1" si="871"/>
        <v>160</v>
      </c>
      <c r="F3303" s="3">
        <f t="shared" ca="1" si="872"/>
        <v>164</v>
      </c>
      <c r="G3303">
        <f t="shared" ca="1" si="873"/>
        <v>26240</v>
      </c>
      <c r="H3303">
        <f t="shared" ca="1" si="874"/>
        <v>17843.2</v>
      </c>
      <c r="I3303">
        <f t="shared" ca="1" si="875"/>
        <v>2782</v>
      </c>
      <c r="J3303">
        <f t="shared" ca="1" si="876"/>
        <v>2391</v>
      </c>
      <c r="K3303" s="1">
        <f t="shared" ca="1" si="877"/>
        <v>46137</v>
      </c>
      <c r="L3303" s="1">
        <f t="shared" ca="1" si="878"/>
        <v>46153</v>
      </c>
      <c r="M3303" s="1">
        <f t="shared" ca="1" si="879"/>
        <v>46157</v>
      </c>
      <c r="N3303">
        <f t="shared" ca="1" si="880"/>
        <v>23016.2</v>
      </c>
      <c r="O3303" s="3">
        <f t="shared" ca="1" si="881"/>
        <v>3223.7999999999993</v>
      </c>
      <c r="P3303" s="2">
        <f t="shared" ca="1" si="882"/>
        <v>0.12285823170731705</v>
      </c>
      <c r="Q3303" t="str">
        <f t="shared" ca="1" si="883"/>
        <v>Late</v>
      </c>
    </row>
    <row r="3304" spans="1:17" x14ac:dyDescent="0.3">
      <c r="A3304" t="str">
        <f t="shared" si="867"/>
        <v>S03303</v>
      </c>
      <c r="B3304" t="str">
        <f t="shared" ca="1" si="868"/>
        <v>FreshMart Ltd</v>
      </c>
      <c r="C3304" t="str">
        <f t="shared" ca="1" si="869"/>
        <v>UAE</v>
      </c>
      <c r="D3304" t="str">
        <f t="shared" ca="1" si="870"/>
        <v>Rice</v>
      </c>
      <c r="E3304">
        <f t="shared" ca="1" si="871"/>
        <v>252</v>
      </c>
      <c r="F3304" s="3">
        <f t="shared" ca="1" si="872"/>
        <v>503</v>
      </c>
      <c r="G3304">
        <f t="shared" ca="1" si="873"/>
        <v>126756</v>
      </c>
      <c r="H3304">
        <f t="shared" ca="1" si="874"/>
        <v>73518.48</v>
      </c>
      <c r="I3304">
        <f t="shared" ca="1" si="875"/>
        <v>10721</v>
      </c>
      <c r="J3304">
        <f t="shared" ca="1" si="876"/>
        <v>2356</v>
      </c>
      <c r="K3304" s="1">
        <f t="shared" ca="1" si="877"/>
        <v>46286</v>
      </c>
      <c r="L3304" s="1">
        <f t="shared" ca="1" si="878"/>
        <v>46294</v>
      </c>
      <c r="M3304" s="1">
        <f t="shared" ca="1" si="879"/>
        <v>46297</v>
      </c>
      <c r="N3304">
        <f t="shared" ca="1" si="880"/>
        <v>86595.48</v>
      </c>
      <c r="O3304" s="3">
        <f t="shared" ca="1" si="881"/>
        <v>40160.520000000004</v>
      </c>
      <c r="P3304" s="2">
        <f t="shared" ca="1" si="882"/>
        <v>0.31683328599829597</v>
      </c>
      <c r="Q3304" t="str">
        <f t="shared" ca="1" si="883"/>
        <v>Late</v>
      </c>
    </row>
    <row r="3305" spans="1:17" x14ac:dyDescent="0.3">
      <c r="A3305" t="str">
        <f t="shared" si="867"/>
        <v>S03304</v>
      </c>
      <c r="B3305" t="str">
        <f t="shared" ca="1" si="868"/>
        <v>Prime Wholesale</v>
      </c>
      <c r="C3305" t="str">
        <f t="shared" ca="1" si="869"/>
        <v>Australia</v>
      </c>
      <c r="D3305" t="str">
        <f t="shared" ca="1" si="870"/>
        <v>Rice</v>
      </c>
      <c r="E3305">
        <f t="shared" ca="1" si="871"/>
        <v>75</v>
      </c>
      <c r="F3305" s="3">
        <f t="shared" ca="1" si="872"/>
        <v>340</v>
      </c>
      <c r="G3305">
        <f t="shared" ca="1" si="873"/>
        <v>25500</v>
      </c>
      <c r="H3305">
        <f t="shared" ca="1" si="874"/>
        <v>14535</v>
      </c>
      <c r="I3305">
        <f t="shared" ca="1" si="875"/>
        <v>7893</v>
      </c>
      <c r="J3305">
        <f t="shared" ca="1" si="876"/>
        <v>2295</v>
      </c>
      <c r="K3305" s="1">
        <f t="shared" ca="1" si="877"/>
        <v>46138</v>
      </c>
      <c r="L3305" s="1">
        <f t="shared" ca="1" si="878"/>
        <v>46158</v>
      </c>
      <c r="M3305" s="1">
        <f t="shared" ca="1" si="879"/>
        <v>46155</v>
      </c>
      <c r="N3305">
        <f t="shared" ca="1" si="880"/>
        <v>24723</v>
      </c>
      <c r="O3305" s="3">
        <f t="shared" ca="1" si="881"/>
        <v>777</v>
      </c>
      <c r="P3305" s="2">
        <f t="shared" ca="1" si="882"/>
        <v>3.0470588235294117E-2</v>
      </c>
      <c r="Q3305" t="str">
        <f t="shared" ca="1" si="883"/>
        <v>On Time</v>
      </c>
    </row>
    <row r="3306" spans="1:17" x14ac:dyDescent="0.3">
      <c r="A3306" t="str">
        <f t="shared" si="867"/>
        <v>S03305</v>
      </c>
      <c r="B3306" t="str">
        <f t="shared" ca="1" si="868"/>
        <v>Alpha Traders</v>
      </c>
      <c r="C3306" t="str">
        <f t="shared" ca="1" si="869"/>
        <v>UAE</v>
      </c>
      <c r="D3306" t="str">
        <f t="shared" ca="1" si="870"/>
        <v>Spices</v>
      </c>
      <c r="E3306">
        <f t="shared" ca="1" si="871"/>
        <v>470</v>
      </c>
      <c r="F3306" s="3">
        <f t="shared" ca="1" si="872"/>
        <v>594</v>
      </c>
      <c r="G3306">
        <f t="shared" ca="1" si="873"/>
        <v>279180</v>
      </c>
      <c r="H3306">
        <f t="shared" ca="1" si="874"/>
        <v>164716.20000000001</v>
      </c>
      <c r="I3306">
        <f t="shared" ca="1" si="875"/>
        <v>6903</v>
      </c>
      <c r="J3306">
        <f t="shared" ca="1" si="876"/>
        <v>2550</v>
      </c>
      <c r="K3306" s="1">
        <f t="shared" ca="1" si="877"/>
        <v>45920</v>
      </c>
      <c r="L3306" s="1">
        <f t="shared" ca="1" si="878"/>
        <v>45939</v>
      </c>
      <c r="M3306" s="1">
        <f t="shared" ca="1" si="879"/>
        <v>45937</v>
      </c>
      <c r="N3306">
        <f t="shared" ca="1" si="880"/>
        <v>174169.2</v>
      </c>
      <c r="O3306" s="3">
        <f t="shared" ca="1" si="881"/>
        <v>105010.79999999999</v>
      </c>
      <c r="P3306" s="2">
        <f t="shared" ca="1" si="882"/>
        <v>0.37614012465076291</v>
      </c>
      <c r="Q3306" t="str">
        <f t="shared" ca="1" si="883"/>
        <v>On Time</v>
      </c>
    </row>
    <row r="3307" spans="1:17" x14ac:dyDescent="0.3">
      <c r="A3307" t="str">
        <f t="shared" si="867"/>
        <v>S03306</v>
      </c>
      <c r="B3307" t="str">
        <f t="shared" ca="1" si="868"/>
        <v>Alpha Traders</v>
      </c>
      <c r="C3307" t="str">
        <f t="shared" ca="1" si="869"/>
        <v>Canada</v>
      </c>
      <c r="D3307" t="str">
        <f t="shared" ca="1" si="870"/>
        <v>Tea</v>
      </c>
      <c r="E3307">
        <f t="shared" ca="1" si="871"/>
        <v>201</v>
      </c>
      <c r="F3307" s="3">
        <f t="shared" ca="1" si="872"/>
        <v>653</v>
      </c>
      <c r="G3307">
        <f t="shared" ca="1" si="873"/>
        <v>131253</v>
      </c>
      <c r="H3307">
        <f t="shared" ca="1" si="874"/>
        <v>87939.51</v>
      </c>
      <c r="I3307">
        <f t="shared" ca="1" si="875"/>
        <v>11825</v>
      </c>
      <c r="J3307">
        <f t="shared" ca="1" si="876"/>
        <v>1263</v>
      </c>
      <c r="K3307" s="1">
        <f t="shared" ca="1" si="877"/>
        <v>46078</v>
      </c>
      <c r="L3307" s="1">
        <f t="shared" ca="1" si="878"/>
        <v>46092</v>
      </c>
      <c r="M3307" s="1">
        <f t="shared" ca="1" si="879"/>
        <v>46097</v>
      </c>
      <c r="N3307">
        <f t="shared" ca="1" si="880"/>
        <v>101027.51</v>
      </c>
      <c r="O3307" s="3">
        <f t="shared" ca="1" si="881"/>
        <v>30225.490000000005</v>
      </c>
      <c r="P3307" s="2">
        <f t="shared" ca="1" si="882"/>
        <v>0.23028418398055667</v>
      </c>
      <c r="Q3307" t="str">
        <f t="shared" ca="1" si="883"/>
        <v>Late</v>
      </c>
    </row>
    <row r="3308" spans="1:17" x14ac:dyDescent="0.3">
      <c r="A3308" t="str">
        <f t="shared" si="867"/>
        <v>S03307</v>
      </c>
      <c r="B3308" t="str">
        <f t="shared" ca="1" si="868"/>
        <v>Oceanic Exports</v>
      </c>
      <c r="C3308" t="str">
        <f t="shared" ca="1" si="869"/>
        <v>UAE</v>
      </c>
      <c r="D3308" t="str">
        <f t="shared" ca="1" si="870"/>
        <v>Rice</v>
      </c>
      <c r="E3308">
        <f t="shared" ca="1" si="871"/>
        <v>181</v>
      </c>
      <c r="F3308" s="3">
        <f t="shared" ca="1" si="872"/>
        <v>266</v>
      </c>
      <c r="G3308">
        <f t="shared" ca="1" si="873"/>
        <v>48146</v>
      </c>
      <c r="H3308">
        <f t="shared" ca="1" si="874"/>
        <v>36109.5</v>
      </c>
      <c r="I3308">
        <f t="shared" ca="1" si="875"/>
        <v>3931</v>
      </c>
      <c r="J3308">
        <f t="shared" ca="1" si="876"/>
        <v>3558</v>
      </c>
      <c r="K3308" s="1">
        <f t="shared" ca="1" si="877"/>
        <v>45723</v>
      </c>
      <c r="L3308" s="1">
        <f t="shared" ca="1" si="878"/>
        <v>45740</v>
      </c>
      <c r="M3308" s="1">
        <f t="shared" ca="1" si="879"/>
        <v>45742</v>
      </c>
      <c r="N3308">
        <f t="shared" ca="1" si="880"/>
        <v>43598.5</v>
      </c>
      <c r="O3308" s="3">
        <f t="shared" ca="1" si="881"/>
        <v>4547.5</v>
      </c>
      <c r="P3308" s="2">
        <f t="shared" ca="1" si="882"/>
        <v>9.4452290948365394E-2</v>
      </c>
      <c r="Q3308" t="str">
        <f t="shared" ca="1" si="883"/>
        <v>Late</v>
      </c>
    </row>
    <row r="3309" spans="1:17" x14ac:dyDescent="0.3">
      <c r="A3309" t="str">
        <f t="shared" si="867"/>
        <v>S03308</v>
      </c>
      <c r="B3309" t="str">
        <f t="shared" ca="1" si="868"/>
        <v>Prime Wholesale</v>
      </c>
      <c r="C3309" t="str">
        <f t="shared" ca="1" si="869"/>
        <v>Singapore</v>
      </c>
      <c r="D3309" t="str">
        <f t="shared" ca="1" si="870"/>
        <v>Pickles</v>
      </c>
      <c r="E3309">
        <f t="shared" ca="1" si="871"/>
        <v>447</v>
      </c>
      <c r="F3309" s="3">
        <f t="shared" ca="1" si="872"/>
        <v>398</v>
      </c>
      <c r="G3309">
        <f t="shared" ca="1" si="873"/>
        <v>177906</v>
      </c>
      <c r="H3309">
        <f t="shared" ca="1" si="874"/>
        <v>126313.26</v>
      </c>
      <c r="I3309">
        <f t="shared" ca="1" si="875"/>
        <v>8729</v>
      </c>
      <c r="J3309">
        <f t="shared" ca="1" si="876"/>
        <v>1602</v>
      </c>
      <c r="K3309" s="1">
        <f t="shared" ca="1" si="877"/>
        <v>45670</v>
      </c>
      <c r="L3309" s="1">
        <f t="shared" ca="1" si="878"/>
        <v>45685</v>
      </c>
      <c r="M3309" s="1">
        <f t="shared" ca="1" si="879"/>
        <v>45688</v>
      </c>
      <c r="N3309">
        <f t="shared" ca="1" si="880"/>
        <v>136644.26</v>
      </c>
      <c r="O3309" s="3">
        <f t="shared" ca="1" si="881"/>
        <v>41261.739999999991</v>
      </c>
      <c r="P3309" s="2">
        <f t="shared" ca="1" si="882"/>
        <v>0.23193000798174312</v>
      </c>
      <c r="Q3309" t="str">
        <f t="shared" ca="1" si="883"/>
        <v>Late</v>
      </c>
    </row>
    <row r="3310" spans="1:17" x14ac:dyDescent="0.3">
      <c r="A3310" t="str">
        <f t="shared" si="867"/>
        <v>S03309</v>
      </c>
      <c r="B3310" t="str">
        <f t="shared" ca="1" si="868"/>
        <v>Global Foods</v>
      </c>
      <c r="C3310" t="str">
        <f t="shared" ca="1" si="869"/>
        <v>UAE</v>
      </c>
      <c r="D3310" t="str">
        <f t="shared" ca="1" si="870"/>
        <v>Sauces</v>
      </c>
      <c r="E3310">
        <f t="shared" ca="1" si="871"/>
        <v>376</v>
      </c>
      <c r="F3310" s="3">
        <f t="shared" ca="1" si="872"/>
        <v>371</v>
      </c>
      <c r="G3310">
        <f t="shared" ca="1" si="873"/>
        <v>139496</v>
      </c>
      <c r="H3310">
        <f t="shared" ca="1" si="874"/>
        <v>62773.2</v>
      </c>
      <c r="I3310">
        <f t="shared" ca="1" si="875"/>
        <v>8324</v>
      </c>
      <c r="J3310">
        <f t="shared" ca="1" si="876"/>
        <v>2210</v>
      </c>
      <c r="K3310" s="1">
        <f t="shared" ca="1" si="877"/>
        <v>45775</v>
      </c>
      <c r="L3310" s="1">
        <f t="shared" ca="1" si="878"/>
        <v>45786</v>
      </c>
      <c r="M3310" s="1">
        <f t="shared" ca="1" si="879"/>
        <v>45785</v>
      </c>
      <c r="N3310">
        <f t="shared" ca="1" si="880"/>
        <v>73307.199999999997</v>
      </c>
      <c r="O3310" s="3">
        <f t="shared" ca="1" si="881"/>
        <v>66188.800000000003</v>
      </c>
      <c r="P3310" s="2">
        <f t="shared" ca="1" si="882"/>
        <v>0.4744852899007857</v>
      </c>
      <c r="Q3310" t="str">
        <f t="shared" ca="1" si="883"/>
        <v>On Time</v>
      </c>
    </row>
    <row r="3311" spans="1:17" x14ac:dyDescent="0.3">
      <c r="A3311" t="str">
        <f t="shared" si="867"/>
        <v>S03310</v>
      </c>
      <c r="B3311" t="str">
        <f t="shared" ca="1" si="868"/>
        <v>Global Foods</v>
      </c>
      <c r="C3311" t="str">
        <f t="shared" ca="1" si="869"/>
        <v>Australia</v>
      </c>
      <c r="D3311" t="str">
        <f t="shared" ca="1" si="870"/>
        <v>Spices</v>
      </c>
      <c r="E3311">
        <f t="shared" ca="1" si="871"/>
        <v>242</v>
      </c>
      <c r="F3311" s="3">
        <f t="shared" ca="1" si="872"/>
        <v>241</v>
      </c>
      <c r="G3311">
        <f t="shared" ca="1" si="873"/>
        <v>58322</v>
      </c>
      <c r="H3311">
        <f t="shared" ca="1" si="874"/>
        <v>43741.5</v>
      </c>
      <c r="I3311">
        <f t="shared" ca="1" si="875"/>
        <v>7708</v>
      </c>
      <c r="J3311">
        <f t="shared" ca="1" si="876"/>
        <v>1421</v>
      </c>
      <c r="K3311" s="1">
        <f t="shared" ca="1" si="877"/>
        <v>46194</v>
      </c>
      <c r="L3311" s="1">
        <f t="shared" ca="1" si="878"/>
        <v>46201</v>
      </c>
      <c r="M3311" s="1">
        <f t="shared" ca="1" si="879"/>
        <v>46200</v>
      </c>
      <c r="N3311">
        <f t="shared" ca="1" si="880"/>
        <v>52870.5</v>
      </c>
      <c r="O3311" s="3">
        <f t="shared" ca="1" si="881"/>
        <v>5451.5</v>
      </c>
      <c r="P3311" s="2">
        <f t="shared" ca="1" si="882"/>
        <v>9.347244607523747E-2</v>
      </c>
      <c r="Q3311" t="str">
        <f t="shared" ca="1" si="883"/>
        <v>On Time</v>
      </c>
    </row>
    <row r="3312" spans="1:17" x14ac:dyDescent="0.3">
      <c r="A3312" t="str">
        <f t="shared" si="867"/>
        <v>S03311</v>
      </c>
      <c r="B3312" t="str">
        <f t="shared" ca="1" si="868"/>
        <v>Prime Wholesale</v>
      </c>
      <c r="C3312" t="str">
        <f t="shared" ca="1" si="869"/>
        <v>Canada</v>
      </c>
      <c r="D3312" t="str">
        <f t="shared" ca="1" si="870"/>
        <v>Tea</v>
      </c>
      <c r="E3312">
        <f t="shared" ca="1" si="871"/>
        <v>483</v>
      </c>
      <c r="F3312" s="3">
        <f t="shared" ca="1" si="872"/>
        <v>271</v>
      </c>
      <c r="G3312">
        <f t="shared" ca="1" si="873"/>
        <v>130893</v>
      </c>
      <c r="H3312">
        <f t="shared" ca="1" si="874"/>
        <v>82462.59</v>
      </c>
      <c r="I3312">
        <f t="shared" ca="1" si="875"/>
        <v>4352</v>
      </c>
      <c r="J3312">
        <f t="shared" ca="1" si="876"/>
        <v>2560</v>
      </c>
      <c r="K3312" s="1">
        <f t="shared" ca="1" si="877"/>
        <v>45741</v>
      </c>
      <c r="L3312" s="1">
        <f t="shared" ca="1" si="878"/>
        <v>45748</v>
      </c>
      <c r="M3312" s="1">
        <f t="shared" ca="1" si="879"/>
        <v>45746</v>
      </c>
      <c r="N3312">
        <f t="shared" ca="1" si="880"/>
        <v>89374.59</v>
      </c>
      <c r="O3312" s="3">
        <f t="shared" ca="1" si="881"/>
        <v>41518.410000000003</v>
      </c>
      <c r="P3312" s="2">
        <f t="shared" ca="1" si="882"/>
        <v>0.31719350920217282</v>
      </c>
      <c r="Q3312" t="str">
        <f t="shared" ca="1" si="883"/>
        <v>On Time</v>
      </c>
    </row>
    <row r="3313" spans="1:17" x14ac:dyDescent="0.3">
      <c r="A3313" t="str">
        <f t="shared" si="867"/>
        <v>S03312</v>
      </c>
      <c r="B3313" t="str">
        <f t="shared" ca="1" si="868"/>
        <v>Global Foods</v>
      </c>
      <c r="C3313" t="str">
        <f t="shared" ca="1" si="869"/>
        <v>Australia</v>
      </c>
      <c r="D3313" t="str">
        <f t="shared" ca="1" si="870"/>
        <v>Rice</v>
      </c>
      <c r="E3313">
        <f t="shared" ca="1" si="871"/>
        <v>499</v>
      </c>
      <c r="F3313" s="3">
        <f t="shared" ca="1" si="872"/>
        <v>286</v>
      </c>
      <c r="G3313">
        <f t="shared" ca="1" si="873"/>
        <v>142714</v>
      </c>
      <c r="H3313">
        <f t="shared" ca="1" si="874"/>
        <v>82774.12</v>
      </c>
      <c r="I3313">
        <f t="shared" ca="1" si="875"/>
        <v>11462</v>
      </c>
      <c r="J3313">
        <f t="shared" ca="1" si="876"/>
        <v>887</v>
      </c>
      <c r="K3313" s="1">
        <f t="shared" ca="1" si="877"/>
        <v>46038</v>
      </c>
      <c r="L3313" s="1">
        <f t="shared" ca="1" si="878"/>
        <v>46058</v>
      </c>
      <c r="M3313" s="1">
        <f t="shared" ca="1" si="879"/>
        <v>46057</v>
      </c>
      <c r="N3313">
        <f t="shared" ca="1" si="880"/>
        <v>95123.12</v>
      </c>
      <c r="O3313" s="3">
        <f t="shared" ca="1" si="881"/>
        <v>47590.880000000005</v>
      </c>
      <c r="P3313" s="2">
        <f t="shared" ca="1" si="882"/>
        <v>0.33347029723783234</v>
      </c>
      <c r="Q3313" t="str">
        <f t="shared" ca="1" si="883"/>
        <v>On Time</v>
      </c>
    </row>
    <row r="3314" spans="1:17" x14ac:dyDescent="0.3">
      <c r="A3314" t="str">
        <f t="shared" si="867"/>
        <v>S03313</v>
      </c>
      <c r="B3314" t="str">
        <f t="shared" ca="1" si="868"/>
        <v>FreshMart Ltd</v>
      </c>
      <c r="C3314" t="str">
        <f t="shared" ca="1" si="869"/>
        <v>Canada</v>
      </c>
      <c r="D3314" t="str">
        <f t="shared" ca="1" si="870"/>
        <v>Tea</v>
      </c>
      <c r="E3314">
        <f t="shared" ca="1" si="871"/>
        <v>228</v>
      </c>
      <c r="F3314" s="3">
        <f t="shared" ca="1" si="872"/>
        <v>275</v>
      </c>
      <c r="G3314">
        <f t="shared" ca="1" si="873"/>
        <v>62700</v>
      </c>
      <c r="H3314">
        <f t="shared" ca="1" si="874"/>
        <v>40128</v>
      </c>
      <c r="I3314">
        <f t="shared" ca="1" si="875"/>
        <v>11166</v>
      </c>
      <c r="J3314">
        <f t="shared" ca="1" si="876"/>
        <v>2842</v>
      </c>
      <c r="K3314" s="1">
        <f t="shared" ca="1" si="877"/>
        <v>45902</v>
      </c>
      <c r="L3314" s="1">
        <f t="shared" ca="1" si="878"/>
        <v>45917</v>
      </c>
      <c r="M3314" s="1">
        <f t="shared" ca="1" si="879"/>
        <v>45921</v>
      </c>
      <c r="N3314">
        <f t="shared" ca="1" si="880"/>
        <v>54136</v>
      </c>
      <c r="O3314" s="3">
        <f t="shared" ca="1" si="881"/>
        <v>8564</v>
      </c>
      <c r="P3314" s="2">
        <f t="shared" ca="1" si="882"/>
        <v>0.13658692185007976</v>
      </c>
      <c r="Q3314" t="str">
        <f t="shared" ca="1" si="883"/>
        <v>Late</v>
      </c>
    </row>
    <row r="3315" spans="1:17" x14ac:dyDescent="0.3">
      <c r="A3315" t="str">
        <f t="shared" si="867"/>
        <v>S03314</v>
      </c>
      <c r="B3315" t="str">
        <f t="shared" ca="1" si="868"/>
        <v>FreshMart Ltd</v>
      </c>
      <c r="C3315" t="str">
        <f t="shared" ca="1" si="869"/>
        <v>Singapore</v>
      </c>
      <c r="D3315" t="str">
        <f t="shared" ca="1" si="870"/>
        <v>Spices</v>
      </c>
      <c r="E3315">
        <f t="shared" ca="1" si="871"/>
        <v>282</v>
      </c>
      <c r="F3315" s="3">
        <f t="shared" ca="1" si="872"/>
        <v>103</v>
      </c>
      <c r="G3315">
        <f t="shared" ca="1" si="873"/>
        <v>29046</v>
      </c>
      <c r="H3315">
        <f t="shared" ca="1" si="874"/>
        <v>18879.900000000001</v>
      </c>
      <c r="I3315">
        <f t="shared" ca="1" si="875"/>
        <v>2178</v>
      </c>
      <c r="J3315">
        <f t="shared" ca="1" si="876"/>
        <v>3063</v>
      </c>
      <c r="K3315" s="1">
        <f t="shared" ca="1" si="877"/>
        <v>45986</v>
      </c>
      <c r="L3315" s="1">
        <f t="shared" ca="1" si="878"/>
        <v>46000</v>
      </c>
      <c r="M3315" s="1">
        <f t="shared" ca="1" si="879"/>
        <v>45998</v>
      </c>
      <c r="N3315">
        <f t="shared" ca="1" si="880"/>
        <v>24120.9</v>
      </c>
      <c r="O3315" s="3">
        <f t="shared" ca="1" si="881"/>
        <v>4925.0999999999985</v>
      </c>
      <c r="P3315" s="2">
        <f t="shared" ca="1" si="882"/>
        <v>0.16956207395166284</v>
      </c>
      <c r="Q3315" t="str">
        <f t="shared" ca="1" si="883"/>
        <v>On Time</v>
      </c>
    </row>
    <row r="3316" spans="1:17" x14ac:dyDescent="0.3">
      <c r="A3316" t="str">
        <f t="shared" si="867"/>
        <v>S03315</v>
      </c>
      <c r="B3316" t="str">
        <f t="shared" ca="1" si="868"/>
        <v>Beta Imports</v>
      </c>
      <c r="C3316" t="str">
        <f t="shared" ca="1" si="869"/>
        <v>Canada</v>
      </c>
      <c r="D3316" t="str">
        <f t="shared" ca="1" si="870"/>
        <v>Pickles</v>
      </c>
      <c r="E3316">
        <f t="shared" ca="1" si="871"/>
        <v>236</v>
      </c>
      <c r="F3316" s="3">
        <f t="shared" ca="1" si="872"/>
        <v>759</v>
      </c>
      <c r="G3316">
        <f t="shared" ca="1" si="873"/>
        <v>179124</v>
      </c>
      <c r="H3316">
        <f t="shared" ca="1" si="874"/>
        <v>121804.32</v>
      </c>
      <c r="I3316">
        <f t="shared" ca="1" si="875"/>
        <v>3659</v>
      </c>
      <c r="J3316">
        <f t="shared" ca="1" si="876"/>
        <v>941</v>
      </c>
      <c r="K3316" s="1">
        <f t="shared" ca="1" si="877"/>
        <v>46310</v>
      </c>
      <c r="L3316" s="1">
        <f t="shared" ca="1" si="878"/>
        <v>46330</v>
      </c>
      <c r="M3316" s="1">
        <f t="shared" ca="1" si="879"/>
        <v>46328</v>
      </c>
      <c r="N3316">
        <f t="shared" ca="1" si="880"/>
        <v>126404.32</v>
      </c>
      <c r="O3316" s="3">
        <f t="shared" ca="1" si="881"/>
        <v>52719.679999999993</v>
      </c>
      <c r="P3316" s="2">
        <f t="shared" ca="1" si="882"/>
        <v>0.29431946584488955</v>
      </c>
      <c r="Q3316" t="str">
        <f t="shared" ca="1" si="883"/>
        <v>On Time</v>
      </c>
    </row>
    <row r="3317" spans="1:17" x14ac:dyDescent="0.3">
      <c r="A3317" t="str">
        <f t="shared" si="867"/>
        <v>S03316</v>
      </c>
      <c r="B3317" t="str">
        <f t="shared" ca="1" si="868"/>
        <v>Global Foods</v>
      </c>
      <c r="C3317" t="str">
        <f t="shared" ca="1" si="869"/>
        <v>Canada</v>
      </c>
      <c r="D3317" t="str">
        <f t="shared" ca="1" si="870"/>
        <v>Tea</v>
      </c>
      <c r="E3317">
        <f t="shared" ca="1" si="871"/>
        <v>107</v>
      </c>
      <c r="F3317" s="3">
        <f t="shared" ca="1" si="872"/>
        <v>191</v>
      </c>
      <c r="G3317">
        <f t="shared" ca="1" si="873"/>
        <v>20437</v>
      </c>
      <c r="H3317">
        <f t="shared" ca="1" si="874"/>
        <v>9401.02</v>
      </c>
      <c r="I3317">
        <f t="shared" ca="1" si="875"/>
        <v>3699</v>
      </c>
      <c r="J3317">
        <f t="shared" ca="1" si="876"/>
        <v>3417</v>
      </c>
      <c r="K3317" s="1">
        <f t="shared" ca="1" si="877"/>
        <v>45823</v>
      </c>
      <c r="L3317" s="1">
        <f t="shared" ca="1" si="878"/>
        <v>45834</v>
      </c>
      <c r="M3317" s="1">
        <f t="shared" ca="1" si="879"/>
        <v>45839</v>
      </c>
      <c r="N3317">
        <f t="shared" ca="1" si="880"/>
        <v>16517.02</v>
      </c>
      <c r="O3317" s="3">
        <f t="shared" ca="1" si="881"/>
        <v>3919.9799999999996</v>
      </c>
      <c r="P3317" s="2">
        <f t="shared" ca="1" si="882"/>
        <v>0.19180799530263734</v>
      </c>
      <c r="Q3317" t="str">
        <f t="shared" ca="1" si="883"/>
        <v>Late</v>
      </c>
    </row>
    <row r="3318" spans="1:17" x14ac:dyDescent="0.3">
      <c r="A3318" t="str">
        <f t="shared" si="867"/>
        <v>S03317</v>
      </c>
      <c r="B3318" t="str">
        <f t="shared" ca="1" si="868"/>
        <v>Prime Wholesale</v>
      </c>
      <c r="C3318" t="str">
        <f t="shared" ca="1" si="869"/>
        <v>Australia</v>
      </c>
      <c r="D3318" t="str">
        <f t="shared" ca="1" si="870"/>
        <v>Spices</v>
      </c>
      <c r="E3318">
        <f t="shared" ca="1" si="871"/>
        <v>224</v>
      </c>
      <c r="F3318" s="3">
        <f t="shared" ca="1" si="872"/>
        <v>360</v>
      </c>
      <c r="G3318">
        <f t="shared" ca="1" si="873"/>
        <v>80640</v>
      </c>
      <c r="H3318">
        <f t="shared" ca="1" si="874"/>
        <v>47577.599999999999</v>
      </c>
      <c r="I3318">
        <f t="shared" ca="1" si="875"/>
        <v>9011</v>
      </c>
      <c r="J3318">
        <f t="shared" ca="1" si="876"/>
        <v>570</v>
      </c>
      <c r="K3318" s="1">
        <f t="shared" ca="1" si="877"/>
        <v>46064</v>
      </c>
      <c r="L3318" s="1">
        <f t="shared" ca="1" si="878"/>
        <v>46075</v>
      </c>
      <c r="M3318" s="1">
        <f t="shared" ca="1" si="879"/>
        <v>46080</v>
      </c>
      <c r="N3318">
        <f t="shared" ca="1" si="880"/>
        <v>57158.6</v>
      </c>
      <c r="O3318" s="3">
        <f t="shared" ca="1" si="881"/>
        <v>23481.4</v>
      </c>
      <c r="P3318" s="2">
        <f t="shared" ca="1" si="882"/>
        <v>0.29118799603174605</v>
      </c>
      <c r="Q3318" t="str">
        <f t="shared" ca="1" si="883"/>
        <v>Late</v>
      </c>
    </row>
    <row r="3319" spans="1:17" x14ac:dyDescent="0.3">
      <c r="A3319" t="str">
        <f t="shared" si="867"/>
        <v>S03318</v>
      </c>
      <c r="B3319" t="str">
        <f t="shared" ca="1" si="868"/>
        <v>Global Foods</v>
      </c>
      <c r="C3319" t="str">
        <f t="shared" ca="1" si="869"/>
        <v>Australia</v>
      </c>
      <c r="D3319" t="str">
        <f t="shared" ca="1" si="870"/>
        <v>Rice</v>
      </c>
      <c r="E3319">
        <f t="shared" ca="1" si="871"/>
        <v>212</v>
      </c>
      <c r="F3319" s="3">
        <f t="shared" ca="1" si="872"/>
        <v>381</v>
      </c>
      <c r="G3319">
        <f t="shared" ca="1" si="873"/>
        <v>80772</v>
      </c>
      <c r="H3319">
        <f t="shared" ca="1" si="874"/>
        <v>47655.48</v>
      </c>
      <c r="I3319">
        <f t="shared" ca="1" si="875"/>
        <v>2731</v>
      </c>
      <c r="J3319">
        <f t="shared" ca="1" si="876"/>
        <v>1231</v>
      </c>
      <c r="K3319" s="1">
        <f t="shared" ca="1" si="877"/>
        <v>46301</v>
      </c>
      <c r="L3319" s="1">
        <f t="shared" ca="1" si="878"/>
        <v>46310</v>
      </c>
      <c r="M3319" s="1">
        <f t="shared" ca="1" si="879"/>
        <v>46310</v>
      </c>
      <c r="N3319">
        <f t="shared" ca="1" si="880"/>
        <v>51617.48</v>
      </c>
      <c r="O3319" s="3">
        <f t="shared" ca="1" si="881"/>
        <v>29154.519999999997</v>
      </c>
      <c r="P3319" s="2">
        <f t="shared" ca="1" si="882"/>
        <v>0.36094834843757734</v>
      </c>
      <c r="Q3319" t="str">
        <f t="shared" ca="1" si="883"/>
        <v>On Time</v>
      </c>
    </row>
    <row r="3320" spans="1:17" x14ac:dyDescent="0.3">
      <c r="A3320" t="str">
        <f t="shared" si="867"/>
        <v>S03319</v>
      </c>
      <c r="B3320" t="str">
        <f t="shared" ca="1" si="868"/>
        <v>Alpha Traders</v>
      </c>
      <c r="C3320" t="str">
        <f t="shared" ca="1" si="869"/>
        <v>UAE</v>
      </c>
      <c r="D3320" t="str">
        <f t="shared" ca="1" si="870"/>
        <v>Pickles</v>
      </c>
      <c r="E3320">
        <f t="shared" ca="1" si="871"/>
        <v>493</v>
      </c>
      <c r="F3320" s="3">
        <f t="shared" ca="1" si="872"/>
        <v>683</v>
      </c>
      <c r="G3320">
        <f t="shared" ca="1" si="873"/>
        <v>336719</v>
      </c>
      <c r="H3320">
        <f t="shared" ca="1" si="874"/>
        <v>181828.26</v>
      </c>
      <c r="I3320">
        <f t="shared" ca="1" si="875"/>
        <v>9113</v>
      </c>
      <c r="J3320">
        <f t="shared" ca="1" si="876"/>
        <v>3899</v>
      </c>
      <c r="K3320" s="1">
        <f t="shared" ca="1" si="877"/>
        <v>46043</v>
      </c>
      <c r="L3320" s="1">
        <f t="shared" ca="1" si="878"/>
        <v>46061</v>
      </c>
      <c r="M3320" s="1">
        <f t="shared" ca="1" si="879"/>
        <v>46066</v>
      </c>
      <c r="N3320">
        <f t="shared" ca="1" si="880"/>
        <v>194840.26</v>
      </c>
      <c r="O3320" s="3">
        <f t="shared" ca="1" si="881"/>
        <v>141878.74</v>
      </c>
      <c r="P3320" s="2">
        <f t="shared" ca="1" si="882"/>
        <v>0.42135650200909358</v>
      </c>
      <c r="Q3320" t="str">
        <f t="shared" ca="1" si="883"/>
        <v>Late</v>
      </c>
    </row>
    <row r="3321" spans="1:17" x14ac:dyDescent="0.3">
      <c r="A3321" t="str">
        <f t="shared" si="867"/>
        <v>S03320</v>
      </c>
      <c r="B3321" t="str">
        <f t="shared" ca="1" si="868"/>
        <v>Oceanic Exports</v>
      </c>
      <c r="C3321" t="str">
        <f t="shared" ca="1" si="869"/>
        <v>Canada</v>
      </c>
      <c r="D3321" t="str">
        <f t="shared" ca="1" si="870"/>
        <v>Rice</v>
      </c>
      <c r="E3321">
        <f t="shared" ca="1" si="871"/>
        <v>126</v>
      </c>
      <c r="F3321" s="3">
        <f t="shared" ca="1" si="872"/>
        <v>441</v>
      </c>
      <c r="G3321">
        <f t="shared" ca="1" si="873"/>
        <v>55566</v>
      </c>
      <c r="H3321">
        <f t="shared" ca="1" si="874"/>
        <v>25004.7</v>
      </c>
      <c r="I3321">
        <f t="shared" ca="1" si="875"/>
        <v>8176</v>
      </c>
      <c r="J3321">
        <f t="shared" ca="1" si="876"/>
        <v>1045</v>
      </c>
      <c r="K3321" s="1">
        <f t="shared" ca="1" si="877"/>
        <v>45833</v>
      </c>
      <c r="L3321" s="1">
        <f t="shared" ca="1" si="878"/>
        <v>45841</v>
      </c>
      <c r="M3321" s="1">
        <f t="shared" ca="1" si="879"/>
        <v>45840</v>
      </c>
      <c r="N3321">
        <f t="shared" ca="1" si="880"/>
        <v>34225.699999999997</v>
      </c>
      <c r="O3321" s="3">
        <f t="shared" ca="1" si="881"/>
        <v>21340.300000000003</v>
      </c>
      <c r="P3321" s="2">
        <f t="shared" ca="1" si="882"/>
        <v>0.3840531979987763</v>
      </c>
      <c r="Q3321" t="str">
        <f t="shared" ca="1" si="883"/>
        <v>On Time</v>
      </c>
    </row>
    <row r="3322" spans="1:17" x14ac:dyDescent="0.3">
      <c r="A3322" t="str">
        <f t="shared" si="867"/>
        <v>S03321</v>
      </c>
      <c r="B3322" t="str">
        <f t="shared" ca="1" si="868"/>
        <v>FreshMart Ltd</v>
      </c>
      <c r="C3322" t="str">
        <f t="shared" ca="1" si="869"/>
        <v>UAE</v>
      </c>
      <c r="D3322" t="str">
        <f t="shared" ca="1" si="870"/>
        <v>Rice</v>
      </c>
      <c r="E3322">
        <f t="shared" ca="1" si="871"/>
        <v>393</v>
      </c>
      <c r="F3322" s="3">
        <f t="shared" ca="1" si="872"/>
        <v>147</v>
      </c>
      <c r="G3322">
        <f t="shared" ca="1" si="873"/>
        <v>57771</v>
      </c>
      <c r="H3322">
        <f t="shared" ca="1" si="874"/>
        <v>36395.730000000003</v>
      </c>
      <c r="I3322">
        <f t="shared" ca="1" si="875"/>
        <v>5133</v>
      </c>
      <c r="J3322">
        <f t="shared" ca="1" si="876"/>
        <v>2951</v>
      </c>
      <c r="K3322" s="1">
        <f t="shared" ca="1" si="877"/>
        <v>45733</v>
      </c>
      <c r="L3322" s="1">
        <f t="shared" ca="1" si="878"/>
        <v>45751</v>
      </c>
      <c r="M3322" s="1">
        <f t="shared" ca="1" si="879"/>
        <v>45753</v>
      </c>
      <c r="N3322">
        <f t="shared" ca="1" si="880"/>
        <v>44479.73</v>
      </c>
      <c r="O3322" s="3">
        <f t="shared" ca="1" si="881"/>
        <v>13291.269999999997</v>
      </c>
      <c r="P3322" s="2">
        <f t="shared" ca="1" si="882"/>
        <v>0.23006820030811301</v>
      </c>
      <c r="Q3322" t="str">
        <f t="shared" ca="1" si="883"/>
        <v>Late</v>
      </c>
    </row>
    <row r="3323" spans="1:17" x14ac:dyDescent="0.3">
      <c r="A3323" t="str">
        <f t="shared" si="867"/>
        <v>S03322</v>
      </c>
      <c r="B3323" t="str">
        <f t="shared" ca="1" si="868"/>
        <v>Alpha Traders</v>
      </c>
      <c r="C3323" t="str">
        <f t="shared" ca="1" si="869"/>
        <v>Singapore</v>
      </c>
      <c r="D3323" t="str">
        <f t="shared" ca="1" si="870"/>
        <v>Tea</v>
      </c>
      <c r="E3323">
        <f t="shared" ca="1" si="871"/>
        <v>456</v>
      </c>
      <c r="F3323" s="3">
        <f t="shared" ca="1" si="872"/>
        <v>679</v>
      </c>
      <c r="G3323">
        <f t="shared" ca="1" si="873"/>
        <v>309624</v>
      </c>
      <c r="H3323">
        <f t="shared" ca="1" si="874"/>
        <v>173389.44</v>
      </c>
      <c r="I3323">
        <f t="shared" ca="1" si="875"/>
        <v>6116</v>
      </c>
      <c r="J3323">
        <f t="shared" ca="1" si="876"/>
        <v>2516</v>
      </c>
      <c r="K3323" s="1">
        <f t="shared" ca="1" si="877"/>
        <v>45732</v>
      </c>
      <c r="L3323" s="1">
        <f t="shared" ca="1" si="878"/>
        <v>45751</v>
      </c>
      <c r="M3323" s="1">
        <f t="shared" ca="1" si="879"/>
        <v>45756</v>
      </c>
      <c r="N3323">
        <f t="shared" ca="1" si="880"/>
        <v>182021.44</v>
      </c>
      <c r="O3323" s="3">
        <f t="shared" ca="1" si="881"/>
        <v>127602.56</v>
      </c>
      <c r="P3323" s="2">
        <f t="shared" ca="1" si="882"/>
        <v>0.41212102421000957</v>
      </c>
      <c r="Q3323" t="str">
        <f t="shared" ca="1" si="883"/>
        <v>Late</v>
      </c>
    </row>
    <row r="3324" spans="1:17" x14ac:dyDescent="0.3">
      <c r="A3324" t="str">
        <f t="shared" si="867"/>
        <v>S03323</v>
      </c>
      <c r="B3324" t="str">
        <f t="shared" ca="1" si="868"/>
        <v>Prime Wholesale</v>
      </c>
      <c r="C3324" t="str">
        <f t="shared" ca="1" si="869"/>
        <v>Singapore</v>
      </c>
      <c r="D3324" t="str">
        <f t="shared" ca="1" si="870"/>
        <v>Sauces</v>
      </c>
      <c r="E3324">
        <f t="shared" ca="1" si="871"/>
        <v>152</v>
      </c>
      <c r="F3324" s="3">
        <f t="shared" ca="1" si="872"/>
        <v>244</v>
      </c>
      <c r="G3324">
        <f t="shared" ca="1" si="873"/>
        <v>37088</v>
      </c>
      <c r="H3324">
        <f t="shared" ca="1" si="874"/>
        <v>27445.119999999999</v>
      </c>
      <c r="I3324">
        <f t="shared" ca="1" si="875"/>
        <v>7035</v>
      </c>
      <c r="J3324">
        <f t="shared" ca="1" si="876"/>
        <v>855</v>
      </c>
      <c r="K3324" s="1">
        <f t="shared" ca="1" si="877"/>
        <v>46154</v>
      </c>
      <c r="L3324" s="1">
        <f t="shared" ca="1" si="878"/>
        <v>46166</v>
      </c>
      <c r="M3324" s="1">
        <f t="shared" ca="1" si="879"/>
        <v>46172</v>
      </c>
      <c r="N3324">
        <f t="shared" ca="1" si="880"/>
        <v>35335.119999999995</v>
      </c>
      <c r="O3324" s="3">
        <f t="shared" ca="1" si="881"/>
        <v>1752.8800000000047</v>
      </c>
      <c r="P3324" s="2">
        <f t="shared" ca="1" si="882"/>
        <v>4.7262726488352155E-2</v>
      </c>
      <c r="Q3324" t="str">
        <f t="shared" ca="1" si="883"/>
        <v>Late</v>
      </c>
    </row>
    <row r="3325" spans="1:17" x14ac:dyDescent="0.3">
      <c r="A3325" t="str">
        <f t="shared" si="867"/>
        <v>S03324</v>
      </c>
      <c r="B3325" t="str">
        <f t="shared" ca="1" si="868"/>
        <v>Global Foods</v>
      </c>
      <c r="C3325" t="str">
        <f t="shared" ca="1" si="869"/>
        <v>Singapore</v>
      </c>
      <c r="D3325" t="str">
        <f t="shared" ca="1" si="870"/>
        <v>Rice</v>
      </c>
      <c r="E3325">
        <f t="shared" ca="1" si="871"/>
        <v>258</v>
      </c>
      <c r="F3325" s="3">
        <f t="shared" ca="1" si="872"/>
        <v>181</v>
      </c>
      <c r="G3325">
        <f t="shared" ca="1" si="873"/>
        <v>46698</v>
      </c>
      <c r="H3325">
        <f t="shared" ca="1" si="874"/>
        <v>26150.880000000001</v>
      </c>
      <c r="I3325">
        <f t="shared" ca="1" si="875"/>
        <v>3723</v>
      </c>
      <c r="J3325">
        <f t="shared" ca="1" si="876"/>
        <v>1979</v>
      </c>
      <c r="K3325" s="1">
        <f t="shared" ca="1" si="877"/>
        <v>45813</v>
      </c>
      <c r="L3325" s="1">
        <f t="shared" ca="1" si="878"/>
        <v>45823</v>
      </c>
      <c r="M3325" s="1">
        <f t="shared" ca="1" si="879"/>
        <v>45822</v>
      </c>
      <c r="N3325">
        <f t="shared" ca="1" si="880"/>
        <v>31852.880000000001</v>
      </c>
      <c r="O3325" s="3">
        <f t="shared" ca="1" si="881"/>
        <v>14845.119999999999</v>
      </c>
      <c r="P3325" s="2">
        <f t="shared" ca="1" si="882"/>
        <v>0.31789626964752238</v>
      </c>
      <c r="Q3325" t="str">
        <f t="shared" ca="1" si="883"/>
        <v>On Time</v>
      </c>
    </row>
    <row r="3326" spans="1:17" x14ac:dyDescent="0.3">
      <c r="A3326" t="str">
        <f t="shared" si="867"/>
        <v>S03325</v>
      </c>
      <c r="B3326" t="str">
        <f t="shared" ca="1" si="868"/>
        <v>FreshMart Ltd</v>
      </c>
      <c r="C3326" t="str">
        <f t="shared" ca="1" si="869"/>
        <v>UK</v>
      </c>
      <c r="D3326" t="str">
        <f t="shared" ca="1" si="870"/>
        <v>Tea</v>
      </c>
      <c r="E3326">
        <f t="shared" ca="1" si="871"/>
        <v>184</v>
      </c>
      <c r="F3326" s="3">
        <f t="shared" ca="1" si="872"/>
        <v>166</v>
      </c>
      <c r="G3326">
        <f t="shared" ca="1" si="873"/>
        <v>30544</v>
      </c>
      <c r="H3326">
        <f t="shared" ca="1" si="874"/>
        <v>19548.16</v>
      </c>
      <c r="I3326">
        <f t="shared" ca="1" si="875"/>
        <v>11693</v>
      </c>
      <c r="J3326">
        <f t="shared" ca="1" si="876"/>
        <v>3274</v>
      </c>
      <c r="K3326" s="1">
        <f t="shared" ca="1" si="877"/>
        <v>45852</v>
      </c>
      <c r="L3326" s="1">
        <f t="shared" ca="1" si="878"/>
        <v>45865</v>
      </c>
      <c r="M3326" s="1">
        <f t="shared" ca="1" si="879"/>
        <v>45866</v>
      </c>
      <c r="N3326">
        <f t="shared" ca="1" si="880"/>
        <v>34515.160000000003</v>
      </c>
      <c r="O3326" s="3">
        <f t="shared" ca="1" si="881"/>
        <v>-3971.1600000000035</v>
      </c>
      <c r="P3326" s="2">
        <f t="shared" ca="1" si="882"/>
        <v>-0.13001440544787859</v>
      </c>
      <c r="Q3326" t="str">
        <f t="shared" ca="1" si="883"/>
        <v>Late</v>
      </c>
    </row>
    <row r="3327" spans="1:17" x14ac:dyDescent="0.3">
      <c r="A3327" t="str">
        <f t="shared" si="867"/>
        <v>S03326</v>
      </c>
      <c r="B3327" t="str">
        <f t="shared" ca="1" si="868"/>
        <v>Oceanic Exports</v>
      </c>
      <c r="C3327" t="str">
        <f t="shared" ca="1" si="869"/>
        <v>Australia</v>
      </c>
      <c r="D3327" t="str">
        <f t="shared" ca="1" si="870"/>
        <v>Sauces</v>
      </c>
      <c r="E3327">
        <f t="shared" ca="1" si="871"/>
        <v>462</v>
      </c>
      <c r="F3327" s="3">
        <f t="shared" ca="1" si="872"/>
        <v>451</v>
      </c>
      <c r="G3327">
        <f t="shared" ca="1" si="873"/>
        <v>208362</v>
      </c>
      <c r="H3327">
        <f t="shared" ca="1" si="874"/>
        <v>125017.2</v>
      </c>
      <c r="I3327">
        <f t="shared" ca="1" si="875"/>
        <v>9967</v>
      </c>
      <c r="J3327">
        <f t="shared" ca="1" si="876"/>
        <v>1896</v>
      </c>
      <c r="K3327" s="1">
        <f t="shared" ca="1" si="877"/>
        <v>46170</v>
      </c>
      <c r="L3327" s="1">
        <f t="shared" ca="1" si="878"/>
        <v>46179</v>
      </c>
      <c r="M3327" s="1">
        <f t="shared" ca="1" si="879"/>
        <v>46176</v>
      </c>
      <c r="N3327">
        <f t="shared" ca="1" si="880"/>
        <v>136880.20000000001</v>
      </c>
      <c r="O3327" s="3">
        <f t="shared" ca="1" si="881"/>
        <v>71481.799999999988</v>
      </c>
      <c r="P3327" s="2">
        <f t="shared" ca="1" si="882"/>
        <v>0.34306543419625452</v>
      </c>
      <c r="Q3327" t="str">
        <f t="shared" ca="1" si="883"/>
        <v>On Time</v>
      </c>
    </row>
    <row r="3328" spans="1:17" x14ac:dyDescent="0.3">
      <c r="A3328" t="str">
        <f t="shared" si="867"/>
        <v>S03327</v>
      </c>
      <c r="B3328" t="str">
        <f t="shared" ca="1" si="868"/>
        <v>Global Foods</v>
      </c>
      <c r="C3328" t="str">
        <f t="shared" ca="1" si="869"/>
        <v>Canada</v>
      </c>
      <c r="D3328" t="str">
        <f t="shared" ca="1" si="870"/>
        <v>Tea</v>
      </c>
      <c r="E3328">
        <f t="shared" ca="1" si="871"/>
        <v>290</v>
      </c>
      <c r="F3328" s="3">
        <f t="shared" ca="1" si="872"/>
        <v>211</v>
      </c>
      <c r="G3328">
        <f t="shared" ca="1" si="873"/>
        <v>61190</v>
      </c>
      <c r="H3328">
        <f t="shared" ca="1" si="874"/>
        <v>33042.6</v>
      </c>
      <c r="I3328">
        <f t="shared" ca="1" si="875"/>
        <v>8682</v>
      </c>
      <c r="J3328">
        <f t="shared" ca="1" si="876"/>
        <v>2536</v>
      </c>
      <c r="K3328" s="1">
        <f t="shared" ca="1" si="877"/>
        <v>45930</v>
      </c>
      <c r="L3328" s="1">
        <f t="shared" ca="1" si="878"/>
        <v>45942</v>
      </c>
      <c r="M3328" s="1">
        <f t="shared" ca="1" si="879"/>
        <v>45944</v>
      </c>
      <c r="N3328">
        <f t="shared" ca="1" si="880"/>
        <v>44260.6</v>
      </c>
      <c r="O3328" s="3">
        <f t="shared" ca="1" si="881"/>
        <v>16929.400000000001</v>
      </c>
      <c r="P3328" s="2">
        <f t="shared" ca="1" si="882"/>
        <v>0.27666939042327182</v>
      </c>
      <c r="Q3328" t="str">
        <f t="shared" ca="1" si="883"/>
        <v>Late</v>
      </c>
    </row>
    <row r="3329" spans="1:17" x14ac:dyDescent="0.3">
      <c r="A3329" t="str">
        <f t="shared" si="867"/>
        <v>S03328</v>
      </c>
      <c r="B3329" t="str">
        <f t="shared" ca="1" si="868"/>
        <v>FreshMart Ltd</v>
      </c>
      <c r="C3329" t="str">
        <f t="shared" ca="1" si="869"/>
        <v>UAE</v>
      </c>
      <c r="D3329" t="str">
        <f t="shared" ca="1" si="870"/>
        <v>Tea</v>
      </c>
      <c r="E3329">
        <f t="shared" ca="1" si="871"/>
        <v>114</v>
      </c>
      <c r="F3329" s="3">
        <f t="shared" ca="1" si="872"/>
        <v>373</v>
      </c>
      <c r="G3329">
        <f t="shared" ca="1" si="873"/>
        <v>42522</v>
      </c>
      <c r="H3329">
        <f t="shared" ca="1" si="874"/>
        <v>31466.28</v>
      </c>
      <c r="I3329">
        <f t="shared" ca="1" si="875"/>
        <v>3212</v>
      </c>
      <c r="J3329">
        <f t="shared" ca="1" si="876"/>
        <v>2160</v>
      </c>
      <c r="K3329" s="1">
        <f t="shared" ca="1" si="877"/>
        <v>46054</v>
      </c>
      <c r="L3329" s="1">
        <f t="shared" ca="1" si="878"/>
        <v>46067</v>
      </c>
      <c r="M3329" s="1">
        <f t="shared" ca="1" si="879"/>
        <v>46069</v>
      </c>
      <c r="N3329">
        <f t="shared" ca="1" si="880"/>
        <v>36838.28</v>
      </c>
      <c r="O3329" s="3">
        <f t="shared" ca="1" si="881"/>
        <v>5683.7200000000012</v>
      </c>
      <c r="P3329" s="2">
        <f t="shared" ca="1" si="882"/>
        <v>0.13366539673580738</v>
      </c>
      <c r="Q3329" t="str">
        <f t="shared" ca="1" si="883"/>
        <v>Late</v>
      </c>
    </row>
    <row r="3330" spans="1:17" x14ac:dyDescent="0.3">
      <c r="A3330" t="str">
        <f t="shared" si="867"/>
        <v>S03329</v>
      </c>
      <c r="B3330" t="str">
        <f t="shared" ca="1" si="868"/>
        <v>Oceanic Exports</v>
      </c>
      <c r="C3330" t="str">
        <f t="shared" ca="1" si="869"/>
        <v>UK</v>
      </c>
      <c r="D3330" t="str">
        <f t="shared" ca="1" si="870"/>
        <v>Pickles</v>
      </c>
      <c r="E3330">
        <f t="shared" ca="1" si="871"/>
        <v>381</v>
      </c>
      <c r="F3330" s="3">
        <f t="shared" ca="1" si="872"/>
        <v>382</v>
      </c>
      <c r="G3330">
        <f t="shared" ca="1" si="873"/>
        <v>145542</v>
      </c>
      <c r="H3330">
        <f t="shared" ca="1" si="874"/>
        <v>77137.259999999995</v>
      </c>
      <c r="I3330">
        <f t="shared" ca="1" si="875"/>
        <v>2676</v>
      </c>
      <c r="J3330">
        <f t="shared" ca="1" si="876"/>
        <v>3634</v>
      </c>
      <c r="K3330" s="1">
        <f t="shared" ca="1" si="877"/>
        <v>45761</v>
      </c>
      <c r="L3330" s="1">
        <f t="shared" ca="1" si="878"/>
        <v>45776</v>
      </c>
      <c r="M3330" s="1">
        <f t="shared" ca="1" si="879"/>
        <v>45778</v>
      </c>
      <c r="N3330">
        <f t="shared" ca="1" si="880"/>
        <v>83447.259999999995</v>
      </c>
      <c r="O3330" s="3">
        <f t="shared" ca="1" si="881"/>
        <v>62094.740000000005</v>
      </c>
      <c r="P3330" s="2">
        <f t="shared" ca="1" si="882"/>
        <v>0.42664481730359627</v>
      </c>
      <c r="Q3330" t="str">
        <f t="shared" ca="1" si="883"/>
        <v>Late</v>
      </c>
    </row>
    <row r="3331" spans="1:17" x14ac:dyDescent="0.3">
      <c r="A3331" t="str">
        <f t="shared" ref="A3331:A3394" si="884">"S"&amp;TEXT(ROW()-1,"00000")</f>
        <v>S03330</v>
      </c>
      <c r="B3331" t="str">
        <f t="shared" ref="B3331:B3394" ca="1" si="885">CHOOSE(RANDBETWEEN(1,6),"Alpha Traders","Beta Imports","Global Foods","FreshMart Ltd","Oceanic Exports","Prime Wholesale")</f>
        <v>Beta Imports</v>
      </c>
      <c r="C3331" t="str">
        <f t="shared" ref="C3331:C3394" ca="1" si="886">CHOOSE(RANDBETWEEN(1,5),"UK","UAE","Canada","Australia","Singapore")</f>
        <v>UK</v>
      </c>
      <c r="D3331" t="str">
        <f t="shared" ref="D3331:D3394" ca="1" si="887">CHOOSE(RANDBETWEEN(1,5),"Pickles","Spices","Tea","Rice","Sauces")</f>
        <v>Sauces</v>
      </c>
      <c r="E3331">
        <f t="shared" ref="E3331:E3394" ca="1" si="888">RANDBETWEEN(50,500)</f>
        <v>308</v>
      </c>
      <c r="F3331" s="3">
        <f t="shared" ref="F3331:F3394" ca="1" si="889">RANDBETWEEN(100,800)</f>
        <v>448</v>
      </c>
      <c r="G3331">
        <f t="shared" ref="G3331:G3394" ca="1" si="890">E3331*F3331</f>
        <v>137984</v>
      </c>
      <c r="H3331">
        <f t="shared" ref="H3331:H3394" ca="1" si="891">ROUND(G3331*RANDBETWEEN(45,75)/100,2)</f>
        <v>91069.440000000002</v>
      </c>
      <c r="I3331">
        <f t="shared" ref="I3331:I3394" ca="1" si="892">RANDBETWEEN(1500,12000)</f>
        <v>5107</v>
      </c>
      <c r="J3331">
        <f t="shared" ref="J3331:J3394" ca="1" si="893">RANDBETWEEN(500,4000)</f>
        <v>2347</v>
      </c>
      <c r="K3331" s="1">
        <f t="shared" ref="K3331:K3394" ca="1" si="894">DATE(2025,1,1)+RANDBETWEEN(0,729)</f>
        <v>46249</v>
      </c>
      <c r="L3331" s="1">
        <f t="shared" ref="L3331:L3394" ca="1" si="895">K3331+RANDBETWEEN(7,20)</f>
        <v>46267</v>
      </c>
      <c r="M3331" s="1">
        <f t="shared" ref="M3331:M3394" ca="1" si="896">L3331+RANDBETWEEN(-3,6)</f>
        <v>46268</v>
      </c>
      <c r="N3331">
        <f t="shared" ref="N3331:N3394" ca="1" si="897">H3331+I3331+J3331</f>
        <v>98523.44</v>
      </c>
      <c r="O3331" s="3">
        <f t="shared" ref="O3331:O3394" ca="1" si="898">G3331-N3331</f>
        <v>39460.559999999998</v>
      </c>
      <c r="P3331" s="2">
        <f t="shared" ref="P3331:P3394" ca="1" si="899">IFERROR(O3331/G3331,0)</f>
        <v>0.28597924397031538</v>
      </c>
      <c r="Q3331" t="str">
        <f t="shared" ref="Q3331:Q3394" ca="1" si="900">IF(M3331&lt;=L3331,"On Time","Late")</f>
        <v>Late</v>
      </c>
    </row>
    <row r="3332" spans="1:17" x14ac:dyDescent="0.3">
      <c r="A3332" t="str">
        <f t="shared" si="884"/>
        <v>S03331</v>
      </c>
      <c r="B3332" t="str">
        <f t="shared" ca="1" si="885"/>
        <v>Beta Imports</v>
      </c>
      <c r="C3332" t="str">
        <f t="shared" ca="1" si="886"/>
        <v>Singapore</v>
      </c>
      <c r="D3332" t="str">
        <f t="shared" ca="1" si="887"/>
        <v>Pickles</v>
      </c>
      <c r="E3332">
        <f t="shared" ca="1" si="888"/>
        <v>400</v>
      </c>
      <c r="F3332" s="3">
        <f t="shared" ca="1" si="889"/>
        <v>481</v>
      </c>
      <c r="G3332">
        <f t="shared" ca="1" si="890"/>
        <v>192400</v>
      </c>
      <c r="H3332">
        <f t="shared" ca="1" si="891"/>
        <v>128908</v>
      </c>
      <c r="I3332">
        <f t="shared" ca="1" si="892"/>
        <v>9990</v>
      </c>
      <c r="J3332">
        <f t="shared" ca="1" si="893"/>
        <v>3347</v>
      </c>
      <c r="K3332" s="1">
        <f t="shared" ca="1" si="894"/>
        <v>46074</v>
      </c>
      <c r="L3332" s="1">
        <f t="shared" ca="1" si="895"/>
        <v>46087</v>
      </c>
      <c r="M3332" s="1">
        <f t="shared" ca="1" si="896"/>
        <v>46090</v>
      </c>
      <c r="N3332">
        <f t="shared" ca="1" si="897"/>
        <v>142245</v>
      </c>
      <c r="O3332" s="3">
        <f t="shared" ca="1" si="898"/>
        <v>50155</v>
      </c>
      <c r="P3332" s="2">
        <f t="shared" ca="1" si="899"/>
        <v>0.26068087318087318</v>
      </c>
      <c r="Q3332" t="str">
        <f t="shared" ca="1" si="900"/>
        <v>Late</v>
      </c>
    </row>
    <row r="3333" spans="1:17" x14ac:dyDescent="0.3">
      <c r="A3333" t="str">
        <f t="shared" si="884"/>
        <v>S03332</v>
      </c>
      <c r="B3333" t="str">
        <f t="shared" ca="1" si="885"/>
        <v>Beta Imports</v>
      </c>
      <c r="C3333" t="str">
        <f t="shared" ca="1" si="886"/>
        <v>Singapore</v>
      </c>
      <c r="D3333" t="str">
        <f t="shared" ca="1" si="887"/>
        <v>Spices</v>
      </c>
      <c r="E3333">
        <f t="shared" ca="1" si="888"/>
        <v>220</v>
      </c>
      <c r="F3333" s="3">
        <f t="shared" ca="1" si="889"/>
        <v>371</v>
      </c>
      <c r="G3333">
        <f t="shared" ca="1" si="890"/>
        <v>81620</v>
      </c>
      <c r="H3333">
        <f t="shared" ca="1" si="891"/>
        <v>55501.599999999999</v>
      </c>
      <c r="I3333">
        <f t="shared" ca="1" si="892"/>
        <v>9525</v>
      </c>
      <c r="J3333">
        <f t="shared" ca="1" si="893"/>
        <v>877</v>
      </c>
      <c r="K3333" s="1">
        <f t="shared" ca="1" si="894"/>
        <v>45787</v>
      </c>
      <c r="L3333" s="1">
        <f t="shared" ca="1" si="895"/>
        <v>45807</v>
      </c>
      <c r="M3333" s="1">
        <f t="shared" ca="1" si="896"/>
        <v>45808</v>
      </c>
      <c r="N3333">
        <f t="shared" ca="1" si="897"/>
        <v>65903.600000000006</v>
      </c>
      <c r="O3333" s="3">
        <f t="shared" ca="1" si="898"/>
        <v>15716.399999999994</v>
      </c>
      <c r="P3333" s="2">
        <f t="shared" ca="1" si="899"/>
        <v>0.19255574614065174</v>
      </c>
      <c r="Q3333" t="str">
        <f t="shared" ca="1" si="900"/>
        <v>Late</v>
      </c>
    </row>
    <row r="3334" spans="1:17" x14ac:dyDescent="0.3">
      <c r="A3334" t="str">
        <f t="shared" si="884"/>
        <v>S03333</v>
      </c>
      <c r="B3334" t="str">
        <f t="shared" ca="1" si="885"/>
        <v>FreshMart Ltd</v>
      </c>
      <c r="C3334" t="str">
        <f t="shared" ca="1" si="886"/>
        <v>Australia</v>
      </c>
      <c r="D3334" t="str">
        <f t="shared" ca="1" si="887"/>
        <v>Spices</v>
      </c>
      <c r="E3334">
        <f t="shared" ca="1" si="888"/>
        <v>253</v>
      </c>
      <c r="F3334" s="3">
        <f t="shared" ca="1" si="889"/>
        <v>236</v>
      </c>
      <c r="G3334">
        <f t="shared" ca="1" si="890"/>
        <v>59708</v>
      </c>
      <c r="H3334">
        <f t="shared" ca="1" si="891"/>
        <v>39407.279999999999</v>
      </c>
      <c r="I3334">
        <f t="shared" ca="1" si="892"/>
        <v>4159</v>
      </c>
      <c r="J3334">
        <f t="shared" ca="1" si="893"/>
        <v>1283</v>
      </c>
      <c r="K3334" s="1">
        <f t="shared" ca="1" si="894"/>
        <v>45734</v>
      </c>
      <c r="L3334" s="1">
        <f t="shared" ca="1" si="895"/>
        <v>45753</v>
      </c>
      <c r="M3334" s="1">
        <f t="shared" ca="1" si="896"/>
        <v>45752</v>
      </c>
      <c r="N3334">
        <f t="shared" ca="1" si="897"/>
        <v>44849.279999999999</v>
      </c>
      <c r="O3334" s="3">
        <f t="shared" ca="1" si="898"/>
        <v>14858.720000000001</v>
      </c>
      <c r="P3334" s="2">
        <f t="shared" ca="1" si="899"/>
        <v>0.24885643464862331</v>
      </c>
      <c r="Q3334" t="str">
        <f t="shared" ca="1" si="900"/>
        <v>On Time</v>
      </c>
    </row>
    <row r="3335" spans="1:17" x14ac:dyDescent="0.3">
      <c r="A3335" t="str">
        <f t="shared" si="884"/>
        <v>S03334</v>
      </c>
      <c r="B3335" t="str">
        <f t="shared" ca="1" si="885"/>
        <v>Beta Imports</v>
      </c>
      <c r="C3335" t="str">
        <f t="shared" ca="1" si="886"/>
        <v>Singapore</v>
      </c>
      <c r="D3335" t="str">
        <f t="shared" ca="1" si="887"/>
        <v>Rice</v>
      </c>
      <c r="E3335">
        <f t="shared" ca="1" si="888"/>
        <v>476</v>
      </c>
      <c r="F3335" s="3">
        <f t="shared" ca="1" si="889"/>
        <v>696</v>
      </c>
      <c r="G3335">
        <f t="shared" ca="1" si="890"/>
        <v>331296</v>
      </c>
      <c r="H3335">
        <f t="shared" ca="1" si="891"/>
        <v>182212.8</v>
      </c>
      <c r="I3335">
        <f t="shared" ca="1" si="892"/>
        <v>7982</v>
      </c>
      <c r="J3335">
        <f t="shared" ca="1" si="893"/>
        <v>2801</v>
      </c>
      <c r="K3335" s="1">
        <f t="shared" ca="1" si="894"/>
        <v>46061</v>
      </c>
      <c r="L3335" s="1">
        <f t="shared" ca="1" si="895"/>
        <v>46073</v>
      </c>
      <c r="M3335" s="1">
        <f t="shared" ca="1" si="896"/>
        <v>46071</v>
      </c>
      <c r="N3335">
        <f t="shared" ca="1" si="897"/>
        <v>192995.8</v>
      </c>
      <c r="O3335" s="3">
        <f t="shared" ca="1" si="898"/>
        <v>138300.20000000001</v>
      </c>
      <c r="P3335" s="2">
        <f t="shared" ca="1" si="899"/>
        <v>0.41745206703371007</v>
      </c>
      <c r="Q3335" t="str">
        <f t="shared" ca="1" si="900"/>
        <v>On Time</v>
      </c>
    </row>
    <row r="3336" spans="1:17" x14ac:dyDescent="0.3">
      <c r="A3336" t="str">
        <f t="shared" si="884"/>
        <v>S03335</v>
      </c>
      <c r="B3336" t="str">
        <f t="shared" ca="1" si="885"/>
        <v>Oceanic Exports</v>
      </c>
      <c r="C3336" t="str">
        <f t="shared" ca="1" si="886"/>
        <v>UK</v>
      </c>
      <c r="D3336" t="str">
        <f t="shared" ca="1" si="887"/>
        <v>Sauces</v>
      </c>
      <c r="E3336">
        <f t="shared" ca="1" si="888"/>
        <v>346</v>
      </c>
      <c r="F3336" s="3">
        <f t="shared" ca="1" si="889"/>
        <v>472</v>
      </c>
      <c r="G3336">
        <f t="shared" ca="1" si="890"/>
        <v>163312</v>
      </c>
      <c r="H3336">
        <f t="shared" ca="1" si="891"/>
        <v>88188.479999999996</v>
      </c>
      <c r="I3336">
        <f t="shared" ca="1" si="892"/>
        <v>10663</v>
      </c>
      <c r="J3336">
        <f t="shared" ca="1" si="893"/>
        <v>3539</v>
      </c>
      <c r="K3336" s="1">
        <f t="shared" ca="1" si="894"/>
        <v>45911</v>
      </c>
      <c r="L3336" s="1">
        <f t="shared" ca="1" si="895"/>
        <v>45926</v>
      </c>
      <c r="M3336" s="1">
        <f t="shared" ca="1" si="896"/>
        <v>45924</v>
      </c>
      <c r="N3336">
        <f t="shared" ca="1" si="897"/>
        <v>102390.48</v>
      </c>
      <c r="O3336" s="3">
        <f t="shared" ca="1" si="898"/>
        <v>60921.520000000004</v>
      </c>
      <c r="P3336" s="2">
        <f t="shared" ca="1" si="899"/>
        <v>0.3730376212403253</v>
      </c>
      <c r="Q3336" t="str">
        <f t="shared" ca="1" si="900"/>
        <v>On Time</v>
      </c>
    </row>
    <row r="3337" spans="1:17" x14ac:dyDescent="0.3">
      <c r="A3337" t="str">
        <f t="shared" si="884"/>
        <v>S03336</v>
      </c>
      <c r="B3337" t="str">
        <f t="shared" ca="1" si="885"/>
        <v>Oceanic Exports</v>
      </c>
      <c r="C3337" t="str">
        <f t="shared" ca="1" si="886"/>
        <v>UAE</v>
      </c>
      <c r="D3337" t="str">
        <f t="shared" ca="1" si="887"/>
        <v>Sauces</v>
      </c>
      <c r="E3337">
        <f t="shared" ca="1" si="888"/>
        <v>361</v>
      </c>
      <c r="F3337" s="3">
        <f t="shared" ca="1" si="889"/>
        <v>389</v>
      </c>
      <c r="G3337">
        <f t="shared" ca="1" si="890"/>
        <v>140429</v>
      </c>
      <c r="H3337">
        <f t="shared" ca="1" si="891"/>
        <v>81448.820000000007</v>
      </c>
      <c r="I3337">
        <f t="shared" ca="1" si="892"/>
        <v>3613</v>
      </c>
      <c r="J3337">
        <f t="shared" ca="1" si="893"/>
        <v>518</v>
      </c>
      <c r="K3337" s="1">
        <f t="shared" ca="1" si="894"/>
        <v>45965</v>
      </c>
      <c r="L3337" s="1">
        <f t="shared" ca="1" si="895"/>
        <v>45975</v>
      </c>
      <c r="M3337" s="1">
        <f t="shared" ca="1" si="896"/>
        <v>45973</v>
      </c>
      <c r="N3337">
        <f t="shared" ca="1" si="897"/>
        <v>85579.82</v>
      </c>
      <c r="O3337" s="3">
        <f t="shared" ca="1" si="898"/>
        <v>54849.179999999993</v>
      </c>
      <c r="P3337" s="2">
        <f t="shared" ca="1" si="899"/>
        <v>0.39058299923804907</v>
      </c>
      <c r="Q3337" t="str">
        <f t="shared" ca="1" si="900"/>
        <v>On Time</v>
      </c>
    </row>
    <row r="3338" spans="1:17" x14ac:dyDescent="0.3">
      <c r="A3338" t="str">
        <f t="shared" si="884"/>
        <v>S03337</v>
      </c>
      <c r="B3338" t="str">
        <f t="shared" ca="1" si="885"/>
        <v>Alpha Traders</v>
      </c>
      <c r="C3338" t="str">
        <f t="shared" ca="1" si="886"/>
        <v>UAE</v>
      </c>
      <c r="D3338" t="str">
        <f t="shared" ca="1" si="887"/>
        <v>Sauces</v>
      </c>
      <c r="E3338">
        <f t="shared" ca="1" si="888"/>
        <v>157</v>
      </c>
      <c r="F3338" s="3">
        <f t="shared" ca="1" si="889"/>
        <v>626</v>
      </c>
      <c r="G3338">
        <f t="shared" ca="1" si="890"/>
        <v>98282</v>
      </c>
      <c r="H3338">
        <f t="shared" ca="1" si="891"/>
        <v>65848.94</v>
      </c>
      <c r="I3338">
        <f t="shared" ca="1" si="892"/>
        <v>7002</v>
      </c>
      <c r="J3338">
        <f t="shared" ca="1" si="893"/>
        <v>2151</v>
      </c>
      <c r="K3338" s="1">
        <f t="shared" ca="1" si="894"/>
        <v>46269</v>
      </c>
      <c r="L3338" s="1">
        <f t="shared" ca="1" si="895"/>
        <v>46286</v>
      </c>
      <c r="M3338" s="1">
        <f t="shared" ca="1" si="896"/>
        <v>46284</v>
      </c>
      <c r="N3338">
        <f t="shared" ca="1" si="897"/>
        <v>75001.94</v>
      </c>
      <c r="O3338" s="3">
        <f t="shared" ca="1" si="898"/>
        <v>23280.059999999998</v>
      </c>
      <c r="P3338" s="2">
        <f t="shared" ca="1" si="899"/>
        <v>0.23687002706497626</v>
      </c>
      <c r="Q3338" t="str">
        <f t="shared" ca="1" si="900"/>
        <v>On Time</v>
      </c>
    </row>
    <row r="3339" spans="1:17" x14ac:dyDescent="0.3">
      <c r="A3339" t="str">
        <f t="shared" si="884"/>
        <v>S03338</v>
      </c>
      <c r="B3339" t="str">
        <f t="shared" ca="1" si="885"/>
        <v>Oceanic Exports</v>
      </c>
      <c r="C3339" t="str">
        <f t="shared" ca="1" si="886"/>
        <v>Canada</v>
      </c>
      <c r="D3339" t="str">
        <f t="shared" ca="1" si="887"/>
        <v>Sauces</v>
      </c>
      <c r="E3339">
        <f t="shared" ca="1" si="888"/>
        <v>126</v>
      </c>
      <c r="F3339" s="3">
        <f t="shared" ca="1" si="889"/>
        <v>594</v>
      </c>
      <c r="G3339">
        <f t="shared" ca="1" si="890"/>
        <v>74844</v>
      </c>
      <c r="H3339">
        <f t="shared" ca="1" si="891"/>
        <v>43409.52</v>
      </c>
      <c r="I3339">
        <f t="shared" ca="1" si="892"/>
        <v>10876</v>
      </c>
      <c r="J3339">
        <f t="shared" ca="1" si="893"/>
        <v>2261</v>
      </c>
      <c r="K3339" s="1">
        <f t="shared" ca="1" si="894"/>
        <v>45948</v>
      </c>
      <c r="L3339" s="1">
        <f t="shared" ca="1" si="895"/>
        <v>45964</v>
      </c>
      <c r="M3339" s="1">
        <f t="shared" ca="1" si="896"/>
        <v>45970</v>
      </c>
      <c r="N3339">
        <f t="shared" ca="1" si="897"/>
        <v>56546.52</v>
      </c>
      <c r="O3339" s="3">
        <f t="shared" ca="1" si="898"/>
        <v>18297.480000000003</v>
      </c>
      <c r="P3339" s="2">
        <f t="shared" ca="1" si="899"/>
        <v>0.24447490780824119</v>
      </c>
      <c r="Q3339" t="str">
        <f t="shared" ca="1" si="900"/>
        <v>Late</v>
      </c>
    </row>
    <row r="3340" spans="1:17" x14ac:dyDescent="0.3">
      <c r="A3340" t="str">
        <f t="shared" si="884"/>
        <v>S03339</v>
      </c>
      <c r="B3340" t="str">
        <f t="shared" ca="1" si="885"/>
        <v>Global Foods</v>
      </c>
      <c r="C3340" t="str">
        <f t="shared" ca="1" si="886"/>
        <v>Singapore</v>
      </c>
      <c r="D3340" t="str">
        <f t="shared" ca="1" si="887"/>
        <v>Tea</v>
      </c>
      <c r="E3340">
        <f t="shared" ca="1" si="888"/>
        <v>256</v>
      </c>
      <c r="F3340" s="3">
        <f t="shared" ca="1" si="889"/>
        <v>250</v>
      </c>
      <c r="G3340">
        <f t="shared" ca="1" si="890"/>
        <v>64000</v>
      </c>
      <c r="H3340">
        <f t="shared" ca="1" si="891"/>
        <v>32640</v>
      </c>
      <c r="I3340">
        <f t="shared" ca="1" si="892"/>
        <v>5333</v>
      </c>
      <c r="J3340">
        <f t="shared" ca="1" si="893"/>
        <v>2386</v>
      </c>
      <c r="K3340" s="1">
        <f t="shared" ca="1" si="894"/>
        <v>45912</v>
      </c>
      <c r="L3340" s="1">
        <f t="shared" ca="1" si="895"/>
        <v>45929</v>
      </c>
      <c r="M3340" s="1">
        <f t="shared" ca="1" si="896"/>
        <v>45930</v>
      </c>
      <c r="N3340">
        <f t="shared" ca="1" si="897"/>
        <v>40359</v>
      </c>
      <c r="O3340" s="3">
        <f t="shared" ca="1" si="898"/>
        <v>23641</v>
      </c>
      <c r="P3340" s="2">
        <f t="shared" ca="1" si="899"/>
        <v>0.36939062499999997</v>
      </c>
      <c r="Q3340" t="str">
        <f t="shared" ca="1" si="900"/>
        <v>Late</v>
      </c>
    </row>
    <row r="3341" spans="1:17" x14ac:dyDescent="0.3">
      <c r="A3341" t="str">
        <f t="shared" si="884"/>
        <v>S03340</v>
      </c>
      <c r="B3341" t="str">
        <f t="shared" ca="1" si="885"/>
        <v>FreshMart Ltd</v>
      </c>
      <c r="C3341" t="str">
        <f t="shared" ca="1" si="886"/>
        <v>UK</v>
      </c>
      <c r="D3341" t="str">
        <f t="shared" ca="1" si="887"/>
        <v>Rice</v>
      </c>
      <c r="E3341">
        <f t="shared" ca="1" si="888"/>
        <v>163</v>
      </c>
      <c r="F3341" s="3">
        <f t="shared" ca="1" si="889"/>
        <v>456</v>
      </c>
      <c r="G3341">
        <f t="shared" ca="1" si="890"/>
        <v>74328</v>
      </c>
      <c r="H3341">
        <f t="shared" ca="1" si="891"/>
        <v>34934.160000000003</v>
      </c>
      <c r="I3341">
        <f t="shared" ca="1" si="892"/>
        <v>2192</v>
      </c>
      <c r="J3341">
        <f t="shared" ca="1" si="893"/>
        <v>902</v>
      </c>
      <c r="K3341" s="1">
        <f t="shared" ca="1" si="894"/>
        <v>46288</v>
      </c>
      <c r="L3341" s="1">
        <f t="shared" ca="1" si="895"/>
        <v>46304</v>
      </c>
      <c r="M3341" s="1">
        <f t="shared" ca="1" si="896"/>
        <v>46305</v>
      </c>
      <c r="N3341">
        <f t="shared" ca="1" si="897"/>
        <v>38028.160000000003</v>
      </c>
      <c r="O3341" s="3">
        <f t="shared" ca="1" si="898"/>
        <v>36299.839999999997</v>
      </c>
      <c r="P3341" s="2">
        <f t="shared" ca="1" si="899"/>
        <v>0.48837369497363037</v>
      </c>
      <c r="Q3341" t="str">
        <f t="shared" ca="1" si="900"/>
        <v>Late</v>
      </c>
    </row>
    <row r="3342" spans="1:17" x14ac:dyDescent="0.3">
      <c r="A3342" t="str">
        <f t="shared" si="884"/>
        <v>S03341</v>
      </c>
      <c r="B3342" t="str">
        <f t="shared" ca="1" si="885"/>
        <v>Alpha Traders</v>
      </c>
      <c r="C3342" t="str">
        <f t="shared" ca="1" si="886"/>
        <v>UK</v>
      </c>
      <c r="D3342" t="str">
        <f t="shared" ca="1" si="887"/>
        <v>Sauces</v>
      </c>
      <c r="E3342">
        <f t="shared" ca="1" si="888"/>
        <v>128</v>
      </c>
      <c r="F3342" s="3">
        <f t="shared" ca="1" si="889"/>
        <v>719</v>
      </c>
      <c r="G3342">
        <f t="shared" ca="1" si="890"/>
        <v>92032</v>
      </c>
      <c r="H3342">
        <f t="shared" ca="1" si="891"/>
        <v>46936.32</v>
      </c>
      <c r="I3342">
        <f t="shared" ca="1" si="892"/>
        <v>8948</v>
      </c>
      <c r="J3342">
        <f t="shared" ca="1" si="893"/>
        <v>3970</v>
      </c>
      <c r="K3342" s="1">
        <f t="shared" ca="1" si="894"/>
        <v>46102</v>
      </c>
      <c r="L3342" s="1">
        <f t="shared" ca="1" si="895"/>
        <v>46118</v>
      </c>
      <c r="M3342" s="1">
        <f t="shared" ca="1" si="896"/>
        <v>46123</v>
      </c>
      <c r="N3342">
        <f t="shared" ca="1" si="897"/>
        <v>59854.32</v>
      </c>
      <c r="O3342" s="3">
        <f t="shared" ca="1" si="898"/>
        <v>32177.68</v>
      </c>
      <c r="P3342" s="2">
        <f t="shared" ca="1" si="899"/>
        <v>0.34963577885952712</v>
      </c>
      <c r="Q3342" t="str">
        <f t="shared" ca="1" si="900"/>
        <v>Late</v>
      </c>
    </row>
    <row r="3343" spans="1:17" x14ac:dyDescent="0.3">
      <c r="A3343" t="str">
        <f t="shared" si="884"/>
        <v>S03342</v>
      </c>
      <c r="B3343" t="str">
        <f t="shared" ca="1" si="885"/>
        <v>Prime Wholesale</v>
      </c>
      <c r="C3343" t="str">
        <f t="shared" ca="1" si="886"/>
        <v>UAE</v>
      </c>
      <c r="D3343" t="str">
        <f t="shared" ca="1" si="887"/>
        <v>Spices</v>
      </c>
      <c r="E3343">
        <f t="shared" ca="1" si="888"/>
        <v>294</v>
      </c>
      <c r="F3343" s="3">
        <f t="shared" ca="1" si="889"/>
        <v>308</v>
      </c>
      <c r="G3343">
        <f t="shared" ca="1" si="890"/>
        <v>90552</v>
      </c>
      <c r="H3343">
        <f t="shared" ca="1" si="891"/>
        <v>42559.44</v>
      </c>
      <c r="I3343">
        <f t="shared" ca="1" si="892"/>
        <v>10500</v>
      </c>
      <c r="J3343">
        <f t="shared" ca="1" si="893"/>
        <v>1145</v>
      </c>
      <c r="K3343" s="1">
        <f t="shared" ca="1" si="894"/>
        <v>46140</v>
      </c>
      <c r="L3343" s="1">
        <f t="shared" ca="1" si="895"/>
        <v>46151</v>
      </c>
      <c r="M3343" s="1">
        <f t="shared" ca="1" si="896"/>
        <v>46156</v>
      </c>
      <c r="N3343">
        <f t="shared" ca="1" si="897"/>
        <v>54204.44</v>
      </c>
      <c r="O3343" s="3">
        <f t="shared" ca="1" si="898"/>
        <v>36347.56</v>
      </c>
      <c r="P3343" s="2">
        <f t="shared" ca="1" si="899"/>
        <v>0.40139985864475658</v>
      </c>
      <c r="Q3343" t="str">
        <f t="shared" ca="1" si="900"/>
        <v>Late</v>
      </c>
    </row>
    <row r="3344" spans="1:17" x14ac:dyDescent="0.3">
      <c r="A3344" t="str">
        <f t="shared" si="884"/>
        <v>S03343</v>
      </c>
      <c r="B3344" t="str">
        <f t="shared" ca="1" si="885"/>
        <v>Alpha Traders</v>
      </c>
      <c r="C3344" t="str">
        <f t="shared" ca="1" si="886"/>
        <v>Australia</v>
      </c>
      <c r="D3344" t="str">
        <f t="shared" ca="1" si="887"/>
        <v>Spices</v>
      </c>
      <c r="E3344">
        <f t="shared" ca="1" si="888"/>
        <v>419</v>
      </c>
      <c r="F3344" s="3">
        <f t="shared" ca="1" si="889"/>
        <v>756</v>
      </c>
      <c r="G3344">
        <f t="shared" ca="1" si="890"/>
        <v>316764</v>
      </c>
      <c r="H3344">
        <f t="shared" ca="1" si="891"/>
        <v>155214.35999999999</v>
      </c>
      <c r="I3344">
        <f t="shared" ca="1" si="892"/>
        <v>1781</v>
      </c>
      <c r="J3344">
        <f t="shared" ca="1" si="893"/>
        <v>1882</v>
      </c>
      <c r="K3344" s="1">
        <f t="shared" ca="1" si="894"/>
        <v>46092</v>
      </c>
      <c r="L3344" s="1">
        <f t="shared" ca="1" si="895"/>
        <v>46111</v>
      </c>
      <c r="M3344" s="1">
        <f t="shared" ca="1" si="896"/>
        <v>46113</v>
      </c>
      <c r="N3344">
        <f t="shared" ca="1" si="897"/>
        <v>158877.35999999999</v>
      </c>
      <c r="O3344" s="3">
        <f t="shared" ca="1" si="898"/>
        <v>157886.64000000001</v>
      </c>
      <c r="P3344" s="2">
        <f t="shared" ca="1" si="899"/>
        <v>0.49843618593021938</v>
      </c>
      <c r="Q3344" t="str">
        <f t="shared" ca="1" si="900"/>
        <v>Late</v>
      </c>
    </row>
    <row r="3345" spans="1:17" x14ac:dyDescent="0.3">
      <c r="A3345" t="str">
        <f t="shared" si="884"/>
        <v>S03344</v>
      </c>
      <c r="B3345" t="str">
        <f t="shared" ca="1" si="885"/>
        <v>Alpha Traders</v>
      </c>
      <c r="C3345" t="str">
        <f t="shared" ca="1" si="886"/>
        <v>UK</v>
      </c>
      <c r="D3345" t="str">
        <f t="shared" ca="1" si="887"/>
        <v>Rice</v>
      </c>
      <c r="E3345">
        <f t="shared" ca="1" si="888"/>
        <v>258</v>
      </c>
      <c r="F3345" s="3">
        <f t="shared" ca="1" si="889"/>
        <v>286</v>
      </c>
      <c r="G3345">
        <f t="shared" ca="1" si="890"/>
        <v>73788</v>
      </c>
      <c r="H3345">
        <f t="shared" ca="1" si="891"/>
        <v>33942.480000000003</v>
      </c>
      <c r="I3345">
        <f t="shared" ca="1" si="892"/>
        <v>3586</v>
      </c>
      <c r="J3345">
        <f t="shared" ca="1" si="893"/>
        <v>3003</v>
      </c>
      <c r="K3345" s="1">
        <f t="shared" ca="1" si="894"/>
        <v>45784</v>
      </c>
      <c r="L3345" s="1">
        <f t="shared" ca="1" si="895"/>
        <v>45794</v>
      </c>
      <c r="M3345" s="1">
        <f t="shared" ca="1" si="896"/>
        <v>45799</v>
      </c>
      <c r="N3345">
        <f t="shared" ca="1" si="897"/>
        <v>40531.480000000003</v>
      </c>
      <c r="O3345" s="3">
        <f t="shared" ca="1" si="898"/>
        <v>33256.519999999997</v>
      </c>
      <c r="P3345" s="2">
        <f t="shared" ca="1" si="899"/>
        <v>0.45070363744782344</v>
      </c>
      <c r="Q3345" t="str">
        <f t="shared" ca="1" si="900"/>
        <v>Late</v>
      </c>
    </row>
    <row r="3346" spans="1:17" x14ac:dyDescent="0.3">
      <c r="A3346" t="str">
        <f t="shared" si="884"/>
        <v>S03345</v>
      </c>
      <c r="B3346" t="str">
        <f t="shared" ca="1" si="885"/>
        <v>Beta Imports</v>
      </c>
      <c r="C3346" t="str">
        <f t="shared" ca="1" si="886"/>
        <v>Canada</v>
      </c>
      <c r="D3346" t="str">
        <f t="shared" ca="1" si="887"/>
        <v>Tea</v>
      </c>
      <c r="E3346">
        <f t="shared" ca="1" si="888"/>
        <v>181</v>
      </c>
      <c r="F3346" s="3">
        <f t="shared" ca="1" si="889"/>
        <v>182</v>
      </c>
      <c r="G3346">
        <f t="shared" ca="1" si="890"/>
        <v>32942</v>
      </c>
      <c r="H3346">
        <f t="shared" ca="1" si="891"/>
        <v>17459.259999999998</v>
      </c>
      <c r="I3346">
        <f t="shared" ca="1" si="892"/>
        <v>5437</v>
      </c>
      <c r="J3346">
        <f t="shared" ca="1" si="893"/>
        <v>1076</v>
      </c>
      <c r="K3346" s="1">
        <f t="shared" ca="1" si="894"/>
        <v>45774</v>
      </c>
      <c r="L3346" s="1">
        <f t="shared" ca="1" si="895"/>
        <v>45792</v>
      </c>
      <c r="M3346" s="1">
        <f t="shared" ca="1" si="896"/>
        <v>45790</v>
      </c>
      <c r="N3346">
        <f t="shared" ca="1" si="897"/>
        <v>23972.26</v>
      </c>
      <c r="O3346" s="3">
        <f t="shared" ca="1" si="898"/>
        <v>8969.7400000000016</v>
      </c>
      <c r="P3346" s="2">
        <f t="shared" ca="1" si="899"/>
        <v>0.27228887134964486</v>
      </c>
      <c r="Q3346" t="str">
        <f t="shared" ca="1" si="900"/>
        <v>On Time</v>
      </c>
    </row>
    <row r="3347" spans="1:17" x14ac:dyDescent="0.3">
      <c r="A3347" t="str">
        <f t="shared" si="884"/>
        <v>S03346</v>
      </c>
      <c r="B3347" t="str">
        <f t="shared" ca="1" si="885"/>
        <v>Prime Wholesale</v>
      </c>
      <c r="C3347" t="str">
        <f t="shared" ca="1" si="886"/>
        <v>Australia</v>
      </c>
      <c r="D3347" t="str">
        <f t="shared" ca="1" si="887"/>
        <v>Rice</v>
      </c>
      <c r="E3347">
        <f t="shared" ca="1" si="888"/>
        <v>89</v>
      </c>
      <c r="F3347" s="3">
        <f t="shared" ca="1" si="889"/>
        <v>261</v>
      </c>
      <c r="G3347">
        <f t="shared" ca="1" si="890"/>
        <v>23229</v>
      </c>
      <c r="H3347">
        <f t="shared" ca="1" si="891"/>
        <v>13937.4</v>
      </c>
      <c r="I3347">
        <f t="shared" ca="1" si="892"/>
        <v>4937</v>
      </c>
      <c r="J3347">
        <f t="shared" ca="1" si="893"/>
        <v>1000</v>
      </c>
      <c r="K3347" s="1">
        <f t="shared" ca="1" si="894"/>
        <v>46018</v>
      </c>
      <c r="L3347" s="1">
        <f t="shared" ca="1" si="895"/>
        <v>46035</v>
      </c>
      <c r="M3347" s="1">
        <f t="shared" ca="1" si="896"/>
        <v>46036</v>
      </c>
      <c r="N3347">
        <f t="shared" ca="1" si="897"/>
        <v>19874.400000000001</v>
      </c>
      <c r="O3347" s="3">
        <f t="shared" ca="1" si="898"/>
        <v>3354.5999999999985</v>
      </c>
      <c r="P3347" s="2">
        <f t="shared" ca="1" si="899"/>
        <v>0.14441430969908298</v>
      </c>
      <c r="Q3347" t="str">
        <f t="shared" ca="1" si="900"/>
        <v>Late</v>
      </c>
    </row>
    <row r="3348" spans="1:17" x14ac:dyDescent="0.3">
      <c r="A3348" t="str">
        <f t="shared" si="884"/>
        <v>S03347</v>
      </c>
      <c r="B3348" t="str">
        <f t="shared" ca="1" si="885"/>
        <v>Oceanic Exports</v>
      </c>
      <c r="C3348" t="str">
        <f t="shared" ca="1" si="886"/>
        <v>UAE</v>
      </c>
      <c r="D3348" t="str">
        <f t="shared" ca="1" si="887"/>
        <v>Spices</v>
      </c>
      <c r="E3348">
        <f t="shared" ca="1" si="888"/>
        <v>395</v>
      </c>
      <c r="F3348" s="3">
        <f t="shared" ca="1" si="889"/>
        <v>146</v>
      </c>
      <c r="G3348">
        <f t="shared" ca="1" si="890"/>
        <v>57670</v>
      </c>
      <c r="H3348">
        <f t="shared" ca="1" si="891"/>
        <v>43252.5</v>
      </c>
      <c r="I3348">
        <f t="shared" ca="1" si="892"/>
        <v>10613</v>
      </c>
      <c r="J3348">
        <f t="shared" ca="1" si="893"/>
        <v>2582</v>
      </c>
      <c r="K3348" s="1">
        <f t="shared" ca="1" si="894"/>
        <v>45924</v>
      </c>
      <c r="L3348" s="1">
        <f t="shared" ca="1" si="895"/>
        <v>45938</v>
      </c>
      <c r="M3348" s="1">
        <f t="shared" ca="1" si="896"/>
        <v>45944</v>
      </c>
      <c r="N3348">
        <f t="shared" ca="1" si="897"/>
        <v>56447.5</v>
      </c>
      <c r="O3348" s="3">
        <f t="shared" ca="1" si="898"/>
        <v>1222.5</v>
      </c>
      <c r="P3348" s="2">
        <f t="shared" ca="1" si="899"/>
        <v>2.1198196636032601E-2</v>
      </c>
      <c r="Q3348" t="str">
        <f t="shared" ca="1" si="900"/>
        <v>Late</v>
      </c>
    </row>
    <row r="3349" spans="1:17" x14ac:dyDescent="0.3">
      <c r="A3349" t="str">
        <f t="shared" si="884"/>
        <v>S03348</v>
      </c>
      <c r="B3349" t="str">
        <f t="shared" ca="1" si="885"/>
        <v>Oceanic Exports</v>
      </c>
      <c r="C3349" t="str">
        <f t="shared" ca="1" si="886"/>
        <v>Canada</v>
      </c>
      <c r="D3349" t="str">
        <f t="shared" ca="1" si="887"/>
        <v>Tea</v>
      </c>
      <c r="E3349">
        <f t="shared" ca="1" si="888"/>
        <v>320</v>
      </c>
      <c r="F3349" s="3">
        <f t="shared" ca="1" si="889"/>
        <v>542</v>
      </c>
      <c r="G3349">
        <f t="shared" ca="1" si="890"/>
        <v>173440</v>
      </c>
      <c r="H3349">
        <f t="shared" ca="1" si="891"/>
        <v>93657.600000000006</v>
      </c>
      <c r="I3349">
        <f t="shared" ca="1" si="892"/>
        <v>7570</v>
      </c>
      <c r="J3349">
        <f t="shared" ca="1" si="893"/>
        <v>2966</v>
      </c>
      <c r="K3349" s="1">
        <f t="shared" ca="1" si="894"/>
        <v>45960</v>
      </c>
      <c r="L3349" s="1">
        <f t="shared" ca="1" si="895"/>
        <v>45974</v>
      </c>
      <c r="M3349" s="1">
        <f t="shared" ca="1" si="896"/>
        <v>45977</v>
      </c>
      <c r="N3349">
        <f t="shared" ca="1" si="897"/>
        <v>104193.60000000001</v>
      </c>
      <c r="O3349" s="3">
        <f t="shared" ca="1" si="898"/>
        <v>69246.399999999994</v>
      </c>
      <c r="P3349" s="2">
        <f t="shared" ca="1" si="899"/>
        <v>0.39925276752767525</v>
      </c>
      <c r="Q3349" t="str">
        <f t="shared" ca="1" si="900"/>
        <v>Late</v>
      </c>
    </row>
    <row r="3350" spans="1:17" x14ac:dyDescent="0.3">
      <c r="A3350" t="str">
        <f t="shared" si="884"/>
        <v>S03349</v>
      </c>
      <c r="B3350" t="str">
        <f t="shared" ca="1" si="885"/>
        <v>FreshMart Ltd</v>
      </c>
      <c r="C3350" t="str">
        <f t="shared" ca="1" si="886"/>
        <v>Canada</v>
      </c>
      <c r="D3350" t="str">
        <f t="shared" ca="1" si="887"/>
        <v>Tea</v>
      </c>
      <c r="E3350">
        <f t="shared" ca="1" si="888"/>
        <v>495</v>
      </c>
      <c r="F3350" s="3">
        <f t="shared" ca="1" si="889"/>
        <v>156</v>
      </c>
      <c r="G3350">
        <f t="shared" ca="1" si="890"/>
        <v>77220</v>
      </c>
      <c r="H3350">
        <f t="shared" ca="1" si="891"/>
        <v>40926.6</v>
      </c>
      <c r="I3350">
        <f t="shared" ca="1" si="892"/>
        <v>7847</v>
      </c>
      <c r="J3350">
        <f t="shared" ca="1" si="893"/>
        <v>3710</v>
      </c>
      <c r="K3350" s="1">
        <f t="shared" ca="1" si="894"/>
        <v>45858</v>
      </c>
      <c r="L3350" s="1">
        <f t="shared" ca="1" si="895"/>
        <v>45867</v>
      </c>
      <c r="M3350" s="1">
        <f t="shared" ca="1" si="896"/>
        <v>45868</v>
      </c>
      <c r="N3350">
        <f t="shared" ca="1" si="897"/>
        <v>52483.6</v>
      </c>
      <c r="O3350" s="3">
        <f t="shared" ca="1" si="898"/>
        <v>24736.400000000001</v>
      </c>
      <c r="P3350" s="2">
        <f t="shared" ca="1" si="899"/>
        <v>0.32033670033670036</v>
      </c>
      <c r="Q3350" t="str">
        <f t="shared" ca="1" si="900"/>
        <v>Late</v>
      </c>
    </row>
    <row r="3351" spans="1:17" x14ac:dyDescent="0.3">
      <c r="A3351" t="str">
        <f t="shared" si="884"/>
        <v>S03350</v>
      </c>
      <c r="B3351" t="str">
        <f t="shared" ca="1" si="885"/>
        <v>FreshMart Ltd</v>
      </c>
      <c r="C3351" t="str">
        <f t="shared" ca="1" si="886"/>
        <v>UK</v>
      </c>
      <c r="D3351" t="str">
        <f t="shared" ca="1" si="887"/>
        <v>Pickles</v>
      </c>
      <c r="E3351">
        <f t="shared" ca="1" si="888"/>
        <v>93</v>
      </c>
      <c r="F3351" s="3">
        <f t="shared" ca="1" si="889"/>
        <v>249</v>
      </c>
      <c r="G3351">
        <f t="shared" ca="1" si="890"/>
        <v>23157</v>
      </c>
      <c r="H3351">
        <f t="shared" ca="1" si="891"/>
        <v>17367.75</v>
      </c>
      <c r="I3351">
        <f t="shared" ca="1" si="892"/>
        <v>10771</v>
      </c>
      <c r="J3351">
        <f t="shared" ca="1" si="893"/>
        <v>3999</v>
      </c>
      <c r="K3351" s="1">
        <f t="shared" ca="1" si="894"/>
        <v>45663</v>
      </c>
      <c r="L3351" s="1">
        <f t="shared" ca="1" si="895"/>
        <v>45682</v>
      </c>
      <c r="M3351" s="1">
        <f t="shared" ca="1" si="896"/>
        <v>45688</v>
      </c>
      <c r="N3351">
        <f t="shared" ca="1" si="897"/>
        <v>32137.75</v>
      </c>
      <c r="O3351" s="3">
        <f t="shared" ca="1" si="898"/>
        <v>-8980.75</v>
      </c>
      <c r="P3351" s="2">
        <f t="shared" ca="1" si="899"/>
        <v>-0.38782009759467978</v>
      </c>
      <c r="Q3351" t="str">
        <f t="shared" ca="1" si="900"/>
        <v>Late</v>
      </c>
    </row>
    <row r="3352" spans="1:17" x14ac:dyDescent="0.3">
      <c r="A3352" t="str">
        <f t="shared" si="884"/>
        <v>S03351</v>
      </c>
      <c r="B3352" t="str">
        <f t="shared" ca="1" si="885"/>
        <v>FreshMart Ltd</v>
      </c>
      <c r="C3352" t="str">
        <f t="shared" ca="1" si="886"/>
        <v>Singapore</v>
      </c>
      <c r="D3352" t="str">
        <f t="shared" ca="1" si="887"/>
        <v>Rice</v>
      </c>
      <c r="E3352">
        <f t="shared" ca="1" si="888"/>
        <v>102</v>
      </c>
      <c r="F3352" s="3">
        <f t="shared" ca="1" si="889"/>
        <v>387</v>
      </c>
      <c r="G3352">
        <f t="shared" ca="1" si="890"/>
        <v>39474</v>
      </c>
      <c r="H3352">
        <f t="shared" ca="1" si="891"/>
        <v>27237.06</v>
      </c>
      <c r="I3352">
        <f t="shared" ca="1" si="892"/>
        <v>3242</v>
      </c>
      <c r="J3352">
        <f t="shared" ca="1" si="893"/>
        <v>3613</v>
      </c>
      <c r="K3352" s="1">
        <f t="shared" ca="1" si="894"/>
        <v>46177</v>
      </c>
      <c r="L3352" s="1">
        <f t="shared" ca="1" si="895"/>
        <v>46196</v>
      </c>
      <c r="M3352" s="1">
        <f t="shared" ca="1" si="896"/>
        <v>46198</v>
      </c>
      <c r="N3352">
        <f t="shared" ca="1" si="897"/>
        <v>34092.06</v>
      </c>
      <c r="O3352" s="3">
        <f t="shared" ca="1" si="898"/>
        <v>5381.9400000000023</v>
      </c>
      <c r="P3352" s="2">
        <f t="shared" ca="1" si="899"/>
        <v>0.13634138926888592</v>
      </c>
      <c r="Q3352" t="str">
        <f t="shared" ca="1" si="900"/>
        <v>Late</v>
      </c>
    </row>
    <row r="3353" spans="1:17" x14ac:dyDescent="0.3">
      <c r="A3353" t="str">
        <f t="shared" si="884"/>
        <v>S03352</v>
      </c>
      <c r="B3353" t="str">
        <f t="shared" ca="1" si="885"/>
        <v>Global Foods</v>
      </c>
      <c r="C3353" t="str">
        <f t="shared" ca="1" si="886"/>
        <v>UAE</v>
      </c>
      <c r="D3353" t="str">
        <f t="shared" ca="1" si="887"/>
        <v>Pickles</v>
      </c>
      <c r="E3353">
        <f t="shared" ca="1" si="888"/>
        <v>170</v>
      </c>
      <c r="F3353" s="3">
        <f t="shared" ca="1" si="889"/>
        <v>415</v>
      </c>
      <c r="G3353">
        <f t="shared" ca="1" si="890"/>
        <v>70550</v>
      </c>
      <c r="H3353">
        <f t="shared" ca="1" si="891"/>
        <v>32453</v>
      </c>
      <c r="I3353">
        <f t="shared" ca="1" si="892"/>
        <v>6011</v>
      </c>
      <c r="J3353">
        <f t="shared" ca="1" si="893"/>
        <v>1982</v>
      </c>
      <c r="K3353" s="1">
        <f t="shared" ca="1" si="894"/>
        <v>46328</v>
      </c>
      <c r="L3353" s="1">
        <f t="shared" ca="1" si="895"/>
        <v>46340</v>
      </c>
      <c r="M3353" s="1">
        <f t="shared" ca="1" si="896"/>
        <v>46346</v>
      </c>
      <c r="N3353">
        <f t="shared" ca="1" si="897"/>
        <v>40446</v>
      </c>
      <c r="O3353" s="3">
        <f t="shared" ca="1" si="898"/>
        <v>30104</v>
      </c>
      <c r="P3353" s="2">
        <f t="shared" ca="1" si="899"/>
        <v>0.42670446491849751</v>
      </c>
      <c r="Q3353" t="str">
        <f t="shared" ca="1" si="900"/>
        <v>Late</v>
      </c>
    </row>
    <row r="3354" spans="1:17" x14ac:dyDescent="0.3">
      <c r="A3354" t="str">
        <f t="shared" si="884"/>
        <v>S03353</v>
      </c>
      <c r="B3354" t="str">
        <f t="shared" ca="1" si="885"/>
        <v>Beta Imports</v>
      </c>
      <c r="C3354" t="str">
        <f t="shared" ca="1" si="886"/>
        <v>Singapore</v>
      </c>
      <c r="D3354" t="str">
        <f t="shared" ca="1" si="887"/>
        <v>Pickles</v>
      </c>
      <c r="E3354">
        <f t="shared" ca="1" si="888"/>
        <v>163</v>
      </c>
      <c r="F3354" s="3">
        <f t="shared" ca="1" si="889"/>
        <v>568</v>
      </c>
      <c r="G3354">
        <f t="shared" ca="1" si="890"/>
        <v>92584</v>
      </c>
      <c r="H3354">
        <f t="shared" ca="1" si="891"/>
        <v>50921.2</v>
      </c>
      <c r="I3354">
        <f t="shared" ca="1" si="892"/>
        <v>10709</v>
      </c>
      <c r="J3354">
        <f t="shared" ca="1" si="893"/>
        <v>2241</v>
      </c>
      <c r="K3354" s="1">
        <f t="shared" ca="1" si="894"/>
        <v>46007</v>
      </c>
      <c r="L3354" s="1">
        <f t="shared" ca="1" si="895"/>
        <v>46027</v>
      </c>
      <c r="M3354" s="1">
        <f t="shared" ca="1" si="896"/>
        <v>46025</v>
      </c>
      <c r="N3354">
        <f t="shared" ca="1" si="897"/>
        <v>63871.199999999997</v>
      </c>
      <c r="O3354" s="3">
        <f t="shared" ca="1" si="898"/>
        <v>28712.800000000003</v>
      </c>
      <c r="P3354" s="2">
        <f t="shared" ca="1" si="899"/>
        <v>0.31012701978743629</v>
      </c>
      <c r="Q3354" t="str">
        <f t="shared" ca="1" si="900"/>
        <v>On Time</v>
      </c>
    </row>
    <row r="3355" spans="1:17" x14ac:dyDescent="0.3">
      <c r="A3355" t="str">
        <f t="shared" si="884"/>
        <v>S03354</v>
      </c>
      <c r="B3355" t="str">
        <f t="shared" ca="1" si="885"/>
        <v>Alpha Traders</v>
      </c>
      <c r="C3355" t="str">
        <f t="shared" ca="1" si="886"/>
        <v>Canada</v>
      </c>
      <c r="D3355" t="str">
        <f t="shared" ca="1" si="887"/>
        <v>Pickles</v>
      </c>
      <c r="E3355">
        <f t="shared" ca="1" si="888"/>
        <v>484</v>
      </c>
      <c r="F3355" s="3">
        <f t="shared" ca="1" si="889"/>
        <v>316</v>
      </c>
      <c r="G3355">
        <f t="shared" ca="1" si="890"/>
        <v>152944</v>
      </c>
      <c r="H3355">
        <f t="shared" ca="1" si="891"/>
        <v>100943.03999999999</v>
      </c>
      <c r="I3355">
        <f t="shared" ca="1" si="892"/>
        <v>11651</v>
      </c>
      <c r="J3355">
        <f t="shared" ca="1" si="893"/>
        <v>803</v>
      </c>
      <c r="K3355" s="1">
        <f t="shared" ca="1" si="894"/>
        <v>45959</v>
      </c>
      <c r="L3355" s="1">
        <f t="shared" ca="1" si="895"/>
        <v>45977</v>
      </c>
      <c r="M3355" s="1">
        <f t="shared" ca="1" si="896"/>
        <v>45977</v>
      </c>
      <c r="N3355">
        <f t="shared" ca="1" si="897"/>
        <v>113397.04</v>
      </c>
      <c r="O3355" s="3">
        <f t="shared" ca="1" si="898"/>
        <v>39546.960000000006</v>
      </c>
      <c r="P3355" s="2">
        <f t="shared" ca="1" si="899"/>
        <v>0.2585715032953238</v>
      </c>
      <c r="Q3355" t="str">
        <f t="shared" ca="1" si="900"/>
        <v>On Time</v>
      </c>
    </row>
    <row r="3356" spans="1:17" x14ac:dyDescent="0.3">
      <c r="A3356" t="str">
        <f t="shared" si="884"/>
        <v>S03355</v>
      </c>
      <c r="B3356" t="str">
        <f t="shared" ca="1" si="885"/>
        <v>Beta Imports</v>
      </c>
      <c r="C3356" t="str">
        <f t="shared" ca="1" si="886"/>
        <v>UK</v>
      </c>
      <c r="D3356" t="str">
        <f t="shared" ca="1" si="887"/>
        <v>Sauces</v>
      </c>
      <c r="E3356">
        <f t="shared" ca="1" si="888"/>
        <v>413</v>
      </c>
      <c r="F3356" s="3">
        <f t="shared" ca="1" si="889"/>
        <v>561</v>
      </c>
      <c r="G3356">
        <f t="shared" ca="1" si="890"/>
        <v>231693</v>
      </c>
      <c r="H3356">
        <f t="shared" ca="1" si="891"/>
        <v>111212.64</v>
      </c>
      <c r="I3356">
        <f t="shared" ca="1" si="892"/>
        <v>6204</v>
      </c>
      <c r="J3356">
        <f t="shared" ca="1" si="893"/>
        <v>3369</v>
      </c>
      <c r="K3356" s="1">
        <f t="shared" ca="1" si="894"/>
        <v>45877</v>
      </c>
      <c r="L3356" s="1">
        <f t="shared" ca="1" si="895"/>
        <v>45895</v>
      </c>
      <c r="M3356" s="1">
        <f t="shared" ca="1" si="896"/>
        <v>45899</v>
      </c>
      <c r="N3356">
        <f t="shared" ca="1" si="897"/>
        <v>120785.64</v>
      </c>
      <c r="O3356" s="3">
        <f t="shared" ca="1" si="898"/>
        <v>110907.36</v>
      </c>
      <c r="P3356" s="2">
        <f t="shared" ca="1" si="899"/>
        <v>0.47868239437531562</v>
      </c>
      <c r="Q3356" t="str">
        <f t="shared" ca="1" si="900"/>
        <v>Late</v>
      </c>
    </row>
    <row r="3357" spans="1:17" x14ac:dyDescent="0.3">
      <c r="A3357" t="str">
        <f t="shared" si="884"/>
        <v>S03356</v>
      </c>
      <c r="B3357" t="str">
        <f t="shared" ca="1" si="885"/>
        <v>Alpha Traders</v>
      </c>
      <c r="C3357" t="str">
        <f t="shared" ca="1" si="886"/>
        <v>UAE</v>
      </c>
      <c r="D3357" t="str">
        <f t="shared" ca="1" si="887"/>
        <v>Pickles</v>
      </c>
      <c r="E3357">
        <f t="shared" ca="1" si="888"/>
        <v>337</v>
      </c>
      <c r="F3357" s="3">
        <f t="shared" ca="1" si="889"/>
        <v>241</v>
      </c>
      <c r="G3357">
        <f t="shared" ca="1" si="890"/>
        <v>81217</v>
      </c>
      <c r="H3357">
        <f t="shared" ca="1" si="891"/>
        <v>41420.67</v>
      </c>
      <c r="I3357">
        <f t="shared" ca="1" si="892"/>
        <v>10794</v>
      </c>
      <c r="J3357">
        <f t="shared" ca="1" si="893"/>
        <v>3467</v>
      </c>
      <c r="K3357" s="1">
        <f t="shared" ca="1" si="894"/>
        <v>46095</v>
      </c>
      <c r="L3357" s="1">
        <f t="shared" ca="1" si="895"/>
        <v>46107</v>
      </c>
      <c r="M3357" s="1">
        <f t="shared" ca="1" si="896"/>
        <v>46110</v>
      </c>
      <c r="N3357">
        <f t="shared" ca="1" si="897"/>
        <v>55681.67</v>
      </c>
      <c r="O3357" s="3">
        <f t="shared" ca="1" si="898"/>
        <v>25535.33</v>
      </c>
      <c r="P3357" s="2">
        <f t="shared" ca="1" si="899"/>
        <v>0.31440868291121321</v>
      </c>
      <c r="Q3357" t="str">
        <f t="shared" ca="1" si="900"/>
        <v>Late</v>
      </c>
    </row>
    <row r="3358" spans="1:17" x14ac:dyDescent="0.3">
      <c r="A3358" t="str">
        <f t="shared" si="884"/>
        <v>S03357</v>
      </c>
      <c r="B3358" t="str">
        <f t="shared" ca="1" si="885"/>
        <v>Beta Imports</v>
      </c>
      <c r="C3358" t="str">
        <f t="shared" ca="1" si="886"/>
        <v>UK</v>
      </c>
      <c r="D3358" t="str">
        <f t="shared" ca="1" si="887"/>
        <v>Sauces</v>
      </c>
      <c r="E3358">
        <f t="shared" ca="1" si="888"/>
        <v>220</v>
      </c>
      <c r="F3358" s="3">
        <f t="shared" ca="1" si="889"/>
        <v>121</v>
      </c>
      <c r="G3358">
        <f t="shared" ca="1" si="890"/>
        <v>26620</v>
      </c>
      <c r="H3358">
        <f t="shared" ca="1" si="891"/>
        <v>18367.8</v>
      </c>
      <c r="I3358">
        <f t="shared" ca="1" si="892"/>
        <v>9731</v>
      </c>
      <c r="J3358">
        <f t="shared" ca="1" si="893"/>
        <v>2584</v>
      </c>
      <c r="K3358" s="1">
        <f t="shared" ca="1" si="894"/>
        <v>46113</v>
      </c>
      <c r="L3358" s="1">
        <f t="shared" ca="1" si="895"/>
        <v>46124</v>
      </c>
      <c r="M3358" s="1">
        <f t="shared" ca="1" si="896"/>
        <v>46122</v>
      </c>
      <c r="N3358">
        <f t="shared" ca="1" si="897"/>
        <v>30682.799999999999</v>
      </c>
      <c r="O3358" s="3">
        <f t="shared" ca="1" si="898"/>
        <v>-4062.7999999999993</v>
      </c>
      <c r="P3358" s="2">
        <f t="shared" ca="1" si="899"/>
        <v>-0.15262208865514648</v>
      </c>
      <c r="Q3358" t="str">
        <f t="shared" ca="1" si="900"/>
        <v>On Time</v>
      </c>
    </row>
    <row r="3359" spans="1:17" x14ac:dyDescent="0.3">
      <c r="A3359" t="str">
        <f t="shared" si="884"/>
        <v>S03358</v>
      </c>
      <c r="B3359" t="str">
        <f t="shared" ca="1" si="885"/>
        <v>Alpha Traders</v>
      </c>
      <c r="C3359" t="str">
        <f t="shared" ca="1" si="886"/>
        <v>UAE</v>
      </c>
      <c r="D3359" t="str">
        <f t="shared" ca="1" si="887"/>
        <v>Spices</v>
      </c>
      <c r="E3359">
        <f t="shared" ca="1" si="888"/>
        <v>72</v>
      </c>
      <c r="F3359" s="3">
        <f t="shared" ca="1" si="889"/>
        <v>234</v>
      </c>
      <c r="G3359">
        <f t="shared" ca="1" si="890"/>
        <v>16848</v>
      </c>
      <c r="H3359">
        <f t="shared" ca="1" si="891"/>
        <v>10445.76</v>
      </c>
      <c r="I3359">
        <f t="shared" ca="1" si="892"/>
        <v>5372</v>
      </c>
      <c r="J3359">
        <f t="shared" ca="1" si="893"/>
        <v>2809</v>
      </c>
      <c r="K3359" s="1">
        <f t="shared" ca="1" si="894"/>
        <v>45967</v>
      </c>
      <c r="L3359" s="1">
        <f t="shared" ca="1" si="895"/>
        <v>45985</v>
      </c>
      <c r="M3359" s="1">
        <f t="shared" ca="1" si="896"/>
        <v>45987</v>
      </c>
      <c r="N3359">
        <f t="shared" ca="1" si="897"/>
        <v>18626.760000000002</v>
      </c>
      <c r="O3359" s="3">
        <f t="shared" ca="1" si="898"/>
        <v>-1778.760000000002</v>
      </c>
      <c r="P3359" s="2">
        <f t="shared" ca="1" si="899"/>
        <v>-0.10557692307692319</v>
      </c>
      <c r="Q3359" t="str">
        <f t="shared" ca="1" si="900"/>
        <v>Late</v>
      </c>
    </row>
    <row r="3360" spans="1:17" x14ac:dyDescent="0.3">
      <c r="A3360" t="str">
        <f t="shared" si="884"/>
        <v>S03359</v>
      </c>
      <c r="B3360" t="str">
        <f t="shared" ca="1" si="885"/>
        <v>Prime Wholesale</v>
      </c>
      <c r="C3360" t="str">
        <f t="shared" ca="1" si="886"/>
        <v>UK</v>
      </c>
      <c r="D3360" t="str">
        <f t="shared" ca="1" si="887"/>
        <v>Tea</v>
      </c>
      <c r="E3360">
        <f t="shared" ca="1" si="888"/>
        <v>119</v>
      </c>
      <c r="F3360" s="3">
        <f t="shared" ca="1" si="889"/>
        <v>692</v>
      </c>
      <c r="G3360">
        <f t="shared" ca="1" si="890"/>
        <v>82348</v>
      </c>
      <c r="H3360">
        <f t="shared" ca="1" si="891"/>
        <v>39527.040000000001</v>
      </c>
      <c r="I3360">
        <f t="shared" ca="1" si="892"/>
        <v>7992</v>
      </c>
      <c r="J3360">
        <f t="shared" ca="1" si="893"/>
        <v>1006</v>
      </c>
      <c r="K3360" s="1">
        <f t="shared" ca="1" si="894"/>
        <v>46234</v>
      </c>
      <c r="L3360" s="1">
        <f t="shared" ca="1" si="895"/>
        <v>46253</v>
      </c>
      <c r="M3360" s="1">
        <f t="shared" ca="1" si="896"/>
        <v>46252</v>
      </c>
      <c r="N3360">
        <f t="shared" ca="1" si="897"/>
        <v>48525.04</v>
      </c>
      <c r="O3360" s="3">
        <f t="shared" ca="1" si="898"/>
        <v>33822.959999999999</v>
      </c>
      <c r="P3360" s="2">
        <f t="shared" ca="1" si="899"/>
        <v>0.41073201534949239</v>
      </c>
      <c r="Q3360" t="str">
        <f t="shared" ca="1" si="900"/>
        <v>On Time</v>
      </c>
    </row>
    <row r="3361" spans="1:17" x14ac:dyDescent="0.3">
      <c r="A3361" t="str">
        <f t="shared" si="884"/>
        <v>S03360</v>
      </c>
      <c r="B3361" t="str">
        <f t="shared" ca="1" si="885"/>
        <v>Prime Wholesale</v>
      </c>
      <c r="C3361" t="str">
        <f t="shared" ca="1" si="886"/>
        <v>UK</v>
      </c>
      <c r="D3361" t="str">
        <f t="shared" ca="1" si="887"/>
        <v>Rice</v>
      </c>
      <c r="E3361">
        <f t="shared" ca="1" si="888"/>
        <v>326</v>
      </c>
      <c r="F3361" s="3">
        <f t="shared" ca="1" si="889"/>
        <v>103</v>
      </c>
      <c r="G3361">
        <f t="shared" ca="1" si="890"/>
        <v>33578</v>
      </c>
      <c r="H3361">
        <f t="shared" ca="1" si="891"/>
        <v>25183.5</v>
      </c>
      <c r="I3361">
        <f t="shared" ca="1" si="892"/>
        <v>11735</v>
      </c>
      <c r="J3361">
        <f t="shared" ca="1" si="893"/>
        <v>2986</v>
      </c>
      <c r="K3361" s="1">
        <f t="shared" ca="1" si="894"/>
        <v>46144</v>
      </c>
      <c r="L3361" s="1">
        <f t="shared" ca="1" si="895"/>
        <v>46153</v>
      </c>
      <c r="M3361" s="1">
        <f t="shared" ca="1" si="896"/>
        <v>46158</v>
      </c>
      <c r="N3361">
        <f t="shared" ca="1" si="897"/>
        <v>39904.5</v>
      </c>
      <c r="O3361" s="3">
        <f t="shared" ca="1" si="898"/>
        <v>-6326.5</v>
      </c>
      <c r="P3361" s="2">
        <f t="shared" ca="1" si="899"/>
        <v>-0.18841205551253798</v>
      </c>
      <c r="Q3361" t="str">
        <f t="shared" ca="1" si="900"/>
        <v>Late</v>
      </c>
    </row>
    <row r="3362" spans="1:17" x14ac:dyDescent="0.3">
      <c r="A3362" t="str">
        <f t="shared" si="884"/>
        <v>S03361</v>
      </c>
      <c r="B3362" t="str">
        <f t="shared" ca="1" si="885"/>
        <v>Alpha Traders</v>
      </c>
      <c r="C3362" t="str">
        <f t="shared" ca="1" si="886"/>
        <v>Australia</v>
      </c>
      <c r="D3362" t="str">
        <f t="shared" ca="1" si="887"/>
        <v>Pickles</v>
      </c>
      <c r="E3362">
        <f t="shared" ca="1" si="888"/>
        <v>228</v>
      </c>
      <c r="F3362" s="3">
        <f t="shared" ca="1" si="889"/>
        <v>227</v>
      </c>
      <c r="G3362">
        <f t="shared" ca="1" si="890"/>
        <v>51756</v>
      </c>
      <c r="H3362">
        <f t="shared" ca="1" si="891"/>
        <v>23290.2</v>
      </c>
      <c r="I3362">
        <f t="shared" ca="1" si="892"/>
        <v>1767</v>
      </c>
      <c r="J3362">
        <f t="shared" ca="1" si="893"/>
        <v>3192</v>
      </c>
      <c r="K3362" s="1">
        <f t="shared" ca="1" si="894"/>
        <v>46324</v>
      </c>
      <c r="L3362" s="1">
        <f t="shared" ca="1" si="895"/>
        <v>46340</v>
      </c>
      <c r="M3362" s="1">
        <f t="shared" ca="1" si="896"/>
        <v>46343</v>
      </c>
      <c r="N3362">
        <f t="shared" ca="1" si="897"/>
        <v>28249.200000000001</v>
      </c>
      <c r="O3362" s="3">
        <f t="shared" ca="1" si="898"/>
        <v>23506.799999999999</v>
      </c>
      <c r="P3362" s="2">
        <f t="shared" ca="1" si="899"/>
        <v>0.45418502202643168</v>
      </c>
      <c r="Q3362" t="str">
        <f t="shared" ca="1" si="900"/>
        <v>Late</v>
      </c>
    </row>
    <row r="3363" spans="1:17" x14ac:dyDescent="0.3">
      <c r="A3363" t="str">
        <f t="shared" si="884"/>
        <v>S03362</v>
      </c>
      <c r="B3363" t="str">
        <f t="shared" ca="1" si="885"/>
        <v>Beta Imports</v>
      </c>
      <c r="C3363" t="str">
        <f t="shared" ca="1" si="886"/>
        <v>UK</v>
      </c>
      <c r="D3363" t="str">
        <f t="shared" ca="1" si="887"/>
        <v>Tea</v>
      </c>
      <c r="E3363">
        <f t="shared" ca="1" si="888"/>
        <v>157</v>
      </c>
      <c r="F3363" s="3">
        <f t="shared" ca="1" si="889"/>
        <v>422</v>
      </c>
      <c r="G3363">
        <f t="shared" ca="1" si="890"/>
        <v>66254</v>
      </c>
      <c r="H3363">
        <f t="shared" ca="1" si="891"/>
        <v>45052.72</v>
      </c>
      <c r="I3363">
        <f t="shared" ca="1" si="892"/>
        <v>10934</v>
      </c>
      <c r="J3363">
        <f t="shared" ca="1" si="893"/>
        <v>1598</v>
      </c>
      <c r="K3363" s="1">
        <f t="shared" ca="1" si="894"/>
        <v>46035</v>
      </c>
      <c r="L3363" s="1">
        <f t="shared" ca="1" si="895"/>
        <v>46055</v>
      </c>
      <c r="M3363" s="1">
        <f t="shared" ca="1" si="896"/>
        <v>46054</v>
      </c>
      <c r="N3363">
        <f t="shared" ca="1" si="897"/>
        <v>57584.72</v>
      </c>
      <c r="O3363" s="3">
        <f t="shared" ca="1" si="898"/>
        <v>8669.2799999999988</v>
      </c>
      <c r="P3363" s="2">
        <f t="shared" ca="1" si="899"/>
        <v>0.13084915627735683</v>
      </c>
      <c r="Q3363" t="str">
        <f t="shared" ca="1" si="900"/>
        <v>On Time</v>
      </c>
    </row>
    <row r="3364" spans="1:17" x14ac:dyDescent="0.3">
      <c r="A3364" t="str">
        <f t="shared" si="884"/>
        <v>S03363</v>
      </c>
      <c r="B3364" t="str">
        <f t="shared" ca="1" si="885"/>
        <v>Oceanic Exports</v>
      </c>
      <c r="C3364" t="str">
        <f t="shared" ca="1" si="886"/>
        <v>Australia</v>
      </c>
      <c r="D3364" t="str">
        <f t="shared" ca="1" si="887"/>
        <v>Sauces</v>
      </c>
      <c r="E3364">
        <f t="shared" ca="1" si="888"/>
        <v>211</v>
      </c>
      <c r="F3364" s="3">
        <f t="shared" ca="1" si="889"/>
        <v>743</v>
      </c>
      <c r="G3364">
        <f t="shared" ca="1" si="890"/>
        <v>156773</v>
      </c>
      <c r="H3364">
        <f t="shared" ca="1" si="891"/>
        <v>111308.83</v>
      </c>
      <c r="I3364">
        <f t="shared" ca="1" si="892"/>
        <v>6374</v>
      </c>
      <c r="J3364">
        <f t="shared" ca="1" si="893"/>
        <v>882</v>
      </c>
      <c r="K3364" s="1">
        <f t="shared" ca="1" si="894"/>
        <v>46260</v>
      </c>
      <c r="L3364" s="1">
        <f t="shared" ca="1" si="895"/>
        <v>46267</v>
      </c>
      <c r="M3364" s="1">
        <f t="shared" ca="1" si="896"/>
        <v>46264</v>
      </c>
      <c r="N3364">
        <f t="shared" ca="1" si="897"/>
        <v>118564.83</v>
      </c>
      <c r="O3364" s="3">
        <f t="shared" ca="1" si="898"/>
        <v>38208.17</v>
      </c>
      <c r="P3364" s="2">
        <f t="shared" ca="1" si="899"/>
        <v>0.24371652006404163</v>
      </c>
      <c r="Q3364" t="str">
        <f t="shared" ca="1" si="900"/>
        <v>On Time</v>
      </c>
    </row>
    <row r="3365" spans="1:17" x14ac:dyDescent="0.3">
      <c r="A3365" t="str">
        <f t="shared" si="884"/>
        <v>S03364</v>
      </c>
      <c r="B3365" t="str">
        <f t="shared" ca="1" si="885"/>
        <v>Alpha Traders</v>
      </c>
      <c r="C3365" t="str">
        <f t="shared" ca="1" si="886"/>
        <v>UAE</v>
      </c>
      <c r="D3365" t="str">
        <f t="shared" ca="1" si="887"/>
        <v>Rice</v>
      </c>
      <c r="E3365">
        <f t="shared" ca="1" si="888"/>
        <v>210</v>
      </c>
      <c r="F3365" s="3">
        <f t="shared" ca="1" si="889"/>
        <v>749</v>
      </c>
      <c r="G3365">
        <f t="shared" ca="1" si="890"/>
        <v>157290</v>
      </c>
      <c r="H3365">
        <f t="shared" ca="1" si="891"/>
        <v>97519.8</v>
      </c>
      <c r="I3365">
        <f t="shared" ca="1" si="892"/>
        <v>4578</v>
      </c>
      <c r="J3365">
        <f t="shared" ca="1" si="893"/>
        <v>1591</v>
      </c>
      <c r="K3365" s="1">
        <f t="shared" ca="1" si="894"/>
        <v>45956</v>
      </c>
      <c r="L3365" s="1">
        <f t="shared" ca="1" si="895"/>
        <v>45970</v>
      </c>
      <c r="M3365" s="1">
        <f t="shared" ca="1" si="896"/>
        <v>45974</v>
      </c>
      <c r="N3365">
        <f t="shared" ca="1" si="897"/>
        <v>103688.8</v>
      </c>
      <c r="O3365" s="3">
        <f t="shared" ca="1" si="898"/>
        <v>53601.2</v>
      </c>
      <c r="P3365" s="2">
        <f t="shared" ca="1" si="899"/>
        <v>0.34077945196770293</v>
      </c>
      <c r="Q3365" t="str">
        <f t="shared" ca="1" si="900"/>
        <v>Late</v>
      </c>
    </row>
    <row r="3366" spans="1:17" x14ac:dyDescent="0.3">
      <c r="A3366" t="str">
        <f t="shared" si="884"/>
        <v>S03365</v>
      </c>
      <c r="B3366" t="str">
        <f t="shared" ca="1" si="885"/>
        <v>Prime Wholesale</v>
      </c>
      <c r="C3366" t="str">
        <f t="shared" ca="1" si="886"/>
        <v>Canada</v>
      </c>
      <c r="D3366" t="str">
        <f t="shared" ca="1" si="887"/>
        <v>Pickles</v>
      </c>
      <c r="E3366">
        <f t="shared" ca="1" si="888"/>
        <v>305</v>
      </c>
      <c r="F3366" s="3">
        <f t="shared" ca="1" si="889"/>
        <v>431</v>
      </c>
      <c r="G3366">
        <f t="shared" ca="1" si="890"/>
        <v>131455</v>
      </c>
      <c r="H3366">
        <f t="shared" ca="1" si="891"/>
        <v>59154.75</v>
      </c>
      <c r="I3366">
        <f t="shared" ca="1" si="892"/>
        <v>8933</v>
      </c>
      <c r="J3366">
        <f t="shared" ca="1" si="893"/>
        <v>1345</v>
      </c>
      <c r="K3366" s="1">
        <f t="shared" ca="1" si="894"/>
        <v>45801</v>
      </c>
      <c r="L3366" s="1">
        <f t="shared" ca="1" si="895"/>
        <v>45809</v>
      </c>
      <c r="M3366" s="1">
        <f t="shared" ca="1" si="896"/>
        <v>45811</v>
      </c>
      <c r="N3366">
        <f t="shared" ca="1" si="897"/>
        <v>69432.75</v>
      </c>
      <c r="O3366" s="3">
        <f t="shared" ca="1" si="898"/>
        <v>62022.25</v>
      </c>
      <c r="P3366" s="2">
        <f t="shared" ca="1" si="899"/>
        <v>0.47181354836255751</v>
      </c>
      <c r="Q3366" t="str">
        <f t="shared" ca="1" si="900"/>
        <v>Late</v>
      </c>
    </row>
    <row r="3367" spans="1:17" x14ac:dyDescent="0.3">
      <c r="A3367" t="str">
        <f t="shared" si="884"/>
        <v>S03366</v>
      </c>
      <c r="B3367" t="str">
        <f t="shared" ca="1" si="885"/>
        <v>Prime Wholesale</v>
      </c>
      <c r="C3367" t="str">
        <f t="shared" ca="1" si="886"/>
        <v>UAE</v>
      </c>
      <c r="D3367" t="str">
        <f t="shared" ca="1" si="887"/>
        <v>Tea</v>
      </c>
      <c r="E3367">
        <f t="shared" ca="1" si="888"/>
        <v>358</v>
      </c>
      <c r="F3367" s="3">
        <f t="shared" ca="1" si="889"/>
        <v>649</v>
      </c>
      <c r="G3367">
        <f t="shared" ca="1" si="890"/>
        <v>232342</v>
      </c>
      <c r="H3367">
        <f t="shared" ca="1" si="891"/>
        <v>153345.72</v>
      </c>
      <c r="I3367">
        <f t="shared" ca="1" si="892"/>
        <v>11827</v>
      </c>
      <c r="J3367">
        <f t="shared" ca="1" si="893"/>
        <v>2695</v>
      </c>
      <c r="K3367" s="1">
        <f t="shared" ca="1" si="894"/>
        <v>45728</v>
      </c>
      <c r="L3367" s="1">
        <f t="shared" ca="1" si="895"/>
        <v>45744</v>
      </c>
      <c r="M3367" s="1">
        <f t="shared" ca="1" si="896"/>
        <v>45741</v>
      </c>
      <c r="N3367">
        <f t="shared" ca="1" si="897"/>
        <v>167867.72</v>
      </c>
      <c r="O3367" s="3">
        <f t="shared" ca="1" si="898"/>
        <v>64474.28</v>
      </c>
      <c r="P3367" s="2">
        <f t="shared" ca="1" si="899"/>
        <v>0.2774973099999139</v>
      </c>
      <c r="Q3367" t="str">
        <f t="shared" ca="1" si="900"/>
        <v>On Time</v>
      </c>
    </row>
    <row r="3368" spans="1:17" x14ac:dyDescent="0.3">
      <c r="A3368" t="str">
        <f t="shared" si="884"/>
        <v>S03367</v>
      </c>
      <c r="B3368" t="str">
        <f t="shared" ca="1" si="885"/>
        <v>Beta Imports</v>
      </c>
      <c r="C3368" t="str">
        <f t="shared" ca="1" si="886"/>
        <v>Australia</v>
      </c>
      <c r="D3368" t="str">
        <f t="shared" ca="1" si="887"/>
        <v>Sauces</v>
      </c>
      <c r="E3368">
        <f t="shared" ca="1" si="888"/>
        <v>149</v>
      </c>
      <c r="F3368" s="3">
        <f t="shared" ca="1" si="889"/>
        <v>544</v>
      </c>
      <c r="G3368">
        <f t="shared" ca="1" si="890"/>
        <v>81056</v>
      </c>
      <c r="H3368">
        <f t="shared" ca="1" si="891"/>
        <v>37285.760000000002</v>
      </c>
      <c r="I3368">
        <f t="shared" ca="1" si="892"/>
        <v>7956</v>
      </c>
      <c r="J3368">
        <f t="shared" ca="1" si="893"/>
        <v>2531</v>
      </c>
      <c r="K3368" s="1">
        <f t="shared" ca="1" si="894"/>
        <v>46113</v>
      </c>
      <c r="L3368" s="1">
        <f t="shared" ca="1" si="895"/>
        <v>46128</v>
      </c>
      <c r="M3368" s="1">
        <f t="shared" ca="1" si="896"/>
        <v>46129</v>
      </c>
      <c r="N3368">
        <f t="shared" ca="1" si="897"/>
        <v>47772.76</v>
      </c>
      <c r="O3368" s="3">
        <f t="shared" ca="1" si="898"/>
        <v>33283.24</v>
      </c>
      <c r="P3368" s="2">
        <f t="shared" ca="1" si="899"/>
        <v>0.41062031188314252</v>
      </c>
      <c r="Q3368" t="str">
        <f t="shared" ca="1" si="900"/>
        <v>Late</v>
      </c>
    </row>
    <row r="3369" spans="1:17" x14ac:dyDescent="0.3">
      <c r="A3369" t="str">
        <f t="shared" si="884"/>
        <v>S03368</v>
      </c>
      <c r="B3369" t="str">
        <f t="shared" ca="1" si="885"/>
        <v>FreshMart Ltd</v>
      </c>
      <c r="C3369" t="str">
        <f t="shared" ca="1" si="886"/>
        <v>UAE</v>
      </c>
      <c r="D3369" t="str">
        <f t="shared" ca="1" si="887"/>
        <v>Pickles</v>
      </c>
      <c r="E3369">
        <f t="shared" ca="1" si="888"/>
        <v>442</v>
      </c>
      <c r="F3369" s="3">
        <f t="shared" ca="1" si="889"/>
        <v>729</v>
      </c>
      <c r="G3369">
        <f t="shared" ca="1" si="890"/>
        <v>322218</v>
      </c>
      <c r="H3369">
        <f t="shared" ca="1" si="891"/>
        <v>202997.34</v>
      </c>
      <c r="I3369">
        <f t="shared" ca="1" si="892"/>
        <v>11903</v>
      </c>
      <c r="J3369">
        <f t="shared" ca="1" si="893"/>
        <v>1075</v>
      </c>
      <c r="K3369" s="1">
        <f t="shared" ca="1" si="894"/>
        <v>45735</v>
      </c>
      <c r="L3369" s="1">
        <f t="shared" ca="1" si="895"/>
        <v>45743</v>
      </c>
      <c r="M3369" s="1">
        <f t="shared" ca="1" si="896"/>
        <v>45749</v>
      </c>
      <c r="N3369">
        <f t="shared" ca="1" si="897"/>
        <v>215975.34</v>
      </c>
      <c r="O3369" s="3">
        <f t="shared" ca="1" si="898"/>
        <v>106242.66</v>
      </c>
      <c r="P3369" s="2">
        <f t="shared" ca="1" si="899"/>
        <v>0.32972292050723423</v>
      </c>
      <c r="Q3369" t="str">
        <f t="shared" ca="1" si="900"/>
        <v>Late</v>
      </c>
    </row>
    <row r="3370" spans="1:17" x14ac:dyDescent="0.3">
      <c r="A3370" t="str">
        <f t="shared" si="884"/>
        <v>S03369</v>
      </c>
      <c r="B3370" t="str">
        <f t="shared" ca="1" si="885"/>
        <v>Beta Imports</v>
      </c>
      <c r="C3370" t="str">
        <f t="shared" ca="1" si="886"/>
        <v>Australia</v>
      </c>
      <c r="D3370" t="str">
        <f t="shared" ca="1" si="887"/>
        <v>Spices</v>
      </c>
      <c r="E3370">
        <f t="shared" ca="1" si="888"/>
        <v>181</v>
      </c>
      <c r="F3370" s="3">
        <f t="shared" ca="1" si="889"/>
        <v>440</v>
      </c>
      <c r="G3370">
        <f t="shared" ca="1" si="890"/>
        <v>79640</v>
      </c>
      <c r="H3370">
        <f t="shared" ca="1" si="891"/>
        <v>58137.2</v>
      </c>
      <c r="I3370">
        <f t="shared" ca="1" si="892"/>
        <v>9489</v>
      </c>
      <c r="J3370">
        <f t="shared" ca="1" si="893"/>
        <v>2065</v>
      </c>
      <c r="K3370" s="1">
        <f t="shared" ca="1" si="894"/>
        <v>45751</v>
      </c>
      <c r="L3370" s="1">
        <f t="shared" ca="1" si="895"/>
        <v>45766</v>
      </c>
      <c r="M3370" s="1">
        <f t="shared" ca="1" si="896"/>
        <v>45766</v>
      </c>
      <c r="N3370">
        <f t="shared" ca="1" si="897"/>
        <v>69691.199999999997</v>
      </c>
      <c r="O3370" s="3">
        <f t="shared" ca="1" si="898"/>
        <v>9948.8000000000029</v>
      </c>
      <c r="P3370" s="2">
        <f t="shared" ca="1" si="899"/>
        <v>0.12492214967353092</v>
      </c>
      <c r="Q3370" t="str">
        <f t="shared" ca="1" si="900"/>
        <v>On Time</v>
      </c>
    </row>
    <row r="3371" spans="1:17" x14ac:dyDescent="0.3">
      <c r="A3371" t="str">
        <f t="shared" si="884"/>
        <v>S03370</v>
      </c>
      <c r="B3371" t="str">
        <f t="shared" ca="1" si="885"/>
        <v>Global Foods</v>
      </c>
      <c r="C3371" t="str">
        <f t="shared" ca="1" si="886"/>
        <v>Singapore</v>
      </c>
      <c r="D3371" t="str">
        <f t="shared" ca="1" si="887"/>
        <v>Pickles</v>
      </c>
      <c r="E3371">
        <f t="shared" ca="1" si="888"/>
        <v>106</v>
      </c>
      <c r="F3371" s="3">
        <f t="shared" ca="1" si="889"/>
        <v>318</v>
      </c>
      <c r="G3371">
        <f t="shared" ca="1" si="890"/>
        <v>33708</v>
      </c>
      <c r="H3371">
        <f t="shared" ca="1" si="891"/>
        <v>18876.48</v>
      </c>
      <c r="I3371">
        <f t="shared" ca="1" si="892"/>
        <v>9113</v>
      </c>
      <c r="J3371">
        <f t="shared" ca="1" si="893"/>
        <v>3467</v>
      </c>
      <c r="K3371" s="1">
        <f t="shared" ca="1" si="894"/>
        <v>46161</v>
      </c>
      <c r="L3371" s="1">
        <f t="shared" ca="1" si="895"/>
        <v>46176</v>
      </c>
      <c r="M3371" s="1">
        <f t="shared" ca="1" si="896"/>
        <v>46182</v>
      </c>
      <c r="N3371">
        <f t="shared" ca="1" si="897"/>
        <v>31456.48</v>
      </c>
      <c r="O3371" s="3">
        <f t="shared" ca="1" si="898"/>
        <v>2251.5200000000004</v>
      </c>
      <c r="P3371" s="2">
        <f t="shared" ca="1" si="899"/>
        <v>6.6794826154028736E-2</v>
      </c>
      <c r="Q3371" t="str">
        <f t="shared" ca="1" si="900"/>
        <v>Late</v>
      </c>
    </row>
    <row r="3372" spans="1:17" x14ac:dyDescent="0.3">
      <c r="A3372" t="str">
        <f t="shared" si="884"/>
        <v>S03371</v>
      </c>
      <c r="B3372" t="str">
        <f t="shared" ca="1" si="885"/>
        <v>FreshMart Ltd</v>
      </c>
      <c r="C3372" t="str">
        <f t="shared" ca="1" si="886"/>
        <v>UAE</v>
      </c>
      <c r="D3372" t="str">
        <f t="shared" ca="1" si="887"/>
        <v>Pickles</v>
      </c>
      <c r="E3372">
        <f t="shared" ca="1" si="888"/>
        <v>365</v>
      </c>
      <c r="F3372" s="3">
        <f t="shared" ca="1" si="889"/>
        <v>203</v>
      </c>
      <c r="G3372">
        <f t="shared" ca="1" si="890"/>
        <v>74095</v>
      </c>
      <c r="H3372">
        <f t="shared" ca="1" si="891"/>
        <v>53348.4</v>
      </c>
      <c r="I3372">
        <f t="shared" ca="1" si="892"/>
        <v>10027</v>
      </c>
      <c r="J3372">
        <f t="shared" ca="1" si="893"/>
        <v>694</v>
      </c>
      <c r="K3372" s="1">
        <f t="shared" ca="1" si="894"/>
        <v>46258</v>
      </c>
      <c r="L3372" s="1">
        <f t="shared" ca="1" si="895"/>
        <v>46276</v>
      </c>
      <c r="M3372" s="1">
        <f t="shared" ca="1" si="896"/>
        <v>46277</v>
      </c>
      <c r="N3372">
        <f t="shared" ca="1" si="897"/>
        <v>64069.4</v>
      </c>
      <c r="O3372" s="3">
        <f t="shared" ca="1" si="898"/>
        <v>10025.599999999999</v>
      </c>
      <c r="P3372" s="2">
        <f t="shared" ca="1" si="899"/>
        <v>0.13530737566637424</v>
      </c>
      <c r="Q3372" t="str">
        <f t="shared" ca="1" si="900"/>
        <v>Late</v>
      </c>
    </row>
    <row r="3373" spans="1:17" x14ac:dyDescent="0.3">
      <c r="A3373" t="str">
        <f t="shared" si="884"/>
        <v>S03372</v>
      </c>
      <c r="B3373" t="str">
        <f t="shared" ca="1" si="885"/>
        <v>Alpha Traders</v>
      </c>
      <c r="C3373" t="str">
        <f t="shared" ca="1" si="886"/>
        <v>UK</v>
      </c>
      <c r="D3373" t="str">
        <f t="shared" ca="1" si="887"/>
        <v>Pickles</v>
      </c>
      <c r="E3373">
        <f t="shared" ca="1" si="888"/>
        <v>366</v>
      </c>
      <c r="F3373" s="3">
        <f t="shared" ca="1" si="889"/>
        <v>206</v>
      </c>
      <c r="G3373">
        <f t="shared" ca="1" si="890"/>
        <v>75396</v>
      </c>
      <c r="H3373">
        <f t="shared" ca="1" si="891"/>
        <v>54285.120000000003</v>
      </c>
      <c r="I3373">
        <f t="shared" ca="1" si="892"/>
        <v>8441</v>
      </c>
      <c r="J3373">
        <f t="shared" ca="1" si="893"/>
        <v>1704</v>
      </c>
      <c r="K3373" s="1">
        <f t="shared" ca="1" si="894"/>
        <v>45748</v>
      </c>
      <c r="L3373" s="1">
        <f t="shared" ca="1" si="895"/>
        <v>45768</v>
      </c>
      <c r="M3373" s="1">
        <f t="shared" ca="1" si="896"/>
        <v>45768</v>
      </c>
      <c r="N3373">
        <f t="shared" ca="1" si="897"/>
        <v>64430.12</v>
      </c>
      <c r="O3373" s="3">
        <f t="shared" ca="1" si="898"/>
        <v>10965.879999999997</v>
      </c>
      <c r="P3373" s="2">
        <f t="shared" ca="1" si="899"/>
        <v>0.14544379012149183</v>
      </c>
      <c r="Q3373" t="str">
        <f t="shared" ca="1" si="900"/>
        <v>On Time</v>
      </c>
    </row>
    <row r="3374" spans="1:17" x14ac:dyDescent="0.3">
      <c r="A3374" t="str">
        <f t="shared" si="884"/>
        <v>S03373</v>
      </c>
      <c r="B3374" t="str">
        <f t="shared" ca="1" si="885"/>
        <v>Beta Imports</v>
      </c>
      <c r="C3374" t="str">
        <f t="shared" ca="1" si="886"/>
        <v>Canada</v>
      </c>
      <c r="D3374" t="str">
        <f t="shared" ca="1" si="887"/>
        <v>Sauces</v>
      </c>
      <c r="E3374">
        <f t="shared" ca="1" si="888"/>
        <v>326</v>
      </c>
      <c r="F3374" s="3">
        <f t="shared" ca="1" si="889"/>
        <v>417</v>
      </c>
      <c r="G3374">
        <f t="shared" ca="1" si="890"/>
        <v>135942</v>
      </c>
      <c r="H3374">
        <f t="shared" ca="1" si="891"/>
        <v>61173.9</v>
      </c>
      <c r="I3374">
        <f t="shared" ca="1" si="892"/>
        <v>7303</v>
      </c>
      <c r="J3374">
        <f t="shared" ca="1" si="893"/>
        <v>2043</v>
      </c>
      <c r="K3374" s="1">
        <f t="shared" ca="1" si="894"/>
        <v>45820</v>
      </c>
      <c r="L3374" s="1">
        <f t="shared" ca="1" si="895"/>
        <v>45830</v>
      </c>
      <c r="M3374" s="1">
        <f t="shared" ca="1" si="896"/>
        <v>45827</v>
      </c>
      <c r="N3374">
        <f t="shared" ca="1" si="897"/>
        <v>70519.899999999994</v>
      </c>
      <c r="O3374" s="3">
        <f t="shared" ca="1" si="898"/>
        <v>65422.100000000006</v>
      </c>
      <c r="P3374" s="2">
        <f t="shared" ca="1" si="899"/>
        <v>0.48125009195097912</v>
      </c>
      <c r="Q3374" t="str">
        <f t="shared" ca="1" si="900"/>
        <v>On Time</v>
      </c>
    </row>
    <row r="3375" spans="1:17" x14ac:dyDescent="0.3">
      <c r="A3375" t="str">
        <f t="shared" si="884"/>
        <v>S03374</v>
      </c>
      <c r="B3375" t="str">
        <f t="shared" ca="1" si="885"/>
        <v>Alpha Traders</v>
      </c>
      <c r="C3375" t="str">
        <f t="shared" ca="1" si="886"/>
        <v>Singapore</v>
      </c>
      <c r="D3375" t="str">
        <f t="shared" ca="1" si="887"/>
        <v>Tea</v>
      </c>
      <c r="E3375">
        <f t="shared" ca="1" si="888"/>
        <v>421</v>
      </c>
      <c r="F3375" s="3">
        <f t="shared" ca="1" si="889"/>
        <v>553</v>
      </c>
      <c r="G3375">
        <f t="shared" ca="1" si="890"/>
        <v>232813</v>
      </c>
      <c r="H3375">
        <f t="shared" ca="1" si="891"/>
        <v>142015.93</v>
      </c>
      <c r="I3375">
        <f t="shared" ca="1" si="892"/>
        <v>7429</v>
      </c>
      <c r="J3375">
        <f t="shared" ca="1" si="893"/>
        <v>2903</v>
      </c>
      <c r="K3375" s="1">
        <f t="shared" ca="1" si="894"/>
        <v>46136</v>
      </c>
      <c r="L3375" s="1">
        <f t="shared" ca="1" si="895"/>
        <v>46149</v>
      </c>
      <c r="M3375" s="1">
        <f t="shared" ca="1" si="896"/>
        <v>46152</v>
      </c>
      <c r="N3375">
        <f t="shared" ca="1" si="897"/>
        <v>152347.93</v>
      </c>
      <c r="O3375" s="3">
        <f t="shared" ca="1" si="898"/>
        <v>80465.070000000007</v>
      </c>
      <c r="P3375" s="2">
        <f t="shared" ca="1" si="899"/>
        <v>0.34562103490784452</v>
      </c>
      <c r="Q3375" t="str">
        <f t="shared" ca="1" si="900"/>
        <v>Late</v>
      </c>
    </row>
    <row r="3376" spans="1:17" x14ac:dyDescent="0.3">
      <c r="A3376" t="str">
        <f t="shared" si="884"/>
        <v>S03375</v>
      </c>
      <c r="B3376" t="str">
        <f t="shared" ca="1" si="885"/>
        <v>FreshMart Ltd</v>
      </c>
      <c r="C3376" t="str">
        <f t="shared" ca="1" si="886"/>
        <v>UK</v>
      </c>
      <c r="D3376" t="str">
        <f t="shared" ca="1" si="887"/>
        <v>Tea</v>
      </c>
      <c r="E3376">
        <f t="shared" ca="1" si="888"/>
        <v>464</v>
      </c>
      <c r="F3376" s="3">
        <f t="shared" ca="1" si="889"/>
        <v>464</v>
      </c>
      <c r="G3376">
        <f t="shared" ca="1" si="890"/>
        <v>215296</v>
      </c>
      <c r="H3376">
        <f t="shared" ca="1" si="891"/>
        <v>114106.88</v>
      </c>
      <c r="I3376">
        <f t="shared" ca="1" si="892"/>
        <v>5921</v>
      </c>
      <c r="J3376">
        <f t="shared" ca="1" si="893"/>
        <v>2006</v>
      </c>
      <c r="K3376" s="1">
        <f t="shared" ca="1" si="894"/>
        <v>45671</v>
      </c>
      <c r="L3376" s="1">
        <f t="shared" ca="1" si="895"/>
        <v>45684</v>
      </c>
      <c r="M3376" s="1">
        <f t="shared" ca="1" si="896"/>
        <v>45686</v>
      </c>
      <c r="N3376">
        <f t="shared" ca="1" si="897"/>
        <v>122033.88</v>
      </c>
      <c r="O3376" s="3">
        <f t="shared" ca="1" si="898"/>
        <v>93262.12</v>
      </c>
      <c r="P3376" s="2">
        <f t="shared" ca="1" si="899"/>
        <v>0.43318092300832339</v>
      </c>
      <c r="Q3376" t="str">
        <f t="shared" ca="1" si="900"/>
        <v>Late</v>
      </c>
    </row>
    <row r="3377" spans="1:17" x14ac:dyDescent="0.3">
      <c r="A3377" t="str">
        <f t="shared" si="884"/>
        <v>S03376</v>
      </c>
      <c r="B3377" t="str">
        <f t="shared" ca="1" si="885"/>
        <v>Prime Wholesale</v>
      </c>
      <c r="C3377" t="str">
        <f t="shared" ca="1" si="886"/>
        <v>Singapore</v>
      </c>
      <c r="D3377" t="str">
        <f t="shared" ca="1" si="887"/>
        <v>Tea</v>
      </c>
      <c r="E3377">
        <f t="shared" ca="1" si="888"/>
        <v>407</v>
      </c>
      <c r="F3377" s="3">
        <f t="shared" ca="1" si="889"/>
        <v>682</v>
      </c>
      <c r="G3377">
        <f t="shared" ca="1" si="890"/>
        <v>277574</v>
      </c>
      <c r="H3377">
        <f t="shared" ca="1" si="891"/>
        <v>197077.54</v>
      </c>
      <c r="I3377">
        <f t="shared" ca="1" si="892"/>
        <v>3880</v>
      </c>
      <c r="J3377">
        <f t="shared" ca="1" si="893"/>
        <v>1810</v>
      </c>
      <c r="K3377" s="1">
        <f t="shared" ca="1" si="894"/>
        <v>45697</v>
      </c>
      <c r="L3377" s="1">
        <f t="shared" ca="1" si="895"/>
        <v>45711</v>
      </c>
      <c r="M3377" s="1">
        <f t="shared" ca="1" si="896"/>
        <v>45716</v>
      </c>
      <c r="N3377">
        <f t="shared" ca="1" si="897"/>
        <v>202767.54</v>
      </c>
      <c r="O3377" s="3">
        <f t="shared" ca="1" si="898"/>
        <v>74806.459999999992</v>
      </c>
      <c r="P3377" s="2">
        <f t="shared" ca="1" si="899"/>
        <v>0.26950096190565398</v>
      </c>
      <c r="Q3377" t="str">
        <f t="shared" ca="1" si="900"/>
        <v>Late</v>
      </c>
    </row>
    <row r="3378" spans="1:17" x14ac:dyDescent="0.3">
      <c r="A3378" t="str">
        <f t="shared" si="884"/>
        <v>S03377</v>
      </c>
      <c r="B3378" t="str">
        <f t="shared" ca="1" si="885"/>
        <v>Global Foods</v>
      </c>
      <c r="C3378" t="str">
        <f t="shared" ca="1" si="886"/>
        <v>Singapore</v>
      </c>
      <c r="D3378" t="str">
        <f t="shared" ca="1" si="887"/>
        <v>Pickles</v>
      </c>
      <c r="E3378">
        <f t="shared" ca="1" si="888"/>
        <v>493</v>
      </c>
      <c r="F3378" s="3">
        <f t="shared" ca="1" si="889"/>
        <v>157</v>
      </c>
      <c r="G3378">
        <f t="shared" ca="1" si="890"/>
        <v>77401</v>
      </c>
      <c r="H3378">
        <f t="shared" ca="1" si="891"/>
        <v>58050.75</v>
      </c>
      <c r="I3378">
        <f t="shared" ca="1" si="892"/>
        <v>10608</v>
      </c>
      <c r="J3378">
        <f t="shared" ca="1" si="893"/>
        <v>794</v>
      </c>
      <c r="K3378" s="1">
        <f t="shared" ca="1" si="894"/>
        <v>46292</v>
      </c>
      <c r="L3378" s="1">
        <f t="shared" ca="1" si="895"/>
        <v>46311</v>
      </c>
      <c r="M3378" s="1">
        <f t="shared" ca="1" si="896"/>
        <v>46312</v>
      </c>
      <c r="N3378">
        <f t="shared" ca="1" si="897"/>
        <v>69452.75</v>
      </c>
      <c r="O3378" s="3">
        <f t="shared" ca="1" si="898"/>
        <v>7948.25</v>
      </c>
      <c r="P3378" s="2">
        <f t="shared" ca="1" si="899"/>
        <v>0.10268924174106278</v>
      </c>
      <c r="Q3378" t="str">
        <f t="shared" ca="1" si="900"/>
        <v>Late</v>
      </c>
    </row>
    <row r="3379" spans="1:17" x14ac:dyDescent="0.3">
      <c r="A3379" t="str">
        <f t="shared" si="884"/>
        <v>S03378</v>
      </c>
      <c r="B3379" t="str">
        <f t="shared" ca="1" si="885"/>
        <v>Prime Wholesale</v>
      </c>
      <c r="C3379" t="str">
        <f t="shared" ca="1" si="886"/>
        <v>UK</v>
      </c>
      <c r="D3379" t="str">
        <f t="shared" ca="1" si="887"/>
        <v>Rice</v>
      </c>
      <c r="E3379">
        <f t="shared" ca="1" si="888"/>
        <v>432</v>
      </c>
      <c r="F3379" s="3">
        <f t="shared" ca="1" si="889"/>
        <v>530</v>
      </c>
      <c r="G3379">
        <f t="shared" ca="1" si="890"/>
        <v>228960</v>
      </c>
      <c r="H3379">
        <f t="shared" ca="1" si="891"/>
        <v>121348.8</v>
      </c>
      <c r="I3379">
        <f t="shared" ca="1" si="892"/>
        <v>8851</v>
      </c>
      <c r="J3379">
        <f t="shared" ca="1" si="893"/>
        <v>2494</v>
      </c>
      <c r="K3379" s="1">
        <f t="shared" ca="1" si="894"/>
        <v>45866</v>
      </c>
      <c r="L3379" s="1">
        <f t="shared" ca="1" si="895"/>
        <v>45877</v>
      </c>
      <c r="M3379" s="1">
        <f t="shared" ca="1" si="896"/>
        <v>45883</v>
      </c>
      <c r="N3379">
        <f t="shared" ca="1" si="897"/>
        <v>132693.79999999999</v>
      </c>
      <c r="O3379" s="3">
        <f t="shared" ca="1" si="898"/>
        <v>96266.200000000012</v>
      </c>
      <c r="P3379" s="2">
        <f t="shared" ca="1" si="899"/>
        <v>0.42044986023759612</v>
      </c>
      <c r="Q3379" t="str">
        <f t="shared" ca="1" si="900"/>
        <v>Late</v>
      </c>
    </row>
    <row r="3380" spans="1:17" x14ac:dyDescent="0.3">
      <c r="A3380" t="str">
        <f t="shared" si="884"/>
        <v>S03379</v>
      </c>
      <c r="B3380" t="str">
        <f t="shared" ca="1" si="885"/>
        <v>Beta Imports</v>
      </c>
      <c r="C3380" t="str">
        <f t="shared" ca="1" si="886"/>
        <v>UK</v>
      </c>
      <c r="D3380" t="str">
        <f t="shared" ca="1" si="887"/>
        <v>Sauces</v>
      </c>
      <c r="E3380">
        <f t="shared" ca="1" si="888"/>
        <v>355</v>
      </c>
      <c r="F3380" s="3">
        <f t="shared" ca="1" si="889"/>
        <v>534</v>
      </c>
      <c r="G3380">
        <f t="shared" ca="1" si="890"/>
        <v>189570</v>
      </c>
      <c r="H3380">
        <f t="shared" ca="1" si="891"/>
        <v>138386.1</v>
      </c>
      <c r="I3380">
        <f t="shared" ca="1" si="892"/>
        <v>5774</v>
      </c>
      <c r="J3380">
        <f t="shared" ca="1" si="893"/>
        <v>3295</v>
      </c>
      <c r="K3380" s="1">
        <f t="shared" ca="1" si="894"/>
        <v>46104</v>
      </c>
      <c r="L3380" s="1">
        <f t="shared" ca="1" si="895"/>
        <v>46111</v>
      </c>
      <c r="M3380" s="1">
        <f t="shared" ca="1" si="896"/>
        <v>46110</v>
      </c>
      <c r="N3380">
        <f t="shared" ca="1" si="897"/>
        <v>147455.1</v>
      </c>
      <c r="O3380" s="3">
        <f t="shared" ca="1" si="898"/>
        <v>42114.899999999994</v>
      </c>
      <c r="P3380" s="2">
        <f t="shared" ca="1" si="899"/>
        <v>0.22216015192277255</v>
      </c>
      <c r="Q3380" t="str">
        <f t="shared" ca="1" si="900"/>
        <v>On Time</v>
      </c>
    </row>
    <row r="3381" spans="1:17" x14ac:dyDescent="0.3">
      <c r="A3381" t="str">
        <f t="shared" si="884"/>
        <v>S03380</v>
      </c>
      <c r="B3381" t="str">
        <f t="shared" ca="1" si="885"/>
        <v>FreshMart Ltd</v>
      </c>
      <c r="C3381" t="str">
        <f t="shared" ca="1" si="886"/>
        <v>Canada</v>
      </c>
      <c r="D3381" t="str">
        <f t="shared" ca="1" si="887"/>
        <v>Sauces</v>
      </c>
      <c r="E3381">
        <f t="shared" ca="1" si="888"/>
        <v>269</v>
      </c>
      <c r="F3381" s="3">
        <f t="shared" ca="1" si="889"/>
        <v>507</v>
      </c>
      <c r="G3381">
        <f t="shared" ca="1" si="890"/>
        <v>136383</v>
      </c>
      <c r="H3381">
        <f t="shared" ca="1" si="891"/>
        <v>79102.14</v>
      </c>
      <c r="I3381">
        <f t="shared" ca="1" si="892"/>
        <v>4326</v>
      </c>
      <c r="J3381">
        <f t="shared" ca="1" si="893"/>
        <v>526</v>
      </c>
      <c r="K3381" s="1">
        <f t="shared" ca="1" si="894"/>
        <v>46235</v>
      </c>
      <c r="L3381" s="1">
        <f t="shared" ca="1" si="895"/>
        <v>46250</v>
      </c>
      <c r="M3381" s="1">
        <f t="shared" ca="1" si="896"/>
        <v>46254</v>
      </c>
      <c r="N3381">
        <f t="shared" ca="1" si="897"/>
        <v>83954.14</v>
      </c>
      <c r="O3381" s="3">
        <f t="shared" ca="1" si="898"/>
        <v>52428.86</v>
      </c>
      <c r="P3381" s="2">
        <f t="shared" ca="1" si="899"/>
        <v>0.38442371849863988</v>
      </c>
      <c r="Q3381" t="str">
        <f t="shared" ca="1" si="900"/>
        <v>Late</v>
      </c>
    </row>
    <row r="3382" spans="1:17" x14ac:dyDescent="0.3">
      <c r="A3382" t="str">
        <f t="shared" si="884"/>
        <v>S03381</v>
      </c>
      <c r="B3382" t="str">
        <f t="shared" ca="1" si="885"/>
        <v>Beta Imports</v>
      </c>
      <c r="C3382" t="str">
        <f t="shared" ca="1" si="886"/>
        <v>Singapore</v>
      </c>
      <c r="D3382" t="str">
        <f t="shared" ca="1" si="887"/>
        <v>Rice</v>
      </c>
      <c r="E3382">
        <f t="shared" ca="1" si="888"/>
        <v>194</v>
      </c>
      <c r="F3382" s="3">
        <f t="shared" ca="1" si="889"/>
        <v>148</v>
      </c>
      <c r="G3382">
        <f t="shared" ca="1" si="890"/>
        <v>28712</v>
      </c>
      <c r="H3382">
        <f t="shared" ca="1" si="891"/>
        <v>16940.080000000002</v>
      </c>
      <c r="I3382">
        <f t="shared" ca="1" si="892"/>
        <v>6227</v>
      </c>
      <c r="J3382">
        <f t="shared" ca="1" si="893"/>
        <v>536</v>
      </c>
      <c r="K3382" s="1">
        <f t="shared" ca="1" si="894"/>
        <v>45685</v>
      </c>
      <c r="L3382" s="1">
        <f t="shared" ca="1" si="895"/>
        <v>45700</v>
      </c>
      <c r="M3382" s="1">
        <f t="shared" ca="1" si="896"/>
        <v>45703</v>
      </c>
      <c r="N3382">
        <f t="shared" ca="1" si="897"/>
        <v>23703.08</v>
      </c>
      <c r="O3382" s="3">
        <f t="shared" ca="1" si="898"/>
        <v>5008.9199999999983</v>
      </c>
      <c r="P3382" s="2">
        <f t="shared" ca="1" si="899"/>
        <v>0.17445388687656724</v>
      </c>
      <c r="Q3382" t="str">
        <f t="shared" ca="1" si="900"/>
        <v>Late</v>
      </c>
    </row>
    <row r="3383" spans="1:17" x14ac:dyDescent="0.3">
      <c r="A3383" t="str">
        <f t="shared" si="884"/>
        <v>S03382</v>
      </c>
      <c r="B3383" t="str">
        <f t="shared" ca="1" si="885"/>
        <v>Alpha Traders</v>
      </c>
      <c r="C3383" t="str">
        <f t="shared" ca="1" si="886"/>
        <v>UAE</v>
      </c>
      <c r="D3383" t="str">
        <f t="shared" ca="1" si="887"/>
        <v>Spices</v>
      </c>
      <c r="E3383">
        <f t="shared" ca="1" si="888"/>
        <v>270</v>
      </c>
      <c r="F3383" s="3">
        <f t="shared" ca="1" si="889"/>
        <v>731</v>
      </c>
      <c r="G3383">
        <f t="shared" ca="1" si="890"/>
        <v>197370</v>
      </c>
      <c r="H3383">
        <f t="shared" ca="1" si="891"/>
        <v>94737.600000000006</v>
      </c>
      <c r="I3383">
        <f t="shared" ca="1" si="892"/>
        <v>8387</v>
      </c>
      <c r="J3383">
        <f t="shared" ca="1" si="893"/>
        <v>838</v>
      </c>
      <c r="K3383" s="1">
        <f t="shared" ca="1" si="894"/>
        <v>45769</v>
      </c>
      <c r="L3383" s="1">
        <f t="shared" ca="1" si="895"/>
        <v>45779</v>
      </c>
      <c r="M3383" s="1">
        <f t="shared" ca="1" si="896"/>
        <v>45782</v>
      </c>
      <c r="N3383">
        <f t="shared" ca="1" si="897"/>
        <v>103962.6</v>
      </c>
      <c r="O3383" s="3">
        <f t="shared" ca="1" si="898"/>
        <v>93407.4</v>
      </c>
      <c r="P3383" s="2">
        <f t="shared" ca="1" si="899"/>
        <v>0.47326037391700865</v>
      </c>
      <c r="Q3383" t="str">
        <f t="shared" ca="1" si="900"/>
        <v>Late</v>
      </c>
    </row>
    <row r="3384" spans="1:17" x14ac:dyDescent="0.3">
      <c r="A3384" t="str">
        <f t="shared" si="884"/>
        <v>S03383</v>
      </c>
      <c r="B3384" t="str">
        <f t="shared" ca="1" si="885"/>
        <v>Alpha Traders</v>
      </c>
      <c r="C3384" t="str">
        <f t="shared" ca="1" si="886"/>
        <v>UAE</v>
      </c>
      <c r="D3384" t="str">
        <f t="shared" ca="1" si="887"/>
        <v>Sauces</v>
      </c>
      <c r="E3384">
        <f t="shared" ca="1" si="888"/>
        <v>460</v>
      </c>
      <c r="F3384" s="3">
        <f t="shared" ca="1" si="889"/>
        <v>180</v>
      </c>
      <c r="G3384">
        <f t="shared" ca="1" si="890"/>
        <v>82800</v>
      </c>
      <c r="H3384">
        <f t="shared" ca="1" si="891"/>
        <v>37260</v>
      </c>
      <c r="I3384">
        <f t="shared" ca="1" si="892"/>
        <v>8483</v>
      </c>
      <c r="J3384">
        <f t="shared" ca="1" si="893"/>
        <v>1871</v>
      </c>
      <c r="K3384" s="1">
        <f t="shared" ca="1" si="894"/>
        <v>45688</v>
      </c>
      <c r="L3384" s="1">
        <f t="shared" ca="1" si="895"/>
        <v>45700</v>
      </c>
      <c r="M3384" s="1">
        <f t="shared" ca="1" si="896"/>
        <v>45701</v>
      </c>
      <c r="N3384">
        <f t="shared" ca="1" si="897"/>
        <v>47614</v>
      </c>
      <c r="O3384" s="3">
        <f t="shared" ca="1" si="898"/>
        <v>35186</v>
      </c>
      <c r="P3384" s="2">
        <f t="shared" ca="1" si="899"/>
        <v>0.42495169082125606</v>
      </c>
      <c r="Q3384" t="str">
        <f t="shared" ca="1" si="900"/>
        <v>Late</v>
      </c>
    </row>
    <row r="3385" spans="1:17" x14ac:dyDescent="0.3">
      <c r="A3385" t="str">
        <f t="shared" si="884"/>
        <v>S03384</v>
      </c>
      <c r="B3385" t="str">
        <f t="shared" ca="1" si="885"/>
        <v>Beta Imports</v>
      </c>
      <c r="C3385" t="str">
        <f t="shared" ca="1" si="886"/>
        <v>Australia</v>
      </c>
      <c r="D3385" t="str">
        <f t="shared" ca="1" si="887"/>
        <v>Tea</v>
      </c>
      <c r="E3385">
        <f t="shared" ca="1" si="888"/>
        <v>290</v>
      </c>
      <c r="F3385" s="3">
        <f t="shared" ca="1" si="889"/>
        <v>632</v>
      </c>
      <c r="G3385">
        <f t="shared" ca="1" si="890"/>
        <v>183280</v>
      </c>
      <c r="H3385">
        <f t="shared" ca="1" si="891"/>
        <v>133794.4</v>
      </c>
      <c r="I3385">
        <f t="shared" ca="1" si="892"/>
        <v>7755</v>
      </c>
      <c r="J3385">
        <f t="shared" ca="1" si="893"/>
        <v>2795</v>
      </c>
      <c r="K3385" s="1">
        <f t="shared" ca="1" si="894"/>
        <v>45659</v>
      </c>
      <c r="L3385" s="1">
        <f t="shared" ca="1" si="895"/>
        <v>45668</v>
      </c>
      <c r="M3385" s="1">
        <f t="shared" ca="1" si="896"/>
        <v>45670</v>
      </c>
      <c r="N3385">
        <f t="shared" ca="1" si="897"/>
        <v>144344.4</v>
      </c>
      <c r="O3385" s="3">
        <f t="shared" ca="1" si="898"/>
        <v>38935.600000000006</v>
      </c>
      <c r="P3385" s="2">
        <f t="shared" ca="1" si="899"/>
        <v>0.21243780008729815</v>
      </c>
      <c r="Q3385" t="str">
        <f t="shared" ca="1" si="900"/>
        <v>Late</v>
      </c>
    </row>
    <row r="3386" spans="1:17" x14ac:dyDescent="0.3">
      <c r="A3386" t="str">
        <f t="shared" si="884"/>
        <v>S03385</v>
      </c>
      <c r="B3386" t="str">
        <f t="shared" ca="1" si="885"/>
        <v>Prime Wholesale</v>
      </c>
      <c r="C3386" t="str">
        <f t="shared" ca="1" si="886"/>
        <v>Australia</v>
      </c>
      <c r="D3386" t="str">
        <f t="shared" ca="1" si="887"/>
        <v>Sauces</v>
      </c>
      <c r="E3386">
        <f t="shared" ca="1" si="888"/>
        <v>428</v>
      </c>
      <c r="F3386" s="3">
        <f t="shared" ca="1" si="889"/>
        <v>387</v>
      </c>
      <c r="G3386">
        <f t="shared" ca="1" si="890"/>
        <v>165636</v>
      </c>
      <c r="H3386">
        <f t="shared" ca="1" si="891"/>
        <v>99381.6</v>
      </c>
      <c r="I3386">
        <f t="shared" ca="1" si="892"/>
        <v>8293</v>
      </c>
      <c r="J3386">
        <f t="shared" ca="1" si="893"/>
        <v>3335</v>
      </c>
      <c r="K3386" s="1">
        <f t="shared" ca="1" si="894"/>
        <v>46158</v>
      </c>
      <c r="L3386" s="1">
        <f t="shared" ca="1" si="895"/>
        <v>46174</v>
      </c>
      <c r="M3386" s="1">
        <f t="shared" ca="1" si="896"/>
        <v>46176</v>
      </c>
      <c r="N3386">
        <f t="shared" ca="1" si="897"/>
        <v>111009.60000000001</v>
      </c>
      <c r="O3386" s="3">
        <f t="shared" ca="1" si="898"/>
        <v>54626.399999999994</v>
      </c>
      <c r="P3386" s="2">
        <f t="shared" ca="1" si="899"/>
        <v>0.32979787002825467</v>
      </c>
      <c r="Q3386" t="str">
        <f t="shared" ca="1" si="900"/>
        <v>Late</v>
      </c>
    </row>
    <row r="3387" spans="1:17" x14ac:dyDescent="0.3">
      <c r="A3387" t="str">
        <f t="shared" si="884"/>
        <v>S03386</v>
      </c>
      <c r="B3387" t="str">
        <f t="shared" ca="1" si="885"/>
        <v>Oceanic Exports</v>
      </c>
      <c r="C3387" t="str">
        <f t="shared" ca="1" si="886"/>
        <v>Canada</v>
      </c>
      <c r="D3387" t="str">
        <f t="shared" ca="1" si="887"/>
        <v>Sauces</v>
      </c>
      <c r="E3387">
        <f t="shared" ca="1" si="888"/>
        <v>115</v>
      </c>
      <c r="F3387" s="3">
        <f t="shared" ca="1" si="889"/>
        <v>548</v>
      </c>
      <c r="G3387">
        <f t="shared" ca="1" si="890"/>
        <v>63020</v>
      </c>
      <c r="H3387">
        <f t="shared" ca="1" si="891"/>
        <v>31510</v>
      </c>
      <c r="I3387">
        <f t="shared" ca="1" si="892"/>
        <v>3199</v>
      </c>
      <c r="J3387">
        <f t="shared" ca="1" si="893"/>
        <v>1280</v>
      </c>
      <c r="K3387" s="1">
        <f t="shared" ca="1" si="894"/>
        <v>45938</v>
      </c>
      <c r="L3387" s="1">
        <f t="shared" ca="1" si="895"/>
        <v>45958</v>
      </c>
      <c r="M3387" s="1">
        <f t="shared" ca="1" si="896"/>
        <v>45961</v>
      </c>
      <c r="N3387">
        <f t="shared" ca="1" si="897"/>
        <v>35989</v>
      </c>
      <c r="O3387" s="3">
        <f t="shared" ca="1" si="898"/>
        <v>27031</v>
      </c>
      <c r="P3387" s="2">
        <f t="shared" ca="1" si="899"/>
        <v>0.42892732465883848</v>
      </c>
      <c r="Q3387" t="str">
        <f t="shared" ca="1" si="900"/>
        <v>Late</v>
      </c>
    </row>
    <row r="3388" spans="1:17" x14ac:dyDescent="0.3">
      <c r="A3388" t="str">
        <f t="shared" si="884"/>
        <v>S03387</v>
      </c>
      <c r="B3388" t="str">
        <f t="shared" ca="1" si="885"/>
        <v>Beta Imports</v>
      </c>
      <c r="C3388" t="str">
        <f t="shared" ca="1" si="886"/>
        <v>UAE</v>
      </c>
      <c r="D3388" t="str">
        <f t="shared" ca="1" si="887"/>
        <v>Spices</v>
      </c>
      <c r="E3388">
        <f t="shared" ca="1" si="888"/>
        <v>372</v>
      </c>
      <c r="F3388" s="3">
        <f t="shared" ca="1" si="889"/>
        <v>751</v>
      </c>
      <c r="G3388">
        <f t="shared" ca="1" si="890"/>
        <v>279372</v>
      </c>
      <c r="H3388">
        <f t="shared" ca="1" si="891"/>
        <v>145273.44</v>
      </c>
      <c r="I3388">
        <f t="shared" ca="1" si="892"/>
        <v>9627</v>
      </c>
      <c r="J3388">
        <f t="shared" ca="1" si="893"/>
        <v>614</v>
      </c>
      <c r="K3388" s="1">
        <f t="shared" ca="1" si="894"/>
        <v>46016</v>
      </c>
      <c r="L3388" s="1">
        <f t="shared" ca="1" si="895"/>
        <v>46031</v>
      </c>
      <c r="M3388" s="1">
        <f t="shared" ca="1" si="896"/>
        <v>46030</v>
      </c>
      <c r="N3388">
        <f t="shared" ca="1" si="897"/>
        <v>155514.44</v>
      </c>
      <c r="O3388" s="3">
        <f t="shared" ca="1" si="898"/>
        <v>123857.56</v>
      </c>
      <c r="P3388" s="2">
        <f t="shared" ca="1" si="899"/>
        <v>0.44334278309923686</v>
      </c>
      <c r="Q3388" t="str">
        <f t="shared" ca="1" si="900"/>
        <v>On Time</v>
      </c>
    </row>
    <row r="3389" spans="1:17" x14ac:dyDescent="0.3">
      <c r="A3389" t="str">
        <f t="shared" si="884"/>
        <v>S03388</v>
      </c>
      <c r="B3389" t="str">
        <f t="shared" ca="1" si="885"/>
        <v>Global Foods</v>
      </c>
      <c r="C3389" t="str">
        <f t="shared" ca="1" si="886"/>
        <v>Singapore</v>
      </c>
      <c r="D3389" t="str">
        <f t="shared" ca="1" si="887"/>
        <v>Sauces</v>
      </c>
      <c r="E3389">
        <f t="shared" ca="1" si="888"/>
        <v>288</v>
      </c>
      <c r="F3389" s="3">
        <f t="shared" ca="1" si="889"/>
        <v>701</v>
      </c>
      <c r="G3389">
        <f t="shared" ca="1" si="890"/>
        <v>201888</v>
      </c>
      <c r="H3389">
        <f t="shared" ca="1" si="891"/>
        <v>113057.28</v>
      </c>
      <c r="I3389">
        <f t="shared" ca="1" si="892"/>
        <v>10974</v>
      </c>
      <c r="J3389">
        <f t="shared" ca="1" si="893"/>
        <v>2235</v>
      </c>
      <c r="K3389" s="1">
        <f t="shared" ca="1" si="894"/>
        <v>46364</v>
      </c>
      <c r="L3389" s="1">
        <f t="shared" ca="1" si="895"/>
        <v>46379</v>
      </c>
      <c r="M3389" s="1">
        <f t="shared" ca="1" si="896"/>
        <v>46380</v>
      </c>
      <c r="N3389">
        <f t="shared" ca="1" si="897"/>
        <v>126266.28</v>
      </c>
      <c r="O3389" s="3">
        <f t="shared" ca="1" si="898"/>
        <v>75621.72</v>
      </c>
      <c r="P3389" s="2">
        <f t="shared" ca="1" si="899"/>
        <v>0.3745726343319068</v>
      </c>
      <c r="Q3389" t="str">
        <f t="shared" ca="1" si="900"/>
        <v>Late</v>
      </c>
    </row>
    <row r="3390" spans="1:17" x14ac:dyDescent="0.3">
      <c r="A3390" t="str">
        <f t="shared" si="884"/>
        <v>S03389</v>
      </c>
      <c r="B3390" t="str">
        <f t="shared" ca="1" si="885"/>
        <v>Global Foods</v>
      </c>
      <c r="C3390" t="str">
        <f t="shared" ca="1" si="886"/>
        <v>Australia</v>
      </c>
      <c r="D3390" t="str">
        <f t="shared" ca="1" si="887"/>
        <v>Rice</v>
      </c>
      <c r="E3390">
        <f t="shared" ca="1" si="888"/>
        <v>438</v>
      </c>
      <c r="F3390" s="3">
        <f t="shared" ca="1" si="889"/>
        <v>665</v>
      </c>
      <c r="G3390">
        <f t="shared" ca="1" si="890"/>
        <v>291270</v>
      </c>
      <c r="H3390">
        <f t="shared" ca="1" si="891"/>
        <v>192238.2</v>
      </c>
      <c r="I3390">
        <f t="shared" ca="1" si="892"/>
        <v>9684</v>
      </c>
      <c r="J3390">
        <f t="shared" ca="1" si="893"/>
        <v>746</v>
      </c>
      <c r="K3390" s="1">
        <f t="shared" ca="1" si="894"/>
        <v>45932</v>
      </c>
      <c r="L3390" s="1">
        <f t="shared" ca="1" si="895"/>
        <v>45943</v>
      </c>
      <c r="M3390" s="1">
        <f t="shared" ca="1" si="896"/>
        <v>45942</v>
      </c>
      <c r="N3390">
        <f t="shared" ca="1" si="897"/>
        <v>202668.2</v>
      </c>
      <c r="O3390" s="3">
        <f t="shared" ca="1" si="898"/>
        <v>88601.799999999988</v>
      </c>
      <c r="P3390" s="2">
        <f t="shared" ca="1" si="899"/>
        <v>0.30419130016822876</v>
      </c>
      <c r="Q3390" t="str">
        <f t="shared" ca="1" si="900"/>
        <v>On Time</v>
      </c>
    </row>
    <row r="3391" spans="1:17" x14ac:dyDescent="0.3">
      <c r="A3391" t="str">
        <f t="shared" si="884"/>
        <v>S03390</v>
      </c>
      <c r="B3391" t="str">
        <f t="shared" ca="1" si="885"/>
        <v>Oceanic Exports</v>
      </c>
      <c r="C3391" t="str">
        <f t="shared" ca="1" si="886"/>
        <v>Singapore</v>
      </c>
      <c r="D3391" t="str">
        <f t="shared" ca="1" si="887"/>
        <v>Rice</v>
      </c>
      <c r="E3391">
        <f t="shared" ca="1" si="888"/>
        <v>181</v>
      </c>
      <c r="F3391" s="3">
        <f t="shared" ca="1" si="889"/>
        <v>478</v>
      </c>
      <c r="G3391">
        <f t="shared" ca="1" si="890"/>
        <v>86518</v>
      </c>
      <c r="H3391">
        <f t="shared" ca="1" si="891"/>
        <v>41528.639999999999</v>
      </c>
      <c r="I3391">
        <f t="shared" ca="1" si="892"/>
        <v>8841</v>
      </c>
      <c r="J3391">
        <f t="shared" ca="1" si="893"/>
        <v>2376</v>
      </c>
      <c r="K3391" s="1">
        <f t="shared" ca="1" si="894"/>
        <v>45713</v>
      </c>
      <c r="L3391" s="1">
        <f t="shared" ca="1" si="895"/>
        <v>45721</v>
      </c>
      <c r="M3391" s="1">
        <f t="shared" ca="1" si="896"/>
        <v>45725</v>
      </c>
      <c r="N3391">
        <f t="shared" ca="1" si="897"/>
        <v>52745.64</v>
      </c>
      <c r="O3391" s="3">
        <f t="shared" ca="1" si="898"/>
        <v>33772.36</v>
      </c>
      <c r="P3391" s="2">
        <f t="shared" ca="1" si="899"/>
        <v>0.39035067847153193</v>
      </c>
      <c r="Q3391" t="str">
        <f t="shared" ca="1" si="900"/>
        <v>Late</v>
      </c>
    </row>
    <row r="3392" spans="1:17" x14ac:dyDescent="0.3">
      <c r="A3392" t="str">
        <f t="shared" si="884"/>
        <v>S03391</v>
      </c>
      <c r="B3392" t="str">
        <f t="shared" ca="1" si="885"/>
        <v>FreshMart Ltd</v>
      </c>
      <c r="C3392" t="str">
        <f t="shared" ca="1" si="886"/>
        <v>UAE</v>
      </c>
      <c r="D3392" t="str">
        <f t="shared" ca="1" si="887"/>
        <v>Rice</v>
      </c>
      <c r="E3392">
        <f t="shared" ca="1" si="888"/>
        <v>203</v>
      </c>
      <c r="F3392" s="3">
        <f t="shared" ca="1" si="889"/>
        <v>250</v>
      </c>
      <c r="G3392">
        <f t="shared" ca="1" si="890"/>
        <v>50750</v>
      </c>
      <c r="H3392">
        <f t="shared" ca="1" si="891"/>
        <v>32987.5</v>
      </c>
      <c r="I3392">
        <f t="shared" ca="1" si="892"/>
        <v>5065</v>
      </c>
      <c r="J3392">
        <f t="shared" ca="1" si="893"/>
        <v>1307</v>
      </c>
      <c r="K3392" s="1">
        <f t="shared" ca="1" si="894"/>
        <v>46317</v>
      </c>
      <c r="L3392" s="1">
        <f t="shared" ca="1" si="895"/>
        <v>46336</v>
      </c>
      <c r="M3392" s="1">
        <f t="shared" ca="1" si="896"/>
        <v>46336</v>
      </c>
      <c r="N3392">
        <f t="shared" ca="1" si="897"/>
        <v>39359.5</v>
      </c>
      <c r="O3392" s="3">
        <f t="shared" ca="1" si="898"/>
        <v>11390.5</v>
      </c>
      <c r="P3392" s="2">
        <f t="shared" ca="1" si="899"/>
        <v>0.22444334975369459</v>
      </c>
      <c r="Q3392" t="str">
        <f t="shared" ca="1" si="900"/>
        <v>On Time</v>
      </c>
    </row>
    <row r="3393" spans="1:17" x14ac:dyDescent="0.3">
      <c r="A3393" t="str">
        <f t="shared" si="884"/>
        <v>S03392</v>
      </c>
      <c r="B3393" t="str">
        <f t="shared" ca="1" si="885"/>
        <v>Oceanic Exports</v>
      </c>
      <c r="C3393" t="str">
        <f t="shared" ca="1" si="886"/>
        <v>Australia</v>
      </c>
      <c r="D3393" t="str">
        <f t="shared" ca="1" si="887"/>
        <v>Rice</v>
      </c>
      <c r="E3393">
        <f t="shared" ca="1" si="888"/>
        <v>432</v>
      </c>
      <c r="F3393" s="3">
        <f t="shared" ca="1" si="889"/>
        <v>295</v>
      </c>
      <c r="G3393">
        <f t="shared" ca="1" si="890"/>
        <v>127440</v>
      </c>
      <c r="H3393">
        <f t="shared" ca="1" si="891"/>
        <v>76464</v>
      </c>
      <c r="I3393">
        <f t="shared" ca="1" si="892"/>
        <v>4759</v>
      </c>
      <c r="J3393">
        <f t="shared" ca="1" si="893"/>
        <v>1428</v>
      </c>
      <c r="K3393" s="1">
        <f t="shared" ca="1" si="894"/>
        <v>45658</v>
      </c>
      <c r="L3393" s="1">
        <f t="shared" ca="1" si="895"/>
        <v>45674</v>
      </c>
      <c r="M3393" s="1">
        <f t="shared" ca="1" si="896"/>
        <v>45678</v>
      </c>
      <c r="N3393">
        <f t="shared" ca="1" si="897"/>
        <v>82651</v>
      </c>
      <c r="O3393" s="3">
        <f t="shared" ca="1" si="898"/>
        <v>44789</v>
      </c>
      <c r="P3393" s="2">
        <f t="shared" ca="1" si="899"/>
        <v>0.35145166352793472</v>
      </c>
      <c r="Q3393" t="str">
        <f t="shared" ca="1" si="900"/>
        <v>Late</v>
      </c>
    </row>
    <row r="3394" spans="1:17" x14ac:dyDescent="0.3">
      <c r="A3394" t="str">
        <f t="shared" si="884"/>
        <v>S03393</v>
      </c>
      <c r="B3394" t="str">
        <f t="shared" ca="1" si="885"/>
        <v>Alpha Traders</v>
      </c>
      <c r="C3394" t="str">
        <f t="shared" ca="1" si="886"/>
        <v>Canada</v>
      </c>
      <c r="D3394" t="str">
        <f t="shared" ca="1" si="887"/>
        <v>Pickles</v>
      </c>
      <c r="E3394">
        <f t="shared" ca="1" si="888"/>
        <v>376</v>
      </c>
      <c r="F3394" s="3">
        <f t="shared" ca="1" si="889"/>
        <v>463</v>
      </c>
      <c r="G3394">
        <f t="shared" ca="1" si="890"/>
        <v>174088</v>
      </c>
      <c r="H3394">
        <f t="shared" ca="1" si="891"/>
        <v>128825.12</v>
      </c>
      <c r="I3394">
        <f t="shared" ca="1" si="892"/>
        <v>8005</v>
      </c>
      <c r="J3394">
        <f t="shared" ca="1" si="893"/>
        <v>1540</v>
      </c>
      <c r="K3394" s="1">
        <f t="shared" ca="1" si="894"/>
        <v>46325</v>
      </c>
      <c r="L3394" s="1">
        <f t="shared" ca="1" si="895"/>
        <v>46345</v>
      </c>
      <c r="M3394" s="1">
        <f t="shared" ca="1" si="896"/>
        <v>46351</v>
      </c>
      <c r="N3394">
        <f t="shared" ca="1" si="897"/>
        <v>138370.12</v>
      </c>
      <c r="O3394" s="3">
        <f t="shared" ca="1" si="898"/>
        <v>35717.880000000005</v>
      </c>
      <c r="P3394" s="2">
        <f t="shared" ca="1" si="899"/>
        <v>0.20517140756399066</v>
      </c>
      <c r="Q3394" t="str">
        <f t="shared" ca="1" si="900"/>
        <v>Late</v>
      </c>
    </row>
    <row r="3395" spans="1:17" x14ac:dyDescent="0.3">
      <c r="A3395" t="str">
        <f t="shared" ref="A3395:A3458" si="901">"S"&amp;TEXT(ROW()-1,"00000")</f>
        <v>S03394</v>
      </c>
      <c r="B3395" t="str">
        <f t="shared" ref="B3395:B3458" ca="1" si="902">CHOOSE(RANDBETWEEN(1,6),"Alpha Traders","Beta Imports","Global Foods","FreshMart Ltd","Oceanic Exports","Prime Wholesale")</f>
        <v>Oceanic Exports</v>
      </c>
      <c r="C3395" t="str">
        <f t="shared" ref="C3395:C3458" ca="1" si="903">CHOOSE(RANDBETWEEN(1,5),"UK","UAE","Canada","Australia","Singapore")</f>
        <v>Australia</v>
      </c>
      <c r="D3395" t="str">
        <f t="shared" ref="D3395:D3458" ca="1" si="904">CHOOSE(RANDBETWEEN(1,5),"Pickles","Spices","Tea","Rice","Sauces")</f>
        <v>Rice</v>
      </c>
      <c r="E3395">
        <f t="shared" ref="E3395:E3458" ca="1" si="905">RANDBETWEEN(50,500)</f>
        <v>388</v>
      </c>
      <c r="F3395" s="3">
        <f t="shared" ref="F3395:F3458" ca="1" si="906">RANDBETWEEN(100,800)</f>
        <v>291</v>
      </c>
      <c r="G3395">
        <f t="shared" ref="G3395:G3458" ca="1" si="907">E3395*F3395</f>
        <v>112908</v>
      </c>
      <c r="H3395">
        <f t="shared" ref="H3395:H3458" ca="1" si="908">ROUND(G3395*RANDBETWEEN(45,75)/100,2)</f>
        <v>79035.600000000006</v>
      </c>
      <c r="I3395">
        <f t="shared" ref="I3395:I3458" ca="1" si="909">RANDBETWEEN(1500,12000)</f>
        <v>9935</v>
      </c>
      <c r="J3395">
        <f t="shared" ref="J3395:J3458" ca="1" si="910">RANDBETWEEN(500,4000)</f>
        <v>1886</v>
      </c>
      <c r="K3395" s="1">
        <f t="shared" ref="K3395:K3458" ca="1" si="911">DATE(2025,1,1)+RANDBETWEEN(0,729)</f>
        <v>46326</v>
      </c>
      <c r="L3395" s="1">
        <f t="shared" ref="L3395:L3458" ca="1" si="912">K3395+RANDBETWEEN(7,20)</f>
        <v>46342</v>
      </c>
      <c r="M3395" s="1">
        <f t="shared" ref="M3395:M3458" ca="1" si="913">L3395+RANDBETWEEN(-3,6)</f>
        <v>46346</v>
      </c>
      <c r="N3395">
        <f t="shared" ref="N3395:N3458" ca="1" si="914">H3395+I3395+J3395</f>
        <v>90856.6</v>
      </c>
      <c r="O3395" s="3">
        <f t="shared" ref="O3395:O3458" ca="1" si="915">G3395-N3395</f>
        <v>22051.399999999994</v>
      </c>
      <c r="P3395" s="2">
        <f t="shared" ref="P3395:P3458" ca="1" si="916">IFERROR(O3395/G3395,0)</f>
        <v>0.19530414142487684</v>
      </c>
      <c r="Q3395" t="str">
        <f t="shared" ref="Q3395:Q3458" ca="1" si="917">IF(M3395&lt;=L3395,"On Time","Late")</f>
        <v>Late</v>
      </c>
    </row>
    <row r="3396" spans="1:17" x14ac:dyDescent="0.3">
      <c r="A3396" t="str">
        <f t="shared" si="901"/>
        <v>S03395</v>
      </c>
      <c r="B3396" t="str">
        <f t="shared" ca="1" si="902"/>
        <v>Prime Wholesale</v>
      </c>
      <c r="C3396" t="str">
        <f t="shared" ca="1" si="903"/>
        <v>UAE</v>
      </c>
      <c r="D3396" t="str">
        <f t="shared" ca="1" si="904"/>
        <v>Pickles</v>
      </c>
      <c r="E3396">
        <f t="shared" ca="1" si="905"/>
        <v>71</v>
      </c>
      <c r="F3396" s="3">
        <f t="shared" ca="1" si="906"/>
        <v>230</v>
      </c>
      <c r="G3396">
        <f t="shared" ca="1" si="907"/>
        <v>16330</v>
      </c>
      <c r="H3396">
        <f t="shared" ca="1" si="908"/>
        <v>7675.1</v>
      </c>
      <c r="I3396">
        <f t="shared" ca="1" si="909"/>
        <v>6360</v>
      </c>
      <c r="J3396">
        <f t="shared" ca="1" si="910"/>
        <v>2853</v>
      </c>
      <c r="K3396" s="1">
        <f t="shared" ca="1" si="911"/>
        <v>46252</v>
      </c>
      <c r="L3396" s="1">
        <f t="shared" ca="1" si="912"/>
        <v>46268</v>
      </c>
      <c r="M3396" s="1">
        <f t="shared" ca="1" si="913"/>
        <v>46267</v>
      </c>
      <c r="N3396">
        <f t="shared" ca="1" si="914"/>
        <v>16888.099999999999</v>
      </c>
      <c r="O3396" s="3">
        <f t="shared" ca="1" si="915"/>
        <v>-558.09999999999854</v>
      </c>
      <c r="P3396" s="2">
        <f t="shared" ca="1" si="916"/>
        <v>-3.4176362522963778E-2</v>
      </c>
      <c r="Q3396" t="str">
        <f t="shared" ca="1" si="917"/>
        <v>On Time</v>
      </c>
    </row>
    <row r="3397" spans="1:17" x14ac:dyDescent="0.3">
      <c r="A3397" t="str">
        <f t="shared" si="901"/>
        <v>S03396</v>
      </c>
      <c r="B3397" t="str">
        <f t="shared" ca="1" si="902"/>
        <v>Prime Wholesale</v>
      </c>
      <c r="C3397" t="str">
        <f t="shared" ca="1" si="903"/>
        <v>Australia</v>
      </c>
      <c r="D3397" t="str">
        <f t="shared" ca="1" si="904"/>
        <v>Rice</v>
      </c>
      <c r="E3397">
        <f t="shared" ca="1" si="905"/>
        <v>321</v>
      </c>
      <c r="F3397" s="3">
        <f t="shared" ca="1" si="906"/>
        <v>697</v>
      </c>
      <c r="G3397">
        <f t="shared" ca="1" si="907"/>
        <v>223737</v>
      </c>
      <c r="H3397">
        <f t="shared" ca="1" si="908"/>
        <v>123055.35</v>
      </c>
      <c r="I3397">
        <f t="shared" ca="1" si="909"/>
        <v>7363</v>
      </c>
      <c r="J3397">
        <f t="shared" ca="1" si="910"/>
        <v>525</v>
      </c>
      <c r="K3397" s="1">
        <f t="shared" ca="1" si="911"/>
        <v>45735</v>
      </c>
      <c r="L3397" s="1">
        <f t="shared" ca="1" si="912"/>
        <v>45746</v>
      </c>
      <c r="M3397" s="1">
        <f t="shared" ca="1" si="913"/>
        <v>45750</v>
      </c>
      <c r="N3397">
        <f t="shared" ca="1" si="914"/>
        <v>130943.35</v>
      </c>
      <c r="O3397" s="3">
        <f t="shared" ca="1" si="915"/>
        <v>92793.65</v>
      </c>
      <c r="P3397" s="2">
        <f t="shared" ca="1" si="916"/>
        <v>0.41474432034039965</v>
      </c>
      <c r="Q3397" t="str">
        <f t="shared" ca="1" si="917"/>
        <v>Late</v>
      </c>
    </row>
    <row r="3398" spans="1:17" x14ac:dyDescent="0.3">
      <c r="A3398" t="str">
        <f t="shared" si="901"/>
        <v>S03397</v>
      </c>
      <c r="B3398" t="str">
        <f t="shared" ca="1" si="902"/>
        <v>FreshMart Ltd</v>
      </c>
      <c r="C3398" t="str">
        <f t="shared" ca="1" si="903"/>
        <v>Canada</v>
      </c>
      <c r="D3398" t="str">
        <f t="shared" ca="1" si="904"/>
        <v>Spices</v>
      </c>
      <c r="E3398">
        <f t="shared" ca="1" si="905"/>
        <v>411</v>
      </c>
      <c r="F3398" s="3">
        <f t="shared" ca="1" si="906"/>
        <v>658</v>
      </c>
      <c r="G3398">
        <f t="shared" ca="1" si="907"/>
        <v>270438</v>
      </c>
      <c r="H3398">
        <f t="shared" ca="1" si="908"/>
        <v>197419.74</v>
      </c>
      <c r="I3398">
        <f t="shared" ca="1" si="909"/>
        <v>2762</v>
      </c>
      <c r="J3398">
        <f t="shared" ca="1" si="910"/>
        <v>3417</v>
      </c>
      <c r="K3398" s="1">
        <f t="shared" ca="1" si="911"/>
        <v>46212</v>
      </c>
      <c r="L3398" s="1">
        <f t="shared" ca="1" si="912"/>
        <v>46230</v>
      </c>
      <c r="M3398" s="1">
        <f t="shared" ca="1" si="913"/>
        <v>46231</v>
      </c>
      <c r="N3398">
        <f t="shared" ca="1" si="914"/>
        <v>203598.74</v>
      </c>
      <c r="O3398" s="3">
        <f t="shared" ca="1" si="915"/>
        <v>66839.260000000009</v>
      </c>
      <c r="P3398" s="2">
        <f t="shared" ca="1" si="916"/>
        <v>0.2471518795435553</v>
      </c>
      <c r="Q3398" t="str">
        <f t="shared" ca="1" si="917"/>
        <v>Late</v>
      </c>
    </row>
    <row r="3399" spans="1:17" x14ac:dyDescent="0.3">
      <c r="A3399" t="str">
        <f t="shared" si="901"/>
        <v>S03398</v>
      </c>
      <c r="B3399" t="str">
        <f t="shared" ca="1" si="902"/>
        <v>Alpha Traders</v>
      </c>
      <c r="C3399" t="str">
        <f t="shared" ca="1" si="903"/>
        <v>UAE</v>
      </c>
      <c r="D3399" t="str">
        <f t="shared" ca="1" si="904"/>
        <v>Spices</v>
      </c>
      <c r="E3399">
        <f t="shared" ca="1" si="905"/>
        <v>448</v>
      </c>
      <c r="F3399" s="3">
        <f t="shared" ca="1" si="906"/>
        <v>350</v>
      </c>
      <c r="G3399">
        <f t="shared" ca="1" si="907"/>
        <v>156800</v>
      </c>
      <c r="H3399">
        <f t="shared" ca="1" si="908"/>
        <v>86240</v>
      </c>
      <c r="I3399">
        <f t="shared" ca="1" si="909"/>
        <v>5561</v>
      </c>
      <c r="J3399">
        <f t="shared" ca="1" si="910"/>
        <v>1230</v>
      </c>
      <c r="K3399" s="1">
        <f t="shared" ca="1" si="911"/>
        <v>46036</v>
      </c>
      <c r="L3399" s="1">
        <f t="shared" ca="1" si="912"/>
        <v>46048</v>
      </c>
      <c r="M3399" s="1">
        <f t="shared" ca="1" si="913"/>
        <v>46050</v>
      </c>
      <c r="N3399">
        <f t="shared" ca="1" si="914"/>
        <v>93031</v>
      </c>
      <c r="O3399" s="3">
        <f t="shared" ca="1" si="915"/>
        <v>63769</v>
      </c>
      <c r="P3399" s="2">
        <f t="shared" ca="1" si="916"/>
        <v>0.40669005102040817</v>
      </c>
      <c r="Q3399" t="str">
        <f t="shared" ca="1" si="917"/>
        <v>Late</v>
      </c>
    </row>
    <row r="3400" spans="1:17" x14ac:dyDescent="0.3">
      <c r="A3400" t="str">
        <f t="shared" si="901"/>
        <v>S03399</v>
      </c>
      <c r="B3400" t="str">
        <f t="shared" ca="1" si="902"/>
        <v>Alpha Traders</v>
      </c>
      <c r="C3400" t="str">
        <f t="shared" ca="1" si="903"/>
        <v>Australia</v>
      </c>
      <c r="D3400" t="str">
        <f t="shared" ca="1" si="904"/>
        <v>Pickles</v>
      </c>
      <c r="E3400">
        <f t="shared" ca="1" si="905"/>
        <v>298</v>
      </c>
      <c r="F3400" s="3">
        <f t="shared" ca="1" si="906"/>
        <v>587</v>
      </c>
      <c r="G3400">
        <f t="shared" ca="1" si="907"/>
        <v>174926</v>
      </c>
      <c r="H3400">
        <f t="shared" ca="1" si="908"/>
        <v>117200.42</v>
      </c>
      <c r="I3400">
        <f t="shared" ca="1" si="909"/>
        <v>3733</v>
      </c>
      <c r="J3400">
        <f t="shared" ca="1" si="910"/>
        <v>2303</v>
      </c>
      <c r="K3400" s="1">
        <f t="shared" ca="1" si="911"/>
        <v>46123</v>
      </c>
      <c r="L3400" s="1">
        <f t="shared" ca="1" si="912"/>
        <v>46138</v>
      </c>
      <c r="M3400" s="1">
        <f t="shared" ca="1" si="913"/>
        <v>46141</v>
      </c>
      <c r="N3400">
        <f t="shared" ca="1" si="914"/>
        <v>123236.42</v>
      </c>
      <c r="O3400" s="3">
        <f t="shared" ca="1" si="915"/>
        <v>51689.58</v>
      </c>
      <c r="P3400" s="2">
        <f t="shared" ca="1" si="916"/>
        <v>0.29549398031167468</v>
      </c>
      <c r="Q3400" t="str">
        <f t="shared" ca="1" si="917"/>
        <v>Late</v>
      </c>
    </row>
    <row r="3401" spans="1:17" x14ac:dyDescent="0.3">
      <c r="A3401" t="str">
        <f t="shared" si="901"/>
        <v>S03400</v>
      </c>
      <c r="B3401" t="str">
        <f t="shared" ca="1" si="902"/>
        <v>Oceanic Exports</v>
      </c>
      <c r="C3401" t="str">
        <f t="shared" ca="1" si="903"/>
        <v>Singapore</v>
      </c>
      <c r="D3401" t="str">
        <f t="shared" ca="1" si="904"/>
        <v>Tea</v>
      </c>
      <c r="E3401">
        <f t="shared" ca="1" si="905"/>
        <v>94</v>
      </c>
      <c r="F3401" s="3">
        <f t="shared" ca="1" si="906"/>
        <v>246</v>
      </c>
      <c r="G3401">
        <f t="shared" ca="1" si="907"/>
        <v>23124</v>
      </c>
      <c r="H3401">
        <f t="shared" ca="1" si="908"/>
        <v>13180.68</v>
      </c>
      <c r="I3401">
        <f t="shared" ca="1" si="909"/>
        <v>2489</v>
      </c>
      <c r="J3401">
        <f t="shared" ca="1" si="910"/>
        <v>572</v>
      </c>
      <c r="K3401" s="1">
        <f t="shared" ca="1" si="911"/>
        <v>46096</v>
      </c>
      <c r="L3401" s="1">
        <f t="shared" ca="1" si="912"/>
        <v>46104</v>
      </c>
      <c r="M3401" s="1">
        <f t="shared" ca="1" si="913"/>
        <v>46110</v>
      </c>
      <c r="N3401">
        <f t="shared" ca="1" si="914"/>
        <v>16241.68</v>
      </c>
      <c r="O3401" s="3">
        <f t="shared" ca="1" si="915"/>
        <v>6882.32</v>
      </c>
      <c r="P3401" s="2">
        <f t="shared" ca="1" si="916"/>
        <v>0.2976267081819754</v>
      </c>
      <c r="Q3401" t="str">
        <f t="shared" ca="1" si="917"/>
        <v>Late</v>
      </c>
    </row>
    <row r="3402" spans="1:17" x14ac:dyDescent="0.3">
      <c r="A3402" t="str">
        <f t="shared" si="901"/>
        <v>S03401</v>
      </c>
      <c r="B3402" t="str">
        <f t="shared" ca="1" si="902"/>
        <v>Beta Imports</v>
      </c>
      <c r="C3402" t="str">
        <f t="shared" ca="1" si="903"/>
        <v>Singapore</v>
      </c>
      <c r="D3402" t="str">
        <f t="shared" ca="1" si="904"/>
        <v>Spices</v>
      </c>
      <c r="E3402">
        <f t="shared" ca="1" si="905"/>
        <v>158</v>
      </c>
      <c r="F3402" s="3">
        <f t="shared" ca="1" si="906"/>
        <v>129</v>
      </c>
      <c r="G3402">
        <f t="shared" ca="1" si="907"/>
        <v>20382</v>
      </c>
      <c r="H3402">
        <f t="shared" ca="1" si="908"/>
        <v>9783.36</v>
      </c>
      <c r="I3402">
        <f t="shared" ca="1" si="909"/>
        <v>10994</v>
      </c>
      <c r="J3402">
        <f t="shared" ca="1" si="910"/>
        <v>706</v>
      </c>
      <c r="K3402" s="1">
        <f t="shared" ca="1" si="911"/>
        <v>46257</v>
      </c>
      <c r="L3402" s="1">
        <f t="shared" ca="1" si="912"/>
        <v>46267</v>
      </c>
      <c r="M3402" s="1">
        <f t="shared" ca="1" si="913"/>
        <v>46264</v>
      </c>
      <c r="N3402">
        <f t="shared" ca="1" si="914"/>
        <v>21483.360000000001</v>
      </c>
      <c r="O3402" s="3">
        <f t="shared" ca="1" si="915"/>
        <v>-1101.3600000000006</v>
      </c>
      <c r="P3402" s="2">
        <f t="shared" ca="1" si="916"/>
        <v>-5.4035914041801615E-2</v>
      </c>
      <c r="Q3402" t="str">
        <f t="shared" ca="1" si="917"/>
        <v>On Time</v>
      </c>
    </row>
    <row r="3403" spans="1:17" x14ac:dyDescent="0.3">
      <c r="A3403" t="str">
        <f t="shared" si="901"/>
        <v>S03402</v>
      </c>
      <c r="B3403" t="str">
        <f t="shared" ca="1" si="902"/>
        <v>FreshMart Ltd</v>
      </c>
      <c r="C3403" t="str">
        <f t="shared" ca="1" si="903"/>
        <v>UAE</v>
      </c>
      <c r="D3403" t="str">
        <f t="shared" ca="1" si="904"/>
        <v>Spices</v>
      </c>
      <c r="E3403">
        <f t="shared" ca="1" si="905"/>
        <v>349</v>
      </c>
      <c r="F3403" s="3">
        <f t="shared" ca="1" si="906"/>
        <v>255</v>
      </c>
      <c r="G3403">
        <f t="shared" ca="1" si="907"/>
        <v>88995</v>
      </c>
      <c r="H3403">
        <f t="shared" ca="1" si="908"/>
        <v>41827.65</v>
      </c>
      <c r="I3403">
        <f t="shared" ca="1" si="909"/>
        <v>9644</v>
      </c>
      <c r="J3403">
        <f t="shared" ca="1" si="910"/>
        <v>3324</v>
      </c>
      <c r="K3403" s="1">
        <f t="shared" ca="1" si="911"/>
        <v>46183</v>
      </c>
      <c r="L3403" s="1">
        <f t="shared" ca="1" si="912"/>
        <v>46199</v>
      </c>
      <c r="M3403" s="1">
        <f t="shared" ca="1" si="913"/>
        <v>46200</v>
      </c>
      <c r="N3403">
        <f t="shared" ca="1" si="914"/>
        <v>54795.65</v>
      </c>
      <c r="O3403" s="3">
        <f t="shared" ca="1" si="915"/>
        <v>34199.35</v>
      </c>
      <c r="P3403" s="2">
        <f t="shared" ca="1" si="916"/>
        <v>0.38428394853643461</v>
      </c>
      <c r="Q3403" t="str">
        <f t="shared" ca="1" si="917"/>
        <v>Late</v>
      </c>
    </row>
    <row r="3404" spans="1:17" x14ac:dyDescent="0.3">
      <c r="A3404" t="str">
        <f t="shared" si="901"/>
        <v>S03403</v>
      </c>
      <c r="B3404" t="str">
        <f t="shared" ca="1" si="902"/>
        <v>Oceanic Exports</v>
      </c>
      <c r="C3404" t="str">
        <f t="shared" ca="1" si="903"/>
        <v>Australia</v>
      </c>
      <c r="D3404" t="str">
        <f t="shared" ca="1" si="904"/>
        <v>Tea</v>
      </c>
      <c r="E3404">
        <f t="shared" ca="1" si="905"/>
        <v>235</v>
      </c>
      <c r="F3404" s="3">
        <f t="shared" ca="1" si="906"/>
        <v>144</v>
      </c>
      <c r="G3404">
        <f t="shared" ca="1" si="907"/>
        <v>33840</v>
      </c>
      <c r="H3404">
        <f t="shared" ca="1" si="908"/>
        <v>21996</v>
      </c>
      <c r="I3404">
        <f t="shared" ca="1" si="909"/>
        <v>9610</v>
      </c>
      <c r="J3404">
        <f t="shared" ca="1" si="910"/>
        <v>773</v>
      </c>
      <c r="K3404" s="1">
        <f t="shared" ca="1" si="911"/>
        <v>46145</v>
      </c>
      <c r="L3404" s="1">
        <f t="shared" ca="1" si="912"/>
        <v>46157</v>
      </c>
      <c r="M3404" s="1">
        <f t="shared" ca="1" si="913"/>
        <v>46156</v>
      </c>
      <c r="N3404">
        <f t="shared" ca="1" si="914"/>
        <v>32379</v>
      </c>
      <c r="O3404" s="3">
        <f t="shared" ca="1" si="915"/>
        <v>1461</v>
      </c>
      <c r="P3404" s="2">
        <f t="shared" ca="1" si="916"/>
        <v>4.3173758865248227E-2</v>
      </c>
      <c r="Q3404" t="str">
        <f t="shared" ca="1" si="917"/>
        <v>On Time</v>
      </c>
    </row>
    <row r="3405" spans="1:17" x14ac:dyDescent="0.3">
      <c r="A3405" t="str">
        <f t="shared" si="901"/>
        <v>S03404</v>
      </c>
      <c r="B3405" t="str">
        <f t="shared" ca="1" si="902"/>
        <v>Prime Wholesale</v>
      </c>
      <c r="C3405" t="str">
        <f t="shared" ca="1" si="903"/>
        <v>Australia</v>
      </c>
      <c r="D3405" t="str">
        <f t="shared" ca="1" si="904"/>
        <v>Sauces</v>
      </c>
      <c r="E3405">
        <f t="shared" ca="1" si="905"/>
        <v>240</v>
      </c>
      <c r="F3405" s="3">
        <f t="shared" ca="1" si="906"/>
        <v>685</v>
      </c>
      <c r="G3405">
        <f t="shared" ca="1" si="907"/>
        <v>164400</v>
      </c>
      <c r="H3405">
        <f t="shared" ca="1" si="908"/>
        <v>108504</v>
      </c>
      <c r="I3405">
        <f t="shared" ca="1" si="909"/>
        <v>11214</v>
      </c>
      <c r="J3405">
        <f t="shared" ca="1" si="910"/>
        <v>3920</v>
      </c>
      <c r="K3405" s="1">
        <f t="shared" ca="1" si="911"/>
        <v>45772</v>
      </c>
      <c r="L3405" s="1">
        <f t="shared" ca="1" si="912"/>
        <v>45782</v>
      </c>
      <c r="M3405" s="1">
        <f t="shared" ca="1" si="913"/>
        <v>45784</v>
      </c>
      <c r="N3405">
        <f t="shared" ca="1" si="914"/>
        <v>123638</v>
      </c>
      <c r="O3405" s="3">
        <f t="shared" ca="1" si="915"/>
        <v>40762</v>
      </c>
      <c r="P3405" s="2">
        <f t="shared" ca="1" si="916"/>
        <v>0.24794403892944039</v>
      </c>
      <c r="Q3405" t="str">
        <f t="shared" ca="1" si="917"/>
        <v>Late</v>
      </c>
    </row>
    <row r="3406" spans="1:17" x14ac:dyDescent="0.3">
      <c r="A3406" t="str">
        <f t="shared" si="901"/>
        <v>S03405</v>
      </c>
      <c r="B3406" t="str">
        <f t="shared" ca="1" si="902"/>
        <v>FreshMart Ltd</v>
      </c>
      <c r="C3406" t="str">
        <f t="shared" ca="1" si="903"/>
        <v>UAE</v>
      </c>
      <c r="D3406" t="str">
        <f t="shared" ca="1" si="904"/>
        <v>Rice</v>
      </c>
      <c r="E3406">
        <f t="shared" ca="1" si="905"/>
        <v>420</v>
      </c>
      <c r="F3406" s="3">
        <f t="shared" ca="1" si="906"/>
        <v>592</v>
      </c>
      <c r="G3406">
        <f t="shared" ca="1" si="907"/>
        <v>248640</v>
      </c>
      <c r="H3406">
        <f t="shared" ca="1" si="908"/>
        <v>171561.60000000001</v>
      </c>
      <c r="I3406">
        <f t="shared" ca="1" si="909"/>
        <v>10094</v>
      </c>
      <c r="J3406">
        <f t="shared" ca="1" si="910"/>
        <v>2408</v>
      </c>
      <c r="K3406" s="1">
        <f t="shared" ca="1" si="911"/>
        <v>45821</v>
      </c>
      <c r="L3406" s="1">
        <f t="shared" ca="1" si="912"/>
        <v>45831</v>
      </c>
      <c r="M3406" s="1">
        <f t="shared" ca="1" si="913"/>
        <v>45834</v>
      </c>
      <c r="N3406">
        <f t="shared" ca="1" si="914"/>
        <v>184063.6</v>
      </c>
      <c r="O3406" s="3">
        <f t="shared" ca="1" si="915"/>
        <v>64576.399999999994</v>
      </c>
      <c r="P3406" s="2">
        <f t="shared" ca="1" si="916"/>
        <v>0.25971846846846847</v>
      </c>
      <c r="Q3406" t="str">
        <f t="shared" ca="1" si="917"/>
        <v>Late</v>
      </c>
    </row>
    <row r="3407" spans="1:17" x14ac:dyDescent="0.3">
      <c r="A3407" t="str">
        <f t="shared" si="901"/>
        <v>S03406</v>
      </c>
      <c r="B3407" t="str">
        <f t="shared" ca="1" si="902"/>
        <v>Beta Imports</v>
      </c>
      <c r="C3407" t="str">
        <f t="shared" ca="1" si="903"/>
        <v>Singapore</v>
      </c>
      <c r="D3407" t="str">
        <f t="shared" ca="1" si="904"/>
        <v>Spices</v>
      </c>
      <c r="E3407">
        <f t="shared" ca="1" si="905"/>
        <v>90</v>
      </c>
      <c r="F3407" s="3">
        <f t="shared" ca="1" si="906"/>
        <v>584</v>
      </c>
      <c r="G3407">
        <f t="shared" ca="1" si="907"/>
        <v>52560</v>
      </c>
      <c r="H3407">
        <f t="shared" ca="1" si="908"/>
        <v>38894.400000000001</v>
      </c>
      <c r="I3407">
        <f t="shared" ca="1" si="909"/>
        <v>5143</v>
      </c>
      <c r="J3407">
        <f t="shared" ca="1" si="910"/>
        <v>3285</v>
      </c>
      <c r="K3407" s="1">
        <f t="shared" ca="1" si="911"/>
        <v>46316</v>
      </c>
      <c r="L3407" s="1">
        <f t="shared" ca="1" si="912"/>
        <v>46326</v>
      </c>
      <c r="M3407" s="1">
        <f t="shared" ca="1" si="913"/>
        <v>46328</v>
      </c>
      <c r="N3407">
        <f t="shared" ca="1" si="914"/>
        <v>47322.400000000001</v>
      </c>
      <c r="O3407" s="3">
        <f t="shared" ca="1" si="915"/>
        <v>5237.5999999999985</v>
      </c>
      <c r="P3407" s="2">
        <f t="shared" ca="1" si="916"/>
        <v>9.964992389649921E-2</v>
      </c>
      <c r="Q3407" t="str">
        <f t="shared" ca="1" si="917"/>
        <v>Late</v>
      </c>
    </row>
    <row r="3408" spans="1:17" x14ac:dyDescent="0.3">
      <c r="A3408" t="str">
        <f t="shared" si="901"/>
        <v>S03407</v>
      </c>
      <c r="B3408" t="str">
        <f t="shared" ca="1" si="902"/>
        <v>Beta Imports</v>
      </c>
      <c r="C3408" t="str">
        <f t="shared" ca="1" si="903"/>
        <v>UAE</v>
      </c>
      <c r="D3408" t="str">
        <f t="shared" ca="1" si="904"/>
        <v>Spices</v>
      </c>
      <c r="E3408">
        <f t="shared" ca="1" si="905"/>
        <v>198</v>
      </c>
      <c r="F3408" s="3">
        <f t="shared" ca="1" si="906"/>
        <v>377</v>
      </c>
      <c r="G3408">
        <f t="shared" ca="1" si="907"/>
        <v>74646</v>
      </c>
      <c r="H3408">
        <f t="shared" ca="1" si="908"/>
        <v>41801.760000000002</v>
      </c>
      <c r="I3408">
        <f t="shared" ca="1" si="909"/>
        <v>3131</v>
      </c>
      <c r="J3408">
        <f t="shared" ca="1" si="910"/>
        <v>3709</v>
      </c>
      <c r="K3408" s="1">
        <f t="shared" ca="1" si="911"/>
        <v>45913</v>
      </c>
      <c r="L3408" s="1">
        <f t="shared" ca="1" si="912"/>
        <v>45921</v>
      </c>
      <c r="M3408" s="1">
        <f t="shared" ca="1" si="913"/>
        <v>45921</v>
      </c>
      <c r="N3408">
        <f t="shared" ca="1" si="914"/>
        <v>48641.760000000002</v>
      </c>
      <c r="O3408" s="3">
        <f t="shared" ca="1" si="915"/>
        <v>26004.239999999998</v>
      </c>
      <c r="P3408" s="2">
        <f t="shared" ca="1" si="916"/>
        <v>0.34836749457439109</v>
      </c>
      <c r="Q3408" t="str">
        <f t="shared" ca="1" si="917"/>
        <v>On Time</v>
      </c>
    </row>
    <row r="3409" spans="1:17" x14ac:dyDescent="0.3">
      <c r="A3409" t="str">
        <f t="shared" si="901"/>
        <v>S03408</v>
      </c>
      <c r="B3409" t="str">
        <f t="shared" ca="1" si="902"/>
        <v>Beta Imports</v>
      </c>
      <c r="C3409" t="str">
        <f t="shared" ca="1" si="903"/>
        <v>Canada</v>
      </c>
      <c r="D3409" t="str">
        <f t="shared" ca="1" si="904"/>
        <v>Spices</v>
      </c>
      <c r="E3409">
        <f t="shared" ca="1" si="905"/>
        <v>233</v>
      </c>
      <c r="F3409" s="3">
        <f t="shared" ca="1" si="906"/>
        <v>316</v>
      </c>
      <c r="G3409">
        <f t="shared" ca="1" si="907"/>
        <v>73628</v>
      </c>
      <c r="H3409">
        <f t="shared" ca="1" si="908"/>
        <v>55221</v>
      </c>
      <c r="I3409">
        <f t="shared" ca="1" si="909"/>
        <v>8361</v>
      </c>
      <c r="J3409">
        <f t="shared" ca="1" si="910"/>
        <v>3999</v>
      </c>
      <c r="K3409" s="1">
        <f t="shared" ca="1" si="911"/>
        <v>45666</v>
      </c>
      <c r="L3409" s="1">
        <f t="shared" ca="1" si="912"/>
        <v>45684</v>
      </c>
      <c r="M3409" s="1">
        <f t="shared" ca="1" si="913"/>
        <v>45685</v>
      </c>
      <c r="N3409">
        <f t="shared" ca="1" si="914"/>
        <v>67581</v>
      </c>
      <c r="O3409" s="3">
        <f t="shared" ca="1" si="915"/>
        <v>6047</v>
      </c>
      <c r="P3409" s="2">
        <f t="shared" ca="1" si="916"/>
        <v>8.2129081327755746E-2</v>
      </c>
      <c r="Q3409" t="str">
        <f t="shared" ca="1" si="917"/>
        <v>Late</v>
      </c>
    </row>
    <row r="3410" spans="1:17" x14ac:dyDescent="0.3">
      <c r="A3410" t="str">
        <f t="shared" si="901"/>
        <v>S03409</v>
      </c>
      <c r="B3410" t="str">
        <f t="shared" ca="1" si="902"/>
        <v>Oceanic Exports</v>
      </c>
      <c r="C3410" t="str">
        <f t="shared" ca="1" si="903"/>
        <v>Australia</v>
      </c>
      <c r="D3410" t="str">
        <f t="shared" ca="1" si="904"/>
        <v>Tea</v>
      </c>
      <c r="E3410">
        <f t="shared" ca="1" si="905"/>
        <v>74</v>
      </c>
      <c r="F3410" s="3">
        <f t="shared" ca="1" si="906"/>
        <v>494</v>
      </c>
      <c r="G3410">
        <f t="shared" ca="1" si="907"/>
        <v>36556</v>
      </c>
      <c r="H3410">
        <f t="shared" ca="1" si="908"/>
        <v>18278</v>
      </c>
      <c r="I3410">
        <f t="shared" ca="1" si="909"/>
        <v>9970</v>
      </c>
      <c r="J3410">
        <f t="shared" ca="1" si="910"/>
        <v>1904</v>
      </c>
      <c r="K3410" s="1">
        <f t="shared" ca="1" si="911"/>
        <v>46172</v>
      </c>
      <c r="L3410" s="1">
        <f t="shared" ca="1" si="912"/>
        <v>46187</v>
      </c>
      <c r="M3410" s="1">
        <f t="shared" ca="1" si="913"/>
        <v>46186</v>
      </c>
      <c r="N3410">
        <f t="shared" ca="1" si="914"/>
        <v>30152</v>
      </c>
      <c r="O3410" s="3">
        <f t="shared" ca="1" si="915"/>
        <v>6404</v>
      </c>
      <c r="P3410" s="2">
        <f t="shared" ca="1" si="916"/>
        <v>0.17518328044643833</v>
      </c>
      <c r="Q3410" t="str">
        <f t="shared" ca="1" si="917"/>
        <v>On Time</v>
      </c>
    </row>
    <row r="3411" spans="1:17" x14ac:dyDescent="0.3">
      <c r="A3411" t="str">
        <f t="shared" si="901"/>
        <v>S03410</v>
      </c>
      <c r="B3411" t="str">
        <f t="shared" ca="1" si="902"/>
        <v>Global Foods</v>
      </c>
      <c r="C3411" t="str">
        <f t="shared" ca="1" si="903"/>
        <v>UAE</v>
      </c>
      <c r="D3411" t="str">
        <f t="shared" ca="1" si="904"/>
        <v>Pickles</v>
      </c>
      <c r="E3411">
        <f t="shared" ca="1" si="905"/>
        <v>326</v>
      </c>
      <c r="F3411" s="3">
        <f t="shared" ca="1" si="906"/>
        <v>605</v>
      </c>
      <c r="G3411">
        <f t="shared" ca="1" si="907"/>
        <v>197230</v>
      </c>
      <c r="H3411">
        <f t="shared" ca="1" si="908"/>
        <v>143977.9</v>
      </c>
      <c r="I3411">
        <f t="shared" ca="1" si="909"/>
        <v>1979</v>
      </c>
      <c r="J3411">
        <f t="shared" ca="1" si="910"/>
        <v>2522</v>
      </c>
      <c r="K3411" s="1">
        <f t="shared" ca="1" si="911"/>
        <v>46253</v>
      </c>
      <c r="L3411" s="1">
        <f t="shared" ca="1" si="912"/>
        <v>46260</v>
      </c>
      <c r="M3411" s="1">
        <f t="shared" ca="1" si="913"/>
        <v>46262</v>
      </c>
      <c r="N3411">
        <f t="shared" ca="1" si="914"/>
        <v>148478.9</v>
      </c>
      <c r="O3411" s="3">
        <f t="shared" ca="1" si="915"/>
        <v>48751.100000000006</v>
      </c>
      <c r="P3411" s="2">
        <f t="shared" ca="1" si="916"/>
        <v>0.24717892815494602</v>
      </c>
      <c r="Q3411" t="str">
        <f t="shared" ca="1" si="917"/>
        <v>Late</v>
      </c>
    </row>
    <row r="3412" spans="1:17" x14ac:dyDescent="0.3">
      <c r="A3412" t="str">
        <f t="shared" si="901"/>
        <v>S03411</v>
      </c>
      <c r="B3412" t="str">
        <f t="shared" ca="1" si="902"/>
        <v>Global Foods</v>
      </c>
      <c r="C3412" t="str">
        <f t="shared" ca="1" si="903"/>
        <v>Canada</v>
      </c>
      <c r="D3412" t="str">
        <f t="shared" ca="1" si="904"/>
        <v>Pickles</v>
      </c>
      <c r="E3412">
        <f t="shared" ca="1" si="905"/>
        <v>297</v>
      </c>
      <c r="F3412" s="3">
        <f t="shared" ca="1" si="906"/>
        <v>675</v>
      </c>
      <c r="G3412">
        <f t="shared" ca="1" si="907"/>
        <v>200475</v>
      </c>
      <c r="H3412">
        <f t="shared" ca="1" si="908"/>
        <v>106251.75</v>
      </c>
      <c r="I3412">
        <f t="shared" ca="1" si="909"/>
        <v>6284</v>
      </c>
      <c r="J3412">
        <f t="shared" ca="1" si="910"/>
        <v>2211</v>
      </c>
      <c r="K3412" s="1">
        <f t="shared" ca="1" si="911"/>
        <v>46087</v>
      </c>
      <c r="L3412" s="1">
        <f t="shared" ca="1" si="912"/>
        <v>46106</v>
      </c>
      <c r="M3412" s="1">
        <f t="shared" ca="1" si="913"/>
        <v>46105</v>
      </c>
      <c r="N3412">
        <f t="shared" ca="1" si="914"/>
        <v>114746.75</v>
      </c>
      <c r="O3412" s="3">
        <f t="shared" ca="1" si="915"/>
        <v>85728.25</v>
      </c>
      <c r="P3412" s="2">
        <f t="shared" ca="1" si="916"/>
        <v>0.42762563910712059</v>
      </c>
      <c r="Q3412" t="str">
        <f t="shared" ca="1" si="917"/>
        <v>On Time</v>
      </c>
    </row>
    <row r="3413" spans="1:17" x14ac:dyDescent="0.3">
      <c r="A3413" t="str">
        <f t="shared" si="901"/>
        <v>S03412</v>
      </c>
      <c r="B3413" t="str">
        <f t="shared" ca="1" si="902"/>
        <v>Alpha Traders</v>
      </c>
      <c r="C3413" t="str">
        <f t="shared" ca="1" si="903"/>
        <v>Singapore</v>
      </c>
      <c r="D3413" t="str">
        <f t="shared" ca="1" si="904"/>
        <v>Rice</v>
      </c>
      <c r="E3413">
        <f t="shared" ca="1" si="905"/>
        <v>384</v>
      </c>
      <c r="F3413" s="3">
        <f t="shared" ca="1" si="906"/>
        <v>676</v>
      </c>
      <c r="G3413">
        <f t="shared" ca="1" si="907"/>
        <v>259584</v>
      </c>
      <c r="H3413">
        <f t="shared" ca="1" si="908"/>
        <v>179112.95999999999</v>
      </c>
      <c r="I3413">
        <f t="shared" ca="1" si="909"/>
        <v>10120</v>
      </c>
      <c r="J3413">
        <f t="shared" ca="1" si="910"/>
        <v>865</v>
      </c>
      <c r="K3413" s="1">
        <f t="shared" ca="1" si="911"/>
        <v>46173</v>
      </c>
      <c r="L3413" s="1">
        <f t="shared" ca="1" si="912"/>
        <v>46184</v>
      </c>
      <c r="M3413" s="1">
        <f t="shared" ca="1" si="913"/>
        <v>46181</v>
      </c>
      <c r="N3413">
        <f t="shared" ca="1" si="914"/>
        <v>190097.96</v>
      </c>
      <c r="O3413" s="3">
        <f t="shared" ca="1" si="915"/>
        <v>69486.040000000008</v>
      </c>
      <c r="P3413" s="2">
        <f t="shared" ca="1" si="916"/>
        <v>0.26768229166666668</v>
      </c>
      <c r="Q3413" t="str">
        <f t="shared" ca="1" si="917"/>
        <v>On Time</v>
      </c>
    </row>
    <row r="3414" spans="1:17" x14ac:dyDescent="0.3">
      <c r="A3414" t="str">
        <f t="shared" si="901"/>
        <v>S03413</v>
      </c>
      <c r="B3414" t="str">
        <f t="shared" ca="1" si="902"/>
        <v>Oceanic Exports</v>
      </c>
      <c r="C3414" t="str">
        <f t="shared" ca="1" si="903"/>
        <v>Canada</v>
      </c>
      <c r="D3414" t="str">
        <f t="shared" ca="1" si="904"/>
        <v>Tea</v>
      </c>
      <c r="E3414">
        <f t="shared" ca="1" si="905"/>
        <v>478</v>
      </c>
      <c r="F3414" s="3">
        <f t="shared" ca="1" si="906"/>
        <v>494</v>
      </c>
      <c r="G3414">
        <f t="shared" ca="1" si="907"/>
        <v>236132</v>
      </c>
      <c r="H3414">
        <f t="shared" ca="1" si="908"/>
        <v>127511.28</v>
      </c>
      <c r="I3414">
        <f t="shared" ca="1" si="909"/>
        <v>2963</v>
      </c>
      <c r="J3414">
        <f t="shared" ca="1" si="910"/>
        <v>3939</v>
      </c>
      <c r="K3414" s="1">
        <f t="shared" ca="1" si="911"/>
        <v>46162</v>
      </c>
      <c r="L3414" s="1">
        <f t="shared" ca="1" si="912"/>
        <v>46175</v>
      </c>
      <c r="M3414" s="1">
        <f t="shared" ca="1" si="913"/>
        <v>46179</v>
      </c>
      <c r="N3414">
        <f t="shared" ca="1" si="914"/>
        <v>134413.28</v>
      </c>
      <c r="O3414" s="3">
        <f t="shared" ca="1" si="915"/>
        <v>101718.72</v>
      </c>
      <c r="P3414" s="2">
        <f t="shared" ca="1" si="916"/>
        <v>0.43077058594345535</v>
      </c>
      <c r="Q3414" t="str">
        <f t="shared" ca="1" si="917"/>
        <v>Late</v>
      </c>
    </row>
    <row r="3415" spans="1:17" x14ac:dyDescent="0.3">
      <c r="A3415" t="str">
        <f t="shared" si="901"/>
        <v>S03414</v>
      </c>
      <c r="B3415" t="str">
        <f t="shared" ca="1" si="902"/>
        <v>FreshMart Ltd</v>
      </c>
      <c r="C3415" t="str">
        <f t="shared" ca="1" si="903"/>
        <v>Canada</v>
      </c>
      <c r="D3415" t="str">
        <f t="shared" ca="1" si="904"/>
        <v>Spices</v>
      </c>
      <c r="E3415">
        <f t="shared" ca="1" si="905"/>
        <v>312</v>
      </c>
      <c r="F3415" s="3">
        <f t="shared" ca="1" si="906"/>
        <v>442</v>
      </c>
      <c r="G3415">
        <f t="shared" ca="1" si="907"/>
        <v>137904</v>
      </c>
      <c r="H3415">
        <f t="shared" ca="1" si="908"/>
        <v>66193.919999999998</v>
      </c>
      <c r="I3415">
        <f t="shared" ca="1" si="909"/>
        <v>2119</v>
      </c>
      <c r="J3415">
        <f t="shared" ca="1" si="910"/>
        <v>630</v>
      </c>
      <c r="K3415" s="1">
        <f t="shared" ca="1" si="911"/>
        <v>45949</v>
      </c>
      <c r="L3415" s="1">
        <f t="shared" ca="1" si="912"/>
        <v>45959</v>
      </c>
      <c r="M3415" s="1">
        <f t="shared" ca="1" si="913"/>
        <v>45961</v>
      </c>
      <c r="N3415">
        <f t="shared" ca="1" si="914"/>
        <v>68942.92</v>
      </c>
      <c r="O3415" s="3">
        <f t="shared" ca="1" si="915"/>
        <v>68961.08</v>
      </c>
      <c r="P3415" s="2">
        <f t="shared" ca="1" si="916"/>
        <v>0.50006584290520939</v>
      </c>
      <c r="Q3415" t="str">
        <f t="shared" ca="1" si="917"/>
        <v>Late</v>
      </c>
    </row>
    <row r="3416" spans="1:17" x14ac:dyDescent="0.3">
      <c r="A3416" t="str">
        <f t="shared" si="901"/>
        <v>S03415</v>
      </c>
      <c r="B3416" t="str">
        <f t="shared" ca="1" si="902"/>
        <v>Global Foods</v>
      </c>
      <c r="C3416" t="str">
        <f t="shared" ca="1" si="903"/>
        <v>Australia</v>
      </c>
      <c r="D3416" t="str">
        <f t="shared" ca="1" si="904"/>
        <v>Spices</v>
      </c>
      <c r="E3416">
        <f t="shared" ca="1" si="905"/>
        <v>86</v>
      </c>
      <c r="F3416" s="3">
        <f t="shared" ca="1" si="906"/>
        <v>547</v>
      </c>
      <c r="G3416">
        <f t="shared" ca="1" si="907"/>
        <v>47042</v>
      </c>
      <c r="H3416">
        <f t="shared" ca="1" si="908"/>
        <v>33399.82</v>
      </c>
      <c r="I3416">
        <f t="shared" ca="1" si="909"/>
        <v>5842</v>
      </c>
      <c r="J3416">
        <f t="shared" ca="1" si="910"/>
        <v>1816</v>
      </c>
      <c r="K3416" s="1">
        <f t="shared" ca="1" si="911"/>
        <v>46059</v>
      </c>
      <c r="L3416" s="1">
        <f t="shared" ca="1" si="912"/>
        <v>46073</v>
      </c>
      <c r="M3416" s="1">
        <f t="shared" ca="1" si="913"/>
        <v>46074</v>
      </c>
      <c r="N3416">
        <f t="shared" ca="1" si="914"/>
        <v>41057.82</v>
      </c>
      <c r="O3416" s="3">
        <f t="shared" ca="1" si="915"/>
        <v>5984.18</v>
      </c>
      <c r="P3416" s="2">
        <f t="shared" ca="1" si="916"/>
        <v>0.12720930232558139</v>
      </c>
      <c r="Q3416" t="str">
        <f t="shared" ca="1" si="917"/>
        <v>Late</v>
      </c>
    </row>
    <row r="3417" spans="1:17" x14ac:dyDescent="0.3">
      <c r="A3417" t="str">
        <f t="shared" si="901"/>
        <v>S03416</v>
      </c>
      <c r="B3417" t="str">
        <f t="shared" ca="1" si="902"/>
        <v>Prime Wholesale</v>
      </c>
      <c r="C3417" t="str">
        <f t="shared" ca="1" si="903"/>
        <v>UAE</v>
      </c>
      <c r="D3417" t="str">
        <f t="shared" ca="1" si="904"/>
        <v>Rice</v>
      </c>
      <c r="E3417">
        <f t="shared" ca="1" si="905"/>
        <v>402</v>
      </c>
      <c r="F3417" s="3">
        <f t="shared" ca="1" si="906"/>
        <v>427</v>
      </c>
      <c r="G3417">
        <f t="shared" ca="1" si="907"/>
        <v>171654</v>
      </c>
      <c r="H3417">
        <f t="shared" ca="1" si="908"/>
        <v>113291.64</v>
      </c>
      <c r="I3417">
        <f t="shared" ca="1" si="909"/>
        <v>2462</v>
      </c>
      <c r="J3417">
        <f t="shared" ca="1" si="910"/>
        <v>1141</v>
      </c>
      <c r="K3417" s="1">
        <f t="shared" ca="1" si="911"/>
        <v>46079</v>
      </c>
      <c r="L3417" s="1">
        <f t="shared" ca="1" si="912"/>
        <v>46091</v>
      </c>
      <c r="M3417" s="1">
        <f t="shared" ca="1" si="913"/>
        <v>46088</v>
      </c>
      <c r="N3417">
        <f t="shared" ca="1" si="914"/>
        <v>116894.64</v>
      </c>
      <c r="O3417" s="3">
        <f t="shared" ca="1" si="915"/>
        <v>54759.360000000001</v>
      </c>
      <c r="P3417" s="2">
        <f t="shared" ca="1" si="916"/>
        <v>0.31901010171624317</v>
      </c>
      <c r="Q3417" t="str">
        <f t="shared" ca="1" si="917"/>
        <v>On Time</v>
      </c>
    </row>
    <row r="3418" spans="1:17" x14ac:dyDescent="0.3">
      <c r="A3418" t="str">
        <f t="shared" si="901"/>
        <v>S03417</v>
      </c>
      <c r="B3418" t="str">
        <f t="shared" ca="1" si="902"/>
        <v>Beta Imports</v>
      </c>
      <c r="C3418" t="str">
        <f t="shared" ca="1" si="903"/>
        <v>UAE</v>
      </c>
      <c r="D3418" t="str">
        <f t="shared" ca="1" si="904"/>
        <v>Pickles</v>
      </c>
      <c r="E3418">
        <f t="shared" ca="1" si="905"/>
        <v>147</v>
      </c>
      <c r="F3418" s="3">
        <f t="shared" ca="1" si="906"/>
        <v>176</v>
      </c>
      <c r="G3418">
        <f t="shared" ca="1" si="907"/>
        <v>25872</v>
      </c>
      <c r="H3418">
        <f t="shared" ca="1" si="908"/>
        <v>13194.72</v>
      </c>
      <c r="I3418">
        <f t="shared" ca="1" si="909"/>
        <v>11865</v>
      </c>
      <c r="J3418">
        <f t="shared" ca="1" si="910"/>
        <v>1948</v>
      </c>
      <c r="K3418" s="1">
        <f t="shared" ca="1" si="911"/>
        <v>46175</v>
      </c>
      <c r="L3418" s="1">
        <f t="shared" ca="1" si="912"/>
        <v>46190</v>
      </c>
      <c r="M3418" s="1">
        <f t="shared" ca="1" si="913"/>
        <v>46195</v>
      </c>
      <c r="N3418">
        <f t="shared" ca="1" si="914"/>
        <v>27007.72</v>
      </c>
      <c r="O3418" s="3">
        <f t="shared" ca="1" si="915"/>
        <v>-1135.7200000000012</v>
      </c>
      <c r="P3418" s="2">
        <f t="shared" ca="1" si="916"/>
        <v>-4.3897649969078585E-2</v>
      </c>
      <c r="Q3418" t="str">
        <f t="shared" ca="1" si="917"/>
        <v>Late</v>
      </c>
    </row>
    <row r="3419" spans="1:17" x14ac:dyDescent="0.3">
      <c r="A3419" t="str">
        <f t="shared" si="901"/>
        <v>S03418</v>
      </c>
      <c r="B3419" t="str">
        <f t="shared" ca="1" si="902"/>
        <v>Oceanic Exports</v>
      </c>
      <c r="C3419" t="str">
        <f t="shared" ca="1" si="903"/>
        <v>Canada</v>
      </c>
      <c r="D3419" t="str">
        <f t="shared" ca="1" si="904"/>
        <v>Rice</v>
      </c>
      <c r="E3419">
        <f t="shared" ca="1" si="905"/>
        <v>202</v>
      </c>
      <c r="F3419" s="3">
        <f t="shared" ca="1" si="906"/>
        <v>632</v>
      </c>
      <c r="G3419">
        <f t="shared" ca="1" si="907"/>
        <v>127664</v>
      </c>
      <c r="H3419">
        <f t="shared" ca="1" si="908"/>
        <v>81704.960000000006</v>
      </c>
      <c r="I3419">
        <f t="shared" ca="1" si="909"/>
        <v>4024</v>
      </c>
      <c r="J3419">
        <f t="shared" ca="1" si="910"/>
        <v>815</v>
      </c>
      <c r="K3419" s="1">
        <f t="shared" ca="1" si="911"/>
        <v>46328</v>
      </c>
      <c r="L3419" s="1">
        <f t="shared" ca="1" si="912"/>
        <v>46344</v>
      </c>
      <c r="M3419" s="1">
        <f t="shared" ca="1" si="913"/>
        <v>46349</v>
      </c>
      <c r="N3419">
        <f t="shared" ca="1" si="914"/>
        <v>86543.96</v>
      </c>
      <c r="O3419" s="3">
        <f t="shared" ca="1" si="915"/>
        <v>41120.039999999994</v>
      </c>
      <c r="P3419" s="2">
        <f t="shared" ca="1" si="916"/>
        <v>0.32209581401178089</v>
      </c>
      <c r="Q3419" t="str">
        <f t="shared" ca="1" si="917"/>
        <v>Late</v>
      </c>
    </row>
    <row r="3420" spans="1:17" x14ac:dyDescent="0.3">
      <c r="A3420" t="str">
        <f t="shared" si="901"/>
        <v>S03419</v>
      </c>
      <c r="B3420" t="str">
        <f t="shared" ca="1" si="902"/>
        <v>Alpha Traders</v>
      </c>
      <c r="C3420" t="str">
        <f t="shared" ca="1" si="903"/>
        <v>Singapore</v>
      </c>
      <c r="D3420" t="str">
        <f t="shared" ca="1" si="904"/>
        <v>Rice</v>
      </c>
      <c r="E3420">
        <f t="shared" ca="1" si="905"/>
        <v>92</v>
      </c>
      <c r="F3420" s="3">
        <f t="shared" ca="1" si="906"/>
        <v>309</v>
      </c>
      <c r="G3420">
        <f t="shared" ca="1" si="907"/>
        <v>28428</v>
      </c>
      <c r="H3420">
        <f t="shared" ca="1" si="908"/>
        <v>19046.759999999998</v>
      </c>
      <c r="I3420">
        <f t="shared" ca="1" si="909"/>
        <v>11704</v>
      </c>
      <c r="J3420">
        <f t="shared" ca="1" si="910"/>
        <v>3486</v>
      </c>
      <c r="K3420" s="1">
        <f t="shared" ca="1" si="911"/>
        <v>45781</v>
      </c>
      <c r="L3420" s="1">
        <f t="shared" ca="1" si="912"/>
        <v>45800</v>
      </c>
      <c r="M3420" s="1">
        <f t="shared" ca="1" si="913"/>
        <v>45798</v>
      </c>
      <c r="N3420">
        <f t="shared" ca="1" si="914"/>
        <v>34236.759999999995</v>
      </c>
      <c r="O3420" s="3">
        <f t="shared" ca="1" si="915"/>
        <v>-5808.7599999999948</v>
      </c>
      <c r="P3420" s="2">
        <f t="shared" ca="1" si="916"/>
        <v>-0.20433234838891215</v>
      </c>
      <c r="Q3420" t="str">
        <f t="shared" ca="1" si="917"/>
        <v>On Time</v>
      </c>
    </row>
    <row r="3421" spans="1:17" x14ac:dyDescent="0.3">
      <c r="A3421" t="str">
        <f t="shared" si="901"/>
        <v>S03420</v>
      </c>
      <c r="B3421" t="str">
        <f t="shared" ca="1" si="902"/>
        <v>Global Foods</v>
      </c>
      <c r="C3421" t="str">
        <f t="shared" ca="1" si="903"/>
        <v>Canada</v>
      </c>
      <c r="D3421" t="str">
        <f t="shared" ca="1" si="904"/>
        <v>Sauces</v>
      </c>
      <c r="E3421">
        <f t="shared" ca="1" si="905"/>
        <v>209</v>
      </c>
      <c r="F3421" s="3">
        <f t="shared" ca="1" si="906"/>
        <v>261</v>
      </c>
      <c r="G3421">
        <f t="shared" ca="1" si="907"/>
        <v>54549</v>
      </c>
      <c r="H3421">
        <f t="shared" ca="1" si="908"/>
        <v>26729.01</v>
      </c>
      <c r="I3421">
        <f t="shared" ca="1" si="909"/>
        <v>3571</v>
      </c>
      <c r="J3421">
        <f t="shared" ca="1" si="910"/>
        <v>1117</v>
      </c>
      <c r="K3421" s="1">
        <f t="shared" ca="1" si="911"/>
        <v>46367</v>
      </c>
      <c r="L3421" s="1">
        <f t="shared" ca="1" si="912"/>
        <v>46380</v>
      </c>
      <c r="M3421" s="1">
        <f t="shared" ca="1" si="913"/>
        <v>46379</v>
      </c>
      <c r="N3421">
        <f t="shared" ca="1" si="914"/>
        <v>31417.01</v>
      </c>
      <c r="O3421" s="3">
        <f t="shared" ca="1" si="915"/>
        <v>23131.99</v>
      </c>
      <c r="P3421" s="2">
        <f t="shared" ca="1" si="916"/>
        <v>0.42405891950356561</v>
      </c>
      <c r="Q3421" t="str">
        <f t="shared" ca="1" si="917"/>
        <v>On Time</v>
      </c>
    </row>
    <row r="3422" spans="1:17" x14ac:dyDescent="0.3">
      <c r="A3422" t="str">
        <f t="shared" si="901"/>
        <v>S03421</v>
      </c>
      <c r="B3422" t="str">
        <f t="shared" ca="1" si="902"/>
        <v>Global Foods</v>
      </c>
      <c r="C3422" t="str">
        <f t="shared" ca="1" si="903"/>
        <v>Australia</v>
      </c>
      <c r="D3422" t="str">
        <f t="shared" ca="1" si="904"/>
        <v>Spices</v>
      </c>
      <c r="E3422">
        <f t="shared" ca="1" si="905"/>
        <v>92</v>
      </c>
      <c r="F3422" s="3">
        <f t="shared" ca="1" si="906"/>
        <v>701</v>
      </c>
      <c r="G3422">
        <f t="shared" ca="1" si="907"/>
        <v>64492</v>
      </c>
      <c r="H3422">
        <f t="shared" ca="1" si="908"/>
        <v>35470.6</v>
      </c>
      <c r="I3422">
        <f t="shared" ca="1" si="909"/>
        <v>8100</v>
      </c>
      <c r="J3422">
        <f t="shared" ca="1" si="910"/>
        <v>1766</v>
      </c>
      <c r="K3422" s="1">
        <f t="shared" ca="1" si="911"/>
        <v>46385</v>
      </c>
      <c r="L3422" s="1">
        <f t="shared" ca="1" si="912"/>
        <v>46393</v>
      </c>
      <c r="M3422" s="1">
        <f t="shared" ca="1" si="913"/>
        <v>46399</v>
      </c>
      <c r="N3422">
        <f t="shared" ca="1" si="914"/>
        <v>45336.6</v>
      </c>
      <c r="O3422" s="3">
        <f t="shared" ca="1" si="915"/>
        <v>19155.400000000001</v>
      </c>
      <c r="P3422" s="2">
        <f t="shared" ca="1" si="916"/>
        <v>0.2970197853997395</v>
      </c>
      <c r="Q3422" t="str">
        <f t="shared" ca="1" si="917"/>
        <v>Late</v>
      </c>
    </row>
    <row r="3423" spans="1:17" x14ac:dyDescent="0.3">
      <c r="A3423" t="str">
        <f t="shared" si="901"/>
        <v>S03422</v>
      </c>
      <c r="B3423" t="str">
        <f t="shared" ca="1" si="902"/>
        <v>Beta Imports</v>
      </c>
      <c r="C3423" t="str">
        <f t="shared" ca="1" si="903"/>
        <v>Australia</v>
      </c>
      <c r="D3423" t="str">
        <f t="shared" ca="1" si="904"/>
        <v>Pickles</v>
      </c>
      <c r="E3423">
        <f t="shared" ca="1" si="905"/>
        <v>186</v>
      </c>
      <c r="F3423" s="3">
        <f t="shared" ca="1" si="906"/>
        <v>665</v>
      </c>
      <c r="G3423">
        <f t="shared" ca="1" si="907"/>
        <v>123690</v>
      </c>
      <c r="H3423">
        <f t="shared" ca="1" si="908"/>
        <v>82872.3</v>
      </c>
      <c r="I3423">
        <f t="shared" ca="1" si="909"/>
        <v>7851</v>
      </c>
      <c r="J3423">
        <f t="shared" ca="1" si="910"/>
        <v>3440</v>
      </c>
      <c r="K3423" s="1">
        <f t="shared" ca="1" si="911"/>
        <v>45967</v>
      </c>
      <c r="L3423" s="1">
        <f t="shared" ca="1" si="912"/>
        <v>45987</v>
      </c>
      <c r="M3423" s="1">
        <f t="shared" ca="1" si="913"/>
        <v>45986</v>
      </c>
      <c r="N3423">
        <f t="shared" ca="1" si="914"/>
        <v>94163.3</v>
      </c>
      <c r="O3423" s="3">
        <f t="shared" ca="1" si="915"/>
        <v>29526.699999999997</v>
      </c>
      <c r="P3423" s="2">
        <f t="shared" ca="1" si="916"/>
        <v>0.23871533672891904</v>
      </c>
      <c r="Q3423" t="str">
        <f t="shared" ca="1" si="917"/>
        <v>On Time</v>
      </c>
    </row>
    <row r="3424" spans="1:17" x14ac:dyDescent="0.3">
      <c r="A3424" t="str">
        <f t="shared" si="901"/>
        <v>S03423</v>
      </c>
      <c r="B3424" t="str">
        <f t="shared" ca="1" si="902"/>
        <v>Oceanic Exports</v>
      </c>
      <c r="C3424" t="str">
        <f t="shared" ca="1" si="903"/>
        <v>Singapore</v>
      </c>
      <c r="D3424" t="str">
        <f t="shared" ca="1" si="904"/>
        <v>Pickles</v>
      </c>
      <c r="E3424">
        <f t="shared" ca="1" si="905"/>
        <v>151</v>
      </c>
      <c r="F3424" s="3">
        <f t="shared" ca="1" si="906"/>
        <v>174</v>
      </c>
      <c r="G3424">
        <f t="shared" ca="1" si="907"/>
        <v>26274</v>
      </c>
      <c r="H3424">
        <f t="shared" ca="1" si="908"/>
        <v>17866.32</v>
      </c>
      <c r="I3424">
        <f t="shared" ca="1" si="909"/>
        <v>2569</v>
      </c>
      <c r="J3424">
        <f t="shared" ca="1" si="910"/>
        <v>637</v>
      </c>
      <c r="K3424" s="1">
        <f t="shared" ca="1" si="911"/>
        <v>46188</v>
      </c>
      <c r="L3424" s="1">
        <f t="shared" ca="1" si="912"/>
        <v>46200</v>
      </c>
      <c r="M3424" s="1">
        <f t="shared" ca="1" si="913"/>
        <v>46198</v>
      </c>
      <c r="N3424">
        <f t="shared" ca="1" si="914"/>
        <v>21072.32</v>
      </c>
      <c r="O3424" s="3">
        <f t="shared" ca="1" si="915"/>
        <v>5201.68</v>
      </c>
      <c r="P3424" s="2">
        <f t="shared" ca="1" si="916"/>
        <v>0.19797822942833221</v>
      </c>
      <c r="Q3424" t="str">
        <f t="shared" ca="1" si="917"/>
        <v>On Time</v>
      </c>
    </row>
    <row r="3425" spans="1:17" x14ac:dyDescent="0.3">
      <c r="A3425" t="str">
        <f t="shared" si="901"/>
        <v>S03424</v>
      </c>
      <c r="B3425" t="str">
        <f t="shared" ca="1" si="902"/>
        <v>Alpha Traders</v>
      </c>
      <c r="C3425" t="str">
        <f t="shared" ca="1" si="903"/>
        <v>UK</v>
      </c>
      <c r="D3425" t="str">
        <f t="shared" ca="1" si="904"/>
        <v>Rice</v>
      </c>
      <c r="E3425">
        <f t="shared" ca="1" si="905"/>
        <v>442</v>
      </c>
      <c r="F3425" s="3">
        <f t="shared" ca="1" si="906"/>
        <v>314</v>
      </c>
      <c r="G3425">
        <f t="shared" ca="1" si="907"/>
        <v>138788</v>
      </c>
      <c r="H3425">
        <f t="shared" ca="1" si="908"/>
        <v>81884.92</v>
      </c>
      <c r="I3425">
        <f t="shared" ca="1" si="909"/>
        <v>4947</v>
      </c>
      <c r="J3425">
        <f t="shared" ca="1" si="910"/>
        <v>531</v>
      </c>
      <c r="K3425" s="1">
        <f t="shared" ca="1" si="911"/>
        <v>46180</v>
      </c>
      <c r="L3425" s="1">
        <f t="shared" ca="1" si="912"/>
        <v>46193</v>
      </c>
      <c r="M3425" s="1">
        <f t="shared" ca="1" si="913"/>
        <v>46198</v>
      </c>
      <c r="N3425">
        <f t="shared" ca="1" si="914"/>
        <v>87362.92</v>
      </c>
      <c r="O3425" s="3">
        <f t="shared" ca="1" si="915"/>
        <v>51425.08</v>
      </c>
      <c r="P3425" s="2">
        <f t="shared" ca="1" si="916"/>
        <v>0.37052972879499668</v>
      </c>
      <c r="Q3425" t="str">
        <f t="shared" ca="1" si="917"/>
        <v>Late</v>
      </c>
    </row>
    <row r="3426" spans="1:17" x14ac:dyDescent="0.3">
      <c r="A3426" t="str">
        <f t="shared" si="901"/>
        <v>S03425</v>
      </c>
      <c r="B3426" t="str">
        <f t="shared" ca="1" si="902"/>
        <v>Alpha Traders</v>
      </c>
      <c r="C3426" t="str">
        <f t="shared" ca="1" si="903"/>
        <v>Australia</v>
      </c>
      <c r="D3426" t="str">
        <f t="shared" ca="1" si="904"/>
        <v>Pickles</v>
      </c>
      <c r="E3426">
        <f t="shared" ca="1" si="905"/>
        <v>213</v>
      </c>
      <c r="F3426" s="3">
        <f t="shared" ca="1" si="906"/>
        <v>491</v>
      </c>
      <c r="G3426">
        <f t="shared" ca="1" si="907"/>
        <v>104583</v>
      </c>
      <c r="H3426">
        <f t="shared" ca="1" si="908"/>
        <v>53337.33</v>
      </c>
      <c r="I3426">
        <f t="shared" ca="1" si="909"/>
        <v>6240</v>
      </c>
      <c r="J3426">
        <f t="shared" ca="1" si="910"/>
        <v>2364</v>
      </c>
      <c r="K3426" s="1">
        <f t="shared" ca="1" si="911"/>
        <v>45689</v>
      </c>
      <c r="L3426" s="1">
        <f t="shared" ca="1" si="912"/>
        <v>45700</v>
      </c>
      <c r="M3426" s="1">
        <f t="shared" ca="1" si="913"/>
        <v>45704</v>
      </c>
      <c r="N3426">
        <f t="shared" ca="1" si="914"/>
        <v>61941.33</v>
      </c>
      <c r="O3426" s="3">
        <f t="shared" ca="1" si="915"/>
        <v>42641.67</v>
      </c>
      <c r="P3426" s="2">
        <f t="shared" ca="1" si="916"/>
        <v>0.40773041507702013</v>
      </c>
      <c r="Q3426" t="str">
        <f t="shared" ca="1" si="917"/>
        <v>Late</v>
      </c>
    </row>
    <row r="3427" spans="1:17" x14ac:dyDescent="0.3">
      <c r="A3427" t="str">
        <f t="shared" si="901"/>
        <v>S03426</v>
      </c>
      <c r="B3427" t="str">
        <f t="shared" ca="1" si="902"/>
        <v>Global Foods</v>
      </c>
      <c r="C3427" t="str">
        <f t="shared" ca="1" si="903"/>
        <v>Canada</v>
      </c>
      <c r="D3427" t="str">
        <f t="shared" ca="1" si="904"/>
        <v>Tea</v>
      </c>
      <c r="E3427">
        <f t="shared" ca="1" si="905"/>
        <v>108</v>
      </c>
      <c r="F3427" s="3">
        <f t="shared" ca="1" si="906"/>
        <v>431</v>
      </c>
      <c r="G3427">
        <f t="shared" ca="1" si="907"/>
        <v>46548</v>
      </c>
      <c r="H3427">
        <f t="shared" ca="1" si="908"/>
        <v>20946.599999999999</v>
      </c>
      <c r="I3427">
        <f t="shared" ca="1" si="909"/>
        <v>9161</v>
      </c>
      <c r="J3427">
        <f t="shared" ca="1" si="910"/>
        <v>3485</v>
      </c>
      <c r="K3427" s="1">
        <f t="shared" ca="1" si="911"/>
        <v>46219</v>
      </c>
      <c r="L3427" s="1">
        <f t="shared" ca="1" si="912"/>
        <v>46233</v>
      </c>
      <c r="M3427" s="1">
        <f t="shared" ca="1" si="913"/>
        <v>46232</v>
      </c>
      <c r="N3427">
        <f t="shared" ca="1" si="914"/>
        <v>33592.6</v>
      </c>
      <c r="O3427" s="3">
        <f t="shared" ca="1" si="915"/>
        <v>12955.400000000001</v>
      </c>
      <c r="P3427" s="2">
        <f t="shared" ca="1" si="916"/>
        <v>0.2783234510612701</v>
      </c>
      <c r="Q3427" t="str">
        <f t="shared" ca="1" si="917"/>
        <v>On Time</v>
      </c>
    </row>
    <row r="3428" spans="1:17" x14ac:dyDescent="0.3">
      <c r="A3428" t="str">
        <f t="shared" si="901"/>
        <v>S03427</v>
      </c>
      <c r="B3428" t="str">
        <f t="shared" ca="1" si="902"/>
        <v>Beta Imports</v>
      </c>
      <c r="C3428" t="str">
        <f t="shared" ca="1" si="903"/>
        <v>UK</v>
      </c>
      <c r="D3428" t="str">
        <f t="shared" ca="1" si="904"/>
        <v>Spices</v>
      </c>
      <c r="E3428">
        <f t="shared" ca="1" si="905"/>
        <v>98</v>
      </c>
      <c r="F3428" s="3">
        <f t="shared" ca="1" si="906"/>
        <v>677</v>
      </c>
      <c r="G3428">
        <f t="shared" ca="1" si="907"/>
        <v>66346</v>
      </c>
      <c r="H3428">
        <f t="shared" ca="1" si="908"/>
        <v>47105.66</v>
      </c>
      <c r="I3428">
        <f t="shared" ca="1" si="909"/>
        <v>1769</v>
      </c>
      <c r="J3428">
        <f t="shared" ca="1" si="910"/>
        <v>3071</v>
      </c>
      <c r="K3428" s="1">
        <f t="shared" ca="1" si="911"/>
        <v>45698</v>
      </c>
      <c r="L3428" s="1">
        <f t="shared" ca="1" si="912"/>
        <v>45715</v>
      </c>
      <c r="M3428" s="1">
        <f t="shared" ca="1" si="913"/>
        <v>45717</v>
      </c>
      <c r="N3428">
        <f t="shared" ca="1" si="914"/>
        <v>51945.66</v>
      </c>
      <c r="O3428" s="3">
        <f t="shared" ca="1" si="915"/>
        <v>14400.339999999997</v>
      </c>
      <c r="P3428" s="2">
        <f t="shared" ca="1" si="916"/>
        <v>0.21704910620082593</v>
      </c>
      <c r="Q3428" t="str">
        <f t="shared" ca="1" si="917"/>
        <v>Late</v>
      </c>
    </row>
    <row r="3429" spans="1:17" x14ac:dyDescent="0.3">
      <c r="A3429" t="str">
        <f t="shared" si="901"/>
        <v>S03428</v>
      </c>
      <c r="B3429" t="str">
        <f t="shared" ca="1" si="902"/>
        <v>Beta Imports</v>
      </c>
      <c r="C3429" t="str">
        <f t="shared" ca="1" si="903"/>
        <v>UK</v>
      </c>
      <c r="D3429" t="str">
        <f t="shared" ca="1" si="904"/>
        <v>Spices</v>
      </c>
      <c r="E3429">
        <f t="shared" ca="1" si="905"/>
        <v>495</v>
      </c>
      <c r="F3429" s="3">
        <f t="shared" ca="1" si="906"/>
        <v>592</v>
      </c>
      <c r="G3429">
        <f t="shared" ca="1" si="907"/>
        <v>293040</v>
      </c>
      <c r="H3429">
        <f t="shared" ca="1" si="908"/>
        <v>158241.60000000001</v>
      </c>
      <c r="I3429">
        <f t="shared" ca="1" si="909"/>
        <v>2513</v>
      </c>
      <c r="J3429">
        <f t="shared" ca="1" si="910"/>
        <v>2300</v>
      </c>
      <c r="K3429" s="1">
        <f t="shared" ca="1" si="911"/>
        <v>46205</v>
      </c>
      <c r="L3429" s="1">
        <f t="shared" ca="1" si="912"/>
        <v>46222</v>
      </c>
      <c r="M3429" s="1">
        <f t="shared" ca="1" si="913"/>
        <v>46224</v>
      </c>
      <c r="N3429">
        <f t="shared" ca="1" si="914"/>
        <v>163054.6</v>
      </c>
      <c r="O3429" s="3">
        <f t="shared" ca="1" si="915"/>
        <v>129985.4</v>
      </c>
      <c r="P3429" s="2">
        <f t="shared" ca="1" si="916"/>
        <v>0.44357562107562104</v>
      </c>
      <c r="Q3429" t="str">
        <f t="shared" ca="1" si="917"/>
        <v>Late</v>
      </c>
    </row>
    <row r="3430" spans="1:17" x14ac:dyDescent="0.3">
      <c r="A3430" t="str">
        <f t="shared" si="901"/>
        <v>S03429</v>
      </c>
      <c r="B3430" t="str">
        <f t="shared" ca="1" si="902"/>
        <v>FreshMart Ltd</v>
      </c>
      <c r="C3430" t="str">
        <f t="shared" ca="1" si="903"/>
        <v>Canada</v>
      </c>
      <c r="D3430" t="str">
        <f t="shared" ca="1" si="904"/>
        <v>Sauces</v>
      </c>
      <c r="E3430">
        <f t="shared" ca="1" si="905"/>
        <v>394</v>
      </c>
      <c r="F3430" s="3">
        <f t="shared" ca="1" si="906"/>
        <v>137</v>
      </c>
      <c r="G3430">
        <f t="shared" ca="1" si="907"/>
        <v>53978</v>
      </c>
      <c r="H3430">
        <f t="shared" ca="1" si="908"/>
        <v>36165.26</v>
      </c>
      <c r="I3430">
        <f t="shared" ca="1" si="909"/>
        <v>7470</v>
      </c>
      <c r="J3430">
        <f t="shared" ca="1" si="910"/>
        <v>3824</v>
      </c>
      <c r="K3430" s="1">
        <f t="shared" ca="1" si="911"/>
        <v>45785</v>
      </c>
      <c r="L3430" s="1">
        <f t="shared" ca="1" si="912"/>
        <v>45792</v>
      </c>
      <c r="M3430" s="1">
        <f t="shared" ca="1" si="913"/>
        <v>45793</v>
      </c>
      <c r="N3430">
        <f t="shared" ca="1" si="914"/>
        <v>47459.26</v>
      </c>
      <c r="O3430" s="3">
        <f t="shared" ca="1" si="915"/>
        <v>6518.739999999998</v>
      </c>
      <c r="P3430" s="2">
        <f t="shared" ca="1" si="916"/>
        <v>0.12076660861832594</v>
      </c>
      <c r="Q3430" t="str">
        <f t="shared" ca="1" si="917"/>
        <v>Late</v>
      </c>
    </row>
    <row r="3431" spans="1:17" x14ac:dyDescent="0.3">
      <c r="A3431" t="str">
        <f t="shared" si="901"/>
        <v>S03430</v>
      </c>
      <c r="B3431" t="str">
        <f t="shared" ca="1" si="902"/>
        <v>Beta Imports</v>
      </c>
      <c r="C3431" t="str">
        <f t="shared" ca="1" si="903"/>
        <v>UAE</v>
      </c>
      <c r="D3431" t="str">
        <f t="shared" ca="1" si="904"/>
        <v>Tea</v>
      </c>
      <c r="E3431">
        <f t="shared" ca="1" si="905"/>
        <v>357</v>
      </c>
      <c r="F3431" s="3">
        <f t="shared" ca="1" si="906"/>
        <v>578</v>
      </c>
      <c r="G3431">
        <f t="shared" ca="1" si="907"/>
        <v>206346</v>
      </c>
      <c r="H3431">
        <f t="shared" ca="1" si="908"/>
        <v>152696.04</v>
      </c>
      <c r="I3431">
        <f t="shared" ca="1" si="909"/>
        <v>7411</v>
      </c>
      <c r="J3431">
        <f t="shared" ca="1" si="910"/>
        <v>1770</v>
      </c>
      <c r="K3431" s="1">
        <f t="shared" ca="1" si="911"/>
        <v>46157</v>
      </c>
      <c r="L3431" s="1">
        <f t="shared" ca="1" si="912"/>
        <v>46165</v>
      </c>
      <c r="M3431" s="1">
        <f t="shared" ca="1" si="913"/>
        <v>46166</v>
      </c>
      <c r="N3431">
        <f t="shared" ca="1" si="914"/>
        <v>161877.04</v>
      </c>
      <c r="O3431" s="3">
        <f t="shared" ca="1" si="915"/>
        <v>44468.959999999992</v>
      </c>
      <c r="P3431" s="2">
        <f t="shared" ca="1" si="916"/>
        <v>0.21550677018212125</v>
      </c>
      <c r="Q3431" t="str">
        <f t="shared" ca="1" si="917"/>
        <v>Late</v>
      </c>
    </row>
    <row r="3432" spans="1:17" x14ac:dyDescent="0.3">
      <c r="A3432" t="str">
        <f t="shared" si="901"/>
        <v>S03431</v>
      </c>
      <c r="B3432" t="str">
        <f t="shared" ca="1" si="902"/>
        <v>Beta Imports</v>
      </c>
      <c r="C3432" t="str">
        <f t="shared" ca="1" si="903"/>
        <v>UAE</v>
      </c>
      <c r="D3432" t="str">
        <f t="shared" ca="1" si="904"/>
        <v>Sauces</v>
      </c>
      <c r="E3432">
        <f t="shared" ca="1" si="905"/>
        <v>251</v>
      </c>
      <c r="F3432" s="3">
        <f t="shared" ca="1" si="906"/>
        <v>623</v>
      </c>
      <c r="G3432">
        <f t="shared" ca="1" si="907"/>
        <v>156373</v>
      </c>
      <c r="H3432">
        <f t="shared" ca="1" si="908"/>
        <v>101642.45</v>
      </c>
      <c r="I3432">
        <f t="shared" ca="1" si="909"/>
        <v>8381</v>
      </c>
      <c r="J3432">
        <f t="shared" ca="1" si="910"/>
        <v>3144</v>
      </c>
      <c r="K3432" s="1">
        <f t="shared" ca="1" si="911"/>
        <v>46073</v>
      </c>
      <c r="L3432" s="1">
        <f t="shared" ca="1" si="912"/>
        <v>46090</v>
      </c>
      <c r="M3432" s="1">
        <f t="shared" ca="1" si="913"/>
        <v>46087</v>
      </c>
      <c r="N3432">
        <f t="shared" ca="1" si="914"/>
        <v>113167.45</v>
      </c>
      <c r="O3432" s="3">
        <f t="shared" ca="1" si="915"/>
        <v>43205.55</v>
      </c>
      <c r="P3432" s="2">
        <f t="shared" ca="1" si="916"/>
        <v>0.27629801820007294</v>
      </c>
      <c r="Q3432" t="str">
        <f t="shared" ca="1" si="917"/>
        <v>On Time</v>
      </c>
    </row>
    <row r="3433" spans="1:17" x14ac:dyDescent="0.3">
      <c r="A3433" t="str">
        <f t="shared" si="901"/>
        <v>S03432</v>
      </c>
      <c r="B3433" t="str">
        <f t="shared" ca="1" si="902"/>
        <v>FreshMart Ltd</v>
      </c>
      <c r="C3433" t="str">
        <f t="shared" ca="1" si="903"/>
        <v>Singapore</v>
      </c>
      <c r="D3433" t="str">
        <f t="shared" ca="1" si="904"/>
        <v>Spices</v>
      </c>
      <c r="E3433">
        <f t="shared" ca="1" si="905"/>
        <v>316</v>
      </c>
      <c r="F3433" s="3">
        <f t="shared" ca="1" si="906"/>
        <v>132</v>
      </c>
      <c r="G3433">
        <f t="shared" ca="1" si="907"/>
        <v>41712</v>
      </c>
      <c r="H3433">
        <f t="shared" ca="1" si="908"/>
        <v>25027.200000000001</v>
      </c>
      <c r="I3433">
        <f t="shared" ca="1" si="909"/>
        <v>6398</v>
      </c>
      <c r="J3433">
        <f t="shared" ca="1" si="910"/>
        <v>2796</v>
      </c>
      <c r="K3433" s="1">
        <f t="shared" ca="1" si="911"/>
        <v>46191</v>
      </c>
      <c r="L3433" s="1">
        <f t="shared" ca="1" si="912"/>
        <v>46201</v>
      </c>
      <c r="M3433" s="1">
        <f t="shared" ca="1" si="913"/>
        <v>46201</v>
      </c>
      <c r="N3433">
        <f t="shared" ca="1" si="914"/>
        <v>34221.199999999997</v>
      </c>
      <c r="O3433" s="3">
        <f t="shared" ca="1" si="915"/>
        <v>7490.8000000000029</v>
      </c>
      <c r="P3433" s="2">
        <f t="shared" ca="1" si="916"/>
        <v>0.17958381281166097</v>
      </c>
      <c r="Q3433" t="str">
        <f t="shared" ca="1" si="917"/>
        <v>On Time</v>
      </c>
    </row>
    <row r="3434" spans="1:17" x14ac:dyDescent="0.3">
      <c r="A3434" t="str">
        <f t="shared" si="901"/>
        <v>S03433</v>
      </c>
      <c r="B3434" t="str">
        <f t="shared" ca="1" si="902"/>
        <v>Alpha Traders</v>
      </c>
      <c r="C3434" t="str">
        <f t="shared" ca="1" si="903"/>
        <v>UK</v>
      </c>
      <c r="D3434" t="str">
        <f t="shared" ca="1" si="904"/>
        <v>Pickles</v>
      </c>
      <c r="E3434">
        <f t="shared" ca="1" si="905"/>
        <v>412</v>
      </c>
      <c r="F3434" s="3">
        <f t="shared" ca="1" si="906"/>
        <v>309</v>
      </c>
      <c r="G3434">
        <f t="shared" ca="1" si="907"/>
        <v>127308</v>
      </c>
      <c r="H3434">
        <f t="shared" ca="1" si="908"/>
        <v>80204.039999999994</v>
      </c>
      <c r="I3434">
        <f t="shared" ca="1" si="909"/>
        <v>7457</v>
      </c>
      <c r="J3434">
        <f t="shared" ca="1" si="910"/>
        <v>3919</v>
      </c>
      <c r="K3434" s="1">
        <f t="shared" ca="1" si="911"/>
        <v>46212</v>
      </c>
      <c r="L3434" s="1">
        <f t="shared" ca="1" si="912"/>
        <v>46219</v>
      </c>
      <c r="M3434" s="1">
        <f t="shared" ca="1" si="913"/>
        <v>46219</v>
      </c>
      <c r="N3434">
        <f t="shared" ca="1" si="914"/>
        <v>91580.04</v>
      </c>
      <c r="O3434" s="3">
        <f t="shared" ca="1" si="915"/>
        <v>35727.960000000006</v>
      </c>
      <c r="P3434" s="2">
        <f t="shared" ca="1" si="916"/>
        <v>0.28064190781412013</v>
      </c>
      <c r="Q3434" t="str">
        <f t="shared" ca="1" si="917"/>
        <v>On Time</v>
      </c>
    </row>
    <row r="3435" spans="1:17" x14ac:dyDescent="0.3">
      <c r="A3435" t="str">
        <f t="shared" si="901"/>
        <v>S03434</v>
      </c>
      <c r="B3435" t="str">
        <f t="shared" ca="1" si="902"/>
        <v>Prime Wholesale</v>
      </c>
      <c r="C3435" t="str">
        <f t="shared" ca="1" si="903"/>
        <v>UAE</v>
      </c>
      <c r="D3435" t="str">
        <f t="shared" ca="1" si="904"/>
        <v>Pickles</v>
      </c>
      <c r="E3435">
        <f t="shared" ca="1" si="905"/>
        <v>70</v>
      </c>
      <c r="F3435" s="3">
        <f t="shared" ca="1" si="906"/>
        <v>424</v>
      </c>
      <c r="G3435">
        <f t="shared" ca="1" si="907"/>
        <v>29680</v>
      </c>
      <c r="H3435">
        <f t="shared" ca="1" si="908"/>
        <v>16620.8</v>
      </c>
      <c r="I3435">
        <f t="shared" ca="1" si="909"/>
        <v>7333</v>
      </c>
      <c r="J3435">
        <f t="shared" ca="1" si="910"/>
        <v>1927</v>
      </c>
      <c r="K3435" s="1">
        <f t="shared" ca="1" si="911"/>
        <v>45870</v>
      </c>
      <c r="L3435" s="1">
        <f t="shared" ca="1" si="912"/>
        <v>45885</v>
      </c>
      <c r="M3435" s="1">
        <f t="shared" ca="1" si="913"/>
        <v>45882</v>
      </c>
      <c r="N3435">
        <f t="shared" ca="1" si="914"/>
        <v>25880.799999999999</v>
      </c>
      <c r="O3435" s="3">
        <f t="shared" ca="1" si="915"/>
        <v>3799.2000000000007</v>
      </c>
      <c r="P3435" s="2">
        <f t="shared" ca="1" si="916"/>
        <v>0.12800539083557955</v>
      </c>
      <c r="Q3435" t="str">
        <f t="shared" ca="1" si="917"/>
        <v>On Time</v>
      </c>
    </row>
    <row r="3436" spans="1:17" x14ac:dyDescent="0.3">
      <c r="A3436" t="str">
        <f t="shared" si="901"/>
        <v>S03435</v>
      </c>
      <c r="B3436" t="str">
        <f t="shared" ca="1" si="902"/>
        <v>FreshMart Ltd</v>
      </c>
      <c r="C3436" t="str">
        <f t="shared" ca="1" si="903"/>
        <v>Canada</v>
      </c>
      <c r="D3436" t="str">
        <f t="shared" ca="1" si="904"/>
        <v>Pickles</v>
      </c>
      <c r="E3436">
        <f t="shared" ca="1" si="905"/>
        <v>481</v>
      </c>
      <c r="F3436" s="3">
        <f t="shared" ca="1" si="906"/>
        <v>160</v>
      </c>
      <c r="G3436">
        <f t="shared" ca="1" si="907"/>
        <v>76960</v>
      </c>
      <c r="H3436">
        <f t="shared" ca="1" si="908"/>
        <v>51563.199999999997</v>
      </c>
      <c r="I3436">
        <f t="shared" ca="1" si="909"/>
        <v>11150</v>
      </c>
      <c r="J3436">
        <f t="shared" ca="1" si="910"/>
        <v>1360</v>
      </c>
      <c r="K3436" s="1">
        <f t="shared" ca="1" si="911"/>
        <v>45858</v>
      </c>
      <c r="L3436" s="1">
        <f t="shared" ca="1" si="912"/>
        <v>45872</v>
      </c>
      <c r="M3436" s="1">
        <f t="shared" ca="1" si="913"/>
        <v>45874</v>
      </c>
      <c r="N3436">
        <f t="shared" ca="1" si="914"/>
        <v>64073.2</v>
      </c>
      <c r="O3436" s="3">
        <f t="shared" ca="1" si="915"/>
        <v>12886.800000000003</v>
      </c>
      <c r="P3436" s="2">
        <f t="shared" ca="1" si="916"/>
        <v>0.16744802494802499</v>
      </c>
      <c r="Q3436" t="str">
        <f t="shared" ca="1" si="917"/>
        <v>Late</v>
      </c>
    </row>
    <row r="3437" spans="1:17" x14ac:dyDescent="0.3">
      <c r="A3437" t="str">
        <f t="shared" si="901"/>
        <v>S03436</v>
      </c>
      <c r="B3437" t="str">
        <f t="shared" ca="1" si="902"/>
        <v>Global Foods</v>
      </c>
      <c r="C3437" t="str">
        <f t="shared" ca="1" si="903"/>
        <v>Australia</v>
      </c>
      <c r="D3437" t="str">
        <f t="shared" ca="1" si="904"/>
        <v>Sauces</v>
      </c>
      <c r="E3437">
        <f t="shared" ca="1" si="905"/>
        <v>496</v>
      </c>
      <c r="F3437" s="3">
        <f t="shared" ca="1" si="906"/>
        <v>759</v>
      </c>
      <c r="G3437">
        <f t="shared" ca="1" si="907"/>
        <v>376464</v>
      </c>
      <c r="H3437">
        <f t="shared" ca="1" si="908"/>
        <v>248466.24</v>
      </c>
      <c r="I3437">
        <f t="shared" ca="1" si="909"/>
        <v>8818</v>
      </c>
      <c r="J3437">
        <f t="shared" ca="1" si="910"/>
        <v>1328</v>
      </c>
      <c r="K3437" s="1">
        <f t="shared" ca="1" si="911"/>
        <v>45758</v>
      </c>
      <c r="L3437" s="1">
        <f t="shared" ca="1" si="912"/>
        <v>45772</v>
      </c>
      <c r="M3437" s="1">
        <f t="shared" ca="1" si="913"/>
        <v>45771</v>
      </c>
      <c r="N3437">
        <f t="shared" ca="1" si="914"/>
        <v>258612.24</v>
      </c>
      <c r="O3437" s="3">
        <f t="shared" ca="1" si="915"/>
        <v>117851.76000000001</v>
      </c>
      <c r="P3437" s="2">
        <f t="shared" ca="1" si="916"/>
        <v>0.3130492158612776</v>
      </c>
      <c r="Q3437" t="str">
        <f t="shared" ca="1" si="917"/>
        <v>On Time</v>
      </c>
    </row>
    <row r="3438" spans="1:17" x14ac:dyDescent="0.3">
      <c r="A3438" t="str">
        <f t="shared" si="901"/>
        <v>S03437</v>
      </c>
      <c r="B3438" t="str">
        <f t="shared" ca="1" si="902"/>
        <v>Beta Imports</v>
      </c>
      <c r="C3438" t="str">
        <f t="shared" ca="1" si="903"/>
        <v>UAE</v>
      </c>
      <c r="D3438" t="str">
        <f t="shared" ca="1" si="904"/>
        <v>Pickles</v>
      </c>
      <c r="E3438">
        <f t="shared" ca="1" si="905"/>
        <v>169</v>
      </c>
      <c r="F3438" s="3">
        <f t="shared" ca="1" si="906"/>
        <v>662</v>
      </c>
      <c r="G3438">
        <f t="shared" ca="1" si="907"/>
        <v>111878</v>
      </c>
      <c r="H3438">
        <f t="shared" ca="1" si="908"/>
        <v>51463.88</v>
      </c>
      <c r="I3438">
        <f t="shared" ca="1" si="909"/>
        <v>3999</v>
      </c>
      <c r="J3438">
        <f t="shared" ca="1" si="910"/>
        <v>3847</v>
      </c>
      <c r="K3438" s="1">
        <f t="shared" ca="1" si="911"/>
        <v>45903</v>
      </c>
      <c r="L3438" s="1">
        <f t="shared" ca="1" si="912"/>
        <v>45910</v>
      </c>
      <c r="M3438" s="1">
        <f t="shared" ca="1" si="913"/>
        <v>45914</v>
      </c>
      <c r="N3438">
        <f t="shared" ca="1" si="914"/>
        <v>59309.88</v>
      </c>
      <c r="O3438" s="3">
        <f t="shared" ca="1" si="915"/>
        <v>52568.12</v>
      </c>
      <c r="P3438" s="2">
        <f t="shared" ca="1" si="916"/>
        <v>0.46987003700459429</v>
      </c>
      <c r="Q3438" t="str">
        <f t="shared" ca="1" si="917"/>
        <v>Late</v>
      </c>
    </row>
    <row r="3439" spans="1:17" x14ac:dyDescent="0.3">
      <c r="A3439" t="str">
        <f t="shared" si="901"/>
        <v>S03438</v>
      </c>
      <c r="B3439" t="str">
        <f t="shared" ca="1" si="902"/>
        <v>Alpha Traders</v>
      </c>
      <c r="C3439" t="str">
        <f t="shared" ca="1" si="903"/>
        <v>Australia</v>
      </c>
      <c r="D3439" t="str">
        <f t="shared" ca="1" si="904"/>
        <v>Pickles</v>
      </c>
      <c r="E3439">
        <f t="shared" ca="1" si="905"/>
        <v>218</v>
      </c>
      <c r="F3439" s="3">
        <f t="shared" ca="1" si="906"/>
        <v>478</v>
      </c>
      <c r="G3439">
        <f t="shared" ca="1" si="907"/>
        <v>104204</v>
      </c>
      <c r="H3439">
        <f t="shared" ca="1" si="908"/>
        <v>67732.600000000006</v>
      </c>
      <c r="I3439">
        <f t="shared" ca="1" si="909"/>
        <v>9387</v>
      </c>
      <c r="J3439">
        <f t="shared" ca="1" si="910"/>
        <v>3147</v>
      </c>
      <c r="K3439" s="1">
        <f t="shared" ca="1" si="911"/>
        <v>46282</v>
      </c>
      <c r="L3439" s="1">
        <f t="shared" ca="1" si="912"/>
        <v>46297</v>
      </c>
      <c r="M3439" s="1">
        <f t="shared" ca="1" si="913"/>
        <v>46298</v>
      </c>
      <c r="N3439">
        <f t="shared" ca="1" si="914"/>
        <v>80266.600000000006</v>
      </c>
      <c r="O3439" s="3">
        <f t="shared" ca="1" si="915"/>
        <v>23937.399999999994</v>
      </c>
      <c r="P3439" s="2">
        <f t="shared" ca="1" si="916"/>
        <v>0.22971670953130394</v>
      </c>
      <c r="Q3439" t="str">
        <f t="shared" ca="1" si="917"/>
        <v>Late</v>
      </c>
    </row>
    <row r="3440" spans="1:17" x14ac:dyDescent="0.3">
      <c r="A3440" t="str">
        <f t="shared" si="901"/>
        <v>S03439</v>
      </c>
      <c r="B3440" t="str">
        <f t="shared" ca="1" si="902"/>
        <v>Beta Imports</v>
      </c>
      <c r="C3440" t="str">
        <f t="shared" ca="1" si="903"/>
        <v>Singapore</v>
      </c>
      <c r="D3440" t="str">
        <f t="shared" ca="1" si="904"/>
        <v>Spices</v>
      </c>
      <c r="E3440">
        <f t="shared" ca="1" si="905"/>
        <v>149</v>
      </c>
      <c r="F3440" s="3">
        <f t="shared" ca="1" si="906"/>
        <v>722</v>
      </c>
      <c r="G3440">
        <f t="shared" ca="1" si="907"/>
        <v>107578</v>
      </c>
      <c r="H3440">
        <f t="shared" ca="1" si="908"/>
        <v>51637.440000000002</v>
      </c>
      <c r="I3440">
        <f t="shared" ca="1" si="909"/>
        <v>4154</v>
      </c>
      <c r="J3440">
        <f t="shared" ca="1" si="910"/>
        <v>3781</v>
      </c>
      <c r="K3440" s="1">
        <f t="shared" ca="1" si="911"/>
        <v>45668</v>
      </c>
      <c r="L3440" s="1">
        <f t="shared" ca="1" si="912"/>
        <v>45687</v>
      </c>
      <c r="M3440" s="1">
        <f t="shared" ca="1" si="913"/>
        <v>45685</v>
      </c>
      <c r="N3440">
        <f t="shared" ca="1" si="914"/>
        <v>59572.44</v>
      </c>
      <c r="O3440" s="3">
        <f t="shared" ca="1" si="915"/>
        <v>48005.56</v>
      </c>
      <c r="P3440" s="2">
        <f t="shared" ca="1" si="916"/>
        <v>0.44623956571046125</v>
      </c>
      <c r="Q3440" t="str">
        <f t="shared" ca="1" si="917"/>
        <v>On Time</v>
      </c>
    </row>
    <row r="3441" spans="1:17" x14ac:dyDescent="0.3">
      <c r="A3441" t="str">
        <f t="shared" si="901"/>
        <v>S03440</v>
      </c>
      <c r="B3441" t="str">
        <f t="shared" ca="1" si="902"/>
        <v>Alpha Traders</v>
      </c>
      <c r="C3441" t="str">
        <f t="shared" ca="1" si="903"/>
        <v>Singapore</v>
      </c>
      <c r="D3441" t="str">
        <f t="shared" ca="1" si="904"/>
        <v>Sauces</v>
      </c>
      <c r="E3441">
        <f t="shared" ca="1" si="905"/>
        <v>295</v>
      </c>
      <c r="F3441" s="3">
        <f t="shared" ca="1" si="906"/>
        <v>195</v>
      </c>
      <c r="G3441">
        <f t="shared" ca="1" si="907"/>
        <v>57525</v>
      </c>
      <c r="H3441">
        <f t="shared" ca="1" si="908"/>
        <v>39692.25</v>
      </c>
      <c r="I3441">
        <f t="shared" ca="1" si="909"/>
        <v>2920</v>
      </c>
      <c r="J3441">
        <f t="shared" ca="1" si="910"/>
        <v>3670</v>
      </c>
      <c r="K3441" s="1">
        <f t="shared" ca="1" si="911"/>
        <v>46204</v>
      </c>
      <c r="L3441" s="1">
        <f t="shared" ca="1" si="912"/>
        <v>46222</v>
      </c>
      <c r="M3441" s="1">
        <f t="shared" ca="1" si="913"/>
        <v>46220</v>
      </c>
      <c r="N3441">
        <f t="shared" ca="1" si="914"/>
        <v>46282.25</v>
      </c>
      <c r="O3441" s="3">
        <f t="shared" ca="1" si="915"/>
        <v>11242.75</v>
      </c>
      <c r="P3441" s="2">
        <f t="shared" ca="1" si="916"/>
        <v>0.19544111255975663</v>
      </c>
      <c r="Q3441" t="str">
        <f t="shared" ca="1" si="917"/>
        <v>On Time</v>
      </c>
    </row>
    <row r="3442" spans="1:17" x14ac:dyDescent="0.3">
      <c r="A3442" t="str">
        <f t="shared" si="901"/>
        <v>S03441</v>
      </c>
      <c r="B3442" t="str">
        <f t="shared" ca="1" si="902"/>
        <v>Alpha Traders</v>
      </c>
      <c r="C3442" t="str">
        <f t="shared" ca="1" si="903"/>
        <v>UK</v>
      </c>
      <c r="D3442" t="str">
        <f t="shared" ca="1" si="904"/>
        <v>Pickles</v>
      </c>
      <c r="E3442">
        <f t="shared" ca="1" si="905"/>
        <v>129</v>
      </c>
      <c r="F3442" s="3">
        <f t="shared" ca="1" si="906"/>
        <v>654</v>
      </c>
      <c r="G3442">
        <f t="shared" ca="1" si="907"/>
        <v>84366</v>
      </c>
      <c r="H3442">
        <f t="shared" ca="1" si="908"/>
        <v>43026.66</v>
      </c>
      <c r="I3442">
        <f t="shared" ca="1" si="909"/>
        <v>4891</v>
      </c>
      <c r="J3442">
        <f t="shared" ca="1" si="910"/>
        <v>3355</v>
      </c>
      <c r="K3442" s="1">
        <f t="shared" ca="1" si="911"/>
        <v>45813</v>
      </c>
      <c r="L3442" s="1">
        <f t="shared" ca="1" si="912"/>
        <v>45828</v>
      </c>
      <c r="M3442" s="1">
        <f t="shared" ca="1" si="913"/>
        <v>45831</v>
      </c>
      <c r="N3442">
        <f t="shared" ca="1" si="914"/>
        <v>51272.66</v>
      </c>
      <c r="O3442" s="3">
        <f t="shared" ca="1" si="915"/>
        <v>33093.339999999997</v>
      </c>
      <c r="P3442" s="2">
        <f t="shared" ca="1" si="916"/>
        <v>0.39225920394471703</v>
      </c>
      <c r="Q3442" t="str">
        <f t="shared" ca="1" si="917"/>
        <v>Late</v>
      </c>
    </row>
    <row r="3443" spans="1:17" x14ac:dyDescent="0.3">
      <c r="A3443" t="str">
        <f t="shared" si="901"/>
        <v>S03442</v>
      </c>
      <c r="B3443" t="str">
        <f t="shared" ca="1" si="902"/>
        <v>Global Foods</v>
      </c>
      <c r="C3443" t="str">
        <f t="shared" ca="1" si="903"/>
        <v>UAE</v>
      </c>
      <c r="D3443" t="str">
        <f t="shared" ca="1" si="904"/>
        <v>Rice</v>
      </c>
      <c r="E3443">
        <f t="shared" ca="1" si="905"/>
        <v>372</v>
      </c>
      <c r="F3443" s="3">
        <f t="shared" ca="1" si="906"/>
        <v>121</v>
      </c>
      <c r="G3443">
        <f t="shared" ca="1" si="907"/>
        <v>45012</v>
      </c>
      <c r="H3443">
        <f t="shared" ca="1" si="908"/>
        <v>31958.52</v>
      </c>
      <c r="I3443">
        <f t="shared" ca="1" si="909"/>
        <v>1606</v>
      </c>
      <c r="J3443">
        <f t="shared" ca="1" si="910"/>
        <v>3287</v>
      </c>
      <c r="K3443" s="1">
        <f t="shared" ca="1" si="911"/>
        <v>45862</v>
      </c>
      <c r="L3443" s="1">
        <f t="shared" ca="1" si="912"/>
        <v>45874</v>
      </c>
      <c r="M3443" s="1">
        <f t="shared" ca="1" si="913"/>
        <v>45878</v>
      </c>
      <c r="N3443">
        <f t="shared" ca="1" si="914"/>
        <v>36851.520000000004</v>
      </c>
      <c r="O3443" s="3">
        <f t="shared" ca="1" si="915"/>
        <v>8160.4799999999959</v>
      </c>
      <c r="P3443" s="2">
        <f t="shared" ca="1" si="916"/>
        <v>0.18129565449213533</v>
      </c>
      <c r="Q3443" t="str">
        <f t="shared" ca="1" si="917"/>
        <v>Late</v>
      </c>
    </row>
    <row r="3444" spans="1:17" x14ac:dyDescent="0.3">
      <c r="A3444" t="str">
        <f t="shared" si="901"/>
        <v>S03443</v>
      </c>
      <c r="B3444" t="str">
        <f t="shared" ca="1" si="902"/>
        <v>Prime Wholesale</v>
      </c>
      <c r="C3444" t="str">
        <f t="shared" ca="1" si="903"/>
        <v>UK</v>
      </c>
      <c r="D3444" t="str">
        <f t="shared" ca="1" si="904"/>
        <v>Sauces</v>
      </c>
      <c r="E3444">
        <f t="shared" ca="1" si="905"/>
        <v>214</v>
      </c>
      <c r="F3444" s="3">
        <f t="shared" ca="1" si="906"/>
        <v>312</v>
      </c>
      <c r="G3444">
        <f t="shared" ca="1" si="907"/>
        <v>66768</v>
      </c>
      <c r="H3444">
        <f t="shared" ca="1" si="908"/>
        <v>48740.639999999999</v>
      </c>
      <c r="I3444">
        <f t="shared" ca="1" si="909"/>
        <v>11399</v>
      </c>
      <c r="J3444">
        <f t="shared" ca="1" si="910"/>
        <v>3594</v>
      </c>
      <c r="K3444" s="1">
        <f t="shared" ca="1" si="911"/>
        <v>46324</v>
      </c>
      <c r="L3444" s="1">
        <f t="shared" ca="1" si="912"/>
        <v>46338</v>
      </c>
      <c r="M3444" s="1">
        <f t="shared" ca="1" si="913"/>
        <v>46335</v>
      </c>
      <c r="N3444">
        <f t="shared" ca="1" si="914"/>
        <v>63733.64</v>
      </c>
      <c r="O3444" s="3">
        <f t="shared" ca="1" si="915"/>
        <v>3034.3600000000006</v>
      </c>
      <c r="P3444" s="2">
        <f t="shared" ca="1" si="916"/>
        <v>4.5446321591181414E-2</v>
      </c>
      <c r="Q3444" t="str">
        <f t="shared" ca="1" si="917"/>
        <v>On Time</v>
      </c>
    </row>
    <row r="3445" spans="1:17" x14ac:dyDescent="0.3">
      <c r="A3445" t="str">
        <f t="shared" si="901"/>
        <v>S03444</v>
      </c>
      <c r="B3445" t="str">
        <f t="shared" ca="1" si="902"/>
        <v>FreshMart Ltd</v>
      </c>
      <c r="C3445" t="str">
        <f t="shared" ca="1" si="903"/>
        <v>UAE</v>
      </c>
      <c r="D3445" t="str">
        <f t="shared" ca="1" si="904"/>
        <v>Spices</v>
      </c>
      <c r="E3445">
        <f t="shared" ca="1" si="905"/>
        <v>103</v>
      </c>
      <c r="F3445" s="3">
        <f t="shared" ca="1" si="906"/>
        <v>228</v>
      </c>
      <c r="G3445">
        <f t="shared" ca="1" si="907"/>
        <v>23484</v>
      </c>
      <c r="H3445">
        <f t="shared" ca="1" si="908"/>
        <v>17143.32</v>
      </c>
      <c r="I3445">
        <f t="shared" ca="1" si="909"/>
        <v>10694</v>
      </c>
      <c r="J3445">
        <f t="shared" ca="1" si="910"/>
        <v>2752</v>
      </c>
      <c r="K3445" s="1">
        <f t="shared" ca="1" si="911"/>
        <v>46329</v>
      </c>
      <c r="L3445" s="1">
        <f t="shared" ca="1" si="912"/>
        <v>46348</v>
      </c>
      <c r="M3445" s="1">
        <f t="shared" ca="1" si="913"/>
        <v>46348</v>
      </c>
      <c r="N3445">
        <f t="shared" ca="1" si="914"/>
        <v>30589.32</v>
      </c>
      <c r="O3445" s="3">
        <f t="shared" ca="1" si="915"/>
        <v>-7105.32</v>
      </c>
      <c r="P3445" s="2">
        <f t="shared" ca="1" si="916"/>
        <v>-0.30256004087889626</v>
      </c>
      <c r="Q3445" t="str">
        <f t="shared" ca="1" si="917"/>
        <v>On Time</v>
      </c>
    </row>
    <row r="3446" spans="1:17" x14ac:dyDescent="0.3">
      <c r="A3446" t="str">
        <f t="shared" si="901"/>
        <v>S03445</v>
      </c>
      <c r="B3446" t="str">
        <f t="shared" ca="1" si="902"/>
        <v>Global Foods</v>
      </c>
      <c r="C3446" t="str">
        <f t="shared" ca="1" si="903"/>
        <v>Australia</v>
      </c>
      <c r="D3446" t="str">
        <f t="shared" ca="1" si="904"/>
        <v>Pickles</v>
      </c>
      <c r="E3446">
        <f t="shared" ca="1" si="905"/>
        <v>330</v>
      </c>
      <c r="F3446" s="3">
        <f t="shared" ca="1" si="906"/>
        <v>206</v>
      </c>
      <c r="G3446">
        <f t="shared" ca="1" si="907"/>
        <v>67980</v>
      </c>
      <c r="H3446">
        <f t="shared" ca="1" si="908"/>
        <v>38748.6</v>
      </c>
      <c r="I3446">
        <f t="shared" ca="1" si="909"/>
        <v>10580</v>
      </c>
      <c r="J3446">
        <f t="shared" ca="1" si="910"/>
        <v>1192</v>
      </c>
      <c r="K3446" s="1">
        <f t="shared" ca="1" si="911"/>
        <v>45911</v>
      </c>
      <c r="L3446" s="1">
        <f t="shared" ca="1" si="912"/>
        <v>45919</v>
      </c>
      <c r="M3446" s="1">
        <f t="shared" ca="1" si="913"/>
        <v>45921</v>
      </c>
      <c r="N3446">
        <f t="shared" ca="1" si="914"/>
        <v>50520.6</v>
      </c>
      <c r="O3446" s="3">
        <f t="shared" ca="1" si="915"/>
        <v>17459.400000000001</v>
      </c>
      <c r="P3446" s="2">
        <f t="shared" ca="1" si="916"/>
        <v>0.25683142100617828</v>
      </c>
      <c r="Q3446" t="str">
        <f t="shared" ca="1" si="917"/>
        <v>Late</v>
      </c>
    </row>
    <row r="3447" spans="1:17" x14ac:dyDescent="0.3">
      <c r="A3447" t="str">
        <f t="shared" si="901"/>
        <v>S03446</v>
      </c>
      <c r="B3447" t="str">
        <f t="shared" ca="1" si="902"/>
        <v>FreshMart Ltd</v>
      </c>
      <c r="C3447" t="str">
        <f t="shared" ca="1" si="903"/>
        <v>Singapore</v>
      </c>
      <c r="D3447" t="str">
        <f t="shared" ca="1" si="904"/>
        <v>Tea</v>
      </c>
      <c r="E3447">
        <f t="shared" ca="1" si="905"/>
        <v>193</v>
      </c>
      <c r="F3447" s="3">
        <f t="shared" ca="1" si="906"/>
        <v>721</v>
      </c>
      <c r="G3447">
        <f t="shared" ca="1" si="907"/>
        <v>139153</v>
      </c>
      <c r="H3447">
        <f t="shared" ca="1" si="908"/>
        <v>97407.1</v>
      </c>
      <c r="I3447">
        <f t="shared" ca="1" si="909"/>
        <v>3551</v>
      </c>
      <c r="J3447">
        <f t="shared" ca="1" si="910"/>
        <v>1819</v>
      </c>
      <c r="K3447" s="1">
        <f t="shared" ca="1" si="911"/>
        <v>45956</v>
      </c>
      <c r="L3447" s="1">
        <f t="shared" ca="1" si="912"/>
        <v>45963</v>
      </c>
      <c r="M3447" s="1">
        <f t="shared" ca="1" si="913"/>
        <v>45963</v>
      </c>
      <c r="N3447">
        <f t="shared" ca="1" si="914"/>
        <v>102777.1</v>
      </c>
      <c r="O3447" s="3">
        <f t="shared" ca="1" si="915"/>
        <v>36375.899999999994</v>
      </c>
      <c r="P3447" s="2">
        <f t="shared" ca="1" si="916"/>
        <v>0.26140938391554613</v>
      </c>
      <c r="Q3447" t="str">
        <f t="shared" ca="1" si="917"/>
        <v>On Time</v>
      </c>
    </row>
    <row r="3448" spans="1:17" x14ac:dyDescent="0.3">
      <c r="A3448" t="str">
        <f t="shared" si="901"/>
        <v>S03447</v>
      </c>
      <c r="B3448" t="str">
        <f t="shared" ca="1" si="902"/>
        <v>Prime Wholesale</v>
      </c>
      <c r="C3448" t="str">
        <f t="shared" ca="1" si="903"/>
        <v>UK</v>
      </c>
      <c r="D3448" t="str">
        <f t="shared" ca="1" si="904"/>
        <v>Tea</v>
      </c>
      <c r="E3448">
        <f t="shared" ca="1" si="905"/>
        <v>464</v>
      </c>
      <c r="F3448" s="3">
        <f t="shared" ca="1" si="906"/>
        <v>129</v>
      </c>
      <c r="G3448">
        <f t="shared" ca="1" si="907"/>
        <v>59856</v>
      </c>
      <c r="H3448">
        <f t="shared" ca="1" si="908"/>
        <v>26935.200000000001</v>
      </c>
      <c r="I3448">
        <f t="shared" ca="1" si="909"/>
        <v>5550</v>
      </c>
      <c r="J3448">
        <f t="shared" ca="1" si="910"/>
        <v>3718</v>
      </c>
      <c r="K3448" s="1">
        <f t="shared" ca="1" si="911"/>
        <v>46094</v>
      </c>
      <c r="L3448" s="1">
        <f t="shared" ca="1" si="912"/>
        <v>46114</v>
      </c>
      <c r="M3448" s="1">
        <f t="shared" ca="1" si="913"/>
        <v>46111</v>
      </c>
      <c r="N3448">
        <f t="shared" ca="1" si="914"/>
        <v>36203.199999999997</v>
      </c>
      <c r="O3448" s="3">
        <f t="shared" ca="1" si="915"/>
        <v>23652.800000000003</v>
      </c>
      <c r="P3448" s="2">
        <f t="shared" ca="1" si="916"/>
        <v>0.39516172146484901</v>
      </c>
      <c r="Q3448" t="str">
        <f t="shared" ca="1" si="917"/>
        <v>On Time</v>
      </c>
    </row>
    <row r="3449" spans="1:17" x14ac:dyDescent="0.3">
      <c r="A3449" t="str">
        <f t="shared" si="901"/>
        <v>S03448</v>
      </c>
      <c r="B3449" t="str">
        <f t="shared" ca="1" si="902"/>
        <v>Alpha Traders</v>
      </c>
      <c r="C3449" t="str">
        <f t="shared" ca="1" si="903"/>
        <v>UK</v>
      </c>
      <c r="D3449" t="str">
        <f t="shared" ca="1" si="904"/>
        <v>Tea</v>
      </c>
      <c r="E3449">
        <f t="shared" ca="1" si="905"/>
        <v>412</v>
      </c>
      <c r="F3449" s="3">
        <f t="shared" ca="1" si="906"/>
        <v>532</v>
      </c>
      <c r="G3449">
        <f t="shared" ca="1" si="907"/>
        <v>219184</v>
      </c>
      <c r="H3449">
        <f t="shared" ca="1" si="908"/>
        <v>133702.24</v>
      </c>
      <c r="I3449">
        <f t="shared" ca="1" si="909"/>
        <v>3626</v>
      </c>
      <c r="J3449">
        <f t="shared" ca="1" si="910"/>
        <v>2026</v>
      </c>
      <c r="K3449" s="1">
        <f t="shared" ca="1" si="911"/>
        <v>46023</v>
      </c>
      <c r="L3449" s="1">
        <f t="shared" ca="1" si="912"/>
        <v>46039</v>
      </c>
      <c r="M3449" s="1">
        <f t="shared" ca="1" si="913"/>
        <v>46042</v>
      </c>
      <c r="N3449">
        <f t="shared" ca="1" si="914"/>
        <v>139354.23999999999</v>
      </c>
      <c r="O3449" s="3">
        <f t="shared" ca="1" si="915"/>
        <v>79829.760000000009</v>
      </c>
      <c r="P3449" s="2">
        <f t="shared" ca="1" si="916"/>
        <v>0.36421344623695162</v>
      </c>
      <c r="Q3449" t="str">
        <f t="shared" ca="1" si="917"/>
        <v>Late</v>
      </c>
    </row>
    <row r="3450" spans="1:17" x14ac:dyDescent="0.3">
      <c r="A3450" t="str">
        <f t="shared" si="901"/>
        <v>S03449</v>
      </c>
      <c r="B3450" t="str">
        <f t="shared" ca="1" si="902"/>
        <v>Beta Imports</v>
      </c>
      <c r="C3450" t="str">
        <f t="shared" ca="1" si="903"/>
        <v>UK</v>
      </c>
      <c r="D3450" t="str">
        <f t="shared" ca="1" si="904"/>
        <v>Sauces</v>
      </c>
      <c r="E3450">
        <f t="shared" ca="1" si="905"/>
        <v>392</v>
      </c>
      <c r="F3450" s="3">
        <f t="shared" ca="1" si="906"/>
        <v>240</v>
      </c>
      <c r="G3450">
        <f t="shared" ca="1" si="907"/>
        <v>94080</v>
      </c>
      <c r="H3450">
        <f t="shared" ca="1" si="908"/>
        <v>53625.599999999999</v>
      </c>
      <c r="I3450">
        <f t="shared" ca="1" si="909"/>
        <v>10834</v>
      </c>
      <c r="J3450">
        <f t="shared" ca="1" si="910"/>
        <v>2412</v>
      </c>
      <c r="K3450" s="1">
        <f t="shared" ca="1" si="911"/>
        <v>45768</v>
      </c>
      <c r="L3450" s="1">
        <f t="shared" ca="1" si="912"/>
        <v>45781</v>
      </c>
      <c r="M3450" s="1">
        <f t="shared" ca="1" si="913"/>
        <v>45787</v>
      </c>
      <c r="N3450">
        <f t="shared" ca="1" si="914"/>
        <v>66871.600000000006</v>
      </c>
      <c r="O3450" s="3">
        <f t="shared" ca="1" si="915"/>
        <v>27208.399999999994</v>
      </c>
      <c r="P3450" s="2">
        <f t="shared" ca="1" si="916"/>
        <v>0.28920493197278907</v>
      </c>
      <c r="Q3450" t="str">
        <f t="shared" ca="1" si="917"/>
        <v>Late</v>
      </c>
    </row>
    <row r="3451" spans="1:17" x14ac:dyDescent="0.3">
      <c r="A3451" t="str">
        <f t="shared" si="901"/>
        <v>S03450</v>
      </c>
      <c r="B3451" t="str">
        <f t="shared" ca="1" si="902"/>
        <v>Beta Imports</v>
      </c>
      <c r="C3451" t="str">
        <f t="shared" ca="1" si="903"/>
        <v>Canada</v>
      </c>
      <c r="D3451" t="str">
        <f t="shared" ca="1" si="904"/>
        <v>Rice</v>
      </c>
      <c r="E3451">
        <f t="shared" ca="1" si="905"/>
        <v>369</v>
      </c>
      <c r="F3451" s="3">
        <f t="shared" ca="1" si="906"/>
        <v>471</v>
      </c>
      <c r="G3451">
        <f t="shared" ca="1" si="907"/>
        <v>173799</v>
      </c>
      <c r="H3451">
        <f t="shared" ca="1" si="908"/>
        <v>125135.28</v>
      </c>
      <c r="I3451">
        <f t="shared" ca="1" si="909"/>
        <v>3365</v>
      </c>
      <c r="J3451">
        <f t="shared" ca="1" si="910"/>
        <v>1486</v>
      </c>
      <c r="K3451" s="1">
        <f t="shared" ca="1" si="911"/>
        <v>45913</v>
      </c>
      <c r="L3451" s="1">
        <f t="shared" ca="1" si="912"/>
        <v>45922</v>
      </c>
      <c r="M3451" s="1">
        <f t="shared" ca="1" si="913"/>
        <v>45927</v>
      </c>
      <c r="N3451">
        <f t="shared" ca="1" si="914"/>
        <v>129986.28</v>
      </c>
      <c r="O3451" s="3">
        <f t="shared" ca="1" si="915"/>
        <v>43812.72</v>
      </c>
      <c r="P3451" s="2">
        <f t="shared" ca="1" si="916"/>
        <v>0.2520884469991197</v>
      </c>
      <c r="Q3451" t="str">
        <f t="shared" ca="1" si="917"/>
        <v>Late</v>
      </c>
    </row>
    <row r="3452" spans="1:17" x14ac:dyDescent="0.3">
      <c r="A3452" t="str">
        <f t="shared" si="901"/>
        <v>S03451</v>
      </c>
      <c r="B3452" t="str">
        <f t="shared" ca="1" si="902"/>
        <v>Beta Imports</v>
      </c>
      <c r="C3452" t="str">
        <f t="shared" ca="1" si="903"/>
        <v>Canada</v>
      </c>
      <c r="D3452" t="str">
        <f t="shared" ca="1" si="904"/>
        <v>Spices</v>
      </c>
      <c r="E3452">
        <f t="shared" ca="1" si="905"/>
        <v>138</v>
      </c>
      <c r="F3452" s="3">
        <f t="shared" ca="1" si="906"/>
        <v>139</v>
      </c>
      <c r="G3452">
        <f t="shared" ca="1" si="907"/>
        <v>19182</v>
      </c>
      <c r="H3452">
        <f t="shared" ca="1" si="908"/>
        <v>12084.66</v>
      </c>
      <c r="I3452">
        <f t="shared" ca="1" si="909"/>
        <v>8777</v>
      </c>
      <c r="J3452">
        <f t="shared" ca="1" si="910"/>
        <v>1092</v>
      </c>
      <c r="K3452" s="1">
        <f t="shared" ca="1" si="911"/>
        <v>46171</v>
      </c>
      <c r="L3452" s="1">
        <f t="shared" ca="1" si="912"/>
        <v>46186</v>
      </c>
      <c r="M3452" s="1">
        <f t="shared" ca="1" si="913"/>
        <v>46192</v>
      </c>
      <c r="N3452">
        <f t="shared" ca="1" si="914"/>
        <v>21953.66</v>
      </c>
      <c r="O3452" s="3">
        <f t="shared" ca="1" si="915"/>
        <v>-2771.66</v>
      </c>
      <c r="P3452" s="2">
        <f t="shared" ca="1" si="916"/>
        <v>-0.14449275362318839</v>
      </c>
      <c r="Q3452" t="str">
        <f t="shared" ca="1" si="917"/>
        <v>Late</v>
      </c>
    </row>
    <row r="3453" spans="1:17" x14ac:dyDescent="0.3">
      <c r="A3453" t="str">
        <f t="shared" si="901"/>
        <v>S03452</v>
      </c>
      <c r="B3453" t="str">
        <f t="shared" ca="1" si="902"/>
        <v>Alpha Traders</v>
      </c>
      <c r="C3453" t="str">
        <f t="shared" ca="1" si="903"/>
        <v>Australia</v>
      </c>
      <c r="D3453" t="str">
        <f t="shared" ca="1" si="904"/>
        <v>Pickles</v>
      </c>
      <c r="E3453">
        <f t="shared" ca="1" si="905"/>
        <v>333</v>
      </c>
      <c r="F3453" s="3">
        <f t="shared" ca="1" si="906"/>
        <v>604</v>
      </c>
      <c r="G3453">
        <f t="shared" ca="1" si="907"/>
        <v>201132</v>
      </c>
      <c r="H3453">
        <f t="shared" ca="1" si="908"/>
        <v>124701.84</v>
      </c>
      <c r="I3453">
        <f t="shared" ca="1" si="909"/>
        <v>9839</v>
      </c>
      <c r="J3453">
        <f t="shared" ca="1" si="910"/>
        <v>516</v>
      </c>
      <c r="K3453" s="1">
        <f t="shared" ca="1" si="911"/>
        <v>46304</v>
      </c>
      <c r="L3453" s="1">
        <f t="shared" ca="1" si="912"/>
        <v>46319</v>
      </c>
      <c r="M3453" s="1">
        <f t="shared" ca="1" si="913"/>
        <v>46323</v>
      </c>
      <c r="N3453">
        <f t="shared" ca="1" si="914"/>
        <v>135056.84</v>
      </c>
      <c r="O3453" s="3">
        <f t="shared" ca="1" si="915"/>
        <v>66075.16</v>
      </c>
      <c r="P3453" s="2">
        <f t="shared" ca="1" si="916"/>
        <v>0.32851639719189391</v>
      </c>
      <c r="Q3453" t="str">
        <f t="shared" ca="1" si="917"/>
        <v>Late</v>
      </c>
    </row>
    <row r="3454" spans="1:17" x14ac:dyDescent="0.3">
      <c r="A3454" t="str">
        <f t="shared" si="901"/>
        <v>S03453</v>
      </c>
      <c r="B3454" t="str">
        <f t="shared" ca="1" si="902"/>
        <v>Oceanic Exports</v>
      </c>
      <c r="C3454" t="str">
        <f t="shared" ca="1" si="903"/>
        <v>Singapore</v>
      </c>
      <c r="D3454" t="str">
        <f t="shared" ca="1" si="904"/>
        <v>Spices</v>
      </c>
      <c r="E3454">
        <f t="shared" ca="1" si="905"/>
        <v>318</v>
      </c>
      <c r="F3454" s="3">
        <f t="shared" ca="1" si="906"/>
        <v>400</v>
      </c>
      <c r="G3454">
        <f t="shared" ca="1" si="907"/>
        <v>127200</v>
      </c>
      <c r="H3454">
        <f t="shared" ca="1" si="908"/>
        <v>57240</v>
      </c>
      <c r="I3454">
        <f t="shared" ca="1" si="909"/>
        <v>7155</v>
      </c>
      <c r="J3454">
        <f t="shared" ca="1" si="910"/>
        <v>3035</v>
      </c>
      <c r="K3454" s="1">
        <f t="shared" ca="1" si="911"/>
        <v>45832</v>
      </c>
      <c r="L3454" s="1">
        <f t="shared" ca="1" si="912"/>
        <v>45839</v>
      </c>
      <c r="M3454" s="1">
        <f t="shared" ca="1" si="913"/>
        <v>45840</v>
      </c>
      <c r="N3454">
        <f t="shared" ca="1" si="914"/>
        <v>67430</v>
      </c>
      <c r="O3454" s="3">
        <f t="shared" ca="1" si="915"/>
        <v>59770</v>
      </c>
      <c r="P3454" s="2">
        <f t="shared" ca="1" si="916"/>
        <v>0.46988993710691823</v>
      </c>
      <c r="Q3454" t="str">
        <f t="shared" ca="1" si="917"/>
        <v>Late</v>
      </c>
    </row>
    <row r="3455" spans="1:17" x14ac:dyDescent="0.3">
      <c r="A3455" t="str">
        <f t="shared" si="901"/>
        <v>S03454</v>
      </c>
      <c r="B3455" t="str">
        <f t="shared" ca="1" si="902"/>
        <v>Alpha Traders</v>
      </c>
      <c r="C3455" t="str">
        <f t="shared" ca="1" si="903"/>
        <v>Canada</v>
      </c>
      <c r="D3455" t="str">
        <f t="shared" ca="1" si="904"/>
        <v>Spices</v>
      </c>
      <c r="E3455">
        <f t="shared" ca="1" si="905"/>
        <v>379</v>
      </c>
      <c r="F3455" s="3">
        <f t="shared" ca="1" si="906"/>
        <v>288</v>
      </c>
      <c r="G3455">
        <f t="shared" ca="1" si="907"/>
        <v>109152</v>
      </c>
      <c r="H3455">
        <f t="shared" ca="1" si="908"/>
        <v>68765.759999999995</v>
      </c>
      <c r="I3455">
        <f t="shared" ca="1" si="909"/>
        <v>8764</v>
      </c>
      <c r="J3455">
        <f t="shared" ca="1" si="910"/>
        <v>1978</v>
      </c>
      <c r="K3455" s="1">
        <f t="shared" ca="1" si="911"/>
        <v>46159</v>
      </c>
      <c r="L3455" s="1">
        <f t="shared" ca="1" si="912"/>
        <v>46166</v>
      </c>
      <c r="M3455" s="1">
        <f t="shared" ca="1" si="913"/>
        <v>46170</v>
      </c>
      <c r="N3455">
        <f t="shared" ca="1" si="914"/>
        <v>79507.759999999995</v>
      </c>
      <c r="O3455" s="3">
        <f t="shared" ca="1" si="915"/>
        <v>29644.240000000005</v>
      </c>
      <c r="P3455" s="2">
        <f t="shared" ca="1" si="916"/>
        <v>0.271586778070947</v>
      </c>
      <c r="Q3455" t="str">
        <f t="shared" ca="1" si="917"/>
        <v>Late</v>
      </c>
    </row>
    <row r="3456" spans="1:17" x14ac:dyDescent="0.3">
      <c r="A3456" t="str">
        <f t="shared" si="901"/>
        <v>S03455</v>
      </c>
      <c r="B3456" t="str">
        <f t="shared" ca="1" si="902"/>
        <v>Global Foods</v>
      </c>
      <c r="C3456" t="str">
        <f t="shared" ca="1" si="903"/>
        <v>Singapore</v>
      </c>
      <c r="D3456" t="str">
        <f t="shared" ca="1" si="904"/>
        <v>Sauces</v>
      </c>
      <c r="E3456">
        <f t="shared" ca="1" si="905"/>
        <v>343</v>
      </c>
      <c r="F3456" s="3">
        <f t="shared" ca="1" si="906"/>
        <v>123</v>
      </c>
      <c r="G3456">
        <f t="shared" ca="1" si="907"/>
        <v>42189</v>
      </c>
      <c r="H3456">
        <f t="shared" ca="1" si="908"/>
        <v>31641.75</v>
      </c>
      <c r="I3456">
        <f t="shared" ca="1" si="909"/>
        <v>8243</v>
      </c>
      <c r="J3456">
        <f t="shared" ca="1" si="910"/>
        <v>885</v>
      </c>
      <c r="K3456" s="1">
        <f t="shared" ca="1" si="911"/>
        <v>46208</v>
      </c>
      <c r="L3456" s="1">
        <f t="shared" ca="1" si="912"/>
        <v>46221</v>
      </c>
      <c r="M3456" s="1">
        <f t="shared" ca="1" si="913"/>
        <v>46225</v>
      </c>
      <c r="N3456">
        <f t="shared" ca="1" si="914"/>
        <v>40769.75</v>
      </c>
      <c r="O3456" s="3">
        <f t="shared" ca="1" si="915"/>
        <v>1419.25</v>
      </c>
      <c r="P3456" s="2">
        <f t="shared" ca="1" si="916"/>
        <v>3.3640285382445664E-2</v>
      </c>
      <c r="Q3456" t="str">
        <f t="shared" ca="1" si="917"/>
        <v>Late</v>
      </c>
    </row>
    <row r="3457" spans="1:17" x14ac:dyDescent="0.3">
      <c r="A3457" t="str">
        <f t="shared" si="901"/>
        <v>S03456</v>
      </c>
      <c r="B3457" t="str">
        <f t="shared" ca="1" si="902"/>
        <v>Global Foods</v>
      </c>
      <c r="C3457" t="str">
        <f t="shared" ca="1" si="903"/>
        <v>Canada</v>
      </c>
      <c r="D3457" t="str">
        <f t="shared" ca="1" si="904"/>
        <v>Sauces</v>
      </c>
      <c r="E3457">
        <f t="shared" ca="1" si="905"/>
        <v>110</v>
      </c>
      <c r="F3457" s="3">
        <f t="shared" ca="1" si="906"/>
        <v>124</v>
      </c>
      <c r="G3457">
        <f t="shared" ca="1" si="907"/>
        <v>13640</v>
      </c>
      <c r="H3457">
        <f t="shared" ca="1" si="908"/>
        <v>8320.4</v>
      </c>
      <c r="I3457">
        <f t="shared" ca="1" si="909"/>
        <v>3412</v>
      </c>
      <c r="J3457">
        <f t="shared" ca="1" si="910"/>
        <v>2651</v>
      </c>
      <c r="K3457" s="1">
        <f t="shared" ca="1" si="911"/>
        <v>45954</v>
      </c>
      <c r="L3457" s="1">
        <f t="shared" ca="1" si="912"/>
        <v>45966</v>
      </c>
      <c r="M3457" s="1">
        <f t="shared" ca="1" si="913"/>
        <v>45971</v>
      </c>
      <c r="N3457">
        <f t="shared" ca="1" si="914"/>
        <v>14383.4</v>
      </c>
      <c r="O3457" s="3">
        <f t="shared" ca="1" si="915"/>
        <v>-743.39999999999964</v>
      </c>
      <c r="P3457" s="2">
        <f t="shared" ca="1" si="916"/>
        <v>-5.4501466275659799E-2</v>
      </c>
      <c r="Q3457" t="str">
        <f t="shared" ca="1" si="917"/>
        <v>Late</v>
      </c>
    </row>
    <row r="3458" spans="1:17" x14ac:dyDescent="0.3">
      <c r="A3458" t="str">
        <f t="shared" si="901"/>
        <v>S03457</v>
      </c>
      <c r="B3458" t="str">
        <f t="shared" ca="1" si="902"/>
        <v>Alpha Traders</v>
      </c>
      <c r="C3458" t="str">
        <f t="shared" ca="1" si="903"/>
        <v>Singapore</v>
      </c>
      <c r="D3458" t="str">
        <f t="shared" ca="1" si="904"/>
        <v>Tea</v>
      </c>
      <c r="E3458">
        <f t="shared" ca="1" si="905"/>
        <v>276</v>
      </c>
      <c r="F3458" s="3">
        <f t="shared" ca="1" si="906"/>
        <v>338</v>
      </c>
      <c r="G3458">
        <f t="shared" ca="1" si="907"/>
        <v>93288</v>
      </c>
      <c r="H3458">
        <f t="shared" ca="1" si="908"/>
        <v>49442.64</v>
      </c>
      <c r="I3458">
        <f t="shared" ca="1" si="909"/>
        <v>10459</v>
      </c>
      <c r="J3458">
        <f t="shared" ca="1" si="910"/>
        <v>829</v>
      </c>
      <c r="K3458" s="1">
        <f t="shared" ca="1" si="911"/>
        <v>45697</v>
      </c>
      <c r="L3458" s="1">
        <f t="shared" ca="1" si="912"/>
        <v>45711</v>
      </c>
      <c r="M3458" s="1">
        <f t="shared" ca="1" si="913"/>
        <v>45716</v>
      </c>
      <c r="N3458">
        <f t="shared" ca="1" si="914"/>
        <v>60730.64</v>
      </c>
      <c r="O3458" s="3">
        <f t="shared" ca="1" si="915"/>
        <v>32557.360000000001</v>
      </c>
      <c r="P3458" s="2">
        <f t="shared" ca="1" si="916"/>
        <v>0.34899837063716665</v>
      </c>
      <c r="Q3458" t="str">
        <f t="shared" ca="1" si="917"/>
        <v>Late</v>
      </c>
    </row>
    <row r="3459" spans="1:17" x14ac:dyDescent="0.3">
      <c r="A3459" t="str">
        <f t="shared" ref="A3459:A3522" si="918">"S"&amp;TEXT(ROW()-1,"00000")</f>
        <v>S03458</v>
      </c>
      <c r="B3459" t="str">
        <f t="shared" ref="B3459:B3522" ca="1" si="919">CHOOSE(RANDBETWEEN(1,6),"Alpha Traders","Beta Imports","Global Foods","FreshMart Ltd","Oceanic Exports","Prime Wholesale")</f>
        <v>Beta Imports</v>
      </c>
      <c r="C3459" t="str">
        <f t="shared" ref="C3459:C3522" ca="1" si="920">CHOOSE(RANDBETWEEN(1,5),"UK","UAE","Canada","Australia","Singapore")</f>
        <v>UK</v>
      </c>
      <c r="D3459" t="str">
        <f t="shared" ref="D3459:D3522" ca="1" si="921">CHOOSE(RANDBETWEEN(1,5),"Pickles","Spices","Tea","Rice","Sauces")</f>
        <v>Pickles</v>
      </c>
      <c r="E3459">
        <f t="shared" ref="E3459:E3522" ca="1" si="922">RANDBETWEEN(50,500)</f>
        <v>489</v>
      </c>
      <c r="F3459" s="3">
        <f t="shared" ref="F3459:F3522" ca="1" si="923">RANDBETWEEN(100,800)</f>
        <v>280</v>
      </c>
      <c r="G3459">
        <f t="shared" ref="G3459:G3522" ca="1" si="924">E3459*F3459</f>
        <v>136920</v>
      </c>
      <c r="H3459">
        <f t="shared" ref="H3459:H3522" ca="1" si="925">ROUND(G3459*RANDBETWEEN(45,75)/100,2)</f>
        <v>69829.2</v>
      </c>
      <c r="I3459">
        <f t="shared" ref="I3459:I3522" ca="1" si="926">RANDBETWEEN(1500,12000)</f>
        <v>11662</v>
      </c>
      <c r="J3459">
        <f t="shared" ref="J3459:J3522" ca="1" si="927">RANDBETWEEN(500,4000)</f>
        <v>1670</v>
      </c>
      <c r="K3459" s="1">
        <f t="shared" ref="K3459:K3522" ca="1" si="928">DATE(2025,1,1)+RANDBETWEEN(0,729)</f>
        <v>45752</v>
      </c>
      <c r="L3459" s="1">
        <f t="shared" ref="L3459:L3522" ca="1" si="929">K3459+RANDBETWEEN(7,20)</f>
        <v>45772</v>
      </c>
      <c r="M3459" s="1">
        <f t="shared" ref="M3459:M3522" ca="1" si="930">L3459+RANDBETWEEN(-3,6)</f>
        <v>45771</v>
      </c>
      <c r="N3459">
        <f t="shared" ref="N3459:N3522" ca="1" si="931">H3459+I3459+J3459</f>
        <v>83161.2</v>
      </c>
      <c r="O3459" s="3">
        <f t="shared" ref="O3459:O3522" ca="1" si="932">G3459-N3459</f>
        <v>53758.8</v>
      </c>
      <c r="P3459" s="2">
        <f t="shared" ref="P3459:P3522" ca="1" si="933">IFERROR(O3459/G3459,0)</f>
        <v>0.3926292725679229</v>
      </c>
      <c r="Q3459" t="str">
        <f t="shared" ref="Q3459:Q3522" ca="1" si="934">IF(M3459&lt;=L3459,"On Time","Late")</f>
        <v>On Time</v>
      </c>
    </row>
    <row r="3460" spans="1:17" x14ac:dyDescent="0.3">
      <c r="A3460" t="str">
        <f t="shared" si="918"/>
        <v>S03459</v>
      </c>
      <c r="B3460" t="str">
        <f t="shared" ca="1" si="919"/>
        <v>FreshMart Ltd</v>
      </c>
      <c r="C3460" t="str">
        <f t="shared" ca="1" si="920"/>
        <v>Australia</v>
      </c>
      <c r="D3460" t="str">
        <f t="shared" ca="1" si="921"/>
        <v>Spices</v>
      </c>
      <c r="E3460">
        <f t="shared" ca="1" si="922"/>
        <v>380</v>
      </c>
      <c r="F3460" s="3">
        <f t="shared" ca="1" si="923"/>
        <v>278</v>
      </c>
      <c r="G3460">
        <f t="shared" ca="1" si="924"/>
        <v>105640</v>
      </c>
      <c r="H3460">
        <f t="shared" ca="1" si="925"/>
        <v>51763.6</v>
      </c>
      <c r="I3460">
        <f t="shared" ca="1" si="926"/>
        <v>6493</v>
      </c>
      <c r="J3460">
        <f t="shared" ca="1" si="927"/>
        <v>516</v>
      </c>
      <c r="K3460" s="1">
        <f t="shared" ca="1" si="928"/>
        <v>46339</v>
      </c>
      <c r="L3460" s="1">
        <f t="shared" ca="1" si="929"/>
        <v>46350</v>
      </c>
      <c r="M3460" s="1">
        <f t="shared" ca="1" si="930"/>
        <v>46356</v>
      </c>
      <c r="N3460">
        <f t="shared" ca="1" si="931"/>
        <v>58772.6</v>
      </c>
      <c r="O3460" s="3">
        <f t="shared" ca="1" si="932"/>
        <v>46867.4</v>
      </c>
      <c r="P3460" s="2">
        <f t="shared" ca="1" si="933"/>
        <v>0.44365202574782281</v>
      </c>
      <c r="Q3460" t="str">
        <f t="shared" ca="1" si="934"/>
        <v>Late</v>
      </c>
    </row>
    <row r="3461" spans="1:17" x14ac:dyDescent="0.3">
      <c r="A3461" t="str">
        <f t="shared" si="918"/>
        <v>S03460</v>
      </c>
      <c r="B3461" t="str">
        <f t="shared" ca="1" si="919"/>
        <v>FreshMart Ltd</v>
      </c>
      <c r="C3461" t="str">
        <f t="shared" ca="1" si="920"/>
        <v>Canada</v>
      </c>
      <c r="D3461" t="str">
        <f t="shared" ca="1" si="921"/>
        <v>Tea</v>
      </c>
      <c r="E3461">
        <f t="shared" ca="1" si="922"/>
        <v>142</v>
      </c>
      <c r="F3461" s="3">
        <f t="shared" ca="1" si="923"/>
        <v>661</v>
      </c>
      <c r="G3461">
        <f t="shared" ca="1" si="924"/>
        <v>93862</v>
      </c>
      <c r="H3461">
        <f t="shared" ca="1" si="925"/>
        <v>70396.5</v>
      </c>
      <c r="I3461">
        <f t="shared" ca="1" si="926"/>
        <v>8225</v>
      </c>
      <c r="J3461">
        <f t="shared" ca="1" si="927"/>
        <v>1715</v>
      </c>
      <c r="K3461" s="1">
        <f t="shared" ca="1" si="928"/>
        <v>45931</v>
      </c>
      <c r="L3461" s="1">
        <f t="shared" ca="1" si="929"/>
        <v>45944</v>
      </c>
      <c r="M3461" s="1">
        <f t="shared" ca="1" si="930"/>
        <v>45942</v>
      </c>
      <c r="N3461">
        <f t="shared" ca="1" si="931"/>
        <v>80336.5</v>
      </c>
      <c r="O3461" s="3">
        <f t="shared" ca="1" si="932"/>
        <v>13525.5</v>
      </c>
      <c r="P3461" s="2">
        <f t="shared" ca="1" si="933"/>
        <v>0.14409984871406958</v>
      </c>
      <c r="Q3461" t="str">
        <f t="shared" ca="1" si="934"/>
        <v>On Time</v>
      </c>
    </row>
    <row r="3462" spans="1:17" x14ac:dyDescent="0.3">
      <c r="A3462" t="str">
        <f t="shared" si="918"/>
        <v>S03461</v>
      </c>
      <c r="B3462" t="str">
        <f t="shared" ca="1" si="919"/>
        <v>Alpha Traders</v>
      </c>
      <c r="C3462" t="str">
        <f t="shared" ca="1" si="920"/>
        <v>Australia</v>
      </c>
      <c r="D3462" t="str">
        <f t="shared" ca="1" si="921"/>
        <v>Tea</v>
      </c>
      <c r="E3462">
        <f t="shared" ca="1" si="922"/>
        <v>376</v>
      </c>
      <c r="F3462" s="3">
        <f t="shared" ca="1" si="923"/>
        <v>492</v>
      </c>
      <c r="G3462">
        <f t="shared" ca="1" si="924"/>
        <v>184992</v>
      </c>
      <c r="H3462">
        <f t="shared" ca="1" si="925"/>
        <v>120244.8</v>
      </c>
      <c r="I3462">
        <f t="shared" ca="1" si="926"/>
        <v>2356</v>
      </c>
      <c r="J3462">
        <f t="shared" ca="1" si="927"/>
        <v>2045</v>
      </c>
      <c r="K3462" s="1">
        <f t="shared" ca="1" si="928"/>
        <v>46324</v>
      </c>
      <c r="L3462" s="1">
        <f t="shared" ca="1" si="929"/>
        <v>46342</v>
      </c>
      <c r="M3462" s="1">
        <f t="shared" ca="1" si="930"/>
        <v>46345</v>
      </c>
      <c r="N3462">
        <f t="shared" ca="1" si="931"/>
        <v>124645.8</v>
      </c>
      <c r="O3462" s="3">
        <f t="shared" ca="1" si="932"/>
        <v>60346.2</v>
      </c>
      <c r="P3462" s="2">
        <f t="shared" ca="1" si="933"/>
        <v>0.32620978204462892</v>
      </c>
      <c r="Q3462" t="str">
        <f t="shared" ca="1" si="934"/>
        <v>Late</v>
      </c>
    </row>
    <row r="3463" spans="1:17" x14ac:dyDescent="0.3">
      <c r="A3463" t="str">
        <f t="shared" si="918"/>
        <v>S03462</v>
      </c>
      <c r="B3463" t="str">
        <f t="shared" ca="1" si="919"/>
        <v>FreshMart Ltd</v>
      </c>
      <c r="C3463" t="str">
        <f t="shared" ca="1" si="920"/>
        <v>UAE</v>
      </c>
      <c r="D3463" t="str">
        <f t="shared" ca="1" si="921"/>
        <v>Sauces</v>
      </c>
      <c r="E3463">
        <f t="shared" ca="1" si="922"/>
        <v>464</v>
      </c>
      <c r="F3463" s="3">
        <f t="shared" ca="1" si="923"/>
        <v>164</v>
      </c>
      <c r="G3463">
        <f t="shared" ca="1" si="924"/>
        <v>76096</v>
      </c>
      <c r="H3463">
        <f t="shared" ca="1" si="925"/>
        <v>47940.480000000003</v>
      </c>
      <c r="I3463">
        <f t="shared" ca="1" si="926"/>
        <v>7632</v>
      </c>
      <c r="J3463">
        <f t="shared" ca="1" si="927"/>
        <v>1903</v>
      </c>
      <c r="K3463" s="1">
        <f t="shared" ca="1" si="928"/>
        <v>46024</v>
      </c>
      <c r="L3463" s="1">
        <f t="shared" ca="1" si="929"/>
        <v>46044</v>
      </c>
      <c r="M3463" s="1">
        <f t="shared" ca="1" si="930"/>
        <v>46048</v>
      </c>
      <c r="N3463">
        <f t="shared" ca="1" si="931"/>
        <v>57475.48</v>
      </c>
      <c r="O3463" s="3">
        <f t="shared" ca="1" si="932"/>
        <v>18620.519999999997</v>
      </c>
      <c r="P3463" s="2">
        <f t="shared" ca="1" si="933"/>
        <v>0.24469775021026069</v>
      </c>
      <c r="Q3463" t="str">
        <f t="shared" ca="1" si="934"/>
        <v>Late</v>
      </c>
    </row>
    <row r="3464" spans="1:17" x14ac:dyDescent="0.3">
      <c r="A3464" t="str">
        <f t="shared" si="918"/>
        <v>S03463</v>
      </c>
      <c r="B3464" t="str">
        <f t="shared" ca="1" si="919"/>
        <v>Oceanic Exports</v>
      </c>
      <c r="C3464" t="str">
        <f t="shared" ca="1" si="920"/>
        <v>Canada</v>
      </c>
      <c r="D3464" t="str">
        <f t="shared" ca="1" si="921"/>
        <v>Rice</v>
      </c>
      <c r="E3464">
        <f t="shared" ca="1" si="922"/>
        <v>484</v>
      </c>
      <c r="F3464" s="3">
        <f t="shared" ca="1" si="923"/>
        <v>286</v>
      </c>
      <c r="G3464">
        <f t="shared" ca="1" si="924"/>
        <v>138424</v>
      </c>
      <c r="H3464">
        <f t="shared" ca="1" si="925"/>
        <v>87207.12</v>
      </c>
      <c r="I3464">
        <f t="shared" ca="1" si="926"/>
        <v>5160</v>
      </c>
      <c r="J3464">
        <f t="shared" ca="1" si="927"/>
        <v>3071</v>
      </c>
      <c r="K3464" s="1">
        <f t="shared" ca="1" si="928"/>
        <v>45919</v>
      </c>
      <c r="L3464" s="1">
        <f t="shared" ca="1" si="929"/>
        <v>45933</v>
      </c>
      <c r="M3464" s="1">
        <f t="shared" ca="1" si="930"/>
        <v>45935</v>
      </c>
      <c r="N3464">
        <f t="shared" ca="1" si="931"/>
        <v>95438.12</v>
      </c>
      <c r="O3464" s="3">
        <f t="shared" ca="1" si="932"/>
        <v>42985.880000000005</v>
      </c>
      <c r="P3464" s="2">
        <f t="shared" ca="1" si="933"/>
        <v>0.31053776801710692</v>
      </c>
      <c r="Q3464" t="str">
        <f t="shared" ca="1" si="934"/>
        <v>Late</v>
      </c>
    </row>
    <row r="3465" spans="1:17" x14ac:dyDescent="0.3">
      <c r="A3465" t="str">
        <f t="shared" si="918"/>
        <v>S03464</v>
      </c>
      <c r="B3465" t="str">
        <f t="shared" ca="1" si="919"/>
        <v>Beta Imports</v>
      </c>
      <c r="C3465" t="str">
        <f t="shared" ca="1" si="920"/>
        <v>Singapore</v>
      </c>
      <c r="D3465" t="str">
        <f t="shared" ca="1" si="921"/>
        <v>Pickles</v>
      </c>
      <c r="E3465">
        <f t="shared" ca="1" si="922"/>
        <v>484</v>
      </c>
      <c r="F3465" s="3">
        <f t="shared" ca="1" si="923"/>
        <v>712</v>
      </c>
      <c r="G3465">
        <f t="shared" ca="1" si="924"/>
        <v>344608</v>
      </c>
      <c r="H3465">
        <f t="shared" ca="1" si="925"/>
        <v>165411.84</v>
      </c>
      <c r="I3465">
        <f t="shared" ca="1" si="926"/>
        <v>7446</v>
      </c>
      <c r="J3465">
        <f t="shared" ca="1" si="927"/>
        <v>705</v>
      </c>
      <c r="K3465" s="1">
        <f t="shared" ca="1" si="928"/>
        <v>45685</v>
      </c>
      <c r="L3465" s="1">
        <f t="shared" ca="1" si="929"/>
        <v>45699</v>
      </c>
      <c r="M3465" s="1">
        <f t="shared" ca="1" si="930"/>
        <v>45697</v>
      </c>
      <c r="N3465">
        <f t="shared" ca="1" si="931"/>
        <v>173562.84</v>
      </c>
      <c r="O3465" s="3">
        <f t="shared" ca="1" si="932"/>
        <v>171045.16</v>
      </c>
      <c r="P3465" s="2">
        <f t="shared" ca="1" si="933"/>
        <v>0.49634703779366701</v>
      </c>
      <c r="Q3465" t="str">
        <f t="shared" ca="1" si="934"/>
        <v>On Time</v>
      </c>
    </row>
    <row r="3466" spans="1:17" x14ac:dyDescent="0.3">
      <c r="A3466" t="str">
        <f t="shared" si="918"/>
        <v>S03465</v>
      </c>
      <c r="B3466" t="str">
        <f t="shared" ca="1" si="919"/>
        <v>Oceanic Exports</v>
      </c>
      <c r="C3466" t="str">
        <f t="shared" ca="1" si="920"/>
        <v>Australia</v>
      </c>
      <c r="D3466" t="str">
        <f t="shared" ca="1" si="921"/>
        <v>Rice</v>
      </c>
      <c r="E3466">
        <f t="shared" ca="1" si="922"/>
        <v>385</v>
      </c>
      <c r="F3466" s="3">
        <f t="shared" ca="1" si="923"/>
        <v>151</v>
      </c>
      <c r="G3466">
        <f t="shared" ca="1" si="924"/>
        <v>58135</v>
      </c>
      <c r="H3466">
        <f t="shared" ca="1" si="925"/>
        <v>26160.75</v>
      </c>
      <c r="I3466">
        <f t="shared" ca="1" si="926"/>
        <v>7639</v>
      </c>
      <c r="J3466">
        <f t="shared" ca="1" si="927"/>
        <v>2269</v>
      </c>
      <c r="K3466" s="1">
        <f t="shared" ca="1" si="928"/>
        <v>45882</v>
      </c>
      <c r="L3466" s="1">
        <f t="shared" ca="1" si="929"/>
        <v>45896</v>
      </c>
      <c r="M3466" s="1">
        <f t="shared" ca="1" si="930"/>
        <v>45895</v>
      </c>
      <c r="N3466">
        <f t="shared" ca="1" si="931"/>
        <v>36068.75</v>
      </c>
      <c r="O3466" s="3">
        <f t="shared" ca="1" si="932"/>
        <v>22066.25</v>
      </c>
      <c r="P3466" s="2">
        <f t="shared" ca="1" si="933"/>
        <v>0.37956910639029845</v>
      </c>
      <c r="Q3466" t="str">
        <f t="shared" ca="1" si="934"/>
        <v>On Time</v>
      </c>
    </row>
    <row r="3467" spans="1:17" x14ac:dyDescent="0.3">
      <c r="A3467" t="str">
        <f t="shared" si="918"/>
        <v>S03466</v>
      </c>
      <c r="B3467" t="str">
        <f t="shared" ca="1" si="919"/>
        <v>Prime Wholesale</v>
      </c>
      <c r="C3467" t="str">
        <f t="shared" ca="1" si="920"/>
        <v>UK</v>
      </c>
      <c r="D3467" t="str">
        <f t="shared" ca="1" si="921"/>
        <v>Spices</v>
      </c>
      <c r="E3467">
        <f t="shared" ca="1" si="922"/>
        <v>300</v>
      </c>
      <c r="F3467" s="3">
        <f t="shared" ca="1" si="923"/>
        <v>122</v>
      </c>
      <c r="G3467">
        <f t="shared" ca="1" si="924"/>
        <v>36600</v>
      </c>
      <c r="H3467">
        <f t="shared" ca="1" si="925"/>
        <v>16836</v>
      </c>
      <c r="I3467">
        <f t="shared" ca="1" si="926"/>
        <v>9367</v>
      </c>
      <c r="J3467">
        <f t="shared" ca="1" si="927"/>
        <v>1672</v>
      </c>
      <c r="K3467" s="1">
        <f t="shared" ca="1" si="928"/>
        <v>45941</v>
      </c>
      <c r="L3467" s="1">
        <f t="shared" ca="1" si="929"/>
        <v>45950</v>
      </c>
      <c r="M3467" s="1">
        <f t="shared" ca="1" si="930"/>
        <v>45955</v>
      </c>
      <c r="N3467">
        <f t="shared" ca="1" si="931"/>
        <v>27875</v>
      </c>
      <c r="O3467" s="3">
        <f t="shared" ca="1" si="932"/>
        <v>8725</v>
      </c>
      <c r="P3467" s="2">
        <f t="shared" ca="1" si="933"/>
        <v>0.23838797814207649</v>
      </c>
      <c r="Q3467" t="str">
        <f t="shared" ca="1" si="934"/>
        <v>Late</v>
      </c>
    </row>
    <row r="3468" spans="1:17" x14ac:dyDescent="0.3">
      <c r="A3468" t="str">
        <f t="shared" si="918"/>
        <v>S03467</v>
      </c>
      <c r="B3468" t="str">
        <f t="shared" ca="1" si="919"/>
        <v>Prime Wholesale</v>
      </c>
      <c r="C3468" t="str">
        <f t="shared" ca="1" si="920"/>
        <v>Canada</v>
      </c>
      <c r="D3468" t="str">
        <f t="shared" ca="1" si="921"/>
        <v>Rice</v>
      </c>
      <c r="E3468">
        <f t="shared" ca="1" si="922"/>
        <v>220</v>
      </c>
      <c r="F3468" s="3">
        <f t="shared" ca="1" si="923"/>
        <v>650</v>
      </c>
      <c r="G3468">
        <f t="shared" ca="1" si="924"/>
        <v>143000</v>
      </c>
      <c r="H3468">
        <f t="shared" ca="1" si="925"/>
        <v>104390</v>
      </c>
      <c r="I3468">
        <f t="shared" ca="1" si="926"/>
        <v>3345</v>
      </c>
      <c r="J3468">
        <f t="shared" ca="1" si="927"/>
        <v>2971</v>
      </c>
      <c r="K3468" s="1">
        <f t="shared" ca="1" si="928"/>
        <v>45985</v>
      </c>
      <c r="L3468" s="1">
        <f t="shared" ca="1" si="929"/>
        <v>46001</v>
      </c>
      <c r="M3468" s="1">
        <f t="shared" ca="1" si="930"/>
        <v>45998</v>
      </c>
      <c r="N3468">
        <f t="shared" ca="1" si="931"/>
        <v>110706</v>
      </c>
      <c r="O3468" s="3">
        <f t="shared" ca="1" si="932"/>
        <v>32294</v>
      </c>
      <c r="P3468" s="2">
        <f t="shared" ca="1" si="933"/>
        <v>0.22583216783216783</v>
      </c>
      <c r="Q3468" t="str">
        <f t="shared" ca="1" si="934"/>
        <v>On Time</v>
      </c>
    </row>
    <row r="3469" spans="1:17" x14ac:dyDescent="0.3">
      <c r="A3469" t="str">
        <f t="shared" si="918"/>
        <v>S03468</v>
      </c>
      <c r="B3469" t="str">
        <f t="shared" ca="1" si="919"/>
        <v>Oceanic Exports</v>
      </c>
      <c r="C3469" t="str">
        <f t="shared" ca="1" si="920"/>
        <v>UAE</v>
      </c>
      <c r="D3469" t="str">
        <f t="shared" ca="1" si="921"/>
        <v>Sauces</v>
      </c>
      <c r="E3469">
        <f t="shared" ca="1" si="922"/>
        <v>110</v>
      </c>
      <c r="F3469" s="3">
        <f t="shared" ca="1" si="923"/>
        <v>206</v>
      </c>
      <c r="G3469">
        <f t="shared" ca="1" si="924"/>
        <v>22660</v>
      </c>
      <c r="H3469">
        <f t="shared" ca="1" si="925"/>
        <v>13596</v>
      </c>
      <c r="I3469">
        <f t="shared" ca="1" si="926"/>
        <v>2364</v>
      </c>
      <c r="J3469">
        <f t="shared" ca="1" si="927"/>
        <v>2355</v>
      </c>
      <c r="K3469" s="1">
        <f t="shared" ca="1" si="928"/>
        <v>45903</v>
      </c>
      <c r="L3469" s="1">
        <f t="shared" ca="1" si="929"/>
        <v>45913</v>
      </c>
      <c r="M3469" s="1">
        <f t="shared" ca="1" si="930"/>
        <v>45918</v>
      </c>
      <c r="N3469">
        <f t="shared" ca="1" si="931"/>
        <v>18315</v>
      </c>
      <c r="O3469" s="3">
        <f t="shared" ca="1" si="932"/>
        <v>4345</v>
      </c>
      <c r="P3469" s="2">
        <f t="shared" ca="1" si="933"/>
        <v>0.19174757281553398</v>
      </c>
      <c r="Q3469" t="str">
        <f t="shared" ca="1" si="934"/>
        <v>Late</v>
      </c>
    </row>
    <row r="3470" spans="1:17" x14ac:dyDescent="0.3">
      <c r="A3470" t="str">
        <f t="shared" si="918"/>
        <v>S03469</v>
      </c>
      <c r="B3470" t="str">
        <f t="shared" ca="1" si="919"/>
        <v>FreshMart Ltd</v>
      </c>
      <c r="C3470" t="str">
        <f t="shared" ca="1" si="920"/>
        <v>Singapore</v>
      </c>
      <c r="D3470" t="str">
        <f t="shared" ca="1" si="921"/>
        <v>Pickles</v>
      </c>
      <c r="E3470">
        <f t="shared" ca="1" si="922"/>
        <v>238</v>
      </c>
      <c r="F3470" s="3">
        <f t="shared" ca="1" si="923"/>
        <v>689</v>
      </c>
      <c r="G3470">
        <f t="shared" ca="1" si="924"/>
        <v>163982</v>
      </c>
      <c r="H3470">
        <f t="shared" ca="1" si="925"/>
        <v>81991</v>
      </c>
      <c r="I3470">
        <f t="shared" ca="1" si="926"/>
        <v>6066</v>
      </c>
      <c r="J3470">
        <f t="shared" ca="1" si="927"/>
        <v>901</v>
      </c>
      <c r="K3470" s="1">
        <f t="shared" ca="1" si="928"/>
        <v>45972</v>
      </c>
      <c r="L3470" s="1">
        <f t="shared" ca="1" si="929"/>
        <v>45992</v>
      </c>
      <c r="M3470" s="1">
        <f t="shared" ca="1" si="930"/>
        <v>45992</v>
      </c>
      <c r="N3470">
        <f t="shared" ca="1" si="931"/>
        <v>88958</v>
      </c>
      <c r="O3470" s="3">
        <f t="shared" ca="1" si="932"/>
        <v>75024</v>
      </c>
      <c r="P3470" s="2">
        <f t="shared" ca="1" si="933"/>
        <v>0.45751362954470615</v>
      </c>
      <c r="Q3470" t="str">
        <f t="shared" ca="1" si="934"/>
        <v>On Time</v>
      </c>
    </row>
    <row r="3471" spans="1:17" x14ac:dyDescent="0.3">
      <c r="A3471" t="str">
        <f t="shared" si="918"/>
        <v>S03470</v>
      </c>
      <c r="B3471" t="str">
        <f t="shared" ca="1" si="919"/>
        <v>FreshMart Ltd</v>
      </c>
      <c r="C3471" t="str">
        <f t="shared" ca="1" si="920"/>
        <v>Canada</v>
      </c>
      <c r="D3471" t="str">
        <f t="shared" ca="1" si="921"/>
        <v>Spices</v>
      </c>
      <c r="E3471">
        <f t="shared" ca="1" si="922"/>
        <v>334</v>
      </c>
      <c r="F3471" s="3">
        <f t="shared" ca="1" si="923"/>
        <v>510</v>
      </c>
      <c r="G3471">
        <f t="shared" ca="1" si="924"/>
        <v>170340</v>
      </c>
      <c r="H3471">
        <f t="shared" ca="1" si="925"/>
        <v>98797.2</v>
      </c>
      <c r="I3471">
        <f t="shared" ca="1" si="926"/>
        <v>9119</v>
      </c>
      <c r="J3471">
        <f t="shared" ca="1" si="927"/>
        <v>1579</v>
      </c>
      <c r="K3471" s="1">
        <f t="shared" ca="1" si="928"/>
        <v>45738</v>
      </c>
      <c r="L3471" s="1">
        <f t="shared" ca="1" si="929"/>
        <v>45747</v>
      </c>
      <c r="M3471" s="1">
        <f t="shared" ca="1" si="930"/>
        <v>45753</v>
      </c>
      <c r="N3471">
        <f t="shared" ca="1" si="931"/>
        <v>109495.2</v>
      </c>
      <c r="O3471" s="3">
        <f t="shared" ca="1" si="932"/>
        <v>60844.800000000003</v>
      </c>
      <c r="P3471" s="2">
        <f t="shared" ca="1" si="933"/>
        <v>0.3571961958436069</v>
      </c>
      <c r="Q3471" t="str">
        <f t="shared" ca="1" si="934"/>
        <v>Late</v>
      </c>
    </row>
    <row r="3472" spans="1:17" x14ac:dyDescent="0.3">
      <c r="A3472" t="str">
        <f t="shared" si="918"/>
        <v>S03471</v>
      </c>
      <c r="B3472" t="str">
        <f t="shared" ca="1" si="919"/>
        <v>FreshMart Ltd</v>
      </c>
      <c r="C3472" t="str">
        <f t="shared" ca="1" si="920"/>
        <v>UK</v>
      </c>
      <c r="D3472" t="str">
        <f t="shared" ca="1" si="921"/>
        <v>Tea</v>
      </c>
      <c r="E3472">
        <f t="shared" ca="1" si="922"/>
        <v>389</v>
      </c>
      <c r="F3472" s="3">
        <f t="shared" ca="1" si="923"/>
        <v>290</v>
      </c>
      <c r="G3472">
        <f t="shared" ca="1" si="924"/>
        <v>112810</v>
      </c>
      <c r="H3472">
        <f t="shared" ca="1" si="925"/>
        <v>78967</v>
      </c>
      <c r="I3472">
        <f t="shared" ca="1" si="926"/>
        <v>6857</v>
      </c>
      <c r="J3472">
        <f t="shared" ca="1" si="927"/>
        <v>959</v>
      </c>
      <c r="K3472" s="1">
        <f t="shared" ca="1" si="928"/>
        <v>45997</v>
      </c>
      <c r="L3472" s="1">
        <f t="shared" ca="1" si="929"/>
        <v>46006</v>
      </c>
      <c r="M3472" s="1">
        <f t="shared" ca="1" si="930"/>
        <v>46004</v>
      </c>
      <c r="N3472">
        <f t="shared" ca="1" si="931"/>
        <v>86783</v>
      </c>
      <c r="O3472" s="3">
        <f t="shared" ca="1" si="932"/>
        <v>26027</v>
      </c>
      <c r="P3472" s="2">
        <f t="shared" ca="1" si="933"/>
        <v>0.23071536211328783</v>
      </c>
      <c r="Q3472" t="str">
        <f t="shared" ca="1" si="934"/>
        <v>On Time</v>
      </c>
    </row>
    <row r="3473" spans="1:17" x14ac:dyDescent="0.3">
      <c r="A3473" t="str">
        <f t="shared" si="918"/>
        <v>S03472</v>
      </c>
      <c r="B3473" t="str">
        <f t="shared" ca="1" si="919"/>
        <v>Global Foods</v>
      </c>
      <c r="C3473" t="str">
        <f t="shared" ca="1" si="920"/>
        <v>Canada</v>
      </c>
      <c r="D3473" t="str">
        <f t="shared" ca="1" si="921"/>
        <v>Pickles</v>
      </c>
      <c r="E3473">
        <f t="shared" ca="1" si="922"/>
        <v>56</v>
      </c>
      <c r="F3473" s="3">
        <f t="shared" ca="1" si="923"/>
        <v>518</v>
      </c>
      <c r="G3473">
        <f t="shared" ca="1" si="924"/>
        <v>29008</v>
      </c>
      <c r="H3473">
        <f t="shared" ca="1" si="925"/>
        <v>20015.52</v>
      </c>
      <c r="I3473">
        <f t="shared" ca="1" si="926"/>
        <v>7883</v>
      </c>
      <c r="J3473">
        <f t="shared" ca="1" si="927"/>
        <v>2456</v>
      </c>
      <c r="K3473" s="1">
        <f t="shared" ca="1" si="928"/>
        <v>45658</v>
      </c>
      <c r="L3473" s="1">
        <f t="shared" ca="1" si="929"/>
        <v>45673</v>
      </c>
      <c r="M3473" s="1">
        <f t="shared" ca="1" si="930"/>
        <v>45678</v>
      </c>
      <c r="N3473">
        <f t="shared" ca="1" si="931"/>
        <v>30354.52</v>
      </c>
      <c r="O3473" s="3">
        <f t="shared" ca="1" si="932"/>
        <v>-1346.5200000000004</v>
      </c>
      <c r="P3473" s="2">
        <f t="shared" ca="1" si="933"/>
        <v>-4.6418918918918931E-2</v>
      </c>
      <c r="Q3473" t="str">
        <f t="shared" ca="1" si="934"/>
        <v>Late</v>
      </c>
    </row>
    <row r="3474" spans="1:17" x14ac:dyDescent="0.3">
      <c r="A3474" t="str">
        <f t="shared" si="918"/>
        <v>S03473</v>
      </c>
      <c r="B3474" t="str">
        <f t="shared" ca="1" si="919"/>
        <v>Oceanic Exports</v>
      </c>
      <c r="C3474" t="str">
        <f t="shared" ca="1" si="920"/>
        <v>Australia</v>
      </c>
      <c r="D3474" t="str">
        <f t="shared" ca="1" si="921"/>
        <v>Tea</v>
      </c>
      <c r="E3474">
        <f t="shared" ca="1" si="922"/>
        <v>183</v>
      </c>
      <c r="F3474" s="3">
        <f t="shared" ca="1" si="923"/>
        <v>221</v>
      </c>
      <c r="G3474">
        <f t="shared" ca="1" si="924"/>
        <v>40443</v>
      </c>
      <c r="H3474">
        <f t="shared" ca="1" si="925"/>
        <v>26692.38</v>
      </c>
      <c r="I3474">
        <f t="shared" ca="1" si="926"/>
        <v>5013</v>
      </c>
      <c r="J3474">
        <f t="shared" ca="1" si="927"/>
        <v>3688</v>
      </c>
      <c r="K3474" s="1">
        <f t="shared" ca="1" si="928"/>
        <v>45874</v>
      </c>
      <c r="L3474" s="1">
        <f t="shared" ca="1" si="929"/>
        <v>45893</v>
      </c>
      <c r="M3474" s="1">
        <f t="shared" ca="1" si="930"/>
        <v>45895</v>
      </c>
      <c r="N3474">
        <f t="shared" ca="1" si="931"/>
        <v>35393.380000000005</v>
      </c>
      <c r="O3474" s="3">
        <f t="shared" ca="1" si="932"/>
        <v>5049.6199999999953</v>
      </c>
      <c r="P3474" s="2">
        <f t="shared" ca="1" si="933"/>
        <v>0.12485770096184742</v>
      </c>
      <c r="Q3474" t="str">
        <f t="shared" ca="1" si="934"/>
        <v>Late</v>
      </c>
    </row>
    <row r="3475" spans="1:17" x14ac:dyDescent="0.3">
      <c r="A3475" t="str">
        <f t="shared" si="918"/>
        <v>S03474</v>
      </c>
      <c r="B3475" t="str">
        <f t="shared" ca="1" si="919"/>
        <v>Beta Imports</v>
      </c>
      <c r="C3475" t="str">
        <f t="shared" ca="1" si="920"/>
        <v>UAE</v>
      </c>
      <c r="D3475" t="str">
        <f t="shared" ca="1" si="921"/>
        <v>Spices</v>
      </c>
      <c r="E3475">
        <f t="shared" ca="1" si="922"/>
        <v>352</v>
      </c>
      <c r="F3475" s="3">
        <f t="shared" ca="1" si="923"/>
        <v>547</v>
      </c>
      <c r="G3475">
        <f t="shared" ca="1" si="924"/>
        <v>192544</v>
      </c>
      <c r="H3475">
        <f t="shared" ca="1" si="925"/>
        <v>113600.96000000001</v>
      </c>
      <c r="I3475">
        <f t="shared" ca="1" si="926"/>
        <v>3323</v>
      </c>
      <c r="J3475">
        <f t="shared" ca="1" si="927"/>
        <v>2305</v>
      </c>
      <c r="K3475" s="1">
        <f t="shared" ca="1" si="928"/>
        <v>46056</v>
      </c>
      <c r="L3475" s="1">
        <f t="shared" ca="1" si="929"/>
        <v>46064</v>
      </c>
      <c r="M3475" s="1">
        <f t="shared" ca="1" si="930"/>
        <v>46063</v>
      </c>
      <c r="N3475">
        <f t="shared" ca="1" si="931"/>
        <v>119228.96</v>
      </c>
      <c r="O3475" s="3">
        <f t="shared" ca="1" si="932"/>
        <v>73315.039999999994</v>
      </c>
      <c r="P3475" s="2">
        <f t="shared" ca="1" si="933"/>
        <v>0.38077031743393713</v>
      </c>
      <c r="Q3475" t="str">
        <f t="shared" ca="1" si="934"/>
        <v>On Time</v>
      </c>
    </row>
    <row r="3476" spans="1:17" x14ac:dyDescent="0.3">
      <c r="A3476" t="str">
        <f t="shared" si="918"/>
        <v>S03475</v>
      </c>
      <c r="B3476" t="str">
        <f t="shared" ca="1" si="919"/>
        <v>Oceanic Exports</v>
      </c>
      <c r="C3476" t="str">
        <f t="shared" ca="1" si="920"/>
        <v>UAE</v>
      </c>
      <c r="D3476" t="str">
        <f t="shared" ca="1" si="921"/>
        <v>Sauces</v>
      </c>
      <c r="E3476">
        <f t="shared" ca="1" si="922"/>
        <v>189</v>
      </c>
      <c r="F3476" s="3">
        <f t="shared" ca="1" si="923"/>
        <v>294</v>
      </c>
      <c r="G3476">
        <f t="shared" ca="1" si="924"/>
        <v>55566</v>
      </c>
      <c r="H3476">
        <f t="shared" ca="1" si="925"/>
        <v>31672.62</v>
      </c>
      <c r="I3476">
        <f t="shared" ca="1" si="926"/>
        <v>6910</v>
      </c>
      <c r="J3476">
        <f t="shared" ca="1" si="927"/>
        <v>2861</v>
      </c>
      <c r="K3476" s="1">
        <f t="shared" ca="1" si="928"/>
        <v>45810</v>
      </c>
      <c r="L3476" s="1">
        <f t="shared" ca="1" si="929"/>
        <v>45826</v>
      </c>
      <c r="M3476" s="1">
        <f t="shared" ca="1" si="930"/>
        <v>45825</v>
      </c>
      <c r="N3476">
        <f t="shared" ca="1" si="931"/>
        <v>41443.619999999995</v>
      </c>
      <c r="O3476" s="3">
        <f t="shared" ca="1" si="932"/>
        <v>14122.380000000005</v>
      </c>
      <c r="P3476" s="2">
        <f t="shared" ca="1" si="933"/>
        <v>0.25415505884893647</v>
      </c>
      <c r="Q3476" t="str">
        <f t="shared" ca="1" si="934"/>
        <v>On Time</v>
      </c>
    </row>
    <row r="3477" spans="1:17" x14ac:dyDescent="0.3">
      <c r="A3477" t="str">
        <f t="shared" si="918"/>
        <v>S03476</v>
      </c>
      <c r="B3477" t="str">
        <f t="shared" ca="1" si="919"/>
        <v>Alpha Traders</v>
      </c>
      <c r="C3477" t="str">
        <f t="shared" ca="1" si="920"/>
        <v>UK</v>
      </c>
      <c r="D3477" t="str">
        <f t="shared" ca="1" si="921"/>
        <v>Spices</v>
      </c>
      <c r="E3477">
        <f t="shared" ca="1" si="922"/>
        <v>164</v>
      </c>
      <c r="F3477" s="3">
        <f t="shared" ca="1" si="923"/>
        <v>560</v>
      </c>
      <c r="G3477">
        <f t="shared" ca="1" si="924"/>
        <v>91840</v>
      </c>
      <c r="H3477">
        <f t="shared" ca="1" si="925"/>
        <v>53267.199999999997</v>
      </c>
      <c r="I3477">
        <f t="shared" ca="1" si="926"/>
        <v>9843</v>
      </c>
      <c r="J3477">
        <f t="shared" ca="1" si="927"/>
        <v>3954</v>
      </c>
      <c r="K3477" s="1">
        <f t="shared" ca="1" si="928"/>
        <v>45742</v>
      </c>
      <c r="L3477" s="1">
        <f t="shared" ca="1" si="929"/>
        <v>45752</v>
      </c>
      <c r="M3477" s="1">
        <f t="shared" ca="1" si="930"/>
        <v>45751</v>
      </c>
      <c r="N3477">
        <f t="shared" ca="1" si="931"/>
        <v>67064.2</v>
      </c>
      <c r="O3477" s="3">
        <f t="shared" ca="1" si="932"/>
        <v>24775.800000000003</v>
      </c>
      <c r="P3477" s="2">
        <f t="shared" ca="1" si="933"/>
        <v>0.26977134146341469</v>
      </c>
      <c r="Q3477" t="str">
        <f t="shared" ca="1" si="934"/>
        <v>On Time</v>
      </c>
    </row>
    <row r="3478" spans="1:17" x14ac:dyDescent="0.3">
      <c r="A3478" t="str">
        <f t="shared" si="918"/>
        <v>S03477</v>
      </c>
      <c r="B3478" t="str">
        <f t="shared" ca="1" si="919"/>
        <v>Prime Wholesale</v>
      </c>
      <c r="C3478" t="str">
        <f t="shared" ca="1" si="920"/>
        <v>Australia</v>
      </c>
      <c r="D3478" t="str">
        <f t="shared" ca="1" si="921"/>
        <v>Pickles</v>
      </c>
      <c r="E3478">
        <f t="shared" ca="1" si="922"/>
        <v>289</v>
      </c>
      <c r="F3478" s="3">
        <f t="shared" ca="1" si="923"/>
        <v>140</v>
      </c>
      <c r="G3478">
        <f t="shared" ca="1" si="924"/>
        <v>40460</v>
      </c>
      <c r="H3478">
        <f t="shared" ca="1" si="925"/>
        <v>19825.400000000001</v>
      </c>
      <c r="I3478">
        <f t="shared" ca="1" si="926"/>
        <v>3372</v>
      </c>
      <c r="J3478">
        <f t="shared" ca="1" si="927"/>
        <v>3695</v>
      </c>
      <c r="K3478" s="1">
        <f t="shared" ca="1" si="928"/>
        <v>46084</v>
      </c>
      <c r="L3478" s="1">
        <f t="shared" ca="1" si="929"/>
        <v>46101</v>
      </c>
      <c r="M3478" s="1">
        <f t="shared" ca="1" si="930"/>
        <v>46099</v>
      </c>
      <c r="N3478">
        <f t="shared" ca="1" si="931"/>
        <v>26892.400000000001</v>
      </c>
      <c r="O3478" s="3">
        <f t="shared" ca="1" si="932"/>
        <v>13567.599999999999</v>
      </c>
      <c r="P3478" s="2">
        <f t="shared" ca="1" si="933"/>
        <v>0.33533366287691546</v>
      </c>
      <c r="Q3478" t="str">
        <f t="shared" ca="1" si="934"/>
        <v>On Time</v>
      </c>
    </row>
    <row r="3479" spans="1:17" x14ac:dyDescent="0.3">
      <c r="A3479" t="str">
        <f t="shared" si="918"/>
        <v>S03478</v>
      </c>
      <c r="B3479" t="str">
        <f t="shared" ca="1" si="919"/>
        <v>Alpha Traders</v>
      </c>
      <c r="C3479" t="str">
        <f t="shared" ca="1" si="920"/>
        <v>UK</v>
      </c>
      <c r="D3479" t="str">
        <f t="shared" ca="1" si="921"/>
        <v>Tea</v>
      </c>
      <c r="E3479">
        <f t="shared" ca="1" si="922"/>
        <v>411</v>
      </c>
      <c r="F3479" s="3">
        <f t="shared" ca="1" si="923"/>
        <v>347</v>
      </c>
      <c r="G3479">
        <f t="shared" ca="1" si="924"/>
        <v>142617</v>
      </c>
      <c r="H3479">
        <f t="shared" ca="1" si="925"/>
        <v>67029.990000000005</v>
      </c>
      <c r="I3479">
        <f t="shared" ca="1" si="926"/>
        <v>10715</v>
      </c>
      <c r="J3479">
        <f t="shared" ca="1" si="927"/>
        <v>2272</v>
      </c>
      <c r="K3479" s="1">
        <f t="shared" ca="1" si="928"/>
        <v>46243</v>
      </c>
      <c r="L3479" s="1">
        <f t="shared" ca="1" si="929"/>
        <v>46253</v>
      </c>
      <c r="M3479" s="1">
        <f t="shared" ca="1" si="930"/>
        <v>46255</v>
      </c>
      <c r="N3479">
        <f t="shared" ca="1" si="931"/>
        <v>80016.990000000005</v>
      </c>
      <c r="O3479" s="3">
        <f t="shared" ca="1" si="932"/>
        <v>62600.009999999995</v>
      </c>
      <c r="P3479" s="2">
        <f t="shared" ca="1" si="933"/>
        <v>0.43893792465133885</v>
      </c>
      <c r="Q3479" t="str">
        <f t="shared" ca="1" si="934"/>
        <v>Late</v>
      </c>
    </row>
    <row r="3480" spans="1:17" x14ac:dyDescent="0.3">
      <c r="A3480" t="str">
        <f t="shared" si="918"/>
        <v>S03479</v>
      </c>
      <c r="B3480" t="str">
        <f t="shared" ca="1" si="919"/>
        <v>Oceanic Exports</v>
      </c>
      <c r="C3480" t="str">
        <f t="shared" ca="1" si="920"/>
        <v>Canada</v>
      </c>
      <c r="D3480" t="str">
        <f t="shared" ca="1" si="921"/>
        <v>Pickles</v>
      </c>
      <c r="E3480">
        <f t="shared" ca="1" si="922"/>
        <v>399</v>
      </c>
      <c r="F3480" s="3">
        <f t="shared" ca="1" si="923"/>
        <v>687</v>
      </c>
      <c r="G3480">
        <f t="shared" ca="1" si="924"/>
        <v>274113</v>
      </c>
      <c r="H3480">
        <f t="shared" ca="1" si="925"/>
        <v>158985.54</v>
      </c>
      <c r="I3480">
        <f t="shared" ca="1" si="926"/>
        <v>10566</v>
      </c>
      <c r="J3480">
        <f t="shared" ca="1" si="927"/>
        <v>1243</v>
      </c>
      <c r="K3480" s="1">
        <f t="shared" ca="1" si="928"/>
        <v>45901</v>
      </c>
      <c r="L3480" s="1">
        <f t="shared" ca="1" si="929"/>
        <v>45913</v>
      </c>
      <c r="M3480" s="1">
        <f t="shared" ca="1" si="930"/>
        <v>45917</v>
      </c>
      <c r="N3480">
        <f t="shared" ca="1" si="931"/>
        <v>170794.54</v>
      </c>
      <c r="O3480" s="3">
        <f t="shared" ca="1" si="932"/>
        <v>103318.45999999999</v>
      </c>
      <c r="P3480" s="2">
        <f t="shared" ca="1" si="933"/>
        <v>0.37691922674225592</v>
      </c>
      <c r="Q3480" t="str">
        <f t="shared" ca="1" si="934"/>
        <v>Late</v>
      </c>
    </row>
    <row r="3481" spans="1:17" x14ac:dyDescent="0.3">
      <c r="A3481" t="str">
        <f t="shared" si="918"/>
        <v>S03480</v>
      </c>
      <c r="B3481" t="str">
        <f t="shared" ca="1" si="919"/>
        <v>Global Foods</v>
      </c>
      <c r="C3481" t="str">
        <f t="shared" ca="1" si="920"/>
        <v>UK</v>
      </c>
      <c r="D3481" t="str">
        <f t="shared" ca="1" si="921"/>
        <v>Sauces</v>
      </c>
      <c r="E3481">
        <f t="shared" ca="1" si="922"/>
        <v>198</v>
      </c>
      <c r="F3481" s="3">
        <f t="shared" ca="1" si="923"/>
        <v>686</v>
      </c>
      <c r="G3481">
        <f t="shared" ca="1" si="924"/>
        <v>135828</v>
      </c>
      <c r="H3481">
        <f t="shared" ca="1" si="925"/>
        <v>88288.2</v>
      </c>
      <c r="I3481">
        <f t="shared" ca="1" si="926"/>
        <v>4390</v>
      </c>
      <c r="J3481">
        <f t="shared" ca="1" si="927"/>
        <v>2724</v>
      </c>
      <c r="K3481" s="1">
        <f t="shared" ca="1" si="928"/>
        <v>45929</v>
      </c>
      <c r="L3481" s="1">
        <f t="shared" ca="1" si="929"/>
        <v>45941</v>
      </c>
      <c r="M3481" s="1">
        <f t="shared" ca="1" si="930"/>
        <v>45942</v>
      </c>
      <c r="N3481">
        <f t="shared" ca="1" si="931"/>
        <v>95402.2</v>
      </c>
      <c r="O3481" s="3">
        <f t="shared" ca="1" si="932"/>
        <v>40425.800000000003</v>
      </c>
      <c r="P3481" s="2">
        <f t="shared" ca="1" si="933"/>
        <v>0.29762493742085583</v>
      </c>
      <c r="Q3481" t="str">
        <f t="shared" ca="1" si="934"/>
        <v>Late</v>
      </c>
    </row>
    <row r="3482" spans="1:17" x14ac:dyDescent="0.3">
      <c r="A3482" t="str">
        <f t="shared" si="918"/>
        <v>S03481</v>
      </c>
      <c r="B3482" t="str">
        <f t="shared" ca="1" si="919"/>
        <v>Global Foods</v>
      </c>
      <c r="C3482" t="str">
        <f t="shared" ca="1" si="920"/>
        <v>Australia</v>
      </c>
      <c r="D3482" t="str">
        <f t="shared" ca="1" si="921"/>
        <v>Spices</v>
      </c>
      <c r="E3482">
        <f t="shared" ca="1" si="922"/>
        <v>56</v>
      </c>
      <c r="F3482" s="3">
        <f t="shared" ca="1" si="923"/>
        <v>125</v>
      </c>
      <c r="G3482">
        <f t="shared" ca="1" si="924"/>
        <v>7000</v>
      </c>
      <c r="H3482">
        <f t="shared" ca="1" si="925"/>
        <v>4550</v>
      </c>
      <c r="I3482">
        <f t="shared" ca="1" si="926"/>
        <v>8363</v>
      </c>
      <c r="J3482">
        <f t="shared" ca="1" si="927"/>
        <v>1927</v>
      </c>
      <c r="K3482" s="1">
        <f t="shared" ca="1" si="928"/>
        <v>45741</v>
      </c>
      <c r="L3482" s="1">
        <f t="shared" ca="1" si="929"/>
        <v>45753</v>
      </c>
      <c r="M3482" s="1">
        <f t="shared" ca="1" si="930"/>
        <v>45756</v>
      </c>
      <c r="N3482">
        <f t="shared" ca="1" si="931"/>
        <v>14840</v>
      </c>
      <c r="O3482" s="3">
        <f t="shared" ca="1" si="932"/>
        <v>-7840</v>
      </c>
      <c r="P3482" s="2">
        <f t="shared" ca="1" si="933"/>
        <v>-1.1200000000000001</v>
      </c>
      <c r="Q3482" t="str">
        <f t="shared" ca="1" si="934"/>
        <v>Late</v>
      </c>
    </row>
    <row r="3483" spans="1:17" x14ac:dyDescent="0.3">
      <c r="A3483" t="str">
        <f t="shared" si="918"/>
        <v>S03482</v>
      </c>
      <c r="B3483" t="str">
        <f t="shared" ca="1" si="919"/>
        <v>Prime Wholesale</v>
      </c>
      <c r="C3483" t="str">
        <f t="shared" ca="1" si="920"/>
        <v>Singapore</v>
      </c>
      <c r="D3483" t="str">
        <f t="shared" ca="1" si="921"/>
        <v>Pickles</v>
      </c>
      <c r="E3483">
        <f t="shared" ca="1" si="922"/>
        <v>201</v>
      </c>
      <c r="F3483" s="3">
        <f t="shared" ca="1" si="923"/>
        <v>530</v>
      </c>
      <c r="G3483">
        <f t="shared" ca="1" si="924"/>
        <v>106530</v>
      </c>
      <c r="H3483">
        <f t="shared" ca="1" si="925"/>
        <v>53265</v>
      </c>
      <c r="I3483">
        <f t="shared" ca="1" si="926"/>
        <v>4105</v>
      </c>
      <c r="J3483">
        <f t="shared" ca="1" si="927"/>
        <v>3477</v>
      </c>
      <c r="K3483" s="1">
        <f t="shared" ca="1" si="928"/>
        <v>45821</v>
      </c>
      <c r="L3483" s="1">
        <f t="shared" ca="1" si="929"/>
        <v>45835</v>
      </c>
      <c r="M3483" s="1">
        <f t="shared" ca="1" si="930"/>
        <v>45832</v>
      </c>
      <c r="N3483">
        <f t="shared" ca="1" si="931"/>
        <v>60847</v>
      </c>
      <c r="O3483" s="3">
        <f t="shared" ca="1" si="932"/>
        <v>45683</v>
      </c>
      <c r="P3483" s="2">
        <f t="shared" ca="1" si="933"/>
        <v>0.42882756031164931</v>
      </c>
      <c r="Q3483" t="str">
        <f t="shared" ca="1" si="934"/>
        <v>On Time</v>
      </c>
    </row>
    <row r="3484" spans="1:17" x14ac:dyDescent="0.3">
      <c r="A3484" t="str">
        <f t="shared" si="918"/>
        <v>S03483</v>
      </c>
      <c r="B3484" t="str">
        <f t="shared" ca="1" si="919"/>
        <v>Oceanic Exports</v>
      </c>
      <c r="C3484" t="str">
        <f t="shared" ca="1" si="920"/>
        <v>UK</v>
      </c>
      <c r="D3484" t="str">
        <f t="shared" ca="1" si="921"/>
        <v>Sauces</v>
      </c>
      <c r="E3484">
        <f t="shared" ca="1" si="922"/>
        <v>103</v>
      </c>
      <c r="F3484" s="3">
        <f t="shared" ca="1" si="923"/>
        <v>659</v>
      </c>
      <c r="G3484">
        <f t="shared" ca="1" si="924"/>
        <v>67877</v>
      </c>
      <c r="H3484">
        <f t="shared" ca="1" si="925"/>
        <v>39368.660000000003</v>
      </c>
      <c r="I3484">
        <f t="shared" ca="1" si="926"/>
        <v>10271</v>
      </c>
      <c r="J3484">
        <f t="shared" ca="1" si="927"/>
        <v>1878</v>
      </c>
      <c r="K3484" s="1">
        <f t="shared" ca="1" si="928"/>
        <v>45985</v>
      </c>
      <c r="L3484" s="1">
        <f t="shared" ca="1" si="929"/>
        <v>45996</v>
      </c>
      <c r="M3484" s="1">
        <f t="shared" ca="1" si="930"/>
        <v>45993</v>
      </c>
      <c r="N3484">
        <f t="shared" ca="1" si="931"/>
        <v>51517.66</v>
      </c>
      <c r="O3484" s="3">
        <f t="shared" ca="1" si="932"/>
        <v>16359.339999999997</v>
      </c>
      <c r="P3484" s="2">
        <f t="shared" ca="1" si="933"/>
        <v>0.2410144820778761</v>
      </c>
      <c r="Q3484" t="str">
        <f t="shared" ca="1" si="934"/>
        <v>On Time</v>
      </c>
    </row>
    <row r="3485" spans="1:17" x14ac:dyDescent="0.3">
      <c r="A3485" t="str">
        <f t="shared" si="918"/>
        <v>S03484</v>
      </c>
      <c r="B3485" t="str">
        <f t="shared" ca="1" si="919"/>
        <v>Global Foods</v>
      </c>
      <c r="C3485" t="str">
        <f t="shared" ca="1" si="920"/>
        <v>UAE</v>
      </c>
      <c r="D3485" t="str">
        <f t="shared" ca="1" si="921"/>
        <v>Spices</v>
      </c>
      <c r="E3485">
        <f t="shared" ca="1" si="922"/>
        <v>177</v>
      </c>
      <c r="F3485" s="3">
        <f t="shared" ca="1" si="923"/>
        <v>360</v>
      </c>
      <c r="G3485">
        <f t="shared" ca="1" si="924"/>
        <v>63720</v>
      </c>
      <c r="H3485">
        <f t="shared" ca="1" si="925"/>
        <v>38869.199999999997</v>
      </c>
      <c r="I3485">
        <f t="shared" ca="1" si="926"/>
        <v>6465</v>
      </c>
      <c r="J3485">
        <f t="shared" ca="1" si="927"/>
        <v>2434</v>
      </c>
      <c r="K3485" s="1">
        <f t="shared" ca="1" si="928"/>
        <v>45997</v>
      </c>
      <c r="L3485" s="1">
        <f t="shared" ca="1" si="929"/>
        <v>46014</v>
      </c>
      <c r="M3485" s="1">
        <f t="shared" ca="1" si="930"/>
        <v>46014</v>
      </c>
      <c r="N3485">
        <f t="shared" ca="1" si="931"/>
        <v>47768.2</v>
      </c>
      <c r="O3485" s="3">
        <f t="shared" ca="1" si="932"/>
        <v>15951.800000000003</v>
      </c>
      <c r="P3485" s="2">
        <f t="shared" ca="1" si="933"/>
        <v>0.2503421217827998</v>
      </c>
      <c r="Q3485" t="str">
        <f t="shared" ca="1" si="934"/>
        <v>On Time</v>
      </c>
    </row>
    <row r="3486" spans="1:17" x14ac:dyDescent="0.3">
      <c r="A3486" t="str">
        <f t="shared" si="918"/>
        <v>S03485</v>
      </c>
      <c r="B3486" t="str">
        <f t="shared" ca="1" si="919"/>
        <v>Beta Imports</v>
      </c>
      <c r="C3486" t="str">
        <f t="shared" ca="1" si="920"/>
        <v>Singapore</v>
      </c>
      <c r="D3486" t="str">
        <f t="shared" ca="1" si="921"/>
        <v>Rice</v>
      </c>
      <c r="E3486">
        <f t="shared" ca="1" si="922"/>
        <v>260</v>
      </c>
      <c r="F3486" s="3">
        <f t="shared" ca="1" si="923"/>
        <v>691</v>
      </c>
      <c r="G3486">
        <f t="shared" ca="1" si="924"/>
        <v>179660</v>
      </c>
      <c r="H3486">
        <f t="shared" ca="1" si="925"/>
        <v>95219.8</v>
      </c>
      <c r="I3486">
        <f t="shared" ca="1" si="926"/>
        <v>10975</v>
      </c>
      <c r="J3486">
        <f t="shared" ca="1" si="927"/>
        <v>2455</v>
      </c>
      <c r="K3486" s="1">
        <f t="shared" ca="1" si="928"/>
        <v>46273</v>
      </c>
      <c r="L3486" s="1">
        <f t="shared" ca="1" si="929"/>
        <v>46293</v>
      </c>
      <c r="M3486" s="1">
        <f t="shared" ca="1" si="930"/>
        <v>46297</v>
      </c>
      <c r="N3486">
        <f t="shared" ca="1" si="931"/>
        <v>108649.8</v>
      </c>
      <c r="O3486" s="3">
        <f t="shared" ca="1" si="932"/>
        <v>71010.2</v>
      </c>
      <c r="P3486" s="2">
        <f t="shared" ca="1" si="933"/>
        <v>0.39524769008126459</v>
      </c>
      <c r="Q3486" t="str">
        <f t="shared" ca="1" si="934"/>
        <v>Late</v>
      </c>
    </row>
    <row r="3487" spans="1:17" x14ac:dyDescent="0.3">
      <c r="A3487" t="str">
        <f t="shared" si="918"/>
        <v>S03486</v>
      </c>
      <c r="B3487" t="str">
        <f t="shared" ca="1" si="919"/>
        <v>Prime Wholesale</v>
      </c>
      <c r="C3487" t="str">
        <f t="shared" ca="1" si="920"/>
        <v>Canada</v>
      </c>
      <c r="D3487" t="str">
        <f t="shared" ca="1" si="921"/>
        <v>Tea</v>
      </c>
      <c r="E3487">
        <f t="shared" ca="1" si="922"/>
        <v>487</v>
      </c>
      <c r="F3487" s="3">
        <f t="shared" ca="1" si="923"/>
        <v>373</v>
      </c>
      <c r="G3487">
        <f t="shared" ca="1" si="924"/>
        <v>181651</v>
      </c>
      <c r="H3487">
        <f t="shared" ca="1" si="925"/>
        <v>110807.11</v>
      </c>
      <c r="I3487">
        <f t="shared" ca="1" si="926"/>
        <v>5599</v>
      </c>
      <c r="J3487">
        <f t="shared" ca="1" si="927"/>
        <v>975</v>
      </c>
      <c r="K3487" s="1">
        <f t="shared" ca="1" si="928"/>
        <v>46047</v>
      </c>
      <c r="L3487" s="1">
        <f t="shared" ca="1" si="929"/>
        <v>46065</v>
      </c>
      <c r="M3487" s="1">
        <f t="shared" ca="1" si="930"/>
        <v>46069</v>
      </c>
      <c r="N3487">
        <f t="shared" ca="1" si="931"/>
        <v>117381.11</v>
      </c>
      <c r="O3487" s="3">
        <f t="shared" ca="1" si="932"/>
        <v>64269.89</v>
      </c>
      <c r="P3487" s="2">
        <f t="shared" ca="1" si="933"/>
        <v>0.35380972304033559</v>
      </c>
      <c r="Q3487" t="str">
        <f t="shared" ca="1" si="934"/>
        <v>Late</v>
      </c>
    </row>
    <row r="3488" spans="1:17" x14ac:dyDescent="0.3">
      <c r="A3488" t="str">
        <f t="shared" si="918"/>
        <v>S03487</v>
      </c>
      <c r="B3488" t="str">
        <f t="shared" ca="1" si="919"/>
        <v>Alpha Traders</v>
      </c>
      <c r="C3488" t="str">
        <f t="shared" ca="1" si="920"/>
        <v>Australia</v>
      </c>
      <c r="D3488" t="str">
        <f t="shared" ca="1" si="921"/>
        <v>Pickles</v>
      </c>
      <c r="E3488">
        <f t="shared" ca="1" si="922"/>
        <v>301</v>
      </c>
      <c r="F3488" s="3">
        <f t="shared" ca="1" si="923"/>
        <v>568</v>
      </c>
      <c r="G3488">
        <f t="shared" ca="1" si="924"/>
        <v>170968</v>
      </c>
      <c r="H3488">
        <f t="shared" ca="1" si="925"/>
        <v>99161.44</v>
      </c>
      <c r="I3488">
        <f t="shared" ca="1" si="926"/>
        <v>10072</v>
      </c>
      <c r="J3488">
        <f t="shared" ca="1" si="927"/>
        <v>938</v>
      </c>
      <c r="K3488" s="1">
        <f t="shared" ca="1" si="928"/>
        <v>45781</v>
      </c>
      <c r="L3488" s="1">
        <f t="shared" ca="1" si="929"/>
        <v>45789</v>
      </c>
      <c r="M3488" s="1">
        <f t="shared" ca="1" si="930"/>
        <v>45789</v>
      </c>
      <c r="N3488">
        <f t="shared" ca="1" si="931"/>
        <v>110171.44</v>
      </c>
      <c r="O3488" s="3">
        <f t="shared" ca="1" si="932"/>
        <v>60796.56</v>
      </c>
      <c r="P3488" s="2">
        <f t="shared" ca="1" si="933"/>
        <v>0.35560198399700527</v>
      </c>
      <c r="Q3488" t="str">
        <f t="shared" ca="1" si="934"/>
        <v>On Time</v>
      </c>
    </row>
    <row r="3489" spans="1:17" x14ac:dyDescent="0.3">
      <c r="A3489" t="str">
        <f t="shared" si="918"/>
        <v>S03488</v>
      </c>
      <c r="B3489" t="str">
        <f t="shared" ca="1" si="919"/>
        <v>FreshMart Ltd</v>
      </c>
      <c r="C3489" t="str">
        <f t="shared" ca="1" si="920"/>
        <v>Singapore</v>
      </c>
      <c r="D3489" t="str">
        <f t="shared" ca="1" si="921"/>
        <v>Spices</v>
      </c>
      <c r="E3489">
        <f t="shared" ca="1" si="922"/>
        <v>290</v>
      </c>
      <c r="F3489" s="3">
        <f t="shared" ca="1" si="923"/>
        <v>421</v>
      </c>
      <c r="G3489">
        <f t="shared" ca="1" si="924"/>
        <v>122090</v>
      </c>
      <c r="H3489">
        <f t="shared" ca="1" si="925"/>
        <v>76916.7</v>
      </c>
      <c r="I3489">
        <f t="shared" ca="1" si="926"/>
        <v>5374</v>
      </c>
      <c r="J3489">
        <f t="shared" ca="1" si="927"/>
        <v>1699</v>
      </c>
      <c r="K3489" s="1">
        <f t="shared" ca="1" si="928"/>
        <v>45722</v>
      </c>
      <c r="L3489" s="1">
        <f t="shared" ca="1" si="929"/>
        <v>45741</v>
      </c>
      <c r="M3489" s="1">
        <f t="shared" ca="1" si="930"/>
        <v>45745</v>
      </c>
      <c r="N3489">
        <f t="shared" ca="1" si="931"/>
        <v>83989.7</v>
      </c>
      <c r="O3489" s="3">
        <f t="shared" ca="1" si="932"/>
        <v>38100.300000000003</v>
      </c>
      <c r="P3489" s="2">
        <f t="shared" ca="1" si="933"/>
        <v>0.31206732738143994</v>
      </c>
      <c r="Q3489" t="str">
        <f t="shared" ca="1" si="934"/>
        <v>Late</v>
      </c>
    </row>
    <row r="3490" spans="1:17" x14ac:dyDescent="0.3">
      <c r="A3490" t="str">
        <f t="shared" si="918"/>
        <v>S03489</v>
      </c>
      <c r="B3490" t="str">
        <f t="shared" ca="1" si="919"/>
        <v>Alpha Traders</v>
      </c>
      <c r="C3490" t="str">
        <f t="shared" ca="1" si="920"/>
        <v>UK</v>
      </c>
      <c r="D3490" t="str">
        <f t="shared" ca="1" si="921"/>
        <v>Rice</v>
      </c>
      <c r="E3490">
        <f t="shared" ca="1" si="922"/>
        <v>262</v>
      </c>
      <c r="F3490" s="3">
        <f t="shared" ca="1" si="923"/>
        <v>168</v>
      </c>
      <c r="G3490">
        <f t="shared" ca="1" si="924"/>
        <v>44016</v>
      </c>
      <c r="H3490">
        <f t="shared" ca="1" si="925"/>
        <v>29050.560000000001</v>
      </c>
      <c r="I3490">
        <f t="shared" ca="1" si="926"/>
        <v>8687</v>
      </c>
      <c r="J3490">
        <f t="shared" ca="1" si="927"/>
        <v>3444</v>
      </c>
      <c r="K3490" s="1">
        <f t="shared" ca="1" si="928"/>
        <v>46099</v>
      </c>
      <c r="L3490" s="1">
        <f t="shared" ca="1" si="929"/>
        <v>46106</v>
      </c>
      <c r="M3490" s="1">
        <f t="shared" ca="1" si="930"/>
        <v>46106</v>
      </c>
      <c r="N3490">
        <f t="shared" ca="1" si="931"/>
        <v>41181.56</v>
      </c>
      <c r="O3490" s="3">
        <f t="shared" ca="1" si="932"/>
        <v>2834.4400000000023</v>
      </c>
      <c r="P3490" s="2">
        <f t="shared" ca="1" si="933"/>
        <v>6.4395674300254502E-2</v>
      </c>
      <c r="Q3490" t="str">
        <f t="shared" ca="1" si="934"/>
        <v>On Time</v>
      </c>
    </row>
    <row r="3491" spans="1:17" x14ac:dyDescent="0.3">
      <c r="A3491" t="str">
        <f t="shared" si="918"/>
        <v>S03490</v>
      </c>
      <c r="B3491" t="str">
        <f t="shared" ca="1" si="919"/>
        <v>Global Foods</v>
      </c>
      <c r="C3491" t="str">
        <f t="shared" ca="1" si="920"/>
        <v>Canada</v>
      </c>
      <c r="D3491" t="str">
        <f t="shared" ca="1" si="921"/>
        <v>Sauces</v>
      </c>
      <c r="E3491">
        <f t="shared" ca="1" si="922"/>
        <v>396</v>
      </c>
      <c r="F3491" s="3">
        <f t="shared" ca="1" si="923"/>
        <v>594</v>
      </c>
      <c r="G3491">
        <f t="shared" ca="1" si="924"/>
        <v>235224</v>
      </c>
      <c r="H3491">
        <f t="shared" ca="1" si="925"/>
        <v>129373.2</v>
      </c>
      <c r="I3491">
        <f t="shared" ca="1" si="926"/>
        <v>1988</v>
      </c>
      <c r="J3491">
        <f t="shared" ca="1" si="927"/>
        <v>1410</v>
      </c>
      <c r="K3491" s="1">
        <f t="shared" ca="1" si="928"/>
        <v>45839</v>
      </c>
      <c r="L3491" s="1">
        <f t="shared" ca="1" si="929"/>
        <v>45850</v>
      </c>
      <c r="M3491" s="1">
        <f t="shared" ca="1" si="930"/>
        <v>45852</v>
      </c>
      <c r="N3491">
        <f t="shared" ca="1" si="931"/>
        <v>132771.20000000001</v>
      </c>
      <c r="O3491" s="3">
        <f t="shared" ca="1" si="932"/>
        <v>102452.79999999999</v>
      </c>
      <c r="P3491" s="2">
        <f t="shared" ca="1" si="933"/>
        <v>0.4355541951501547</v>
      </c>
      <c r="Q3491" t="str">
        <f t="shared" ca="1" si="934"/>
        <v>Late</v>
      </c>
    </row>
    <row r="3492" spans="1:17" x14ac:dyDescent="0.3">
      <c r="A3492" t="str">
        <f t="shared" si="918"/>
        <v>S03491</v>
      </c>
      <c r="B3492" t="str">
        <f t="shared" ca="1" si="919"/>
        <v>Oceanic Exports</v>
      </c>
      <c r="C3492" t="str">
        <f t="shared" ca="1" si="920"/>
        <v>UAE</v>
      </c>
      <c r="D3492" t="str">
        <f t="shared" ca="1" si="921"/>
        <v>Sauces</v>
      </c>
      <c r="E3492">
        <f t="shared" ca="1" si="922"/>
        <v>67</v>
      </c>
      <c r="F3492" s="3">
        <f t="shared" ca="1" si="923"/>
        <v>388</v>
      </c>
      <c r="G3492">
        <f t="shared" ca="1" si="924"/>
        <v>25996</v>
      </c>
      <c r="H3492">
        <f t="shared" ca="1" si="925"/>
        <v>14817.72</v>
      </c>
      <c r="I3492">
        <f t="shared" ca="1" si="926"/>
        <v>11311</v>
      </c>
      <c r="J3492">
        <f t="shared" ca="1" si="927"/>
        <v>3836</v>
      </c>
      <c r="K3492" s="1">
        <f t="shared" ca="1" si="928"/>
        <v>46223</v>
      </c>
      <c r="L3492" s="1">
        <f t="shared" ca="1" si="929"/>
        <v>46230</v>
      </c>
      <c r="M3492" s="1">
        <f t="shared" ca="1" si="930"/>
        <v>46234</v>
      </c>
      <c r="N3492">
        <f t="shared" ca="1" si="931"/>
        <v>29964.720000000001</v>
      </c>
      <c r="O3492" s="3">
        <f t="shared" ca="1" si="932"/>
        <v>-3968.7200000000012</v>
      </c>
      <c r="P3492" s="2">
        <f t="shared" ca="1" si="933"/>
        <v>-0.15266656408678261</v>
      </c>
      <c r="Q3492" t="str">
        <f t="shared" ca="1" si="934"/>
        <v>Late</v>
      </c>
    </row>
    <row r="3493" spans="1:17" x14ac:dyDescent="0.3">
      <c r="A3493" t="str">
        <f t="shared" si="918"/>
        <v>S03492</v>
      </c>
      <c r="B3493" t="str">
        <f t="shared" ca="1" si="919"/>
        <v>Alpha Traders</v>
      </c>
      <c r="C3493" t="str">
        <f t="shared" ca="1" si="920"/>
        <v>UK</v>
      </c>
      <c r="D3493" t="str">
        <f t="shared" ca="1" si="921"/>
        <v>Pickles</v>
      </c>
      <c r="E3493">
        <f t="shared" ca="1" si="922"/>
        <v>470</v>
      </c>
      <c r="F3493" s="3">
        <f t="shared" ca="1" si="923"/>
        <v>576</v>
      </c>
      <c r="G3493">
        <f t="shared" ca="1" si="924"/>
        <v>270720</v>
      </c>
      <c r="H3493">
        <f t="shared" ca="1" si="925"/>
        <v>132652.79999999999</v>
      </c>
      <c r="I3493">
        <f t="shared" ca="1" si="926"/>
        <v>4153</v>
      </c>
      <c r="J3493">
        <f t="shared" ca="1" si="927"/>
        <v>3964</v>
      </c>
      <c r="K3493" s="1">
        <f t="shared" ca="1" si="928"/>
        <v>45769</v>
      </c>
      <c r="L3493" s="1">
        <f t="shared" ca="1" si="929"/>
        <v>45777</v>
      </c>
      <c r="M3493" s="1">
        <f t="shared" ca="1" si="930"/>
        <v>45776</v>
      </c>
      <c r="N3493">
        <f t="shared" ca="1" si="931"/>
        <v>140769.79999999999</v>
      </c>
      <c r="O3493" s="3">
        <f t="shared" ca="1" si="932"/>
        <v>129950.20000000001</v>
      </c>
      <c r="P3493" s="2">
        <f t="shared" ca="1" si="933"/>
        <v>0.48001699172576834</v>
      </c>
      <c r="Q3493" t="str">
        <f t="shared" ca="1" si="934"/>
        <v>On Time</v>
      </c>
    </row>
    <row r="3494" spans="1:17" x14ac:dyDescent="0.3">
      <c r="A3494" t="str">
        <f t="shared" si="918"/>
        <v>S03493</v>
      </c>
      <c r="B3494" t="str">
        <f t="shared" ca="1" si="919"/>
        <v>Oceanic Exports</v>
      </c>
      <c r="C3494" t="str">
        <f t="shared" ca="1" si="920"/>
        <v>UK</v>
      </c>
      <c r="D3494" t="str">
        <f t="shared" ca="1" si="921"/>
        <v>Sauces</v>
      </c>
      <c r="E3494">
        <f t="shared" ca="1" si="922"/>
        <v>407</v>
      </c>
      <c r="F3494" s="3">
        <f t="shared" ca="1" si="923"/>
        <v>704</v>
      </c>
      <c r="G3494">
        <f t="shared" ca="1" si="924"/>
        <v>286528</v>
      </c>
      <c r="H3494">
        <f t="shared" ca="1" si="925"/>
        <v>169051.51999999999</v>
      </c>
      <c r="I3494">
        <f t="shared" ca="1" si="926"/>
        <v>4867</v>
      </c>
      <c r="J3494">
        <f t="shared" ca="1" si="927"/>
        <v>1210</v>
      </c>
      <c r="K3494" s="1">
        <f t="shared" ca="1" si="928"/>
        <v>46071</v>
      </c>
      <c r="L3494" s="1">
        <f t="shared" ca="1" si="929"/>
        <v>46081</v>
      </c>
      <c r="M3494" s="1">
        <f t="shared" ca="1" si="930"/>
        <v>46084</v>
      </c>
      <c r="N3494">
        <f t="shared" ca="1" si="931"/>
        <v>175128.52</v>
      </c>
      <c r="O3494" s="3">
        <f t="shared" ca="1" si="932"/>
        <v>111399.48000000001</v>
      </c>
      <c r="P3494" s="2">
        <f t="shared" ca="1" si="933"/>
        <v>0.38879090350681261</v>
      </c>
      <c r="Q3494" t="str">
        <f t="shared" ca="1" si="934"/>
        <v>Late</v>
      </c>
    </row>
    <row r="3495" spans="1:17" x14ac:dyDescent="0.3">
      <c r="A3495" t="str">
        <f t="shared" si="918"/>
        <v>S03494</v>
      </c>
      <c r="B3495" t="str">
        <f t="shared" ca="1" si="919"/>
        <v>Oceanic Exports</v>
      </c>
      <c r="C3495" t="str">
        <f t="shared" ca="1" si="920"/>
        <v>Australia</v>
      </c>
      <c r="D3495" t="str">
        <f t="shared" ca="1" si="921"/>
        <v>Rice</v>
      </c>
      <c r="E3495">
        <f t="shared" ca="1" si="922"/>
        <v>151</v>
      </c>
      <c r="F3495" s="3">
        <f t="shared" ca="1" si="923"/>
        <v>298</v>
      </c>
      <c r="G3495">
        <f t="shared" ca="1" si="924"/>
        <v>44998</v>
      </c>
      <c r="H3495">
        <f t="shared" ca="1" si="925"/>
        <v>22948.98</v>
      </c>
      <c r="I3495">
        <f t="shared" ca="1" si="926"/>
        <v>4941</v>
      </c>
      <c r="J3495">
        <f t="shared" ca="1" si="927"/>
        <v>1300</v>
      </c>
      <c r="K3495" s="1">
        <f t="shared" ca="1" si="928"/>
        <v>46213</v>
      </c>
      <c r="L3495" s="1">
        <f t="shared" ca="1" si="929"/>
        <v>46231</v>
      </c>
      <c r="M3495" s="1">
        <f t="shared" ca="1" si="930"/>
        <v>46233</v>
      </c>
      <c r="N3495">
        <f t="shared" ca="1" si="931"/>
        <v>29189.98</v>
      </c>
      <c r="O3495" s="3">
        <f t="shared" ca="1" si="932"/>
        <v>15808.02</v>
      </c>
      <c r="P3495" s="2">
        <f t="shared" ca="1" si="933"/>
        <v>0.3513049468865283</v>
      </c>
      <c r="Q3495" t="str">
        <f t="shared" ca="1" si="934"/>
        <v>Late</v>
      </c>
    </row>
    <row r="3496" spans="1:17" x14ac:dyDescent="0.3">
      <c r="A3496" t="str">
        <f t="shared" si="918"/>
        <v>S03495</v>
      </c>
      <c r="B3496" t="str">
        <f t="shared" ca="1" si="919"/>
        <v>FreshMart Ltd</v>
      </c>
      <c r="C3496" t="str">
        <f t="shared" ca="1" si="920"/>
        <v>Singapore</v>
      </c>
      <c r="D3496" t="str">
        <f t="shared" ca="1" si="921"/>
        <v>Pickles</v>
      </c>
      <c r="E3496">
        <f t="shared" ca="1" si="922"/>
        <v>428</v>
      </c>
      <c r="F3496" s="3">
        <f t="shared" ca="1" si="923"/>
        <v>323</v>
      </c>
      <c r="G3496">
        <f t="shared" ca="1" si="924"/>
        <v>138244</v>
      </c>
      <c r="H3496">
        <f t="shared" ca="1" si="925"/>
        <v>82946.399999999994</v>
      </c>
      <c r="I3496">
        <f t="shared" ca="1" si="926"/>
        <v>10868</v>
      </c>
      <c r="J3496">
        <f t="shared" ca="1" si="927"/>
        <v>3654</v>
      </c>
      <c r="K3496" s="1">
        <f t="shared" ca="1" si="928"/>
        <v>45956</v>
      </c>
      <c r="L3496" s="1">
        <f t="shared" ca="1" si="929"/>
        <v>45970</v>
      </c>
      <c r="M3496" s="1">
        <f t="shared" ca="1" si="930"/>
        <v>45974</v>
      </c>
      <c r="N3496">
        <f t="shared" ca="1" si="931"/>
        <v>97468.4</v>
      </c>
      <c r="O3496" s="3">
        <f t="shared" ca="1" si="932"/>
        <v>40775.600000000006</v>
      </c>
      <c r="P3496" s="2">
        <f t="shared" ca="1" si="933"/>
        <v>0.29495384971499672</v>
      </c>
      <c r="Q3496" t="str">
        <f t="shared" ca="1" si="934"/>
        <v>Late</v>
      </c>
    </row>
    <row r="3497" spans="1:17" x14ac:dyDescent="0.3">
      <c r="A3497" t="str">
        <f t="shared" si="918"/>
        <v>S03496</v>
      </c>
      <c r="B3497" t="str">
        <f t="shared" ca="1" si="919"/>
        <v>Oceanic Exports</v>
      </c>
      <c r="C3497" t="str">
        <f t="shared" ca="1" si="920"/>
        <v>Singapore</v>
      </c>
      <c r="D3497" t="str">
        <f t="shared" ca="1" si="921"/>
        <v>Pickles</v>
      </c>
      <c r="E3497">
        <f t="shared" ca="1" si="922"/>
        <v>430</v>
      </c>
      <c r="F3497" s="3">
        <f t="shared" ca="1" si="923"/>
        <v>694</v>
      </c>
      <c r="G3497">
        <f t="shared" ca="1" si="924"/>
        <v>298420</v>
      </c>
      <c r="H3497">
        <f t="shared" ca="1" si="925"/>
        <v>164131</v>
      </c>
      <c r="I3497">
        <f t="shared" ca="1" si="926"/>
        <v>6441</v>
      </c>
      <c r="J3497">
        <f t="shared" ca="1" si="927"/>
        <v>3609</v>
      </c>
      <c r="K3497" s="1">
        <f t="shared" ca="1" si="928"/>
        <v>46202</v>
      </c>
      <c r="L3497" s="1">
        <f t="shared" ca="1" si="929"/>
        <v>46210</v>
      </c>
      <c r="M3497" s="1">
        <f t="shared" ca="1" si="930"/>
        <v>46207</v>
      </c>
      <c r="N3497">
        <f t="shared" ca="1" si="931"/>
        <v>174181</v>
      </c>
      <c r="O3497" s="3">
        <f t="shared" ca="1" si="932"/>
        <v>124239</v>
      </c>
      <c r="P3497" s="2">
        <f t="shared" ca="1" si="933"/>
        <v>0.41632263253133167</v>
      </c>
      <c r="Q3497" t="str">
        <f t="shared" ca="1" si="934"/>
        <v>On Time</v>
      </c>
    </row>
    <row r="3498" spans="1:17" x14ac:dyDescent="0.3">
      <c r="A3498" t="str">
        <f t="shared" si="918"/>
        <v>S03497</v>
      </c>
      <c r="B3498" t="str">
        <f t="shared" ca="1" si="919"/>
        <v>Beta Imports</v>
      </c>
      <c r="C3498" t="str">
        <f t="shared" ca="1" si="920"/>
        <v>Canada</v>
      </c>
      <c r="D3498" t="str">
        <f t="shared" ca="1" si="921"/>
        <v>Pickles</v>
      </c>
      <c r="E3498">
        <f t="shared" ca="1" si="922"/>
        <v>370</v>
      </c>
      <c r="F3498" s="3">
        <f t="shared" ca="1" si="923"/>
        <v>570</v>
      </c>
      <c r="G3498">
        <f t="shared" ca="1" si="924"/>
        <v>210900</v>
      </c>
      <c r="H3498">
        <f t="shared" ca="1" si="925"/>
        <v>153957</v>
      </c>
      <c r="I3498">
        <f t="shared" ca="1" si="926"/>
        <v>10259</v>
      </c>
      <c r="J3498">
        <f t="shared" ca="1" si="927"/>
        <v>1045</v>
      </c>
      <c r="K3498" s="1">
        <f t="shared" ca="1" si="928"/>
        <v>45809</v>
      </c>
      <c r="L3498" s="1">
        <f t="shared" ca="1" si="929"/>
        <v>45824</v>
      </c>
      <c r="M3498" s="1">
        <f t="shared" ca="1" si="930"/>
        <v>45829</v>
      </c>
      <c r="N3498">
        <f t="shared" ca="1" si="931"/>
        <v>165261</v>
      </c>
      <c r="O3498" s="3">
        <f t="shared" ca="1" si="932"/>
        <v>45639</v>
      </c>
      <c r="P3498" s="2">
        <f t="shared" ca="1" si="933"/>
        <v>0.21640113798008534</v>
      </c>
      <c r="Q3498" t="str">
        <f t="shared" ca="1" si="934"/>
        <v>Late</v>
      </c>
    </row>
    <row r="3499" spans="1:17" x14ac:dyDescent="0.3">
      <c r="A3499" t="str">
        <f t="shared" si="918"/>
        <v>S03498</v>
      </c>
      <c r="B3499" t="str">
        <f t="shared" ca="1" si="919"/>
        <v>Global Foods</v>
      </c>
      <c r="C3499" t="str">
        <f t="shared" ca="1" si="920"/>
        <v>UK</v>
      </c>
      <c r="D3499" t="str">
        <f t="shared" ca="1" si="921"/>
        <v>Sauces</v>
      </c>
      <c r="E3499">
        <f t="shared" ca="1" si="922"/>
        <v>263</v>
      </c>
      <c r="F3499" s="3">
        <f t="shared" ca="1" si="923"/>
        <v>451</v>
      </c>
      <c r="G3499">
        <f t="shared" ca="1" si="924"/>
        <v>118613</v>
      </c>
      <c r="H3499">
        <f t="shared" ca="1" si="925"/>
        <v>81842.97</v>
      </c>
      <c r="I3499">
        <f t="shared" ca="1" si="926"/>
        <v>3666</v>
      </c>
      <c r="J3499">
        <f t="shared" ca="1" si="927"/>
        <v>1576</v>
      </c>
      <c r="K3499" s="1">
        <f t="shared" ca="1" si="928"/>
        <v>45831</v>
      </c>
      <c r="L3499" s="1">
        <f t="shared" ca="1" si="929"/>
        <v>45848</v>
      </c>
      <c r="M3499" s="1">
        <f t="shared" ca="1" si="930"/>
        <v>45853</v>
      </c>
      <c r="N3499">
        <f t="shared" ca="1" si="931"/>
        <v>87084.97</v>
      </c>
      <c r="O3499" s="3">
        <f t="shared" ca="1" si="932"/>
        <v>31528.03</v>
      </c>
      <c r="P3499" s="2">
        <f t="shared" ca="1" si="933"/>
        <v>0.26580585601915474</v>
      </c>
      <c r="Q3499" t="str">
        <f t="shared" ca="1" si="934"/>
        <v>Late</v>
      </c>
    </row>
    <row r="3500" spans="1:17" x14ac:dyDescent="0.3">
      <c r="A3500" t="str">
        <f t="shared" si="918"/>
        <v>S03499</v>
      </c>
      <c r="B3500" t="str">
        <f t="shared" ca="1" si="919"/>
        <v>Alpha Traders</v>
      </c>
      <c r="C3500" t="str">
        <f t="shared" ca="1" si="920"/>
        <v>Australia</v>
      </c>
      <c r="D3500" t="str">
        <f t="shared" ca="1" si="921"/>
        <v>Pickles</v>
      </c>
      <c r="E3500">
        <f t="shared" ca="1" si="922"/>
        <v>237</v>
      </c>
      <c r="F3500" s="3">
        <f t="shared" ca="1" si="923"/>
        <v>772</v>
      </c>
      <c r="G3500">
        <f t="shared" ca="1" si="924"/>
        <v>182964</v>
      </c>
      <c r="H3500">
        <f t="shared" ca="1" si="925"/>
        <v>111608.04</v>
      </c>
      <c r="I3500">
        <f t="shared" ca="1" si="926"/>
        <v>9922</v>
      </c>
      <c r="J3500">
        <f t="shared" ca="1" si="927"/>
        <v>3572</v>
      </c>
      <c r="K3500" s="1">
        <f t="shared" ca="1" si="928"/>
        <v>46282</v>
      </c>
      <c r="L3500" s="1">
        <f t="shared" ca="1" si="929"/>
        <v>46298</v>
      </c>
      <c r="M3500" s="1">
        <f t="shared" ca="1" si="930"/>
        <v>46295</v>
      </c>
      <c r="N3500">
        <f t="shared" ca="1" si="931"/>
        <v>125102.04</v>
      </c>
      <c r="O3500" s="3">
        <f t="shared" ca="1" si="932"/>
        <v>57861.960000000006</v>
      </c>
      <c r="P3500" s="2">
        <f t="shared" ca="1" si="933"/>
        <v>0.31624778644979346</v>
      </c>
      <c r="Q3500" t="str">
        <f t="shared" ca="1" si="934"/>
        <v>On Time</v>
      </c>
    </row>
    <row r="3501" spans="1:17" x14ac:dyDescent="0.3">
      <c r="A3501" t="str">
        <f t="shared" si="918"/>
        <v>S03500</v>
      </c>
      <c r="B3501" t="str">
        <f t="shared" ca="1" si="919"/>
        <v>Alpha Traders</v>
      </c>
      <c r="C3501" t="str">
        <f t="shared" ca="1" si="920"/>
        <v>UK</v>
      </c>
      <c r="D3501" t="str">
        <f t="shared" ca="1" si="921"/>
        <v>Pickles</v>
      </c>
      <c r="E3501">
        <f t="shared" ca="1" si="922"/>
        <v>107</v>
      </c>
      <c r="F3501" s="3">
        <f t="shared" ca="1" si="923"/>
        <v>244</v>
      </c>
      <c r="G3501">
        <f t="shared" ca="1" si="924"/>
        <v>26108</v>
      </c>
      <c r="H3501">
        <f t="shared" ca="1" si="925"/>
        <v>17231.28</v>
      </c>
      <c r="I3501">
        <f t="shared" ca="1" si="926"/>
        <v>1725</v>
      </c>
      <c r="J3501">
        <f t="shared" ca="1" si="927"/>
        <v>2479</v>
      </c>
      <c r="K3501" s="1">
        <f t="shared" ca="1" si="928"/>
        <v>45925</v>
      </c>
      <c r="L3501" s="1">
        <f t="shared" ca="1" si="929"/>
        <v>45932</v>
      </c>
      <c r="M3501" s="1">
        <f t="shared" ca="1" si="930"/>
        <v>45933</v>
      </c>
      <c r="N3501">
        <f t="shared" ca="1" si="931"/>
        <v>21435.279999999999</v>
      </c>
      <c r="O3501" s="3">
        <f t="shared" ca="1" si="932"/>
        <v>4672.7200000000012</v>
      </c>
      <c r="P3501" s="2">
        <f t="shared" ca="1" si="933"/>
        <v>0.17897655890914665</v>
      </c>
      <c r="Q3501" t="str">
        <f t="shared" ca="1" si="934"/>
        <v>Late</v>
      </c>
    </row>
    <row r="3502" spans="1:17" x14ac:dyDescent="0.3">
      <c r="A3502" t="str">
        <f t="shared" si="918"/>
        <v>S03501</v>
      </c>
      <c r="B3502" t="str">
        <f t="shared" ca="1" si="919"/>
        <v>Prime Wholesale</v>
      </c>
      <c r="C3502" t="str">
        <f t="shared" ca="1" si="920"/>
        <v>UAE</v>
      </c>
      <c r="D3502" t="str">
        <f t="shared" ca="1" si="921"/>
        <v>Tea</v>
      </c>
      <c r="E3502">
        <f t="shared" ca="1" si="922"/>
        <v>232</v>
      </c>
      <c r="F3502" s="3">
        <f t="shared" ca="1" si="923"/>
        <v>704</v>
      </c>
      <c r="G3502">
        <f t="shared" ca="1" si="924"/>
        <v>163328</v>
      </c>
      <c r="H3502">
        <f t="shared" ca="1" si="925"/>
        <v>83297.279999999999</v>
      </c>
      <c r="I3502">
        <f t="shared" ca="1" si="926"/>
        <v>3642</v>
      </c>
      <c r="J3502">
        <f t="shared" ca="1" si="927"/>
        <v>2964</v>
      </c>
      <c r="K3502" s="1">
        <f t="shared" ca="1" si="928"/>
        <v>45738</v>
      </c>
      <c r="L3502" s="1">
        <f t="shared" ca="1" si="929"/>
        <v>45752</v>
      </c>
      <c r="M3502" s="1">
        <f t="shared" ca="1" si="930"/>
        <v>45753</v>
      </c>
      <c r="N3502">
        <f t="shared" ca="1" si="931"/>
        <v>89903.28</v>
      </c>
      <c r="O3502" s="3">
        <f t="shared" ca="1" si="932"/>
        <v>73424.72</v>
      </c>
      <c r="P3502" s="2">
        <f t="shared" ca="1" si="933"/>
        <v>0.44955378134796237</v>
      </c>
      <c r="Q3502" t="str">
        <f t="shared" ca="1" si="934"/>
        <v>Late</v>
      </c>
    </row>
    <row r="3503" spans="1:17" x14ac:dyDescent="0.3">
      <c r="A3503" t="str">
        <f t="shared" si="918"/>
        <v>S03502</v>
      </c>
      <c r="B3503" t="str">
        <f t="shared" ca="1" si="919"/>
        <v>Prime Wholesale</v>
      </c>
      <c r="C3503" t="str">
        <f t="shared" ca="1" si="920"/>
        <v>Australia</v>
      </c>
      <c r="D3503" t="str">
        <f t="shared" ca="1" si="921"/>
        <v>Rice</v>
      </c>
      <c r="E3503">
        <f t="shared" ca="1" si="922"/>
        <v>87</v>
      </c>
      <c r="F3503" s="3">
        <f t="shared" ca="1" si="923"/>
        <v>512</v>
      </c>
      <c r="G3503">
        <f t="shared" ca="1" si="924"/>
        <v>44544</v>
      </c>
      <c r="H3503">
        <f t="shared" ca="1" si="925"/>
        <v>23608.32</v>
      </c>
      <c r="I3503">
        <f t="shared" ca="1" si="926"/>
        <v>6387</v>
      </c>
      <c r="J3503">
        <f t="shared" ca="1" si="927"/>
        <v>2661</v>
      </c>
      <c r="K3503" s="1">
        <f t="shared" ca="1" si="928"/>
        <v>45773</v>
      </c>
      <c r="L3503" s="1">
        <f t="shared" ca="1" si="929"/>
        <v>45783</v>
      </c>
      <c r="M3503" s="1">
        <f t="shared" ca="1" si="930"/>
        <v>45785</v>
      </c>
      <c r="N3503">
        <f t="shared" ca="1" si="931"/>
        <v>32656.32</v>
      </c>
      <c r="O3503" s="3">
        <f t="shared" ca="1" si="932"/>
        <v>11887.68</v>
      </c>
      <c r="P3503" s="2">
        <f t="shared" ca="1" si="933"/>
        <v>0.26687500000000003</v>
      </c>
      <c r="Q3503" t="str">
        <f t="shared" ca="1" si="934"/>
        <v>Late</v>
      </c>
    </row>
    <row r="3504" spans="1:17" x14ac:dyDescent="0.3">
      <c r="A3504" t="str">
        <f t="shared" si="918"/>
        <v>S03503</v>
      </c>
      <c r="B3504" t="str">
        <f t="shared" ca="1" si="919"/>
        <v>Oceanic Exports</v>
      </c>
      <c r="C3504" t="str">
        <f t="shared" ca="1" si="920"/>
        <v>Canada</v>
      </c>
      <c r="D3504" t="str">
        <f t="shared" ca="1" si="921"/>
        <v>Spices</v>
      </c>
      <c r="E3504">
        <f t="shared" ca="1" si="922"/>
        <v>340</v>
      </c>
      <c r="F3504" s="3">
        <f t="shared" ca="1" si="923"/>
        <v>665</v>
      </c>
      <c r="G3504">
        <f t="shared" ca="1" si="924"/>
        <v>226100</v>
      </c>
      <c r="H3504">
        <f t="shared" ca="1" si="925"/>
        <v>106267</v>
      </c>
      <c r="I3504">
        <f t="shared" ca="1" si="926"/>
        <v>6009</v>
      </c>
      <c r="J3504">
        <f t="shared" ca="1" si="927"/>
        <v>741</v>
      </c>
      <c r="K3504" s="1">
        <f t="shared" ca="1" si="928"/>
        <v>46291</v>
      </c>
      <c r="L3504" s="1">
        <f t="shared" ca="1" si="929"/>
        <v>46304</v>
      </c>
      <c r="M3504" s="1">
        <f t="shared" ca="1" si="930"/>
        <v>46309</v>
      </c>
      <c r="N3504">
        <f t="shared" ca="1" si="931"/>
        <v>113017</v>
      </c>
      <c r="O3504" s="3">
        <f t="shared" ca="1" si="932"/>
        <v>113083</v>
      </c>
      <c r="P3504" s="2">
        <f t="shared" ca="1" si="933"/>
        <v>0.50014595311808929</v>
      </c>
      <c r="Q3504" t="str">
        <f t="shared" ca="1" si="934"/>
        <v>Late</v>
      </c>
    </row>
    <row r="3505" spans="1:17" x14ac:dyDescent="0.3">
      <c r="A3505" t="str">
        <f t="shared" si="918"/>
        <v>S03504</v>
      </c>
      <c r="B3505" t="str">
        <f t="shared" ca="1" si="919"/>
        <v>FreshMart Ltd</v>
      </c>
      <c r="C3505" t="str">
        <f t="shared" ca="1" si="920"/>
        <v>UAE</v>
      </c>
      <c r="D3505" t="str">
        <f t="shared" ca="1" si="921"/>
        <v>Sauces</v>
      </c>
      <c r="E3505">
        <f t="shared" ca="1" si="922"/>
        <v>175</v>
      </c>
      <c r="F3505" s="3">
        <f t="shared" ca="1" si="923"/>
        <v>401</v>
      </c>
      <c r="G3505">
        <f t="shared" ca="1" si="924"/>
        <v>70175</v>
      </c>
      <c r="H3505">
        <f t="shared" ca="1" si="925"/>
        <v>51929.5</v>
      </c>
      <c r="I3505">
        <f t="shared" ca="1" si="926"/>
        <v>8942</v>
      </c>
      <c r="J3505">
        <f t="shared" ca="1" si="927"/>
        <v>839</v>
      </c>
      <c r="K3505" s="1">
        <f t="shared" ca="1" si="928"/>
        <v>45926</v>
      </c>
      <c r="L3505" s="1">
        <f t="shared" ca="1" si="929"/>
        <v>45936</v>
      </c>
      <c r="M3505" s="1">
        <f t="shared" ca="1" si="930"/>
        <v>45936</v>
      </c>
      <c r="N3505">
        <f t="shared" ca="1" si="931"/>
        <v>61710.5</v>
      </c>
      <c r="O3505" s="3">
        <f t="shared" ca="1" si="932"/>
        <v>8464.5</v>
      </c>
      <c r="P3505" s="2">
        <f t="shared" ca="1" si="933"/>
        <v>0.12061987887424297</v>
      </c>
      <c r="Q3505" t="str">
        <f t="shared" ca="1" si="934"/>
        <v>On Time</v>
      </c>
    </row>
    <row r="3506" spans="1:17" x14ac:dyDescent="0.3">
      <c r="A3506" t="str">
        <f t="shared" si="918"/>
        <v>S03505</v>
      </c>
      <c r="B3506" t="str">
        <f t="shared" ca="1" si="919"/>
        <v>FreshMart Ltd</v>
      </c>
      <c r="C3506" t="str">
        <f t="shared" ca="1" si="920"/>
        <v>Singapore</v>
      </c>
      <c r="D3506" t="str">
        <f t="shared" ca="1" si="921"/>
        <v>Tea</v>
      </c>
      <c r="E3506">
        <f t="shared" ca="1" si="922"/>
        <v>194</v>
      </c>
      <c r="F3506" s="3">
        <f t="shared" ca="1" si="923"/>
        <v>364</v>
      </c>
      <c r="G3506">
        <f t="shared" ca="1" si="924"/>
        <v>70616</v>
      </c>
      <c r="H3506">
        <f t="shared" ca="1" si="925"/>
        <v>43781.919999999998</v>
      </c>
      <c r="I3506">
        <f t="shared" ca="1" si="926"/>
        <v>1614</v>
      </c>
      <c r="J3506">
        <f t="shared" ca="1" si="927"/>
        <v>2732</v>
      </c>
      <c r="K3506" s="1">
        <f t="shared" ca="1" si="928"/>
        <v>45681</v>
      </c>
      <c r="L3506" s="1">
        <f t="shared" ca="1" si="929"/>
        <v>45700</v>
      </c>
      <c r="M3506" s="1">
        <f t="shared" ca="1" si="930"/>
        <v>45705</v>
      </c>
      <c r="N3506">
        <f t="shared" ca="1" si="931"/>
        <v>48127.92</v>
      </c>
      <c r="O3506" s="3">
        <f t="shared" ca="1" si="932"/>
        <v>22488.080000000002</v>
      </c>
      <c r="P3506" s="2">
        <f t="shared" ca="1" si="933"/>
        <v>0.31845587402288433</v>
      </c>
      <c r="Q3506" t="str">
        <f t="shared" ca="1" si="934"/>
        <v>Late</v>
      </c>
    </row>
    <row r="3507" spans="1:17" x14ac:dyDescent="0.3">
      <c r="A3507" t="str">
        <f t="shared" si="918"/>
        <v>S03506</v>
      </c>
      <c r="B3507" t="str">
        <f t="shared" ca="1" si="919"/>
        <v>FreshMart Ltd</v>
      </c>
      <c r="C3507" t="str">
        <f t="shared" ca="1" si="920"/>
        <v>Australia</v>
      </c>
      <c r="D3507" t="str">
        <f t="shared" ca="1" si="921"/>
        <v>Pickles</v>
      </c>
      <c r="E3507">
        <f t="shared" ca="1" si="922"/>
        <v>55</v>
      </c>
      <c r="F3507" s="3">
        <f t="shared" ca="1" si="923"/>
        <v>392</v>
      </c>
      <c r="G3507">
        <f t="shared" ca="1" si="924"/>
        <v>21560</v>
      </c>
      <c r="H3507">
        <f t="shared" ca="1" si="925"/>
        <v>9702</v>
      </c>
      <c r="I3507">
        <f t="shared" ca="1" si="926"/>
        <v>5555</v>
      </c>
      <c r="J3507">
        <f t="shared" ca="1" si="927"/>
        <v>1468</v>
      </c>
      <c r="K3507" s="1">
        <f t="shared" ca="1" si="928"/>
        <v>46113</v>
      </c>
      <c r="L3507" s="1">
        <f t="shared" ca="1" si="929"/>
        <v>46125</v>
      </c>
      <c r="M3507" s="1">
        <f t="shared" ca="1" si="930"/>
        <v>46122</v>
      </c>
      <c r="N3507">
        <f t="shared" ca="1" si="931"/>
        <v>16725</v>
      </c>
      <c r="O3507" s="3">
        <f t="shared" ca="1" si="932"/>
        <v>4835</v>
      </c>
      <c r="P3507" s="2">
        <f t="shared" ca="1" si="933"/>
        <v>0.2242578849721707</v>
      </c>
      <c r="Q3507" t="str">
        <f t="shared" ca="1" si="934"/>
        <v>On Time</v>
      </c>
    </row>
    <row r="3508" spans="1:17" x14ac:dyDescent="0.3">
      <c r="A3508" t="str">
        <f t="shared" si="918"/>
        <v>S03507</v>
      </c>
      <c r="B3508" t="str">
        <f t="shared" ca="1" si="919"/>
        <v>Beta Imports</v>
      </c>
      <c r="C3508" t="str">
        <f t="shared" ca="1" si="920"/>
        <v>Canada</v>
      </c>
      <c r="D3508" t="str">
        <f t="shared" ca="1" si="921"/>
        <v>Spices</v>
      </c>
      <c r="E3508">
        <f t="shared" ca="1" si="922"/>
        <v>179</v>
      </c>
      <c r="F3508" s="3">
        <f t="shared" ca="1" si="923"/>
        <v>394</v>
      </c>
      <c r="G3508">
        <f t="shared" ca="1" si="924"/>
        <v>70526</v>
      </c>
      <c r="H3508">
        <f t="shared" ca="1" si="925"/>
        <v>36673.519999999997</v>
      </c>
      <c r="I3508">
        <f t="shared" ca="1" si="926"/>
        <v>9460</v>
      </c>
      <c r="J3508">
        <f t="shared" ca="1" si="927"/>
        <v>927</v>
      </c>
      <c r="K3508" s="1">
        <f t="shared" ca="1" si="928"/>
        <v>45857</v>
      </c>
      <c r="L3508" s="1">
        <f t="shared" ca="1" si="929"/>
        <v>45872</v>
      </c>
      <c r="M3508" s="1">
        <f t="shared" ca="1" si="930"/>
        <v>45877</v>
      </c>
      <c r="N3508">
        <f t="shared" ca="1" si="931"/>
        <v>47060.52</v>
      </c>
      <c r="O3508" s="3">
        <f t="shared" ca="1" si="932"/>
        <v>23465.480000000003</v>
      </c>
      <c r="P3508" s="2">
        <f t="shared" ca="1" si="933"/>
        <v>0.33272098233275677</v>
      </c>
      <c r="Q3508" t="str">
        <f t="shared" ca="1" si="934"/>
        <v>Late</v>
      </c>
    </row>
    <row r="3509" spans="1:17" x14ac:dyDescent="0.3">
      <c r="A3509" t="str">
        <f t="shared" si="918"/>
        <v>S03508</v>
      </c>
      <c r="B3509" t="str">
        <f t="shared" ca="1" si="919"/>
        <v>Prime Wholesale</v>
      </c>
      <c r="C3509" t="str">
        <f t="shared" ca="1" si="920"/>
        <v>Australia</v>
      </c>
      <c r="D3509" t="str">
        <f t="shared" ca="1" si="921"/>
        <v>Pickles</v>
      </c>
      <c r="E3509">
        <f t="shared" ca="1" si="922"/>
        <v>453</v>
      </c>
      <c r="F3509" s="3">
        <f t="shared" ca="1" si="923"/>
        <v>696</v>
      </c>
      <c r="G3509">
        <f t="shared" ca="1" si="924"/>
        <v>315288</v>
      </c>
      <c r="H3509">
        <f t="shared" ca="1" si="925"/>
        <v>198631.44</v>
      </c>
      <c r="I3509">
        <f t="shared" ca="1" si="926"/>
        <v>8744</v>
      </c>
      <c r="J3509">
        <f t="shared" ca="1" si="927"/>
        <v>1440</v>
      </c>
      <c r="K3509" s="1">
        <f t="shared" ca="1" si="928"/>
        <v>46203</v>
      </c>
      <c r="L3509" s="1">
        <f t="shared" ca="1" si="929"/>
        <v>46220</v>
      </c>
      <c r="M3509" s="1">
        <f t="shared" ca="1" si="930"/>
        <v>46226</v>
      </c>
      <c r="N3509">
        <f t="shared" ca="1" si="931"/>
        <v>208815.44</v>
      </c>
      <c r="O3509" s="3">
        <f t="shared" ca="1" si="932"/>
        <v>106472.56</v>
      </c>
      <c r="P3509" s="2">
        <f t="shared" ca="1" si="933"/>
        <v>0.33769937327142169</v>
      </c>
      <c r="Q3509" t="str">
        <f t="shared" ca="1" si="934"/>
        <v>Late</v>
      </c>
    </row>
    <row r="3510" spans="1:17" x14ac:dyDescent="0.3">
      <c r="A3510" t="str">
        <f t="shared" si="918"/>
        <v>S03509</v>
      </c>
      <c r="B3510" t="str">
        <f t="shared" ca="1" si="919"/>
        <v>Global Foods</v>
      </c>
      <c r="C3510" t="str">
        <f t="shared" ca="1" si="920"/>
        <v>UK</v>
      </c>
      <c r="D3510" t="str">
        <f t="shared" ca="1" si="921"/>
        <v>Spices</v>
      </c>
      <c r="E3510">
        <f t="shared" ca="1" si="922"/>
        <v>153</v>
      </c>
      <c r="F3510" s="3">
        <f t="shared" ca="1" si="923"/>
        <v>752</v>
      </c>
      <c r="G3510">
        <f t="shared" ca="1" si="924"/>
        <v>115056</v>
      </c>
      <c r="H3510">
        <f t="shared" ca="1" si="925"/>
        <v>71334.720000000001</v>
      </c>
      <c r="I3510">
        <f t="shared" ca="1" si="926"/>
        <v>5373</v>
      </c>
      <c r="J3510">
        <f t="shared" ca="1" si="927"/>
        <v>1662</v>
      </c>
      <c r="K3510" s="1">
        <f t="shared" ca="1" si="928"/>
        <v>46367</v>
      </c>
      <c r="L3510" s="1">
        <f t="shared" ca="1" si="929"/>
        <v>46379</v>
      </c>
      <c r="M3510" s="1">
        <f t="shared" ca="1" si="930"/>
        <v>46378</v>
      </c>
      <c r="N3510">
        <f t="shared" ca="1" si="931"/>
        <v>78369.72</v>
      </c>
      <c r="O3510" s="3">
        <f t="shared" ca="1" si="932"/>
        <v>36686.28</v>
      </c>
      <c r="P3510" s="2">
        <f t="shared" ca="1" si="933"/>
        <v>0.31885586149353357</v>
      </c>
      <c r="Q3510" t="str">
        <f t="shared" ca="1" si="934"/>
        <v>On Time</v>
      </c>
    </row>
    <row r="3511" spans="1:17" x14ac:dyDescent="0.3">
      <c r="A3511" t="str">
        <f t="shared" si="918"/>
        <v>S03510</v>
      </c>
      <c r="B3511" t="str">
        <f t="shared" ca="1" si="919"/>
        <v>Alpha Traders</v>
      </c>
      <c r="C3511" t="str">
        <f t="shared" ca="1" si="920"/>
        <v>Australia</v>
      </c>
      <c r="D3511" t="str">
        <f t="shared" ca="1" si="921"/>
        <v>Sauces</v>
      </c>
      <c r="E3511">
        <f t="shared" ca="1" si="922"/>
        <v>325</v>
      </c>
      <c r="F3511" s="3">
        <f t="shared" ca="1" si="923"/>
        <v>401</v>
      </c>
      <c r="G3511">
        <f t="shared" ca="1" si="924"/>
        <v>130325</v>
      </c>
      <c r="H3511">
        <f t="shared" ca="1" si="925"/>
        <v>96440.5</v>
      </c>
      <c r="I3511">
        <f t="shared" ca="1" si="926"/>
        <v>5976</v>
      </c>
      <c r="J3511">
        <f t="shared" ca="1" si="927"/>
        <v>3623</v>
      </c>
      <c r="K3511" s="1">
        <f t="shared" ca="1" si="928"/>
        <v>46325</v>
      </c>
      <c r="L3511" s="1">
        <f t="shared" ca="1" si="929"/>
        <v>46337</v>
      </c>
      <c r="M3511" s="1">
        <f t="shared" ca="1" si="930"/>
        <v>46342</v>
      </c>
      <c r="N3511">
        <f t="shared" ca="1" si="931"/>
        <v>106039.5</v>
      </c>
      <c r="O3511" s="3">
        <f t="shared" ca="1" si="932"/>
        <v>24285.5</v>
      </c>
      <c r="P3511" s="2">
        <f t="shared" ca="1" si="933"/>
        <v>0.18634567427584883</v>
      </c>
      <c r="Q3511" t="str">
        <f t="shared" ca="1" si="934"/>
        <v>Late</v>
      </c>
    </row>
    <row r="3512" spans="1:17" x14ac:dyDescent="0.3">
      <c r="A3512" t="str">
        <f t="shared" si="918"/>
        <v>S03511</v>
      </c>
      <c r="B3512" t="str">
        <f t="shared" ca="1" si="919"/>
        <v>Beta Imports</v>
      </c>
      <c r="C3512" t="str">
        <f t="shared" ca="1" si="920"/>
        <v>UK</v>
      </c>
      <c r="D3512" t="str">
        <f t="shared" ca="1" si="921"/>
        <v>Rice</v>
      </c>
      <c r="E3512">
        <f t="shared" ca="1" si="922"/>
        <v>211</v>
      </c>
      <c r="F3512" s="3">
        <f t="shared" ca="1" si="923"/>
        <v>372</v>
      </c>
      <c r="G3512">
        <f t="shared" ca="1" si="924"/>
        <v>78492</v>
      </c>
      <c r="H3512">
        <f t="shared" ca="1" si="925"/>
        <v>43170.6</v>
      </c>
      <c r="I3512">
        <f t="shared" ca="1" si="926"/>
        <v>11128</v>
      </c>
      <c r="J3512">
        <f t="shared" ca="1" si="927"/>
        <v>3790</v>
      </c>
      <c r="K3512" s="1">
        <f t="shared" ca="1" si="928"/>
        <v>46082</v>
      </c>
      <c r="L3512" s="1">
        <f t="shared" ca="1" si="929"/>
        <v>46093</v>
      </c>
      <c r="M3512" s="1">
        <f t="shared" ca="1" si="930"/>
        <v>46090</v>
      </c>
      <c r="N3512">
        <f t="shared" ca="1" si="931"/>
        <v>58088.6</v>
      </c>
      <c r="O3512" s="3">
        <f t="shared" ca="1" si="932"/>
        <v>20403.400000000001</v>
      </c>
      <c r="P3512" s="2">
        <f t="shared" ca="1" si="933"/>
        <v>0.25994241451358102</v>
      </c>
      <c r="Q3512" t="str">
        <f t="shared" ca="1" si="934"/>
        <v>On Time</v>
      </c>
    </row>
    <row r="3513" spans="1:17" x14ac:dyDescent="0.3">
      <c r="A3513" t="str">
        <f t="shared" si="918"/>
        <v>S03512</v>
      </c>
      <c r="B3513" t="str">
        <f t="shared" ca="1" si="919"/>
        <v>Alpha Traders</v>
      </c>
      <c r="C3513" t="str">
        <f t="shared" ca="1" si="920"/>
        <v>UK</v>
      </c>
      <c r="D3513" t="str">
        <f t="shared" ca="1" si="921"/>
        <v>Sauces</v>
      </c>
      <c r="E3513">
        <f t="shared" ca="1" si="922"/>
        <v>146</v>
      </c>
      <c r="F3513" s="3">
        <f t="shared" ca="1" si="923"/>
        <v>217</v>
      </c>
      <c r="G3513">
        <f t="shared" ca="1" si="924"/>
        <v>31682</v>
      </c>
      <c r="H3513">
        <f t="shared" ca="1" si="925"/>
        <v>18058.740000000002</v>
      </c>
      <c r="I3513">
        <f t="shared" ca="1" si="926"/>
        <v>5480</v>
      </c>
      <c r="J3513">
        <f t="shared" ca="1" si="927"/>
        <v>1997</v>
      </c>
      <c r="K3513" s="1">
        <f t="shared" ca="1" si="928"/>
        <v>46059</v>
      </c>
      <c r="L3513" s="1">
        <f t="shared" ca="1" si="929"/>
        <v>46069</v>
      </c>
      <c r="M3513" s="1">
        <f t="shared" ca="1" si="930"/>
        <v>46067</v>
      </c>
      <c r="N3513">
        <f t="shared" ca="1" si="931"/>
        <v>25535.74</v>
      </c>
      <c r="O3513" s="3">
        <f t="shared" ca="1" si="932"/>
        <v>6146.2599999999984</v>
      </c>
      <c r="P3513" s="2">
        <f t="shared" ca="1" si="933"/>
        <v>0.19399848494413227</v>
      </c>
      <c r="Q3513" t="str">
        <f t="shared" ca="1" si="934"/>
        <v>On Time</v>
      </c>
    </row>
    <row r="3514" spans="1:17" x14ac:dyDescent="0.3">
      <c r="A3514" t="str">
        <f t="shared" si="918"/>
        <v>S03513</v>
      </c>
      <c r="B3514" t="str">
        <f t="shared" ca="1" si="919"/>
        <v>Oceanic Exports</v>
      </c>
      <c r="C3514" t="str">
        <f t="shared" ca="1" si="920"/>
        <v>UAE</v>
      </c>
      <c r="D3514" t="str">
        <f t="shared" ca="1" si="921"/>
        <v>Sauces</v>
      </c>
      <c r="E3514">
        <f t="shared" ca="1" si="922"/>
        <v>262</v>
      </c>
      <c r="F3514" s="3">
        <f t="shared" ca="1" si="923"/>
        <v>473</v>
      </c>
      <c r="G3514">
        <f t="shared" ca="1" si="924"/>
        <v>123926</v>
      </c>
      <c r="H3514">
        <f t="shared" ca="1" si="925"/>
        <v>84269.68</v>
      </c>
      <c r="I3514">
        <f t="shared" ca="1" si="926"/>
        <v>5411</v>
      </c>
      <c r="J3514">
        <f t="shared" ca="1" si="927"/>
        <v>520</v>
      </c>
      <c r="K3514" s="1">
        <f t="shared" ca="1" si="928"/>
        <v>46128</v>
      </c>
      <c r="L3514" s="1">
        <f t="shared" ca="1" si="929"/>
        <v>46140</v>
      </c>
      <c r="M3514" s="1">
        <f t="shared" ca="1" si="930"/>
        <v>46142</v>
      </c>
      <c r="N3514">
        <f t="shared" ca="1" si="931"/>
        <v>90200.68</v>
      </c>
      <c r="O3514" s="3">
        <f t="shared" ca="1" si="932"/>
        <v>33725.320000000007</v>
      </c>
      <c r="P3514" s="2">
        <f t="shared" ca="1" si="933"/>
        <v>0.27214079369946587</v>
      </c>
      <c r="Q3514" t="str">
        <f t="shared" ca="1" si="934"/>
        <v>Late</v>
      </c>
    </row>
    <row r="3515" spans="1:17" x14ac:dyDescent="0.3">
      <c r="A3515" t="str">
        <f t="shared" si="918"/>
        <v>S03514</v>
      </c>
      <c r="B3515" t="str">
        <f t="shared" ca="1" si="919"/>
        <v>Global Foods</v>
      </c>
      <c r="C3515" t="str">
        <f t="shared" ca="1" si="920"/>
        <v>Canada</v>
      </c>
      <c r="D3515" t="str">
        <f t="shared" ca="1" si="921"/>
        <v>Spices</v>
      </c>
      <c r="E3515">
        <f t="shared" ca="1" si="922"/>
        <v>352</v>
      </c>
      <c r="F3515" s="3">
        <f t="shared" ca="1" si="923"/>
        <v>517</v>
      </c>
      <c r="G3515">
        <f t="shared" ca="1" si="924"/>
        <v>181984</v>
      </c>
      <c r="H3515">
        <f t="shared" ca="1" si="925"/>
        <v>100091.2</v>
      </c>
      <c r="I3515">
        <f t="shared" ca="1" si="926"/>
        <v>11108</v>
      </c>
      <c r="J3515">
        <f t="shared" ca="1" si="927"/>
        <v>841</v>
      </c>
      <c r="K3515" s="1">
        <f t="shared" ca="1" si="928"/>
        <v>46042</v>
      </c>
      <c r="L3515" s="1">
        <f t="shared" ca="1" si="929"/>
        <v>46056</v>
      </c>
      <c r="M3515" s="1">
        <f t="shared" ca="1" si="930"/>
        <v>46060</v>
      </c>
      <c r="N3515">
        <f t="shared" ca="1" si="931"/>
        <v>112040.2</v>
      </c>
      <c r="O3515" s="3">
        <f t="shared" ca="1" si="932"/>
        <v>69943.8</v>
      </c>
      <c r="P3515" s="2">
        <f t="shared" ca="1" si="933"/>
        <v>0.38434038157200634</v>
      </c>
      <c r="Q3515" t="str">
        <f t="shared" ca="1" si="934"/>
        <v>Late</v>
      </c>
    </row>
    <row r="3516" spans="1:17" x14ac:dyDescent="0.3">
      <c r="A3516" t="str">
        <f t="shared" si="918"/>
        <v>S03515</v>
      </c>
      <c r="B3516" t="str">
        <f t="shared" ca="1" si="919"/>
        <v>Prime Wholesale</v>
      </c>
      <c r="C3516" t="str">
        <f t="shared" ca="1" si="920"/>
        <v>Singapore</v>
      </c>
      <c r="D3516" t="str">
        <f t="shared" ca="1" si="921"/>
        <v>Pickles</v>
      </c>
      <c r="E3516">
        <f t="shared" ca="1" si="922"/>
        <v>86</v>
      </c>
      <c r="F3516" s="3">
        <f t="shared" ca="1" si="923"/>
        <v>391</v>
      </c>
      <c r="G3516">
        <f t="shared" ca="1" si="924"/>
        <v>33626</v>
      </c>
      <c r="H3516">
        <f t="shared" ca="1" si="925"/>
        <v>16476.740000000002</v>
      </c>
      <c r="I3516">
        <f t="shared" ca="1" si="926"/>
        <v>10953</v>
      </c>
      <c r="J3516">
        <f t="shared" ca="1" si="927"/>
        <v>1438</v>
      </c>
      <c r="K3516" s="1">
        <f t="shared" ca="1" si="928"/>
        <v>45701</v>
      </c>
      <c r="L3516" s="1">
        <f t="shared" ca="1" si="929"/>
        <v>45721</v>
      </c>
      <c r="M3516" s="1">
        <f t="shared" ca="1" si="930"/>
        <v>45721</v>
      </c>
      <c r="N3516">
        <f t="shared" ca="1" si="931"/>
        <v>28867.74</v>
      </c>
      <c r="O3516" s="3">
        <f t="shared" ca="1" si="932"/>
        <v>4758.2599999999984</v>
      </c>
      <c r="P3516" s="2">
        <f t="shared" ca="1" si="933"/>
        <v>0.14150538273954674</v>
      </c>
      <c r="Q3516" t="str">
        <f t="shared" ca="1" si="934"/>
        <v>On Time</v>
      </c>
    </row>
    <row r="3517" spans="1:17" x14ac:dyDescent="0.3">
      <c r="A3517" t="str">
        <f t="shared" si="918"/>
        <v>S03516</v>
      </c>
      <c r="B3517" t="str">
        <f t="shared" ca="1" si="919"/>
        <v>FreshMart Ltd</v>
      </c>
      <c r="C3517" t="str">
        <f t="shared" ca="1" si="920"/>
        <v>Australia</v>
      </c>
      <c r="D3517" t="str">
        <f t="shared" ca="1" si="921"/>
        <v>Tea</v>
      </c>
      <c r="E3517">
        <f t="shared" ca="1" si="922"/>
        <v>326</v>
      </c>
      <c r="F3517" s="3">
        <f t="shared" ca="1" si="923"/>
        <v>514</v>
      </c>
      <c r="G3517">
        <f t="shared" ca="1" si="924"/>
        <v>167564</v>
      </c>
      <c r="H3517">
        <f t="shared" ca="1" si="925"/>
        <v>102214.04</v>
      </c>
      <c r="I3517">
        <f t="shared" ca="1" si="926"/>
        <v>2187</v>
      </c>
      <c r="J3517">
        <f t="shared" ca="1" si="927"/>
        <v>597</v>
      </c>
      <c r="K3517" s="1">
        <f t="shared" ca="1" si="928"/>
        <v>46309</v>
      </c>
      <c r="L3517" s="1">
        <f t="shared" ca="1" si="929"/>
        <v>46321</v>
      </c>
      <c r="M3517" s="1">
        <f t="shared" ca="1" si="930"/>
        <v>46327</v>
      </c>
      <c r="N3517">
        <f t="shared" ca="1" si="931"/>
        <v>104998.04</v>
      </c>
      <c r="O3517" s="3">
        <f t="shared" ca="1" si="932"/>
        <v>62565.960000000006</v>
      </c>
      <c r="P3517" s="2">
        <f t="shared" ca="1" si="933"/>
        <v>0.37338545272254187</v>
      </c>
      <c r="Q3517" t="str">
        <f t="shared" ca="1" si="934"/>
        <v>Late</v>
      </c>
    </row>
    <row r="3518" spans="1:17" x14ac:dyDescent="0.3">
      <c r="A3518" t="str">
        <f t="shared" si="918"/>
        <v>S03517</v>
      </c>
      <c r="B3518" t="str">
        <f t="shared" ca="1" si="919"/>
        <v>Prime Wholesale</v>
      </c>
      <c r="C3518" t="str">
        <f t="shared" ca="1" si="920"/>
        <v>Singapore</v>
      </c>
      <c r="D3518" t="str">
        <f t="shared" ca="1" si="921"/>
        <v>Sauces</v>
      </c>
      <c r="E3518">
        <f t="shared" ca="1" si="922"/>
        <v>175</v>
      </c>
      <c r="F3518" s="3">
        <f t="shared" ca="1" si="923"/>
        <v>634</v>
      </c>
      <c r="G3518">
        <f t="shared" ca="1" si="924"/>
        <v>110950</v>
      </c>
      <c r="H3518">
        <f t="shared" ca="1" si="925"/>
        <v>54365.5</v>
      </c>
      <c r="I3518">
        <f t="shared" ca="1" si="926"/>
        <v>4241</v>
      </c>
      <c r="J3518">
        <f t="shared" ca="1" si="927"/>
        <v>2839</v>
      </c>
      <c r="K3518" s="1">
        <f t="shared" ca="1" si="928"/>
        <v>46203</v>
      </c>
      <c r="L3518" s="1">
        <f t="shared" ca="1" si="929"/>
        <v>46221</v>
      </c>
      <c r="M3518" s="1">
        <f t="shared" ca="1" si="930"/>
        <v>46227</v>
      </c>
      <c r="N3518">
        <f t="shared" ca="1" si="931"/>
        <v>61445.5</v>
      </c>
      <c r="O3518" s="3">
        <f t="shared" ca="1" si="932"/>
        <v>49504.5</v>
      </c>
      <c r="P3518" s="2">
        <f t="shared" ca="1" si="933"/>
        <v>0.44618747183415952</v>
      </c>
      <c r="Q3518" t="str">
        <f t="shared" ca="1" si="934"/>
        <v>Late</v>
      </c>
    </row>
    <row r="3519" spans="1:17" x14ac:dyDescent="0.3">
      <c r="A3519" t="str">
        <f t="shared" si="918"/>
        <v>S03518</v>
      </c>
      <c r="B3519" t="str">
        <f t="shared" ca="1" si="919"/>
        <v>Global Foods</v>
      </c>
      <c r="C3519" t="str">
        <f t="shared" ca="1" si="920"/>
        <v>UAE</v>
      </c>
      <c r="D3519" t="str">
        <f t="shared" ca="1" si="921"/>
        <v>Spices</v>
      </c>
      <c r="E3519">
        <f t="shared" ca="1" si="922"/>
        <v>124</v>
      </c>
      <c r="F3519" s="3">
        <f t="shared" ca="1" si="923"/>
        <v>698</v>
      </c>
      <c r="G3519">
        <f t="shared" ca="1" si="924"/>
        <v>86552</v>
      </c>
      <c r="H3519">
        <f t="shared" ca="1" si="925"/>
        <v>60586.400000000001</v>
      </c>
      <c r="I3519">
        <f t="shared" ca="1" si="926"/>
        <v>10529</v>
      </c>
      <c r="J3519">
        <f t="shared" ca="1" si="927"/>
        <v>1225</v>
      </c>
      <c r="K3519" s="1">
        <f t="shared" ca="1" si="928"/>
        <v>45881</v>
      </c>
      <c r="L3519" s="1">
        <f t="shared" ca="1" si="929"/>
        <v>45899</v>
      </c>
      <c r="M3519" s="1">
        <f t="shared" ca="1" si="930"/>
        <v>45904</v>
      </c>
      <c r="N3519">
        <f t="shared" ca="1" si="931"/>
        <v>72340.399999999994</v>
      </c>
      <c r="O3519" s="3">
        <f t="shared" ca="1" si="932"/>
        <v>14211.600000000006</v>
      </c>
      <c r="P3519" s="2">
        <f t="shared" ca="1" si="933"/>
        <v>0.16419724558646831</v>
      </c>
      <c r="Q3519" t="str">
        <f t="shared" ca="1" si="934"/>
        <v>Late</v>
      </c>
    </row>
    <row r="3520" spans="1:17" x14ac:dyDescent="0.3">
      <c r="A3520" t="str">
        <f t="shared" si="918"/>
        <v>S03519</v>
      </c>
      <c r="B3520" t="str">
        <f t="shared" ca="1" si="919"/>
        <v>Alpha Traders</v>
      </c>
      <c r="C3520" t="str">
        <f t="shared" ca="1" si="920"/>
        <v>Australia</v>
      </c>
      <c r="D3520" t="str">
        <f t="shared" ca="1" si="921"/>
        <v>Spices</v>
      </c>
      <c r="E3520">
        <f t="shared" ca="1" si="922"/>
        <v>372</v>
      </c>
      <c r="F3520" s="3">
        <f t="shared" ca="1" si="923"/>
        <v>728</v>
      </c>
      <c r="G3520">
        <f t="shared" ca="1" si="924"/>
        <v>270816</v>
      </c>
      <c r="H3520">
        <f t="shared" ca="1" si="925"/>
        <v>176030.4</v>
      </c>
      <c r="I3520">
        <f t="shared" ca="1" si="926"/>
        <v>2190</v>
      </c>
      <c r="J3520">
        <f t="shared" ca="1" si="927"/>
        <v>1686</v>
      </c>
      <c r="K3520" s="1">
        <f t="shared" ca="1" si="928"/>
        <v>45941</v>
      </c>
      <c r="L3520" s="1">
        <f t="shared" ca="1" si="929"/>
        <v>45952</v>
      </c>
      <c r="M3520" s="1">
        <f t="shared" ca="1" si="930"/>
        <v>45950</v>
      </c>
      <c r="N3520">
        <f t="shared" ca="1" si="931"/>
        <v>179906.4</v>
      </c>
      <c r="O3520" s="3">
        <f t="shared" ca="1" si="932"/>
        <v>90909.6</v>
      </c>
      <c r="P3520" s="2">
        <f t="shared" ca="1" si="933"/>
        <v>0.33568769939737686</v>
      </c>
      <c r="Q3520" t="str">
        <f t="shared" ca="1" si="934"/>
        <v>On Time</v>
      </c>
    </row>
    <row r="3521" spans="1:17" x14ac:dyDescent="0.3">
      <c r="A3521" t="str">
        <f t="shared" si="918"/>
        <v>S03520</v>
      </c>
      <c r="B3521" t="str">
        <f t="shared" ca="1" si="919"/>
        <v>Prime Wholesale</v>
      </c>
      <c r="C3521" t="str">
        <f t="shared" ca="1" si="920"/>
        <v>UK</v>
      </c>
      <c r="D3521" t="str">
        <f t="shared" ca="1" si="921"/>
        <v>Tea</v>
      </c>
      <c r="E3521">
        <f t="shared" ca="1" si="922"/>
        <v>429</v>
      </c>
      <c r="F3521" s="3">
        <f t="shared" ca="1" si="923"/>
        <v>716</v>
      </c>
      <c r="G3521">
        <f t="shared" ca="1" si="924"/>
        <v>307164</v>
      </c>
      <c r="H3521">
        <f t="shared" ca="1" si="925"/>
        <v>156653.64000000001</v>
      </c>
      <c r="I3521">
        <f t="shared" ca="1" si="926"/>
        <v>2849</v>
      </c>
      <c r="J3521">
        <f t="shared" ca="1" si="927"/>
        <v>698</v>
      </c>
      <c r="K3521" s="1">
        <f t="shared" ca="1" si="928"/>
        <v>46197</v>
      </c>
      <c r="L3521" s="1">
        <f t="shared" ca="1" si="929"/>
        <v>46206</v>
      </c>
      <c r="M3521" s="1">
        <f t="shared" ca="1" si="930"/>
        <v>46212</v>
      </c>
      <c r="N3521">
        <f t="shared" ca="1" si="931"/>
        <v>160200.64000000001</v>
      </c>
      <c r="O3521" s="3">
        <f t="shared" ca="1" si="932"/>
        <v>146963.35999999999</v>
      </c>
      <c r="P3521" s="2">
        <f t="shared" ca="1" si="933"/>
        <v>0.47845242280996464</v>
      </c>
      <c r="Q3521" t="str">
        <f t="shared" ca="1" si="934"/>
        <v>Late</v>
      </c>
    </row>
    <row r="3522" spans="1:17" x14ac:dyDescent="0.3">
      <c r="A3522" t="str">
        <f t="shared" si="918"/>
        <v>S03521</v>
      </c>
      <c r="B3522" t="str">
        <f t="shared" ca="1" si="919"/>
        <v>FreshMart Ltd</v>
      </c>
      <c r="C3522" t="str">
        <f t="shared" ca="1" si="920"/>
        <v>UAE</v>
      </c>
      <c r="D3522" t="str">
        <f t="shared" ca="1" si="921"/>
        <v>Spices</v>
      </c>
      <c r="E3522">
        <f t="shared" ca="1" si="922"/>
        <v>415</v>
      </c>
      <c r="F3522" s="3">
        <f t="shared" ca="1" si="923"/>
        <v>643</v>
      </c>
      <c r="G3522">
        <f t="shared" ca="1" si="924"/>
        <v>266845</v>
      </c>
      <c r="H3522">
        <f t="shared" ca="1" si="925"/>
        <v>170780.79999999999</v>
      </c>
      <c r="I3522">
        <f t="shared" ca="1" si="926"/>
        <v>7263</v>
      </c>
      <c r="J3522">
        <f t="shared" ca="1" si="927"/>
        <v>1729</v>
      </c>
      <c r="K3522" s="1">
        <f t="shared" ca="1" si="928"/>
        <v>45915</v>
      </c>
      <c r="L3522" s="1">
        <f t="shared" ca="1" si="929"/>
        <v>45929</v>
      </c>
      <c r="M3522" s="1">
        <f t="shared" ca="1" si="930"/>
        <v>45932</v>
      </c>
      <c r="N3522">
        <f t="shared" ca="1" si="931"/>
        <v>179772.79999999999</v>
      </c>
      <c r="O3522" s="3">
        <f t="shared" ca="1" si="932"/>
        <v>87072.200000000012</v>
      </c>
      <c r="P3522" s="2">
        <f t="shared" ca="1" si="933"/>
        <v>0.32630253517959867</v>
      </c>
      <c r="Q3522" t="str">
        <f t="shared" ca="1" si="934"/>
        <v>Late</v>
      </c>
    </row>
    <row r="3523" spans="1:17" x14ac:dyDescent="0.3">
      <c r="A3523" t="str">
        <f t="shared" ref="A3523:A3586" si="935">"S"&amp;TEXT(ROW()-1,"00000")</f>
        <v>S03522</v>
      </c>
      <c r="B3523" t="str">
        <f t="shared" ref="B3523:B3586" ca="1" si="936">CHOOSE(RANDBETWEEN(1,6),"Alpha Traders","Beta Imports","Global Foods","FreshMart Ltd","Oceanic Exports","Prime Wholesale")</f>
        <v>Alpha Traders</v>
      </c>
      <c r="C3523" t="str">
        <f t="shared" ref="C3523:C3586" ca="1" si="937">CHOOSE(RANDBETWEEN(1,5),"UK","UAE","Canada","Australia","Singapore")</f>
        <v>Australia</v>
      </c>
      <c r="D3523" t="str">
        <f t="shared" ref="D3523:D3586" ca="1" si="938">CHOOSE(RANDBETWEEN(1,5),"Pickles","Spices","Tea","Rice","Sauces")</f>
        <v>Rice</v>
      </c>
      <c r="E3523">
        <f t="shared" ref="E3523:E3586" ca="1" si="939">RANDBETWEEN(50,500)</f>
        <v>105</v>
      </c>
      <c r="F3523" s="3">
        <f t="shared" ref="F3523:F3586" ca="1" si="940">RANDBETWEEN(100,800)</f>
        <v>121</v>
      </c>
      <c r="G3523">
        <f t="shared" ref="G3523:G3586" ca="1" si="941">E3523*F3523</f>
        <v>12705</v>
      </c>
      <c r="H3523">
        <f t="shared" ref="H3523:H3586" ca="1" si="942">ROUND(G3523*RANDBETWEEN(45,75)/100,2)</f>
        <v>8639.4</v>
      </c>
      <c r="I3523">
        <f t="shared" ref="I3523:I3586" ca="1" si="943">RANDBETWEEN(1500,12000)</f>
        <v>5982</v>
      </c>
      <c r="J3523">
        <f t="shared" ref="J3523:J3586" ca="1" si="944">RANDBETWEEN(500,4000)</f>
        <v>3655</v>
      </c>
      <c r="K3523" s="1">
        <f t="shared" ref="K3523:K3586" ca="1" si="945">DATE(2025,1,1)+RANDBETWEEN(0,729)</f>
        <v>45715</v>
      </c>
      <c r="L3523" s="1">
        <f t="shared" ref="L3523:L3586" ca="1" si="946">K3523+RANDBETWEEN(7,20)</f>
        <v>45729</v>
      </c>
      <c r="M3523" s="1">
        <f t="shared" ref="M3523:M3586" ca="1" si="947">L3523+RANDBETWEEN(-3,6)</f>
        <v>45731</v>
      </c>
      <c r="N3523">
        <f t="shared" ref="N3523:N3586" ca="1" si="948">H3523+I3523+J3523</f>
        <v>18276.400000000001</v>
      </c>
      <c r="O3523" s="3">
        <f t="shared" ref="O3523:O3586" ca="1" si="949">G3523-N3523</f>
        <v>-5571.4000000000015</v>
      </c>
      <c r="P3523" s="2">
        <f t="shared" ref="P3523:P3586" ca="1" si="950">IFERROR(O3523/G3523,0)</f>
        <v>-0.43852026761117679</v>
      </c>
      <c r="Q3523" t="str">
        <f t="shared" ref="Q3523:Q3586" ca="1" si="951">IF(M3523&lt;=L3523,"On Time","Late")</f>
        <v>Late</v>
      </c>
    </row>
    <row r="3524" spans="1:17" x14ac:dyDescent="0.3">
      <c r="A3524" t="str">
        <f t="shared" si="935"/>
        <v>S03523</v>
      </c>
      <c r="B3524" t="str">
        <f t="shared" ca="1" si="936"/>
        <v>Beta Imports</v>
      </c>
      <c r="C3524" t="str">
        <f t="shared" ca="1" si="937"/>
        <v>UK</v>
      </c>
      <c r="D3524" t="str">
        <f t="shared" ca="1" si="938"/>
        <v>Sauces</v>
      </c>
      <c r="E3524">
        <f t="shared" ca="1" si="939"/>
        <v>253</v>
      </c>
      <c r="F3524" s="3">
        <f t="shared" ca="1" si="940"/>
        <v>440</v>
      </c>
      <c r="G3524">
        <f t="shared" ca="1" si="941"/>
        <v>111320</v>
      </c>
      <c r="H3524">
        <f t="shared" ca="1" si="942"/>
        <v>66792</v>
      </c>
      <c r="I3524">
        <f t="shared" ca="1" si="943"/>
        <v>10040</v>
      </c>
      <c r="J3524">
        <f t="shared" ca="1" si="944"/>
        <v>2854</v>
      </c>
      <c r="K3524" s="1">
        <f t="shared" ca="1" si="945"/>
        <v>45891</v>
      </c>
      <c r="L3524" s="1">
        <f t="shared" ca="1" si="946"/>
        <v>45909</v>
      </c>
      <c r="M3524" s="1">
        <f t="shared" ca="1" si="947"/>
        <v>45907</v>
      </c>
      <c r="N3524">
        <f t="shared" ca="1" si="948"/>
        <v>79686</v>
      </c>
      <c r="O3524" s="3">
        <f t="shared" ca="1" si="949"/>
        <v>31634</v>
      </c>
      <c r="P3524" s="2">
        <f t="shared" ca="1" si="950"/>
        <v>0.28417175709665826</v>
      </c>
      <c r="Q3524" t="str">
        <f t="shared" ca="1" si="951"/>
        <v>On Time</v>
      </c>
    </row>
    <row r="3525" spans="1:17" x14ac:dyDescent="0.3">
      <c r="A3525" t="str">
        <f t="shared" si="935"/>
        <v>S03524</v>
      </c>
      <c r="B3525" t="str">
        <f t="shared" ca="1" si="936"/>
        <v>Oceanic Exports</v>
      </c>
      <c r="C3525" t="str">
        <f t="shared" ca="1" si="937"/>
        <v>UAE</v>
      </c>
      <c r="D3525" t="str">
        <f t="shared" ca="1" si="938"/>
        <v>Sauces</v>
      </c>
      <c r="E3525">
        <f t="shared" ca="1" si="939"/>
        <v>270</v>
      </c>
      <c r="F3525" s="3">
        <f t="shared" ca="1" si="940"/>
        <v>106</v>
      </c>
      <c r="G3525">
        <f t="shared" ca="1" si="941"/>
        <v>28620</v>
      </c>
      <c r="H3525">
        <f t="shared" ca="1" si="942"/>
        <v>19461.599999999999</v>
      </c>
      <c r="I3525">
        <f t="shared" ca="1" si="943"/>
        <v>3513</v>
      </c>
      <c r="J3525">
        <f t="shared" ca="1" si="944"/>
        <v>2583</v>
      </c>
      <c r="K3525" s="1">
        <f t="shared" ca="1" si="945"/>
        <v>46230</v>
      </c>
      <c r="L3525" s="1">
        <f t="shared" ca="1" si="946"/>
        <v>46241</v>
      </c>
      <c r="M3525" s="1">
        <f t="shared" ca="1" si="947"/>
        <v>46247</v>
      </c>
      <c r="N3525">
        <f t="shared" ca="1" si="948"/>
        <v>25557.599999999999</v>
      </c>
      <c r="O3525" s="3">
        <f t="shared" ca="1" si="949"/>
        <v>3062.4000000000015</v>
      </c>
      <c r="P3525" s="2">
        <f t="shared" ca="1" si="950"/>
        <v>0.10700209643605875</v>
      </c>
      <c r="Q3525" t="str">
        <f t="shared" ca="1" si="951"/>
        <v>Late</v>
      </c>
    </row>
    <row r="3526" spans="1:17" x14ac:dyDescent="0.3">
      <c r="A3526" t="str">
        <f t="shared" si="935"/>
        <v>S03525</v>
      </c>
      <c r="B3526" t="str">
        <f t="shared" ca="1" si="936"/>
        <v>Prime Wholesale</v>
      </c>
      <c r="C3526" t="str">
        <f t="shared" ca="1" si="937"/>
        <v>Canada</v>
      </c>
      <c r="D3526" t="str">
        <f t="shared" ca="1" si="938"/>
        <v>Spices</v>
      </c>
      <c r="E3526">
        <f t="shared" ca="1" si="939"/>
        <v>358</v>
      </c>
      <c r="F3526" s="3">
        <f t="shared" ca="1" si="940"/>
        <v>744</v>
      </c>
      <c r="G3526">
        <f t="shared" ca="1" si="941"/>
        <v>266352</v>
      </c>
      <c r="H3526">
        <f t="shared" ca="1" si="942"/>
        <v>173128.8</v>
      </c>
      <c r="I3526">
        <f t="shared" ca="1" si="943"/>
        <v>6991</v>
      </c>
      <c r="J3526">
        <f t="shared" ca="1" si="944"/>
        <v>2027</v>
      </c>
      <c r="K3526" s="1">
        <f t="shared" ca="1" si="945"/>
        <v>46299</v>
      </c>
      <c r="L3526" s="1">
        <f t="shared" ca="1" si="946"/>
        <v>46312</v>
      </c>
      <c r="M3526" s="1">
        <f t="shared" ca="1" si="947"/>
        <v>46311</v>
      </c>
      <c r="N3526">
        <f t="shared" ca="1" si="948"/>
        <v>182146.8</v>
      </c>
      <c r="O3526" s="3">
        <f t="shared" ca="1" si="949"/>
        <v>84205.200000000012</v>
      </c>
      <c r="P3526" s="2">
        <f t="shared" ca="1" si="950"/>
        <v>0.31614254820688414</v>
      </c>
      <c r="Q3526" t="str">
        <f t="shared" ca="1" si="951"/>
        <v>On Time</v>
      </c>
    </row>
    <row r="3527" spans="1:17" x14ac:dyDescent="0.3">
      <c r="A3527" t="str">
        <f t="shared" si="935"/>
        <v>S03526</v>
      </c>
      <c r="B3527" t="str">
        <f t="shared" ca="1" si="936"/>
        <v>Alpha Traders</v>
      </c>
      <c r="C3527" t="str">
        <f t="shared" ca="1" si="937"/>
        <v>UAE</v>
      </c>
      <c r="D3527" t="str">
        <f t="shared" ca="1" si="938"/>
        <v>Rice</v>
      </c>
      <c r="E3527">
        <f t="shared" ca="1" si="939"/>
        <v>64</v>
      </c>
      <c r="F3527" s="3">
        <f t="shared" ca="1" si="940"/>
        <v>229</v>
      </c>
      <c r="G3527">
        <f t="shared" ca="1" si="941"/>
        <v>14656</v>
      </c>
      <c r="H3527">
        <f t="shared" ca="1" si="942"/>
        <v>8940.16</v>
      </c>
      <c r="I3527">
        <f t="shared" ca="1" si="943"/>
        <v>4972</v>
      </c>
      <c r="J3527">
        <f t="shared" ca="1" si="944"/>
        <v>2106</v>
      </c>
      <c r="K3527" s="1">
        <f t="shared" ca="1" si="945"/>
        <v>46258</v>
      </c>
      <c r="L3527" s="1">
        <f t="shared" ca="1" si="946"/>
        <v>46278</v>
      </c>
      <c r="M3527" s="1">
        <f t="shared" ca="1" si="947"/>
        <v>46282</v>
      </c>
      <c r="N3527">
        <f t="shared" ca="1" si="948"/>
        <v>16018.16</v>
      </c>
      <c r="O3527" s="3">
        <f t="shared" ca="1" si="949"/>
        <v>-1362.1599999999999</v>
      </c>
      <c r="P3527" s="2">
        <f t="shared" ca="1" si="950"/>
        <v>-9.2942139737991258E-2</v>
      </c>
      <c r="Q3527" t="str">
        <f t="shared" ca="1" si="951"/>
        <v>Late</v>
      </c>
    </row>
    <row r="3528" spans="1:17" x14ac:dyDescent="0.3">
      <c r="A3528" t="str">
        <f t="shared" si="935"/>
        <v>S03527</v>
      </c>
      <c r="B3528" t="str">
        <f t="shared" ca="1" si="936"/>
        <v>Global Foods</v>
      </c>
      <c r="C3528" t="str">
        <f t="shared" ca="1" si="937"/>
        <v>UK</v>
      </c>
      <c r="D3528" t="str">
        <f t="shared" ca="1" si="938"/>
        <v>Pickles</v>
      </c>
      <c r="E3528">
        <f t="shared" ca="1" si="939"/>
        <v>105</v>
      </c>
      <c r="F3528" s="3">
        <f t="shared" ca="1" si="940"/>
        <v>297</v>
      </c>
      <c r="G3528">
        <f t="shared" ca="1" si="941"/>
        <v>31185</v>
      </c>
      <c r="H3528">
        <f t="shared" ca="1" si="942"/>
        <v>21205.8</v>
      </c>
      <c r="I3528">
        <f t="shared" ca="1" si="943"/>
        <v>5385</v>
      </c>
      <c r="J3528">
        <f t="shared" ca="1" si="944"/>
        <v>3175</v>
      </c>
      <c r="K3528" s="1">
        <f t="shared" ca="1" si="945"/>
        <v>45915</v>
      </c>
      <c r="L3528" s="1">
        <f t="shared" ca="1" si="946"/>
        <v>45929</v>
      </c>
      <c r="M3528" s="1">
        <f t="shared" ca="1" si="947"/>
        <v>45931</v>
      </c>
      <c r="N3528">
        <f t="shared" ca="1" si="948"/>
        <v>29765.8</v>
      </c>
      <c r="O3528" s="3">
        <f t="shared" ca="1" si="949"/>
        <v>1419.2000000000007</v>
      </c>
      <c r="P3528" s="2">
        <f t="shared" ca="1" si="950"/>
        <v>4.5509058842392196E-2</v>
      </c>
      <c r="Q3528" t="str">
        <f t="shared" ca="1" si="951"/>
        <v>Late</v>
      </c>
    </row>
    <row r="3529" spans="1:17" x14ac:dyDescent="0.3">
      <c r="A3529" t="str">
        <f t="shared" si="935"/>
        <v>S03528</v>
      </c>
      <c r="B3529" t="str">
        <f t="shared" ca="1" si="936"/>
        <v>Prime Wholesale</v>
      </c>
      <c r="C3529" t="str">
        <f t="shared" ca="1" si="937"/>
        <v>UK</v>
      </c>
      <c r="D3529" t="str">
        <f t="shared" ca="1" si="938"/>
        <v>Spices</v>
      </c>
      <c r="E3529">
        <f t="shared" ca="1" si="939"/>
        <v>228</v>
      </c>
      <c r="F3529" s="3">
        <f t="shared" ca="1" si="940"/>
        <v>278</v>
      </c>
      <c r="G3529">
        <f t="shared" ca="1" si="941"/>
        <v>63384</v>
      </c>
      <c r="H3529">
        <f t="shared" ca="1" si="942"/>
        <v>29790.48</v>
      </c>
      <c r="I3529">
        <f t="shared" ca="1" si="943"/>
        <v>4455</v>
      </c>
      <c r="J3529">
        <f t="shared" ca="1" si="944"/>
        <v>3412</v>
      </c>
      <c r="K3529" s="1">
        <f t="shared" ca="1" si="945"/>
        <v>46251</v>
      </c>
      <c r="L3529" s="1">
        <f t="shared" ca="1" si="946"/>
        <v>46267</v>
      </c>
      <c r="M3529" s="1">
        <f t="shared" ca="1" si="947"/>
        <v>46267</v>
      </c>
      <c r="N3529">
        <f t="shared" ca="1" si="948"/>
        <v>37657.479999999996</v>
      </c>
      <c r="O3529" s="3">
        <f t="shared" ca="1" si="949"/>
        <v>25726.520000000004</v>
      </c>
      <c r="P3529" s="2">
        <f t="shared" ca="1" si="950"/>
        <v>0.4058835037233372</v>
      </c>
      <c r="Q3529" t="str">
        <f t="shared" ca="1" si="951"/>
        <v>On Time</v>
      </c>
    </row>
    <row r="3530" spans="1:17" x14ac:dyDescent="0.3">
      <c r="A3530" t="str">
        <f t="shared" si="935"/>
        <v>S03529</v>
      </c>
      <c r="B3530" t="str">
        <f t="shared" ca="1" si="936"/>
        <v>Global Foods</v>
      </c>
      <c r="C3530" t="str">
        <f t="shared" ca="1" si="937"/>
        <v>Singapore</v>
      </c>
      <c r="D3530" t="str">
        <f t="shared" ca="1" si="938"/>
        <v>Spices</v>
      </c>
      <c r="E3530">
        <f t="shared" ca="1" si="939"/>
        <v>72</v>
      </c>
      <c r="F3530" s="3">
        <f t="shared" ca="1" si="940"/>
        <v>775</v>
      </c>
      <c r="G3530">
        <f t="shared" ca="1" si="941"/>
        <v>55800</v>
      </c>
      <c r="H3530">
        <f t="shared" ca="1" si="942"/>
        <v>29574</v>
      </c>
      <c r="I3530">
        <f t="shared" ca="1" si="943"/>
        <v>8155</v>
      </c>
      <c r="J3530">
        <f t="shared" ca="1" si="944"/>
        <v>2049</v>
      </c>
      <c r="K3530" s="1">
        <f t="shared" ca="1" si="945"/>
        <v>46040</v>
      </c>
      <c r="L3530" s="1">
        <f t="shared" ca="1" si="946"/>
        <v>46051</v>
      </c>
      <c r="M3530" s="1">
        <f t="shared" ca="1" si="947"/>
        <v>46053</v>
      </c>
      <c r="N3530">
        <f t="shared" ca="1" si="948"/>
        <v>39778</v>
      </c>
      <c r="O3530" s="3">
        <f t="shared" ca="1" si="949"/>
        <v>16022</v>
      </c>
      <c r="P3530" s="2">
        <f t="shared" ca="1" si="950"/>
        <v>0.28713261648745519</v>
      </c>
      <c r="Q3530" t="str">
        <f t="shared" ca="1" si="951"/>
        <v>Late</v>
      </c>
    </row>
    <row r="3531" spans="1:17" x14ac:dyDescent="0.3">
      <c r="A3531" t="str">
        <f t="shared" si="935"/>
        <v>S03530</v>
      </c>
      <c r="B3531" t="str">
        <f t="shared" ca="1" si="936"/>
        <v>Beta Imports</v>
      </c>
      <c r="C3531" t="str">
        <f t="shared" ca="1" si="937"/>
        <v>Singapore</v>
      </c>
      <c r="D3531" t="str">
        <f t="shared" ca="1" si="938"/>
        <v>Sauces</v>
      </c>
      <c r="E3531">
        <f t="shared" ca="1" si="939"/>
        <v>211</v>
      </c>
      <c r="F3531" s="3">
        <f t="shared" ca="1" si="940"/>
        <v>577</v>
      </c>
      <c r="G3531">
        <f t="shared" ca="1" si="941"/>
        <v>121747</v>
      </c>
      <c r="H3531">
        <f t="shared" ca="1" si="942"/>
        <v>56003.62</v>
      </c>
      <c r="I3531">
        <f t="shared" ca="1" si="943"/>
        <v>8863</v>
      </c>
      <c r="J3531">
        <f t="shared" ca="1" si="944"/>
        <v>1392</v>
      </c>
      <c r="K3531" s="1">
        <f t="shared" ca="1" si="945"/>
        <v>46100</v>
      </c>
      <c r="L3531" s="1">
        <f t="shared" ca="1" si="946"/>
        <v>46120</v>
      </c>
      <c r="M3531" s="1">
        <f t="shared" ca="1" si="947"/>
        <v>46124</v>
      </c>
      <c r="N3531">
        <f t="shared" ca="1" si="948"/>
        <v>66258.62</v>
      </c>
      <c r="O3531" s="3">
        <f t="shared" ca="1" si="949"/>
        <v>55488.380000000005</v>
      </c>
      <c r="P3531" s="2">
        <f t="shared" ca="1" si="950"/>
        <v>0.45576794500069823</v>
      </c>
      <c r="Q3531" t="str">
        <f t="shared" ca="1" si="951"/>
        <v>Late</v>
      </c>
    </row>
    <row r="3532" spans="1:17" x14ac:dyDescent="0.3">
      <c r="A3532" t="str">
        <f t="shared" si="935"/>
        <v>S03531</v>
      </c>
      <c r="B3532" t="str">
        <f t="shared" ca="1" si="936"/>
        <v>Global Foods</v>
      </c>
      <c r="C3532" t="str">
        <f t="shared" ca="1" si="937"/>
        <v>Australia</v>
      </c>
      <c r="D3532" t="str">
        <f t="shared" ca="1" si="938"/>
        <v>Tea</v>
      </c>
      <c r="E3532">
        <f t="shared" ca="1" si="939"/>
        <v>200</v>
      </c>
      <c r="F3532" s="3">
        <f t="shared" ca="1" si="940"/>
        <v>665</v>
      </c>
      <c r="G3532">
        <f t="shared" ca="1" si="941"/>
        <v>133000</v>
      </c>
      <c r="H3532">
        <f t="shared" ca="1" si="942"/>
        <v>75810</v>
      </c>
      <c r="I3532">
        <f t="shared" ca="1" si="943"/>
        <v>8141</v>
      </c>
      <c r="J3532">
        <f t="shared" ca="1" si="944"/>
        <v>2398</v>
      </c>
      <c r="K3532" s="1">
        <f t="shared" ca="1" si="945"/>
        <v>45953</v>
      </c>
      <c r="L3532" s="1">
        <f t="shared" ca="1" si="946"/>
        <v>45972</v>
      </c>
      <c r="M3532" s="1">
        <f t="shared" ca="1" si="947"/>
        <v>45969</v>
      </c>
      <c r="N3532">
        <f t="shared" ca="1" si="948"/>
        <v>86349</v>
      </c>
      <c r="O3532" s="3">
        <f t="shared" ca="1" si="949"/>
        <v>46651</v>
      </c>
      <c r="P3532" s="2">
        <f t="shared" ca="1" si="950"/>
        <v>0.3507593984962406</v>
      </c>
      <c r="Q3532" t="str">
        <f t="shared" ca="1" si="951"/>
        <v>On Time</v>
      </c>
    </row>
    <row r="3533" spans="1:17" x14ac:dyDescent="0.3">
      <c r="A3533" t="str">
        <f t="shared" si="935"/>
        <v>S03532</v>
      </c>
      <c r="B3533" t="str">
        <f t="shared" ca="1" si="936"/>
        <v>Oceanic Exports</v>
      </c>
      <c r="C3533" t="str">
        <f t="shared" ca="1" si="937"/>
        <v>Singapore</v>
      </c>
      <c r="D3533" t="str">
        <f t="shared" ca="1" si="938"/>
        <v>Tea</v>
      </c>
      <c r="E3533">
        <f t="shared" ca="1" si="939"/>
        <v>141</v>
      </c>
      <c r="F3533" s="3">
        <f t="shared" ca="1" si="940"/>
        <v>783</v>
      </c>
      <c r="G3533">
        <f t="shared" ca="1" si="941"/>
        <v>110403</v>
      </c>
      <c r="H3533">
        <f t="shared" ca="1" si="942"/>
        <v>65137.77</v>
      </c>
      <c r="I3533">
        <f t="shared" ca="1" si="943"/>
        <v>4117</v>
      </c>
      <c r="J3533">
        <f t="shared" ca="1" si="944"/>
        <v>3998</v>
      </c>
      <c r="K3533" s="1">
        <f t="shared" ca="1" si="945"/>
        <v>45853</v>
      </c>
      <c r="L3533" s="1">
        <f t="shared" ca="1" si="946"/>
        <v>45863</v>
      </c>
      <c r="M3533" s="1">
        <f t="shared" ca="1" si="947"/>
        <v>45861</v>
      </c>
      <c r="N3533">
        <f t="shared" ca="1" si="948"/>
        <v>73252.76999999999</v>
      </c>
      <c r="O3533" s="3">
        <f t="shared" ca="1" si="949"/>
        <v>37150.23000000001</v>
      </c>
      <c r="P3533" s="2">
        <f t="shared" ca="1" si="950"/>
        <v>0.33649656259340788</v>
      </c>
      <c r="Q3533" t="str">
        <f t="shared" ca="1" si="951"/>
        <v>On Time</v>
      </c>
    </row>
    <row r="3534" spans="1:17" x14ac:dyDescent="0.3">
      <c r="A3534" t="str">
        <f t="shared" si="935"/>
        <v>S03533</v>
      </c>
      <c r="B3534" t="str">
        <f t="shared" ca="1" si="936"/>
        <v>Alpha Traders</v>
      </c>
      <c r="C3534" t="str">
        <f t="shared" ca="1" si="937"/>
        <v>Australia</v>
      </c>
      <c r="D3534" t="str">
        <f t="shared" ca="1" si="938"/>
        <v>Rice</v>
      </c>
      <c r="E3534">
        <f t="shared" ca="1" si="939"/>
        <v>214</v>
      </c>
      <c r="F3534" s="3">
        <f t="shared" ca="1" si="940"/>
        <v>196</v>
      </c>
      <c r="G3534">
        <f t="shared" ca="1" si="941"/>
        <v>41944</v>
      </c>
      <c r="H3534">
        <f t="shared" ca="1" si="942"/>
        <v>26844.16</v>
      </c>
      <c r="I3534">
        <f t="shared" ca="1" si="943"/>
        <v>11593</v>
      </c>
      <c r="J3534">
        <f t="shared" ca="1" si="944"/>
        <v>2763</v>
      </c>
      <c r="K3534" s="1">
        <f t="shared" ca="1" si="945"/>
        <v>46065</v>
      </c>
      <c r="L3534" s="1">
        <f t="shared" ca="1" si="946"/>
        <v>46079</v>
      </c>
      <c r="M3534" s="1">
        <f t="shared" ca="1" si="947"/>
        <v>46080</v>
      </c>
      <c r="N3534">
        <f t="shared" ca="1" si="948"/>
        <v>41200.160000000003</v>
      </c>
      <c r="O3534" s="3">
        <f t="shared" ca="1" si="949"/>
        <v>743.83999999999651</v>
      </c>
      <c r="P3534" s="2">
        <f t="shared" ca="1" si="950"/>
        <v>1.7734121686057518E-2</v>
      </c>
      <c r="Q3534" t="str">
        <f t="shared" ca="1" si="951"/>
        <v>Late</v>
      </c>
    </row>
    <row r="3535" spans="1:17" x14ac:dyDescent="0.3">
      <c r="A3535" t="str">
        <f t="shared" si="935"/>
        <v>S03534</v>
      </c>
      <c r="B3535" t="str">
        <f t="shared" ca="1" si="936"/>
        <v>Oceanic Exports</v>
      </c>
      <c r="C3535" t="str">
        <f t="shared" ca="1" si="937"/>
        <v>Australia</v>
      </c>
      <c r="D3535" t="str">
        <f t="shared" ca="1" si="938"/>
        <v>Rice</v>
      </c>
      <c r="E3535">
        <f t="shared" ca="1" si="939"/>
        <v>110</v>
      </c>
      <c r="F3535" s="3">
        <f t="shared" ca="1" si="940"/>
        <v>344</v>
      </c>
      <c r="G3535">
        <f t="shared" ca="1" si="941"/>
        <v>37840</v>
      </c>
      <c r="H3535">
        <f t="shared" ca="1" si="942"/>
        <v>26866.400000000001</v>
      </c>
      <c r="I3535">
        <f t="shared" ca="1" si="943"/>
        <v>7993</v>
      </c>
      <c r="J3535">
        <f t="shared" ca="1" si="944"/>
        <v>1975</v>
      </c>
      <c r="K3535" s="1">
        <f t="shared" ca="1" si="945"/>
        <v>45901</v>
      </c>
      <c r="L3535" s="1">
        <f t="shared" ca="1" si="946"/>
        <v>45917</v>
      </c>
      <c r="M3535" s="1">
        <f t="shared" ca="1" si="947"/>
        <v>45919</v>
      </c>
      <c r="N3535">
        <f t="shared" ca="1" si="948"/>
        <v>36834.400000000001</v>
      </c>
      <c r="O3535" s="3">
        <f t="shared" ca="1" si="949"/>
        <v>1005.5999999999985</v>
      </c>
      <c r="P3535" s="2">
        <f t="shared" ca="1" si="950"/>
        <v>2.6575052854122583E-2</v>
      </c>
      <c r="Q3535" t="str">
        <f t="shared" ca="1" si="951"/>
        <v>Late</v>
      </c>
    </row>
    <row r="3536" spans="1:17" x14ac:dyDescent="0.3">
      <c r="A3536" t="str">
        <f t="shared" si="935"/>
        <v>S03535</v>
      </c>
      <c r="B3536" t="str">
        <f t="shared" ca="1" si="936"/>
        <v>Oceanic Exports</v>
      </c>
      <c r="C3536" t="str">
        <f t="shared" ca="1" si="937"/>
        <v>UAE</v>
      </c>
      <c r="D3536" t="str">
        <f t="shared" ca="1" si="938"/>
        <v>Rice</v>
      </c>
      <c r="E3536">
        <f t="shared" ca="1" si="939"/>
        <v>160</v>
      </c>
      <c r="F3536" s="3">
        <f t="shared" ca="1" si="940"/>
        <v>606</v>
      </c>
      <c r="G3536">
        <f t="shared" ca="1" si="941"/>
        <v>96960</v>
      </c>
      <c r="H3536">
        <f t="shared" ca="1" si="942"/>
        <v>52358.400000000001</v>
      </c>
      <c r="I3536">
        <f t="shared" ca="1" si="943"/>
        <v>2120</v>
      </c>
      <c r="J3536">
        <f t="shared" ca="1" si="944"/>
        <v>2350</v>
      </c>
      <c r="K3536" s="1">
        <f t="shared" ca="1" si="945"/>
        <v>46237</v>
      </c>
      <c r="L3536" s="1">
        <f t="shared" ca="1" si="946"/>
        <v>46255</v>
      </c>
      <c r="M3536" s="1">
        <f t="shared" ca="1" si="947"/>
        <v>46256</v>
      </c>
      <c r="N3536">
        <f t="shared" ca="1" si="948"/>
        <v>56828.4</v>
      </c>
      <c r="O3536" s="3">
        <f t="shared" ca="1" si="949"/>
        <v>40131.599999999999</v>
      </c>
      <c r="P3536" s="2">
        <f t="shared" ca="1" si="950"/>
        <v>0.41389851485148516</v>
      </c>
      <c r="Q3536" t="str">
        <f t="shared" ca="1" si="951"/>
        <v>Late</v>
      </c>
    </row>
    <row r="3537" spans="1:17" x14ac:dyDescent="0.3">
      <c r="A3537" t="str">
        <f t="shared" si="935"/>
        <v>S03536</v>
      </c>
      <c r="B3537" t="str">
        <f t="shared" ca="1" si="936"/>
        <v>FreshMart Ltd</v>
      </c>
      <c r="C3537" t="str">
        <f t="shared" ca="1" si="937"/>
        <v>Singapore</v>
      </c>
      <c r="D3537" t="str">
        <f t="shared" ca="1" si="938"/>
        <v>Spices</v>
      </c>
      <c r="E3537">
        <f t="shared" ca="1" si="939"/>
        <v>414</v>
      </c>
      <c r="F3537" s="3">
        <f t="shared" ca="1" si="940"/>
        <v>252</v>
      </c>
      <c r="G3537">
        <f t="shared" ca="1" si="941"/>
        <v>104328</v>
      </c>
      <c r="H3537">
        <f t="shared" ca="1" si="942"/>
        <v>51120.72</v>
      </c>
      <c r="I3537">
        <f t="shared" ca="1" si="943"/>
        <v>3420</v>
      </c>
      <c r="J3537">
        <f t="shared" ca="1" si="944"/>
        <v>1398</v>
      </c>
      <c r="K3537" s="1">
        <f t="shared" ca="1" si="945"/>
        <v>45775</v>
      </c>
      <c r="L3537" s="1">
        <f t="shared" ca="1" si="946"/>
        <v>45790</v>
      </c>
      <c r="M3537" s="1">
        <f t="shared" ca="1" si="947"/>
        <v>45792</v>
      </c>
      <c r="N3537">
        <f t="shared" ca="1" si="948"/>
        <v>55938.720000000001</v>
      </c>
      <c r="O3537" s="3">
        <f t="shared" ca="1" si="949"/>
        <v>48389.279999999999</v>
      </c>
      <c r="P3537" s="2">
        <f t="shared" ca="1" si="950"/>
        <v>0.46381872555785597</v>
      </c>
      <c r="Q3537" t="str">
        <f t="shared" ca="1" si="951"/>
        <v>Late</v>
      </c>
    </row>
    <row r="3538" spans="1:17" x14ac:dyDescent="0.3">
      <c r="A3538" t="str">
        <f t="shared" si="935"/>
        <v>S03537</v>
      </c>
      <c r="B3538" t="str">
        <f t="shared" ca="1" si="936"/>
        <v>Prime Wholesale</v>
      </c>
      <c r="C3538" t="str">
        <f t="shared" ca="1" si="937"/>
        <v>Singapore</v>
      </c>
      <c r="D3538" t="str">
        <f t="shared" ca="1" si="938"/>
        <v>Rice</v>
      </c>
      <c r="E3538">
        <f t="shared" ca="1" si="939"/>
        <v>262</v>
      </c>
      <c r="F3538" s="3">
        <f t="shared" ca="1" si="940"/>
        <v>246</v>
      </c>
      <c r="G3538">
        <f t="shared" ca="1" si="941"/>
        <v>64452</v>
      </c>
      <c r="H3538">
        <f t="shared" ca="1" si="942"/>
        <v>35448.6</v>
      </c>
      <c r="I3538">
        <f t="shared" ca="1" si="943"/>
        <v>7765</v>
      </c>
      <c r="J3538">
        <f t="shared" ca="1" si="944"/>
        <v>3911</v>
      </c>
      <c r="K3538" s="1">
        <f t="shared" ca="1" si="945"/>
        <v>46012</v>
      </c>
      <c r="L3538" s="1">
        <f t="shared" ca="1" si="946"/>
        <v>46026</v>
      </c>
      <c r="M3538" s="1">
        <f t="shared" ca="1" si="947"/>
        <v>46025</v>
      </c>
      <c r="N3538">
        <f t="shared" ca="1" si="948"/>
        <v>47124.6</v>
      </c>
      <c r="O3538" s="3">
        <f t="shared" ca="1" si="949"/>
        <v>17327.400000000001</v>
      </c>
      <c r="P3538" s="2">
        <f t="shared" ca="1" si="950"/>
        <v>0.26884192887730407</v>
      </c>
      <c r="Q3538" t="str">
        <f t="shared" ca="1" si="951"/>
        <v>On Time</v>
      </c>
    </row>
    <row r="3539" spans="1:17" x14ac:dyDescent="0.3">
      <c r="A3539" t="str">
        <f t="shared" si="935"/>
        <v>S03538</v>
      </c>
      <c r="B3539" t="str">
        <f t="shared" ca="1" si="936"/>
        <v>Alpha Traders</v>
      </c>
      <c r="C3539" t="str">
        <f t="shared" ca="1" si="937"/>
        <v>UAE</v>
      </c>
      <c r="D3539" t="str">
        <f t="shared" ca="1" si="938"/>
        <v>Pickles</v>
      </c>
      <c r="E3539">
        <f t="shared" ca="1" si="939"/>
        <v>295</v>
      </c>
      <c r="F3539" s="3">
        <f t="shared" ca="1" si="940"/>
        <v>622</v>
      </c>
      <c r="G3539">
        <f t="shared" ca="1" si="941"/>
        <v>183490</v>
      </c>
      <c r="H3539">
        <f t="shared" ca="1" si="942"/>
        <v>99084.6</v>
      </c>
      <c r="I3539">
        <f t="shared" ca="1" si="943"/>
        <v>9507</v>
      </c>
      <c r="J3539">
        <f t="shared" ca="1" si="944"/>
        <v>3721</v>
      </c>
      <c r="K3539" s="1">
        <f t="shared" ca="1" si="945"/>
        <v>46047</v>
      </c>
      <c r="L3539" s="1">
        <f t="shared" ca="1" si="946"/>
        <v>46059</v>
      </c>
      <c r="M3539" s="1">
        <f t="shared" ca="1" si="947"/>
        <v>46059</v>
      </c>
      <c r="N3539">
        <f t="shared" ca="1" si="948"/>
        <v>112312.6</v>
      </c>
      <c r="O3539" s="3">
        <f t="shared" ca="1" si="949"/>
        <v>71177.399999999994</v>
      </c>
      <c r="P3539" s="2">
        <f t="shared" ca="1" si="950"/>
        <v>0.38790887786800365</v>
      </c>
      <c r="Q3539" t="str">
        <f t="shared" ca="1" si="951"/>
        <v>On Time</v>
      </c>
    </row>
    <row r="3540" spans="1:17" x14ac:dyDescent="0.3">
      <c r="A3540" t="str">
        <f t="shared" si="935"/>
        <v>S03539</v>
      </c>
      <c r="B3540" t="str">
        <f t="shared" ca="1" si="936"/>
        <v>Beta Imports</v>
      </c>
      <c r="C3540" t="str">
        <f t="shared" ca="1" si="937"/>
        <v>Singapore</v>
      </c>
      <c r="D3540" t="str">
        <f t="shared" ca="1" si="938"/>
        <v>Pickles</v>
      </c>
      <c r="E3540">
        <f t="shared" ca="1" si="939"/>
        <v>159</v>
      </c>
      <c r="F3540" s="3">
        <f t="shared" ca="1" si="940"/>
        <v>605</v>
      </c>
      <c r="G3540">
        <f t="shared" ca="1" si="941"/>
        <v>96195</v>
      </c>
      <c r="H3540">
        <f t="shared" ca="1" si="942"/>
        <v>72146.25</v>
      </c>
      <c r="I3540">
        <f t="shared" ca="1" si="943"/>
        <v>8873</v>
      </c>
      <c r="J3540">
        <f t="shared" ca="1" si="944"/>
        <v>3703</v>
      </c>
      <c r="K3540" s="1">
        <f t="shared" ca="1" si="945"/>
        <v>46178</v>
      </c>
      <c r="L3540" s="1">
        <f t="shared" ca="1" si="946"/>
        <v>46197</v>
      </c>
      <c r="M3540" s="1">
        <f t="shared" ca="1" si="947"/>
        <v>46203</v>
      </c>
      <c r="N3540">
        <f t="shared" ca="1" si="948"/>
        <v>84722.25</v>
      </c>
      <c r="O3540" s="3">
        <f t="shared" ca="1" si="949"/>
        <v>11472.75</v>
      </c>
      <c r="P3540" s="2">
        <f t="shared" ca="1" si="950"/>
        <v>0.1192655543427413</v>
      </c>
      <c r="Q3540" t="str">
        <f t="shared" ca="1" si="951"/>
        <v>Late</v>
      </c>
    </row>
    <row r="3541" spans="1:17" x14ac:dyDescent="0.3">
      <c r="A3541" t="str">
        <f t="shared" si="935"/>
        <v>S03540</v>
      </c>
      <c r="B3541" t="str">
        <f t="shared" ca="1" si="936"/>
        <v>FreshMart Ltd</v>
      </c>
      <c r="C3541" t="str">
        <f t="shared" ca="1" si="937"/>
        <v>Singapore</v>
      </c>
      <c r="D3541" t="str">
        <f t="shared" ca="1" si="938"/>
        <v>Rice</v>
      </c>
      <c r="E3541">
        <f t="shared" ca="1" si="939"/>
        <v>287</v>
      </c>
      <c r="F3541" s="3">
        <f t="shared" ca="1" si="940"/>
        <v>483</v>
      </c>
      <c r="G3541">
        <f t="shared" ca="1" si="941"/>
        <v>138621</v>
      </c>
      <c r="H3541">
        <f t="shared" ca="1" si="942"/>
        <v>79013.97</v>
      </c>
      <c r="I3541">
        <f t="shared" ca="1" si="943"/>
        <v>4175</v>
      </c>
      <c r="J3541">
        <f t="shared" ca="1" si="944"/>
        <v>1510</v>
      </c>
      <c r="K3541" s="1">
        <f t="shared" ca="1" si="945"/>
        <v>45798</v>
      </c>
      <c r="L3541" s="1">
        <f t="shared" ca="1" si="946"/>
        <v>45818</v>
      </c>
      <c r="M3541" s="1">
        <f t="shared" ca="1" si="947"/>
        <v>45816</v>
      </c>
      <c r="N3541">
        <f t="shared" ca="1" si="948"/>
        <v>84698.97</v>
      </c>
      <c r="O3541" s="3">
        <f t="shared" ca="1" si="949"/>
        <v>53922.03</v>
      </c>
      <c r="P3541" s="2">
        <f t="shared" ca="1" si="950"/>
        <v>0.38898889778604973</v>
      </c>
      <c r="Q3541" t="str">
        <f t="shared" ca="1" si="951"/>
        <v>On Time</v>
      </c>
    </row>
    <row r="3542" spans="1:17" x14ac:dyDescent="0.3">
      <c r="A3542" t="str">
        <f t="shared" si="935"/>
        <v>S03541</v>
      </c>
      <c r="B3542" t="str">
        <f t="shared" ca="1" si="936"/>
        <v>Global Foods</v>
      </c>
      <c r="C3542" t="str">
        <f t="shared" ca="1" si="937"/>
        <v>UAE</v>
      </c>
      <c r="D3542" t="str">
        <f t="shared" ca="1" si="938"/>
        <v>Tea</v>
      </c>
      <c r="E3542">
        <f t="shared" ca="1" si="939"/>
        <v>107</v>
      </c>
      <c r="F3542" s="3">
        <f t="shared" ca="1" si="940"/>
        <v>600</v>
      </c>
      <c r="G3542">
        <f t="shared" ca="1" si="941"/>
        <v>64200</v>
      </c>
      <c r="H3542">
        <f t="shared" ca="1" si="942"/>
        <v>32100</v>
      </c>
      <c r="I3542">
        <f t="shared" ca="1" si="943"/>
        <v>4872</v>
      </c>
      <c r="J3542">
        <f t="shared" ca="1" si="944"/>
        <v>1023</v>
      </c>
      <c r="K3542" s="1">
        <f t="shared" ca="1" si="945"/>
        <v>45933</v>
      </c>
      <c r="L3542" s="1">
        <f t="shared" ca="1" si="946"/>
        <v>45947</v>
      </c>
      <c r="M3542" s="1">
        <f t="shared" ca="1" si="947"/>
        <v>45951</v>
      </c>
      <c r="N3542">
        <f t="shared" ca="1" si="948"/>
        <v>37995</v>
      </c>
      <c r="O3542" s="3">
        <f t="shared" ca="1" si="949"/>
        <v>26205</v>
      </c>
      <c r="P3542" s="2">
        <f t="shared" ca="1" si="950"/>
        <v>0.40817757009345795</v>
      </c>
      <c r="Q3542" t="str">
        <f t="shared" ca="1" si="951"/>
        <v>Late</v>
      </c>
    </row>
    <row r="3543" spans="1:17" x14ac:dyDescent="0.3">
      <c r="A3543" t="str">
        <f t="shared" si="935"/>
        <v>S03542</v>
      </c>
      <c r="B3543" t="str">
        <f t="shared" ca="1" si="936"/>
        <v>Alpha Traders</v>
      </c>
      <c r="C3543" t="str">
        <f t="shared" ca="1" si="937"/>
        <v>UAE</v>
      </c>
      <c r="D3543" t="str">
        <f t="shared" ca="1" si="938"/>
        <v>Spices</v>
      </c>
      <c r="E3543">
        <f t="shared" ca="1" si="939"/>
        <v>230</v>
      </c>
      <c r="F3543" s="3">
        <f t="shared" ca="1" si="940"/>
        <v>796</v>
      </c>
      <c r="G3543">
        <f t="shared" ca="1" si="941"/>
        <v>183080</v>
      </c>
      <c r="H3543">
        <f t="shared" ca="1" si="942"/>
        <v>117171.2</v>
      </c>
      <c r="I3543">
        <f t="shared" ca="1" si="943"/>
        <v>8795</v>
      </c>
      <c r="J3543">
        <f t="shared" ca="1" si="944"/>
        <v>3918</v>
      </c>
      <c r="K3543" s="1">
        <f t="shared" ca="1" si="945"/>
        <v>46100</v>
      </c>
      <c r="L3543" s="1">
        <f t="shared" ca="1" si="946"/>
        <v>46120</v>
      </c>
      <c r="M3543" s="1">
        <f t="shared" ca="1" si="947"/>
        <v>46120</v>
      </c>
      <c r="N3543">
        <f t="shared" ca="1" si="948"/>
        <v>129884.2</v>
      </c>
      <c r="O3543" s="3">
        <f t="shared" ca="1" si="949"/>
        <v>53195.8</v>
      </c>
      <c r="P3543" s="2">
        <f t="shared" ca="1" si="950"/>
        <v>0.2905604107493992</v>
      </c>
      <c r="Q3543" t="str">
        <f t="shared" ca="1" si="951"/>
        <v>On Time</v>
      </c>
    </row>
    <row r="3544" spans="1:17" x14ac:dyDescent="0.3">
      <c r="A3544" t="str">
        <f t="shared" si="935"/>
        <v>S03543</v>
      </c>
      <c r="B3544" t="str">
        <f t="shared" ca="1" si="936"/>
        <v>Alpha Traders</v>
      </c>
      <c r="C3544" t="str">
        <f t="shared" ca="1" si="937"/>
        <v>Singapore</v>
      </c>
      <c r="D3544" t="str">
        <f t="shared" ca="1" si="938"/>
        <v>Pickles</v>
      </c>
      <c r="E3544">
        <f t="shared" ca="1" si="939"/>
        <v>323</v>
      </c>
      <c r="F3544" s="3">
        <f t="shared" ca="1" si="940"/>
        <v>453</v>
      </c>
      <c r="G3544">
        <f t="shared" ca="1" si="941"/>
        <v>146319</v>
      </c>
      <c r="H3544">
        <f t="shared" ca="1" si="942"/>
        <v>74622.69</v>
      </c>
      <c r="I3544">
        <f t="shared" ca="1" si="943"/>
        <v>3356</v>
      </c>
      <c r="J3544">
        <f t="shared" ca="1" si="944"/>
        <v>3804</v>
      </c>
      <c r="K3544" s="1">
        <f t="shared" ca="1" si="945"/>
        <v>46043</v>
      </c>
      <c r="L3544" s="1">
        <f t="shared" ca="1" si="946"/>
        <v>46060</v>
      </c>
      <c r="M3544" s="1">
        <f t="shared" ca="1" si="947"/>
        <v>46065</v>
      </c>
      <c r="N3544">
        <f t="shared" ca="1" si="948"/>
        <v>81782.69</v>
      </c>
      <c r="O3544" s="3">
        <f t="shared" ca="1" si="949"/>
        <v>64536.31</v>
      </c>
      <c r="P3544" s="2">
        <f t="shared" ca="1" si="950"/>
        <v>0.44106582193700067</v>
      </c>
      <c r="Q3544" t="str">
        <f t="shared" ca="1" si="951"/>
        <v>Late</v>
      </c>
    </row>
    <row r="3545" spans="1:17" x14ac:dyDescent="0.3">
      <c r="A3545" t="str">
        <f t="shared" si="935"/>
        <v>S03544</v>
      </c>
      <c r="B3545" t="str">
        <f t="shared" ca="1" si="936"/>
        <v>Alpha Traders</v>
      </c>
      <c r="C3545" t="str">
        <f t="shared" ca="1" si="937"/>
        <v>Singapore</v>
      </c>
      <c r="D3545" t="str">
        <f t="shared" ca="1" si="938"/>
        <v>Rice</v>
      </c>
      <c r="E3545">
        <f t="shared" ca="1" si="939"/>
        <v>59</v>
      </c>
      <c r="F3545" s="3">
        <f t="shared" ca="1" si="940"/>
        <v>226</v>
      </c>
      <c r="G3545">
        <f t="shared" ca="1" si="941"/>
        <v>13334</v>
      </c>
      <c r="H3545">
        <f t="shared" ca="1" si="942"/>
        <v>6000.3</v>
      </c>
      <c r="I3545">
        <f t="shared" ca="1" si="943"/>
        <v>11918</v>
      </c>
      <c r="J3545">
        <f t="shared" ca="1" si="944"/>
        <v>1988</v>
      </c>
      <c r="K3545" s="1">
        <f t="shared" ca="1" si="945"/>
        <v>46317</v>
      </c>
      <c r="L3545" s="1">
        <f t="shared" ca="1" si="946"/>
        <v>46330</v>
      </c>
      <c r="M3545" s="1">
        <f t="shared" ca="1" si="947"/>
        <v>46334</v>
      </c>
      <c r="N3545">
        <f t="shared" ca="1" si="948"/>
        <v>19906.3</v>
      </c>
      <c r="O3545" s="3">
        <f t="shared" ca="1" si="949"/>
        <v>-6572.2999999999993</v>
      </c>
      <c r="P3545" s="2">
        <f t="shared" ca="1" si="950"/>
        <v>-0.4928978551072446</v>
      </c>
      <c r="Q3545" t="str">
        <f t="shared" ca="1" si="951"/>
        <v>Late</v>
      </c>
    </row>
    <row r="3546" spans="1:17" x14ac:dyDescent="0.3">
      <c r="A3546" t="str">
        <f t="shared" si="935"/>
        <v>S03545</v>
      </c>
      <c r="B3546" t="str">
        <f t="shared" ca="1" si="936"/>
        <v>Alpha Traders</v>
      </c>
      <c r="C3546" t="str">
        <f t="shared" ca="1" si="937"/>
        <v>Canada</v>
      </c>
      <c r="D3546" t="str">
        <f t="shared" ca="1" si="938"/>
        <v>Spices</v>
      </c>
      <c r="E3546">
        <f t="shared" ca="1" si="939"/>
        <v>285</v>
      </c>
      <c r="F3546" s="3">
        <f t="shared" ca="1" si="940"/>
        <v>645</v>
      </c>
      <c r="G3546">
        <f t="shared" ca="1" si="941"/>
        <v>183825</v>
      </c>
      <c r="H3546">
        <f t="shared" ca="1" si="942"/>
        <v>136030.5</v>
      </c>
      <c r="I3546">
        <f t="shared" ca="1" si="943"/>
        <v>9477</v>
      </c>
      <c r="J3546">
        <f t="shared" ca="1" si="944"/>
        <v>2494</v>
      </c>
      <c r="K3546" s="1">
        <f t="shared" ca="1" si="945"/>
        <v>45719</v>
      </c>
      <c r="L3546" s="1">
        <f t="shared" ca="1" si="946"/>
        <v>45736</v>
      </c>
      <c r="M3546" s="1">
        <f t="shared" ca="1" si="947"/>
        <v>45739</v>
      </c>
      <c r="N3546">
        <f t="shared" ca="1" si="948"/>
        <v>148001.5</v>
      </c>
      <c r="O3546" s="3">
        <f t="shared" ca="1" si="949"/>
        <v>35823.5</v>
      </c>
      <c r="P3546" s="2">
        <f t="shared" ca="1" si="950"/>
        <v>0.1948782809737522</v>
      </c>
      <c r="Q3546" t="str">
        <f t="shared" ca="1" si="951"/>
        <v>Late</v>
      </c>
    </row>
    <row r="3547" spans="1:17" x14ac:dyDescent="0.3">
      <c r="A3547" t="str">
        <f t="shared" si="935"/>
        <v>S03546</v>
      </c>
      <c r="B3547" t="str">
        <f t="shared" ca="1" si="936"/>
        <v>FreshMart Ltd</v>
      </c>
      <c r="C3547" t="str">
        <f t="shared" ca="1" si="937"/>
        <v>Singapore</v>
      </c>
      <c r="D3547" t="str">
        <f t="shared" ca="1" si="938"/>
        <v>Spices</v>
      </c>
      <c r="E3547">
        <f t="shared" ca="1" si="939"/>
        <v>314</v>
      </c>
      <c r="F3547" s="3">
        <f t="shared" ca="1" si="940"/>
        <v>534</v>
      </c>
      <c r="G3547">
        <f t="shared" ca="1" si="941"/>
        <v>167676</v>
      </c>
      <c r="H3547">
        <f t="shared" ca="1" si="942"/>
        <v>97252.08</v>
      </c>
      <c r="I3547">
        <f t="shared" ca="1" si="943"/>
        <v>2938</v>
      </c>
      <c r="J3547">
        <f t="shared" ca="1" si="944"/>
        <v>566</v>
      </c>
      <c r="K3547" s="1">
        <f t="shared" ca="1" si="945"/>
        <v>46115</v>
      </c>
      <c r="L3547" s="1">
        <f t="shared" ca="1" si="946"/>
        <v>46130</v>
      </c>
      <c r="M3547" s="1">
        <f t="shared" ca="1" si="947"/>
        <v>46131</v>
      </c>
      <c r="N3547">
        <f t="shared" ca="1" si="948"/>
        <v>100756.08</v>
      </c>
      <c r="O3547" s="3">
        <f t="shared" ca="1" si="949"/>
        <v>66919.92</v>
      </c>
      <c r="P3547" s="2">
        <f t="shared" ca="1" si="950"/>
        <v>0.39910255492735991</v>
      </c>
      <c r="Q3547" t="str">
        <f t="shared" ca="1" si="951"/>
        <v>Late</v>
      </c>
    </row>
    <row r="3548" spans="1:17" x14ac:dyDescent="0.3">
      <c r="A3548" t="str">
        <f t="shared" si="935"/>
        <v>S03547</v>
      </c>
      <c r="B3548" t="str">
        <f t="shared" ca="1" si="936"/>
        <v>Prime Wholesale</v>
      </c>
      <c r="C3548" t="str">
        <f t="shared" ca="1" si="937"/>
        <v>UAE</v>
      </c>
      <c r="D3548" t="str">
        <f t="shared" ca="1" si="938"/>
        <v>Tea</v>
      </c>
      <c r="E3548">
        <f t="shared" ca="1" si="939"/>
        <v>470</v>
      </c>
      <c r="F3548" s="3">
        <f t="shared" ca="1" si="940"/>
        <v>739</v>
      </c>
      <c r="G3548">
        <f t="shared" ca="1" si="941"/>
        <v>347330</v>
      </c>
      <c r="H3548">
        <f t="shared" ca="1" si="942"/>
        <v>229237.8</v>
      </c>
      <c r="I3548">
        <f t="shared" ca="1" si="943"/>
        <v>5622</v>
      </c>
      <c r="J3548">
        <f t="shared" ca="1" si="944"/>
        <v>2108</v>
      </c>
      <c r="K3548" s="1">
        <f t="shared" ca="1" si="945"/>
        <v>46222</v>
      </c>
      <c r="L3548" s="1">
        <f t="shared" ca="1" si="946"/>
        <v>46241</v>
      </c>
      <c r="M3548" s="1">
        <f t="shared" ca="1" si="947"/>
        <v>46244</v>
      </c>
      <c r="N3548">
        <f t="shared" ca="1" si="948"/>
        <v>236967.8</v>
      </c>
      <c r="O3548" s="3">
        <f t="shared" ca="1" si="949"/>
        <v>110362.20000000001</v>
      </c>
      <c r="P3548" s="2">
        <f t="shared" ca="1" si="950"/>
        <v>0.31774450810468435</v>
      </c>
      <c r="Q3548" t="str">
        <f t="shared" ca="1" si="951"/>
        <v>Late</v>
      </c>
    </row>
    <row r="3549" spans="1:17" x14ac:dyDescent="0.3">
      <c r="A3549" t="str">
        <f t="shared" si="935"/>
        <v>S03548</v>
      </c>
      <c r="B3549" t="str">
        <f t="shared" ca="1" si="936"/>
        <v>Alpha Traders</v>
      </c>
      <c r="C3549" t="str">
        <f t="shared" ca="1" si="937"/>
        <v>UAE</v>
      </c>
      <c r="D3549" t="str">
        <f t="shared" ca="1" si="938"/>
        <v>Tea</v>
      </c>
      <c r="E3549">
        <f t="shared" ca="1" si="939"/>
        <v>234</v>
      </c>
      <c r="F3549" s="3">
        <f t="shared" ca="1" si="940"/>
        <v>277</v>
      </c>
      <c r="G3549">
        <f t="shared" ca="1" si="941"/>
        <v>64818</v>
      </c>
      <c r="H3549">
        <f t="shared" ca="1" si="942"/>
        <v>36298.080000000002</v>
      </c>
      <c r="I3549">
        <f t="shared" ca="1" si="943"/>
        <v>10014</v>
      </c>
      <c r="J3549">
        <f t="shared" ca="1" si="944"/>
        <v>1825</v>
      </c>
      <c r="K3549" s="1">
        <f t="shared" ca="1" si="945"/>
        <v>45878</v>
      </c>
      <c r="L3549" s="1">
        <f t="shared" ca="1" si="946"/>
        <v>45897</v>
      </c>
      <c r="M3549" s="1">
        <f t="shared" ca="1" si="947"/>
        <v>45897</v>
      </c>
      <c r="N3549">
        <f t="shared" ca="1" si="948"/>
        <v>48137.08</v>
      </c>
      <c r="O3549" s="3">
        <f t="shared" ca="1" si="949"/>
        <v>16680.919999999998</v>
      </c>
      <c r="P3549" s="2">
        <f t="shared" ca="1" si="950"/>
        <v>0.25735011879416209</v>
      </c>
      <c r="Q3549" t="str">
        <f t="shared" ca="1" si="951"/>
        <v>On Time</v>
      </c>
    </row>
    <row r="3550" spans="1:17" x14ac:dyDescent="0.3">
      <c r="A3550" t="str">
        <f t="shared" si="935"/>
        <v>S03549</v>
      </c>
      <c r="B3550" t="str">
        <f t="shared" ca="1" si="936"/>
        <v>Prime Wholesale</v>
      </c>
      <c r="C3550" t="str">
        <f t="shared" ca="1" si="937"/>
        <v>Singapore</v>
      </c>
      <c r="D3550" t="str">
        <f t="shared" ca="1" si="938"/>
        <v>Pickles</v>
      </c>
      <c r="E3550">
        <f t="shared" ca="1" si="939"/>
        <v>246</v>
      </c>
      <c r="F3550" s="3">
        <f t="shared" ca="1" si="940"/>
        <v>474</v>
      </c>
      <c r="G3550">
        <f t="shared" ca="1" si="941"/>
        <v>116604</v>
      </c>
      <c r="H3550">
        <f t="shared" ca="1" si="942"/>
        <v>80456.759999999995</v>
      </c>
      <c r="I3550">
        <f t="shared" ca="1" si="943"/>
        <v>11504</v>
      </c>
      <c r="J3550">
        <f t="shared" ca="1" si="944"/>
        <v>711</v>
      </c>
      <c r="K3550" s="1">
        <f t="shared" ca="1" si="945"/>
        <v>46192</v>
      </c>
      <c r="L3550" s="1">
        <f t="shared" ca="1" si="946"/>
        <v>46212</v>
      </c>
      <c r="M3550" s="1">
        <f t="shared" ca="1" si="947"/>
        <v>46216</v>
      </c>
      <c r="N3550">
        <f t="shared" ca="1" si="948"/>
        <v>92671.76</v>
      </c>
      <c r="O3550" s="3">
        <f t="shared" ca="1" si="949"/>
        <v>23932.240000000005</v>
      </c>
      <c r="P3550" s="2">
        <f t="shared" ca="1" si="950"/>
        <v>0.20524373091832188</v>
      </c>
      <c r="Q3550" t="str">
        <f t="shared" ca="1" si="951"/>
        <v>Late</v>
      </c>
    </row>
    <row r="3551" spans="1:17" x14ac:dyDescent="0.3">
      <c r="A3551" t="str">
        <f t="shared" si="935"/>
        <v>S03550</v>
      </c>
      <c r="B3551" t="str">
        <f t="shared" ca="1" si="936"/>
        <v>Prime Wholesale</v>
      </c>
      <c r="C3551" t="str">
        <f t="shared" ca="1" si="937"/>
        <v>UK</v>
      </c>
      <c r="D3551" t="str">
        <f t="shared" ca="1" si="938"/>
        <v>Rice</v>
      </c>
      <c r="E3551">
        <f t="shared" ca="1" si="939"/>
        <v>396</v>
      </c>
      <c r="F3551" s="3">
        <f t="shared" ca="1" si="940"/>
        <v>267</v>
      </c>
      <c r="G3551">
        <f t="shared" ca="1" si="941"/>
        <v>105732</v>
      </c>
      <c r="H3551">
        <f t="shared" ca="1" si="942"/>
        <v>61324.56</v>
      </c>
      <c r="I3551">
        <f t="shared" ca="1" si="943"/>
        <v>5077</v>
      </c>
      <c r="J3551">
        <f t="shared" ca="1" si="944"/>
        <v>2830</v>
      </c>
      <c r="K3551" s="1">
        <f t="shared" ca="1" si="945"/>
        <v>45815</v>
      </c>
      <c r="L3551" s="1">
        <f t="shared" ca="1" si="946"/>
        <v>45829</v>
      </c>
      <c r="M3551" s="1">
        <f t="shared" ca="1" si="947"/>
        <v>45832</v>
      </c>
      <c r="N3551">
        <f t="shared" ca="1" si="948"/>
        <v>69231.56</v>
      </c>
      <c r="O3551" s="3">
        <f t="shared" ca="1" si="949"/>
        <v>36500.44</v>
      </c>
      <c r="P3551" s="2">
        <f t="shared" ca="1" si="950"/>
        <v>0.34521658532894489</v>
      </c>
      <c r="Q3551" t="str">
        <f t="shared" ca="1" si="951"/>
        <v>Late</v>
      </c>
    </row>
    <row r="3552" spans="1:17" x14ac:dyDescent="0.3">
      <c r="A3552" t="str">
        <f t="shared" si="935"/>
        <v>S03551</v>
      </c>
      <c r="B3552" t="str">
        <f t="shared" ca="1" si="936"/>
        <v>Global Foods</v>
      </c>
      <c r="C3552" t="str">
        <f t="shared" ca="1" si="937"/>
        <v>Canada</v>
      </c>
      <c r="D3552" t="str">
        <f t="shared" ca="1" si="938"/>
        <v>Spices</v>
      </c>
      <c r="E3552">
        <f t="shared" ca="1" si="939"/>
        <v>320</v>
      </c>
      <c r="F3552" s="3">
        <f t="shared" ca="1" si="940"/>
        <v>293</v>
      </c>
      <c r="G3552">
        <f t="shared" ca="1" si="941"/>
        <v>93760</v>
      </c>
      <c r="H3552">
        <f t="shared" ca="1" si="942"/>
        <v>68444.800000000003</v>
      </c>
      <c r="I3552">
        <f t="shared" ca="1" si="943"/>
        <v>11337</v>
      </c>
      <c r="J3552">
        <f t="shared" ca="1" si="944"/>
        <v>3344</v>
      </c>
      <c r="K3552" s="1">
        <f t="shared" ca="1" si="945"/>
        <v>45935</v>
      </c>
      <c r="L3552" s="1">
        <f t="shared" ca="1" si="946"/>
        <v>45942</v>
      </c>
      <c r="M3552" s="1">
        <f t="shared" ca="1" si="947"/>
        <v>45946</v>
      </c>
      <c r="N3552">
        <f t="shared" ca="1" si="948"/>
        <v>83125.8</v>
      </c>
      <c r="O3552" s="3">
        <f t="shared" ca="1" si="949"/>
        <v>10634.199999999997</v>
      </c>
      <c r="P3552" s="2">
        <f t="shared" ca="1" si="950"/>
        <v>0.11341936860068257</v>
      </c>
      <c r="Q3552" t="str">
        <f t="shared" ca="1" si="951"/>
        <v>Late</v>
      </c>
    </row>
    <row r="3553" spans="1:17" x14ac:dyDescent="0.3">
      <c r="A3553" t="str">
        <f t="shared" si="935"/>
        <v>S03552</v>
      </c>
      <c r="B3553" t="str">
        <f t="shared" ca="1" si="936"/>
        <v>Oceanic Exports</v>
      </c>
      <c r="C3553" t="str">
        <f t="shared" ca="1" si="937"/>
        <v>UAE</v>
      </c>
      <c r="D3553" t="str">
        <f t="shared" ca="1" si="938"/>
        <v>Spices</v>
      </c>
      <c r="E3553">
        <f t="shared" ca="1" si="939"/>
        <v>222</v>
      </c>
      <c r="F3553" s="3">
        <f t="shared" ca="1" si="940"/>
        <v>493</v>
      </c>
      <c r="G3553">
        <f t="shared" ca="1" si="941"/>
        <v>109446</v>
      </c>
      <c r="H3553">
        <f t="shared" ca="1" si="942"/>
        <v>79895.58</v>
      </c>
      <c r="I3553">
        <f t="shared" ca="1" si="943"/>
        <v>6221</v>
      </c>
      <c r="J3553">
        <f t="shared" ca="1" si="944"/>
        <v>2073</v>
      </c>
      <c r="K3553" s="1">
        <f t="shared" ca="1" si="945"/>
        <v>46355</v>
      </c>
      <c r="L3553" s="1">
        <f t="shared" ca="1" si="946"/>
        <v>46368</v>
      </c>
      <c r="M3553" s="1">
        <f t="shared" ca="1" si="947"/>
        <v>46374</v>
      </c>
      <c r="N3553">
        <f t="shared" ca="1" si="948"/>
        <v>88189.58</v>
      </c>
      <c r="O3553" s="3">
        <f t="shared" ca="1" si="949"/>
        <v>21256.42</v>
      </c>
      <c r="P3553" s="2">
        <f t="shared" ca="1" si="950"/>
        <v>0.19421833598304186</v>
      </c>
      <c r="Q3553" t="str">
        <f t="shared" ca="1" si="951"/>
        <v>Late</v>
      </c>
    </row>
    <row r="3554" spans="1:17" x14ac:dyDescent="0.3">
      <c r="A3554" t="str">
        <f t="shared" si="935"/>
        <v>S03553</v>
      </c>
      <c r="B3554" t="str">
        <f t="shared" ca="1" si="936"/>
        <v>Alpha Traders</v>
      </c>
      <c r="C3554" t="str">
        <f t="shared" ca="1" si="937"/>
        <v>UAE</v>
      </c>
      <c r="D3554" t="str">
        <f t="shared" ca="1" si="938"/>
        <v>Pickles</v>
      </c>
      <c r="E3554">
        <f t="shared" ca="1" si="939"/>
        <v>382</v>
      </c>
      <c r="F3554" s="3">
        <f t="shared" ca="1" si="940"/>
        <v>394</v>
      </c>
      <c r="G3554">
        <f t="shared" ca="1" si="941"/>
        <v>150508</v>
      </c>
      <c r="H3554">
        <f t="shared" ca="1" si="942"/>
        <v>87294.64</v>
      </c>
      <c r="I3554">
        <f t="shared" ca="1" si="943"/>
        <v>4556</v>
      </c>
      <c r="J3554">
        <f t="shared" ca="1" si="944"/>
        <v>2617</v>
      </c>
      <c r="K3554" s="1">
        <f t="shared" ca="1" si="945"/>
        <v>46072</v>
      </c>
      <c r="L3554" s="1">
        <f t="shared" ca="1" si="946"/>
        <v>46083</v>
      </c>
      <c r="M3554" s="1">
        <f t="shared" ca="1" si="947"/>
        <v>46088</v>
      </c>
      <c r="N3554">
        <f t="shared" ca="1" si="948"/>
        <v>94467.64</v>
      </c>
      <c r="O3554" s="3">
        <f t="shared" ca="1" si="949"/>
        <v>56040.36</v>
      </c>
      <c r="P3554" s="2">
        <f t="shared" ca="1" si="950"/>
        <v>0.37234140377920111</v>
      </c>
      <c r="Q3554" t="str">
        <f t="shared" ca="1" si="951"/>
        <v>Late</v>
      </c>
    </row>
    <row r="3555" spans="1:17" x14ac:dyDescent="0.3">
      <c r="A3555" t="str">
        <f t="shared" si="935"/>
        <v>S03554</v>
      </c>
      <c r="B3555" t="str">
        <f t="shared" ca="1" si="936"/>
        <v>Global Foods</v>
      </c>
      <c r="C3555" t="str">
        <f t="shared" ca="1" si="937"/>
        <v>Australia</v>
      </c>
      <c r="D3555" t="str">
        <f t="shared" ca="1" si="938"/>
        <v>Rice</v>
      </c>
      <c r="E3555">
        <f t="shared" ca="1" si="939"/>
        <v>140</v>
      </c>
      <c r="F3555" s="3">
        <f t="shared" ca="1" si="940"/>
        <v>162</v>
      </c>
      <c r="G3555">
        <f t="shared" ca="1" si="941"/>
        <v>22680</v>
      </c>
      <c r="H3555">
        <f t="shared" ca="1" si="942"/>
        <v>14288.4</v>
      </c>
      <c r="I3555">
        <f t="shared" ca="1" si="943"/>
        <v>3214</v>
      </c>
      <c r="J3555">
        <f t="shared" ca="1" si="944"/>
        <v>3352</v>
      </c>
      <c r="K3555" s="1">
        <f t="shared" ca="1" si="945"/>
        <v>45901</v>
      </c>
      <c r="L3555" s="1">
        <f t="shared" ca="1" si="946"/>
        <v>45911</v>
      </c>
      <c r="M3555" s="1">
        <f t="shared" ca="1" si="947"/>
        <v>45915</v>
      </c>
      <c r="N3555">
        <f t="shared" ca="1" si="948"/>
        <v>20854.400000000001</v>
      </c>
      <c r="O3555" s="3">
        <f t="shared" ca="1" si="949"/>
        <v>1825.5999999999985</v>
      </c>
      <c r="P3555" s="2">
        <f t="shared" ca="1" si="950"/>
        <v>8.0493827160493761E-2</v>
      </c>
      <c r="Q3555" t="str">
        <f t="shared" ca="1" si="951"/>
        <v>Late</v>
      </c>
    </row>
    <row r="3556" spans="1:17" x14ac:dyDescent="0.3">
      <c r="A3556" t="str">
        <f t="shared" si="935"/>
        <v>S03555</v>
      </c>
      <c r="B3556" t="str">
        <f t="shared" ca="1" si="936"/>
        <v>FreshMart Ltd</v>
      </c>
      <c r="C3556" t="str">
        <f t="shared" ca="1" si="937"/>
        <v>Canada</v>
      </c>
      <c r="D3556" t="str">
        <f t="shared" ca="1" si="938"/>
        <v>Tea</v>
      </c>
      <c r="E3556">
        <f t="shared" ca="1" si="939"/>
        <v>302</v>
      </c>
      <c r="F3556" s="3">
        <f t="shared" ca="1" si="940"/>
        <v>117</v>
      </c>
      <c r="G3556">
        <f t="shared" ca="1" si="941"/>
        <v>35334</v>
      </c>
      <c r="H3556">
        <f t="shared" ca="1" si="942"/>
        <v>19787.04</v>
      </c>
      <c r="I3556">
        <f t="shared" ca="1" si="943"/>
        <v>2650</v>
      </c>
      <c r="J3556">
        <f t="shared" ca="1" si="944"/>
        <v>3112</v>
      </c>
      <c r="K3556" s="1">
        <f t="shared" ca="1" si="945"/>
        <v>46234</v>
      </c>
      <c r="L3556" s="1">
        <f t="shared" ca="1" si="946"/>
        <v>46241</v>
      </c>
      <c r="M3556" s="1">
        <f t="shared" ca="1" si="947"/>
        <v>46239</v>
      </c>
      <c r="N3556">
        <f t="shared" ca="1" si="948"/>
        <v>25549.040000000001</v>
      </c>
      <c r="O3556" s="3">
        <f t="shared" ca="1" si="949"/>
        <v>9784.9599999999991</v>
      </c>
      <c r="P3556" s="2">
        <f t="shared" ca="1" si="950"/>
        <v>0.27692760513952563</v>
      </c>
      <c r="Q3556" t="str">
        <f t="shared" ca="1" si="951"/>
        <v>On Time</v>
      </c>
    </row>
    <row r="3557" spans="1:17" x14ac:dyDescent="0.3">
      <c r="A3557" t="str">
        <f t="shared" si="935"/>
        <v>S03556</v>
      </c>
      <c r="B3557" t="str">
        <f t="shared" ca="1" si="936"/>
        <v>FreshMart Ltd</v>
      </c>
      <c r="C3557" t="str">
        <f t="shared" ca="1" si="937"/>
        <v>Singapore</v>
      </c>
      <c r="D3557" t="str">
        <f t="shared" ca="1" si="938"/>
        <v>Spices</v>
      </c>
      <c r="E3557">
        <f t="shared" ca="1" si="939"/>
        <v>388</v>
      </c>
      <c r="F3557" s="3">
        <f t="shared" ca="1" si="940"/>
        <v>651</v>
      </c>
      <c r="G3557">
        <f t="shared" ca="1" si="941"/>
        <v>252588</v>
      </c>
      <c r="H3557">
        <f t="shared" ca="1" si="942"/>
        <v>128819.88</v>
      </c>
      <c r="I3557">
        <f t="shared" ca="1" si="943"/>
        <v>11371</v>
      </c>
      <c r="J3557">
        <f t="shared" ca="1" si="944"/>
        <v>2001</v>
      </c>
      <c r="K3557" s="1">
        <f t="shared" ca="1" si="945"/>
        <v>46090</v>
      </c>
      <c r="L3557" s="1">
        <f t="shared" ca="1" si="946"/>
        <v>46099</v>
      </c>
      <c r="M3557" s="1">
        <f t="shared" ca="1" si="947"/>
        <v>46102</v>
      </c>
      <c r="N3557">
        <f t="shared" ca="1" si="948"/>
        <v>142191.88</v>
      </c>
      <c r="O3557" s="3">
        <f t="shared" ca="1" si="949"/>
        <v>110396.12</v>
      </c>
      <c r="P3557" s="2">
        <f t="shared" ca="1" si="950"/>
        <v>0.43706003452262182</v>
      </c>
      <c r="Q3557" t="str">
        <f t="shared" ca="1" si="951"/>
        <v>Late</v>
      </c>
    </row>
    <row r="3558" spans="1:17" x14ac:dyDescent="0.3">
      <c r="A3558" t="str">
        <f t="shared" si="935"/>
        <v>S03557</v>
      </c>
      <c r="B3558" t="str">
        <f t="shared" ca="1" si="936"/>
        <v>Beta Imports</v>
      </c>
      <c r="C3558" t="str">
        <f t="shared" ca="1" si="937"/>
        <v>UAE</v>
      </c>
      <c r="D3558" t="str">
        <f t="shared" ca="1" si="938"/>
        <v>Tea</v>
      </c>
      <c r="E3558">
        <f t="shared" ca="1" si="939"/>
        <v>233</v>
      </c>
      <c r="F3558" s="3">
        <f t="shared" ca="1" si="940"/>
        <v>677</v>
      </c>
      <c r="G3558">
        <f t="shared" ca="1" si="941"/>
        <v>157741</v>
      </c>
      <c r="H3558">
        <f t="shared" ca="1" si="942"/>
        <v>82025.320000000007</v>
      </c>
      <c r="I3558">
        <f t="shared" ca="1" si="943"/>
        <v>6373</v>
      </c>
      <c r="J3558">
        <f t="shared" ca="1" si="944"/>
        <v>2829</v>
      </c>
      <c r="K3558" s="1">
        <f t="shared" ca="1" si="945"/>
        <v>46105</v>
      </c>
      <c r="L3558" s="1">
        <f t="shared" ca="1" si="946"/>
        <v>46116</v>
      </c>
      <c r="M3558" s="1">
        <f t="shared" ca="1" si="947"/>
        <v>46122</v>
      </c>
      <c r="N3558">
        <f t="shared" ca="1" si="948"/>
        <v>91227.32</v>
      </c>
      <c r="O3558" s="3">
        <f t="shared" ca="1" si="949"/>
        <v>66513.679999999993</v>
      </c>
      <c r="P3558" s="2">
        <f t="shared" ca="1" si="950"/>
        <v>0.42166386671822792</v>
      </c>
      <c r="Q3558" t="str">
        <f t="shared" ca="1" si="951"/>
        <v>Late</v>
      </c>
    </row>
    <row r="3559" spans="1:17" x14ac:dyDescent="0.3">
      <c r="A3559" t="str">
        <f t="shared" si="935"/>
        <v>S03558</v>
      </c>
      <c r="B3559" t="str">
        <f t="shared" ca="1" si="936"/>
        <v>Alpha Traders</v>
      </c>
      <c r="C3559" t="str">
        <f t="shared" ca="1" si="937"/>
        <v>Canada</v>
      </c>
      <c r="D3559" t="str">
        <f t="shared" ca="1" si="938"/>
        <v>Sauces</v>
      </c>
      <c r="E3559">
        <f t="shared" ca="1" si="939"/>
        <v>411</v>
      </c>
      <c r="F3559" s="3">
        <f t="shared" ca="1" si="940"/>
        <v>646</v>
      </c>
      <c r="G3559">
        <f t="shared" ca="1" si="941"/>
        <v>265506</v>
      </c>
      <c r="H3559">
        <f t="shared" ca="1" si="942"/>
        <v>185854.2</v>
      </c>
      <c r="I3559">
        <f t="shared" ca="1" si="943"/>
        <v>6589</v>
      </c>
      <c r="J3559">
        <f t="shared" ca="1" si="944"/>
        <v>3854</v>
      </c>
      <c r="K3559" s="1">
        <f t="shared" ca="1" si="945"/>
        <v>45801</v>
      </c>
      <c r="L3559" s="1">
        <f t="shared" ca="1" si="946"/>
        <v>45809</v>
      </c>
      <c r="M3559" s="1">
        <f t="shared" ca="1" si="947"/>
        <v>45813</v>
      </c>
      <c r="N3559">
        <f t="shared" ca="1" si="948"/>
        <v>196297.2</v>
      </c>
      <c r="O3559" s="3">
        <f t="shared" ca="1" si="949"/>
        <v>69208.799999999988</v>
      </c>
      <c r="P3559" s="2">
        <f t="shared" ca="1" si="950"/>
        <v>0.26066755553546805</v>
      </c>
      <c r="Q3559" t="str">
        <f t="shared" ca="1" si="951"/>
        <v>Late</v>
      </c>
    </row>
    <row r="3560" spans="1:17" x14ac:dyDescent="0.3">
      <c r="A3560" t="str">
        <f t="shared" si="935"/>
        <v>S03559</v>
      </c>
      <c r="B3560" t="str">
        <f t="shared" ca="1" si="936"/>
        <v>Prime Wholesale</v>
      </c>
      <c r="C3560" t="str">
        <f t="shared" ca="1" si="937"/>
        <v>Singapore</v>
      </c>
      <c r="D3560" t="str">
        <f t="shared" ca="1" si="938"/>
        <v>Rice</v>
      </c>
      <c r="E3560">
        <f t="shared" ca="1" si="939"/>
        <v>60</v>
      </c>
      <c r="F3560" s="3">
        <f t="shared" ca="1" si="940"/>
        <v>102</v>
      </c>
      <c r="G3560">
        <f t="shared" ca="1" si="941"/>
        <v>6120</v>
      </c>
      <c r="H3560">
        <f t="shared" ca="1" si="942"/>
        <v>2876.4</v>
      </c>
      <c r="I3560">
        <f t="shared" ca="1" si="943"/>
        <v>7676</v>
      </c>
      <c r="J3560">
        <f t="shared" ca="1" si="944"/>
        <v>3232</v>
      </c>
      <c r="K3560" s="1">
        <f t="shared" ca="1" si="945"/>
        <v>45695</v>
      </c>
      <c r="L3560" s="1">
        <f t="shared" ca="1" si="946"/>
        <v>45709</v>
      </c>
      <c r="M3560" s="1">
        <f t="shared" ca="1" si="947"/>
        <v>45709</v>
      </c>
      <c r="N3560">
        <f t="shared" ca="1" si="948"/>
        <v>13784.4</v>
      </c>
      <c r="O3560" s="3">
        <f t="shared" ca="1" si="949"/>
        <v>-7664.4</v>
      </c>
      <c r="P3560" s="2">
        <f t="shared" ca="1" si="950"/>
        <v>-1.2523529411764704</v>
      </c>
      <c r="Q3560" t="str">
        <f t="shared" ca="1" si="951"/>
        <v>On Time</v>
      </c>
    </row>
    <row r="3561" spans="1:17" x14ac:dyDescent="0.3">
      <c r="A3561" t="str">
        <f t="shared" si="935"/>
        <v>S03560</v>
      </c>
      <c r="B3561" t="str">
        <f t="shared" ca="1" si="936"/>
        <v>Prime Wholesale</v>
      </c>
      <c r="C3561" t="str">
        <f t="shared" ca="1" si="937"/>
        <v>Canada</v>
      </c>
      <c r="D3561" t="str">
        <f t="shared" ca="1" si="938"/>
        <v>Spices</v>
      </c>
      <c r="E3561">
        <f t="shared" ca="1" si="939"/>
        <v>57</v>
      </c>
      <c r="F3561" s="3">
        <f t="shared" ca="1" si="940"/>
        <v>608</v>
      </c>
      <c r="G3561">
        <f t="shared" ca="1" si="941"/>
        <v>34656</v>
      </c>
      <c r="H3561">
        <f t="shared" ca="1" si="942"/>
        <v>23912.639999999999</v>
      </c>
      <c r="I3561">
        <f t="shared" ca="1" si="943"/>
        <v>5980</v>
      </c>
      <c r="J3561">
        <f t="shared" ca="1" si="944"/>
        <v>3062</v>
      </c>
      <c r="K3561" s="1">
        <f t="shared" ca="1" si="945"/>
        <v>46008</v>
      </c>
      <c r="L3561" s="1">
        <f t="shared" ca="1" si="946"/>
        <v>46028</v>
      </c>
      <c r="M3561" s="1">
        <f t="shared" ca="1" si="947"/>
        <v>46027</v>
      </c>
      <c r="N3561">
        <f t="shared" ca="1" si="948"/>
        <v>32954.639999999999</v>
      </c>
      <c r="O3561" s="3">
        <f t="shared" ca="1" si="949"/>
        <v>1701.3600000000006</v>
      </c>
      <c r="P3561" s="2">
        <f t="shared" ca="1" si="950"/>
        <v>4.9092797783933537E-2</v>
      </c>
      <c r="Q3561" t="str">
        <f t="shared" ca="1" si="951"/>
        <v>On Time</v>
      </c>
    </row>
    <row r="3562" spans="1:17" x14ac:dyDescent="0.3">
      <c r="A3562" t="str">
        <f t="shared" si="935"/>
        <v>S03561</v>
      </c>
      <c r="B3562" t="str">
        <f t="shared" ca="1" si="936"/>
        <v>Alpha Traders</v>
      </c>
      <c r="C3562" t="str">
        <f t="shared" ca="1" si="937"/>
        <v>Australia</v>
      </c>
      <c r="D3562" t="str">
        <f t="shared" ca="1" si="938"/>
        <v>Pickles</v>
      </c>
      <c r="E3562">
        <f t="shared" ca="1" si="939"/>
        <v>285</v>
      </c>
      <c r="F3562" s="3">
        <f t="shared" ca="1" si="940"/>
        <v>623</v>
      </c>
      <c r="G3562">
        <f t="shared" ca="1" si="941"/>
        <v>177555</v>
      </c>
      <c r="H3562">
        <f t="shared" ca="1" si="942"/>
        <v>88777.5</v>
      </c>
      <c r="I3562">
        <f t="shared" ca="1" si="943"/>
        <v>9959</v>
      </c>
      <c r="J3562">
        <f t="shared" ca="1" si="944"/>
        <v>905</v>
      </c>
      <c r="K3562" s="1">
        <f t="shared" ca="1" si="945"/>
        <v>46105</v>
      </c>
      <c r="L3562" s="1">
        <f t="shared" ca="1" si="946"/>
        <v>46113</v>
      </c>
      <c r="M3562" s="1">
        <f t="shared" ca="1" si="947"/>
        <v>46118</v>
      </c>
      <c r="N3562">
        <f t="shared" ca="1" si="948"/>
        <v>99641.5</v>
      </c>
      <c r="O3562" s="3">
        <f t="shared" ca="1" si="949"/>
        <v>77913.5</v>
      </c>
      <c r="P3562" s="2">
        <f t="shared" ca="1" si="950"/>
        <v>0.43881332544845258</v>
      </c>
      <c r="Q3562" t="str">
        <f t="shared" ca="1" si="951"/>
        <v>Late</v>
      </c>
    </row>
    <row r="3563" spans="1:17" x14ac:dyDescent="0.3">
      <c r="A3563" t="str">
        <f t="shared" si="935"/>
        <v>S03562</v>
      </c>
      <c r="B3563" t="str">
        <f t="shared" ca="1" si="936"/>
        <v>Prime Wholesale</v>
      </c>
      <c r="C3563" t="str">
        <f t="shared" ca="1" si="937"/>
        <v>UK</v>
      </c>
      <c r="D3563" t="str">
        <f t="shared" ca="1" si="938"/>
        <v>Sauces</v>
      </c>
      <c r="E3563">
        <f t="shared" ca="1" si="939"/>
        <v>77</v>
      </c>
      <c r="F3563" s="3">
        <f t="shared" ca="1" si="940"/>
        <v>293</v>
      </c>
      <c r="G3563">
        <f t="shared" ca="1" si="941"/>
        <v>22561</v>
      </c>
      <c r="H3563">
        <f t="shared" ca="1" si="942"/>
        <v>14664.65</v>
      </c>
      <c r="I3563">
        <f t="shared" ca="1" si="943"/>
        <v>4917</v>
      </c>
      <c r="J3563">
        <f t="shared" ca="1" si="944"/>
        <v>1314</v>
      </c>
      <c r="K3563" s="1">
        <f t="shared" ca="1" si="945"/>
        <v>46089</v>
      </c>
      <c r="L3563" s="1">
        <f t="shared" ca="1" si="946"/>
        <v>46107</v>
      </c>
      <c r="M3563" s="1">
        <f t="shared" ca="1" si="947"/>
        <v>46104</v>
      </c>
      <c r="N3563">
        <f t="shared" ca="1" si="948"/>
        <v>20895.650000000001</v>
      </c>
      <c r="O3563" s="3">
        <f t="shared" ca="1" si="949"/>
        <v>1665.3499999999985</v>
      </c>
      <c r="P3563" s="2">
        <f t="shared" ca="1" si="950"/>
        <v>7.3815433713044568E-2</v>
      </c>
      <c r="Q3563" t="str">
        <f t="shared" ca="1" si="951"/>
        <v>On Time</v>
      </c>
    </row>
    <row r="3564" spans="1:17" x14ac:dyDescent="0.3">
      <c r="A3564" t="str">
        <f t="shared" si="935"/>
        <v>S03563</v>
      </c>
      <c r="B3564" t="str">
        <f t="shared" ca="1" si="936"/>
        <v>Global Foods</v>
      </c>
      <c r="C3564" t="str">
        <f t="shared" ca="1" si="937"/>
        <v>Canada</v>
      </c>
      <c r="D3564" t="str">
        <f t="shared" ca="1" si="938"/>
        <v>Spices</v>
      </c>
      <c r="E3564">
        <f t="shared" ca="1" si="939"/>
        <v>485</v>
      </c>
      <c r="F3564" s="3">
        <f t="shared" ca="1" si="940"/>
        <v>231</v>
      </c>
      <c r="G3564">
        <f t="shared" ca="1" si="941"/>
        <v>112035</v>
      </c>
      <c r="H3564">
        <f t="shared" ca="1" si="942"/>
        <v>75063.45</v>
      </c>
      <c r="I3564">
        <f t="shared" ca="1" si="943"/>
        <v>7235</v>
      </c>
      <c r="J3564">
        <f t="shared" ca="1" si="944"/>
        <v>3019</v>
      </c>
      <c r="K3564" s="1">
        <f t="shared" ca="1" si="945"/>
        <v>45747</v>
      </c>
      <c r="L3564" s="1">
        <f t="shared" ca="1" si="946"/>
        <v>45764</v>
      </c>
      <c r="M3564" s="1">
        <f t="shared" ca="1" si="947"/>
        <v>45767</v>
      </c>
      <c r="N3564">
        <f t="shared" ca="1" si="948"/>
        <v>85317.45</v>
      </c>
      <c r="O3564" s="3">
        <f t="shared" ca="1" si="949"/>
        <v>26717.550000000003</v>
      </c>
      <c r="P3564" s="2">
        <f t="shared" ca="1" si="950"/>
        <v>0.23847503012451468</v>
      </c>
      <c r="Q3564" t="str">
        <f t="shared" ca="1" si="951"/>
        <v>Late</v>
      </c>
    </row>
    <row r="3565" spans="1:17" x14ac:dyDescent="0.3">
      <c r="A3565" t="str">
        <f t="shared" si="935"/>
        <v>S03564</v>
      </c>
      <c r="B3565" t="str">
        <f t="shared" ca="1" si="936"/>
        <v>Beta Imports</v>
      </c>
      <c r="C3565" t="str">
        <f t="shared" ca="1" si="937"/>
        <v>Australia</v>
      </c>
      <c r="D3565" t="str">
        <f t="shared" ca="1" si="938"/>
        <v>Rice</v>
      </c>
      <c r="E3565">
        <f t="shared" ca="1" si="939"/>
        <v>222</v>
      </c>
      <c r="F3565" s="3">
        <f t="shared" ca="1" si="940"/>
        <v>267</v>
      </c>
      <c r="G3565">
        <f t="shared" ca="1" si="941"/>
        <v>59274</v>
      </c>
      <c r="H3565">
        <f t="shared" ca="1" si="942"/>
        <v>29044.26</v>
      </c>
      <c r="I3565">
        <f t="shared" ca="1" si="943"/>
        <v>6179</v>
      </c>
      <c r="J3565">
        <f t="shared" ca="1" si="944"/>
        <v>2451</v>
      </c>
      <c r="K3565" s="1">
        <f t="shared" ca="1" si="945"/>
        <v>45820</v>
      </c>
      <c r="L3565" s="1">
        <f t="shared" ca="1" si="946"/>
        <v>45831</v>
      </c>
      <c r="M3565" s="1">
        <f t="shared" ca="1" si="947"/>
        <v>45831</v>
      </c>
      <c r="N3565">
        <f t="shared" ca="1" si="948"/>
        <v>37674.259999999995</v>
      </c>
      <c r="O3565" s="3">
        <f t="shared" ca="1" si="949"/>
        <v>21599.740000000005</v>
      </c>
      <c r="P3565" s="2">
        <f t="shared" ca="1" si="950"/>
        <v>0.36440496676451739</v>
      </c>
      <c r="Q3565" t="str">
        <f t="shared" ca="1" si="951"/>
        <v>On Time</v>
      </c>
    </row>
    <row r="3566" spans="1:17" x14ac:dyDescent="0.3">
      <c r="A3566" t="str">
        <f t="shared" si="935"/>
        <v>S03565</v>
      </c>
      <c r="B3566" t="str">
        <f t="shared" ca="1" si="936"/>
        <v>Oceanic Exports</v>
      </c>
      <c r="C3566" t="str">
        <f t="shared" ca="1" si="937"/>
        <v>UK</v>
      </c>
      <c r="D3566" t="str">
        <f t="shared" ca="1" si="938"/>
        <v>Rice</v>
      </c>
      <c r="E3566">
        <f t="shared" ca="1" si="939"/>
        <v>378</v>
      </c>
      <c r="F3566" s="3">
        <f t="shared" ca="1" si="940"/>
        <v>369</v>
      </c>
      <c r="G3566">
        <f t="shared" ca="1" si="941"/>
        <v>139482</v>
      </c>
      <c r="H3566">
        <f t="shared" ca="1" si="942"/>
        <v>101821.86</v>
      </c>
      <c r="I3566">
        <f t="shared" ca="1" si="943"/>
        <v>9849</v>
      </c>
      <c r="J3566">
        <f t="shared" ca="1" si="944"/>
        <v>3480</v>
      </c>
      <c r="K3566" s="1">
        <f t="shared" ca="1" si="945"/>
        <v>45770</v>
      </c>
      <c r="L3566" s="1">
        <f t="shared" ca="1" si="946"/>
        <v>45790</v>
      </c>
      <c r="M3566" s="1">
        <f t="shared" ca="1" si="947"/>
        <v>45795</v>
      </c>
      <c r="N3566">
        <f t="shared" ca="1" si="948"/>
        <v>115150.86</v>
      </c>
      <c r="O3566" s="3">
        <f t="shared" ca="1" si="949"/>
        <v>24331.14</v>
      </c>
      <c r="P3566" s="2">
        <f t="shared" ca="1" si="950"/>
        <v>0.17443928248806298</v>
      </c>
      <c r="Q3566" t="str">
        <f t="shared" ca="1" si="951"/>
        <v>Late</v>
      </c>
    </row>
    <row r="3567" spans="1:17" x14ac:dyDescent="0.3">
      <c r="A3567" t="str">
        <f t="shared" si="935"/>
        <v>S03566</v>
      </c>
      <c r="B3567" t="str">
        <f t="shared" ca="1" si="936"/>
        <v>Oceanic Exports</v>
      </c>
      <c r="C3567" t="str">
        <f t="shared" ca="1" si="937"/>
        <v>UAE</v>
      </c>
      <c r="D3567" t="str">
        <f t="shared" ca="1" si="938"/>
        <v>Rice</v>
      </c>
      <c r="E3567">
        <f t="shared" ca="1" si="939"/>
        <v>497</v>
      </c>
      <c r="F3567" s="3">
        <f t="shared" ca="1" si="940"/>
        <v>542</v>
      </c>
      <c r="G3567">
        <f t="shared" ca="1" si="941"/>
        <v>269374</v>
      </c>
      <c r="H3567">
        <f t="shared" ca="1" si="942"/>
        <v>142768.22</v>
      </c>
      <c r="I3567">
        <f t="shared" ca="1" si="943"/>
        <v>6643</v>
      </c>
      <c r="J3567">
        <f t="shared" ca="1" si="944"/>
        <v>2304</v>
      </c>
      <c r="K3567" s="1">
        <f t="shared" ca="1" si="945"/>
        <v>46189</v>
      </c>
      <c r="L3567" s="1">
        <f t="shared" ca="1" si="946"/>
        <v>46200</v>
      </c>
      <c r="M3567" s="1">
        <f t="shared" ca="1" si="947"/>
        <v>46202</v>
      </c>
      <c r="N3567">
        <f t="shared" ca="1" si="948"/>
        <v>151715.22</v>
      </c>
      <c r="O3567" s="3">
        <f t="shared" ca="1" si="949"/>
        <v>117658.78</v>
      </c>
      <c r="P3567" s="2">
        <f t="shared" ca="1" si="950"/>
        <v>0.43678595558591399</v>
      </c>
      <c r="Q3567" t="str">
        <f t="shared" ca="1" si="951"/>
        <v>Late</v>
      </c>
    </row>
    <row r="3568" spans="1:17" x14ac:dyDescent="0.3">
      <c r="A3568" t="str">
        <f t="shared" si="935"/>
        <v>S03567</v>
      </c>
      <c r="B3568" t="str">
        <f t="shared" ca="1" si="936"/>
        <v>Prime Wholesale</v>
      </c>
      <c r="C3568" t="str">
        <f t="shared" ca="1" si="937"/>
        <v>UAE</v>
      </c>
      <c r="D3568" t="str">
        <f t="shared" ca="1" si="938"/>
        <v>Rice</v>
      </c>
      <c r="E3568">
        <f t="shared" ca="1" si="939"/>
        <v>146</v>
      </c>
      <c r="F3568" s="3">
        <f t="shared" ca="1" si="940"/>
        <v>764</v>
      </c>
      <c r="G3568">
        <f t="shared" ca="1" si="941"/>
        <v>111544</v>
      </c>
      <c r="H3568">
        <f t="shared" ca="1" si="942"/>
        <v>72503.600000000006</v>
      </c>
      <c r="I3568">
        <f t="shared" ca="1" si="943"/>
        <v>4067</v>
      </c>
      <c r="J3568">
        <f t="shared" ca="1" si="944"/>
        <v>2288</v>
      </c>
      <c r="K3568" s="1">
        <f t="shared" ca="1" si="945"/>
        <v>46283</v>
      </c>
      <c r="L3568" s="1">
        <f t="shared" ca="1" si="946"/>
        <v>46299</v>
      </c>
      <c r="M3568" s="1">
        <f t="shared" ca="1" si="947"/>
        <v>46305</v>
      </c>
      <c r="N3568">
        <f t="shared" ca="1" si="948"/>
        <v>78858.600000000006</v>
      </c>
      <c r="O3568" s="3">
        <f t="shared" ca="1" si="949"/>
        <v>32685.399999999994</v>
      </c>
      <c r="P3568" s="2">
        <f t="shared" ca="1" si="950"/>
        <v>0.29302696693681413</v>
      </c>
      <c r="Q3568" t="str">
        <f t="shared" ca="1" si="951"/>
        <v>Late</v>
      </c>
    </row>
    <row r="3569" spans="1:17" x14ac:dyDescent="0.3">
      <c r="A3569" t="str">
        <f t="shared" si="935"/>
        <v>S03568</v>
      </c>
      <c r="B3569" t="str">
        <f t="shared" ca="1" si="936"/>
        <v>Global Foods</v>
      </c>
      <c r="C3569" t="str">
        <f t="shared" ca="1" si="937"/>
        <v>Singapore</v>
      </c>
      <c r="D3569" t="str">
        <f t="shared" ca="1" si="938"/>
        <v>Tea</v>
      </c>
      <c r="E3569">
        <f t="shared" ca="1" si="939"/>
        <v>55</v>
      </c>
      <c r="F3569" s="3">
        <f t="shared" ca="1" si="940"/>
        <v>141</v>
      </c>
      <c r="G3569">
        <f t="shared" ca="1" si="941"/>
        <v>7755</v>
      </c>
      <c r="H3569">
        <f t="shared" ca="1" si="942"/>
        <v>5583.6</v>
      </c>
      <c r="I3569">
        <f t="shared" ca="1" si="943"/>
        <v>7633</v>
      </c>
      <c r="J3569">
        <f t="shared" ca="1" si="944"/>
        <v>2990</v>
      </c>
      <c r="K3569" s="1">
        <f t="shared" ca="1" si="945"/>
        <v>45916</v>
      </c>
      <c r="L3569" s="1">
        <f t="shared" ca="1" si="946"/>
        <v>45923</v>
      </c>
      <c r="M3569" s="1">
        <f t="shared" ca="1" si="947"/>
        <v>45922</v>
      </c>
      <c r="N3569">
        <f t="shared" ca="1" si="948"/>
        <v>16206.6</v>
      </c>
      <c r="O3569" s="3">
        <f t="shared" ca="1" si="949"/>
        <v>-8451.6</v>
      </c>
      <c r="P3569" s="2">
        <f t="shared" ca="1" si="950"/>
        <v>-1.0898259187620891</v>
      </c>
      <c r="Q3569" t="str">
        <f t="shared" ca="1" si="951"/>
        <v>On Time</v>
      </c>
    </row>
    <row r="3570" spans="1:17" x14ac:dyDescent="0.3">
      <c r="A3570" t="str">
        <f t="shared" si="935"/>
        <v>S03569</v>
      </c>
      <c r="B3570" t="str">
        <f t="shared" ca="1" si="936"/>
        <v>Alpha Traders</v>
      </c>
      <c r="C3570" t="str">
        <f t="shared" ca="1" si="937"/>
        <v>Canada</v>
      </c>
      <c r="D3570" t="str">
        <f t="shared" ca="1" si="938"/>
        <v>Spices</v>
      </c>
      <c r="E3570">
        <f t="shared" ca="1" si="939"/>
        <v>201</v>
      </c>
      <c r="F3570" s="3">
        <f t="shared" ca="1" si="940"/>
        <v>548</v>
      </c>
      <c r="G3570">
        <f t="shared" ca="1" si="941"/>
        <v>110148</v>
      </c>
      <c r="H3570">
        <f t="shared" ca="1" si="942"/>
        <v>73799.16</v>
      </c>
      <c r="I3570">
        <f t="shared" ca="1" si="943"/>
        <v>3301</v>
      </c>
      <c r="J3570">
        <f t="shared" ca="1" si="944"/>
        <v>2156</v>
      </c>
      <c r="K3570" s="1">
        <f t="shared" ca="1" si="945"/>
        <v>45786</v>
      </c>
      <c r="L3570" s="1">
        <f t="shared" ca="1" si="946"/>
        <v>45804</v>
      </c>
      <c r="M3570" s="1">
        <f t="shared" ca="1" si="947"/>
        <v>45803</v>
      </c>
      <c r="N3570">
        <f t="shared" ca="1" si="948"/>
        <v>79256.160000000003</v>
      </c>
      <c r="O3570" s="3">
        <f t="shared" ca="1" si="949"/>
        <v>30891.839999999997</v>
      </c>
      <c r="P3570" s="2">
        <f t="shared" ca="1" si="950"/>
        <v>0.28045756618368012</v>
      </c>
      <c r="Q3570" t="str">
        <f t="shared" ca="1" si="951"/>
        <v>On Time</v>
      </c>
    </row>
    <row r="3571" spans="1:17" x14ac:dyDescent="0.3">
      <c r="A3571" t="str">
        <f t="shared" si="935"/>
        <v>S03570</v>
      </c>
      <c r="B3571" t="str">
        <f t="shared" ca="1" si="936"/>
        <v>Prime Wholesale</v>
      </c>
      <c r="C3571" t="str">
        <f t="shared" ca="1" si="937"/>
        <v>Australia</v>
      </c>
      <c r="D3571" t="str">
        <f t="shared" ca="1" si="938"/>
        <v>Spices</v>
      </c>
      <c r="E3571">
        <f t="shared" ca="1" si="939"/>
        <v>468</v>
      </c>
      <c r="F3571" s="3">
        <f t="shared" ca="1" si="940"/>
        <v>639</v>
      </c>
      <c r="G3571">
        <f t="shared" ca="1" si="941"/>
        <v>299052</v>
      </c>
      <c r="H3571">
        <f t="shared" ca="1" si="942"/>
        <v>158497.56</v>
      </c>
      <c r="I3571">
        <f t="shared" ca="1" si="943"/>
        <v>8678</v>
      </c>
      <c r="J3571">
        <f t="shared" ca="1" si="944"/>
        <v>1334</v>
      </c>
      <c r="K3571" s="1">
        <f t="shared" ca="1" si="945"/>
        <v>46330</v>
      </c>
      <c r="L3571" s="1">
        <f t="shared" ca="1" si="946"/>
        <v>46345</v>
      </c>
      <c r="M3571" s="1">
        <f t="shared" ca="1" si="947"/>
        <v>46346</v>
      </c>
      <c r="N3571">
        <f t="shared" ca="1" si="948"/>
        <v>168509.56</v>
      </c>
      <c r="O3571" s="3">
        <f t="shared" ca="1" si="949"/>
        <v>130542.44</v>
      </c>
      <c r="P3571" s="2">
        <f t="shared" ca="1" si="950"/>
        <v>0.43652087262415901</v>
      </c>
      <c r="Q3571" t="str">
        <f t="shared" ca="1" si="951"/>
        <v>Late</v>
      </c>
    </row>
    <row r="3572" spans="1:17" x14ac:dyDescent="0.3">
      <c r="A3572" t="str">
        <f t="shared" si="935"/>
        <v>S03571</v>
      </c>
      <c r="B3572" t="str">
        <f t="shared" ca="1" si="936"/>
        <v>Oceanic Exports</v>
      </c>
      <c r="C3572" t="str">
        <f t="shared" ca="1" si="937"/>
        <v>Australia</v>
      </c>
      <c r="D3572" t="str">
        <f t="shared" ca="1" si="938"/>
        <v>Spices</v>
      </c>
      <c r="E3572">
        <f t="shared" ca="1" si="939"/>
        <v>395</v>
      </c>
      <c r="F3572" s="3">
        <f t="shared" ca="1" si="940"/>
        <v>459</v>
      </c>
      <c r="G3572">
        <f t="shared" ca="1" si="941"/>
        <v>181305</v>
      </c>
      <c r="H3572">
        <f t="shared" ca="1" si="942"/>
        <v>83400.3</v>
      </c>
      <c r="I3572">
        <f t="shared" ca="1" si="943"/>
        <v>6799</v>
      </c>
      <c r="J3572">
        <f t="shared" ca="1" si="944"/>
        <v>2911</v>
      </c>
      <c r="K3572" s="1">
        <f t="shared" ca="1" si="945"/>
        <v>45984</v>
      </c>
      <c r="L3572" s="1">
        <f t="shared" ca="1" si="946"/>
        <v>45991</v>
      </c>
      <c r="M3572" s="1">
        <f t="shared" ca="1" si="947"/>
        <v>45989</v>
      </c>
      <c r="N3572">
        <f t="shared" ca="1" si="948"/>
        <v>93110.3</v>
      </c>
      <c r="O3572" s="3">
        <f t="shared" ca="1" si="949"/>
        <v>88194.7</v>
      </c>
      <c r="P3572" s="2">
        <f t="shared" ca="1" si="950"/>
        <v>0.48644383773199856</v>
      </c>
      <c r="Q3572" t="str">
        <f t="shared" ca="1" si="951"/>
        <v>On Time</v>
      </c>
    </row>
    <row r="3573" spans="1:17" x14ac:dyDescent="0.3">
      <c r="A3573" t="str">
        <f t="shared" si="935"/>
        <v>S03572</v>
      </c>
      <c r="B3573" t="str">
        <f t="shared" ca="1" si="936"/>
        <v>Alpha Traders</v>
      </c>
      <c r="C3573" t="str">
        <f t="shared" ca="1" si="937"/>
        <v>UAE</v>
      </c>
      <c r="D3573" t="str">
        <f t="shared" ca="1" si="938"/>
        <v>Sauces</v>
      </c>
      <c r="E3573">
        <f t="shared" ca="1" si="939"/>
        <v>119</v>
      </c>
      <c r="F3573" s="3">
        <f t="shared" ca="1" si="940"/>
        <v>349</v>
      </c>
      <c r="G3573">
        <f t="shared" ca="1" si="941"/>
        <v>41531</v>
      </c>
      <c r="H3573">
        <f t="shared" ca="1" si="942"/>
        <v>30317.63</v>
      </c>
      <c r="I3573">
        <f t="shared" ca="1" si="943"/>
        <v>6942</v>
      </c>
      <c r="J3573">
        <f t="shared" ca="1" si="944"/>
        <v>2051</v>
      </c>
      <c r="K3573" s="1">
        <f t="shared" ca="1" si="945"/>
        <v>45879</v>
      </c>
      <c r="L3573" s="1">
        <f t="shared" ca="1" si="946"/>
        <v>45889</v>
      </c>
      <c r="M3573" s="1">
        <f t="shared" ca="1" si="947"/>
        <v>45894</v>
      </c>
      <c r="N3573">
        <f t="shared" ca="1" si="948"/>
        <v>39310.630000000005</v>
      </c>
      <c r="O3573" s="3">
        <f t="shared" ca="1" si="949"/>
        <v>2220.3699999999953</v>
      </c>
      <c r="P3573" s="2">
        <f t="shared" ca="1" si="950"/>
        <v>5.3462955382726045E-2</v>
      </c>
      <c r="Q3573" t="str">
        <f t="shared" ca="1" si="951"/>
        <v>Late</v>
      </c>
    </row>
    <row r="3574" spans="1:17" x14ac:dyDescent="0.3">
      <c r="A3574" t="str">
        <f t="shared" si="935"/>
        <v>S03573</v>
      </c>
      <c r="B3574" t="str">
        <f t="shared" ca="1" si="936"/>
        <v>Prime Wholesale</v>
      </c>
      <c r="C3574" t="str">
        <f t="shared" ca="1" si="937"/>
        <v>Singapore</v>
      </c>
      <c r="D3574" t="str">
        <f t="shared" ca="1" si="938"/>
        <v>Rice</v>
      </c>
      <c r="E3574">
        <f t="shared" ca="1" si="939"/>
        <v>191</v>
      </c>
      <c r="F3574" s="3">
        <f t="shared" ca="1" si="940"/>
        <v>144</v>
      </c>
      <c r="G3574">
        <f t="shared" ca="1" si="941"/>
        <v>27504</v>
      </c>
      <c r="H3574">
        <f t="shared" ca="1" si="942"/>
        <v>15677.28</v>
      </c>
      <c r="I3574">
        <f t="shared" ca="1" si="943"/>
        <v>3004</v>
      </c>
      <c r="J3574">
        <f t="shared" ca="1" si="944"/>
        <v>3711</v>
      </c>
      <c r="K3574" s="1">
        <f t="shared" ca="1" si="945"/>
        <v>46143</v>
      </c>
      <c r="L3574" s="1">
        <f t="shared" ca="1" si="946"/>
        <v>46161</v>
      </c>
      <c r="M3574" s="1">
        <f t="shared" ca="1" si="947"/>
        <v>46158</v>
      </c>
      <c r="N3574">
        <f t="shared" ca="1" si="948"/>
        <v>22392.28</v>
      </c>
      <c r="O3574" s="3">
        <f t="shared" ca="1" si="949"/>
        <v>5111.7200000000012</v>
      </c>
      <c r="P3574" s="2">
        <f t="shared" ca="1" si="950"/>
        <v>0.1858536940081443</v>
      </c>
      <c r="Q3574" t="str">
        <f t="shared" ca="1" si="951"/>
        <v>On Time</v>
      </c>
    </row>
    <row r="3575" spans="1:17" x14ac:dyDescent="0.3">
      <c r="A3575" t="str">
        <f t="shared" si="935"/>
        <v>S03574</v>
      </c>
      <c r="B3575" t="str">
        <f t="shared" ca="1" si="936"/>
        <v>Global Foods</v>
      </c>
      <c r="C3575" t="str">
        <f t="shared" ca="1" si="937"/>
        <v>Australia</v>
      </c>
      <c r="D3575" t="str">
        <f t="shared" ca="1" si="938"/>
        <v>Pickles</v>
      </c>
      <c r="E3575">
        <f t="shared" ca="1" si="939"/>
        <v>150</v>
      </c>
      <c r="F3575" s="3">
        <f t="shared" ca="1" si="940"/>
        <v>107</v>
      </c>
      <c r="G3575">
        <f t="shared" ca="1" si="941"/>
        <v>16050</v>
      </c>
      <c r="H3575">
        <f t="shared" ca="1" si="942"/>
        <v>9630</v>
      </c>
      <c r="I3575">
        <f t="shared" ca="1" si="943"/>
        <v>6361</v>
      </c>
      <c r="J3575">
        <f t="shared" ca="1" si="944"/>
        <v>977</v>
      </c>
      <c r="K3575" s="1">
        <f t="shared" ca="1" si="945"/>
        <v>45801</v>
      </c>
      <c r="L3575" s="1">
        <f t="shared" ca="1" si="946"/>
        <v>45818</v>
      </c>
      <c r="M3575" s="1">
        <f t="shared" ca="1" si="947"/>
        <v>45818</v>
      </c>
      <c r="N3575">
        <f t="shared" ca="1" si="948"/>
        <v>16968</v>
      </c>
      <c r="O3575" s="3">
        <f t="shared" ca="1" si="949"/>
        <v>-918</v>
      </c>
      <c r="P3575" s="2">
        <f t="shared" ca="1" si="950"/>
        <v>-5.719626168224299E-2</v>
      </c>
      <c r="Q3575" t="str">
        <f t="shared" ca="1" si="951"/>
        <v>On Time</v>
      </c>
    </row>
    <row r="3576" spans="1:17" x14ac:dyDescent="0.3">
      <c r="A3576" t="str">
        <f t="shared" si="935"/>
        <v>S03575</v>
      </c>
      <c r="B3576" t="str">
        <f t="shared" ca="1" si="936"/>
        <v>Global Foods</v>
      </c>
      <c r="C3576" t="str">
        <f t="shared" ca="1" si="937"/>
        <v>Australia</v>
      </c>
      <c r="D3576" t="str">
        <f t="shared" ca="1" si="938"/>
        <v>Tea</v>
      </c>
      <c r="E3576">
        <f t="shared" ca="1" si="939"/>
        <v>489</v>
      </c>
      <c r="F3576" s="3">
        <f t="shared" ca="1" si="940"/>
        <v>670</v>
      </c>
      <c r="G3576">
        <f t="shared" ca="1" si="941"/>
        <v>327630</v>
      </c>
      <c r="H3576">
        <f t="shared" ca="1" si="942"/>
        <v>176920.2</v>
      </c>
      <c r="I3576">
        <f t="shared" ca="1" si="943"/>
        <v>10745</v>
      </c>
      <c r="J3576">
        <f t="shared" ca="1" si="944"/>
        <v>3950</v>
      </c>
      <c r="K3576" s="1">
        <f t="shared" ca="1" si="945"/>
        <v>45856</v>
      </c>
      <c r="L3576" s="1">
        <f t="shared" ca="1" si="946"/>
        <v>45863</v>
      </c>
      <c r="M3576" s="1">
        <f t="shared" ca="1" si="947"/>
        <v>45867</v>
      </c>
      <c r="N3576">
        <f t="shared" ca="1" si="948"/>
        <v>191615.2</v>
      </c>
      <c r="O3576" s="3">
        <f t="shared" ca="1" si="949"/>
        <v>136014.79999999999</v>
      </c>
      <c r="P3576" s="2">
        <f t="shared" ca="1" si="950"/>
        <v>0.41514757500839355</v>
      </c>
      <c r="Q3576" t="str">
        <f t="shared" ca="1" si="951"/>
        <v>Late</v>
      </c>
    </row>
    <row r="3577" spans="1:17" x14ac:dyDescent="0.3">
      <c r="A3577" t="str">
        <f t="shared" si="935"/>
        <v>S03576</v>
      </c>
      <c r="B3577" t="str">
        <f t="shared" ca="1" si="936"/>
        <v>Prime Wholesale</v>
      </c>
      <c r="C3577" t="str">
        <f t="shared" ca="1" si="937"/>
        <v>UK</v>
      </c>
      <c r="D3577" t="str">
        <f t="shared" ca="1" si="938"/>
        <v>Rice</v>
      </c>
      <c r="E3577">
        <f t="shared" ca="1" si="939"/>
        <v>472</v>
      </c>
      <c r="F3577" s="3">
        <f t="shared" ca="1" si="940"/>
        <v>651</v>
      </c>
      <c r="G3577">
        <f t="shared" ca="1" si="941"/>
        <v>307272</v>
      </c>
      <c r="H3577">
        <f t="shared" ca="1" si="942"/>
        <v>227381.28</v>
      </c>
      <c r="I3577">
        <f t="shared" ca="1" si="943"/>
        <v>11740</v>
      </c>
      <c r="J3577">
        <f t="shared" ca="1" si="944"/>
        <v>2604</v>
      </c>
      <c r="K3577" s="1">
        <f t="shared" ca="1" si="945"/>
        <v>45739</v>
      </c>
      <c r="L3577" s="1">
        <f t="shared" ca="1" si="946"/>
        <v>45749</v>
      </c>
      <c r="M3577" s="1">
        <f t="shared" ca="1" si="947"/>
        <v>45752</v>
      </c>
      <c r="N3577">
        <f t="shared" ca="1" si="948"/>
        <v>241725.28</v>
      </c>
      <c r="O3577" s="3">
        <f t="shared" ca="1" si="949"/>
        <v>65546.720000000001</v>
      </c>
      <c r="P3577" s="2">
        <f t="shared" ca="1" si="950"/>
        <v>0.21331823270587624</v>
      </c>
      <c r="Q3577" t="str">
        <f t="shared" ca="1" si="951"/>
        <v>Late</v>
      </c>
    </row>
    <row r="3578" spans="1:17" x14ac:dyDescent="0.3">
      <c r="A3578" t="str">
        <f t="shared" si="935"/>
        <v>S03577</v>
      </c>
      <c r="B3578" t="str">
        <f t="shared" ca="1" si="936"/>
        <v>FreshMart Ltd</v>
      </c>
      <c r="C3578" t="str">
        <f t="shared" ca="1" si="937"/>
        <v>Australia</v>
      </c>
      <c r="D3578" t="str">
        <f t="shared" ca="1" si="938"/>
        <v>Sauces</v>
      </c>
      <c r="E3578">
        <f t="shared" ca="1" si="939"/>
        <v>379</v>
      </c>
      <c r="F3578" s="3">
        <f t="shared" ca="1" si="940"/>
        <v>487</v>
      </c>
      <c r="G3578">
        <f t="shared" ca="1" si="941"/>
        <v>184573</v>
      </c>
      <c r="H3578">
        <f t="shared" ca="1" si="942"/>
        <v>101515.15</v>
      </c>
      <c r="I3578">
        <f t="shared" ca="1" si="943"/>
        <v>2788</v>
      </c>
      <c r="J3578">
        <f t="shared" ca="1" si="944"/>
        <v>1829</v>
      </c>
      <c r="K3578" s="1">
        <f t="shared" ca="1" si="945"/>
        <v>46294</v>
      </c>
      <c r="L3578" s="1">
        <f t="shared" ca="1" si="946"/>
        <v>46308</v>
      </c>
      <c r="M3578" s="1">
        <f t="shared" ca="1" si="947"/>
        <v>46310</v>
      </c>
      <c r="N3578">
        <f t="shared" ca="1" si="948"/>
        <v>106132.15</v>
      </c>
      <c r="O3578" s="3">
        <f t="shared" ca="1" si="949"/>
        <v>78440.850000000006</v>
      </c>
      <c r="P3578" s="2">
        <f t="shared" ca="1" si="950"/>
        <v>0.42498550708933597</v>
      </c>
      <c r="Q3578" t="str">
        <f t="shared" ca="1" si="951"/>
        <v>Late</v>
      </c>
    </row>
    <row r="3579" spans="1:17" x14ac:dyDescent="0.3">
      <c r="A3579" t="str">
        <f t="shared" si="935"/>
        <v>S03578</v>
      </c>
      <c r="B3579" t="str">
        <f t="shared" ca="1" si="936"/>
        <v>Alpha Traders</v>
      </c>
      <c r="C3579" t="str">
        <f t="shared" ca="1" si="937"/>
        <v>Canada</v>
      </c>
      <c r="D3579" t="str">
        <f t="shared" ca="1" si="938"/>
        <v>Spices</v>
      </c>
      <c r="E3579">
        <f t="shared" ca="1" si="939"/>
        <v>241</v>
      </c>
      <c r="F3579" s="3">
        <f t="shared" ca="1" si="940"/>
        <v>479</v>
      </c>
      <c r="G3579">
        <f t="shared" ca="1" si="941"/>
        <v>115439</v>
      </c>
      <c r="H3579">
        <f t="shared" ca="1" si="942"/>
        <v>78498.52</v>
      </c>
      <c r="I3579">
        <f t="shared" ca="1" si="943"/>
        <v>9676</v>
      </c>
      <c r="J3579">
        <f t="shared" ca="1" si="944"/>
        <v>3931</v>
      </c>
      <c r="K3579" s="1">
        <f t="shared" ca="1" si="945"/>
        <v>46075</v>
      </c>
      <c r="L3579" s="1">
        <f t="shared" ca="1" si="946"/>
        <v>46095</v>
      </c>
      <c r="M3579" s="1">
        <f t="shared" ca="1" si="947"/>
        <v>46096</v>
      </c>
      <c r="N3579">
        <f t="shared" ca="1" si="948"/>
        <v>92105.52</v>
      </c>
      <c r="O3579" s="3">
        <f t="shared" ca="1" si="949"/>
        <v>23333.479999999996</v>
      </c>
      <c r="P3579" s="2">
        <f t="shared" ca="1" si="950"/>
        <v>0.20212822356396015</v>
      </c>
      <c r="Q3579" t="str">
        <f t="shared" ca="1" si="951"/>
        <v>Late</v>
      </c>
    </row>
    <row r="3580" spans="1:17" x14ac:dyDescent="0.3">
      <c r="A3580" t="str">
        <f t="shared" si="935"/>
        <v>S03579</v>
      </c>
      <c r="B3580" t="str">
        <f t="shared" ca="1" si="936"/>
        <v>Alpha Traders</v>
      </c>
      <c r="C3580" t="str">
        <f t="shared" ca="1" si="937"/>
        <v>UAE</v>
      </c>
      <c r="D3580" t="str">
        <f t="shared" ca="1" si="938"/>
        <v>Pickles</v>
      </c>
      <c r="E3580">
        <f t="shared" ca="1" si="939"/>
        <v>205</v>
      </c>
      <c r="F3580" s="3">
        <f t="shared" ca="1" si="940"/>
        <v>717</v>
      </c>
      <c r="G3580">
        <f t="shared" ca="1" si="941"/>
        <v>146985</v>
      </c>
      <c r="H3580">
        <f t="shared" ca="1" si="942"/>
        <v>108768.9</v>
      </c>
      <c r="I3580">
        <f t="shared" ca="1" si="943"/>
        <v>6296</v>
      </c>
      <c r="J3580">
        <f t="shared" ca="1" si="944"/>
        <v>2341</v>
      </c>
      <c r="K3580" s="1">
        <f t="shared" ca="1" si="945"/>
        <v>46307</v>
      </c>
      <c r="L3580" s="1">
        <f t="shared" ca="1" si="946"/>
        <v>46320</v>
      </c>
      <c r="M3580" s="1">
        <f t="shared" ca="1" si="947"/>
        <v>46318</v>
      </c>
      <c r="N3580">
        <f t="shared" ca="1" si="948"/>
        <v>117405.9</v>
      </c>
      <c r="O3580" s="3">
        <f t="shared" ca="1" si="949"/>
        <v>29579.100000000006</v>
      </c>
      <c r="P3580" s="2">
        <f t="shared" ca="1" si="950"/>
        <v>0.20123890192876828</v>
      </c>
      <c r="Q3580" t="str">
        <f t="shared" ca="1" si="951"/>
        <v>On Time</v>
      </c>
    </row>
    <row r="3581" spans="1:17" x14ac:dyDescent="0.3">
      <c r="A3581" t="str">
        <f t="shared" si="935"/>
        <v>S03580</v>
      </c>
      <c r="B3581" t="str">
        <f t="shared" ca="1" si="936"/>
        <v>Alpha Traders</v>
      </c>
      <c r="C3581" t="str">
        <f t="shared" ca="1" si="937"/>
        <v>Singapore</v>
      </c>
      <c r="D3581" t="str">
        <f t="shared" ca="1" si="938"/>
        <v>Pickles</v>
      </c>
      <c r="E3581">
        <f t="shared" ca="1" si="939"/>
        <v>369</v>
      </c>
      <c r="F3581" s="3">
        <f t="shared" ca="1" si="940"/>
        <v>417</v>
      </c>
      <c r="G3581">
        <f t="shared" ca="1" si="941"/>
        <v>153873</v>
      </c>
      <c r="H3581">
        <f t="shared" ca="1" si="942"/>
        <v>89246.34</v>
      </c>
      <c r="I3581">
        <f t="shared" ca="1" si="943"/>
        <v>4388</v>
      </c>
      <c r="J3581">
        <f t="shared" ca="1" si="944"/>
        <v>2080</v>
      </c>
      <c r="K3581" s="1">
        <f t="shared" ca="1" si="945"/>
        <v>46162</v>
      </c>
      <c r="L3581" s="1">
        <f t="shared" ca="1" si="946"/>
        <v>46169</v>
      </c>
      <c r="M3581" s="1">
        <f t="shared" ca="1" si="947"/>
        <v>46170</v>
      </c>
      <c r="N3581">
        <f t="shared" ca="1" si="948"/>
        <v>95714.34</v>
      </c>
      <c r="O3581" s="3">
        <f t="shared" ca="1" si="949"/>
        <v>58158.66</v>
      </c>
      <c r="P3581" s="2">
        <f t="shared" ca="1" si="950"/>
        <v>0.37796533504903396</v>
      </c>
      <c r="Q3581" t="str">
        <f t="shared" ca="1" si="951"/>
        <v>Late</v>
      </c>
    </row>
    <row r="3582" spans="1:17" x14ac:dyDescent="0.3">
      <c r="A3582" t="str">
        <f t="shared" si="935"/>
        <v>S03581</v>
      </c>
      <c r="B3582" t="str">
        <f t="shared" ca="1" si="936"/>
        <v>Beta Imports</v>
      </c>
      <c r="C3582" t="str">
        <f t="shared" ca="1" si="937"/>
        <v>UK</v>
      </c>
      <c r="D3582" t="str">
        <f t="shared" ca="1" si="938"/>
        <v>Tea</v>
      </c>
      <c r="E3582">
        <f t="shared" ca="1" si="939"/>
        <v>111</v>
      </c>
      <c r="F3582" s="3">
        <f t="shared" ca="1" si="940"/>
        <v>616</v>
      </c>
      <c r="G3582">
        <f t="shared" ca="1" si="941"/>
        <v>68376</v>
      </c>
      <c r="H3582">
        <f t="shared" ca="1" si="942"/>
        <v>49230.720000000001</v>
      </c>
      <c r="I3582">
        <f t="shared" ca="1" si="943"/>
        <v>11292</v>
      </c>
      <c r="J3582">
        <f t="shared" ca="1" si="944"/>
        <v>1575</v>
      </c>
      <c r="K3582" s="1">
        <f t="shared" ca="1" si="945"/>
        <v>45929</v>
      </c>
      <c r="L3582" s="1">
        <f t="shared" ca="1" si="946"/>
        <v>45939</v>
      </c>
      <c r="M3582" s="1">
        <f t="shared" ca="1" si="947"/>
        <v>45942</v>
      </c>
      <c r="N3582">
        <f t="shared" ca="1" si="948"/>
        <v>62097.72</v>
      </c>
      <c r="O3582" s="3">
        <f t="shared" ca="1" si="949"/>
        <v>6278.2799999999988</v>
      </c>
      <c r="P3582" s="2">
        <f t="shared" ca="1" si="950"/>
        <v>9.1819936819936804E-2</v>
      </c>
      <c r="Q3582" t="str">
        <f t="shared" ca="1" si="951"/>
        <v>Late</v>
      </c>
    </row>
    <row r="3583" spans="1:17" x14ac:dyDescent="0.3">
      <c r="A3583" t="str">
        <f t="shared" si="935"/>
        <v>S03582</v>
      </c>
      <c r="B3583" t="str">
        <f t="shared" ca="1" si="936"/>
        <v>Beta Imports</v>
      </c>
      <c r="C3583" t="str">
        <f t="shared" ca="1" si="937"/>
        <v>Canada</v>
      </c>
      <c r="D3583" t="str">
        <f t="shared" ca="1" si="938"/>
        <v>Rice</v>
      </c>
      <c r="E3583">
        <f t="shared" ca="1" si="939"/>
        <v>409</v>
      </c>
      <c r="F3583" s="3">
        <f t="shared" ca="1" si="940"/>
        <v>576</v>
      </c>
      <c r="G3583">
        <f t="shared" ca="1" si="941"/>
        <v>235584</v>
      </c>
      <c r="H3583">
        <f t="shared" ca="1" si="942"/>
        <v>150773.76000000001</v>
      </c>
      <c r="I3583">
        <f t="shared" ca="1" si="943"/>
        <v>10582</v>
      </c>
      <c r="J3583">
        <f t="shared" ca="1" si="944"/>
        <v>1849</v>
      </c>
      <c r="K3583" s="1">
        <f t="shared" ca="1" si="945"/>
        <v>46280</v>
      </c>
      <c r="L3583" s="1">
        <f t="shared" ca="1" si="946"/>
        <v>46292</v>
      </c>
      <c r="M3583" s="1">
        <f t="shared" ca="1" si="947"/>
        <v>46289</v>
      </c>
      <c r="N3583">
        <f t="shared" ca="1" si="948"/>
        <v>163204.76</v>
      </c>
      <c r="O3583" s="3">
        <f t="shared" ca="1" si="949"/>
        <v>72379.239999999991</v>
      </c>
      <c r="P3583" s="2">
        <f t="shared" ca="1" si="950"/>
        <v>0.30723325862537348</v>
      </c>
      <c r="Q3583" t="str">
        <f t="shared" ca="1" si="951"/>
        <v>On Time</v>
      </c>
    </row>
    <row r="3584" spans="1:17" x14ac:dyDescent="0.3">
      <c r="A3584" t="str">
        <f t="shared" si="935"/>
        <v>S03583</v>
      </c>
      <c r="B3584" t="str">
        <f t="shared" ca="1" si="936"/>
        <v>Beta Imports</v>
      </c>
      <c r="C3584" t="str">
        <f t="shared" ca="1" si="937"/>
        <v>Australia</v>
      </c>
      <c r="D3584" t="str">
        <f t="shared" ca="1" si="938"/>
        <v>Sauces</v>
      </c>
      <c r="E3584">
        <f t="shared" ca="1" si="939"/>
        <v>250</v>
      </c>
      <c r="F3584" s="3">
        <f t="shared" ca="1" si="940"/>
        <v>639</v>
      </c>
      <c r="G3584">
        <f t="shared" ca="1" si="941"/>
        <v>159750</v>
      </c>
      <c r="H3584">
        <f t="shared" ca="1" si="942"/>
        <v>94252.5</v>
      </c>
      <c r="I3584">
        <f t="shared" ca="1" si="943"/>
        <v>10206</v>
      </c>
      <c r="J3584">
        <f t="shared" ca="1" si="944"/>
        <v>1392</v>
      </c>
      <c r="K3584" s="1">
        <f t="shared" ca="1" si="945"/>
        <v>46026</v>
      </c>
      <c r="L3584" s="1">
        <f t="shared" ca="1" si="946"/>
        <v>46036</v>
      </c>
      <c r="M3584" s="1">
        <f t="shared" ca="1" si="947"/>
        <v>46033</v>
      </c>
      <c r="N3584">
        <f t="shared" ca="1" si="948"/>
        <v>105850.5</v>
      </c>
      <c r="O3584" s="3">
        <f t="shared" ca="1" si="949"/>
        <v>53899.5</v>
      </c>
      <c r="P3584" s="2">
        <f t="shared" ca="1" si="950"/>
        <v>0.33739906103286382</v>
      </c>
      <c r="Q3584" t="str">
        <f t="shared" ca="1" si="951"/>
        <v>On Time</v>
      </c>
    </row>
    <row r="3585" spans="1:17" x14ac:dyDescent="0.3">
      <c r="A3585" t="str">
        <f t="shared" si="935"/>
        <v>S03584</v>
      </c>
      <c r="B3585" t="str">
        <f t="shared" ca="1" si="936"/>
        <v>Alpha Traders</v>
      </c>
      <c r="C3585" t="str">
        <f t="shared" ca="1" si="937"/>
        <v>Australia</v>
      </c>
      <c r="D3585" t="str">
        <f t="shared" ca="1" si="938"/>
        <v>Pickles</v>
      </c>
      <c r="E3585">
        <f t="shared" ca="1" si="939"/>
        <v>331</v>
      </c>
      <c r="F3585" s="3">
        <f t="shared" ca="1" si="940"/>
        <v>310</v>
      </c>
      <c r="G3585">
        <f t="shared" ca="1" si="941"/>
        <v>102610</v>
      </c>
      <c r="H3585">
        <f t="shared" ca="1" si="942"/>
        <v>57461.599999999999</v>
      </c>
      <c r="I3585">
        <f t="shared" ca="1" si="943"/>
        <v>5010</v>
      </c>
      <c r="J3585">
        <f t="shared" ca="1" si="944"/>
        <v>3110</v>
      </c>
      <c r="K3585" s="1">
        <f t="shared" ca="1" si="945"/>
        <v>46043</v>
      </c>
      <c r="L3585" s="1">
        <f t="shared" ca="1" si="946"/>
        <v>46062</v>
      </c>
      <c r="M3585" s="1">
        <f t="shared" ca="1" si="947"/>
        <v>46067</v>
      </c>
      <c r="N3585">
        <f t="shared" ca="1" si="948"/>
        <v>65581.600000000006</v>
      </c>
      <c r="O3585" s="3">
        <f t="shared" ca="1" si="949"/>
        <v>37028.399999999994</v>
      </c>
      <c r="P3585" s="2">
        <f t="shared" ca="1" si="950"/>
        <v>0.36086541272780426</v>
      </c>
      <c r="Q3585" t="str">
        <f t="shared" ca="1" si="951"/>
        <v>Late</v>
      </c>
    </row>
    <row r="3586" spans="1:17" x14ac:dyDescent="0.3">
      <c r="A3586" t="str">
        <f t="shared" si="935"/>
        <v>S03585</v>
      </c>
      <c r="B3586" t="str">
        <f t="shared" ca="1" si="936"/>
        <v>Oceanic Exports</v>
      </c>
      <c r="C3586" t="str">
        <f t="shared" ca="1" si="937"/>
        <v>Canada</v>
      </c>
      <c r="D3586" t="str">
        <f t="shared" ca="1" si="938"/>
        <v>Spices</v>
      </c>
      <c r="E3586">
        <f t="shared" ca="1" si="939"/>
        <v>240</v>
      </c>
      <c r="F3586" s="3">
        <f t="shared" ca="1" si="940"/>
        <v>732</v>
      </c>
      <c r="G3586">
        <f t="shared" ca="1" si="941"/>
        <v>175680</v>
      </c>
      <c r="H3586">
        <f t="shared" ca="1" si="942"/>
        <v>91353.600000000006</v>
      </c>
      <c r="I3586">
        <f t="shared" ca="1" si="943"/>
        <v>2978</v>
      </c>
      <c r="J3586">
        <f t="shared" ca="1" si="944"/>
        <v>781</v>
      </c>
      <c r="K3586" s="1">
        <f t="shared" ca="1" si="945"/>
        <v>45685</v>
      </c>
      <c r="L3586" s="1">
        <f t="shared" ca="1" si="946"/>
        <v>45699</v>
      </c>
      <c r="M3586" s="1">
        <f t="shared" ca="1" si="947"/>
        <v>45704</v>
      </c>
      <c r="N3586">
        <f t="shared" ca="1" si="948"/>
        <v>95112.6</v>
      </c>
      <c r="O3586" s="3">
        <f t="shared" ca="1" si="949"/>
        <v>80567.399999999994</v>
      </c>
      <c r="P3586" s="2">
        <f t="shared" ca="1" si="950"/>
        <v>0.45860314207650271</v>
      </c>
      <c r="Q3586" t="str">
        <f t="shared" ca="1" si="951"/>
        <v>Late</v>
      </c>
    </row>
    <row r="3587" spans="1:17" x14ac:dyDescent="0.3">
      <c r="A3587" t="str">
        <f t="shared" ref="A3587:A3650" si="952">"S"&amp;TEXT(ROW()-1,"00000")</f>
        <v>S03586</v>
      </c>
      <c r="B3587" t="str">
        <f t="shared" ref="B3587:B3650" ca="1" si="953">CHOOSE(RANDBETWEEN(1,6),"Alpha Traders","Beta Imports","Global Foods","FreshMart Ltd","Oceanic Exports","Prime Wholesale")</f>
        <v>Alpha Traders</v>
      </c>
      <c r="C3587" t="str">
        <f t="shared" ref="C3587:C3650" ca="1" si="954">CHOOSE(RANDBETWEEN(1,5),"UK","UAE","Canada","Australia","Singapore")</f>
        <v>Canada</v>
      </c>
      <c r="D3587" t="str">
        <f t="shared" ref="D3587:D3650" ca="1" si="955">CHOOSE(RANDBETWEEN(1,5),"Pickles","Spices","Tea","Rice","Sauces")</f>
        <v>Spices</v>
      </c>
      <c r="E3587">
        <f t="shared" ref="E3587:E3650" ca="1" si="956">RANDBETWEEN(50,500)</f>
        <v>391</v>
      </c>
      <c r="F3587" s="3">
        <f t="shared" ref="F3587:F3650" ca="1" si="957">RANDBETWEEN(100,800)</f>
        <v>327</v>
      </c>
      <c r="G3587">
        <f t="shared" ref="G3587:G3650" ca="1" si="958">E3587*F3587</f>
        <v>127857</v>
      </c>
      <c r="H3587">
        <f t="shared" ref="H3587:H3650" ca="1" si="959">ROUND(G3587*RANDBETWEEN(45,75)/100,2)</f>
        <v>76714.2</v>
      </c>
      <c r="I3587">
        <f t="shared" ref="I3587:I3650" ca="1" si="960">RANDBETWEEN(1500,12000)</f>
        <v>2816</v>
      </c>
      <c r="J3587">
        <f t="shared" ref="J3587:J3650" ca="1" si="961">RANDBETWEEN(500,4000)</f>
        <v>1514</v>
      </c>
      <c r="K3587" s="1">
        <f t="shared" ref="K3587:K3650" ca="1" si="962">DATE(2025,1,1)+RANDBETWEEN(0,729)</f>
        <v>46235</v>
      </c>
      <c r="L3587" s="1">
        <f t="shared" ref="L3587:L3650" ca="1" si="963">K3587+RANDBETWEEN(7,20)</f>
        <v>46244</v>
      </c>
      <c r="M3587" s="1">
        <f t="shared" ref="M3587:M3650" ca="1" si="964">L3587+RANDBETWEEN(-3,6)</f>
        <v>46245</v>
      </c>
      <c r="N3587">
        <f t="shared" ref="N3587:N3650" ca="1" si="965">H3587+I3587+J3587</f>
        <v>81044.2</v>
      </c>
      <c r="O3587" s="3">
        <f t="shared" ref="O3587:O3650" ca="1" si="966">G3587-N3587</f>
        <v>46812.800000000003</v>
      </c>
      <c r="P3587" s="2">
        <f t="shared" ref="P3587:P3650" ca="1" si="967">IFERROR(O3587/G3587,0)</f>
        <v>0.3661340403732295</v>
      </c>
      <c r="Q3587" t="str">
        <f t="shared" ref="Q3587:Q3650" ca="1" si="968">IF(M3587&lt;=L3587,"On Time","Late")</f>
        <v>Late</v>
      </c>
    </row>
    <row r="3588" spans="1:17" x14ac:dyDescent="0.3">
      <c r="A3588" t="str">
        <f t="shared" si="952"/>
        <v>S03587</v>
      </c>
      <c r="B3588" t="str">
        <f t="shared" ca="1" si="953"/>
        <v>Alpha Traders</v>
      </c>
      <c r="C3588" t="str">
        <f t="shared" ca="1" si="954"/>
        <v>Canada</v>
      </c>
      <c r="D3588" t="str">
        <f t="shared" ca="1" si="955"/>
        <v>Rice</v>
      </c>
      <c r="E3588">
        <f t="shared" ca="1" si="956"/>
        <v>491</v>
      </c>
      <c r="F3588" s="3">
        <f t="shared" ca="1" si="957"/>
        <v>185</v>
      </c>
      <c r="G3588">
        <f t="shared" ca="1" si="958"/>
        <v>90835</v>
      </c>
      <c r="H3588">
        <f t="shared" ca="1" si="959"/>
        <v>46325.85</v>
      </c>
      <c r="I3588">
        <f t="shared" ca="1" si="960"/>
        <v>5777</v>
      </c>
      <c r="J3588">
        <f t="shared" ca="1" si="961"/>
        <v>3620</v>
      </c>
      <c r="K3588" s="1">
        <f t="shared" ca="1" si="962"/>
        <v>46355</v>
      </c>
      <c r="L3588" s="1">
        <f t="shared" ca="1" si="963"/>
        <v>46363</v>
      </c>
      <c r="M3588" s="1">
        <f t="shared" ca="1" si="964"/>
        <v>46361</v>
      </c>
      <c r="N3588">
        <f t="shared" ca="1" si="965"/>
        <v>55722.85</v>
      </c>
      <c r="O3588" s="3">
        <f t="shared" ca="1" si="966"/>
        <v>35112.15</v>
      </c>
      <c r="P3588" s="2">
        <f t="shared" ca="1" si="967"/>
        <v>0.38654868718005175</v>
      </c>
      <c r="Q3588" t="str">
        <f t="shared" ca="1" si="968"/>
        <v>On Time</v>
      </c>
    </row>
    <row r="3589" spans="1:17" x14ac:dyDescent="0.3">
      <c r="A3589" t="str">
        <f t="shared" si="952"/>
        <v>S03588</v>
      </c>
      <c r="B3589" t="str">
        <f t="shared" ca="1" si="953"/>
        <v>Oceanic Exports</v>
      </c>
      <c r="C3589" t="str">
        <f t="shared" ca="1" si="954"/>
        <v>UAE</v>
      </c>
      <c r="D3589" t="str">
        <f t="shared" ca="1" si="955"/>
        <v>Tea</v>
      </c>
      <c r="E3589">
        <f t="shared" ca="1" si="956"/>
        <v>428</v>
      </c>
      <c r="F3589" s="3">
        <f t="shared" ca="1" si="957"/>
        <v>336</v>
      </c>
      <c r="G3589">
        <f t="shared" ca="1" si="958"/>
        <v>143808</v>
      </c>
      <c r="H3589">
        <f t="shared" ca="1" si="959"/>
        <v>64713.599999999999</v>
      </c>
      <c r="I3589">
        <f t="shared" ca="1" si="960"/>
        <v>10606</v>
      </c>
      <c r="J3589">
        <f t="shared" ca="1" si="961"/>
        <v>2725</v>
      </c>
      <c r="K3589" s="1">
        <f t="shared" ca="1" si="962"/>
        <v>46372</v>
      </c>
      <c r="L3589" s="1">
        <f t="shared" ca="1" si="963"/>
        <v>46387</v>
      </c>
      <c r="M3589" s="1">
        <f t="shared" ca="1" si="964"/>
        <v>46386</v>
      </c>
      <c r="N3589">
        <f t="shared" ca="1" si="965"/>
        <v>78044.600000000006</v>
      </c>
      <c r="O3589" s="3">
        <f t="shared" ca="1" si="966"/>
        <v>65763.399999999994</v>
      </c>
      <c r="P3589" s="2">
        <f t="shared" ca="1" si="967"/>
        <v>0.45730001112594565</v>
      </c>
      <c r="Q3589" t="str">
        <f t="shared" ca="1" si="968"/>
        <v>On Time</v>
      </c>
    </row>
    <row r="3590" spans="1:17" x14ac:dyDescent="0.3">
      <c r="A3590" t="str">
        <f t="shared" si="952"/>
        <v>S03589</v>
      </c>
      <c r="B3590" t="str">
        <f t="shared" ca="1" si="953"/>
        <v>Beta Imports</v>
      </c>
      <c r="C3590" t="str">
        <f t="shared" ca="1" si="954"/>
        <v>UK</v>
      </c>
      <c r="D3590" t="str">
        <f t="shared" ca="1" si="955"/>
        <v>Sauces</v>
      </c>
      <c r="E3590">
        <f t="shared" ca="1" si="956"/>
        <v>290</v>
      </c>
      <c r="F3590" s="3">
        <f t="shared" ca="1" si="957"/>
        <v>272</v>
      </c>
      <c r="G3590">
        <f t="shared" ca="1" si="958"/>
        <v>78880</v>
      </c>
      <c r="H3590">
        <f t="shared" ca="1" si="959"/>
        <v>55216</v>
      </c>
      <c r="I3590">
        <f t="shared" ca="1" si="960"/>
        <v>10175</v>
      </c>
      <c r="J3590">
        <f t="shared" ca="1" si="961"/>
        <v>1706</v>
      </c>
      <c r="K3590" s="1">
        <f t="shared" ca="1" si="962"/>
        <v>45845</v>
      </c>
      <c r="L3590" s="1">
        <f t="shared" ca="1" si="963"/>
        <v>45859</v>
      </c>
      <c r="M3590" s="1">
        <f t="shared" ca="1" si="964"/>
        <v>45862</v>
      </c>
      <c r="N3590">
        <f t="shared" ca="1" si="965"/>
        <v>67097</v>
      </c>
      <c r="O3590" s="3">
        <f t="shared" ca="1" si="966"/>
        <v>11783</v>
      </c>
      <c r="P3590" s="2">
        <f t="shared" ca="1" si="967"/>
        <v>0.14937880324543609</v>
      </c>
      <c r="Q3590" t="str">
        <f t="shared" ca="1" si="968"/>
        <v>Late</v>
      </c>
    </row>
    <row r="3591" spans="1:17" x14ac:dyDescent="0.3">
      <c r="A3591" t="str">
        <f t="shared" si="952"/>
        <v>S03590</v>
      </c>
      <c r="B3591" t="str">
        <f t="shared" ca="1" si="953"/>
        <v>FreshMart Ltd</v>
      </c>
      <c r="C3591" t="str">
        <f t="shared" ca="1" si="954"/>
        <v>UK</v>
      </c>
      <c r="D3591" t="str">
        <f t="shared" ca="1" si="955"/>
        <v>Rice</v>
      </c>
      <c r="E3591">
        <f t="shared" ca="1" si="956"/>
        <v>232</v>
      </c>
      <c r="F3591" s="3">
        <f t="shared" ca="1" si="957"/>
        <v>280</v>
      </c>
      <c r="G3591">
        <f t="shared" ca="1" si="958"/>
        <v>64960</v>
      </c>
      <c r="H3591">
        <f t="shared" ca="1" si="959"/>
        <v>33779.199999999997</v>
      </c>
      <c r="I3591">
        <f t="shared" ca="1" si="960"/>
        <v>9981</v>
      </c>
      <c r="J3591">
        <f t="shared" ca="1" si="961"/>
        <v>558</v>
      </c>
      <c r="K3591" s="1">
        <f t="shared" ca="1" si="962"/>
        <v>46050</v>
      </c>
      <c r="L3591" s="1">
        <f t="shared" ca="1" si="963"/>
        <v>46069</v>
      </c>
      <c r="M3591" s="1">
        <f t="shared" ca="1" si="964"/>
        <v>46069</v>
      </c>
      <c r="N3591">
        <f t="shared" ca="1" si="965"/>
        <v>44318.2</v>
      </c>
      <c r="O3591" s="3">
        <f t="shared" ca="1" si="966"/>
        <v>20641.800000000003</v>
      </c>
      <c r="P3591" s="2">
        <f t="shared" ca="1" si="967"/>
        <v>0.31776169950738919</v>
      </c>
      <c r="Q3591" t="str">
        <f t="shared" ca="1" si="968"/>
        <v>On Time</v>
      </c>
    </row>
    <row r="3592" spans="1:17" x14ac:dyDescent="0.3">
      <c r="A3592" t="str">
        <f t="shared" si="952"/>
        <v>S03591</v>
      </c>
      <c r="B3592" t="str">
        <f t="shared" ca="1" si="953"/>
        <v>Alpha Traders</v>
      </c>
      <c r="C3592" t="str">
        <f t="shared" ca="1" si="954"/>
        <v>UK</v>
      </c>
      <c r="D3592" t="str">
        <f t="shared" ca="1" si="955"/>
        <v>Sauces</v>
      </c>
      <c r="E3592">
        <f t="shared" ca="1" si="956"/>
        <v>228</v>
      </c>
      <c r="F3592" s="3">
        <f t="shared" ca="1" si="957"/>
        <v>785</v>
      </c>
      <c r="G3592">
        <f t="shared" ca="1" si="958"/>
        <v>178980</v>
      </c>
      <c r="H3592">
        <f t="shared" ca="1" si="959"/>
        <v>98439</v>
      </c>
      <c r="I3592">
        <f t="shared" ca="1" si="960"/>
        <v>9160</v>
      </c>
      <c r="J3592">
        <f t="shared" ca="1" si="961"/>
        <v>933</v>
      </c>
      <c r="K3592" s="1">
        <f t="shared" ca="1" si="962"/>
        <v>45789</v>
      </c>
      <c r="L3592" s="1">
        <f t="shared" ca="1" si="963"/>
        <v>45808</v>
      </c>
      <c r="M3592" s="1">
        <f t="shared" ca="1" si="964"/>
        <v>45813</v>
      </c>
      <c r="N3592">
        <f t="shared" ca="1" si="965"/>
        <v>108532</v>
      </c>
      <c r="O3592" s="3">
        <f t="shared" ca="1" si="966"/>
        <v>70448</v>
      </c>
      <c r="P3592" s="2">
        <f t="shared" ca="1" si="967"/>
        <v>0.39360822438261256</v>
      </c>
      <c r="Q3592" t="str">
        <f t="shared" ca="1" si="968"/>
        <v>Late</v>
      </c>
    </row>
    <row r="3593" spans="1:17" x14ac:dyDescent="0.3">
      <c r="A3593" t="str">
        <f t="shared" si="952"/>
        <v>S03592</v>
      </c>
      <c r="B3593" t="str">
        <f t="shared" ca="1" si="953"/>
        <v>Global Foods</v>
      </c>
      <c r="C3593" t="str">
        <f t="shared" ca="1" si="954"/>
        <v>UK</v>
      </c>
      <c r="D3593" t="str">
        <f t="shared" ca="1" si="955"/>
        <v>Sauces</v>
      </c>
      <c r="E3593">
        <f t="shared" ca="1" si="956"/>
        <v>462</v>
      </c>
      <c r="F3593" s="3">
        <f t="shared" ca="1" si="957"/>
        <v>222</v>
      </c>
      <c r="G3593">
        <f t="shared" ca="1" si="958"/>
        <v>102564</v>
      </c>
      <c r="H3593">
        <f t="shared" ca="1" si="959"/>
        <v>61538.400000000001</v>
      </c>
      <c r="I3593">
        <f t="shared" ca="1" si="960"/>
        <v>6116</v>
      </c>
      <c r="J3593">
        <f t="shared" ca="1" si="961"/>
        <v>1419</v>
      </c>
      <c r="K3593" s="1">
        <f t="shared" ca="1" si="962"/>
        <v>46178</v>
      </c>
      <c r="L3593" s="1">
        <f t="shared" ca="1" si="963"/>
        <v>46189</v>
      </c>
      <c r="M3593" s="1">
        <f t="shared" ca="1" si="964"/>
        <v>46186</v>
      </c>
      <c r="N3593">
        <f t="shared" ca="1" si="965"/>
        <v>69073.399999999994</v>
      </c>
      <c r="O3593" s="3">
        <f t="shared" ca="1" si="966"/>
        <v>33490.600000000006</v>
      </c>
      <c r="P3593" s="2">
        <f t="shared" ca="1" si="967"/>
        <v>0.3265336765336766</v>
      </c>
      <c r="Q3593" t="str">
        <f t="shared" ca="1" si="968"/>
        <v>On Time</v>
      </c>
    </row>
    <row r="3594" spans="1:17" x14ac:dyDescent="0.3">
      <c r="A3594" t="str">
        <f t="shared" si="952"/>
        <v>S03593</v>
      </c>
      <c r="B3594" t="str">
        <f t="shared" ca="1" si="953"/>
        <v>Prime Wholesale</v>
      </c>
      <c r="C3594" t="str">
        <f t="shared" ca="1" si="954"/>
        <v>UK</v>
      </c>
      <c r="D3594" t="str">
        <f t="shared" ca="1" si="955"/>
        <v>Sauces</v>
      </c>
      <c r="E3594">
        <f t="shared" ca="1" si="956"/>
        <v>422</v>
      </c>
      <c r="F3594" s="3">
        <f t="shared" ca="1" si="957"/>
        <v>588</v>
      </c>
      <c r="G3594">
        <f t="shared" ca="1" si="958"/>
        <v>248136</v>
      </c>
      <c r="H3594">
        <f t="shared" ca="1" si="959"/>
        <v>131512.07999999999</v>
      </c>
      <c r="I3594">
        <f t="shared" ca="1" si="960"/>
        <v>9376</v>
      </c>
      <c r="J3594">
        <f t="shared" ca="1" si="961"/>
        <v>1082</v>
      </c>
      <c r="K3594" s="1">
        <f t="shared" ca="1" si="962"/>
        <v>46358</v>
      </c>
      <c r="L3594" s="1">
        <f t="shared" ca="1" si="963"/>
        <v>46375</v>
      </c>
      <c r="M3594" s="1">
        <f t="shared" ca="1" si="964"/>
        <v>46378</v>
      </c>
      <c r="N3594">
        <f t="shared" ca="1" si="965"/>
        <v>141970.07999999999</v>
      </c>
      <c r="O3594" s="3">
        <f t="shared" ca="1" si="966"/>
        <v>106165.92000000001</v>
      </c>
      <c r="P3594" s="2">
        <f t="shared" ca="1" si="967"/>
        <v>0.42785375761679084</v>
      </c>
      <c r="Q3594" t="str">
        <f t="shared" ca="1" si="968"/>
        <v>Late</v>
      </c>
    </row>
    <row r="3595" spans="1:17" x14ac:dyDescent="0.3">
      <c r="A3595" t="str">
        <f t="shared" si="952"/>
        <v>S03594</v>
      </c>
      <c r="B3595" t="str">
        <f t="shared" ca="1" si="953"/>
        <v>FreshMart Ltd</v>
      </c>
      <c r="C3595" t="str">
        <f t="shared" ca="1" si="954"/>
        <v>UAE</v>
      </c>
      <c r="D3595" t="str">
        <f t="shared" ca="1" si="955"/>
        <v>Rice</v>
      </c>
      <c r="E3595">
        <f t="shared" ca="1" si="956"/>
        <v>135</v>
      </c>
      <c r="F3595" s="3">
        <f t="shared" ca="1" si="957"/>
        <v>364</v>
      </c>
      <c r="G3595">
        <f t="shared" ca="1" si="958"/>
        <v>49140</v>
      </c>
      <c r="H3595">
        <f t="shared" ca="1" si="959"/>
        <v>25061.4</v>
      </c>
      <c r="I3595">
        <f t="shared" ca="1" si="960"/>
        <v>2739</v>
      </c>
      <c r="J3595">
        <f t="shared" ca="1" si="961"/>
        <v>3642</v>
      </c>
      <c r="K3595" s="1">
        <f t="shared" ca="1" si="962"/>
        <v>45666</v>
      </c>
      <c r="L3595" s="1">
        <f t="shared" ca="1" si="963"/>
        <v>45674</v>
      </c>
      <c r="M3595" s="1">
        <f t="shared" ca="1" si="964"/>
        <v>45675</v>
      </c>
      <c r="N3595">
        <f t="shared" ca="1" si="965"/>
        <v>31442.400000000001</v>
      </c>
      <c r="O3595" s="3">
        <f t="shared" ca="1" si="966"/>
        <v>17697.599999999999</v>
      </c>
      <c r="P3595" s="2">
        <f t="shared" ca="1" si="967"/>
        <v>0.3601465201465201</v>
      </c>
      <c r="Q3595" t="str">
        <f t="shared" ca="1" si="968"/>
        <v>Late</v>
      </c>
    </row>
    <row r="3596" spans="1:17" x14ac:dyDescent="0.3">
      <c r="A3596" t="str">
        <f t="shared" si="952"/>
        <v>S03595</v>
      </c>
      <c r="B3596" t="str">
        <f t="shared" ca="1" si="953"/>
        <v>Alpha Traders</v>
      </c>
      <c r="C3596" t="str">
        <f t="shared" ca="1" si="954"/>
        <v>UAE</v>
      </c>
      <c r="D3596" t="str">
        <f t="shared" ca="1" si="955"/>
        <v>Rice</v>
      </c>
      <c r="E3596">
        <f t="shared" ca="1" si="956"/>
        <v>283</v>
      </c>
      <c r="F3596" s="3">
        <f t="shared" ca="1" si="957"/>
        <v>729</v>
      </c>
      <c r="G3596">
        <f t="shared" ca="1" si="958"/>
        <v>206307</v>
      </c>
      <c r="H3596">
        <f t="shared" ca="1" si="959"/>
        <v>107279.64</v>
      </c>
      <c r="I3596">
        <f t="shared" ca="1" si="960"/>
        <v>5246</v>
      </c>
      <c r="J3596">
        <f t="shared" ca="1" si="961"/>
        <v>3391</v>
      </c>
      <c r="K3596" s="1">
        <f t="shared" ca="1" si="962"/>
        <v>45926</v>
      </c>
      <c r="L3596" s="1">
        <f t="shared" ca="1" si="963"/>
        <v>45944</v>
      </c>
      <c r="M3596" s="1">
        <f t="shared" ca="1" si="964"/>
        <v>45941</v>
      </c>
      <c r="N3596">
        <f t="shared" ca="1" si="965"/>
        <v>115916.64</v>
      </c>
      <c r="O3596" s="3">
        <f t="shared" ca="1" si="966"/>
        <v>90390.36</v>
      </c>
      <c r="P3596" s="2">
        <f t="shared" ca="1" si="967"/>
        <v>0.43813520627026714</v>
      </c>
      <c r="Q3596" t="str">
        <f t="shared" ca="1" si="968"/>
        <v>On Time</v>
      </c>
    </row>
    <row r="3597" spans="1:17" x14ac:dyDescent="0.3">
      <c r="A3597" t="str">
        <f t="shared" si="952"/>
        <v>S03596</v>
      </c>
      <c r="B3597" t="str">
        <f t="shared" ca="1" si="953"/>
        <v>Prime Wholesale</v>
      </c>
      <c r="C3597" t="str">
        <f t="shared" ca="1" si="954"/>
        <v>UK</v>
      </c>
      <c r="D3597" t="str">
        <f t="shared" ca="1" si="955"/>
        <v>Rice</v>
      </c>
      <c r="E3597">
        <f t="shared" ca="1" si="956"/>
        <v>382</v>
      </c>
      <c r="F3597" s="3">
        <f t="shared" ca="1" si="957"/>
        <v>166</v>
      </c>
      <c r="G3597">
        <f t="shared" ca="1" si="958"/>
        <v>63412</v>
      </c>
      <c r="H3597">
        <f t="shared" ca="1" si="959"/>
        <v>45022.52</v>
      </c>
      <c r="I3597">
        <f t="shared" ca="1" si="960"/>
        <v>11840</v>
      </c>
      <c r="J3597">
        <f t="shared" ca="1" si="961"/>
        <v>1225</v>
      </c>
      <c r="K3597" s="1">
        <f t="shared" ca="1" si="962"/>
        <v>45757</v>
      </c>
      <c r="L3597" s="1">
        <f t="shared" ca="1" si="963"/>
        <v>45764</v>
      </c>
      <c r="M3597" s="1">
        <f t="shared" ca="1" si="964"/>
        <v>45767</v>
      </c>
      <c r="N3597">
        <f t="shared" ca="1" si="965"/>
        <v>58087.519999999997</v>
      </c>
      <c r="O3597" s="3">
        <f t="shared" ca="1" si="966"/>
        <v>5324.4800000000032</v>
      </c>
      <c r="P3597" s="2">
        <f t="shared" ca="1" si="967"/>
        <v>8.3966441682962259E-2</v>
      </c>
      <c r="Q3597" t="str">
        <f t="shared" ca="1" si="968"/>
        <v>Late</v>
      </c>
    </row>
    <row r="3598" spans="1:17" x14ac:dyDescent="0.3">
      <c r="A3598" t="str">
        <f t="shared" si="952"/>
        <v>S03597</v>
      </c>
      <c r="B3598" t="str">
        <f t="shared" ca="1" si="953"/>
        <v>Oceanic Exports</v>
      </c>
      <c r="C3598" t="str">
        <f t="shared" ca="1" si="954"/>
        <v>Canada</v>
      </c>
      <c r="D3598" t="str">
        <f t="shared" ca="1" si="955"/>
        <v>Pickles</v>
      </c>
      <c r="E3598">
        <f t="shared" ca="1" si="956"/>
        <v>365</v>
      </c>
      <c r="F3598" s="3">
        <f t="shared" ca="1" si="957"/>
        <v>369</v>
      </c>
      <c r="G3598">
        <f t="shared" ca="1" si="958"/>
        <v>134685</v>
      </c>
      <c r="H3598">
        <f t="shared" ca="1" si="959"/>
        <v>96973.2</v>
      </c>
      <c r="I3598">
        <f t="shared" ca="1" si="960"/>
        <v>11765</v>
      </c>
      <c r="J3598">
        <f t="shared" ca="1" si="961"/>
        <v>2781</v>
      </c>
      <c r="K3598" s="1">
        <f t="shared" ca="1" si="962"/>
        <v>45747</v>
      </c>
      <c r="L3598" s="1">
        <f t="shared" ca="1" si="963"/>
        <v>45761</v>
      </c>
      <c r="M3598" s="1">
        <f t="shared" ca="1" si="964"/>
        <v>45759</v>
      </c>
      <c r="N3598">
        <f t="shared" ca="1" si="965"/>
        <v>111519.2</v>
      </c>
      <c r="O3598" s="3">
        <f t="shared" ca="1" si="966"/>
        <v>23165.800000000003</v>
      </c>
      <c r="P3598" s="2">
        <f t="shared" ca="1" si="967"/>
        <v>0.1719998515053644</v>
      </c>
      <c r="Q3598" t="str">
        <f t="shared" ca="1" si="968"/>
        <v>On Time</v>
      </c>
    </row>
    <row r="3599" spans="1:17" x14ac:dyDescent="0.3">
      <c r="A3599" t="str">
        <f t="shared" si="952"/>
        <v>S03598</v>
      </c>
      <c r="B3599" t="str">
        <f t="shared" ca="1" si="953"/>
        <v>FreshMart Ltd</v>
      </c>
      <c r="C3599" t="str">
        <f t="shared" ca="1" si="954"/>
        <v>Australia</v>
      </c>
      <c r="D3599" t="str">
        <f t="shared" ca="1" si="955"/>
        <v>Sauces</v>
      </c>
      <c r="E3599">
        <f t="shared" ca="1" si="956"/>
        <v>439</v>
      </c>
      <c r="F3599" s="3">
        <f t="shared" ca="1" si="957"/>
        <v>605</v>
      </c>
      <c r="G3599">
        <f t="shared" ca="1" si="958"/>
        <v>265595</v>
      </c>
      <c r="H3599">
        <f t="shared" ca="1" si="959"/>
        <v>122173.7</v>
      </c>
      <c r="I3599">
        <f t="shared" ca="1" si="960"/>
        <v>1614</v>
      </c>
      <c r="J3599">
        <f t="shared" ca="1" si="961"/>
        <v>2666</v>
      </c>
      <c r="K3599" s="1">
        <f t="shared" ca="1" si="962"/>
        <v>46138</v>
      </c>
      <c r="L3599" s="1">
        <f t="shared" ca="1" si="963"/>
        <v>46146</v>
      </c>
      <c r="M3599" s="1">
        <f t="shared" ca="1" si="964"/>
        <v>46152</v>
      </c>
      <c r="N3599">
        <f t="shared" ca="1" si="965"/>
        <v>126453.7</v>
      </c>
      <c r="O3599" s="3">
        <f t="shared" ca="1" si="966"/>
        <v>139141.29999999999</v>
      </c>
      <c r="P3599" s="2">
        <f t="shared" ca="1" si="967"/>
        <v>0.52388523880344129</v>
      </c>
      <c r="Q3599" t="str">
        <f t="shared" ca="1" si="968"/>
        <v>Late</v>
      </c>
    </row>
    <row r="3600" spans="1:17" x14ac:dyDescent="0.3">
      <c r="A3600" t="str">
        <f t="shared" si="952"/>
        <v>S03599</v>
      </c>
      <c r="B3600" t="str">
        <f t="shared" ca="1" si="953"/>
        <v>Oceanic Exports</v>
      </c>
      <c r="C3600" t="str">
        <f t="shared" ca="1" si="954"/>
        <v>Australia</v>
      </c>
      <c r="D3600" t="str">
        <f t="shared" ca="1" si="955"/>
        <v>Rice</v>
      </c>
      <c r="E3600">
        <f t="shared" ca="1" si="956"/>
        <v>437</v>
      </c>
      <c r="F3600" s="3">
        <f t="shared" ca="1" si="957"/>
        <v>357</v>
      </c>
      <c r="G3600">
        <f t="shared" ca="1" si="958"/>
        <v>156009</v>
      </c>
      <c r="H3600">
        <f t="shared" ca="1" si="959"/>
        <v>110766.39</v>
      </c>
      <c r="I3600">
        <f t="shared" ca="1" si="960"/>
        <v>3201</v>
      </c>
      <c r="J3600">
        <f t="shared" ca="1" si="961"/>
        <v>2247</v>
      </c>
      <c r="K3600" s="1">
        <f t="shared" ca="1" si="962"/>
        <v>46035</v>
      </c>
      <c r="L3600" s="1">
        <f t="shared" ca="1" si="963"/>
        <v>46055</v>
      </c>
      <c r="M3600" s="1">
        <f t="shared" ca="1" si="964"/>
        <v>46054</v>
      </c>
      <c r="N3600">
        <f t="shared" ca="1" si="965"/>
        <v>116214.39</v>
      </c>
      <c r="O3600" s="3">
        <f t="shared" ca="1" si="966"/>
        <v>39794.61</v>
      </c>
      <c r="P3600" s="2">
        <f t="shared" ca="1" si="967"/>
        <v>0.25507893775359114</v>
      </c>
      <c r="Q3600" t="str">
        <f t="shared" ca="1" si="968"/>
        <v>On Time</v>
      </c>
    </row>
    <row r="3601" spans="1:17" x14ac:dyDescent="0.3">
      <c r="A3601" t="str">
        <f t="shared" si="952"/>
        <v>S03600</v>
      </c>
      <c r="B3601" t="str">
        <f t="shared" ca="1" si="953"/>
        <v>Alpha Traders</v>
      </c>
      <c r="C3601" t="str">
        <f t="shared" ca="1" si="954"/>
        <v>UAE</v>
      </c>
      <c r="D3601" t="str">
        <f t="shared" ca="1" si="955"/>
        <v>Rice</v>
      </c>
      <c r="E3601">
        <f t="shared" ca="1" si="956"/>
        <v>241</v>
      </c>
      <c r="F3601" s="3">
        <f t="shared" ca="1" si="957"/>
        <v>268</v>
      </c>
      <c r="G3601">
        <f t="shared" ca="1" si="958"/>
        <v>64588</v>
      </c>
      <c r="H3601">
        <f t="shared" ca="1" si="959"/>
        <v>47795.12</v>
      </c>
      <c r="I3601">
        <f t="shared" ca="1" si="960"/>
        <v>11140</v>
      </c>
      <c r="J3601">
        <f t="shared" ca="1" si="961"/>
        <v>3361</v>
      </c>
      <c r="K3601" s="1">
        <f t="shared" ca="1" si="962"/>
        <v>45749</v>
      </c>
      <c r="L3601" s="1">
        <f t="shared" ca="1" si="963"/>
        <v>45757</v>
      </c>
      <c r="M3601" s="1">
        <f t="shared" ca="1" si="964"/>
        <v>45758</v>
      </c>
      <c r="N3601">
        <f t="shared" ca="1" si="965"/>
        <v>62296.12</v>
      </c>
      <c r="O3601" s="3">
        <f t="shared" ca="1" si="966"/>
        <v>2291.8799999999974</v>
      </c>
      <c r="P3601" s="2">
        <f t="shared" ca="1" si="967"/>
        <v>3.5484610144299211E-2</v>
      </c>
      <c r="Q3601" t="str">
        <f t="shared" ca="1" si="968"/>
        <v>Late</v>
      </c>
    </row>
    <row r="3602" spans="1:17" x14ac:dyDescent="0.3">
      <c r="A3602" t="str">
        <f t="shared" si="952"/>
        <v>S03601</v>
      </c>
      <c r="B3602" t="str">
        <f t="shared" ca="1" si="953"/>
        <v>FreshMart Ltd</v>
      </c>
      <c r="C3602" t="str">
        <f t="shared" ca="1" si="954"/>
        <v>Canada</v>
      </c>
      <c r="D3602" t="str">
        <f t="shared" ca="1" si="955"/>
        <v>Spices</v>
      </c>
      <c r="E3602">
        <f t="shared" ca="1" si="956"/>
        <v>314</v>
      </c>
      <c r="F3602" s="3">
        <f t="shared" ca="1" si="957"/>
        <v>662</v>
      </c>
      <c r="G3602">
        <f t="shared" ca="1" si="958"/>
        <v>207868</v>
      </c>
      <c r="H3602">
        <f t="shared" ca="1" si="959"/>
        <v>137192.88</v>
      </c>
      <c r="I3602">
        <f t="shared" ca="1" si="960"/>
        <v>4015</v>
      </c>
      <c r="J3602">
        <f t="shared" ca="1" si="961"/>
        <v>2699</v>
      </c>
      <c r="K3602" s="1">
        <f t="shared" ca="1" si="962"/>
        <v>46129</v>
      </c>
      <c r="L3602" s="1">
        <f t="shared" ca="1" si="963"/>
        <v>46136</v>
      </c>
      <c r="M3602" s="1">
        <f t="shared" ca="1" si="964"/>
        <v>46140</v>
      </c>
      <c r="N3602">
        <f t="shared" ca="1" si="965"/>
        <v>143906.88</v>
      </c>
      <c r="O3602" s="3">
        <f t="shared" ca="1" si="966"/>
        <v>63961.119999999995</v>
      </c>
      <c r="P3602" s="2">
        <f t="shared" ca="1" si="967"/>
        <v>0.30770065618565628</v>
      </c>
      <c r="Q3602" t="str">
        <f t="shared" ca="1" si="968"/>
        <v>Late</v>
      </c>
    </row>
    <row r="3603" spans="1:17" x14ac:dyDescent="0.3">
      <c r="A3603" t="str">
        <f t="shared" si="952"/>
        <v>S03602</v>
      </c>
      <c r="B3603" t="str">
        <f t="shared" ca="1" si="953"/>
        <v>FreshMart Ltd</v>
      </c>
      <c r="C3603" t="str">
        <f t="shared" ca="1" si="954"/>
        <v>Singapore</v>
      </c>
      <c r="D3603" t="str">
        <f t="shared" ca="1" si="955"/>
        <v>Sauces</v>
      </c>
      <c r="E3603">
        <f t="shared" ca="1" si="956"/>
        <v>415</v>
      </c>
      <c r="F3603" s="3">
        <f t="shared" ca="1" si="957"/>
        <v>638</v>
      </c>
      <c r="G3603">
        <f t="shared" ca="1" si="958"/>
        <v>264770</v>
      </c>
      <c r="H3603">
        <f t="shared" ca="1" si="959"/>
        <v>190634.4</v>
      </c>
      <c r="I3603">
        <f t="shared" ca="1" si="960"/>
        <v>11030</v>
      </c>
      <c r="J3603">
        <f t="shared" ca="1" si="961"/>
        <v>3022</v>
      </c>
      <c r="K3603" s="1">
        <f t="shared" ca="1" si="962"/>
        <v>46024</v>
      </c>
      <c r="L3603" s="1">
        <f t="shared" ca="1" si="963"/>
        <v>46031</v>
      </c>
      <c r="M3603" s="1">
        <f t="shared" ca="1" si="964"/>
        <v>46037</v>
      </c>
      <c r="N3603">
        <f t="shared" ca="1" si="965"/>
        <v>204686.4</v>
      </c>
      <c r="O3603" s="3">
        <f t="shared" ca="1" si="966"/>
        <v>60083.600000000006</v>
      </c>
      <c r="P3603" s="2">
        <f t="shared" ca="1" si="967"/>
        <v>0.22692752200022664</v>
      </c>
      <c r="Q3603" t="str">
        <f t="shared" ca="1" si="968"/>
        <v>Late</v>
      </c>
    </row>
    <row r="3604" spans="1:17" x14ac:dyDescent="0.3">
      <c r="A3604" t="str">
        <f t="shared" si="952"/>
        <v>S03603</v>
      </c>
      <c r="B3604" t="str">
        <f t="shared" ca="1" si="953"/>
        <v>FreshMart Ltd</v>
      </c>
      <c r="C3604" t="str">
        <f t="shared" ca="1" si="954"/>
        <v>UK</v>
      </c>
      <c r="D3604" t="str">
        <f t="shared" ca="1" si="955"/>
        <v>Pickles</v>
      </c>
      <c r="E3604">
        <f t="shared" ca="1" si="956"/>
        <v>447</v>
      </c>
      <c r="F3604" s="3">
        <f t="shared" ca="1" si="957"/>
        <v>399</v>
      </c>
      <c r="G3604">
        <f t="shared" ca="1" si="958"/>
        <v>178353</v>
      </c>
      <c r="H3604">
        <f t="shared" ca="1" si="959"/>
        <v>124847.1</v>
      </c>
      <c r="I3604">
        <f t="shared" ca="1" si="960"/>
        <v>7257</v>
      </c>
      <c r="J3604">
        <f t="shared" ca="1" si="961"/>
        <v>1508</v>
      </c>
      <c r="K3604" s="1">
        <f t="shared" ca="1" si="962"/>
        <v>46288</v>
      </c>
      <c r="L3604" s="1">
        <f t="shared" ca="1" si="963"/>
        <v>46300</v>
      </c>
      <c r="M3604" s="1">
        <f t="shared" ca="1" si="964"/>
        <v>46303</v>
      </c>
      <c r="N3604">
        <f t="shared" ca="1" si="965"/>
        <v>133612.1</v>
      </c>
      <c r="O3604" s="3">
        <f t="shared" ca="1" si="966"/>
        <v>44740.899999999994</v>
      </c>
      <c r="P3604" s="2">
        <f t="shared" ca="1" si="967"/>
        <v>0.25085588692088157</v>
      </c>
      <c r="Q3604" t="str">
        <f t="shared" ca="1" si="968"/>
        <v>Late</v>
      </c>
    </row>
    <row r="3605" spans="1:17" x14ac:dyDescent="0.3">
      <c r="A3605" t="str">
        <f t="shared" si="952"/>
        <v>S03604</v>
      </c>
      <c r="B3605" t="str">
        <f t="shared" ca="1" si="953"/>
        <v>Alpha Traders</v>
      </c>
      <c r="C3605" t="str">
        <f t="shared" ca="1" si="954"/>
        <v>UAE</v>
      </c>
      <c r="D3605" t="str">
        <f t="shared" ca="1" si="955"/>
        <v>Tea</v>
      </c>
      <c r="E3605">
        <f t="shared" ca="1" si="956"/>
        <v>405</v>
      </c>
      <c r="F3605" s="3">
        <f t="shared" ca="1" si="957"/>
        <v>354</v>
      </c>
      <c r="G3605">
        <f t="shared" ca="1" si="958"/>
        <v>143370</v>
      </c>
      <c r="H3605">
        <f t="shared" ca="1" si="959"/>
        <v>90323.1</v>
      </c>
      <c r="I3605">
        <f t="shared" ca="1" si="960"/>
        <v>6876</v>
      </c>
      <c r="J3605">
        <f t="shared" ca="1" si="961"/>
        <v>1541</v>
      </c>
      <c r="K3605" s="1">
        <f t="shared" ca="1" si="962"/>
        <v>45682</v>
      </c>
      <c r="L3605" s="1">
        <f t="shared" ca="1" si="963"/>
        <v>45690</v>
      </c>
      <c r="M3605" s="1">
        <f t="shared" ca="1" si="964"/>
        <v>45690</v>
      </c>
      <c r="N3605">
        <f t="shared" ca="1" si="965"/>
        <v>98740.1</v>
      </c>
      <c r="O3605" s="3">
        <f t="shared" ca="1" si="966"/>
        <v>44629.899999999994</v>
      </c>
      <c r="P3605" s="2">
        <f t="shared" ca="1" si="967"/>
        <v>0.31129176257236518</v>
      </c>
      <c r="Q3605" t="str">
        <f t="shared" ca="1" si="968"/>
        <v>On Time</v>
      </c>
    </row>
    <row r="3606" spans="1:17" x14ac:dyDescent="0.3">
      <c r="A3606" t="str">
        <f t="shared" si="952"/>
        <v>S03605</v>
      </c>
      <c r="B3606" t="str">
        <f t="shared" ca="1" si="953"/>
        <v>Alpha Traders</v>
      </c>
      <c r="C3606" t="str">
        <f t="shared" ca="1" si="954"/>
        <v>UAE</v>
      </c>
      <c r="D3606" t="str">
        <f t="shared" ca="1" si="955"/>
        <v>Spices</v>
      </c>
      <c r="E3606">
        <f t="shared" ca="1" si="956"/>
        <v>369</v>
      </c>
      <c r="F3606" s="3">
        <f t="shared" ca="1" si="957"/>
        <v>184</v>
      </c>
      <c r="G3606">
        <f t="shared" ca="1" si="958"/>
        <v>67896</v>
      </c>
      <c r="H3606">
        <f t="shared" ca="1" si="959"/>
        <v>50243.040000000001</v>
      </c>
      <c r="I3606">
        <f t="shared" ca="1" si="960"/>
        <v>3048</v>
      </c>
      <c r="J3606">
        <f t="shared" ca="1" si="961"/>
        <v>3151</v>
      </c>
      <c r="K3606" s="1">
        <f t="shared" ca="1" si="962"/>
        <v>46133</v>
      </c>
      <c r="L3606" s="1">
        <f t="shared" ca="1" si="963"/>
        <v>46150</v>
      </c>
      <c r="M3606" s="1">
        <f t="shared" ca="1" si="964"/>
        <v>46156</v>
      </c>
      <c r="N3606">
        <f t="shared" ca="1" si="965"/>
        <v>56442.04</v>
      </c>
      <c r="O3606" s="3">
        <f t="shared" ca="1" si="966"/>
        <v>11453.96</v>
      </c>
      <c r="P3606" s="2">
        <f t="shared" ca="1" si="967"/>
        <v>0.16869859785554375</v>
      </c>
      <c r="Q3606" t="str">
        <f t="shared" ca="1" si="968"/>
        <v>Late</v>
      </c>
    </row>
    <row r="3607" spans="1:17" x14ac:dyDescent="0.3">
      <c r="A3607" t="str">
        <f t="shared" si="952"/>
        <v>S03606</v>
      </c>
      <c r="B3607" t="str">
        <f t="shared" ca="1" si="953"/>
        <v>Prime Wholesale</v>
      </c>
      <c r="C3607" t="str">
        <f t="shared" ca="1" si="954"/>
        <v>UAE</v>
      </c>
      <c r="D3607" t="str">
        <f t="shared" ca="1" si="955"/>
        <v>Spices</v>
      </c>
      <c r="E3607">
        <f t="shared" ca="1" si="956"/>
        <v>254</v>
      </c>
      <c r="F3607" s="3">
        <f t="shared" ca="1" si="957"/>
        <v>302</v>
      </c>
      <c r="G3607">
        <f t="shared" ca="1" si="958"/>
        <v>76708</v>
      </c>
      <c r="H3607">
        <f t="shared" ca="1" si="959"/>
        <v>46024.800000000003</v>
      </c>
      <c r="I3607">
        <f t="shared" ca="1" si="960"/>
        <v>11629</v>
      </c>
      <c r="J3607">
        <f t="shared" ca="1" si="961"/>
        <v>690</v>
      </c>
      <c r="K3607" s="1">
        <f t="shared" ca="1" si="962"/>
        <v>46074</v>
      </c>
      <c r="L3607" s="1">
        <f t="shared" ca="1" si="963"/>
        <v>46091</v>
      </c>
      <c r="M3607" s="1">
        <f t="shared" ca="1" si="964"/>
        <v>46091</v>
      </c>
      <c r="N3607">
        <f t="shared" ca="1" si="965"/>
        <v>58343.8</v>
      </c>
      <c r="O3607" s="3">
        <f t="shared" ca="1" si="966"/>
        <v>18364.199999999997</v>
      </c>
      <c r="P3607" s="2">
        <f t="shared" ca="1" si="967"/>
        <v>0.23940397350993373</v>
      </c>
      <c r="Q3607" t="str">
        <f t="shared" ca="1" si="968"/>
        <v>On Time</v>
      </c>
    </row>
    <row r="3608" spans="1:17" x14ac:dyDescent="0.3">
      <c r="A3608" t="str">
        <f t="shared" si="952"/>
        <v>S03607</v>
      </c>
      <c r="B3608" t="str">
        <f t="shared" ca="1" si="953"/>
        <v>Oceanic Exports</v>
      </c>
      <c r="C3608" t="str">
        <f t="shared" ca="1" si="954"/>
        <v>UAE</v>
      </c>
      <c r="D3608" t="str">
        <f t="shared" ca="1" si="955"/>
        <v>Spices</v>
      </c>
      <c r="E3608">
        <f t="shared" ca="1" si="956"/>
        <v>297</v>
      </c>
      <c r="F3608" s="3">
        <f t="shared" ca="1" si="957"/>
        <v>642</v>
      </c>
      <c r="G3608">
        <f t="shared" ca="1" si="958"/>
        <v>190674</v>
      </c>
      <c r="H3608">
        <f t="shared" ca="1" si="959"/>
        <v>110590.92</v>
      </c>
      <c r="I3608">
        <f t="shared" ca="1" si="960"/>
        <v>2090</v>
      </c>
      <c r="J3608">
        <f t="shared" ca="1" si="961"/>
        <v>2769</v>
      </c>
      <c r="K3608" s="1">
        <f t="shared" ca="1" si="962"/>
        <v>45801</v>
      </c>
      <c r="L3608" s="1">
        <f t="shared" ca="1" si="963"/>
        <v>45808</v>
      </c>
      <c r="M3608" s="1">
        <f t="shared" ca="1" si="964"/>
        <v>45814</v>
      </c>
      <c r="N3608">
        <f t="shared" ca="1" si="965"/>
        <v>115449.92</v>
      </c>
      <c r="O3608" s="3">
        <f t="shared" ca="1" si="966"/>
        <v>75224.08</v>
      </c>
      <c r="P3608" s="2">
        <f t="shared" ca="1" si="967"/>
        <v>0.39451671439210378</v>
      </c>
      <c r="Q3608" t="str">
        <f t="shared" ca="1" si="968"/>
        <v>Late</v>
      </c>
    </row>
    <row r="3609" spans="1:17" x14ac:dyDescent="0.3">
      <c r="A3609" t="str">
        <f t="shared" si="952"/>
        <v>S03608</v>
      </c>
      <c r="B3609" t="str">
        <f t="shared" ca="1" si="953"/>
        <v>Alpha Traders</v>
      </c>
      <c r="C3609" t="str">
        <f t="shared" ca="1" si="954"/>
        <v>UAE</v>
      </c>
      <c r="D3609" t="str">
        <f t="shared" ca="1" si="955"/>
        <v>Rice</v>
      </c>
      <c r="E3609">
        <f t="shared" ca="1" si="956"/>
        <v>380</v>
      </c>
      <c r="F3609" s="3">
        <f t="shared" ca="1" si="957"/>
        <v>680</v>
      </c>
      <c r="G3609">
        <f t="shared" ca="1" si="958"/>
        <v>258400</v>
      </c>
      <c r="H3609">
        <f t="shared" ca="1" si="959"/>
        <v>188632</v>
      </c>
      <c r="I3609">
        <f t="shared" ca="1" si="960"/>
        <v>1936</v>
      </c>
      <c r="J3609">
        <f t="shared" ca="1" si="961"/>
        <v>1943</v>
      </c>
      <c r="K3609" s="1">
        <f t="shared" ca="1" si="962"/>
        <v>46253</v>
      </c>
      <c r="L3609" s="1">
        <f t="shared" ca="1" si="963"/>
        <v>46272</v>
      </c>
      <c r="M3609" s="1">
        <f t="shared" ca="1" si="964"/>
        <v>46271</v>
      </c>
      <c r="N3609">
        <f t="shared" ca="1" si="965"/>
        <v>192511</v>
      </c>
      <c r="O3609" s="3">
        <f t="shared" ca="1" si="966"/>
        <v>65889</v>
      </c>
      <c r="P3609" s="2">
        <f t="shared" ca="1" si="967"/>
        <v>0.25498839009287927</v>
      </c>
      <c r="Q3609" t="str">
        <f t="shared" ca="1" si="968"/>
        <v>On Time</v>
      </c>
    </row>
    <row r="3610" spans="1:17" x14ac:dyDescent="0.3">
      <c r="A3610" t="str">
        <f t="shared" si="952"/>
        <v>S03609</v>
      </c>
      <c r="B3610" t="str">
        <f t="shared" ca="1" si="953"/>
        <v>Beta Imports</v>
      </c>
      <c r="C3610" t="str">
        <f t="shared" ca="1" si="954"/>
        <v>UK</v>
      </c>
      <c r="D3610" t="str">
        <f t="shared" ca="1" si="955"/>
        <v>Pickles</v>
      </c>
      <c r="E3610">
        <f t="shared" ca="1" si="956"/>
        <v>394</v>
      </c>
      <c r="F3610" s="3">
        <f t="shared" ca="1" si="957"/>
        <v>401</v>
      </c>
      <c r="G3610">
        <f t="shared" ca="1" si="958"/>
        <v>157994</v>
      </c>
      <c r="H3610">
        <f t="shared" ca="1" si="959"/>
        <v>75837.119999999995</v>
      </c>
      <c r="I3610">
        <f t="shared" ca="1" si="960"/>
        <v>7551</v>
      </c>
      <c r="J3610">
        <f t="shared" ca="1" si="961"/>
        <v>2563</v>
      </c>
      <c r="K3610" s="1">
        <f t="shared" ca="1" si="962"/>
        <v>46101</v>
      </c>
      <c r="L3610" s="1">
        <f t="shared" ca="1" si="963"/>
        <v>46119</v>
      </c>
      <c r="M3610" s="1">
        <f t="shared" ca="1" si="964"/>
        <v>46125</v>
      </c>
      <c r="N3610">
        <f t="shared" ca="1" si="965"/>
        <v>85951.12</v>
      </c>
      <c r="O3610" s="3">
        <f t="shared" ca="1" si="966"/>
        <v>72042.880000000005</v>
      </c>
      <c r="P3610" s="2">
        <f t="shared" ca="1" si="967"/>
        <v>0.45598491081939824</v>
      </c>
      <c r="Q3610" t="str">
        <f t="shared" ca="1" si="968"/>
        <v>Late</v>
      </c>
    </row>
    <row r="3611" spans="1:17" x14ac:dyDescent="0.3">
      <c r="A3611" t="str">
        <f t="shared" si="952"/>
        <v>S03610</v>
      </c>
      <c r="B3611" t="str">
        <f t="shared" ca="1" si="953"/>
        <v>Prime Wholesale</v>
      </c>
      <c r="C3611" t="str">
        <f t="shared" ca="1" si="954"/>
        <v>UK</v>
      </c>
      <c r="D3611" t="str">
        <f t="shared" ca="1" si="955"/>
        <v>Spices</v>
      </c>
      <c r="E3611">
        <f t="shared" ca="1" si="956"/>
        <v>89</v>
      </c>
      <c r="F3611" s="3">
        <f t="shared" ca="1" si="957"/>
        <v>127</v>
      </c>
      <c r="G3611">
        <f t="shared" ca="1" si="958"/>
        <v>11303</v>
      </c>
      <c r="H3611">
        <f t="shared" ca="1" si="959"/>
        <v>7120.89</v>
      </c>
      <c r="I3611">
        <f t="shared" ca="1" si="960"/>
        <v>10014</v>
      </c>
      <c r="J3611">
        <f t="shared" ca="1" si="961"/>
        <v>2705</v>
      </c>
      <c r="K3611" s="1">
        <f t="shared" ca="1" si="962"/>
        <v>45854</v>
      </c>
      <c r="L3611" s="1">
        <f t="shared" ca="1" si="963"/>
        <v>45867</v>
      </c>
      <c r="M3611" s="1">
        <f t="shared" ca="1" si="964"/>
        <v>45864</v>
      </c>
      <c r="N3611">
        <f t="shared" ca="1" si="965"/>
        <v>19839.89</v>
      </c>
      <c r="O3611" s="3">
        <f t="shared" ca="1" si="966"/>
        <v>-8536.89</v>
      </c>
      <c r="P3611" s="2">
        <f t="shared" ca="1" si="967"/>
        <v>-0.75527647527205166</v>
      </c>
      <c r="Q3611" t="str">
        <f t="shared" ca="1" si="968"/>
        <v>On Time</v>
      </c>
    </row>
    <row r="3612" spans="1:17" x14ac:dyDescent="0.3">
      <c r="A3612" t="str">
        <f t="shared" si="952"/>
        <v>S03611</v>
      </c>
      <c r="B3612" t="str">
        <f t="shared" ca="1" si="953"/>
        <v>Oceanic Exports</v>
      </c>
      <c r="C3612" t="str">
        <f t="shared" ca="1" si="954"/>
        <v>Singapore</v>
      </c>
      <c r="D3612" t="str">
        <f t="shared" ca="1" si="955"/>
        <v>Pickles</v>
      </c>
      <c r="E3612">
        <f t="shared" ca="1" si="956"/>
        <v>165</v>
      </c>
      <c r="F3612" s="3">
        <f t="shared" ca="1" si="957"/>
        <v>207</v>
      </c>
      <c r="G3612">
        <f t="shared" ca="1" si="958"/>
        <v>34155</v>
      </c>
      <c r="H3612">
        <f t="shared" ca="1" si="959"/>
        <v>24591.599999999999</v>
      </c>
      <c r="I3612">
        <f t="shared" ca="1" si="960"/>
        <v>8036</v>
      </c>
      <c r="J3612">
        <f t="shared" ca="1" si="961"/>
        <v>3134</v>
      </c>
      <c r="K3612" s="1">
        <f t="shared" ca="1" si="962"/>
        <v>45706</v>
      </c>
      <c r="L3612" s="1">
        <f t="shared" ca="1" si="963"/>
        <v>45719</v>
      </c>
      <c r="M3612" s="1">
        <f t="shared" ca="1" si="964"/>
        <v>45717</v>
      </c>
      <c r="N3612">
        <f t="shared" ca="1" si="965"/>
        <v>35761.599999999999</v>
      </c>
      <c r="O3612" s="3">
        <f t="shared" ca="1" si="966"/>
        <v>-1606.5999999999985</v>
      </c>
      <c r="P3612" s="2">
        <f t="shared" ca="1" si="967"/>
        <v>-4.7038500951544389E-2</v>
      </c>
      <c r="Q3612" t="str">
        <f t="shared" ca="1" si="968"/>
        <v>On Time</v>
      </c>
    </row>
    <row r="3613" spans="1:17" x14ac:dyDescent="0.3">
      <c r="A3613" t="str">
        <f t="shared" si="952"/>
        <v>S03612</v>
      </c>
      <c r="B3613" t="str">
        <f t="shared" ca="1" si="953"/>
        <v>Oceanic Exports</v>
      </c>
      <c r="C3613" t="str">
        <f t="shared" ca="1" si="954"/>
        <v>UAE</v>
      </c>
      <c r="D3613" t="str">
        <f t="shared" ca="1" si="955"/>
        <v>Spices</v>
      </c>
      <c r="E3613">
        <f t="shared" ca="1" si="956"/>
        <v>154</v>
      </c>
      <c r="F3613" s="3">
        <f t="shared" ca="1" si="957"/>
        <v>740</v>
      </c>
      <c r="G3613">
        <f t="shared" ca="1" si="958"/>
        <v>113960</v>
      </c>
      <c r="H3613">
        <f t="shared" ca="1" si="959"/>
        <v>56980</v>
      </c>
      <c r="I3613">
        <f t="shared" ca="1" si="960"/>
        <v>1927</v>
      </c>
      <c r="J3613">
        <f t="shared" ca="1" si="961"/>
        <v>1697</v>
      </c>
      <c r="K3613" s="1">
        <f t="shared" ca="1" si="962"/>
        <v>46357</v>
      </c>
      <c r="L3613" s="1">
        <f t="shared" ca="1" si="963"/>
        <v>46369</v>
      </c>
      <c r="M3613" s="1">
        <f t="shared" ca="1" si="964"/>
        <v>46367</v>
      </c>
      <c r="N3613">
        <f t="shared" ca="1" si="965"/>
        <v>60604</v>
      </c>
      <c r="O3613" s="3">
        <f t="shared" ca="1" si="966"/>
        <v>53356</v>
      </c>
      <c r="P3613" s="2">
        <f t="shared" ca="1" si="967"/>
        <v>0.46819936819936819</v>
      </c>
      <c r="Q3613" t="str">
        <f t="shared" ca="1" si="968"/>
        <v>On Time</v>
      </c>
    </row>
    <row r="3614" spans="1:17" x14ac:dyDescent="0.3">
      <c r="A3614" t="str">
        <f t="shared" si="952"/>
        <v>S03613</v>
      </c>
      <c r="B3614" t="str">
        <f t="shared" ca="1" si="953"/>
        <v>Prime Wholesale</v>
      </c>
      <c r="C3614" t="str">
        <f t="shared" ca="1" si="954"/>
        <v>Singapore</v>
      </c>
      <c r="D3614" t="str">
        <f t="shared" ca="1" si="955"/>
        <v>Sauces</v>
      </c>
      <c r="E3614">
        <f t="shared" ca="1" si="956"/>
        <v>271</v>
      </c>
      <c r="F3614" s="3">
        <f t="shared" ca="1" si="957"/>
        <v>415</v>
      </c>
      <c r="G3614">
        <f t="shared" ca="1" si="958"/>
        <v>112465</v>
      </c>
      <c r="H3614">
        <f t="shared" ca="1" si="959"/>
        <v>52858.55</v>
      </c>
      <c r="I3614">
        <f t="shared" ca="1" si="960"/>
        <v>4805</v>
      </c>
      <c r="J3614">
        <f t="shared" ca="1" si="961"/>
        <v>2824</v>
      </c>
      <c r="K3614" s="1">
        <f t="shared" ca="1" si="962"/>
        <v>46108</v>
      </c>
      <c r="L3614" s="1">
        <f t="shared" ca="1" si="963"/>
        <v>46128</v>
      </c>
      <c r="M3614" s="1">
        <f t="shared" ca="1" si="964"/>
        <v>46134</v>
      </c>
      <c r="N3614">
        <f t="shared" ca="1" si="965"/>
        <v>60487.55</v>
      </c>
      <c r="O3614" s="3">
        <f t="shared" ca="1" si="966"/>
        <v>51977.45</v>
      </c>
      <c r="P3614" s="2">
        <f t="shared" ca="1" si="967"/>
        <v>0.46216556261948161</v>
      </c>
      <c r="Q3614" t="str">
        <f t="shared" ca="1" si="968"/>
        <v>Late</v>
      </c>
    </row>
    <row r="3615" spans="1:17" x14ac:dyDescent="0.3">
      <c r="A3615" t="str">
        <f t="shared" si="952"/>
        <v>S03614</v>
      </c>
      <c r="B3615" t="str">
        <f t="shared" ca="1" si="953"/>
        <v>Prime Wholesale</v>
      </c>
      <c r="C3615" t="str">
        <f t="shared" ca="1" si="954"/>
        <v>UAE</v>
      </c>
      <c r="D3615" t="str">
        <f t="shared" ca="1" si="955"/>
        <v>Pickles</v>
      </c>
      <c r="E3615">
        <f t="shared" ca="1" si="956"/>
        <v>486</v>
      </c>
      <c r="F3615" s="3">
        <f t="shared" ca="1" si="957"/>
        <v>763</v>
      </c>
      <c r="G3615">
        <f t="shared" ca="1" si="958"/>
        <v>370818</v>
      </c>
      <c r="H3615">
        <f t="shared" ca="1" si="959"/>
        <v>211366.26</v>
      </c>
      <c r="I3615">
        <f t="shared" ca="1" si="960"/>
        <v>6618</v>
      </c>
      <c r="J3615">
        <f t="shared" ca="1" si="961"/>
        <v>3581</v>
      </c>
      <c r="K3615" s="1">
        <f t="shared" ca="1" si="962"/>
        <v>46281</v>
      </c>
      <c r="L3615" s="1">
        <f t="shared" ca="1" si="963"/>
        <v>46299</v>
      </c>
      <c r="M3615" s="1">
        <f t="shared" ca="1" si="964"/>
        <v>46299</v>
      </c>
      <c r="N3615">
        <f t="shared" ca="1" si="965"/>
        <v>221565.26</v>
      </c>
      <c r="O3615" s="3">
        <f t="shared" ca="1" si="966"/>
        <v>149252.74</v>
      </c>
      <c r="P3615" s="2">
        <f t="shared" ca="1" si="967"/>
        <v>0.40249594140521761</v>
      </c>
      <c r="Q3615" t="str">
        <f t="shared" ca="1" si="968"/>
        <v>On Time</v>
      </c>
    </row>
    <row r="3616" spans="1:17" x14ac:dyDescent="0.3">
      <c r="A3616" t="str">
        <f t="shared" si="952"/>
        <v>S03615</v>
      </c>
      <c r="B3616" t="str">
        <f t="shared" ca="1" si="953"/>
        <v>Prime Wholesale</v>
      </c>
      <c r="C3616" t="str">
        <f t="shared" ca="1" si="954"/>
        <v>UAE</v>
      </c>
      <c r="D3616" t="str">
        <f t="shared" ca="1" si="955"/>
        <v>Spices</v>
      </c>
      <c r="E3616">
        <f t="shared" ca="1" si="956"/>
        <v>54</v>
      </c>
      <c r="F3616" s="3">
        <f t="shared" ca="1" si="957"/>
        <v>120</v>
      </c>
      <c r="G3616">
        <f t="shared" ca="1" si="958"/>
        <v>6480</v>
      </c>
      <c r="H3616">
        <f t="shared" ca="1" si="959"/>
        <v>3693.6</v>
      </c>
      <c r="I3616">
        <f t="shared" ca="1" si="960"/>
        <v>3340</v>
      </c>
      <c r="J3616">
        <f t="shared" ca="1" si="961"/>
        <v>3038</v>
      </c>
      <c r="K3616" s="1">
        <f t="shared" ca="1" si="962"/>
        <v>45915</v>
      </c>
      <c r="L3616" s="1">
        <f t="shared" ca="1" si="963"/>
        <v>45929</v>
      </c>
      <c r="M3616" s="1">
        <f t="shared" ca="1" si="964"/>
        <v>45934</v>
      </c>
      <c r="N3616">
        <f t="shared" ca="1" si="965"/>
        <v>10071.6</v>
      </c>
      <c r="O3616" s="3">
        <f t="shared" ca="1" si="966"/>
        <v>-3591.6000000000004</v>
      </c>
      <c r="P3616" s="2">
        <f t="shared" ca="1" si="967"/>
        <v>-0.55425925925925934</v>
      </c>
      <c r="Q3616" t="str">
        <f t="shared" ca="1" si="968"/>
        <v>Late</v>
      </c>
    </row>
    <row r="3617" spans="1:17" x14ac:dyDescent="0.3">
      <c r="A3617" t="str">
        <f t="shared" si="952"/>
        <v>S03616</v>
      </c>
      <c r="B3617" t="str">
        <f t="shared" ca="1" si="953"/>
        <v>Global Foods</v>
      </c>
      <c r="C3617" t="str">
        <f t="shared" ca="1" si="954"/>
        <v>UK</v>
      </c>
      <c r="D3617" t="str">
        <f t="shared" ca="1" si="955"/>
        <v>Sauces</v>
      </c>
      <c r="E3617">
        <f t="shared" ca="1" si="956"/>
        <v>82</v>
      </c>
      <c r="F3617" s="3">
        <f t="shared" ca="1" si="957"/>
        <v>786</v>
      </c>
      <c r="G3617">
        <f t="shared" ca="1" si="958"/>
        <v>64452</v>
      </c>
      <c r="H3617">
        <f t="shared" ca="1" si="959"/>
        <v>32870.519999999997</v>
      </c>
      <c r="I3617">
        <f t="shared" ca="1" si="960"/>
        <v>7764</v>
      </c>
      <c r="J3617">
        <f t="shared" ca="1" si="961"/>
        <v>3843</v>
      </c>
      <c r="K3617" s="1">
        <f t="shared" ca="1" si="962"/>
        <v>45862</v>
      </c>
      <c r="L3617" s="1">
        <f t="shared" ca="1" si="963"/>
        <v>45871</v>
      </c>
      <c r="M3617" s="1">
        <f t="shared" ca="1" si="964"/>
        <v>45876</v>
      </c>
      <c r="N3617">
        <f t="shared" ca="1" si="965"/>
        <v>44477.52</v>
      </c>
      <c r="O3617" s="3">
        <f t="shared" ca="1" si="966"/>
        <v>19974.480000000003</v>
      </c>
      <c r="P3617" s="2">
        <f t="shared" ca="1" si="967"/>
        <v>0.30991249301806001</v>
      </c>
      <c r="Q3617" t="str">
        <f t="shared" ca="1" si="968"/>
        <v>Late</v>
      </c>
    </row>
    <row r="3618" spans="1:17" x14ac:dyDescent="0.3">
      <c r="A3618" t="str">
        <f t="shared" si="952"/>
        <v>S03617</v>
      </c>
      <c r="B3618" t="str">
        <f t="shared" ca="1" si="953"/>
        <v>Oceanic Exports</v>
      </c>
      <c r="C3618" t="str">
        <f t="shared" ca="1" si="954"/>
        <v>UAE</v>
      </c>
      <c r="D3618" t="str">
        <f t="shared" ca="1" si="955"/>
        <v>Rice</v>
      </c>
      <c r="E3618">
        <f t="shared" ca="1" si="956"/>
        <v>188</v>
      </c>
      <c r="F3618" s="3">
        <f t="shared" ca="1" si="957"/>
        <v>188</v>
      </c>
      <c r="G3618">
        <f t="shared" ca="1" si="958"/>
        <v>35344</v>
      </c>
      <c r="H3618">
        <f t="shared" ca="1" si="959"/>
        <v>25447.68</v>
      </c>
      <c r="I3618">
        <f t="shared" ca="1" si="960"/>
        <v>4460</v>
      </c>
      <c r="J3618">
        <f t="shared" ca="1" si="961"/>
        <v>1412</v>
      </c>
      <c r="K3618" s="1">
        <f t="shared" ca="1" si="962"/>
        <v>46215</v>
      </c>
      <c r="L3618" s="1">
        <f t="shared" ca="1" si="963"/>
        <v>46222</v>
      </c>
      <c r="M3618" s="1">
        <f t="shared" ca="1" si="964"/>
        <v>46221</v>
      </c>
      <c r="N3618">
        <f t="shared" ca="1" si="965"/>
        <v>31319.68</v>
      </c>
      <c r="O3618" s="3">
        <f t="shared" ca="1" si="966"/>
        <v>4024.3199999999997</v>
      </c>
      <c r="P3618" s="2">
        <f t="shared" ca="1" si="967"/>
        <v>0.11386147578089632</v>
      </c>
      <c r="Q3618" t="str">
        <f t="shared" ca="1" si="968"/>
        <v>On Time</v>
      </c>
    </row>
    <row r="3619" spans="1:17" x14ac:dyDescent="0.3">
      <c r="A3619" t="str">
        <f t="shared" si="952"/>
        <v>S03618</v>
      </c>
      <c r="B3619" t="str">
        <f t="shared" ca="1" si="953"/>
        <v>Beta Imports</v>
      </c>
      <c r="C3619" t="str">
        <f t="shared" ca="1" si="954"/>
        <v>Canada</v>
      </c>
      <c r="D3619" t="str">
        <f t="shared" ca="1" si="955"/>
        <v>Spices</v>
      </c>
      <c r="E3619">
        <f t="shared" ca="1" si="956"/>
        <v>460</v>
      </c>
      <c r="F3619" s="3">
        <f t="shared" ca="1" si="957"/>
        <v>576</v>
      </c>
      <c r="G3619">
        <f t="shared" ca="1" si="958"/>
        <v>264960</v>
      </c>
      <c r="H3619">
        <f t="shared" ca="1" si="959"/>
        <v>135129.60000000001</v>
      </c>
      <c r="I3619">
        <f t="shared" ca="1" si="960"/>
        <v>2980</v>
      </c>
      <c r="J3619">
        <f t="shared" ca="1" si="961"/>
        <v>1013</v>
      </c>
      <c r="K3619" s="1">
        <f t="shared" ca="1" si="962"/>
        <v>46311</v>
      </c>
      <c r="L3619" s="1">
        <f t="shared" ca="1" si="963"/>
        <v>46324</v>
      </c>
      <c r="M3619" s="1">
        <f t="shared" ca="1" si="964"/>
        <v>46324</v>
      </c>
      <c r="N3619">
        <f t="shared" ca="1" si="965"/>
        <v>139122.6</v>
      </c>
      <c r="O3619" s="3">
        <f t="shared" ca="1" si="966"/>
        <v>125837.4</v>
      </c>
      <c r="P3619" s="2">
        <f t="shared" ca="1" si="967"/>
        <v>0.47492980072463764</v>
      </c>
      <c r="Q3619" t="str">
        <f t="shared" ca="1" si="968"/>
        <v>On Time</v>
      </c>
    </row>
    <row r="3620" spans="1:17" x14ac:dyDescent="0.3">
      <c r="A3620" t="str">
        <f t="shared" si="952"/>
        <v>S03619</v>
      </c>
      <c r="B3620" t="str">
        <f t="shared" ca="1" si="953"/>
        <v>Prime Wholesale</v>
      </c>
      <c r="C3620" t="str">
        <f t="shared" ca="1" si="954"/>
        <v>Singapore</v>
      </c>
      <c r="D3620" t="str">
        <f t="shared" ca="1" si="955"/>
        <v>Sauces</v>
      </c>
      <c r="E3620">
        <f t="shared" ca="1" si="956"/>
        <v>287</v>
      </c>
      <c r="F3620" s="3">
        <f t="shared" ca="1" si="957"/>
        <v>461</v>
      </c>
      <c r="G3620">
        <f t="shared" ca="1" si="958"/>
        <v>132307</v>
      </c>
      <c r="H3620">
        <f t="shared" ca="1" si="959"/>
        <v>59538.15</v>
      </c>
      <c r="I3620">
        <f t="shared" ca="1" si="960"/>
        <v>3610</v>
      </c>
      <c r="J3620">
        <f t="shared" ca="1" si="961"/>
        <v>2152</v>
      </c>
      <c r="K3620" s="1">
        <f t="shared" ca="1" si="962"/>
        <v>45722</v>
      </c>
      <c r="L3620" s="1">
        <f t="shared" ca="1" si="963"/>
        <v>45742</v>
      </c>
      <c r="M3620" s="1">
        <f t="shared" ca="1" si="964"/>
        <v>45745</v>
      </c>
      <c r="N3620">
        <f t="shared" ca="1" si="965"/>
        <v>65300.15</v>
      </c>
      <c r="O3620" s="3">
        <f t="shared" ca="1" si="966"/>
        <v>67006.850000000006</v>
      </c>
      <c r="P3620" s="2">
        <f t="shared" ca="1" si="967"/>
        <v>0.5064497721209007</v>
      </c>
      <c r="Q3620" t="str">
        <f t="shared" ca="1" si="968"/>
        <v>Late</v>
      </c>
    </row>
    <row r="3621" spans="1:17" x14ac:dyDescent="0.3">
      <c r="A3621" t="str">
        <f t="shared" si="952"/>
        <v>S03620</v>
      </c>
      <c r="B3621" t="str">
        <f t="shared" ca="1" si="953"/>
        <v>Oceanic Exports</v>
      </c>
      <c r="C3621" t="str">
        <f t="shared" ca="1" si="954"/>
        <v>Canada</v>
      </c>
      <c r="D3621" t="str">
        <f t="shared" ca="1" si="955"/>
        <v>Pickles</v>
      </c>
      <c r="E3621">
        <f t="shared" ca="1" si="956"/>
        <v>146</v>
      </c>
      <c r="F3621" s="3">
        <f t="shared" ca="1" si="957"/>
        <v>330</v>
      </c>
      <c r="G3621">
        <f t="shared" ca="1" si="958"/>
        <v>48180</v>
      </c>
      <c r="H3621">
        <f t="shared" ca="1" si="959"/>
        <v>28426.2</v>
      </c>
      <c r="I3621">
        <f t="shared" ca="1" si="960"/>
        <v>2703</v>
      </c>
      <c r="J3621">
        <f t="shared" ca="1" si="961"/>
        <v>2668</v>
      </c>
      <c r="K3621" s="1">
        <f t="shared" ca="1" si="962"/>
        <v>46144</v>
      </c>
      <c r="L3621" s="1">
        <f t="shared" ca="1" si="963"/>
        <v>46160</v>
      </c>
      <c r="M3621" s="1">
        <f t="shared" ca="1" si="964"/>
        <v>46158</v>
      </c>
      <c r="N3621">
        <f t="shared" ca="1" si="965"/>
        <v>33797.199999999997</v>
      </c>
      <c r="O3621" s="3">
        <f t="shared" ca="1" si="966"/>
        <v>14382.800000000003</v>
      </c>
      <c r="P3621" s="2">
        <f t="shared" ca="1" si="967"/>
        <v>0.29852220838522214</v>
      </c>
      <c r="Q3621" t="str">
        <f t="shared" ca="1" si="968"/>
        <v>On Time</v>
      </c>
    </row>
    <row r="3622" spans="1:17" x14ac:dyDescent="0.3">
      <c r="A3622" t="str">
        <f t="shared" si="952"/>
        <v>S03621</v>
      </c>
      <c r="B3622" t="str">
        <f t="shared" ca="1" si="953"/>
        <v>Alpha Traders</v>
      </c>
      <c r="C3622" t="str">
        <f t="shared" ca="1" si="954"/>
        <v>Singapore</v>
      </c>
      <c r="D3622" t="str">
        <f t="shared" ca="1" si="955"/>
        <v>Tea</v>
      </c>
      <c r="E3622">
        <f t="shared" ca="1" si="956"/>
        <v>467</v>
      </c>
      <c r="F3622" s="3">
        <f t="shared" ca="1" si="957"/>
        <v>747</v>
      </c>
      <c r="G3622">
        <f t="shared" ca="1" si="958"/>
        <v>348849</v>
      </c>
      <c r="H3622">
        <f t="shared" ca="1" si="959"/>
        <v>209309.4</v>
      </c>
      <c r="I3622">
        <f t="shared" ca="1" si="960"/>
        <v>4361</v>
      </c>
      <c r="J3622">
        <f t="shared" ca="1" si="961"/>
        <v>953</v>
      </c>
      <c r="K3622" s="1">
        <f t="shared" ca="1" si="962"/>
        <v>45698</v>
      </c>
      <c r="L3622" s="1">
        <f t="shared" ca="1" si="963"/>
        <v>45713</v>
      </c>
      <c r="M3622" s="1">
        <f t="shared" ca="1" si="964"/>
        <v>45714</v>
      </c>
      <c r="N3622">
        <f t="shared" ca="1" si="965"/>
        <v>214623.4</v>
      </c>
      <c r="O3622" s="3">
        <f t="shared" ca="1" si="966"/>
        <v>134225.60000000001</v>
      </c>
      <c r="P3622" s="2">
        <f t="shared" ca="1" si="967"/>
        <v>0.38476704820710395</v>
      </c>
      <c r="Q3622" t="str">
        <f t="shared" ca="1" si="968"/>
        <v>Late</v>
      </c>
    </row>
    <row r="3623" spans="1:17" x14ac:dyDescent="0.3">
      <c r="A3623" t="str">
        <f t="shared" si="952"/>
        <v>S03622</v>
      </c>
      <c r="B3623" t="str">
        <f t="shared" ca="1" si="953"/>
        <v>Prime Wholesale</v>
      </c>
      <c r="C3623" t="str">
        <f t="shared" ca="1" si="954"/>
        <v>Canada</v>
      </c>
      <c r="D3623" t="str">
        <f t="shared" ca="1" si="955"/>
        <v>Sauces</v>
      </c>
      <c r="E3623">
        <f t="shared" ca="1" si="956"/>
        <v>171</v>
      </c>
      <c r="F3623" s="3">
        <f t="shared" ca="1" si="957"/>
        <v>800</v>
      </c>
      <c r="G3623">
        <f t="shared" ca="1" si="958"/>
        <v>136800</v>
      </c>
      <c r="H3623">
        <f t="shared" ca="1" si="959"/>
        <v>67032</v>
      </c>
      <c r="I3623">
        <f t="shared" ca="1" si="960"/>
        <v>2914</v>
      </c>
      <c r="J3623">
        <f t="shared" ca="1" si="961"/>
        <v>3877</v>
      </c>
      <c r="K3623" s="1">
        <f t="shared" ca="1" si="962"/>
        <v>45855</v>
      </c>
      <c r="L3623" s="1">
        <f t="shared" ca="1" si="963"/>
        <v>45866</v>
      </c>
      <c r="M3623" s="1">
        <f t="shared" ca="1" si="964"/>
        <v>45869</v>
      </c>
      <c r="N3623">
        <f t="shared" ca="1" si="965"/>
        <v>73823</v>
      </c>
      <c r="O3623" s="3">
        <f t="shared" ca="1" si="966"/>
        <v>62977</v>
      </c>
      <c r="P3623" s="2">
        <f t="shared" ca="1" si="967"/>
        <v>0.46035818713450294</v>
      </c>
      <c r="Q3623" t="str">
        <f t="shared" ca="1" si="968"/>
        <v>Late</v>
      </c>
    </row>
    <row r="3624" spans="1:17" x14ac:dyDescent="0.3">
      <c r="A3624" t="str">
        <f t="shared" si="952"/>
        <v>S03623</v>
      </c>
      <c r="B3624" t="str">
        <f t="shared" ca="1" si="953"/>
        <v>FreshMart Ltd</v>
      </c>
      <c r="C3624" t="str">
        <f t="shared" ca="1" si="954"/>
        <v>Australia</v>
      </c>
      <c r="D3624" t="str">
        <f t="shared" ca="1" si="955"/>
        <v>Tea</v>
      </c>
      <c r="E3624">
        <f t="shared" ca="1" si="956"/>
        <v>80</v>
      </c>
      <c r="F3624" s="3">
        <f t="shared" ca="1" si="957"/>
        <v>469</v>
      </c>
      <c r="G3624">
        <f t="shared" ca="1" si="958"/>
        <v>37520</v>
      </c>
      <c r="H3624">
        <f t="shared" ca="1" si="959"/>
        <v>22136.799999999999</v>
      </c>
      <c r="I3624">
        <f t="shared" ca="1" si="960"/>
        <v>2943</v>
      </c>
      <c r="J3624">
        <f t="shared" ca="1" si="961"/>
        <v>3021</v>
      </c>
      <c r="K3624" s="1">
        <f t="shared" ca="1" si="962"/>
        <v>45843</v>
      </c>
      <c r="L3624" s="1">
        <f t="shared" ca="1" si="963"/>
        <v>45861</v>
      </c>
      <c r="M3624" s="1">
        <f t="shared" ca="1" si="964"/>
        <v>45863</v>
      </c>
      <c r="N3624">
        <f t="shared" ca="1" si="965"/>
        <v>28100.799999999999</v>
      </c>
      <c r="O3624" s="3">
        <f t="shared" ca="1" si="966"/>
        <v>9419.2000000000007</v>
      </c>
      <c r="P3624" s="2">
        <f t="shared" ca="1" si="967"/>
        <v>0.25104477611940301</v>
      </c>
      <c r="Q3624" t="str">
        <f t="shared" ca="1" si="968"/>
        <v>Late</v>
      </c>
    </row>
    <row r="3625" spans="1:17" x14ac:dyDescent="0.3">
      <c r="A3625" t="str">
        <f t="shared" si="952"/>
        <v>S03624</v>
      </c>
      <c r="B3625" t="str">
        <f t="shared" ca="1" si="953"/>
        <v>Beta Imports</v>
      </c>
      <c r="C3625" t="str">
        <f t="shared" ca="1" si="954"/>
        <v>Singapore</v>
      </c>
      <c r="D3625" t="str">
        <f t="shared" ca="1" si="955"/>
        <v>Pickles</v>
      </c>
      <c r="E3625">
        <f t="shared" ca="1" si="956"/>
        <v>246</v>
      </c>
      <c r="F3625" s="3">
        <f t="shared" ca="1" si="957"/>
        <v>579</v>
      </c>
      <c r="G3625">
        <f t="shared" ca="1" si="958"/>
        <v>142434</v>
      </c>
      <c r="H3625">
        <f t="shared" ca="1" si="959"/>
        <v>76914.36</v>
      </c>
      <c r="I3625">
        <f t="shared" ca="1" si="960"/>
        <v>9881</v>
      </c>
      <c r="J3625">
        <f t="shared" ca="1" si="961"/>
        <v>579</v>
      </c>
      <c r="K3625" s="1">
        <f t="shared" ca="1" si="962"/>
        <v>46092</v>
      </c>
      <c r="L3625" s="1">
        <f t="shared" ca="1" si="963"/>
        <v>46112</v>
      </c>
      <c r="M3625" s="1">
        <f t="shared" ca="1" si="964"/>
        <v>46113</v>
      </c>
      <c r="N3625">
        <f t="shared" ca="1" si="965"/>
        <v>87374.36</v>
      </c>
      <c r="O3625" s="3">
        <f t="shared" ca="1" si="966"/>
        <v>55059.64</v>
      </c>
      <c r="P3625" s="2">
        <f t="shared" ca="1" si="967"/>
        <v>0.38656247806001376</v>
      </c>
      <c r="Q3625" t="str">
        <f t="shared" ca="1" si="968"/>
        <v>Late</v>
      </c>
    </row>
    <row r="3626" spans="1:17" x14ac:dyDescent="0.3">
      <c r="A3626" t="str">
        <f t="shared" si="952"/>
        <v>S03625</v>
      </c>
      <c r="B3626" t="str">
        <f t="shared" ca="1" si="953"/>
        <v>Global Foods</v>
      </c>
      <c r="C3626" t="str">
        <f t="shared" ca="1" si="954"/>
        <v>UK</v>
      </c>
      <c r="D3626" t="str">
        <f t="shared" ca="1" si="955"/>
        <v>Rice</v>
      </c>
      <c r="E3626">
        <f t="shared" ca="1" si="956"/>
        <v>84</v>
      </c>
      <c r="F3626" s="3">
        <f t="shared" ca="1" si="957"/>
        <v>714</v>
      </c>
      <c r="G3626">
        <f t="shared" ca="1" si="958"/>
        <v>59976</v>
      </c>
      <c r="H3626">
        <f t="shared" ca="1" si="959"/>
        <v>36585.360000000001</v>
      </c>
      <c r="I3626">
        <f t="shared" ca="1" si="960"/>
        <v>11695</v>
      </c>
      <c r="J3626">
        <f t="shared" ca="1" si="961"/>
        <v>3143</v>
      </c>
      <c r="K3626" s="1">
        <f t="shared" ca="1" si="962"/>
        <v>45932</v>
      </c>
      <c r="L3626" s="1">
        <f t="shared" ca="1" si="963"/>
        <v>45939</v>
      </c>
      <c r="M3626" s="1">
        <f t="shared" ca="1" si="964"/>
        <v>45937</v>
      </c>
      <c r="N3626">
        <f t="shared" ca="1" si="965"/>
        <v>51423.360000000001</v>
      </c>
      <c r="O3626" s="3">
        <f t="shared" ca="1" si="966"/>
        <v>8552.64</v>
      </c>
      <c r="P3626" s="2">
        <f t="shared" ca="1" si="967"/>
        <v>0.14260104041616645</v>
      </c>
      <c r="Q3626" t="str">
        <f t="shared" ca="1" si="968"/>
        <v>On Time</v>
      </c>
    </row>
    <row r="3627" spans="1:17" x14ac:dyDescent="0.3">
      <c r="A3627" t="str">
        <f t="shared" si="952"/>
        <v>S03626</v>
      </c>
      <c r="B3627" t="str">
        <f t="shared" ca="1" si="953"/>
        <v>Global Foods</v>
      </c>
      <c r="C3627" t="str">
        <f t="shared" ca="1" si="954"/>
        <v>UAE</v>
      </c>
      <c r="D3627" t="str">
        <f t="shared" ca="1" si="955"/>
        <v>Sauces</v>
      </c>
      <c r="E3627">
        <f t="shared" ca="1" si="956"/>
        <v>129</v>
      </c>
      <c r="F3627" s="3">
        <f t="shared" ca="1" si="957"/>
        <v>389</v>
      </c>
      <c r="G3627">
        <f t="shared" ca="1" si="958"/>
        <v>50181</v>
      </c>
      <c r="H3627">
        <f t="shared" ca="1" si="959"/>
        <v>28101.360000000001</v>
      </c>
      <c r="I3627">
        <f t="shared" ca="1" si="960"/>
        <v>3713</v>
      </c>
      <c r="J3627">
        <f t="shared" ca="1" si="961"/>
        <v>727</v>
      </c>
      <c r="K3627" s="1">
        <f t="shared" ca="1" si="962"/>
        <v>45994</v>
      </c>
      <c r="L3627" s="1">
        <f t="shared" ca="1" si="963"/>
        <v>46004</v>
      </c>
      <c r="M3627" s="1">
        <f t="shared" ca="1" si="964"/>
        <v>46001</v>
      </c>
      <c r="N3627">
        <f t="shared" ca="1" si="965"/>
        <v>32541.360000000001</v>
      </c>
      <c r="O3627" s="3">
        <f t="shared" ca="1" si="966"/>
        <v>17639.64</v>
      </c>
      <c r="P3627" s="2">
        <f t="shared" ca="1" si="967"/>
        <v>0.35152029652657379</v>
      </c>
      <c r="Q3627" t="str">
        <f t="shared" ca="1" si="968"/>
        <v>On Time</v>
      </c>
    </row>
    <row r="3628" spans="1:17" x14ac:dyDescent="0.3">
      <c r="A3628" t="str">
        <f t="shared" si="952"/>
        <v>S03627</v>
      </c>
      <c r="B3628" t="str">
        <f t="shared" ca="1" si="953"/>
        <v>Prime Wholesale</v>
      </c>
      <c r="C3628" t="str">
        <f t="shared" ca="1" si="954"/>
        <v>Singapore</v>
      </c>
      <c r="D3628" t="str">
        <f t="shared" ca="1" si="955"/>
        <v>Tea</v>
      </c>
      <c r="E3628">
        <f t="shared" ca="1" si="956"/>
        <v>325</v>
      </c>
      <c r="F3628" s="3">
        <f t="shared" ca="1" si="957"/>
        <v>674</v>
      </c>
      <c r="G3628">
        <f t="shared" ca="1" si="958"/>
        <v>219050</v>
      </c>
      <c r="H3628">
        <f t="shared" ca="1" si="959"/>
        <v>155525.5</v>
      </c>
      <c r="I3628">
        <f t="shared" ca="1" si="960"/>
        <v>6295</v>
      </c>
      <c r="J3628">
        <f t="shared" ca="1" si="961"/>
        <v>2550</v>
      </c>
      <c r="K3628" s="1">
        <f t="shared" ca="1" si="962"/>
        <v>45751</v>
      </c>
      <c r="L3628" s="1">
        <f t="shared" ca="1" si="963"/>
        <v>45762</v>
      </c>
      <c r="M3628" s="1">
        <f t="shared" ca="1" si="964"/>
        <v>45767</v>
      </c>
      <c r="N3628">
        <f t="shared" ca="1" si="965"/>
        <v>164370.5</v>
      </c>
      <c r="O3628" s="3">
        <f t="shared" ca="1" si="966"/>
        <v>54679.5</v>
      </c>
      <c r="P3628" s="2">
        <f t="shared" ca="1" si="967"/>
        <v>0.249621091075097</v>
      </c>
      <c r="Q3628" t="str">
        <f t="shared" ca="1" si="968"/>
        <v>Late</v>
      </c>
    </row>
    <row r="3629" spans="1:17" x14ac:dyDescent="0.3">
      <c r="A3629" t="str">
        <f t="shared" si="952"/>
        <v>S03628</v>
      </c>
      <c r="B3629" t="str">
        <f t="shared" ca="1" si="953"/>
        <v>Prime Wholesale</v>
      </c>
      <c r="C3629" t="str">
        <f t="shared" ca="1" si="954"/>
        <v>UAE</v>
      </c>
      <c r="D3629" t="str">
        <f t="shared" ca="1" si="955"/>
        <v>Spices</v>
      </c>
      <c r="E3629">
        <f t="shared" ca="1" si="956"/>
        <v>112</v>
      </c>
      <c r="F3629" s="3">
        <f t="shared" ca="1" si="957"/>
        <v>231</v>
      </c>
      <c r="G3629">
        <f t="shared" ca="1" si="958"/>
        <v>25872</v>
      </c>
      <c r="H3629">
        <f t="shared" ca="1" si="959"/>
        <v>18886.560000000001</v>
      </c>
      <c r="I3629">
        <f t="shared" ca="1" si="960"/>
        <v>5824</v>
      </c>
      <c r="J3629">
        <f t="shared" ca="1" si="961"/>
        <v>3030</v>
      </c>
      <c r="K3629" s="1">
        <f t="shared" ca="1" si="962"/>
        <v>45713</v>
      </c>
      <c r="L3629" s="1">
        <f t="shared" ca="1" si="963"/>
        <v>45731</v>
      </c>
      <c r="M3629" s="1">
        <f t="shared" ca="1" si="964"/>
        <v>45731</v>
      </c>
      <c r="N3629">
        <f t="shared" ca="1" si="965"/>
        <v>27740.560000000001</v>
      </c>
      <c r="O3629" s="3">
        <f t="shared" ca="1" si="966"/>
        <v>-1868.5600000000013</v>
      </c>
      <c r="P3629" s="2">
        <f t="shared" ca="1" si="967"/>
        <v>-7.2223252937538701E-2</v>
      </c>
      <c r="Q3629" t="str">
        <f t="shared" ca="1" si="968"/>
        <v>On Time</v>
      </c>
    </row>
    <row r="3630" spans="1:17" x14ac:dyDescent="0.3">
      <c r="A3630" t="str">
        <f t="shared" si="952"/>
        <v>S03629</v>
      </c>
      <c r="B3630" t="str">
        <f t="shared" ca="1" si="953"/>
        <v>Oceanic Exports</v>
      </c>
      <c r="C3630" t="str">
        <f t="shared" ca="1" si="954"/>
        <v>Singapore</v>
      </c>
      <c r="D3630" t="str">
        <f t="shared" ca="1" si="955"/>
        <v>Rice</v>
      </c>
      <c r="E3630">
        <f t="shared" ca="1" si="956"/>
        <v>376</v>
      </c>
      <c r="F3630" s="3">
        <f t="shared" ca="1" si="957"/>
        <v>429</v>
      </c>
      <c r="G3630">
        <f t="shared" ca="1" si="958"/>
        <v>161304</v>
      </c>
      <c r="H3630">
        <f t="shared" ca="1" si="959"/>
        <v>104847.6</v>
      </c>
      <c r="I3630">
        <f t="shared" ca="1" si="960"/>
        <v>7251</v>
      </c>
      <c r="J3630">
        <f t="shared" ca="1" si="961"/>
        <v>1992</v>
      </c>
      <c r="K3630" s="1">
        <f t="shared" ca="1" si="962"/>
        <v>45784</v>
      </c>
      <c r="L3630" s="1">
        <f t="shared" ca="1" si="963"/>
        <v>45791</v>
      </c>
      <c r="M3630" s="1">
        <f t="shared" ca="1" si="964"/>
        <v>45793</v>
      </c>
      <c r="N3630">
        <f t="shared" ca="1" si="965"/>
        <v>114090.6</v>
      </c>
      <c r="O3630" s="3">
        <f t="shared" ca="1" si="966"/>
        <v>47213.399999999994</v>
      </c>
      <c r="P3630" s="2">
        <f t="shared" ca="1" si="967"/>
        <v>0.29269825918762088</v>
      </c>
      <c r="Q3630" t="str">
        <f t="shared" ca="1" si="968"/>
        <v>Late</v>
      </c>
    </row>
    <row r="3631" spans="1:17" x14ac:dyDescent="0.3">
      <c r="A3631" t="str">
        <f t="shared" si="952"/>
        <v>S03630</v>
      </c>
      <c r="B3631" t="str">
        <f t="shared" ca="1" si="953"/>
        <v>Oceanic Exports</v>
      </c>
      <c r="C3631" t="str">
        <f t="shared" ca="1" si="954"/>
        <v>UAE</v>
      </c>
      <c r="D3631" t="str">
        <f t="shared" ca="1" si="955"/>
        <v>Sauces</v>
      </c>
      <c r="E3631">
        <f t="shared" ca="1" si="956"/>
        <v>78</v>
      </c>
      <c r="F3631" s="3">
        <f t="shared" ca="1" si="957"/>
        <v>133</v>
      </c>
      <c r="G3631">
        <f t="shared" ca="1" si="958"/>
        <v>10374</v>
      </c>
      <c r="H3631">
        <f t="shared" ca="1" si="959"/>
        <v>5394.48</v>
      </c>
      <c r="I3631">
        <f t="shared" ca="1" si="960"/>
        <v>10895</v>
      </c>
      <c r="J3631">
        <f t="shared" ca="1" si="961"/>
        <v>1526</v>
      </c>
      <c r="K3631" s="1">
        <f t="shared" ca="1" si="962"/>
        <v>46224</v>
      </c>
      <c r="L3631" s="1">
        <f t="shared" ca="1" si="963"/>
        <v>46240</v>
      </c>
      <c r="M3631" s="1">
        <f t="shared" ca="1" si="964"/>
        <v>46244</v>
      </c>
      <c r="N3631">
        <f t="shared" ca="1" si="965"/>
        <v>17815.48</v>
      </c>
      <c r="O3631" s="3">
        <f t="shared" ca="1" si="966"/>
        <v>-7441.48</v>
      </c>
      <c r="P3631" s="2">
        <f t="shared" ca="1" si="967"/>
        <v>-0.71732022363601311</v>
      </c>
      <c r="Q3631" t="str">
        <f t="shared" ca="1" si="968"/>
        <v>Late</v>
      </c>
    </row>
    <row r="3632" spans="1:17" x14ac:dyDescent="0.3">
      <c r="A3632" t="str">
        <f t="shared" si="952"/>
        <v>S03631</v>
      </c>
      <c r="B3632" t="str">
        <f t="shared" ca="1" si="953"/>
        <v>Global Foods</v>
      </c>
      <c r="C3632" t="str">
        <f t="shared" ca="1" si="954"/>
        <v>UK</v>
      </c>
      <c r="D3632" t="str">
        <f t="shared" ca="1" si="955"/>
        <v>Rice</v>
      </c>
      <c r="E3632">
        <f t="shared" ca="1" si="956"/>
        <v>219</v>
      </c>
      <c r="F3632" s="3">
        <f t="shared" ca="1" si="957"/>
        <v>465</v>
      </c>
      <c r="G3632">
        <f t="shared" ca="1" si="958"/>
        <v>101835</v>
      </c>
      <c r="H3632">
        <f t="shared" ca="1" si="959"/>
        <v>49899.15</v>
      </c>
      <c r="I3632">
        <f t="shared" ca="1" si="960"/>
        <v>10371</v>
      </c>
      <c r="J3632">
        <f t="shared" ca="1" si="961"/>
        <v>2548</v>
      </c>
      <c r="K3632" s="1">
        <f t="shared" ca="1" si="962"/>
        <v>46383</v>
      </c>
      <c r="L3632" s="1">
        <f t="shared" ca="1" si="963"/>
        <v>46396</v>
      </c>
      <c r="M3632" s="1">
        <f t="shared" ca="1" si="964"/>
        <v>46398</v>
      </c>
      <c r="N3632">
        <f t="shared" ca="1" si="965"/>
        <v>62818.15</v>
      </c>
      <c r="O3632" s="3">
        <f t="shared" ca="1" si="966"/>
        <v>39016.85</v>
      </c>
      <c r="P3632" s="2">
        <f t="shared" ca="1" si="967"/>
        <v>0.38313791918299206</v>
      </c>
      <c r="Q3632" t="str">
        <f t="shared" ca="1" si="968"/>
        <v>Late</v>
      </c>
    </row>
    <row r="3633" spans="1:17" x14ac:dyDescent="0.3">
      <c r="A3633" t="str">
        <f t="shared" si="952"/>
        <v>S03632</v>
      </c>
      <c r="B3633" t="str">
        <f t="shared" ca="1" si="953"/>
        <v>Alpha Traders</v>
      </c>
      <c r="C3633" t="str">
        <f t="shared" ca="1" si="954"/>
        <v>Canada</v>
      </c>
      <c r="D3633" t="str">
        <f t="shared" ca="1" si="955"/>
        <v>Tea</v>
      </c>
      <c r="E3633">
        <f t="shared" ca="1" si="956"/>
        <v>192</v>
      </c>
      <c r="F3633" s="3">
        <f t="shared" ca="1" si="957"/>
        <v>794</v>
      </c>
      <c r="G3633">
        <f t="shared" ca="1" si="958"/>
        <v>152448</v>
      </c>
      <c r="H3633">
        <f t="shared" ca="1" si="959"/>
        <v>88419.839999999997</v>
      </c>
      <c r="I3633">
        <f t="shared" ca="1" si="960"/>
        <v>5248</v>
      </c>
      <c r="J3633">
        <f t="shared" ca="1" si="961"/>
        <v>1874</v>
      </c>
      <c r="K3633" s="1">
        <f t="shared" ca="1" si="962"/>
        <v>46211</v>
      </c>
      <c r="L3633" s="1">
        <f t="shared" ca="1" si="963"/>
        <v>46230</v>
      </c>
      <c r="M3633" s="1">
        <f t="shared" ca="1" si="964"/>
        <v>46229</v>
      </c>
      <c r="N3633">
        <f t="shared" ca="1" si="965"/>
        <v>95541.84</v>
      </c>
      <c r="O3633" s="3">
        <f t="shared" ca="1" si="966"/>
        <v>56906.16</v>
      </c>
      <c r="P3633" s="2">
        <f t="shared" ca="1" si="967"/>
        <v>0.37328243073047862</v>
      </c>
      <c r="Q3633" t="str">
        <f t="shared" ca="1" si="968"/>
        <v>On Time</v>
      </c>
    </row>
    <row r="3634" spans="1:17" x14ac:dyDescent="0.3">
      <c r="A3634" t="str">
        <f t="shared" si="952"/>
        <v>S03633</v>
      </c>
      <c r="B3634" t="str">
        <f t="shared" ca="1" si="953"/>
        <v>Prime Wholesale</v>
      </c>
      <c r="C3634" t="str">
        <f t="shared" ca="1" si="954"/>
        <v>Canada</v>
      </c>
      <c r="D3634" t="str">
        <f t="shared" ca="1" si="955"/>
        <v>Spices</v>
      </c>
      <c r="E3634">
        <f t="shared" ca="1" si="956"/>
        <v>362</v>
      </c>
      <c r="F3634" s="3">
        <f t="shared" ca="1" si="957"/>
        <v>172</v>
      </c>
      <c r="G3634">
        <f t="shared" ca="1" si="958"/>
        <v>62264</v>
      </c>
      <c r="H3634">
        <f t="shared" ca="1" si="959"/>
        <v>31132</v>
      </c>
      <c r="I3634">
        <f t="shared" ca="1" si="960"/>
        <v>2185</v>
      </c>
      <c r="J3634">
        <f t="shared" ca="1" si="961"/>
        <v>3455</v>
      </c>
      <c r="K3634" s="1">
        <f t="shared" ca="1" si="962"/>
        <v>46314</v>
      </c>
      <c r="L3634" s="1">
        <f t="shared" ca="1" si="963"/>
        <v>46321</v>
      </c>
      <c r="M3634" s="1">
        <f t="shared" ca="1" si="964"/>
        <v>46324</v>
      </c>
      <c r="N3634">
        <f t="shared" ca="1" si="965"/>
        <v>36772</v>
      </c>
      <c r="O3634" s="3">
        <f t="shared" ca="1" si="966"/>
        <v>25492</v>
      </c>
      <c r="P3634" s="2">
        <f t="shared" ca="1" si="967"/>
        <v>0.40941796222536297</v>
      </c>
      <c r="Q3634" t="str">
        <f t="shared" ca="1" si="968"/>
        <v>Late</v>
      </c>
    </row>
    <row r="3635" spans="1:17" x14ac:dyDescent="0.3">
      <c r="A3635" t="str">
        <f t="shared" si="952"/>
        <v>S03634</v>
      </c>
      <c r="B3635" t="str">
        <f t="shared" ca="1" si="953"/>
        <v>Global Foods</v>
      </c>
      <c r="C3635" t="str">
        <f t="shared" ca="1" si="954"/>
        <v>Australia</v>
      </c>
      <c r="D3635" t="str">
        <f t="shared" ca="1" si="955"/>
        <v>Rice</v>
      </c>
      <c r="E3635">
        <f t="shared" ca="1" si="956"/>
        <v>357</v>
      </c>
      <c r="F3635" s="3">
        <f t="shared" ca="1" si="957"/>
        <v>469</v>
      </c>
      <c r="G3635">
        <f t="shared" ca="1" si="958"/>
        <v>167433</v>
      </c>
      <c r="H3635">
        <f t="shared" ca="1" si="959"/>
        <v>125574.75</v>
      </c>
      <c r="I3635">
        <f t="shared" ca="1" si="960"/>
        <v>3785</v>
      </c>
      <c r="J3635">
        <f t="shared" ca="1" si="961"/>
        <v>2234</v>
      </c>
      <c r="K3635" s="1">
        <f t="shared" ca="1" si="962"/>
        <v>45847</v>
      </c>
      <c r="L3635" s="1">
        <f t="shared" ca="1" si="963"/>
        <v>45867</v>
      </c>
      <c r="M3635" s="1">
        <f t="shared" ca="1" si="964"/>
        <v>45873</v>
      </c>
      <c r="N3635">
        <f t="shared" ca="1" si="965"/>
        <v>131593.75</v>
      </c>
      <c r="O3635" s="3">
        <f t="shared" ca="1" si="966"/>
        <v>35839.25</v>
      </c>
      <c r="P3635" s="2">
        <f t="shared" ca="1" si="967"/>
        <v>0.21405129215865451</v>
      </c>
      <c r="Q3635" t="str">
        <f t="shared" ca="1" si="968"/>
        <v>Late</v>
      </c>
    </row>
    <row r="3636" spans="1:17" x14ac:dyDescent="0.3">
      <c r="A3636" t="str">
        <f t="shared" si="952"/>
        <v>S03635</v>
      </c>
      <c r="B3636" t="str">
        <f t="shared" ca="1" si="953"/>
        <v>FreshMart Ltd</v>
      </c>
      <c r="C3636" t="str">
        <f t="shared" ca="1" si="954"/>
        <v>UK</v>
      </c>
      <c r="D3636" t="str">
        <f t="shared" ca="1" si="955"/>
        <v>Sauces</v>
      </c>
      <c r="E3636">
        <f t="shared" ca="1" si="956"/>
        <v>174</v>
      </c>
      <c r="F3636" s="3">
        <f t="shared" ca="1" si="957"/>
        <v>390</v>
      </c>
      <c r="G3636">
        <f t="shared" ca="1" si="958"/>
        <v>67860</v>
      </c>
      <c r="H3636">
        <f t="shared" ca="1" si="959"/>
        <v>41394.6</v>
      </c>
      <c r="I3636">
        <f t="shared" ca="1" si="960"/>
        <v>1963</v>
      </c>
      <c r="J3636">
        <f t="shared" ca="1" si="961"/>
        <v>3153</v>
      </c>
      <c r="K3636" s="1">
        <f t="shared" ca="1" si="962"/>
        <v>46273</v>
      </c>
      <c r="L3636" s="1">
        <f t="shared" ca="1" si="963"/>
        <v>46291</v>
      </c>
      <c r="M3636" s="1">
        <f t="shared" ca="1" si="964"/>
        <v>46293</v>
      </c>
      <c r="N3636">
        <f t="shared" ca="1" si="965"/>
        <v>46510.6</v>
      </c>
      <c r="O3636" s="3">
        <f t="shared" ca="1" si="966"/>
        <v>21349.4</v>
      </c>
      <c r="P3636" s="2">
        <f t="shared" ca="1" si="967"/>
        <v>0.31460949012673151</v>
      </c>
      <c r="Q3636" t="str">
        <f t="shared" ca="1" si="968"/>
        <v>Late</v>
      </c>
    </row>
    <row r="3637" spans="1:17" x14ac:dyDescent="0.3">
      <c r="A3637" t="str">
        <f t="shared" si="952"/>
        <v>S03636</v>
      </c>
      <c r="B3637" t="str">
        <f t="shared" ca="1" si="953"/>
        <v>Alpha Traders</v>
      </c>
      <c r="C3637" t="str">
        <f t="shared" ca="1" si="954"/>
        <v>Australia</v>
      </c>
      <c r="D3637" t="str">
        <f t="shared" ca="1" si="955"/>
        <v>Tea</v>
      </c>
      <c r="E3637">
        <f t="shared" ca="1" si="956"/>
        <v>268</v>
      </c>
      <c r="F3637" s="3">
        <f t="shared" ca="1" si="957"/>
        <v>557</v>
      </c>
      <c r="G3637">
        <f t="shared" ca="1" si="958"/>
        <v>149276</v>
      </c>
      <c r="H3637">
        <f t="shared" ca="1" si="959"/>
        <v>97029.4</v>
      </c>
      <c r="I3637">
        <f t="shared" ca="1" si="960"/>
        <v>8936</v>
      </c>
      <c r="J3637">
        <f t="shared" ca="1" si="961"/>
        <v>2413</v>
      </c>
      <c r="K3637" s="1">
        <f t="shared" ca="1" si="962"/>
        <v>45694</v>
      </c>
      <c r="L3637" s="1">
        <f t="shared" ca="1" si="963"/>
        <v>45713</v>
      </c>
      <c r="M3637" s="1">
        <f t="shared" ca="1" si="964"/>
        <v>45714</v>
      </c>
      <c r="N3637">
        <f t="shared" ca="1" si="965"/>
        <v>108378.4</v>
      </c>
      <c r="O3637" s="3">
        <f t="shared" ca="1" si="966"/>
        <v>40897.600000000006</v>
      </c>
      <c r="P3637" s="2">
        <f t="shared" ca="1" si="967"/>
        <v>0.27397304322195132</v>
      </c>
      <c r="Q3637" t="str">
        <f t="shared" ca="1" si="968"/>
        <v>Late</v>
      </c>
    </row>
    <row r="3638" spans="1:17" x14ac:dyDescent="0.3">
      <c r="A3638" t="str">
        <f t="shared" si="952"/>
        <v>S03637</v>
      </c>
      <c r="B3638" t="str">
        <f t="shared" ca="1" si="953"/>
        <v>Alpha Traders</v>
      </c>
      <c r="C3638" t="str">
        <f t="shared" ca="1" si="954"/>
        <v>UAE</v>
      </c>
      <c r="D3638" t="str">
        <f t="shared" ca="1" si="955"/>
        <v>Tea</v>
      </c>
      <c r="E3638">
        <f t="shared" ca="1" si="956"/>
        <v>150</v>
      </c>
      <c r="F3638" s="3">
        <f t="shared" ca="1" si="957"/>
        <v>213</v>
      </c>
      <c r="G3638">
        <f t="shared" ca="1" si="958"/>
        <v>31950</v>
      </c>
      <c r="H3638">
        <f t="shared" ca="1" si="959"/>
        <v>21726</v>
      </c>
      <c r="I3638">
        <f t="shared" ca="1" si="960"/>
        <v>11461</v>
      </c>
      <c r="J3638">
        <f t="shared" ca="1" si="961"/>
        <v>1412</v>
      </c>
      <c r="K3638" s="1">
        <f t="shared" ca="1" si="962"/>
        <v>45685</v>
      </c>
      <c r="L3638" s="1">
        <f t="shared" ca="1" si="963"/>
        <v>45693</v>
      </c>
      <c r="M3638" s="1">
        <f t="shared" ca="1" si="964"/>
        <v>45692</v>
      </c>
      <c r="N3638">
        <f t="shared" ca="1" si="965"/>
        <v>34599</v>
      </c>
      <c r="O3638" s="3">
        <f t="shared" ca="1" si="966"/>
        <v>-2649</v>
      </c>
      <c r="P3638" s="2">
        <f t="shared" ca="1" si="967"/>
        <v>-8.2910798122065726E-2</v>
      </c>
      <c r="Q3638" t="str">
        <f t="shared" ca="1" si="968"/>
        <v>On Time</v>
      </c>
    </row>
    <row r="3639" spans="1:17" x14ac:dyDescent="0.3">
      <c r="A3639" t="str">
        <f t="shared" si="952"/>
        <v>S03638</v>
      </c>
      <c r="B3639" t="str">
        <f t="shared" ca="1" si="953"/>
        <v>FreshMart Ltd</v>
      </c>
      <c r="C3639" t="str">
        <f t="shared" ca="1" si="954"/>
        <v>Australia</v>
      </c>
      <c r="D3639" t="str">
        <f t="shared" ca="1" si="955"/>
        <v>Sauces</v>
      </c>
      <c r="E3639">
        <f t="shared" ca="1" si="956"/>
        <v>401</v>
      </c>
      <c r="F3639" s="3">
        <f t="shared" ca="1" si="957"/>
        <v>728</v>
      </c>
      <c r="G3639">
        <f t="shared" ca="1" si="958"/>
        <v>291928</v>
      </c>
      <c r="H3639">
        <f t="shared" ca="1" si="959"/>
        <v>207268.88</v>
      </c>
      <c r="I3639">
        <f t="shared" ca="1" si="960"/>
        <v>1806</v>
      </c>
      <c r="J3639">
        <f t="shared" ca="1" si="961"/>
        <v>1433</v>
      </c>
      <c r="K3639" s="1">
        <f t="shared" ca="1" si="962"/>
        <v>45792</v>
      </c>
      <c r="L3639" s="1">
        <f t="shared" ca="1" si="963"/>
        <v>45800</v>
      </c>
      <c r="M3639" s="1">
        <f t="shared" ca="1" si="964"/>
        <v>45805</v>
      </c>
      <c r="N3639">
        <f t="shared" ca="1" si="965"/>
        <v>210507.88</v>
      </c>
      <c r="O3639" s="3">
        <f t="shared" ca="1" si="966"/>
        <v>81420.12</v>
      </c>
      <c r="P3639" s="2">
        <f t="shared" ca="1" si="967"/>
        <v>0.27890479844345178</v>
      </c>
      <c r="Q3639" t="str">
        <f t="shared" ca="1" si="968"/>
        <v>Late</v>
      </c>
    </row>
    <row r="3640" spans="1:17" x14ac:dyDescent="0.3">
      <c r="A3640" t="str">
        <f t="shared" si="952"/>
        <v>S03639</v>
      </c>
      <c r="B3640" t="str">
        <f t="shared" ca="1" si="953"/>
        <v>Beta Imports</v>
      </c>
      <c r="C3640" t="str">
        <f t="shared" ca="1" si="954"/>
        <v>UAE</v>
      </c>
      <c r="D3640" t="str">
        <f t="shared" ca="1" si="955"/>
        <v>Tea</v>
      </c>
      <c r="E3640">
        <f t="shared" ca="1" si="956"/>
        <v>413</v>
      </c>
      <c r="F3640" s="3">
        <f t="shared" ca="1" si="957"/>
        <v>137</v>
      </c>
      <c r="G3640">
        <f t="shared" ca="1" si="958"/>
        <v>56581</v>
      </c>
      <c r="H3640">
        <f t="shared" ca="1" si="959"/>
        <v>42435.75</v>
      </c>
      <c r="I3640">
        <f t="shared" ca="1" si="960"/>
        <v>1792</v>
      </c>
      <c r="J3640">
        <f t="shared" ca="1" si="961"/>
        <v>1179</v>
      </c>
      <c r="K3640" s="1">
        <f t="shared" ca="1" si="962"/>
        <v>45872</v>
      </c>
      <c r="L3640" s="1">
        <f t="shared" ca="1" si="963"/>
        <v>45891</v>
      </c>
      <c r="M3640" s="1">
        <f t="shared" ca="1" si="964"/>
        <v>45891</v>
      </c>
      <c r="N3640">
        <f t="shared" ca="1" si="965"/>
        <v>45406.75</v>
      </c>
      <c r="O3640" s="3">
        <f t="shared" ca="1" si="966"/>
        <v>11174.25</v>
      </c>
      <c r="P3640" s="2">
        <f t="shared" ca="1" si="967"/>
        <v>0.19749120729573533</v>
      </c>
      <c r="Q3640" t="str">
        <f t="shared" ca="1" si="968"/>
        <v>On Time</v>
      </c>
    </row>
    <row r="3641" spans="1:17" x14ac:dyDescent="0.3">
      <c r="A3641" t="str">
        <f t="shared" si="952"/>
        <v>S03640</v>
      </c>
      <c r="B3641" t="str">
        <f t="shared" ca="1" si="953"/>
        <v>Prime Wholesale</v>
      </c>
      <c r="C3641" t="str">
        <f t="shared" ca="1" si="954"/>
        <v>UAE</v>
      </c>
      <c r="D3641" t="str">
        <f t="shared" ca="1" si="955"/>
        <v>Spices</v>
      </c>
      <c r="E3641">
        <f t="shared" ca="1" si="956"/>
        <v>302</v>
      </c>
      <c r="F3641" s="3">
        <f t="shared" ca="1" si="957"/>
        <v>597</v>
      </c>
      <c r="G3641">
        <f t="shared" ca="1" si="958"/>
        <v>180294</v>
      </c>
      <c r="H3641">
        <f t="shared" ca="1" si="959"/>
        <v>106373.46</v>
      </c>
      <c r="I3641">
        <f t="shared" ca="1" si="960"/>
        <v>8741</v>
      </c>
      <c r="J3641">
        <f t="shared" ca="1" si="961"/>
        <v>3739</v>
      </c>
      <c r="K3641" s="1">
        <f t="shared" ca="1" si="962"/>
        <v>45750</v>
      </c>
      <c r="L3641" s="1">
        <f t="shared" ca="1" si="963"/>
        <v>45760</v>
      </c>
      <c r="M3641" s="1">
        <f t="shared" ca="1" si="964"/>
        <v>45759</v>
      </c>
      <c r="N3641">
        <f t="shared" ca="1" si="965"/>
        <v>118853.46</v>
      </c>
      <c r="O3641" s="3">
        <f t="shared" ca="1" si="966"/>
        <v>61440.539999999994</v>
      </c>
      <c r="P3641" s="2">
        <f t="shared" ca="1" si="967"/>
        <v>0.34077972644680354</v>
      </c>
      <c r="Q3641" t="str">
        <f t="shared" ca="1" si="968"/>
        <v>On Time</v>
      </c>
    </row>
    <row r="3642" spans="1:17" x14ac:dyDescent="0.3">
      <c r="A3642" t="str">
        <f t="shared" si="952"/>
        <v>S03641</v>
      </c>
      <c r="B3642" t="str">
        <f t="shared" ca="1" si="953"/>
        <v>Alpha Traders</v>
      </c>
      <c r="C3642" t="str">
        <f t="shared" ca="1" si="954"/>
        <v>UAE</v>
      </c>
      <c r="D3642" t="str">
        <f t="shared" ca="1" si="955"/>
        <v>Rice</v>
      </c>
      <c r="E3642">
        <f t="shared" ca="1" si="956"/>
        <v>424</v>
      </c>
      <c r="F3642" s="3">
        <f t="shared" ca="1" si="957"/>
        <v>296</v>
      </c>
      <c r="G3642">
        <f t="shared" ca="1" si="958"/>
        <v>125504</v>
      </c>
      <c r="H3642">
        <f t="shared" ca="1" si="959"/>
        <v>66517.119999999995</v>
      </c>
      <c r="I3642">
        <f t="shared" ca="1" si="960"/>
        <v>10839</v>
      </c>
      <c r="J3642">
        <f t="shared" ca="1" si="961"/>
        <v>2623</v>
      </c>
      <c r="K3642" s="1">
        <f t="shared" ca="1" si="962"/>
        <v>45725</v>
      </c>
      <c r="L3642" s="1">
        <f t="shared" ca="1" si="963"/>
        <v>45744</v>
      </c>
      <c r="M3642" s="1">
        <f t="shared" ca="1" si="964"/>
        <v>45741</v>
      </c>
      <c r="N3642">
        <f t="shared" ca="1" si="965"/>
        <v>79979.12</v>
      </c>
      <c r="O3642" s="3">
        <f t="shared" ca="1" si="966"/>
        <v>45524.880000000005</v>
      </c>
      <c r="P3642" s="2">
        <f t="shared" ca="1" si="967"/>
        <v>0.36273648648648654</v>
      </c>
      <c r="Q3642" t="str">
        <f t="shared" ca="1" si="968"/>
        <v>On Time</v>
      </c>
    </row>
    <row r="3643" spans="1:17" x14ac:dyDescent="0.3">
      <c r="A3643" t="str">
        <f t="shared" si="952"/>
        <v>S03642</v>
      </c>
      <c r="B3643" t="str">
        <f t="shared" ca="1" si="953"/>
        <v>Alpha Traders</v>
      </c>
      <c r="C3643" t="str">
        <f t="shared" ca="1" si="954"/>
        <v>Singapore</v>
      </c>
      <c r="D3643" t="str">
        <f t="shared" ca="1" si="955"/>
        <v>Sauces</v>
      </c>
      <c r="E3643">
        <f t="shared" ca="1" si="956"/>
        <v>97</v>
      </c>
      <c r="F3643" s="3">
        <f t="shared" ca="1" si="957"/>
        <v>731</v>
      </c>
      <c r="G3643">
        <f t="shared" ca="1" si="958"/>
        <v>70907</v>
      </c>
      <c r="H3643">
        <f t="shared" ca="1" si="959"/>
        <v>41126.06</v>
      </c>
      <c r="I3643">
        <f t="shared" ca="1" si="960"/>
        <v>3874</v>
      </c>
      <c r="J3643">
        <f t="shared" ca="1" si="961"/>
        <v>3878</v>
      </c>
      <c r="K3643" s="1">
        <f t="shared" ca="1" si="962"/>
        <v>46137</v>
      </c>
      <c r="L3643" s="1">
        <f t="shared" ca="1" si="963"/>
        <v>46152</v>
      </c>
      <c r="M3643" s="1">
        <f t="shared" ca="1" si="964"/>
        <v>46151</v>
      </c>
      <c r="N3643">
        <f t="shared" ca="1" si="965"/>
        <v>48878.06</v>
      </c>
      <c r="O3643" s="3">
        <f t="shared" ca="1" si="966"/>
        <v>22028.940000000002</v>
      </c>
      <c r="P3643" s="2">
        <f t="shared" ca="1" si="967"/>
        <v>0.31067369935267325</v>
      </c>
      <c r="Q3643" t="str">
        <f t="shared" ca="1" si="968"/>
        <v>On Time</v>
      </c>
    </row>
    <row r="3644" spans="1:17" x14ac:dyDescent="0.3">
      <c r="A3644" t="str">
        <f t="shared" si="952"/>
        <v>S03643</v>
      </c>
      <c r="B3644" t="str">
        <f t="shared" ca="1" si="953"/>
        <v>FreshMart Ltd</v>
      </c>
      <c r="C3644" t="str">
        <f t="shared" ca="1" si="954"/>
        <v>Singapore</v>
      </c>
      <c r="D3644" t="str">
        <f t="shared" ca="1" si="955"/>
        <v>Tea</v>
      </c>
      <c r="E3644">
        <f t="shared" ca="1" si="956"/>
        <v>454</v>
      </c>
      <c r="F3644" s="3">
        <f t="shared" ca="1" si="957"/>
        <v>567</v>
      </c>
      <c r="G3644">
        <f t="shared" ca="1" si="958"/>
        <v>257418</v>
      </c>
      <c r="H3644">
        <f t="shared" ca="1" si="959"/>
        <v>141579.9</v>
      </c>
      <c r="I3644">
        <f t="shared" ca="1" si="960"/>
        <v>11427</v>
      </c>
      <c r="J3644">
        <f t="shared" ca="1" si="961"/>
        <v>1317</v>
      </c>
      <c r="K3644" s="1">
        <f t="shared" ca="1" si="962"/>
        <v>46234</v>
      </c>
      <c r="L3644" s="1">
        <f t="shared" ca="1" si="963"/>
        <v>46252</v>
      </c>
      <c r="M3644" s="1">
        <f t="shared" ca="1" si="964"/>
        <v>46253</v>
      </c>
      <c r="N3644">
        <f t="shared" ca="1" si="965"/>
        <v>154323.9</v>
      </c>
      <c r="O3644" s="3">
        <f t="shared" ca="1" si="966"/>
        <v>103094.1</v>
      </c>
      <c r="P3644" s="2">
        <f t="shared" ca="1" si="967"/>
        <v>0.40049297251940424</v>
      </c>
      <c r="Q3644" t="str">
        <f t="shared" ca="1" si="968"/>
        <v>Late</v>
      </c>
    </row>
    <row r="3645" spans="1:17" x14ac:dyDescent="0.3">
      <c r="A3645" t="str">
        <f t="shared" si="952"/>
        <v>S03644</v>
      </c>
      <c r="B3645" t="str">
        <f t="shared" ca="1" si="953"/>
        <v>Oceanic Exports</v>
      </c>
      <c r="C3645" t="str">
        <f t="shared" ca="1" si="954"/>
        <v>Canada</v>
      </c>
      <c r="D3645" t="str">
        <f t="shared" ca="1" si="955"/>
        <v>Sauces</v>
      </c>
      <c r="E3645">
        <f t="shared" ca="1" si="956"/>
        <v>191</v>
      </c>
      <c r="F3645" s="3">
        <f t="shared" ca="1" si="957"/>
        <v>388</v>
      </c>
      <c r="G3645">
        <f t="shared" ca="1" si="958"/>
        <v>74108</v>
      </c>
      <c r="H3645">
        <f t="shared" ca="1" si="959"/>
        <v>33348.6</v>
      </c>
      <c r="I3645">
        <f t="shared" ca="1" si="960"/>
        <v>6454</v>
      </c>
      <c r="J3645">
        <f t="shared" ca="1" si="961"/>
        <v>3853</v>
      </c>
      <c r="K3645" s="1">
        <f t="shared" ca="1" si="962"/>
        <v>45755</v>
      </c>
      <c r="L3645" s="1">
        <f t="shared" ca="1" si="963"/>
        <v>45765</v>
      </c>
      <c r="M3645" s="1">
        <f t="shared" ca="1" si="964"/>
        <v>45763</v>
      </c>
      <c r="N3645">
        <f t="shared" ca="1" si="965"/>
        <v>43655.6</v>
      </c>
      <c r="O3645" s="3">
        <f t="shared" ca="1" si="966"/>
        <v>30452.400000000001</v>
      </c>
      <c r="P3645" s="2">
        <f t="shared" ca="1" si="967"/>
        <v>0.41091919900685486</v>
      </c>
      <c r="Q3645" t="str">
        <f t="shared" ca="1" si="968"/>
        <v>On Time</v>
      </c>
    </row>
    <row r="3646" spans="1:17" x14ac:dyDescent="0.3">
      <c r="A3646" t="str">
        <f t="shared" si="952"/>
        <v>S03645</v>
      </c>
      <c r="B3646" t="str">
        <f t="shared" ca="1" si="953"/>
        <v>Alpha Traders</v>
      </c>
      <c r="C3646" t="str">
        <f t="shared" ca="1" si="954"/>
        <v>Australia</v>
      </c>
      <c r="D3646" t="str">
        <f t="shared" ca="1" si="955"/>
        <v>Spices</v>
      </c>
      <c r="E3646">
        <f t="shared" ca="1" si="956"/>
        <v>180</v>
      </c>
      <c r="F3646" s="3">
        <f t="shared" ca="1" si="957"/>
        <v>708</v>
      </c>
      <c r="G3646">
        <f t="shared" ca="1" si="958"/>
        <v>127440</v>
      </c>
      <c r="H3646">
        <f t="shared" ca="1" si="959"/>
        <v>81561.600000000006</v>
      </c>
      <c r="I3646">
        <f t="shared" ca="1" si="960"/>
        <v>5569</v>
      </c>
      <c r="J3646">
        <f t="shared" ca="1" si="961"/>
        <v>2321</v>
      </c>
      <c r="K3646" s="1">
        <f t="shared" ca="1" si="962"/>
        <v>45932</v>
      </c>
      <c r="L3646" s="1">
        <f t="shared" ca="1" si="963"/>
        <v>45951</v>
      </c>
      <c r="M3646" s="1">
        <f t="shared" ca="1" si="964"/>
        <v>45952</v>
      </c>
      <c r="N3646">
        <f t="shared" ca="1" si="965"/>
        <v>89451.6</v>
      </c>
      <c r="O3646" s="3">
        <f t="shared" ca="1" si="966"/>
        <v>37988.399999999994</v>
      </c>
      <c r="P3646" s="2">
        <f t="shared" ca="1" si="967"/>
        <v>0.29808851224105459</v>
      </c>
      <c r="Q3646" t="str">
        <f t="shared" ca="1" si="968"/>
        <v>Late</v>
      </c>
    </row>
    <row r="3647" spans="1:17" x14ac:dyDescent="0.3">
      <c r="A3647" t="str">
        <f t="shared" si="952"/>
        <v>S03646</v>
      </c>
      <c r="B3647" t="str">
        <f t="shared" ca="1" si="953"/>
        <v>Beta Imports</v>
      </c>
      <c r="C3647" t="str">
        <f t="shared" ca="1" si="954"/>
        <v>Australia</v>
      </c>
      <c r="D3647" t="str">
        <f t="shared" ca="1" si="955"/>
        <v>Pickles</v>
      </c>
      <c r="E3647">
        <f t="shared" ca="1" si="956"/>
        <v>148</v>
      </c>
      <c r="F3647" s="3">
        <f t="shared" ca="1" si="957"/>
        <v>432</v>
      </c>
      <c r="G3647">
        <f t="shared" ca="1" si="958"/>
        <v>63936</v>
      </c>
      <c r="H3647">
        <f t="shared" ca="1" si="959"/>
        <v>47952</v>
      </c>
      <c r="I3647">
        <f t="shared" ca="1" si="960"/>
        <v>2114</v>
      </c>
      <c r="J3647">
        <f t="shared" ca="1" si="961"/>
        <v>3322</v>
      </c>
      <c r="K3647" s="1">
        <f t="shared" ca="1" si="962"/>
        <v>45896</v>
      </c>
      <c r="L3647" s="1">
        <f t="shared" ca="1" si="963"/>
        <v>45905</v>
      </c>
      <c r="M3647" s="1">
        <f t="shared" ca="1" si="964"/>
        <v>45902</v>
      </c>
      <c r="N3647">
        <f t="shared" ca="1" si="965"/>
        <v>53388</v>
      </c>
      <c r="O3647" s="3">
        <f t="shared" ca="1" si="966"/>
        <v>10548</v>
      </c>
      <c r="P3647" s="2">
        <f t="shared" ca="1" si="967"/>
        <v>0.16497747747747749</v>
      </c>
      <c r="Q3647" t="str">
        <f t="shared" ca="1" si="968"/>
        <v>On Time</v>
      </c>
    </row>
    <row r="3648" spans="1:17" x14ac:dyDescent="0.3">
      <c r="A3648" t="str">
        <f t="shared" si="952"/>
        <v>S03647</v>
      </c>
      <c r="B3648" t="str">
        <f t="shared" ca="1" si="953"/>
        <v>Global Foods</v>
      </c>
      <c r="C3648" t="str">
        <f t="shared" ca="1" si="954"/>
        <v>Australia</v>
      </c>
      <c r="D3648" t="str">
        <f t="shared" ca="1" si="955"/>
        <v>Tea</v>
      </c>
      <c r="E3648">
        <f t="shared" ca="1" si="956"/>
        <v>298</v>
      </c>
      <c r="F3648" s="3">
        <f t="shared" ca="1" si="957"/>
        <v>184</v>
      </c>
      <c r="G3648">
        <f t="shared" ca="1" si="958"/>
        <v>54832</v>
      </c>
      <c r="H3648">
        <f t="shared" ca="1" si="959"/>
        <v>24674.400000000001</v>
      </c>
      <c r="I3648">
        <f t="shared" ca="1" si="960"/>
        <v>8278</v>
      </c>
      <c r="J3648">
        <f t="shared" ca="1" si="961"/>
        <v>2277</v>
      </c>
      <c r="K3648" s="1">
        <f t="shared" ca="1" si="962"/>
        <v>45964</v>
      </c>
      <c r="L3648" s="1">
        <f t="shared" ca="1" si="963"/>
        <v>45979</v>
      </c>
      <c r="M3648" s="1">
        <f t="shared" ca="1" si="964"/>
        <v>45984</v>
      </c>
      <c r="N3648">
        <f t="shared" ca="1" si="965"/>
        <v>35229.4</v>
      </c>
      <c r="O3648" s="3">
        <f t="shared" ca="1" si="966"/>
        <v>19602.599999999999</v>
      </c>
      <c r="P3648" s="2">
        <f t="shared" ca="1" si="967"/>
        <v>0.35750291800408518</v>
      </c>
      <c r="Q3648" t="str">
        <f t="shared" ca="1" si="968"/>
        <v>Late</v>
      </c>
    </row>
    <row r="3649" spans="1:17" x14ac:dyDescent="0.3">
      <c r="A3649" t="str">
        <f t="shared" si="952"/>
        <v>S03648</v>
      </c>
      <c r="B3649" t="str">
        <f t="shared" ca="1" si="953"/>
        <v>Prime Wholesale</v>
      </c>
      <c r="C3649" t="str">
        <f t="shared" ca="1" si="954"/>
        <v>Canada</v>
      </c>
      <c r="D3649" t="str">
        <f t="shared" ca="1" si="955"/>
        <v>Tea</v>
      </c>
      <c r="E3649">
        <f t="shared" ca="1" si="956"/>
        <v>90</v>
      </c>
      <c r="F3649" s="3">
        <f t="shared" ca="1" si="957"/>
        <v>618</v>
      </c>
      <c r="G3649">
        <f t="shared" ca="1" si="958"/>
        <v>55620</v>
      </c>
      <c r="H3649">
        <f t="shared" ca="1" si="959"/>
        <v>31147.200000000001</v>
      </c>
      <c r="I3649">
        <f t="shared" ca="1" si="960"/>
        <v>11164</v>
      </c>
      <c r="J3649">
        <f t="shared" ca="1" si="961"/>
        <v>925</v>
      </c>
      <c r="K3649" s="1">
        <f t="shared" ca="1" si="962"/>
        <v>45925</v>
      </c>
      <c r="L3649" s="1">
        <f t="shared" ca="1" si="963"/>
        <v>45935</v>
      </c>
      <c r="M3649" s="1">
        <f t="shared" ca="1" si="964"/>
        <v>45936</v>
      </c>
      <c r="N3649">
        <f t="shared" ca="1" si="965"/>
        <v>43236.2</v>
      </c>
      <c r="O3649" s="3">
        <f t="shared" ca="1" si="966"/>
        <v>12383.800000000003</v>
      </c>
      <c r="P3649" s="2">
        <f t="shared" ca="1" si="967"/>
        <v>0.2226501258540094</v>
      </c>
      <c r="Q3649" t="str">
        <f t="shared" ca="1" si="968"/>
        <v>Late</v>
      </c>
    </row>
    <row r="3650" spans="1:17" x14ac:dyDescent="0.3">
      <c r="A3650" t="str">
        <f t="shared" si="952"/>
        <v>S03649</v>
      </c>
      <c r="B3650" t="str">
        <f t="shared" ca="1" si="953"/>
        <v>Prime Wholesale</v>
      </c>
      <c r="C3650" t="str">
        <f t="shared" ca="1" si="954"/>
        <v>Australia</v>
      </c>
      <c r="D3650" t="str">
        <f t="shared" ca="1" si="955"/>
        <v>Sauces</v>
      </c>
      <c r="E3650">
        <f t="shared" ca="1" si="956"/>
        <v>360</v>
      </c>
      <c r="F3650" s="3">
        <f t="shared" ca="1" si="957"/>
        <v>477</v>
      </c>
      <c r="G3650">
        <f t="shared" ca="1" si="958"/>
        <v>171720</v>
      </c>
      <c r="H3650">
        <f t="shared" ca="1" si="959"/>
        <v>99597.6</v>
      </c>
      <c r="I3650">
        <f t="shared" ca="1" si="960"/>
        <v>5514</v>
      </c>
      <c r="J3650">
        <f t="shared" ca="1" si="961"/>
        <v>1299</v>
      </c>
      <c r="K3650" s="1">
        <f t="shared" ca="1" si="962"/>
        <v>45721</v>
      </c>
      <c r="L3650" s="1">
        <f t="shared" ca="1" si="963"/>
        <v>45738</v>
      </c>
      <c r="M3650" s="1">
        <f t="shared" ca="1" si="964"/>
        <v>45736</v>
      </c>
      <c r="N3650">
        <f t="shared" ca="1" si="965"/>
        <v>106410.6</v>
      </c>
      <c r="O3650" s="3">
        <f t="shared" ca="1" si="966"/>
        <v>65309.399999999994</v>
      </c>
      <c r="P3650" s="2">
        <f t="shared" ca="1" si="967"/>
        <v>0.38032494758909852</v>
      </c>
      <c r="Q3650" t="str">
        <f t="shared" ca="1" si="968"/>
        <v>On Time</v>
      </c>
    </row>
    <row r="3651" spans="1:17" x14ac:dyDescent="0.3">
      <c r="A3651" t="str">
        <f t="shared" ref="A3651:A3714" si="969">"S"&amp;TEXT(ROW()-1,"00000")</f>
        <v>S03650</v>
      </c>
      <c r="B3651" t="str">
        <f t="shared" ref="B3651:B3714" ca="1" si="970">CHOOSE(RANDBETWEEN(1,6),"Alpha Traders","Beta Imports","Global Foods","FreshMart Ltd","Oceanic Exports","Prime Wholesale")</f>
        <v>Alpha Traders</v>
      </c>
      <c r="C3651" t="str">
        <f t="shared" ref="C3651:C3714" ca="1" si="971">CHOOSE(RANDBETWEEN(1,5),"UK","UAE","Canada","Australia","Singapore")</f>
        <v>Singapore</v>
      </c>
      <c r="D3651" t="str">
        <f t="shared" ref="D3651:D3714" ca="1" si="972">CHOOSE(RANDBETWEEN(1,5),"Pickles","Spices","Tea","Rice","Sauces")</f>
        <v>Sauces</v>
      </c>
      <c r="E3651">
        <f t="shared" ref="E3651:E3714" ca="1" si="973">RANDBETWEEN(50,500)</f>
        <v>408</v>
      </c>
      <c r="F3651" s="3">
        <f t="shared" ref="F3651:F3714" ca="1" si="974">RANDBETWEEN(100,800)</f>
        <v>301</v>
      </c>
      <c r="G3651">
        <f t="shared" ref="G3651:G3714" ca="1" si="975">E3651*F3651</f>
        <v>122808</v>
      </c>
      <c r="H3651">
        <f t="shared" ref="H3651:H3714" ca="1" si="976">ROUND(G3651*RANDBETWEEN(45,75)/100,2)</f>
        <v>58947.839999999997</v>
      </c>
      <c r="I3651">
        <f t="shared" ref="I3651:I3714" ca="1" si="977">RANDBETWEEN(1500,12000)</f>
        <v>6866</v>
      </c>
      <c r="J3651">
        <f t="shared" ref="J3651:J3714" ca="1" si="978">RANDBETWEEN(500,4000)</f>
        <v>2689</v>
      </c>
      <c r="K3651" s="1">
        <f t="shared" ref="K3651:K3714" ca="1" si="979">DATE(2025,1,1)+RANDBETWEEN(0,729)</f>
        <v>46342</v>
      </c>
      <c r="L3651" s="1">
        <f t="shared" ref="L3651:L3714" ca="1" si="980">K3651+RANDBETWEEN(7,20)</f>
        <v>46355</v>
      </c>
      <c r="M3651" s="1">
        <f t="shared" ref="M3651:M3714" ca="1" si="981">L3651+RANDBETWEEN(-3,6)</f>
        <v>46357</v>
      </c>
      <c r="N3651">
        <f t="shared" ref="N3651:N3714" ca="1" si="982">H3651+I3651+J3651</f>
        <v>68502.84</v>
      </c>
      <c r="O3651" s="3">
        <f t="shared" ref="O3651:O3714" ca="1" si="983">G3651-N3651</f>
        <v>54305.16</v>
      </c>
      <c r="P3651" s="2">
        <f t="shared" ref="P3651:P3714" ca="1" si="984">IFERROR(O3651/G3651,0)</f>
        <v>0.44219562243502053</v>
      </c>
      <c r="Q3651" t="str">
        <f t="shared" ref="Q3651:Q3714" ca="1" si="985">IF(M3651&lt;=L3651,"On Time","Late")</f>
        <v>Late</v>
      </c>
    </row>
    <row r="3652" spans="1:17" x14ac:dyDescent="0.3">
      <c r="A3652" t="str">
        <f t="shared" si="969"/>
        <v>S03651</v>
      </c>
      <c r="B3652" t="str">
        <f t="shared" ca="1" si="970"/>
        <v>Beta Imports</v>
      </c>
      <c r="C3652" t="str">
        <f t="shared" ca="1" si="971"/>
        <v>Singapore</v>
      </c>
      <c r="D3652" t="str">
        <f t="shared" ca="1" si="972"/>
        <v>Sauces</v>
      </c>
      <c r="E3652">
        <f t="shared" ca="1" si="973"/>
        <v>464</v>
      </c>
      <c r="F3652" s="3">
        <f t="shared" ca="1" si="974"/>
        <v>740</v>
      </c>
      <c r="G3652">
        <f t="shared" ca="1" si="975"/>
        <v>343360</v>
      </c>
      <c r="H3652">
        <f t="shared" ca="1" si="976"/>
        <v>230051.20000000001</v>
      </c>
      <c r="I3652">
        <f t="shared" ca="1" si="977"/>
        <v>3289</v>
      </c>
      <c r="J3652">
        <f t="shared" ca="1" si="978"/>
        <v>1155</v>
      </c>
      <c r="K3652" s="1">
        <f t="shared" ca="1" si="979"/>
        <v>45888</v>
      </c>
      <c r="L3652" s="1">
        <f t="shared" ca="1" si="980"/>
        <v>45898</v>
      </c>
      <c r="M3652" s="1">
        <f t="shared" ca="1" si="981"/>
        <v>45897</v>
      </c>
      <c r="N3652">
        <f t="shared" ca="1" si="982"/>
        <v>234495.2</v>
      </c>
      <c r="O3652" s="3">
        <f t="shared" ca="1" si="983"/>
        <v>108864.79999999999</v>
      </c>
      <c r="P3652" s="2">
        <f t="shared" ca="1" si="984"/>
        <v>0.31705731593662623</v>
      </c>
      <c r="Q3652" t="str">
        <f t="shared" ca="1" si="985"/>
        <v>On Time</v>
      </c>
    </row>
    <row r="3653" spans="1:17" x14ac:dyDescent="0.3">
      <c r="A3653" t="str">
        <f t="shared" si="969"/>
        <v>S03652</v>
      </c>
      <c r="B3653" t="str">
        <f t="shared" ca="1" si="970"/>
        <v>Beta Imports</v>
      </c>
      <c r="C3653" t="str">
        <f t="shared" ca="1" si="971"/>
        <v>Australia</v>
      </c>
      <c r="D3653" t="str">
        <f t="shared" ca="1" si="972"/>
        <v>Pickles</v>
      </c>
      <c r="E3653">
        <f t="shared" ca="1" si="973"/>
        <v>187</v>
      </c>
      <c r="F3653" s="3">
        <f t="shared" ca="1" si="974"/>
        <v>264</v>
      </c>
      <c r="G3653">
        <f t="shared" ca="1" si="975"/>
        <v>49368</v>
      </c>
      <c r="H3653">
        <f t="shared" ca="1" si="976"/>
        <v>37026</v>
      </c>
      <c r="I3653">
        <f t="shared" ca="1" si="977"/>
        <v>4229</v>
      </c>
      <c r="J3653">
        <f t="shared" ca="1" si="978"/>
        <v>3098</v>
      </c>
      <c r="K3653" s="1">
        <f t="shared" ca="1" si="979"/>
        <v>46380</v>
      </c>
      <c r="L3653" s="1">
        <f t="shared" ca="1" si="980"/>
        <v>46390</v>
      </c>
      <c r="M3653" s="1">
        <f t="shared" ca="1" si="981"/>
        <v>46389</v>
      </c>
      <c r="N3653">
        <f t="shared" ca="1" si="982"/>
        <v>44353</v>
      </c>
      <c r="O3653" s="3">
        <f t="shared" ca="1" si="983"/>
        <v>5015</v>
      </c>
      <c r="P3653" s="2">
        <f t="shared" ca="1" si="984"/>
        <v>0.10158402203856749</v>
      </c>
      <c r="Q3653" t="str">
        <f t="shared" ca="1" si="985"/>
        <v>On Time</v>
      </c>
    </row>
    <row r="3654" spans="1:17" x14ac:dyDescent="0.3">
      <c r="A3654" t="str">
        <f t="shared" si="969"/>
        <v>S03653</v>
      </c>
      <c r="B3654" t="str">
        <f t="shared" ca="1" si="970"/>
        <v>Beta Imports</v>
      </c>
      <c r="C3654" t="str">
        <f t="shared" ca="1" si="971"/>
        <v>Canada</v>
      </c>
      <c r="D3654" t="str">
        <f t="shared" ca="1" si="972"/>
        <v>Pickles</v>
      </c>
      <c r="E3654">
        <f t="shared" ca="1" si="973"/>
        <v>264</v>
      </c>
      <c r="F3654" s="3">
        <f t="shared" ca="1" si="974"/>
        <v>472</v>
      </c>
      <c r="G3654">
        <f t="shared" ca="1" si="975"/>
        <v>124608</v>
      </c>
      <c r="H3654">
        <f t="shared" ca="1" si="976"/>
        <v>73518.720000000001</v>
      </c>
      <c r="I3654">
        <f t="shared" ca="1" si="977"/>
        <v>11021</v>
      </c>
      <c r="J3654">
        <f t="shared" ca="1" si="978"/>
        <v>1556</v>
      </c>
      <c r="K3654" s="1">
        <f t="shared" ca="1" si="979"/>
        <v>46322</v>
      </c>
      <c r="L3654" s="1">
        <f t="shared" ca="1" si="980"/>
        <v>46331</v>
      </c>
      <c r="M3654" s="1">
        <f t="shared" ca="1" si="981"/>
        <v>46329</v>
      </c>
      <c r="N3654">
        <f t="shared" ca="1" si="982"/>
        <v>86095.72</v>
      </c>
      <c r="O3654" s="3">
        <f t="shared" ca="1" si="983"/>
        <v>38512.28</v>
      </c>
      <c r="P3654" s="2">
        <f t="shared" ca="1" si="984"/>
        <v>0.30906747560349257</v>
      </c>
      <c r="Q3654" t="str">
        <f t="shared" ca="1" si="985"/>
        <v>On Time</v>
      </c>
    </row>
    <row r="3655" spans="1:17" x14ac:dyDescent="0.3">
      <c r="A3655" t="str">
        <f t="shared" si="969"/>
        <v>S03654</v>
      </c>
      <c r="B3655" t="str">
        <f t="shared" ca="1" si="970"/>
        <v>Alpha Traders</v>
      </c>
      <c r="C3655" t="str">
        <f t="shared" ca="1" si="971"/>
        <v>UK</v>
      </c>
      <c r="D3655" t="str">
        <f t="shared" ca="1" si="972"/>
        <v>Spices</v>
      </c>
      <c r="E3655">
        <f t="shared" ca="1" si="973"/>
        <v>101</v>
      </c>
      <c r="F3655" s="3">
        <f t="shared" ca="1" si="974"/>
        <v>294</v>
      </c>
      <c r="G3655">
        <f t="shared" ca="1" si="975"/>
        <v>29694</v>
      </c>
      <c r="H3655">
        <f t="shared" ca="1" si="976"/>
        <v>21676.62</v>
      </c>
      <c r="I3655">
        <f t="shared" ca="1" si="977"/>
        <v>4755</v>
      </c>
      <c r="J3655">
        <f t="shared" ca="1" si="978"/>
        <v>1364</v>
      </c>
      <c r="K3655" s="1">
        <f t="shared" ca="1" si="979"/>
        <v>46061</v>
      </c>
      <c r="L3655" s="1">
        <f t="shared" ca="1" si="980"/>
        <v>46078</v>
      </c>
      <c r="M3655" s="1">
        <f t="shared" ca="1" si="981"/>
        <v>46080</v>
      </c>
      <c r="N3655">
        <f t="shared" ca="1" si="982"/>
        <v>27795.62</v>
      </c>
      <c r="O3655" s="3">
        <f t="shared" ca="1" si="983"/>
        <v>1898.380000000001</v>
      </c>
      <c r="P3655" s="2">
        <f t="shared" ca="1" si="984"/>
        <v>6.3931433959722533E-2</v>
      </c>
      <c r="Q3655" t="str">
        <f t="shared" ca="1" si="985"/>
        <v>Late</v>
      </c>
    </row>
    <row r="3656" spans="1:17" x14ac:dyDescent="0.3">
      <c r="A3656" t="str">
        <f t="shared" si="969"/>
        <v>S03655</v>
      </c>
      <c r="B3656" t="str">
        <f t="shared" ca="1" si="970"/>
        <v>Global Foods</v>
      </c>
      <c r="C3656" t="str">
        <f t="shared" ca="1" si="971"/>
        <v>Singapore</v>
      </c>
      <c r="D3656" t="str">
        <f t="shared" ca="1" si="972"/>
        <v>Tea</v>
      </c>
      <c r="E3656">
        <f t="shared" ca="1" si="973"/>
        <v>333</v>
      </c>
      <c r="F3656" s="3">
        <f t="shared" ca="1" si="974"/>
        <v>496</v>
      </c>
      <c r="G3656">
        <f t="shared" ca="1" si="975"/>
        <v>165168</v>
      </c>
      <c r="H3656">
        <f t="shared" ca="1" si="976"/>
        <v>118920.96000000001</v>
      </c>
      <c r="I3656">
        <f t="shared" ca="1" si="977"/>
        <v>6585</v>
      </c>
      <c r="J3656">
        <f t="shared" ca="1" si="978"/>
        <v>1958</v>
      </c>
      <c r="K3656" s="1">
        <f t="shared" ca="1" si="979"/>
        <v>45841</v>
      </c>
      <c r="L3656" s="1">
        <f t="shared" ca="1" si="980"/>
        <v>45849</v>
      </c>
      <c r="M3656" s="1">
        <f t="shared" ca="1" si="981"/>
        <v>45851</v>
      </c>
      <c r="N3656">
        <f t="shared" ca="1" si="982"/>
        <v>127463.96</v>
      </c>
      <c r="O3656" s="3">
        <f t="shared" ca="1" si="983"/>
        <v>37704.039999999994</v>
      </c>
      <c r="P3656" s="2">
        <f t="shared" ca="1" si="984"/>
        <v>0.22827690593819622</v>
      </c>
      <c r="Q3656" t="str">
        <f t="shared" ca="1" si="985"/>
        <v>Late</v>
      </c>
    </row>
    <row r="3657" spans="1:17" x14ac:dyDescent="0.3">
      <c r="A3657" t="str">
        <f t="shared" si="969"/>
        <v>S03656</v>
      </c>
      <c r="B3657" t="str">
        <f t="shared" ca="1" si="970"/>
        <v>Prime Wholesale</v>
      </c>
      <c r="C3657" t="str">
        <f t="shared" ca="1" si="971"/>
        <v>Australia</v>
      </c>
      <c r="D3657" t="str">
        <f t="shared" ca="1" si="972"/>
        <v>Rice</v>
      </c>
      <c r="E3657">
        <f t="shared" ca="1" si="973"/>
        <v>122</v>
      </c>
      <c r="F3657" s="3">
        <f t="shared" ca="1" si="974"/>
        <v>705</v>
      </c>
      <c r="G3657">
        <f t="shared" ca="1" si="975"/>
        <v>86010</v>
      </c>
      <c r="H3657">
        <f t="shared" ca="1" si="976"/>
        <v>48165.599999999999</v>
      </c>
      <c r="I3657">
        <f t="shared" ca="1" si="977"/>
        <v>11506</v>
      </c>
      <c r="J3657">
        <f t="shared" ca="1" si="978"/>
        <v>2755</v>
      </c>
      <c r="K3657" s="1">
        <f t="shared" ca="1" si="979"/>
        <v>45731</v>
      </c>
      <c r="L3657" s="1">
        <f t="shared" ca="1" si="980"/>
        <v>45747</v>
      </c>
      <c r="M3657" s="1">
        <f t="shared" ca="1" si="981"/>
        <v>45746</v>
      </c>
      <c r="N3657">
        <f t="shared" ca="1" si="982"/>
        <v>62426.6</v>
      </c>
      <c r="O3657" s="3">
        <f t="shared" ca="1" si="983"/>
        <v>23583.4</v>
      </c>
      <c r="P3657" s="2">
        <f t="shared" ca="1" si="984"/>
        <v>0.27419369840716196</v>
      </c>
      <c r="Q3657" t="str">
        <f t="shared" ca="1" si="985"/>
        <v>On Time</v>
      </c>
    </row>
    <row r="3658" spans="1:17" x14ac:dyDescent="0.3">
      <c r="A3658" t="str">
        <f t="shared" si="969"/>
        <v>S03657</v>
      </c>
      <c r="B3658" t="str">
        <f t="shared" ca="1" si="970"/>
        <v>Global Foods</v>
      </c>
      <c r="C3658" t="str">
        <f t="shared" ca="1" si="971"/>
        <v>UAE</v>
      </c>
      <c r="D3658" t="str">
        <f t="shared" ca="1" si="972"/>
        <v>Rice</v>
      </c>
      <c r="E3658">
        <f t="shared" ca="1" si="973"/>
        <v>413</v>
      </c>
      <c r="F3658" s="3">
        <f t="shared" ca="1" si="974"/>
        <v>700</v>
      </c>
      <c r="G3658">
        <f t="shared" ca="1" si="975"/>
        <v>289100</v>
      </c>
      <c r="H3658">
        <f t="shared" ca="1" si="976"/>
        <v>205261</v>
      </c>
      <c r="I3658">
        <f t="shared" ca="1" si="977"/>
        <v>9548</v>
      </c>
      <c r="J3658">
        <f t="shared" ca="1" si="978"/>
        <v>3083</v>
      </c>
      <c r="K3658" s="1">
        <f t="shared" ca="1" si="979"/>
        <v>45913</v>
      </c>
      <c r="L3658" s="1">
        <f t="shared" ca="1" si="980"/>
        <v>45925</v>
      </c>
      <c r="M3658" s="1">
        <f t="shared" ca="1" si="981"/>
        <v>45931</v>
      </c>
      <c r="N3658">
        <f t="shared" ca="1" si="982"/>
        <v>217892</v>
      </c>
      <c r="O3658" s="3">
        <f t="shared" ca="1" si="983"/>
        <v>71208</v>
      </c>
      <c r="P3658" s="2">
        <f t="shared" ca="1" si="984"/>
        <v>0.24630923555863024</v>
      </c>
      <c r="Q3658" t="str">
        <f t="shared" ca="1" si="985"/>
        <v>Late</v>
      </c>
    </row>
    <row r="3659" spans="1:17" x14ac:dyDescent="0.3">
      <c r="A3659" t="str">
        <f t="shared" si="969"/>
        <v>S03658</v>
      </c>
      <c r="B3659" t="str">
        <f t="shared" ca="1" si="970"/>
        <v>Oceanic Exports</v>
      </c>
      <c r="C3659" t="str">
        <f t="shared" ca="1" si="971"/>
        <v>UAE</v>
      </c>
      <c r="D3659" t="str">
        <f t="shared" ca="1" si="972"/>
        <v>Tea</v>
      </c>
      <c r="E3659">
        <f t="shared" ca="1" si="973"/>
        <v>234</v>
      </c>
      <c r="F3659" s="3">
        <f t="shared" ca="1" si="974"/>
        <v>412</v>
      </c>
      <c r="G3659">
        <f t="shared" ca="1" si="975"/>
        <v>96408</v>
      </c>
      <c r="H3659">
        <f t="shared" ca="1" si="976"/>
        <v>45311.76</v>
      </c>
      <c r="I3659">
        <f t="shared" ca="1" si="977"/>
        <v>2208</v>
      </c>
      <c r="J3659">
        <f t="shared" ca="1" si="978"/>
        <v>669</v>
      </c>
      <c r="K3659" s="1">
        <f t="shared" ca="1" si="979"/>
        <v>46078</v>
      </c>
      <c r="L3659" s="1">
        <f t="shared" ca="1" si="980"/>
        <v>46086</v>
      </c>
      <c r="M3659" s="1">
        <f t="shared" ca="1" si="981"/>
        <v>46084</v>
      </c>
      <c r="N3659">
        <f t="shared" ca="1" si="982"/>
        <v>48188.76</v>
      </c>
      <c r="O3659" s="3">
        <f t="shared" ca="1" si="983"/>
        <v>48219.24</v>
      </c>
      <c r="P3659" s="2">
        <f t="shared" ca="1" si="984"/>
        <v>0.5001580781677869</v>
      </c>
      <c r="Q3659" t="str">
        <f t="shared" ca="1" si="985"/>
        <v>On Time</v>
      </c>
    </row>
    <row r="3660" spans="1:17" x14ac:dyDescent="0.3">
      <c r="A3660" t="str">
        <f t="shared" si="969"/>
        <v>S03659</v>
      </c>
      <c r="B3660" t="str">
        <f t="shared" ca="1" si="970"/>
        <v>Oceanic Exports</v>
      </c>
      <c r="C3660" t="str">
        <f t="shared" ca="1" si="971"/>
        <v>Australia</v>
      </c>
      <c r="D3660" t="str">
        <f t="shared" ca="1" si="972"/>
        <v>Sauces</v>
      </c>
      <c r="E3660">
        <f t="shared" ca="1" si="973"/>
        <v>445</v>
      </c>
      <c r="F3660" s="3">
        <f t="shared" ca="1" si="974"/>
        <v>106</v>
      </c>
      <c r="G3660">
        <f t="shared" ca="1" si="975"/>
        <v>47170</v>
      </c>
      <c r="H3660">
        <f t="shared" ca="1" si="976"/>
        <v>28773.7</v>
      </c>
      <c r="I3660">
        <f t="shared" ca="1" si="977"/>
        <v>5184</v>
      </c>
      <c r="J3660">
        <f t="shared" ca="1" si="978"/>
        <v>969</v>
      </c>
      <c r="K3660" s="1">
        <f t="shared" ca="1" si="979"/>
        <v>46211</v>
      </c>
      <c r="L3660" s="1">
        <f t="shared" ca="1" si="980"/>
        <v>46228</v>
      </c>
      <c r="M3660" s="1">
        <f t="shared" ca="1" si="981"/>
        <v>46225</v>
      </c>
      <c r="N3660">
        <f t="shared" ca="1" si="982"/>
        <v>34926.699999999997</v>
      </c>
      <c r="O3660" s="3">
        <f t="shared" ca="1" si="983"/>
        <v>12243.300000000003</v>
      </c>
      <c r="P3660" s="2">
        <f t="shared" ca="1" si="984"/>
        <v>0.25955692177231299</v>
      </c>
      <c r="Q3660" t="str">
        <f t="shared" ca="1" si="985"/>
        <v>On Time</v>
      </c>
    </row>
    <row r="3661" spans="1:17" x14ac:dyDescent="0.3">
      <c r="A3661" t="str">
        <f t="shared" si="969"/>
        <v>S03660</v>
      </c>
      <c r="B3661" t="str">
        <f t="shared" ca="1" si="970"/>
        <v>Beta Imports</v>
      </c>
      <c r="C3661" t="str">
        <f t="shared" ca="1" si="971"/>
        <v>Canada</v>
      </c>
      <c r="D3661" t="str">
        <f t="shared" ca="1" si="972"/>
        <v>Sauces</v>
      </c>
      <c r="E3661">
        <f t="shared" ca="1" si="973"/>
        <v>284</v>
      </c>
      <c r="F3661" s="3">
        <f t="shared" ca="1" si="974"/>
        <v>244</v>
      </c>
      <c r="G3661">
        <f t="shared" ca="1" si="975"/>
        <v>69296</v>
      </c>
      <c r="H3661">
        <f t="shared" ca="1" si="976"/>
        <v>31183.200000000001</v>
      </c>
      <c r="I3661">
        <f t="shared" ca="1" si="977"/>
        <v>2030</v>
      </c>
      <c r="J3661">
        <f t="shared" ca="1" si="978"/>
        <v>828</v>
      </c>
      <c r="K3661" s="1">
        <f t="shared" ca="1" si="979"/>
        <v>46014</v>
      </c>
      <c r="L3661" s="1">
        <f t="shared" ca="1" si="980"/>
        <v>46023</v>
      </c>
      <c r="M3661" s="1">
        <f t="shared" ca="1" si="981"/>
        <v>46022</v>
      </c>
      <c r="N3661">
        <f t="shared" ca="1" si="982"/>
        <v>34041.199999999997</v>
      </c>
      <c r="O3661" s="3">
        <f t="shared" ca="1" si="983"/>
        <v>35254.800000000003</v>
      </c>
      <c r="P3661" s="2">
        <f t="shared" ca="1" si="984"/>
        <v>0.50875663818979455</v>
      </c>
      <c r="Q3661" t="str">
        <f t="shared" ca="1" si="985"/>
        <v>On Time</v>
      </c>
    </row>
    <row r="3662" spans="1:17" x14ac:dyDescent="0.3">
      <c r="A3662" t="str">
        <f t="shared" si="969"/>
        <v>S03661</v>
      </c>
      <c r="B3662" t="str">
        <f t="shared" ca="1" si="970"/>
        <v>Prime Wholesale</v>
      </c>
      <c r="C3662" t="str">
        <f t="shared" ca="1" si="971"/>
        <v>UK</v>
      </c>
      <c r="D3662" t="str">
        <f t="shared" ca="1" si="972"/>
        <v>Sauces</v>
      </c>
      <c r="E3662">
        <f t="shared" ca="1" si="973"/>
        <v>322</v>
      </c>
      <c r="F3662" s="3">
        <f t="shared" ca="1" si="974"/>
        <v>415</v>
      </c>
      <c r="G3662">
        <f t="shared" ca="1" si="975"/>
        <v>133630</v>
      </c>
      <c r="H3662">
        <f t="shared" ca="1" si="976"/>
        <v>84186.9</v>
      </c>
      <c r="I3662">
        <f t="shared" ca="1" si="977"/>
        <v>7731</v>
      </c>
      <c r="J3662">
        <f t="shared" ca="1" si="978"/>
        <v>672</v>
      </c>
      <c r="K3662" s="1">
        <f t="shared" ca="1" si="979"/>
        <v>45703</v>
      </c>
      <c r="L3662" s="1">
        <f t="shared" ca="1" si="980"/>
        <v>45721</v>
      </c>
      <c r="M3662" s="1">
        <f t="shared" ca="1" si="981"/>
        <v>45724</v>
      </c>
      <c r="N3662">
        <f t="shared" ca="1" si="982"/>
        <v>92589.9</v>
      </c>
      <c r="O3662" s="3">
        <f t="shared" ca="1" si="983"/>
        <v>41040.100000000006</v>
      </c>
      <c r="P3662" s="2">
        <f t="shared" ca="1" si="984"/>
        <v>0.3071174137543965</v>
      </c>
      <c r="Q3662" t="str">
        <f t="shared" ca="1" si="985"/>
        <v>Late</v>
      </c>
    </row>
    <row r="3663" spans="1:17" x14ac:dyDescent="0.3">
      <c r="A3663" t="str">
        <f t="shared" si="969"/>
        <v>S03662</v>
      </c>
      <c r="B3663" t="str">
        <f t="shared" ca="1" si="970"/>
        <v>FreshMart Ltd</v>
      </c>
      <c r="C3663" t="str">
        <f t="shared" ca="1" si="971"/>
        <v>UK</v>
      </c>
      <c r="D3663" t="str">
        <f t="shared" ca="1" si="972"/>
        <v>Tea</v>
      </c>
      <c r="E3663">
        <f t="shared" ca="1" si="973"/>
        <v>65</v>
      </c>
      <c r="F3663" s="3">
        <f t="shared" ca="1" si="974"/>
        <v>667</v>
      </c>
      <c r="G3663">
        <f t="shared" ca="1" si="975"/>
        <v>43355</v>
      </c>
      <c r="H3663">
        <f t="shared" ca="1" si="976"/>
        <v>31215.599999999999</v>
      </c>
      <c r="I3663">
        <f t="shared" ca="1" si="977"/>
        <v>4900</v>
      </c>
      <c r="J3663">
        <f t="shared" ca="1" si="978"/>
        <v>767</v>
      </c>
      <c r="K3663" s="1">
        <f t="shared" ca="1" si="979"/>
        <v>45700</v>
      </c>
      <c r="L3663" s="1">
        <f t="shared" ca="1" si="980"/>
        <v>45716</v>
      </c>
      <c r="M3663" s="1">
        <f t="shared" ca="1" si="981"/>
        <v>45714</v>
      </c>
      <c r="N3663">
        <f t="shared" ca="1" si="982"/>
        <v>36882.6</v>
      </c>
      <c r="O3663" s="3">
        <f t="shared" ca="1" si="983"/>
        <v>6472.4000000000015</v>
      </c>
      <c r="P3663" s="2">
        <f t="shared" ca="1" si="984"/>
        <v>0.1492884327067236</v>
      </c>
      <c r="Q3663" t="str">
        <f t="shared" ca="1" si="985"/>
        <v>On Time</v>
      </c>
    </row>
    <row r="3664" spans="1:17" x14ac:dyDescent="0.3">
      <c r="A3664" t="str">
        <f t="shared" si="969"/>
        <v>S03663</v>
      </c>
      <c r="B3664" t="str">
        <f t="shared" ca="1" si="970"/>
        <v>Prime Wholesale</v>
      </c>
      <c r="C3664" t="str">
        <f t="shared" ca="1" si="971"/>
        <v>Singapore</v>
      </c>
      <c r="D3664" t="str">
        <f t="shared" ca="1" si="972"/>
        <v>Sauces</v>
      </c>
      <c r="E3664">
        <f t="shared" ca="1" si="973"/>
        <v>236</v>
      </c>
      <c r="F3664" s="3">
        <f t="shared" ca="1" si="974"/>
        <v>644</v>
      </c>
      <c r="G3664">
        <f t="shared" ca="1" si="975"/>
        <v>151984</v>
      </c>
      <c r="H3664">
        <f t="shared" ca="1" si="976"/>
        <v>82071.360000000001</v>
      </c>
      <c r="I3664">
        <f t="shared" ca="1" si="977"/>
        <v>3141</v>
      </c>
      <c r="J3664">
        <f t="shared" ca="1" si="978"/>
        <v>1485</v>
      </c>
      <c r="K3664" s="1">
        <f t="shared" ca="1" si="979"/>
        <v>45915</v>
      </c>
      <c r="L3664" s="1">
        <f t="shared" ca="1" si="980"/>
        <v>45934</v>
      </c>
      <c r="M3664" s="1">
        <f t="shared" ca="1" si="981"/>
        <v>45935</v>
      </c>
      <c r="N3664">
        <f t="shared" ca="1" si="982"/>
        <v>86697.36</v>
      </c>
      <c r="O3664" s="3">
        <f t="shared" ca="1" si="983"/>
        <v>65286.64</v>
      </c>
      <c r="P3664" s="2">
        <f t="shared" ca="1" si="984"/>
        <v>0.42956258553531951</v>
      </c>
      <c r="Q3664" t="str">
        <f t="shared" ca="1" si="985"/>
        <v>Late</v>
      </c>
    </row>
    <row r="3665" spans="1:17" x14ac:dyDescent="0.3">
      <c r="A3665" t="str">
        <f t="shared" si="969"/>
        <v>S03664</v>
      </c>
      <c r="B3665" t="str">
        <f t="shared" ca="1" si="970"/>
        <v>Prime Wholesale</v>
      </c>
      <c r="C3665" t="str">
        <f t="shared" ca="1" si="971"/>
        <v>UAE</v>
      </c>
      <c r="D3665" t="str">
        <f t="shared" ca="1" si="972"/>
        <v>Sauces</v>
      </c>
      <c r="E3665">
        <f t="shared" ca="1" si="973"/>
        <v>390</v>
      </c>
      <c r="F3665" s="3">
        <f t="shared" ca="1" si="974"/>
        <v>330</v>
      </c>
      <c r="G3665">
        <f t="shared" ca="1" si="975"/>
        <v>128700</v>
      </c>
      <c r="H3665">
        <f t="shared" ca="1" si="976"/>
        <v>63063</v>
      </c>
      <c r="I3665">
        <f t="shared" ca="1" si="977"/>
        <v>9504</v>
      </c>
      <c r="J3665">
        <f t="shared" ca="1" si="978"/>
        <v>3901</v>
      </c>
      <c r="K3665" s="1">
        <f t="shared" ca="1" si="979"/>
        <v>45790</v>
      </c>
      <c r="L3665" s="1">
        <f t="shared" ca="1" si="980"/>
        <v>45810</v>
      </c>
      <c r="M3665" s="1">
        <f t="shared" ca="1" si="981"/>
        <v>45808</v>
      </c>
      <c r="N3665">
        <f t="shared" ca="1" si="982"/>
        <v>76468</v>
      </c>
      <c r="O3665" s="3">
        <f t="shared" ca="1" si="983"/>
        <v>52232</v>
      </c>
      <c r="P3665" s="2">
        <f t="shared" ca="1" si="984"/>
        <v>0.40584304584304587</v>
      </c>
      <c r="Q3665" t="str">
        <f t="shared" ca="1" si="985"/>
        <v>On Time</v>
      </c>
    </row>
    <row r="3666" spans="1:17" x14ac:dyDescent="0.3">
      <c r="A3666" t="str">
        <f t="shared" si="969"/>
        <v>S03665</v>
      </c>
      <c r="B3666" t="str">
        <f t="shared" ca="1" si="970"/>
        <v>Prime Wholesale</v>
      </c>
      <c r="C3666" t="str">
        <f t="shared" ca="1" si="971"/>
        <v>Australia</v>
      </c>
      <c r="D3666" t="str">
        <f t="shared" ca="1" si="972"/>
        <v>Tea</v>
      </c>
      <c r="E3666">
        <f t="shared" ca="1" si="973"/>
        <v>115</v>
      </c>
      <c r="F3666" s="3">
        <f t="shared" ca="1" si="974"/>
        <v>130</v>
      </c>
      <c r="G3666">
        <f t="shared" ca="1" si="975"/>
        <v>14950</v>
      </c>
      <c r="H3666">
        <f t="shared" ca="1" si="976"/>
        <v>9269</v>
      </c>
      <c r="I3666">
        <f t="shared" ca="1" si="977"/>
        <v>3736</v>
      </c>
      <c r="J3666">
        <f t="shared" ca="1" si="978"/>
        <v>2296</v>
      </c>
      <c r="K3666" s="1">
        <f t="shared" ca="1" si="979"/>
        <v>45911</v>
      </c>
      <c r="L3666" s="1">
        <f t="shared" ca="1" si="980"/>
        <v>45926</v>
      </c>
      <c r="M3666" s="1">
        <f t="shared" ca="1" si="981"/>
        <v>45925</v>
      </c>
      <c r="N3666">
        <f t="shared" ca="1" si="982"/>
        <v>15301</v>
      </c>
      <c r="O3666" s="3">
        <f t="shared" ca="1" si="983"/>
        <v>-351</v>
      </c>
      <c r="P3666" s="2">
        <f t="shared" ca="1" si="984"/>
        <v>-2.3478260869565216E-2</v>
      </c>
      <c r="Q3666" t="str">
        <f t="shared" ca="1" si="985"/>
        <v>On Time</v>
      </c>
    </row>
    <row r="3667" spans="1:17" x14ac:dyDescent="0.3">
      <c r="A3667" t="str">
        <f t="shared" si="969"/>
        <v>S03666</v>
      </c>
      <c r="B3667" t="str">
        <f t="shared" ca="1" si="970"/>
        <v>Global Foods</v>
      </c>
      <c r="C3667" t="str">
        <f t="shared" ca="1" si="971"/>
        <v>Australia</v>
      </c>
      <c r="D3667" t="str">
        <f t="shared" ca="1" si="972"/>
        <v>Pickles</v>
      </c>
      <c r="E3667">
        <f t="shared" ca="1" si="973"/>
        <v>371</v>
      </c>
      <c r="F3667" s="3">
        <f t="shared" ca="1" si="974"/>
        <v>229</v>
      </c>
      <c r="G3667">
        <f t="shared" ca="1" si="975"/>
        <v>84959</v>
      </c>
      <c r="H3667">
        <f t="shared" ca="1" si="976"/>
        <v>53524.17</v>
      </c>
      <c r="I3667">
        <f t="shared" ca="1" si="977"/>
        <v>7760</v>
      </c>
      <c r="J3667">
        <f t="shared" ca="1" si="978"/>
        <v>658</v>
      </c>
      <c r="K3667" s="1">
        <f t="shared" ca="1" si="979"/>
        <v>45956</v>
      </c>
      <c r="L3667" s="1">
        <f t="shared" ca="1" si="980"/>
        <v>45966</v>
      </c>
      <c r="M3667" s="1">
        <f t="shared" ca="1" si="981"/>
        <v>45968</v>
      </c>
      <c r="N3667">
        <f t="shared" ca="1" si="982"/>
        <v>61942.17</v>
      </c>
      <c r="O3667" s="3">
        <f t="shared" ca="1" si="983"/>
        <v>23016.83</v>
      </c>
      <c r="P3667" s="2">
        <f t="shared" ca="1" si="984"/>
        <v>0.270916912863852</v>
      </c>
      <c r="Q3667" t="str">
        <f t="shared" ca="1" si="985"/>
        <v>Late</v>
      </c>
    </row>
    <row r="3668" spans="1:17" x14ac:dyDescent="0.3">
      <c r="A3668" t="str">
        <f t="shared" si="969"/>
        <v>S03667</v>
      </c>
      <c r="B3668" t="str">
        <f t="shared" ca="1" si="970"/>
        <v>Prime Wholesale</v>
      </c>
      <c r="C3668" t="str">
        <f t="shared" ca="1" si="971"/>
        <v>Singapore</v>
      </c>
      <c r="D3668" t="str">
        <f t="shared" ca="1" si="972"/>
        <v>Tea</v>
      </c>
      <c r="E3668">
        <f t="shared" ca="1" si="973"/>
        <v>86</v>
      </c>
      <c r="F3668" s="3">
        <f t="shared" ca="1" si="974"/>
        <v>415</v>
      </c>
      <c r="G3668">
        <f t="shared" ca="1" si="975"/>
        <v>35690</v>
      </c>
      <c r="H3668">
        <f t="shared" ca="1" si="976"/>
        <v>19272.599999999999</v>
      </c>
      <c r="I3668">
        <f t="shared" ca="1" si="977"/>
        <v>4255</v>
      </c>
      <c r="J3668">
        <f t="shared" ca="1" si="978"/>
        <v>2339</v>
      </c>
      <c r="K3668" s="1">
        <f t="shared" ca="1" si="979"/>
        <v>45777</v>
      </c>
      <c r="L3668" s="1">
        <f t="shared" ca="1" si="980"/>
        <v>45796</v>
      </c>
      <c r="M3668" s="1">
        <f t="shared" ca="1" si="981"/>
        <v>45802</v>
      </c>
      <c r="N3668">
        <f t="shared" ca="1" si="982"/>
        <v>25866.6</v>
      </c>
      <c r="O3668" s="3">
        <f t="shared" ca="1" si="983"/>
        <v>9823.4000000000015</v>
      </c>
      <c r="P3668" s="2">
        <f t="shared" ca="1" si="984"/>
        <v>0.27524236480806952</v>
      </c>
      <c r="Q3668" t="str">
        <f t="shared" ca="1" si="985"/>
        <v>Late</v>
      </c>
    </row>
    <row r="3669" spans="1:17" x14ac:dyDescent="0.3">
      <c r="A3669" t="str">
        <f t="shared" si="969"/>
        <v>S03668</v>
      </c>
      <c r="B3669" t="str">
        <f t="shared" ca="1" si="970"/>
        <v>FreshMart Ltd</v>
      </c>
      <c r="C3669" t="str">
        <f t="shared" ca="1" si="971"/>
        <v>UAE</v>
      </c>
      <c r="D3669" t="str">
        <f t="shared" ca="1" si="972"/>
        <v>Tea</v>
      </c>
      <c r="E3669">
        <f t="shared" ca="1" si="973"/>
        <v>376</v>
      </c>
      <c r="F3669" s="3">
        <f t="shared" ca="1" si="974"/>
        <v>101</v>
      </c>
      <c r="G3669">
        <f t="shared" ca="1" si="975"/>
        <v>37976</v>
      </c>
      <c r="H3669">
        <f t="shared" ca="1" si="976"/>
        <v>28102.240000000002</v>
      </c>
      <c r="I3669">
        <f t="shared" ca="1" si="977"/>
        <v>5074</v>
      </c>
      <c r="J3669">
        <f t="shared" ca="1" si="978"/>
        <v>2181</v>
      </c>
      <c r="K3669" s="1">
        <f t="shared" ca="1" si="979"/>
        <v>45749</v>
      </c>
      <c r="L3669" s="1">
        <f t="shared" ca="1" si="980"/>
        <v>45767</v>
      </c>
      <c r="M3669" s="1">
        <f t="shared" ca="1" si="981"/>
        <v>45767</v>
      </c>
      <c r="N3669">
        <f t="shared" ca="1" si="982"/>
        <v>35357.240000000005</v>
      </c>
      <c r="O3669" s="3">
        <f t="shared" ca="1" si="983"/>
        <v>2618.7599999999948</v>
      </c>
      <c r="P3669" s="2">
        <f t="shared" ca="1" si="984"/>
        <v>6.8958289445965729E-2</v>
      </c>
      <c r="Q3669" t="str">
        <f t="shared" ca="1" si="985"/>
        <v>On Time</v>
      </c>
    </row>
    <row r="3670" spans="1:17" x14ac:dyDescent="0.3">
      <c r="A3670" t="str">
        <f t="shared" si="969"/>
        <v>S03669</v>
      </c>
      <c r="B3670" t="str">
        <f t="shared" ca="1" si="970"/>
        <v>Prime Wholesale</v>
      </c>
      <c r="C3670" t="str">
        <f t="shared" ca="1" si="971"/>
        <v>Singapore</v>
      </c>
      <c r="D3670" t="str">
        <f t="shared" ca="1" si="972"/>
        <v>Pickles</v>
      </c>
      <c r="E3670">
        <f t="shared" ca="1" si="973"/>
        <v>443</v>
      </c>
      <c r="F3670" s="3">
        <f t="shared" ca="1" si="974"/>
        <v>498</v>
      </c>
      <c r="G3670">
        <f t="shared" ca="1" si="975"/>
        <v>220614</v>
      </c>
      <c r="H3670">
        <f t="shared" ca="1" si="976"/>
        <v>143399.1</v>
      </c>
      <c r="I3670">
        <f t="shared" ca="1" si="977"/>
        <v>8545</v>
      </c>
      <c r="J3670">
        <f t="shared" ca="1" si="978"/>
        <v>3850</v>
      </c>
      <c r="K3670" s="1">
        <f t="shared" ca="1" si="979"/>
        <v>46020</v>
      </c>
      <c r="L3670" s="1">
        <f t="shared" ca="1" si="980"/>
        <v>46038</v>
      </c>
      <c r="M3670" s="1">
        <f t="shared" ca="1" si="981"/>
        <v>46037</v>
      </c>
      <c r="N3670">
        <f t="shared" ca="1" si="982"/>
        <v>155794.1</v>
      </c>
      <c r="O3670" s="3">
        <f t="shared" ca="1" si="983"/>
        <v>64819.899999999994</v>
      </c>
      <c r="P3670" s="2">
        <f t="shared" ca="1" si="984"/>
        <v>0.29381589563672295</v>
      </c>
      <c r="Q3670" t="str">
        <f t="shared" ca="1" si="985"/>
        <v>On Time</v>
      </c>
    </row>
    <row r="3671" spans="1:17" x14ac:dyDescent="0.3">
      <c r="A3671" t="str">
        <f t="shared" si="969"/>
        <v>S03670</v>
      </c>
      <c r="B3671" t="str">
        <f t="shared" ca="1" si="970"/>
        <v>Prime Wholesale</v>
      </c>
      <c r="C3671" t="str">
        <f t="shared" ca="1" si="971"/>
        <v>UAE</v>
      </c>
      <c r="D3671" t="str">
        <f t="shared" ca="1" si="972"/>
        <v>Sauces</v>
      </c>
      <c r="E3671">
        <f t="shared" ca="1" si="973"/>
        <v>486</v>
      </c>
      <c r="F3671" s="3">
        <f t="shared" ca="1" si="974"/>
        <v>434</v>
      </c>
      <c r="G3671">
        <f t="shared" ca="1" si="975"/>
        <v>210924</v>
      </c>
      <c r="H3671">
        <f t="shared" ca="1" si="976"/>
        <v>111789.72</v>
      </c>
      <c r="I3671">
        <f t="shared" ca="1" si="977"/>
        <v>10586</v>
      </c>
      <c r="J3671">
        <f t="shared" ca="1" si="978"/>
        <v>2336</v>
      </c>
      <c r="K3671" s="1">
        <f t="shared" ca="1" si="979"/>
        <v>45692</v>
      </c>
      <c r="L3671" s="1">
        <f t="shared" ca="1" si="980"/>
        <v>45704</v>
      </c>
      <c r="M3671" s="1">
        <f t="shared" ca="1" si="981"/>
        <v>45706</v>
      </c>
      <c r="N3671">
        <f t="shared" ca="1" si="982"/>
        <v>124711.72</v>
      </c>
      <c r="O3671" s="3">
        <f t="shared" ca="1" si="983"/>
        <v>86212.28</v>
      </c>
      <c r="P3671" s="2">
        <f t="shared" ca="1" si="984"/>
        <v>0.40873622726669323</v>
      </c>
      <c r="Q3671" t="str">
        <f t="shared" ca="1" si="985"/>
        <v>Late</v>
      </c>
    </row>
    <row r="3672" spans="1:17" x14ac:dyDescent="0.3">
      <c r="A3672" t="str">
        <f t="shared" si="969"/>
        <v>S03671</v>
      </c>
      <c r="B3672" t="str">
        <f t="shared" ca="1" si="970"/>
        <v>Global Foods</v>
      </c>
      <c r="C3672" t="str">
        <f t="shared" ca="1" si="971"/>
        <v>Australia</v>
      </c>
      <c r="D3672" t="str">
        <f t="shared" ca="1" si="972"/>
        <v>Tea</v>
      </c>
      <c r="E3672">
        <f t="shared" ca="1" si="973"/>
        <v>372</v>
      </c>
      <c r="F3672" s="3">
        <f t="shared" ca="1" si="974"/>
        <v>726</v>
      </c>
      <c r="G3672">
        <f t="shared" ca="1" si="975"/>
        <v>270072</v>
      </c>
      <c r="H3672">
        <f t="shared" ca="1" si="976"/>
        <v>175546.8</v>
      </c>
      <c r="I3672">
        <f t="shared" ca="1" si="977"/>
        <v>11622</v>
      </c>
      <c r="J3672">
        <f t="shared" ca="1" si="978"/>
        <v>1387</v>
      </c>
      <c r="K3672" s="1">
        <f t="shared" ca="1" si="979"/>
        <v>46191</v>
      </c>
      <c r="L3672" s="1">
        <f t="shared" ca="1" si="980"/>
        <v>46202</v>
      </c>
      <c r="M3672" s="1">
        <f t="shared" ca="1" si="981"/>
        <v>46201</v>
      </c>
      <c r="N3672">
        <f t="shared" ca="1" si="982"/>
        <v>188555.8</v>
      </c>
      <c r="O3672" s="3">
        <f t="shared" ca="1" si="983"/>
        <v>81516.200000000012</v>
      </c>
      <c r="P3672" s="2">
        <f t="shared" ca="1" si="984"/>
        <v>0.30183136348825501</v>
      </c>
      <c r="Q3672" t="str">
        <f t="shared" ca="1" si="985"/>
        <v>On Time</v>
      </c>
    </row>
    <row r="3673" spans="1:17" x14ac:dyDescent="0.3">
      <c r="A3673" t="str">
        <f t="shared" si="969"/>
        <v>S03672</v>
      </c>
      <c r="B3673" t="str">
        <f t="shared" ca="1" si="970"/>
        <v>Global Foods</v>
      </c>
      <c r="C3673" t="str">
        <f t="shared" ca="1" si="971"/>
        <v>UK</v>
      </c>
      <c r="D3673" t="str">
        <f t="shared" ca="1" si="972"/>
        <v>Pickles</v>
      </c>
      <c r="E3673">
        <f t="shared" ca="1" si="973"/>
        <v>197</v>
      </c>
      <c r="F3673" s="3">
        <f t="shared" ca="1" si="974"/>
        <v>715</v>
      </c>
      <c r="G3673">
        <f t="shared" ca="1" si="975"/>
        <v>140855</v>
      </c>
      <c r="H3673">
        <f t="shared" ca="1" si="976"/>
        <v>71836.05</v>
      </c>
      <c r="I3673">
        <f t="shared" ca="1" si="977"/>
        <v>8314</v>
      </c>
      <c r="J3673">
        <f t="shared" ca="1" si="978"/>
        <v>2779</v>
      </c>
      <c r="K3673" s="1">
        <f t="shared" ca="1" si="979"/>
        <v>46337</v>
      </c>
      <c r="L3673" s="1">
        <f t="shared" ca="1" si="980"/>
        <v>46352</v>
      </c>
      <c r="M3673" s="1">
        <f t="shared" ca="1" si="981"/>
        <v>46349</v>
      </c>
      <c r="N3673">
        <f t="shared" ca="1" si="982"/>
        <v>82929.05</v>
      </c>
      <c r="O3673" s="3">
        <f t="shared" ca="1" si="983"/>
        <v>57925.95</v>
      </c>
      <c r="P3673" s="2">
        <f t="shared" ca="1" si="984"/>
        <v>0.41124525220971919</v>
      </c>
      <c r="Q3673" t="str">
        <f t="shared" ca="1" si="985"/>
        <v>On Time</v>
      </c>
    </row>
    <row r="3674" spans="1:17" x14ac:dyDescent="0.3">
      <c r="A3674" t="str">
        <f t="shared" si="969"/>
        <v>S03673</v>
      </c>
      <c r="B3674" t="str">
        <f t="shared" ca="1" si="970"/>
        <v>FreshMart Ltd</v>
      </c>
      <c r="C3674" t="str">
        <f t="shared" ca="1" si="971"/>
        <v>Singapore</v>
      </c>
      <c r="D3674" t="str">
        <f t="shared" ca="1" si="972"/>
        <v>Tea</v>
      </c>
      <c r="E3674">
        <f t="shared" ca="1" si="973"/>
        <v>182</v>
      </c>
      <c r="F3674" s="3">
        <f t="shared" ca="1" si="974"/>
        <v>752</v>
      </c>
      <c r="G3674">
        <f t="shared" ca="1" si="975"/>
        <v>136864</v>
      </c>
      <c r="H3674">
        <f t="shared" ca="1" si="976"/>
        <v>86224.320000000007</v>
      </c>
      <c r="I3674">
        <f t="shared" ca="1" si="977"/>
        <v>7053</v>
      </c>
      <c r="J3674">
        <f t="shared" ca="1" si="978"/>
        <v>3697</v>
      </c>
      <c r="K3674" s="1">
        <f t="shared" ca="1" si="979"/>
        <v>46298</v>
      </c>
      <c r="L3674" s="1">
        <f t="shared" ca="1" si="980"/>
        <v>46317</v>
      </c>
      <c r="M3674" s="1">
        <f t="shared" ca="1" si="981"/>
        <v>46316</v>
      </c>
      <c r="N3674">
        <f t="shared" ca="1" si="982"/>
        <v>96974.32</v>
      </c>
      <c r="O3674" s="3">
        <f t="shared" ca="1" si="983"/>
        <v>39889.679999999993</v>
      </c>
      <c r="P3674" s="2">
        <f t="shared" ca="1" si="984"/>
        <v>0.29145487491232169</v>
      </c>
      <c r="Q3674" t="str">
        <f t="shared" ca="1" si="985"/>
        <v>On Time</v>
      </c>
    </row>
    <row r="3675" spans="1:17" x14ac:dyDescent="0.3">
      <c r="A3675" t="str">
        <f t="shared" si="969"/>
        <v>S03674</v>
      </c>
      <c r="B3675" t="str">
        <f t="shared" ca="1" si="970"/>
        <v>Beta Imports</v>
      </c>
      <c r="C3675" t="str">
        <f t="shared" ca="1" si="971"/>
        <v>Canada</v>
      </c>
      <c r="D3675" t="str">
        <f t="shared" ca="1" si="972"/>
        <v>Spices</v>
      </c>
      <c r="E3675">
        <f t="shared" ca="1" si="973"/>
        <v>395</v>
      </c>
      <c r="F3675" s="3">
        <f t="shared" ca="1" si="974"/>
        <v>179</v>
      </c>
      <c r="G3675">
        <f t="shared" ca="1" si="975"/>
        <v>70705</v>
      </c>
      <c r="H3675">
        <f t="shared" ca="1" si="976"/>
        <v>36059.550000000003</v>
      </c>
      <c r="I3675">
        <f t="shared" ca="1" si="977"/>
        <v>5396</v>
      </c>
      <c r="J3675">
        <f t="shared" ca="1" si="978"/>
        <v>3025</v>
      </c>
      <c r="K3675" s="1">
        <f t="shared" ca="1" si="979"/>
        <v>45937</v>
      </c>
      <c r="L3675" s="1">
        <f t="shared" ca="1" si="980"/>
        <v>45947</v>
      </c>
      <c r="M3675" s="1">
        <f t="shared" ca="1" si="981"/>
        <v>45950</v>
      </c>
      <c r="N3675">
        <f t="shared" ca="1" si="982"/>
        <v>44480.55</v>
      </c>
      <c r="O3675" s="3">
        <f t="shared" ca="1" si="983"/>
        <v>26224.449999999997</v>
      </c>
      <c r="P3675" s="2">
        <f t="shared" ca="1" si="984"/>
        <v>0.37089951205713878</v>
      </c>
      <c r="Q3675" t="str">
        <f t="shared" ca="1" si="985"/>
        <v>Late</v>
      </c>
    </row>
    <row r="3676" spans="1:17" x14ac:dyDescent="0.3">
      <c r="A3676" t="str">
        <f t="shared" si="969"/>
        <v>S03675</v>
      </c>
      <c r="B3676" t="str">
        <f t="shared" ca="1" si="970"/>
        <v>Beta Imports</v>
      </c>
      <c r="C3676" t="str">
        <f t="shared" ca="1" si="971"/>
        <v>Australia</v>
      </c>
      <c r="D3676" t="str">
        <f t="shared" ca="1" si="972"/>
        <v>Pickles</v>
      </c>
      <c r="E3676">
        <f t="shared" ca="1" si="973"/>
        <v>361</v>
      </c>
      <c r="F3676" s="3">
        <f t="shared" ca="1" si="974"/>
        <v>484</v>
      </c>
      <c r="G3676">
        <f t="shared" ca="1" si="975"/>
        <v>174724</v>
      </c>
      <c r="H3676">
        <f t="shared" ca="1" si="976"/>
        <v>104834.4</v>
      </c>
      <c r="I3676">
        <f t="shared" ca="1" si="977"/>
        <v>10485</v>
      </c>
      <c r="J3676">
        <f t="shared" ca="1" si="978"/>
        <v>3217</v>
      </c>
      <c r="K3676" s="1">
        <f t="shared" ca="1" si="979"/>
        <v>46292</v>
      </c>
      <c r="L3676" s="1">
        <f t="shared" ca="1" si="980"/>
        <v>46303</v>
      </c>
      <c r="M3676" s="1">
        <f t="shared" ca="1" si="981"/>
        <v>46301</v>
      </c>
      <c r="N3676">
        <f t="shared" ca="1" si="982"/>
        <v>118536.4</v>
      </c>
      <c r="O3676" s="3">
        <f t="shared" ca="1" si="983"/>
        <v>56187.600000000006</v>
      </c>
      <c r="P3676" s="2">
        <f t="shared" ca="1" si="984"/>
        <v>0.32157917630090888</v>
      </c>
      <c r="Q3676" t="str">
        <f t="shared" ca="1" si="985"/>
        <v>On Time</v>
      </c>
    </row>
    <row r="3677" spans="1:17" x14ac:dyDescent="0.3">
      <c r="A3677" t="str">
        <f t="shared" si="969"/>
        <v>S03676</v>
      </c>
      <c r="B3677" t="str">
        <f t="shared" ca="1" si="970"/>
        <v>Prime Wholesale</v>
      </c>
      <c r="C3677" t="str">
        <f t="shared" ca="1" si="971"/>
        <v>Australia</v>
      </c>
      <c r="D3677" t="str">
        <f t="shared" ca="1" si="972"/>
        <v>Pickles</v>
      </c>
      <c r="E3677">
        <f t="shared" ca="1" si="973"/>
        <v>421</v>
      </c>
      <c r="F3677" s="3">
        <f t="shared" ca="1" si="974"/>
        <v>662</v>
      </c>
      <c r="G3677">
        <f t="shared" ca="1" si="975"/>
        <v>278702</v>
      </c>
      <c r="H3677">
        <f t="shared" ca="1" si="976"/>
        <v>128202.92</v>
      </c>
      <c r="I3677">
        <f t="shared" ca="1" si="977"/>
        <v>11929</v>
      </c>
      <c r="J3677">
        <f t="shared" ca="1" si="978"/>
        <v>1223</v>
      </c>
      <c r="K3677" s="1">
        <f t="shared" ca="1" si="979"/>
        <v>45671</v>
      </c>
      <c r="L3677" s="1">
        <f t="shared" ca="1" si="980"/>
        <v>45683</v>
      </c>
      <c r="M3677" s="1">
        <f t="shared" ca="1" si="981"/>
        <v>45680</v>
      </c>
      <c r="N3677">
        <f t="shared" ca="1" si="982"/>
        <v>141354.91999999998</v>
      </c>
      <c r="O3677" s="3">
        <f t="shared" ca="1" si="983"/>
        <v>137347.08000000002</v>
      </c>
      <c r="P3677" s="2">
        <f t="shared" ca="1" si="984"/>
        <v>0.49280981119618811</v>
      </c>
      <c r="Q3677" t="str">
        <f t="shared" ca="1" si="985"/>
        <v>On Time</v>
      </c>
    </row>
    <row r="3678" spans="1:17" x14ac:dyDescent="0.3">
      <c r="A3678" t="str">
        <f t="shared" si="969"/>
        <v>S03677</v>
      </c>
      <c r="B3678" t="str">
        <f t="shared" ca="1" si="970"/>
        <v>Oceanic Exports</v>
      </c>
      <c r="C3678" t="str">
        <f t="shared" ca="1" si="971"/>
        <v>Singapore</v>
      </c>
      <c r="D3678" t="str">
        <f t="shared" ca="1" si="972"/>
        <v>Spices</v>
      </c>
      <c r="E3678">
        <f t="shared" ca="1" si="973"/>
        <v>495</v>
      </c>
      <c r="F3678" s="3">
        <f t="shared" ca="1" si="974"/>
        <v>187</v>
      </c>
      <c r="G3678">
        <f t="shared" ca="1" si="975"/>
        <v>92565</v>
      </c>
      <c r="H3678">
        <f t="shared" ca="1" si="976"/>
        <v>50910.75</v>
      </c>
      <c r="I3678">
        <f t="shared" ca="1" si="977"/>
        <v>11093</v>
      </c>
      <c r="J3678">
        <f t="shared" ca="1" si="978"/>
        <v>3692</v>
      </c>
      <c r="K3678" s="1">
        <f t="shared" ca="1" si="979"/>
        <v>46071</v>
      </c>
      <c r="L3678" s="1">
        <f t="shared" ca="1" si="980"/>
        <v>46079</v>
      </c>
      <c r="M3678" s="1">
        <f t="shared" ca="1" si="981"/>
        <v>46078</v>
      </c>
      <c r="N3678">
        <f t="shared" ca="1" si="982"/>
        <v>65695.75</v>
      </c>
      <c r="O3678" s="3">
        <f t="shared" ca="1" si="983"/>
        <v>26869.25</v>
      </c>
      <c r="P3678" s="2">
        <f t="shared" ca="1" si="984"/>
        <v>0.29027440177172797</v>
      </c>
      <c r="Q3678" t="str">
        <f t="shared" ca="1" si="985"/>
        <v>On Time</v>
      </c>
    </row>
    <row r="3679" spans="1:17" x14ac:dyDescent="0.3">
      <c r="A3679" t="str">
        <f t="shared" si="969"/>
        <v>S03678</v>
      </c>
      <c r="B3679" t="str">
        <f t="shared" ca="1" si="970"/>
        <v>FreshMart Ltd</v>
      </c>
      <c r="C3679" t="str">
        <f t="shared" ca="1" si="971"/>
        <v>Singapore</v>
      </c>
      <c r="D3679" t="str">
        <f t="shared" ca="1" si="972"/>
        <v>Sauces</v>
      </c>
      <c r="E3679">
        <f t="shared" ca="1" si="973"/>
        <v>86</v>
      </c>
      <c r="F3679" s="3">
        <f t="shared" ca="1" si="974"/>
        <v>485</v>
      </c>
      <c r="G3679">
        <f t="shared" ca="1" si="975"/>
        <v>41710</v>
      </c>
      <c r="H3679">
        <f t="shared" ca="1" si="976"/>
        <v>26277.3</v>
      </c>
      <c r="I3679">
        <f t="shared" ca="1" si="977"/>
        <v>10714</v>
      </c>
      <c r="J3679">
        <f t="shared" ca="1" si="978"/>
        <v>2714</v>
      </c>
      <c r="K3679" s="1">
        <f t="shared" ca="1" si="979"/>
        <v>45885</v>
      </c>
      <c r="L3679" s="1">
        <f t="shared" ca="1" si="980"/>
        <v>45895</v>
      </c>
      <c r="M3679" s="1">
        <f t="shared" ca="1" si="981"/>
        <v>45896</v>
      </c>
      <c r="N3679">
        <f t="shared" ca="1" si="982"/>
        <v>39705.300000000003</v>
      </c>
      <c r="O3679" s="3">
        <f t="shared" ca="1" si="983"/>
        <v>2004.6999999999971</v>
      </c>
      <c r="P3679" s="2">
        <f t="shared" ca="1" si="984"/>
        <v>4.8062814672740282E-2</v>
      </c>
      <c r="Q3679" t="str">
        <f t="shared" ca="1" si="985"/>
        <v>Late</v>
      </c>
    </row>
    <row r="3680" spans="1:17" x14ac:dyDescent="0.3">
      <c r="A3680" t="str">
        <f t="shared" si="969"/>
        <v>S03679</v>
      </c>
      <c r="B3680" t="str">
        <f t="shared" ca="1" si="970"/>
        <v>Beta Imports</v>
      </c>
      <c r="C3680" t="str">
        <f t="shared" ca="1" si="971"/>
        <v>Australia</v>
      </c>
      <c r="D3680" t="str">
        <f t="shared" ca="1" si="972"/>
        <v>Sauces</v>
      </c>
      <c r="E3680">
        <f t="shared" ca="1" si="973"/>
        <v>479</v>
      </c>
      <c r="F3680" s="3">
        <f t="shared" ca="1" si="974"/>
        <v>402</v>
      </c>
      <c r="G3680">
        <f t="shared" ca="1" si="975"/>
        <v>192558</v>
      </c>
      <c r="H3680">
        <f t="shared" ca="1" si="976"/>
        <v>129013.86</v>
      </c>
      <c r="I3680">
        <f t="shared" ca="1" si="977"/>
        <v>8382</v>
      </c>
      <c r="J3680">
        <f t="shared" ca="1" si="978"/>
        <v>3034</v>
      </c>
      <c r="K3680" s="1">
        <f t="shared" ca="1" si="979"/>
        <v>46191</v>
      </c>
      <c r="L3680" s="1">
        <f t="shared" ca="1" si="980"/>
        <v>46200</v>
      </c>
      <c r="M3680" s="1">
        <f t="shared" ca="1" si="981"/>
        <v>46206</v>
      </c>
      <c r="N3680">
        <f t="shared" ca="1" si="982"/>
        <v>140429.85999999999</v>
      </c>
      <c r="O3680" s="3">
        <f t="shared" ca="1" si="983"/>
        <v>52128.140000000014</v>
      </c>
      <c r="P3680" s="2">
        <f t="shared" ca="1" si="984"/>
        <v>0.27071396670094211</v>
      </c>
      <c r="Q3680" t="str">
        <f t="shared" ca="1" si="985"/>
        <v>Late</v>
      </c>
    </row>
    <row r="3681" spans="1:17" x14ac:dyDescent="0.3">
      <c r="A3681" t="str">
        <f t="shared" si="969"/>
        <v>S03680</v>
      </c>
      <c r="B3681" t="str">
        <f t="shared" ca="1" si="970"/>
        <v>Prime Wholesale</v>
      </c>
      <c r="C3681" t="str">
        <f t="shared" ca="1" si="971"/>
        <v>Canada</v>
      </c>
      <c r="D3681" t="str">
        <f t="shared" ca="1" si="972"/>
        <v>Tea</v>
      </c>
      <c r="E3681">
        <f t="shared" ca="1" si="973"/>
        <v>168</v>
      </c>
      <c r="F3681" s="3">
        <f t="shared" ca="1" si="974"/>
        <v>143</v>
      </c>
      <c r="G3681">
        <f t="shared" ca="1" si="975"/>
        <v>24024</v>
      </c>
      <c r="H3681">
        <f t="shared" ca="1" si="976"/>
        <v>15375.36</v>
      </c>
      <c r="I3681">
        <f t="shared" ca="1" si="977"/>
        <v>10664</v>
      </c>
      <c r="J3681">
        <f t="shared" ca="1" si="978"/>
        <v>793</v>
      </c>
      <c r="K3681" s="1">
        <f t="shared" ca="1" si="979"/>
        <v>46246</v>
      </c>
      <c r="L3681" s="1">
        <f t="shared" ca="1" si="980"/>
        <v>46258</v>
      </c>
      <c r="M3681" s="1">
        <f t="shared" ca="1" si="981"/>
        <v>46255</v>
      </c>
      <c r="N3681">
        <f t="shared" ca="1" si="982"/>
        <v>26832.36</v>
      </c>
      <c r="O3681" s="3">
        <f t="shared" ca="1" si="983"/>
        <v>-2808.3600000000006</v>
      </c>
      <c r="P3681" s="2">
        <f t="shared" ca="1" si="984"/>
        <v>-0.11689810189810192</v>
      </c>
      <c r="Q3681" t="str">
        <f t="shared" ca="1" si="985"/>
        <v>On Time</v>
      </c>
    </row>
    <row r="3682" spans="1:17" x14ac:dyDescent="0.3">
      <c r="A3682" t="str">
        <f t="shared" si="969"/>
        <v>S03681</v>
      </c>
      <c r="B3682" t="str">
        <f t="shared" ca="1" si="970"/>
        <v>Global Foods</v>
      </c>
      <c r="C3682" t="str">
        <f t="shared" ca="1" si="971"/>
        <v>Canada</v>
      </c>
      <c r="D3682" t="str">
        <f t="shared" ca="1" si="972"/>
        <v>Tea</v>
      </c>
      <c r="E3682">
        <f t="shared" ca="1" si="973"/>
        <v>196</v>
      </c>
      <c r="F3682" s="3">
        <f t="shared" ca="1" si="974"/>
        <v>486</v>
      </c>
      <c r="G3682">
        <f t="shared" ca="1" si="975"/>
        <v>95256</v>
      </c>
      <c r="H3682">
        <f t="shared" ca="1" si="976"/>
        <v>49533.120000000003</v>
      </c>
      <c r="I3682">
        <f t="shared" ca="1" si="977"/>
        <v>7686</v>
      </c>
      <c r="J3682">
        <f t="shared" ca="1" si="978"/>
        <v>3326</v>
      </c>
      <c r="K3682" s="1">
        <f t="shared" ca="1" si="979"/>
        <v>46261</v>
      </c>
      <c r="L3682" s="1">
        <f t="shared" ca="1" si="980"/>
        <v>46277</v>
      </c>
      <c r="M3682" s="1">
        <f t="shared" ca="1" si="981"/>
        <v>46280</v>
      </c>
      <c r="N3682">
        <f t="shared" ca="1" si="982"/>
        <v>60545.120000000003</v>
      </c>
      <c r="O3682" s="3">
        <f t="shared" ca="1" si="983"/>
        <v>34710.879999999997</v>
      </c>
      <c r="P3682" s="2">
        <f t="shared" ca="1" si="984"/>
        <v>0.36439573360208277</v>
      </c>
      <c r="Q3682" t="str">
        <f t="shared" ca="1" si="985"/>
        <v>Late</v>
      </c>
    </row>
    <row r="3683" spans="1:17" x14ac:dyDescent="0.3">
      <c r="A3683" t="str">
        <f t="shared" si="969"/>
        <v>S03682</v>
      </c>
      <c r="B3683" t="str">
        <f t="shared" ca="1" si="970"/>
        <v>Prime Wholesale</v>
      </c>
      <c r="C3683" t="str">
        <f t="shared" ca="1" si="971"/>
        <v>Singapore</v>
      </c>
      <c r="D3683" t="str">
        <f t="shared" ca="1" si="972"/>
        <v>Rice</v>
      </c>
      <c r="E3683">
        <f t="shared" ca="1" si="973"/>
        <v>190</v>
      </c>
      <c r="F3683" s="3">
        <f t="shared" ca="1" si="974"/>
        <v>653</v>
      </c>
      <c r="G3683">
        <f t="shared" ca="1" si="975"/>
        <v>124070</v>
      </c>
      <c r="H3683">
        <f t="shared" ca="1" si="976"/>
        <v>64516.4</v>
      </c>
      <c r="I3683">
        <f t="shared" ca="1" si="977"/>
        <v>8551</v>
      </c>
      <c r="J3683">
        <f t="shared" ca="1" si="978"/>
        <v>1148</v>
      </c>
      <c r="K3683" s="1">
        <f t="shared" ca="1" si="979"/>
        <v>45889</v>
      </c>
      <c r="L3683" s="1">
        <f t="shared" ca="1" si="980"/>
        <v>45903</v>
      </c>
      <c r="M3683" s="1">
        <f t="shared" ca="1" si="981"/>
        <v>45907</v>
      </c>
      <c r="N3683">
        <f t="shared" ca="1" si="982"/>
        <v>74215.399999999994</v>
      </c>
      <c r="O3683" s="3">
        <f t="shared" ca="1" si="983"/>
        <v>49854.600000000006</v>
      </c>
      <c r="P3683" s="2">
        <f t="shared" ca="1" si="984"/>
        <v>0.40182638832916906</v>
      </c>
      <c r="Q3683" t="str">
        <f t="shared" ca="1" si="985"/>
        <v>Late</v>
      </c>
    </row>
    <row r="3684" spans="1:17" x14ac:dyDescent="0.3">
      <c r="A3684" t="str">
        <f t="shared" si="969"/>
        <v>S03683</v>
      </c>
      <c r="B3684" t="str">
        <f t="shared" ca="1" si="970"/>
        <v>Global Foods</v>
      </c>
      <c r="C3684" t="str">
        <f t="shared" ca="1" si="971"/>
        <v>Canada</v>
      </c>
      <c r="D3684" t="str">
        <f t="shared" ca="1" si="972"/>
        <v>Rice</v>
      </c>
      <c r="E3684">
        <f t="shared" ca="1" si="973"/>
        <v>354</v>
      </c>
      <c r="F3684" s="3">
        <f t="shared" ca="1" si="974"/>
        <v>497</v>
      </c>
      <c r="G3684">
        <f t="shared" ca="1" si="975"/>
        <v>175938</v>
      </c>
      <c r="H3684">
        <f t="shared" ca="1" si="976"/>
        <v>79172.100000000006</v>
      </c>
      <c r="I3684">
        <f t="shared" ca="1" si="977"/>
        <v>8545</v>
      </c>
      <c r="J3684">
        <f t="shared" ca="1" si="978"/>
        <v>1790</v>
      </c>
      <c r="K3684" s="1">
        <f t="shared" ca="1" si="979"/>
        <v>46062</v>
      </c>
      <c r="L3684" s="1">
        <f t="shared" ca="1" si="980"/>
        <v>46080</v>
      </c>
      <c r="M3684" s="1">
        <f t="shared" ca="1" si="981"/>
        <v>46085</v>
      </c>
      <c r="N3684">
        <f t="shared" ca="1" si="982"/>
        <v>89507.1</v>
      </c>
      <c r="O3684" s="3">
        <f t="shared" ca="1" si="983"/>
        <v>86430.9</v>
      </c>
      <c r="P3684" s="2">
        <f t="shared" ca="1" si="984"/>
        <v>0.49125771578624283</v>
      </c>
      <c r="Q3684" t="str">
        <f t="shared" ca="1" si="985"/>
        <v>Late</v>
      </c>
    </row>
    <row r="3685" spans="1:17" x14ac:dyDescent="0.3">
      <c r="A3685" t="str">
        <f t="shared" si="969"/>
        <v>S03684</v>
      </c>
      <c r="B3685" t="str">
        <f t="shared" ca="1" si="970"/>
        <v>Global Foods</v>
      </c>
      <c r="C3685" t="str">
        <f t="shared" ca="1" si="971"/>
        <v>Singapore</v>
      </c>
      <c r="D3685" t="str">
        <f t="shared" ca="1" si="972"/>
        <v>Sauces</v>
      </c>
      <c r="E3685">
        <f t="shared" ca="1" si="973"/>
        <v>324</v>
      </c>
      <c r="F3685" s="3">
        <f t="shared" ca="1" si="974"/>
        <v>624</v>
      </c>
      <c r="G3685">
        <f t="shared" ca="1" si="975"/>
        <v>202176</v>
      </c>
      <c r="H3685">
        <f t="shared" ca="1" si="976"/>
        <v>127370.88</v>
      </c>
      <c r="I3685">
        <f t="shared" ca="1" si="977"/>
        <v>6291</v>
      </c>
      <c r="J3685">
        <f t="shared" ca="1" si="978"/>
        <v>3871</v>
      </c>
      <c r="K3685" s="1">
        <f t="shared" ca="1" si="979"/>
        <v>45940</v>
      </c>
      <c r="L3685" s="1">
        <f t="shared" ca="1" si="980"/>
        <v>45959</v>
      </c>
      <c r="M3685" s="1">
        <f t="shared" ca="1" si="981"/>
        <v>45958</v>
      </c>
      <c r="N3685">
        <f t="shared" ca="1" si="982"/>
        <v>137532.88</v>
      </c>
      <c r="O3685" s="3">
        <f t="shared" ca="1" si="983"/>
        <v>64643.119999999995</v>
      </c>
      <c r="P3685" s="2">
        <f t="shared" ca="1" si="984"/>
        <v>0.31973686293130738</v>
      </c>
      <c r="Q3685" t="str">
        <f t="shared" ca="1" si="985"/>
        <v>On Time</v>
      </c>
    </row>
    <row r="3686" spans="1:17" x14ac:dyDescent="0.3">
      <c r="A3686" t="str">
        <f t="shared" si="969"/>
        <v>S03685</v>
      </c>
      <c r="B3686" t="str">
        <f t="shared" ca="1" si="970"/>
        <v>Oceanic Exports</v>
      </c>
      <c r="C3686" t="str">
        <f t="shared" ca="1" si="971"/>
        <v>UK</v>
      </c>
      <c r="D3686" t="str">
        <f t="shared" ca="1" si="972"/>
        <v>Spices</v>
      </c>
      <c r="E3686">
        <f t="shared" ca="1" si="973"/>
        <v>85</v>
      </c>
      <c r="F3686" s="3">
        <f t="shared" ca="1" si="974"/>
        <v>105</v>
      </c>
      <c r="G3686">
        <f t="shared" ca="1" si="975"/>
        <v>8925</v>
      </c>
      <c r="H3686">
        <f t="shared" ca="1" si="976"/>
        <v>6158.25</v>
      </c>
      <c r="I3686">
        <f t="shared" ca="1" si="977"/>
        <v>7959</v>
      </c>
      <c r="J3686">
        <f t="shared" ca="1" si="978"/>
        <v>2249</v>
      </c>
      <c r="K3686" s="1">
        <f t="shared" ca="1" si="979"/>
        <v>45793</v>
      </c>
      <c r="L3686" s="1">
        <f t="shared" ca="1" si="980"/>
        <v>45803</v>
      </c>
      <c r="M3686" s="1">
        <f t="shared" ca="1" si="981"/>
        <v>45808</v>
      </c>
      <c r="N3686">
        <f t="shared" ca="1" si="982"/>
        <v>16366.25</v>
      </c>
      <c r="O3686" s="3">
        <f t="shared" ca="1" si="983"/>
        <v>-7441.25</v>
      </c>
      <c r="P3686" s="2">
        <f t="shared" ca="1" si="984"/>
        <v>-0.83375350140056026</v>
      </c>
      <c r="Q3686" t="str">
        <f t="shared" ca="1" si="985"/>
        <v>Late</v>
      </c>
    </row>
    <row r="3687" spans="1:17" x14ac:dyDescent="0.3">
      <c r="A3687" t="str">
        <f t="shared" si="969"/>
        <v>S03686</v>
      </c>
      <c r="B3687" t="str">
        <f t="shared" ca="1" si="970"/>
        <v>Beta Imports</v>
      </c>
      <c r="C3687" t="str">
        <f t="shared" ca="1" si="971"/>
        <v>UAE</v>
      </c>
      <c r="D3687" t="str">
        <f t="shared" ca="1" si="972"/>
        <v>Tea</v>
      </c>
      <c r="E3687">
        <f t="shared" ca="1" si="973"/>
        <v>108</v>
      </c>
      <c r="F3687" s="3">
        <f t="shared" ca="1" si="974"/>
        <v>522</v>
      </c>
      <c r="G3687">
        <f t="shared" ca="1" si="975"/>
        <v>56376</v>
      </c>
      <c r="H3687">
        <f t="shared" ca="1" si="976"/>
        <v>31570.560000000001</v>
      </c>
      <c r="I3687">
        <f t="shared" ca="1" si="977"/>
        <v>4950</v>
      </c>
      <c r="J3687">
        <f t="shared" ca="1" si="978"/>
        <v>1698</v>
      </c>
      <c r="K3687" s="1">
        <f t="shared" ca="1" si="979"/>
        <v>46092</v>
      </c>
      <c r="L3687" s="1">
        <f t="shared" ca="1" si="980"/>
        <v>46100</v>
      </c>
      <c r="M3687" s="1">
        <f t="shared" ca="1" si="981"/>
        <v>46099</v>
      </c>
      <c r="N3687">
        <f t="shared" ca="1" si="982"/>
        <v>38218.559999999998</v>
      </c>
      <c r="O3687" s="3">
        <f t="shared" ca="1" si="983"/>
        <v>18157.440000000002</v>
      </c>
      <c r="P3687" s="2">
        <f t="shared" ca="1" si="984"/>
        <v>0.32207747977862927</v>
      </c>
      <c r="Q3687" t="str">
        <f t="shared" ca="1" si="985"/>
        <v>On Time</v>
      </c>
    </row>
    <row r="3688" spans="1:17" x14ac:dyDescent="0.3">
      <c r="A3688" t="str">
        <f t="shared" si="969"/>
        <v>S03687</v>
      </c>
      <c r="B3688" t="str">
        <f t="shared" ca="1" si="970"/>
        <v>Global Foods</v>
      </c>
      <c r="C3688" t="str">
        <f t="shared" ca="1" si="971"/>
        <v>UK</v>
      </c>
      <c r="D3688" t="str">
        <f t="shared" ca="1" si="972"/>
        <v>Pickles</v>
      </c>
      <c r="E3688">
        <f t="shared" ca="1" si="973"/>
        <v>159</v>
      </c>
      <c r="F3688" s="3">
        <f t="shared" ca="1" si="974"/>
        <v>421</v>
      </c>
      <c r="G3688">
        <f t="shared" ca="1" si="975"/>
        <v>66939</v>
      </c>
      <c r="H3688">
        <f t="shared" ca="1" si="976"/>
        <v>38824.620000000003</v>
      </c>
      <c r="I3688">
        <f t="shared" ca="1" si="977"/>
        <v>3654</v>
      </c>
      <c r="J3688">
        <f t="shared" ca="1" si="978"/>
        <v>3449</v>
      </c>
      <c r="K3688" s="1">
        <f t="shared" ca="1" si="979"/>
        <v>46188</v>
      </c>
      <c r="L3688" s="1">
        <f t="shared" ca="1" si="980"/>
        <v>46200</v>
      </c>
      <c r="M3688" s="1">
        <f t="shared" ca="1" si="981"/>
        <v>46197</v>
      </c>
      <c r="N3688">
        <f t="shared" ca="1" si="982"/>
        <v>45927.62</v>
      </c>
      <c r="O3688" s="3">
        <f t="shared" ca="1" si="983"/>
        <v>21011.379999999997</v>
      </c>
      <c r="P3688" s="2">
        <f t="shared" ca="1" si="984"/>
        <v>0.31388846561795064</v>
      </c>
      <c r="Q3688" t="str">
        <f t="shared" ca="1" si="985"/>
        <v>On Time</v>
      </c>
    </row>
    <row r="3689" spans="1:17" x14ac:dyDescent="0.3">
      <c r="A3689" t="str">
        <f t="shared" si="969"/>
        <v>S03688</v>
      </c>
      <c r="B3689" t="str">
        <f t="shared" ca="1" si="970"/>
        <v>Oceanic Exports</v>
      </c>
      <c r="C3689" t="str">
        <f t="shared" ca="1" si="971"/>
        <v>Singapore</v>
      </c>
      <c r="D3689" t="str">
        <f t="shared" ca="1" si="972"/>
        <v>Spices</v>
      </c>
      <c r="E3689">
        <f t="shared" ca="1" si="973"/>
        <v>360</v>
      </c>
      <c r="F3689" s="3">
        <f t="shared" ca="1" si="974"/>
        <v>509</v>
      </c>
      <c r="G3689">
        <f t="shared" ca="1" si="975"/>
        <v>183240</v>
      </c>
      <c r="H3689">
        <f t="shared" ca="1" si="976"/>
        <v>131932.79999999999</v>
      </c>
      <c r="I3689">
        <f t="shared" ca="1" si="977"/>
        <v>8380</v>
      </c>
      <c r="J3689">
        <f t="shared" ca="1" si="978"/>
        <v>2174</v>
      </c>
      <c r="K3689" s="1">
        <f t="shared" ca="1" si="979"/>
        <v>46294</v>
      </c>
      <c r="L3689" s="1">
        <f t="shared" ca="1" si="980"/>
        <v>46307</v>
      </c>
      <c r="M3689" s="1">
        <f t="shared" ca="1" si="981"/>
        <v>46304</v>
      </c>
      <c r="N3689">
        <f t="shared" ca="1" si="982"/>
        <v>142486.79999999999</v>
      </c>
      <c r="O3689" s="3">
        <f t="shared" ca="1" si="983"/>
        <v>40753.200000000012</v>
      </c>
      <c r="P3689" s="2">
        <f t="shared" ca="1" si="984"/>
        <v>0.22240340537000661</v>
      </c>
      <c r="Q3689" t="str">
        <f t="shared" ca="1" si="985"/>
        <v>On Time</v>
      </c>
    </row>
    <row r="3690" spans="1:17" x14ac:dyDescent="0.3">
      <c r="A3690" t="str">
        <f t="shared" si="969"/>
        <v>S03689</v>
      </c>
      <c r="B3690" t="str">
        <f t="shared" ca="1" si="970"/>
        <v>Beta Imports</v>
      </c>
      <c r="C3690" t="str">
        <f t="shared" ca="1" si="971"/>
        <v>Singapore</v>
      </c>
      <c r="D3690" t="str">
        <f t="shared" ca="1" si="972"/>
        <v>Spices</v>
      </c>
      <c r="E3690">
        <f t="shared" ca="1" si="973"/>
        <v>398</v>
      </c>
      <c r="F3690" s="3">
        <f t="shared" ca="1" si="974"/>
        <v>707</v>
      </c>
      <c r="G3690">
        <f t="shared" ca="1" si="975"/>
        <v>281386</v>
      </c>
      <c r="H3690">
        <f t="shared" ca="1" si="976"/>
        <v>177273.18</v>
      </c>
      <c r="I3690">
        <f t="shared" ca="1" si="977"/>
        <v>5773</v>
      </c>
      <c r="J3690">
        <f t="shared" ca="1" si="978"/>
        <v>1749</v>
      </c>
      <c r="K3690" s="1">
        <f t="shared" ca="1" si="979"/>
        <v>45759</v>
      </c>
      <c r="L3690" s="1">
        <f t="shared" ca="1" si="980"/>
        <v>45776</v>
      </c>
      <c r="M3690" s="1">
        <f t="shared" ca="1" si="981"/>
        <v>45777</v>
      </c>
      <c r="N3690">
        <f t="shared" ca="1" si="982"/>
        <v>184795.18</v>
      </c>
      <c r="O3690" s="3">
        <f t="shared" ca="1" si="983"/>
        <v>96590.82</v>
      </c>
      <c r="P3690" s="2">
        <f t="shared" ca="1" si="984"/>
        <v>0.34326803750008889</v>
      </c>
      <c r="Q3690" t="str">
        <f t="shared" ca="1" si="985"/>
        <v>Late</v>
      </c>
    </row>
    <row r="3691" spans="1:17" x14ac:dyDescent="0.3">
      <c r="A3691" t="str">
        <f t="shared" si="969"/>
        <v>S03690</v>
      </c>
      <c r="B3691" t="str">
        <f t="shared" ca="1" si="970"/>
        <v>FreshMart Ltd</v>
      </c>
      <c r="C3691" t="str">
        <f t="shared" ca="1" si="971"/>
        <v>UAE</v>
      </c>
      <c r="D3691" t="str">
        <f t="shared" ca="1" si="972"/>
        <v>Pickles</v>
      </c>
      <c r="E3691">
        <f t="shared" ca="1" si="973"/>
        <v>213</v>
      </c>
      <c r="F3691" s="3">
        <f t="shared" ca="1" si="974"/>
        <v>234</v>
      </c>
      <c r="G3691">
        <f t="shared" ca="1" si="975"/>
        <v>49842</v>
      </c>
      <c r="H3691">
        <f t="shared" ca="1" si="976"/>
        <v>26914.68</v>
      </c>
      <c r="I3691">
        <f t="shared" ca="1" si="977"/>
        <v>9316</v>
      </c>
      <c r="J3691">
        <f t="shared" ca="1" si="978"/>
        <v>3135</v>
      </c>
      <c r="K3691" s="1">
        <f t="shared" ca="1" si="979"/>
        <v>46081</v>
      </c>
      <c r="L3691" s="1">
        <f t="shared" ca="1" si="980"/>
        <v>46090</v>
      </c>
      <c r="M3691" s="1">
        <f t="shared" ca="1" si="981"/>
        <v>46087</v>
      </c>
      <c r="N3691">
        <f t="shared" ca="1" si="982"/>
        <v>39365.68</v>
      </c>
      <c r="O3691" s="3">
        <f t="shared" ca="1" si="983"/>
        <v>10476.32</v>
      </c>
      <c r="P3691" s="2">
        <f t="shared" ca="1" si="984"/>
        <v>0.21019060230327835</v>
      </c>
      <c r="Q3691" t="str">
        <f t="shared" ca="1" si="985"/>
        <v>On Time</v>
      </c>
    </row>
    <row r="3692" spans="1:17" x14ac:dyDescent="0.3">
      <c r="A3692" t="str">
        <f t="shared" si="969"/>
        <v>S03691</v>
      </c>
      <c r="B3692" t="str">
        <f t="shared" ca="1" si="970"/>
        <v>FreshMart Ltd</v>
      </c>
      <c r="C3692" t="str">
        <f t="shared" ca="1" si="971"/>
        <v>UK</v>
      </c>
      <c r="D3692" t="str">
        <f t="shared" ca="1" si="972"/>
        <v>Tea</v>
      </c>
      <c r="E3692">
        <f t="shared" ca="1" si="973"/>
        <v>224</v>
      </c>
      <c r="F3692" s="3">
        <f t="shared" ca="1" si="974"/>
        <v>357</v>
      </c>
      <c r="G3692">
        <f t="shared" ca="1" si="975"/>
        <v>79968</v>
      </c>
      <c r="H3692">
        <f t="shared" ca="1" si="976"/>
        <v>59176.32</v>
      </c>
      <c r="I3692">
        <f t="shared" ca="1" si="977"/>
        <v>6819</v>
      </c>
      <c r="J3692">
        <f t="shared" ca="1" si="978"/>
        <v>2745</v>
      </c>
      <c r="K3692" s="1">
        <f t="shared" ca="1" si="979"/>
        <v>45708</v>
      </c>
      <c r="L3692" s="1">
        <f t="shared" ca="1" si="980"/>
        <v>45716</v>
      </c>
      <c r="M3692" s="1">
        <f t="shared" ca="1" si="981"/>
        <v>45718</v>
      </c>
      <c r="N3692">
        <f t="shared" ca="1" si="982"/>
        <v>68740.320000000007</v>
      </c>
      <c r="O3692" s="3">
        <f t="shared" ca="1" si="983"/>
        <v>11227.679999999993</v>
      </c>
      <c r="P3692" s="2">
        <f t="shared" ca="1" si="984"/>
        <v>0.14040216086434565</v>
      </c>
      <c r="Q3692" t="str">
        <f t="shared" ca="1" si="985"/>
        <v>Late</v>
      </c>
    </row>
    <row r="3693" spans="1:17" x14ac:dyDescent="0.3">
      <c r="A3693" t="str">
        <f t="shared" si="969"/>
        <v>S03692</v>
      </c>
      <c r="B3693" t="str">
        <f t="shared" ca="1" si="970"/>
        <v>Alpha Traders</v>
      </c>
      <c r="C3693" t="str">
        <f t="shared" ca="1" si="971"/>
        <v>Singapore</v>
      </c>
      <c r="D3693" t="str">
        <f t="shared" ca="1" si="972"/>
        <v>Sauces</v>
      </c>
      <c r="E3693">
        <f t="shared" ca="1" si="973"/>
        <v>355</v>
      </c>
      <c r="F3693" s="3">
        <f t="shared" ca="1" si="974"/>
        <v>568</v>
      </c>
      <c r="G3693">
        <f t="shared" ca="1" si="975"/>
        <v>201640</v>
      </c>
      <c r="H3693">
        <f t="shared" ca="1" si="976"/>
        <v>106869.2</v>
      </c>
      <c r="I3693">
        <f t="shared" ca="1" si="977"/>
        <v>7142</v>
      </c>
      <c r="J3693">
        <f t="shared" ca="1" si="978"/>
        <v>3341</v>
      </c>
      <c r="K3693" s="1">
        <f t="shared" ca="1" si="979"/>
        <v>46315</v>
      </c>
      <c r="L3693" s="1">
        <f t="shared" ca="1" si="980"/>
        <v>46329</v>
      </c>
      <c r="M3693" s="1">
        <f t="shared" ca="1" si="981"/>
        <v>46332</v>
      </c>
      <c r="N3693">
        <f t="shared" ca="1" si="982"/>
        <v>117352.2</v>
      </c>
      <c r="O3693" s="3">
        <f t="shared" ca="1" si="983"/>
        <v>84287.8</v>
      </c>
      <c r="P3693" s="2">
        <f t="shared" ca="1" si="984"/>
        <v>0.41801130728030156</v>
      </c>
      <c r="Q3693" t="str">
        <f t="shared" ca="1" si="985"/>
        <v>Late</v>
      </c>
    </row>
    <row r="3694" spans="1:17" x14ac:dyDescent="0.3">
      <c r="A3694" t="str">
        <f t="shared" si="969"/>
        <v>S03693</v>
      </c>
      <c r="B3694" t="str">
        <f t="shared" ca="1" si="970"/>
        <v>Beta Imports</v>
      </c>
      <c r="C3694" t="str">
        <f t="shared" ca="1" si="971"/>
        <v>Singapore</v>
      </c>
      <c r="D3694" t="str">
        <f t="shared" ca="1" si="972"/>
        <v>Rice</v>
      </c>
      <c r="E3694">
        <f t="shared" ca="1" si="973"/>
        <v>480</v>
      </c>
      <c r="F3694" s="3">
        <f t="shared" ca="1" si="974"/>
        <v>311</v>
      </c>
      <c r="G3694">
        <f t="shared" ca="1" si="975"/>
        <v>149280</v>
      </c>
      <c r="H3694">
        <f t="shared" ca="1" si="976"/>
        <v>76132.800000000003</v>
      </c>
      <c r="I3694">
        <f t="shared" ca="1" si="977"/>
        <v>9812</v>
      </c>
      <c r="J3694">
        <f t="shared" ca="1" si="978"/>
        <v>3230</v>
      </c>
      <c r="K3694" s="1">
        <f t="shared" ca="1" si="979"/>
        <v>46387</v>
      </c>
      <c r="L3694" s="1">
        <f t="shared" ca="1" si="980"/>
        <v>46394</v>
      </c>
      <c r="M3694" s="1">
        <f t="shared" ca="1" si="981"/>
        <v>46392</v>
      </c>
      <c r="N3694">
        <f t="shared" ca="1" si="982"/>
        <v>89174.8</v>
      </c>
      <c r="O3694" s="3">
        <f t="shared" ca="1" si="983"/>
        <v>60105.2</v>
      </c>
      <c r="P3694" s="2">
        <f t="shared" ca="1" si="984"/>
        <v>0.40263397642015003</v>
      </c>
      <c r="Q3694" t="str">
        <f t="shared" ca="1" si="985"/>
        <v>On Time</v>
      </c>
    </row>
    <row r="3695" spans="1:17" x14ac:dyDescent="0.3">
      <c r="A3695" t="str">
        <f t="shared" si="969"/>
        <v>S03694</v>
      </c>
      <c r="B3695" t="str">
        <f t="shared" ca="1" si="970"/>
        <v>Global Foods</v>
      </c>
      <c r="C3695" t="str">
        <f t="shared" ca="1" si="971"/>
        <v>UAE</v>
      </c>
      <c r="D3695" t="str">
        <f t="shared" ca="1" si="972"/>
        <v>Pickles</v>
      </c>
      <c r="E3695">
        <f t="shared" ca="1" si="973"/>
        <v>474</v>
      </c>
      <c r="F3695" s="3">
        <f t="shared" ca="1" si="974"/>
        <v>414</v>
      </c>
      <c r="G3695">
        <f t="shared" ca="1" si="975"/>
        <v>196236</v>
      </c>
      <c r="H3695">
        <f t="shared" ca="1" si="976"/>
        <v>127553.4</v>
      </c>
      <c r="I3695">
        <f t="shared" ca="1" si="977"/>
        <v>11426</v>
      </c>
      <c r="J3695">
        <f t="shared" ca="1" si="978"/>
        <v>898</v>
      </c>
      <c r="K3695" s="1">
        <f t="shared" ca="1" si="979"/>
        <v>45760</v>
      </c>
      <c r="L3695" s="1">
        <f t="shared" ca="1" si="980"/>
        <v>45770</v>
      </c>
      <c r="M3695" s="1">
        <f t="shared" ca="1" si="981"/>
        <v>45768</v>
      </c>
      <c r="N3695">
        <f t="shared" ca="1" si="982"/>
        <v>139877.4</v>
      </c>
      <c r="O3695" s="3">
        <f t="shared" ca="1" si="983"/>
        <v>56358.600000000006</v>
      </c>
      <c r="P3695" s="2">
        <f t="shared" ca="1" si="984"/>
        <v>0.28719806763285027</v>
      </c>
      <c r="Q3695" t="str">
        <f t="shared" ca="1" si="985"/>
        <v>On Time</v>
      </c>
    </row>
    <row r="3696" spans="1:17" x14ac:dyDescent="0.3">
      <c r="A3696" t="str">
        <f t="shared" si="969"/>
        <v>S03695</v>
      </c>
      <c r="B3696" t="str">
        <f t="shared" ca="1" si="970"/>
        <v>Prime Wholesale</v>
      </c>
      <c r="C3696" t="str">
        <f t="shared" ca="1" si="971"/>
        <v>UAE</v>
      </c>
      <c r="D3696" t="str">
        <f t="shared" ca="1" si="972"/>
        <v>Sauces</v>
      </c>
      <c r="E3696">
        <f t="shared" ca="1" si="973"/>
        <v>150</v>
      </c>
      <c r="F3696" s="3">
        <f t="shared" ca="1" si="974"/>
        <v>511</v>
      </c>
      <c r="G3696">
        <f t="shared" ca="1" si="975"/>
        <v>76650</v>
      </c>
      <c r="H3696">
        <f t="shared" ca="1" si="976"/>
        <v>52122</v>
      </c>
      <c r="I3696">
        <f t="shared" ca="1" si="977"/>
        <v>10417</v>
      </c>
      <c r="J3696">
        <f t="shared" ca="1" si="978"/>
        <v>3966</v>
      </c>
      <c r="K3696" s="1">
        <f t="shared" ca="1" si="979"/>
        <v>46239</v>
      </c>
      <c r="L3696" s="1">
        <f t="shared" ca="1" si="980"/>
        <v>46259</v>
      </c>
      <c r="M3696" s="1">
        <f t="shared" ca="1" si="981"/>
        <v>46262</v>
      </c>
      <c r="N3696">
        <f t="shared" ca="1" si="982"/>
        <v>66505</v>
      </c>
      <c r="O3696" s="3">
        <f t="shared" ca="1" si="983"/>
        <v>10145</v>
      </c>
      <c r="P3696" s="2">
        <f t="shared" ca="1" si="984"/>
        <v>0.13235485975212002</v>
      </c>
      <c r="Q3696" t="str">
        <f t="shared" ca="1" si="985"/>
        <v>Late</v>
      </c>
    </row>
    <row r="3697" spans="1:17" x14ac:dyDescent="0.3">
      <c r="A3697" t="str">
        <f t="shared" si="969"/>
        <v>S03696</v>
      </c>
      <c r="B3697" t="str">
        <f t="shared" ca="1" si="970"/>
        <v>Alpha Traders</v>
      </c>
      <c r="C3697" t="str">
        <f t="shared" ca="1" si="971"/>
        <v>Australia</v>
      </c>
      <c r="D3697" t="str">
        <f t="shared" ca="1" si="972"/>
        <v>Rice</v>
      </c>
      <c r="E3697">
        <f t="shared" ca="1" si="973"/>
        <v>390</v>
      </c>
      <c r="F3697" s="3">
        <f t="shared" ca="1" si="974"/>
        <v>109</v>
      </c>
      <c r="G3697">
        <f t="shared" ca="1" si="975"/>
        <v>42510</v>
      </c>
      <c r="H3697">
        <f t="shared" ca="1" si="976"/>
        <v>24655.8</v>
      </c>
      <c r="I3697">
        <f t="shared" ca="1" si="977"/>
        <v>1630</v>
      </c>
      <c r="J3697">
        <f t="shared" ca="1" si="978"/>
        <v>782</v>
      </c>
      <c r="K3697" s="1">
        <f t="shared" ca="1" si="979"/>
        <v>46105</v>
      </c>
      <c r="L3697" s="1">
        <f t="shared" ca="1" si="980"/>
        <v>46112</v>
      </c>
      <c r="M3697" s="1">
        <f t="shared" ca="1" si="981"/>
        <v>46112</v>
      </c>
      <c r="N3697">
        <f t="shared" ca="1" si="982"/>
        <v>27067.8</v>
      </c>
      <c r="O3697" s="3">
        <f t="shared" ca="1" si="983"/>
        <v>15442.2</v>
      </c>
      <c r="P3697" s="2">
        <f t="shared" ca="1" si="984"/>
        <v>0.36326040931545522</v>
      </c>
      <c r="Q3697" t="str">
        <f t="shared" ca="1" si="985"/>
        <v>On Time</v>
      </c>
    </row>
    <row r="3698" spans="1:17" x14ac:dyDescent="0.3">
      <c r="A3698" t="str">
        <f t="shared" si="969"/>
        <v>S03697</v>
      </c>
      <c r="B3698" t="str">
        <f t="shared" ca="1" si="970"/>
        <v>Prime Wholesale</v>
      </c>
      <c r="C3698" t="str">
        <f t="shared" ca="1" si="971"/>
        <v>Australia</v>
      </c>
      <c r="D3698" t="str">
        <f t="shared" ca="1" si="972"/>
        <v>Tea</v>
      </c>
      <c r="E3698">
        <f t="shared" ca="1" si="973"/>
        <v>189</v>
      </c>
      <c r="F3698" s="3">
        <f t="shared" ca="1" si="974"/>
        <v>149</v>
      </c>
      <c r="G3698">
        <f t="shared" ca="1" si="975"/>
        <v>28161</v>
      </c>
      <c r="H3698">
        <f t="shared" ca="1" si="976"/>
        <v>19149.48</v>
      </c>
      <c r="I3698">
        <f t="shared" ca="1" si="977"/>
        <v>2810</v>
      </c>
      <c r="J3698">
        <f t="shared" ca="1" si="978"/>
        <v>2597</v>
      </c>
      <c r="K3698" s="1">
        <f t="shared" ca="1" si="979"/>
        <v>45882</v>
      </c>
      <c r="L3698" s="1">
        <f t="shared" ca="1" si="980"/>
        <v>45902</v>
      </c>
      <c r="M3698" s="1">
        <f t="shared" ca="1" si="981"/>
        <v>45907</v>
      </c>
      <c r="N3698">
        <f t="shared" ca="1" si="982"/>
        <v>24556.48</v>
      </c>
      <c r="O3698" s="3">
        <f t="shared" ca="1" si="983"/>
        <v>3604.5200000000004</v>
      </c>
      <c r="P3698" s="2">
        <f t="shared" ca="1" si="984"/>
        <v>0.12799687511096908</v>
      </c>
      <c r="Q3698" t="str">
        <f t="shared" ca="1" si="985"/>
        <v>Late</v>
      </c>
    </row>
    <row r="3699" spans="1:17" x14ac:dyDescent="0.3">
      <c r="A3699" t="str">
        <f t="shared" si="969"/>
        <v>S03698</v>
      </c>
      <c r="B3699" t="str">
        <f t="shared" ca="1" si="970"/>
        <v>Global Foods</v>
      </c>
      <c r="C3699" t="str">
        <f t="shared" ca="1" si="971"/>
        <v>Singapore</v>
      </c>
      <c r="D3699" t="str">
        <f t="shared" ca="1" si="972"/>
        <v>Spices</v>
      </c>
      <c r="E3699">
        <f t="shared" ca="1" si="973"/>
        <v>472</v>
      </c>
      <c r="F3699" s="3">
        <f t="shared" ca="1" si="974"/>
        <v>106</v>
      </c>
      <c r="G3699">
        <f t="shared" ca="1" si="975"/>
        <v>50032</v>
      </c>
      <c r="H3699">
        <f t="shared" ca="1" si="976"/>
        <v>22514.400000000001</v>
      </c>
      <c r="I3699">
        <f t="shared" ca="1" si="977"/>
        <v>7035</v>
      </c>
      <c r="J3699">
        <f t="shared" ca="1" si="978"/>
        <v>511</v>
      </c>
      <c r="K3699" s="1">
        <f t="shared" ca="1" si="979"/>
        <v>46138</v>
      </c>
      <c r="L3699" s="1">
        <f t="shared" ca="1" si="980"/>
        <v>46152</v>
      </c>
      <c r="M3699" s="1">
        <f t="shared" ca="1" si="981"/>
        <v>46151</v>
      </c>
      <c r="N3699">
        <f t="shared" ca="1" si="982"/>
        <v>30060.400000000001</v>
      </c>
      <c r="O3699" s="3">
        <f t="shared" ca="1" si="983"/>
        <v>19971.599999999999</v>
      </c>
      <c r="P3699" s="2">
        <f t="shared" ca="1" si="984"/>
        <v>0.39917652702270545</v>
      </c>
      <c r="Q3699" t="str">
        <f t="shared" ca="1" si="985"/>
        <v>On Time</v>
      </c>
    </row>
    <row r="3700" spans="1:17" x14ac:dyDescent="0.3">
      <c r="A3700" t="str">
        <f t="shared" si="969"/>
        <v>S03699</v>
      </c>
      <c r="B3700" t="str">
        <f t="shared" ca="1" si="970"/>
        <v>Prime Wholesale</v>
      </c>
      <c r="C3700" t="str">
        <f t="shared" ca="1" si="971"/>
        <v>UAE</v>
      </c>
      <c r="D3700" t="str">
        <f t="shared" ca="1" si="972"/>
        <v>Pickles</v>
      </c>
      <c r="E3700">
        <f t="shared" ca="1" si="973"/>
        <v>336</v>
      </c>
      <c r="F3700" s="3">
        <f t="shared" ca="1" si="974"/>
        <v>760</v>
      </c>
      <c r="G3700">
        <f t="shared" ca="1" si="975"/>
        <v>255360</v>
      </c>
      <c r="H3700">
        <f t="shared" ca="1" si="976"/>
        <v>171091.20000000001</v>
      </c>
      <c r="I3700">
        <f t="shared" ca="1" si="977"/>
        <v>8575</v>
      </c>
      <c r="J3700">
        <f t="shared" ca="1" si="978"/>
        <v>1015</v>
      </c>
      <c r="K3700" s="1">
        <f t="shared" ca="1" si="979"/>
        <v>46241</v>
      </c>
      <c r="L3700" s="1">
        <f t="shared" ca="1" si="980"/>
        <v>46253</v>
      </c>
      <c r="M3700" s="1">
        <f t="shared" ca="1" si="981"/>
        <v>46256</v>
      </c>
      <c r="N3700">
        <f t="shared" ca="1" si="982"/>
        <v>180681.2</v>
      </c>
      <c r="O3700" s="3">
        <f t="shared" ca="1" si="983"/>
        <v>74678.799999999988</v>
      </c>
      <c r="P3700" s="2">
        <f t="shared" ca="1" si="984"/>
        <v>0.29244517543859644</v>
      </c>
      <c r="Q3700" t="str">
        <f t="shared" ca="1" si="985"/>
        <v>Late</v>
      </c>
    </row>
    <row r="3701" spans="1:17" x14ac:dyDescent="0.3">
      <c r="A3701" t="str">
        <f t="shared" si="969"/>
        <v>S03700</v>
      </c>
      <c r="B3701" t="str">
        <f t="shared" ca="1" si="970"/>
        <v>Beta Imports</v>
      </c>
      <c r="C3701" t="str">
        <f t="shared" ca="1" si="971"/>
        <v>UAE</v>
      </c>
      <c r="D3701" t="str">
        <f t="shared" ca="1" si="972"/>
        <v>Pickles</v>
      </c>
      <c r="E3701">
        <f t="shared" ca="1" si="973"/>
        <v>339</v>
      </c>
      <c r="F3701" s="3">
        <f t="shared" ca="1" si="974"/>
        <v>271</v>
      </c>
      <c r="G3701">
        <f t="shared" ca="1" si="975"/>
        <v>91869</v>
      </c>
      <c r="H3701">
        <f t="shared" ca="1" si="976"/>
        <v>53284.02</v>
      </c>
      <c r="I3701">
        <f t="shared" ca="1" si="977"/>
        <v>6487</v>
      </c>
      <c r="J3701">
        <f t="shared" ca="1" si="978"/>
        <v>974</v>
      </c>
      <c r="K3701" s="1">
        <f t="shared" ca="1" si="979"/>
        <v>46146</v>
      </c>
      <c r="L3701" s="1">
        <f t="shared" ca="1" si="980"/>
        <v>46161</v>
      </c>
      <c r="M3701" s="1">
        <f t="shared" ca="1" si="981"/>
        <v>46161</v>
      </c>
      <c r="N3701">
        <f t="shared" ca="1" si="982"/>
        <v>60745.02</v>
      </c>
      <c r="O3701" s="3">
        <f t="shared" ca="1" si="983"/>
        <v>31123.980000000003</v>
      </c>
      <c r="P3701" s="2">
        <f t="shared" ca="1" si="984"/>
        <v>0.33878653299807338</v>
      </c>
      <c r="Q3701" t="str">
        <f t="shared" ca="1" si="985"/>
        <v>On Time</v>
      </c>
    </row>
    <row r="3702" spans="1:17" x14ac:dyDescent="0.3">
      <c r="A3702" t="str">
        <f t="shared" si="969"/>
        <v>S03701</v>
      </c>
      <c r="B3702" t="str">
        <f t="shared" ca="1" si="970"/>
        <v>Oceanic Exports</v>
      </c>
      <c r="C3702" t="str">
        <f t="shared" ca="1" si="971"/>
        <v>Singapore</v>
      </c>
      <c r="D3702" t="str">
        <f t="shared" ca="1" si="972"/>
        <v>Sauces</v>
      </c>
      <c r="E3702">
        <f t="shared" ca="1" si="973"/>
        <v>296</v>
      </c>
      <c r="F3702" s="3">
        <f t="shared" ca="1" si="974"/>
        <v>175</v>
      </c>
      <c r="G3702">
        <f t="shared" ca="1" si="975"/>
        <v>51800</v>
      </c>
      <c r="H3702">
        <f t="shared" ca="1" si="976"/>
        <v>27454</v>
      </c>
      <c r="I3702">
        <f t="shared" ca="1" si="977"/>
        <v>8893</v>
      </c>
      <c r="J3702">
        <f t="shared" ca="1" si="978"/>
        <v>778</v>
      </c>
      <c r="K3702" s="1">
        <f t="shared" ca="1" si="979"/>
        <v>46118</v>
      </c>
      <c r="L3702" s="1">
        <f t="shared" ca="1" si="980"/>
        <v>46138</v>
      </c>
      <c r="M3702" s="1">
        <f t="shared" ca="1" si="981"/>
        <v>46136</v>
      </c>
      <c r="N3702">
        <f t="shared" ca="1" si="982"/>
        <v>37125</v>
      </c>
      <c r="O3702" s="3">
        <f t="shared" ca="1" si="983"/>
        <v>14675</v>
      </c>
      <c r="P3702" s="2">
        <f t="shared" ca="1" si="984"/>
        <v>0.28330115830115832</v>
      </c>
      <c r="Q3702" t="str">
        <f t="shared" ca="1" si="985"/>
        <v>On Time</v>
      </c>
    </row>
    <row r="3703" spans="1:17" x14ac:dyDescent="0.3">
      <c r="A3703" t="str">
        <f t="shared" si="969"/>
        <v>S03702</v>
      </c>
      <c r="B3703" t="str">
        <f t="shared" ca="1" si="970"/>
        <v>Oceanic Exports</v>
      </c>
      <c r="C3703" t="str">
        <f t="shared" ca="1" si="971"/>
        <v>Canada</v>
      </c>
      <c r="D3703" t="str">
        <f t="shared" ca="1" si="972"/>
        <v>Pickles</v>
      </c>
      <c r="E3703">
        <f t="shared" ca="1" si="973"/>
        <v>52</v>
      </c>
      <c r="F3703" s="3">
        <f t="shared" ca="1" si="974"/>
        <v>156</v>
      </c>
      <c r="G3703">
        <f t="shared" ca="1" si="975"/>
        <v>8112</v>
      </c>
      <c r="H3703">
        <f t="shared" ca="1" si="976"/>
        <v>4461.6000000000004</v>
      </c>
      <c r="I3703">
        <f t="shared" ca="1" si="977"/>
        <v>4890</v>
      </c>
      <c r="J3703">
        <f t="shared" ca="1" si="978"/>
        <v>3513</v>
      </c>
      <c r="K3703" s="1">
        <f t="shared" ca="1" si="979"/>
        <v>46180</v>
      </c>
      <c r="L3703" s="1">
        <f t="shared" ca="1" si="980"/>
        <v>46198</v>
      </c>
      <c r="M3703" s="1">
        <f t="shared" ca="1" si="981"/>
        <v>46202</v>
      </c>
      <c r="N3703">
        <f t="shared" ca="1" si="982"/>
        <v>12864.6</v>
      </c>
      <c r="O3703" s="3">
        <f t="shared" ca="1" si="983"/>
        <v>-4752.6000000000004</v>
      </c>
      <c r="P3703" s="2">
        <f t="shared" ca="1" si="984"/>
        <v>-0.58587278106508878</v>
      </c>
      <c r="Q3703" t="str">
        <f t="shared" ca="1" si="985"/>
        <v>Late</v>
      </c>
    </row>
    <row r="3704" spans="1:17" x14ac:dyDescent="0.3">
      <c r="A3704" t="str">
        <f t="shared" si="969"/>
        <v>S03703</v>
      </c>
      <c r="B3704" t="str">
        <f t="shared" ca="1" si="970"/>
        <v>Oceanic Exports</v>
      </c>
      <c r="C3704" t="str">
        <f t="shared" ca="1" si="971"/>
        <v>Singapore</v>
      </c>
      <c r="D3704" t="str">
        <f t="shared" ca="1" si="972"/>
        <v>Tea</v>
      </c>
      <c r="E3704">
        <f t="shared" ca="1" si="973"/>
        <v>271</v>
      </c>
      <c r="F3704" s="3">
        <f t="shared" ca="1" si="974"/>
        <v>388</v>
      </c>
      <c r="G3704">
        <f t="shared" ca="1" si="975"/>
        <v>105148</v>
      </c>
      <c r="H3704">
        <f t="shared" ca="1" si="976"/>
        <v>63088.800000000003</v>
      </c>
      <c r="I3704">
        <f t="shared" ca="1" si="977"/>
        <v>5863</v>
      </c>
      <c r="J3704">
        <f t="shared" ca="1" si="978"/>
        <v>2805</v>
      </c>
      <c r="K3704" s="1">
        <f t="shared" ca="1" si="979"/>
        <v>46109</v>
      </c>
      <c r="L3704" s="1">
        <f t="shared" ca="1" si="980"/>
        <v>46119</v>
      </c>
      <c r="M3704" s="1">
        <f t="shared" ca="1" si="981"/>
        <v>46116</v>
      </c>
      <c r="N3704">
        <f t="shared" ca="1" si="982"/>
        <v>71756.800000000003</v>
      </c>
      <c r="O3704" s="3">
        <f t="shared" ca="1" si="983"/>
        <v>33391.199999999997</v>
      </c>
      <c r="P3704" s="2">
        <f t="shared" ca="1" si="984"/>
        <v>0.31756381481340584</v>
      </c>
      <c r="Q3704" t="str">
        <f t="shared" ca="1" si="985"/>
        <v>On Time</v>
      </c>
    </row>
    <row r="3705" spans="1:17" x14ac:dyDescent="0.3">
      <c r="A3705" t="str">
        <f t="shared" si="969"/>
        <v>S03704</v>
      </c>
      <c r="B3705" t="str">
        <f t="shared" ca="1" si="970"/>
        <v>FreshMart Ltd</v>
      </c>
      <c r="C3705" t="str">
        <f t="shared" ca="1" si="971"/>
        <v>UK</v>
      </c>
      <c r="D3705" t="str">
        <f t="shared" ca="1" si="972"/>
        <v>Tea</v>
      </c>
      <c r="E3705">
        <f t="shared" ca="1" si="973"/>
        <v>124</v>
      </c>
      <c r="F3705" s="3">
        <f t="shared" ca="1" si="974"/>
        <v>104</v>
      </c>
      <c r="G3705">
        <f t="shared" ca="1" si="975"/>
        <v>12896</v>
      </c>
      <c r="H3705">
        <f t="shared" ca="1" si="976"/>
        <v>7479.68</v>
      </c>
      <c r="I3705">
        <f t="shared" ca="1" si="977"/>
        <v>10071</v>
      </c>
      <c r="J3705">
        <f t="shared" ca="1" si="978"/>
        <v>3574</v>
      </c>
      <c r="K3705" s="1">
        <f t="shared" ca="1" si="979"/>
        <v>45833</v>
      </c>
      <c r="L3705" s="1">
        <f t="shared" ca="1" si="980"/>
        <v>45852</v>
      </c>
      <c r="M3705" s="1">
        <f t="shared" ca="1" si="981"/>
        <v>45856</v>
      </c>
      <c r="N3705">
        <f t="shared" ca="1" si="982"/>
        <v>21124.68</v>
      </c>
      <c r="O3705" s="3">
        <f t="shared" ca="1" si="983"/>
        <v>-8228.68</v>
      </c>
      <c r="P3705" s="2">
        <f t="shared" ca="1" si="984"/>
        <v>-0.63808002481389581</v>
      </c>
      <c r="Q3705" t="str">
        <f t="shared" ca="1" si="985"/>
        <v>Late</v>
      </c>
    </row>
    <row r="3706" spans="1:17" x14ac:dyDescent="0.3">
      <c r="A3706" t="str">
        <f t="shared" si="969"/>
        <v>S03705</v>
      </c>
      <c r="B3706" t="str">
        <f t="shared" ca="1" si="970"/>
        <v>Oceanic Exports</v>
      </c>
      <c r="C3706" t="str">
        <f t="shared" ca="1" si="971"/>
        <v>UAE</v>
      </c>
      <c r="D3706" t="str">
        <f t="shared" ca="1" si="972"/>
        <v>Tea</v>
      </c>
      <c r="E3706">
        <f t="shared" ca="1" si="973"/>
        <v>323</v>
      </c>
      <c r="F3706" s="3">
        <f t="shared" ca="1" si="974"/>
        <v>283</v>
      </c>
      <c r="G3706">
        <f t="shared" ca="1" si="975"/>
        <v>91409</v>
      </c>
      <c r="H3706">
        <f t="shared" ca="1" si="976"/>
        <v>41134.050000000003</v>
      </c>
      <c r="I3706">
        <f t="shared" ca="1" si="977"/>
        <v>6015</v>
      </c>
      <c r="J3706">
        <f t="shared" ca="1" si="978"/>
        <v>2524</v>
      </c>
      <c r="K3706" s="1">
        <f t="shared" ca="1" si="979"/>
        <v>45931</v>
      </c>
      <c r="L3706" s="1">
        <f t="shared" ca="1" si="980"/>
        <v>45946</v>
      </c>
      <c r="M3706" s="1">
        <f t="shared" ca="1" si="981"/>
        <v>45951</v>
      </c>
      <c r="N3706">
        <f t="shared" ca="1" si="982"/>
        <v>49673.05</v>
      </c>
      <c r="O3706" s="3">
        <f t="shared" ca="1" si="983"/>
        <v>41735.949999999997</v>
      </c>
      <c r="P3706" s="2">
        <f t="shared" ca="1" si="984"/>
        <v>0.45658469078537123</v>
      </c>
      <c r="Q3706" t="str">
        <f t="shared" ca="1" si="985"/>
        <v>Late</v>
      </c>
    </row>
    <row r="3707" spans="1:17" x14ac:dyDescent="0.3">
      <c r="A3707" t="str">
        <f t="shared" si="969"/>
        <v>S03706</v>
      </c>
      <c r="B3707" t="str">
        <f t="shared" ca="1" si="970"/>
        <v>Beta Imports</v>
      </c>
      <c r="C3707" t="str">
        <f t="shared" ca="1" si="971"/>
        <v>UK</v>
      </c>
      <c r="D3707" t="str">
        <f t="shared" ca="1" si="972"/>
        <v>Pickles</v>
      </c>
      <c r="E3707">
        <f t="shared" ca="1" si="973"/>
        <v>258</v>
      </c>
      <c r="F3707" s="3">
        <f t="shared" ca="1" si="974"/>
        <v>642</v>
      </c>
      <c r="G3707">
        <f t="shared" ca="1" si="975"/>
        <v>165636</v>
      </c>
      <c r="H3707">
        <f t="shared" ca="1" si="976"/>
        <v>101037.96</v>
      </c>
      <c r="I3707">
        <f t="shared" ca="1" si="977"/>
        <v>2235</v>
      </c>
      <c r="J3707">
        <f t="shared" ca="1" si="978"/>
        <v>3697</v>
      </c>
      <c r="K3707" s="1">
        <f t="shared" ca="1" si="979"/>
        <v>45819</v>
      </c>
      <c r="L3707" s="1">
        <f t="shared" ca="1" si="980"/>
        <v>45833</v>
      </c>
      <c r="M3707" s="1">
        <f t="shared" ca="1" si="981"/>
        <v>45832</v>
      </c>
      <c r="N3707">
        <f t="shared" ca="1" si="982"/>
        <v>106969.96</v>
      </c>
      <c r="O3707" s="3">
        <f t="shared" ca="1" si="983"/>
        <v>58666.039999999994</v>
      </c>
      <c r="P3707" s="2">
        <f t="shared" ca="1" si="984"/>
        <v>0.35418652949841817</v>
      </c>
      <c r="Q3707" t="str">
        <f t="shared" ca="1" si="985"/>
        <v>On Time</v>
      </c>
    </row>
    <row r="3708" spans="1:17" x14ac:dyDescent="0.3">
      <c r="A3708" t="str">
        <f t="shared" si="969"/>
        <v>S03707</v>
      </c>
      <c r="B3708" t="str">
        <f t="shared" ca="1" si="970"/>
        <v>Oceanic Exports</v>
      </c>
      <c r="C3708" t="str">
        <f t="shared" ca="1" si="971"/>
        <v>Canada</v>
      </c>
      <c r="D3708" t="str">
        <f t="shared" ca="1" si="972"/>
        <v>Sauces</v>
      </c>
      <c r="E3708">
        <f t="shared" ca="1" si="973"/>
        <v>208</v>
      </c>
      <c r="F3708" s="3">
        <f t="shared" ca="1" si="974"/>
        <v>588</v>
      </c>
      <c r="G3708">
        <f t="shared" ca="1" si="975"/>
        <v>122304</v>
      </c>
      <c r="H3708">
        <f t="shared" ca="1" si="976"/>
        <v>66044.160000000003</v>
      </c>
      <c r="I3708">
        <f t="shared" ca="1" si="977"/>
        <v>10046</v>
      </c>
      <c r="J3708">
        <f t="shared" ca="1" si="978"/>
        <v>2720</v>
      </c>
      <c r="K3708" s="1">
        <f t="shared" ca="1" si="979"/>
        <v>45705</v>
      </c>
      <c r="L3708" s="1">
        <f t="shared" ca="1" si="980"/>
        <v>45718</v>
      </c>
      <c r="M3708" s="1">
        <f t="shared" ca="1" si="981"/>
        <v>45719</v>
      </c>
      <c r="N3708">
        <f t="shared" ca="1" si="982"/>
        <v>78810.16</v>
      </c>
      <c r="O3708" s="3">
        <f t="shared" ca="1" si="983"/>
        <v>43493.84</v>
      </c>
      <c r="P3708" s="2">
        <f t="shared" ca="1" si="984"/>
        <v>0.35562074829931972</v>
      </c>
      <c r="Q3708" t="str">
        <f t="shared" ca="1" si="985"/>
        <v>Late</v>
      </c>
    </row>
    <row r="3709" spans="1:17" x14ac:dyDescent="0.3">
      <c r="A3709" t="str">
        <f t="shared" si="969"/>
        <v>S03708</v>
      </c>
      <c r="B3709" t="str">
        <f t="shared" ca="1" si="970"/>
        <v>Beta Imports</v>
      </c>
      <c r="C3709" t="str">
        <f t="shared" ca="1" si="971"/>
        <v>Australia</v>
      </c>
      <c r="D3709" t="str">
        <f t="shared" ca="1" si="972"/>
        <v>Sauces</v>
      </c>
      <c r="E3709">
        <f t="shared" ca="1" si="973"/>
        <v>267</v>
      </c>
      <c r="F3709" s="3">
        <f t="shared" ca="1" si="974"/>
        <v>456</v>
      </c>
      <c r="G3709">
        <f t="shared" ca="1" si="975"/>
        <v>121752</v>
      </c>
      <c r="H3709">
        <f t="shared" ca="1" si="976"/>
        <v>76703.759999999995</v>
      </c>
      <c r="I3709">
        <f t="shared" ca="1" si="977"/>
        <v>9903</v>
      </c>
      <c r="J3709">
        <f t="shared" ca="1" si="978"/>
        <v>714</v>
      </c>
      <c r="K3709" s="1">
        <f t="shared" ca="1" si="979"/>
        <v>45841</v>
      </c>
      <c r="L3709" s="1">
        <f t="shared" ca="1" si="980"/>
        <v>45852</v>
      </c>
      <c r="M3709" s="1">
        <f t="shared" ca="1" si="981"/>
        <v>45853</v>
      </c>
      <c r="N3709">
        <f t="shared" ca="1" si="982"/>
        <v>87320.76</v>
      </c>
      <c r="O3709" s="3">
        <f t="shared" ca="1" si="983"/>
        <v>34431.240000000005</v>
      </c>
      <c r="P3709" s="2">
        <f t="shared" ca="1" si="984"/>
        <v>0.28279814705302586</v>
      </c>
      <c r="Q3709" t="str">
        <f t="shared" ca="1" si="985"/>
        <v>Late</v>
      </c>
    </row>
    <row r="3710" spans="1:17" x14ac:dyDescent="0.3">
      <c r="A3710" t="str">
        <f t="shared" si="969"/>
        <v>S03709</v>
      </c>
      <c r="B3710" t="str">
        <f t="shared" ca="1" si="970"/>
        <v>FreshMart Ltd</v>
      </c>
      <c r="C3710" t="str">
        <f t="shared" ca="1" si="971"/>
        <v>Australia</v>
      </c>
      <c r="D3710" t="str">
        <f t="shared" ca="1" si="972"/>
        <v>Pickles</v>
      </c>
      <c r="E3710">
        <f t="shared" ca="1" si="973"/>
        <v>416</v>
      </c>
      <c r="F3710" s="3">
        <f t="shared" ca="1" si="974"/>
        <v>554</v>
      </c>
      <c r="G3710">
        <f t="shared" ca="1" si="975"/>
        <v>230464</v>
      </c>
      <c r="H3710">
        <f t="shared" ca="1" si="976"/>
        <v>172848</v>
      </c>
      <c r="I3710">
        <f t="shared" ca="1" si="977"/>
        <v>9612</v>
      </c>
      <c r="J3710">
        <f t="shared" ca="1" si="978"/>
        <v>1108</v>
      </c>
      <c r="K3710" s="1">
        <f t="shared" ca="1" si="979"/>
        <v>45678</v>
      </c>
      <c r="L3710" s="1">
        <f t="shared" ca="1" si="980"/>
        <v>45693</v>
      </c>
      <c r="M3710" s="1">
        <f t="shared" ca="1" si="981"/>
        <v>45695</v>
      </c>
      <c r="N3710">
        <f t="shared" ca="1" si="982"/>
        <v>183568</v>
      </c>
      <c r="O3710" s="3">
        <f t="shared" ca="1" si="983"/>
        <v>46896</v>
      </c>
      <c r="P3710" s="2">
        <f t="shared" ca="1" si="984"/>
        <v>0.20348514301582893</v>
      </c>
      <c r="Q3710" t="str">
        <f t="shared" ca="1" si="985"/>
        <v>Late</v>
      </c>
    </row>
    <row r="3711" spans="1:17" x14ac:dyDescent="0.3">
      <c r="A3711" t="str">
        <f t="shared" si="969"/>
        <v>S03710</v>
      </c>
      <c r="B3711" t="str">
        <f t="shared" ca="1" si="970"/>
        <v>Oceanic Exports</v>
      </c>
      <c r="C3711" t="str">
        <f t="shared" ca="1" si="971"/>
        <v>UK</v>
      </c>
      <c r="D3711" t="str">
        <f t="shared" ca="1" si="972"/>
        <v>Spices</v>
      </c>
      <c r="E3711">
        <f t="shared" ca="1" si="973"/>
        <v>442</v>
      </c>
      <c r="F3711" s="3">
        <f t="shared" ca="1" si="974"/>
        <v>247</v>
      </c>
      <c r="G3711">
        <f t="shared" ca="1" si="975"/>
        <v>109174</v>
      </c>
      <c r="H3711">
        <f t="shared" ca="1" si="976"/>
        <v>72054.84</v>
      </c>
      <c r="I3711">
        <f t="shared" ca="1" si="977"/>
        <v>4990</v>
      </c>
      <c r="J3711">
        <f t="shared" ca="1" si="978"/>
        <v>1278</v>
      </c>
      <c r="K3711" s="1">
        <f t="shared" ca="1" si="979"/>
        <v>46323</v>
      </c>
      <c r="L3711" s="1">
        <f t="shared" ca="1" si="980"/>
        <v>46334</v>
      </c>
      <c r="M3711" s="1">
        <f t="shared" ca="1" si="981"/>
        <v>46340</v>
      </c>
      <c r="N3711">
        <f t="shared" ca="1" si="982"/>
        <v>78322.84</v>
      </c>
      <c r="O3711" s="3">
        <f t="shared" ca="1" si="983"/>
        <v>30851.160000000003</v>
      </c>
      <c r="P3711" s="2">
        <f t="shared" ca="1" si="984"/>
        <v>0.28258706285379304</v>
      </c>
      <c r="Q3711" t="str">
        <f t="shared" ca="1" si="985"/>
        <v>Late</v>
      </c>
    </row>
    <row r="3712" spans="1:17" x14ac:dyDescent="0.3">
      <c r="A3712" t="str">
        <f t="shared" si="969"/>
        <v>S03711</v>
      </c>
      <c r="B3712" t="str">
        <f t="shared" ca="1" si="970"/>
        <v>Alpha Traders</v>
      </c>
      <c r="C3712" t="str">
        <f t="shared" ca="1" si="971"/>
        <v>UAE</v>
      </c>
      <c r="D3712" t="str">
        <f t="shared" ca="1" si="972"/>
        <v>Sauces</v>
      </c>
      <c r="E3712">
        <f t="shared" ca="1" si="973"/>
        <v>265</v>
      </c>
      <c r="F3712" s="3">
        <f t="shared" ca="1" si="974"/>
        <v>719</v>
      </c>
      <c r="G3712">
        <f t="shared" ca="1" si="975"/>
        <v>190535</v>
      </c>
      <c r="H3712">
        <f t="shared" ca="1" si="976"/>
        <v>118131.7</v>
      </c>
      <c r="I3712">
        <f t="shared" ca="1" si="977"/>
        <v>10296</v>
      </c>
      <c r="J3712">
        <f t="shared" ca="1" si="978"/>
        <v>1974</v>
      </c>
      <c r="K3712" s="1">
        <f t="shared" ca="1" si="979"/>
        <v>45929</v>
      </c>
      <c r="L3712" s="1">
        <f t="shared" ca="1" si="980"/>
        <v>45938</v>
      </c>
      <c r="M3712" s="1">
        <f t="shared" ca="1" si="981"/>
        <v>45935</v>
      </c>
      <c r="N3712">
        <f t="shared" ca="1" si="982"/>
        <v>130401.7</v>
      </c>
      <c r="O3712" s="3">
        <f t="shared" ca="1" si="983"/>
        <v>60133.3</v>
      </c>
      <c r="P3712" s="2">
        <f t="shared" ca="1" si="984"/>
        <v>0.31560238276432151</v>
      </c>
      <c r="Q3712" t="str">
        <f t="shared" ca="1" si="985"/>
        <v>On Time</v>
      </c>
    </row>
    <row r="3713" spans="1:17" x14ac:dyDescent="0.3">
      <c r="A3713" t="str">
        <f t="shared" si="969"/>
        <v>S03712</v>
      </c>
      <c r="B3713" t="str">
        <f t="shared" ca="1" si="970"/>
        <v>Global Foods</v>
      </c>
      <c r="C3713" t="str">
        <f t="shared" ca="1" si="971"/>
        <v>Singapore</v>
      </c>
      <c r="D3713" t="str">
        <f t="shared" ca="1" si="972"/>
        <v>Tea</v>
      </c>
      <c r="E3713">
        <f t="shared" ca="1" si="973"/>
        <v>474</v>
      </c>
      <c r="F3713" s="3">
        <f t="shared" ca="1" si="974"/>
        <v>441</v>
      </c>
      <c r="G3713">
        <f t="shared" ca="1" si="975"/>
        <v>209034</v>
      </c>
      <c r="H3713">
        <f t="shared" ca="1" si="976"/>
        <v>102426.66</v>
      </c>
      <c r="I3713">
        <f t="shared" ca="1" si="977"/>
        <v>8546</v>
      </c>
      <c r="J3713">
        <f t="shared" ca="1" si="978"/>
        <v>841</v>
      </c>
      <c r="K3713" s="1">
        <f t="shared" ca="1" si="979"/>
        <v>45731</v>
      </c>
      <c r="L3713" s="1">
        <f t="shared" ca="1" si="980"/>
        <v>45744</v>
      </c>
      <c r="M3713" s="1">
        <f t="shared" ca="1" si="981"/>
        <v>45745</v>
      </c>
      <c r="N3713">
        <f t="shared" ca="1" si="982"/>
        <v>111813.66</v>
      </c>
      <c r="O3713" s="3">
        <f t="shared" ca="1" si="983"/>
        <v>97220.34</v>
      </c>
      <c r="P3713" s="2">
        <f t="shared" ca="1" si="984"/>
        <v>0.46509342977697404</v>
      </c>
      <c r="Q3713" t="str">
        <f t="shared" ca="1" si="985"/>
        <v>Late</v>
      </c>
    </row>
    <row r="3714" spans="1:17" x14ac:dyDescent="0.3">
      <c r="A3714" t="str">
        <f t="shared" si="969"/>
        <v>S03713</v>
      </c>
      <c r="B3714" t="str">
        <f t="shared" ca="1" si="970"/>
        <v>Beta Imports</v>
      </c>
      <c r="C3714" t="str">
        <f t="shared" ca="1" si="971"/>
        <v>UK</v>
      </c>
      <c r="D3714" t="str">
        <f t="shared" ca="1" si="972"/>
        <v>Pickles</v>
      </c>
      <c r="E3714">
        <f t="shared" ca="1" si="973"/>
        <v>107</v>
      </c>
      <c r="F3714" s="3">
        <f t="shared" ca="1" si="974"/>
        <v>202</v>
      </c>
      <c r="G3714">
        <f t="shared" ca="1" si="975"/>
        <v>21614</v>
      </c>
      <c r="H3714">
        <f t="shared" ca="1" si="976"/>
        <v>9726.2999999999993</v>
      </c>
      <c r="I3714">
        <f t="shared" ca="1" si="977"/>
        <v>9803</v>
      </c>
      <c r="J3714">
        <f t="shared" ca="1" si="978"/>
        <v>1120</v>
      </c>
      <c r="K3714" s="1">
        <f t="shared" ca="1" si="979"/>
        <v>46263</v>
      </c>
      <c r="L3714" s="1">
        <f t="shared" ca="1" si="980"/>
        <v>46283</v>
      </c>
      <c r="M3714" s="1">
        <f t="shared" ca="1" si="981"/>
        <v>46282</v>
      </c>
      <c r="N3714">
        <f t="shared" ca="1" si="982"/>
        <v>20649.3</v>
      </c>
      <c r="O3714" s="3">
        <f t="shared" ca="1" si="983"/>
        <v>964.70000000000073</v>
      </c>
      <c r="P3714" s="2">
        <f t="shared" ca="1" si="984"/>
        <v>4.4633108170630181E-2</v>
      </c>
      <c r="Q3714" t="str">
        <f t="shared" ca="1" si="985"/>
        <v>On Time</v>
      </c>
    </row>
    <row r="3715" spans="1:17" x14ac:dyDescent="0.3">
      <c r="A3715" t="str">
        <f t="shared" ref="A3715:A3778" si="986">"S"&amp;TEXT(ROW()-1,"00000")</f>
        <v>S03714</v>
      </c>
      <c r="B3715" t="str">
        <f t="shared" ref="B3715:B3778" ca="1" si="987">CHOOSE(RANDBETWEEN(1,6),"Alpha Traders","Beta Imports","Global Foods","FreshMart Ltd","Oceanic Exports","Prime Wholesale")</f>
        <v>Global Foods</v>
      </c>
      <c r="C3715" t="str">
        <f t="shared" ref="C3715:C3778" ca="1" si="988">CHOOSE(RANDBETWEEN(1,5),"UK","UAE","Canada","Australia","Singapore")</f>
        <v>Australia</v>
      </c>
      <c r="D3715" t="str">
        <f t="shared" ref="D3715:D3778" ca="1" si="989">CHOOSE(RANDBETWEEN(1,5),"Pickles","Spices","Tea","Rice","Sauces")</f>
        <v>Sauces</v>
      </c>
      <c r="E3715">
        <f t="shared" ref="E3715:E3778" ca="1" si="990">RANDBETWEEN(50,500)</f>
        <v>333</v>
      </c>
      <c r="F3715" s="3">
        <f t="shared" ref="F3715:F3778" ca="1" si="991">RANDBETWEEN(100,800)</f>
        <v>739</v>
      </c>
      <c r="G3715">
        <f t="shared" ref="G3715:G3778" ca="1" si="992">E3715*F3715</f>
        <v>246087</v>
      </c>
      <c r="H3715">
        <f t="shared" ref="H3715:H3778" ca="1" si="993">ROUND(G3715*RANDBETWEEN(45,75)/100,2)</f>
        <v>174721.77</v>
      </c>
      <c r="I3715">
        <f t="shared" ref="I3715:I3778" ca="1" si="994">RANDBETWEEN(1500,12000)</f>
        <v>10931</v>
      </c>
      <c r="J3715">
        <f t="shared" ref="J3715:J3778" ca="1" si="995">RANDBETWEEN(500,4000)</f>
        <v>1319</v>
      </c>
      <c r="K3715" s="1">
        <f t="shared" ref="K3715:K3778" ca="1" si="996">DATE(2025,1,1)+RANDBETWEEN(0,729)</f>
        <v>45711</v>
      </c>
      <c r="L3715" s="1">
        <f t="shared" ref="L3715:L3778" ca="1" si="997">K3715+RANDBETWEEN(7,20)</f>
        <v>45721</v>
      </c>
      <c r="M3715" s="1">
        <f t="shared" ref="M3715:M3778" ca="1" si="998">L3715+RANDBETWEEN(-3,6)</f>
        <v>45721</v>
      </c>
      <c r="N3715">
        <f t="shared" ref="N3715:N3778" ca="1" si="999">H3715+I3715+J3715</f>
        <v>186971.77</v>
      </c>
      <c r="O3715" s="3">
        <f t="shared" ref="O3715:O3778" ca="1" si="1000">G3715-N3715</f>
        <v>59115.23000000001</v>
      </c>
      <c r="P3715" s="2">
        <f t="shared" ref="P3715:P3778" ca="1" si="1001">IFERROR(O3715/G3715,0)</f>
        <v>0.24022085685143876</v>
      </c>
      <c r="Q3715" t="str">
        <f t="shared" ref="Q3715:Q3778" ca="1" si="1002">IF(M3715&lt;=L3715,"On Time","Late")</f>
        <v>On Time</v>
      </c>
    </row>
    <row r="3716" spans="1:17" x14ac:dyDescent="0.3">
      <c r="A3716" t="str">
        <f t="shared" si="986"/>
        <v>S03715</v>
      </c>
      <c r="B3716" t="str">
        <f t="shared" ca="1" si="987"/>
        <v>Beta Imports</v>
      </c>
      <c r="C3716" t="str">
        <f t="shared" ca="1" si="988"/>
        <v>Canada</v>
      </c>
      <c r="D3716" t="str">
        <f t="shared" ca="1" si="989"/>
        <v>Spices</v>
      </c>
      <c r="E3716">
        <f t="shared" ca="1" si="990"/>
        <v>407</v>
      </c>
      <c r="F3716" s="3">
        <f t="shared" ca="1" si="991"/>
        <v>332</v>
      </c>
      <c r="G3716">
        <f t="shared" ca="1" si="992"/>
        <v>135124</v>
      </c>
      <c r="H3716">
        <f t="shared" ca="1" si="993"/>
        <v>95938.04</v>
      </c>
      <c r="I3716">
        <f t="shared" ca="1" si="994"/>
        <v>10360</v>
      </c>
      <c r="J3716">
        <f t="shared" ca="1" si="995"/>
        <v>3246</v>
      </c>
      <c r="K3716" s="1">
        <f t="shared" ca="1" si="996"/>
        <v>45823</v>
      </c>
      <c r="L3716" s="1">
        <f t="shared" ca="1" si="997"/>
        <v>45841</v>
      </c>
      <c r="M3716" s="1">
        <f t="shared" ca="1" si="998"/>
        <v>45838</v>
      </c>
      <c r="N3716">
        <f t="shared" ca="1" si="999"/>
        <v>109544.04</v>
      </c>
      <c r="O3716" s="3">
        <f t="shared" ca="1" si="1000"/>
        <v>25579.960000000006</v>
      </c>
      <c r="P3716" s="2">
        <f t="shared" ca="1" si="1001"/>
        <v>0.18930730292176079</v>
      </c>
      <c r="Q3716" t="str">
        <f t="shared" ca="1" si="1002"/>
        <v>On Time</v>
      </c>
    </row>
    <row r="3717" spans="1:17" x14ac:dyDescent="0.3">
      <c r="A3717" t="str">
        <f t="shared" si="986"/>
        <v>S03716</v>
      </c>
      <c r="B3717" t="str">
        <f t="shared" ca="1" si="987"/>
        <v>Prime Wholesale</v>
      </c>
      <c r="C3717" t="str">
        <f t="shared" ca="1" si="988"/>
        <v>Australia</v>
      </c>
      <c r="D3717" t="str">
        <f t="shared" ca="1" si="989"/>
        <v>Spices</v>
      </c>
      <c r="E3717">
        <f t="shared" ca="1" si="990"/>
        <v>180</v>
      </c>
      <c r="F3717" s="3">
        <f t="shared" ca="1" si="991"/>
        <v>458</v>
      </c>
      <c r="G3717">
        <f t="shared" ca="1" si="992"/>
        <v>82440</v>
      </c>
      <c r="H3717">
        <f t="shared" ca="1" si="993"/>
        <v>59356.800000000003</v>
      </c>
      <c r="I3717">
        <f t="shared" ca="1" si="994"/>
        <v>2744</v>
      </c>
      <c r="J3717">
        <f t="shared" ca="1" si="995"/>
        <v>979</v>
      </c>
      <c r="K3717" s="1">
        <f t="shared" ca="1" si="996"/>
        <v>45915</v>
      </c>
      <c r="L3717" s="1">
        <f t="shared" ca="1" si="997"/>
        <v>45926</v>
      </c>
      <c r="M3717" s="1">
        <f t="shared" ca="1" si="998"/>
        <v>45923</v>
      </c>
      <c r="N3717">
        <f t="shared" ca="1" si="999"/>
        <v>63079.8</v>
      </c>
      <c r="O3717" s="3">
        <f t="shared" ca="1" si="1000"/>
        <v>19360.199999999997</v>
      </c>
      <c r="P3717" s="2">
        <f t="shared" ca="1" si="1001"/>
        <v>0.2348398835516739</v>
      </c>
      <c r="Q3717" t="str">
        <f t="shared" ca="1" si="1002"/>
        <v>On Time</v>
      </c>
    </row>
    <row r="3718" spans="1:17" x14ac:dyDescent="0.3">
      <c r="A3718" t="str">
        <f t="shared" si="986"/>
        <v>S03717</v>
      </c>
      <c r="B3718" t="str">
        <f t="shared" ca="1" si="987"/>
        <v>Beta Imports</v>
      </c>
      <c r="C3718" t="str">
        <f t="shared" ca="1" si="988"/>
        <v>Australia</v>
      </c>
      <c r="D3718" t="str">
        <f t="shared" ca="1" si="989"/>
        <v>Tea</v>
      </c>
      <c r="E3718">
        <f t="shared" ca="1" si="990"/>
        <v>188</v>
      </c>
      <c r="F3718" s="3">
        <f t="shared" ca="1" si="991"/>
        <v>207</v>
      </c>
      <c r="G3718">
        <f t="shared" ca="1" si="992"/>
        <v>38916</v>
      </c>
      <c r="H3718">
        <f t="shared" ca="1" si="993"/>
        <v>29187</v>
      </c>
      <c r="I3718">
        <f t="shared" ca="1" si="994"/>
        <v>1587</v>
      </c>
      <c r="J3718">
        <f t="shared" ca="1" si="995"/>
        <v>1226</v>
      </c>
      <c r="K3718" s="1">
        <f t="shared" ca="1" si="996"/>
        <v>46002</v>
      </c>
      <c r="L3718" s="1">
        <f t="shared" ca="1" si="997"/>
        <v>46015</v>
      </c>
      <c r="M3718" s="1">
        <f t="shared" ca="1" si="998"/>
        <v>46017</v>
      </c>
      <c r="N3718">
        <f t="shared" ca="1" si="999"/>
        <v>32000</v>
      </c>
      <c r="O3718" s="3">
        <f t="shared" ca="1" si="1000"/>
        <v>6916</v>
      </c>
      <c r="P3718" s="2">
        <f t="shared" ca="1" si="1001"/>
        <v>0.17771610648576422</v>
      </c>
      <c r="Q3718" t="str">
        <f t="shared" ca="1" si="1002"/>
        <v>Late</v>
      </c>
    </row>
    <row r="3719" spans="1:17" x14ac:dyDescent="0.3">
      <c r="A3719" t="str">
        <f t="shared" si="986"/>
        <v>S03718</v>
      </c>
      <c r="B3719" t="str">
        <f t="shared" ca="1" si="987"/>
        <v>Prime Wholesale</v>
      </c>
      <c r="C3719" t="str">
        <f t="shared" ca="1" si="988"/>
        <v>UK</v>
      </c>
      <c r="D3719" t="str">
        <f t="shared" ca="1" si="989"/>
        <v>Rice</v>
      </c>
      <c r="E3719">
        <f t="shared" ca="1" si="990"/>
        <v>342</v>
      </c>
      <c r="F3719" s="3">
        <f t="shared" ca="1" si="991"/>
        <v>145</v>
      </c>
      <c r="G3719">
        <f t="shared" ca="1" si="992"/>
        <v>49590</v>
      </c>
      <c r="H3719">
        <f t="shared" ca="1" si="993"/>
        <v>24795</v>
      </c>
      <c r="I3719">
        <f t="shared" ca="1" si="994"/>
        <v>5755</v>
      </c>
      <c r="J3719">
        <f t="shared" ca="1" si="995"/>
        <v>565</v>
      </c>
      <c r="K3719" s="1">
        <f t="shared" ca="1" si="996"/>
        <v>45690</v>
      </c>
      <c r="L3719" s="1">
        <f t="shared" ca="1" si="997"/>
        <v>45708</v>
      </c>
      <c r="M3719" s="1">
        <f t="shared" ca="1" si="998"/>
        <v>45707</v>
      </c>
      <c r="N3719">
        <f t="shared" ca="1" si="999"/>
        <v>31115</v>
      </c>
      <c r="O3719" s="3">
        <f t="shared" ca="1" si="1000"/>
        <v>18475</v>
      </c>
      <c r="P3719" s="2">
        <f t="shared" ca="1" si="1001"/>
        <v>0.37255495059487798</v>
      </c>
      <c r="Q3719" t="str">
        <f t="shared" ca="1" si="1002"/>
        <v>On Time</v>
      </c>
    </row>
    <row r="3720" spans="1:17" x14ac:dyDescent="0.3">
      <c r="A3720" t="str">
        <f t="shared" si="986"/>
        <v>S03719</v>
      </c>
      <c r="B3720" t="str">
        <f t="shared" ca="1" si="987"/>
        <v>Alpha Traders</v>
      </c>
      <c r="C3720" t="str">
        <f t="shared" ca="1" si="988"/>
        <v>Canada</v>
      </c>
      <c r="D3720" t="str">
        <f t="shared" ca="1" si="989"/>
        <v>Sauces</v>
      </c>
      <c r="E3720">
        <f t="shared" ca="1" si="990"/>
        <v>460</v>
      </c>
      <c r="F3720" s="3">
        <f t="shared" ca="1" si="991"/>
        <v>175</v>
      </c>
      <c r="G3720">
        <f t="shared" ca="1" si="992"/>
        <v>80500</v>
      </c>
      <c r="H3720">
        <f t="shared" ca="1" si="993"/>
        <v>41860</v>
      </c>
      <c r="I3720">
        <f t="shared" ca="1" si="994"/>
        <v>4193</v>
      </c>
      <c r="J3720">
        <f t="shared" ca="1" si="995"/>
        <v>1533</v>
      </c>
      <c r="K3720" s="1">
        <f t="shared" ca="1" si="996"/>
        <v>45763</v>
      </c>
      <c r="L3720" s="1">
        <f t="shared" ca="1" si="997"/>
        <v>45774</v>
      </c>
      <c r="M3720" s="1">
        <f t="shared" ca="1" si="998"/>
        <v>45773</v>
      </c>
      <c r="N3720">
        <f t="shared" ca="1" si="999"/>
        <v>47586</v>
      </c>
      <c r="O3720" s="3">
        <f t="shared" ca="1" si="1000"/>
        <v>32914</v>
      </c>
      <c r="P3720" s="2">
        <f t="shared" ca="1" si="1001"/>
        <v>0.40886956521739132</v>
      </c>
      <c r="Q3720" t="str">
        <f t="shared" ca="1" si="1002"/>
        <v>On Time</v>
      </c>
    </row>
    <row r="3721" spans="1:17" x14ac:dyDescent="0.3">
      <c r="A3721" t="str">
        <f t="shared" si="986"/>
        <v>S03720</v>
      </c>
      <c r="B3721" t="str">
        <f t="shared" ca="1" si="987"/>
        <v>Oceanic Exports</v>
      </c>
      <c r="C3721" t="str">
        <f t="shared" ca="1" si="988"/>
        <v>Australia</v>
      </c>
      <c r="D3721" t="str">
        <f t="shared" ca="1" si="989"/>
        <v>Pickles</v>
      </c>
      <c r="E3721">
        <f t="shared" ca="1" si="990"/>
        <v>423</v>
      </c>
      <c r="F3721" s="3">
        <f t="shared" ca="1" si="991"/>
        <v>347</v>
      </c>
      <c r="G3721">
        <f t="shared" ca="1" si="992"/>
        <v>146781</v>
      </c>
      <c r="H3721">
        <f t="shared" ca="1" si="993"/>
        <v>98343.27</v>
      </c>
      <c r="I3721">
        <f t="shared" ca="1" si="994"/>
        <v>10350</v>
      </c>
      <c r="J3721">
        <f t="shared" ca="1" si="995"/>
        <v>872</v>
      </c>
      <c r="K3721" s="1">
        <f t="shared" ca="1" si="996"/>
        <v>45734</v>
      </c>
      <c r="L3721" s="1">
        <f t="shared" ca="1" si="997"/>
        <v>45752</v>
      </c>
      <c r="M3721" s="1">
        <f t="shared" ca="1" si="998"/>
        <v>45757</v>
      </c>
      <c r="N3721">
        <f t="shared" ca="1" si="999"/>
        <v>109565.27</v>
      </c>
      <c r="O3721" s="3">
        <f t="shared" ca="1" si="1000"/>
        <v>37215.729999999996</v>
      </c>
      <c r="P3721" s="2">
        <f t="shared" ca="1" si="1001"/>
        <v>0.25354596303336258</v>
      </c>
      <c r="Q3721" t="str">
        <f t="shared" ca="1" si="1002"/>
        <v>Late</v>
      </c>
    </row>
    <row r="3722" spans="1:17" x14ac:dyDescent="0.3">
      <c r="A3722" t="str">
        <f t="shared" si="986"/>
        <v>S03721</v>
      </c>
      <c r="B3722" t="str">
        <f t="shared" ca="1" si="987"/>
        <v>FreshMart Ltd</v>
      </c>
      <c r="C3722" t="str">
        <f t="shared" ca="1" si="988"/>
        <v>UK</v>
      </c>
      <c r="D3722" t="str">
        <f t="shared" ca="1" si="989"/>
        <v>Rice</v>
      </c>
      <c r="E3722">
        <f t="shared" ca="1" si="990"/>
        <v>420</v>
      </c>
      <c r="F3722" s="3">
        <f t="shared" ca="1" si="991"/>
        <v>538</v>
      </c>
      <c r="G3722">
        <f t="shared" ca="1" si="992"/>
        <v>225960</v>
      </c>
      <c r="H3722">
        <f t="shared" ca="1" si="993"/>
        <v>122018.4</v>
      </c>
      <c r="I3722">
        <f t="shared" ca="1" si="994"/>
        <v>2835</v>
      </c>
      <c r="J3722">
        <f t="shared" ca="1" si="995"/>
        <v>3078</v>
      </c>
      <c r="K3722" s="1">
        <f t="shared" ca="1" si="996"/>
        <v>46224</v>
      </c>
      <c r="L3722" s="1">
        <f t="shared" ca="1" si="997"/>
        <v>46236</v>
      </c>
      <c r="M3722" s="1">
        <f t="shared" ca="1" si="998"/>
        <v>46237</v>
      </c>
      <c r="N3722">
        <f t="shared" ca="1" si="999"/>
        <v>127931.4</v>
      </c>
      <c r="O3722" s="3">
        <f t="shared" ca="1" si="1000"/>
        <v>98028.6</v>
      </c>
      <c r="P3722" s="2">
        <f t="shared" ca="1" si="1001"/>
        <v>0.43383165161975573</v>
      </c>
      <c r="Q3722" t="str">
        <f t="shared" ca="1" si="1002"/>
        <v>Late</v>
      </c>
    </row>
    <row r="3723" spans="1:17" x14ac:dyDescent="0.3">
      <c r="A3723" t="str">
        <f t="shared" si="986"/>
        <v>S03722</v>
      </c>
      <c r="B3723" t="str">
        <f t="shared" ca="1" si="987"/>
        <v>Alpha Traders</v>
      </c>
      <c r="C3723" t="str">
        <f t="shared" ca="1" si="988"/>
        <v>Singapore</v>
      </c>
      <c r="D3723" t="str">
        <f t="shared" ca="1" si="989"/>
        <v>Pickles</v>
      </c>
      <c r="E3723">
        <f t="shared" ca="1" si="990"/>
        <v>472</v>
      </c>
      <c r="F3723" s="3">
        <f t="shared" ca="1" si="991"/>
        <v>328</v>
      </c>
      <c r="G3723">
        <f t="shared" ca="1" si="992"/>
        <v>154816</v>
      </c>
      <c r="H3723">
        <f t="shared" ca="1" si="993"/>
        <v>71215.360000000001</v>
      </c>
      <c r="I3723">
        <f t="shared" ca="1" si="994"/>
        <v>3453</v>
      </c>
      <c r="J3723">
        <f t="shared" ca="1" si="995"/>
        <v>1688</v>
      </c>
      <c r="K3723" s="1">
        <f t="shared" ca="1" si="996"/>
        <v>46162</v>
      </c>
      <c r="L3723" s="1">
        <f t="shared" ca="1" si="997"/>
        <v>46173</v>
      </c>
      <c r="M3723" s="1">
        <f t="shared" ca="1" si="998"/>
        <v>46170</v>
      </c>
      <c r="N3723">
        <f t="shared" ca="1" si="999"/>
        <v>76356.36</v>
      </c>
      <c r="O3723" s="3">
        <f t="shared" ca="1" si="1000"/>
        <v>78459.64</v>
      </c>
      <c r="P3723" s="2">
        <f t="shared" ca="1" si="1001"/>
        <v>0.50679283794956598</v>
      </c>
      <c r="Q3723" t="str">
        <f t="shared" ca="1" si="1002"/>
        <v>On Time</v>
      </c>
    </row>
    <row r="3724" spans="1:17" x14ac:dyDescent="0.3">
      <c r="A3724" t="str">
        <f t="shared" si="986"/>
        <v>S03723</v>
      </c>
      <c r="B3724" t="str">
        <f t="shared" ca="1" si="987"/>
        <v>FreshMart Ltd</v>
      </c>
      <c r="C3724" t="str">
        <f t="shared" ca="1" si="988"/>
        <v>Canada</v>
      </c>
      <c r="D3724" t="str">
        <f t="shared" ca="1" si="989"/>
        <v>Spices</v>
      </c>
      <c r="E3724">
        <f t="shared" ca="1" si="990"/>
        <v>56</v>
      </c>
      <c r="F3724" s="3">
        <f t="shared" ca="1" si="991"/>
        <v>100</v>
      </c>
      <c r="G3724">
        <f t="shared" ca="1" si="992"/>
        <v>5600</v>
      </c>
      <c r="H3724">
        <f t="shared" ca="1" si="993"/>
        <v>3528</v>
      </c>
      <c r="I3724">
        <f t="shared" ca="1" si="994"/>
        <v>10362</v>
      </c>
      <c r="J3724">
        <f t="shared" ca="1" si="995"/>
        <v>3320</v>
      </c>
      <c r="K3724" s="1">
        <f t="shared" ca="1" si="996"/>
        <v>46377</v>
      </c>
      <c r="L3724" s="1">
        <f t="shared" ca="1" si="997"/>
        <v>46396</v>
      </c>
      <c r="M3724" s="1">
        <f t="shared" ca="1" si="998"/>
        <v>46397</v>
      </c>
      <c r="N3724">
        <f t="shared" ca="1" si="999"/>
        <v>17210</v>
      </c>
      <c r="O3724" s="3">
        <f t="shared" ca="1" si="1000"/>
        <v>-11610</v>
      </c>
      <c r="P3724" s="2">
        <f t="shared" ca="1" si="1001"/>
        <v>-2.0732142857142857</v>
      </c>
      <c r="Q3724" t="str">
        <f t="shared" ca="1" si="1002"/>
        <v>Late</v>
      </c>
    </row>
    <row r="3725" spans="1:17" x14ac:dyDescent="0.3">
      <c r="A3725" t="str">
        <f t="shared" si="986"/>
        <v>S03724</v>
      </c>
      <c r="B3725" t="str">
        <f t="shared" ca="1" si="987"/>
        <v>Oceanic Exports</v>
      </c>
      <c r="C3725" t="str">
        <f t="shared" ca="1" si="988"/>
        <v>Australia</v>
      </c>
      <c r="D3725" t="str">
        <f t="shared" ca="1" si="989"/>
        <v>Pickles</v>
      </c>
      <c r="E3725">
        <f t="shared" ca="1" si="990"/>
        <v>477</v>
      </c>
      <c r="F3725" s="3">
        <f t="shared" ca="1" si="991"/>
        <v>219</v>
      </c>
      <c r="G3725">
        <f t="shared" ca="1" si="992"/>
        <v>104463</v>
      </c>
      <c r="H3725">
        <f t="shared" ca="1" si="993"/>
        <v>74168.73</v>
      </c>
      <c r="I3725">
        <f t="shared" ca="1" si="994"/>
        <v>2647</v>
      </c>
      <c r="J3725">
        <f t="shared" ca="1" si="995"/>
        <v>3000</v>
      </c>
      <c r="K3725" s="1">
        <f t="shared" ca="1" si="996"/>
        <v>46234</v>
      </c>
      <c r="L3725" s="1">
        <f t="shared" ca="1" si="997"/>
        <v>46247</v>
      </c>
      <c r="M3725" s="1">
        <f t="shared" ca="1" si="998"/>
        <v>46251</v>
      </c>
      <c r="N3725">
        <f t="shared" ca="1" si="999"/>
        <v>79815.73</v>
      </c>
      <c r="O3725" s="3">
        <f t="shared" ca="1" si="1000"/>
        <v>24647.270000000004</v>
      </c>
      <c r="P3725" s="2">
        <f t="shared" ca="1" si="1001"/>
        <v>0.23594258254118686</v>
      </c>
      <c r="Q3725" t="str">
        <f t="shared" ca="1" si="1002"/>
        <v>Late</v>
      </c>
    </row>
    <row r="3726" spans="1:17" x14ac:dyDescent="0.3">
      <c r="A3726" t="str">
        <f t="shared" si="986"/>
        <v>S03725</v>
      </c>
      <c r="B3726" t="str">
        <f t="shared" ca="1" si="987"/>
        <v>Alpha Traders</v>
      </c>
      <c r="C3726" t="str">
        <f t="shared" ca="1" si="988"/>
        <v>Australia</v>
      </c>
      <c r="D3726" t="str">
        <f t="shared" ca="1" si="989"/>
        <v>Tea</v>
      </c>
      <c r="E3726">
        <f t="shared" ca="1" si="990"/>
        <v>194</v>
      </c>
      <c r="F3726" s="3">
        <f t="shared" ca="1" si="991"/>
        <v>293</v>
      </c>
      <c r="G3726">
        <f t="shared" ca="1" si="992"/>
        <v>56842</v>
      </c>
      <c r="H3726">
        <f t="shared" ca="1" si="993"/>
        <v>34105.199999999997</v>
      </c>
      <c r="I3726">
        <f t="shared" ca="1" si="994"/>
        <v>9524</v>
      </c>
      <c r="J3726">
        <f t="shared" ca="1" si="995"/>
        <v>1525</v>
      </c>
      <c r="K3726" s="1">
        <f t="shared" ca="1" si="996"/>
        <v>45752</v>
      </c>
      <c r="L3726" s="1">
        <f t="shared" ca="1" si="997"/>
        <v>45770</v>
      </c>
      <c r="M3726" s="1">
        <f t="shared" ca="1" si="998"/>
        <v>45772</v>
      </c>
      <c r="N3726">
        <f t="shared" ca="1" si="999"/>
        <v>45154.2</v>
      </c>
      <c r="O3726" s="3">
        <f t="shared" ca="1" si="1000"/>
        <v>11687.800000000003</v>
      </c>
      <c r="P3726" s="2">
        <f t="shared" ca="1" si="1001"/>
        <v>0.20561908447978614</v>
      </c>
      <c r="Q3726" t="str">
        <f t="shared" ca="1" si="1002"/>
        <v>Late</v>
      </c>
    </row>
    <row r="3727" spans="1:17" x14ac:dyDescent="0.3">
      <c r="A3727" t="str">
        <f t="shared" si="986"/>
        <v>S03726</v>
      </c>
      <c r="B3727" t="str">
        <f t="shared" ca="1" si="987"/>
        <v>Oceanic Exports</v>
      </c>
      <c r="C3727" t="str">
        <f t="shared" ca="1" si="988"/>
        <v>UK</v>
      </c>
      <c r="D3727" t="str">
        <f t="shared" ca="1" si="989"/>
        <v>Rice</v>
      </c>
      <c r="E3727">
        <f t="shared" ca="1" si="990"/>
        <v>132</v>
      </c>
      <c r="F3727" s="3">
        <f t="shared" ca="1" si="991"/>
        <v>736</v>
      </c>
      <c r="G3727">
        <f t="shared" ca="1" si="992"/>
        <v>97152</v>
      </c>
      <c r="H3727">
        <f t="shared" ca="1" si="993"/>
        <v>72864</v>
      </c>
      <c r="I3727">
        <f t="shared" ca="1" si="994"/>
        <v>3427</v>
      </c>
      <c r="J3727">
        <f t="shared" ca="1" si="995"/>
        <v>675</v>
      </c>
      <c r="K3727" s="1">
        <f t="shared" ca="1" si="996"/>
        <v>46197</v>
      </c>
      <c r="L3727" s="1">
        <f t="shared" ca="1" si="997"/>
        <v>46204</v>
      </c>
      <c r="M3727" s="1">
        <f t="shared" ca="1" si="998"/>
        <v>46203</v>
      </c>
      <c r="N3727">
        <f t="shared" ca="1" si="999"/>
        <v>76966</v>
      </c>
      <c r="O3727" s="3">
        <f t="shared" ca="1" si="1000"/>
        <v>20186</v>
      </c>
      <c r="P3727" s="2">
        <f t="shared" ca="1" si="1001"/>
        <v>0.20777750329380765</v>
      </c>
      <c r="Q3727" t="str">
        <f t="shared" ca="1" si="1002"/>
        <v>On Time</v>
      </c>
    </row>
    <row r="3728" spans="1:17" x14ac:dyDescent="0.3">
      <c r="A3728" t="str">
        <f t="shared" si="986"/>
        <v>S03727</v>
      </c>
      <c r="B3728" t="str">
        <f t="shared" ca="1" si="987"/>
        <v>Alpha Traders</v>
      </c>
      <c r="C3728" t="str">
        <f t="shared" ca="1" si="988"/>
        <v>Singapore</v>
      </c>
      <c r="D3728" t="str">
        <f t="shared" ca="1" si="989"/>
        <v>Sauces</v>
      </c>
      <c r="E3728">
        <f t="shared" ca="1" si="990"/>
        <v>198</v>
      </c>
      <c r="F3728" s="3">
        <f t="shared" ca="1" si="991"/>
        <v>221</v>
      </c>
      <c r="G3728">
        <f t="shared" ca="1" si="992"/>
        <v>43758</v>
      </c>
      <c r="H3728">
        <f t="shared" ca="1" si="993"/>
        <v>20128.68</v>
      </c>
      <c r="I3728">
        <f t="shared" ca="1" si="994"/>
        <v>4451</v>
      </c>
      <c r="J3728">
        <f t="shared" ca="1" si="995"/>
        <v>1242</v>
      </c>
      <c r="K3728" s="1">
        <f t="shared" ca="1" si="996"/>
        <v>45790</v>
      </c>
      <c r="L3728" s="1">
        <f t="shared" ca="1" si="997"/>
        <v>45804</v>
      </c>
      <c r="M3728" s="1">
        <f t="shared" ca="1" si="998"/>
        <v>45807</v>
      </c>
      <c r="N3728">
        <f t="shared" ca="1" si="999"/>
        <v>25821.68</v>
      </c>
      <c r="O3728" s="3">
        <f t="shared" ca="1" si="1000"/>
        <v>17936.32</v>
      </c>
      <c r="P3728" s="2">
        <f t="shared" ca="1" si="1001"/>
        <v>0.40989807578042869</v>
      </c>
      <c r="Q3728" t="str">
        <f t="shared" ca="1" si="1002"/>
        <v>Late</v>
      </c>
    </row>
    <row r="3729" spans="1:17" x14ac:dyDescent="0.3">
      <c r="A3729" t="str">
        <f t="shared" si="986"/>
        <v>S03728</v>
      </c>
      <c r="B3729" t="str">
        <f t="shared" ca="1" si="987"/>
        <v>FreshMart Ltd</v>
      </c>
      <c r="C3729" t="str">
        <f t="shared" ca="1" si="988"/>
        <v>Australia</v>
      </c>
      <c r="D3729" t="str">
        <f t="shared" ca="1" si="989"/>
        <v>Spices</v>
      </c>
      <c r="E3729">
        <f t="shared" ca="1" si="990"/>
        <v>144</v>
      </c>
      <c r="F3729" s="3">
        <f t="shared" ca="1" si="991"/>
        <v>462</v>
      </c>
      <c r="G3729">
        <f t="shared" ca="1" si="992"/>
        <v>66528</v>
      </c>
      <c r="H3729">
        <f t="shared" ca="1" si="993"/>
        <v>32598.720000000001</v>
      </c>
      <c r="I3729">
        <f t="shared" ca="1" si="994"/>
        <v>8100</v>
      </c>
      <c r="J3729">
        <f t="shared" ca="1" si="995"/>
        <v>1294</v>
      </c>
      <c r="K3729" s="1">
        <f t="shared" ca="1" si="996"/>
        <v>46298</v>
      </c>
      <c r="L3729" s="1">
        <f t="shared" ca="1" si="997"/>
        <v>46313</v>
      </c>
      <c r="M3729" s="1">
        <f t="shared" ca="1" si="998"/>
        <v>46313</v>
      </c>
      <c r="N3729">
        <f t="shared" ca="1" si="999"/>
        <v>41992.72</v>
      </c>
      <c r="O3729" s="3">
        <f t="shared" ca="1" si="1000"/>
        <v>24535.279999999999</v>
      </c>
      <c r="P3729" s="2">
        <f t="shared" ca="1" si="1001"/>
        <v>0.36879629629629629</v>
      </c>
      <c r="Q3729" t="str">
        <f t="shared" ca="1" si="1002"/>
        <v>On Time</v>
      </c>
    </row>
    <row r="3730" spans="1:17" x14ac:dyDescent="0.3">
      <c r="A3730" t="str">
        <f t="shared" si="986"/>
        <v>S03729</v>
      </c>
      <c r="B3730" t="str">
        <f t="shared" ca="1" si="987"/>
        <v>Global Foods</v>
      </c>
      <c r="C3730" t="str">
        <f t="shared" ca="1" si="988"/>
        <v>Australia</v>
      </c>
      <c r="D3730" t="str">
        <f t="shared" ca="1" si="989"/>
        <v>Pickles</v>
      </c>
      <c r="E3730">
        <f t="shared" ca="1" si="990"/>
        <v>152</v>
      </c>
      <c r="F3730" s="3">
        <f t="shared" ca="1" si="991"/>
        <v>665</v>
      </c>
      <c r="G3730">
        <f t="shared" ca="1" si="992"/>
        <v>101080</v>
      </c>
      <c r="H3730">
        <f t="shared" ca="1" si="993"/>
        <v>47507.6</v>
      </c>
      <c r="I3730">
        <f t="shared" ca="1" si="994"/>
        <v>9853</v>
      </c>
      <c r="J3730">
        <f t="shared" ca="1" si="995"/>
        <v>2312</v>
      </c>
      <c r="K3730" s="1">
        <f t="shared" ca="1" si="996"/>
        <v>45860</v>
      </c>
      <c r="L3730" s="1">
        <f t="shared" ca="1" si="997"/>
        <v>45880</v>
      </c>
      <c r="M3730" s="1">
        <f t="shared" ca="1" si="998"/>
        <v>45881</v>
      </c>
      <c r="N3730">
        <f t="shared" ca="1" si="999"/>
        <v>59672.6</v>
      </c>
      <c r="O3730" s="3">
        <f t="shared" ca="1" si="1000"/>
        <v>41407.4</v>
      </c>
      <c r="P3730" s="2">
        <f t="shared" ca="1" si="1001"/>
        <v>0.40964978235061339</v>
      </c>
      <c r="Q3730" t="str">
        <f t="shared" ca="1" si="1002"/>
        <v>Late</v>
      </c>
    </row>
    <row r="3731" spans="1:17" x14ac:dyDescent="0.3">
      <c r="A3731" t="str">
        <f t="shared" si="986"/>
        <v>S03730</v>
      </c>
      <c r="B3731" t="str">
        <f t="shared" ca="1" si="987"/>
        <v>FreshMart Ltd</v>
      </c>
      <c r="C3731" t="str">
        <f t="shared" ca="1" si="988"/>
        <v>Australia</v>
      </c>
      <c r="D3731" t="str">
        <f t="shared" ca="1" si="989"/>
        <v>Tea</v>
      </c>
      <c r="E3731">
        <f t="shared" ca="1" si="990"/>
        <v>192</v>
      </c>
      <c r="F3731" s="3">
        <f t="shared" ca="1" si="991"/>
        <v>428</v>
      </c>
      <c r="G3731">
        <f t="shared" ca="1" si="992"/>
        <v>82176</v>
      </c>
      <c r="H3731">
        <f t="shared" ca="1" si="993"/>
        <v>59166.720000000001</v>
      </c>
      <c r="I3731">
        <f t="shared" ca="1" si="994"/>
        <v>7960</v>
      </c>
      <c r="J3731">
        <f t="shared" ca="1" si="995"/>
        <v>1428</v>
      </c>
      <c r="K3731" s="1">
        <f t="shared" ca="1" si="996"/>
        <v>45925</v>
      </c>
      <c r="L3731" s="1">
        <f t="shared" ca="1" si="997"/>
        <v>45935</v>
      </c>
      <c r="M3731" s="1">
        <f t="shared" ca="1" si="998"/>
        <v>45935</v>
      </c>
      <c r="N3731">
        <f t="shared" ca="1" si="999"/>
        <v>68554.720000000001</v>
      </c>
      <c r="O3731" s="3">
        <f t="shared" ca="1" si="1000"/>
        <v>13621.279999999999</v>
      </c>
      <c r="P3731" s="2">
        <f t="shared" ca="1" si="1001"/>
        <v>0.16575739875389406</v>
      </c>
      <c r="Q3731" t="str">
        <f t="shared" ca="1" si="1002"/>
        <v>On Time</v>
      </c>
    </row>
    <row r="3732" spans="1:17" x14ac:dyDescent="0.3">
      <c r="A3732" t="str">
        <f t="shared" si="986"/>
        <v>S03731</v>
      </c>
      <c r="B3732" t="str">
        <f t="shared" ca="1" si="987"/>
        <v>FreshMart Ltd</v>
      </c>
      <c r="C3732" t="str">
        <f t="shared" ca="1" si="988"/>
        <v>Australia</v>
      </c>
      <c r="D3732" t="str">
        <f t="shared" ca="1" si="989"/>
        <v>Pickles</v>
      </c>
      <c r="E3732">
        <f t="shared" ca="1" si="990"/>
        <v>349</v>
      </c>
      <c r="F3732" s="3">
        <f t="shared" ca="1" si="991"/>
        <v>288</v>
      </c>
      <c r="G3732">
        <f t="shared" ca="1" si="992"/>
        <v>100512</v>
      </c>
      <c r="H3732">
        <f t="shared" ca="1" si="993"/>
        <v>50256</v>
      </c>
      <c r="I3732">
        <f t="shared" ca="1" si="994"/>
        <v>7638</v>
      </c>
      <c r="J3732">
        <f t="shared" ca="1" si="995"/>
        <v>1814</v>
      </c>
      <c r="K3732" s="1">
        <f t="shared" ca="1" si="996"/>
        <v>46330</v>
      </c>
      <c r="L3732" s="1">
        <f t="shared" ca="1" si="997"/>
        <v>46346</v>
      </c>
      <c r="M3732" s="1">
        <f t="shared" ca="1" si="998"/>
        <v>46348</v>
      </c>
      <c r="N3732">
        <f t="shared" ca="1" si="999"/>
        <v>59708</v>
      </c>
      <c r="O3732" s="3">
        <f t="shared" ca="1" si="1000"/>
        <v>40804</v>
      </c>
      <c r="P3732" s="2">
        <f t="shared" ca="1" si="1001"/>
        <v>0.40596147723654885</v>
      </c>
      <c r="Q3732" t="str">
        <f t="shared" ca="1" si="1002"/>
        <v>Late</v>
      </c>
    </row>
    <row r="3733" spans="1:17" x14ac:dyDescent="0.3">
      <c r="A3733" t="str">
        <f t="shared" si="986"/>
        <v>S03732</v>
      </c>
      <c r="B3733" t="str">
        <f t="shared" ca="1" si="987"/>
        <v>Beta Imports</v>
      </c>
      <c r="C3733" t="str">
        <f t="shared" ca="1" si="988"/>
        <v>UK</v>
      </c>
      <c r="D3733" t="str">
        <f t="shared" ca="1" si="989"/>
        <v>Sauces</v>
      </c>
      <c r="E3733">
        <f t="shared" ca="1" si="990"/>
        <v>242</v>
      </c>
      <c r="F3733" s="3">
        <f t="shared" ca="1" si="991"/>
        <v>205</v>
      </c>
      <c r="G3733">
        <f t="shared" ca="1" si="992"/>
        <v>49610</v>
      </c>
      <c r="H3733">
        <f t="shared" ca="1" si="993"/>
        <v>34727</v>
      </c>
      <c r="I3733">
        <f t="shared" ca="1" si="994"/>
        <v>2321</v>
      </c>
      <c r="J3733">
        <f t="shared" ca="1" si="995"/>
        <v>2807</v>
      </c>
      <c r="K3733" s="1">
        <f t="shared" ca="1" si="996"/>
        <v>46340</v>
      </c>
      <c r="L3733" s="1">
        <f t="shared" ca="1" si="997"/>
        <v>46354</v>
      </c>
      <c r="M3733" s="1">
        <f t="shared" ca="1" si="998"/>
        <v>46360</v>
      </c>
      <c r="N3733">
        <f t="shared" ca="1" si="999"/>
        <v>39855</v>
      </c>
      <c r="O3733" s="3">
        <f t="shared" ca="1" si="1000"/>
        <v>9755</v>
      </c>
      <c r="P3733" s="2">
        <f t="shared" ca="1" si="1001"/>
        <v>0.19663374319693611</v>
      </c>
      <c r="Q3733" t="str">
        <f t="shared" ca="1" si="1002"/>
        <v>Late</v>
      </c>
    </row>
    <row r="3734" spans="1:17" x14ac:dyDescent="0.3">
      <c r="A3734" t="str">
        <f t="shared" si="986"/>
        <v>S03733</v>
      </c>
      <c r="B3734" t="str">
        <f t="shared" ca="1" si="987"/>
        <v>Beta Imports</v>
      </c>
      <c r="C3734" t="str">
        <f t="shared" ca="1" si="988"/>
        <v>Singapore</v>
      </c>
      <c r="D3734" t="str">
        <f t="shared" ca="1" si="989"/>
        <v>Tea</v>
      </c>
      <c r="E3734">
        <f t="shared" ca="1" si="990"/>
        <v>248</v>
      </c>
      <c r="F3734" s="3">
        <f t="shared" ca="1" si="991"/>
        <v>372</v>
      </c>
      <c r="G3734">
        <f t="shared" ca="1" si="992"/>
        <v>92256</v>
      </c>
      <c r="H3734">
        <f t="shared" ca="1" si="993"/>
        <v>44282.879999999997</v>
      </c>
      <c r="I3734">
        <f t="shared" ca="1" si="994"/>
        <v>2207</v>
      </c>
      <c r="J3734">
        <f t="shared" ca="1" si="995"/>
        <v>3375</v>
      </c>
      <c r="K3734" s="1">
        <f t="shared" ca="1" si="996"/>
        <v>46030</v>
      </c>
      <c r="L3734" s="1">
        <f t="shared" ca="1" si="997"/>
        <v>46048</v>
      </c>
      <c r="M3734" s="1">
        <f t="shared" ca="1" si="998"/>
        <v>46046</v>
      </c>
      <c r="N3734">
        <f t="shared" ca="1" si="999"/>
        <v>49864.88</v>
      </c>
      <c r="O3734" s="3">
        <f t="shared" ca="1" si="1000"/>
        <v>42391.12</v>
      </c>
      <c r="P3734" s="2">
        <f t="shared" ca="1" si="1001"/>
        <v>0.45949445022545959</v>
      </c>
      <c r="Q3734" t="str">
        <f t="shared" ca="1" si="1002"/>
        <v>On Time</v>
      </c>
    </row>
    <row r="3735" spans="1:17" x14ac:dyDescent="0.3">
      <c r="A3735" t="str">
        <f t="shared" si="986"/>
        <v>S03734</v>
      </c>
      <c r="B3735" t="str">
        <f t="shared" ca="1" si="987"/>
        <v>Prime Wholesale</v>
      </c>
      <c r="C3735" t="str">
        <f t="shared" ca="1" si="988"/>
        <v>UAE</v>
      </c>
      <c r="D3735" t="str">
        <f t="shared" ca="1" si="989"/>
        <v>Sauces</v>
      </c>
      <c r="E3735">
        <f t="shared" ca="1" si="990"/>
        <v>294</v>
      </c>
      <c r="F3735" s="3">
        <f t="shared" ca="1" si="991"/>
        <v>134</v>
      </c>
      <c r="G3735">
        <f t="shared" ca="1" si="992"/>
        <v>39396</v>
      </c>
      <c r="H3735">
        <f t="shared" ca="1" si="993"/>
        <v>20091.96</v>
      </c>
      <c r="I3735">
        <f t="shared" ca="1" si="994"/>
        <v>5687</v>
      </c>
      <c r="J3735">
        <f t="shared" ca="1" si="995"/>
        <v>1015</v>
      </c>
      <c r="K3735" s="1">
        <f t="shared" ca="1" si="996"/>
        <v>46078</v>
      </c>
      <c r="L3735" s="1">
        <f t="shared" ca="1" si="997"/>
        <v>46095</v>
      </c>
      <c r="M3735" s="1">
        <f t="shared" ca="1" si="998"/>
        <v>46093</v>
      </c>
      <c r="N3735">
        <f t="shared" ca="1" si="999"/>
        <v>26793.96</v>
      </c>
      <c r="O3735" s="3">
        <f t="shared" ca="1" si="1000"/>
        <v>12602.04</v>
      </c>
      <c r="P3735" s="2">
        <f t="shared" ca="1" si="1001"/>
        <v>0.31988120621382882</v>
      </c>
      <c r="Q3735" t="str">
        <f t="shared" ca="1" si="1002"/>
        <v>On Time</v>
      </c>
    </row>
    <row r="3736" spans="1:17" x14ac:dyDescent="0.3">
      <c r="A3736" t="str">
        <f t="shared" si="986"/>
        <v>S03735</v>
      </c>
      <c r="B3736" t="str">
        <f t="shared" ca="1" si="987"/>
        <v>Oceanic Exports</v>
      </c>
      <c r="C3736" t="str">
        <f t="shared" ca="1" si="988"/>
        <v>UK</v>
      </c>
      <c r="D3736" t="str">
        <f t="shared" ca="1" si="989"/>
        <v>Spices</v>
      </c>
      <c r="E3736">
        <f t="shared" ca="1" si="990"/>
        <v>180</v>
      </c>
      <c r="F3736" s="3">
        <f t="shared" ca="1" si="991"/>
        <v>409</v>
      </c>
      <c r="G3736">
        <f t="shared" ca="1" si="992"/>
        <v>73620</v>
      </c>
      <c r="H3736">
        <f t="shared" ca="1" si="993"/>
        <v>50797.8</v>
      </c>
      <c r="I3736">
        <f t="shared" ca="1" si="994"/>
        <v>3738</v>
      </c>
      <c r="J3736">
        <f t="shared" ca="1" si="995"/>
        <v>840</v>
      </c>
      <c r="K3736" s="1">
        <f t="shared" ca="1" si="996"/>
        <v>46361</v>
      </c>
      <c r="L3736" s="1">
        <f t="shared" ca="1" si="997"/>
        <v>46379</v>
      </c>
      <c r="M3736" s="1">
        <f t="shared" ca="1" si="998"/>
        <v>46382</v>
      </c>
      <c r="N3736">
        <f t="shared" ca="1" si="999"/>
        <v>55375.8</v>
      </c>
      <c r="O3736" s="3">
        <f t="shared" ca="1" si="1000"/>
        <v>18244.199999999997</v>
      </c>
      <c r="P3736" s="2">
        <f t="shared" ca="1" si="1001"/>
        <v>0.24781581092094535</v>
      </c>
      <c r="Q3736" t="str">
        <f t="shared" ca="1" si="1002"/>
        <v>Late</v>
      </c>
    </row>
    <row r="3737" spans="1:17" x14ac:dyDescent="0.3">
      <c r="A3737" t="str">
        <f t="shared" si="986"/>
        <v>S03736</v>
      </c>
      <c r="B3737" t="str">
        <f t="shared" ca="1" si="987"/>
        <v>Oceanic Exports</v>
      </c>
      <c r="C3737" t="str">
        <f t="shared" ca="1" si="988"/>
        <v>UAE</v>
      </c>
      <c r="D3737" t="str">
        <f t="shared" ca="1" si="989"/>
        <v>Tea</v>
      </c>
      <c r="E3737">
        <f t="shared" ca="1" si="990"/>
        <v>482</v>
      </c>
      <c r="F3737" s="3">
        <f t="shared" ca="1" si="991"/>
        <v>422</v>
      </c>
      <c r="G3737">
        <f t="shared" ca="1" si="992"/>
        <v>203404</v>
      </c>
      <c r="H3737">
        <f t="shared" ca="1" si="993"/>
        <v>113906.24000000001</v>
      </c>
      <c r="I3737">
        <f t="shared" ca="1" si="994"/>
        <v>7128</v>
      </c>
      <c r="J3737">
        <f t="shared" ca="1" si="995"/>
        <v>1826</v>
      </c>
      <c r="K3737" s="1">
        <f t="shared" ca="1" si="996"/>
        <v>45915</v>
      </c>
      <c r="L3737" s="1">
        <f t="shared" ca="1" si="997"/>
        <v>45926</v>
      </c>
      <c r="M3737" s="1">
        <f t="shared" ca="1" si="998"/>
        <v>45929</v>
      </c>
      <c r="N3737">
        <f t="shared" ca="1" si="999"/>
        <v>122860.24</v>
      </c>
      <c r="O3737" s="3">
        <f t="shared" ca="1" si="1000"/>
        <v>80543.759999999995</v>
      </c>
      <c r="P3737" s="2">
        <f t="shared" ca="1" si="1001"/>
        <v>0.39597923344673652</v>
      </c>
      <c r="Q3737" t="str">
        <f t="shared" ca="1" si="1002"/>
        <v>Late</v>
      </c>
    </row>
    <row r="3738" spans="1:17" x14ac:dyDescent="0.3">
      <c r="A3738" t="str">
        <f t="shared" si="986"/>
        <v>S03737</v>
      </c>
      <c r="B3738" t="str">
        <f t="shared" ca="1" si="987"/>
        <v>Prime Wholesale</v>
      </c>
      <c r="C3738" t="str">
        <f t="shared" ca="1" si="988"/>
        <v>UK</v>
      </c>
      <c r="D3738" t="str">
        <f t="shared" ca="1" si="989"/>
        <v>Pickles</v>
      </c>
      <c r="E3738">
        <f t="shared" ca="1" si="990"/>
        <v>101</v>
      </c>
      <c r="F3738" s="3">
        <f t="shared" ca="1" si="991"/>
        <v>744</v>
      </c>
      <c r="G3738">
        <f t="shared" ca="1" si="992"/>
        <v>75144</v>
      </c>
      <c r="H3738">
        <f t="shared" ca="1" si="993"/>
        <v>40577.760000000002</v>
      </c>
      <c r="I3738">
        <f t="shared" ca="1" si="994"/>
        <v>2389</v>
      </c>
      <c r="J3738">
        <f t="shared" ca="1" si="995"/>
        <v>1292</v>
      </c>
      <c r="K3738" s="1">
        <f t="shared" ca="1" si="996"/>
        <v>45709</v>
      </c>
      <c r="L3738" s="1">
        <f t="shared" ca="1" si="997"/>
        <v>45720</v>
      </c>
      <c r="M3738" s="1">
        <f t="shared" ca="1" si="998"/>
        <v>45721</v>
      </c>
      <c r="N3738">
        <f t="shared" ca="1" si="999"/>
        <v>44258.76</v>
      </c>
      <c r="O3738" s="3">
        <f t="shared" ca="1" si="1000"/>
        <v>30885.239999999998</v>
      </c>
      <c r="P3738" s="2">
        <f t="shared" ca="1" si="1001"/>
        <v>0.41101405301820504</v>
      </c>
      <c r="Q3738" t="str">
        <f t="shared" ca="1" si="1002"/>
        <v>Late</v>
      </c>
    </row>
    <row r="3739" spans="1:17" x14ac:dyDescent="0.3">
      <c r="A3739" t="str">
        <f t="shared" si="986"/>
        <v>S03738</v>
      </c>
      <c r="B3739" t="str">
        <f t="shared" ca="1" si="987"/>
        <v>Oceanic Exports</v>
      </c>
      <c r="C3739" t="str">
        <f t="shared" ca="1" si="988"/>
        <v>UAE</v>
      </c>
      <c r="D3739" t="str">
        <f t="shared" ca="1" si="989"/>
        <v>Pickles</v>
      </c>
      <c r="E3739">
        <f t="shared" ca="1" si="990"/>
        <v>326</v>
      </c>
      <c r="F3739" s="3">
        <f t="shared" ca="1" si="991"/>
        <v>270</v>
      </c>
      <c r="G3739">
        <f t="shared" ca="1" si="992"/>
        <v>88020</v>
      </c>
      <c r="H3739">
        <f t="shared" ca="1" si="993"/>
        <v>45770.400000000001</v>
      </c>
      <c r="I3739">
        <f t="shared" ca="1" si="994"/>
        <v>8510</v>
      </c>
      <c r="J3739">
        <f t="shared" ca="1" si="995"/>
        <v>1044</v>
      </c>
      <c r="K3739" s="1">
        <f t="shared" ca="1" si="996"/>
        <v>45774</v>
      </c>
      <c r="L3739" s="1">
        <f t="shared" ca="1" si="997"/>
        <v>45791</v>
      </c>
      <c r="M3739" s="1">
        <f t="shared" ca="1" si="998"/>
        <v>45788</v>
      </c>
      <c r="N3739">
        <f t="shared" ca="1" si="999"/>
        <v>55324.4</v>
      </c>
      <c r="O3739" s="3">
        <f t="shared" ca="1" si="1000"/>
        <v>32695.599999999999</v>
      </c>
      <c r="P3739" s="2">
        <f t="shared" ca="1" si="1001"/>
        <v>0.37145648716200863</v>
      </c>
      <c r="Q3739" t="str">
        <f t="shared" ca="1" si="1002"/>
        <v>On Time</v>
      </c>
    </row>
    <row r="3740" spans="1:17" x14ac:dyDescent="0.3">
      <c r="A3740" t="str">
        <f t="shared" si="986"/>
        <v>S03739</v>
      </c>
      <c r="B3740" t="str">
        <f t="shared" ca="1" si="987"/>
        <v>Oceanic Exports</v>
      </c>
      <c r="C3740" t="str">
        <f t="shared" ca="1" si="988"/>
        <v>Singapore</v>
      </c>
      <c r="D3740" t="str">
        <f t="shared" ca="1" si="989"/>
        <v>Spices</v>
      </c>
      <c r="E3740">
        <f t="shared" ca="1" si="990"/>
        <v>360</v>
      </c>
      <c r="F3740" s="3">
        <f t="shared" ca="1" si="991"/>
        <v>322</v>
      </c>
      <c r="G3740">
        <f t="shared" ca="1" si="992"/>
        <v>115920</v>
      </c>
      <c r="H3740">
        <f t="shared" ca="1" si="993"/>
        <v>55641.599999999999</v>
      </c>
      <c r="I3740">
        <f t="shared" ca="1" si="994"/>
        <v>1939</v>
      </c>
      <c r="J3740">
        <f t="shared" ca="1" si="995"/>
        <v>1121</v>
      </c>
      <c r="K3740" s="1">
        <f t="shared" ca="1" si="996"/>
        <v>46203</v>
      </c>
      <c r="L3740" s="1">
        <f t="shared" ca="1" si="997"/>
        <v>46211</v>
      </c>
      <c r="M3740" s="1">
        <f t="shared" ca="1" si="998"/>
        <v>46210</v>
      </c>
      <c r="N3740">
        <f t="shared" ca="1" si="999"/>
        <v>58701.599999999999</v>
      </c>
      <c r="O3740" s="3">
        <f t="shared" ca="1" si="1000"/>
        <v>57218.400000000001</v>
      </c>
      <c r="P3740" s="2">
        <f t="shared" ca="1" si="1001"/>
        <v>0.49360248447204969</v>
      </c>
      <c r="Q3740" t="str">
        <f t="shared" ca="1" si="1002"/>
        <v>On Time</v>
      </c>
    </row>
    <row r="3741" spans="1:17" x14ac:dyDescent="0.3">
      <c r="A3741" t="str">
        <f t="shared" si="986"/>
        <v>S03740</v>
      </c>
      <c r="B3741" t="str">
        <f t="shared" ca="1" si="987"/>
        <v>Global Foods</v>
      </c>
      <c r="C3741" t="str">
        <f t="shared" ca="1" si="988"/>
        <v>Singapore</v>
      </c>
      <c r="D3741" t="str">
        <f t="shared" ca="1" si="989"/>
        <v>Sauces</v>
      </c>
      <c r="E3741">
        <f t="shared" ca="1" si="990"/>
        <v>120</v>
      </c>
      <c r="F3741" s="3">
        <f t="shared" ca="1" si="991"/>
        <v>383</v>
      </c>
      <c r="G3741">
        <f t="shared" ca="1" si="992"/>
        <v>45960</v>
      </c>
      <c r="H3741">
        <f t="shared" ca="1" si="993"/>
        <v>34010.400000000001</v>
      </c>
      <c r="I3741">
        <f t="shared" ca="1" si="994"/>
        <v>9853</v>
      </c>
      <c r="J3741">
        <f t="shared" ca="1" si="995"/>
        <v>2783</v>
      </c>
      <c r="K3741" s="1">
        <f t="shared" ca="1" si="996"/>
        <v>45754</v>
      </c>
      <c r="L3741" s="1">
        <f t="shared" ca="1" si="997"/>
        <v>45769</v>
      </c>
      <c r="M3741" s="1">
        <f t="shared" ca="1" si="998"/>
        <v>45774</v>
      </c>
      <c r="N3741">
        <f t="shared" ca="1" si="999"/>
        <v>46646.400000000001</v>
      </c>
      <c r="O3741" s="3">
        <f t="shared" ca="1" si="1000"/>
        <v>-686.40000000000146</v>
      </c>
      <c r="P3741" s="2">
        <f t="shared" ca="1" si="1001"/>
        <v>-1.4934725848564E-2</v>
      </c>
      <c r="Q3741" t="str">
        <f t="shared" ca="1" si="1002"/>
        <v>Late</v>
      </c>
    </row>
    <row r="3742" spans="1:17" x14ac:dyDescent="0.3">
      <c r="A3742" t="str">
        <f t="shared" si="986"/>
        <v>S03741</v>
      </c>
      <c r="B3742" t="str">
        <f t="shared" ca="1" si="987"/>
        <v>Oceanic Exports</v>
      </c>
      <c r="C3742" t="str">
        <f t="shared" ca="1" si="988"/>
        <v>Canada</v>
      </c>
      <c r="D3742" t="str">
        <f t="shared" ca="1" si="989"/>
        <v>Pickles</v>
      </c>
      <c r="E3742">
        <f t="shared" ca="1" si="990"/>
        <v>315</v>
      </c>
      <c r="F3742" s="3">
        <f t="shared" ca="1" si="991"/>
        <v>237</v>
      </c>
      <c r="G3742">
        <f t="shared" ca="1" si="992"/>
        <v>74655</v>
      </c>
      <c r="H3742">
        <f t="shared" ca="1" si="993"/>
        <v>36580.949999999997</v>
      </c>
      <c r="I3742">
        <f t="shared" ca="1" si="994"/>
        <v>10969</v>
      </c>
      <c r="J3742">
        <f t="shared" ca="1" si="995"/>
        <v>1618</v>
      </c>
      <c r="K3742" s="1">
        <f t="shared" ca="1" si="996"/>
        <v>46278</v>
      </c>
      <c r="L3742" s="1">
        <f t="shared" ca="1" si="997"/>
        <v>46296</v>
      </c>
      <c r="M3742" s="1">
        <f t="shared" ca="1" si="998"/>
        <v>46293</v>
      </c>
      <c r="N3742">
        <f t="shared" ca="1" si="999"/>
        <v>49167.95</v>
      </c>
      <c r="O3742" s="3">
        <f t="shared" ca="1" si="1000"/>
        <v>25487.050000000003</v>
      </c>
      <c r="P3742" s="2">
        <f t="shared" ca="1" si="1001"/>
        <v>0.34139776304333269</v>
      </c>
      <c r="Q3742" t="str">
        <f t="shared" ca="1" si="1002"/>
        <v>On Time</v>
      </c>
    </row>
    <row r="3743" spans="1:17" x14ac:dyDescent="0.3">
      <c r="A3743" t="str">
        <f t="shared" si="986"/>
        <v>S03742</v>
      </c>
      <c r="B3743" t="str">
        <f t="shared" ca="1" si="987"/>
        <v>Prime Wholesale</v>
      </c>
      <c r="C3743" t="str">
        <f t="shared" ca="1" si="988"/>
        <v>UAE</v>
      </c>
      <c r="D3743" t="str">
        <f t="shared" ca="1" si="989"/>
        <v>Pickles</v>
      </c>
      <c r="E3743">
        <f t="shared" ca="1" si="990"/>
        <v>487</v>
      </c>
      <c r="F3743" s="3">
        <f t="shared" ca="1" si="991"/>
        <v>333</v>
      </c>
      <c r="G3743">
        <f t="shared" ca="1" si="992"/>
        <v>162171</v>
      </c>
      <c r="H3743">
        <f t="shared" ca="1" si="993"/>
        <v>110276.28</v>
      </c>
      <c r="I3743">
        <f t="shared" ca="1" si="994"/>
        <v>7527</v>
      </c>
      <c r="J3743">
        <f t="shared" ca="1" si="995"/>
        <v>974</v>
      </c>
      <c r="K3743" s="1">
        <f t="shared" ca="1" si="996"/>
        <v>46221</v>
      </c>
      <c r="L3743" s="1">
        <f t="shared" ca="1" si="997"/>
        <v>46229</v>
      </c>
      <c r="M3743" s="1">
        <f t="shared" ca="1" si="998"/>
        <v>46228</v>
      </c>
      <c r="N3743">
        <f t="shared" ca="1" si="999"/>
        <v>118777.28</v>
      </c>
      <c r="O3743" s="3">
        <f t="shared" ca="1" si="1000"/>
        <v>43393.72</v>
      </c>
      <c r="P3743" s="2">
        <f t="shared" ca="1" si="1001"/>
        <v>0.26758002355538291</v>
      </c>
      <c r="Q3743" t="str">
        <f t="shared" ca="1" si="1002"/>
        <v>On Time</v>
      </c>
    </row>
    <row r="3744" spans="1:17" x14ac:dyDescent="0.3">
      <c r="A3744" t="str">
        <f t="shared" si="986"/>
        <v>S03743</v>
      </c>
      <c r="B3744" t="str">
        <f t="shared" ca="1" si="987"/>
        <v>Alpha Traders</v>
      </c>
      <c r="C3744" t="str">
        <f t="shared" ca="1" si="988"/>
        <v>UAE</v>
      </c>
      <c r="D3744" t="str">
        <f t="shared" ca="1" si="989"/>
        <v>Pickles</v>
      </c>
      <c r="E3744">
        <f t="shared" ca="1" si="990"/>
        <v>407</v>
      </c>
      <c r="F3744" s="3">
        <f t="shared" ca="1" si="991"/>
        <v>141</v>
      </c>
      <c r="G3744">
        <f t="shared" ca="1" si="992"/>
        <v>57387</v>
      </c>
      <c r="H3744">
        <f t="shared" ca="1" si="993"/>
        <v>26971.89</v>
      </c>
      <c r="I3744">
        <f t="shared" ca="1" si="994"/>
        <v>11474</v>
      </c>
      <c r="J3744">
        <f t="shared" ca="1" si="995"/>
        <v>511</v>
      </c>
      <c r="K3744" s="1">
        <f t="shared" ca="1" si="996"/>
        <v>45774</v>
      </c>
      <c r="L3744" s="1">
        <f t="shared" ca="1" si="997"/>
        <v>45791</v>
      </c>
      <c r="M3744" s="1">
        <f t="shared" ca="1" si="998"/>
        <v>45795</v>
      </c>
      <c r="N3744">
        <f t="shared" ca="1" si="999"/>
        <v>38956.89</v>
      </c>
      <c r="O3744" s="3">
        <f t="shared" ca="1" si="1000"/>
        <v>18430.11</v>
      </c>
      <c r="P3744" s="2">
        <f t="shared" ca="1" si="1001"/>
        <v>0.32115479115479117</v>
      </c>
      <c r="Q3744" t="str">
        <f t="shared" ca="1" si="1002"/>
        <v>Late</v>
      </c>
    </row>
    <row r="3745" spans="1:17" x14ac:dyDescent="0.3">
      <c r="A3745" t="str">
        <f t="shared" si="986"/>
        <v>S03744</v>
      </c>
      <c r="B3745" t="str">
        <f t="shared" ca="1" si="987"/>
        <v>Prime Wholesale</v>
      </c>
      <c r="C3745" t="str">
        <f t="shared" ca="1" si="988"/>
        <v>Australia</v>
      </c>
      <c r="D3745" t="str">
        <f t="shared" ca="1" si="989"/>
        <v>Sauces</v>
      </c>
      <c r="E3745">
        <f t="shared" ca="1" si="990"/>
        <v>378</v>
      </c>
      <c r="F3745" s="3">
        <f t="shared" ca="1" si="991"/>
        <v>787</v>
      </c>
      <c r="G3745">
        <f t="shared" ca="1" si="992"/>
        <v>297486</v>
      </c>
      <c r="H3745">
        <f t="shared" ca="1" si="993"/>
        <v>199315.62</v>
      </c>
      <c r="I3745">
        <f t="shared" ca="1" si="994"/>
        <v>10886</v>
      </c>
      <c r="J3745">
        <f t="shared" ca="1" si="995"/>
        <v>1403</v>
      </c>
      <c r="K3745" s="1">
        <f t="shared" ca="1" si="996"/>
        <v>46258</v>
      </c>
      <c r="L3745" s="1">
        <f t="shared" ca="1" si="997"/>
        <v>46275</v>
      </c>
      <c r="M3745" s="1">
        <f t="shared" ca="1" si="998"/>
        <v>46273</v>
      </c>
      <c r="N3745">
        <f t="shared" ca="1" si="999"/>
        <v>211604.62</v>
      </c>
      <c r="O3745" s="3">
        <f t="shared" ca="1" si="1000"/>
        <v>85881.38</v>
      </c>
      <c r="P3745" s="2">
        <f t="shared" ca="1" si="1001"/>
        <v>0.28869049299798982</v>
      </c>
      <c r="Q3745" t="str">
        <f t="shared" ca="1" si="1002"/>
        <v>On Time</v>
      </c>
    </row>
    <row r="3746" spans="1:17" x14ac:dyDescent="0.3">
      <c r="A3746" t="str">
        <f t="shared" si="986"/>
        <v>S03745</v>
      </c>
      <c r="B3746" t="str">
        <f t="shared" ca="1" si="987"/>
        <v>Alpha Traders</v>
      </c>
      <c r="C3746" t="str">
        <f t="shared" ca="1" si="988"/>
        <v>Canada</v>
      </c>
      <c r="D3746" t="str">
        <f t="shared" ca="1" si="989"/>
        <v>Pickles</v>
      </c>
      <c r="E3746">
        <f t="shared" ca="1" si="990"/>
        <v>439</v>
      </c>
      <c r="F3746" s="3">
        <f t="shared" ca="1" si="991"/>
        <v>298</v>
      </c>
      <c r="G3746">
        <f t="shared" ca="1" si="992"/>
        <v>130822</v>
      </c>
      <c r="H3746">
        <f t="shared" ca="1" si="993"/>
        <v>83726.080000000002</v>
      </c>
      <c r="I3746">
        <f t="shared" ca="1" si="994"/>
        <v>3596</v>
      </c>
      <c r="J3746">
        <f t="shared" ca="1" si="995"/>
        <v>2957</v>
      </c>
      <c r="K3746" s="1">
        <f t="shared" ca="1" si="996"/>
        <v>45910</v>
      </c>
      <c r="L3746" s="1">
        <f t="shared" ca="1" si="997"/>
        <v>45926</v>
      </c>
      <c r="M3746" s="1">
        <f t="shared" ca="1" si="998"/>
        <v>45924</v>
      </c>
      <c r="N3746">
        <f t="shared" ca="1" si="999"/>
        <v>90279.08</v>
      </c>
      <c r="O3746" s="3">
        <f t="shared" ca="1" si="1000"/>
        <v>40542.92</v>
      </c>
      <c r="P3746" s="2">
        <f t="shared" ca="1" si="1001"/>
        <v>0.30990903670636438</v>
      </c>
      <c r="Q3746" t="str">
        <f t="shared" ca="1" si="1002"/>
        <v>On Time</v>
      </c>
    </row>
    <row r="3747" spans="1:17" x14ac:dyDescent="0.3">
      <c r="A3747" t="str">
        <f t="shared" si="986"/>
        <v>S03746</v>
      </c>
      <c r="B3747" t="str">
        <f t="shared" ca="1" si="987"/>
        <v>Global Foods</v>
      </c>
      <c r="C3747" t="str">
        <f t="shared" ca="1" si="988"/>
        <v>UAE</v>
      </c>
      <c r="D3747" t="str">
        <f t="shared" ca="1" si="989"/>
        <v>Pickles</v>
      </c>
      <c r="E3747">
        <f t="shared" ca="1" si="990"/>
        <v>349</v>
      </c>
      <c r="F3747" s="3">
        <f t="shared" ca="1" si="991"/>
        <v>764</v>
      </c>
      <c r="G3747">
        <f t="shared" ca="1" si="992"/>
        <v>266636</v>
      </c>
      <c r="H3747">
        <f t="shared" ca="1" si="993"/>
        <v>175979.76</v>
      </c>
      <c r="I3747">
        <f t="shared" ca="1" si="994"/>
        <v>6347</v>
      </c>
      <c r="J3747">
        <f t="shared" ca="1" si="995"/>
        <v>2415</v>
      </c>
      <c r="K3747" s="1">
        <f t="shared" ca="1" si="996"/>
        <v>45854</v>
      </c>
      <c r="L3747" s="1">
        <f t="shared" ca="1" si="997"/>
        <v>45872</v>
      </c>
      <c r="M3747" s="1">
        <f t="shared" ca="1" si="998"/>
        <v>45869</v>
      </c>
      <c r="N3747">
        <f t="shared" ca="1" si="999"/>
        <v>184741.76000000001</v>
      </c>
      <c r="O3747" s="3">
        <f t="shared" ca="1" si="1000"/>
        <v>81894.239999999991</v>
      </c>
      <c r="P3747" s="2">
        <f t="shared" ca="1" si="1001"/>
        <v>0.30713872095290956</v>
      </c>
      <c r="Q3747" t="str">
        <f t="shared" ca="1" si="1002"/>
        <v>On Time</v>
      </c>
    </row>
    <row r="3748" spans="1:17" x14ac:dyDescent="0.3">
      <c r="A3748" t="str">
        <f t="shared" si="986"/>
        <v>S03747</v>
      </c>
      <c r="B3748" t="str">
        <f t="shared" ca="1" si="987"/>
        <v>Global Foods</v>
      </c>
      <c r="C3748" t="str">
        <f t="shared" ca="1" si="988"/>
        <v>UK</v>
      </c>
      <c r="D3748" t="str">
        <f t="shared" ca="1" si="989"/>
        <v>Rice</v>
      </c>
      <c r="E3748">
        <f t="shared" ca="1" si="990"/>
        <v>376</v>
      </c>
      <c r="F3748" s="3">
        <f t="shared" ca="1" si="991"/>
        <v>599</v>
      </c>
      <c r="G3748">
        <f t="shared" ca="1" si="992"/>
        <v>225224</v>
      </c>
      <c r="H3748">
        <f t="shared" ca="1" si="993"/>
        <v>110359.76</v>
      </c>
      <c r="I3748">
        <f t="shared" ca="1" si="994"/>
        <v>10908</v>
      </c>
      <c r="J3748">
        <f t="shared" ca="1" si="995"/>
        <v>1176</v>
      </c>
      <c r="K3748" s="1">
        <f t="shared" ca="1" si="996"/>
        <v>46050</v>
      </c>
      <c r="L3748" s="1">
        <f t="shared" ca="1" si="997"/>
        <v>46060</v>
      </c>
      <c r="M3748" s="1">
        <f t="shared" ca="1" si="998"/>
        <v>46060</v>
      </c>
      <c r="N3748">
        <f t="shared" ca="1" si="999"/>
        <v>122443.76</v>
      </c>
      <c r="O3748" s="3">
        <f t="shared" ca="1" si="1000"/>
        <v>102780.24</v>
      </c>
      <c r="P3748" s="2">
        <f t="shared" ca="1" si="1001"/>
        <v>0.45634674812630982</v>
      </c>
      <c r="Q3748" t="str">
        <f t="shared" ca="1" si="1002"/>
        <v>On Time</v>
      </c>
    </row>
    <row r="3749" spans="1:17" x14ac:dyDescent="0.3">
      <c r="A3749" t="str">
        <f t="shared" si="986"/>
        <v>S03748</v>
      </c>
      <c r="B3749" t="str">
        <f t="shared" ca="1" si="987"/>
        <v>Prime Wholesale</v>
      </c>
      <c r="C3749" t="str">
        <f t="shared" ca="1" si="988"/>
        <v>Canada</v>
      </c>
      <c r="D3749" t="str">
        <f t="shared" ca="1" si="989"/>
        <v>Sauces</v>
      </c>
      <c r="E3749">
        <f t="shared" ca="1" si="990"/>
        <v>263</v>
      </c>
      <c r="F3749" s="3">
        <f t="shared" ca="1" si="991"/>
        <v>641</v>
      </c>
      <c r="G3749">
        <f t="shared" ca="1" si="992"/>
        <v>168583</v>
      </c>
      <c r="H3749">
        <f t="shared" ca="1" si="993"/>
        <v>124751.42</v>
      </c>
      <c r="I3749">
        <f t="shared" ca="1" si="994"/>
        <v>10629</v>
      </c>
      <c r="J3749">
        <f t="shared" ca="1" si="995"/>
        <v>1750</v>
      </c>
      <c r="K3749" s="1">
        <f t="shared" ca="1" si="996"/>
        <v>45822</v>
      </c>
      <c r="L3749" s="1">
        <f t="shared" ca="1" si="997"/>
        <v>45832</v>
      </c>
      <c r="M3749" s="1">
        <f t="shared" ca="1" si="998"/>
        <v>45836</v>
      </c>
      <c r="N3749">
        <f t="shared" ca="1" si="999"/>
        <v>137130.41999999998</v>
      </c>
      <c r="O3749" s="3">
        <f t="shared" ca="1" si="1000"/>
        <v>31452.580000000016</v>
      </c>
      <c r="P3749" s="2">
        <f t="shared" ca="1" si="1001"/>
        <v>0.18657029475095363</v>
      </c>
      <c r="Q3749" t="str">
        <f t="shared" ca="1" si="1002"/>
        <v>Late</v>
      </c>
    </row>
    <row r="3750" spans="1:17" x14ac:dyDescent="0.3">
      <c r="A3750" t="str">
        <f t="shared" si="986"/>
        <v>S03749</v>
      </c>
      <c r="B3750" t="str">
        <f t="shared" ca="1" si="987"/>
        <v>Beta Imports</v>
      </c>
      <c r="C3750" t="str">
        <f t="shared" ca="1" si="988"/>
        <v>Canada</v>
      </c>
      <c r="D3750" t="str">
        <f t="shared" ca="1" si="989"/>
        <v>Pickles</v>
      </c>
      <c r="E3750">
        <f t="shared" ca="1" si="990"/>
        <v>218</v>
      </c>
      <c r="F3750" s="3">
        <f t="shared" ca="1" si="991"/>
        <v>662</v>
      </c>
      <c r="G3750">
        <f t="shared" ca="1" si="992"/>
        <v>144316</v>
      </c>
      <c r="H3750">
        <f t="shared" ca="1" si="993"/>
        <v>99578.04</v>
      </c>
      <c r="I3750">
        <f t="shared" ca="1" si="994"/>
        <v>2608</v>
      </c>
      <c r="J3750">
        <f t="shared" ca="1" si="995"/>
        <v>2860</v>
      </c>
      <c r="K3750" s="1">
        <f t="shared" ca="1" si="996"/>
        <v>46225</v>
      </c>
      <c r="L3750" s="1">
        <f t="shared" ca="1" si="997"/>
        <v>46242</v>
      </c>
      <c r="M3750" s="1">
        <f t="shared" ca="1" si="998"/>
        <v>46248</v>
      </c>
      <c r="N3750">
        <f t="shared" ca="1" si="999"/>
        <v>105046.04</v>
      </c>
      <c r="O3750" s="3">
        <f t="shared" ca="1" si="1000"/>
        <v>39269.960000000006</v>
      </c>
      <c r="P3750" s="2">
        <f t="shared" ca="1" si="1001"/>
        <v>0.27211092325175312</v>
      </c>
      <c r="Q3750" t="str">
        <f t="shared" ca="1" si="1002"/>
        <v>Late</v>
      </c>
    </row>
    <row r="3751" spans="1:17" x14ac:dyDescent="0.3">
      <c r="A3751" t="str">
        <f t="shared" si="986"/>
        <v>S03750</v>
      </c>
      <c r="B3751" t="str">
        <f t="shared" ca="1" si="987"/>
        <v>Oceanic Exports</v>
      </c>
      <c r="C3751" t="str">
        <f t="shared" ca="1" si="988"/>
        <v>Australia</v>
      </c>
      <c r="D3751" t="str">
        <f t="shared" ca="1" si="989"/>
        <v>Tea</v>
      </c>
      <c r="E3751">
        <f t="shared" ca="1" si="990"/>
        <v>134</v>
      </c>
      <c r="F3751" s="3">
        <f t="shared" ca="1" si="991"/>
        <v>251</v>
      </c>
      <c r="G3751">
        <f t="shared" ca="1" si="992"/>
        <v>33634</v>
      </c>
      <c r="H3751">
        <f t="shared" ca="1" si="993"/>
        <v>19844.060000000001</v>
      </c>
      <c r="I3751">
        <f t="shared" ca="1" si="994"/>
        <v>5368</v>
      </c>
      <c r="J3751">
        <f t="shared" ca="1" si="995"/>
        <v>627</v>
      </c>
      <c r="K3751" s="1">
        <f t="shared" ca="1" si="996"/>
        <v>46062</v>
      </c>
      <c r="L3751" s="1">
        <f t="shared" ca="1" si="997"/>
        <v>46075</v>
      </c>
      <c r="M3751" s="1">
        <f t="shared" ca="1" si="998"/>
        <v>46072</v>
      </c>
      <c r="N3751">
        <f t="shared" ca="1" si="999"/>
        <v>25839.06</v>
      </c>
      <c r="O3751" s="3">
        <f t="shared" ca="1" si="1000"/>
        <v>7794.9399999999987</v>
      </c>
      <c r="P3751" s="2">
        <f t="shared" ca="1" si="1001"/>
        <v>0.23175774513884756</v>
      </c>
      <c r="Q3751" t="str">
        <f t="shared" ca="1" si="1002"/>
        <v>On Time</v>
      </c>
    </row>
    <row r="3752" spans="1:17" x14ac:dyDescent="0.3">
      <c r="A3752" t="str">
        <f t="shared" si="986"/>
        <v>S03751</v>
      </c>
      <c r="B3752" t="str">
        <f t="shared" ca="1" si="987"/>
        <v>FreshMart Ltd</v>
      </c>
      <c r="C3752" t="str">
        <f t="shared" ca="1" si="988"/>
        <v>Canada</v>
      </c>
      <c r="D3752" t="str">
        <f t="shared" ca="1" si="989"/>
        <v>Tea</v>
      </c>
      <c r="E3752">
        <f t="shared" ca="1" si="990"/>
        <v>326</v>
      </c>
      <c r="F3752" s="3">
        <f t="shared" ca="1" si="991"/>
        <v>589</v>
      </c>
      <c r="G3752">
        <f t="shared" ca="1" si="992"/>
        <v>192014</v>
      </c>
      <c r="H3752">
        <f t="shared" ca="1" si="993"/>
        <v>88326.44</v>
      </c>
      <c r="I3752">
        <f t="shared" ca="1" si="994"/>
        <v>6777</v>
      </c>
      <c r="J3752">
        <f t="shared" ca="1" si="995"/>
        <v>2271</v>
      </c>
      <c r="K3752" s="1">
        <f t="shared" ca="1" si="996"/>
        <v>46048</v>
      </c>
      <c r="L3752" s="1">
        <f t="shared" ca="1" si="997"/>
        <v>46057</v>
      </c>
      <c r="M3752" s="1">
        <f t="shared" ca="1" si="998"/>
        <v>46062</v>
      </c>
      <c r="N3752">
        <f t="shared" ca="1" si="999"/>
        <v>97374.44</v>
      </c>
      <c r="O3752" s="3">
        <f t="shared" ca="1" si="1000"/>
        <v>94639.56</v>
      </c>
      <c r="P3752" s="2">
        <f t="shared" ca="1" si="1001"/>
        <v>0.49287843594737885</v>
      </c>
      <c r="Q3752" t="str">
        <f t="shared" ca="1" si="1002"/>
        <v>Late</v>
      </c>
    </row>
    <row r="3753" spans="1:17" x14ac:dyDescent="0.3">
      <c r="A3753" t="str">
        <f t="shared" si="986"/>
        <v>S03752</v>
      </c>
      <c r="B3753" t="str">
        <f t="shared" ca="1" si="987"/>
        <v>Alpha Traders</v>
      </c>
      <c r="C3753" t="str">
        <f t="shared" ca="1" si="988"/>
        <v>Australia</v>
      </c>
      <c r="D3753" t="str">
        <f t="shared" ca="1" si="989"/>
        <v>Sauces</v>
      </c>
      <c r="E3753">
        <f t="shared" ca="1" si="990"/>
        <v>240</v>
      </c>
      <c r="F3753" s="3">
        <f t="shared" ca="1" si="991"/>
        <v>516</v>
      </c>
      <c r="G3753">
        <f t="shared" ca="1" si="992"/>
        <v>123840</v>
      </c>
      <c r="H3753">
        <f t="shared" ca="1" si="993"/>
        <v>80496</v>
      </c>
      <c r="I3753">
        <f t="shared" ca="1" si="994"/>
        <v>8291</v>
      </c>
      <c r="J3753">
        <f t="shared" ca="1" si="995"/>
        <v>3126</v>
      </c>
      <c r="K3753" s="1">
        <f t="shared" ca="1" si="996"/>
        <v>45960</v>
      </c>
      <c r="L3753" s="1">
        <f t="shared" ca="1" si="997"/>
        <v>45973</v>
      </c>
      <c r="M3753" s="1">
        <f t="shared" ca="1" si="998"/>
        <v>45974</v>
      </c>
      <c r="N3753">
        <f t="shared" ca="1" si="999"/>
        <v>91913</v>
      </c>
      <c r="O3753" s="3">
        <f t="shared" ca="1" si="1000"/>
        <v>31927</v>
      </c>
      <c r="P3753" s="2">
        <f t="shared" ca="1" si="1001"/>
        <v>0.25780846253229972</v>
      </c>
      <c r="Q3753" t="str">
        <f t="shared" ca="1" si="1002"/>
        <v>Late</v>
      </c>
    </row>
    <row r="3754" spans="1:17" x14ac:dyDescent="0.3">
      <c r="A3754" t="str">
        <f t="shared" si="986"/>
        <v>S03753</v>
      </c>
      <c r="B3754" t="str">
        <f t="shared" ca="1" si="987"/>
        <v>Beta Imports</v>
      </c>
      <c r="C3754" t="str">
        <f t="shared" ca="1" si="988"/>
        <v>Singapore</v>
      </c>
      <c r="D3754" t="str">
        <f t="shared" ca="1" si="989"/>
        <v>Rice</v>
      </c>
      <c r="E3754">
        <f t="shared" ca="1" si="990"/>
        <v>348</v>
      </c>
      <c r="F3754" s="3">
        <f t="shared" ca="1" si="991"/>
        <v>582</v>
      </c>
      <c r="G3754">
        <f t="shared" ca="1" si="992"/>
        <v>202536</v>
      </c>
      <c r="H3754">
        <f t="shared" ca="1" si="993"/>
        <v>91141.2</v>
      </c>
      <c r="I3754">
        <f t="shared" ca="1" si="994"/>
        <v>3927</v>
      </c>
      <c r="J3754">
        <f t="shared" ca="1" si="995"/>
        <v>3781</v>
      </c>
      <c r="K3754" s="1">
        <f t="shared" ca="1" si="996"/>
        <v>46078</v>
      </c>
      <c r="L3754" s="1">
        <f t="shared" ca="1" si="997"/>
        <v>46093</v>
      </c>
      <c r="M3754" s="1">
        <f t="shared" ca="1" si="998"/>
        <v>46096</v>
      </c>
      <c r="N3754">
        <f t="shared" ca="1" si="999"/>
        <v>98849.2</v>
      </c>
      <c r="O3754" s="3">
        <f t="shared" ca="1" si="1000"/>
        <v>103686.8</v>
      </c>
      <c r="P3754" s="2">
        <f t="shared" ca="1" si="1001"/>
        <v>0.51194256823478301</v>
      </c>
      <c r="Q3754" t="str">
        <f t="shared" ca="1" si="1002"/>
        <v>Late</v>
      </c>
    </row>
    <row r="3755" spans="1:17" x14ac:dyDescent="0.3">
      <c r="A3755" t="str">
        <f t="shared" si="986"/>
        <v>S03754</v>
      </c>
      <c r="B3755" t="str">
        <f t="shared" ca="1" si="987"/>
        <v>Oceanic Exports</v>
      </c>
      <c r="C3755" t="str">
        <f t="shared" ca="1" si="988"/>
        <v>Canada</v>
      </c>
      <c r="D3755" t="str">
        <f t="shared" ca="1" si="989"/>
        <v>Spices</v>
      </c>
      <c r="E3755">
        <f t="shared" ca="1" si="990"/>
        <v>246</v>
      </c>
      <c r="F3755" s="3">
        <f t="shared" ca="1" si="991"/>
        <v>519</v>
      </c>
      <c r="G3755">
        <f t="shared" ca="1" si="992"/>
        <v>127674</v>
      </c>
      <c r="H3755">
        <f t="shared" ca="1" si="993"/>
        <v>72774.179999999993</v>
      </c>
      <c r="I3755">
        <f t="shared" ca="1" si="994"/>
        <v>9145</v>
      </c>
      <c r="J3755">
        <f t="shared" ca="1" si="995"/>
        <v>3101</v>
      </c>
      <c r="K3755" s="1">
        <f t="shared" ca="1" si="996"/>
        <v>45964</v>
      </c>
      <c r="L3755" s="1">
        <f t="shared" ca="1" si="997"/>
        <v>45975</v>
      </c>
      <c r="M3755" s="1">
        <f t="shared" ca="1" si="998"/>
        <v>45974</v>
      </c>
      <c r="N3755">
        <f t="shared" ca="1" si="999"/>
        <v>85020.18</v>
      </c>
      <c r="O3755" s="3">
        <f t="shared" ca="1" si="1000"/>
        <v>42653.820000000007</v>
      </c>
      <c r="P3755" s="2">
        <f t="shared" ca="1" si="1001"/>
        <v>0.33408383852624657</v>
      </c>
      <c r="Q3755" t="str">
        <f t="shared" ca="1" si="1002"/>
        <v>On Time</v>
      </c>
    </row>
    <row r="3756" spans="1:17" x14ac:dyDescent="0.3">
      <c r="A3756" t="str">
        <f t="shared" si="986"/>
        <v>S03755</v>
      </c>
      <c r="B3756" t="str">
        <f t="shared" ca="1" si="987"/>
        <v>FreshMart Ltd</v>
      </c>
      <c r="C3756" t="str">
        <f t="shared" ca="1" si="988"/>
        <v>Australia</v>
      </c>
      <c r="D3756" t="str">
        <f t="shared" ca="1" si="989"/>
        <v>Spices</v>
      </c>
      <c r="E3756">
        <f t="shared" ca="1" si="990"/>
        <v>358</v>
      </c>
      <c r="F3756" s="3">
        <f t="shared" ca="1" si="991"/>
        <v>183</v>
      </c>
      <c r="G3756">
        <f t="shared" ca="1" si="992"/>
        <v>65514</v>
      </c>
      <c r="H3756">
        <f t="shared" ca="1" si="993"/>
        <v>37998.120000000003</v>
      </c>
      <c r="I3756">
        <f t="shared" ca="1" si="994"/>
        <v>7596</v>
      </c>
      <c r="J3756">
        <f t="shared" ca="1" si="995"/>
        <v>3764</v>
      </c>
      <c r="K3756" s="1">
        <f t="shared" ca="1" si="996"/>
        <v>46178</v>
      </c>
      <c r="L3756" s="1">
        <f t="shared" ca="1" si="997"/>
        <v>46198</v>
      </c>
      <c r="M3756" s="1">
        <f t="shared" ca="1" si="998"/>
        <v>46202</v>
      </c>
      <c r="N3756">
        <f t="shared" ca="1" si="999"/>
        <v>49358.12</v>
      </c>
      <c r="O3756" s="3">
        <f t="shared" ca="1" si="1000"/>
        <v>16155.879999999997</v>
      </c>
      <c r="P3756" s="2">
        <f t="shared" ca="1" si="1001"/>
        <v>0.24660194767530599</v>
      </c>
      <c r="Q3756" t="str">
        <f t="shared" ca="1" si="1002"/>
        <v>Late</v>
      </c>
    </row>
    <row r="3757" spans="1:17" x14ac:dyDescent="0.3">
      <c r="A3757" t="str">
        <f t="shared" si="986"/>
        <v>S03756</v>
      </c>
      <c r="B3757" t="str">
        <f t="shared" ca="1" si="987"/>
        <v>FreshMart Ltd</v>
      </c>
      <c r="C3757" t="str">
        <f t="shared" ca="1" si="988"/>
        <v>Australia</v>
      </c>
      <c r="D3757" t="str">
        <f t="shared" ca="1" si="989"/>
        <v>Sauces</v>
      </c>
      <c r="E3757">
        <f t="shared" ca="1" si="990"/>
        <v>150</v>
      </c>
      <c r="F3757" s="3">
        <f t="shared" ca="1" si="991"/>
        <v>755</v>
      </c>
      <c r="G3757">
        <f t="shared" ca="1" si="992"/>
        <v>113250</v>
      </c>
      <c r="H3757">
        <f t="shared" ca="1" si="993"/>
        <v>57757.5</v>
      </c>
      <c r="I3757">
        <f t="shared" ca="1" si="994"/>
        <v>5805</v>
      </c>
      <c r="J3757">
        <f t="shared" ca="1" si="995"/>
        <v>3034</v>
      </c>
      <c r="K3757" s="1">
        <f t="shared" ca="1" si="996"/>
        <v>46190</v>
      </c>
      <c r="L3757" s="1">
        <f t="shared" ca="1" si="997"/>
        <v>46199</v>
      </c>
      <c r="M3757" s="1">
        <f t="shared" ca="1" si="998"/>
        <v>46204</v>
      </c>
      <c r="N3757">
        <f t="shared" ca="1" si="999"/>
        <v>66596.5</v>
      </c>
      <c r="O3757" s="3">
        <f t="shared" ca="1" si="1000"/>
        <v>46653.5</v>
      </c>
      <c r="P3757" s="2">
        <f t="shared" ca="1" si="1001"/>
        <v>0.41195143487858721</v>
      </c>
      <c r="Q3757" t="str">
        <f t="shared" ca="1" si="1002"/>
        <v>Late</v>
      </c>
    </row>
    <row r="3758" spans="1:17" x14ac:dyDescent="0.3">
      <c r="A3758" t="str">
        <f t="shared" si="986"/>
        <v>S03757</v>
      </c>
      <c r="B3758" t="str">
        <f t="shared" ca="1" si="987"/>
        <v>Global Foods</v>
      </c>
      <c r="C3758" t="str">
        <f t="shared" ca="1" si="988"/>
        <v>UAE</v>
      </c>
      <c r="D3758" t="str">
        <f t="shared" ca="1" si="989"/>
        <v>Pickles</v>
      </c>
      <c r="E3758">
        <f t="shared" ca="1" si="990"/>
        <v>428</v>
      </c>
      <c r="F3758" s="3">
        <f t="shared" ca="1" si="991"/>
        <v>453</v>
      </c>
      <c r="G3758">
        <f t="shared" ca="1" si="992"/>
        <v>193884</v>
      </c>
      <c r="H3758">
        <f t="shared" ca="1" si="993"/>
        <v>129902.28</v>
      </c>
      <c r="I3758">
        <f t="shared" ca="1" si="994"/>
        <v>2582</v>
      </c>
      <c r="J3758">
        <f t="shared" ca="1" si="995"/>
        <v>3839</v>
      </c>
      <c r="K3758" s="1">
        <f t="shared" ca="1" si="996"/>
        <v>45694</v>
      </c>
      <c r="L3758" s="1">
        <f t="shared" ca="1" si="997"/>
        <v>45707</v>
      </c>
      <c r="M3758" s="1">
        <f t="shared" ca="1" si="998"/>
        <v>45709</v>
      </c>
      <c r="N3758">
        <f t="shared" ca="1" si="999"/>
        <v>136323.28</v>
      </c>
      <c r="O3758" s="3">
        <f t="shared" ca="1" si="1000"/>
        <v>57560.72</v>
      </c>
      <c r="P3758" s="2">
        <f t="shared" ca="1" si="1001"/>
        <v>0.29688225949536839</v>
      </c>
      <c r="Q3758" t="str">
        <f t="shared" ca="1" si="1002"/>
        <v>Late</v>
      </c>
    </row>
    <row r="3759" spans="1:17" x14ac:dyDescent="0.3">
      <c r="A3759" t="str">
        <f t="shared" si="986"/>
        <v>S03758</v>
      </c>
      <c r="B3759" t="str">
        <f t="shared" ca="1" si="987"/>
        <v>Global Foods</v>
      </c>
      <c r="C3759" t="str">
        <f t="shared" ca="1" si="988"/>
        <v>UAE</v>
      </c>
      <c r="D3759" t="str">
        <f t="shared" ca="1" si="989"/>
        <v>Sauces</v>
      </c>
      <c r="E3759">
        <f t="shared" ca="1" si="990"/>
        <v>132</v>
      </c>
      <c r="F3759" s="3">
        <f t="shared" ca="1" si="991"/>
        <v>309</v>
      </c>
      <c r="G3759">
        <f t="shared" ca="1" si="992"/>
        <v>40788</v>
      </c>
      <c r="H3759">
        <f t="shared" ca="1" si="993"/>
        <v>23657.040000000001</v>
      </c>
      <c r="I3759">
        <f t="shared" ca="1" si="994"/>
        <v>6160</v>
      </c>
      <c r="J3759">
        <f t="shared" ca="1" si="995"/>
        <v>2998</v>
      </c>
      <c r="K3759" s="1">
        <f t="shared" ca="1" si="996"/>
        <v>45742</v>
      </c>
      <c r="L3759" s="1">
        <f t="shared" ca="1" si="997"/>
        <v>45758</v>
      </c>
      <c r="M3759" s="1">
        <f t="shared" ca="1" si="998"/>
        <v>45760</v>
      </c>
      <c r="N3759">
        <f t="shared" ca="1" si="999"/>
        <v>32815.040000000001</v>
      </c>
      <c r="O3759" s="3">
        <f t="shared" ca="1" si="1000"/>
        <v>7972.9599999999991</v>
      </c>
      <c r="P3759" s="2">
        <f t="shared" ca="1" si="1001"/>
        <v>0.19547317838579972</v>
      </c>
      <c r="Q3759" t="str">
        <f t="shared" ca="1" si="1002"/>
        <v>Late</v>
      </c>
    </row>
    <row r="3760" spans="1:17" x14ac:dyDescent="0.3">
      <c r="A3760" t="str">
        <f t="shared" si="986"/>
        <v>S03759</v>
      </c>
      <c r="B3760" t="str">
        <f t="shared" ca="1" si="987"/>
        <v>FreshMart Ltd</v>
      </c>
      <c r="C3760" t="str">
        <f t="shared" ca="1" si="988"/>
        <v>Canada</v>
      </c>
      <c r="D3760" t="str">
        <f t="shared" ca="1" si="989"/>
        <v>Rice</v>
      </c>
      <c r="E3760">
        <f t="shared" ca="1" si="990"/>
        <v>483</v>
      </c>
      <c r="F3760" s="3">
        <f t="shared" ca="1" si="991"/>
        <v>393</v>
      </c>
      <c r="G3760">
        <f t="shared" ca="1" si="992"/>
        <v>189819</v>
      </c>
      <c r="H3760">
        <f t="shared" ca="1" si="993"/>
        <v>87316.74</v>
      </c>
      <c r="I3760">
        <f t="shared" ca="1" si="994"/>
        <v>5613</v>
      </c>
      <c r="J3760">
        <f t="shared" ca="1" si="995"/>
        <v>1316</v>
      </c>
      <c r="K3760" s="1">
        <f t="shared" ca="1" si="996"/>
        <v>46350</v>
      </c>
      <c r="L3760" s="1">
        <f t="shared" ca="1" si="997"/>
        <v>46364</v>
      </c>
      <c r="M3760" s="1">
        <f t="shared" ca="1" si="998"/>
        <v>46362</v>
      </c>
      <c r="N3760">
        <f t="shared" ca="1" si="999"/>
        <v>94245.74</v>
      </c>
      <c r="O3760" s="3">
        <f t="shared" ca="1" si="1000"/>
        <v>95573.26</v>
      </c>
      <c r="P3760" s="2">
        <f t="shared" ca="1" si="1001"/>
        <v>0.50349680485093695</v>
      </c>
      <c r="Q3760" t="str">
        <f t="shared" ca="1" si="1002"/>
        <v>On Time</v>
      </c>
    </row>
    <row r="3761" spans="1:17" x14ac:dyDescent="0.3">
      <c r="A3761" t="str">
        <f t="shared" si="986"/>
        <v>S03760</v>
      </c>
      <c r="B3761" t="str">
        <f t="shared" ca="1" si="987"/>
        <v>FreshMart Ltd</v>
      </c>
      <c r="C3761" t="str">
        <f t="shared" ca="1" si="988"/>
        <v>UAE</v>
      </c>
      <c r="D3761" t="str">
        <f t="shared" ca="1" si="989"/>
        <v>Tea</v>
      </c>
      <c r="E3761">
        <f t="shared" ca="1" si="990"/>
        <v>287</v>
      </c>
      <c r="F3761" s="3">
        <f t="shared" ca="1" si="991"/>
        <v>330</v>
      </c>
      <c r="G3761">
        <f t="shared" ca="1" si="992"/>
        <v>94710</v>
      </c>
      <c r="H3761">
        <f t="shared" ca="1" si="993"/>
        <v>57773.1</v>
      </c>
      <c r="I3761">
        <f t="shared" ca="1" si="994"/>
        <v>1911</v>
      </c>
      <c r="J3761">
        <f t="shared" ca="1" si="995"/>
        <v>3130</v>
      </c>
      <c r="K3761" s="1">
        <f t="shared" ca="1" si="996"/>
        <v>45815</v>
      </c>
      <c r="L3761" s="1">
        <f t="shared" ca="1" si="997"/>
        <v>45833</v>
      </c>
      <c r="M3761" s="1">
        <f t="shared" ca="1" si="998"/>
        <v>45839</v>
      </c>
      <c r="N3761">
        <f t="shared" ca="1" si="999"/>
        <v>62814.1</v>
      </c>
      <c r="O3761" s="3">
        <f t="shared" ca="1" si="1000"/>
        <v>31895.9</v>
      </c>
      <c r="P3761" s="2">
        <f t="shared" ca="1" si="1001"/>
        <v>0.33677436384753462</v>
      </c>
      <c r="Q3761" t="str">
        <f t="shared" ca="1" si="1002"/>
        <v>Late</v>
      </c>
    </row>
    <row r="3762" spans="1:17" x14ac:dyDescent="0.3">
      <c r="A3762" t="str">
        <f t="shared" si="986"/>
        <v>S03761</v>
      </c>
      <c r="B3762" t="str">
        <f t="shared" ca="1" si="987"/>
        <v>Beta Imports</v>
      </c>
      <c r="C3762" t="str">
        <f t="shared" ca="1" si="988"/>
        <v>Canada</v>
      </c>
      <c r="D3762" t="str">
        <f t="shared" ca="1" si="989"/>
        <v>Sauces</v>
      </c>
      <c r="E3762">
        <f t="shared" ca="1" si="990"/>
        <v>485</v>
      </c>
      <c r="F3762" s="3">
        <f t="shared" ca="1" si="991"/>
        <v>799</v>
      </c>
      <c r="G3762">
        <f t="shared" ca="1" si="992"/>
        <v>387515</v>
      </c>
      <c r="H3762">
        <f t="shared" ca="1" si="993"/>
        <v>290636.25</v>
      </c>
      <c r="I3762">
        <f t="shared" ca="1" si="994"/>
        <v>8727</v>
      </c>
      <c r="J3762">
        <f t="shared" ca="1" si="995"/>
        <v>519</v>
      </c>
      <c r="K3762" s="1">
        <f t="shared" ca="1" si="996"/>
        <v>45751</v>
      </c>
      <c r="L3762" s="1">
        <f t="shared" ca="1" si="997"/>
        <v>45763</v>
      </c>
      <c r="M3762" s="1">
        <f t="shared" ca="1" si="998"/>
        <v>45768</v>
      </c>
      <c r="N3762">
        <f t="shared" ca="1" si="999"/>
        <v>299882.25</v>
      </c>
      <c r="O3762" s="3">
        <f t="shared" ca="1" si="1000"/>
        <v>87632.75</v>
      </c>
      <c r="P3762" s="2">
        <f t="shared" ca="1" si="1001"/>
        <v>0.22614027844083454</v>
      </c>
      <c r="Q3762" t="str">
        <f t="shared" ca="1" si="1002"/>
        <v>Late</v>
      </c>
    </row>
    <row r="3763" spans="1:17" x14ac:dyDescent="0.3">
      <c r="A3763" t="str">
        <f t="shared" si="986"/>
        <v>S03762</v>
      </c>
      <c r="B3763" t="str">
        <f t="shared" ca="1" si="987"/>
        <v>Global Foods</v>
      </c>
      <c r="C3763" t="str">
        <f t="shared" ca="1" si="988"/>
        <v>Singapore</v>
      </c>
      <c r="D3763" t="str">
        <f t="shared" ca="1" si="989"/>
        <v>Spices</v>
      </c>
      <c r="E3763">
        <f t="shared" ca="1" si="990"/>
        <v>142</v>
      </c>
      <c r="F3763" s="3">
        <f t="shared" ca="1" si="991"/>
        <v>232</v>
      </c>
      <c r="G3763">
        <f t="shared" ca="1" si="992"/>
        <v>32944</v>
      </c>
      <c r="H3763">
        <f t="shared" ca="1" si="993"/>
        <v>19436.96</v>
      </c>
      <c r="I3763">
        <f t="shared" ca="1" si="994"/>
        <v>6671</v>
      </c>
      <c r="J3763">
        <f t="shared" ca="1" si="995"/>
        <v>3546</v>
      </c>
      <c r="K3763" s="1">
        <f t="shared" ca="1" si="996"/>
        <v>45832</v>
      </c>
      <c r="L3763" s="1">
        <f t="shared" ca="1" si="997"/>
        <v>45846</v>
      </c>
      <c r="M3763" s="1">
        <f t="shared" ca="1" si="998"/>
        <v>45844</v>
      </c>
      <c r="N3763">
        <f t="shared" ca="1" si="999"/>
        <v>29653.96</v>
      </c>
      <c r="O3763" s="3">
        <f t="shared" ca="1" si="1000"/>
        <v>3290.0400000000009</v>
      </c>
      <c r="P3763" s="2">
        <f t="shared" ca="1" si="1001"/>
        <v>9.9867654201068509E-2</v>
      </c>
      <c r="Q3763" t="str">
        <f t="shared" ca="1" si="1002"/>
        <v>On Time</v>
      </c>
    </row>
    <row r="3764" spans="1:17" x14ac:dyDescent="0.3">
      <c r="A3764" t="str">
        <f t="shared" si="986"/>
        <v>S03763</v>
      </c>
      <c r="B3764" t="str">
        <f t="shared" ca="1" si="987"/>
        <v>Alpha Traders</v>
      </c>
      <c r="C3764" t="str">
        <f t="shared" ca="1" si="988"/>
        <v>UK</v>
      </c>
      <c r="D3764" t="str">
        <f t="shared" ca="1" si="989"/>
        <v>Sauces</v>
      </c>
      <c r="E3764">
        <f t="shared" ca="1" si="990"/>
        <v>329</v>
      </c>
      <c r="F3764" s="3">
        <f t="shared" ca="1" si="991"/>
        <v>698</v>
      </c>
      <c r="G3764">
        <f t="shared" ca="1" si="992"/>
        <v>229642</v>
      </c>
      <c r="H3764">
        <f t="shared" ca="1" si="993"/>
        <v>121710.26</v>
      </c>
      <c r="I3764">
        <f t="shared" ca="1" si="994"/>
        <v>7247</v>
      </c>
      <c r="J3764">
        <f t="shared" ca="1" si="995"/>
        <v>663</v>
      </c>
      <c r="K3764" s="1">
        <f t="shared" ca="1" si="996"/>
        <v>46381</v>
      </c>
      <c r="L3764" s="1">
        <f t="shared" ca="1" si="997"/>
        <v>46395</v>
      </c>
      <c r="M3764" s="1">
        <f t="shared" ca="1" si="998"/>
        <v>46399</v>
      </c>
      <c r="N3764">
        <f t="shared" ca="1" si="999"/>
        <v>129620.26</v>
      </c>
      <c r="O3764" s="3">
        <f t="shared" ca="1" si="1000"/>
        <v>100021.74</v>
      </c>
      <c r="P3764" s="2">
        <f t="shared" ca="1" si="1001"/>
        <v>0.43555508138755106</v>
      </c>
      <c r="Q3764" t="str">
        <f t="shared" ca="1" si="1002"/>
        <v>Late</v>
      </c>
    </row>
    <row r="3765" spans="1:17" x14ac:dyDescent="0.3">
      <c r="A3765" t="str">
        <f t="shared" si="986"/>
        <v>S03764</v>
      </c>
      <c r="B3765" t="str">
        <f t="shared" ca="1" si="987"/>
        <v>FreshMart Ltd</v>
      </c>
      <c r="C3765" t="str">
        <f t="shared" ca="1" si="988"/>
        <v>UK</v>
      </c>
      <c r="D3765" t="str">
        <f t="shared" ca="1" si="989"/>
        <v>Pickles</v>
      </c>
      <c r="E3765">
        <f t="shared" ca="1" si="990"/>
        <v>405</v>
      </c>
      <c r="F3765" s="3">
        <f t="shared" ca="1" si="991"/>
        <v>717</v>
      </c>
      <c r="G3765">
        <f t="shared" ca="1" si="992"/>
        <v>290385</v>
      </c>
      <c r="H3765">
        <f t="shared" ca="1" si="993"/>
        <v>177134.85</v>
      </c>
      <c r="I3765">
        <f t="shared" ca="1" si="994"/>
        <v>8234</v>
      </c>
      <c r="J3765">
        <f t="shared" ca="1" si="995"/>
        <v>1889</v>
      </c>
      <c r="K3765" s="1">
        <f t="shared" ca="1" si="996"/>
        <v>45766</v>
      </c>
      <c r="L3765" s="1">
        <f t="shared" ca="1" si="997"/>
        <v>45782</v>
      </c>
      <c r="M3765" s="1">
        <f t="shared" ca="1" si="998"/>
        <v>45784</v>
      </c>
      <c r="N3765">
        <f t="shared" ca="1" si="999"/>
        <v>187257.85</v>
      </c>
      <c r="O3765" s="3">
        <f t="shared" ca="1" si="1000"/>
        <v>103127.15</v>
      </c>
      <c r="P3765" s="2">
        <f t="shared" ca="1" si="1001"/>
        <v>0.35513938392134575</v>
      </c>
      <c r="Q3765" t="str">
        <f t="shared" ca="1" si="1002"/>
        <v>Late</v>
      </c>
    </row>
    <row r="3766" spans="1:17" x14ac:dyDescent="0.3">
      <c r="A3766" t="str">
        <f t="shared" si="986"/>
        <v>S03765</v>
      </c>
      <c r="B3766" t="str">
        <f t="shared" ca="1" si="987"/>
        <v>Alpha Traders</v>
      </c>
      <c r="C3766" t="str">
        <f t="shared" ca="1" si="988"/>
        <v>Singapore</v>
      </c>
      <c r="D3766" t="str">
        <f t="shared" ca="1" si="989"/>
        <v>Spices</v>
      </c>
      <c r="E3766">
        <f t="shared" ca="1" si="990"/>
        <v>182</v>
      </c>
      <c r="F3766" s="3">
        <f t="shared" ca="1" si="991"/>
        <v>481</v>
      </c>
      <c r="G3766">
        <f t="shared" ca="1" si="992"/>
        <v>87542</v>
      </c>
      <c r="H3766">
        <f t="shared" ca="1" si="993"/>
        <v>40269.32</v>
      </c>
      <c r="I3766">
        <f t="shared" ca="1" si="994"/>
        <v>2818</v>
      </c>
      <c r="J3766">
        <f t="shared" ca="1" si="995"/>
        <v>3318</v>
      </c>
      <c r="K3766" s="1">
        <f t="shared" ca="1" si="996"/>
        <v>46176</v>
      </c>
      <c r="L3766" s="1">
        <f t="shared" ca="1" si="997"/>
        <v>46194</v>
      </c>
      <c r="M3766" s="1">
        <f t="shared" ca="1" si="998"/>
        <v>46192</v>
      </c>
      <c r="N3766">
        <f t="shared" ca="1" si="999"/>
        <v>46405.32</v>
      </c>
      <c r="O3766" s="3">
        <f t="shared" ca="1" si="1000"/>
        <v>41136.68</v>
      </c>
      <c r="P3766" s="2">
        <f t="shared" ca="1" si="1001"/>
        <v>0.4699079299079299</v>
      </c>
      <c r="Q3766" t="str">
        <f t="shared" ca="1" si="1002"/>
        <v>On Time</v>
      </c>
    </row>
    <row r="3767" spans="1:17" x14ac:dyDescent="0.3">
      <c r="A3767" t="str">
        <f t="shared" si="986"/>
        <v>S03766</v>
      </c>
      <c r="B3767" t="str">
        <f t="shared" ca="1" si="987"/>
        <v>FreshMart Ltd</v>
      </c>
      <c r="C3767" t="str">
        <f t="shared" ca="1" si="988"/>
        <v>UAE</v>
      </c>
      <c r="D3767" t="str">
        <f t="shared" ca="1" si="989"/>
        <v>Tea</v>
      </c>
      <c r="E3767">
        <f t="shared" ca="1" si="990"/>
        <v>256</v>
      </c>
      <c r="F3767" s="3">
        <f t="shared" ca="1" si="991"/>
        <v>504</v>
      </c>
      <c r="G3767">
        <f t="shared" ca="1" si="992"/>
        <v>129024</v>
      </c>
      <c r="H3767">
        <f t="shared" ca="1" si="993"/>
        <v>86446.080000000002</v>
      </c>
      <c r="I3767">
        <f t="shared" ca="1" si="994"/>
        <v>7712</v>
      </c>
      <c r="J3767">
        <f t="shared" ca="1" si="995"/>
        <v>3829</v>
      </c>
      <c r="K3767" s="1">
        <f t="shared" ca="1" si="996"/>
        <v>46363</v>
      </c>
      <c r="L3767" s="1">
        <f t="shared" ca="1" si="997"/>
        <v>46377</v>
      </c>
      <c r="M3767" s="1">
        <f t="shared" ca="1" si="998"/>
        <v>46378</v>
      </c>
      <c r="N3767">
        <f t="shared" ca="1" si="999"/>
        <v>97987.08</v>
      </c>
      <c r="O3767" s="3">
        <f t="shared" ca="1" si="1000"/>
        <v>31036.92</v>
      </c>
      <c r="P3767" s="2">
        <f t="shared" ca="1" si="1001"/>
        <v>0.24055152529761903</v>
      </c>
      <c r="Q3767" t="str">
        <f t="shared" ca="1" si="1002"/>
        <v>Late</v>
      </c>
    </row>
    <row r="3768" spans="1:17" x14ac:dyDescent="0.3">
      <c r="A3768" t="str">
        <f t="shared" si="986"/>
        <v>S03767</v>
      </c>
      <c r="B3768" t="str">
        <f t="shared" ca="1" si="987"/>
        <v>Prime Wholesale</v>
      </c>
      <c r="C3768" t="str">
        <f t="shared" ca="1" si="988"/>
        <v>UK</v>
      </c>
      <c r="D3768" t="str">
        <f t="shared" ca="1" si="989"/>
        <v>Tea</v>
      </c>
      <c r="E3768">
        <f t="shared" ca="1" si="990"/>
        <v>494</v>
      </c>
      <c r="F3768" s="3">
        <f t="shared" ca="1" si="991"/>
        <v>404</v>
      </c>
      <c r="G3768">
        <f t="shared" ca="1" si="992"/>
        <v>199576</v>
      </c>
      <c r="H3768">
        <f t="shared" ca="1" si="993"/>
        <v>139703.20000000001</v>
      </c>
      <c r="I3768">
        <f t="shared" ca="1" si="994"/>
        <v>5406</v>
      </c>
      <c r="J3768">
        <f t="shared" ca="1" si="995"/>
        <v>2726</v>
      </c>
      <c r="K3768" s="1">
        <f t="shared" ca="1" si="996"/>
        <v>45915</v>
      </c>
      <c r="L3768" s="1">
        <f t="shared" ca="1" si="997"/>
        <v>45923</v>
      </c>
      <c r="M3768" s="1">
        <f t="shared" ca="1" si="998"/>
        <v>45928</v>
      </c>
      <c r="N3768">
        <f t="shared" ca="1" si="999"/>
        <v>147835.20000000001</v>
      </c>
      <c r="O3768" s="3">
        <f t="shared" ca="1" si="1000"/>
        <v>51740.799999999988</v>
      </c>
      <c r="P3768" s="2">
        <f t="shared" ca="1" si="1001"/>
        <v>0.2592536176694592</v>
      </c>
      <c r="Q3768" t="str">
        <f t="shared" ca="1" si="1002"/>
        <v>Late</v>
      </c>
    </row>
    <row r="3769" spans="1:17" x14ac:dyDescent="0.3">
      <c r="A3769" t="str">
        <f t="shared" si="986"/>
        <v>S03768</v>
      </c>
      <c r="B3769" t="str">
        <f t="shared" ca="1" si="987"/>
        <v>Alpha Traders</v>
      </c>
      <c r="C3769" t="str">
        <f t="shared" ca="1" si="988"/>
        <v>Canada</v>
      </c>
      <c r="D3769" t="str">
        <f t="shared" ca="1" si="989"/>
        <v>Rice</v>
      </c>
      <c r="E3769">
        <f t="shared" ca="1" si="990"/>
        <v>407</v>
      </c>
      <c r="F3769" s="3">
        <f t="shared" ca="1" si="991"/>
        <v>771</v>
      </c>
      <c r="G3769">
        <f t="shared" ca="1" si="992"/>
        <v>313797</v>
      </c>
      <c r="H3769">
        <f t="shared" ca="1" si="993"/>
        <v>175726.32</v>
      </c>
      <c r="I3769">
        <f t="shared" ca="1" si="994"/>
        <v>11568</v>
      </c>
      <c r="J3769">
        <f t="shared" ca="1" si="995"/>
        <v>1191</v>
      </c>
      <c r="K3769" s="1">
        <f t="shared" ca="1" si="996"/>
        <v>45962</v>
      </c>
      <c r="L3769" s="1">
        <f t="shared" ca="1" si="997"/>
        <v>45972</v>
      </c>
      <c r="M3769" s="1">
        <f t="shared" ca="1" si="998"/>
        <v>45976</v>
      </c>
      <c r="N3769">
        <f t="shared" ca="1" si="999"/>
        <v>188485.32</v>
      </c>
      <c r="O3769" s="3">
        <f t="shared" ca="1" si="1000"/>
        <v>125311.67999999999</v>
      </c>
      <c r="P3769" s="2">
        <f t="shared" ca="1" si="1001"/>
        <v>0.39933995544890483</v>
      </c>
      <c r="Q3769" t="str">
        <f t="shared" ca="1" si="1002"/>
        <v>Late</v>
      </c>
    </row>
    <row r="3770" spans="1:17" x14ac:dyDescent="0.3">
      <c r="A3770" t="str">
        <f t="shared" si="986"/>
        <v>S03769</v>
      </c>
      <c r="B3770" t="str">
        <f t="shared" ca="1" si="987"/>
        <v>Prime Wholesale</v>
      </c>
      <c r="C3770" t="str">
        <f t="shared" ca="1" si="988"/>
        <v>UAE</v>
      </c>
      <c r="D3770" t="str">
        <f t="shared" ca="1" si="989"/>
        <v>Rice</v>
      </c>
      <c r="E3770">
        <f t="shared" ca="1" si="990"/>
        <v>84</v>
      </c>
      <c r="F3770" s="3">
        <f t="shared" ca="1" si="991"/>
        <v>196</v>
      </c>
      <c r="G3770">
        <f t="shared" ca="1" si="992"/>
        <v>16464</v>
      </c>
      <c r="H3770">
        <f t="shared" ca="1" si="993"/>
        <v>8396.64</v>
      </c>
      <c r="I3770">
        <f t="shared" ca="1" si="994"/>
        <v>6735</v>
      </c>
      <c r="J3770">
        <f t="shared" ca="1" si="995"/>
        <v>3211</v>
      </c>
      <c r="K3770" s="1">
        <f t="shared" ca="1" si="996"/>
        <v>46292</v>
      </c>
      <c r="L3770" s="1">
        <f t="shared" ca="1" si="997"/>
        <v>46307</v>
      </c>
      <c r="M3770" s="1">
        <f t="shared" ca="1" si="998"/>
        <v>46310</v>
      </c>
      <c r="N3770">
        <f t="shared" ca="1" si="999"/>
        <v>18342.64</v>
      </c>
      <c r="O3770" s="3">
        <f t="shared" ca="1" si="1000"/>
        <v>-1878.6399999999994</v>
      </c>
      <c r="P3770" s="2">
        <f t="shared" ca="1" si="1001"/>
        <v>-0.11410592808551989</v>
      </c>
      <c r="Q3770" t="str">
        <f t="shared" ca="1" si="1002"/>
        <v>Late</v>
      </c>
    </row>
    <row r="3771" spans="1:17" x14ac:dyDescent="0.3">
      <c r="A3771" t="str">
        <f t="shared" si="986"/>
        <v>S03770</v>
      </c>
      <c r="B3771" t="str">
        <f t="shared" ca="1" si="987"/>
        <v>Beta Imports</v>
      </c>
      <c r="C3771" t="str">
        <f t="shared" ca="1" si="988"/>
        <v>Singapore</v>
      </c>
      <c r="D3771" t="str">
        <f t="shared" ca="1" si="989"/>
        <v>Pickles</v>
      </c>
      <c r="E3771">
        <f t="shared" ca="1" si="990"/>
        <v>75</v>
      </c>
      <c r="F3771" s="3">
        <f t="shared" ca="1" si="991"/>
        <v>619</v>
      </c>
      <c r="G3771">
        <f t="shared" ca="1" si="992"/>
        <v>46425</v>
      </c>
      <c r="H3771">
        <f t="shared" ca="1" si="993"/>
        <v>23212.5</v>
      </c>
      <c r="I3771">
        <f t="shared" ca="1" si="994"/>
        <v>1518</v>
      </c>
      <c r="J3771">
        <f t="shared" ca="1" si="995"/>
        <v>3766</v>
      </c>
      <c r="K3771" s="1">
        <f t="shared" ca="1" si="996"/>
        <v>46010</v>
      </c>
      <c r="L3771" s="1">
        <f t="shared" ca="1" si="997"/>
        <v>46029</v>
      </c>
      <c r="M3771" s="1">
        <f t="shared" ca="1" si="998"/>
        <v>46030</v>
      </c>
      <c r="N3771">
        <f t="shared" ca="1" si="999"/>
        <v>28496.5</v>
      </c>
      <c r="O3771" s="3">
        <f t="shared" ca="1" si="1000"/>
        <v>17928.5</v>
      </c>
      <c r="P3771" s="2">
        <f t="shared" ca="1" si="1001"/>
        <v>0.38618201400107699</v>
      </c>
      <c r="Q3771" t="str">
        <f t="shared" ca="1" si="1002"/>
        <v>Late</v>
      </c>
    </row>
    <row r="3772" spans="1:17" x14ac:dyDescent="0.3">
      <c r="A3772" t="str">
        <f t="shared" si="986"/>
        <v>S03771</v>
      </c>
      <c r="B3772" t="str">
        <f t="shared" ca="1" si="987"/>
        <v>Oceanic Exports</v>
      </c>
      <c r="C3772" t="str">
        <f t="shared" ca="1" si="988"/>
        <v>Australia</v>
      </c>
      <c r="D3772" t="str">
        <f t="shared" ca="1" si="989"/>
        <v>Pickles</v>
      </c>
      <c r="E3772">
        <f t="shared" ca="1" si="990"/>
        <v>153</v>
      </c>
      <c r="F3772" s="3">
        <f t="shared" ca="1" si="991"/>
        <v>682</v>
      </c>
      <c r="G3772">
        <f t="shared" ca="1" si="992"/>
        <v>104346</v>
      </c>
      <c r="H3772">
        <f t="shared" ca="1" si="993"/>
        <v>73042.2</v>
      </c>
      <c r="I3772">
        <f t="shared" ca="1" si="994"/>
        <v>10848</v>
      </c>
      <c r="J3772">
        <f t="shared" ca="1" si="995"/>
        <v>1564</v>
      </c>
      <c r="K3772" s="1">
        <f t="shared" ca="1" si="996"/>
        <v>46328</v>
      </c>
      <c r="L3772" s="1">
        <f t="shared" ca="1" si="997"/>
        <v>46335</v>
      </c>
      <c r="M3772" s="1">
        <f t="shared" ca="1" si="998"/>
        <v>46334</v>
      </c>
      <c r="N3772">
        <f t="shared" ca="1" si="999"/>
        <v>85454.2</v>
      </c>
      <c r="O3772" s="3">
        <f t="shared" ca="1" si="1000"/>
        <v>18891.800000000003</v>
      </c>
      <c r="P3772" s="2">
        <f t="shared" ca="1" si="1001"/>
        <v>0.1810495850344048</v>
      </c>
      <c r="Q3772" t="str">
        <f t="shared" ca="1" si="1002"/>
        <v>On Time</v>
      </c>
    </row>
    <row r="3773" spans="1:17" x14ac:dyDescent="0.3">
      <c r="A3773" t="str">
        <f t="shared" si="986"/>
        <v>S03772</v>
      </c>
      <c r="B3773" t="str">
        <f t="shared" ca="1" si="987"/>
        <v>Prime Wholesale</v>
      </c>
      <c r="C3773" t="str">
        <f t="shared" ca="1" si="988"/>
        <v>Singapore</v>
      </c>
      <c r="D3773" t="str">
        <f t="shared" ca="1" si="989"/>
        <v>Sauces</v>
      </c>
      <c r="E3773">
        <f t="shared" ca="1" si="990"/>
        <v>290</v>
      </c>
      <c r="F3773" s="3">
        <f t="shared" ca="1" si="991"/>
        <v>293</v>
      </c>
      <c r="G3773">
        <f t="shared" ca="1" si="992"/>
        <v>84970</v>
      </c>
      <c r="H3773">
        <f t="shared" ca="1" si="993"/>
        <v>44184.4</v>
      </c>
      <c r="I3773">
        <f t="shared" ca="1" si="994"/>
        <v>3702</v>
      </c>
      <c r="J3773">
        <f t="shared" ca="1" si="995"/>
        <v>3369</v>
      </c>
      <c r="K3773" s="1">
        <f t="shared" ca="1" si="996"/>
        <v>45740</v>
      </c>
      <c r="L3773" s="1">
        <f t="shared" ca="1" si="997"/>
        <v>45756</v>
      </c>
      <c r="M3773" s="1">
        <f t="shared" ca="1" si="998"/>
        <v>45762</v>
      </c>
      <c r="N3773">
        <f t="shared" ca="1" si="999"/>
        <v>51255.4</v>
      </c>
      <c r="O3773" s="3">
        <f t="shared" ca="1" si="1000"/>
        <v>33714.6</v>
      </c>
      <c r="P3773" s="2">
        <f t="shared" ca="1" si="1001"/>
        <v>0.39678239378604213</v>
      </c>
      <c r="Q3773" t="str">
        <f t="shared" ca="1" si="1002"/>
        <v>Late</v>
      </c>
    </row>
    <row r="3774" spans="1:17" x14ac:dyDescent="0.3">
      <c r="A3774" t="str">
        <f t="shared" si="986"/>
        <v>S03773</v>
      </c>
      <c r="B3774" t="str">
        <f t="shared" ca="1" si="987"/>
        <v>Global Foods</v>
      </c>
      <c r="C3774" t="str">
        <f t="shared" ca="1" si="988"/>
        <v>Australia</v>
      </c>
      <c r="D3774" t="str">
        <f t="shared" ca="1" si="989"/>
        <v>Rice</v>
      </c>
      <c r="E3774">
        <f t="shared" ca="1" si="990"/>
        <v>314</v>
      </c>
      <c r="F3774" s="3">
        <f t="shared" ca="1" si="991"/>
        <v>746</v>
      </c>
      <c r="G3774">
        <f t="shared" ca="1" si="992"/>
        <v>234244</v>
      </c>
      <c r="H3774">
        <f t="shared" ca="1" si="993"/>
        <v>140546.4</v>
      </c>
      <c r="I3774">
        <f t="shared" ca="1" si="994"/>
        <v>5902</v>
      </c>
      <c r="J3774">
        <f t="shared" ca="1" si="995"/>
        <v>2553</v>
      </c>
      <c r="K3774" s="1">
        <f t="shared" ca="1" si="996"/>
        <v>46228</v>
      </c>
      <c r="L3774" s="1">
        <f t="shared" ca="1" si="997"/>
        <v>46236</v>
      </c>
      <c r="M3774" s="1">
        <f t="shared" ca="1" si="998"/>
        <v>46240</v>
      </c>
      <c r="N3774">
        <f t="shared" ca="1" si="999"/>
        <v>149001.4</v>
      </c>
      <c r="O3774" s="3">
        <f t="shared" ca="1" si="1000"/>
        <v>85242.6</v>
      </c>
      <c r="P3774" s="2">
        <f t="shared" ca="1" si="1001"/>
        <v>0.36390515872338247</v>
      </c>
      <c r="Q3774" t="str">
        <f t="shared" ca="1" si="1002"/>
        <v>Late</v>
      </c>
    </row>
    <row r="3775" spans="1:17" x14ac:dyDescent="0.3">
      <c r="A3775" t="str">
        <f t="shared" si="986"/>
        <v>S03774</v>
      </c>
      <c r="B3775" t="str">
        <f t="shared" ca="1" si="987"/>
        <v>Oceanic Exports</v>
      </c>
      <c r="C3775" t="str">
        <f t="shared" ca="1" si="988"/>
        <v>UK</v>
      </c>
      <c r="D3775" t="str">
        <f t="shared" ca="1" si="989"/>
        <v>Spices</v>
      </c>
      <c r="E3775">
        <f t="shared" ca="1" si="990"/>
        <v>94</v>
      </c>
      <c r="F3775" s="3">
        <f t="shared" ca="1" si="991"/>
        <v>631</v>
      </c>
      <c r="G3775">
        <f t="shared" ca="1" si="992"/>
        <v>59314</v>
      </c>
      <c r="H3775">
        <f t="shared" ca="1" si="993"/>
        <v>41519.800000000003</v>
      </c>
      <c r="I3775">
        <f t="shared" ca="1" si="994"/>
        <v>2321</v>
      </c>
      <c r="J3775">
        <f t="shared" ca="1" si="995"/>
        <v>1772</v>
      </c>
      <c r="K3775" s="1">
        <f t="shared" ca="1" si="996"/>
        <v>46308</v>
      </c>
      <c r="L3775" s="1">
        <f t="shared" ca="1" si="997"/>
        <v>46318</v>
      </c>
      <c r="M3775" s="1">
        <f t="shared" ca="1" si="998"/>
        <v>46323</v>
      </c>
      <c r="N3775">
        <f t="shared" ca="1" si="999"/>
        <v>45612.800000000003</v>
      </c>
      <c r="O3775" s="3">
        <f t="shared" ca="1" si="1000"/>
        <v>13701.199999999997</v>
      </c>
      <c r="P3775" s="2">
        <f t="shared" ca="1" si="1001"/>
        <v>0.23099436895168082</v>
      </c>
      <c r="Q3775" t="str">
        <f t="shared" ca="1" si="1002"/>
        <v>Late</v>
      </c>
    </row>
    <row r="3776" spans="1:17" x14ac:dyDescent="0.3">
      <c r="A3776" t="str">
        <f t="shared" si="986"/>
        <v>S03775</v>
      </c>
      <c r="B3776" t="str">
        <f t="shared" ca="1" si="987"/>
        <v>Oceanic Exports</v>
      </c>
      <c r="C3776" t="str">
        <f t="shared" ca="1" si="988"/>
        <v>Canada</v>
      </c>
      <c r="D3776" t="str">
        <f t="shared" ca="1" si="989"/>
        <v>Tea</v>
      </c>
      <c r="E3776">
        <f t="shared" ca="1" si="990"/>
        <v>321</v>
      </c>
      <c r="F3776" s="3">
        <f t="shared" ca="1" si="991"/>
        <v>103</v>
      </c>
      <c r="G3776">
        <f t="shared" ca="1" si="992"/>
        <v>33063</v>
      </c>
      <c r="H3776">
        <f t="shared" ca="1" si="993"/>
        <v>24466.62</v>
      </c>
      <c r="I3776">
        <f t="shared" ca="1" si="994"/>
        <v>7991</v>
      </c>
      <c r="J3776">
        <f t="shared" ca="1" si="995"/>
        <v>1467</v>
      </c>
      <c r="K3776" s="1">
        <f t="shared" ca="1" si="996"/>
        <v>46237</v>
      </c>
      <c r="L3776" s="1">
        <f t="shared" ca="1" si="997"/>
        <v>46253</v>
      </c>
      <c r="M3776" s="1">
        <f t="shared" ca="1" si="998"/>
        <v>46251</v>
      </c>
      <c r="N3776">
        <f t="shared" ca="1" si="999"/>
        <v>33924.619999999995</v>
      </c>
      <c r="O3776" s="3">
        <f t="shared" ca="1" si="1000"/>
        <v>-861.61999999999534</v>
      </c>
      <c r="P3776" s="2">
        <f t="shared" ca="1" si="1001"/>
        <v>-2.605994616338491E-2</v>
      </c>
      <c r="Q3776" t="str">
        <f t="shared" ca="1" si="1002"/>
        <v>On Time</v>
      </c>
    </row>
    <row r="3777" spans="1:17" x14ac:dyDescent="0.3">
      <c r="A3777" t="str">
        <f t="shared" si="986"/>
        <v>S03776</v>
      </c>
      <c r="B3777" t="str">
        <f t="shared" ca="1" si="987"/>
        <v>Global Foods</v>
      </c>
      <c r="C3777" t="str">
        <f t="shared" ca="1" si="988"/>
        <v>UAE</v>
      </c>
      <c r="D3777" t="str">
        <f t="shared" ca="1" si="989"/>
        <v>Sauces</v>
      </c>
      <c r="E3777">
        <f t="shared" ca="1" si="990"/>
        <v>366</v>
      </c>
      <c r="F3777" s="3">
        <f t="shared" ca="1" si="991"/>
        <v>709</v>
      </c>
      <c r="G3777">
        <f t="shared" ca="1" si="992"/>
        <v>259494</v>
      </c>
      <c r="H3777">
        <f t="shared" ca="1" si="993"/>
        <v>194620.5</v>
      </c>
      <c r="I3777">
        <f t="shared" ca="1" si="994"/>
        <v>6869</v>
      </c>
      <c r="J3777">
        <f t="shared" ca="1" si="995"/>
        <v>3096</v>
      </c>
      <c r="K3777" s="1">
        <f t="shared" ca="1" si="996"/>
        <v>46110</v>
      </c>
      <c r="L3777" s="1">
        <f t="shared" ca="1" si="997"/>
        <v>46124</v>
      </c>
      <c r="M3777" s="1">
        <f t="shared" ca="1" si="998"/>
        <v>46125</v>
      </c>
      <c r="N3777">
        <f t="shared" ca="1" si="999"/>
        <v>204585.5</v>
      </c>
      <c r="O3777" s="3">
        <f t="shared" ca="1" si="1000"/>
        <v>54908.5</v>
      </c>
      <c r="P3777" s="2">
        <f t="shared" ca="1" si="1001"/>
        <v>0.21159834138746947</v>
      </c>
      <c r="Q3777" t="str">
        <f t="shared" ca="1" si="1002"/>
        <v>Late</v>
      </c>
    </row>
    <row r="3778" spans="1:17" x14ac:dyDescent="0.3">
      <c r="A3778" t="str">
        <f t="shared" si="986"/>
        <v>S03777</v>
      </c>
      <c r="B3778" t="str">
        <f t="shared" ca="1" si="987"/>
        <v>Alpha Traders</v>
      </c>
      <c r="C3778" t="str">
        <f t="shared" ca="1" si="988"/>
        <v>Canada</v>
      </c>
      <c r="D3778" t="str">
        <f t="shared" ca="1" si="989"/>
        <v>Pickles</v>
      </c>
      <c r="E3778">
        <f t="shared" ca="1" si="990"/>
        <v>167</v>
      </c>
      <c r="F3778" s="3">
        <f t="shared" ca="1" si="991"/>
        <v>760</v>
      </c>
      <c r="G3778">
        <f t="shared" ca="1" si="992"/>
        <v>126920</v>
      </c>
      <c r="H3778">
        <f t="shared" ca="1" si="993"/>
        <v>67267.600000000006</v>
      </c>
      <c r="I3778">
        <f t="shared" ca="1" si="994"/>
        <v>3107</v>
      </c>
      <c r="J3778">
        <f t="shared" ca="1" si="995"/>
        <v>773</v>
      </c>
      <c r="K3778" s="1">
        <f t="shared" ca="1" si="996"/>
        <v>45678</v>
      </c>
      <c r="L3778" s="1">
        <f t="shared" ca="1" si="997"/>
        <v>45695</v>
      </c>
      <c r="M3778" s="1">
        <f t="shared" ca="1" si="998"/>
        <v>45700</v>
      </c>
      <c r="N3778">
        <f t="shared" ca="1" si="999"/>
        <v>71147.600000000006</v>
      </c>
      <c r="O3778" s="3">
        <f t="shared" ca="1" si="1000"/>
        <v>55772.399999999994</v>
      </c>
      <c r="P3778" s="2">
        <f t="shared" ca="1" si="1001"/>
        <v>0.43942956192877397</v>
      </c>
      <c r="Q3778" t="str">
        <f t="shared" ca="1" si="1002"/>
        <v>Late</v>
      </c>
    </row>
    <row r="3779" spans="1:17" x14ac:dyDescent="0.3">
      <c r="A3779" t="str">
        <f t="shared" ref="A3779:A3842" si="1003">"S"&amp;TEXT(ROW()-1,"00000")</f>
        <v>S03778</v>
      </c>
      <c r="B3779" t="str">
        <f t="shared" ref="B3779:B3842" ca="1" si="1004">CHOOSE(RANDBETWEEN(1,6),"Alpha Traders","Beta Imports","Global Foods","FreshMart Ltd","Oceanic Exports","Prime Wholesale")</f>
        <v>Global Foods</v>
      </c>
      <c r="C3779" t="str">
        <f t="shared" ref="C3779:C3842" ca="1" si="1005">CHOOSE(RANDBETWEEN(1,5),"UK","UAE","Canada","Australia","Singapore")</f>
        <v>Singapore</v>
      </c>
      <c r="D3779" t="str">
        <f t="shared" ref="D3779:D3842" ca="1" si="1006">CHOOSE(RANDBETWEEN(1,5),"Pickles","Spices","Tea","Rice","Sauces")</f>
        <v>Sauces</v>
      </c>
      <c r="E3779">
        <f t="shared" ref="E3779:E3842" ca="1" si="1007">RANDBETWEEN(50,500)</f>
        <v>103</v>
      </c>
      <c r="F3779" s="3">
        <f t="shared" ref="F3779:F3842" ca="1" si="1008">RANDBETWEEN(100,800)</f>
        <v>160</v>
      </c>
      <c r="G3779">
        <f t="shared" ref="G3779:G3842" ca="1" si="1009">E3779*F3779</f>
        <v>16480</v>
      </c>
      <c r="H3779">
        <f t="shared" ref="H3779:H3842" ca="1" si="1010">ROUND(G3779*RANDBETWEEN(45,75)/100,2)</f>
        <v>9558.4</v>
      </c>
      <c r="I3779">
        <f t="shared" ref="I3779:I3842" ca="1" si="1011">RANDBETWEEN(1500,12000)</f>
        <v>1596</v>
      </c>
      <c r="J3779">
        <f t="shared" ref="J3779:J3842" ca="1" si="1012">RANDBETWEEN(500,4000)</f>
        <v>1708</v>
      </c>
      <c r="K3779" s="1">
        <f t="shared" ref="K3779:K3842" ca="1" si="1013">DATE(2025,1,1)+RANDBETWEEN(0,729)</f>
        <v>46098</v>
      </c>
      <c r="L3779" s="1">
        <f t="shared" ref="L3779:L3842" ca="1" si="1014">K3779+RANDBETWEEN(7,20)</f>
        <v>46114</v>
      </c>
      <c r="M3779" s="1">
        <f t="shared" ref="M3779:M3842" ca="1" si="1015">L3779+RANDBETWEEN(-3,6)</f>
        <v>46112</v>
      </c>
      <c r="N3779">
        <f t="shared" ref="N3779:N3842" ca="1" si="1016">H3779+I3779+J3779</f>
        <v>12862.4</v>
      </c>
      <c r="O3779" s="3">
        <f t="shared" ref="O3779:O3842" ca="1" si="1017">G3779-N3779</f>
        <v>3617.6000000000004</v>
      </c>
      <c r="P3779" s="2">
        <f t="shared" ref="P3779:P3842" ca="1" si="1018">IFERROR(O3779/G3779,0)</f>
        <v>0.21951456310679615</v>
      </c>
      <c r="Q3779" t="str">
        <f t="shared" ref="Q3779:Q3842" ca="1" si="1019">IF(M3779&lt;=L3779,"On Time","Late")</f>
        <v>On Time</v>
      </c>
    </row>
    <row r="3780" spans="1:17" x14ac:dyDescent="0.3">
      <c r="A3780" t="str">
        <f t="shared" si="1003"/>
        <v>S03779</v>
      </c>
      <c r="B3780" t="str">
        <f t="shared" ca="1" si="1004"/>
        <v>Global Foods</v>
      </c>
      <c r="C3780" t="str">
        <f t="shared" ca="1" si="1005"/>
        <v>UAE</v>
      </c>
      <c r="D3780" t="str">
        <f t="shared" ca="1" si="1006"/>
        <v>Pickles</v>
      </c>
      <c r="E3780">
        <f t="shared" ca="1" si="1007"/>
        <v>174</v>
      </c>
      <c r="F3780" s="3">
        <f t="shared" ca="1" si="1008"/>
        <v>254</v>
      </c>
      <c r="G3780">
        <f t="shared" ca="1" si="1009"/>
        <v>44196</v>
      </c>
      <c r="H3780">
        <f t="shared" ca="1" si="1010"/>
        <v>22981.919999999998</v>
      </c>
      <c r="I3780">
        <f t="shared" ca="1" si="1011"/>
        <v>4428</v>
      </c>
      <c r="J3780">
        <f t="shared" ca="1" si="1012"/>
        <v>3007</v>
      </c>
      <c r="K3780" s="1">
        <f t="shared" ca="1" si="1013"/>
        <v>46340</v>
      </c>
      <c r="L3780" s="1">
        <f t="shared" ca="1" si="1014"/>
        <v>46348</v>
      </c>
      <c r="M3780" s="1">
        <f t="shared" ca="1" si="1015"/>
        <v>46345</v>
      </c>
      <c r="N3780">
        <f t="shared" ca="1" si="1016"/>
        <v>30416.92</v>
      </c>
      <c r="O3780" s="3">
        <f t="shared" ca="1" si="1017"/>
        <v>13779.080000000002</v>
      </c>
      <c r="P3780" s="2">
        <f t="shared" ca="1" si="1018"/>
        <v>0.31177210607294781</v>
      </c>
      <c r="Q3780" t="str">
        <f t="shared" ca="1" si="1019"/>
        <v>On Time</v>
      </c>
    </row>
    <row r="3781" spans="1:17" x14ac:dyDescent="0.3">
      <c r="A3781" t="str">
        <f t="shared" si="1003"/>
        <v>S03780</v>
      </c>
      <c r="B3781" t="str">
        <f t="shared" ca="1" si="1004"/>
        <v>Alpha Traders</v>
      </c>
      <c r="C3781" t="str">
        <f t="shared" ca="1" si="1005"/>
        <v>UAE</v>
      </c>
      <c r="D3781" t="str">
        <f t="shared" ca="1" si="1006"/>
        <v>Tea</v>
      </c>
      <c r="E3781">
        <f t="shared" ca="1" si="1007"/>
        <v>183</v>
      </c>
      <c r="F3781" s="3">
        <f t="shared" ca="1" si="1008"/>
        <v>718</v>
      </c>
      <c r="G3781">
        <f t="shared" ca="1" si="1009"/>
        <v>131394</v>
      </c>
      <c r="H3781">
        <f t="shared" ca="1" si="1010"/>
        <v>84092.160000000003</v>
      </c>
      <c r="I3781">
        <f t="shared" ca="1" si="1011"/>
        <v>6002</v>
      </c>
      <c r="J3781">
        <f t="shared" ca="1" si="1012"/>
        <v>2416</v>
      </c>
      <c r="K3781" s="1">
        <f t="shared" ca="1" si="1013"/>
        <v>45676</v>
      </c>
      <c r="L3781" s="1">
        <f t="shared" ca="1" si="1014"/>
        <v>45683</v>
      </c>
      <c r="M3781" s="1">
        <f t="shared" ca="1" si="1015"/>
        <v>45689</v>
      </c>
      <c r="N3781">
        <f t="shared" ca="1" si="1016"/>
        <v>92510.16</v>
      </c>
      <c r="O3781" s="3">
        <f t="shared" ca="1" si="1017"/>
        <v>38883.839999999997</v>
      </c>
      <c r="P3781" s="2">
        <f t="shared" ca="1" si="1018"/>
        <v>0.29593314763231193</v>
      </c>
      <c r="Q3781" t="str">
        <f t="shared" ca="1" si="1019"/>
        <v>Late</v>
      </c>
    </row>
    <row r="3782" spans="1:17" x14ac:dyDescent="0.3">
      <c r="A3782" t="str">
        <f t="shared" si="1003"/>
        <v>S03781</v>
      </c>
      <c r="B3782" t="str">
        <f t="shared" ca="1" si="1004"/>
        <v>Prime Wholesale</v>
      </c>
      <c r="C3782" t="str">
        <f t="shared" ca="1" si="1005"/>
        <v>UAE</v>
      </c>
      <c r="D3782" t="str">
        <f t="shared" ca="1" si="1006"/>
        <v>Rice</v>
      </c>
      <c r="E3782">
        <f t="shared" ca="1" si="1007"/>
        <v>234</v>
      </c>
      <c r="F3782" s="3">
        <f t="shared" ca="1" si="1008"/>
        <v>636</v>
      </c>
      <c r="G3782">
        <f t="shared" ca="1" si="1009"/>
        <v>148824</v>
      </c>
      <c r="H3782">
        <f t="shared" ca="1" si="1010"/>
        <v>96735.6</v>
      </c>
      <c r="I3782">
        <f t="shared" ca="1" si="1011"/>
        <v>1719</v>
      </c>
      <c r="J3782">
        <f t="shared" ca="1" si="1012"/>
        <v>3462</v>
      </c>
      <c r="K3782" s="1">
        <f t="shared" ca="1" si="1013"/>
        <v>46064</v>
      </c>
      <c r="L3782" s="1">
        <f t="shared" ca="1" si="1014"/>
        <v>46078</v>
      </c>
      <c r="M3782" s="1">
        <f t="shared" ca="1" si="1015"/>
        <v>46080</v>
      </c>
      <c r="N3782">
        <f t="shared" ca="1" si="1016"/>
        <v>101916.6</v>
      </c>
      <c r="O3782" s="3">
        <f t="shared" ca="1" si="1017"/>
        <v>46907.399999999994</v>
      </c>
      <c r="P3782" s="2">
        <f t="shared" ca="1" si="1018"/>
        <v>0.31518706660216089</v>
      </c>
      <c r="Q3782" t="str">
        <f t="shared" ca="1" si="1019"/>
        <v>Late</v>
      </c>
    </row>
    <row r="3783" spans="1:17" x14ac:dyDescent="0.3">
      <c r="A3783" t="str">
        <f t="shared" si="1003"/>
        <v>S03782</v>
      </c>
      <c r="B3783" t="str">
        <f t="shared" ca="1" si="1004"/>
        <v>Alpha Traders</v>
      </c>
      <c r="C3783" t="str">
        <f t="shared" ca="1" si="1005"/>
        <v>Canada</v>
      </c>
      <c r="D3783" t="str">
        <f t="shared" ca="1" si="1006"/>
        <v>Rice</v>
      </c>
      <c r="E3783">
        <f t="shared" ca="1" si="1007"/>
        <v>478</v>
      </c>
      <c r="F3783" s="3">
        <f t="shared" ca="1" si="1008"/>
        <v>655</v>
      </c>
      <c r="G3783">
        <f t="shared" ca="1" si="1009"/>
        <v>313090</v>
      </c>
      <c r="H3783">
        <f t="shared" ca="1" si="1010"/>
        <v>187854</v>
      </c>
      <c r="I3783">
        <f t="shared" ca="1" si="1011"/>
        <v>8560</v>
      </c>
      <c r="J3783">
        <f t="shared" ca="1" si="1012"/>
        <v>1503</v>
      </c>
      <c r="K3783" s="1">
        <f t="shared" ca="1" si="1013"/>
        <v>45976</v>
      </c>
      <c r="L3783" s="1">
        <f t="shared" ca="1" si="1014"/>
        <v>45990</v>
      </c>
      <c r="M3783" s="1">
        <f t="shared" ca="1" si="1015"/>
        <v>45992</v>
      </c>
      <c r="N3783">
        <f t="shared" ca="1" si="1016"/>
        <v>197917</v>
      </c>
      <c r="O3783" s="3">
        <f t="shared" ca="1" si="1017"/>
        <v>115173</v>
      </c>
      <c r="P3783" s="2">
        <f t="shared" ca="1" si="1018"/>
        <v>0.36785908205308376</v>
      </c>
      <c r="Q3783" t="str">
        <f t="shared" ca="1" si="1019"/>
        <v>Late</v>
      </c>
    </row>
    <row r="3784" spans="1:17" x14ac:dyDescent="0.3">
      <c r="A3784" t="str">
        <f t="shared" si="1003"/>
        <v>S03783</v>
      </c>
      <c r="B3784" t="str">
        <f t="shared" ca="1" si="1004"/>
        <v>Global Foods</v>
      </c>
      <c r="C3784" t="str">
        <f t="shared" ca="1" si="1005"/>
        <v>Singapore</v>
      </c>
      <c r="D3784" t="str">
        <f t="shared" ca="1" si="1006"/>
        <v>Spices</v>
      </c>
      <c r="E3784">
        <f t="shared" ca="1" si="1007"/>
        <v>131</v>
      </c>
      <c r="F3784" s="3">
        <f t="shared" ca="1" si="1008"/>
        <v>406</v>
      </c>
      <c r="G3784">
        <f t="shared" ca="1" si="1009"/>
        <v>53186</v>
      </c>
      <c r="H3784">
        <f t="shared" ca="1" si="1010"/>
        <v>23933.7</v>
      </c>
      <c r="I3784">
        <f t="shared" ca="1" si="1011"/>
        <v>9747</v>
      </c>
      <c r="J3784">
        <f t="shared" ca="1" si="1012"/>
        <v>1495</v>
      </c>
      <c r="K3784" s="1">
        <f t="shared" ca="1" si="1013"/>
        <v>46368</v>
      </c>
      <c r="L3784" s="1">
        <f t="shared" ca="1" si="1014"/>
        <v>46385</v>
      </c>
      <c r="M3784" s="1">
        <f t="shared" ca="1" si="1015"/>
        <v>46384</v>
      </c>
      <c r="N3784">
        <f t="shared" ca="1" si="1016"/>
        <v>35175.699999999997</v>
      </c>
      <c r="O3784" s="3">
        <f t="shared" ca="1" si="1017"/>
        <v>18010.300000000003</v>
      </c>
      <c r="P3784" s="2">
        <f t="shared" ca="1" si="1018"/>
        <v>0.33862858647012378</v>
      </c>
      <c r="Q3784" t="str">
        <f t="shared" ca="1" si="1019"/>
        <v>On Time</v>
      </c>
    </row>
    <row r="3785" spans="1:17" x14ac:dyDescent="0.3">
      <c r="A3785" t="str">
        <f t="shared" si="1003"/>
        <v>S03784</v>
      </c>
      <c r="B3785" t="str">
        <f t="shared" ca="1" si="1004"/>
        <v>Beta Imports</v>
      </c>
      <c r="C3785" t="str">
        <f t="shared" ca="1" si="1005"/>
        <v>Singapore</v>
      </c>
      <c r="D3785" t="str">
        <f t="shared" ca="1" si="1006"/>
        <v>Spices</v>
      </c>
      <c r="E3785">
        <f t="shared" ca="1" si="1007"/>
        <v>250</v>
      </c>
      <c r="F3785" s="3">
        <f t="shared" ca="1" si="1008"/>
        <v>636</v>
      </c>
      <c r="G3785">
        <f t="shared" ca="1" si="1009"/>
        <v>159000</v>
      </c>
      <c r="H3785">
        <f t="shared" ca="1" si="1010"/>
        <v>117660</v>
      </c>
      <c r="I3785">
        <f t="shared" ca="1" si="1011"/>
        <v>3897</v>
      </c>
      <c r="J3785">
        <f t="shared" ca="1" si="1012"/>
        <v>821</v>
      </c>
      <c r="K3785" s="1">
        <f t="shared" ca="1" si="1013"/>
        <v>45837</v>
      </c>
      <c r="L3785" s="1">
        <f t="shared" ca="1" si="1014"/>
        <v>45846</v>
      </c>
      <c r="M3785" s="1">
        <f t="shared" ca="1" si="1015"/>
        <v>45846</v>
      </c>
      <c r="N3785">
        <f t="shared" ca="1" si="1016"/>
        <v>122378</v>
      </c>
      <c r="O3785" s="3">
        <f t="shared" ca="1" si="1017"/>
        <v>36622</v>
      </c>
      <c r="P3785" s="2">
        <f t="shared" ca="1" si="1018"/>
        <v>0.23032704402515725</v>
      </c>
      <c r="Q3785" t="str">
        <f t="shared" ca="1" si="1019"/>
        <v>On Time</v>
      </c>
    </row>
    <row r="3786" spans="1:17" x14ac:dyDescent="0.3">
      <c r="A3786" t="str">
        <f t="shared" si="1003"/>
        <v>S03785</v>
      </c>
      <c r="B3786" t="str">
        <f t="shared" ca="1" si="1004"/>
        <v>Alpha Traders</v>
      </c>
      <c r="C3786" t="str">
        <f t="shared" ca="1" si="1005"/>
        <v>Australia</v>
      </c>
      <c r="D3786" t="str">
        <f t="shared" ca="1" si="1006"/>
        <v>Rice</v>
      </c>
      <c r="E3786">
        <f t="shared" ca="1" si="1007"/>
        <v>205</v>
      </c>
      <c r="F3786" s="3">
        <f t="shared" ca="1" si="1008"/>
        <v>113</v>
      </c>
      <c r="G3786">
        <f t="shared" ca="1" si="1009"/>
        <v>23165</v>
      </c>
      <c r="H3786">
        <f t="shared" ca="1" si="1010"/>
        <v>10655.9</v>
      </c>
      <c r="I3786">
        <f t="shared" ca="1" si="1011"/>
        <v>3146</v>
      </c>
      <c r="J3786">
        <f t="shared" ca="1" si="1012"/>
        <v>1432</v>
      </c>
      <c r="K3786" s="1">
        <f t="shared" ca="1" si="1013"/>
        <v>46222</v>
      </c>
      <c r="L3786" s="1">
        <f t="shared" ca="1" si="1014"/>
        <v>46242</v>
      </c>
      <c r="M3786" s="1">
        <f t="shared" ca="1" si="1015"/>
        <v>46244</v>
      </c>
      <c r="N3786">
        <f t="shared" ca="1" si="1016"/>
        <v>15233.9</v>
      </c>
      <c r="O3786" s="3">
        <f t="shared" ca="1" si="1017"/>
        <v>7931.1</v>
      </c>
      <c r="P3786" s="2">
        <f t="shared" ca="1" si="1018"/>
        <v>0.34237427153032596</v>
      </c>
      <c r="Q3786" t="str">
        <f t="shared" ca="1" si="1019"/>
        <v>Late</v>
      </c>
    </row>
    <row r="3787" spans="1:17" x14ac:dyDescent="0.3">
      <c r="A3787" t="str">
        <f t="shared" si="1003"/>
        <v>S03786</v>
      </c>
      <c r="B3787" t="str">
        <f t="shared" ca="1" si="1004"/>
        <v>Oceanic Exports</v>
      </c>
      <c r="C3787" t="str">
        <f t="shared" ca="1" si="1005"/>
        <v>Singapore</v>
      </c>
      <c r="D3787" t="str">
        <f t="shared" ca="1" si="1006"/>
        <v>Spices</v>
      </c>
      <c r="E3787">
        <f t="shared" ca="1" si="1007"/>
        <v>190</v>
      </c>
      <c r="F3787" s="3">
        <f t="shared" ca="1" si="1008"/>
        <v>138</v>
      </c>
      <c r="G3787">
        <f t="shared" ca="1" si="1009"/>
        <v>26220</v>
      </c>
      <c r="H3787">
        <f t="shared" ca="1" si="1010"/>
        <v>12847.8</v>
      </c>
      <c r="I3787">
        <f t="shared" ca="1" si="1011"/>
        <v>9942</v>
      </c>
      <c r="J3787">
        <f t="shared" ca="1" si="1012"/>
        <v>790</v>
      </c>
      <c r="K3787" s="1">
        <f t="shared" ca="1" si="1013"/>
        <v>46281</v>
      </c>
      <c r="L3787" s="1">
        <f t="shared" ca="1" si="1014"/>
        <v>46297</v>
      </c>
      <c r="M3787" s="1">
        <f t="shared" ca="1" si="1015"/>
        <v>46302</v>
      </c>
      <c r="N3787">
        <f t="shared" ca="1" si="1016"/>
        <v>23579.8</v>
      </c>
      <c r="O3787" s="3">
        <f t="shared" ca="1" si="1017"/>
        <v>2640.2000000000007</v>
      </c>
      <c r="P3787" s="2">
        <f t="shared" ca="1" si="1018"/>
        <v>0.1006941266209001</v>
      </c>
      <c r="Q3787" t="str">
        <f t="shared" ca="1" si="1019"/>
        <v>Late</v>
      </c>
    </row>
    <row r="3788" spans="1:17" x14ac:dyDescent="0.3">
      <c r="A3788" t="str">
        <f t="shared" si="1003"/>
        <v>S03787</v>
      </c>
      <c r="B3788" t="str">
        <f t="shared" ca="1" si="1004"/>
        <v>Prime Wholesale</v>
      </c>
      <c r="C3788" t="str">
        <f t="shared" ca="1" si="1005"/>
        <v>Canada</v>
      </c>
      <c r="D3788" t="str">
        <f t="shared" ca="1" si="1006"/>
        <v>Tea</v>
      </c>
      <c r="E3788">
        <f t="shared" ca="1" si="1007"/>
        <v>437</v>
      </c>
      <c r="F3788" s="3">
        <f t="shared" ca="1" si="1008"/>
        <v>786</v>
      </c>
      <c r="G3788">
        <f t="shared" ca="1" si="1009"/>
        <v>343482</v>
      </c>
      <c r="H3788">
        <f t="shared" ca="1" si="1010"/>
        <v>226698.12</v>
      </c>
      <c r="I3788">
        <f t="shared" ca="1" si="1011"/>
        <v>9959</v>
      </c>
      <c r="J3788">
        <f t="shared" ca="1" si="1012"/>
        <v>2005</v>
      </c>
      <c r="K3788" s="1">
        <f t="shared" ca="1" si="1013"/>
        <v>45898</v>
      </c>
      <c r="L3788" s="1">
        <f t="shared" ca="1" si="1014"/>
        <v>45918</v>
      </c>
      <c r="M3788" s="1">
        <f t="shared" ca="1" si="1015"/>
        <v>45923</v>
      </c>
      <c r="N3788">
        <f t="shared" ca="1" si="1016"/>
        <v>238662.12</v>
      </c>
      <c r="O3788" s="3">
        <f t="shared" ca="1" si="1017"/>
        <v>104819.88</v>
      </c>
      <c r="P3788" s="2">
        <f t="shared" ca="1" si="1018"/>
        <v>0.3051684804443901</v>
      </c>
      <c r="Q3788" t="str">
        <f t="shared" ca="1" si="1019"/>
        <v>Late</v>
      </c>
    </row>
    <row r="3789" spans="1:17" x14ac:dyDescent="0.3">
      <c r="A3789" t="str">
        <f t="shared" si="1003"/>
        <v>S03788</v>
      </c>
      <c r="B3789" t="str">
        <f t="shared" ca="1" si="1004"/>
        <v>Alpha Traders</v>
      </c>
      <c r="C3789" t="str">
        <f t="shared" ca="1" si="1005"/>
        <v>UAE</v>
      </c>
      <c r="D3789" t="str">
        <f t="shared" ca="1" si="1006"/>
        <v>Rice</v>
      </c>
      <c r="E3789">
        <f t="shared" ca="1" si="1007"/>
        <v>100</v>
      </c>
      <c r="F3789" s="3">
        <f t="shared" ca="1" si="1008"/>
        <v>721</v>
      </c>
      <c r="G3789">
        <f t="shared" ca="1" si="1009"/>
        <v>72100</v>
      </c>
      <c r="H3789">
        <f t="shared" ca="1" si="1010"/>
        <v>48307</v>
      </c>
      <c r="I3789">
        <f t="shared" ca="1" si="1011"/>
        <v>4514</v>
      </c>
      <c r="J3789">
        <f t="shared" ca="1" si="1012"/>
        <v>927</v>
      </c>
      <c r="K3789" s="1">
        <f t="shared" ca="1" si="1013"/>
        <v>45893</v>
      </c>
      <c r="L3789" s="1">
        <f t="shared" ca="1" si="1014"/>
        <v>45905</v>
      </c>
      <c r="M3789" s="1">
        <f t="shared" ca="1" si="1015"/>
        <v>45906</v>
      </c>
      <c r="N3789">
        <f t="shared" ca="1" si="1016"/>
        <v>53748</v>
      </c>
      <c r="O3789" s="3">
        <f t="shared" ca="1" si="1017"/>
        <v>18352</v>
      </c>
      <c r="P3789" s="2">
        <f t="shared" ca="1" si="1018"/>
        <v>0.25453536754507627</v>
      </c>
      <c r="Q3789" t="str">
        <f t="shared" ca="1" si="1019"/>
        <v>Late</v>
      </c>
    </row>
    <row r="3790" spans="1:17" x14ac:dyDescent="0.3">
      <c r="A3790" t="str">
        <f t="shared" si="1003"/>
        <v>S03789</v>
      </c>
      <c r="B3790" t="str">
        <f t="shared" ca="1" si="1004"/>
        <v>Global Foods</v>
      </c>
      <c r="C3790" t="str">
        <f t="shared" ca="1" si="1005"/>
        <v>UK</v>
      </c>
      <c r="D3790" t="str">
        <f t="shared" ca="1" si="1006"/>
        <v>Sauces</v>
      </c>
      <c r="E3790">
        <f t="shared" ca="1" si="1007"/>
        <v>498</v>
      </c>
      <c r="F3790" s="3">
        <f t="shared" ca="1" si="1008"/>
        <v>558</v>
      </c>
      <c r="G3790">
        <f t="shared" ca="1" si="1009"/>
        <v>277884</v>
      </c>
      <c r="H3790">
        <f t="shared" ca="1" si="1010"/>
        <v>183403.44</v>
      </c>
      <c r="I3790">
        <f t="shared" ca="1" si="1011"/>
        <v>9910</v>
      </c>
      <c r="J3790">
        <f t="shared" ca="1" si="1012"/>
        <v>618</v>
      </c>
      <c r="K3790" s="1">
        <f t="shared" ca="1" si="1013"/>
        <v>45845</v>
      </c>
      <c r="L3790" s="1">
        <f t="shared" ca="1" si="1014"/>
        <v>45854</v>
      </c>
      <c r="M3790" s="1">
        <f t="shared" ca="1" si="1015"/>
        <v>45856</v>
      </c>
      <c r="N3790">
        <f t="shared" ca="1" si="1016"/>
        <v>193931.44</v>
      </c>
      <c r="O3790" s="3">
        <f t="shared" ca="1" si="1017"/>
        <v>83952.56</v>
      </c>
      <c r="P3790" s="2">
        <f t="shared" ca="1" si="1018"/>
        <v>0.30211368772581365</v>
      </c>
      <c r="Q3790" t="str">
        <f t="shared" ca="1" si="1019"/>
        <v>Late</v>
      </c>
    </row>
    <row r="3791" spans="1:17" x14ac:dyDescent="0.3">
      <c r="A3791" t="str">
        <f t="shared" si="1003"/>
        <v>S03790</v>
      </c>
      <c r="B3791" t="str">
        <f t="shared" ca="1" si="1004"/>
        <v>FreshMart Ltd</v>
      </c>
      <c r="C3791" t="str">
        <f t="shared" ca="1" si="1005"/>
        <v>Australia</v>
      </c>
      <c r="D3791" t="str">
        <f t="shared" ca="1" si="1006"/>
        <v>Rice</v>
      </c>
      <c r="E3791">
        <f t="shared" ca="1" si="1007"/>
        <v>202</v>
      </c>
      <c r="F3791" s="3">
        <f t="shared" ca="1" si="1008"/>
        <v>363</v>
      </c>
      <c r="G3791">
        <f t="shared" ca="1" si="1009"/>
        <v>73326</v>
      </c>
      <c r="H3791">
        <f t="shared" ca="1" si="1010"/>
        <v>36663</v>
      </c>
      <c r="I3791">
        <f t="shared" ca="1" si="1011"/>
        <v>2711</v>
      </c>
      <c r="J3791">
        <f t="shared" ca="1" si="1012"/>
        <v>3291</v>
      </c>
      <c r="K3791" s="1">
        <f t="shared" ca="1" si="1013"/>
        <v>46348</v>
      </c>
      <c r="L3791" s="1">
        <f t="shared" ca="1" si="1014"/>
        <v>46368</v>
      </c>
      <c r="M3791" s="1">
        <f t="shared" ca="1" si="1015"/>
        <v>46372</v>
      </c>
      <c r="N3791">
        <f t="shared" ca="1" si="1016"/>
        <v>42665</v>
      </c>
      <c r="O3791" s="3">
        <f t="shared" ca="1" si="1017"/>
        <v>30661</v>
      </c>
      <c r="P3791" s="2">
        <f t="shared" ca="1" si="1018"/>
        <v>0.4181463600905545</v>
      </c>
      <c r="Q3791" t="str">
        <f t="shared" ca="1" si="1019"/>
        <v>Late</v>
      </c>
    </row>
    <row r="3792" spans="1:17" x14ac:dyDescent="0.3">
      <c r="A3792" t="str">
        <f t="shared" si="1003"/>
        <v>S03791</v>
      </c>
      <c r="B3792" t="str">
        <f t="shared" ca="1" si="1004"/>
        <v>Global Foods</v>
      </c>
      <c r="C3792" t="str">
        <f t="shared" ca="1" si="1005"/>
        <v>UK</v>
      </c>
      <c r="D3792" t="str">
        <f t="shared" ca="1" si="1006"/>
        <v>Pickles</v>
      </c>
      <c r="E3792">
        <f t="shared" ca="1" si="1007"/>
        <v>155</v>
      </c>
      <c r="F3792" s="3">
        <f t="shared" ca="1" si="1008"/>
        <v>144</v>
      </c>
      <c r="G3792">
        <f t="shared" ca="1" si="1009"/>
        <v>22320</v>
      </c>
      <c r="H3792">
        <f t="shared" ca="1" si="1010"/>
        <v>10267.200000000001</v>
      </c>
      <c r="I3792">
        <f t="shared" ca="1" si="1011"/>
        <v>8717</v>
      </c>
      <c r="J3792">
        <f t="shared" ca="1" si="1012"/>
        <v>3243</v>
      </c>
      <c r="K3792" s="1">
        <f t="shared" ca="1" si="1013"/>
        <v>46179</v>
      </c>
      <c r="L3792" s="1">
        <f t="shared" ca="1" si="1014"/>
        <v>46198</v>
      </c>
      <c r="M3792" s="1">
        <f t="shared" ca="1" si="1015"/>
        <v>46198</v>
      </c>
      <c r="N3792">
        <f t="shared" ca="1" si="1016"/>
        <v>22227.200000000001</v>
      </c>
      <c r="O3792" s="3">
        <f t="shared" ca="1" si="1017"/>
        <v>92.799999999999272</v>
      </c>
      <c r="P3792" s="2">
        <f t="shared" ca="1" si="1018"/>
        <v>4.1577060931899312E-3</v>
      </c>
      <c r="Q3792" t="str">
        <f t="shared" ca="1" si="1019"/>
        <v>On Time</v>
      </c>
    </row>
    <row r="3793" spans="1:17" x14ac:dyDescent="0.3">
      <c r="A3793" t="str">
        <f t="shared" si="1003"/>
        <v>S03792</v>
      </c>
      <c r="B3793" t="str">
        <f t="shared" ca="1" si="1004"/>
        <v>Global Foods</v>
      </c>
      <c r="C3793" t="str">
        <f t="shared" ca="1" si="1005"/>
        <v>Australia</v>
      </c>
      <c r="D3793" t="str">
        <f t="shared" ca="1" si="1006"/>
        <v>Pickles</v>
      </c>
      <c r="E3793">
        <f t="shared" ca="1" si="1007"/>
        <v>161</v>
      </c>
      <c r="F3793" s="3">
        <f t="shared" ca="1" si="1008"/>
        <v>412</v>
      </c>
      <c r="G3793">
        <f t="shared" ca="1" si="1009"/>
        <v>66332</v>
      </c>
      <c r="H3793">
        <f t="shared" ca="1" si="1010"/>
        <v>41789.160000000003</v>
      </c>
      <c r="I3793">
        <f t="shared" ca="1" si="1011"/>
        <v>1538</v>
      </c>
      <c r="J3793">
        <f t="shared" ca="1" si="1012"/>
        <v>1508</v>
      </c>
      <c r="K3793" s="1">
        <f t="shared" ca="1" si="1013"/>
        <v>46329</v>
      </c>
      <c r="L3793" s="1">
        <f t="shared" ca="1" si="1014"/>
        <v>46342</v>
      </c>
      <c r="M3793" s="1">
        <f t="shared" ca="1" si="1015"/>
        <v>46341</v>
      </c>
      <c r="N3793">
        <f t="shared" ca="1" si="1016"/>
        <v>44835.16</v>
      </c>
      <c r="O3793" s="3">
        <f t="shared" ca="1" si="1017"/>
        <v>21496.839999999997</v>
      </c>
      <c r="P3793" s="2">
        <f t="shared" ca="1" si="1018"/>
        <v>0.32407947898450212</v>
      </c>
      <c r="Q3793" t="str">
        <f t="shared" ca="1" si="1019"/>
        <v>On Time</v>
      </c>
    </row>
    <row r="3794" spans="1:17" x14ac:dyDescent="0.3">
      <c r="A3794" t="str">
        <f t="shared" si="1003"/>
        <v>S03793</v>
      </c>
      <c r="B3794" t="str">
        <f t="shared" ca="1" si="1004"/>
        <v>Prime Wholesale</v>
      </c>
      <c r="C3794" t="str">
        <f t="shared" ca="1" si="1005"/>
        <v>UK</v>
      </c>
      <c r="D3794" t="str">
        <f t="shared" ca="1" si="1006"/>
        <v>Spices</v>
      </c>
      <c r="E3794">
        <f t="shared" ca="1" si="1007"/>
        <v>70</v>
      </c>
      <c r="F3794" s="3">
        <f t="shared" ca="1" si="1008"/>
        <v>609</v>
      </c>
      <c r="G3794">
        <f t="shared" ca="1" si="1009"/>
        <v>42630</v>
      </c>
      <c r="H3794">
        <f t="shared" ca="1" si="1010"/>
        <v>31546.2</v>
      </c>
      <c r="I3794">
        <f t="shared" ca="1" si="1011"/>
        <v>3024</v>
      </c>
      <c r="J3794">
        <f t="shared" ca="1" si="1012"/>
        <v>3939</v>
      </c>
      <c r="K3794" s="1">
        <f t="shared" ca="1" si="1013"/>
        <v>46046</v>
      </c>
      <c r="L3794" s="1">
        <f t="shared" ca="1" si="1014"/>
        <v>46057</v>
      </c>
      <c r="M3794" s="1">
        <f t="shared" ca="1" si="1015"/>
        <v>46056</v>
      </c>
      <c r="N3794">
        <f t="shared" ca="1" si="1016"/>
        <v>38509.199999999997</v>
      </c>
      <c r="O3794" s="3">
        <f t="shared" ca="1" si="1017"/>
        <v>4120.8000000000029</v>
      </c>
      <c r="P3794" s="2">
        <f t="shared" ca="1" si="1018"/>
        <v>9.6664320900774175E-2</v>
      </c>
      <c r="Q3794" t="str">
        <f t="shared" ca="1" si="1019"/>
        <v>On Time</v>
      </c>
    </row>
    <row r="3795" spans="1:17" x14ac:dyDescent="0.3">
      <c r="A3795" t="str">
        <f t="shared" si="1003"/>
        <v>S03794</v>
      </c>
      <c r="B3795" t="str">
        <f t="shared" ca="1" si="1004"/>
        <v>Prime Wholesale</v>
      </c>
      <c r="C3795" t="str">
        <f t="shared" ca="1" si="1005"/>
        <v>UK</v>
      </c>
      <c r="D3795" t="str">
        <f t="shared" ca="1" si="1006"/>
        <v>Tea</v>
      </c>
      <c r="E3795">
        <f t="shared" ca="1" si="1007"/>
        <v>133</v>
      </c>
      <c r="F3795" s="3">
        <f t="shared" ca="1" si="1008"/>
        <v>329</v>
      </c>
      <c r="G3795">
        <f t="shared" ca="1" si="1009"/>
        <v>43757</v>
      </c>
      <c r="H3795">
        <f t="shared" ca="1" si="1010"/>
        <v>21440.93</v>
      </c>
      <c r="I3795">
        <f t="shared" ca="1" si="1011"/>
        <v>7034</v>
      </c>
      <c r="J3795">
        <f t="shared" ca="1" si="1012"/>
        <v>3055</v>
      </c>
      <c r="K3795" s="1">
        <f t="shared" ca="1" si="1013"/>
        <v>45952</v>
      </c>
      <c r="L3795" s="1">
        <f t="shared" ca="1" si="1014"/>
        <v>45965</v>
      </c>
      <c r="M3795" s="1">
        <f t="shared" ca="1" si="1015"/>
        <v>45966</v>
      </c>
      <c r="N3795">
        <f t="shared" ca="1" si="1016"/>
        <v>31529.93</v>
      </c>
      <c r="O3795" s="3">
        <f t="shared" ca="1" si="1017"/>
        <v>12227.07</v>
      </c>
      <c r="P3795" s="2">
        <f t="shared" ca="1" si="1018"/>
        <v>0.27943117672600953</v>
      </c>
      <c r="Q3795" t="str">
        <f t="shared" ca="1" si="1019"/>
        <v>Late</v>
      </c>
    </row>
    <row r="3796" spans="1:17" x14ac:dyDescent="0.3">
      <c r="A3796" t="str">
        <f t="shared" si="1003"/>
        <v>S03795</v>
      </c>
      <c r="B3796" t="str">
        <f t="shared" ca="1" si="1004"/>
        <v>Global Foods</v>
      </c>
      <c r="C3796" t="str">
        <f t="shared" ca="1" si="1005"/>
        <v>UK</v>
      </c>
      <c r="D3796" t="str">
        <f t="shared" ca="1" si="1006"/>
        <v>Pickles</v>
      </c>
      <c r="E3796">
        <f t="shared" ca="1" si="1007"/>
        <v>258</v>
      </c>
      <c r="F3796" s="3">
        <f t="shared" ca="1" si="1008"/>
        <v>701</v>
      </c>
      <c r="G3796">
        <f t="shared" ca="1" si="1009"/>
        <v>180858</v>
      </c>
      <c r="H3796">
        <f t="shared" ca="1" si="1010"/>
        <v>88620.42</v>
      </c>
      <c r="I3796">
        <f t="shared" ca="1" si="1011"/>
        <v>10665</v>
      </c>
      <c r="J3796">
        <f t="shared" ca="1" si="1012"/>
        <v>2787</v>
      </c>
      <c r="K3796" s="1">
        <f t="shared" ca="1" si="1013"/>
        <v>45970</v>
      </c>
      <c r="L3796" s="1">
        <f t="shared" ca="1" si="1014"/>
        <v>45990</v>
      </c>
      <c r="M3796" s="1">
        <f t="shared" ca="1" si="1015"/>
        <v>45992</v>
      </c>
      <c r="N3796">
        <f t="shared" ca="1" si="1016"/>
        <v>102072.42</v>
      </c>
      <c r="O3796" s="3">
        <f t="shared" ca="1" si="1017"/>
        <v>78785.58</v>
      </c>
      <c r="P3796" s="2">
        <f t="shared" ca="1" si="1018"/>
        <v>0.43562120558670336</v>
      </c>
      <c r="Q3796" t="str">
        <f t="shared" ca="1" si="1019"/>
        <v>Late</v>
      </c>
    </row>
    <row r="3797" spans="1:17" x14ac:dyDescent="0.3">
      <c r="A3797" t="str">
        <f t="shared" si="1003"/>
        <v>S03796</v>
      </c>
      <c r="B3797" t="str">
        <f t="shared" ca="1" si="1004"/>
        <v>FreshMart Ltd</v>
      </c>
      <c r="C3797" t="str">
        <f t="shared" ca="1" si="1005"/>
        <v>UAE</v>
      </c>
      <c r="D3797" t="str">
        <f t="shared" ca="1" si="1006"/>
        <v>Pickles</v>
      </c>
      <c r="E3797">
        <f t="shared" ca="1" si="1007"/>
        <v>444</v>
      </c>
      <c r="F3797" s="3">
        <f t="shared" ca="1" si="1008"/>
        <v>379</v>
      </c>
      <c r="G3797">
        <f t="shared" ca="1" si="1009"/>
        <v>168276</v>
      </c>
      <c r="H3797">
        <f t="shared" ca="1" si="1010"/>
        <v>94234.559999999998</v>
      </c>
      <c r="I3797">
        <f t="shared" ca="1" si="1011"/>
        <v>7545</v>
      </c>
      <c r="J3797">
        <f t="shared" ca="1" si="1012"/>
        <v>3241</v>
      </c>
      <c r="K3797" s="1">
        <f t="shared" ca="1" si="1013"/>
        <v>46180</v>
      </c>
      <c r="L3797" s="1">
        <f t="shared" ca="1" si="1014"/>
        <v>46192</v>
      </c>
      <c r="M3797" s="1">
        <f t="shared" ca="1" si="1015"/>
        <v>46189</v>
      </c>
      <c r="N3797">
        <f t="shared" ca="1" si="1016"/>
        <v>105020.56</v>
      </c>
      <c r="O3797" s="3">
        <f t="shared" ca="1" si="1017"/>
        <v>63255.44</v>
      </c>
      <c r="P3797" s="2">
        <f t="shared" ca="1" si="1018"/>
        <v>0.37590292139104803</v>
      </c>
      <c r="Q3797" t="str">
        <f t="shared" ca="1" si="1019"/>
        <v>On Time</v>
      </c>
    </row>
    <row r="3798" spans="1:17" x14ac:dyDescent="0.3">
      <c r="A3798" t="str">
        <f t="shared" si="1003"/>
        <v>S03797</v>
      </c>
      <c r="B3798" t="str">
        <f t="shared" ca="1" si="1004"/>
        <v>Alpha Traders</v>
      </c>
      <c r="C3798" t="str">
        <f t="shared" ca="1" si="1005"/>
        <v>UK</v>
      </c>
      <c r="D3798" t="str">
        <f t="shared" ca="1" si="1006"/>
        <v>Pickles</v>
      </c>
      <c r="E3798">
        <f t="shared" ca="1" si="1007"/>
        <v>262</v>
      </c>
      <c r="F3798" s="3">
        <f t="shared" ca="1" si="1008"/>
        <v>693</v>
      </c>
      <c r="G3798">
        <f t="shared" ca="1" si="1009"/>
        <v>181566</v>
      </c>
      <c r="H3798">
        <f t="shared" ca="1" si="1010"/>
        <v>112570.92</v>
      </c>
      <c r="I3798">
        <f t="shared" ca="1" si="1011"/>
        <v>6251</v>
      </c>
      <c r="J3798">
        <f t="shared" ca="1" si="1012"/>
        <v>2592</v>
      </c>
      <c r="K3798" s="1">
        <f t="shared" ca="1" si="1013"/>
        <v>46283</v>
      </c>
      <c r="L3798" s="1">
        <f t="shared" ca="1" si="1014"/>
        <v>46300</v>
      </c>
      <c r="M3798" s="1">
        <f t="shared" ca="1" si="1015"/>
        <v>46299</v>
      </c>
      <c r="N3798">
        <f t="shared" ca="1" si="1016"/>
        <v>121413.92</v>
      </c>
      <c r="O3798" s="3">
        <f t="shared" ca="1" si="1017"/>
        <v>60152.08</v>
      </c>
      <c r="P3798" s="2">
        <f t="shared" ca="1" si="1018"/>
        <v>0.33129594747915359</v>
      </c>
      <c r="Q3798" t="str">
        <f t="shared" ca="1" si="1019"/>
        <v>On Time</v>
      </c>
    </row>
    <row r="3799" spans="1:17" x14ac:dyDescent="0.3">
      <c r="A3799" t="str">
        <f t="shared" si="1003"/>
        <v>S03798</v>
      </c>
      <c r="B3799" t="str">
        <f t="shared" ca="1" si="1004"/>
        <v>Oceanic Exports</v>
      </c>
      <c r="C3799" t="str">
        <f t="shared" ca="1" si="1005"/>
        <v>Singapore</v>
      </c>
      <c r="D3799" t="str">
        <f t="shared" ca="1" si="1006"/>
        <v>Sauces</v>
      </c>
      <c r="E3799">
        <f t="shared" ca="1" si="1007"/>
        <v>210</v>
      </c>
      <c r="F3799" s="3">
        <f t="shared" ca="1" si="1008"/>
        <v>217</v>
      </c>
      <c r="G3799">
        <f t="shared" ca="1" si="1009"/>
        <v>45570</v>
      </c>
      <c r="H3799">
        <f t="shared" ca="1" si="1010"/>
        <v>21873.599999999999</v>
      </c>
      <c r="I3799">
        <f t="shared" ca="1" si="1011"/>
        <v>3126</v>
      </c>
      <c r="J3799">
        <f t="shared" ca="1" si="1012"/>
        <v>2799</v>
      </c>
      <c r="K3799" s="1">
        <f t="shared" ca="1" si="1013"/>
        <v>45934</v>
      </c>
      <c r="L3799" s="1">
        <f t="shared" ca="1" si="1014"/>
        <v>45945</v>
      </c>
      <c r="M3799" s="1">
        <f t="shared" ca="1" si="1015"/>
        <v>45946</v>
      </c>
      <c r="N3799">
        <f t="shared" ca="1" si="1016"/>
        <v>27798.6</v>
      </c>
      <c r="O3799" s="3">
        <f t="shared" ca="1" si="1017"/>
        <v>17771.400000000001</v>
      </c>
      <c r="P3799" s="2">
        <f t="shared" ca="1" si="1018"/>
        <v>0.38998025016458199</v>
      </c>
      <c r="Q3799" t="str">
        <f t="shared" ca="1" si="1019"/>
        <v>Late</v>
      </c>
    </row>
    <row r="3800" spans="1:17" x14ac:dyDescent="0.3">
      <c r="A3800" t="str">
        <f t="shared" si="1003"/>
        <v>S03799</v>
      </c>
      <c r="B3800" t="str">
        <f t="shared" ca="1" si="1004"/>
        <v>FreshMart Ltd</v>
      </c>
      <c r="C3800" t="str">
        <f t="shared" ca="1" si="1005"/>
        <v>UK</v>
      </c>
      <c r="D3800" t="str">
        <f t="shared" ca="1" si="1006"/>
        <v>Spices</v>
      </c>
      <c r="E3800">
        <f t="shared" ca="1" si="1007"/>
        <v>146</v>
      </c>
      <c r="F3800" s="3">
        <f t="shared" ca="1" si="1008"/>
        <v>395</v>
      </c>
      <c r="G3800">
        <f t="shared" ca="1" si="1009"/>
        <v>57670</v>
      </c>
      <c r="H3800">
        <f t="shared" ca="1" si="1010"/>
        <v>32295.200000000001</v>
      </c>
      <c r="I3800">
        <f t="shared" ca="1" si="1011"/>
        <v>3852</v>
      </c>
      <c r="J3800">
        <f t="shared" ca="1" si="1012"/>
        <v>1240</v>
      </c>
      <c r="K3800" s="1">
        <f t="shared" ca="1" si="1013"/>
        <v>46122</v>
      </c>
      <c r="L3800" s="1">
        <f t="shared" ca="1" si="1014"/>
        <v>46132</v>
      </c>
      <c r="M3800" s="1">
        <f t="shared" ca="1" si="1015"/>
        <v>46131</v>
      </c>
      <c r="N3800">
        <f t="shared" ca="1" si="1016"/>
        <v>37387.199999999997</v>
      </c>
      <c r="O3800" s="3">
        <f t="shared" ca="1" si="1017"/>
        <v>20282.800000000003</v>
      </c>
      <c r="P3800" s="2">
        <f t="shared" ca="1" si="1018"/>
        <v>0.3517045257499567</v>
      </c>
      <c r="Q3800" t="str">
        <f t="shared" ca="1" si="1019"/>
        <v>On Time</v>
      </c>
    </row>
    <row r="3801" spans="1:17" x14ac:dyDescent="0.3">
      <c r="A3801" t="str">
        <f t="shared" si="1003"/>
        <v>S03800</v>
      </c>
      <c r="B3801" t="str">
        <f t="shared" ca="1" si="1004"/>
        <v>Alpha Traders</v>
      </c>
      <c r="C3801" t="str">
        <f t="shared" ca="1" si="1005"/>
        <v>Australia</v>
      </c>
      <c r="D3801" t="str">
        <f t="shared" ca="1" si="1006"/>
        <v>Sauces</v>
      </c>
      <c r="E3801">
        <f t="shared" ca="1" si="1007"/>
        <v>459</v>
      </c>
      <c r="F3801" s="3">
        <f t="shared" ca="1" si="1008"/>
        <v>635</v>
      </c>
      <c r="G3801">
        <f t="shared" ca="1" si="1009"/>
        <v>291465</v>
      </c>
      <c r="H3801">
        <f t="shared" ca="1" si="1010"/>
        <v>180708.3</v>
      </c>
      <c r="I3801">
        <f t="shared" ca="1" si="1011"/>
        <v>8962</v>
      </c>
      <c r="J3801">
        <f t="shared" ca="1" si="1012"/>
        <v>1758</v>
      </c>
      <c r="K3801" s="1">
        <f t="shared" ca="1" si="1013"/>
        <v>46056</v>
      </c>
      <c r="L3801" s="1">
        <f t="shared" ca="1" si="1014"/>
        <v>46066</v>
      </c>
      <c r="M3801" s="1">
        <f t="shared" ca="1" si="1015"/>
        <v>46065</v>
      </c>
      <c r="N3801">
        <f t="shared" ca="1" si="1016"/>
        <v>191428.3</v>
      </c>
      <c r="O3801" s="3">
        <f t="shared" ca="1" si="1017"/>
        <v>100036.70000000001</v>
      </c>
      <c r="P3801" s="2">
        <f t="shared" ca="1" si="1018"/>
        <v>0.34322028373904245</v>
      </c>
      <c r="Q3801" t="str">
        <f t="shared" ca="1" si="1019"/>
        <v>On Time</v>
      </c>
    </row>
    <row r="3802" spans="1:17" x14ac:dyDescent="0.3">
      <c r="A3802" t="str">
        <f t="shared" si="1003"/>
        <v>S03801</v>
      </c>
      <c r="B3802" t="str">
        <f t="shared" ca="1" si="1004"/>
        <v>Beta Imports</v>
      </c>
      <c r="C3802" t="str">
        <f t="shared" ca="1" si="1005"/>
        <v>UK</v>
      </c>
      <c r="D3802" t="str">
        <f t="shared" ca="1" si="1006"/>
        <v>Rice</v>
      </c>
      <c r="E3802">
        <f t="shared" ca="1" si="1007"/>
        <v>269</v>
      </c>
      <c r="F3802" s="3">
        <f t="shared" ca="1" si="1008"/>
        <v>148</v>
      </c>
      <c r="G3802">
        <f t="shared" ca="1" si="1009"/>
        <v>39812</v>
      </c>
      <c r="H3802">
        <f t="shared" ca="1" si="1010"/>
        <v>22294.720000000001</v>
      </c>
      <c r="I3802">
        <f t="shared" ca="1" si="1011"/>
        <v>9996</v>
      </c>
      <c r="J3802">
        <f t="shared" ca="1" si="1012"/>
        <v>1468</v>
      </c>
      <c r="K3802" s="1">
        <f t="shared" ca="1" si="1013"/>
        <v>45670</v>
      </c>
      <c r="L3802" s="1">
        <f t="shared" ca="1" si="1014"/>
        <v>45684</v>
      </c>
      <c r="M3802" s="1">
        <f t="shared" ca="1" si="1015"/>
        <v>45684</v>
      </c>
      <c r="N3802">
        <f t="shared" ca="1" si="1016"/>
        <v>33758.720000000001</v>
      </c>
      <c r="O3802" s="3">
        <f t="shared" ca="1" si="1017"/>
        <v>6053.2799999999988</v>
      </c>
      <c r="P3802" s="2">
        <f t="shared" ca="1" si="1018"/>
        <v>0.15204661910981609</v>
      </c>
      <c r="Q3802" t="str">
        <f t="shared" ca="1" si="1019"/>
        <v>On Time</v>
      </c>
    </row>
    <row r="3803" spans="1:17" x14ac:dyDescent="0.3">
      <c r="A3803" t="str">
        <f t="shared" si="1003"/>
        <v>S03802</v>
      </c>
      <c r="B3803" t="str">
        <f t="shared" ca="1" si="1004"/>
        <v>Beta Imports</v>
      </c>
      <c r="C3803" t="str">
        <f t="shared" ca="1" si="1005"/>
        <v>UK</v>
      </c>
      <c r="D3803" t="str">
        <f t="shared" ca="1" si="1006"/>
        <v>Pickles</v>
      </c>
      <c r="E3803">
        <f t="shared" ca="1" si="1007"/>
        <v>338</v>
      </c>
      <c r="F3803" s="3">
        <f t="shared" ca="1" si="1008"/>
        <v>244</v>
      </c>
      <c r="G3803">
        <f t="shared" ca="1" si="1009"/>
        <v>82472</v>
      </c>
      <c r="H3803">
        <f t="shared" ca="1" si="1010"/>
        <v>37112.400000000001</v>
      </c>
      <c r="I3803">
        <f t="shared" ca="1" si="1011"/>
        <v>5749</v>
      </c>
      <c r="J3803">
        <f t="shared" ca="1" si="1012"/>
        <v>3674</v>
      </c>
      <c r="K3803" s="1">
        <f t="shared" ca="1" si="1013"/>
        <v>46386</v>
      </c>
      <c r="L3803" s="1">
        <f t="shared" ca="1" si="1014"/>
        <v>46404</v>
      </c>
      <c r="M3803" s="1">
        <f t="shared" ca="1" si="1015"/>
        <v>46401</v>
      </c>
      <c r="N3803">
        <f t="shared" ca="1" si="1016"/>
        <v>46535.4</v>
      </c>
      <c r="O3803" s="3">
        <f t="shared" ca="1" si="1017"/>
        <v>35936.6</v>
      </c>
      <c r="P3803" s="2">
        <f t="shared" ca="1" si="1018"/>
        <v>0.43574304006208164</v>
      </c>
      <c r="Q3803" t="str">
        <f t="shared" ca="1" si="1019"/>
        <v>On Time</v>
      </c>
    </row>
    <row r="3804" spans="1:17" x14ac:dyDescent="0.3">
      <c r="A3804" t="str">
        <f t="shared" si="1003"/>
        <v>S03803</v>
      </c>
      <c r="B3804" t="str">
        <f t="shared" ca="1" si="1004"/>
        <v>Alpha Traders</v>
      </c>
      <c r="C3804" t="str">
        <f t="shared" ca="1" si="1005"/>
        <v>Australia</v>
      </c>
      <c r="D3804" t="str">
        <f t="shared" ca="1" si="1006"/>
        <v>Sauces</v>
      </c>
      <c r="E3804">
        <f t="shared" ca="1" si="1007"/>
        <v>437</v>
      </c>
      <c r="F3804" s="3">
        <f t="shared" ca="1" si="1008"/>
        <v>325</v>
      </c>
      <c r="G3804">
        <f t="shared" ca="1" si="1009"/>
        <v>142025</v>
      </c>
      <c r="H3804">
        <f t="shared" ca="1" si="1010"/>
        <v>86635.25</v>
      </c>
      <c r="I3804">
        <f t="shared" ca="1" si="1011"/>
        <v>6559</v>
      </c>
      <c r="J3804">
        <f t="shared" ca="1" si="1012"/>
        <v>1516</v>
      </c>
      <c r="K3804" s="1">
        <f t="shared" ca="1" si="1013"/>
        <v>46382</v>
      </c>
      <c r="L3804" s="1">
        <f t="shared" ca="1" si="1014"/>
        <v>46389</v>
      </c>
      <c r="M3804" s="1">
        <f t="shared" ca="1" si="1015"/>
        <v>46388</v>
      </c>
      <c r="N3804">
        <f t="shared" ca="1" si="1016"/>
        <v>94710.25</v>
      </c>
      <c r="O3804" s="3">
        <f t="shared" ca="1" si="1017"/>
        <v>47314.75</v>
      </c>
      <c r="P3804" s="2">
        <f t="shared" ca="1" si="1018"/>
        <v>0.3331438127090301</v>
      </c>
      <c r="Q3804" t="str">
        <f t="shared" ca="1" si="1019"/>
        <v>On Time</v>
      </c>
    </row>
    <row r="3805" spans="1:17" x14ac:dyDescent="0.3">
      <c r="A3805" t="str">
        <f t="shared" si="1003"/>
        <v>S03804</v>
      </c>
      <c r="B3805" t="str">
        <f t="shared" ca="1" si="1004"/>
        <v>Beta Imports</v>
      </c>
      <c r="C3805" t="str">
        <f t="shared" ca="1" si="1005"/>
        <v>Australia</v>
      </c>
      <c r="D3805" t="str">
        <f t="shared" ca="1" si="1006"/>
        <v>Sauces</v>
      </c>
      <c r="E3805">
        <f t="shared" ca="1" si="1007"/>
        <v>360</v>
      </c>
      <c r="F3805" s="3">
        <f t="shared" ca="1" si="1008"/>
        <v>644</v>
      </c>
      <c r="G3805">
        <f t="shared" ca="1" si="1009"/>
        <v>231840</v>
      </c>
      <c r="H3805">
        <f t="shared" ca="1" si="1010"/>
        <v>118238.39999999999</v>
      </c>
      <c r="I3805">
        <f t="shared" ca="1" si="1011"/>
        <v>11541</v>
      </c>
      <c r="J3805">
        <f t="shared" ca="1" si="1012"/>
        <v>3670</v>
      </c>
      <c r="K3805" s="1">
        <f t="shared" ca="1" si="1013"/>
        <v>45825</v>
      </c>
      <c r="L3805" s="1">
        <f t="shared" ca="1" si="1014"/>
        <v>45833</v>
      </c>
      <c r="M3805" s="1">
        <f t="shared" ca="1" si="1015"/>
        <v>45838</v>
      </c>
      <c r="N3805">
        <f t="shared" ca="1" si="1016"/>
        <v>133449.4</v>
      </c>
      <c r="O3805" s="3">
        <f t="shared" ca="1" si="1017"/>
        <v>98390.6</v>
      </c>
      <c r="P3805" s="2">
        <f t="shared" ca="1" si="1018"/>
        <v>0.42439009661835753</v>
      </c>
      <c r="Q3805" t="str">
        <f t="shared" ca="1" si="1019"/>
        <v>Late</v>
      </c>
    </row>
    <row r="3806" spans="1:17" x14ac:dyDescent="0.3">
      <c r="A3806" t="str">
        <f t="shared" si="1003"/>
        <v>S03805</v>
      </c>
      <c r="B3806" t="str">
        <f t="shared" ca="1" si="1004"/>
        <v>Global Foods</v>
      </c>
      <c r="C3806" t="str">
        <f t="shared" ca="1" si="1005"/>
        <v>Canada</v>
      </c>
      <c r="D3806" t="str">
        <f t="shared" ca="1" si="1006"/>
        <v>Rice</v>
      </c>
      <c r="E3806">
        <f t="shared" ca="1" si="1007"/>
        <v>165</v>
      </c>
      <c r="F3806" s="3">
        <f t="shared" ca="1" si="1008"/>
        <v>799</v>
      </c>
      <c r="G3806">
        <f t="shared" ca="1" si="1009"/>
        <v>131835</v>
      </c>
      <c r="H3806">
        <f t="shared" ca="1" si="1010"/>
        <v>98876.25</v>
      </c>
      <c r="I3806">
        <f t="shared" ca="1" si="1011"/>
        <v>5233</v>
      </c>
      <c r="J3806">
        <f t="shared" ca="1" si="1012"/>
        <v>1001</v>
      </c>
      <c r="K3806" s="1">
        <f t="shared" ca="1" si="1013"/>
        <v>45933</v>
      </c>
      <c r="L3806" s="1">
        <f t="shared" ca="1" si="1014"/>
        <v>45941</v>
      </c>
      <c r="M3806" s="1">
        <f t="shared" ca="1" si="1015"/>
        <v>45945</v>
      </c>
      <c r="N3806">
        <f t="shared" ca="1" si="1016"/>
        <v>105110.25</v>
      </c>
      <c r="O3806" s="3">
        <f t="shared" ca="1" si="1017"/>
        <v>26724.75</v>
      </c>
      <c r="P3806" s="2">
        <f t="shared" ca="1" si="1018"/>
        <v>0.20271361929684834</v>
      </c>
      <c r="Q3806" t="str">
        <f t="shared" ca="1" si="1019"/>
        <v>Late</v>
      </c>
    </row>
    <row r="3807" spans="1:17" x14ac:dyDescent="0.3">
      <c r="A3807" t="str">
        <f t="shared" si="1003"/>
        <v>S03806</v>
      </c>
      <c r="B3807" t="str">
        <f t="shared" ca="1" si="1004"/>
        <v>FreshMart Ltd</v>
      </c>
      <c r="C3807" t="str">
        <f t="shared" ca="1" si="1005"/>
        <v>Canada</v>
      </c>
      <c r="D3807" t="str">
        <f t="shared" ca="1" si="1006"/>
        <v>Spices</v>
      </c>
      <c r="E3807">
        <f t="shared" ca="1" si="1007"/>
        <v>111</v>
      </c>
      <c r="F3807" s="3">
        <f t="shared" ca="1" si="1008"/>
        <v>241</v>
      </c>
      <c r="G3807">
        <f t="shared" ca="1" si="1009"/>
        <v>26751</v>
      </c>
      <c r="H3807">
        <f t="shared" ca="1" si="1010"/>
        <v>16853.13</v>
      </c>
      <c r="I3807">
        <f t="shared" ca="1" si="1011"/>
        <v>7196</v>
      </c>
      <c r="J3807">
        <f t="shared" ca="1" si="1012"/>
        <v>3254</v>
      </c>
      <c r="K3807" s="1">
        <f t="shared" ca="1" si="1013"/>
        <v>46238</v>
      </c>
      <c r="L3807" s="1">
        <f t="shared" ca="1" si="1014"/>
        <v>46245</v>
      </c>
      <c r="M3807" s="1">
        <f t="shared" ca="1" si="1015"/>
        <v>46250</v>
      </c>
      <c r="N3807">
        <f t="shared" ca="1" si="1016"/>
        <v>27303.13</v>
      </c>
      <c r="O3807" s="3">
        <f t="shared" ca="1" si="1017"/>
        <v>-552.13000000000102</v>
      </c>
      <c r="P3807" s="2">
        <f t="shared" ca="1" si="1018"/>
        <v>-2.0639602257859557E-2</v>
      </c>
      <c r="Q3807" t="str">
        <f t="shared" ca="1" si="1019"/>
        <v>Late</v>
      </c>
    </row>
    <row r="3808" spans="1:17" x14ac:dyDescent="0.3">
      <c r="A3808" t="str">
        <f t="shared" si="1003"/>
        <v>S03807</v>
      </c>
      <c r="B3808" t="str">
        <f t="shared" ca="1" si="1004"/>
        <v>Global Foods</v>
      </c>
      <c r="C3808" t="str">
        <f t="shared" ca="1" si="1005"/>
        <v>Australia</v>
      </c>
      <c r="D3808" t="str">
        <f t="shared" ca="1" si="1006"/>
        <v>Tea</v>
      </c>
      <c r="E3808">
        <f t="shared" ca="1" si="1007"/>
        <v>181</v>
      </c>
      <c r="F3808" s="3">
        <f t="shared" ca="1" si="1008"/>
        <v>568</v>
      </c>
      <c r="G3808">
        <f t="shared" ca="1" si="1009"/>
        <v>102808</v>
      </c>
      <c r="H3808">
        <f t="shared" ca="1" si="1010"/>
        <v>57572.480000000003</v>
      </c>
      <c r="I3808">
        <f t="shared" ca="1" si="1011"/>
        <v>6627</v>
      </c>
      <c r="J3808">
        <f t="shared" ca="1" si="1012"/>
        <v>1156</v>
      </c>
      <c r="K3808" s="1">
        <f t="shared" ca="1" si="1013"/>
        <v>46257</v>
      </c>
      <c r="L3808" s="1">
        <f t="shared" ca="1" si="1014"/>
        <v>46268</v>
      </c>
      <c r="M3808" s="1">
        <f t="shared" ca="1" si="1015"/>
        <v>46267</v>
      </c>
      <c r="N3808">
        <f t="shared" ca="1" si="1016"/>
        <v>65355.48</v>
      </c>
      <c r="O3808" s="3">
        <f t="shared" ca="1" si="1017"/>
        <v>37452.519999999997</v>
      </c>
      <c r="P3808" s="2">
        <f t="shared" ca="1" si="1018"/>
        <v>0.36429577464788732</v>
      </c>
      <c r="Q3808" t="str">
        <f t="shared" ca="1" si="1019"/>
        <v>On Time</v>
      </c>
    </row>
    <row r="3809" spans="1:17" x14ac:dyDescent="0.3">
      <c r="A3809" t="str">
        <f t="shared" si="1003"/>
        <v>S03808</v>
      </c>
      <c r="B3809" t="str">
        <f t="shared" ca="1" si="1004"/>
        <v>Global Foods</v>
      </c>
      <c r="C3809" t="str">
        <f t="shared" ca="1" si="1005"/>
        <v>Canada</v>
      </c>
      <c r="D3809" t="str">
        <f t="shared" ca="1" si="1006"/>
        <v>Tea</v>
      </c>
      <c r="E3809">
        <f t="shared" ca="1" si="1007"/>
        <v>104</v>
      </c>
      <c r="F3809" s="3">
        <f t="shared" ca="1" si="1008"/>
        <v>476</v>
      </c>
      <c r="G3809">
        <f t="shared" ca="1" si="1009"/>
        <v>49504</v>
      </c>
      <c r="H3809">
        <f t="shared" ca="1" si="1010"/>
        <v>23266.880000000001</v>
      </c>
      <c r="I3809">
        <f t="shared" ca="1" si="1011"/>
        <v>8770</v>
      </c>
      <c r="J3809">
        <f t="shared" ca="1" si="1012"/>
        <v>2403</v>
      </c>
      <c r="K3809" s="1">
        <f t="shared" ca="1" si="1013"/>
        <v>46082</v>
      </c>
      <c r="L3809" s="1">
        <f t="shared" ca="1" si="1014"/>
        <v>46100</v>
      </c>
      <c r="M3809" s="1">
        <f t="shared" ca="1" si="1015"/>
        <v>46099</v>
      </c>
      <c r="N3809">
        <f t="shared" ca="1" si="1016"/>
        <v>34439.880000000005</v>
      </c>
      <c r="O3809" s="3">
        <f t="shared" ca="1" si="1017"/>
        <v>15064.119999999995</v>
      </c>
      <c r="P3809" s="2">
        <f t="shared" ca="1" si="1018"/>
        <v>0.30430106658047823</v>
      </c>
      <c r="Q3809" t="str">
        <f t="shared" ca="1" si="1019"/>
        <v>On Time</v>
      </c>
    </row>
    <row r="3810" spans="1:17" x14ac:dyDescent="0.3">
      <c r="A3810" t="str">
        <f t="shared" si="1003"/>
        <v>S03809</v>
      </c>
      <c r="B3810" t="str">
        <f t="shared" ca="1" si="1004"/>
        <v>Beta Imports</v>
      </c>
      <c r="C3810" t="str">
        <f t="shared" ca="1" si="1005"/>
        <v>UAE</v>
      </c>
      <c r="D3810" t="str">
        <f t="shared" ca="1" si="1006"/>
        <v>Rice</v>
      </c>
      <c r="E3810">
        <f t="shared" ca="1" si="1007"/>
        <v>345</v>
      </c>
      <c r="F3810" s="3">
        <f t="shared" ca="1" si="1008"/>
        <v>178</v>
      </c>
      <c r="G3810">
        <f t="shared" ca="1" si="1009"/>
        <v>61410</v>
      </c>
      <c r="H3810">
        <f t="shared" ca="1" si="1010"/>
        <v>45443.4</v>
      </c>
      <c r="I3810">
        <f t="shared" ca="1" si="1011"/>
        <v>1581</v>
      </c>
      <c r="J3810">
        <f t="shared" ca="1" si="1012"/>
        <v>3179</v>
      </c>
      <c r="K3810" s="1">
        <f t="shared" ca="1" si="1013"/>
        <v>45673</v>
      </c>
      <c r="L3810" s="1">
        <f t="shared" ca="1" si="1014"/>
        <v>45691</v>
      </c>
      <c r="M3810" s="1">
        <f t="shared" ca="1" si="1015"/>
        <v>45688</v>
      </c>
      <c r="N3810">
        <f t="shared" ca="1" si="1016"/>
        <v>50203.4</v>
      </c>
      <c r="O3810" s="3">
        <f t="shared" ca="1" si="1017"/>
        <v>11206.599999999999</v>
      </c>
      <c r="P3810" s="2">
        <f t="shared" ca="1" si="1018"/>
        <v>0.18248819410519457</v>
      </c>
      <c r="Q3810" t="str">
        <f t="shared" ca="1" si="1019"/>
        <v>On Time</v>
      </c>
    </row>
    <row r="3811" spans="1:17" x14ac:dyDescent="0.3">
      <c r="A3811" t="str">
        <f t="shared" si="1003"/>
        <v>S03810</v>
      </c>
      <c r="B3811" t="str">
        <f t="shared" ca="1" si="1004"/>
        <v>Beta Imports</v>
      </c>
      <c r="C3811" t="str">
        <f t="shared" ca="1" si="1005"/>
        <v>UAE</v>
      </c>
      <c r="D3811" t="str">
        <f t="shared" ca="1" si="1006"/>
        <v>Spices</v>
      </c>
      <c r="E3811">
        <f t="shared" ca="1" si="1007"/>
        <v>453</v>
      </c>
      <c r="F3811" s="3">
        <f t="shared" ca="1" si="1008"/>
        <v>755</v>
      </c>
      <c r="G3811">
        <f t="shared" ca="1" si="1009"/>
        <v>342015</v>
      </c>
      <c r="H3811">
        <f t="shared" ca="1" si="1010"/>
        <v>191528.4</v>
      </c>
      <c r="I3811">
        <f t="shared" ca="1" si="1011"/>
        <v>9314</v>
      </c>
      <c r="J3811">
        <f t="shared" ca="1" si="1012"/>
        <v>3888</v>
      </c>
      <c r="K3811" s="1">
        <f t="shared" ca="1" si="1013"/>
        <v>46076</v>
      </c>
      <c r="L3811" s="1">
        <f t="shared" ca="1" si="1014"/>
        <v>46092</v>
      </c>
      <c r="M3811" s="1">
        <f t="shared" ca="1" si="1015"/>
        <v>46097</v>
      </c>
      <c r="N3811">
        <f t="shared" ca="1" si="1016"/>
        <v>204730.4</v>
      </c>
      <c r="O3811" s="3">
        <f t="shared" ca="1" si="1017"/>
        <v>137284.6</v>
      </c>
      <c r="P3811" s="2">
        <f t="shared" ca="1" si="1018"/>
        <v>0.40139935382951042</v>
      </c>
      <c r="Q3811" t="str">
        <f t="shared" ca="1" si="1019"/>
        <v>Late</v>
      </c>
    </row>
    <row r="3812" spans="1:17" x14ac:dyDescent="0.3">
      <c r="A3812" t="str">
        <f t="shared" si="1003"/>
        <v>S03811</v>
      </c>
      <c r="B3812" t="str">
        <f t="shared" ca="1" si="1004"/>
        <v>Beta Imports</v>
      </c>
      <c r="C3812" t="str">
        <f t="shared" ca="1" si="1005"/>
        <v>UK</v>
      </c>
      <c r="D3812" t="str">
        <f t="shared" ca="1" si="1006"/>
        <v>Sauces</v>
      </c>
      <c r="E3812">
        <f t="shared" ca="1" si="1007"/>
        <v>500</v>
      </c>
      <c r="F3812" s="3">
        <f t="shared" ca="1" si="1008"/>
        <v>213</v>
      </c>
      <c r="G3812">
        <f t="shared" ca="1" si="1009"/>
        <v>106500</v>
      </c>
      <c r="H3812">
        <f t="shared" ca="1" si="1010"/>
        <v>59640</v>
      </c>
      <c r="I3812">
        <f t="shared" ca="1" si="1011"/>
        <v>9984</v>
      </c>
      <c r="J3812">
        <f t="shared" ca="1" si="1012"/>
        <v>1263</v>
      </c>
      <c r="K3812" s="1">
        <f t="shared" ca="1" si="1013"/>
        <v>46008</v>
      </c>
      <c r="L3812" s="1">
        <f t="shared" ca="1" si="1014"/>
        <v>46022</v>
      </c>
      <c r="M3812" s="1">
        <f t="shared" ca="1" si="1015"/>
        <v>46025</v>
      </c>
      <c r="N3812">
        <f t="shared" ca="1" si="1016"/>
        <v>70887</v>
      </c>
      <c r="O3812" s="3">
        <f t="shared" ca="1" si="1017"/>
        <v>35613</v>
      </c>
      <c r="P3812" s="2">
        <f t="shared" ca="1" si="1018"/>
        <v>0.3343943661971831</v>
      </c>
      <c r="Q3812" t="str">
        <f t="shared" ca="1" si="1019"/>
        <v>Late</v>
      </c>
    </row>
    <row r="3813" spans="1:17" x14ac:dyDescent="0.3">
      <c r="A3813" t="str">
        <f t="shared" si="1003"/>
        <v>S03812</v>
      </c>
      <c r="B3813" t="str">
        <f t="shared" ca="1" si="1004"/>
        <v>Prime Wholesale</v>
      </c>
      <c r="C3813" t="str">
        <f t="shared" ca="1" si="1005"/>
        <v>UAE</v>
      </c>
      <c r="D3813" t="str">
        <f t="shared" ca="1" si="1006"/>
        <v>Spices</v>
      </c>
      <c r="E3813">
        <f t="shared" ca="1" si="1007"/>
        <v>327</v>
      </c>
      <c r="F3813" s="3">
        <f t="shared" ca="1" si="1008"/>
        <v>565</v>
      </c>
      <c r="G3813">
        <f t="shared" ca="1" si="1009"/>
        <v>184755</v>
      </c>
      <c r="H3813">
        <f t="shared" ca="1" si="1010"/>
        <v>94225.05</v>
      </c>
      <c r="I3813">
        <f t="shared" ca="1" si="1011"/>
        <v>2014</v>
      </c>
      <c r="J3813">
        <f t="shared" ca="1" si="1012"/>
        <v>2558</v>
      </c>
      <c r="K3813" s="1">
        <f t="shared" ca="1" si="1013"/>
        <v>45966</v>
      </c>
      <c r="L3813" s="1">
        <f t="shared" ca="1" si="1014"/>
        <v>45984</v>
      </c>
      <c r="M3813" s="1">
        <f t="shared" ca="1" si="1015"/>
        <v>45988</v>
      </c>
      <c r="N3813">
        <f t="shared" ca="1" si="1016"/>
        <v>98797.05</v>
      </c>
      <c r="O3813" s="3">
        <f t="shared" ca="1" si="1017"/>
        <v>85957.95</v>
      </c>
      <c r="P3813" s="2">
        <f t="shared" ca="1" si="1018"/>
        <v>0.46525371437850122</v>
      </c>
      <c r="Q3813" t="str">
        <f t="shared" ca="1" si="1019"/>
        <v>Late</v>
      </c>
    </row>
    <row r="3814" spans="1:17" x14ac:dyDescent="0.3">
      <c r="A3814" t="str">
        <f t="shared" si="1003"/>
        <v>S03813</v>
      </c>
      <c r="B3814" t="str">
        <f t="shared" ca="1" si="1004"/>
        <v>Prime Wholesale</v>
      </c>
      <c r="C3814" t="str">
        <f t="shared" ca="1" si="1005"/>
        <v>Singapore</v>
      </c>
      <c r="D3814" t="str">
        <f t="shared" ca="1" si="1006"/>
        <v>Pickles</v>
      </c>
      <c r="E3814">
        <f t="shared" ca="1" si="1007"/>
        <v>483</v>
      </c>
      <c r="F3814" s="3">
        <f t="shared" ca="1" si="1008"/>
        <v>207</v>
      </c>
      <c r="G3814">
        <f t="shared" ca="1" si="1009"/>
        <v>99981</v>
      </c>
      <c r="H3814">
        <f t="shared" ca="1" si="1010"/>
        <v>54989.55</v>
      </c>
      <c r="I3814">
        <f t="shared" ca="1" si="1011"/>
        <v>10322</v>
      </c>
      <c r="J3814">
        <f t="shared" ca="1" si="1012"/>
        <v>1191</v>
      </c>
      <c r="K3814" s="1">
        <f t="shared" ca="1" si="1013"/>
        <v>45788</v>
      </c>
      <c r="L3814" s="1">
        <f t="shared" ca="1" si="1014"/>
        <v>45802</v>
      </c>
      <c r="M3814" s="1">
        <f t="shared" ca="1" si="1015"/>
        <v>45808</v>
      </c>
      <c r="N3814">
        <f t="shared" ca="1" si="1016"/>
        <v>66502.55</v>
      </c>
      <c r="O3814" s="3">
        <f t="shared" ca="1" si="1017"/>
        <v>33478.449999999997</v>
      </c>
      <c r="P3814" s="2">
        <f t="shared" ca="1" si="1018"/>
        <v>0.33484812114301715</v>
      </c>
      <c r="Q3814" t="str">
        <f t="shared" ca="1" si="1019"/>
        <v>Late</v>
      </c>
    </row>
    <row r="3815" spans="1:17" x14ac:dyDescent="0.3">
      <c r="A3815" t="str">
        <f t="shared" si="1003"/>
        <v>S03814</v>
      </c>
      <c r="B3815" t="str">
        <f t="shared" ca="1" si="1004"/>
        <v>FreshMart Ltd</v>
      </c>
      <c r="C3815" t="str">
        <f t="shared" ca="1" si="1005"/>
        <v>Canada</v>
      </c>
      <c r="D3815" t="str">
        <f t="shared" ca="1" si="1006"/>
        <v>Pickles</v>
      </c>
      <c r="E3815">
        <f t="shared" ca="1" si="1007"/>
        <v>348</v>
      </c>
      <c r="F3815" s="3">
        <f t="shared" ca="1" si="1008"/>
        <v>722</v>
      </c>
      <c r="G3815">
        <f t="shared" ca="1" si="1009"/>
        <v>251256</v>
      </c>
      <c r="H3815">
        <f t="shared" ca="1" si="1010"/>
        <v>153266.16</v>
      </c>
      <c r="I3815">
        <f t="shared" ca="1" si="1011"/>
        <v>11279</v>
      </c>
      <c r="J3815">
        <f t="shared" ca="1" si="1012"/>
        <v>3516</v>
      </c>
      <c r="K3815" s="1">
        <f t="shared" ca="1" si="1013"/>
        <v>46287</v>
      </c>
      <c r="L3815" s="1">
        <f t="shared" ca="1" si="1014"/>
        <v>46298</v>
      </c>
      <c r="M3815" s="1">
        <f t="shared" ca="1" si="1015"/>
        <v>46301</v>
      </c>
      <c r="N3815">
        <f t="shared" ca="1" si="1016"/>
        <v>168061.16</v>
      </c>
      <c r="O3815" s="3">
        <f t="shared" ca="1" si="1017"/>
        <v>83194.84</v>
      </c>
      <c r="P3815" s="2">
        <f t="shared" ca="1" si="1018"/>
        <v>0.3311158340497341</v>
      </c>
      <c r="Q3815" t="str">
        <f t="shared" ca="1" si="1019"/>
        <v>Late</v>
      </c>
    </row>
    <row r="3816" spans="1:17" x14ac:dyDescent="0.3">
      <c r="A3816" t="str">
        <f t="shared" si="1003"/>
        <v>S03815</v>
      </c>
      <c r="B3816" t="str">
        <f t="shared" ca="1" si="1004"/>
        <v>Prime Wholesale</v>
      </c>
      <c r="C3816" t="str">
        <f t="shared" ca="1" si="1005"/>
        <v>Australia</v>
      </c>
      <c r="D3816" t="str">
        <f t="shared" ca="1" si="1006"/>
        <v>Sauces</v>
      </c>
      <c r="E3816">
        <f t="shared" ca="1" si="1007"/>
        <v>376</v>
      </c>
      <c r="F3816" s="3">
        <f t="shared" ca="1" si="1008"/>
        <v>311</v>
      </c>
      <c r="G3816">
        <f t="shared" ca="1" si="1009"/>
        <v>116936</v>
      </c>
      <c r="H3816">
        <f t="shared" ca="1" si="1010"/>
        <v>72500.320000000007</v>
      </c>
      <c r="I3816">
        <f t="shared" ca="1" si="1011"/>
        <v>4648</v>
      </c>
      <c r="J3816">
        <f t="shared" ca="1" si="1012"/>
        <v>2233</v>
      </c>
      <c r="K3816" s="1">
        <f t="shared" ca="1" si="1013"/>
        <v>45720</v>
      </c>
      <c r="L3816" s="1">
        <f t="shared" ca="1" si="1014"/>
        <v>45740</v>
      </c>
      <c r="M3816" s="1">
        <f t="shared" ca="1" si="1015"/>
        <v>45744</v>
      </c>
      <c r="N3816">
        <f t="shared" ca="1" si="1016"/>
        <v>79381.320000000007</v>
      </c>
      <c r="O3816" s="3">
        <f t="shared" ca="1" si="1017"/>
        <v>37554.679999999993</v>
      </c>
      <c r="P3816" s="2">
        <f t="shared" ca="1" si="1018"/>
        <v>0.32115584593281787</v>
      </c>
      <c r="Q3816" t="str">
        <f t="shared" ca="1" si="1019"/>
        <v>Late</v>
      </c>
    </row>
    <row r="3817" spans="1:17" x14ac:dyDescent="0.3">
      <c r="A3817" t="str">
        <f t="shared" si="1003"/>
        <v>S03816</v>
      </c>
      <c r="B3817" t="str">
        <f t="shared" ca="1" si="1004"/>
        <v>FreshMart Ltd</v>
      </c>
      <c r="C3817" t="str">
        <f t="shared" ca="1" si="1005"/>
        <v>Singapore</v>
      </c>
      <c r="D3817" t="str">
        <f t="shared" ca="1" si="1006"/>
        <v>Pickles</v>
      </c>
      <c r="E3817">
        <f t="shared" ca="1" si="1007"/>
        <v>457</v>
      </c>
      <c r="F3817" s="3">
        <f t="shared" ca="1" si="1008"/>
        <v>230</v>
      </c>
      <c r="G3817">
        <f t="shared" ca="1" si="1009"/>
        <v>105110</v>
      </c>
      <c r="H3817">
        <f t="shared" ca="1" si="1010"/>
        <v>77781.399999999994</v>
      </c>
      <c r="I3817">
        <f t="shared" ca="1" si="1011"/>
        <v>4235</v>
      </c>
      <c r="J3817">
        <f t="shared" ca="1" si="1012"/>
        <v>3403</v>
      </c>
      <c r="K3817" s="1">
        <f t="shared" ca="1" si="1013"/>
        <v>45882</v>
      </c>
      <c r="L3817" s="1">
        <f t="shared" ca="1" si="1014"/>
        <v>45900</v>
      </c>
      <c r="M3817" s="1">
        <f t="shared" ca="1" si="1015"/>
        <v>45899</v>
      </c>
      <c r="N3817">
        <f t="shared" ca="1" si="1016"/>
        <v>85419.4</v>
      </c>
      <c r="O3817" s="3">
        <f t="shared" ca="1" si="1017"/>
        <v>19690.600000000006</v>
      </c>
      <c r="P3817" s="2">
        <f t="shared" ca="1" si="1018"/>
        <v>0.18733326990771579</v>
      </c>
      <c r="Q3817" t="str">
        <f t="shared" ca="1" si="1019"/>
        <v>On Time</v>
      </c>
    </row>
    <row r="3818" spans="1:17" x14ac:dyDescent="0.3">
      <c r="A3818" t="str">
        <f t="shared" si="1003"/>
        <v>S03817</v>
      </c>
      <c r="B3818" t="str">
        <f t="shared" ca="1" si="1004"/>
        <v>Oceanic Exports</v>
      </c>
      <c r="C3818" t="str">
        <f t="shared" ca="1" si="1005"/>
        <v>Canada</v>
      </c>
      <c r="D3818" t="str">
        <f t="shared" ca="1" si="1006"/>
        <v>Rice</v>
      </c>
      <c r="E3818">
        <f t="shared" ca="1" si="1007"/>
        <v>147</v>
      </c>
      <c r="F3818" s="3">
        <f t="shared" ca="1" si="1008"/>
        <v>120</v>
      </c>
      <c r="G3818">
        <f t="shared" ca="1" si="1009"/>
        <v>17640</v>
      </c>
      <c r="H3818">
        <f t="shared" ca="1" si="1010"/>
        <v>8820</v>
      </c>
      <c r="I3818">
        <f t="shared" ca="1" si="1011"/>
        <v>2619</v>
      </c>
      <c r="J3818">
        <f t="shared" ca="1" si="1012"/>
        <v>3080</v>
      </c>
      <c r="K3818" s="1">
        <f t="shared" ca="1" si="1013"/>
        <v>45659</v>
      </c>
      <c r="L3818" s="1">
        <f t="shared" ca="1" si="1014"/>
        <v>45674</v>
      </c>
      <c r="M3818" s="1">
        <f t="shared" ca="1" si="1015"/>
        <v>45672</v>
      </c>
      <c r="N3818">
        <f t="shared" ca="1" si="1016"/>
        <v>14519</v>
      </c>
      <c r="O3818" s="3">
        <f t="shared" ca="1" si="1017"/>
        <v>3121</v>
      </c>
      <c r="P3818" s="2">
        <f t="shared" ca="1" si="1018"/>
        <v>0.17692743764172336</v>
      </c>
      <c r="Q3818" t="str">
        <f t="shared" ca="1" si="1019"/>
        <v>On Time</v>
      </c>
    </row>
    <row r="3819" spans="1:17" x14ac:dyDescent="0.3">
      <c r="A3819" t="str">
        <f t="shared" si="1003"/>
        <v>S03818</v>
      </c>
      <c r="B3819" t="str">
        <f t="shared" ca="1" si="1004"/>
        <v>Alpha Traders</v>
      </c>
      <c r="C3819" t="str">
        <f t="shared" ca="1" si="1005"/>
        <v>Australia</v>
      </c>
      <c r="D3819" t="str">
        <f t="shared" ca="1" si="1006"/>
        <v>Pickles</v>
      </c>
      <c r="E3819">
        <f t="shared" ca="1" si="1007"/>
        <v>88</v>
      </c>
      <c r="F3819" s="3">
        <f t="shared" ca="1" si="1008"/>
        <v>337</v>
      </c>
      <c r="G3819">
        <f t="shared" ca="1" si="1009"/>
        <v>29656</v>
      </c>
      <c r="H3819">
        <f t="shared" ca="1" si="1010"/>
        <v>14828</v>
      </c>
      <c r="I3819">
        <f t="shared" ca="1" si="1011"/>
        <v>9689</v>
      </c>
      <c r="J3819">
        <f t="shared" ca="1" si="1012"/>
        <v>1881</v>
      </c>
      <c r="K3819" s="1">
        <f t="shared" ca="1" si="1013"/>
        <v>46175</v>
      </c>
      <c r="L3819" s="1">
        <f t="shared" ca="1" si="1014"/>
        <v>46189</v>
      </c>
      <c r="M3819" s="1">
        <f t="shared" ca="1" si="1015"/>
        <v>46189</v>
      </c>
      <c r="N3819">
        <f t="shared" ca="1" si="1016"/>
        <v>26398</v>
      </c>
      <c r="O3819" s="3">
        <f t="shared" ca="1" si="1017"/>
        <v>3258</v>
      </c>
      <c r="P3819" s="2">
        <f t="shared" ca="1" si="1018"/>
        <v>0.10985972484488805</v>
      </c>
      <c r="Q3819" t="str">
        <f t="shared" ca="1" si="1019"/>
        <v>On Time</v>
      </c>
    </row>
    <row r="3820" spans="1:17" x14ac:dyDescent="0.3">
      <c r="A3820" t="str">
        <f t="shared" si="1003"/>
        <v>S03819</v>
      </c>
      <c r="B3820" t="str">
        <f t="shared" ca="1" si="1004"/>
        <v>Beta Imports</v>
      </c>
      <c r="C3820" t="str">
        <f t="shared" ca="1" si="1005"/>
        <v>UAE</v>
      </c>
      <c r="D3820" t="str">
        <f t="shared" ca="1" si="1006"/>
        <v>Tea</v>
      </c>
      <c r="E3820">
        <f t="shared" ca="1" si="1007"/>
        <v>158</v>
      </c>
      <c r="F3820" s="3">
        <f t="shared" ca="1" si="1008"/>
        <v>394</v>
      </c>
      <c r="G3820">
        <f t="shared" ca="1" si="1009"/>
        <v>62252</v>
      </c>
      <c r="H3820">
        <f t="shared" ca="1" si="1010"/>
        <v>36728.68</v>
      </c>
      <c r="I3820">
        <f t="shared" ca="1" si="1011"/>
        <v>10253</v>
      </c>
      <c r="J3820">
        <f t="shared" ca="1" si="1012"/>
        <v>1237</v>
      </c>
      <c r="K3820" s="1">
        <f t="shared" ca="1" si="1013"/>
        <v>46213</v>
      </c>
      <c r="L3820" s="1">
        <f t="shared" ca="1" si="1014"/>
        <v>46227</v>
      </c>
      <c r="M3820" s="1">
        <f t="shared" ca="1" si="1015"/>
        <v>46225</v>
      </c>
      <c r="N3820">
        <f t="shared" ca="1" si="1016"/>
        <v>48218.68</v>
      </c>
      <c r="O3820" s="3">
        <f t="shared" ca="1" si="1017"/>
        <v>14033.32</v>
      </c>
      <c r="P3820" s="2">
        <f t="shared" ca="1" si="1018"/>
        <v>0.22542761678339651</v>
      </c>
      <c r="Q3820" t="str">
        <f t="shared" ca="1" si="1019"/>
        <v>On Time</v>
      </c>
    </row>
    <row r="3821" spans="1:17" x14ac:dyDescent="0.3">
      <c r="A3821" t="str">
        <f t="shared" si="1003"/>
        <v>S03820</v>
      </c>
      <c r="B3821" t="str">
        <f t="shared" ca="1" si="1004"/>
        <v>Prime Wholesale</v>
      </c>
      <c r="C3821" t="str">
        <f t="shared" ca="1" si="1005"/>
        <v>UAE</v>
      </c>
      <c r="D3821" t="str">
        <f t="shared" ca="1" si="1006"/>
        <v>Spices</v>
      </c>
      <c r="E3821">
        <f t="shared" ca="1" si="1007"/>
        <v>244</v>
      </c>
      <c r="F3821" s="3">
        <f t="shared" ca="1" si="1008"/>
        <v>144</v>
      </c>
      <c r="G3821">
        <f t="shared" ca="1" si="1009"/>
        <v>35136</v>
      </c>
      <c r="H3821">
        <f t="shared" ca="1" si="1010"/>
        <v>25649.279999999999</v>
      </c>
      <c r="I3821">
        <f t="shared" ca="1" si="1011"/>
        <v>9799</v>
      </c>
      <c r="J3821">
        <f t="shared" ca="1" si="1012"/>
        <v>2807</v>
      </c>
      <c r="K3821" s="1">
        <f t="shared" ca="1" si="1013"/>
        <v>45731</v>
      </c>
      <c r="L3821" s="1">
        <f t="shared" ca="1" si="1014"/>
        <v>45740</v>
      </c>
      <c r="M3821" s="1">
        <f t="shared" ca="1" si="1015"/>
        <v>45744</v>
      </c>
      <c r="N3821">
        <f t="shared" ca="1" si="1016"/>
        <v>38255.279999999999</v>
      </c>
      <c r="O3821" s="3">
        <f t="shared" ca="1" si="1017"/>
        <v>-3119.2799999999988</v>
      </c>
      <c r="P3821" s="2">
        <f t="shared" ca="1" si="1018"/>
        <v>-8.8777322404371556E-2</v>
      </c>
      <c r="Q3821" t="str">
        <f t="shared" ca="1" si="1019"/>
        <v>Late</v>
      </c>
    </row>
    <row r="3822" spans="1:17" x14ac:dyDescent="0.3">
      <c r="A3822" t="str">
        <f t="shared" si="1003"/>
        <v>S03821</v>
      </c>
      <c r="B3822" t="str">
        <f t="shared" ca="1" si="1004"/>
        <v>FreshMart Ltd</v>
      </c>
      <c r="C3822" t="str">
        <f t="shared" ca="1" si="1005"/>
        <v>Singapore</v>
      </c>
      <c r="D3822" t="str">
        <f t="shared" ca="1" si="1006"/>
        <v>Rice</v>
      </c>
      <c r="E3822">
        <f t="shared" ca="1" si="1007"/>
        <v>426</v>
      </c>
      <c r="F3822" s="3">
        <f t="shared" ca="1" si="1008"/>
        <v>161</v>
      </c>
      <c r="G3822">
        <f t="shared" ca="1" si="1009"/>
        <v>68586</v>
      </c>
      <c r="H3822">
        <f t="shared" ca="1" si="1010"/>
        <v>48010.2</v>
      </c>
      <c r="I3822">
        <f t="shared" ca="1" si="1011"/>
        <v>3794</v>
      </c>
      <c r="J3822">
        <f t="shared" ca="1" si="1012"/>
        <v>2872</v>
      </c>
      <c r="K3822" s="1">
        <f t="shared" ca="1" si="1013"/>
        <v>45801</v>
      </c>
      <c r="L3822" s="1">
        <f t="shared" ca="1" si="1014"/>
        <v>45819</v>
      </c>
      <c r="M3822" s="1">
        <f t="shared" ca="1" si="1015"/>
        <v>45822</v>
      </c>
      <c r="N3822">
        <f t="shared" ca="1" si="1016"/>
        <v>54676.2</v>
      </c>
      <c r="O3822" s="3">
        <f t="shared" ca="1" si="1017"/>
        <v>13909.800000000003</v>
      </c>
      <c r="P3822" s="2">
        <f t="shared" ca="1" si="1018"/>
        <v>0.20280815326743071</v>
      </c>
      <c r="Q3822" t="str">
        <f t="shared" ca="1" si="1019"/>
        <v>Late</v>
      </c>
    </row>
    <row r="3823" spans="1:17" x14ac:dyDescent="0.3">
      <c r="A3823" t="str">
        <f t="shared" si="1003"/>
        <v>S03822</v>
      </c>
      <c r="B3823" t="str">
        <f t="shared" ca="1" si="1004"/>
        <v>FreshMart Ltd</v>
      </c>
      <c r="C3823" t="str">
        <f t="shared" ca="1" si="1005"/>
        <v>UAE</v>
      </c>
      <c r="D3823" t="str">
        <f t="shared" ca="1" si="1006"/>
        <v>Sauces</v>
      </c>
      <c r="E3823">
        <f t="shared" ca="1" si="1007"/>
        <v>444</v>
      </c>
      <c r="F3823" s="3">
        <f t="shared" ca="1" si="1008"/>
        <v>497</v>
      </c>
      <c r="G3823">
        <f t="shared" ca="1" si="1009"/>
        <v>220668</v>
      </c>
      <c r="H3823">
        <f t="shared" ca="1" si="1010"/>
        <v>156674.28</v>
      </c>
      <c r="I3823">
        <f t="shared" ca="1" si="1011"/>
        <v>10702</v>
      </c>
      <c r="J3823">
        <f t="shared" ca="1" si="1012"/>
        <v>3661</v>
      </c>
      <c r="K3823" s="1">
        <f t="shared" ca="1" si="1013"/>
        <v>46344</v>
      </c>
      <c r="L3823" s="1">
        <f t="shared" ca="1" si="1014"/>
        <v>46354</v>
      </c>
      <c r="M3823" s="1">
        <f t="shared" ca="1" si="1015"/>
        <v>46351</v>
      </c>
      <c r="N3823">
        <f t="shared" ca="1" si="1016"/>
        <v>171037.28</v>
      </c>
      <c r="O3823" s="3">
        <f t="shared" ca="1" si="1017"/>
        <v>49630.720000000001</v>
      </c>
      <c r="P3823" s="2">
        <f t="shared" ca="1" si="1018"/>
        <v>0.22491126941831169</v>
      </c>
      <c r="Q3823" t="str">
        <f t="shared" ca="1" si="1019"/>
        <v>On Time</v>
      </c>
    </row>
    <row r="3824" spans="1:17" x14ac:dyDescent="0.3">
      <c r="A3824" t="str">
        <f t="shared" si="1003"/>
        <v>S03823</v>
      </c>
      <c r="B3824" t="str">
        <f t="shared" ca="1" si="1004"/>
        <v>Prime Wholesale</v>
      </c>
      <c r="C3824" t="str">
        <f t="shared" ca="1" si="1005"/>
        <v>Singapore</v>
      </c>
      <c r="D3824" t="str">
        <f t="shared" ca="1" si="1006"/>
        <v>Pickles</v>
      </c>
      <c r="E3824">
        <f t="shared" ca="1" si="1007"/>
        <v>316</v>
      </c>
      <c r="F3824" s="3">
        <f t="shared" ca="1" si="1008"/>
        <v>315</v>
      </c>
      <c r="G3824">
        <f t="shared" ca="1" si="1009"/>
        <v>99540</v>
      </c>
      <c r="H3824">
        <f t="shared" ca="1" si="1010"/>
        <v>72664.2</v>
      </c>
      <c r="I3824">
        <f t="shared" ca="1" si="1011"/>
        <v>8603</v>
      </c>
      <c r="J3824">
        <f t="shared" ca="1" si="1012"/>
        <v>1592</v>
      </c>
      <c r="K3824" s="1">
        <f t="shared" ca="1" si="1013"/>
        <v>46204</v>
      </c>
      <c r="L3824" s="1">
        <f t="shared" ca="1" si="1014"/>
        <v>46211</v>
      </c>
      <c r="M3824" s="1">
        <f t="shared" ca="1" si="1015"/>
        <v>46210</v>
      </c>
      <c r="N3824">
        <f t="shared" ca="1" si="1016"/>
        <v>82859.199999999997</v>
      </c>
      <c r="O3824" s="3">
        <f t="shared" ca="1" si="1017"/>
        <v>16680.800000000003</v>
      </c>
      <c r="P3824" s="2">
        <f t="shared" ca="1" si="1018"/>
        <v>0.16757886276873621</v>
      </c>
      <c r="Q3824" t="str">
        <f t="shared" ca="1" si="1019"/>
        <v>On Time</v>
      </c>
    </row>
    <row r="3825" spans="1:17" x14ac:dyDescent="0.3">
      <c r="A3825" t="str">
        <f t="shared" si="1003"/>
        <v>S03824</v>
      </c>
      <c r="B3825" t="str">
        <f t="shared" ca="1" si="1004"/>
        <v>FreshMart Ltd</v>
      </c>
      <c r="C3825" t="str">
        <f t="shared" ca="1" si="1005"/>
        <v>Canada</v>
      </c>
      <c r="D3825" t="str">
        <f t="shared" ca="1" si="1006"/>
        <v>Rice</v>
      </c>
      <c r="E3825">
        <f t="shared" ca="1" si="1007"/>
        <v>344</v>
      </c>
      <c r="F3825" s="3">
        <f t="shared" ca="1" si="1008"/>
        <v>569</v>
      </c>
      <c r="G3825">
        <f t="shared" ca="1" si="1009"/>
        <v>195736</v>
      </c>
      <c r="H3825">
        <f t="shared" ca="1" si="1010"/>
        <v>103740.08</v>
      </c>
      <c r="I3825">
        <f t="shared" ca="1" si="1011"/>
        <v>9766</v>
      </c>
      <c r="J3825">
        <f t="shared" ca="1" si="1012"/>
        <v>3513</v>
      </c>
      <c r="K3825" s="1">
        <f t="shared" ca="1" si="1013"/>
        <v>45687</v>
      </c>
      <c r="L3825" s="1">
        <f t="shared" ca="1" si="1014"/>
        <v>45706</v>
      </c>
      <c r="M3825" s="1">
        <f t="shared" ca="1" si="1015"/>
        <v>45707</v>
      </c>
      <c r="N3825">
        <f t="shared" ca="1" si="1016"/>
        <v>117019.08</v>
      </c>
      <c r="O3825" s="3">
        <f t="shared" ca="1" si="1017"/>
        <v>78716.92</v>
      </c>
      <c r="P3825" s="2">
        <f t="shared" ca="1" si="1018"/>
        <v>0.40215862181714146</v>
      </c>
      <c r="Q3825" t="str">
        <f t="shared" ca="1" si="1019"/>
        <v>Late</v>
      </c>
    </row>
    <row r="3826" spans="1:17" x14ac:dyDescent="0.3">
      <c r="A3826" t="str">
        <f t="shared" si="1003"/>
        <v>S03825</v>
      </c>
      <c r="B3826" t="str">
        <f t="shared" ca="1" si="1004"/>
        <v>Alpha Traders</v>
      </c>
      <c r="C3826" t="str">
        <f t="shared" ca="1" si="1005"/>
        <v>UK</v>
      </c>
      <c r="D3826" t="str">
        <f t="shared" ca="1" si="1006"/>
        <v>Spices</v>
      </c>
      <c r="E3826">
        <f t="shared" ca="1" si="1007"/>
        <v>477</v>
      </c>
      <c r="F3826" s="3">
        <f t="shared" ca="1" si="1008"/>
        <v>232</v>
      </c>
      <c r="G3826">
        <f t="shared" ca="1" si="1009"/>
        <v>110664</v>
      </c>
      <c r="H3826">
        <f t="shared" ca="1" si="1010"/>
        <v>64185.120000000003</v>
      </c>
      <c r="I3826">
        <f t="shared" ca="1" si="1011"/>
        <v>3192</v>
      </c>
      <c r="J3826">
        <f t="shared" ca="1" si="1012"/>
        <v>1839</v>
      </c>
      <c r="K3826" s="1">
        <f t="shared" ca="1" si="1013"/>
        <v>45980</v>
      </c>
      <c r="L3826" s="1">
        <f t="shared" ca="1" si="1014"/>
        <v>45999</v>
      </c>
      <c r="M3826" s="1">
        <f t="shared" ca="1" si="1015"/>
        <v>45999</v>
      </c>
      <c r="N3826">
        <f t="shared" ca="1" si="1016"/>
        <v>69216.12</v>
      </c>
      <c r="O3826" s="3">
        <f t="shared" ca="1" si="1017"/>
        <v>41447.880000000005</v>
      </c>
      <c r="P3826" s="2">
        <f t="shared" ca="1" si="1018"/>
        <v>0.37453806115810023</v>
      </c>
      <c r="Q3826" t="str">
        <f t="shared" ca="1" si="1019"/>
        <v>On Time</v>
      </c>
    </row>
    <row r="3827" spans="1:17" x14ac:dyDescent="0.3">
      <c r="A3827" t="str">
        <f t="shared" si="1003"/>
        <v>S03826</v>
      </c>
      <c r="B3827" t="str">
        <f t="shared" ca="1" si="1004"/>
        <v>Prime Wholesale</v>
      </c>
      <c r="C3827" t="str">
        <f t="shared" ca="1" si="1005"/>
        <v>UAE</v>
      </c>
      <c r="D3827" t="str">
        <f t="shared" ca="1" si="1006"/>
        <v>Sauces</v>
      </c>
      <c r="E3827">
        <f t="shared" ca="1" si="1007"/>
        <v>63</v>
      </c>
      <c r="F3827" s="3">
        <f t="shared" ca="1" si="1008"/>
        <v>161</v>
      </c>
      <c r="G3827">
        <f t="shared" ca="1" si="1009"/>
        <v>10143</v>
      </c>
      <c r="H3827">
        <f t="shared" ca="1" si="1010"/>
        <v>4767.21</v>
      </c>
      <c r="I3827">
        <f t="shared" ca="1" si="1011"/>
        <v>11902</v>
      </c>
      <c r="J3827">
        <f t="shared" ca="1" si="1012"/>
        <v>622</v>
      </c>
      <c r="K3827" s="1">
        <f t="shared" ca="1" si="1013"/>
        <v>45701</v>
      </c>
      <c r="L3827" s="1">
        <f t="shared" ca="1" si="1014"/>
        <v>45717</v>
      </c>
      <c r="M3827" s="1">
        <f t="shared" ca="1" si="1015"/>
        <v>45718</v>
      </c>
      <c r="N3827">
        <f t="shared" ca="1" si="1016"/>
        <v>17291.21</v>
      </c>
      <c r="O3827" s="3">
        <f t="shared" ca="1" si="1017"/>
        <v>-7148.2099999999991</v>
      </c>
      <c r="P3827" s="2">
        <f t="shared" ca="1" si="1018"/>
        <v>-0.70474317263137132</v>
      </c>
      <c r="Q3827" t="str">
        <f t="shared" ca="1" si="1019"/>
        <v>Late</v>
      </c>
    </row>
    <row r="3828" spans="1:17" x14ac:dyDescent="0.3">
      <c r="A3828" t="str">
        <f t="shared" si="1003"/>
        <v>S03827</v>
      </c>
      <c r="B3828" t="str">
        <f t="shared" ca="1" si="1004"/>
        <v>Alpha Traders</v>
      </c>
      <c r="C3828" t="str">
        <f t="shared" ca="1" si="1005"/>
        <v>Singapore</v>
      </c>
      <c r="D3828" t="str">
        <f t="shared" ca="1" si="1006"/>
        <v>Pickles</v>
      </c>
      <c r="E3828">
        <f t="shared" ca="1" si="1007"/>
        <v>432</v>
      </c>
      <c r="F3828" s="3">
        <f t="shared" ca="1" si="1008"/>
        <v>308</v>
      </c>
      <c r="G3828">
        <f t="shared" ca="1" si="1009"/>
        <v>133056</v>
      </c>
      <c r="H3828">
        <f t="shared" ca="1" si="1010"/>
        <v>85155.839999999997</v>
      </c>
      <c r="I3828">
        <f t="shared" ca="1" si="1011"/>
        <v>11910</v>
      </c>
      <c r="J3828">
        <f t="shared" ca="1" si="1012"/>
        <v>1665</v>
      </c>
      <c r="K3828" s="1">
        <f t="shared" ca="1" si="1013"/>
        <v>46319</v>
      </c>
      <c r="L3828" s="1">
        <f t="shared" ca="1" si="1014"/>
        <v>46327</v>
      </c>
      <c r="M3828" s="1">
        <f t="shared" ca="1" si="1015"/>
        <v>46333</v>
      </c>
      <c r="N3828">
        <f t="shared" ca="1" si="1016"/>
        <v>98730.84</v>
      </c>
      <c r="O3828" s="3">
        <f t="shared" ca="1" si="1017"/>
        <v>34325.160000000003</v>
      </c>
      <c r="P3828" s="2">
        <f t="shared" ca="1" si="1018"/>
        <v>0.25797528860028862</v>
      </c>
      <c r="Q3828" t="str">
        <f t="shared" ca="1" si="1019"/>
        <v>Late</v>
      </c>
    </row>
    <row r="3829" spans="1:17" x14ac:dyDescent="0.3">
      <c r="A3829" t="str">
        <f t="shared" si="1003"/>
        <v>S03828</v>
      </c>
      <c r="B3829" t="str">
        <f t="shared" ca="1" si="1004"/>
        <v>Oceanic Exports</v>
      </c>
      <c r="C3829" t="str">
        <f t="shared" ca="1" si="1005"/>
        <v>Singapore</v>
      </c>
      <c r="D3829" t="str">
        <f t="shared" ca="1" si="1006"/>
        <v>Spices</v>
      </c>
      <c r="E3829">
        <f t="shared" ca="1" si="1007"/>
        <v>409</v>
      </c>
      <c r="F3829" s="3">
        <f t="shared" ca="1" si="1008"/>
        <v>511</v>
      </c>
      <c r="G3829">
        <f t="shared" ca="1" si="1009"/>
        <v>208999</v>
      </c>
      <c r="H3829">
        <f t="shared" ca="1" si="1010"/>
        <v>140029.32999999999</v>
      </c>
      <c r="I3829">
        <f t="shared" ca="1" si="1011"/>
        <v>8003</v>
      </c>
      <c r="J3829">
        <f t="shared" ca="1" si="1012"/>
        <v>3085</v>
      </c>
      <c r="K3829" s="1">
        <f t="shared" ca="1" si="1013"/>
        <v>45940</v>
      </c>
      <c r="L3829" s="1">
        <f t="shared" ca="1" si="1014"/>
        <v>45957</v>
      </c>
      <c r="M3829" s="1">
        <f t="shared" ca="1" si="1015"/>
        <v>45963</v>
      </c>
      <c r="N3829">
        <f t="shared" ca="1" si="1016"/>
        <v>151117.32999999999</v>
      </c>
      <c r="O3829" s="3">
        <f t="shared" ca="1" si="1017"/>
        <v>57881.670000000013</v>
      </c>
      <c r="P3829" s="2">
        <f t="shared" ca="1" si="1018"/>
        <v>0.27694711457949567</v>
      </c>
      <c r="Q3829" t="str">
        <f t="shared" ca="1" si="1019"/>
        <v>Late</v>
      </c>
    </row>
    <row r="3830" spans="1:17" x14ac:dyDescent="0.3">
      <c r="A3830" t="str">
        <f t="shared" si="1003"/>
        <v>S03829</v>
      </c>
      <c r="B3830" t="str">
        <f t="shared" ca="1" si="1004"/>
        <v>Beta Imports</v>
      </c>
      <c r="C3830" t="str">
        <f t="shared" ca="1" si="1005"/>
        <v>Singapore</v>
      </c>
      <c r="D3830" t="str">
        <f t="shared" ca="1" si="1006"/>
        <v>Spices</v>
      </c>
      <c r="E3830">
        <f t="shared" ca="1" si="1007"/>
        <v>270</v>
      </c>
      <c r="F3830" s="3">
        <f t="shared" ca="1" si="1008"/>
        <v>668</v>
      </c>
      <c r="G3830">
        <f t="shared" ca="1" si="1009"/>
        <v>180360</v>
      </c>
      <c r="H3830">
        <f t="shared" ca="1" si="1010"/>
        <v>91983.6</v>
      </c>
      <c r="I3830">
        <f t="shared" ca="1" si="1011"/>
        <v>11142</v>
      </c>
      <c r="J3830">
        <f t="shared" ca="1" si="1012"/>
        <v>2686</v>
      </c>
      <c r="K3830" s="1">
        <f t="shared" ca="1" si="1013"/>
        <v>45848</v>
      </c>
      <c r="L3830" s="1">
        <f t="shared" ca="1" si="1014"/>
        <v>45860</v>
      </c>
      <c r="M3830" s="1">
        <f t="shared" ca="1" si="1015"/>
        <v>45859</v>
      </c>
      <c r="N3830">
        <f t="shared" ca="1" si="1016"/>
        <v>105811.6</v>
      </c>
      <c r="O3830" s="3">
        <f t="shared" ca="1" si="1017"/>
        <v>74548.399999999994</v>
      </c>
      <c r="P3830" s="2">
        <f t="shared" ca="1" si="1018"/>
        <v>0.41333111554668439</v>
      </c>
      <c r="Q3830" t="str">
        <f t="shared" ca="1" si="1019"/>
        <v>On Time</v>
      </c>
    </row>
    <row r="3831" spans="1:17" x14ac:dyDescent="0.3">
      <c r="A3831" t="str">
        <f t="shared" si="1003"/>
        <v>S03830</v>
      </c>
      <c r="B3831" t="str">
        <f t="shared" ca="1" si="1004"/>
        <v>Global Foods</v>
      </c>
      <c r="C3831" t="str">
        <f t="shared" ca="1" si="1005"/>
        <v>Canada</v>
      </c>
      <c r="D3831" t="str">
        <f t="shared" ca="1" si="1006"/>
        <v>Rice</v>
      </c>
      <c r="E3831">
        <f t="shared" ca="1" si="1007"/>
        <v>177</v>
      </c>
      <c r="F3831" s="3">
        <f t="shared" ca="1" si="1008"/>
        <v>383</v>
      </c>
      <c r="G3831">
        <f t="shared" ca="1" si="1009"/>
        <v>67791</v>
      </c>
      <c r="H3831">
        <f t="shared" ca="1" si="1010"/>
        <v>37962.959999999999</v>
      </c>
      <c r="I3831">
        <f t="shared" ca="1" si="1011"/>
        <v>4534</v>
      </c>
      <c r="J3831">
        <f t="shared" ca="1" si="1012"/>
        <v>3578</v>
      </c>
      <c r="K3831" s="1">
        <f t="shared" ca="1" si="1013"/>
        <v>45840</v>
      </c>
      <c r="L3831" s="1">
        <f t="shared" ca="1" si="1014"/>
        <v>45859</v>
      </c>
      <c r="M3831" s="1">
        <f t="shared" ca="1" si="1015"/>
        <v>45861</v>
      </c>
      <c r="N3831">
        <f t="shared" ca="1" si="1016"/>
        <v>46074.96</v>
      </c>
      <c r="O3831" s="3">
        <f t="shared" ca="1" si="1017"/>
        <v>21716.04</v>
      </c>
      <c r="P3831" s="2">
        <f t="shared" ca="1" si="1018"/>
        <v>0.32033809797760765</v>
      </c>
      <c r="Q3831" t="str">
        <f t="shared" ca="1" si="1019"/>
        <v>Late</v>
      </c>
    </row>
    <row r="3832" spans="1:17" x14ac:dyDescent="0.3">
      <c r="A3832" t="str">
        <f t="shared" si="1003"/>
        <v>S03831</v>
      </c>
      <c r="B3832" t="str">
        <f t="shared" ca="1" si="1004"/>
        <v>Alpha Traders</v>
      </c>
      <c r="C3832" t="str">
        <f t="shared" ca="1" si="1005"/>
        <v>Singapore</v>
      </c>
      <c r="D3832" t="str">
        <f t="shared" ca="1" si="1006"/>
        <v>Sauces</v>
      </c>
      <c r="E3832">
        <f t="shared" ca="1" si="1007"/>
        <v>435</v>
      </c>
      <c r="F3832" s="3">
        <f t="shared" ca="1" si="1008"/>
        <v>692</v>
      </c>
      <c r="G3832">
        <f t="shared" ca="1" si="1009"/>
        <v>301020</v>
      </c>
      <c r="H3832">
        <f t="shared" ca="1" si="1010"/>
        <v>213724.2</v>
      </c>
      <c r="I3832">
        <f t="shared" ca="1" si="1011"/>
        <v>8905</v>
      </c>
      <c r="J3832">
        <f t="shared" ca="1" si="1012"/>
        <v>2190</v>
      </c>
      <c r="K3832" s="1">
        <f t="shared" ca="1" si="1013"/>
        <v>46225</v>
      </c>
      <c r="L3832" s="1">
        <f t="shared" ca="1" si="1014"/>
        <v>46240</v>
      </c>
      <c r="M3832" s="1">
        <f t="shared" ca="1" si="1015"/>
        <v>46237</v>
      </c>
      <c r="N3832">
        <f t="shared" ca="1" si="1016"/>
        <v>224819.20000000001</v>
      </c>
      <c r="O3832" s="3">
        <f t="shared" ca="1" si="1017"/>
        <v>76200.799999999988</v>
      </c>
      <c r="P3832" s="2">
        <f t="shared" ca="1" si="1018"/>
        <v>0.25314198392133408</v>
      </c>
      <c r="Q3832" t="str">
        <f t="shared" ca="1" si="1019"/>
        <v>On Time</v>
      </c>
    </row>
    <row r="3833" spans="1:17" x14ac:dyDescent="0.3">
      <c r="A3833" t="str">
        <f t="shared" si="1003"/>
        <v>S03832</v>
      </c>
      <c r="B3833" t="str">
        <f t="shared" ca="1" si="1004"/>
        <v>Alpha Traders</v>
      </c>
      <c r="C3833" t="str">
        <f t="shared" ca="1" si="1005"/>
        <v>Singapore</v>
      </c>
      <c r="D3833" t="str">
        <f t="shared" ca="1" si="1006"/>
        <v>Pickles</v>
      </c>
      <c r="E3833">
        <f t="shared" ca="1" si="1007"/>
        <v>462</v>
      </c>
      <c r="F3833" s="3">
        <f t="shared" ca="1" si="1008"/>
        <v>122</v>
      </c>
      <c r="G3833">
        <f t="shared" ca="1" si="1009"/>
        <v>56364</v>
      </c>
      <c r="H3833">
        <f t="shared" ca="1" si="1010"/>
        <v>33818.400000000001</v>
      </c>
      <c r="I3833">
        <f t="shared" ca="1" si="1011"/>
        <v>1750</v>
      </c>
      <c r="J3833">
        <f t="shared" ca="1" si="1012"/>
        <v>3172</v>
      </c>
      <c r="K3833" s="1">
        <f t="shared" ca="1" si="1013"/>
        <v>46114</v>
      </c>
      <c r="L3833" s="1">
        <f t="shared" ca="1" si="1014"/>
        <v>46134</v>
      </c>
      <c r="M3833" s="1">
        <f t="shared" ca="1" si="1015"/>
        <v>46136</v>
      </c>
      <c r="N3833">
        <f t="shared" ca="1" si="1016"/>
        <v>38740.400000000001</v>
      </c>
      <c r="O3833" s="3">
        <f t="shared" ca="1" si="1017"/>
        <v>17623.599999999999</v>
      </c>
      <c r="P3833" s="2">
        <f t="shared" ca="1" si="1018"/>
        <v>0.31267475693705199</v>
      </c>
      <c r="Q3833" t="str">
        <f t="shared" ca="1" si="1019"/>
        <v>Late</v>
      </c>
    </row>
    <row r="3834" spans="1:17" x14ac:dyDescent="0.3">
      <c r="A3834" t="str">
        <f t="shared" si="1003"/>
        <v>S03833</v>
      </c>
      <c r="B3834" t="str">
        <f t="shared" ca="1" si="1004"/>
        <v>Oceanic Exports</v>
      </c>
      <c r="C3834" t="str">
        <f t="shared" ca="1" si="1005"/>
        <v>Singapore</v>
      </c>
      <c r="D3834" t="str">
        <f t="shared" ca="1" si="1006"/>
        <v>Sauces</v>
      </c>
      <c r="E3834">
        <f t="shared" ca="1" si="1007"/>
        <v>113</v>
      </c>
      <c r="F3834" s="3">
        <f t="shared" ca="1" si="1008"/>
        <v>512</v>
      </c>
      <c r="G3834">
        <f t="shared" ca="1" si="1009"/>
        <v>57856</v>
      </c>
      <c r="H3834">
        <f t="shared" ca="1" si="1010"/>
        <v>36449.279999999999</v>
      </c>
      <c r="I3834">
        <f t="shared" ca="1" si="1011"/>
        <v>7616</v>
      </c>
      <c r="J3834">
        <f t="shared" ca="1" si="1012"/>
        <v>2057</v>
      </c>
      <c r="K3834" s="1">
        <f t="shared" ca="1" si="1013"/>
        <v>45706</v>
      </c>
      <c r="L3834" s="1">
        <f t="shared" ca="1" si="1014"/>
        <v>45721</v>
      </c>
      <c r="M3834" s="1">
        <f t="shared" ca="1" si="1015"/>
        <v>45721</v>
      </c>
      <c r="N3834">
        <f t="shared" ca="1" si="1016"/>
        <v>46122.28</v>
      </c>
      <c r="O3834" s="3">
        <f t="shared" ca="1" si="1017"/>
        <v>11733.720000000001</v>
      </c>
      <c r="P3834" s="2">
        <f t="shared" ca="1" si="1018"/>
        <v>0.20280904314159295</v>
      </c>
      <c r="Q3834" t="str">
        <f t="shared" ca="1" si="1019"/>
        <v>On Time</v>
      </c>
    </row>
    <row r="3835" spans="1:17" x14ac:dyDescent="0.3">
      <c r="A3835" t="str">
        <f t="shared" si="1003"/>
        <v>S03834</v>
      </c>
      <c r="B3835" t="str">
        <f t="shared" ca="1" si="1004"/>
        <v>Global Foods</v>
      </c>
      <c r="C3835" t="str">
        <f t="shared" ca="1" si="1005"/>
        <v>Singapore</v>
      </c>
      <c r="D3835" t="str">
        <f t="shared" ca="1" si="1006"/>
        <v>Rice</v>
      </c>
      <c r="E3835">
        <f t="shared" ca="1" si="1007"/>
        <v>269</v>
      </c>
      <c r="F3835" s="3">
        <f t="shared" ca="1" si="1008"/>
        <v>580</v>
      </c>
      <c r="G3835">
        <f t="shared" ca="1" si="1009"/>
        <v>156020</v>
      </c>
      <c r="H3835">
        <f t="shared" ca="1" si="1010"/>
        <v>85811</v>
      </c>
      <c r="I3835">
        <f t="shared" ca="1" si="1011"/>
        <v>2381</v>
      </c>
      <c r="J3835">
        <f t="shared" ca="1" si="1012"/>
        <v>1851</v>
      </c>
      <c r="K3835" s="1">
        <f t="shared" ca="1" si="1013"/>
        <v>46055</v>
      </c>
      <c r="L3835" s="1">
        <f t="shared" ca="1" si="1014"/>
        <v>46063</v>
      </c>
      <c r="M3835" s="1">
        <f t="shared" ca="1" si="1015"/>
        <v>46063</v>
      </c>
      <c r="N3835">
        <f t="shared" ca="1" si="1016"/>
        <v>90043</v>
      </c>
      <c r="O3835" s="3">
        <f t="shared" ca="1" si="1017"/>
        <v>65977</v>
      </c>
      <c r="P3835" s="2">
        <f t="shared" ca="1" si="1018"/>
        <v>0.42287527240097422</v>
      </c>
      <c r="Q3835" t="str">
        <f t="shared" ca="1" si="1019"/>
        <v>On Time</v>
      </c>
    </row>
    <row r="3836" spans="1:17" x14ac:dyDescent="0.3">
      <c r="A3836" t="str">
        <f t="shared" si="1003"/>
        <v>S03835</v>
      </c>
      <c r="B3836" t="str">
        <f t="shared" ca="1" si="1004"/>
        <v>Prime Wholesale</v>
      </c>
      <c r="C3836" t="str">
        <f t="shared" ca="1" si="1005"/>
        <v>Australia</v>
      </c>
      <c r="D3836" t="str">
        <f t="shared" ca="1" si="1006"/>
        <v>Spices</v>
      </c>
      <c r="E3836">
        <f t="shared" ca="1" si="1007"/>
        <v>182</v>
      </c>
      <c r="F3836" s="3">
        <f t="shared" ca="1" si="1008"/>
        <v>722</v>
      </c>
      <c r="G3836">
        <f t="shared" ca="1" si="1009"/>
        <v>131404</v>
      </c>
      <c r="H3836">
        <f t="shared" ca="1" si="1010"/>
        <v>81470.48</v>
      </c>
      <c r="I3836">
        <f t="shared" ca="1" si="1011"/>
        <v>3101</v>
      </c>
      <c r="J3836">
        <f t="shared" ca="1" si="1012"/>
        <v>2817</v>
      </c>
      <c r="K3836" s="1">
        <f t="shared" ca="1" si="1013"/>
        <v>45880</v>
      </c>
      <c r="L3836" s="1">
        <f t="shared" ca="1" si="1014"/>
        <v>45899</v>
      </c>
      <c r="M3836" s="1">
        <f t="shared" ca="1" si="1015"/>
        <v>45899</v>
      </c>
      <c r="N3836">
        <f t="shared" ca="1" si="1016"/>
        <v>87388.479999999996</v>
      </c>
      <c r="O3836" s="3">
        <f t="shared" ca="1" si="1017"/>
        <v>44015.520000000004</v>
      </c>
      <c r="P3836" s="2">
        <f t="shared" ca="1" si="1018"/>
        <v>0.33496331922924721</v>
      </c>
      <c r="Q3836" t="str">
        <f t="shared" ca="1" si="1019"/>
        <v>On Time</v>
      </c>
    </row>
    <row r="3837" spans="1:17" x14ac:dyDescent="0.3">
      <c r="A3837" t="str">
        <f t="shared" si="1003"/>
        <v>S03836</v>
      </c>
      <c r="B3837" t="str">
        <f t="shared" ca="1" si="1004"/>
        <v>Oceanic Exports</v>
      </c>
      <c r="C3837" t="str">
        <f t="shared" ca="1" si="1005"/>
        <v>UK</v>
      </c>
      <c r="D3837" t="str">
        <f t="shared" ca="1" si="1006"/>
        <v>Sauces</v>
      </c>
      <c r="E3837">
        <f t="shared" ca="1" si="1007"/>
        <v>130</v>
      </c>
      <c r="F3837" s="3">
        <f t="shared" ca="1" si="1008"/>
        <v>639</v>
      </c>
      <c r="G3837">
        <f t="shared" ca="1" si="1009"/>
        <v>83070</v>
      </c>
      <c r="H3837">
        <f t="shared" ca="1" si="1010"/>
        <v>42365.7</v>
      </c>
      <c r="I3837">
        <f t="shared" ca="1" si="1011"/>
        <v>8519</v>
      </c>
      <c r="J3837">
        <f t="shared" ca="1" si="1012"/>
        <v>1194</v>
      </c>
      <c r="K3837" s="1">
        <f t="shared" ca="1" si="1013"/>
        <v>45683</v>
      </c>
      <c r="L3837" s="1">
        <f t="shared" ca="1" si="1014"/>
        <v>45694</v>
      </c>
      <c r="M3837" s="1">
        <f t="shared" ca="1" si="1015"/>
        <v>45693</v>
      </c>
      <c r="N3837">
        <f t="shared" ca="1" si="1016"/>
        <v>52078.7</v>
      </c>
      <c r="O3837" s="3">
        <f t="shared" ca="1" si="1017"/>
        <v>30991.300000000003</v>
      </c>
      <c r="P3837" s="2">
        <f t="shared" ca="1" si="1018"/>
        <v>0.37307451546888171</v>
      </c>
      <c r="Q3837" t="str">
        <f t="shared" ca="1" si="1019"/>
        <v>On Time</v>
      </c>
    </row>
    <row r="3838" spans="1:17" x14ac:dyDescent="0.3">
      <c r="A3838" t="str">
        <f t="shared" si="1003"/>
        <v>S03837</v>
      </c>
      <c r="B3838" t="str">
        <f t="shared" ca="1" si="1004"/>
        <v>Prime Wholesale</v>
      </c>
      <c r="C3838" t="str">
        <f t="shared" ca="1" si="1005"/>
        <v>UK</v>
      </c>
      <c r="D3838" t="str">
        <f t="shared" ca="1" si="1006"/>
        <v>Spices</v>
      </c>
      <c r="E3838">
        <f t="shared" ca="1" si="1007"/>
        <v>150</v>
      </c>
      <c r="F3838" s="3">
        <f t="shared" ca="1" si="1008"/>
        <v>709</v>
      </c>
      <c r="G3838">
        <f t="shared" ca="1" si="1009"/>
        <v>106350</v>
      </c>
      <c r="H3838">
        <f t="shared" ca="1" si="1010"/>
        <v>49984.5</v>
      </c>
      <c r="I3838">
        <f t="shared" ca="1" si="1011"/>
        <v>8862</v>
      </c>
      <c r="J3838">
        <f t="shared" ca="1" si="1012"/>
        <v>3418</v>
      </c>
      <c r="K3838" s="1">
        <f t="shared" ca="1" si="1013"/>
        <v>46153</v>
      </c>
      <c r="L3838" s="1">
        <f t="shared" ca="1" si="1014"/>
        <v>46166</v>
      </c>
      <c r="M3838" s="1">
        <f t="shared" ca="1" si="1015"/>
        <v>46164</v>
      </c>
      <c r="N3838">
        <f t="shared" ca="1" si="1016"/>
        <v>62264.5</v>
      </c>
      <c r="O3838" s="3">
        <f t="shared" ca="1" si="1017"/>
        <v>44085.5</v>
      </c>
      <c r="P3838" s="2">
        <f t="shared" ca="1" si="1018"/>
        <v>0.41453220498354487</v>
      </c>
      <c r="Q3838" t="str">
        <f t="shared" ca="1" si="1019"/>
        <v>On Time</v>
      </c>
    </row>
    <row r="3839" spans="1:17" x14ac:dyDescent="0.3">
      <c r="A3839" t="str">
        <f t="shared" si="1003"/>
        <v>S03838</v>
      </c>
      <c r="B3839" t="str">
        <f t="shared" ca="1" si="1004"/>
        <v>Global Foods</v>
      </c>
      <c r="C3839" t="str">
        <f t="shared" ca="1" si="1005"/>
        <v>UAE</v>
      </c>
      <c r="D3839" t="str">
        <f t="shared" ca="1" si="1006"/>
        <v>Rice</v>
      </c>
      <c r="E3839">
        <f t="shared" ca="1" si="1007"/>
        <v>296</v>
      </c>
      <c r="F3839" s="3">
        <f t="shared" ca="1" si="1008"/>
        <v>657</v>
      </c>
      <c r="G3839">
        <f t="shared" ca="1" si="1009"/>
        <v>194472</v>
      </c>
      <c r="H3839">
        <f t="shared" ca="1" si="1010"/>
        <v>124462.08</v>
      </c>
      <c r="I3839">
        <f t="shared" ca="1" si="1011"/>
        <v>11143</v>
      </c>
      <c r="J3839">
        <f t="shared" ca="1" si="1012"/>
        <v>2864</v>
      </c>
      <c r="K3839" s="1">
        <f t="shared" ca="1" si="1013"/>
        <v>45946</v>
      </c>
      <c r="L3839" s="1">
        <f t="shared" ca="1" si="1014"/>
        <v>45965</v>
      </c>
      <c r="M3839" s="1">
        <f t="shared" ca="1" si="1015"/>
        <v>45968</v>
      </c>
      <c r="N3839">
        <f t="shared" ca="1" si="1016"/>
        <v>138469.08000000002</v>
      </c>
      <c r="O3839" s="3">
        <f t="shared" ca="1" si="1017"/>
        <v>56002.919999999984</v>
      </c>
      <c r="P3839" s="2">
        <f t="shared" ca="1" si="1018"/>
        <v>0.28797420708379606</v>
      </c>
      <c r="Q3839" t="str">
        <f t="shared" ca="1" si="1019"/>
        <v>Late</v>
      </c>
    </row>
    <row r="3840" spans="1:17" x14ac:dyDescent="0.3">
      <c r="A3840" t="str">
        <f t="shared" si="1003"/>
        <v>S03839</v>
      </c>
      <c r="B3840" t="str">
        <f t="shared" ca="1" si="1004"/>
        <v>Prime Wholesale</v>
      </c>
      <c r="C3840" t="str">
        <f t="shared" ca="1" si="1005"/>
        <v>Australia</v>
      </c>
      <c r="D3840" t="str">
        <f t="shared" ca="1" si="1006"/>
        <v>Pickles</v>
      </c>
      <c r="E3840">
        <f t="shared" ca="1" si="1007"/>
        <v>58</v>
      </c>
      <c r="F3840" s="3">
        <f t="shared" ca="1" si="1008"/>
        <v>643</v>
      </c>
      <c r="G3840">
        <f t="shared" ca="1" si="1009"/>
        <v>37294</v>
      </c>
      <c r="H3840">
        <f t="shared" ca="1" si="1010"/>
        <v>26851.68</v>
      </c>
      <c r="I3840">
        <f t="shared" ca="1" si="1011"/>
        <v>7317</v>
      </c>
      <c r="J3840">
        <f t="shared" ca="1" si="1012"/>
        <v>764</v>
      </c>
      <c r="K3840" s="1">
        <f t="shared" ca="1" si="1013"/>
        <v>45714</v>
      </c>
      <c r="L3840" s="1">
        <f t="shared" ca="1" si="1014"/>
        <v>45731</v>
      </c>
      <c r="M3840" s="1">
        <f t="shared" ca="1" si="1015"/>
        <v>45736</v>
      </c>
      <c r="N3840">
        <f t="shared" ca="1" si="1016"/>
        <v>34932.68</v>
      </c>
      <c r="O3840" s="3">
        <f t="shared" ca="1" si="1017"/>
        <v>2361.3199999999997</v>
      </c>
      <c r="P3840" s="2">
        <f t="shared" ca="1" si="1018"/>
        <v>6.3316351155681877E-2</v>
      </c>
      <c r="Q3840" t="str">
        <f t="shared" ca="1" si="1019"/>
        <v>Late</v>
      </c>
    </row>
    <row r="3841" spans="1:17" x14ac:dyDescent="0.3">
      <c r="A3841" t="str">
        <f t="shared" si="1003"/>
        <v>S03840</v>
      </c>
      <c r="B3841" t="str">
        <f t="shared" ca="1" si="1004"/>
        <v>Prime Wholesale</v>
      </c>
      <c r="C3841" t="str">
        <f t="shared" ca="1" si="1005"/>
        <v>UK</v>
      </c>
      <c r="D3841" t="str">
        <f t="shared" ca="1" si="1006"/>
        <v>Sauces</v>
      </c>
      <c r="E3841">
        <f t="shared" ca="1" si="1007"/>
        <v>170</v>
      </c>
      <c r="F3841" s="3">
        <f t="shared" ca="1" si="1008"/>
        <v>657</v>
      </c>
      <c r="G3841">
        <f t="shared" ca="1" si="1009"/>
        <v>111690</v>
      </c>
      <c r="H3841">
        <f t="shared" ca="1" si="1010"/>
        <v>73715.399999999994</v>
      </c>
      <c r="I3841">
        <f t="shared" ca="1" si="1011"/>
        <v>4824</v>
      </c>
      <c r="J3841">
        <f t="shared" ca="1" si="1012"/>
        <v>1056</v>
      </c>
      <c r="K3841" s="1">
        <f t="shared" ca="1" si="1013"/>
        <v>46203</v>
      </c>
      <c r="L3841" s="1">
        <f t="shared" ca="1" si="1014"/>
        <v>46210</v>
      </c>
      <c r="M3841" s="1">
        <f t="shared" ca="1" si="1015"/>
        <v>46207</v>
      </c>
      <c r="N3841">
        <f t="shared" ca="1" si="1016"/>
        <v>79595.399999999994</v>
      </c>
      <c r="O3841" s="3">
        <f t="shared" ca="1" si="1017"/>
        <v>32094.600000000006</v>
      </c>
      <c r="P3841" s="2">
        <f t="shared" ca="1" si="1018"/>
        <v>0.28735428417942527</v>
      </c>
      <c r="Q3841" t="str">
        <f t="shared" ca="1" si="1019"/>
        <v>On Time</v>
      </c>
    </row>
    <row r="3842" spans="1:17" x14ac:dyDescent="0.3">
      <c r="A3842" t="str">
        <f t="shared" si="1003"/>
        <v>S03841</v>
      </c>
      <c r="B3842" t="str">
        <f t="shared" ca="1" si="1004"/>
        <v>Oceanic Exports</v>
      </c>
      <c r="C3842" t="str">
        <f t="shared" ca="1" si="1005"/>
        <v>UAE</v>
      </c>
      <c r="D3842" t="str">
        <f t="shared" ca="1" si="1006"/>
        <v>Tea</v>
      </c>
      <c r="E3842">
        <f t="shared" ca="1" si="1007"/>
        <v>294</v>
      </c>
      <c r="F3842" s="3">
        <f t="shared" ca="1" si="1008"/>
        <v>723</v>
      </c>
      <c r="G3842">
        <f t="shared" ca="1" si="1009"/>
        <v>212562</v>
      </c>
      <c r="H3842">
        <f t="shared" ca="1" si="1010"/>
        <v>148793.4</v>
      </c>
      <c r="I3842">
        <f t="shared" ca="1" si="1011"/>
        <v>11101</v>
      </c>
      <c r="J3842">
        <f t="shared" ca="1" si="1012"/>
        <v>1114</v>
      </c>
      <c r="K3842" s="1">
        <f t="shared" ca="1" si="1013"/>
        <v>45801</v>
      </c>
      <c r="L3842" s="1">
        <f t="shared" ca="1" si="1014"/>
        <v>45816</v>
      </c>
      <c r="M3842" s="1">
        <f t="shared" ca="1" si="1015"/>
        <v>45813</v>
      </c>
      <c r="N3842">
        <f t="shared" ca="1" si="1016"/>
        <v>161008.4</v>
      </c>
      <c r="O3842" s="3">
        <f t="shared" ca="1" si="1017"/>
        <v>51553.600000000006</v>
      </c>
      <c r="P3842" s="2">
        <f t="shared" ca="1" si="1018"/>
        <v>0.24253441348877036</v>
      </c>
      <c r="Q3842" t="str">
        <f t="shared" ca="1" si="1019"/>
        <v>On Time</v>
      </c>
    </row>
    <row r="3843" spans="1:17" x14ac:dyDescent="0.3">
      <c r="A3843" t="str">
        <f t="shared" ref="A3843:A3906" si="1020">"S"&amp;TEXT(ROW()-1,"00000")</f>
        <v>S03842</v>
      </c>
      <c r="B3843" t="str">
        <f t="shared" ref="B3843:B3906" ca="1" si="1021">CHOOSE(RANDBETWEEN(1,6),"Alpha Traders","Beta Imports","Global Foods","FreshMart Ltd","Oceanic Exports","Prime Wholesale")</f>
        <v>Prime Wholesale</v>
      </c>
      <c r="C3843" t="str">
        <f t="shared" ref="C3843:C3906" ca="1" si="1022">CHOOSE(RANDBETWEEN(1,5),"UK","UAE","Canada","Australia","Singapore")</f>
        <v>Australia</v>
      </c>
      <c r="D3843" t="str">
        <f t="shared" ref="D3843:D3906" ca="1" si="1023">CHOOSE(RANDBETWEEN(1,5),"Pickles","Spices","Tea","Rice","Sauces")</f>
        <v>Rice</v>
      </c>
      <c r="E3843">
        <f t="shared" ref="E3843:E3906" ca="1" si="1024">RANDBETWEEN(50,500)</f>
        <v>244</v>
      </c>
      <c r="F3843" s="3">
        <f t="shared" ref="F3843:F3906" ca="1" si="1025">RANDBETWEEN(100,800)</f>
        <v>705</v>
      </c>
      <c r="G3843">
        <f t="shared" ref="G3843:G3906" ca="1" si="1026">E3843*F3843</f>
        <v>172020</v>
      </c>
      <c r="H3843">
        <f t="shared" ref="H3843:H3906" ca="1" si="1027">ROUND(G3843*RANDBETWEEN(45,75)/100,2)</f>
        <v>111813</v>
      </c>
      <c r="I3843">
        <f t="shared" ref="I3843:I3906" ca="1" si="1028">RANDBETWEEN(1500,12000)</f>
        <v>4956</v>
      </c>
      <c r="J3843">
        <f t="shared" ref="J3843:J3906" ca="1" si="1029">RANDBETWEEN(500,4000)</f>
        <v>2079</v>
      </c>
      <c r="K3843" s="1">
        <f t="shared" ref="K3843:K3906" ca="1" si="1030">DATE(2025,1,1)+RANDBETWEEN(0,729)</f>
        <v>46176</v>
      </c>
      <c r="L3843" s="1">
        <f t="shared" ref="L3843:L3906" ca="1" si="1031">K3843+RANDBETWEEN(7,20)</f>
        <v>46189</v>
      </c>
      <c r="M3843" s="1">
        <f t="shared" ref="M3843:M3906" ca="1" si="1032">L3843+RANDBETWEEN(-3,6)</f>
        <v>46195</v>
      </c>
      <c r="N3843">
        <f t="shared" ref="N3843:N3906" ca="1" si="1033">H3843+I3843+J3843</f>
        <v>118848</v>
      </c>
      <c r="O3843" s="3">
        <f t="shared" ref="O3843:O3906" ca="1" si="1034">G3843-N3843</f>
        <v>53172</v>
      </c>
      <c r="P3843" s="2">
        <f t="shared" ref="P3843:P3906" ca="1" si="1035">IFERROR(O3843/G3843,0)</f>
        <v>0.30910359260551101</v>
      </c>
      <c r="Q3843" t="str">
        <f t="shared" ref="Q3843:Q3906" ca="1" si="1036">IF(M3843&lt;=L3843,"On Time","Late")</f>
        <v>Late</v>
      </c>
    </row>
    <row r="3844" spans="1:17" x14ac:dyDescent="0.3">
      <c r="A3844" t="str">
        <f t="shared" si="1020"/>
        <v>S03843</v>
      </c>
      <c r="B3844" t="str">
        <f t="shared" ca="1" si="1021"/>
        <v>Global Foods</v>
      </c>
      <c r="C3844" t="str">
        <f t="shared" ca="1" si="1022"/>
        <v>UAE</v>
      </c>
      <c r="D3844" t="str">
        <f t="shared" ca="1" si="1023"/>
        <v>Sauces</v>
      </c>
      <c r="E3844">
        <f t="shared" ca="1" si="1024"/>
        <v>202</v>
      </c>
      <c r="F3844" s="3">
        <f t="shared" ca="1" si="1025"/>
        <v>308</v>
      </c>
      <c r="G3844">
        <f t="shared" ca="1" si="1026"/>
        <v>62216</v>
      </c>
      <c r="H3844">
        <f t="shared" ca="1" si="1027"/>
        <v>34218.800000000003</v>
      </c>
      <c r="I3844">
        <f t="shared" ca="1" si="1028"/>
        <v>5245</v>
      </c>
      <c r="J3844">
        <f t="shared" ca="1" si="1029"/>
        <v>634</v>
      </c>
      <c r="K3844" s="1">
        <f t="shared" ca="1" si="1030"/>
        <v>46058</v>
      </c>
      <c r="L3844" s="1">
        <f t="shared" ca="1" si="1031"/>
        <v>46067</v>
      </c>
      <c r="M3844" s="1">
        <f t="shared" ca="1" si="1032"/>
        <v>46065</v>
      </c>
      <c r="N3844">
        <f t="shared" ca="1" si="1033"/>
        <v>40097.800000000003</v>
      </c>
      <c r="O3844" s="3">
        <f t="shared" ca="1" si="1034"/>
        <v>22118.199999999997</v>
      </c>
      <c r="P3844" s="2">
        <f t="shared" ca="1" si="1035"/>
        <v>0.35550662209078043</v>
      </c>
      <c r="Q3844" t="str">
        <f t="shared" ca="1" si="1036"/>
        <v>On Time</v>
      </c>
    </row>
    <row r="3845" spans="1:17" x14ac:dyDescent="0.3">
      <c r="A3845" t="str">
        <f t="shared" si="1020"/>
        <v>S03844</v>
      </c>
      <c r="B3845" t="str">
        <f t="shared" ca="1" si="1021"/>
        <v>Prime Wholesale</v>
      </c>
      <c r="C3845" t="str">
        <f t="shared" ca="1" si="1022"/>
        <v>Australia</v>
      </c>
      <c r="D3845" t="str">
        <f t="shared" ca="1" si="1023"/>
        <v>Spices</v>
      </c>
      <c r="E3845">
        <f t="shared" ca="1" si="1024"/>
        <v>194</v>
      </c>
      <c r="F3845" s="3">
        <f t="shared" ca="1" si="1025"/>
        <v>480</v>
      </c>
      <c r="G3845">
        <f t="shared" ca="1" si="1026"/>
        <v>93120</v>
      </c>
      <c r="H3845">
        <f t="shared" ca="1" si="1027"/>
        <v>52147.199999999997</v>
      </c>
      <c r="I3845">
        <f t="shared" ca="1" si="1028"/>
        <v>1746</v>
      </c>
      <c r="J3845">
        <f t="shared" ca="1" si="1029"/>
        <v>635</v>
      </c>
      <c r="K3845" s="1">
        <f t="shared" ca="1" si="1030"/>
        <v>45885</v>
      </c>
      <c r="L3845" s="1">
        <f t="shared" ca="1" si="1031"/>
        <v>45893</v>
      </c>
      <c r="M3845" s="1">
        <f t="shared" ca="1" si="1032"/>
        <v>45896</v>
      </c>
      <c r="N3845">
        <f t="shared" ca="1" si="1033"/>
        <v>54528.2</v>
      </c>
      <c r="O3845" s="3">
        <f t="shared" ca="1" si="1034"/>
        <v>38591.800000000003</v>
      </c>
      <c r="P3845" s="2">
        <f t="shared" ca="1" si="1035"/>
        <v>0.41443084192439866</v>
      </c>
      <c r="Q3845" t="str">
        <f t="shared" ca="1" si="1036"/>
        <v>Late</v>
      </c>
    </row>
    <row r="3846" spans="1:17" x14ac:dyDescent="0.3">
      <c r="A3846" t="str">
        <f t="shared" si="1020"/>
        <v>S03845</v>
      </c>
      <c r="B3846" t="str">
        <f t="shared" ca="1" si="1021"/>
        <v>Beta Imports</v>
      </c>
      <c r="C3846" t="str">
        <f t="shared" ca="1" si="1022"/>
        <v>UAE</v>
      </c>
      <c r="D3846" t="str">
        <f t="shared" ca="1" si="1023"/>
        <v>Pickles</v>
      </c>
      <c r="E3846">
        <f t="shared" ca="1" si="1024"/>
        <v>415</v>
      </c>
      <c r="F3846" s="3">
        <f t="shared" ca="1" si="1025"/>
        <v>595</v>
      </c>
      <c r="G3846">
        <f t="shared" ca="1" si="1026"/>
        <v>246925</v>
      </c>
      <c r="H3846">
        <f t="shared" ca="1" si="1027"/>
        <v>165439.75</v>
      </c>
      <c r="I3846">
        <f t="shared" ca="1" si="1028"/>
        <v>6093</v>
      </c>
      <c r="J3846">
        <f t="shared" ca="1" si="1029"/>
        <v>3091</v>
      </c>
      <c r="K3846" s="1">
        <f t="shared" ca="1" si="1030"/>
        <v>45814</v>
      </c>
      <c r="L3846" s="1">
        <f t="shared" ca="1" si="1031"/>
        <v>45828</v>
      </c>
      <c r="M3846" s="1">
        <f t="shared" ca="1" si="1032"/>
        <v>45825</v>
      </c>
      <c r="N3846">
        <f t="shared" ca="1" si="1033"/>
        <v>174623.75</v>
      </c>
      <c r="O3846" s="3">
        <f t="shared" ca="1" si="1034"/>
        <v>72301.25</v>
      </c>
      <c r="P3846" s="2">
        <f t="shared" ca="1" si="1035"/>
        <v>0.29280652019844083</v>
      </c>
      <c r="Q3846" t="str">
        <f t="shared" ca="1" si="1036"/>
        <v>On Time</v>
      </c>
    </row>
    <row r="3847" spans="1:17" x14ac:dyDescent="0.3">
      <c r="A3847" t="str">
        <f t="shared" si="1020"/>
        <v>S03846</v>
      </c>
      <c r="B3847" t="str">
        <f t="shared" ca="1" si="1021"/>
        <v>Beta Imports</v>
      </c>
      <c r="C3847" t="str">
        <f t="shared" ca="1" si="1022"/>
        <v>UAE</v>
      </c>
      <c r="D3847" t="str">
        <f t="shared" ca="1" si="1023"/>
        <v>Tea</v>
      </c>
      <c r="E3847">
        <f t="shared" ca="1" si="1024"/>
        <v>391</v>
      </c>
      <c r="F3847" s="3">
        <f t="shared" ca="1" si="1025"/>
        <v>199</v>
      </c>
      <c r="G3847">
        <f t="shared" ca="1" si="1026"/>
        <v>77809</v>
      </c>
      <c r="H3847">
        <f t="shared" ca="1" si="1027"/>
        <v>51353.94</v>
      </c>
      <c r="I3847">
        <f t="shared" ca="1" si="1028"/>
        <v>8826</v>
      </c>
      <c r="J3847">
        <f t="shared" ca="1" si="1029"/>
        <v>3717</v>
      </c>
      <c r="K3847" s="1">
        <f t="shared" ca="1" si="1030"/>
        <v>46299</v>
      </c>
      <c r="L3847" s="1">
        <f t="shared" ca="1" si="1031"/>
        <v>46314</v>
      </c>
      <c r="M3847" s="1">
        <f t="shared" ca="1" si="1032"/>
        <v>46311</v>
      </c>
      <c r="N3847">
        <f t="shared" ca="1" si="1033"/>
        <v>63896.94</v>
      </c>
      <c r="O3847" s="3">
        <f t="shared" ca="1" si="1034"/>
        <v>13912.059999999998</v>
      </c>
      <c r="P3847" s="2">
        <f t="shared" ca="1" si="1035"/>
        <v>0.17879756840468322</v>
      </c>
      <c r="Q3847" t="str">
        <f t="shared" ca="1" si="1036"/>
        <v>On Time</v>
      </c>
    </row>
    <row r="3848" spans="1:17" x14ac:dyDescent="0.3">
      <c r="A3848" t="str">
        <f t="shared" si="1020"/>
        <v>S03847</v>
      </c>
      <c r="B3848" t="str">
        <f t="shared" ca="1" si="1021"/>
        <v>Global Foods</v>
      </c>
      <c r="C3848" t="str">
        <f t="shared" ca="1" si="1022"/>
        <v>UK</v>
      </c>
      <c r="D3848" t="str">
        <f t="shared" ca="1" si="1023"/>
        <v>Sauces</v>
      </c>
      <c r="E3848">
        <f t="shared" ca="1" si="1024"/>
        <v>290</v>
      </c>
      <c r="F3848" s="3">
        <f t="shared" ca="1" si="1025"/>
        <v>166</v>
      </c>
      <c r="G3848">
        <f t="shared" ca="1" si="1026"/>
        <v>48140</v>
      </c>
      <c r="H3848">
        <f t="shared" ca="1" si="1027"/>
        <v>35623.599999999999</v>
      </c>
      <c r="I3848">
        <f t="shared" ca="1" si="1028"/>
        <v>2005</v>
      </c>
      <c r="J3848">
        <f t="shared" ca="1" si="1029"/>
        <v>3943</v>
      </c>
      <c r="K3848" s="1">
        <f t="shared" ca="1" si="1030"/>
        <v>46164</v>
      </c>
      <c r="L3848" s="1">
        <f t="shared" ca="1" si="1031"/>
        <v>46181</v>
      </c>
      <c r="M3848" s="1">
        <f t="shared" ca="1" si="1032"/>
        <v>46185</v>
      </c>
      <c r="N3848">
        <f t="shared" ca="1" si="1033"/>
        <v>41571.599999999999</v>
      </c>
      <c r="O3848" s="3">
        <f t="shared" ca="1" si="1034"/>
        <v>6568.4000000000015</v>
      </c>
      <c r="P3848" s="2">
        <f t="shared" ca="1" si="1035"/>
        <v>0.13644370585791446</v>
      </c>
      <c r="Q3848" t="str">
        <f t="shared" ca="1" si="1036"/>
        <v>Late</v>
      </c>
    </row>
    <row r="3849" spans="1:17" x14ac:dyDescent="0.3">
      <c r="A3849" t="str">
        <f t="shared" si="1020"/>
        <v>S03848</v>
      </c>
      <c r="B3849" t="str">
        <f t="shared" ca="1" si="1021"/>
        <v>Global Foods</v>
      </c>
      <c r="C3849" t="str">
        <f t="shared" ca="1" si="1022"/>
        <v>Singapore</v>
      </c>
      <c r="D3849" t="str">
        <f t="shared" ca="1" si="1023"/>
        <v>Spices</v>
      </c>
      <c r="E3849">
        <f t="shared" ca="1" si="1024"/>
        <v>233</v>
      </c>
      <c r="F3849" s="3">
        <f t="shared" ca="1" si="1025"/>
        <v>532</v>
      </c>
      <c r="G3849">
        <f t="shared" ca="1" si="1026"/>
        <v>123956</v>
      </c>
      <c r="H3849">
        <f t="shared" ca="1" si="1027"/>
        <v>70654.92</v>
      </c>
      <c r="I3849">
        <f t="shared" ca="1" si="1028"/>
        <v>2958</v>
      </c>
      <c r="J3849">
        <f t="shared" ca="1" si="1029"/>
        <v>1363</v>
      </c>
      <c r="K3849" s="1">
        <f t="shared" ca="1" si="1030"/>
        <v>46236</v>
      </c>
      <c r="L3849" s="1">
        <f t="shared" ca="1" si="1031"/>
        <v>46253</v>
      </c>
      <c r="M3849" s="1">
        <f t="shared" ca="1" si="1032"/>
        <v>46254</v>
      </c>
      <c r="N3849">
        <f t="shared" ca="1" si="1033"/>
        <v>74975.92</v>
      </c>
      <c r="O3849" s="3">
        <f t="shared" ca="1" si="1034"/>
        <v>48980.08</v>
      </c>
      <c r="P3849" s="2">
        <f t="shared" ca="1" si="1035"/>
        <v>0.39514085643292784</v>
      </c>
      <c r="Q3849" t="str">
        <f t="shared" ca="1" si="1036"/>
        <v>Late</v>
      </c>
    </row>
    <row r="3850" spans="1:17" x14ac:dyDescent="0.3">
      <c r="A3850" t="str">
        <f t="shared" si="1020"/>
        <v>S03849</v>
      </c>
      <c r="B3850" t="str">
        <f t="shared" ca="1" si="1021"/>
        <v>Oceanic Exports</v>
      </c>
      <c r="C3850" t="str">
        <f t="shared" ca="1" si="1022"/>
        <v>Singapore</v>
      </c>
      <c r="D3850" t="str">
        <f t="shared" ca="1" si="1023"/>
        <v>Sauces</v>
      </c>
      <c r="E3850">
        <f t="shared" ca="1" si="1024"/>
        <v>336</v>
      </c>
      <c r="F3850" s="3">
        <f t="shared" ca="1" si="1025"/>
        <v>529</v>
      </c>
      <c r="G3850">
        <f t="shared" ca="1" si="1026"/>
        <v>177744</v>
      </c>
      <c r="H3850">
        <f t="shared" ca="1" si="1027"/>
        <v>90649.44</v>
      </c>
      <c r="I3850">
        <f t="shared" ca="1" si="1028"/>
        <v>5202</v>
      </c>
      <c r="J3850">
        <f t="shared" ca="1" si="1029"/>
        <v>1690</v>
      </c>
      <c r="K3850" s="1">
        <f t="shared" ca="1" si="1030"/>
        <v>45716</v>
      </c>
      <c r="L3850" s="1">
        <f t="shared" ca="1" si="1031"/>
        <v>45726</v>
      </c>
      <c r="M3850" s="1">
        <f t="shared" ca="1" si="1032"/>
        <v>45728</v>
      </c>
      <c r="N3850">
        <f t="shared" ca="1" si="1033"/>
        <v>97541.440000000002</v>
      </c>
      <c r="O3850" s="3">
        <f t="shared" ca="1" si="1034"/>
        <v>80202.559999999998</v>
      </c>
      <c r="P3850" s="2">
        <f t="shared" ca="1" si="1035"/>
        <v>0.4512251327752273</v>
      </c>
      <c r="Q3850" t="str">
        <f t="shared" ca="1" si="1036"/>
        <v>Late</v>
      </c>
    </row>
    <row r="3851" spans="1:17" x14ac:dyDescent="0.3">
      <c r="A3851" t="str">
        <f t="shared" si="1020"/>
        <v>S03850</v>
      </c>
      <c r="B3851" t="str">
        <f t="shared" ca="1" si="1021"/>
        <v>Global Foods</v>
      </c>
      <c r="C3851" t="str">
        <f t="shared" ca="1" si="1022"/>
        <v>UK</v>
      </c>
      <c r="D3851" t="str">
        <f t="shared" ca="1" si="1023"/>
        <v>Rice</v>
      </c>
      <c r="E3851">
        <f t="shared" ca="1" si="1024"/>
        <v>326</v>
      </c>
      <c r="F3851" s="3">
        <f t="shared" ca="1" si="1025"/>
        <v>423</v>
      </c>
      <c r="G3851">
        <f t="shared" ca="1" si="1026"/>
        <v>137898</v>
      </c>
      <c r="H3851">
        <f t="shared" ca="1" si="1027"/>
        <v>89633.7</v>
      </c>
      <c r="I3851">
        <f t="shared" ca="1" si="1028"/>
        <v>8267</v>
      </c>
      <c r="J3851">
        <f t="shared" ca="1" si="1029"/>
        <v>3081</v>
      </c>
      <c r="K3851" s="1">
        <f t="shared" ca="1" si="1030"/>
        <v>46208</v>
      </c>
      <c r="L3851" s="1">
        <f t="shared" ca="1" si="1031"/>
        <v>46221</v>
      </c>
      <c r="M3851" s="1">
        <f t="shared" ca="1" si="1032"/>
        <v>46225</v>
      </c>
      <c r="N3851">
        <f t="shared" ca="1" si="1033"/>
        <v>100981.7</v>
      </c>
      <c r="O3851" s="3">
        <f t="shared" ca="1" si="1034"/>
        <v>36916.300000000003</v>
      </c>
      <c r="P3851" s="2">
        <f t="shared" ca="1" si="1035"/>
        <v>0.26770729089616968</v>
      </c>
      <c r="Q3851" t="str">
        <f t="shared" ca="1" si="1036"/>
        <v>Late</v>
      </c>
    </row>
    <row r="3852" spans="1:17" x14ac:dyDescent="0.3">
      <c r="A3852" t="str">
        <f t="shared" si="1020"/>
        <v>S03851</v>
      </c>
      <c r="B3852" t="str">
        <f t="shared" ca="1" si="1021"/>
        <v>FreshMart Ltd</v>
      </c>
      <c r="C3852" t="str">
        <f t="shared" ca="1" si="1022"/>
        <v>UAE</v>
      </c>
      <c r="D3852" t="str">
        <f t="shared" ca="1" si="1023"/>
        <v>Tea</v>
      </c>
      <c r="E3852">
        <f t="shared" ca="1" si="1024"/>
        <v>139</v>
      </c>
      <c r="F3852" s="3">
        <f t="shared" ca="1" si="1025"/>
        <v>127</v>
      </c>
      <c r="G3852">
        <f t="shared" ca="1" si="1026"/>
        <v>17653</v>
      </c>
      <c r="H3852">
        <f t="shared" ca="1" si="1027"/>
        <v>12533.63</v>
      </c>
      <c r="I3852">
        <f t="shared" ca="1" si="1028"/>
        <v>6862</v>
      </c>
      <c r="J3852">
        <f t="shared" ca="1" si="1029"/>
        <v>3792</v>
      </c>
      <c r="K3852" s="1">
        <f t="shared" ca="1" si="1030"/>
        <v>46226</v>
      </c>
      <c r="L3852" s="1">
        <f t="shared" ca="1" si="1031"/>
        <v>46243</v>
      </c>
      <c r="M3852" s="1">
        <f t="shared" ca="1" si="1032"/>
        <v>46241</v>
      </c>
      <c r="N3852">
        <f t="shared" ca="1" si="1033"/>
        <v>23187.629999999997</v>
      </c>
      <c r="O3852" s="3">
        <f t="shared" ca="1" si="1034"/>
        <v>-5534.6299999999974</v>
      </c>
      <c r="P3852" s="2">
        <f t="shared" ca="1" si="1035"/>
        <v>-0.31352348042825567</v>
      </c>
      <c r="Q3852" t="str">
        <f t="shared" ca="1" si="1036"/>
        <v>On Time</v>
      </c>
    </row>
    <row r="3853" spans="1:17" x14ac:dyDescent="0.3">
      <c r="A3853" t="str">
        <f t="shared" si="1020"/>
        <v>S03852</v>
      </c>
      <c r="B3853" t="str">
        <f t="shared" ca="1" si="1021"/>
        <v>Oceanic Exports</v>
      </c>
      <c r="C3853" t="str">
        <f t="shared" ca="1" si="1022"/>
        <v>Canada</v>
      </c>
      <c r="D3853" t="str">
        <f t="shared" ca="1" si="1023"/>
        <v>Tea</v>
      </c>
      <c r="E3853">
        <f t="shared" ca="1" si="1024"/>
        <v>344</v>
      </c>
      <c r="F3853" s="3">
        <f t="shared" ca="1" si="1025"/>
        <v>368</v>
      </c>
      <c r="G3853">
        <f t="shared" ca="1" si="1026"/>
        <v>126592</v>
      </c>
      <c r="H3853">
        <f t="shared" ca="1" si="1027"/>
        <v>62030.080000000002</v>
      </c>
      <c r="I3853">
        <f t="shared" ca="1" si="1028"/>
        <v>2620</v>
      </c>
      <c r="J3853">
        <f t="shared" ca="1" si="1029"/>
        <v>3938</v>
      </c>
      <c r="K3853" s="1">
        <f t="shared" ca="1" si="1030"/>
        <v>46109</v>
      </c>
      <c r="L3853" s="1">
        <f t="shared" ca="1" si="1031"/>
        <v>46117</v>
      </c>
      <c r="M3853" s="1">
        <f t="shared" ca="1" si="1032"/>
        <v>46115</v>
      </c>
      <c r="N3853">
        <f t="shared" ca="1" si="1033"/>
        <v>68588.08</v>
      </c>
      <c r="O3853" s="3">
        <f t="shared" ca="1" si="1034"/>
        <v>58003.92</v>
      </c>
      <c r="P3853" s="2">
        <f t="shared" ca="1" si="1035"/>
        <v>0.45819577856420624</v>
      </c>
      <c r="Q3853" t="str">
        <f t="shared" ca="1" si="1036"/>
        <v>On Time</v>
      </c>
    </row>
    <row r="3854" spans="1:17" x14ac:dyDescent="0.3">
      <c r="A3854" t="str">
        <f t="shared" si="1020"/>
        <v>S03853</v>
      </c>
      <c r="B3854" t="str">
        <f t="shared" ca="1" si="1021"/>
        <v>Global Foods</v>
      </c>
      <c r="C3854" t="str">
        <f t="shared" ca="1" si="1022"/>
        <v>Australia</v>
      </c>
      <c r="D3854" t="str">
        <f t="shared" ca="1" si="1023"/>
        <v>Spices</v>
      </c>
      <c r="E3854">
        <f t="shared" ca="1" si="1024"/>
        <v>470</v>
      </c>
      <c r="F3854" s="3">
        <f t="shared" ca="1" si="1025"/>
        <v>655</v>
      </c>
      <c r="G3854">
        <f t="shared" ca="1" si="1026"/>
        <v>307850</v>
      </c>
      <c r="H3854">
        <f t="shared" ca="1" si="1027"/>
        <v>209338</v>
      </c>
      <c r="I3854">
        <f t="shared" ca="1" si="1028"/>
        <v>1865</v>
      </c>
      <c r="J3854">
        <f t="shared" ca="1" si="1029"/>
        <v>2501</v>
      </c>
      <c r="K3854" s="1">
        <f t="shared" ca="1" si="1030"/>
        <v>45874</v>
      </c>
      <c r="L3854" s="1">
        <f t="shared" ca="1" si="1031"/>
        <v>45881</v>
      </c>
      <c r="M3854" s="1">
        <f t="shared" ca="1" si="1032"/>
        <v>45883</v>
      </c>
      <c r="N3854">
        <f t="shared" ca="1" si="1033"/>
        <v>213704</v>
      </c>
      <c r="O3854" s="3">
        <f t="shared" ca="1" si="1034"/>
        <v>94146</v>
      </c>
      <c r="P3854" s="2">
        <f t="shared" ca="1" si="1035"/>
        <v>0.30581776839369823</v>
      </c>
      <c r="Q3854" t="str">
        <f t="shared" ca="1" si="1036"/>
        <v>Late</v>
      </c>
    </row>
    <row r="3855" spans="1:17" x14ac:dyDescent="0.3">
      <c r="A3855" t="str">
        <f t="shared" si="1020"/>
        <v>S03854</v>
      </c>
      <c r="B3855" t="str">
        <f t="shared" ca="1" si="1021"/>
        <v>Oceanic Exports</v>
      </c>
      <c r="C3855" t="str">
        <f t="shared" ca="1" si="1022"/>
        <v>Singapore</v>
      </c>
      <c r="D3855" t="str">
        <f t="shared" ca="1" si="1023"/>
        <v>Sauces</v>
      </c>
      <c r="E3855">
        <f t="shared" ca="1" si="1024"/>
        <v>340</v>
      </c>
      <c r="F3855" s="3">
        <f t="shared" ca="1" si="1025"/>
        <v>781</v>
      </c>
      <c r="G3855">
        <f t="shared" ca="1" si="1026"/>
        <v>265540</v>
      </c>
      <c r="H3855">
        <f t="shared" ca="1" si="1027"/>
        <v>183222.6</v>
      </c>
      <c r="I3855">
        <f t="shared" ca="1" si="1028"/>
        <v>3495</v>
      </c>
      <c r="J3855">
        <f t="shared" ca="1" si="1029"/>
        <v>809</v>
      </c>
      <c r="K3855" s="1">
        <f t="shared" ca="1" si="1030"/>
        <v>45892</v>
      </c>
      <c r="L3855" s="1">
        <f t="shared" ca="1" si="1031"/>
        <v>45903</v>
      </c>
      <c r="M3855" s="1">
        <f t="shared" ca="1" si="1032"/>
        <v>45903</v>
      </c>
      <c r="N3855">
        <f t="shared" ca="1" si="1033"/>
        <v>187526.6</v>
      </c>
      <c r="O3855" s="3">
        <f t="shared" ca="1" si="1034"/>
        <v>78013.399999999994</v>
      </c>
      <c r="P3855" s="2">
        <f t="shared" ca="1" si="1035"/>
        <v>0.29379151916848684</v>
      </c>
      <c r="Q3855" t="str">
        <f t="shared" ca="1" si="1036"/>
        <v>On Time</v>
      </c>
    </row>
    <row r="3856" spans="1:17" x14ac:dyDescent="0.3">
      <c r="A3856" t="str">
        <f t="shared" si="1020"/>
        <v>S03855</v>
      </c>
      <c r="B3856" t="str">
        <f t="shared" ca="1" si="1021"/>
        <v>FreshMart Ltd</v>
      </c>
      <c r="C3856" t="str">
        <f t="shared" ca="1" si="1022"/>
        <v>Singapore</v>
      </c>
      <c r="D3856" t="str">
        <f t="shared" ca="1" si="1023"/>
        <v>Rice</v>
      </c>
      <c r="E3856">
        <f t="shared" ca="1" si="1024"/>
        <v>207</v>
      </c>
      <c r="F3856" s="3">
        <f t="shared" ca="1" si="1025"/>
        <v>181</v>
      </c>
      <c r="G3856">
        <f t="shared" ca="1" si="1026"/>
        <v>37467</v>
      </c>
      <c r="H3856">
        <f t="shared" ca="1" si="1027"/>
        <v>28100.25</v>
      </c>
      <c r="I3856">
        <f t="shared" ca="1" si="1028"/>
        <v>10063</v>
      </c>
      <c r="J3856">
        <f t="shared" ca="1" si="1029"/>
        <v>1975</v>
      </c>
      <c r="K3856" s="1">
        <f t="shared" ca="1" si="1030"/>
        <v>45975</v>
      </c>
      <c r="L3856" s="1">
        <f t="shared" ca="1" si="1031"/>
        <v>45992</v>
      </c>
      <c r="M3856" s="1">
        <f t="shared" ca="1" si="1032"/>
        <v>45998</v>
      </c>
      <c r="N3856">
        <f t="shared" ca="1" si="1033"/>
        <v>40138.25</v>
      </c>
      <c r="O3856" s="3">
        <f t="shared" ca="1" si="1034"/>
        <v>-2671.25</v>
      </c>
      <c r="P3856" s="2">
        <f t="shared" ca="1" si="1035"/>
        <v>-7.1296073878346272E-2</v>
      </c>
      <c r="Q3856" t="str">
        <f t="shared" ca="1" si="1036"/>
        <v>Late</v>
      </c>
    </row>
    <row r="3857" spans="1:17" x14ac:dyDescent="0.3">
      <c r="A3857" t="str">
        <f t="shared" si="1020"/>
        <v>S03856</v>
      </c>
      <c r="B3857" t="str">
        <f t="shared" ca="1" si="1021"/>
        <v>FreshMart Ltd</v>
      </c>
      <c r="C3857" t="str">
        <f t="shared" ca="1" si="1022"/>
        <v>Singapore</v>
      </c>
      <c r="D3857" t="str">
        <f t="shared" ca="1" si="1023"/>
        <v>Sauces</v>
      </c>
      <c r="E3857">
        <f t="shared" ca="1" si="1024"/>
        <v>124</v>
      </c>
      <c r="F3857" s="3">
        <f t="shared" ca="1" si="1025"/>
        <v>397</v>
      </c>
      <c r="G3857">
        <f t="shared" ca="1" si="1026"/>
        <v>49228</v>
      </c>
      <c r="H3857">
        <f t="shared" ca="1" si="1027"/>
        <v>22152.6</v>
      </c>
      <c r="I3857">
        <f t="shared" ca="1" si="1028"/>
        <v>9341</v>
      </c>
      <c r="J3857">
        <f t="shared" ca="1" si="1029"/>
        <v>1925</v>
      </c>
      <c r="K3857" s="1">
        <f t="shared" ca="1" si="1030"/>
        <v>46181</v>
      </c>
      <c r="L3857" s="1">
        <f t="shared" ca="1" si="1031"/>
        <v>46200</v>
      </c>
      <c r="M3857" s="1">
        <f t="shared" ca="1" si="1032"/>
        <v>46198</v>
      </c>
      <c r="N3857">
        <f t="shared" ca="1" si="1033"/>
        <v>33418.6</v>
      </c>
      <c r="O3857" s="3">
        <f t="shared" ca="1" si="1034"/>
        <v>15809.400000000001</v>
      </c>
      <c r="P3857" s="2">
        <f t="shared" ca="1" si="1035"/>
        <v>0.32114650199073702</v>
      </c>
      <c r="Q3857" t="str">
        <f t="shared" ca="1" si="1036"/>
        <v>On Time</v>
      </c>
    </row>
    <row r="3858" spans="1:17" x14ac:dyDescent="0.3">
      <c r="A3858" t="str">
        <f t="shared" si="1020"/>
        <v>S03857</v>
      </c>
      <c r="B3858" t="str">
        <f t="shared" ca="1" si="1021"/>
        <v>FreshMart Ltd</v>
      </c>
      <c r="C3858" t="str">
        <f t="shared" ca="1" si="1022"/>
        <v>UAE</v>
      </c>
      <c r="D3858" t="str">
        <f t="shared" ca="1" si="1023"/>
        <v>Tea</v>
      </c>
      <c r="E3858">
        <f t="shared" ca="1" si="1024"/>
        <v>52</v>
      </c>
      <c r="F3858" s="3">
        <f t="shared" ca="1" si="1025"/>
        <v>616</v>
      </c>
      <c r="G3858">
        <f t="shared" ca="1" si="1026"/>
        <v>32032</v>
      </c>
      <c r="H3858">
        <f t="shared" ca="1" si="1027"/>
        <v>15055.04</v>
      </c>
      <c r="I3858">
        <f t="shared" ca="1" si="1028"/>
        <v>2346</v>
      </c>
      <c r="J3858">
        <f t="shared" ca="1" si="1029"/>
        <v>3342</v>
      </c>
      <c r="K3858" s="1">
        <f t="shared" ca="1" si="1030"/>
        <v>46268</v>
      </c>
      <c r="L3858" s="1">
        <f t="shared" ca="1" si="1031"/>
        <v>46287</v>
      </c>
      <c r="M3858" s="1">
        <f t="shared" ca="1" si="1032"/>
        <v>46287</v>
      </c>
      <c r="N3858">
        <f t="shared" ca="1" si="1033"/>
        <v>20743.04</v>
      </c>
      <c r="O3858" s="3">
        <f t="shared" ca="1" si="1034"/>
        <v>11288.96</v>
      </c>
      <c r="P3858" s="2">
        <f t="shared" ca="1" si="1035"/>
        <v>0.35242757242757239</v>
      </c>
      <c r="Q3858" t="str">
        <f t="shared" ca="1" si="1036"/>
        <v>On Time</v>
      </c>
    </row>
    <row r="3859" spans="1:17" x14ac:dyDescent="0.3">
      <c r="A3859" t="str">
        <f t="shared" si="1020"/>
        <v>S03858</v>
      </c>
      <c r="B3859" t="str">
        <f t="shared" ca="1" si="1021"/>
        <v>Beta Imports</v>
      </c>
      <c r="C3859" t="str">
        <f t="shared" ca="1" si="1022"/>
        <v>Canada</v>
      </c>
      <c r="D3859" t="str">
        <f t="shared" ca="1" si="1023"/>
        <v>Sauces</v>
      </c>
      <c r="E3859">
        <f t="shared" ca="1" si="1024"/>
        <v>489</v>
      </c>
      <c r="F3859" s="3">
        <f t="shared" ca="1" si="1025"/>
        <v>698</v>
      </c>
      <c r="G3859">
        <f t="shared" ca="1" si="1026"/>
        <v>341322</v>
      </c>
      <c r="H3859">
        <f t="shared" ca="1" si="1027"/>
        <v>184313.88</v>
      </c>
      <c r="I3859">
        <f t="shared" ca="1" si="1028"/>
        <v>7364</v>
      </c>
      <c r="J3859">
        <f t="shared" ca="1" si="1029"/>
        <v>512</v>
      </c>
      <c r="K3859" s="1">
        <f t="shared" ca="1" si="1030"/>
        <v>45907</v>
      </c>
      <c r="L3859" s="1">
        <f t="shared" ca="1" si="1031"/>
        <v>45916</v>
      </c>
      <c r="M3859" s="1">
        <f t="shared" ca="1" si="1032"/>
        <v>45922</v>
      </c>
      <c r="N3859">
        <f t="shared" ca="1" si="1033"/>
        <v>192189.88</v>
      </c>
      <c r="O3859" s="3">
        <f t="shared" ca="1" si="1034"/>
        <v>149132.12</v>
      </c>
      <c r="P3859" s="2">
        <f t="shared" ca="1" si="1035"/>
        <v>0.4369250150883916</v>
      </c>
      <c r="Q3859" t="str">
        <f t="shared" ca="1" si="1036"/>
        <v>Late</v>
      </c>
    </row>
    <row r="3860" spans="1:17" x14ac:dyDescent="0.3">
      <c r="A3860" t="str">
        <f t="shared" si="1020"/>
        <v>S03859</v>
      </c>
      <c r="B3860" t="str">
        <f t="shared" ca="1" si="1021"/>
        <v>Alpha Traders</v>
      </c>
      <c r="C3860" t="str">
        <f t="shared" ca="1" si="1022"/>
        <v>Canada</v>
      </c>
      <c r="D3860" t="str">
        <f t="shared" ca="1" si="1023"/>
        <v>Sauces</v>
      </c>
      <c r="E3860">
        <f t="shared" ca="1" si="1024"/>
        <v>263</v>
      </c>
      <c r="F3860" s="3">
        <f t="shared" ca="1" si="1025"/>
        <v>115</v>
      </c>
      <c r="G3860">
        <f t="shared" ca="1" si="1026"/>
        <v>30245</v>
      </c>
      <c r="H3860">
        <f t="shared" ca="1" si="1027"/>
        <v>17542.099999999999</v>
      </c>
      <c r="I3860">
        <f t="shared" ca="1" si="1028"/>
        <v>5141</v>
      </c>
      <c r="J3860">
        <f t="shared" ca="1" si="1029"/>
        <v>1947</v>
      </c>
      <c r="K3860" s="1">
        <f t="shared" ca="1" si="1030"/>
        <v>45822</v>
      </c>
      <c r="L3860" s="1">
        <f t="shared" ca="1" si="1031"/>
        <v>45840</v>
      </c>
      <c r="M3860" s="1">
        <f t="shared" ca="1" si="1032"/>
        <v>45843</v>
      </c>
      <c r="N3860">
        <f t="shared" ca="1" si="1033"/>
        <v>24630.1</v>
      </c>
      <c r="O3860" s="3">
        <f t="shared" ca="1" si="1034"/>
        <v>5614.9000000000015</v>
      </c>
      <c r="P3860" s="2">
        <f t="shared" ca="1" si="1035"/>
        <v>0.18564721441560594</v>
      </c>
      <c r="Q3860" t="str">
        <f t="shared" ca="1" si="1036"/>
        <v>Late</v>
      </c>
    </row>
    <row r="3861" spans="1:17" x14ac:dyDescent="0.3">
      <c r="A3861" t="str">
        <f t="shared" si="1020"/>
        <v>S03860</v>
      </c>
      <c r="B3861" t="str">
        <f t="shared" ca="1" si="1021"/>
        <v>Beta Imports</v>
      </c>
      <c r="C3861" t="str">
        <f t="shared" ca="1" si="1022"/>
        <v>Singapore</v>
      </c>
      <c r="D3861" t="str">
        <f t="shared" ca="1" si="1023"/>
        <v>Rice</v>
      </c>
      <c r="E3861">
        <f t="shared" ca="1" si="1024"/>
        <v>116</v>
      </c>
      <c r="F3861" s="3">
        <f t="shared" ca="1" si="1025"/>
        <v>335</v>
      </c>
      <c r="G3861">
        <f t="shared" ca="1" si="1026"/>
        <v>38860</v>
      </c>
      <c r="H3861">
        <f t="shared" ca="1" si="1027"/>
        <v>20207.2</v>
      </c>
      <c r="I3861">
        <f t="shared" ca="1" si="1028"/>
        <v>8447</v>
      </c>
      <c r="J3861">
        <f t="shared" ca="1" si="1029"/>
        <v>2582</v>
      </c>
      <c r="K3861" s="1">
        <f t="shared" ca="1" si="1030"/>
        <v>46180</v>
      </c>
      <c r="L3861" s="1">
        <f t="shared" ca="1" si="1031"/>
        <v>46199</v>
      </c>
      <c r="M3861" s="1">
        <f t="shared" ca="1" si="1032"/>
        <v>46200</v>
      </c>
      <c r="N3861">
        <f t="shared" ca="1" si="1033"/>
        <v>31236.2</v>
      </c>
      <c r="O3861" s="3">
        <f t="shared" ca="1" si="1034"/>
        <v>7623.7999999999993</v>
      </c>
      <c r="P3861" s="2">
        <f t="shared" ca="1" si="1035"/>
        <v>0.19618630983015953</v>
      </c>
      <c r="Q3861" t="str">
        <f t="shared" ca="1" si="1036"/>
        <v>Late</v>
      </c>
    </row>
    <row r="3862" spans="1:17" x14ac:dyDescent="0.3">
      <c r="A3862" t="str">
        <f t="shared" si="1020"/>
        <v>S03861</v>
      </c>
      <c r="B3862" t="str">
        <f t="shared" ca="1" si="1021"/>
        <v>Beta Imports</v>
      </c>
      <c r="C3862" t="str">
        <f t="shared" ca="1" si="1022"/>
        <v>Canada</v>
      </c>
      <c r="D3862" t="str">
        <f t="shared" ca="1" si="1023"/>
        <v>Tea</v>
      </c>
      <c r="E3862">
        <f t="shared" ca="1" si="1024"/>
        <v>90</v>
      </c>
      <c r="F3862" s="3">
        <f t="shared" ca="1" si="1025"/>
        <v>686</v>
      </c>
      <c r="G3862">
        <f t="shared" ca="1" si="1026"/>
        <v>61740</v>
      </c>
      <c r="H3862">
        <f t="shared" ca="1" si="1027"/>
        <v>41983.199999999997</v>
      </c>
      <c r="I3862">
        <f t="shared" ca="1" si="1028"/>
        <v>3360</v>
      </c>
      <c r="J3862">
        <f t="shared" ca="1" si="1029"/>
        <v>1424</v>
      </c>
      <c r="K3862" s="1">
        <f t="shared" ca="1" si="1030"/>
        <v>46006</v>
      </c>
      <c r="L3862" s="1">
        <f t="shared" ca="1" si="1031"/>
        <v>46015</v>
      </c>
      <c r="M3862" s="1">
        <f t="shared" ca="1" si="1032"/>
        <v>46016</v>
      </c>
      <c r="N3862">
        <f t="shared" ca="1" si="1033"/>
        <v>46767.199999999997</v>
      </c>
      <c r="O3862" s="3">
        <f t="shared" ca="1" si="1034"/>
        <v>14972.800000000003</v>
      </c>
      <c r="P3862" s="2">
        <f t="shared" ca="1" si="1035"/>
        <v>0.24251376741172664</v>
      </c>
      <c r="Q3862" t="str">
        <f t="shared" ca="1" si="1036"/>
        <v>Late</v>
      </c>
    </row>
    <row r="3863" spans="1:17" x14ac:dyDescent="0.3">
      <c r="A3863" t="str">
        <f t="shared" si="1020"/>
        <v>S03862</v>
      </c>
      <c r="B3863" t="str">
        <f t="shared" ca="1" si="1021"/>
        <v>Alpha Traders</v>
      </c>
      <c r="C3863" t="str">
        <f t="shared" ca="1" si="1022"/>
        <v>UAE</v>
      </c>
      <c r="D3863" t="str">
        <f t="shared" ca="1" si="1023"/>
        <v>Pickles</v>
      </c>
      <c r="E3863">
        <f t="shared" ca="1" si="1024"/>
        <v>95</v>
      </c>
      <c r="F3863" s="3">
        <f t="shared" ca="1" si="1025"/>
        <v>707</v>
      </c>
      <c r="G3863">
        <f t="shared" ca="1" si="1026"/>
        <v>67165</v>
      </c>
      <c r="H3863">
        <f t="shared" ca="1" si="1027"/>
        <v>34925.800000000003</v>
      </c>
      <c r="I3863">
        <f t="shared" ca="1" si="1028"/>
        <v>10966</v>
      </c>
      <c r="J3863">
        <f t="shared" ca="1" si="1029"/>
        <v>2266</v>
      </c>
      <c r="K3863" s="1">
        <f t="shared" ca="1" si="1030"/>
        <v>46251</v>
      </c>
      <c r="L3863" s="1">
        <f t="shared" ca="1" si="1031"/>
        <v>46268</v>
      </c>
      <c r="M3863" s="1">
        <f t="shared" ca="1" si="1032"/>
        <v>46266</v>
      </c>
      <c r="N3863">
        <f t="shared" ca="1" si="1033"/>
        <v>48157.8</v>
      </c>
      <c r="O3863" s="3">
        <f t="shared" ca="1" si="1034"/>
        <v>19007.199999999997</v>
      </c>
      <c r="P3863" s="2">
        <f t="shared" ca="1" si="1035"/>
        <v>0.28299263009007664</v>
      </c>
      <c r="Q3863" t="str">
        <f t="shared" ca="1" si="1036"/>
        <v>On Time</v>
      </c>
    </row>
    <row r="3864" spans="1:17" x14ac:dyDescent="0.3">
      <c r="A3864" t="str">
        <f t="shared" si="1020"/>
        <v>S03863</v>
      </c>
      <c r="B3864" t="str">
        <f t="shared" ca="1" si="1021"/>
        <v>Alpha Traders</v>
      </c>
      <c r="C3864" t="str">
        <f t="shared" ca="1" si="1022"/>
        <v>UAE</v>
      </c>
      <c r="D3864" t="str">
        <f t="shared" ca="1" si="1023"/>
        <v>Spices</v>
      </c>
      <c r="E3864">
        <f t="shared" ca="1" si="1024"/>
        <v>412</v>
      </c>
      <c r="F3864" s="3">
        <f t="shared" ca="1" si="1025"/>
        <v>656</v>
      </c>
      <c r="G3864">
        <f t="shared" ca="1" si="1026"/>
        <v>270272</v>
      </c>
      <c r="H3864">
        <f t="shared" ca="1" si="1027"/>
        <v>194595.84</v>
      </c>
      <c r="I3864">
        <f t="shared" ca="1" si="1028"/>
        <v>4732</v>
      </c>
      <c r="J3864">
        <f t="shared" ca="1" si="1029"/>
        <v>2653</v>
      </c>
      <c r="K3864" s="1">
        <f t="shared" ca="1" si="1030"/>
        <v>46155</v>
      </c>
      <c r="L3864" s="1">
        <f t="shared" ca="1" si="1031"/>
        <v>46168</v>
      </c>
      <c r="M3864" s="1">
        <f t="shared" ca="1" si="1032"/>
        <v>46168</v>
      </c>
      <c r="N3864">
        <f t="shared" ca="1" si="1033"/>
        <v>201980.84</v>
      </c>
      <c r="O3864" s="3">
        <f t="shared" ca="1" si="1034"/>
        <v>68291.16</v>
      </c>
      <c r="P3864" s="2">
        <f t="shared" ca="1" si="1035"/>
        <v>0.25267567487568082</v>
      </c>
      <c r="Q3864" t="str">
        <f t="shared" ca="1" si="1036"/>
        <v>On Time</v>
      </c>
    </row>
    <row r="3865" spans="1:17" x14ac:dyDescent="0.3">
      <c r="A3865" t="str">
        <f t="shared" si="1020"/>
        <v>S03864</v>
      </c>
      <c r="B3865" t="str">
        <f t="shared" ca="1" si="1021"/>
        <v>FreshMart Ltd</v>
      </c>
      <c r="C3865" t="str">
        <f t="shared" ca="1" si="1022"/>
        <v>Canada</v>
      </c>
      <c r="D3865" t="str">
        <f t="shared" ca="1" si="1023"/>
        <v>Sauces</v>
      </c>
      <c r="E3865">
        <f t="shared" ca="1" si="1024"/>
        <v>113</v>
      </c>
      <c r="F3865" s="3">
        <f t="shared" ca="1" si="1025"/>
        <v>646</v>
      </c>
      <c r="G3865">
        <f t="shared" ca="1" si="1026"/>
        <v>72998</v>
      </c>
      <c r="H3865">
        <f t="shared" ca="1" si="1027"/>
        <v>51828.58</v>
      </c>
      <c r="I3865">
        <f t="shared" ca="1" si="1028"/>
        <v>5110</v>
      </c>
      <c r="J3865">
        <f t="shared" ca="1" si="1029"/>
        <v>2230</v>
      </c>
      <c r="K3865" s="1">
        <f t="shared" ca="1" si="1030"/>
        <v>46005</v>
      </c>
      <c r="L3865" s="1">
        <f t="shared" ca="1" si="1031"/>
        <v>46014</v>
      </c>
      <c r="M3865" s="1">
        <f t="shared" ca="1" si="1032"/>
        <v>46015</v>
      </c>
      <c r="N3865">
        <f t="shared" ca="1" si="1033"/>
        <v>59168.58</v>
      </c>
      <c r="O3865" s="3">
        <f t="shared" ca="1" si="1034"/>
        <v>13829.419999999998</v>
      </c>
      <c r="P3865" s="2">
        <f t="shared" ca="1" si="1035"/>
        <v>0.18944929998082136</v>
      </c>
      <c r="Q3865" t="str">
        <f t="shared" ca="1" si="1036"/>
        <v>Late</v>
      </c>
    </row>
    <row r="3866" spans="1:17" x14ac:dyDescent="0.3">
      <c r="A3866" t="str">
        <f t="shared" si="1020"/>
        <v>S03865</v>
      </c>
      <c r="B3866" t="str">
        <f t="shared" ca="1" si="1021"/>
        <v>Prime Wholesale</v>
      </c>
      <c r="C3866" t="str">
        <f t="shared" ca="1" si="1022"/>
        <v>Australia</v>
      </c>
      <c r="D3866" t="str">
        <f t="shared" ca="1" si="1023"/>
        <v>Sauces</v>
      </c>
      <c r="E3866">
        <f t="shared" ca="1" si="1024"/>
        <v>433</v>
      </c>
      <c r="F3866" s="3">
        <f t="shared" ca="1" si="1025"/>
        <v>454</v>
      </c>
      <c r="G3866">
        <f t="shared" ca="1" si="1026"/>
        <v>196582</v>
      </c>
      <c r="H3866">
        <f t="shared" ca="1" si="1027"/>
        <v>94359.360000000001</v>
      </c>
      <c r="I3866">
        <f t="shared" ca="1" si="1028"/>
        <v>4342</v>
      </c>
      <c r="J3866">
        <f t="shared" ca="1" si="1029"/>
        <v>1906</v>
      </c>
      <c r="K3866" s="1">
        <f t="shared" ca="1" si="1030"/>
        <v>46106</v>
      </c>
      <c r="L3866" s="1">
        <f t="shared" ca="1" si="1031"/>
        <v>46118</v>
      </c>
      <c r="M3866" s="1">
        <f t="shared" ca="1" si="1032"/>
        <v>46120</v>
      </c>
      <c r="N3866">
        <f t="shared" ca="1" si="1033"/>
        <v>100607.36</v>
      </c>
      <c r="O3866" s="3">
        <f t="shared" ca="1" si="1034"/>
        <v>95974.64</v>
      </c>
      <c r="P3866" s="2">
        <f t="shared" ca="1" si="1035"/>
        <v>0.488216825548626</v>
      </c>
      <c r="Q3866" t="str">
        <f t="shared" ca="1" si="1036"/>
        <v>Late</v>
      </c>
    </row>
    <row r="3867" spans="1:17" x14ac:dyDescent="0.3">
      <c r="A3867" t="str">
        <f t="shared" si="1020"/>
        <v>S03866</v>
      </c>
      <c r="B3867" t="str">
        <f t="shared" ca="1" si="1021"/>
        <v>FreshMart Ltd</v>
      </c>
      <c r="C3867" t="str">
        <f t="shared" ca="1" si="1022"/>
        <v>UK</v>
      </c>
      <c r="D3867" t="str">
        <f t="shared" ca="1" si="1023"/>
        <v>Tea</v>
      </c>
      <c r="E3867">
        <f t="shared" ca="1" si="1024"/>
        <v>378</v>
      </c>
      <c r="F3867" s="3">
        <f t="shared" ca="1" si="1025"/>
        <v>523</v>
      </c>
      <c r="G3867">
        <f t="shared" ca="1" si="1026"/>
        <v>197694</v>
      </c>
      <c r="H3867">
        <f t="shared" ca="1" si="1027"/>
        <v>140362.74</v>
      </c>
      <c r="I3867">
        <f t="shared" ca="1" si="1028"/>
        <v>5016</v>
      </c>
      <c r="J3867">
        <f t="shared" ca="1" si="1029"/>
        <v>3945</v>
      </c>
      <c r="K3867" s="1">
        <f t="shared" ca="1" si="1030"/>
        <v>45840</v>
      </c>
      <c r="L3867" s="1">
        <f t="shared" ca="1" si="1031"/>
        <v>45851</v>
      </c>
      <c r="M3867" s="1">
        <f t="shared" ca="1" si="1032"/>
        <v>45848</v>
      </c>
      <c r="N3867">
        <f t="shared" ca="1" si="1033"/>
        <v>149323.74</v>
      </c>
      <c r="O3867" s="3">
        <f t="shared" ca="1" si="1034"/>
        <v>48370.260000000009</v>
      </c>
      <c r="P3867" s="2">
        <f t="shared" ca="1" si="1035"/>
        <v>0.24467237245439927</v>
      </c>
      <c r="Q3867" t="str">
        <f t="shared" ca="1" si="1036"/>
        <v>On Time</v>
      </c>
    </row>
    <row r="3868" spans="1:17" x14ac:dyDescent="0.3">
      <c r="A3868" t="str">
        <f t="shared" si="1020"/>
        <v>S03867</v>
      </c>
      <c r="B3868" t="str">
        <f t="shared" ca="1" si="1021"/>
        <v>Prime Wholesale</v>
      </c>
      <c r="C3868" t="str">
        <f t="shared" ca="1" si="1022"/>
        <v>Canada</v>
      </c>
      <c r="D3868" t="str">
        <f t="shared" ca="1" si="1023"/>
        <v>Tea</v>
      </c>
      <c r="E3868">
        <f t="shared" ca="1" si="1024"/>
        <v>122</v>
      </c>
      <c r="F3868" s="3">
        <f t="shared" ca="1" si="1025"/>
        <v>300</v>
      </c>
      <c r="G3868">
        <f t="shared" ca="1" si="1026"/>
        <v>36600</v>
      </c>
      <c r="H3868">
        <f t="shared" ca="1" si="1027"/>
        <v>16836</v>
      </c>
      <c r="I3868">
        <f t="shared" ca="1" si="1028"/>
        <v>1597</v>
      </c>
      <c r="J3868">
        <f t="shared" ca="1" si="1029"/>
        <v>638</v>
      </c>
      <c r="K3868" s="1">
        <f t="shared" ca="1" si="1030"/>
        <v>45831</v>
      </c>
      <c r="L3868" s="1">
        <f t="shared" ca="1" si="1031"/>
        <v>45849</v>
      </c>
      <c r="M3868" s="1">
        <f t="shared" ca="1" si="1032"/>
        <v>45855</v>
      </c>
      <c r="N3868">
        <f t="shared" ca="1" si="1033"/>
        <v>19071</v>
      </c>
      <c r="O3868" s="3">
        <f t="shared" ca="1" si="1034"/>
        <v>17529</v>
      </c>
      <c r="P3868" s="2">
        <f t="shared" ca="1" si="1035"/>
        <v>0.47893442622950821</v>
      </c>
      <c r="Q3868" t="str">
        <f t="shared" ca="1" si="1036"/>
        <v>Late</v>
      </c>
    </row>
    <row r="3869" spans="1:17" x14ac:dyDescent="0.3">
      <c r="A3869" t="str">
        <f t="shared" si="1020"/>
        <v>S03868</v>
      </c>
      <c r="B3869" t="str">
        <f t="shared" ca="1" si="1021"/>
        <v>Alpha Traders</v>
      </c>
      <c r="C3869" t="str">
        <f t="shared" ca="1" si="1022"/>
        <v>Singapore</v>
      </c>
      <c r="D3869" t="str">
        <f t="shared" ca="1" si="1023"/>
        <v>Rice</v>
      </c>
      <c r="E3869">
        <f t="shared" ca="1" si="1024"/>
        <v>340</v>
      </c>
      <c r="F3869" s="3">
        <f t="shared" ca="1" si="1025"/>
        <v>699</v>
      </c>
      <c r="G3869">
        <f t="shared" ca="1" si="1026"/>
        <v>237660</v>
      </c>
      <c r="H3869">
        <f t="shared" ca="1" si="1027"/>
        <v>121206.6</v>
      </c>
      <c r="I3869">
        <f t="shared" ca="1" si="1028"/>
        <v>5113</v>
      </c>
      <c r="J3869">
        <f t="shared" ca="1" si="1029"/>
        <v>1306</v>
      </c>
      <c r="K3869" s="1">
        <f t="shared" ca="1" si="1030"/>
        <v>46024</v>
      </c>
      <c r="L3869" s="1">
        <f t="shared" ca="1" si="1031"/>
        <v>46033</v>
      </c>
      <c r="M3869" s="1">
        <f t="shared" ca="1" si="1032"/>
        <v>46036</v>
      </c>
      <c r="N3869">
        <f t="shared" ca="1" si="1033"/>
        <v>127625.60000000001</v>
      </c>
      <c r="O3869" s="3">
        <f t="shared" ca="1" si="1034"/>
        <v>110034.4</v>
      </c>
      <c r="P3869" s="2">
        <f t="shared" ca="1" si="1035"/>
        <v>0.46299082723218038</v>
      </c>
      <c r="Q3869" t="str">
        <f t="shared" ca="1" si="1036"/>
        <v>Late</v>
      </c>
    </row>
    <row r="3870" spans="1:17" x14ac:dyDescent="0.3">
      <c r="A3870" t="str">
        <f t="shared" si="1020"/>
        <v>S03869</v>
      </c>
      <c r="B3870" t="str">
        <f t="shared" ca="1" si="1021"/>
        <v>Global Foods</v>
      </c>
      <c r="C3870" t="str">
        <f t="shared" ca="1" si="1022"/>
        <v>Canada</v>
      </c>
      <c r="D3870" t="str">
        <f t="shared" ca="1" si="1023"/>
        <v>Spices</v>
      </c>
      <c r="E3870">
        <f t="shared" ca="1" si="1024"/>
        <v>205</v>
      </c>
      <c r="F3870" s="3">
        <f t="shared" ca="1" si="1025"/>
        <v>218</v>
      </c>
      <c r="G3870">
        <f t="shared" ca="1" si="1026"/>
        <v>44690</v>
      </c>
      <c r="H3870">
        <f t="shared" ca="1" si="1027"/>
        <v>26367.1</v>
      </c>
      <c r="I3870">
        <f t="shared" ca="1" si="1028"/>
        <v>4095</v>
      </c>
      <c r="J3870">
        <f t="shared" ca="1" si="1029"/>
        <v>719</v>
      </c>
      <c r="K3870" s="1">
        <f t="shared" ca="1" si="1030"/>
        <v>45800</v>
      </c>
      <c r="L3870" s="1">
        <f t="shared" ca="1" si="1031"/>
        <v>45808</v>
      </c>
      <c r="M3870" s="1">
        <f t="shared" ca="1" si="1032"/>
        <v>45808</v>
      </c>
      <c r="N3870">
        <f t="shared" ca="1" si="1033"/>
        <v>31181.1</v>
      </c>
      <c r="O3870" s="3">
        <f t="shared" ca="1" si="1034"/>
        <v>13508.900000000001</v>
      </c>
      <c r="P3870" s="2">
        <f t="shared" ca="1" si="1035"/>
        <v>0.3022801521593198</v>
      </c>
      <c r="Q3870" t="str">
        <f t="shared" ca="1" si="1036"/>
        <v>On Time</v>
      </c>
    </row>
    <row r="3871" spans="1:17" x14ac:dyDescent="0.3">
      <c r="A3871" t="str">
        <f t="shared" si="1020"/>
        <v>S03870</v>
      </c>
      <c r="B3871" t="str">
        <f t="shared" ca="1" si="1021"/>
        <v>Beta Imports</v>
      </c>
      <c r="C3871" t="str">
        <f t="shared" ca="1" si="1022"/>
        <v>UK</v>
      </c>
      <c r="D3871" t="str">
        <f t="shared" ca="1" si="1023"/>
        <v>Sauces</v>
      </c>
      <c r="E3871">
        <f t="shared" ca="1" si="1024"/>
        <v>123</v>
      </c>
      <c r="F3871" s="3">
        <f t="shared" ca="1" si="1025"/>
        <v>120</v>
      </c>
      <c r="G3871">
        <f t="shared" ca="1" si="1026"/>
        <v>14760</v>
      </c>
      <c r="H3871">
        <f t="shared" ca="1" si="1027"/>
        <v>7970.4</v>
      </c>
      <c r="I3871">
        <f t="shared" ca="1" si="1028"/>
        <v>5211</v>
      </c>
      <c r="J3871">
        <f t="shared" ca="1" si="1029"/>
        <v>2100</v>
      </c>
      <c r="K3871" s="1">
        <f t="shared" ca="1" si="1030"/>
        <v>46185</v>
      </c>
      <c r="L3871" s="1">
        <f t="shared" ca="1" si="1031"/>
        <v>46204</v>
      </c>
      <c r="M3871" s="1">
        <f t="shared" ca="1" si="1032"/>
        <v>46201</v>
      </c>
      <c r="N3871">
        <f t="shared" ca="1" si="1033"/>
        <v>15281.4</v>
      </c>
      <c r="O3871" s="3">
        <f t="shared" ca="1" si="1034"/>
        <v>-521.39999999999964</v>
      </c>
      <c r="P3871" s="2">
        <f t="shared" ca="1" si="1035"/>
        <v>-3.5325203252032499E-2</v>
      </c>
      <c r="Q3871" t="str">
        <f t="shared" ca="1" si="1036"/>
        <v>On Time</v>
      </c>
    </row>
    <row r="3872" spans="1:17" x14ac:dyDescent="0.3">
      <c r="A3872" t="str">
        <f t="shared" si="1020"/>
        <v>S03871</v>
      </c>
      <c r="B3872" t="str">
        <f t="shared" ca="1" si="1021"/>
        <v>Oceanic Exports</v>
      </c>
      <c r="C3872" t="str">
        <f t="shared" ca="1" si="1022"/>
        <v>UAE</v>
      </c>
      <c r="D3872" t="str">
        <f t="shared" ca="1" si="1023"/>
        <v>Tea</v>
      </c>
      <c r="E3872">
        <f t="shared" ca="1" si="1024"/>
        <v>412</v>
      </c>
      <c r="F3872" s="3">
        <f t="shared" ca="1" si="1025"/>
        <v>288</v>
      </c>
      <c r="G3872">
        <f t="shared" ca="1" si="1026"/>
        <v>118656</v>
      </c>
      <c r="H3872">
        <f t="shared" ca="1" si="1027"/>
        <v>75939.839999999997</v>
      </c>
      <c r="I3872">
        <f t="shared" ca="1" si="1028"/>
        <v>8454</v>
      </c>
      <c r="J3872">
        <f t="shared" ca="1" si="1029"/>
        <v>1904</v>
      </c>
      <c r="K3872" s="1">
        <f t="shared" ca="1" si="1030"/>
        <v>45949</v>
      </c>
      <c r="L3872" s="1">
        <f t="shared" ca="1" si="1031"/>
        <v>45957</v>
      </c>
      <c r="M3872" s="1">
        <f t="shared" ca="1" si="1032"/>
        <v>45959</v>
      </c>
      <c r="N3872">
        <f t="shared" ca="1" si="1033"/>
        <v>86297.84</v>
      </c>
      <c r="O3872" s="3">
        <f t="shared" ca="1" si="1034"/>
        <v>32358.160000000003</v>
      </c>
      <c r="P3872" s="2">
        <f t="shared" ca="1" si="1035"/>
        <v>0.27270563646170443</v>
      </c>
      <c r="Q3872" t="str">
        <f t="shared" ca="1" si="1036"/>
        <v>Late</v>
      </c>
    </row>
    <row r="3873" spans="1:17" x14ac:dyDescent="0.3">
      <c r="A3873" t="str">
        <f t="shared" si="1020"/>
        <v>S03872</v>
      </c>
      <c r="B3873" t="str">
        <f t="shared" ca="1" si="1021"/>
        <v>FreshMart Ltd</v>
      </c>
      <c r="C3873" t="str">
        <f t="shared" ca="1" si="1022"/>
        <v>Australia</v>
      </c>
      <c r="D3873" t="str">
        <f t="shared" ca="1" si="1023"/>
        <v>Tea</v>
      </c>
      <c r="E3873">
        <f t="shared" ca="1" si="1024"/>
        <v>241</v>
      </c>
      <c r="F3873" s="3">
        <f t="shared" ca="1" si="1025"/>
        <v>795</v>
      </c>
      <c r="G3873">
        <f t="shared" ca="1" si="1026"/>
        <v>191595</v>
      </c>
      <c r="H3873">
        <f t="shared" ca="1" si="1027"/>
        <v>88133.7</v>
      </c>
      <c r="I3873">
        <f t="shared" ca="1" si="1028"/>
        <v>4385</v>
      </c>
      <c r="J3873">
        <f t="shared" ca="1" si="1029"/>
        <v>1413</v>
      </c>
      <c r="K3873" s="1">
        <f t="shared" ca="1" si="1030"/>
        <v>46309</v>
      </c>
      <c r="L3873" s="1">
        <f t="shared" ca="1" si="1031"/>
        <v>46321</v>
      </c>
      <c r="M3873" s="1">
        <f t="shared" ca="1" si="1032"/>
        <v>46325</v>
      </c>
      <c r="N3873">
        <f t="shared" ca="1" si="1033"/>
        <v>93931.7</v>
      </c>
      <c r="O3873" s="3">
        <f t="shared" ca="1" si="1034"/>
        <v>97663.3</v>
      </c>
      <c r="P3873" s="2">
        <f t="shared" ca="1" si="1035"/>
        <v>0.50973824995433081</v>
      </c>
      <c r="Q3873" t="str">
        <f t="shared" ca="1" si="1036"/>
        <v>Late</v>
      </c>
    </row>
    <row r="3874" spans="1:17" x14ac:dyDescent="0.3">
      <c r="A3874" t="str">
        <f t="shared" si="1020"/>
        <v>S03873</v>
      </c>
      <c r="B3874" t="str">
        <f t="shared" ca="1" si="1021"/>
        <v>Alpha Traders</v>
      </c>
      <c r="C3874" t="str">
        <f t="shared" ca="1" si="1022"/>
        <v>Australia</v>
      </c>
      <c r="D3874" t="str">
        <f t="shared" ca="1" si="1023"/>
        <v>Rice</v>
      </c>
      <c r="E3874">
        <f t="shared" ca="1" si="1024"/>
        <v>124</v>
      </c>
      <c r="F3874" s="3">
        <f t="shared" ca="1" si="1025"/>
        <v>619</v>
      </c>
      <c r="G3874">
        <f t="shared" ca="1" si="1026"/>
        <v>76756</v>
      </c>
      <c r="H3874">
        <f t="shared" ca="1" si="1027"/>
        <v>49891.4</v>
      </c>
      <c r="I3874">
        <f t="shared" ca="1" si="1028"/>
        <v>9438</v>
      </c>
      <c r="J3874">
        <f t="shared" ca="1" si="1029"/>
        <v>620</v>
      </c>
      <c r="K3874" s="1">
        <f t="shared" ca="1" si="1030"/>
        <v>45950</v>
      </c>
      <c r="L3874" s="1">
        <f t="shared" ca="1" si="1031"/>
        <v>45961</v>
      </c>
      <c r="M3874" s="1">
        <f t="shared" ca="1" si="1032"/>
        <v>45960</v>
      </c>
      <c r="N3874">
        <f t="shared" ca="1" si="1033"/>
        <v>59949.4</v>
      </c>
      <c r="O3874" s="3">
        <f t="shared" ca="1" si="1034"/>
        <v>16806.599999999999</v>
      </c>
      <c r="P3874" s="2">
        <f t="shared" ca="1" si="1035"/>
        <v>0.21896138412632235</v>
      </c>
      <c r="Q3874" t="str">
        <f t="shared" ca="1" si="1036"/>
        <v>On Time</v>
      </c>
    </row>
    <row r="3875" spans="1:17" x14ac:dyDescent="0.3">
      <c r="A3875" t="str">
        <f t="shared" si="1020"/>
        <v>S03874</v>
      </c>
      <c r="B3875" t="str">
        <f t="shared" ca="1" si="1021"/>
        <v>Alpha Traders</v>
      </c>
      <c r="C3875" t="str">
        <f t="shared" ca="1" si="1022"/>
        <v>UAE</v>
      </c>
      <c r="D3875" t="str">
        <f t="shared" ca="1" si="1023"/>
        <v>Pickles</v>
      </c>
      <c r="E3875">
        <f t="shared" ca="1" si="1024"/>
        <v>185</v>
      </c>
      <c r="F3875" s="3">
        <f t="shared" ca="1" si="1025"/>
        <v>607</v>
      </c>
      <c r="G3875">
        <f t="shared" ca="1" si="1026"/>
        <v>112295</v>
      </c>
      <c r="H3875">
        <f t="shared" ca="1" si="1027"/>
        <v>74114.7</v>
      </c>
      <c r="I3875">
        <f t="shared" ca="1" si="1028"/>
        <v>7824</v>
      </c>
      <c r="J3875">
        <f t="shared" ca="1" si="1029"/>
        <v>3633</v>
      </c>
      <c r="K3875" s="1">
        <f t="shared" ca="1" si="1030"/>
        <v>46152</v>
      </c>
      <c r="L3875" s="1">
        <f t="shared" ca="1" si="1031"/>
        <v>46172</v>
      </c>
      <c r="M3875" s="1">
        <f t="shared" ca="1" si="1032"/>
        <v>46171</v>
      </c>
      <c r="N3875">
        <f t="shared" ca="1" si="1033"/>
        <v>85571.7</v>
      </c>
      <c r="O3875" s="3">
        <f t="shared" ca="1" si="1034"/>
        <v>26723.300000000003</v>
      </c>
      <c r="P3875" s="2">
        <f t="shared" ca="1" si="1035"/>
        <v>0.23797408611247164</v>
      </c>
      <c r="Q3875" t="str">
        <f t="shared" ca="1" si="1036"/>
        <v>On Time</v>
      </c>
    </row>
    <row r="3876" spans="1:17" x14ac:dyDescent="0.3">
      <c r="A3876" t="str">
        <f t="shared" si="1020"/>
        <v>S03875</v>
      </c>
      <c r="B3876" t="str">
        <f t="shared" ca="1" si="1021"/>
        <v>FreshMart Ltd</v>
      </c>
      <c r="C3876" t="str">
        <f t="shared" ca="1" si="1022"/>
        <v>Singapore</v>
      </c>
      <c r="D3876" t="str">
        <f t="shared" ca="1" si="1023"/>
        <v>Sauces</v>
      </c>
      <c r="E3876">
        <f t="shared" ca="1" si="1024"/>
        <v>235</v>
      </c>
      <c r="F3876" s="3">
        <f t="shared" ca="1" si="1025"/>
        <v>186</v>
      </c>
      <c r="G3876">
        <f t="shared" ca="1" si="1026"/>
        <v>43710</v>
      </c>
      <c r="H3876">
        <f t="shared" ca="1" si="1027"/>
        <v>28411.5</v>
      </c>
      <c r="I3876">
        <f t="shared" ca="1" si="1028"/>
        <v>9020</v>
      </c>
      <c r="J3876">
        <f t="shared" ca="1" si="1029"/>
        <v>3547</v>
      </c>
      <c r="K3876" s="1">
        <f t="shared" ca="1" si="1030"/>
        <v>45842</v>
      </c>
      <c r="L3876" s="1">
        <f t="shared" ca="1" si="1031"/>
        <v>45858</v>
      </c>
      <c r="M3876" s="1">
        <f t="shared" ca="1" si="1032"/>
        <v>45861</v>
      </c>
      <c r="N3876">
        <f t="shared" ca="1" si="1033"/>
        <v>40978.5</v>
      </c>
      <c r="O3876" s="3">
        <f t="shared" ca="1" si="1034"/>
        <v>2731.5</v>
      </c>
      <c r="P3876" s="2">
        <f t="shared" ca="1" si="1035"/>
        <v>6.2491420727522305E-2</v>
      </c>
      <c r="Q3876" t="str">
        <f t="shared" ca="1" si="1036"/>
        <v>Late</v>
      </c>
    </row>
    <row r="3877" spans="1:17" x14ac:dyDescent="0.3">
      <c r="A3877" t="str">
        <f t="shared" si="1020"/>
        <v>S03876</v>
      </c>
      <c r="B3877" t="str">
        <f t="shared" ca="1" si="1021"/>
        <v>Oceanic Exports</v>
      </c>
      <c r="C3877" t="str">
        <f t="shared" ca="1" si="1022"/>
        <v>Australia</v>
      </c>
      <c r="D3877" t="str">
        <f t="shared" ca="1" si="1023"/>
        <v>Spices</v>
      </c>
      <c r="E3877">
        <f t="shared" ca="1" si="1024"/>
        <v>74</v>
      </c>
      <c r="F3877" s="3">
        <f t="shared" ca="1" si="1025"/>
        <v>161</v>
      </c>
      <c r="G3877">
        <f t="shared" ca="1" si="1026"/>
        <v>11914</v>
      </c>
      <c r="H3877">
        <f t="shared" ca="1" si="1027"/>
        <v>7267.54</v>
      </c>
      <c r="I3877">
        <f t="shared" ca="1" si="1028"/>
        <v>6013</v>
      </c>
      <c r="J3877">
        <f t="shared" ca="1" si="1029"/>
        <v>1115</v>
      </c>
      <c r="K3877" s="1">
        <f t="shared" ca="1" si="1030"/>
        <v>46091</v>
      </c>
      <c r="L3877" s="1">
        <f t="shared" ca="1" si="1031"/>
        <v>46099</v>
      </c>
      <c r="M3877" s="1">
        <f t="shared" ca="1" si="1032"/>
        <v>46096</v>
      </c>
      <c r="N3877">
        <f t="shared" ca="1" si="1033"/>
        <v>14395.54</v>
      </c>
      <c r="O3877" s="3">
        <f t="shared" ca="1" si="1034"/>
        <v>-2481.5400000000009</v>
      </c>
      <c r="P3877" s="2">
        <f t="shared" ca="1" si="1035"/>
        <v>-0.20828772872251142</v>
      </c>
      <c r="Q3877" t="str">
        <f t="shared" ca="1" si="1036"/>
        <v>On Time</v>
      </c>
    </row>
    <row r="3878" spans="1:17" x14ac:dyDescent="0.3">
      <c r="A3878" t="str">
        <f t="shared" si="1020"/>
        <v>S03877</v>
      </c>
      <c r="B3878" t="str">
        <f t="shared" ca="1" si="1021"/>
        <v>FreshMart Ltd</v>
      </c>
      <c r="C3878" t="str">
        <f t="shared" ca="1" si="1022"/>
        <v>Singapore</v>
      </c>
      <c r="D3878" t="str">
        <f t="shared" ca="1" si="1023"/>
        <v>Tea</v>
      </c>
      <c r="E3878">
        <f t="shared" ca="1" si="1024"/>
        <v>93</v>
      </c>
      <c r="F3878" s="3">
        <f t="shared" ca="1" si="1025"/>
        <v>390</v>
      </c>
      <c r="G3878">
        <f t="shared" ca="1" si="1026"/>
        <v>36270</v>
      </c>
      <c r="H3878">
        <f t="shared" ca="1" si="1027"/>
        <v>17409.599999999999</v>
      </c>
      <c r="I3878">
        <f t="shared" ca="1" si="1028"/>
        <v>3043</v>
      </c>
      <c r="J3878">
        <f t="shared" ca="1" si="1029"/>
        <v>1868</v>
      </c>
      <c r="K3878" s="1">
        <f t="shared" ca="1" si="1030"/>
        <v>46277</v>
      </c>
      <c r="L3878" s="1">
        <f t="shared" ca="1" si="1031"/>
        <v>46285</v>
      </c>
      <c r="M3878" s="1">
        <f t="shared" ca="1" si="1032"/>
        <v>46286</v>
      </c>
      <c r="N3878">
        <f t="shared" ca="1" si="1033"/>
        <v>22320.6</v>
      </c>
      <c r="O3878" s="3">
        <f t="shared" ca="1" si="1034"/>
        <v>13949.400000000001</v>
      </c>
      <c r="P3878" s="2">
        <f t="shared" ca="1" si="1035"/>
        <v>0.38459884201819688</v>
      </c>
      <c r="Q3878" t="str">
        <f t="shared" ca="1" si="1036"/>
        <v>Late</v>
      </c>
    </row>
    <row r="3879" spans="1:17" x14ac:dyDescent="0.3">
      <c r="A3879" t="str">
        <f t="shared" si="1020"/>
        <v>S03878</v>
      </c>
      <c r="B3879" t="str">
        <f t="shared" ca="1" si="1021"/>
        <v>Alpha Traders</v>
      </c>
      <c r="C3879" t="str">
        <f t="shared" ca="1" si="1022"/>
        <v>Singapore</v>
      </c>
      <c r="D3879" t="str">
        <f t="shared" ca="1" si="1023"/>
        <v>Spices</v>
      </c>
      <c r="E3879">
        <f t="shared" ca="1" si="1024"/>
        <v>327</v>
      </c>
      <c r="F3879" s="3">
        <f t="shared" ca="1" si="1025"/>
        <v>480</v>
      </c>
      <c r="G3879">
        <f t="shared" ca="1" si="1026"/>
        <v>156960</v>
      </c>
      <c r="H3879">
        <f t="shared" ca="1" si="1027"/>
        <v>83188.800000000003</v>
      </c>
      <c r="I3879">
        <f t="shared" ca="1" si="1028"/>
        <v>9699</v>
      </c>
      <c r="J3879">
        <f t="shared" ca="1" si="1029"/>
        <v>538</v>
      </c>
      <c r="K3879" s="1">
        <f t="shared" ca="1" si="1030"/>
        <v>45750</v>
      </c>
      <c r="L3879" s="1">
        <f t="shared" ca="1" si="1031"/>
        <v>45761</v>
      </c>
      <c r="M3879" s="1">
        <f t="shared" ca="1" si="1032"/>
        <v>45764</v>
      </c>
      <c r="N3879">
        <f t="shared" ca="1" si="1033"/>
        <v>93425.8</v>
      </c>
      <c r="O3879" s="3">
        <f t="shared" ca="1" si="1034"/>
        <v>63534.2</v>
      </c>
      <c r="P3879" s="2">
        <f t="shared" ca="1" si="1035"/>
        <v>0.40477956167176349</v>
      </c>
      <c r="Q3879" t="str">
        <f t="shared" ca="1" si="1036"/>
        <v>Late</v>
      </c>
    </row>
    <row r="3880" spans="1:17" x14ac:dyDescent="0.3">
      <c r="A3880" t="str">
        <f t="shared" si="1020"/>
        <v>S03879</v>
      </c>
      <c r="B3880" t="str">
        <f t="shared" ca="1" si="1021"/>
        <v>Alpha Traders</v>
      </c>
      <c r="C3880" t="str">
        <f t="shared" ca="1" si="1022"/>
        <v>UAE</v>
      </c>
      <c r="D3880" t="str">
        <f t="shared" ca="1" si="1023"/>
        <v>Tea</v>
      </c>
      <c r="E3880">
        <f t="shared" ca="1" si="1024"/>
        <v>181</v>
      </c>
      <c r="F3880" s="3">
        <f t="shared" ca="1" si="1025"/>
        <v>632</v>
      </c>
      <c r="G3880">
        <f t="shared" ca="1" si="1026"/>
        <v>114392</v>
      </c>
      <c r="H3880">
        <f t="shared" ca="1" si="1027"/>
        <v>82362.240000000005</v>
      </c>
      <c r="I3880">
        <f t="shared" ca="1" si="1028"/>
        <v>7429</v>
      </c>
      <c r="J3880">
        <f t="shared" ca="1" si="1029"/>
        <v>2488</v>
      </c>
      <c r="K3880" s="1">
        <f t="shared" ca="1" si="1030"/>
        <v>46007</v>
      </c>
      <c r="L3880" s="1">
        <f t="shared" ca="1" si="1031"/>
        <v>46027</v>
      </c>
      <c r="M3880" s="1">
        <f t="shared" ca="1" si="1032"/>
        <v>46027</v>
      </c>
      <c r="N3880">
        <f t="shared" ca="1" si="1033"/>
        <v>92279.24</v>
      </c>
      <c r="O3880" s="3">
        <f t="shared" ca="1" si="1034"/>
        <v>22112.759999999995</v>
      </c>
      <c r="P3880" s="2">
        <f t="shared" ca="1" si="1035"/>
        <v>0.1933068746066158</v>
      </c>
      <c r="Q3880" t="str">
        <f t="shared" ca="1" si="1036"/>
        <v>On Time</v>
      </c>
    </row>
    <row r="3881" spans="1:17" x14ac:dyDescent="0.3">
      <c r="A3881" t="str">
        <f t="shared" si="1020"/>
        <v>S03880</v>
      </c>
      <c r="B3881" t="str">
        <f t="shared" ca="1" si="1021"/>
        <v>Global Foods</v>
      </c>
      <c r="C3881" t="str">
        <f t="shared" ca="1" si="1022"/>
        <v>UAE</v>
      </c>
      <c r="D3881" t="str">
        <f t="shared" ca="1" si="1023"/>
        <v>Spices</v>
      </c>
      <c r="E3881">
        <f t="shared" ca="1" si="1024"/>
        <v>246</v>
      </c>
      <c r="F3881" s="3">
        <f t="shared" ca="1" si="1025"/>
        <v>741</v>
      </c>
      <c r="G3881">
        <f t="shared" ca="1" si="1026"/>
        <v>182286</v>
      </c>
      <c r="H3881">
        <f t="shared" ca="1" si="1027"/>
        <v>113017.32</v>
      </c>
      <c r="I3881">
        <f t="shared" ca="1" si="1028"/>
        <v>3780</v>
      </c>
      <c r="J3881">
        <f t="shared" ca="1" si="1029"/>
        <v>3961</v>
      </c>
      <c r="K3881" s="1">
        <f t="shared" ca="1" si="1030"/>
        <v>46052</v>
      </c>
      <c r="L3881" s="1">
        <f t="shared" ca="1" si="1031"/>
        <v>46063</v>
      </c>
      <c r="M3881" s="1">
        <f t="shared" ca="1" si="1032"/>
        <v>46064</v>
      </c>
      <c r="N3881">
        <f t="shared" ca="1" si="1033"/>
        <v>120758.32</v>
      </c>
      <c r="O3881" s="3">
        <f t="shared" ca="1" si="1034"/>
        <v>61527.679999999993</v>
      </c>
      <c r="P3881" s="2">
        <f t="shared" ca="1" si="1035"/>
        <v>0.33753376562105697</v>
      </c>
      <c r="Q3881" t="str">
        <f t="shared" ca="1" si="1036"/>
        <v>Late</v>
      </c>
    </row>
    <row r="3882" spans="1:17" x14ac:dyDescent="0.3">
      <c r="A3882" t="str">
        <f t="shared" si="1020"/>
        <v>S03881</v>
      </c>
      <c r="B3882" t="str">
        <f t="shared" ca="1" si="1021"/>
        <v>Global Foods</v>
      </c>
      <c r="C3882" t="str">
        <f t="shared" ca="1" si="1022"/>
        <v>UK</v>
      </c>
      <c r="D3882" t="str">
        <f t="shared" ca="1" si="1023"/>
        <v>Sauces</v>
      </c>
      <c r="E3882">
        <f t="shared" ca="1" si="1024"/>
        <v>64</v>
      </c>
      <c r="F3882" s="3">
        <f t="shared" ca="1" si="1025"/>
        <v>602</v>
      </c>
      <c r="G3882">
        <f t="shared" ca="1" si="1026"/>
        <v>38528</v>
      </c>
      <c r="H3882">
        <f t="shared" ca="1" si="1027"/>
        <v>26199.040000000001</v>
      </c>
      <c r="I3882">
        <f t="shared" ca="1" si="1028"/>
        <v>5509</v>
      </c>
      <c r="J3882">
        <f t="shared" ca="1" si="1029"/>
        <v>1073</v>
      </c>
      <c r="K3882" s="1">
        <f t="shared" ca="1" si="1030"/>
        <v>45811</v>
      </c>
      <c r="L3882" s="1">
        <f t="shared" ca="1" si="1031"/>
        <v>45819</v>
      </c>
      <c r="M3882" s="1">
        <f t="shared" ca="1" si="1032"/>
        <v>45821</v>
      </c>
      <c r="N3882">
        <f t="shared" ca="1" si="1033"/>
        <v>32781.040000000001</v>
      </c>
      <c r="O3882" s="3">
        <f t="shared" ca="1" si="1034"/>
        <v>5746.9599999999991</v>
      </c>
      <c r="P3882" s="2">
        <f t="shared" ca="1" si="1035"/>
        <v>0.14916320598006641</v>
      </c>
      <c r="Q3882" t="str">
        <f t="shared" ca="1" si="1036"/>
        <v>Late</v>
      </c>
    </row>
    <row r="3883" spans="1:17" x14ac:dyDescent="0.3">
      <c r="A3883" t="str">
        <f t="shared" si="1020"/>
        <v>S03882</v>
      </c>
      <c r="B3883" t="str">
        <f t="shared" ca="1" si="1021"/>
        <v>Oceanic Exports</v>
      </c>
      <c r="C3883" t="str">
        <f t="shared" ca="1" si="1022"/>
        <v>Singapore</v>
      </c>
      <c r="D3883" t="str">
        <f t="shared" ca="1" si="1023"/>
        <v>Tea</v>
      </c>
      <c r="E3883">
        <f t="shared" ca="1" si="1024"/>
        <v>330</v>
      </c>
      <c r="F3883" s="3">
        <f t="shared" ca="1" si="1025"/>
        <v>439</v>
      </c>
      <c r="G3883">
        <f t="shared" ca="1" si="1026"/>
        <v>144870</v>
      </c>
      <c r="H3883">
        <f t="shared" ca="1" si="1027"/>
        <v>99960.3</v>
      </c>
      <c r="I3883">
        <f t="shared" ca="1" si="1028"/>
        <v>3631</v>
      </c>
      <c r="J3883">
        <f t="shared" ca="1" si="1029"/>
        <v>2751</v>
      </c>
      <c r="K3883" s="1">
        <f t="shared" ca="1" si="1030"/>
        <v>46126</v>
      </c>
      <c r="L3883" s="1">
        <f t="shared" ca="1" si="1031"/>
        <v>46142</v>
      </c>
      <c r="M3883" s="1">
        <f t="shared" ca="1" si="1032"/>
        <v>46148</v>
      </c>
      <c r="N3883">
        <f t="shared" ca="1" si="1033"/>
        <v>106342.3</v>
      </c>
      <c r="O3883" s="3">
        <f t="shared" ca="1" si="1034"/>
        <v>38527.699999999997</v>
      </c>
      <c r="P3883" s="2">
        <f t="shared" ca="1" si="1035"/>
        <v>0.26594671084420513</v>
      </c>
      <c r="Q3883" t="str">
        <f t="shared" ca="1" si="1036"/>
        <v>Late</v>
      </c>
    </row>
    <row r="3884" spans="1:17" x14ac:dyDescent="0.3">
      <c r="A3884" t="str">
        <f t="shared" si="1020"/>
        <v>S03883</v>
      </c>
      <c r="B3884" t="str">
        <f t="shared" ca="1" si="1021"/>
        <v>Alpha Traders</v>
      </c>
      <c r="C3884" t="str">
        <f t="shared" ca="1" si="1022"/>
        <v>Australia</v>
      </c>
      <c r="D3884" t="str">
        <f t="shared" ca="1" si="1023"/>
        <v>Spices</v>
      </c>
      <c r="E3884">
        <f t="shared" ca="1" si="1024"/>
        <v>378</v>
      </c>
      <c r="F3884" s="3">
        <f t="shared" ca="1" si="1025"/>
        <v>765</v>
      </c>
      <c r="G3884">
        <f t="shared" ca="1" si="1026"/>
        <v>289170</v>
      </c>
      <c r="H3884">
        <f t="shared" ca="1" si="1027"/>
        <v>202419</v>
      </c>
      <c r="I3884">
        <f t="shared" ca="1" si="1028"/>
        <v>3687</v>
      </c>
      <c r="J3884">
        <f t="shared" ca="1" si="1029"/>
        <v>3146</v>
      </c>
      <c r="K3884" s="1">
        <f t="shared" ca="1" si="1030"/>
        <v>45916</v>
      </c>
      <c r="L3884" s="1">
        <f t="shared" ca="1" si="1031"/>
        <v>45929</v>
      </c>
      <c r="M3884" s="1">
        <f t="shared" ca="1" si="1032"/>
        <v>45929</v>
      </c>
      <c r="N3884">
        <f t="shared" ca="1" si="1033"/>
        <v>209252</v>
      </c>
      <c r="O3884" s="3">
        <f t="shared" ca="1" si="1034"/>
        <v>79918</v>
      </c>
      <c r="P3884" s="2">
        <f t="shared" ca="1" si="1035"/>
        <v>0.27637030120690254</v>
      </c>
      <c r="Q3884" t="str">
        <f t="shared" ca="1" si="1036"/>
        <v>On Time</v>
      </c>
    </row>
    <row r="3885" spans="1:17" x14ac:dyDescent="0.3">
      <c r="A3885" t="str">
        <f t="shared" si="1020"/>
        <v>S03884</v>
      </c>
      <c r="B3885" t="str">
        <f t="shared" ca="1" si="1021"/>
        <v>Global Foods</v>
      </c>
      <c r="C3885" t="str">
        <f t="shared" ca="1" si="1022"/>
        <v>Australia</v>
      </c>
      <c r="D3885" t="str">
        <f t="shared" ca="1" si="1023"/>
        <v>Tea</v>
      </c>
      <c r="E3885">
        <f t="shared" ca="1" si="1024"/>
        <v>261</v>
      </c>
      <c r="F3885" s="3">
        <f t="shared" ca="1" si="1025"/>
        <v>297</v>
      </c>
      <c r="G3885">
        <f t="shared" ca="1" si="1026"/>
        <v>77517</v>
      </c>
      <c r="H3885">
        <f t="shared" ca="1" si="1027"/>
        <v>43409.52</v>
      </c>
      <c r="I3885">
        <f t="shared" ca="1" si="1028"/>
        <v>8154</v>
      </c>
      <c r="J3885">
        <f t="shared" ca="1" si="1029"/>
        <v>1288</v>
      </c>
      <c r="K3885" s="1">
        <f t="shared" ca="1" si="1030"/>
        <v>46170</v>
      </c>
      <c r="L3885" s="1">
        <f t="shared" ca="1" si="1031"/>
        <v>46187</v>
      </c>
      <c r="M3885" s="1">
        <f t="shared" ca="1" si="1032"/>
        <v>46190</v>
      </c>
      <c r="N3885">
        <f t="shared" ca="1" si="1033"/>
        <v>52851.519999999997</v>
      </c>
      <c r="O3885" s="3">
        <f t="shared" ca="1" si="1034"/>
        <v>24665.480000000003</v>
      </c>
      <c r="P3885" s="2">
        <f t="shared" ca="1" si="1035"/>
        <v>0.31819446056993955</v>
      </c>
      <c r="Q3885" t="str">
        <f t="shared" ca="1" si="1036"/>
        <v>Late</v>
      </c>
    </row>
    <row r="3886" spans="1:17" x14ac:dyDescent="0.3">
      <c r="A3886" t="str">
        <f t="shared" si="1020"/>
        <v>S03885</v>
      </c>
      <c r="B3886" t="str">
        <f t="shared" ca="1" si="1021"/>
        <v>Alpha Traders</v>
      </c>
      <c r="C3886" t="str">
        <f t="shared" ca="1" si="1022"/>
        <v>Canada</v>
      </c>
      <c r="D3886" t="str">
        <f t="shared" ca="1" si="1023"/>
        <v>Rice</v>
      </c>
      <c r="E3886">
        <f t="shared" ca="1" si="1024"/>
        <v>78</v>
      </c>
      <c r="F3886" s="3">
        <f t="shared" ca="1" si="1025"/>
        <v>259</v>
      </c>
      <c r="G3886">
        <f t="shared" ca="1" si="1026"/>
        <v>20202</v>
      </c>
      <c r="H3886">
        <f t="shared" ca="1" si="1027"/>
        <v>9696.9599999999991</v>
      </c>
      <c r="I3886">
        <f t="shared" ca="1" si="1028"/>
        <v>2315</v>
      </c>
      <c r="J3886">
        <f t="shared" ca="1" si="1029"/>
        <v>1082</v>
      </c>
      <c r="K3886" s="1">
        <f t="shared" ca="1" si="1030"/>
        <v>46074</v>
      </c>
      <c r="L3886" s="1">
        <f t="shared" ca="1" si="1031"/>
        <v>46086</v>
      </c>
      <c r="M3886" s="1">
        <f t="shared" ca="1" si="1032"/>
        <v>46085</v>
      </c>
      <c r="N3886">
        <f t="shared" ca="1" si="1033"/>
        <v>13093.96</v>
      </c>
      <c r="O3886" s="3">
        <f t="shared" ca="1" si="1034"/>
        <v>7108.0400000000009</v>
      </c>
      <c r="P3886" s="2">
        <f t="shared" ca="1" si="1035"/>
        <v>0.35184833184833192</v>
      </c>
      <c r="Q3886" t="str">
        <f t="shared" ca="1" si="1036"/>
        <v>On Time</v>
      </c>
    </row>
    <row r="3887" spans="1:17" x14ac:dyDescent="0.3">
      <c r="A3887" t="str">
        <f t="shared" si="1020"/>
        <v>S03886</v>
      </c>
      <c r="B3887" t="str">
        <f t="shared" ca="1" si="1021"/>
        <v>Beta Imports</v>
      </c>
      <c r="C3887" t="str">
        <f t="shared" ca="1" si="1022"/>
        <v>UK</v>
      </c>
      <c r="D3887" t="str">
        <f t="shared" ca="1" si="1023"/>
        <v>Pickles</v>
      </c>
      <c r="E3887">
        <f t="shared" ca="1" si="1024"/>
        <v>314</v>
      </c>
      <c r="F3887" s="3">
        <f t="shared" ca="1" si="1025"/>
        <v>253</v>
      </c>
      <c r="G3887">
        <f t="shared" ca="1" si="1026"/>
        <v>79442</v>
      </c>
      <c r="H3887">
        <f t="shared" ca="1" si="1027"/>
        <v>50048.46</v>
      </c>
      <c r="I3887">
        <f t="shared" ca="1" si="1028"/>
        <v>9371</v>
      </c>
      <c r="J3887">
        <f t="shared" ca="1" si="1029"/>
        <v>2913</v>
      </c>
      <c r="K3887" s="1">
        <f t="shared" ca="1" si="1030"/>
        <v>45668</v>
      </c>
      <c r="L3887" s="1">
        <f t="shared" ca="1" si="1031"/>
        <v>45676</v>
      </c>
      <c r="M3887" s="1">
        <f t="shared" ca="1" si="1032"/>
        <v>45681</v>
      </c>
      <c r="N3887">
        <f t="shared" ca="1" si="1033"/>
        <v>62332.46</v>
      </c>
      <c r="O3887" s="3">
        <f t="shared" ca="1" si="1034"/>
        <v>17109.54</v>
      </c>
      <c r="P3887" s="2">
        <f t="shared" ca="1" si="1035"/>
        <v>0.21537146597517687</v>
      </c>
      <c r="Q3887" t="str">
        <f t="shared" ca="1" si="1036"/>
        <v>Late</v>
      </c>
    </row>
    <row r="3888" spans="1:17" x14ac:dyDescent="0.3">
      <c r="A3888" t="str">
        <f t="shared" si="1020"/>
        <v>S03887</v>
      </c>
      <c r="B3888" t="str">
        <f t="shared" ca="1" si="1021"/>
        <v>Global Foods</v>
      </c>
      <c r="C3888" t="str">
        <f t="shared" ca="1" si="1022"/>
        <v>UAE</v>
      </c>
      <c r="D3888" t="str">
        <f t="shared" ca="1" si="1023"/>
        <v>Pickles</v>
      </c>
      <c r="E3888">
        <f t="shared" ca="1" si="1024"/>
        <v>139</v>
      </c>
      <c r="F3888" s="3">
        <f t="shared" ca="1" si="1025"/>
        <v>514</v>
      </c>
      <c r="G3888">
        <f t="shared" ca="1" si="1026"/>
        <v>71446</v>
      </c>
      <c r="H3888">
        <f t="shared" ca="1" si="1027"/>
        <v>40724.22</v>
      </c>
      <c r="I3888">
        <f t="shared" ca="1" si="1028"/>
        <v>8306</v>
      </c>
      <c r="J3888">
        <f t="shared" ca="1" si="1029"/>
        <v>3537</v>
      </c>
      <c r="K3888" s="1">
        <f t="shared" ca="1" si="1030"/>
        <v>46226</v>
      </c>
      <c r="L3888" s="1">
        <f t="shared" ca="1" si="1031"/>
        <v>46234</v>
      </c>
      <c r="M3888" s="1">
        <f t="shared" ca="1" si="1032"/>
        <v>46239</v>
      </c>
      <c r="N3888">
        <f t="shared" ca="1" si="1033"/>
        <v>52567.22</v>
      </c>
      <c r="O3888" s="3">
        <f t="shared" ca="1" si="1034"/>
        <v>18878.78</v>
      </c>
      <c r="P3888" s="2">
        <f t="shared" ca="1" si="1035"/>
        <v>0.26423844581922007</v>
      </c>
      <c r="Q3888" t="str">
        <f t="shared" ca="1" si="1036"/>
        <v>Late</v>
      </c>
    </row>
    <row r="3889" spans="1:17" x14ac:dyDescent="0.3">
      <c r="A3889" t="str">
        <f t="shared" si="1020"/>
        <v>S03888</v>
      </c>
      <c r="B3889" t="str">
        <f t="shared" ca="1" si="1021"/>
        <v>Oceanic Exports</v>
      </c>
      <c r="C3889" t="str">
        <f t="shared" ca="1" si="1022"/>
        <v>Singapore</v>
      </c>
      <c r="D3889" t="str">
        <f t="shared" ca="1" si="1023"/>
        <v>Spices</v>
      </c>
      <c r="E3889">
        <f t="shared" ca="1" si="1024"/>
        <v>89</v>
      </c>
      <c r="F3889" s="3">
        <f t="shared" ca="1" si="1025"/>
        <v>272</v>
      </c>
      <c r="G3889">
        <f t="shared" ca="1" si="1026"/>
        <v>24208</v>
      </c>
      <c r="H3889">
        <f t="shared" ca="1" si="1027"/>
        <v>12588.16</v>
      </c>
      <c r="I3889">
        <f t="shared" ca="1" si="1028"/>
        <v>2711</v>
      </c>
      <c r="J3889">
        <f t="shared" ca="1" si="1029"/>
        <v>930</v>
      </c>
      <c r="K3889" s="1">
        <f t="shared" ca="1" si="1030"/>
        <v>45827</v>
      </c>
      <c r="L3889" s="1">
        <f t="shared" ca="1" si="1031"/>
        <v>45834</v>
      </c>
      <c r="M3889" s="1">
        <f t="shared" ca="1" si="1032"/>
        <v>45834</v>
      </c>
      <c r="N3889">
        <f t="shared" ca="1" si="1033"/>
        <v>16229.16</v>
      </c>
      <c r="O3889" s="3">
        <f t="shared" ca="1" si="1034"/>
        <v>7978.84</v>
      </c>
      <c r="P3889" s="2">
        <f t="shared" ca="1" si="1035"/>
        <v>0.32959517514871117</v>
      </c>
      <c r="Q3889" t="str">
        <f t="shared" ca="1" si="1036"/>
        <v>On Time</v>
      </c>
    </row>
    <row r="3890" spans="1:17" x14ac:dyDescent="0.3">
      <c r="A3890" t="str">
        <f t="shared" si="1020"/>
        <v>S03889</v>
      </c>
      <c r="B3890" t="str">
        <f t="shared" ca="1" si="1021"/>
        <v>FreshMart Ltd</v>
      </c>
      <c r="C3890" t="str">
        <f t="shared" ca="1" si="1022"/>
        <v>UAE</v>
      </c>
      <c r="D3890" t="str">
        <f t="shared" ca="1" si="1023"/>
        <v>Spices</v>
      </c>
      <c r="E3890">
        <f t="shared" ca="1" si="1024"/>
        <v>456</v>
      </c>
      <c r="F3890" s="3">
        <f t="shared" ca="1" si="1025"/>
        <v>700</v>
      </c>
      <c r="G3890">
        <f t="shared" ca="1" si="1026"/>
        <v>319200</v>
      </c>
      <c r="H3890">
        <f t="shared" ca="1" si="1027"/>
        <v>156408</v>
      </c>
      <c r="I3890">
        <f t="shared" ca="1" si="1028"/>
        <v>10395</v>
      </c>
      <c r="J3890">
        <f t="shared" ca="1" si="1029"/>
        <v>782</v>
      </c>
      <c r="K3890" s="1">
        <f t="shared" ca="1" si="1030"/>
        <v>46083</v>
      </c>
      <c r="L3890" s="1">
        <f t="shared" ca="1" si="1031"/>
        <v>46095</v>
      </c>
      <c r="M3890" s="1">
        <f t="shared" ca="1" si="1032"/>
        <v>46097</v>
      </c>
      <c r="N3890">
        <f t="shared" ca="1" si="1033"/>
        <v>167585</v>
      </c>
      <c r="O3890" s="3">
        <f t="shared" ca="1" si="1034"/>
        <v>151615</v>
      </c>
      <c r="P3890" s="2">
        <f t="shared" ca="1" si="1035"/>
        <v>0.47498433583959898</v>
      </c>
      <c r="Q3890" t="str">
        <f t="shared" ca="1" si="1036"/>
        <v>Late</v>
      </c>
    </row>
    <row r="3891" spans="1:17" x14ac:dyDescent="0.3">
      <c r="A3891" t="str">
        <f t="shared" si="1020"/>
        <v>S03890</v>
      </c>
      <c r="B3891" t="str">
        <f t="shared" ca="1" si="1021"/>
        <v>Beta Imports</v>
      </c>
      <c r="C3891" t="str">
        <f t="shared" ca="1" si="1022"/>
        <v>Canada</v>
      </c>
      <c r="D3891" t="str">
        <f t="shared" ca="1" si="1023"/>
        <v>Rice</v>
      </c>
      <c r="E3891">
        <f t="shared" ca="1" si="1024"/>
        <v>199</v>
      </c>
      <c r="F3891" s="3">
        <f t="shared" ca="1" si="1025"/>
        <v>292</v>
      </c>
      <c r="G3891">
        <f t="shared" ca="1" si="1026"/>
        <v>58108</v>
      </c>
      <c r="H3891">
        <f t="shared" ca="1" si="1027"/>
        <v>40094.519999999997</v>
      </c>
      <c r="I3891">
        <f t="shared" ca="1" si="1028"/>
        <v>5996</v>
      </c>
      <c r="J3891">
        <f t="shared" ca="1" si="1029"/>
        <v>669</v>
      </c>
      <c r="K3891" s="1">
        <f t="shared" ca="1" si="1030"/>
        <v>46380</v>
      </c>
      <c r="L3891" s="1">
        <f t="shared" ca="1" si="1031"/>
        <v>46395</v>
      </c>
      <c r="M3891" s="1">
        <f t="shared" ca="1" si="1032"/>
        <v>46393</v>
      </c>
      <c r="N3891">
        <f t="shared" ca="1" si="1033"/>
        <v>46759.519999999997</v>
      </c>
      <c r="O3891" s="3">
        <f t="shared" ca="1" si="1034"/>
        <v>11348.480000000003</v>
      </c>
      <c r="P3891" s="2">
        <f t="shared" ca="1" si="1035"/>
        <v>0.19529978660425421</v>
      </c>
      <c r="Q3891" t="str">
        <f t="shared" ca="1" si="1036"/>
        <v>On Time</v>
      </c>
    </row>
    <row r="3892" spans="1:17" x14ac:dyDescent="0.3">
      <c r="A3892" t="str">
        <f t="shared" si="1020"/>
        <v>S03891</v>
      </c>
      <c r="B3892" t="str">
        <f t="shared" ca="1" si="1021"/>
        <v>Alpha Traders</v>
      </c>
      <c r="C3892" t="str">
        <f t="shared" ca="1" si="1022"/>
        <v>Singapore</v>
      </c>
      <c r="D3892" t="str">
        <f t="shared" ca="1" si="1023"/>
        <v>Tea</v>
      </c>
      <c r="E3892">
        <f t="shared" ca="1" si="1024"/>
        <v>103</v>
      </c>
      <c r="F3892" s="3">
        <f t="shared" ca="1" si="1025"/>
        <v>765</v>
      </c>
      <c r="G3892">
        <f t="shared" ca="1" si="1026"/>
        <v>78795</v>
      </c>
      <c r="H3892">
        <f t="shared" ca="1" si="1027"/>
        <v>52004.7</v>
      </c>
      <c r="I3892">
        <f t="shared" ca="1" si="1028"/>
        <v>2471</v>
      </c>
      <c r="J3892">
        <f t="shared" ca="1" si="1029"/>
        <v>2995</v>
      </c>
      <c r="K3892" s="1">
        <f t="shared" ca="1" si="1030"/>
        <v>46168</v>
      </c>
      <c r="L3892" s="1">
        <f t="shared" ca="1" si="1031"/>
        <v>46188</v>
      </c>
      <c r="M3892" s="1">
        <f t="shared" ca="1" si="1032"/>
        <v>46186</v>
      </c>
      <c r="N3892">
        <f t="shared" ca="1" si="1033"/>
        <v>57470.7</v>
      </c>
      <c r="O3892" s="3">
        <f t="shared" ca="1" si="1034"/>
        <v>21324.300000000003</v>
      </c>
      <c r="P3892" s="2">
        <f t="shared" ca="1" si="1035"/>
        <v>0.27063011612411958</v>
      </c>
      <c r="Q3892" t="str">
        <f t="shared" ca="1" si="1036"/>
        <v>On Time</v>
      </c>
    </row>
    <row r="3893" spans="1:17" x14ac:dyDescent="0.3">
      <c r="A3893" t="str">
        <f t="shared" si="1020"/>
        <v>S03892</v>
      </c>
      <c r="B3893" t="str">
        <f t="shared" ca="1" si="1021"/>
        <v>Global Foods</v>
      </c>
      <c r="C3893" t="str">
        <f t="shared" ca="1" si="1022"/>
        <v>Australia</v>
      </c>
      <c r="D3893" t="str">
        <f t="shared" ca="1" si="1023"/>
        <v>Rice</v>
      </c>
      <c r="E3893">
        <f t="shared" ca="1" si="1024"/>
        <v>430</v>
      </c>
      <c r="F3893" s="3">
        <f t="shared" ca="1" si="1025"/>
        <v>113</v>
      </c>
      <c r="G3893">
        <f t="shared" ca="1" si="1026"/>
        <v>48590</v>
      </c>
      <c r="H3893">
        <f t="shared" ca="1" si="1027"/>
        <v>30611.7</v>
      </c>
      <c r="I3893">
        <f t="shared" ca="1" si="1028"/>
        <v>8195</v>
      </c>
      <c r="J3893">
        <f t="shared" ca="1" si="1029"/>
        <v>2494</v>
      </c>
      <c r="K3893" s="1">
        <f t="shared" ca="1" si="1030"/>
        <v>46057</v>
      </c>
      <c r="L3893" s="1">
        <f t="shared" ca="1" si="1031"/>
        <v>46065</v>
      </c>
      <c r="M3893" s="1">
        <f t="shared" ca="1" si="1032"/>
        <v>46064</v>
      </c>
      <c r="N3893">
        <f t="shared" ca="1" si="1033"/>
        <v>41300.699999999997</v>
      </c>
      <c r="O3893" s="3">
        <f t="shared" ca="1" si="1034"/>
        <v>7289.3000000000029</v>
      </c>
      <c r="P3893" s="2">
        <f t="shared" ca="1" si="1035"/>
        <v>0.15001646429306448</v>
      </c>
      <c r="Q3893" t="str">
        <f t="shared" ca="1" si="1036"/>
        <v>On Time</v>
      </c>
    </row>
    <row r="3894" spans="1:17" x14ac:dyDescent="0.3">
      <c r="A3894" t="str">
        <f t="shared" si="1020"/>
        <v>S03893</v>
      </c>
      <c r="B3894" t="str">
        <f t="shared" ca="1" si="1021"/>
        <v>Oceanic Exports</v>
      </c>
      <c r="C3894" t="str">
        <f t="shared" ca="1" si="1022"/>
        <v>Singapore</v>
      </c>
      <c r="D3894" t="str">
        <f t="shared" ca="1" si="1023"/>
        <v>Pickles</v>
      </c>
      <c r="E3894">
        <f t="shared" ca="1" si="1024"/>
        <v>213</v>
      </c>
      <c r="F3894" s="3">
        <f t="shared" ca="1" si="1025"/>
        <v>112</v>
      </c>
      <c r="G3894">
        <f t="shared" ca="1" si="1026"/>
        <v>23856</v>
      </c>
      <c r="H3894">
        <f t="shared" ca="1" si="1027"/>
        <v>10973.76</v>
      </c>
      <c r="I3894">
        <f t="shared" ca="1" si="1028"/>
        <v>9382</v>
      </c>
      <c r="J3894">
        <f t="shared" ca="1" si="1029"/>
        <v>2201</v>
      </c>
      <c r="K3894" s="1">
        <f t="shared" ca="1" si="1030"/>
        <v>45899</v>
      </c>
      <c r="L3894" s="1">
        <f t="shared" ca="1" si="1031"/>
        <v>45917</v>
      </c>
      <c r="M3894" s="1">
        <f t="shared" ca="1" si="1032"/>
        <v>45921</v>
      </c>
      <c r="N3894">
        <f t="shared" ca="1" si="1033"/>
        <v>22556.760000000002</v>
      </c>
      <c r="O3894" s="3">
        <f t="shared" ca="1" si="1034"/>
        <v>1299.239999999998</v>
      </c>
      <c r="P3894" s="2">
        <f t="shared" ca="1" si="1035"/>
        <v>5.446177062374237E-2</v>
      </c>
      <c r="Q3894" t="str">
        <f t="shared" ca="1" si="1036"/>
        <v>Late</v>
      </c>
    </row>
    <row r="3895" spans="1:17" x14ac:dyDescent="0.3">
      <c r="A3895" t="str">
        <f t="shared" si="1020"/>
        <v>S03894</v>
      </c>
      <c r="B3895" t="str">
        <f t="shared" ca="1" si="1021"/>
        <v>Global Foods</v>
      </c>
      <c r="C3895" t="str">
        <f t="shared" ca="1" si="1022"/>
        <v>Singapore</v>
      </c>
      <c r="D3895" t="str">
        <f t="shared" ca="1" si="1023"/>
        <v>Pickles</v>
      </c>
      <c r="E3895">
        <f t="shared" ca="1" si="1024"/>
        <v>134</v>
      </c>
      <c r="F3895" s="3">
        <f t="shared" ca="1" si="1025"/>
        <v>790</v>
      </c>
      <c r="G3895">
        <f t="shared" ca="1" si="1026"/>
        <v>105860</v>
      </c>
      <c r="H3895">
        <f t="shared" ca="1" si="1027"/>
        <v>51871.4</v>
      </c>
      <c r="I3895">
        <f t="shared" ca="1" si="1028"/>
        <v>7361</v>
      </c>
      <c r="J3895">
        <f t="shared" ca="1" si="1029"/>
        <v>529</v>
      </c>
      <c r="K3895" s="1">
        <f t="shared" ca="1" si="1030"/>
        <v>46026</v>
      </c>
      <c r="L3895" s="1">
        <f t="shared" ca="1" si="1031"/>
        <v>46034</v>
      </c>
      <c r="M3895" s="1">
        <f t="shared" ca="1" si="1032"/>
        <v>46036</v>
      </c>
      <c r="N3895">
        <f t="shared" ca="1" si="1033"/>
        <v>59761.4</v>
      </c>
      <c r="O3895" s="3">
        <f t="shared" ca="1" si="1034"/>
        <v>46098.6</v>
      </c>
      <c r="P3895" s="2">
        <f t="shared" ca="1" si="1035"/>
        <v>0.43546759871528434</v>
      </c>
      <c r="Q3895" t="str">
        <f t="shared" ca="1" si="1036"/>
        <v>Late</v>
      </c>
    </row>
    <row r="3896" spans="1:17" x14ac:dyDescent="0.3">
      <c r="A3896" t="str">
        <f t="shared" si="1020"/>
        <v>S03895</v>
      </c>
      <c r="B3896" t="str">
        <f t="shared" ca="1" si="1021"/>
        <v>Global Foods</v>
      </c>
      <c r="C3896" t="str">
        <f t="shared" ca="1" si="1022"/>
        <v>UAE</v>
      </c>
      <c r="D3896" t="str">
        <f t="shared" ca="1" si="1023"/>
        <v>Spices</v>
      </c>
      <c r="E3896">
        <f t="shared" ca="1" si="1024"/>
        <v>157</v>
      </c>
      <c r="F3896" s="3">
        <f t="shared" ca="1" si="1025"/>
        <v>111</v>
      </c>
      <c r="G3896">
        <f t="shared" ca="1" si="1026"/>
        <v>17427</v>
      </c>
      <c r="H3896">
        <f t="shared" ca="1" si="1027"/>
        <v>7842.15</v>
      </c>
      <c r="I3896">
        <f t="shared" ca="1" si="1028"/>
        <v>10673</v>
      </c>
      <c r="J3896">
        <f t="shared" ca="1" si="1029"/>
        <v>3168</v>
      </c>
      <c r="K3896" s="1">
        <f t="shared" ca="1" si="1030"/>
        <v>46380</v>
      </c>
      <c r="L3896" s="1">
        <f t="shared" ca="1" si="1031"/>
        <v>46397</v>
      </c>
      <c r="M3896" s="1">
        <f t="shared" ca="1" si="1032"/>
        <v>46400</v>
      </c>
      <c r="N3896">
        <f t="shared" ca="1" si="1033"/>
        <v>21683.15</v>
      </c>
      <c r="O3896" s="3">
        <f t="shared" ca="1" si="1034"/>
        <v>-4256.1500000000015</v>
      </c>
      <c r="P3896" s="2">
        <f t="shared" ca="1" si="1035"/>
        <v>-0.24422734836747584</v>
      </c>
      <c r="Q3896" t="str">
        <f t="shared" ca="1" si="1036"/>
        <v>Late</v>
      </c>
    </row>
    <row r="3897" spans="1:17" x14ac:dyDescent="0.3">
      <c r="A3897" t="str">
        <f t="shared" si="1020"/>
        <v>S03896</v>
      </c>
      <c r="B3897" t="str">
        <f t="shared" ca="1" si="1021"/>
        <v>Alpha Traders</v>
      </c>
      <c r="C3897" t="str">
        <f t="shared" ca="1" si="1022"/>
        <v>Singapore</v>
      </c>
      <c r="D3897" t="str">
        <f t="shared" ca="1" si="1023"/>
        <v>Spices</v>
      </c>
      <c r="E3897">
        <f t="shared" ca="1" si="1024"/>
        <v>137</v>
      </c>
      <c r="F3897" s="3">
        <f t="shared" ca="1" si="1025"/>
        <v>213</v>
      </c>
      <c r="G3897">
        <f t="shared" ca="1" si="1026"/>
        <v>29181</v>
      </c>
      <c r="H3897">
        <f t="shared" ca="1" si="1027"/>
        <v>21885.75</v>
      </c>
      <c r="I3897">
        <f t="shared" ca="1" si="1028"/>
        <v>2970</v>
      </c>
      <c r="J3897">
        <f t="shared" ca="1" si="1029"/>
        <v>3947</v>
      </c>
      <c r="K3897" s="1">
        <f t="shared" ca="1" si="1030"/>
        <v>46264</v>
      </c>
      <c r="L3897" s="1">
        <f t="shared" ca="1" si="1031"/>
        <v>46275</v>
      </c>
      <c r="M3897" s="1">
        <f t="shared" ca="1" si="1032"/>
        <v>46274</v>
      </c>
      <c r="N3897">
        <f t="shared" ca="1" si="1033"/>
        <v>28802.75</v>
      </c>
      <c r="O3897" s="3">
        <f t="shared" ca="1" si="1034"/>
        <v>378.25</v>
      </c>
      <c r="P3897" s="2">
        <f t="shared" ca="1" si="1035"/>
        <v>1.2962201432438916E-2</v>
      </c>
      <c r="Q3897" t="str">
        <f t="shared" ca="1" si="1036"/>
        <v>On Time</v>
      </c>
    </row>
    <row r="3898" spans="1:17" x14ac:dyDescent="0.3">
      <c r="A3898" t="str">
        <f t="shared" si="1020"/>
        <v>S03897</v>
      </c>
      <c r="B3898" t="str">
        <f t="shared" ca="1" si="1021"/>
        <v>FreshMart Ltd</v>
      </c>
      <c r="C3898" t="str">
        <f t="shared" ca="1" si="1022"/>
        <v>Singapore</v>
      </c>
      <c r="D3898" t="str">
        <f t="shared" ca="1" si="1023"/>
        <v>Tea</v>
      </c>
      <c r="E3898">
        <f t="shared" ca="1" si="1024"/>
        <v>307</v>
      </c>
      <c r="F3898" s="3">
        <f t="shared" ca="1" si="1025"/>
        <v>393</v>
      </c>
      <c r="G3898">
        <f t="shared" ca="1" si="1026"/>
        <v>120651</v>
      </c>
      <c r="H3898">
        <f t="shared" ca="1" si="1027"/>
        <v>77216.639999999999</v>
      </c>
      <c r="I3898">
        <f t="shared" ca="1" si="1028"/>
        <v>4278</v>
      </c>
      <c r="J3898">
        <f t="shared" ca="1" si="1029"/>
        <v>1619</v>
      </c>
      <c r="K3898" s="1">
        <f t="shared" ca="1" si="1030"/>
        <v>46039</v>
      </c>
      <c r="L3898" s="1">
        <f t="shared" ca="1" si="1031"/>
        <v>46059</v>
      </c>
      <c r="M3898" s="1">
        <f t="shared" ca="1" si="1032"/>
        <v>46060</v>
      </c>
      <c r="N3898">
        <f t="shared" ca="1" si="1033"/>
        <v>83113.64</v>
      </c>
      <c r="O3898" s="3">
        <f t="shared" ca="1" si="1034"/>
        <v>37537.360000000001</v>
      </c>
      <c r="P3898" s="2">
        <f t="shared" ca="1" si="1035"/>
        <v>0.31112348840871606</v>
      </c>
      <c r="Q3898" t="str">
        <f t="shared" ca="1" si="1036"/>
        <v>Late</v>
      </c>
    </row>
    <row r="3899" spans="1:17" x14ac:dyDescent="0.3">
      <c r="A3899" t="str">
        <f t="shared" si="1020"/>
        <v>S03898</v>
      </c>
      <c r="B3899" t="str">
        <f t="shared" ca="1" si="1021"/>
        <v>Beta Imports</v>
      </c>
      <c r="C3899" t="str">
        <f t="shared" ca="1" si="1022"/>
        <v>Australia</v>
      </c>
      <c r="D3899" t="str">
        <f t="shared" ca="1" si="1023"/>
        <v>Rice</v>
      </c>
      <c r="E3899">
        <f t="shared" ca="1" si="1024"/>
        <v>459</v>
      </c>
      <c r="F3899" s="3">
        <f t="shared" ca="1" si="1025"/>
        <v>126</v>
      </c>
      <c r="G3899">
        <f t="shared" ca="1" si="1026"/>
        <v>57834</v>
      </c>
      <c r="H3899">
        <f t="shared" ca="1" si="1027"/>
        <v>32387.040000000001</v>
      </c>
      <c r="I3899">
        <f t="shared" ca="1" si="1028"/>
        <v>4514</v>
      </c>
      <c r="J3899">
        <f t="shared" ca="1" si="1029"/>
        <v>3121</v>
      </c>
      <c r="K3899" s="1">
        <f t="shared" ca="1" si="1030"/>
        <v>45876</v>
      </c>
      <c r="L3899" s="1">
        <f t="shared" ca="1" si="1031"/>
        <v>45894</v>
      </c>
      <c r="M3899" s="1">
        <f t="shared" ca="1" si="1032"/>
        <v>45898</v>
      </c>
      <c r="N3899">
        <f t="shared" ca="1" si="1033"/>
        <v>40022.04</v>
      </c>
      <c r="O3899" s="3">
        <f t="shared" ca="1" si="1034"/>
        <v>17811.96</v>
      </c>
      <c r="P3899" s="2">
        <f t="shared" ca="1" si="1035"/>
        <v>0.30798423072932873</v>
      </c>
      <c r="Q3899" t="str">
        <f t="shared" ca="1" si="1036"/>
        <v>Late</v>
      </c>
    </row>
    <row r="3900" spans="1:17" x14ac:dyDescent="0.3">
      <c r="A3900" t="str">
        <f t="shared" si="1020"/>
        <v>S03899</v>
      </c>
      <c r="B3900" t="str">
        <f t="shared" ca="1" si="1021"/>
        <v>FreshMart Ltd</v>
      </c>
      <c r="C3900" t="str">
        <f t="shared" ca="1" si="1022"/>
        <v>Canada</v>
      </c>
      <c r="D3900" t="str">
        <f t="shared" ca="1" si="1023"/>
        <v>Tea</v>
      </c>
      <c r="E3900">
        <f t="shared" ca="1" si="1024"/>
        <v>342</v>
      </c>
      <c r="F3900" s="3">
        <f t="shared" ca="1" si="1025"/>
        <v>227</v>
      </c>
      <c r="G3900">
        <f t="shared" ca="1" si="1026"/>
        <v>77634</v>
      </c>
      <c r="H3900">
        <f t="shared" ca="1" si="1027"/>
        <v>55896.480000000003</v>
      </c>
      <c r="I3900">
        <f t="shared" ca="1" si="1028"/>
        <v>11519</v>
      </c>
      <c r="J3900">
        <f t="shared" ca="1" si="1029"/>
        <v>750</v>
      </c>
      <c r="K3900" s="1">
        <f t="shared" ca="1" si="1030"/>
        <v>46010</v>
      </c>
      <c r="L3900" s="1">
        <f t="shared" ca="1" si="1031"/>
        <v>46017</v>
      </c>
      <c r="M3900" s="1">
        <f t="shared" ca="1" si="1032"/>
        <v>46017</v>
      </c>
      <c r="N3900">
        <f t="shared" ca="1" si="1033"/>
        <v>68165.48000000001</v>
      </c>
      <c r="O3900" s="3">
        <f t="shared" ca="1" si="1034"/>
        <v>9468.5199999999895</v>
      </c>
      <c r="P3900" s="2">
        <f t="shared" ca="1" si="1035"/>
        <v>0.12196357266146263</v>
      </c>
      <c r="Q3900" t="str">
        <f t="shared" ca="1" si="1036"/>
        <v>On Time</v>
      </c>
    </row>
    <row r="3901" spans="1:17" x14ac:dyDescent="0.3">
      <c r="A3901" t="str">
        <f t="shared" si="1020"/>
        <v>S03900</v>
      </c>
      <c r="B3901" t="str">
        <f t="shared" ca="1" si="1021"/>
        <v>Oceanic Exports</v>
      </c>
      <c r="C3901" t="str">
        <f t="shared" ca="1" si="1022"/>
        <v>UAE</v>
      </c>
      <c r="D3901" t="str">
        <f t="shared" ca="1" si="1023"/>
        <v>Spices</v>
      </c>
      <c r="E3901">
        <f t="shared" ca="1" si="1024"/>
        <v>235</v>
      </c>
      <c r="F3901" s="3">
        <f t="shared" ca="1" si="1025"/>
        <v>708</v>
      </c>
      <c r="G3901">
        <f t="shared" ca="1" si="1026"/>
        <v>166380</v>
      </c>
      <c r="H3901">
        <f t="shared" ca="1" si="1027"/>
        <v>113138.4</v>
      </c>
      <c r="I3901">
        <f t="shared" ca="1" si="1028"/>
        <v>11043</v>
      </c>
      <c r="J3901">
        <f t="shared" ca="1" si="1029"/>
        <v>1889</v>
      </c>
      <c r="K3901" s="1">
        <f t="shared" ca="1" si="1030"/>
        <v>45860</v>
      </c>
      <c r="L3901" s="1">
        <f t="shared" ca="1" si="1031"/>
        <v>45878</v>
      </c>
      <c r="M3901" s="1">
        <f t="shared" ca="1" si="1032"/>
        <v>45880</v>
      </c>
      <c r="N3901">
        <f t="shared" ca="1" si="1033"/>
        <v>126070.39999999999</v>
      </c>
      <c r="O3901" s="3">
        <f t="shared" ca="1" si="1034"/>
        <v>40309.600000000006</v>
      </c>
      <c r="P3901" s="2">
        <f t="shared" ca="1" si="1035"/>
        <v>0.24227431181632411</v>
      </c>
      <c r="Q3901" t="str">
        <f t="shared" ca="1" si="1036"/>
        <v>Late</v>
      </c>
    </row>
    <row r="3902" spans="1:17" x14ac:dyDescent="0.3">
      <c r="A3902" t="str">
        <f t="shared" si="1020"/>
        <v>S03901</v>
      </c>
      <c r="B3902" t="str">
        <f t="shared" ca="1" si="1021"/>
        <v>Alpha Traders</v>
      </c>
      <c r="C3902" t="str">
        <f t="shared" ca="1" si="1022"/>
        <v>UK</v>
      </c>
      <c r="D3902" t="str">
        <f t="shared" ca="1" si="1023"/>
        <v>Tea</v>
      </c>
      <c r="E3902">
        <f t="shared" ca="1" si="1024"/>
        <v>342</v>
      </c>
      <c r="F3902" s="3">
        <f t="shared" ca="1" si="1025"/>
        <v>795</v>
      </c>
      <c r="G3902">
        <f t="shared" ca="1" si="1026"/>
        <v>271890</v>
      </c>
      <c r="H3902">
        <f t="shared" ca="1" si="1027"/>
        <v>174009.60000000001</v>
      </c>
      <c r="I3902">
        <f t="shared" ca="1" si="1028"/>
        <v>3335</v>
      </c>
      <c r="J3902">
        <f t="shared" ca="1" si="1029"/>
        <v>2484</v>
      </c>
      <c r="K3902" s="1">
        <f t="shared" ca="1" si="1030"/>
        <v>45907</v>
      </c>
      <c r="L3902" s="1">
        <f t="shared" ca="1" si="1031"/>
        <v>45918</v>
      </c>
      <c r="M3902" s="1">
        <f t="shared" ca="1" si="1032"/>
        <v>45916</v>
      </c>
      <c r="N3902">
        <f t="shared" ca="1" si="1033"/>
        <v>179828.6</v>
      </c>
      <c r="O3902" s="3">
        <f t="shared" ca="1" si="1034"/>
        <v>92061.4</v>
      </c>
      <c r="P3902" s="2">
        <f t="shared" ca="1" si="1035"/>
        <v>0.33859796241126922</v>
      </c>
      <c r="Q3902" t="str">
        <f t="shared" ca="1" si="1036"/>
        <v>On Time</v>
      </c>
    </row>
    <row r="3903" spans="1:17" x14ac:dyDescent="0.3">
      <c r="A3903" t="str">
        <f t="shared" si="1020"/>
        <v>S03902</v>
      </c>
      <c r="B3903" t="str">
        <f t="shared" ca="1" si="1021"/>
        <v>Prime Wholesale</v>
      </c>
      <c r="C3903" t="str">
        <f t="shared" ca="1" si="1022"/>
        <v>Canada</v>
      </c>
      <c r="D3903" t="str">
        <f t="shared" ca="1" si="1023"/>
        <v>Rice</v>
      </c>
      <c r="E3903">
        <f t="shared" ca="1" si="1024"/>
        <v>55</v>
      </c>
      <c r="F3903" s="3">
        <f t="shared" ca="1" si="1025"/>
        <v>421</v>
      </c>
      <c r="G3903">
        <f t="shared" ca="1" si="1026"/>
        <v>23155</v>
      </c>
      <c r="H3903">
        <f t="shared" ca="1" si="1027"/>
        <v>11577.5</v>
      </c>
      <c r="I3903">
        <f t="shared" ca="1" si="1028"/>
        <v>7476</v>
      </c>
      <c r="J3903">
        <f t="shared" ca="1" si="1029"/>
        <v>733</v>
      </c>
      <c r="K3903" s="1">
        <f t="shared" ca="1" si="1030"/>
        <v>45861</v>
      </c>
      <c r="L3903" s="1">
        <f t="shared" ca="1" si="1031"/>
        <v>45873</v>
      </c>
      <c r="M3903" s="1">
        <f t="shared" ca="1" si="1032"/>
        <v>45872</v>
      </c>
      <c r="N3903">
        <f t="shared" ca="1" si="1033"/>
        <v>19786.5</v>
      </c>
      <c r="O3903" s="3">
        <f t="shared" ca="1" si="1034"/>
        <v>3368.5</v>
      </c>
      <c r="P3903" s="2">
        <f t="shared" ca="1" si="1035"/>
        <v>0.14547613906283741</v>
      </c>
      <c r="Q3903" t="str">
        <f t="shared" ca="1" si="1036"/>
        <v>On Time</v>
      </c>
    </row>
    <row r="3904" spans="1:17" x14ac:dyDescent="0.3">
      <c r="A3904" t="str">
        <f t="shared" si="1020"/>
        <v>S03903</v>
      </c>
      <c r="B3904" t="str">
        <f t="shared" ca="1" si="1021"/>
        <v>Prime Wholesale</v>
      </c>
      <c r="C3904" t="str">
        <f t="shared" ca="1" si="1022"/>
        <v>Singapore</v>
      </c>
      <c r="D3904" t="str">
        <f t="shared" ca="1" si="1023"/>
        <v>Rice</v>
      </c>
      <c r="E3904">
        <f t="shared" ca="1" si="1024"/>
        <v>231</v>
      </c>
      <c r="F3904" s="3">
        <f t="shared" ca="1" si="1025"/>
        <v>209</v>
      </c>
      <c r="G3904">
        <f t="shared" ca="1" si="1026"/>
        <v>48279</v>
      </c>
      <c r="H3904">
        <f t="shared" ca="1" si="1027"/>
        <v>24139.5</v>
      </c>
      <c r="I3904">
        <f t="shared" ca="1" si="1028"/>
        <v>9650</v>
      </c>
      <c r="J3904">
        <f t="shared" ca="1" si="1029"/>
        <v>2797</v>
      </c>
      <c r="K3904" s="1">
        <f t="shared" ca="1" si="1030"/>
        <v>46082</v>
      </c>
      <c r="L3904" s="1">
        <f t="shared" ca="1" si="1031"/>
        <v>46102</v>
      </c>
      <c r="M3904" s="1">
        <f t="shared" ca="1" si="1032"/>
        <v>46108</v>
      </c>
      <c r="N3904">
        <f t="shared" ca="1" si="1033"/>
        <v>36586.5</v>
      </c>
      <c r="O3904" s="3">
        <f t="shared" ca="1" si="1034"/>
        <v>11692.5</v>
      </c>
      <c r="P3904" s="2">
        <f t="shared" ca="1" si="1035"/>
        <v>0.24218604362145033</v>
      </c>
      <c r="Q3904" t="str">
        <f t="shared" ca="1" si="1036"/>
        <v>Late</v>
      </c>
    </row>
    <row r="3905" spans="1:17" x14ac:dyDescent="0.3">
      <c r="A3905" t="str">
        <f t="shared" si="1020"/>
        <v>S03904</v>
      </c>
      <c r="B3905" t="str">
        <f t="shared" ca="1" si="1021"/>
        <v>Beta Imports</v>
      </c>
      <c r="C3905" t="str">
        <f t="shared" ca="1" si="1022"/>
        <v>Canada</v>
      </c>
      <c r="D3905" t="str">
        <f t="shared" ca="1" si="1023"/>
        <v>Tea</v>
      </c>
      <c r="E3905">
        <f t="shared" ca="1" si="1024"/>
        <v>176</v>
      </c>
      <c r="F3905" s="3">
        <f t="shared" ca="1" si="1025"/>
        <v>663</v>
      </c>
      <c r="G3905">
        <f t="shared" ca="1" si="1026"/>
        <v>116688</v>
      </c>
      <c r="H3905">
        <f t="shared" ca="1" si="1027"/>
        <v>68845.919999999998</v>
      </c>
      <c r="I3905">
        <f t="shared" ca="1" si="1028"/>
        <v>9588</v>
      </c>
      <c r="J3905">
        <f t="shared" ca="1" si="1029"/>
        <v>2007</v>
      </c>
      <c r="K3905" s="1">
        <f t="shared" ca="1" si="1030"/>
        <v>46211</v>
      </c>
      <c r="L3905" s="1">
        <f t="shared" ca="1" si="1031"/>
        <v>46227</v>
      </c>
      <c r="M3905" s="1">
        <f t="shared" ca="1" si="1032"/>
        <v>46232</v>
      </c>
      <c r="N3905">
        <f t="shared" ca="1" si="1033"/>
        <v>80440.92</v>
      </c>
      <c r="O3905" s="3">
        <f t="shared" ca="1" si="1034"/>
        <v>36247.08</v>
      </c>
      <c r="P3905" s="2">
        <f t="shared" ca="1" si="1035"/>
        <v>0.31063245577951459</v>
      </c>
      <c r="Q3905" t="str">
        <f t="shared" ca="1" si="1036"/>
        <v>Late</v>
      </c>
    </row>
    <row r="3906" spans="1:17" x14ac:dyDescent="0.3">
      <c r="A3906" t="str">
        <f t="shared" si="1020"/>
        <v>S03905</v>
      </c>
      <c r="B3906" t="str">
        <f t="shared" ca="1" si="1021"/>
        <v>FreshMart Ltd</v>
      </c>
      <c r="C3906" t="str">
        <f t="shared" ca="1" si="1022"/>
        <v>Canada</v>
      </c>
      <c r="D3906" t="str">
        <f t="shared" ca="1" si="1023"/>
        <v>Sauces</v>
      </c>
      <c r="E3906">
        <f t="shared" ca="1" si="1024"/>
        <v>334</v>
      </c>
      <c r="F3906" s="3">
        <f t="shared" ca="1" si="1025"/>
        <v>519</v>
      </c>
      <c r="G3906">
        <f t="shared" ca="1" si="1026"/>
        <v>173346</v>
      </c>
      <c r="H3906">
        <f t="shared" ca="1" si="1027"/>
        <v>79739.16</v>
      </c>
      <c r="I3906">
        <f t="shared" ca="1" si="1028"/>
        <v>7012</v>
      </c>
      <c r="J3906">
        <f t="shared" ca="1" si="1029"/>
        <v>942</v>
      </c>
      <c r="K3906" s="1">
        <f t="shared" ca="1" si="1030"/>
        <v>45797</v>
      </c>
      <c r="L3906" s="1">
        <f t="shared" ca="1" si="1031"/>
        <v>45810</v>
      </c>
      <c r="M3906" s="1">
        <f t="shared" ca="1" si="1032"/>
        <v>45808</v>
      </c>
      <c r="N3906">
        <f t="shared" ca="1" si="1033"/>
        <v>87693.16</v>
      </c>
      <c r="O3906" s="3">
        <f t="shared" ca="1" si="1034"/>
        <v>85652.84</v>
      </c>
      <c r="P3906" s="2">
        <f t="shared" ca="1" si="1035"/>
        <v>0.49411489160407507</v>
      </c>
      <c r="Q3906" t="str">
        <f t="shared" ca="1" si="1036"/>
        <v>On Time</v>
      </c>
    </row>
    <row r="3907" spans="1:17" x14ac:dyDescent="0.3">
      <c r="A3907" t="str">
        <f t="shared" ref="A3907:A3970" si="1037">"S"&amp;TEXT(ROW()-1,"00000")</f>
        <v>S03906</v>
      </c>
      <c r="B3907" t="str">
        <f t="shared" ref="B3907:B3970" ca="1" si="1038">CHOOSE(RANDBETWEEN(1,6),"Alpha Traders","Beta Imports","Global Foods","FreshMart Ltd","Oceanic Exports","Prime Wholesale")</f>
        <v>Oceanic Exports</v>
      </c>
      <c r="C3907" t="str">
        <f t="shared" ref="C3907:C3970" ca="1" si="1039">CHOOSE(RANDBETWEEN(1,5),"UK","UAE","Canada","Australia","Singapore")</f>
        <v>UAE</v>
      </c>
      <c r="D3907" t="str">
        <f t="shared" ref="D3907:D3970" ca="1" si="1040">CHOOSE(RANDBETWEEN(1,5),"Pickles","Spices","Tea","Rice","Sauces")</f>
        <v>Tea</v>
      </c>
      <c r="E3907">
        <f t="shared" ref="E3907:E3970" ca="1" si="1041">RANDBETWEEN(50,500)</f>
        <v>297</v>
      </c>
      <c r="F3907" s="3">
        <f t="shared" ref="F3907:F3970" ca="1" si="1042">RANDBETWEEN(100,800)</f>
        <v>366</v>
      </c>
      <c r="G3907">
        <f t="shared" ref="G3907:G3970" ca="1" si="1043">E3907*F3907</f>
        <v>108702</v>
      </c>
      <c r="H3907">
        <f t="shared" ref="H3907:H3970" ca="1" si="1044">ROUND(G3907*RANDBETWEEN(45,75)/100,2)</f>
        <v>79352.460000000006</v>
      </c>
      <c r="I3907">
        <f t="shared" ref="I3907:I3970" ca="1" si="1045">RANDBETWEEN(1500,12000)</f>
        <v>11835</v>
      </c>
      <c r="J3907">
        <f t="shared" ref="J3907:J3970" ca="1" si="1046">RANDBETWEEN(500,4000)</f>
        <v>3738</v>
      </c>
      <c r="K3907" s="1">
        <f t="shared" ref="K3907:K3970" ca="1" si="1047">DATE(2025,1,1)+RANDBETWEEN(0,729)</f>
        <v>46247</v>
      </c>
      <c r="L3907" s="1">
        <f t="shared" ref="L3907:L3970" ca="1" si="1048">K3907+RANDBETWEEN(7,20)</f>
        <v>46267</v>
      </c>
      <c r="M3907" s="1">
        <f t="shared" ref="M3907:M3970" ca="1" si="1049">L3907+RANDBETWEEN(-3,6)</f>
        <v>46265</v>
      </c>
      <c r="N3907">
        <f t="shared" ref="N3907:N3970" ca="1" si="1050">H3907+I3907+J3907</f>
        <v>94925.46</v>
      </c>
      <c r="O3907" s="3">
        <f t="shared" ref="O3907:O3970" ca="1" si="1051">G3907-N3907</f>
        <v>13776.539999999994</v>
      </c>
      <c r="P3907" s="2">
        <f t="shared" ref="P3907:P3970" ca="1" si="1052">IFERROR(O3907/G3907,0)</f>
        <v>0.12673676657283209</v>
      </c>
      <c r="Q3907" t="str">
        <f t="shared" ref="Q3907:Q3970" ca="1" si="1053">IF(M3907&lt;=L3907,"On Time","Late")</f>
        <v>On Time</v>
      </c>
    </row>
    <row r="3908" spans="1:17" x14ac:dyDescent="0.3">
      <c r="A3908" t="str">
        <f t="shared" si="1037"/>
        <v>S03907</v>
      </c>
      <c r="B3908" t="str">
        <f t="shared" ca="1" si="1038"/>
        <v>Oceanic Exports</v>
      </c>
      <c r="C3908" t="str">
        <f t="shared" ca="1" si="1039"/>
        <v>Singapore</v>
      </c>
      <c r="D3908" t="str">
        <f t="shared" ca="1" si="1040"/>
        <v>Tea</v>
      </c>
      <c r="E3908">
        <f t="shared" ca="1" si="1041"/>
        <v>193</v>
      </c>
      <c r="F3908" s="3">
        <f t="shared" ca="1" si="1042"/>
        <v>562</v>
      </c>
      <c r="G3908">
        <f t="shared" ca="1" si="1043"/>
        <v>108466</v>
      </c>
      <c r="H3908">
        <f t="shared" ca="1" si="1044"/>
        <v>55317.66</v>
      </c>
      <c r="I3908">
        <f t="shared" ca="1" si="1045"/>
        <v>3855</v>
      </c>
      <c r="J3908">
        <f t="shared" ca="1" si="1046"/>
        <v>2845</v>
      </c>
      <c r="K3908" s="1">
        <f t="shared" ca="1" si="1047"/>
        <v>45796</v>
      </c>
      <c r="L3908" s="1">
        <f t="shared" ca="1" si="1048"/>
        <v>45816</v>
      </c>
      <c r="M3908" s="1">
        <f t="shared" ca="1" si="1049"/>
        <v>45820</v>
      </c>
      <c r="N3908">
        <f t="shared" ca="1" si="1050"/>
        <v>62017.66</v>
      </c>
      <c r="O3908" s="3">
        <f t="shared" ca="1" si="1051"/>
        <v>46448.34</v>
      </c>
      <c r="P3908" s="2">
        <f t="shared" ca="1" si="1052"/>
        <v>0.42822949126915344</v>
      </c>
      <c r="Q3908" t="str">
        <f t="shared" ca="1" si="1053"/>
        <v>Late</v>
      </c>
    </row>
    <row r="3909" spans="1:17" x14ac:dyDescent="0.3">
      <c r="A3909" t="str">
        <f t="shared" si="1037"/>
        <v>S03908</v>
      </c>
      <c r="B3909" t="str">
        <f t="shared" ca="1" si="1038"/>
        <v>FreshMart Ltd</v>
      </c>
      <c r="C3909" t="str">
        <f t="shared" ca="1" si="1039"/>
        <v>Singapore</v>
      </c>
      <c r="D3909" t="str">
        <f t="shared" ca="1" si="1040"/>
        <v>Tea</v>
      </c>
      <c r="E3909">
        <f t="shared" ca="1" si="1041"/>
        <v>154</v>
      </c>
      <c r="F3909" s="3">
        <f t="shared" ca="1" si="1042"/>
        <v>563</v>
      </c>
      <c r="G3909">
        <f t="shared" ca="1" si="1043"/>
        <v>86702</v>
      </c>
      <c r="H3909">
        <f t="shared" ca="1" si="1044"/>
        <v>45085.04</v>
      </c>
      <c r="I3909">
        <f t="shared" ca="1" si="1045"/>
        <v>9957</v>
      </c>
      <c r="J3909">
        <f t="shared" ca="1" si="1046"/>
        <v>2106</v>
      </c>
      <c r="K3909" s="1">
        <f t="shared" ca="1" si="1047"/>
        <v>45676</v>
      </c>
      <c r="L3909" s="1">
        <f t="shared" ca="1" si="1048"/>
        <v>45691</v>
      </c>
      <c r="M3909" s="1">
        <f t="shared" ca="1" si="1049"/>
        <v>45691</v>
      </c>
      <c r="N3909">
        <f t="shared" ca="1" si="1050"/>
        <v>57148.04</v>
      </c>
      <c r="O3909" s="3">
        <f t="shared" ca="1" si="1051"/>
        <v>29553.96</v>
      </c>
      <c r="P3909" s="2">
        <f t="shared" ca="1" si="1052"/>
        <v>0.34086826140112109</v>
      </c>
      <c r="Q3909" t="str">
        <f t="shared" ca="1" si="1053"/>
        <v>On Time</v>
      </c>
    </row>
    <row r="3910" spans="1:17" x14ac:dyDescent="0.3">
      <c r="A3910" t="str">
        <f t="shared" si="1037"/>
        <v>S03909</v>
      </c>
      <c r="B3910" t="str">
        <f t="shared" ca="1" si="1038"/>
        <v>FreshMart Ltd</v>
      </c>
      <c r="C3910" t="str">
        <f t="shared" ca="1" si="1039"/>
        <v>Singapore</v>
      </c>
      <c r="D3910" t="str">
        <f t="shared" ca="1" si="1040"/>
        <v>Spices</v>
      </c>
      <c r="E3910">
        <f t="shared" ca="1" si="1041"/>
        <v>328</v>
      </c>
      <c r="F3910" s="3">
        <f t="shared" ca="1" si="1042"/>
        <v>254</v>
      </c>
      <c r="G3910">
        <f t="shared" ca="1" si="1043"/>
        <v>83312</v>
      </c>
      <c r="H3910">
        <f t="shared" ca="1" si="1044"/>
        <v>62484</v>
      </c>
      <c r="I3910">
        <f t="shared" ca="1" si="1045"/>
        <v>2829</v>
      </c>
      <c r="J3910">
        <f t="shared" ca="1" si="1046"/>
        <v>729</v>
      </c>
      <c r="K3910" s="1">
        <f t="shared" ca="1" si="1047"/>
        <v>46236</v>
      </c>
      <c r="L3910" s="1">
        <f t="shared" ca="1" si="1048"/>
        <v>46249</v>
      </c>
      <c r="M3910" s="1">
        <f t="shared" ca="1" si="1049"/>
        <v>46250</v>
      </c>
      <c r="N3910">
        <f t="shared" ca="1" si="1050"/>
        <v>66042</v>
      </c>
      <c r="O3910" s="3">
        <f t="shared" ca="1" si="1051"/>
        <v>17270</v>
      </c>
      <c r="P3910" s="2">
        <f t="shared" ca="1" si="1052"/>
        <v>0.20729306702515843</v>
      </c>
      <c r="Q3910" t="str">
        <f t="shared" ca="1" si="1053"/>
        <v>Late</v>
      </c>
    </row>
    <row r="3911" spans="1:17" x14ac:dyDescent="0.3">
      <c r="A3911" t="str">
        <f t="shared" si="1037"/>
        <v>S03910</v>
      </c>
      <c r="B3911" t="str">
        <f t="shared" ca="1" si="1038"/>
        <v>Beta Imports</v>
      </c>
      <c r="C3911" t="str">
        <f t="shared" ca="1" si="1039"/>
        <v>UK</v>
      </c>
      <c r="D3911" t="str">
        <f t="shared" ca="1" si="1040"/>
        <v>Rice</v>
      </c>
      <c r="E3911">
        <f t="shared" ca="1" si="1041"/>
        <v>130</v>
      </c>
      <c r="F3911" s="3">
        <f t="shared" ca="1" si="1042"/>
        <v>227</v>
      </c>
      <c r="G3911">
        <f t="shared" ca="1" si="1043"/>
        <v>29510</v>
      </c>
      <c r="H3911">
        <f t="shared" ca="1" si="1044"/>
        <v>17706</v>
      </c>
      <c r="I3911">
        <f t="shared" ca="1" si="1045"/>
        <v>8918</v>
      </c>
      <c r="J3911">
        <f t="shared" ca="1" si="1046"/>
        <v>1346</v>
      </c>
      <c r="K3911" s="1">
        <f t="shared" ca="1" si="1047"/>
        <v>46064</v>
      </c>
      <c r="L3911" s="1">
        <f t="shared" ca="1" si="1048"/>
        <v>46074</v>
      </c>
      <c r="M3911" s="1">
        <f t="shared" ca="1" si="1049"/>
        <v>46073</v>
      </c>
      <c r="N3911">
        <f t="shared" ca="1" si="1050"/>
        <v>27970</v>
      </c>
      <c r="O3911" s="3">
        <f t="shared" ca="1" si="1051"/>
        <v>1540</v>
      </c>
      <c r="P3911" s="2">
        <f t="shared" ca="1" si="1052"/>
        <v>5.2185699762792276E-2</v>
      </c>
      <c r="Q3911" t="str">
        <f t="shared" ca="1" si="1053"/>
        <v>On Time</v>
      </c>
    </row>
    <row r="3912" spans="1:17" x14ac:dyDescent="0.3">
      <c r="A3912" t="str">
        <f t="shared" si="1037"/>
        <v>S03911</v>
      </c>
      <c r="B3912" t="str">
        <f t="shared" ca="1" si="1038"/>
        <v>Global Foods</v>
      </c>
      <c r="C3912" t="str">
        <f t="shared" ca="1" si="1039"/>
        <v>UAE</v>
      </c>
      <c r="D3912" t="str">
        <f t="shared" ca="1" si="1040"/>
        <v>Tea</v>
      </c>
      <c r="E3912">
        <f t="shared" ca="1" si="1041"/>
        <v>313</v>
      </c>
      <c r="F3912" s="3">
        <f t="shared" ca="1" si="1042"/>
        <v>797</v>
      </c>
      <c r="G3912">
        <f t="shared" ca="1" si="1043"/>
        <v>249461</v>
      </c>
      <c r="H3912">
        <f t="shared" ca="1" si="1044"/>
        <v>174622.7</v>
      </c>
      <c r="I3912">
        <f t="shared" ca="1" si="1045"/>
        <v>11353</v>
      </c>
      <c r="J3912">
        <f t="shared" ca="1" si="1046"/>
        <v>3234</v>
      </c>
      <c r="K3912" s="1">
        <f t="shared" ca="1" si="1047"/>
        <v>46107</v>
      </c>
      <c r="L3912" s="1">
        <f t="shared" ca="1" si="1048"/>
        <v>46120</v>
      </c>
      <c r="M3912" s="1">
        <f t="shared" ca="1" si="1049"/>
        <v>46118</v>
      </c>
      <c r="N3912">
        <f t="shared" ca="1" si="1050"/>
        <v>189209.7</v>
      </c>
      <c r="O3912" s="3">
        <f t="shared" ca="1" si="1051"/>
        <v>60251.299999999988</v>
      </c>
      <c r="P3912" s="2">
        <f t="shared" ca="1" si="1052"/>
        <v>0.24152592990487487</v>
      </c>
      <c r="Q3912" t="str">
        <f t="shared" ca="1" si="1053"/>
        <v>On Time</v>
      </c>
    </row>
    <row r="3913" spans="1:17" x14ac:dyDescent="0.3">
      <c r="A3913" t="str">
        <f t="shared" si="1037"/>
        <v>S03912</v>
      </c>
      <c r="B3913" t="str">
        <f t="shared" ca="1" si="1038"/>
        <v>Alpha Traders</v>
      </c>
      <c r="C3913" t="str">
        <f t="shared" ca="1" si="1039"/>
        <v>Singapore</v>
      </c>
      <c r="D3913" t="str">
        <f t="shared" ca="1" si="1040"/>
        <v>Sauces</v>
      </c>
      <c r="E3913">
        <f t="shared" ca="1" si="1041"/>
        <v>228</v>
      </c>
      <c r="F3913" s="3">
        <f t="shared" ca="1" si="1042"/>
        <v>243</v>
      </c>
      <c r="G3913">
        <f t="shared" ca="1" si="1043"/>
        <v>55404</v>
      </c>
      <c r="H3913">
        <f t="shared" ca="1" si="1044"/>
        <v>40998.959999999999</v>
      </c>
      <c r="I3913">
        <f t="shared" ca="1" si="1045"/>
        <v>1870</v>
      </c>
      <c r="J3913">
        <f t="shared" ca="1" si="1046"/>
        <v>2904</v>
      </c>
      <c r="K3913" s="1">
        <f t="shared" ca="1" si="1047"/>
        <v>45712</v>
      </c>
      <c r="L3913" s="1">
        <f t="shared" ca="1" si="1048"/>
        <v>45724</v>
      </c>
      <c r="M3913" s="1">
        <f t="shared" ca="1" si="1049"/>
        <v>45723</v>
      </c>
      <c r="N3913">
        <f t="shared" ca="1" si="1050"/>
        <v>45772.959999999999</v>
      </c>
      <c r="O3913" s="3">
        <f t="shared" ca="1" si="1051"/>
        <v>9631.0400000000009</v>
      </c>
      <c r="P3913" s="2">
        <f t="shared" ca="1" si="1052"/>
        <v>0.17383293625009028</v>
      </c>
      <c r="Q3913" t="str">
        <f t="shared" ca="1" si="1053"/>
        <v>On Time</v>
      </c>
    </row>
    <row r="3914" spans="1:17" x14ac:dyDescent="0.3">
      <c r="A3914" t="str">
        <f t="shared" si="1037"/>
        <v>S03913</v>
      </c>
      <c r="B3914" t="str">
        <f t="shared" ca="1" si="1038"/>
        <v>Prime Wholesale</v>
      </c>
      <c r="C3914" t="str">
        <f t="shared" ca="1" si="1039"/>
        <v>UAE</v>
      </c>
      <c r="D3914" t="str">
        <f t="shared" ca="1" si="1040"/>
        <v>Spices</v>
      </c>
      <c r="E3914">
        <f t="shared" ca="1" si="1041"/>
        <v>397</v>
      </c>
      <c r="F3914" s="3">
        <f t="shared" ca="1" si="1042"/>
        <v>283</v>
      </c>
      <c r="G3914">
        <f t="shared" ca="1" si="1043"/>
        <v>112351</v>
      </c>
      <c r="H3914">
        <f t="shared" ca="1" si="1044"/>
        <v>82016.23</v>
      </c>
      <c r="I3914">
        <f t="shared" ca="1" si="1045"/>
        <v>5570</v>
      </c>
      <c r="J3914">
        <f t="shared" ca="1" si="1046"/>
        <v>523</v>
      </c>
      <c r="K3914" s="1">
        <f t="shared" ca="1" si="1047"/>
        <v>45815</v>
      </c>
      <c r="L3914" s="1">
        <f t="shared" ca="1" si="1048"/>
        <v>45824</v>
      </c>
      <c r="M3914" s="1">
        <f t="shared" ca="1" si="1049"/>
        <v>45821</v>
      </c>
      <c r="N3914">
        <f t="shared" ca="1" si="1050"/>
        <v>88109.23</v>
      </c>
      <c r="O3914" s="3">
        <f t="shared" ca="1" si="1051"/>
        <v>24241.770000000004</v>
      </c>
      <c r="P3914" s="2">
        <f t="shared" ca="1" si="1052"/>
        <v>0.21576817295796213</v>
      </c>
      <c r="Q3914" t="str">
        <f t="shared" ca="1" si="1053"/>
        <v>On Time</v>
      </c>
    </row>
    <row r="3915" spans="1:17" x14ac:dyDescent="0.3">
      <c r="A3915" t="str">
        <f t="shared" si="1037"/>
        <v>S03914</v>
      </c>
      <c r="B3915" t="str">
        <f t="shared" ca="1" si="1038"/>
        <v>Beta Imports</v>
      </c>
      <c r="C3915" t="str">
        <f t="shared" ca="1" si="1039"/>
        <v>UK</v>
      </c>
      <c r="D3915" t="str">
        <f t="shared" ca="1" si="1040"/>
        <v>Sauces</v>
      </c>
      <c r="E3915">
        <f t="shared" ca="1" si="1041"/>
        <v>492</v>
      </c>
      <c r="F3915" s="3">
        <f t="shared" ca="1" si="1042"/>
        <v>441</v>
      </c>
      <c r="G3915">
        <f t="shared" ca="1" si="1043"/>
        <v>216972</v>
      </c>
      <c r="H3915">
        <f t="shared" ca="1" si="1044"/>
        <v>121504.32000000001</v>
      </c>
      <c r="I3915">
        <f t="shared" ca="1" si="1045"/>
        <v>1669</v>
      </c>
      <c r="J3915">
        <f t="shared" ca="1" si="1046"/>
        <v>1475</v>
      </c>
      <c r="K3915" s="1">
        <f t="shared" ca="1" si="1047"/>
        <v>46243</v>
      </c>
      <c r="L3915" s="1">
        <f t="shared" ca="1" si="1048"/>
        <v>46258</v>
      </c>
      <c r="M3915" s="1">
        <f t="shared" ca="1" si="1049"/>
        <v>46260</v>
      </c>
      <c r="N3915">
        <f t="shared" ca="1" si="1050"/>
        <v>124648.32000000001</v>
      </c>
      <c r="O3915" s="3">
        <f t="shared" ca="1" si="1051"/>
        <v>92323.68</v>
      </c>
      <c r="P3915" s="2">
        <f t="shared" ca="1" si="1052"/>
        <v>0.42550965101487748</v>
      </c>
      <c r="Q3915" t="str">
        <f t="shared" ca="1" si="1053"/>
        <v>Late</v>
      </c>
    </row>
    <row r="3916" spans="1:17" x14ac:dyDescent="0.3">
      <c r="A3916" t="str">
        <f t="shared" si="1037"/>
        <v>S03915</v>
      </c>
      <c r="B3916" t="str">
        <f t="shared" ca="1" si="1038"/>
        <v>Global Foods</v>
      </c>
      <c r="C3916" t="str">
        <f t="shared" ca="1" si="1039"/>
        <v>UK</v>
      </c>
      <c r="D3916" t="str">
        <f t="shared" ca="1" si="1040"/>
        <v>Rice</v>
      </c>
      <c r="E3916">
        <f t="shared" ca="1" si="1041"/>
        <v>91</v>
      </c>
      <c r="F3916" s="3">
        <f t="shared" ca="1" si="1042"/>
        <v>236</v>
      </c>
      <c r="G3916">
        <f t="shared" ca="1" si="1043"/>
        <v>21476</v>
      </c>
      <c r="H3916">
        <f t="shared" ca="1" si="1044"/>
        <v>15247.96</v>
      </c>
      <c r="I3916">
        <f t="shared" ca="1" si="1045"/>
        <v>7711</v>
      </c>
      <c r="J3916">
        <f t="shared" ca="1" si="1046"/>
        <v>3401</v>
      </c>
      <c r="K3916" s="1">
        <f t="shared" ca="1" si="1047"/>
        <v>46211</v>
      </c>
      <c r="L3916" s="1">
        <f t="shared" ca="1" si="1048"/>
        <v>46230</v>
      </c>
      <c r="M3916" s="1">
        <f t="shared" ca="1" si="1049"/>
        <v>46234</v>
      </c>
      <c r="N3916">
        <f t="shared" ca="1" si="1050"/>
        <v>26359.96</v>
      </c>
      <c r="O3916" s="3">
        <f t="shared" ca="1" si="1051"/>
        <v>-4883.9599999999991</v>
      </c>
      <c r="P3916" s="2">
        <f t="shared" ca="1" si="1052"/>
        <v>-0.22741478860122924</v>
      </c>
      <c r="Q3916" t="str">
        <f t="shared" ca="1" si="1053"/>
        <v>Late</v>
      </c>
    </row>
    <row r="3917" spans="1:17" x14ac:dyDescent="0.3">
      <c r="A3917" t="str">
        <f t="shared" si="1037"/>
        <v>S03916</v>
      </c>
      <c r="B3917" t="str">
        <f t="shared" ca="1" si="1038"/>
        <v>Oceanic Exports</v>
      </c>
      <c r="C3917" t="str">
        <f t="shared" ca="1" si="1039"/>
        <v>Australia</v>
      </c>
      <c r="D3917" t="str">
        <f t="shared" ca="1" si="1040"/>
        <v>Spices</v>
      </c>
      <c r="E3917">
        <f t="shared" ca="1" si="1041"/>
        <v>254</v>
      </c>
      <c r="F3917" s="3">
        <f t="shared" ca="1" si="1042"/>
        <v>235</v>
      </c>
      <c r="G3917">
        <f t="shared" ca="1" si="1043"/>
        <v>59690</v>
      </c>
      <c r="H3917">
        <f t="shared" ca="1" si="1044"/>
        <v>37604.699999999997</v>
      </c>
      <c r="I3917">
        <f t="shared" ca="1" si="1045"/>
        <v>3115</v>
      </c>
      <c r="J3917">
        <f t="shared" ca="1" si="1046"/>
        <v>1865</v>
      </c>
      <c r="K3917" s="1">
        <f t="shared" ca="1" si="1047"/>
        <v>45669</v>
      </c>
      <c r="L3917" s="1">
        <f t="shared" ca="1" si="1048"/>
        <v>45684</v>
      </c>
      <c r="M3917" s="1">
        <f t="shared" ca="1" si="1049"/>
        <v>45685</v>
      </c>
      <c r="N3917">
        <f t="shared" ca="1" si="1050"/>
        <v>42584.7</v>
      </c>
      <c r="O3917" s="3">
        <f t="shared" ca="1" si="1051"/>
        <v>17105.300000000003</v>
      </c>
      <c r="P3917" s="2">
        <f t="shared" ca="1" si="1052"/>
        <v>0.28656893952085782</v>
      </c>
      <c r="Q3917" t="str">
        <f t="shared" ca="1" si="1053"/>
        <v>Late</v>
      </c>
    </row>
    <row r="3918" spans="1:17" x14ac:dyDescent="0.3">
      <c r="A3918" t="str">
        <f t="shared" si="1037"/>
        <v>S03917</v>
      </c>
      <c r="B3918" t="str">
        <f t="shared" ca="1" si="1038"/>
        <v>Beta Imports</v>
      </c>
      <c r="C3918" t="str">
        <f t="shared" ca="1" si="1039"/>
        <v>UAE</v>
      </c>
      <c r="D3918" t="str">
        <f t="shared" ca="1" si="1040"/>
        <v>Spices</v>
      </c>
      <c r="E3918">
        <f t="shared" ca="1" si="1041"/>
        <v>195</v>
      </c>
      <c r="F3918" s="3">
        <f t="shared" ca="1" si="1042"/>
        <v>333</v>
      </c>
      <c r="G3918">
        <f t="shared" ca="1" si="1043"/>
        <v>64935</v>
      </c>
      <c r="H3918">
        <f t="shared" ca="1" si="1044"/>
        <v>47402.55</v>
      </c>
      <c r="I3918">
        <f t="shared" ca="1" si="1045"/>
        <v>7594</v>
      </c>
      <c r="J3918">
        <f t="shared" ca="1" si="1046"/>
        <v>3453</v>
      </c>
      <c r="K3918" s="1">
        <f t="shared" ca="1" si="1047"/>
        <v>45757</v>
      </c>
      <c r="L3918" s="1">
        <f t="shared" ca="1" si="1048"/>
        <v>45773</v>
      </c>
      <c r="M3918" s="1">
        <f t="shared" ca="1" si="1049"/>
        <v>45772</v>
      </c>
      <c r="N3918">
        <f t="shared" ca="1" si="1050"/>
        <v>58449.55</v>
      </c>
      <c r="O3918" s="3">
        <f t="shared" ca="1" si="1051"/>
        <v>6485.4499999999971</v>
      </c>
      <c r="P3918" s="2">
        <f t="shared" ca="1" si="1052"/>
        <v>9.9876029876029837E-2</v>
      </c>
      <c r="Q3918" t="str">
        <f t="shared" ca="1" si="1053"/>
        <v>On Time</v>
      </c>
    </row>
    <row r="3919" spans="1:17" x14ac:dyDescent="0.3">
      <c r="A3919" t="str">
        <f t="shared" si="1037"/>
        <v>S03918</v>
      </c>
      <c r="B3919" t="str">
        <f t="shared" ca="1" si="1038"/>
        <v>Alpha Traders</v>
      </c>
      <c r="C3919" t="str">
        <f t="shared" ca="1" si="1039"/>
        <v>Australia</v>
      </c>
      <c r="D3919" t="str">
        <f t="shared" ca="1" si="1040"/>
        <v>Tea</v>
      </c>
      <c r="E3919">
        <f t="shared" ca="1" si="1041"/>
        <v>232</v>
      </c>
      <c r="F3919" s="3">
        <f t="shared" ca="1" si="1042"/>
        <v>543</v>
      </c>
      <c r="G3919">
        <f t="shared" ca="1" si="1043"/>
        <v>125976</v>
      </c>
      <c r="H3919">
        <f t="shared" ca="1" si="1044"/>
        <v>93222.24</v>
      </c>
      <c r="I3919">
        <f t="shared" ca="1" si="1045"/>
        <v>4021</v>
      </c>
      <c r="J3919">
        <f t="shared" ca="1" si="1046"/>
        <v>948</v>
      </c>
      <c r="K3919" s="1">
        <f t="shared" ca="1" si="1047"/>
        <v>46222</v>
      </c>
      <c r="L3919" s="1">
        <f t="shared" ca="1" si="1048"/>
        <v>46236</v>
      </c>
      <c r="M3919" s="1">
        <f t="shared" ca="1" si="1049"/>
        <v>46237</v>
      </c>
      <c r="N3919">
        <f t="shared" ca="1" si="1050"/>
        <v>98191.24</v>
      </c>
      <c r="O3919" s="3">
        <f t="shared" ca="1" si="1051"/>
        <v>27784.759999999995</v>
      </c>
      <c r="P3919" s="2">
        <f t="shared" ca="1" si="1052"/>
        <v>0.22055597891661899</v>
      </c>
      <c r="Q3919" t="str">
        <f t="shared" ca="1" si="1053"/>
        <v>Late</v>
      </c>
    </row>
    <row r="3920" spans="1:17" x14ac:dyDescent="0.3">
      <c r="A3920" t="str">
        <f t="shared" si="1037"/>
        <v>S03919</v>
      </c>
      <c r="B3920" t="str">
        <f t="shared" ca="1" si="1038"/>
        <v>Alpha Traders</v>
      </c>
      <c r="C3920" t="str">
        <f t="shared" ca="1" si="1039"/>
        <v>UK</v>
      </c>
      <c r="D3920" t="str">
        <f t="shared" ca="1" si="1040"/>
        <v>Spices</v>
      </c>
      <c r="E3920">
        <f t="shared" ca="1" si="1041"/>
        <v>90</v>
      </c>
      <c r="F3920" s="3">
        <f t="shared" ca="1" si="1042"/>
        <v>701</v>
      </c>
      <c r="G3920">
        <f t="shared" ca="1" si="1043"/>
        <v>63090</v>
      </c>
      <c r="H3920">
        <f t="shared" ca="1" si="1044"/>
        <v>30283.200000000001</v>
      </c>
      <c r="I3920">
        <f t="shared" ca="1" si="1045"/>
        <v>1988</v>
      </c>
      <c r="J3920">
        <f t="shared" ca="1" si="1046"/>
        <v>1662</v>
      </c>
      <c r="K3920" s="1">
        <f t="shared" ca="1" si="1047"/>
        <v>45866</v>
      </c>
      <c r="L3920" s="1">
        <f t="shared" ca="1" si="1048"/>
        <v>45878</v>
      </c>
      <c r="M3920" s="1">
        <f t="shared" ca="1" si="1049"/>
        <v>45884</v>
      </c>
      <c r="N3920">
        <f t="shared" ca="1" si="1050"/>
        <v>33933.199999999997</v>
      </c>
      <c r="O3920" s="3">
        <f t="shared" ca="1" si="1051"/>
        <v>29156.800000000003</v>
      </c>
      <c r="P3920" s="2">
        <f t="shared" ca="1" si="1052"/>
        <v>0.46214614043430025</v>
      </c>
      <c r="Q3920" t="str">
        <f t="shared" ca="1" si="1053"/>
        <v>Late</v>
      </c>
    </row>
    <row r="3921" spans="1:17" x14ac:dyDescent="0.3">
      <c r="A3921" t="str">
        <f t="shared" si="1037"/>
        <v>S03920</v>
      </c>
      <c r="B3921" t="str">
        <f t="shared" ca="1" si="1038"/>
        <v>FreshMart Ltd</v>
      </c>
      <c r="C3921" t="str">
        <f t="shared" ca="1" si="1039"/>
        <v>UAE</v>
      </c>
      <c r="D3921" t="str">
        <f t="shared" ca="1" si="1040"/>
        <v>Spices</v>
      </c>
      <c r="E3921">
        <f t="shared" ca="1" si="1041"/>
        <v>434</v>
      </c>
      <c r="F3921" s="3">
        <f t="shared" ca="1" si="1042"/>
        <v>269</v>
      </c>
      <c r="G3921">
        <f t="shared" ca="1" si="1043"/>
        <v>116746</v>
      </c>
      <c r="H3921">
        <f t="shared" ca="1" si="1044"/>
        <v>75884.899999999994</v>
      </c>
      <c r="I3921">
        <f t="shared" ca="1" si="1045"/>
        <v>5375</v>
      </c>
      <c r="J3921">
        <f t="shared" ca="1" si="1046"/>
        <v>3421</v>
      </c>
      <c r="K3921" s="1">
        <f t="shared" ca="1" si="1047"/>
        <v>46306</v>
      </c>
      <c r="L3921" s="1">
        <f t="shared" ca="1" si="1048"/>
        <v>46313</v>
      </c>
      <c r="M3921" s="1">
        <f t="shared" ca="1" si="1049"/>
        <v>46313</v>
      </c>
      <c r="N3921">
        <f t="shared" ca="1" si="1050"/>
        <v>84680.9</v>
      </c>
      <c r="O3921" s="3">
        <f t="shared" ca="1" si="1051"/>
        <v>32065.100000000006</v>
      </c>
      <c r="P3921" s="2">
        <f t="shared" ca="1" si="1052"/>
        <v>0.2746569475613726</v>
      </c>
      <c r="Q3921" t="str">
        <f t="shared" ca="1" si="1053"/>
        <v>On Time</v>
      </c>
    </row>
    <row r="3922" spans="1:17" x14ac:dyDescent="0.3">
      <c r="A3922" t="str">
        <f t="shared" si="1037"/>
        <v>S03921</v>
      </c>
      <c r="B3922" t="str">
        <f t="shared" ca="1" si="1038"/>
        <v>FreshMart Ltd</v>
      </c>
      <c r="C3922" t="str">
        <f t="shared" ca="1" si="1039"/>
        <v>Canada</v>
      </c>
      <c r="D3922" t="str">
        <f t="shared" ca="1" si="1040"/>
        <v>Rice</v>
      </c>
      <c r="E3922">
        <f t="shared" ca="1" si="1041"/>
        <v>202</v>
      </c>
      <c r="F3922" s="3">
        <f t="shared" ca="1" si="1042"/>
        <v>191</v>
      </c>
      <c r="G3922">
        <f t="shared" ca="1" si="1043"/>
        <v>38582</v>
      </c>
      <c r="H3922">
        <f t="shared" ca="1" si="1044"/>
        <v>17747.72</v>
      </c>
      <c r="I3922">
        <f t="shared" ca="1" si="1045"/>
        <v>6458</v>
      </c>
      <c r="J3922">
        <f t="shared" ca="1" si="1046"/>
        <v>3594</v>
      </c>
      <c r="K3922" s="1">
        <f t="shared" ca="1" si="1047"/>
        <v>46266</v>
      </c>
      <c r="L3922" s="1">
        <f t="shared" ca="1" si="1048"/>
        <v>46278</v>
      </c>
      <c r="M3922" s="1">
        <f t="shared" ca="1" si="1049"/>
        <v>46282</v>
      </c>
      <c r="N3922">
        <f t="shared" ca="1" si="1050"/>
        <v>27799.72</v>
      </c>
      <c r="O3922" s="3">
        <f t="shared" ca="1" si="1051"/>
        <v>10782.279999999999</v>
      </c>
      <c r="P3922" s="2">
        <f t="shared" ca="1" si="1052"/>
        <v>0.2794639987558965</v>
      </c>
      <c r="Q3922" t="str">
        <f t="shared" ca="1" si="1053"/>
        <v>Late</v>
      </c>
    </row>
    <row r="3923" spans="1:17" x14ac:dyDescent="0.3">
      <c r="A3923" t="str">
        <f t="shared" si="1037"/>
        <v>S03922</v>
      </c>
      <c r="B3923" t="str">
        <f t="shared" ca="1" si="1038"/>
        <v>Prime Wholesale</v>
      </c>
      <c r="C3923" t="str">
        <f t="shared" ca="1" si="1039"/>
        <v>Singapore</v>
      </c>
      <c r="D3923" t="str">
        <f t="shared" ca="1" si="1040"/>
        <v>Sauces</v>
      </c>
      <c r="E3923">
        <f t="shared" ca="1" si="1041"/>
        <v>426</v>
      </c>
      <c r="F3923" s="3">
        <f t="shared" ca="1" si="1042"/>
        <v>323</v>
      </c>
      <c r="G3923">
        <f t="shared" ca="1" si="1043"/>
        <v>137598</v>
      </c>
      <c r="H3923">
        <f t="shared" ca="1" si="1044"/>
        <v>94942.62</v>
      </c>
      <c r="I3923">
        <f t="shared" ca="1" si="1045"/>
        <v>5183</v>
      </c>
      <c r="J3923">
        <f t="shared" ca="1" si="1046"/>
        <v>1922</v>
      </c>
      <c r="K3923" s="1">
        <f t="shared" ca="1" si="1047"/>
        <v>46386</v>
      </c>
      <c r="L3923" s="1">
        <f t="shared" ca="1" si="1048"/>
        <v>46395</v>
      </c>
      <c r="M3923" s="1">
        <f t="shared" ca="1" si="1049"/>
        <v>46393</v>
      </c>
      <c r="N3923">
        <f t="shared" ca="1" si="1050"/>
        <v>102047.62</v>
      </c>
      <c r="O3923" s="3">
        <f t="shared" ca="1" si="1051"/>
        <v>35550.380000000005</v>
      </c>
      <c r="P3923" s="2">
        <f t="shared" ca="1" si="1052"/>
        <v>0.25836407505923054</v>
      </c>
      <c r="Q3923" t="str">
        <f t="shared" ca="1" si="1053"/>
        <v>On Time</v>
      </c>
    </row>
    <row r="3924" spans="1:17" x14ac:dyDescent="0.3">
      <c r="A3924" t="str">
        <f t="shared" si="1037"/>
        <v>S03923</v>
      </c>
      <c r="B3924" t="str">
        <f t="shared" ca="1" si="1038"/>
        <v>Oceanic Exports</v>
      </c>
      <c r="C3924" t="str">
        <f t="shared" ca="1" si="1039"/>
        <v>Australia</v>
      </c>
      <c r="D3924" t="str">
        <f t="shared" ca="1" si="1040"/>
        <v>Tea</v>
      </c>
      <c r="E3924">
        <f t="shared" ca="1" si="1041"/>
        <v>438</v>
      </c>
      <c r="F3924" s="3">
        <f t="shared" ca="1" si="1042"/>
        <v>504</v>
      </c>
      <c r="G3924">
        <f t="shared" ca="1" si="1043"/>
        <v>220752</v>
      </c>
      <c r="H3924">
        <f t="shared" ca="1" si="1044"/>
        <v>132451.20000000001</v>
      </c>
      <c r="I3924">
        <f t="shared" ca="1" si="1045"/>
        <v>11765</v>
      </c>
      <c r="J3924">
        <f t="shared" ca="1" si="1046"/>
        <v>3307</v>
      </c>
      <c r="K3924" s="1">
        <f t="shared" ca="1" si="1047"/>
        <v>45752</v>
      </c>
      <c r="L3924" s="1">
        <f t="shared" ca="1" si="1048"/>
        <v>45771</v>
      </c>
      <c r="M3924" s="1">
        <f t="shared" ca="1" si="1049"/>
        <v>45771</v>
      </c>
      <c r="N3924">
        <f t="shared" ca="1" si="1050"/>
        <v>147523.20000000001</v>
      </c>
      <c r="O3924" s="3">
        <f t="shared" ca="1" si="1051"/>
        <v>73228.799999999988</v>
      </c>
      <c r="P3924" s="2">
        <f t="shared" ca="1" si="1052"/>
        <v>0.33172428788867142</v>
      </c>
      <c r="Q3924" t="str">
        <f t="shared" ca="1" si="1053"/>
        <v>On Time</v>
      </c>
    </row>
    <row r="3925" spans="1:17" x14ac:dyDescent="0.3">
      <c r="A3925" t="str">
        <f t="shared" si="1037"/>
        <v>S03924</v>
      </c>
      <c r="B3925" t="str">
        <f t="shared" ca="1" si="1038"/>
        <v>Prime Wholesale</v>
      </c>
      <c r="C3925" t="str">
        <f t="shared" ca="1" si="1039"/>
        <v>UAE</v>
      </c>
      <c r="D3925" t="str">
        <f t="shared" ca="1" si="1040"/>
        <v>Rice</v>
      </c>
      <c r="E3925">
        <f t="shared" ca="1" si="1041"/>
        <v>316</v>
      </c>
      <c r="F3925" s="3">
        <f t="shared" ca="1" si="1042"/>
        <v>568</v>
      </c>
      <c r="G3925">
        <f t="shared" ca="1" si="1043"/>
        <v>179488</v>
      </c>
      <c r="H3925">
        <f t="shared" ca="1" si="1044"/>
        <v>102308.16</v>
      </c>
      <c r="I3925">
        <f t="shared" ca="1" si="1045"/>
        <v>4135</v>
      </c>
      <c r="J3925">
        <f t="shared" ca="1" si="1046"/>
        <v>1257</v>
      </c>
      <c r="K3925" s="1">
        <f t="shared" ca="1" si="1047"/>
        <v>46179</v>
      </c>
      <c r="L3925" s="1">
        <f t="shared" ca="1" si="1048"/>
        <v>46199</v>
      </c>
      <c r="M3925" s="1">
        <f t="shared" ca="1" si="1049"/>
        <v>46198</v>
      </c>
      <c r="N3925">
        <f t="shared" ca="1" si="1050"/>
        <v>107700.16</v>
      </c>
      <c r="O3925" s="3">
        <f t="shared" ca="1" si="1051"/>
        <v>71787.839999999997</v>
      </c>
      <c r="P3925" s="2">
        <f t="shared" ca="1" si="1052"/>
        <v>0.39995899447316813</v>
      </c>
      <c r="Q3925" t="str">
        <f t="shared" ca="1" si="1053"/>
        <v>On Time</v>
      </c>
    </row>
    <row r="3926" spans="1:17" x14ac:dyDescent="0.3">
      <c r="A3926" t="str">
        <f t="shared" si="1037"/>
        <v>S03925</v>
      </c>
      <c r="B3926" t="str">
        <f t="shared" ca="1" si="1038"/>
        <v>Oceanic Exports</v>
      </c>
      <c r="C3926" t="str">
        <f t="shared" ca="1" si="1039"/>
        <v>Australia</v>
      </c>
      <c r="D3926" t="str">
        <f t="shared" ca="1" si="1040"/>
        <v>Sauces</v>
      </c>
      <c r="E3926">
        <f t="shared" ca="1" si="1041"/>
        <v>242</v>
      </c>
      <c r="F3926" s="3">
        <f t="shared" ca="1" si="1042"/>
        <v>786</v>
      </c>
      <c r="G3926">
        <f t="shared" ca="1" si="1043"/>
        <v>190212</v>
      </c>
      <c r="H3926">
        <f t="shared" ca="1" si="1044"/>
        <v>98910.24</v>
      </c>
      <c r="I3926">
        <f t="shared" ca="1" si="1045"/>
        <v>4139</v>
      </c>
      <c r="J3926">
        <f t="shared" ca="1" si="1046"/>
        <v>1339</v>
      </c>
      <c r="K3926" s="1">
        <f t="shared" ca="1" si="1047"/>
        <v>45920</v>
      </c>
      <c r="L3926" s="1">
        <f t="shared" ca="1" si="1048"/>
        <v>45927</v>
      </c>
      <c r="M3926" s="1">
        <f t="shared" ca="1" si="1049"/>
        <v>45924</v>
      </c>
      <c r="N3926">
        <f t="shared" ca="1" si="1050"/>
        <v>104388.24</v>
      </c>
      <c r="O3926" s="3">
        <f t="shared" ca="1" si="1051"/>
        <v>85823.76</v>
      </c>
      <c r="P3926" s="2">
        <f t="shared" ca="1" si="1052"/>
        <v>0.45120055517002078</v>
      </c>
      <c r="Q3926" t="str">
        <f t="shared" ca="1" si="1053"/>
        <v>On Time</v>
      </c>
    </row>
    <row r="3927" spans="1:17" x14ac:dyDescent="0.3">
      <c r="A3927" t="str">
        <f t="shared" si="1037"/>
        <v>S03926</v>
      </c>
      <c r="B3927" t="str">
        <f t="shared" ca="1" si="1038"/>
        <v>Oceanic Exports</v>
      </c>
      <c r="C3927" t="str">
        <f t="shared" ca="1" si="1039"/>
        <v>Canada</v>
      </c>
      <c r="D3927" t="str">
        <f t="shared" ca="1" si="1040"/>
        <v>Tea</v>
      </c>
      <c r="E3927">
        <f t="shared" ca="1" si="1041"/>
        <v>312</v>
      </c>
      <c r="F3927" s="3">
        <f t="shared" ca="1" si="1042"/>
        <v>709</v>
      </c>
      <c r="G3927">
        <f t="shared" ca="1" si="1043"/>
        <v>221208</v>
      </c>
      <c r="H3927">
        <f t="shared" ca="1" si="1044"/>
        <v>110604</v>
      </c>
      <c r="I3927">
        <f t="shared" ca="1" si="1045"/>
        <v>9984</v>
      </c>
      <c r="J3927">
        <f t="shared" ca="1" si="1046"/>
        <v>2289</v>
      </c>
      <c r="K3927" s="1">
        <f t="shared" ca="1" si="1047"/>
        <v>45967</v>
      </c>
      <c r="L3927" s="1">
        <f t="shared" ca="1" si="1048"/>
        <v>45978</v>
      </c>
      <c r="M3927" s="1">
        <f t="shared" ca="1" si="1049"/>
        <v>45984</v>
      </c>
      <c r="N3927">
        <f t="shared" ca="1" si="1050"/>
        <v>122877</v>
      </c>
      <c r="O3927" s="3">
        <f t="shared" ca="1" si="1051"/>
        <v>98331</v>
      </c>
      <c r="P3927" s="2">
        <f t="shared" ca="1" si="1052"/>
        <v>0.44451828143647609</v>
      </c>
      <c r="Q3927" t="str">
        <f t="shared" ca="1" si="1053"/>
        <v>Late</v>
      </c>
    </row>
    <row r="3928" spans="1:17" x14ac:dyDescent="0.3">
      <c r="A3928" t="str">
        <f t="shared" si="1037"/>
        <v>S03927</v>
      </c>
      <c r="B3928" t="str">
        <f t="shared" ca="1" si="1038"/>
        <v>Beta Imports</v>
      </c>
      <c r="C3928" t="str">
        <f t="shared" ca="1" si="1039"/>
        <v>Australia</v>
      </c>
      <c r="D3928" t="str">
        <f t="shared" ca="1" si="1040"/>
        <v>Tea</v>
      </c>
      <c r="E3928">
        <f t="shared" ca="1" si="1041"/>
        <v>300</v>
      </c>
      <c r="F3928" s="3">
        <f t="shared" ca="1" si="1042"/>
        <v>600</v>
      </c>
      <c r="G3928">
        <f t="shared" ca="1" si="1043"/>
        <v>180000</v>
      </c>
      <c r="H3928">
        <f t="shared" ca="1" si="1044"/>
        <v>97200</v>
      </c>
      <c r="I3928">
        <f t="shared" ca="1" si="1045"/>
        <v>8552</v>
      </c>
      <c r="J3928">
        <f t="shared" ca="1" si="1046"/>
        <v>2120</v>
      </c>
      <c r="K3928" s="1">
        <f t="shared" ca="1" si="1047"/>
        <v>46100</v>
      </c>
      <c r="L3928" s="1">
        <f t="shared" ca="1" si="1048"/>
        <v>46118</v>
      </c>
      <c r="M3928" s="1">
        <f t="shared" ca="1" si="1049"/>
        <v>46115</v>
      </c>
      <c r="N3928">
        <f t="shared" ca="1" si="1050"/>
        <v>107872</v>
      </c>
      <c r="O3928" s="3">
        <f t="shared" ca="1" si="1051"/>
        <v>72128</v>
      </c>
      <c r="P3928" s="2">
        <f t="shared" ca="1" si="1052"/>
        <v>0.40071111111111113</v>
      </c>
      <c r="Q3928" t="str">
        <f t="shared" ca="1" si="1053"/>
        <v>On Time</v>
      </c>
    </row>
    <row r="3929" spans="1:17" x14ac:dyDescent="0.3">
      <c r="A3929" t="str">
        <f t="shared" si="1037"/>
        <v>S03928</v>
      </c>
      <c r="B3929" t="str">
        <f t="shared" ca="1" si="1038"/>
        <v>Global Foods</v>
      </c>
      <c r="C3929" t="str">
        <f t="shared" ca="1" si="1039"/>
        <v>UK</v>
      </c>
      <c r="D3929" t="str">
        <f t="shared" ca="1" si="1040"/>
        <v>Tea</v>
      </c>
      <c r="E3929">
        <f t="shared" ca="1" si="1041"/>
        <v>194</v>
      </c>
      <c r="F3929" s="3">
        <f t="shared" ca="1" si="1042"/>
        <v>430</v>
      </c>
      <c r="G3929">
        <f t="shared" ca="1" si="1043"/>
        <v>83420</v>
      </c>
      <c r="H3929">
        <f t="shared" ca="1" si="1044"/>
        <v>60896.6</v>
      </c>
      <c r="I3929">
        <f t="shared" ca="1" si="1045"/>
        <v>5502</v>
      </c>
      <c r="J3929">
        <f t="shared" ca="1" si="1046"/>
        <v>1417</v>
      </c>
      <c r="K3929" s="1">
        <f t="shared" ca="1" si="1047"/>
        <v>45972</v>
      </c>
      <c r="L3929" s="1">
        <f t="shared" ca="1" si="1048"/>
        <v>45983</v>
      </c>
      <c r="M3929" s="1">
        <f t="shared" ca="1" si="1049"/>
        <v>45987</v>
      </c>
      <c r="N3929">
        <f t="shared" ca="1" si="1050"/>
        <v>67815.600000000006</v>
      </c>
      <c r="O3929" s="3">
        <f t="shared" ca="1" si="1051"/>
        <v>15604.399999999994</v>
      </c>
      <c r="P3929" s="2">
        <f t="shared" ca="1" si="1052"/>
        <v>0.18705825941021331</v>
      </c>
      <c r="Q3929" t="str">
        <f t="shared" ca="1" si="1053"/>
        <v>Late</v>
      </c>
    </row>
    <row r="3930" spans="1:17" x14ac:dyDescent="0.3">
      <c r="A3930" t="str">
        <f t="shared" si="1037"/>
        <v>S03929</v>
      </c>
      <c r="B3930" t="str">
        <f t="shared" ca="1" si="1038"/>
        <v>Beta Imports</v>
      </c>
      <c r="C3930" t="str">
        <f t="shared" ca="1" si="1039"/>
        <v>Canada</v>
      </c>
      <c r="D3930" t="str">
        <f t="shared" ca="1" si="1040"/>
        <v>Tea</v>
      </c>
      <c r="E3930">
        <f t="shared" ca="1" si="1041"/>
        <v>382</v>
      </c>
      <c r="F3930" s="3">
        <f t="shared" ca="1" si="1042"/>
        <v>464</v>
      </c>
      <c r="G3930">
        <f t="shared" ca="1" si="1043"/>
        <v>177248</v>
      </c>
      <c r="H3930">
        <f t="shared" ca="1" si="1044"/>
        <v>93941.440000000002</v>
      </c>
      <c r="I3930">
        <f t="shared" ca="1" si="1045"/>
        <v>7273</v>
      </c>
      <c r="J3930">
        <f t="shared" ca="1" si="1046"/>
        <v>876</v>
      </c>
      <c r="K3930" s="1">
        <f t="shared" ca="1" si="1047"/>
        <v>45724</v>
      </c>
      <c r="L3930" s="1">
        <f t="shared" ca="1" si="1048"/>
        <v>45738</v>
      </c>
      <c r="M3930" s="1">
        <f t="shared" ca="1" si="1049"/>
        <v>45739</v>
      </c>
      <c r="N3930">
        <f t="shared" ca="1" si="1050"/>
        <v>102090.44</v>
      </c>
      <c r="O3930" s="3">
        <f t="shared" ca="1" si="1051"/>
        <v>75157.56</v>
      </c>
      <c r="P3930" s="2">
        <f t="shared" ca="1" si="1052"/>
        <v>0.42402486910994763</v>
      </c>
      <c r="Q3930" t="str">
        <f t="shared" ca="1" si="1053"/>
        <v>Late</v>
      </c>
    </row>
    <row r="3931" spans="1:17" x14ac:dyDescent="0.3">
      <c r="A3931" t="str">
        <f t="shared" si="1037"/>
        <v>S03930</v>
      </c>
      <c r="B3931" t="str">
        <f t="shared" ca="1" si="1038"/>
        <v>Prime Wholesale</v>
      </c>
      <c r="C3931" t="str">
        <f t="shared" ca="1" si="1039"/>
        <v>Singapore</v>
      </c>
      <c r="D3931" t="str">
        <f t="shared" ca="1" si="1040"/>
        <v>Sauces</v>
      </c>
      <c r="E3931">
        <f t="shared" ca="1" si="1041"/>
        <v>144</v>
      </c>
      <c r="F3931" s="3">
        <f t="shared" ca="1" si="1042"/>
        <v>454</v>
      </c>
      <c r="G3931">
        <f t="shared" ca="1" si="1043"/>
        <v>65376</v>
      </c>
      <c r="H3931">
        <f t="shared" ca="1" si="1044"/>
        <v>43801.919999999998</v>
      </c>
      <c r="I3931">
        <f t="shared" ca="1" si="1045"/>
        <v>11673</v>
      </c>
      <c r="J3931">
        <f t="shared" ca="1" si="1046"/>
        <v>1354</v>
      </c>
      <c r="K3931" s="1">
        <f t="shared" ca="1" si="1047"/>
        <v>46076</v>
      </c>
      <c r="L3931" s="1">
        <f t="shared" ca="1" si="1048"/>
        <v>46091</v>
      </c>
      <c r="M3931" s="1">
        <f t="shared" ca="1" si="1049"/>
        <v>46088</v>
      </c>
      <c r="N3931">
        <f t="shared" ca="1" si="1050"/>
        <v>56828.92</v>
      </c>
      <c r="O3931" s="3">
        <f t="shared" ca="1" si="1051"/>
        <v>8547.0800000000017</v>
      </c>
      <c r="P3931" s="2">
        <f t="shared" ca="1" si="1052"/>
        <v>0.13073727361722959</v>
      </c>
      <c r="Q3931" t="str">
        <f t="shared" ca="1" si="1053"/>
        <v>On Time</v>
      </c>
    </row>
    <row r="3932" spans="1:17" x14ac:dyDescent="0.3">
      <c r="A3932" t="str">
        <f t="shared" si="1037"/>
        <v>S03931</v>
      </c>
      <c r="B3932" t="str">
        <f t="shared" ca="1" si="1038"/>
        <v>Alpha Traders</v>
      </c>
      <c r="C3932" t="str">
        <f t="shared" ca="1" si="1039"/>
        <v>Canada</v>
      </c>
      <c r="D3932" t="str">
        <f t="shared" ca="1" si="1040"/>
        <v>Pickles</v>
      </c>
      <c r="E3932">
        <f t="shared" ca="1" si="1041"/>
        <v>243</v>
      </c>
      <c r="F3932" s="3">
        <f t="shared" ca="1" si="1042"/>
        <v>456</v>
      </c>
      <c r="G3932">
        <f t="shared" ca="1" si="1043"/>
        <v>110808</v>
      </c>
      <c r="H3932">
        <f t="shared" ca="1" si="1044"/>
        <v>64268.639999999999</v>
      </c>
      <c r="I3932">
        <f t="shared" ca="1" si="1045"/>
        <v>11684</v>
      </c>
      <c r="J3932">
        <f t="shared" ca="1" si="1046"/>
        <v>3435</v>
      </c>
      <c r="K3932" s="1">
        <f t="shared" ca="1" si="1047"/>
        <v>45671</v>
      </c>
      <c r="L3932" s="1">
        <f t="shared" ca="1" si="1048"/>
        <v>45688</v>
      </c>
      <c r="M3932" s="1">
        <f t="shared" ca="1" si="1049"/>
        <v>45690</v>
      </c>
      <c r="N3932">
        <f t="shared" ca="1" si="1050"/>
        <v>79387.64</v>
      </c>
      <c r="O3932" s="3">
        <f t="shared" ca="1" si="1051"/>
        <v>31420.36</v>
      </c>
      <c r="P3932" s="2">
        <f t="shared" ca="1" si="1052"/>
        <v>0.28355678290376146</v>
      </c>
      <c r="Q3932" t="str">
        <f t="shared" ca="1" si="1053"/>
        <v>Late</v>
      </c>
    </row>
    <row r="3933" spans="1:17" x14ac:dyDescent="0.3">
      <c r="A3933" t="str">
        <f t="shared" si="1037"/>
        <v>S03932</v>
      </c>
      <c r="B3933" t="str">
        <f t="shared" ca="1" si="1038"/>
        <v>Global Foods</v>
      </c>
      <c r="C3933" t="str">
        <f t="shared" ca="1" si="1039"/>
        <v>UAE</v>
      </c>
      <c r="D3933" t="str">
        <f t="shared" ca="1" si="1040"/>
        <v>Spices</v>
      </c>
      <c r="E3933">
        <f t="shared" ca="1" si="1041"/>
        <v>389</v>
      </c>
      <c r="F3933" s="3">
        <f t="shared" ca="1" si="1042"/>
        <v>140</v>
      </c>
      <c r="G3933">
        <f t="shared" ca="1" si="1043"/>
        <v>54460</v>
      </c>
      <c r="H3933">
        <f t="shared" ca="1" si="1044"/>
        <v>31586.799999999999</v>
      </c>
      <c r="I3933">
        <f t="shared" ca="1" si="1045"/>
        <v>8535</v>
      </c>
      <c r="J3933">
        <f t="shared" ca="1" si="1046"/>
        <v>3726</v>
      </c>
      <c r="K3933" s="1">
        <f t="shared" ca="1" si="1047"/>
        <v>45683</v>
      </c>
      <c r="L3933" s="1">
        <f t="shared" ca="1" si="1048"/>
        <v>45690</v>
      </c>
      <c r="M3933" s="1">
        <f t="shared" ca="1" si="1049"/>
        <v>45688</v>
      </c>
      <c r="N3933">
        <f t="shared" ca="1" si="1050"/>
        <v>43847.8</v>
      </c>
      <c r="O3933" s="3">
        <f t="shared" ca="1" si="1051"/>
        <v>10612.199999999997</v>
      </c>
      <c r="P3933" s="2">
        <f t="shared" ca="1" si="1052"/>
        <v>0.19486228424531762</v>
      </c>
      <c r="Q3933" t="str">
        <f t="shared" ca="1" si="1053"/>
        <v>On Time</v>
      </c>
    </row>
    <row r="3934" spans="1:17" x14ac:dyDescent="0.3">
      <c r="A3934" t="str">
        <f t="shared" si="1037"/>
        <v>S03933</v>
      </c>
      <c r="B3934" t="str">
        <f t="shared" ca="1" si="1038"/>
        <v>Global Foods</v>
      </c>
      <c r="C3934" t="str">
        <f t="shared" ca="1" si="1039"/>
        <v>Singapore</v>
      </c>
      <c r="D3934" t="str">
        <f t="shared" ca="1" si="1040"/>
        <v>Tea</v>
      </c>
      <c r="E3934">
        <f t="shared" ca="1" si="1041"/>
        <v>130</v>
      </c>
      <c r="F3934" s="3">
        <f t="shared" ca="1" si="1042"/>
        <v>717</v>
      </c>
      <c r="G3934">
        <f t="shared" ca="1" si="1043"/>
        <v>93210</v>
      </c>
      <c r="H3934">
        <f t="shared" ca="1" si="1044"/>
        <v>60586.5</v>
      </c>
      <c r="I3934">
        <f t="shared" ca="1" si="1045"/>
        <v>6016</v>
      </c>
      <c r="J3934">
        <f t="shared" ca="1" si="1046"/>
        <v>3895</v>
      </c>
      <c r="K3934" s="1">
        <f t="shared" ca="1" si="1047"/>
        <v>45878</v>
      </c>
      <c r="L3934" s="1">
        <f t="shared" ca="1" si="1048"/>
        <v>45895</v>
      </c>
      <c r="M3934" s="1">
        <f t="shared" ca="1" si="1049"/>
        <v>45896</v>
      </c>
      <c r="N3934">
        <f t="shared" ca="1" si="1050"/>
        <v>70497.5</v>
      </c>
      <c r="O3934" s="3">
        <f t="shared" ca="1" si="1051"/>
        <v>22712.5</v>
      </c>
      <c r="P3934" s="2">
        <f t="shared" ca="1" si="1052"/>
        <v>0.2436702070593284</v>
      </c>
      <c r="Q3934" t="str">
        <f t="shared" ca="1" si="1053"/>
        <v>Late</v>
      </c>
    </row>
    <row r="3935" spans="1:17" x14ac:dyDescent="0.3">
      <c r="A3935" t="str">
        <f t="shared" si="1037"/>
        <v>S03934</v>
      </c>
      <c r="B3935" t="str">
        <f t="shared" ca="1" si="1038"/>
        <v>Oceanic Exports</v>
      </c>
      <c r="C3935" t="str">
        <f t="shared" ca="1" si="1039"/>
        <v>Singapore</v>
      </c>
      <c r="D3935" t="str">
        <f t="shared" ca="1" si="1040"/>
        <v>Pickles</v>
      </c>
      <c r="E3935">
        <f t="shared" ca="1" si="1041"/>
        <v>312</v>
      </c>
      <c r="F3935" s="3">
        <f t="shared" ca="1" si="1042"/>
        <v>324</v>
      </c>
      <c r="G3935">
        <f t="shared" ca="1" si="1043"/>
        <v>101088</v>
      </c>
      <c r="H3935">
        <f t="shared" ca="1" si="1044"/>
        <v>57620.160000000003</v>
      </c>
      <c r="I3935">
        <f t="shared" ca="1" si="1045"/>
        <v>9890</v>
      </c>
      <c r="J3935">
        <f t="shared" ca="1" si="1046"/>
        <v>1484</v>
      </c>
      <c r="K3935" s="1">
        <f t="shared" ca="1" si="1047"/>
        <v>46096</v>
      </c>
      <c r="L3935" s="1">
        <f t="shared" ca="1" si="1048"/>
        <v>46110</v>
      </c>
      <c r="M3935" s="1">
        <f t="shared" ca="1" si="1049"/>
        <v>46108</v>
      </c>
      <c r="N3935">
        <f t="shared" ca="1" si="1050"/>
        <v>68994.16</v>
      </c>
      <c r="O3935" s="3">
        <f t="shared" ca="1" si="1051"/>
        <v>32093.839999999997</v>
      </c>
      <c r="P3935" s="2">
        <f t="shared" ca="1" si="1052"/>
        <v>0.31748417220639441</v>
      </c>
      <c r="Q3935" t="str">
        <f t="shared" ca="1" si="1053"/>
        <v>On Time</v>
      </c>
    </row>
    <row r="3936" spans="1:17" x14ac:dyDescent="0.3">
      <c r="A3936" t="str">
        <f t="shared" si="1037"/>
        <v>S03935</v>
      </c>
      <c r="B3936" t="str">
        <f t="shared" ca="1" si="1038"/>
        <v>Beta Imports</v>
      </c>
      <c r="C3936" t="str">
        <f t="shared" ca="1" si="1039"/>
        <v>Australia</v>
      </c>
      <c r="D3936" t="str">
        <f t="shared" ca="1" si="1040"/>
        <v>Spices</v>
      </c>
      <c r="E3936">
        <f t="shared" ca="1" si="1041"/>
        <v>154</v>
      </c>
      <c r="F3936" s="3">
        <f t="shared" ca="1" si="1042"/>
        <v>135</v>
      </c>
      <c r="G3936">
        <f t="shared" ca="1" si="1043"/>
        <v>20790</v>
      </c>
      <c r="H3936">
        <f t="shared" ca="1" si="1044"/>
        <v>12681.9</v>
      </c>
      <c r="I3936">
        <f t="shared" ca="1" si="1045"/>
        <v>6639</v>
      </c>
      <c r="J3936">
        <f t="shared" ca="1" si="1046"/>
        <v>1218</v>
      </c>
      <c r="K3936" s="1">
        <f t="shared" ca="1" si="1047"/>
        <v>45783</v>
      </c>
      <c r="L3936" s="1">
        <f t="shared" ca="1" si="1048"/>
        <v>45795</v>
      </c>
      <c r="M3936" s="1">
        <f t="shared" ca="1" si="1049"/>
        <v>45796</v>
      </c>
      <c r="N3936">
        <f t="shared" ca="1" si="1050"/>
        <v>20538.900000000001</v>
      </c>
      <c r="O3936" s="3">
        <f t="shared" ca="1" si="1051"/>
        <v>251.09999999999854</v>
      </c>
      <c r="P3936" s="2">
        <f t="shared" ca="1" si="1052"/>
        <v>1.2077922077922009E-2</v>
      </c>
      <c r="Q3936" t="str">
        <f t="shared" ca="1" si="1053"/>
        <v>Late</v>
      </c>
    </row>
    <row r="3937" spans="1:17" x14ac:dyDescent="0.3">
      <c r="A3937" t="str">
        <f t="shared" si="1037"/>
        <v>S03936</v>
      </c>
      <c r="B3937" t="str">
        <f t="shared" ca="1" si="1038"/>
        <v>Prime Wholesale</v>
      </c>
      <c r="C3937" t="str">
        <f t="shared" ca="1" si="1039"/>
        <v>UK</v>
      </c>
      <c r="D3937" t="str">
        <f t="shared" ca="1" si="1040"/>
        <v>Sauces</v>
      </c>
      <c r="E3937">
        <f t="shared" ca="1" si="1041"/>
        <v>122</v>
      </c>
      <c r="F3937" s="3">
        <f t="shared" ca="1" si="1042"/>
        <v>674</v>
      </c>
      <c r="G3937">
        <f t="shared" ca="1" si="1043"/>
        <v>82228</v>
      </c>
      <c r="H3937">
        <f t="shared" ca="1" si="1044"/>
        <v>55915.040000000001</v>
      </c>
      <c r="I3937">
        <f t="shared" ca="1" si="1045"/>
        <v>2888</v>
      </c>
      <c r="J3937">
        <f t="shared" ca="1" si="1046"/>
        <v>3425</v>
      </c>
      <c r="K3937" s="1">
        <f t="shared" ca="1" si="1047"/>
        <v>45958</v>
      </c>
      <c r="L3937" s="1">
        <f t="shared" ca="1" si="1048"/>
        <v>45976</v>
      </c>
      <c r="M3937" s="1">
        <f t="shared" ca="1" si="1049"/>
        <v>45975</v>
      </c>
      <c r="N3937">
        <f t="shared" ca="1" si="1050"/>
        <v>62228.04</v>
      </c>
      <c r="O3937" s="3">
        <f t="shared" ca="1" si="1051"/>
        <v>19999.96</v>
      </c>
      <c r="P3937" s="2">
        <f t="shared" ca="1" si="1052"/>
        <v>0.24322566522352482</v>
      </c>
      <c r="Q3937" t="str">
        <f t="shared" ca="1" si="1053"/>
        <v>On Time</v>
      </c>
    </row>
    <row r="3938" spans="1:17" x14ac:dyDescent="0.3">
      <c r="A3938" t="str">
        <f t="shared" si="1037"/>
        <v>S03937</v>
      </c>
      <c r="B3938" t="str">
        <f t="shared" ca="1" si="1038"/>
        <v>Prime Wholesale</v>
      </c>
      <c r="C3938" t="str">
        <f t="shared" ca="1" si="1039"/>
        <v>Canada</v>
      </c>
      <c r="D3938" t="str">
        <f t="shared" ca="1" si="1040"/>
        <v>Sauces</v>
      </c>
      <c r="E3938">
        <f t="shared" ca="1" si="1041"/>
        <v>399</v>
      </c>
      <c r="F3938" s="3">
        <f t="shared" ca="1" si="1042"/>
        <v>603</v>
      </c>
      <c r="G3938">
        <f t="shared" ca="1" si="1043"/>
        <v>240597</v>
      </c>
      <c r="H3938">
        <f t="shared" ca="1" si="1044"/>
        <v>163605.96</v>
      </c>
      <c r="I3938">
        <f t="shared" ca="1" si="1045"/>
        <v>10559</v>
      </c>
      <c r="J3938">
        <f t="shared" ca="1" si="1046"/>
        <v>2936</v>
      </c>
      <c r="K3938" s="1">
        <f t="shared" ca="1" si="1047"/>
        <v>45822</v>
      </c>
      <c r="L3938" s="1">
        <f t="shared" ca="1" si="1048"/>
        <v>45834</v>
      </c>
      <c r="M3938" s="1">
        <f t="shared" ca="1" si="1049"/>
        <v>45834</v>
      </c>
      <c r="N3938">
        <f t="shared" ca="1" si="1050"/>
        <v>177100.96</v>
      </c>
      <c r="O3938" s="3">
        <f t="shared" ca="1" si="1051"/>
        <v>63496.040000000008</v>
      </c>
      <c r="P3938" s="2">
        <f t="shared" ca="1" si="1052"/>
        <v>0.26391035632198245</v>
      </c>
      <c r="Q3938" t="str">
        <f t="shared" ca="1" si="1053"/>
        <v>On Time</v>
      </c>
    </row>
    <row r="3939" spans="1:17" x14ac:dyDescent="0.3">
      <c r="A3939" t="str">
        <f t="shared" si="1037"/>
        <v>S03938</v>
      </c>
      <c r="B3939" t="str">
        <f t="shared" ca="1" si="1038"/>
        <v>Beta Imports</v>
      </c>
      <c r="C3939" t="str">
        <f t="shared" ca="1" si="1039"/>
        <v>Singapore</v>
      </c>
      <c r="D3939" t="str">
        <f t="shared" ca="1" si="1040"/>
        <v>Pickles</v>
      </c>
      <c r="E3939">
        <f t="shared" ca="1" si="1041"/>
        <v>300</v>
      </c>
      <c r="F3939" s="3">
        <f t="shared" ca="1" si="1042"/>
        <v>189</v>
      </c>
      <c r="G3939">
        <f t="shared" ca="1" si="1043"/>
        <v>56700</v>
      </c>
      <c r="H3939">
        <f t="shared" ca="1" si="1044"/>
        <v>39690</v>
      </c>
      <c r="I3939">
        <f t="shared" ca="1" si="1045"/>
        <v>9749</v>
      </c>
      <c r="J3939">
        <f t="shared" ca="1" si="1046"/>
        <v>1358</v>
      </c>
      <c r="K3939" s="1">
        <f t="shared" ca="1" si="1047"/>
        <v>46126</v>
      </c>
      <c r="L3939" s="1">
        <f t="shared" ca="1" si="1048"/>
        <v>46133</v>
      </c>
      <c r="M3939" s="1">
        <f t="shared" ca="1" si="1049"/>
        <v>46131</v>
      </c>
      <c r="N3939">
        <f t="shared" ca="1" si="1050"/>
        <v>50797</v>
      </c>
      <c r="O3939" s="3">
        <f t="shared" ca="1" si="1051"/>
        <v>5903</v>
      </c>
      <c r="P3939" s="2">
        <f t="shared" ca="1" si="1052"/>
        <v>0.10410934744268077</v>
      </c>
      <c r="Q3939" t="str">
        <f t="shared" ca="1" si="1053"/>
        <v>On Time</v>
      </c>
    </row>
    <row r="3940" spans="1:17" x14ac:dyDescent="0.3">
      <c r="A3940" t="str">
        <f t="shared" si="1037"/>
        <v>S03939</v>
      </c>
      <c r="B3940" t="str">
        <f t="shared" ca="1" si="1038"/>
        <v>FreshMart Ltd</v>
      </c>
      <c r="C3940" t="str">
        <f t="shared" ca="1" si="1039"/>
        <v>Australia</v>
      </c>
      <c r="D3940" t="str">
        <f t="shared" ca="1" si="1040"/>
        <v>Pickles</v>
      </c>
      <c r="E3940">
        <f t="shared" ca="1" si="1041"/>
        <v>211</v>
      </c>
      <c r="F3940" s="3">
        <f t="shared" ca="1" si="1042"/>
        <v>647</v>
      </c>
      <c r="G3940">
        <f t="shared" ca="1" si="1043"/>
        <v>136517</v>
      </c>
      <c r="H3940">
        <f t="shared" ca="1" si="1044"/>
        <v>92831.56</v>
      </c>
      <c r="I3940">
        <f t="shared" ca="1" si="1045"/>
        <v>2354</v>
      </c>
      <c r="J3940">
        <f t="shared" ca="1" si="1046"/>
        <v>2157</v>
      </c>
      <c r="K3940" s="1">
        <f t="shared" ca="1" si="1047"/>
        <v>46119</v>
      </c>
      <c r="L3940" s="1">
        <f t="shared" ca="1" si="1048"/>
        <v>46134</v>
      </c>
      <c r="M3940" s="1">
        <f t="shared" ca="1" si="1049"/>
        <v>46132</v>
      </c>
      <c r="N3940">
        <f t="shared" ca="1" si="1050"/>
        <v>97342.56</v>
      </c>
      <c r="O3940" s="3">
        <f t="shared" ca="1" si="1051"/>
        <v>39174.44</v>
      </c>
      <c r="P3940" s="2">
        <f t="shared" ca="1" si="1052"/>
        <v>0.28695649626053898</v>
      </c>
      <c r="Q3940" t="str">
        <f t="shared" ca="1" si="1053"/>
        <v>On Time</v>
      </c>
    </row>
    <row r="3941" spans="1:17" x14ac:dyDescent="0.3">
      <c r="A3941" t="str">
        <f t="shared" si="1037"/>
        <v>S03940</v>
      </c>
      <c r="B3941" t="str">
        <f t="shared" ca="1" si="1038"/>
        <v>Oceanic Exports</v>
      </c>
      <c r="C3941" t="str">
        <f t="shared" ca="1" si="1039"/>
        <v>UAE</v>
      </c>
      <c r="D3941" t="str">
        <f t="shared" ca="1" si="1040"/>
        <v>Rice</v>
      </c>
      <c r="E3941">
        <f t="shared" ca="1" si="1041"/>
        <v>327</v>
      </c>
      <c r="F3941" s="3">
        <f t="shared" ca="1" si="1042"/>
        <v>238</v>
      </c>
      <c r="G3941">
        <f t="shared" ca="1" si="1043"/>
        <v>77826</v>
      </c>
      <c r="H3941">
        <f t="shared" ca="1" si="1044"/>
        <v>51365.16</v>
      </c>
      <c r="I3941">
        <f t="shared" ca="1" si="1045"/>
        <v>8371</v>
      </c>
      <c r="J3941">
        <f t="shared" ca="1" si="1046"/>
        <v>3492</v>
      </c>
      <c r="K3941" s="1">
        <f t="shared" ca="1" si="1047"/>
        <v>46119</v>
      </c>
      <c r="L3941" s="1">
        <f t="shared" ca="1" si="1048"/>
        <v>46139</v>
      </c>
      <c r="M3941" s="1">
        <f t="shared" ca="1" si="1049"/>
        <v>46143</v>
      </c>
      <c r="N3941">
        <f t="shared" ca="1" si="1050"/>
        <v>63228.160000000003</v>
      </c>
      <c r="O3941" s="3">
        <f t="shared" ca="1" si="1051"/>
        <v>14597.839999999997</v>
      </c>
      <c r="P3941" s="2">
        <f t="shared" ca="1" si="1052"/>
        <v>0.18757022074884996</v>
      </c>
      <c r="Q3941" t="str">
        <f t="shared" ca="1" si="1053"/>
        <v>Late</v>
      </c>
    </row>
    <row r="3942" spans="1:17" x14ac:dyDescent="0.3">
      <c r="A3942" t="str">
        <f t="shared" si="1037"/>
        <v>S03941</v>
      </c>
      <c r="B3942" t="str">
        <f t="shared" ca="1" si="1038"/>
        <v>FreshMart Ltd</v>
      </c>
      <c r="C3942" t="str">
        <f t="shared" ca="1" si="1039"/>
        <v>Australia</v>
      </c>
      <c r="D3942" t="str">
        <f t="shared" ca="1" si="1040"/>
        <v>Pickles</v>
      </c>
      <c r="E3942">
        <f t="shared" ca="1" si="1041"/>
        <v>454</v>
      </c>
      <c r="F3942" s="3">
        <f t="shared" ca="1" si="1042"/>
        <v>403</v>
      </c>
      <c r="G3942">
        <f t="shared" ca="1" si="1043"/>
        <v>182962</v>
      </c>
      <c r="H3942">
        <f t="shared" ca="1" si="1044"/>
        <v>102458.72</v>
      </c>
      <c r="I3942">
        <f t="shared" ca="1" si="1045"/>
        <v>3620</v>
      </c>
      <c r="J3942">
        <f t="shared" ca="1" si="1046"/>
        <v>2005</v>
      </c>
      <c r="K3942" s="1">
        <f t="shared" ca="1" si="1047"/>
        <v>46160</v>
      </c>
      <c r="L3942" s="1">
        <f t="shared" ca="1" si="1048"/>
        <v>46169</v>
      </c>
      <c r="M3942" s="1">
        <f t="shared" ca="1" si="1049"/>
        <v>46171</v>
      </c>
      <c r="N3942">
        <f t="shared" ca="1" si="1050"/>
        <v>108083.72</v>
      </c>
      <c r="O3942" s="3">
        <f t="shared" ca="1" si="1051"/>
        <v>74878.28</v>
      </c>
      <c r="P3942" s="2">
        <f t="shared" ca="1" si="1052"/>
        <v>0.40925591106349951</v>
      </c>
      <c r="Q3942" t="str">
        <f t="shared" ca="1" si="1053"/>
        <v>Late</v>
      </c>
    </row>
    <row r="3943" spans="1:17" x14ac:dyDescent="0.3">
      <c r="A3943" t="str">
        <f t="shared" si="1037"/>
        <v>S03942</v>
      </c>
      <c r="B3943" t="str">
        <f t="shared" ca="1" si="1038"/>
        <v>Alpha Traders</v>
      </c>
      <c r="C3943" t="str">
        <f t="shared" ca="1" si="1039"/>
        <v>UAE</v>
      </c>
      <c r="D3943" t="str">
        <f t="shared" ca="1" si="1040"/>
        <v>Rice</v>
      </c>
      <c r="E3943">
        <f t="shared" ca="1" si="1041"/>
        <v>176</v>
      </c>
      <c r="F3943" s="3">
        <f t="shared" ca="1" si="1042"/>
        <v>730</v>
      </c>
      <c r="G3943">
        <f t="shared" ca="1" si="1043"/>
        <v>128480</v>
      </c>
      <c r="H3943">
        <f t="shared" ca="1" si="1044"/>
        <v>66809.600000000006</v>
      </c>
      <c r="I3943">
        <f t="shared" ca="1" si="1045"/>
        <v>7094</v>
      </c>
      <c r="J3943">
        <f t="shared" ca="1" si="1046"/>
        <v>565</v>
      </c>
      <c r="K3943" s="1">
        <f t="shared" ca="1" si="1047"/>
        <v>46283</v>
      </c>
      <c r="L3943" s="1">
        <f t="shared" ca="1" si="1048"/>
        <v>46296</v>
      </c>
      <c r="M3943" s="1">
        <f t="shared" ca="1" si="1049"/>
        <v>46294</v>
      </c>
      <c r="N3943">
        <f t="shared" ca="1" si="1050"/>
        <v>74468.600000000006</v>
      </c>
      <c r="O3943" s="3">
        <f t="shared" ca="1" si="1051"/>
        <v>54011.399999999994</v>
      </c>
      <c r="P3943" s="2">
        <f t="shared" ca="1" si="1052"/>
        <v>0.42038760896637606</v>
      </c>
      <c r="Q3943" t="str">
        <f t="shared" ca="1" si="1053"/>
        <v>On Time</v>
      </c>
    </row>
    <row r="3944" spans="1:17" x14ac:dyDescent="0.3">
      <c r="A3944" t="str">
        <f t="shared" si="1037"/>
        <v>S03943</v>
      </c>
      <c r="B3944" t="str">
        <f t="shared" ca="1" si="1038"/>
        <v>Beta Imports</v>
      </c>
      <c r="C3944" t="str">
        <f t="shared" ca="1" si="1039"/>
        <v>Singapore</v>
      </c>
      <c r="D3944" t="str">
        <f t="shared" ca="1" si="1040"/>
        <v>Spices</v>
      </c>
      <c r="E3944">
        <f t="shared" ca="1" si="1041"/>
        <v>286</v>
      </c>
      <c r="F3944" s="3">
        <f t="shared" ca="1" si="1042"/>
        <v>416</v>
      </c>
      <c r="G3944">
        <f t="shared" ca="1" si="1043"/>
        <v>118976</v>
      </c>
      <c r="H3944">
        <f t="shared" ca="1" si="1044"/>
        <v>59488</v>
      </c>
      <c r="I3944">
        <f t="shared" ca="1" si="1045"/>
        <v>11936</v>
      </c>
      <c r="J3944">
        <f t="shared" ca="1" si="1046"/>
        <v>1471</v>
      </c>
      <c r="K3944" s="1">
        <f t="shared" ca="1" si="1047"/>
        <v>45799</v>
      </c>
      <c r="L3944" s="1">
        <f t="shared" ca="1" si="1048"/>
        <v>45815</v>
      </c>
      <c r="M3944" s="1">
        <f t="shared" ca="1" si="1049"/>
        <v>45818</v>
      </c>
      <c r="N3944">
        <f t="shared" ca="1" si="1050"/>
        <v>72895</v>
      </c>
      <c r="O3944" s="3">
        <f t="shared" ca="1" si="1051"/>
        <v>46081</v>
      </c>
      <c r="P3944" s="2">
        <f t="shared" ca="1" si="1052"/>
        <v>0.38731340774610007</v>
      </c>
      <c r="Q3944" t="str">
        <f t="shared" ca="1" si="1053"/>
        <v>Late</v>
      </c>
    </row>
    <row r="3945" spans="1:17" x14ac:dyDescent="0.3">
      <c r="A3945" t="str">
        <f t="shared" si="1037"/>
        <v>S03944</v>
      </c>
      <c r="B3945" t="str">
        <f t="shared" ca="1" si="1038"/>
        <v>FreshMart Ltd</v>
      </c>
      <c r="C3945" t="str">
        <f t="shared" ca="1" si="1039"/>
        <v>UAE</v>
      </c>
      <c r="D3945" t="str">
        <f t="shared" ca="1" si="1040"/>
        <v>Tea</v>
      </c>
      <c r="E3945">
        <f t="shared" ca="1" si="1041"/>
        <v>380</v>
      </c>
      <c r="F3945" s="3">
        <f t="shared" ca="1" si="1042"/>
        <v>264</v>
      </c>
      <c r="G3945">
        <f t="shared" ca="1" si="1043"/>
        <v>100320</v>
      </c>
      <c r="H3945">
        <f t="shared" ca="1" si="1044"/>
        <v>46147.199999999997</v>
      </c>
      <c r="I3945">
        <f t="shared" ca="1" si="1045"/>
        <v>11130</v>
      </c>
      <c r="J3945">
        <f t="shared" ca="1" si="1046"/>
        <v>2234</v>
      </c>
      <c r="K3945" s="1">
        <f t="shared" ca="1" si="1047"/>
        <v>45686</v>
      </c>
      <c r="L3945" s="1">
        <f t="shared" ca="1" si="1048"/>
        <v>45703</v>
      </c>
      <c r="M3945" s="1">
        <f t="shared" ca="1" si="1049"/>
        <v>45700</v>
      </c>
      <c r="N3945">
        <f t="shared" ca="1" si="1050"/>
        <v>59511.199999999997</v>
      </c>
      <c r="O3945" s="3">
        <f t="shared" ca="1" si="1051"/>
        <v>40808.800000000003</v>
      </c>
      <c r="P3945" s="2">
        <f t="shared" ca="1" si="1052"/>
        <v>0.40678628389154708</v>
      </c>
      <c r="Q3945" t="str">
        <f t="shared" ca="1" si="1053"/>
        <v>On Time</v>
      </c>
    </row>
    <row r="3946" spans="1:17" x14ac:dyDescent="0.3">
      <c r="A3946" t="str">
        <f t="shared" si="1037"/>
        <v>S03945</v>
      </c>
      <c r="B3946" t="str">
        <f t="shared" ca="1" si="1038"/>
        <v>Alpha Traders</v>
      </c>
      <c r="C3946" t="str">
        <f t="shared" ca="1" si="1039"/>
        <v>UK</v>
      </c>
      <c r="D3946" t="str">
        <f t="shared" ca="1" si="1040"/>
        <v>Pickles</v>
      </c>
      <c r="E3946">
        <f t="shared" ca="1" si="1041"/>
        <v>141</v>
      </c>
      <c r="F3946" s="3">
        <f t="shared" ca="1" si="1042"/>
        <v>752</v>
      </c>
      <c r="G3946">
        <f t="shared" ca="1" si="1043"/>
        <v>106032</v>
      </c>
      <c r="H3946">
        <f t="shared" ca="1" si="1044"/>
        <v>55136.639999999999</v>
      </c>
      <c r="I3946">
        <f t="shared" ca="1" si="1045"/>
        <v>4887</v>
      </c>
      <c r="J3946">
        <f t="shared" ca="1" si="1046"/>
        <v>2401</v>
      </c>
      <c r="K3946" s="1">
        <f t="shared" ca="1" si="1047"/>
        <v>45842</v>
      </c>
      <c r="L3946" s="1">
        <f t="shared" ca="1" si="1048"/>
        <v>45855</v>
      </c>
      <c r="M3946" s="1">
        <f t="shared" ca="1" si="1049"/>
        <v>45857</v>
      </c>
      <c r="N3946">
        <f t="shared" ca="1" si="1050"/>
        <v>62424.639999999999</v>
      </c>
      <c r="O3946" s="3">
        <f t="shared" ca="1" si="1051"/>
        <v>43607.360000000001</v>
      </c>
      <c r="P3946" s="2">
        <f t="shared" ca="1" si="1052"/>
        <v>0.41126603289572961</v>
      </c>
      <c r="Q3946" t="str">
        <f t="shared" ca="1" si="1053"/>
        <v>Late</v>
      </c>
    </row>
    <row r="3947" spans="1:17" x14ac:dyDescent="0.3">
      <c r="A3947" t="str">
        <f t="shared" si="1037"/>
        <v>S03946</v>
      </c>
      <c r="B3947" t="str">
        <f t="shared" ca="1" si="1038"/>
        <v>FreshMart Ltd</v>
      </c>
      <c r="C3947" t="str">
        <f t="shared" ca="1" si="1039"/>
        <v>Canada</v>
      </c>
      <c r="D3947" t="str">
        <f t="shared" ca="1" si="1040"/>
        <v>Rice</v>
      </c>
      <c r="E3947">
        <f t="shared" ca="1" si="1041"/>
        <v>402</v>
      </c>
      <c r="F3947" s="3">
        <f t="shared" ca="1" si="1042"/>
        <v>598</v>
      </c>
      <c r="G3947">
        <f t="shared" ca="1" si="1043"/>
        <v>240396</v>
      </c>
      <c r="H3947">
        <f t="shared" ca="1" si="1044"/>
        <v>151449.48000000001</v>
      </c>
      <c r="I3947">
        <f t="shared" ca="1" si="1045"/>
        <v>7212</v>
      </c>
      <c r="J3947">
        <f t="shared" ca="1" si="1046"/>
        <v>1712</v>
      </c>
      <c r="K3947" s="1">
        <f t="shared" ca="1" si="1047"/>
        <v>45686</v>
      </c>
      <c r="L3947" s="1">
        <f t="shared" ca="1" si="1048"/>
        <v>45697</v>
      </c>
      <c r="M3947" s="1">
        <f t="shared" ca="1" si="1049"/>
        <v>45695</v>
      </c>
      <c r="N3947">
        <f t="shared" ca="1" si="1050"/>
        <v>160373.48000000001</v>
      </c>
      <c r="O3947" s="3">
        <f t="shared" ca="1" si="1051"/>
        <v>80022.51999999999</v>
      </c>
      <c r="P3947" s="2">
        <f t="shared" ca="1" si="1052"/>
        <v>0.33287791810179868</v>
      </c>
      <c r="Q3947" t="str">
        <f t="shared" ca="1" si="1053"/>
        <v>On Time</v>
      </c>
    </row>
    <row r="3948" spans="1:17" x14ac:dyDescent="0.3">
      <c r="A3948" t="str">
        <f t="shared" si="1037"/>
        <v>S03947</v>
      </c>
      <c r="B3948" t="str">
        <f t="shared" ca="1" si="1038"/>
        <v>Prime Wholesale</v>
      </c>
      <c r="C3948" t="str">
        <f t="shared" ca="1" si="1039"/>
        <v>Canada</v>
      </c>
      <c r="D3948" t="str">
        <f t="shared" ca="1" si="1040"/>
        <v>Rice</v>
      </c>
      <c r="E3948">
        <f t="shared" ca="1" si="1041"/>
        <v>381</v>
      </c>
      <c r="F3948" s="3">
        <f t="shared" ca="1" si="1042"/>
        <v>401</v>
      </c>
      <c r="G3948">
        <f t="shared" ca="1" si="1043"/>
        <v>152781</v>
      </c>
      <c r="H3948">
        <f t="shared" ca="1" si="1044"/>
        <v>93196.41</v>
      </c>
      <c r="I3948">
        <f t="shared" ca="1" si="1045"/>
        <v>8583</v>
      </c>
      <c r="J3948">
        <f t="shared" ca="1" si="1046"/>
        <v>714</v>
      </c>
      <c r="K3948" s="1">
        <f t="shared" ca="1" si="1047"/>
        <v>45702</v>
      </c>
      <c r="L3948" s="1">
        <f t="shared" ca="1" si="1048"/>
        <v>45711</v>
      </c>
      <c r="M3948" s="1">
        <f t="shared" ca="1" si="1049"/>
        <v>45709</v>
      </c>
      <c r="N3948">
        <f t="shared" ca="1" si="1050"/>
        <v>102493.41</v>
      </c>
      <c r="O3948" s="3">
        <f t="shared" ca="1" si="1051"/>
        <v>50287.59</v>
      </c>
      <c r="P3948" s="2">
        <f t="shared" ca="1" si="1052"/>
        <v>0.32914819251084881</v>
      </c>
      <c r="Q3948" t="str">
        <f t="shared" ca="1" si="1053"/>
        <v>On Time</v>
      </c>
    </row>
    <row r="3949" spans="1:17" x14ac:dyDescent="0.3">
      <c r="A3949" t="str">
        <f t="shared" si="1037"/>
        <v>S03948</v>
      </c>
      <c r="B3949" t="str">
        <f t="shared" ca="1" si="1038"/>
        <v>FreshMart Ltd</v>
      </c>
      <c r="C3949" t="str">
        <f t="shared" ca="1" si="1039"/>
        <v>Canada</v>
      </c>
      <c r="D3949" t="str">
        <f t="shared" ca="1" si="1040"/>
        <v>Rice</v>
      </c>
      <c r="E3949">
        <f t="shared" ca="1" si="1041"/>
        <v>82</v>
      </c>
      <c r="F3949" s="3">
        <f t="shared" ca="1" si="1042"/>
        <v>272</v>
      </c>
      <c r="G3949">
        <f t="shared" ca="1" si="1043"/>
        <v>22304</v>
      </c>
      <c r="H3949">
        <f t="shared" ca="1" si="1044"/>
        <v>10482.879999999999</v>
      </c>
      <c r="I3949">
        <f t="shared" ca="1" si="1045"/>
        <v>4751</v>
      </c>
      <c r="J3949">
        <f t="shared" ca="1" si="1046"/>
        <v>953</v>
      </c>
      <c r="K3949" s="1">
        <f t="shared" ca="1" si="1047"/>
        <v>46243</v>
      </c>
      <c r="L3949" s="1">
        <f t="shared" ca="1" si="1048"/>
        <v>46252</v>
      </c>
      <c r="M3949" s="1">
        <f t="shared" ca="1" si="1049"/>
        <v>46256</v>
      </c>
      <c r="N3949">
        <f t="shared" ca="1" si="1050"/>
        <v>16186.88</v>
      </c>
      <c r="O3949" s="3">
        <f t="shared" ca="1" si="1051"/>
        <v>6117.1200000000008</v>
      </c>
      <c r="P3949" s="2">
        <f t="shared" ca="1" si="1052"/>
        <v>0.27426111908177908</v>
      </c>
      <c r="Q3949" t="str">
        <f t="shared" ca="1" si="1053"/>
        <v>Late</v>
      </c>
    </row>
    <row r="3950" spans="1:17" x14ac:dyDescent="0.3">
      <c r="A3950" t="str">
        <f t="shared" si="1037"/>
        <v>S03949</v>
      </c>
      <c r="B3950" t="str">
        <f t="shared" ca="1" si="1038"/>
        <v>Beta Imports</v>
      </c>
      <c r="C3950" t="str">
        <f t="shared" ca="1" si="1039"/>
        <v>Canada</v>
      </c>
      <c r="D3950" t="str">
        <f t="shared" ca="1" si="1040"/>
        <v>Sauces</v>
      </c>
      <c r="E3950">
        <f t="shared" ca="1" si="1041"/>
        <v>240</v>
      </c>
      <c r="F3950" s="3">
        <f t="shared" ca="1" si="1042"/>
        <v>747</v>
      </c>
      <c r="G3950">
        <f t="shared" ca="1" si="1043"/>
        <v>179280</v>
      </c>
      <c r="H3950">
        <f t="shared" ca="1" si="1044"/>
        <v>118324.8</v>
      </c>
      <c r="I3950">
        <f t="shared" ca="1" si="1045"/>
        <v>2761</v>
      </c>
      <c r="J3950">
        <f t="shared" ca="1" si="1046"/>
        <v>2783</v>
      </c>
      <c r="K3950" s="1">
        <f t="shared" ca="1" si="1047"/>
        <v>45945</v>
      </c>
      <c r="L3950" s="1">
        <f t="shared" ca="1" si="1048"/>
        <v>45962</v>
      </c>
      <c r="M3950" s="1">
        <f t="shared" ca="1" si="1049"/>
        <v>45959</v>
      </c>
      <c r="N3950">
        <f t="shared" ca="1" si="1050"/>
        <v>123868.8</v>
      </c>
      <c r="O3950" s="3">
        <f t="shared" ca="1" si="1051"/>
        <v>55411.199999999997</v>
      </c>
      <c r="P3950" s="2">
        <f t="shared" ca="1" si="1052"/>
        <v>0.30907630522088353</v>
      </c>
      <c r="Q3950" t="str">
        <f t="shared" ca="1" si="1053"/>
        <v>On Time</v>
      </c>
    </row>
    <row r="3951" spans="1:17" x14ac:dyDescent="0.3">
      <c r="A3951" t="str">
        <f t="shared" si="1037"/>
        <v>S03950</v>
      </c>
      <c r="B3951" t="str">
        <f t="shared" ca="1" si="1038"/>
        <v>Alpha Traders</v>
      </c>
      <c r="C3951" t="str">
        <f t="shared" ca="1" si="1039"/>
        <v>Australia</v>
      </c>
      <c r="D3951" t="str">
        <f t="shared" ca="1" si="1040"/>
        <v>Sauces</v>
      </c>
      <c r="E3951">
        <f t="shared" ca="1" si="1041"/>
        <v>287</v>
      </c>
      <c r="F3951" s="3">
        <f t="shared" ca="1" si="1042"/>
        <v>722</v>
      </c>
      <c r="G3951">
        <f t="shared" ca="1" si="1043"/>
        <v>207214</v>
      </c>
      <c r="H3951">
        <f t="shared" ca="1" si="1044"/>
        <v>153338.35999999999</v>
      </c>
      <c r="I3951">
        <f t="shared" ca="1" si="1045"/>
        <v>3265</v>
      </c>
      <c r="J3951">
        <f t="shared" ca="1" si="1046"/>
        <v>1138</v>
      </c>
      <c r="K3951" s="1">
        <f t="shared" ca="1" si="1047"/>
        <v>46143</v>
      </c>
      <c r="L3951" s="1">
        <f t="shared" ca="1" si="1048"/>
        <v>46158</v>
      </c>
      <c r="M3951" s="1">
        <f t="shared" ca="1" si="1049"/>
        <v>46158</v>
      </c>
      <c r="N3951">
        <f t="shared" ca="1" si="1050"/>
        <v>157741.35999999999</v>
      </c>
      <c r="O3951" s="3">
        <f t="shared" ca="1" si="1051"/>
        <v>49472.640000000014</v>
      </c>
      <c r="P3951" s="2">
        <f t="shared" ca="1" si="1052"/>
        <v>0.2387514357138032</v>
      </c>
      <c r="Q3951" t="str">
        <f t="shared" ca="1" si="1053"/>
        <v>On Time</v>
      </c>
    </row>
    <row r="3952" spans="1:17" x14ac:dyDescent="0.3">
      <c r="A3952" t="str">
        <f t="shared" si="1037"/>
        <v>S03951</v>
      </c>
      <c r="B3952" t="str">
        <f t="shared" ca="1" si="1038"/>
        <v>Prime Wholesale</v>
      </c>
      <c r="C3952" t="str">
        <f t="shared" ca="1" si="1039"/>
        <v>Australia</v>
      </c>
      <c r="D3952" t="str">
        <f t="shared" ca="1" si="1040"/>
        <v>Spices</v>
      </c>
      <c r="E3952">
        <f t="shared" ca="1" si="1041"/>
        <v>266</v>
      </c>
      <c r="F3952" s="3">
        <f t="shared" ca="1" si="1042"/>
        <v>655</v>
      </c>
      <c r="G3952">
        <f t="shared" ca="1" si="1043"/>
        <v>174230</v>
      </c>
      <c r="H3952">
        <f t="shared" ca="1" si="1044"/>
        <v>120218.7</v>
      </c>
      <c r="I3952">
        <f t="shared" ca="1" si="1045"/>
        <v>6370</v>
      </c>
      <c r="J3952">
        <f t="shared" ca="1" si="1046"/>
        <v>2802</v>
      </c>
      <c r="K3952" s="1">
        <f t="shared" ca="1" si="1047"/>
        <v>45977</v>
      </c>
      <c r="L3952" s="1">
        <f t="shared" ca="1" si="1048"/>
        <v>45990</v>
      </c>
      <c r="M3952" s="1">
        <f t="shared" ca="1" si="1049"/>
        <v>45996</v>
      </c>
      <c r="N3952">
        <f t="shared" ca="1" si="1050"/>
        <v>129390.7</v>
      </c>
      <c r="O3952" s="3">
        <f t="shared" ca="1" si="1051"/>
        <v>44839.3</v>
      </c>
      <c r="P3952" s="2">
        <f t="shared" ca="1" si="1052"/>
        <v>0.25735694197325376</v>
      </c>
      <c r="Q3952" t="str">
        <f t="shared" ca="1" si="1053"/>
        <v>Late</v>
      </c>
    </row>
    <row r="3953" spans="1:17" x14ac:dyDescent="0.3">
      <c r="A3953" t="str">
        <f t="shared" si="1037"/>
        <v>S03952</v>
      </c>
      <c r="B3953" t="str">
        <f t="shared" ca="1" si="1038"/>
        <v>Prime Wholesale</v>
      </c>
      <c r="C3953" t="str">
        <f t="shared" ca="1" si="1039"/>
        <v>UAE</v>
      </c>
      <c r="D3953" t="str">
        <f t="shared" ca="1" si="1040"/>
        <v>Tea</v>
      </c>
      <c r="E3953">
        <f t="shared" ca="1" si="1041"/>
        <v>327</v>
      </c>
      <c r="F3953" s="3">
        <f t="shared" ca="1" si="1042"/>
        <v>706</v>
      </c>
      <c r="G3953">
        <f t="shared" ca="1" si="1043"/>
        <v>230862</v>
      </c>
      <c r="H3953">
        <f t="shared" ca="1" si="1044"/>
        <v>126974.1</v>
      </c>
      <c r="I3953">
        <f t="shared" ca="1" si="1045"/>
        <v>5662</v>
      </c>
      <c r="J3953">
        <f t="shared" ca="1" si="1046"/>
        <v>2008</v>
      </c>
      <c r="K3953" s="1">
        <f t="shared" ca="1" si="1047"/>
        <v>46219</v>
      </c>
      <c r="L3953" s="1">
        <f t="shared" ca="1" si="1048"/>
        <v>46226</v>
      </c>
      <c r="M3953" s="1">
        <f t="shared" ca="1" si="1049"/>
        <v>46232</v>
      </c>
      <c r="N3953">
        <f t="shared" ca="1" si="1050"/>
        <v>134644.1</v>
      </c>
      <c r="O3953" s="3">
        <f t="shared" ca="1" si="1051"/>
        <v>96217.9</v>
      </c>
      <c r="P3953" s="2">
        <f t="shared" ca="1" si="1052"/>
        <v>0.41677668910431337</v>
      </c>
      <c r="Q3953" t="str">
        <f t="shared" ca="1" si="1053"/>
        <v>Late</v>
      </c>
    </row>
    <row r="3954" spans="1:17" x14ac:dyDescent="0.3">
      <c r="A3954" t="str">
        <f t="shared" si="1037"/>
        <v>S03953</v>
      </c>
      <c r="B3954" t="str">
        <f t="shared" ca="1" si="1038"/>
        <v>Alpha Traders</v>
      </c>
      <c r="C3954" t="str">
        <f t="shared" ca="1" si="1039"/>
        <v>Canada</v>
      </c>
      <c r="D3954" t="str">
        <f t="shared" ca="1" si="1040"/>
        <v>Sauces</v>
      </c>
      <c r="E3954">
        <f t="shared" ca="1" si="1041"/>
        <v>290</v>
      </c>
      <c r="F3954" s="3">
        <f t="shared" ca="1" si="1042"/>
        <v>248</v>
      </c>
      <c r="G3954">
        <f t="shared" ca="1" si="1043"/>
        <v>71920</v>
      </c>
      <c r="H3954">
        <f t="shared" ca="1" si="1044"/>
        <v>53940</v>
      </c>
      <c r="I3954">
        <f t="shared" ca="1" si="1045"/>
        <v>8545</v>
      </c>
      <c r="J3954">
        <f t="shared" ca="1" si="1046"/>
        <v>1618</v>
      </c>
      <c r="K3954" s="1">
        <f t="shared" ca="1" si="1047"/>
        <v>45896</v>
      </c>
      <c r="L3954" s="1">
        <f t="shared" ca="1" si="1048"/>
        <v>45906</v>
      </c>
      <c r="M3954" s="1">
        <f t="shared" ca="1" si="1049"/>
        <v>45903</v>
      </c>
      <c r="N3954">
        <f t="shared" ca="1" si="1050"/>
        <v>64103</v>
      </c>
      <c r="O3954" s="3">
        <f t="shared" ca="1" si="1051"/>
        <v>7817</v>
      </c>
      <c r="P3954" s="2">
        <f t="shared" ca="1" si="1052"/>
        <v>0.10869021134593994</v>
      </c>
      <c r="Q3954" t="str">
        <f t="shared" ca="1" si="1053"/>
        <v>On Time</v>
      </c>
    </row>
    <row r="3955" spans="1:17" x14ac:dyDescent="0.3">
      <c r="A3955" t="str">
        <f t="shared" si="1037"/>
        <v>S03954</v>
      </c>
      <c r="B3955" t="str">
        <f t="shared" ca="1" si="1038"/>
        <v>Alpha Traders</v>
      </c>
      <c r="C3955" t="str">
        <f t="shared" ca="1" si="1039"/>
        <v>Canada</v>
      </c>
      <c r="D3955" t="str">
        <f t="shared" ca="1" si="1040"/>
        <v>Sauces</v>
      </c>
      <c r="E3955">
        <f t="shared" ca="1" si="1041"/>
        <v>255</v>
      </c>
      <c r="F3955" s="3">
        <f t="shared" ca="1" si="1042"/>
        <v>735</v>
      </c>
      <c r="G3955">
        <f t="shared" ca="1" si="1043"/>
        <v>187425</v>
      </c>
      <c r="H3955">
        <f t="shared" ca="1" si="1044"/>
        <v>106832.25</v>
      </c>
      <c r="I3955">
        <f t="shared" ca="1" si="1045"/>
        <v>11105</v>
      </c>
      <c r="J3955">
        <f t="shared" ca="1" si="1046"/>
        <v>1360</v>
      </c>
      <c r="K3955" s="1">
        <f t="shared" ca="1" si="1047"/>
        <v>46002</v>
      </c>
      <c r="L3955" s="1">
        <f t="shared" ca="1" si="1048"/>
        <v>46011</v>
      </c>
      <c r="M3955" s="1">
        <f t="shared" ca="1" si="1049"/>
        <v>46011</v>
      </c>
      <c r="N3955">
        <f t="shared" ca="1" si="1050"/>
        <v>119297.25</v>
      </c>
      <c r="O3955" s="3">
        <f t="shared" ca="1" si="1051"/>
        <v>68127.75</v>
      </c>
      <c r="P3955" s="2">
        <f t="shared" ca="1" si="1052"/>
        <v>0.36349339735894359</v>
      </c>
      <c r="Q3955" t="str">
        <f t="shared" ca="1" si="1053"/>
        <v>On Time</v>
      </c>
    </row>
    <row r="3956" spans="1:17" x14ac:dyDescent="0.3">
      <c r="A3956" t="str">
        <f t="shared" si="1037"/>
        <v>S03955</v>
      </c>
      <c r="B3956" t="str">
        <f t="shared" ca="1" si="1038"/>
        <v>FreshMart Ltd</v>
      </c>
      <c r="C3956" t="str">
        <f t="shared" ca="1" si="1039"/>
        <v>UK</v>
      </c>
      <c r="D3956" t="str">
        <f t="shared" ca="1" si="1040"/>
        <v>Pickles</v>
      </c>
      <c r="E3956">
        <f t="shared" ca="1" si="1041"/>
        <v>192</v>
      </c>
      <c r="F3956" s="3">
        <f t="shared" ca="1" si="1042"/>
        <v>546</v>
      </c>
      <c r="G3956">
        <f t="shared" ca="1" si="1043"/>
        <v>104832</v>
      </c>
      <c r="H3956">
        <f t="shared" ca="1" si="1044"/>
        <v>63947.519999999997</v>
      </c>
      <c r="I3956">
        <f t="shared" ca="1" si="1045"/>
        <v>9393</v>
      </c>
      <c r="J3956">
        <f t="shared" ca="1" si="1046"/>
        <v>3019</v>
      </c>
      <c r="K3956" s="1">
        <f t="shared" ca="1" si="1047"/>
        <v>46286</v>
      </c>
      <c r="L3956" s="1">
        <f t="shared" ca="1" si="1048"/>
        <v>46302</v>
      </c>
      <c r="M3956" s="1">
        <f t="shared" ca="1" si="1049"/>
        <v>46303</v>
      </c>
      <c r="N3956">
        <f t="shared" ca="1" si="1050"/>
        <v>76359.51999999999</v>
      </c>
      <c r="O3956" s="3">
        <f t="shared" ca="1" si="1051"/>
        <v>28472.48000000001</v>
      </c>
      <c r="P3956" s="2">
        <f t="shared" ca="1" si="1052"/>
        <v>0.27160103785103795</v>
      </c>
      <c r="Q3956" t="str">
        <f t="shared" ca="1" si="1053"/>
        <v>Late</v>
      </c>
    </row>
    <row r="3957" spans="1:17" x14ac:dyDescent="0.3">
      <c r="A3957" t="str">
        <f t="shared" si="1037"/>
        <v>S03956</v>
      </c>
      <c r="B3957" t="str">
        <f t="shared" ca="1" si="1038"/>
        <v>Prime Wholesale</v>
      </c>
      <c r="C3957" t="str">
        <f t="shared" ca="1" si="1039"/>
        <v>Australia</v>
      </c>
      <c r="D3957" t="str">
        <f t="shared" ca="1" si="1040"/>
        <v>Pickles</v>
      </c>
      <c r="E3957">
        <f t="shared" ca="1" si="1041"/>
        <v>161</v>
      </c>
      <c r="F3957" s="3">
        <f t="shared" ca="1" si="1042"/>
        <v>627</v>
      </c>
      <c r="G3957">
        <f t="shared" ca="1" si="1043"/>
        <v>100947</v>
      </c>
      <c r="H3957">
        <f t="shared" ca="1" si="1044"/>
        <v>68643.960000000006</v>
      </c>
      <c r="I3957">
        <f t="shared" ca="1" si="1045"/>
        <v>11128</v>
      </c>
      <c r="J3957">
        <f t="shared" ca="1" si="1046"/>
        <v>1684</v>
      </c>
      <c r="K3957" s="1">
        <f t="shared" ca="1" si="1047"/>
        <v>45894</v>
      </c>
      <c r="L3957" s="1">
        <f t="shared" ca="1" si="1048"/>
        <v>45901</v>
      </c>
      <c r="M3957" s="1">
        <f t="shared" ca="1" si="1049"/>
        <v>45900</v>
      </c>
      <c r="N3957">
        <f t="shared" ca="1" si="1050"/>
        <v>81455.960000000006</v>
      </c>
      <c r="O3957" s="3">
        <f t="shared" ca="1" si="1051"/>
        <v>19491.039999999994</v>
      </c>
      <c r="P3957" s="2">
        <f t="shared" ca="1" si="1052"/>
        <v>0.19308191427184557</v>
      </c>
      <c r="Q3957" t="str">
        <f t="shared" ca="1" si="1053"/>
        <v>On Time</v>
      </c>
    </row>
    <row r="3958" spans="1:17" x14ac:dyDescent="0.3">
      <c r="A3958" t="str">
        <f t="shared" si="1037"/>
        <v>S03957</v>
      </c>
      <c r="B3958" t="str">
        <f t="shared" ca="1" si="1038"/>
        <v>Beta Imports</v>
      </c>
      <c r="C3958" t="str">
        <f t="shared" ca="1" si="1039"/>
        <v>Singapore</v>
      </c>
      <c r="D3958" t="str">
        <f t="shared" ca="1" si="1040"/>
        <v>Spices</v>
      </c>
      <c r="E3958">
        <f t="shared" ca="1" si="1041"/>
        <v>247</v>
      </c>
      <c r="F3958" s="3">
        <f t="shared" ca="1" si="1042"/>
        <v>631</v>
      </c>
      <c r="G3958">
        <f t="shared" ca="1" si="1043"/>
        <v>155857</v>
      </c>
      <c r="H3958">
        <f t="shared" ca="1" si="1044"/>
        <v>115334.18</v>
      </c>
      <c r="I3958">
        <f t="shared" ca="1" si="1045"/>
        <v>7890</v>
      </c>
      <c r="J3958">
        <f t="shared" ca="1" si="1046"/>
        <v>850</v>
      </c>
      <c r="K3958" s="1">
        <f t="shared" ca="1" si="1047"/>
        <v>45693</v>
      </c>
      <c r="L3958" s="1">
        <f t="shared" ca="1" si="1048"/>
        <v>45707</v>
      </c>
      <c r="M3958" s="1">
        <f t="shared" ca="1" si="1049"/>
        <v>45708</v>
      </c>
      <c r="N3958">
        <f t="shared" ca="1" si="1050"/>
        <v>124074.18</v>
      </c>
      <c r="O3958" s="3">
        <f t="shared" ca="1" si="1051"/>
        <v>31782.820000000007</v>
      </c>
      <c r="P3958" s="2">
        <f t="shared" ca="1" si="1052"/>
        <v>0.20392295501645744</v>
      </c>
      <c r="Q3958" t="str">
        <f t="shared" ca="1" si="1053"/>
        <v>Late</v>
      </c>
    </row>
    <row r="3959" spans="1:17" x14ac:dyDescent="0.3">
      <c r="A3959" t="str">
        <f t="shared" si="1037"/>
        <v>S03958</v>
      </c>
      <c r="B3959" t="str">
        <f t="shared" ca="1" si="1038"/>
        <v>Global Foods</v>
      </c>
      <c r="C3959" t="str">
        <f t="shared" ca="1" si="1039"/>
        <v>Australia</v>
      </c>
      <c r="D3959" t="str">
        <f t="shared" ca="1" si="1040"/>
        <v>Rice</v>
      </c>
      <c r="E3959">
        <f t="shared" ca="1" si="1041"/>
        <v>110</v>
      </c>
      <c r="F3959" s="3">
        <f t="shared" ca="1" si="1042"/>
        <v>596</v>
      </c>
      <c r="G3959">
        <f t="shared" ca="1" si="1043"/>
        <v>65560</v>
      </c>
      <c r="H3959">
        <f t="shared" ca="1" si="1044"/>
        <v>30813.200000000001</v>
      </c>
      <c r="I3959">
        <f t="shared" ca="1" si="1045"/>
        <v>8099</v>
      </c>
      <c r="J3959">
        <f t="shared" ca="1" si="1046"/>
        <v>2811</v>
      </c>
      <c r="K3959" s="1">
        <f t="shared" ca="1" si="1047"/>
        <v>45750</v>
      </c>
      <c r="L3959" s="1">
        <f t="shared" ca="1" si="1048"/>
        <v>45761</v>
      </c>
      <c r="M3959" s="1">
        <f t="shared" ca="1" si="1049"/>
        <v>45759</v>
      </c>
      <c r="N3959">
        <f t="shared" ca="1" si="1050"/>
        <v>41723.199999999997</v>
      </c>
      <c r="O3959" s="3">
        <f t="shared" ca="1" si="1051"/>
        <v>23836.800000000003</v>
      </c>
      <c r="P3959" s="2">
        <f t="shared" ca="1" si="1052"/>
        <v>0.36358755338621113</v>
      </c>
      <c r="Q3959" t="str">
        <f t="shared" ca="1" si="1053"/>
        <v>On Time</v>
      </c>
    </row>
    <row r="3960" spans="1:17" x14ac:dyDescent="0.3">
      <c r="A3960" t="str">
        <f t="shared" si="1037"/>
        <v>S03959</v>
      </c>
      <c r="B3960" t="str">
        <f t="shared" ca="1" si="1038"/>
        <v>FreshMart Ltd</v>
      </c>
      <c r="C3960" t="str">
        <f t="shared" ca="1" si="1039"/>
        <v>UK</v>
      </c>
      <c r="D3960" t="str">
        <f t="shared" ca="1" si="1040"/>
        <v>Spices</v>
      </c>
      <c r="E3960">
        <f t="shared" ca="1" si="1041"/>
        <v>385</v>
      </c>
      <c r="F3960" s="3">
        <f t="shared" ca="1" si="1042"/>
        <v>321</v>
      </c>
      <c r="G3960">
        <f t="shared" ca="1" si="1043"/>
        <v>123585</v>
      </c>
      <c r="H3960">
        <f t="shared" ca="1" si="1044"/>
        <v>77858.55</v>
      </c>
      <c r="I3960">
        <f t="shared" ca="1" si="1045"/>
        <v>2131</v>
      </c>
      <c r="J3960">
        <f t="shared" ca="1" si="1046"/>
        <v>1392</v>
      </c>
      <c r="K3960" s="1">
        <f t="shared" ca="1" si="1047"/>
        <v>46288</v>
      </c>
      <c r="L3960" s="1">
        <f t="shared" ca="1" si="1048"/>
        <v>46302</v>
      </c>
      <c r="M3960" s="1">
        <f t="shared" ca="1" si="1049"/>
        <v>46300</v>
      </c>
      <c r="N3960">
        <f t="shared" ca="1" si="1050"/>
        <v>81381.55</v>
      </c>
      <c r="O3960" s="3">
        <f t="shared" ca="1" si="1051"/>
        <v>42203.45</v>
      </c>
      <c r="P3960" s="2">
        <f t="shared" ca="1" si="1052"/>
        <v>0.34149330420358454</v>
      </c>
      <c r="Q3960" t="str">
        <f t="shared" ca="1" si="1053"/>
        <v>On Time</v>
      </c>
    </row>
    <row r="3961" spans="1:17" x14ac:dyDescent="0.3">
      <c r="A3961" t="str">
        <f t="shared" si="1037"/>
        <v>S03960</v>
      </c>
      <c r="B3961" t="str">
        <f t="shared" ca="1" si="1038"/>
        <v>FreshMart Ltd</v>
      </c>
      <c r="C3961" t="str">
        <f t="shared" ca="1" si="1039"/>
        <v>UK</v>
      </c>
      <c r="D3961" t="str">
        <f t="shared" ca="1" si="1040"/>
        <v>Pickles</v>
      </c>
      <c r="E3961">
        <f t="shared" ca="1" si="1041"/>
        <v>273</v>
      </c>
      <c r="F3961" s="3">
        <f t="shared" ca="1" si="1042"/>
        <v>687</v>
      </c>
      <c r="G3961">
        <f t="shared" ca="1" si="1043"/>
        <v>187551</v>
      </c>
      <c r="H3961">
        <f t="shared" ca="1" si="1044"/>
        <v>93775.5</v>
      </c>
      <c r="I3961">
        <f t="shared" ca="1" si="1045"/>
        <v>9907</v>
      </c>
      <c r="J3961">
        <f t="shared" ca="1" si="1046"/>
        <v>1640</v>
      </c>
      <c r="K3961" s="1">
        <f t="shared" ca="1" si="1047"/>
        <v>45662</v>
      </c>
      <c r="L3961" s="1">
        <f t="shared" ca="1" si="1048"/>
        <v>45671</v>
      </c>
      <c r="M3961" s="1">
        <f t="shared" ca="1" si="1049"/>
        <v>45676</v>
      </c>
      <c r="N3961">
        <f t="shared" ca="1" si="1050"/>
        <v>105322.5</v>
      </c>
      <c r="O3961" s="3">
        <f t="shared" ca="1" si="1051"/>
        <v>82228.5</v>
      </c>
      <c r="P3961" s="2">
        <f t="shared" ca="1" si="1052"/>
        <v>0.43843274629300832</v>
      </c>
      <c r="Q3961" t="str">
        <f t="shared" ca="1" si="1053"/>
        <v>Late</v>
      </c>
    </row>
    <row r="3962" spans="1:17" x14ac:dyDescent="0.3">
      <c r="A3962" t="str">
        <f t="shared" si="1037"/>
        <v>S03961</v>
      </c>
      <c r="B3962" t="str">
        <f t="shared" ca="1" si="1038"/>
        <v>Prime Wholesale</v>
      </c>
      <c r="C3962" t="str">
        <f t="shared" ca="1" si="1039"/>
        <v>UK</v>
      </c>
      <c r="D3962" t="str">
        <f t="shared" ca="1" si="1040"/>
        <v>Pickles</v>
      </c>
      <c r="E3962">
        <f t="shared" ca="1" si="1041"/>
        <v>496</v>
      </c>
      <c r="F3962" s="3">
        <f t="shared" ca="1" si="1042"/>
        <v>716</v>
      </c>
      <c r="G3962">
        <f t="shared" ca="1" si="1043"/>
        <v>355136</v>
      </c>
      <c r="H3962">
        <f t="shared" ca="1" si="1044"/>
        <v>177568</v>
      </c>
      <c r="I3962">
        <f t="shared" ca="1" si="1045"/>
        <v>2446</v>
      </c>
      <c r="J3962">
        <f t="shared" ca="1" si="1046"/>
        <v>3714</v>
      </c>
      <c r="K3962" s="1">
        <f t="shared" ca="1" si="1047"/>
        <v>46163</v>
      </c>
      <c r="L3962" s="1">
        <f t="shared" ca="1" si="1048"/>
        <v>46180</v>
      </c>
      <c r="M3962" s="1">
        <f t="shared" ca="1" si="1049"/>
        <v>46180</v>
      </c>
      <c r="N3962">
        <f t="shared" ca="1" si="1050"/>
        <v>183728</v>
      </c>
      <c r="O3962" s="3">
        <f t="shared" ca="1" si="1051"/>
        <v>171408</v>
      </c>
      <c r="P3962" s="2">
        <f t="shared" ca="1" si="1052"/>
        <v>0.48265453234817085</v>
      </c>
      <c r="Q3962" t="str">
        <f t="shared" ca="1" si="1053"/>
        <v>On Time</v>
      </c>
    </row>
    <row r="3963" spans="1:17" x14ac:dyDescent="0.3">
      <c r="A3963" t="str">
        <f t="shared" si="1037"/>
        <v>S03962</v>
      </c>
      <c r="B3963" t="str">
        <f t="shared" ca="1" si="1038"/>
        <v>Global Foods</v>
      </c>
      <c r="C3963" t="str">
        <f t="shared" ca="1" si="1039"/>
        <v>UK</v>
      </c>
      <c r="D3963" t="str">
        <f t="shared" ca="1" si="1040"/>
        <v>Rice</v>
      </c>
      <c r="E3963">
        <f t="shared" ca="1" si="1041"/>
        <v>139</v>
      </c>
      <c r="F3963" s="3">
        <f t="shared" ca="1" si="1042"/>
        <v>473</v>
      </c>
      <c r="G3963">
        <f t="shared" ca="1" si="1043"/>
        <v>65747</v>
      </c>
      <c r="H3963">
        <f t="shared" ca="1" si="1044"/>
        <v>33530.97</v>
      </c>
      <c r="I3963">
        <f t="shared" ca="1" si="1045"/>
        <v>10431</v>
      </c>
      <c r="J3963">
        <f t="shared" ca="1" si="1046"/>
        <v>3580</v>
      </c>
      <c r="K3963" s="1">
        <f t="shared" ca="1" si="1047"/>
        <v>45871</v>
      </c>
      <c r="L3963" s="1">
        <f t="shared" ca="1" si="1048"/>
        <v>45883</v>
      </c>
      <c r="M3963" s="1">
        <f t="shared" ca="1" si="1049"/>
        <v>45883</v>
      </c>
      <c r="N3963">
        <f t="shared" ca="1" si="1050"/>
        <v>47541.97</v>
      </c>
      <c r="O3963" s="3">
        <f t="shared" ca="1" si="1051"/>
        <v>18205.03</v>
      </c>
      <c r="P3963" s="2">
        <f t="shared" ca="1" si="1052"/>
        <v>0.27689521955374385</v>
      </c>
      <c r="Q3963" t="str">
        <f t="shared" ca="1" si="1053"/>
        <v>On Time</v>
      </c>
    </row>
    <row r="3964" spans="1:17" x14ac:dyDescent="0.3">
      <c r="A3964" t="str">
        <f t="shared" si="1037"/>
        <v>S03963</v>
      </c>
      <c r="B3964" t="str">
        <f t="shared" ca="1" si="1038"/>
        <v>Global Foods</v>
      </c>
      <c r="C3964" t="str">
        <f t="shared" ca="1" si="1039"/>
        <v>Australia</v>
      </c>
      <c r="D3964" t="str">
        <f t="shared" ca="1" si="1040"/>
        <v>Rice</v>
      </c>
      <c r="E3964">
        <f t="shared" ca="1" si="1041"/>
        <v>108</v>
      </c>
      <c r="F3964" s="3">
        <f t="shared" ca="1" si="1042"/>
        <v>161</v>
      </c>
      <c r="G3964">
        <f t="shared" ca="1" si="1043"/>
        <v>17388</v>
      </c>
      <c r="H3964">
        <f t="shared" ca="1" si="1044"/>
        <v>10258.92</v>
      </c>
      <c r="I3964">
        <f t="shared" ca="1" si="1045"/>
        <v>10966</v>
      </c>
      <c r="J3964">
        <f t="shared" ca="1" si="1046"/>
        <v>612</v>
      </c>
      <c r="K3964" s="1">
        <f t="shared" ca="1" si="1047"/>
        <v>46289</v>
      </c>
      <c r="L3964" s="1">
        <f t="shared" ca="1" si="1048"/>
        <v>46308</v>
      </c>
      <c r="M3964" s="1">
        <f t="shared" ca="1" si="1049"/>
        <v>46314</v>
      </c>
      <c r="N3964">
        <f t="shared" ca="1" si="1050"/>
        <v>21836.92</v>
      </c>
      <c r="O3964" s="3">
        <f t="shared" ca="1" si="1051"/>
        <v>-4448.9199999999983</v>
      </c>
      <c r="P3964" s="2">
        <f t="shared" ca="1" si="1052"/>
        <v>-0.25586151368760052</v>
      </c>
      <c r="Q3964" t="str">
        <f t="shared" ca="1" si="1053"/>
        <v>Late</v>
      </c>
    </row>
    <row r="3965" spans="1:17" x14ac:dyDescent="0.3">
      <c r="A3965" t="str">
        <f t="shared" si="1037"/>
        <v>S03964</v>
      </c>
      <c r="B3965" t="str">
        <f t="shared" ca="1" si="1038"/>
        <v>FreshMart Ltd</v>
      </c>
      <c r="C3965" t="str">
        <f t="shared" ca="1" si="1039"/>
        <v>UAE</v>
      </c>
      <c r="D3965" t="str">
        <f t="shared" ca="1" si="1040"/>
        <v>Rice</v>
      </c>
      <c r="E3965">
        <f t="shared" ca="1" si="1041"/>
        <v>327</v>
      </c>
      <c r="F3965" s="3">
        <f t="shared" ca="1" si="1042"/>
        <v>494</v>
      </c>
      <c r="G3965">
        <f t="shared" ca="1" si="1043"/>
        <v>161538</v>
      </c>
      <c r="H3965">
        <f t="shared" ca="1" si="1044"/>
        <v>80769</v>
      </c>
      <c r="I3965">
        <f t="shared" ca="1" si="1045"/>
        <v>10446</v>
      </c>
      <c r="J3965">
        <f t="shared" ca="1" si="1046"/>
        <v>3420</v>
      </c>
      <c r="K3965" s="1">
        <f t="shared" ca="1" si="1047"/>
        <v>46292</v>
      </c>
      <c r="L3965" s="1">
        <f t="shared" ca="1" si="1048"/>
        <v>46303</v>
      </c>
      <c r="M3965" s="1">
        <f t="shared" ca="1" si="1049"/>
        <v>46306</v>
      </c>
      <c r="N3965">
        <f t="shared" ca="1" si="1050"/>
        <v>94635</v>
      </c>
      <c r="O3965" s="3">
        <f t="shared" ca="1" si="1051"/>
        <v>66903</v>
      </c>
      <c r="P3965" s="2">
        <f t="shared" ca="1" si="1052"/>
        <v>0.41416261189317682</v>
      </c>
      <c r="Q3965" t="str">
        <f t="shared" ca="1" si="1053"/>
        <v>Late</v>
      </c>
    </row>
    <row r="3966" spans="1:17" x14ac:dyDescent="0.3">
      <c r="A3966" t="str">
        <f t="shared" si="1037"/>
        <v>S03965</v>
      </c>
      <c r="B3966" t="str">
        <f t="shared" ca="1" si="1038"/>
        <v>Alpha Traders</v>
      </c>
      <c r="C3966" t="str">
        <f t="shared" ca="1" si="1039"/>
        <v>UAE</v>
      </c>
      <c r="D3966" t="str">
        <f t="shared" ca="1" si="1040"/>
        <v>Spices</v>
      </c>
      <c r="E3966">
        <f t="shared" ca="1" si="1041"/>
        <v>262</v>
      </c>
      <c r="F3966" s="3">
        <f t="shared" ca="1" si="1042"/>
        <v>448</v>
      </c>
      <c r="G3966">
        <f t="shared" ca="1" si="1043"/>
        <v>117376</v>
      </c>
      <c r="H3966">
        <f t="shared" ca="1" si="1044"/>
        <v>59861.760000000002</v>
      </c>
      <c r="I3966">
        <f t="shared" ca="1" si="1045"/>
        <v>2269</v>
      </c>
      <c r="J3966">
        <f t="shared" ca="1" si="1046"/>
        <v>511</v>
      </c>
      <c r="K3966" s="1">
        <f t="shared" ca="1" si="1047"/>
        <v>46380</v>
      </c>
      <c r="L3966" s="1">
        <f t="shared" ca="1" si="1048"/>
        <v>46390</v>
      </c>
      <c r="M3966" s="1">
        <f t="shared" ca="1" si="1049"/>
        <v>46392</v>
      </c>
      <c r="N3966">
        <f t="shared" ca="1" si="1050"/>
        <v>62641.760000000002</v>
      </c>
      <c r="O3966" s="3">
        <f t="shared" ca="1" si="1051"/>
        <v>54734.239999999998</v>
      </c>
      <c r="P3966" s="2">
        <f t="shared" ca="1" si="1052"/>
        <v>0.46631543075245363</v>
      </c>
      <c r="Q3966" t="str">
        <f t="shared" ca="1" si="1053"/>
        <v>Late</v>
      </c>
    </row>
    <row r="3967" spans="1:17" x14ac:dyDescent="0.3">
      <c r="A3967" t="str">
        <f t="shared" si="1037"/>
        <v>S03966</v>
      </c>
      <c r="B3967" t="str">
        <f t="shared" ca="1" si="1038"/>
        <v>Beta Imports</v>
      </c>
      <c r="C3967" t="str">
        <f t="shared" ca="1" si="1039"/>
        <v>UK</v>
      </c>
      <c r="D3967" t="str">
        <f t="shared" ca="1" si="1040"/>
        <v>Rice</v>
      </c>
      <c r="E3967">
        <f t="shared" ca="1" si="1041"/>
        <v>297</v>
      </c>
      <c r="F3967" s="3">
        <f t="shared" ca="1" si="1042"/>
        <v>570</v>
      </c>
      <c r="G3967">
        <f t="shared" ca="1" si="1043"/>
        <v>169290</v>
      </c>
      <c r="H3967">
        <f t="shared" ca="1" si="1044"/>
        <v>116810.1</v>
      </c>
      <c r="I3967">
        <f t="shared" ca="1" si="1045"/>
        <v>3971</v>
      </c>
      <c r="J3967">
        <f t="shared" ca="1" si="1046"/>
        <v>3225</v>
      </c>
      <c r="K3967" s="1">
        <f t="shared" ca="1" si="1047"/>
        <v>45834</v>
      </c>
      <c r="L3967" s="1">
        <f t="shared" ca="1" si="1048"/>
        <v>45844</v>
      </c>
      <c r="M3967" s="1">
        <f t="shared" ca="1" si="1049"/>
        <v>45848</v>
      </c>
      <c r="N3967">
        <f t="shared" ca="1" si="1050"/>
        <v>124006.1</v>
      </c>
      <c r="O3967" s="3">
        <f t="shared" ca="1" si="1051"/>
        <v>45283.899999999994</v>
      </c>
      <c r="P3967" s="2">
        <f t="shared" ca="1" si="1052"/>
        <v>0.26749305924744515</v>
      </c>
      <c r="Q3967" t="str">
        <f t="shared" ca="1" si="1053"/>
        <v>Late</v>
      </c>
    </row>
    <row r="3968" spans="1:17" x14ac:dyDescent="0.3">
      <c r="A3968" t="str">
        <f t="shared" si="1037"/>
        <v>S03967</v>
      </c>
      <c r="B3968" t="str">
        <f t="shared" ca="1" si="1038"/>
        <v>Oceanic Exports</v>
      </c>
      <c r="C3968" t="str">
        <f t="shared" ca="1" si="1039"/>
        <v>Singapore</v>
      </c>
      <c r="D3968" t="str">
        <f t="shared" ca="1" si="1040"/>
        <v>Pickles</v>
      </c>
      <c r="E3968">
        <f t="shared" ca="1" si="1041"/>
        <v>467</v>
      </c>
      <c r="F3968" s="3">
        <f t="shared" ca="1" si="1042"/>
        <v>698</v>
      </c>
      <c r="G3968">
        <f t="shared" ca="1" si="1043"/>
        <v>325966</v>
      </c>
      <c r="H3968">
        <f t="shared" ca="1" si="1044"/>
        <v>195579.6</v>
      </c>
      <c r="I3968">
        <f t="shared" ca="1" si="1045"/>
        <v>10239</v>
      </c>
      <c r="J3968">
        <f t="shared" ca="1" si="1046"/>
        <v>3558</v>
      </c>
      <c r="K3968" s="1">
        <f t="shared" ca="1" si="1047"/>
        <v>45873</v>
      </c>
      <c r="L3968" s="1">
        <f t="shared" ca="1" si="1048"/>
        <v>45885</v>
      </c>
      <c r="M3968" s="1">
        <f t="shared" ca="1" si="1049"/>
        <v>45883</v>
      </c>
      <c r="N3968">
        <f t="shared" ca="1" si="1050"/>
        <v>209376.6</v>
      </c>
      <c r="O3968" s="3">
        <f t="shared" ca="1" si="1051"/>
        <v>116589.4</v>
      </c>
      <c r="P3968" s="2">
        <f t="shared" ca="1" si="1052"/>
        <v>0.35767349969015172</v>
      </c>
      <c r="Q3968" t="str">
        <f t="shared" ca="1" si="1053"/>
        <v>On Time</v>
      </c>
    </row>
    <row r="3969" spans="1:17" x14ac:dyDescent="0.3">
      <c r="A3969" t="str">
        <f t="shared" si="1037"/>
        <v>S03968</v>
      </c>
      <c r="B3969" t="str">
        <f t="shared" ca="1" si="1038"/>
        <v>Prime Wholesale</v>
      </c>
      <c r="C3969" t="str">
        <f t="shared" ca="1" si="1039"/>
        <v>Canada</v>
      </c>
      <c r="D3969" t="str">
        <f t="shared" ca="1" si="1040"/>
        <v>Tea</v>
      </c>
      <c r="E3969">
        <f t="shared" ca="1" si="1041"/>
        <v>258</v>
      </c>
      <c r="F3969" s="3">
        <f t="shared" ca="1" si="1042"/>
        <v>532</v>
      </c>
      <c r="G3969">
        <f t="shared" ca="1" si="1043"/>
        <v>137256</v>
      </c>
      <c r="H3969">
        <f t="shared" ca="1" si="1044"/>
        <v>78235.92</v>
      </c>
      <c r="I3969">
        <f t="shared" ca="1" si="1045"/>
        <v>3423</v>
      </c>
      <c r="J3969">
        <f t="shared" ca="1" si="1046"/>
        <v>1045</v>
      </c>
      <c r="K3969" s="1">
        <f t="shared" ca="1" si="1047"/>
        <v>45860</v>
      </c>
      <c r="L3969" s="1">
        <f t="shared" ca="1" si="1048"/>
        <v>45868</v>
      </c>
      <c r="M3969" s="1">
        <f t="shared" ca="1" si="1049"/>
        <v>45871</v>
      </c>
      <c r="N3969">
        <f t="shared" ca="1" si="1050"/>
        <v>82703.92</v>
      </c>
      <c r="O3969" s="3">
        <f t="shared" ca="1" si="1051"/>
        <v>54552.08</v>
      </c>
      <c r="P3969" s="2">
        <f t="shared" ca="1" si="1052"/>
        <v>0.39744768898991667</v>
      </c>
      <c r="Q3969" t="str">
        <f t="shared" ca="1" si="1053"/>
        <v>Late</v>
      </c>
    </row>
    <row r="3970" spans="1:17" x14ac:dyDescent="0.3">
      <c r="A3970" t="str">
        <f t="shared" si="1037"/>
        <v>S03969</v>
      </c>
      <c r="B3970" t="str">
        <f t="shared" ca="1" si="1038"/>
        <v>Beta Imports</v>
      </c>
      <c r="C3970" t="str">
        <f t="shared" ca="1" si="1039"/>
        <v>Canada</v>
      </c>
      <c r="D3970" t="str">
        <f t="shared" ca="1" si="1040"/>
        <v>Tea</v>
      </c>
      <c r="E3970">
        <f t="shared" ca="1" si="1041"/>
        <v>427</v>
      </c>
      <c r="F3970" s="3">
        <f t="shared" ca="1" si="1042"/>
        <v>169</v>
      </c>
      <c r="G3970">
        <f t="shared" ca="1" si="1043"/>
        <v>72163</v>
      </c>
      <c r="H3970">
        <f t="shared" ca="1" si="1044"/>
        <v>45462.69</v>
      </c>
      <c r="I3970">
        <f t="shared" ca="1" si="1045"/>
        <v>2195</v>
      </c>
      <c r="J3970">
        <f t="shared" ca="1" si="1046"/>
        <v>2465</v>
      </c>
      <c r="K3970" s="1">
        <f t="shared" ca="1" si="1047"/>
        <v>46039</v>
      </c>
      <c r="L3970" s="1">
        <f t="shared" ca="1" si="1048"/>
        <v>46046</v>
      </c>
      <c r="M3970" s="1">
        <f t="shared" ca="1" si="1049"/>
        <v>46047</v>
      </c>
      <c r="N3970">
        <f t="shared" ca="1" si="1050"/>
        <v>50122.69</v>
      </c>
      <c r="O3970" s="3">
        <f t="shared" ca="1" si="1051"/>
        <v>22040.309999999998</v>
      </c>
      <c r="P3970" s="2">
        <f t="shared" ca="1" si="1052"/>
        <v>0.30542397073292404</v>
      </c>
      <c r="Q3970" t="str">
        <f t="shared" ca="1" si="1053"/>
        <v>Late</v>
      </c>
    </row>
    <row r="3971" spans="1:17" x14ac:dyDescent="0.3">
      <c r="A3971" t="str">
        <f t="shared" ref="A3971:A4034" si="1054">"S"&amp;TEXT(ROW()-1,"00000")</f>
        <v>S03970</v>
      </c>
      <c r="B3971" t="str">
        <f t="shared" ref="B3971:B4034" ca="1" si="1055">CHOOSE(RANDBETWEEN(1,6),"Alpha Traders","Beta Imports","Global Foods","FreshMart Ltd","Oceanic Exports","Prime Wholesale")</f>
        <v>Oceanic Exports</v>
      </c>
      <c r="C3971" t="str">
        <f t="shared" ref="C3971:C4034" ca="1" si="1056">CHOOSE(RANDBETWEEN(1,5),"UK","UAE","Canada","Australia","Singapore")</f>
        <v>UK</v>
      </c>
      <c r="D3971" t="str">
        <f t="shared" ref="D3971:D4034" ca="1" si="1057">CHOOSE(RANDBETWEEN(1,5),"Pickles","Spices","Tea","Rice","Sauces")</f>
        <v>Rice</v>
      </c>
      <c r="E3971">
        <f t="shared" ref="E3971:E4034" ca="1" si="1058">RANDBETWEEN(50,500)</f>
        <v>474</v>
      </c>
      <c r="F3971" s="3">
        <f t="shared" ref="F3971:F4034" ca="1" si="1059">RANDBETWEEN(100,800)</f>
        <v>391</v>
      </c>
      <c r="G3971">
        <f t="shared" ref="G3971:G4034" ca="1" si="1060">E3971*F3971</f>
        <v>185334</v>
      </c>
      <c r="H3971">
        <f t="shared" ref="H3971:H4034" ca="1" si="1061">ROUND(G3971*RANDBETWEEN(45,75)/100,2)</f>
        <v>100080.36</v>
      </c>
      <c r="I3971">
        <f t="shared" ref="I3971:I4034" ca="1" si="1062">RANDBETWEEN(1500,12000)</f>
        <v>3816</v>
      </c>
      <c r="J3971">
        <f t="shared" ref="J3971:J4034" ca="1" si="1063">RANDBETWEEN(500,4000)</f>
        <v>2780</v>
      </c>
      <c r="K3971" s="1">
        <f t="shared" ref="K3971:K4034" ca="1" si="1064">DATE(2025,1,1)+RANDBETWEEN(0,729)</f>
        <v>45746</v>
      </c>
      <c r="L3971" s="1">
        <f t="shared" ref="L3971:L4034" ca="1" si="1065">K3971+RANDBETWEEN(7,20)</f>
        <v>45754</v>
      </c>
      <c r="M3971" s="1">
        <f t="shared" ref="M3971:M4034" ca="1" si="1066">L3971+RANDBETWEEN(-3,6)</f>
        <v>45751</v>
      </c>
      <c r="N3971">
        <f t="shared" ref="N3971:N4034" ca="1" si="1067">H3971+I3971+J3971</f>
        <v>106676.36</v>
      </c>
      <c r="O3971" s="3">
        <f t="shared" ref="O3971:O4034" ca="1" si="1068">G3971-N3971</f>
        <v>78657.64</v>
      </c>
      <c r="P3971" s="2">
        <f t="shared" ref="P3971:P4034" ca="1" si="1069">IFERROR(O3971/G3971,0)</f>
        <v>0.42441019996330948</v>
      </c>
      <c r="Q3971" t="str">
        <f t="shared" ref="Q3971:Q4034" ca="1" si="1070">IF(M3971&lt;=L3971,"On Time","Late")</f>
        <v>On Time</v>
      </c>
    </row>
    <row r="3972" spans="1:17" x14ac:dyDescent="0.3">
      <c r="A3972" t="str">
        <f t="shared" si="1054"/>
        <v>S03971</v>
      </c>
      <c r="B3972" t="str">
        <f t="shared" ca="1" si="1055"/>
        <v>Oceanic Exports</v>
      </c>
      <c r="C3972" t="str">
        <f t="shared" ca="1" si="1056"/>
        <v>Canada</v>
      </c>
      <c r="D3972" t="str">
        <f t="shared" ca="1" si="1057"/>
        <v>Tea</v>
      </c>
      <c r="E3972">
        <f t="shared" ca="1" si="1058"/>
        <v>184</v>
      </c>
      <c r="F3972" s="3">
        <f t="shared" ca="1" si="1059"/>
        <v>314</v>
      </c>
      <c r="G3972">
        <f t="shared" ca="1" si="1060"/>
        <v>57776</v>
      </c>
      <c r="H3972">
        <f t="shared" ca="1" si="1061"/>
        <v>31199.040000000001</v>
      </c>
      <c r="I3972">
        <f t="shared" ca="1" si="1062"/>
        <v>5686</v>
      </c>
      <c r="J3972">
        <f t="shared" ca="1" si="1063"/>
        <v>786</v>
      </c>
      <c r="K3972" s="1">
        <f t="shared" ca="1" si="1064"/>
        <v>46199</v>
      </c>
      <c r="L3972" s="1">
        <f t="shared" ca="1" si="1065"/>
        <v>46219</v>
      </c>
      <c r="M3972" s="1">
        <f t="shared" ca="1" si="1066"/>
        <v>46222</v>
      </c>
      <c r="N3972">
        <f t="shared" ca="1" si="1067"/>
        <v>37671.040000000001</v>
      </c>
      <c r="O3972" s="3">
        <f t="shared" ca="1" si="1068"/>
        <v>20104.96</v>
      </c>
      <c r="P3972" s="2">
        <f t="shared" ca="1" si="1069"/>
        <v>0.3479811686513431</v>
      </c>
      <c r="Q3972" t="str">
        <f t="shared" ca="1" si="1070"/>
        <v>Late</v>
      </c>
    </row>
    <row r="3973" spans="1:17" x14ac:dyDescent="0.3">
      <c r="A3973" t="str">
        <f t="shared" si="1054"/>
        <v>S03972</v>
      </c>
      <c r="B3973" t="str">
        <f t="shared" ca="1" si="1055"/>
        <v>Prime Wholesale</v>
      </c>
      <c r="C3973" t="str">
        <f t="shared" ca="1" si="1056"/>
        <v>UAE</v>
      </c>
      <c r="D3973" t="str">
        <f t="shared" ca="1" si="1057"/>
        <v>Rice</v>
      </c>
      <c r="E3973">
        <f t="shared" ca="1" si="1058"/>
        <v>50</v>
      </c>
      <c r="F3973" s="3">
        <f t="shared" ca="1" si="1059"/>
        <v>629</v>
      </c>
      <c r="G3973">
        <f t="shared" ca="1" si="1060"/>
        <v>31450</v>
      </c>
      <c r="H3973">
        <f t="shared" ca="1" si="1061"/>
        <v>18241</v>
      </c>
      <c r="I3973">
        <f t="shared" ca="1" si="1062"/>
        <v>10432</v>
      </c>
      <c r="J3973">
        <f t="shared" ca="1" si="1063"/>
        <v>3424</v>
      </c>
      <c r="K3973" s="1">
        <f t="shared" ca="1" si="1064"/>
        <v>46144</v>
      </c>
      <c r="L3973" s="1">
        <f t="shared" ca="1" si="1065"/>
        <v>46164</v>
      </c>
      <c r="M3973" s="1">
        <f t="shared" ca="1" si="1066"/>
        <v>46166</v>
      </c>
      <c r="N3973">
        <f t="shared" ca="1" si="1067"/>
        <v>32097</v>
      </c>
      <c r="O3973" s="3">
        <f t="shared" ca="1" si="1068"/>
        <v>-647</v>
      </c>
      <c r="P3973" s="2">
        <f t="shared" ca="1" si="1069"/>
        <v>-2.0572337042925277E-2</v>
      </c>
      <c r="Q3973" t="str">
        <f t="shared" ca="1" si="1070"/>
        <v>Late</v>
      </c>
    </row>
    <row r="3974" spans="1:17" x14ac:dyDescent="0.3">
      <c r="A3974" t="str">
        <f t="shared" si="1054"/>
        <v>S03973</v>
      </c>
      <c r="B3974" t="str">
        <f t="shared" ca="1" si="1055"/>
        <v>Global Foods</v>
      </c>
      <c r="C3974" t="str">
        <f t="shared" ca="1" si="1056"/>
        <v>Australia</v>
      </c>
      <c r="D3974" t="str">
        <f t="shared" ca="1" si="1057"/>
        <v>Tea</v>
      </c>
      <c r="E3974">
        <f t="shared" ca="1" si="1058"/>
        <v>214</v>
      </c>
      <c r="F3974" s="3">
        <f t="shared" ca="1" si="1059"/>
        <v>619</v>
      </c>
      <c r="G3974">
        <f t="shared" ca="1" si="1060"/>
        <v>132466</v>
      </c>
      <c r="H3974">
        <f t="shared" ca="1" si="1061"/>
        <v>67557.66</v>
      </c>
      <c r="I3974">
        <f t="shared" ca="1" si="1062"/>
        <v>4533</v>
      </c>
      <c r="J3974">
        <f t="shared" ca="1" si="1063"/>
        <v>2141</v>
      </c>
      <c r="K3974" s="1">
        <f t="shared" ca="1" si="1064"/>
        <v>45885</v>
      </c>
      <c r="L3974" s="1">
        <f t="shared" ca="1" si="1065"/>
        <v>45900</v>
      </c>
      <c r="M3974" s="1">
        <f t="shared" ca="1" si="1066"/>
        <v>45903</v>
      </c>
      <c r="N3974">
        <f t="shared" ca="1" si="1067"/>
        <v>74231.66</v>
      </c>
      <c r="O3974" s="3">
        <f t="shared" ca="1" si="1068"/>
        <v>58234.34</v>
      </c>
      <c r="P3974" s="2">
        <f t="shared" ca="1" si="1069"/>
        <v>0.4396172602781091</v>
      </c>
      <c r="Q3974" t="str">
        <f t="shared" ca="1" si="1070"/>
        <v>Late</v>
      </c>
    </row>
    <row r="3975" spans="1:17" x14ac:dyDescent="0.3">
      <c r="A3975" t="str">
        <f t="shared" si="1054"/>
        <v>S03974</v>
      </c>
      <c r="B3975" t="str">
        <f t="shared" ca="1" si="1055"/>
        <v>Prime Wholesale</v>
      </c>
      <c r="C3975" t="str">
        <f t="shared" ca="1" si="1056"/>
        <v>UAE</v>
      </c>
      <c r="D3975" t="str">
        <f t="shared" ca="1" si="1057"/>
        <v>Rice</v>
      </c>
      <c r="E3975">
        <f t="shared" ca="1" si="1058"/>
        <v>59</v>
      </c>
      <c r="F3975" s="3">
        <f t="shared" ca="1" si="1059"/>
        <v>730</v>
      </c>
      <c r="G3975">
        <f t="shared" ca="1" si="1060"/>
        <v>43070</v>
      </c>
      <c r="H3975">
        <f t="shared" ca="1" si="1061"/>
        <v>22827.1</v>
      </c>
      <c r="I3975">
        <f t="shared" ca="1" si="1062"/>
        <v>11332</v>
      </c>
      <c r="J3975">
        <f t="shared" ca="1" si="1063"/>
        <v>3299</v>
      </c>
      <c r="K3975" s="1">
        <f t="shared" ca="1" si="1064"/>
        <v>46305</v>
      </c>
      <c r="L3975" s="1">
        <f t="shared" ca="1" si="1065"/>
        <v>46313</v>
      </c>
      <c r="M3975" s="1">
        <f t="shared" ca="1" si="1066"/>
        <v>46317</v>
      </c>
      <c r="N3975">
        <f t="shared" ca="1" si="1067"/>
        <v>37458.1</v>
      </c>
      <c r="O3975" s="3">
        <f t="shared" ca="1" si="1068"/>
        <v>5611.9000000000015</v>
      </c>
      <c r="P3975" s="2">
        <f t="shared" ca="1" si="1069"/>
        <v>0.13029719061992109</v>
      </c>
      <c r="Q3975" t="str">
        <f t="shared" ca="1" si="1070"/>
        <v>Late</v>
      </c>
    </row>
    <row r="3976" spans="1:17" x14ac:dyDescent="0.3">
      <c r="A3976" t="str">
        <f t="shared" si="1054"/>
        <v>S03975</v>
      </c>
      <c r="B3976" t="str">
        <f t="shared" ca="1" si="1055"/>
        <v>Beta Imports</v>
      </c>
      <c r="C3976" t="str">
        <f t="shared" ca="1" si="1056"/>
        <v>Canada</v>
      </c>
      <c r="D3976" t="str">
        <f t="shared" ca="1" si="1057"/>
        <v>Sauces</v>
      </c>
      <c r="E3976">
        <f t="shared" ca="1" si="1058"/>
        <v>358</v>
      </c>
      <c r="F3976" s="3">
        <f t="shared" ca="1" si="1059"/>
        <v>708</v>
      </c>
      <c r="G3976">
        <f t="shared" ca="1" si="1060"/>
        <v>253464</v>
      </c>
      <c r="H3976">
        <f t="shared" ca="1" si="1061"/>
        <v>164751.6</v>
      </c>
      <c r="I3976">
        <f t="shared" ca="1" si="1062"/>
        <v>10234</v>
      </c>
      <c r="J3976">
        <f t="shared" ca="1" si="1063"/>
        <v>1692</v>
      </c>
      <c r="K3976" s="1">
        <f t="shared" ca="1" si="1064"/>
        <v>46172</v>
      </c>
      <c r="L3976" s="1">
        <f t="shared" ca="1" si="1065"/>
        <v>46179</v>
      </c>
      <c r="M3976" s="1">
        <f t="shared" ca="1" si="1066"/>
        <v>46183</v>
      </c>
      <c r="N3976">
        <f t="shared" ca="1" si="1067"/>
        <v>176677.6</v>
      </c>
      <c r="O3976" s="3">
        <f t="shared" ca="1" si="1068"/>
        <v>76786.399999999994</v>
      </c>
      <c r="P3976" s="2">
        <f t="shared" ca="1" si="1069"/>
        <v>0.30294795316100115</v>
      </c>
      <c r="Q3976" t="str">
        <f t="shared" ca="1" si="1070"/>
        <v>Late</v>
      </c>
    </row>
    <row r="3977" spans="1:17" x14ac:dyDescent="0.3">
      <c r="A3977" t="str">
        <f t="shared" si="1054"/>
        <v>S03976</v>
      </c>
      <c r="B3977" t="str">
        <f t="shared" ca="1" si="1055"/>
        <v>FreshMart Ltd</v>
      </c>
      <c r="C3977" t="str">
        <f t="shared" ca="1" si="1056"/>
        <v>Canada</v>
      </c>
      <c r="D3977" t="str">
        <f t="shared" ca="1" si="1057"/>
        <v>Sauces</v>
      </c>
      <c r="E3977">
        <f t="shared" ca="1" si="1058"/>
        <v>457</v>
      </c>
      <c r="F3977" s="3">
        <f t="shared" ca="1" si="1059"/>
        <v>504</v>
      </c>
      <c r="G3977">
        <f t="shared" ca="1" si="1060"/>
        <v>230328</v>
      </c>
      <c r="H3977">
        <f t="shared" ca="1" si="1061"/>
        <v>163532.88</v>
      </c>
      <c r="I3977">
        <f t="shared" ca="1" si="1062"/>
        <v>7062</v>
      </c>
      <c r="J3977">
        <f t="shared" ca="1" si="1063"/>
        <v>1270</v>
      </c>
      <c r="K3977" s="1">
        <f t="shared" ca="1" si="1064"/>
        <v>45709</v>
      </c>
      <c r="L3977" s="1">
        <f t="shared" ca="1" si="1065"/>
        <v>45729</v>
      </c>
      <c r="M3977" s="1">
        <f t="shared" ca="1" si="1066"/>
        <v>45734</v>
      </c>
      <c r="N3977">
        <f t="shared" ca="1" si="1067"/>
        <v>171864.88</v>
      </c>
      <c r="O3977" s="3">
        <f t="shared" ca="1" si="1068"/>
        <v>58463.119999999995</v>
      </c>
      <c r="P3977" s="2">
        <f t="shared" ca="1" si="1069"/>
        <v>0.25382550102462575</v>
      </c>
      <c r="Q3977" t="str">
        <f t="shared" ca="1" si="1070"/>
        <v>Late</v>
      </c>
    </row>
    <row r="3978" spans="1:17" x14ac:dyDescent="0.3">
      <c r="A3978" t="str">
        <f t="shared" si="1054"/>
        <v>S03977</v>
      </c>
      <c r="B3978" t="str">
        <f t="shared" ca="1" si="1055"/>
        <v>Global Foods</v>
      </c>
      <c r="C3978" t="str">
        <f t="shared" ca="1" si="1056"/>
        <v>Canada</v>
      </c>
      <c r="D3978" t="str">
        <f t="shared" ca="1" si="1057"/>
        <v>Tea</v>
      </c>
      <c r="E3978">
        <f t="shared" ca="1" si="1058"/>
        <v>284</v>
      </c>
      <c r="F3978" s="3">
        <f t="shared" ca="1" si="1059"/>
        <v>486</v>
      </c>
      <c r="G3978">
        <f t="shared" ca="1" si="1060"/>
        <v>138024</v>
      </c>
      <c r="H3978">
        <f t="shared" ca="1" si="1061"/>
        <v>89715.6</v>
      </c>
      <c r="I3978">
        <f t="shared" ca="1" si="1062"/>
        <v>10466</v>
      </c>
      <c r="J3978">
        <f t="shared" ca="1" si="1063"/>
        <v>701</v>
      </c>
      <c r="K3978" s="1">
        <f t="shared" ca="1" si="1064"/>
        <v>46286</v>
      </c>
      <c r="L3978" s="1">
        <f t="shared" ca="1" si="1065"/>
        <v>46301</v>
      </c>
      <c r="M3978" s="1">
        <f t="shared" ca="1" si="1066"/>
        <v>46304</v>
      </c>
      <c r="N3978">
        <f t="shared" ca="1" si="1067"/>
        <v>100882.6</v>
      </c>
      <c r="O3978" s="3">
        <f t="shared" ca="1" si="1068"/>
        <v>37141.399999999994</v>
      </c>
      <c r="P3978" s="2">
        <f t="shared" ca="1" si="1069"/>
        <v>0.26909378079174634</v>
      </c>
      <c r="Q3978" t="str">
        <f t="shared" ca="1" si="1070"/>
        <v>Late</v>
      </c>
    </row>
    <row r="3979" spans="1:17" x14ac:dyDescent="0.3">
      <c r="A3979" t="str">
        <f t="shared" si="1054"/>
        <v>S03978</v>
      </c>
      <c r="B3979" t="str">
        <f t="shared" ca="1" si="1055"/>
        <v>FreshMart Ltd</v>
      </c>
      <c r="C3979" t="str">
        <f t="shared" ca="1" si="1056"/>
        <v>UK</v>
      </c>
      <c r="D3979" t="str">
        <f t="shared" ca="1" si="1057"/>
        <v>Spices</v>
      </c>
      <c r="E3979">
        <f t="shared" ca="1" si="1058"/>
        <v>293</v>
      </c>
      <c r="F3979" s="3">
        <f t="shared" ca="1" si="1059"/>
        <v>584</v>
      </c>
      <c r="G3979">
        <f t="shared" ca="1" si="1060"/>
        <v>171112</v>
      </c>
      <c r="H3979">
        <f t="shared" ca="1" si="1061"/>
        <v>77000.399999999994</v>
      </c>
      <c r="I3979">
        <f t="shared" ca="1" si="1062"/>
        <v>6610</v>
      </c>
      <c r="J3979">
        <f t="shared" ca="1" si="1063"/>
        <v>2804</v>
      </c>
      <c r="K3979" s="1">
        <f t="shared" ca="1" si="1064"/>
        <v>46282</v>
      </c>
      <c r="L3979" s="1">
        <f t="shared" ca="1" si="1065"/>
        <v>46301</v>
      </c>
      <c r="M3979" s="1">
        <f t="shared" ca="1" si="1066"/>
        <v>46298</v>
      </c>
      <c r="N3979">
        <f t="shared" ca="1" si="1067"/>
        <v>86414.399999999994</v>
      </c>
      <c r="O3979" s="3">
        <f t="shared" ca="1" si="1068"/>
        <v>84697.600000000006</v>
      </c>
      <c r="P3979" s="2">
        <f t="shared" ca="1" si="1069"/>
        <v>0.49498340268362245</v>
      </c>
      <c r="Q3979" t="str">
        <f t="shared" ca="1" si="1070"/>
        <v>On Time</v>
      </c>
    </row>
    <row r="3980" spans="1:17" x14ac:dyDescent="0.3">
      <c r="A3980" t="str">
        <f t="shared" si="1054"/>
        <v>S03979</v>
      </c>
      <c r="B3980" t="str">
        <f t="shared" ca="1" si="1055"/>
        <v>Global Foods</v>
      </c>
      <c r="C3980" t="str">
        <f t="shared" ca="1" si="1056"/>
        <v>Canada</v>
      </c>
      <c r="D3980" t="str">
        <f t="shared" ca="1" si="1057"/>
        <v>Sauces</v>
      </c>
      <c r="E3980">
        <f t="shared" ca="1" si="1058"/>
        <v>399</v>
      </c>
      <c r="F3980" s="3">
        <f t="shared" ca="1" si="1059"/>
        <v>125</v>
      </c>
      <c r="G3980">
        <f t="shared" ca="1" si="1060"/>
        <v>49875</v>
      </c>
      <c r="H3980">
        <f t="shared" ca="1" si="1061"/>
        <v>22942.5</v>
      </c>
      <c r="I3980">
        <f t="shared" ca="1" si="1062"/>
        <v>10121</v>
      </c>
      <c r="J3980">
        <f t="shared" ca="1" si="1063"/>
        <v>3525</v>
      </c>
      <c r="K3980" s="1">
        <f t="shared" ca="1" si="1064"/>
        <v>45888</v>
      </c>
      <c r="L3980" s="1">
        <f t="shared" ca="1" si="1065"/>
        <v>45895</v>
      </c>
      <c r="M3980" s="1">
        <f t="shared" ca="1" si="1066"/>
        <v>45901</v>
      </c>
      <c r="N3980">
        <f t="shared" ca="1" si="1067"/>
        <v>36588.5</v>
      </c>
      <c r="O3980" s="3">
        <f t="shared" ca="1" si="1068"/>
        <v>13286.5</v>
      </c>
      <c r="P3980" s="2">
        <f t="shared" ca="1" si="1069"/>
        <v>0.26639598997493735</v>
      </c>
      <c r="Q3980" t="str">
        <f t="shared" ca="1" si="1070"/>
        <v>Late</v>
      </c>
    </row>
    <row r="3981" spans="1:17" x14ac:dyDescent="0.3">
      <c r="A3981" t="str">
        <f t="shared" si="1054"/>
        <v>S03980</v>
      </c>
      <c r="B3981" t="str">
        <f t="shared" ca="1" si="1055"/>
        <v>Global Foods</v>
      </c>
      <c r="C3981" t="str">
        <f t="shared" ca="1" si="1056"/>
        <v>Canada</v>
      </c>
      <c r="D3981" t="str">
        <f t="shared" ca="1" si="1057"/>
        <v>Spices</v>
      </c>
      <c r="E3981">
        <f t="shared" ca="1" si="1058"/>
        <v>159</v>
      </c>
      <c r="F3981" s="3">
        <f t="shared" ca="1" si="1059"/>
        <v>720</v>
      </c>
      <c r="G3981">
        <f t="shared" ca="1" si="1060"/>
        <v>114480</v>
      </c>
      <c r="H3981">
        <f t="shared" ca="1" si="1061"/>
        <v>85860</v>
      </c>
      <c r="I3981">
        <f t="shared" ca="1" si="1062"/>
        <v>10660</v>
      </c>
      <c r="J3981">
        <f t="shared" ca="1" si="1063"/>
        <v>3272</v>
      </c>
      <c r="K3981" s="1">
        <f t="shared" ca="1" si="1064"/>
        <v>45859</v>
      </c>
      <c r="L3981" s="1">
        <f t="shared" ca="1" si="1065"/>
        <v>45877</v>
      </c>
      <c r="M3981" s="1">
        <f t="shared" ca="1" si="1066"/>
        <v>45880</v>
      </c>
      <c r="N3981">
        <f t="shared" ca="1" si="1067"/>
        <v>99792</v>
      </c>
      <c r="O3981" s="3">
        <f t="shared" ca="1" si="1068"/>
        <v>14688</v>
      </c>
      <c r="P3981" s="2">
        <f t="shared" ca="1" si="1069"/>
        <v>0.12830188679245283</v>
      </c>
      <c r="Q3981" t="str">
        <f t="shared" ca="1" si="1070"/>
        <v>Late</v>
      </c>
    </row>
    <row r="3982" spans="1:17" x14ac:dyDescent="0.3">
      <c r="A3982" t="str">
        <f t="shared" si="1054"/>
        <v>S03981</v>
      </c>
      <c r="B3982" t="str">
        <f t="shared" ca="1" si="1055"/>
        <v>FreshMart Ltd</v>
      </c>
      <c r="C3982" t="str">
        <f t="shared" ca="1" si="1056"/>
        <v>Canada</v>
      </c>
      <c r="D3982" t="str">
        <f t="shared" ca="1" si="1057"/>
        <v>Spices</v>
      </c>
      <c r="E3982">
        <f t="shared" ca="1" si="1058"/>
        <v>386</v>
      </c>
      <c r="F3982" s="3">
        <f t="shared" ca="1" si="1059"/>
        <v>678</v>
      </c>
      <c r="G3982">
        <f t="shared" ca="1" si="1060"/>
        <v>261708</v>
      </c>
      <c r="H3982">
        <f t="shared" ca="1" si="1061"/>
        <v>133471.07999999999</v>
      </c>
      <c r="I3982">
        <f t="shared" ca="1" si="1062"/>
        <v>4042</v>
      </c>
      <c r="J3982">
        <f t="shared" ca="1" si="1063"/>
        <v>3604</v>
      </c>
      <c r="K3982" s="1">
        <f t="shared" ca="1" si="1064"/>
        <v>46152</v>
      </c>
      <c r="L3982" s="1">
        <f t="shared" ca="1" si="1065"/>
        <v>46166</v>
      </c>
      <c r="M3982" s="1">
        <f t="shared" ca="1" si="1066"/>
        <v>46172</v>
      </c>
      <c r="N3982">
        <f t="shared" ca="1" si="1067"/>
        <v>141117.07999999999</v>
      </c>
      <c r="O3982" s="3">
        <f t="shared" ca="1" si="1068"/>
        <v>120590.92000000001</v>
      </c>
      <c r="P3982" s="2">
        <f t="shared" ca="1" si="1069"/>
        <v>0.46078423280908498</v>
      </c>
      <c r="Q3982" t="str">
        <f t="shared" ca="1" si="1070"/>
        <v>Late</v>
      </c>
    </row>
    <row r="3983" spans="1:17" x14ac:dyDescent="0.3">
      <c r="A3983" t="str">
        <f t="shared" si="1054"/>
        <v>S03982</v>
      </c>
      <c r="B3983" t="str">
        <f t="shared" ca="1" si="1055"/>
        <v>Global Foods</v>
      </c>
      <c r="C3983" t="str">
        <f t="shared" ca="1" si="1056"/>
        <v>UK</v>
      </c>
      <c r="D3983" t="str">
        <f t="shared" ca="1" si="1057"/>
        <v>Sauces</v>
      </c>
      <c r="E3983">
        <f t="shared" ca="1" si="1058"/>
        <v>355</v>
      </c>
      <c r="F3983" s="3">
        <f t="shared" ca="1" si="1059"/>
        <v>336</v>
      </c>
      <c r="G3983">
        <f t="shared" ca="1" si="1060"/>
        <v>119280</v>
      </c>
      <c r="H3983">
        <f t="shared" ca="1" si="1061"/>
        <v>70375.199999999997</v>
      </c>
      <c r="I3983">
        <f t="shared" ca="1" si="1062"/>
        <v>10688</v>
      </c>
      <c r="J3983">
        <f t="shared" ca="1" si="1063"/>
        <v>1421</v>
      </c>
      <c r="K3983" s="1">
        <f t="shared" ca="1" si="1064"/>
        <v>45739</v>
      </c>
      <c r="L3983" s="1">
        <f t="shared" ca="1" si="1065"/>
        <v>45750</v>
      </c>
      <c r="M3983" s="1">
        <f t="shared" ca="1" si="1066"/>
        <v>45748</v>
      </c>
      <c r="N3983">
        <f t="shared" ca="1" si="1067"/>
        <v>82484.2</v>
      </c>
      <c r="O3983" s="3">
        <f t="shared" ca="1" si="1068"/>
        <v>36795.800000000003</v>
      </c>
      <c r="P3983" s="2">
        <f t="shared" ca="1" si="1069"/>
        <v>0.30848256203890007</v>
      </c>
      <c r="Q3983" t="str">
        <f t="shared" ca="1" si="1070"/>
        <v>On Time</v>
      </c>
    </row>
    <row r="3984" spans="1:17" x14ac:dyDescent="0.3">
      <c r="A3984" t="str">
        <f t="shared" si="1054"/>
        <v>S03983</v>
      </c>
      <c r="B3984" t="str">
        <f t="shared" ca="1" si="1055"/>
        <v>Alpha Traders</v>
      </c>
      <c r="C3984" t="str">
        <f t="shared" ca="1" si="1056"/>
        <v>UAE</v>
      </c>
      <c r="D3984" t="str">
        <f t="shared" ca="1" si="1057"/>
        <v>Pickles</v>
      </c>
      <c r="E3984">
        <f t="shared" ca="1" si="1058"/>
        <v>473</v>
      </c>
      <c r="F3984" s="3">
        <f t="shared" ca="1" si="1059"/>
        <v>254</v>
      </c>
      <c r="G3984">
        <f t="shared" ca="1" si="1060"/>
        <v>120142</v>
      </c>
      <c r="H3984">
        <f t="shared" ca="1" si="1061"/>
        <v>78092.3</v>
      </c>
      <c r="I3984">
        <f t="shared" ca="1" si="1062"/>
        <v>11203</v>
      </c>
      <c r="J3984">
        <f t="shared" ca="1" si="1063"/>
        <v>692</v>
      </c>
      <c r="K3984" s="1">
        <f t="shared" ca="1" si="1064"/>
        <v>46077</v>
      </c>
      <c r="L3984" s="1">
        <f t="shared" ca="1" si="1065"/>
        <v>46092</v>
      </c>
      <c r="M3984" s="1">
        <f t="shared" ca="1" si="1066"/>
        <v>46092</v>
      </c>
      <c r="N3984">
        <f t="shared" ca="1" si="1067"/>
        <v>89987.3</v>
      </c>
      <c r="O3984" s="3">
        <f t="shared" ca="1" si="1068"/>
        <v>30154.699999999997</v>
      </c>
      <c r="P3984" s="2">
        <f t="shared" ca="1" si="1069"/>
        <v>0.25099215927818747</v>
      </c>
      <c r="Q3984" t="str">
        <f t="shared" ca="1" si="1070"/>
        <v>On Time</v>
      </c>
    </row>
    <row r="3985" spans="1:17" x14ac:dyDescent="0.3">
      <c r="A3985" t="str">
        <f t="shared" si="1054"/>
        <v>S03984</v>
      </c>
      <c r="B3985" t="str">
        <f t="shared" ca="1" si="1055"/>
        <v>Alpha Traders</v>
      </c>
      <c r="C3985" t="str">
        <f t="shared" ca="1" si="1056"/>
        <v>Singapore</v>
      </c>
      <c r="D3985" t="str">
        <f t="shared" ca="1" si="1057"/>
        <v>Spices</v>
      </c>
      <c r="E3985">
        <f t="shared" ca="1" si="1058"/>
        <v>135</v>
      </c>
      <c r="F3985" s="3">
        <f t="shared" ca="1" si="1059"/>
        <v>772</v>
      </c>
      <c r="G3985">
        <f t="shared" ca="1" si="1060"/>
        <v>104220</v>
      </c>
      <c r="H3985">
        <f t="shared" ca="1" si="1061"/>
        <v>59405.4</v>
      </c>
      <c r="I3985">
        <f t="shared" ca="1" si="1062"/>
        <v>8039</v>
      </c>
      <c r="J3985">
        <f t="shared" ca="1" si="1063"/>
        <v>2003</v>
      </c>
      <c r="K3985" s="1">
        <f t="shared" ca="1" si="1064"/>
        <v>45737</v>
      </c>
      <c r="L3985" s="1">
        <f t="shared" ca="1" si="1065"/>
        <v>45753</v>
      </c>
      <c r="M3985" s="1">
        <f t="shared" ca="1" si="1066"/>
        <v>45755</v>
      </c>
      <c r="N3985">
        <f t="shared" ca="1" si="1067"/>
        <v>69447.399999999994</v>
      </c>
      <c r="O3985" s="3">
        <f t="shared" ca="1" si="1068"/>
        <v>34772.600000000006</v>
      </c>
      <c r="P3985" s="2">
        <f t="shared" ca="1" si="1069"/>
        <v>0.33364613317981201</v>
      </c>
      <c r="Q3985" t="str">
        <f t="shared" ca="1" si="1070"/>
        <v>Late</v>
      </c>
    </row>
    <row r="3986" spans="1:17" x14ac:dyDescent="0.3">
      <c r="A3986" t="str">
        <f t="shared" si="1054"/>
        <v>S03985</v>
      </c>
      <c r="B3986" t="str">
        <f t="shared" ca="1" si="1055"/>
        <v>Global Foods</v>
      </c>
      <c r="C3986" t="str">
        <f t="shared" ca="1" si="1056"/>
        <v>UK</v>
      </c>
      <c r="D3986" t="str">
        <f t="shared" ca="1" si="1057"/>
        <v>Rice</v>
      </c>
      <c r="E3986">
        <f t="shared" ca="1" si="1058"/>
        <v>278</v>
      </c>
      <c r="F3986" s="3">
        <f t="shared" ca="1" si="1059"/>
        <v>228</v>
      </c>
      <c r="G3986">
        <f t="shared" ca="1" si="1060"/>
        <v>63384</v>
      </c>
      <c r="H3986">
        <f t="shared" ca="1" si="1061"/>
        <v>36762.720000000001</v>
      </c>
      <c r="I3986">
        <f t="shared" ca="1" si="1062"/>
        <v>10202</v>
      </c>
      <c r="J3986">
        <f t="shared" ca="1" si="1063"/>
        <v>3964</v>
      </c>
      <c r="K3986" s="1">
        <f t="shared" ca="1" si="1064"/>
        <v>45783</v>
      </c>
      <c r="L3986" s="1">
        <f t="shared" ca="1" si="1065"/>
        <v>45799</v>
      </c>
      <c r="M3986" s="1">
        <f t="shared" ca="1" si="1066"/>
        <v>45798</v>
      </c>
      <c r="N3986">
        <f t="shared" ca="1" si="1067"/>
        <v>50928.72</v>
      </c>
      <c r="O3986" s="3">
        <f t="shared" ca="1" si="1068"/>
        <v>12455.279999999999</v>
      </c>
      <c r="P3986" s="2">
        <f t="shared" ca="1" si="1069"/>
        <v>0.19650511170011359</v>
      </c>
      <c r="Q3986" t="str">
        <f t="shared" ca="1" si="1070"/>
        <v>On Time</v>
      </c>
    </row>
    <row r="3987" spans="1:17" x14ac:dyDescent="0.3">
      <c r="A3987" t="str">
        <f t="shared" si="1054"/>
        <v>S03986</v>
      </c>
      <c r="B3987" t="str">
        <f t="shared" ca="1" si="1055"/>
        <v>FreshMart Ltd</v>
      </c>
      <c r="C3987" t="str">
        <f t="shared" ca="1" si="1056"/>
        <v>UAE</v>
      </c>
      <c r="D3987" t="str">
        <f t="shared" ca="1" si="1057"/>
        <v>Pickles</v>
      </c>
      <c r="E3987">
        <f t="shared" ca="1" si="1058"/>
        <v>118</v>
      </c>
      <c r="F3987" s="3">
        <f t="shared" ca="1" si="1059"/>
        <v>328</v>
      </c>
      <c r="G3987">
        <f t="shared" ca="1" si="1060"/>
        <v>38704</v>
      </c>
      <c r="H3987">
        <f t="shared" ca="1" si="1061"/>
        <v>27479.84</v>
      </c>
      <c r="I3987">
        <f t="shared" ca="1" si="1062"/>
        <v>5515</v>
      </c>
      <c r="J3987">
        <f t="shared" ca="1" si="1063"/>
        <v>3161</v>
      </c>
      <c r="K3987" s="1">
        <f t="shared" ca="1" si="1064"/>
        <v>45678</v>
      </c>
      <c r="L3987" s="1">
        <f t="shared" ca="1" si="1065"/>
        <v>45692</v>
      </c>
      <c r="M3987" s="1">
        <f t="shared" ca="1" si="1066"/>
        <v>45697</v>
      </c>
      <c r="N3987">
        <f t="shared" ca="1" si="1067"/>
        <v>36155.839999999997</v>
      </c>
      <c r="O3987" s="3">
        <f t="shared" ca="1" si="1068"/>
        <v>2548.1600000000035</v>
      </c>
      <c r="P3987" s="2">
        <f t="shared" ca="1" si="1069"/>
        <v>6.5837122778007531E-2</v>
      </c>
      <c r="Q3987" t="str">
        <f t="shared" ca="1" si="1070"/>
        <v>Late</v>
      </c>
    </row>
    <row r="3988" spans="1:17" x14ac:dyDescent="0.3">
      <c r="A3988" t="str">
        <f t="shared" si="1054"/>
        <v>S03987</v>
      </c>
      <c r="B3988" t="str">
        <f t="shared" ca="1" si="1055"/>
        <v>Oceanic Exports</v>
      </c>
      <c r="C3988" t="str">
        <f t="shared" ca="1" si="1056"/>
        <v>UK</v>
      </c>
      <c r="D3988" t="str">
        <f t="shared" ca="1" si="1057"/>
        <v>Rice</v>
      </c>
      <c r="E3988">
        <f t="shared" ca="1" si="1058"/>
        <v>484</v>
      </c>
      <c r="F3988" s="3">
        <f t="shared" ca="1" si="1059"/>
        <v>229</v>
      </c>
      <c r="G3988">
        <f t="shared" ca="1" si="1060"/>
        <v>110836</v>
      </c>
      <c r="H3988">
        <f t="shared" ca="1" si="1061"/>
        <v>67609.960000000006</v>
      </c>
      <c r="I3988">
        <f t="shared" ca="1" si="1062"/>
        <v>2771</v>
      </c>
      <c r="J3988">
        <f t="shared" ca="1" si="1063"/>
        <v>2584</v>
      </c>
      <c r="K3988" s="1">
        <f t="shared" ca="1" si="1064"/>
        <v>45775</v>
      </c>
      <c r="L3988" s="1">
        <f t="shared" ca="1" si="1065"/>
        <v>45793</v>
      </c>
      <c r="M3988" s="1">
        <f t="shared" ca="1" si="1066"/>
        <v>45794</v>
      </c>
      <c r="N3988">
        <f t="shared" ca="1" si="1067"/>
        <v>72964.960000000006</v>
      </c>
      <c r="O3988" s="3">
        <f t="shared" ca="1" si="1068"/>
        <v>37871.039999999994</v>
      </c>
      <c r="P3988" s="2">
        <f t="shared" ca="1" si="1069"/>
        <v>0.3416853729835071</v>
      </c>
      <c r="Q3988" t="str">
        <f t="shared" ca="1" si="1070"/>
        <v>Late</v>
      </c>
    </row>
    <row r="3989" spans="1:17" x14ac:dyDescent="0.3">
      <c r="A3989" t="str">
        <f t="shared" si="1054"/>
        <v>S03988</v>
      </c>
      <c r="B3989" t="str">
        <f t="shared" ca="1" si="1055"/>
        <v>FreshMart Ltd</v>
      </c>
      <c r="C3989" t="str">
        <f t="shared" ca="1" si="1056"/>
        <v>Australia</v>
      </c>
      <c r="D3989" t="str">
        <f t="shared" ca="1" si="1057"/>
        <v>Rice</v>
      </c>
      <c r="E3989">
        <f t="shared" ca="1" si="1058"/>
        <v>206</v>
      </c>
      <c r="F3989" s="3">
        <f t="shared" ca="1" si="1059"/>
        <v>429</v>
      </c>
      <c r="G3989">
        <f t="shared" ca="1" si="1060"/>
        <v>88374</v>
      </c>
      <c r="H3989">
        <f t="shared" ca="1" si="1061"/>
        <v>63629.279999999999</v>
      </c>
      <c r="I3989">
        <f t="shared" ca="1" si="1062"/>
        <v>6866</v>
      </c>
      <c r="J3989">
        <f t="shared" ca="1" si="1063"/>
        <v>2557</v>
      </c>
      <c r="K3989" s="1">
        <f t="shared" ca="1" si="1064"/>
        <v>45692</v>
      </c>
      <c r="L3989" s="1">
        <f t="shared" ca="1" si="1065"/>
        <v>45707</v>
      </c>
      <c r="M3989" s="1">
        <f t="shared" ca="1" si="1066"/>
        <v>45712</v>
      </c>
      <c r="N3989">
        <f t="shared" ca="1" si="1067"/>
        <v>73052.28</v>
      </c>
      <c r="O3989" s="3">
        <f t="shared" ca="1" si="1068"/>
        <v>15321.720000000001</v>
      </c>
      <c r="P3989" s="2">
        <f t="shared" ca="1" si="1069"/>
        <v>0.17337361667458756</v>
      </c>
      <c r="Q3989" t="str">
        <f t="shared" ca="1" si="1070"/>
        <v>Late</v>
      </c>
    </row>
    <row r="3990" spans="1:17" x14ac:dyDescent="0.3">
      <c r="A3990" t="str">
        <f t="shared" si="1054"/>
        <v>S03989</v>
      </c>
      <c r="B3990" t="str">
        <f t="shared" ca="1" si="1055"/>
        <v>Global Foods</v>
      </c>
      <c r="C3990" t="str">
        <f t="shared" ca="1" si="1056"/>
        <v>Canada</v>
      </c>
      <c r="D3990" t="str">
        <f t="shared" ca="1" si="1057"/>
        <v>Pickles</v>
      </c>
      <c r="E3990">
        <f t="shared" ca="1" si="1058"/>
        <v>65</v>
      </c>
      <c r="F3990" s="3">
        <f t="shared" ca="1" si="1059"/>
        <v>743</v>
      </c>
      <c r="G3990">
        <f t="shared" ca="1" si="1060"/>
        <v>48295</v>
      </c>
      <c r="H3990">
        <f t="shared" ca="1" si="1061"/>
        <v>30908.799999999999</v>
      </c>
      <c r="I3990">
        <f t="shared" ca="1" si="1062"/>
        <v>9058</v>
      </c>
      <c r="J3990">
        <f t="shared" ca="1" si="1063"/>
        <v>3045</v>
      </c>
      <c r="K3990" s="1">
        <f t="shared" ca="1" si="1064"/>
        <v>46276</v>
      </c>
      <c r="L3990" s="1">
        <f t="shared" ca="1" si="1065"/>
        <v>46287</v>
      </c>
      <c r="M3990" s="1">
        <f t="shared" ca="1" si="1066"/>
        <v>46284</v>
      </c>
      <c r="N3990">
        <f t="shared" ca="1" si="1067"/>
        <v>43011.8</v>
      </c>
      <c r="O3990" s="3">
        <f t="shared" ca="1" si="1068"/>
        <v>5283.1999999999971</v>
      </c>
      <c r="P3990" s="2">
        <f t="shared" ca="1" si="1069"/>
        <v>0.10939434724091515</v>
      </c>
      <c r="Q3990" t="str">
        <f t="shared" ca="1" si="1070"/>
        <v>On Time</v>
      </c>
    </row>
    <row r="3991" spans="1:17" x14ac:dyDescent="0.3">
      <c r="A3991" t="str">
        <f t="shared" si="1054"/>
        <v>S03990</v>
      </c>
      <c r="B3991" t="str">
        <f t="shared" ca="1" si="1055"/>
        <v>Global Foods</v>
      </c>
      <c r="C3991" t="str">
        <f t="shared" ca="1" si="1056"/>
        <v>Singapore</v>
      </c>
      <c r="D3991" t="str">
        <f t="shared" ca="1" si="1057"/>
        <v>Rice</v>
      </c>
      <c r="E3991">
        <f t="shared" ca="1" si="1058"/>
        <v>151</v>
      </c>
      <c r="F3991" s="3">
        <f t="shared" ca="1" si="1059"/>
        <v>554</v>
      </c>
      <c r="G3991">
        <f t="shared" ca="1" si="1060"/>
        <v>83654</v>
      </c>
      <c r="H3991">
        <f t="shared" ca="1" si="1061"/>
        <v>37644.300000000003</v>
      </c>
      <c r="I3991">
        <f t="shared" ca="1" si="1062"/>
        <v>4879</v>
      </c>
      <c r="J3991">
        <f t="shared" ca="1" si="1063"/>
        <v>3573</v>
      </c>
      <c r="K3991" s="1">
        <f t="shared" ca="1" si="1064"/>
        <v>46257</v>
      </c>
      <c r="L3991" s="1">
        <f t="shared" ca="1" si="1065"/>
        <v>46276</v>
      </c>
      <c r="M3991" s="1">
        <f t="shared" ca="1" si="1066"/>
        <v>46275</v>
      </c>
      <c r="N3991">
        <f t="shared" ca="1" si="1067"/>
        <v>46096.3</v>
      </c>
      <c r="O3991" s="3">
        <f t="shared" ca="1" si="1068"/>
        <v>37557.699999999997</v>
      </c>
      <c r="P3991" s="2">
        <f t="shared" ca="1" si="1069"/>
        <v>0.44896478351304175</v>
      </c>
      <c r="Q3991" t="str">
        <f t="shared" ca="1" si="1070"/>
        <v>On Time</v>
      </c>
    </row>
    <row r="3992" spans="1:17" x14ac:dyDescent="0.3">
      <c r="A3992" t="str">
        <f t="shared" si="1054"/>
        <v>S03991</v>
      </c>
      <c r="B3992" t="str">
        <f t="shared" ca="1" si="1055"/>
        <v>Oceanic Exports</v>
      </c>
      <c r="C3992" t="str">
        <f t="shared" ca="1" si="1056"/>
        <v>Singapore</v>
      </c>
      <c r="D3992" t="str">
        <f t="shared" ca="1" si="1057"/>
        <v>Pickles</v>
      </c>
      <c r="E3992">
        <f t="shared" ca="1" si="1058"/>
        <v>98</v>
      </c>
      <c r="F3992" s="3">
        <f t="shared" ca="1" si="1059"/>
        <v>311</v>
      </c>
      <c r="G3992">
        <f t="shared" ca="1" si="1060"/>
        <v>30478</v>
      </c>
      <c r="H3992">
        <f t="shared" ca="1" si="1061"/>
        <v>21029.82</v>
      </c>
      <c r="I3992">
        <f t="shared" ca="1" si="1062"/>
        <v>7263</v>
      </c>
      <c r="J3992">
        <f t="shared" ca="1" si="1063"/>
        <v>1236</v>
      </c>
      <c r="K3992" s="1">
        <f t="shared" ca="1" si="1064"/>
        <v>46321</v>
      </c>
      <c r="L3992" s="1">
        <f t="shared" ca="1" si="1065"/>
        <v>46338</v>
      </c>
      <c r="M3992" s="1">
        <f t="shared" ca="1" si="1066"/>
        <v>46335</v>
      </c>
      <c r="N3992">
        <f t="shared" ca="1" si="1067"/>
        <v>29528.82</v>
      </c>
      <c r="O3992" s="3">
        <f t="shared" ca="1" si="1068"/>
        <v>949.18000000000029</v>
      </c>
      <c r="P3992" s="2">
        <f t="shared" ca="1" si="1069"/>
        <v>3.1143119627272141E-2</v>
      </c>
      <c r="Q3992" t="str">
        <f t="shared" ca="1" si="1070"/>
        <v>On Time</v>
      </c>
    </row>
    <row r="3993" spans="1:17" x14ac:dyDescent="0.3">
      <c r="A3993" t="str">
        <f t="shared" si="1054"/>
        <v>S03992</v>
      </c>
      <c r="B3993" t="str">
        <f t="shared" ca="1" si="1055"/>
        <v>Prime Wholesale</v>
      </c>
      <c r="C3993" t="str">
        <f t="shared" ca="1" si="1056"/>
        <v>Singapore</v>
      </c>
      <c r="D3993" t="str">
        <f t="shared" ca="1" si="1057"/>
        <v>Spices</v>
      </c>
      <c r="E3993">
        <f t="shared" ca="1" si="1058"/>
        <v>143</v>
      </c>
      <c r="F3993" s="3">
        <f t="shared" ca="1" si="1059"/>
        <v>355</v>
      </c>
      <c r="G3993">
        <f t="shared" ca="1" si="1060"/>
        <v>50765</v>
      </c>
      <c r="H3993">
        <f t="shared" ca="1" si="1061"/>
        <v>37566.1</v>
      </c>
      <c r="I3993">
        <f t="shared" ca="1" si="1062"/>
        <v>4393</v>
      </c>
      <c r="J3993">
        <f t="shared" ca="1" si="1063"/>
        <v>1816</v>
      </c>
      <c r="K3993" s="1">
        <f t="shared" ca="1" si="1064"/>
        <v>46091</v>
      </c>
      <c r="L3993" s="1">
        <f t="shared" ca="1" si="1065"/>
        <v>46103</v>
      </c>
      <c r="M3993" s="1">
        <f t="shared" ca="1" si="1066"/>
        <v>46102</v>
      </c>
      <c r="N3993">
        <f t="shared" ca="1" si="1067"/>
        <v>43775.1</v>
      </c>
      <c r="O3993" s="3">
        <f t="shared" ca="1" si="1068"/>
        <v>6989.9000000000015</v>
      </c>
      <c r="P3993" s="2">
        <f t="shared" ca="1" si="1069"/>
        <v>0.13769132276174534</v>
      </c>
      <c r="Q3993" t="str">
        <f t="shared" ca="1" si="1070"/>
        <v>On Time</v>
      </c>
    </row>
    <row r="3994" spans="1:17" x14ac:dyDescent="0.3">
      <c r="A3994" t="str">
        <f t="shared" si="1054"/>
        <v>S03993</v>
      </c>
      <c r="B3994" t="str">
        <f t="shared" ca="1" si="1055"/>
        <v>Oceanic Exports</v>
      </c>
      <c r="C3994" t="str">
        <f t="shared" ca="1" si="1056"/>
        <v>Singapore</v>
      </c>
      <c r="D3994" t="str">
        <f t="shared" ca="1" si="1057"/>
        <v>Tea</v>
      </c>
      <c r="E3994">
        <f t="shared" ca="1" si="1058"/>
        <v>304</v>
      </c>
      <c r="F3994" s="3">
        <f t="shared" ca="1" si="1059"/>
        <v>300</v>
      </c>
      <c r="G3994">
        <f t="shared" ca="1" si="1060"/>
        <v>91200</v>
      </c>
      <c r="H3994">
        <f t="shared" ca="1" si="1061"/>
        <v>48336</v>
      </c>
      <c r="I3994">
        <f t="shared" ca="1" si="1062"/>
        <v>7818</v>
      </c>
      <c r="J3994">
        <f t="shared" ca="1" si="1063"/>
        <v>2085</v>
      </c>
      <c r="K3994" s="1">
        <f t="shared" ca="1" si="1064"/>
        <v>45796</v>
      </c>
      <c r="L3994" s="1">
        <f t="shared" ca="1" si="1065"/>
        <v>45815</v>
      </c>
      <c r="M3994" s="1">
        <f t="shared" ca="1" si="1066"/>
        <v>45817</v>
      </c>
      <c r="N3994">
        <f t="shared" ca="1" si="1067"/>
        <v>58239</v>
      </c>
      <c r="O3994" s="3">
        <f t="shared" ca="1" si="1068"/>
        <v>32961</v>
      </c>
      <c r="P3994" s="2">
        <f t="shared" ca="1" si="1069"/>
        <v>0.36141447368421054</v>
      </c>
      <c r="Q3994" t="str">
        <f t="shared" ca="1" si="1070"/>
        <v>Late</v>
      </c>
    </row>
    <row r="3995" spans="1:17" x14ac:dyDescent="0.3">
      <c r="A3995" t="str">
        <f t="shared" si="1054"/>
        <v>S03994</v>
      </c>
      <c r="B3995" t="str">
        <f t="shared" ca="1" si="1055"/>
        <v>Oceanic Exports</v>
      </c>
      <c r="C3995" t="str">
        <f t="shared" ca="1" si="1056"/>
        <v>UAE</v>
      </c>
      <c r="D3995" t="str">
        <f t="shared" ca="1" si="1057"/>
        <v>Rice</v>
      </c>
      <c r="E3995">
        <f t="shared" ca="1" si="1058"/>
        <v>302</v>
      </c>
      <c r="F3995" s="3">
        <f t="shared" ca="1" si="1059"/>
        <v>632</v>
      </c>
      <c r="G3995">
        <f t="shared" ca="1" si="1060"/>
        <v>190864</v>
      </c>
      <c r="H3995">
        <f t="shared" ca="1" si="1061"/>
        <v>118335.67999999999</v>
      </c>
      <c r="I3995">
        <f t="shared" ca="1" si="1062"/>
        <v>9387</v>
      </c>
      <c r="J3995">
        <f t="shared" ca="1" si="1063"/>
        <v>2324</v>
      </c>
      <c r="K3995" s="1">
        <f t="shared" ca="1" si="1064"/>
        <v>45760</v>
      </c>
      <c r="L3995" s="1">
        <f t="shared" ca="1" si="1065"/>
        <v>45778</v>
      </c>
      <c r="M3995" s="1">
        <f t="shared" ca="1" si="1066"/>
        <v>45777</v>
      </c>
      <c r="N3995">
        <f t="shared" ca="1" si="1067"/>
        <v>130046.68</v>
      </c>
      <c r="O3995" s="3">
        <f t="shared" ca="1" si="1068"/>
        <v>60817.320000000007</v>
      </c>
      <c r="P3995" s="2">
        <f t="shared" ca="1" si="1069"/>
        <v>0.31864217453265153</v>
      </c>
      <c r="Q3995" t="str">
        <f t="shared" ca="1" si="1070"/>
        <v>On Time</v>
      </c>
    </row>
    <row r="3996" spans="1:17" x14ac:dyDescent="0.3">
      <c r="A3996" t="str">
        <f t="shared" si="1054"/>
        <v>S03995</v>
      </c>
      <c r="B3996" t="str">
        <f t="shared" ca="1" si="1055"/>
        <v>FreshMart Ltd</v>
      </c>
      <c r="C3996" t="str">
        <f t="shared" ca="1" si="1056"/>
        <v>Canada</v>
      </c>
      <c r="D3996" t="str">
        <f t="shared" ca="1" si="1057"/>
        <v>Rice</v>
      </c>
      <c r="E3996">
        <f t="shared" ca="1" si="1058"/>
        <v>446</v>
      </c>
      <c r="F3996" s="3">
        <f t="shared" ca="1" si="1059"/>
        <v>220</v>
      </c>
      <c r="G3996">
        <f t="shared" ca="1" si="1060"/>
        <v>98120</v>
      </c>
      <c r="H3996">
        <f t="shared" ca="1" si="1061"/>
        <v>60834.400000000001</v>
      </c>
      <c r="I3996">
        <f t="shared" ca="1" si="1062"/>
        <v>6536</v>
      </c>
      <c r="J3996">
        <f t="shared" ca="1" si="1063"/>
        <v>604</v>
      </c>
      <c r="K3996" s="1">
        <f t="shared" ca="1" si="1064"/>
        <v>45766</v>
      </c>
      <c r="L3996" s="1">
        <f t="shared" ca="1" si="1065"/>
        <v>45775</v>
      </c>
      <c r="M3996" s="1">
        <f t="shared" ca="1" si="1066"/>
        <v>45780</v>
      </c>
      <c r="N3996">
        <f t="shared" ca="1" si="1067"/>
        <v>67974.399999999994</v>
      </c>
      <c r="O3996" s="3">
        <f t="shared" ca="1" si="1068"/>
        <v>30145.600000000006</v>
      </c>
      <c r="P3996" s="2">
        <f t="shared" ca="1" si="1069"/>
        <v>0.30723196086424792</v>
      </c>
      <c r="Q3996" t="str">
        <f t="shared" ca="1" si="1070"/>
        <v>Late</v>
      </c>
    </row>
    <row r="3997" spans="1:17" x14ac:dyDescent="0.3">
      <c r="A3997" t="str">
        <f t="shared" si="1054"/>
        <v>S03996</v>
      </c>
      <c r="B3997" t="str">
        <f t="shared" ca="1" si="1055"/>
        <v>Alpha Traders</v>
      </c>
      <c r="C3997" t="str">
        <f t="shared" ca="1" si="1056"/>
        <v>Canada</v>
      </c>
      <c r="D3997" t="str">
        <f t="shared" ca="1" si="1057"/>
        <v>Tea</v>
      </c>
      <c r="E3997">
        <f t="shared" ca="1" si="1058"/>
        <v>464</v>
      </c>
      <c r="F3997" s="3">
        <f t="shared" ca="1" si="1059"/>
        <v>625</v>
      </c>
      <c r="G3997">
        <f t="shared" ca="1" si="1060"/>
        <v>290000</v>
      </c>
      <c r="H3997">
        <f t="shared" ca="1" si="1061"/>
        <v>159500</v>
      </c>
      <c r="I3997">
        <f t="shared" ca="1" si="1062"/>
        <v>3773</v>
      </c>
      <c r="J3997">
        <f t="shared" ca="1" si="1063"/>
        <v>2008</v>
      </c>
      <c r="K3997" s="1">
        <f t="shared" ca="1" si="1064"/>
        <v>46150</v>
      </c>
      <c r="L3997" s="1">
        <f t="shared" ca="1" si="1065"/>
        <v>46164</v>
      </c>
      <c r="M3997" s="1">
        <f t="shared" ca="1" si="1066"/>
        <v>46161</v>
      </c>
      <c r="N3997">
        <f t="shared" ca="1" si="1067"/>
        <v>165281</v>
      </c>
      <c r="O3997" s="3">
        <f t="shared" ca="1" si="1068"/>
        <v>124719</v>
      </c>
      <c r="P3997" s="2">
        <f t="shared" ca="1" si="1069"/>
        <v>0.43006551724137931</v>
      </c>
      <c r="Q3997" t="str">
        <f t="shared" ca="1" si="1070"/>
        <v>On Time</v>
      </c>
    </row>
    <row r="3998" spans="1:17" x14ac:dyDescent="0.3">
      <c r="A3998" t="str">
        <f t="shared" si="1054"/>
        <v>S03997</v>
      </c>
      <c r="B3998" t="str">
        <f t="shared" ca="1" si="1055"/>
        <v>Beta Imports</v>
      </c>
      <c r="C3998" t="str">
        <f t="shared" ca="1" si="1056"/>
        <v>Australia</v>
      </c>
      <c r="D3998" t="str">
        <f t="shared" ca="1" si="1057"/>
        <v>Spices</v>
      </c>
      <c r="E3998">
        <f t="shared" ca="1" si="1058"/>
        <v>248</v>
      </c>
      <c r="F3998" s="3">
        <f t="shared" ca="1" si="1059"/>
        <v>364</v>
      </c>
      <c r="G3998">
        <f t="shared" ca="1" si="1060"/>
        <v>90272</v>
      </c>
      <c r="H3998">
        <f t="shared" ca="1" si="1061"/>
        <v>52357.760000000002</v>
      </c>
      <c r="I3998">
        <f t="shared" ca="1" si="1062"/>
        <v>10887</v>
      </c>
      <c r="J3998">
        <f t="shared" ca="1" si="1063"/>
        <v>3346</v>
      </c>
      <c r="K3998" s="1">
        <f t="shared" ca="1" si="1064"/>
        <v>46032</v>
      </c>
      <c r="L3998" s="1">
        <f t="shared" ca="1" si="1065"/>
        <v>46052</v>
      </c>
      <c r="M3998" s="1">
        <f t="shared" ca="1" si="1066"/>
        <v>46055</v>
      </c>
      <c r="N3998">
        <f t="shared" ca="1" si="1067"/>
        <v>66590.760000000009</v>
      </c>
      <c r="O3998" s="3">
        <f t="shared" ca="1" si="1068"/>
        <v>23681.239999999991</v>
      </c>
      <c r="P3998" s="2">
        <f t="shared" ca="1" si="1069"/>
        <v>0.26233206309819201</v>
      </c>
      <c r="Q3998" t="str">
        <f t="shared" ca="1" si="1070"/>
        <v>Late</v>
      </c>
    </row>
    <row r="3999" spans="1:17" x14ac:dyDescent="0.3">
      <c r="A3999" t="str">
        <f t="shared" si="1054"/>
        <v>S03998</v>
      </c>
      <c r="B3999" t="str">
        <f t="shared" ca="1" si="1055"/>
        <v>Global Foods</v>
      </c>
      <c r="C3999" t="str">
        <f t="shared" ca="1" si="1056"/>
        <v>Singapore</v>
      </c>
      <c r="D3999" t="str">
        <f t="shared" ca="1" si="1057"/>
        <v>Sauces</v>
      </c>
      <c r="E3999">
        <f t="shared" ca="1" si="1058"/>
        <v>444</v>
      </c>
      <c r="F3999" s="3">
        <f t="shared" ca="1" si="1059"/>
        <v>274</v>
      </c>
      <c r="G3999">
        <f t="shared" ca="1" si="1060"/>
        <v>121656</v>
      </c>
      <c r="H3999">
        <f t="shared" ca="1" si="1061"/>
        <v>64477.68</v>
      </c>
      <c r="I3999">
        <f t="shared" ca="1" si="1062"/>
        <v>3305</v>
      </c>
      <c r="J3999">
        <f t="shared" ca="1" si="1063"/>
        <v>1660</v>
      </c>
      <c r="K3999" s="1">
        <f t="shared" ca="1" si="1064"/>
        <v>45784</v>
      </c>
      <c r="L3999" s="1">
        <f t="shared" ca="1" si="1065"/>
        <v>45792</v>
      </c>
      <c r="M3999" s="1">
        <f t="shared" ca="1" si="1066"/>
        <v>45796</v>
      </c>
      <c r="N3999">
        <f t="shared" ca="1" si="1067"/>
        <v>69442.679999999993</v>
      </c>
      <c r="O3999" s="3">
        <f t="shared" ca="1" si="1068"/>
        <v>52213.320000000007</v>
      </c>
      <c r="P3999" s="2">
        <f t="shared" ca="1" si="1069"/>
        <v>0.42918820280134157</v>
      </c>
      <c r="Q3999" t="str">
        <f t="shared" ca="1" si="1070"/>
        <v>Late</v>
      </c>
    </row>
    <row r="4000" spans="1:17" x14ac:dyDescent="0.3">
      <c r="A4000" t="str">
        <f t="shared" si="1054"/>
        <v>S03999</v>
      </c>
      <c r="B4000" t="str">
        <f t="shared" ca="1" si="1055"/>
        <v>Alpha Traders</v>
      </c>
      <c r="C4000" t="str">
        <f t="shared" ca="1" si="1056"/>
        <v>Australia</v>
      </c>
      <c r="D4000" t="str">
        <f t="shared" ca="1" si="1057"/>
        <v>Sauces</v>
      </c>
      <c r="E4000">
        <f t="shared" ca="1" si="1058"/>
        <v>215</v>
      </c>
      <c r="F4000" s="3">
        <f t="shared" ca="1" si="1059"/>
        <v>470</v>
      </c>
      <c r="G4000">
        <f t="shared" ca="1" si="1060"/>
        <v>101050</v>
      </c>
      <c r="H4000">
        <f t="shared" ca="1" si="1061"/>
        <v>69724.5</v>
      </c>
      <c r="I4000">
        <f t="shared" ca="1" si="1062"/>
        <v>9445</v>
      </c>
      <c r="J4000">
        <f t="shared" ca="1" si="1063"/>
        <v>3313</v>
      </c>
      <c r="K4000" s="1">
        <f t="shared" ca="1" si="1064"/>
        <v>46013</v>
      </c>
      <c r="L4000" s="1">
        <f t="shared" ca="1" si="1065"/>
        <v>46033</v>
      </c>
      <c r="M4000" s="1">
        <f t="shared" ca="1" si="1066"/>
        <v>46039</v>
      </c>
      <c r="N4000">
        <f t="shared" ca="1" si="1067"/>
        <v>82482.5</v>
      </c>
      <c r="O4000" s="3">
        <f t="shared" ca="1" si="1068"/>
        <v>18567.5</v>
      </c>
      <c r="P4000" s="2">
        <f t="shared" ca="1" si="1069"/>
        <v>0.18374567046016824</v>
      </c>
      <c r="Q4000" t="str">
        <f t="shared" ca="1" si="1070"/>
        <v>Late</v>
      </c>
    </row>
    <row r="4001" spans="1:17" x14ac:dyDescent="0.3">
      <c r="A4001" t="str">
        <f t="shared" si="1054"/>
        <v>S04000</v>
      </c>
      <c r="B4001" t="str">
        <f t="shared" ca="1" si="1055"/>
        <v>Prime Wholesale</v>
      </c>
      <c r="C4001" t="str">
        <f t="shared" ca="1" si="1056"/>
        <v>UK</v>
      </c>
      <c r="D4001" t="str">
        <f t="shared" ca="1" si="1057"/>
        <v>Tea</v>
      </c>
      <c r="E4001">
        <f t="shared" ca="1" si="1058"/>
        <v>120</v>
      </c>
      <c r="F4001" s="3">
        <f t="shared" ca="1" si="1059"/>
        <v>771</v>
      </c>
      <c r="G4001">
        <f t="shared" ca="1" si="1060"/>
        <v>92520</v>
      </c>
      <c r="H4001">
        <f t="shared" ca="1" si="1061"/>
        <v>48110.400000000001</v>
      </c>
      <c r="I4001">
        <f t="shared" ca="1" si="1062"/>
        <v>5972</v>
      </c>
      <c r="J4001">
        <f t="shared" ca="1" si="1063"/>
        <v>3038</v>
      </c>
      <c r="K4001" s="1">
        <f t="shared" ca="1" si="1064"/>
        <v>46249</v>
      </c>
      <c r="L4001" s="1">
        <f t="shared" ca="1" si="1065"/>
        <v>46265</v>
      </c>
      <c r="M4001" s="1">
        <f t="shared" ca="1" si="1066"/>
        <v>46263</v>
      </c>
      <c r="N4001">
        <f t="shared" ca="1" si="1067"/>
        <v>57120.4</v>
      </c>
      <c r="O4001" s="3">
        <f t="shared" ca="1" si="1068"/>
        <v>35399.599999999999</v>
      </c>
      <c r="P4001" s="2">
        <f t="shared" ca="1" si="1069"/>
        <v>0.38261565067012537</v>
      </c>
      <c r="Q4001" t="str">
        <f t="shared" ca="1" si="1070"/>
        <v>On Time</v>
      </c>
    </row>
    <row r="4002" spans="1:17" x14ac:dyDescent="0.3">
      <c r="A4002" t="str">
        <f t="shared" si="1054"/>
        <v>S04001</v>
      </c>
      <c r="B4002" t="str">
        <f t="shared" ca="1" si="1055"/>
        <v>Alpha Traders</v>
      </c>
      <c r="C4002" t="str">
        <f t="shared" ca="1" si="1056"/>
        <v>Singapore</v>
      </c>
      <c r="D4002" t="str">
        <f t="shared" ca="1" si="1057"/>
        <v>Pickles</v>
      </c>
      <c r="E4002">
        <f t="shared" ca="1" si="1058"/>
        <v>338</v>
      </c>
      <c r="F4002" s="3">
        <f t="shared" ca="1" si="1059"/>
        <v>795</v>
      </c>
      <c r="G4002">
        <f t="shared" ca="1" si="1060"/>
        <v>268710</v>
      </c>
      <c r="H4002">
        <f t="shared" ca="1" si="1061"/>
        <v>182722.8</v>
      </c>
      <c r="I4002">
        <f t="shared" ca="1" si="1062"/>
        <v>7458</v>
      </c>
      <c r="J4002">
        <f t="shared" ca="1" si="1063"/>
        <v>1454</v>
      </c>
      <c r="K4002" s="1">
        <f t="shared" ca="1" si="1064"/>
        <v>45701</v>
      </c>
      <c r="L4002" s="1">
        <f t="shared" ca="1" si="1065"/>
        <v>45708</v>
      </c>
      <c r="M4002" s="1">
        <f t="shared" ca="1" si="1066"/>
        <v>45714</v>
      </c>
      <c r="N4002">
        <f t="shared" ca="1" si="1067"/>
        <v>191634.8</v>
      </c>
      <c r="O4002" s="3">
        <f t="shared" ca="1" si="1068"/>
        <v>77075.200000000012</v>
      </c>
      <c r="P4002" s="2">
        <f t="shared" ca="1" si="1069"/>
        <v>0.28683413345242087</v>
      </c>
      <c r="Q4002" t="str">
        <f t="shared" ca="1" si="1070"/>
        <v>Late</v>
      </c>
    </row>
    <row r="4003" spans="1:17" x14ac:dyDescent="0.3">
      <c r="A4003" t="str">
        <f t="shared" si="1054"/>
        <v>S04002</v>
      </c>
      <c r="B4003" t="str">
        <f t="shared" ca="1" si="1055"/>
        <v>Alpha Traders</v>
      </c>
      <c r="C4003" t="str">
        <f t="shared" ca="1" si="1056"/>
        <v>UK</v>
      </c>
      <c r="D4003" t="str">
        <f t="shared" ca="1" si="1057"/>
        <v>Rice</v>
      </c>
      <c r="E4003">
        <f t="shared" ca="1" si="1058"/>
        <v>214</v>
      </c>
      <c r="F4003" s="3">
        <f t="shared" ca="1" si="1059"/>
        <v>502</v>
      </c>
      <c r="G4003">
        <f t="shared" ca="1" si="1060"/>
        <v>107428</v>
      </c>
      <c r="H4003">
        <f t="shared" ca="1" si="1061"/>
        <v>55862.559999999998</v>
      </c>
      <c r="I4003">
        <f t="shared" ca="1" si="1062"/>
        <v>6645</v>
      </c>
      <c r="J4003">
        <f t="shared" ca="1" si="1063"/>
        <v>2705</v>
      </c>
      <c r="K4003" s="1">
        <f t="shared" ca="1" si="1064"/>
        <v>45761</v>
      </c>
      <c r="L4003" s="1">
        <f t="shared" ca="1" si="1065"/>
        <v>45771</v>
      </c>
      <c r="M4003" s="1">
        <f t="shared" ca="1" si="1066"/>
        <v>45768</v>
      </c>
      <c r="N4003">
        <f t="shared" ca="1" si="1067"/>
        <v>65212.56</v>
      </c>
      <c r="O4003" s="3">
        <f t="shared" ca="1" si="1068"/>
        <v>42215.44</v>
      </c>
      <c r="P4003" s="2">
        <f t="shared" ca="1" si="1069"/>
        <v>0.39296496257958818</v>
      </c>
      <c r="Q4003" t="str">
        <f t="shared" ca="1" si="1070"/>
        <v>On Time</v>
      </c>
    </row>
    <row r="4004" spans="1:17" x14ac:dyDescent="0.3">
      <c r="A4004" t="str">
        <f t="shared" si="1054"/>
        <v>S04003</v>
      </c>
      <c r="B4004" t="str">
        <f t="shared" ca="1" si="1055"/>
        <v>Global Foods</v>
      </c>
      <c r="C4004" t="str">
        <f t="shared" ca="1" si="1056"/>
        <v>UK</v>
      </c>
      <c r="D4004" t="str">
        <f t="shared" ca="1" si="1057"/>
        <v>Sauces</v>
      </c>
      <c r="E4004">
        <f t="shared" ca="1" si="1058"/>
        <v>276</v>
      </c>
      <c r="F4004" s="3">
        <f t="shared" ca="1" si="1059"/>
        <v>734</v>
      </c>
      <c r="G4004">
        <f t="shared" ca="1" si="1060"/>
        <v>202584</v>
      </c>
      <c r="H4004">
        <f t="shared" ca="1" si="1061"/>
        <v>95214.48</v>
      </c>
      <c r="I4004">
        <f t="shared" ca="1" si="1062"/>
        <v>5670</v>
      </c>
      <c r="J4004">
        <f t="shared" ca="1" si="1063"/>
        <v>2141</v>
      </c>
      <c r="K4004" s="1">
        <f t="shared" ca="1" si="1064"/>
        <v>45933</v>
      </c>
      <c r="L4004" s="1">
        <f t="shared" ca="1" si="1065"/>
        <v>45949</v>
      </c>
      <c r="M4004" s="1">
        <f t="shared" ca="1" si="1066"/>
        <v>45950</v>
      </c>
      <c r="N4004">
        <f t="shared" ca="1" si="1067"/>
        <v>103025.48</v>
      </c>
      <c r="O4004" s="3">
        <f t="shared" ca="1" si="1068"/>
        <v>99558.52</v>
      </c>
      <c r="P4004" s="2">
        <f t="shared" ca="1" si="1069"/>
        <v>0.49144315444457609</v>
      </c>
      <c r="Q4004" t="str">
        <f t="shared" ca="1" si="1070"/>
        <v>Late</v>
      </c>
    </row>
    <row r="4005" spans="1:17" x14ac:dyDescent="0.3">
      <c r="A4005" t="str">
        <f t="shared" si="1054"/>
        <v>S04004</v>
      </c>
      <c r="B4005" t="str">
        <f t="shared" ca="1" si="1055"/>
        <v>Alpha Traders</v>
      </c>
      <c r="C4005" t="str">
        <f t="shared" ca="1" si="1056"/>
        <v>Singapore</v>
      </c>
      <c r="D4005" t="str">
        <f t="shared" ca="1" si="1057"/>
        <v>Pickles</v>
      </c>
      <c r="E4005">
        <f t="shared" ca="1" si="1058"/>
        <v>360</v>
      </c>
      <c r="F4005" s="3">
        <f t="shared" ca="1" si="1059"/>
        <v>782</v>
      </c>
      <c r="G4005">
        <f t="shared" ca="1" si="1060"/>
        <v>281520</v>
      </c>
      <c r="H4005">
        <f t="shared" ca="1" si="1061"/>
        <v>188618.4</v>
      </c>
      <c r="I4005">
        <f t="shared" ca="1" si="1062"/>
        <v>8607</v>
      </c>
      <c r="J4005">
        <f t="shared" ca="1" si="1063"/>
        <v>3690</v>
      </c>
      <c r="K4005" s="1">
        <f t="shared" ca="1" si="1064"/>
        <v>45825</v>
      </c>
      <c r="L4005" s="1">
        <f t="shared" ca="1" si="1065"/>
        <v>45839</v>
      </c>
      <c r="M4005" s="1">
        <f t="shared" ca="1" si="1066"/>
        <v>45839</v>
      </c>
      <c r="N4005">
        <f t="shared" ca="1" si="1067"/>
        <v>200915.4</v>
      </c>
      <c r="O4005" s="3">
        <f t="shared" ca="1" si="1068"/>
        <v>80604.600000000006</v>
      </c>
      <c r="P4005" s="2">
        <f t="shared" ca="1" si="1069"/>
        <v>0.28631926683716968</v>
      </c>
      <c r="Q4005" t="str">
        <f t="shared" ca="1" si="1070"/>
        <v>On Time</v>
      </c>
    </row>
    <row r="4006" spans="1:17" x14ac:dyDescent="0.3">
      <c r="A4006" t="str">
        <f t="shared" si="1054"/>
        <v>S04005</v>
      </c>
      <c r="B4006" t="str">
        <f t="shared" ca="1" si="1055"/>
        <v>Oceanic Exports</v>
      </c>
      <c r="C4006" t="str">
        <f t="shared" ca="1" si="1056"/>
        <v>Singapore</v>
      </c>
      <c r="D4006" t="str">
        <f t="shared" ca="1" si="1057"/>
        <v>Spices</v>
      </c>
      <c r="E4006">
        <f t="shared" ca="1" si="1058"/>
        <v>66</v>
      </c>
      <c r="F4006" s="3">
        <f t="shared" ca="1" si="1059"/>
        <v>540</v>
      </c>
      <c r="G4006">
        <f t="shared" ca="1" si="1060"/>
        <v>35640</v>
      </c>
      <c r="H4006">
        <f t="shared" ca="1" si="1061"/>
        <v>19602</v>
      </c>
      <c r="I4006">
        <f t="shared" ca="1" si="1062"/>
        <v>8276</v>
      </c>
      <c r="J4006">
        <f t="shared" ca="1" si="1063"/>
        <v>3608</v>
      </c>
      <c r="K4006" s="1">
        <f t="shared" ca="1" si="1064"/>
        <v>45926</v>
      </c>
      <c r="L4006" s="1">
        <f t="shared" ca="1" si="1065"/>
        <v>45946</v>
      </c>
      <c r="M4006" s="1">
        <f t="shared" ca="1" si="1066"/>
        <v>45948</v>
      </c>
      <c r="N4006">
        <f t="shared" ca="1" si="1067"/>
        <v>31486</v>
      </c>
      <c r="O4006" s="3">
        <f t="shared" ca="1" si="1068"/>
        <v>4154</v>
      </c>
      <c r="P4006" s="2">
        <f t="shared" ca="1" si="1069"/>
        <v>0.11655443322109989</v>
      </c>
      <c r="Q4006" t="str">
        <f t="shared" ca="1" si="1070"/>
        <v>Late</v>
      </c>
    </row>
    <row r="4007" spans="1:17" x14ac:dyDescent="0.3">
      <c r="A4007" t="str">
        <f t="shared" si="1054"/>
        <v>S04006</v>
      </c>
      <c r="B4007" t="str">
        <f t="shared" ca="1" si="1055"/>
        <v>Global Foods</v>
      </c>
      <c r="C4007" t="str">
        <f t="shared" ca="1" si="1056"/>
        <v>Australia</v>
      </c>
      <c r="D4007" t="str">
        <f t="shared" ca="1" si="1057"/>
        <v>Tea</v>
      </c>
      <c r="E4007">
        <f t="shared" ca="1" si="1058"/>
        <v>90</v>
      </c>
      <c r="F4007" s="3">
        <f t="shared" ca="1" si="1059"/>
        <v>516</v>
      </c>
      <c r="G4007">
        <f t="shared" ca="1" si="1060"/>
        <v>46440</v>
      </c>
      <c r="H4007">
        <f t="shared" ca="1" si="1061"/>
        <v>23684.400000000001</v>
      </c>
      <c r="I4007">
        <f t="shared" ca="1" si="1062"/>
        <v>5767</v>
      </c>
      <c r="J4007">
        <f t="shared" ca="1" si="1063"/>
        <v>3188</v>
      </c>
      <c r="K4007" s="1">
        <f t="shared" ca="1" si="1064"/>
        <v>45912</v>
      </c>
      <c r="L4007" s="1">
        <f t="shared" ca="1" si="1065"/>
        <v>45926</v>
      </c>
      <c r="M4007" s="1">
        <f t="shared" ca="1" si="1066"/>
        <v>45924</v>
      </c>
      <c r="N4007">
        <f t="shared" ca="1" si="1067"/>
        <v>32639.4</v>
      </c>
      <c r="O4007" s="3">
        <f t="shared" ca="1" si="1068"/>
        <v>13800.599999999999</v>
      </c>
      <c r="P4007" s="2">
        <f t="shared" ca="1" si="1069"/>
        <v>0.2971705426356589</v>
      </c>
      <c r="Q4007" t="str">
        <f t="shared" ca="1" si="1070"/>
        <v>On Time</v>
      </c>
    </row>
    <row r="4008" spans="1:17" x14ac:dyDescent="0.3">
      <c r="A4008" t="str">
        <f t="shared" si="1054"/>
        <v>S04007</v>
      </c>
      <c r="B4008" t="str">
        <f t="shared" ca="1" si="1055"/>
        <v>Alpha Traders</v>
      </c>
      <c r="C4008" t="str">
        <f t="shared" ca="1" si="1056"/>
        <v>UAE</v>
      </c>
      <c r="D4008" t="str">
        <f t="shared" ca="1" si="1057"/>
        <v>Pickles</v>
      </c>
      <c r="E4008">
        <f t="shared" ca="1" si="1058"/>
        <v>307</v>
      </c>
      <c r="F4008" s="3">
        <f t="shared" ca="1" si="1059"/>
        <v>367</v>
      </c>
      <c r="G4008">
        <f t="shared" ca="1" si="1060"/>
        <v>112669</v>
      </c>
      <c r="H4008">
        <f t="shared" ca="1" si="1061"/>
        <v>74361.539999999994</v>
      </c>
      <c r="I4008">
        <f t="shared" ca="1" si="1062"/>
        <v>11752</v>
      </c>
      <c r="J4008">
        <f t="shared" ca="1" si="1063"/>
        <v>1794</v>
      </c>
      <c r="K4008" s="1">
        <f t="shared" ca="1" si="1064"/>
        <v>45909</v>
      </c>
      <c r="L4008" s="1">
        <f t="shared" ca="1" si="1065"/>
        <v>45922</v>
      </c>
      <c r="M4008" s="1">
        <f t="shared" ca="1" si="1066"/>
        <v>45928</v>
      </c>
      <c r="N4008">
        <f t="shared" ca="1" si="1067"/>
        <v>87907.54</v>
      </c>
      <c r="O4008" s="3">
        <f t="shared" ca="1" si="1068"/>
        <v>24761.460000000006</v>
      </c>
      <c r="P4008" s="2">
        <f t="shared" ca="1" si="1069"/>
        <v>0.21977172070400913</v>
      </c>
      <c r="Q4008" t="str">
        <f t="shared" ca="1" si="1070"/>
        <v>Late</v>
      </c>
    </row>
    <row r="4009" spans="1:17" x14ac:dyDescent="0.3">
      <c r="A4009" t="str">
        <f t="shared" si="1054"/>
        <v>S04008</v>
      </c>
      <c r="B4009" t="str">
        <f t="shared" ca="1" si="1055"/>
        <v>Global Foods</v>
      </c>
      <c r="C4009" t="str">
        <f t="shared" ca="1" si="1056"/>
        <v>Australia</v>
      </c>
      <c r="D4009" t="str">
        <f t="shared" ca="1" si="1057"/>
        <v>Rice</v>
      </c>
      <c r="E4009">
        <f t="shared" ca="1" si="1058"/>
        <v>217</v>
      </c>
      <c r="F4009" s="3">
        <f t="shared" ca="1" si="1059"/>
        <v>618</v>
      </c>
      <c r="G4009">
        <f t="shared" ca="1" si="1060"/>
        <v>134106</v>
      </c>
      <c r="H4009">
        <f t="shared" ca="1" si="1061"/>
        <v>64370.879999999997</v>
      </c>
      <c r="I4009">
        <f t="shared" ca="1" si="1062"/>
        <v>8191</v>
      </c>
      <c r="J4009">
        <f t="shared" ca="1" si="1063"/>
        <v>1804</v>
      </c>
      <c r="K4009" s="1">
        <f t="shared" ca="1" si="1064"/>
        <v>45752</v>
      </c>
      <c r="L4009" s="1">
        <f t="shared" ca="1" si="1065"/>
        <v>45772</v>
      </c>
      <c r="M4009" s="1">
        <f t="shared" ca="1" si="1066"/>
        <v>45773</v>
      </c>
      <c r="N4009">
        <f t="shared" ca="1" si="1067"/>
        <v>74365.88</v>
      </c>
      <c r="O4009" s="3">
        <f t="shared" ca="1" si="1068"/>
        <v>59740.119999999995</v>
      </c>
      <c r="P4009" s="2">
        <f t="shared" ca="1" si="1069"/>
        <v>0.44546940479918867</v>
      </c>
      <c r="Q4009" t="str">
        <f t="shared" ca="1" si="1070"/>
        <v>Late</v>
      </c>
    </row>
    <row r="4010" spans="1:17" x14ac:dyDescent="0.3">
      <c r="A4010" t="str">
        <f t="shared" si="1054"/>
        <v>S04009</v>
      </c>
      <c r="B4010" t="str">
        <f t="shared" ca="1" si="1055"/>
        <v>FreshMart Ltd</v>
      </c>
      <c r="C4010" t="str">
        <f t="shared" ca="1" si="1056"/>
        <v>Canada</v>
      </c>
      <c r="D4010" t="str">
        <f t="shared" ca="1" si="1057"/>
        <v>Spices</v>
      </c>
      <c r="E4010">
        <f t="shared" ca="1" si="1058"/>
        <v>408</v>
      </c>
      <c r="F4010" s="3">
        <f t="shared" ca="1" si="1059"/>
        <v>538</v>
      </c>
      <c r="G4010">
        <f t="shared" ca="1" si="1060"/>
        <v>219504</v>
      </c>
      <c r="H4010">
        <f t="shared" ca="1" si="1061"/>
        <v>155847.84</v>
      </c>
      <c r="I4010">
        <f t="shared" ca="1" si="1062"/>
        <v>8270</v>
      </c>
      <c r="J4010">
        <f t="shared" ca="1" si="1063"/>
        <v>1605</v>
      </c>
      <c r="K4010" s="1">
        <f t="shared" ca="1" si="1064"/>
        <v>46133</v>
      </c>
      <c r="L4010" s="1">
        <f t="shared" ca="1" si="1065"/>
        <v>46148</v>
      </c>
      <c r="M4010" s="1">
        <f t="shared" ca="1" si="1066"/>
        <v>46151</v>
      </c>
      <c r="N4010">
        <f t="shared" ca="1" si="1067"/>
        <v>165722.84</v>
      </c>
      <c r="O4010" s="3">
        <f t="shared" ca="1" si="1068"/>
        <v>53781.16</v>
      </c>
      <c r="P4010" s="2">
        <f t="shared" ca="1" si="1069"/>
        <v>0.24501220934470444</v>
      </c>
      <c r="Q4010" t="str">
        <f t="shared" ca="1" si="1070"/>
        <v>Late</v>
      </c>
    </row>
    <row r="4011" spans="1:17" x14ac:dyDescent="0.3">
      <c r="A4011" t="str">
        <f t="shared" si="1054"/>
        <v>S04010</v>
      </c>
      <c r="B4011" t="str">
        <f t="shared" ca="1" si="1055"/>
        <v>Oceanic Exports</v>
      </c>
      <c r="C4011" t="str">
        <f t="shared" ca="1" si="1056"/>
        <v>UAE</v>
      </c>
      <c r="D4011" t="str">
        <f t="shared" ca="1" si="1057"/>
        <v>Tea</v>
      </c>
      <c r="E4011">
        <f t="shared" ca="1" si="1058"/>
        <v>385</v>
      </c>
      <c r="F4011" s="3">
        <f t="shared" ca="1" si="1059"/>
        <v>117</v>
      </c>
      <c r="G4011">
        <f t="shared" ca="1" si="1060"/>
        <v>45045</v>
      </c>
      <c r="H4011">
        <f t="shared" ca="1" si="1061"/>
        <v>23873.85</v>
      </c>
      <c r="I4011">
        <f t="shared" ca="1" si="1062"/>
        <v>11880</v>
      </c>
      <c r="J4011">
        <f t="shared" ca="1" si="1063"/>
        <v>3156</v>
      </c>
      <c r="K4011" s="1">
        <f t="shared" ca="1" si="1064"/>
        <v>46359</v>
      </c>
      <c r="L4011" s="1">
        <f t="shared" ca="1" si="1065"/>
        <v>46371</v>
      </c>
      <c r="M4011" s="1">
        <f t="shared" ca="1" si="1066"/>
        <v>46376</v>
      </c>
      <c r="N4011">
        <f t="shared" ca="1" si="1067"/>
        <v>38909.85</v>
      </c>
      <c r="O4011" s="3">
        <f t="shared" ca="1" si="1068"/>
        <v>6135.1500000000015</v>
      </c>
      <c r="P4011" s="2">
        <f t="shared" ca="1" si="1069"/>
        <v>0.13620046620046622</v>
      </c>
      <c r="Q4011" t="str">
        <f t="shared" ca="1" si="1070"/>
        <v>Late</v>
      </c>
    </row>
    <row r="4012" spans="1:17" x14ac:dyDescent="0.3">
      <c r="A4012" t="str">
        <f t="shared" si="1054"/>
        <v>S04011</v>
      </c>
      <c r="B4012" t="str">
        <f t="shared" ca="1" si="1055"/>
        <v>FreshMart Ltd</v>
      </c>
      <c r="C4012" t="str">
        <f t="shared" ca="1" si="1056"/>
        <v>UAE</v>
      </c>
      <c r="D4012" t="str">
        <f t="shared" ca="1" si="1057"/>
        <v>Rice</v>
      </c>
      <c r="E4012">
        <f t="shared" ca="1" si="1058"/>
        <v>168</v>
      </c>
      <c r="F4012" s="3">
        <f t="shared" ca="1" si="1059"/>
        <v>727</v>
      </c>
      <c r="G4012">
        <f t="shared" ca="1" si="1060"/>
        <v>122136</v>
      </c>
      <c r="H4012">
        <f t="shared" ca="1" si="1061"/>
        <v>62289.36</v>
      </c>
      <c r="I4012">
        <f t="shared" ca="1" si="1062"/>
        <v>5288</v>
      </c>
      <c r="J4012">
        <f t="shared" ca="1" si="1063"/>
        <v>2032</v>
      </c>
      <c r="K4012" s="1">
        <f t="shared" ca="1" si="1064"/>
        <v>45857</v>
      </c>
      <c r="L4012" s="1">
        <f t="shared" ca="1" si="1065"/>
        <v>45871</v>
      </c>
      <c r="M4012" s="1">
        <f t="shared" ca="1" si="1066"/>
        <v>45873</v>
      </c>
      <c r="N4012">
        <f t="shared" ca="1" si="1067"/>
        <v>69609.36</v>
      </c>
      <c r="O4012" s="3">
        <f t="shared" ca="1" si="1068"/>
        <v>52526.64</v>
      </c>
      <c r="P4012" s="2">
        <f t="shared" ca="1" si="1069"/>
        <v>0.43006681076832382</v>
      </c>
      <c r="Q4012" t="str">
        <f t="shared" ca="1" si="1070"/>
        <v>Late</v>
      </c>
    </row>
    <row r="4013" spans="1:17" x14ac:dyDescent="0.3">
      <c r="A4013" t="str">
        <f t="shared" si="1054"/>
        <v>S04012</v>
      </c>
      <c r="B4013" t="str">
        <f t="shared" ca="1" si="1055"/>
        <v>Oceanic Exports</v>
      </c>
      <c r="C4013" t="str">
        <f t="shared" ca="1" si="1056"/>
        <v>Singapore</v>
      </c>
      <c r="D4013" t="str">
        <f t="shared" ca="1" si="1057"/>
        <v>Sauces</v>
      </c>
      <c r="E4013">
        <f t="shared" ca="1" si="1058"/>
        <v>373</v>
      </c>
      <c r="F4013" s="3">
        <f t="shared" ca="1" si="1059"/>
        <v>352</v>
      </c>
      <c r="G4013">
        <f t="shared" ca="1" si="1060"/>
        <v>131296</v>
      </c>
      <c r="H4013">
        <f t="shared" ca="1" si="1061"/>
        <v>90594.240000000005</v>
      </c>
      <c r="I4013">
        <f t="shared" ca="1" si="1062"/>
        <v>7098</v>
      </c>
      <c r="J4013">
        <f t="shared" ca="1" si="1063"/>
        <v>1954</v>
      </c>
      <c r="K4013" s="1">
        <f t="shared" ca="1" si="1064"/>
        <v>46031</v>
      </c>
      <c r="L4013" s="1">
        <f t="shared" ca="1" si="1065"/>
        <v>46045</v>
      </c>
      <c r="M4013" s="1">
        <f t="shared" ca="1" si="1066"/>
        <v>46050</v>
      </c>
      <c r="N4013">
        <f t="shared" ca="1" si="1067"/>
        <v>99646.24</v>
      </c>
      <c r="O4013" s="3">
        <f t="shared" ca="1" si="1068"/>
        <v>31649.759999999995</v>
      </c>
      <c r="P4013" s="2">
        <f t="shared" ca="1" si="1069"/>
        <v>0.24105654399220078</v>
      </c>
      <c r="Q4013" t="str">
        <f t="shared" ca="1" si="1070"/>
        <v>Late</v>
      </c>
    </row>
    <row r="4014" spans="1:17" x14ac:dyDescent="0.3">
      <c r="A4014" t="str">
        <f t="shared" si="1054"/>
        <v>S04013</v>
      </c>
      <c r="B4014" t="str">
        <f t="shared" ca="1" si="1055"/>
        <v>Oceanic Exports</v>
      </c>
      <c r="C4014" t="str">
        <f t="shared" ca="1" si="1056"/>
        <v>Canada</v>
      </c>
      <c r="D4014" t="str">
        <f t="shared" ca="1" si="1057"/>
        <v>Sauces</v>
      </c>
      <c r="E4014">
        <f t="shared" ca="1" si="1058"/>
        <v>442</v>
      </c>
      <c r="F4014" s="3">
        <f t="shared" ca="1" si="1059"/>
        <v>309</v>
      </c>
      <c r="G4014">
        <f t="shared" ca="1" si="1060"/>
        <v>136578</v>
      </c>
      <c r="H4014">
        <f t="shared" ca="1" si="1061"/>
        <v>71020.56</v>
      </c>
      <c r="I4014">
        <f t="shared" ca="1" si="1062"/>
        <v>4298</v>
      </c>
      <c r="J4014">
        <f t="shared" ca="1" si="1063"/>
        <v>1694</v>
      </c>
      <c r="K4014" s="1">
        <f t="shared" ca="1" si="1064"/>
        <v>45676</v>
      </c>
      <c r="L4014" s="1">
        <f t="shared" ca="1" si="1065"/>
        <v>45695</v>
      </c>
      <c r="M4014" s="1">
        <f t="shared" ca="1" si="1066"/>
        <v>45696</v>
      </c>
      <c r="N4014">
        <f t="shared" ca="1" si="1067"/>
        <v>77012.56</v>
      </c>
      <c r="O4014" s="3">
        <f t="shared" ca="1" si="1068"/>
        <v>59565.440000000002</v>
      </c>
      <c r="P4014" s="2">
        <f t="shared" ca="1" si="1069"/>
        <v>0.43612763402597787</v>
      </c>
      <c r="Q4014" t="str">
        <f t="shared" ca="1" si="1070"/>
        <v>Late</v>
      </c>
    </row>
    <row r="4015" spans="1:17" x14ac:dyDescent="0.3">
      <c r="A4015" t="str">
        <f t="shared" si="1054"/>
        <v>S04014</v>
      </c>
      <c r="B4015" t="str">
        <f t="shared" ca="1" si="1055"/>
        <v>FreshMart Ltd</v>
      </c>
      <c r="C4015" t="str">
        <f t="shared" ca="1" si="1056"/>
        <v>UAE</v>
      </c>
      <c r="D4015" t="str">
        <f t="shared" ca="1" si="1057"/>
        <v>Sauces</v>
      </c>
      <c r="E4015">
        <f t="shared" ca="1" si="1058"/>
        <v>258</v>
      </c>
      <c r="F4015" s="3">
        <f t="shared" ca="1" si="1059"/>
        <v>643</v>
      </c>
      <c r="G4015">
        <f t="shared" ca="1" si="1060"/>
        <v>165894</v>
      </c>
      <c r="H4015">
        <f t="shared" ca="1" si="1061"/>
        <v>81288.06</v>
      </c>
      <c r="I4015">
        <f t="shared" ca="1" si="1062"/>
        <v>9899</v>
      </c>
      <c r="J4015">
        <f t="shared" ca="1" si="1063"/>
        <v>3230</v>
      </c>
      <c r="K4015" s="1">
        <f t="shared" ca="1" si="1064"/>
        <v>45925</v>
      </c>
      <c r="L4015" s="1">
        <f t="shared" ca="1" si="1065"/>
        <v>45933</v>
      </c>
      <c r="M4015" s="1">
        <f t="shared" ca="1" si="1066"/>
        <v>45937</v>
      </c>
      <c r="N4015">
        <f t="shared" ca="1" si="1067"/>
        <v>94417.06</v>
      </c>
      <c r="O4015" s="3">
        <f t="shared" ca="1" si="1068"/>
        <v>71476.94</v>
      </c>
      <c r="P4015" s="2">
        <f t="shared" ca="1" si="1069"/>
        <v>0.43085910280058354</v>
      </c>
      <c r="Q4015" t="str">
        <f t="shared" ca="1" si="1070"/>
        <v>Late</v>
      </c>
    </row>
    <row r="4016" spans="1:17" x14ac:dyDescent="0.3">
      <c r="A4016" t="str">
        <f t="shared" si="1054"/>
        <v>S04015</v>
      </c>
      <c r="B4016" t="str">
        <f t="shared" ca="1" si="1055"/>
        <v>Alpha Traders</v>
      </c>
      <c r="C4016" t="str">
        <f t="shared" ca="1" si="1056"/>
        <v>Canada</v>
      </c>
      <c r="D4016" t="str">
        <f t="shared" ca="1" si="1057"/>
        <v>Spices</v>
      </c>
      <c r="E4016">
        <f t="shared" ca="1" si="1058"/>
        <v>77</v>
      </c>
      <c r="F4016" s="3">
        <f t="shared" ca="1" si="1059"/>
        <v>289</v>
      </c>
      <c r="G4016">
        <f t="shared" ca="1" si="1060"/>
        <v>22253</v>
      </c>
      <c r="H4016">
        <f t="shared" ca="1" si="1061"/>
        <v>14464.45</v>
      </c>
      <c r="I4016">
        <f t="shared" ca="1" si="1062"/>
        <v>5623</v>
      </c>
      <c r="J4016">
        <f t="shared" ca="1" si="1063"/>
        <v>1468</v>
      </c>
      <c r="K4016" s="1">
        <f t="shared" ca="1" si="1064"/>
        <v>45771</v>
      </c>
      <c r="L4016" s="1">
        <f t="shared" ca="1" si="1065"/>
        <v>45788</v>
      </c>
      <c r="M4016" s="1">
        <f t="shared" ca="1" si="1066"/>
        <v>45794</v>
      </c>
      <c r="N4016">
        <f t="shared" ca="1" si="1067"/>
        <v>21555.45</v>
      </c>
      <c r="O4016" s="3">
        <f t="shared" ca="1" si="1068"/>
        <v>697.54999999999927</v>
      </c>
      <c r="P4016" s="2">
        <f t="shared" ca="1" si="1069"/>
        <v>3.134633532557405E-2</v>
      </c>
      <c r="Q4016" t="str">
        <f t="shared" ca="1" si="1070"/>
        <v>Late</v>
      </c>
    </row>
    <row r="4017" spans="1:17" x14ac:dyDescent="0.3">
      <c r="A4017" t="str">
        <f t="shared" si="1054"/>
        <v>S04016</v>
      </c>
      <c r="B4017" t="str">
        <f t="shared" ca="1" si="1055"/>
        <v>Beta Imports</v>
      </c>
      <c r="C4017" t="str">
        <f t="shared" ca="1" si="1056"/>
        <v>Singapore</v>
      </c>
      <c r="D4017" t="str">
        <f t="shared" ca="1" si="1057"/>
        <v>Pickles</v>
      </c>
      <c r="E4017">
        <f t="shared" ca="1" si="1058"/>
        <v>405</v>
      </c>
      <c r="F4017" s="3">
        <f t="shared" ca="1" si="1059"/>
        <v>405</v>
      </c>
      <c r="G4017">
        <f t="shared" ca="1" si="1060"/>
        <v>164025</v>
      </c>
      <c r="H4017">
        <f t="shared" ca="1" si="1061"/>
        <v>100055.25</v>
      </c>
      <c r="I4017">
        <f t="shared" ca="1" si="1062"/>
        <v>7564</v>
      </c>
      <c r="J4017">
        <f t="shared" ca="1" si="1063"/>
        <v>3649</v>
      </c>
      <c r="K4017" s="1">
        <f t="shared" ca="1" si="1064"/>
        <v>45708</v>
      </c>
      <c r="L4017" s="1">
        <f t="shared" ca="1" si="1065"/>
        <v>45722</v>
      </c>
      <c r="M4017" s="1">
        <f t="shared" ca="1" si="1066"/>
        <v>45728</v>
      </c>
      <c r="N4017">
        <f t="shared" ca="1" si="1067"/>
        <v>111268.25</v>
      </c>
      <c r="O4017" s="3">
        <f t="shared" ca="1" si="1068"/>
        <v>52756.75</v>
      </c>
      <c r="P4017" s="2">
        <f t="shared" ca="1" si="1069"/>
        <v>0.32163846974546562</v>
      </c>
      <c r="Q4017" t="str">
        <f t="shared" ca="1" si="1070"/>
        <v>Late</v>
      </c>
    </row>
    <row r="4018" spans="1:17" x14ac:dyDescent="0.3">
      <c r="A4018" t="str">
        <f t="shared" si="1054"/>
        <v>S04017</v>
      </c>
      <c r="B4018" t="str">
        <f t="shared" ca="1" si="1055"/>
        <v>Prime Wholesale</v>
      </c>
      <c r="C4018" t="str">
        <f t="shared" ca="1" si="1056"/>
        <v>Singapore</v>
      </c>
      <c r="D4018" t="str">
        <f t="shared" ca="1" si="1057"/>
        <v>Rice</v>
      </c>
      <c r="E4018">
        <f t="shared" ca="1" si="1058"/>
        <v>431</v>
      </c>
      <c r="F4018" s="3">
        <f t="shared" ca="1" si="1059"/>
        <v>491</v>
      </c>
      <c r="G4018">
        <f t="shared" ca="1" si="1060"/>
        <v>211621</v>
      </c>
      <c r="H4018">
        <f t="shared" ca="1" si="1061"/>
        <v>129088.81</v>
      </c>
      <c r="I4018">
        <f t="shared" ca="1" si="1062"/>
        <v>6926</v>
      </c>
      <c r="J4018">
        <f t="shared" ca="1" si="1063"/>
        <v>1093</v>
      </c>
      <c r="K4018" s="1">
        <f t="shared" ca="1" si="1064"/>
        <v>45785</v>
      </c>
      <c r="L4018" s="1">
        <f t="shared" ca="1" si="1065"/>
        <v>45803</v>
      </c>
      <c r="M4018" s="1">
        <f t="shared" ca="1" si="1066"/>
        <v>45806</v>
      </c>
      <c r="N4018">
        <f t="shared" ca="1" si="1067"/>
        <v>137107.81</v>
      </c>
      <c r="O4018" s="3">
        <f t="shared" ca="1" si="1068"/>
        <v>74513.19</v>
      </c>
      <c r="P4018" s="2">
        <f t="shared" ca="1" si="1069"/>
        <v>0.35210678524343048</v>
      </c>
      <c r="Q4018" t="str">
        <f t="shared" ca="1" si="1070"/>
        <v>Late</v>
      </c>
    </row>
    <row r="4019" spans="1:17" x14ac:dyDescent="0.3">
      <c r="A4019" t="str">
        <f t="shared" si="1054"/>
        <v>S04018</v>
      </c>
      <c r="B4019" t="str">
        <f t="shared" ca="1" si="1055"/>
        <v>FreshMart Ltd</v>
      </c>
      <c r="C4019" t="str">
        <f t="shared" ca="1" si="1056"/>
        <v>Singapore</v>
      </c>
      <c r="D4019" t="str">
        <f t="shared" ca="1" si="1057"/>
        <v>Tea</v>
      </c>
      <c r="E4019">
        <f t="shared" ca="1" si="1058"/>
        <v>84</v>
      </c>
      <c r="F4019" s="3">
        <f t="shared" ca="1" si="1059"/>
        <v>614</v>
      </c>
      <c r="G4019">
        <f t="shared" ca="1" si="1060"/>
        <v>51576</v>
      </c>
      <c r="H4019">
        <f t="shared" ca="1" si="1061"/>
        <v>24756.48</v>
      </c>
      <c r="I4019">
        <f t="shared" ca="1" si="1062"/>
        <v>6109</v>
      </c>
      <c r="J4019">
        <f t="shared" ca="1" si="1063"/>
        <v>963</v>
      </c>
      <c r="K4019" s="1">
        <f t="shared" ca="1" si="1064"/>
        <v>46001</v>
      </c>
      <c r="L4019" s="1">
        <f t="shared" ca="1" si="1065"/>
        <v>46012</v>
      </c>
      <c r="M4019" s="1">
        <f t="shared" ca="1" si="1066"/>
        <v>46018</v>
      </c>
      <c r="N4019">
        <f t="shared" ca="1" si="1067"/>
        <v>31828.48</v>
      </c>
      <c r="O4019" s="3">
        <f t="shared" ca="1" si="1068"/>
        <v>19747.52</v>
      </c>
      <c r="P4019" s="2">
        <f t="shared" ca="1" si="1069"/>
        <v>0.38288196060183033</v>
      </c>
      <c r="Q4019" t="str">
        <f t="shared" ca="1" si="1070"/>
        <v>Late</v>
      </c>
    </row>
    <row r="4020" spans="1:17" x14ac:dyDescent="0.3">
      <c r="A4020" t="str">
        <f t="shared" si="1054"/>
        <v>S04019</v>
      </c>
      <c r="B4020" t="str">
        <f t="shared" ca="1" si="1055"/>
        <v>Prime Wholesale</v>
      </c>
      <c r="C4020" t="str">
        <f t="shared" ca="1" si="1056"/>
        <v>Canada</v>
      </c>
      <c r="D4020" t="str">
        <f t="shared" ca="1" si="1057"/>
        <v>Rice</v>
      </c>
      <c r="E4020">
        <f t="shared" ca="1" si="1058"/>
        <v>447</v>
      </c>
      <c r="F4020" s="3">
        <f t="shared" ca="1" si="1059"/>
        <v>544</v>
      </c>
      <c r="G4020">
        <f t="shared" ca="1" si="1060"/>
        <v>243168</v>
      </c>
      <c r="H4020">
        <f t="shared" ca="1" si="1061"/>
        <v>153195.84</v>
      </c>
      <c r="I4020">
        <f t="shared" ca="1" si="1062"/>
        <v>10720</v>
      </c>
      <c r="J4020">
        <f t="shared" ca="1" si="1063"/>
        <v>524</v>
      </c>
      <c r="K4020" s="1">
        <f t="shared" ca="1" si="1064"/>
        <v>46123</v>
      </c>
      <c r="L4020" s="1">
        <f t="shared" ca="1" si="1065"/>
        <v>46134</v>
      </c>
      <c r="M4020" s="1">
        <f t="shared" ca="1" si="1066"/>
        <v>46138</v>
      </c>
      <c r="N4020">
        <f t="shared" ca="1" si="1067"/>
        <v>164439.84</v>
      </c>
      <c r="O4020" s="3">
        <f t="shared" ca="1" si="1068"/>
        <v>78728.160000000003</v>
      </c>
      <c r="P4020" s="2">
        <f t="shared" ca="1" si="1069"/>
        <v>0.32376036320568496</v>
      </c>
      <c r="Q4020" t="str">
        <f t="shared" ca="1" si="1070"/>
        <v>Late</v>
      </c>
    </row>
    <row r="4021" spans="1:17" x14ac:dyDescent="0.3">
      <c r="A4021" t="str">
        <f t="shared" si="1054"/>
        <v>S04020</v>
      </c>
      <c r="B4021" t="str">
        <f t="shared" ca="1" si="1055"/>
        <v>FreshMart Ltd</v>
      </c>
      <c r="C4021" t="str">
        <f t="shared" ca="1" si="1056"/>
        <v>Canada</v>
      </c>
      <c r="D4021" t="str">
        <f t="shared" ca="1" si="1057"/>
        <v>Sauces</v>
      </c>
      <c r="E4021">
        <f t="shared" ca="1" si="1058"/>
        <v>410</v>
      </c>
      <c r="F4021" s="3">
        <f t="shared" ca="1" si="1059"/>
        <v>536</v>
      </c>
      <c r="G4021">
        <f t="shared" ca="1" si="1060"/>
        <v>219760</v>
      </c>
      <c r="H4021">
        <f t="shared" ca="1" si="1061"/>
        <v>151634.4</v>
      </c>
      <c r="I4021">
        <f t="shared" ca="1" si="1062"/>
        <v>5194</v>
      </c>
      <c r="J4021">
        <f t="shared" ca="1" si="1063"/>
        <v>1402</v>
      </c>
      <c r="K4021" s="1">
        <f t="shared" ca="1" si="1064"/>
        <v>45740</v>
      </c>
      <c r="L4021" s="1">
        <f t="shared" ca="1" si="1065"/>
        <v>45751</v>
      </c>
      <c r="M4021" s="1">
        <f t="shared" ca="1" si="1066"/>
        <v>45749</v>
      </c>
      <c r="N4021">
        <f t="shared" ca="1" si="1067"/>
        <v>158230.39999999999</v>
      </c>
      <c r="O4021" s="3">
        <f t="shared" ca="1" si="1068"/>
        <v>61529.600000000006</v>
      </c>
      <c r="P4021" s="2">
        <f t="shared" ca="1" si="1069"/>
        <v>0.2799854386603568</v>
      </c>
      <c r="Q4021" t="str">
        <f t="shared" ca="1" si="1070"/>
        <v>On Time</v>
      </c>
    </row>
    <row r="4022" spans="1:17" x14ac:dyDescent="0.3">
      <c r="A4022" t="str">
        <f t="shared" si="1054"/>
        <v>S04021</v>
      </c>
      <c r="B4022" t="str">
        <f t="shared" ca="1" si="1055"/>
        <v>Prime Wholesale</v>
      </c>
      <c r="C4022" t="str">
        <f t="shared" ca="1" si="1056"/>
        <v>UAE</v>
      </c>
      <c r="D4022" t="str">
        <f t="shared" ca="1" si="1057"/>
        <v>Tea</v>
      </c>
      <c r="E4022">
        <f t="shared" ca="1" si="1058"/>
        <v>129</v>
      </c>
      <c r="F4022" s="3">
        <f t="shared" ca="1" si="1059"/>
        <v>166</v>
      </c>
      <c r="G4022">
        <f t="shared" ca="1" si="1060"/>
        <v>21414</v>
      </c>
      <c r="H4022">
        <f t="shared" ca="1" si="1061"/>
        <v>12634.26</v>
      </c>
      <c r="I4022">
        <f t="shared" ca="1" si="1062"/>
        <v>10784</v>
      </c>
      <c r="J4022">
        <f t="shared" ca="1" si="1063"/>
        <v>1058</v>
      </c>
      <c r="K4022" s="1">
        <f t="shared" ca="1" si="1064"/>
        <v>45891</v>
      </c>
      <c r="L4022" s="1">
        <f t="shared" ca="1" si="1065"/>
        <v>45909</v>
      </c>
      <c r="M4022" s="1">
        <f t="shared" ca="1" si="1066"/>
        <v>45909</v>
      </c>
      <c r="N4022">
        <f t="shared" ca="1" si="1067"/>
        <v>24476.260000000002</v>
      </c>
      <c r="O4022" s="3">
        <f t="shared" ca="1" si="1068"/>
        <v>-3062.260000000002</v>
      </c>
      <c r="P4022" s="2">
        <f t="shared" ca="1" si="1069"/>
        <v>-0.14300270850845251</v>
      </c>
      <c r="Q4022" t="str">
        <f t="shared" ca="1" si="1070"/>
        <v>On Time</v>
      </c>
    </row>
    <row r="4023" spans="1:17" x14ac:dyDescent="0.3">
      <c r="A4023" t="str">
        <f t="shared" si="1054"/>
        <v>S04022</v>
      </c>
      <c r="B4023" t="str">
        <f t="shared" ca="1" si="1055"/>
        <v>Global Foods</v>
      </c>
      <c r="C4023" t="str">
        <f t="shared" ca="1" si="1056"/>
        <v>UAE</v>
      </c>
      <c r="D4023" t="str">
        <f t="shared" ca="1" si="1057"/>
        <v>Spices</v>
      </c>
      <c r="E4023">
        <f t="shared" ca="1" si="1058"/>
        <v>121</v>
      </c>
      <c r="F4023" s="3">
        <f t="shared" ca="1" si="1059"/>
        <v>598</v>
      </c>
      <c r="G4023">
        <f t="shared" ca="1" si="1060"/>
        <v>72358</v>
      </c>
      <c r="H4023">
        <f t="shared" ca="1" si="1061"/>
        <v>44861.96</v>
      </c>
      <c r="I4023">
        <f t="shared" ca="1" si="1062"/>
        <v>1850</v>
      </c>
      <c r="J4023">
        <f t="shared" ca="1" si="1063"/>
        <v>2443</v>
      </c>
      <c r="K4023" s="1">
        <f t="shared" ca="1" si="1064"/>
        <v>46315</v>
      </c>
      <c r="L4023" s="1">
        <f t="shared" ca="1" si="1065"/>
        <v>46332</v>
      </c>
      <c r="M4023" s="1">
        <f t="shared" ca="1" si="1066"/>
        <v>46336</v>
      </c>
      <c r="N4023">
        <f t="shared" ca="1" si="1067"/>
        <v>49154.96</v>
      </c>
      <c r="O4023" s="3">
        <f t="shared" ca="1" si="1068"/>
        <v>23203.040000000001</v>
      </c>
      <c r="P4023" s="2">
        <f t="shared" ca="1" si="1069"/>
        <v>0.32067000193482409</v>
      </c>
      <c r="Q4023" t="str">
        <f t="shared" ca="1" si="1070"/>
        <v>Late</v>
      </c>
    </row>
    <row r="4024" spans="1:17" x14ac:dyDescent="0.3">
      <c r="A4024" t="str">
        <f t="shared" si="1054"/>
        <v>S04023</v>
      </c>
      <c r="B4024" t="str">
        <f t="shared" ca="1" si="1055"/>
        <v>Oceanic Exports</v>
      </c>
      <c r="C4024" t="str">
        <f t="shared" ca="1" si="1056"/>
        <v>Australia</v>
      </c>
      <c r="D4024" t="str">
        <f t="shared" ca="1" si="1057"/>
        <v>Spices</v>
      </c>
      <c r="E4024">
        <f t="shared" ca="1" si="1058"/>
        <v>122</v>
      </c>
      <c r="F4024" s="3">
        <f t="shared" ca="1" si="1059"/>
        <v>717</v>
      </c>
      <c r="G4024">
        <f t="shared" ca="1" si="1060"/>
        <v>87474</v>
      </c>
      <c r="H4024">
        <f t="shared" ca="1" si="1061"/>
        <v>49860.18</v>
      </c>
      <c r="I4024">
        <f t="shared" ca="1" si="1062"/>
        <v>8408</v>
      </c>
      <c r="J4024">
        <f t="shared" ca="1" si="1063"/>
        <v>1848</v>
      </c>
      <c r="K4024" s="1">
        <f t="shared" ca="1" si="1064"/>
        <v>45941</v>
      </c>
      <c r="L4024" s="1">
        <f t="shared" ca="1" si="1065"/>
        <v>45953</v>
      </c>
      <c r="M4024" s="1">
        <f t="shared" ca="1" si="1066"/>
        <v>45959</v>
      </c>
      <c r="N4024">
        <f t="shared" ca="1" si="1067"/>
        <v>60116.18</v>
      </c>
      <c r="O4024" s="3">
        <f t="shared" ca="1" si="1068"/>
        <v>27357.82</v>
      </c>
      <c r="P4024" s="2">
        <f t="shared" ca="1" si="1069"/>
        <v>0.31275373253766831</v>
      </c>
      <c r="Q4024" t="str">
        <f t="shared" ca="1" si="1070"/>
        <v>Late</v>
      </c>
    </row>
    <row r="4025" spans="1:17" x14ac:dyDescent="0.3">
      <c r="A4025" t="str">
        <f t="shared" si="1054"/>
        <v>S04024</v>
      </c>
      <c r="B4025" t="str">
        <f t="shared" ca="1" si="1055"/>
        <v>Global Foods</v>
      </c>
      <c r="C4025" t="str">
        <f t="shared" ca="1" si="1056"/>
        <v>Australia</v>
      </c>
      <c r="D4025" t="str">
        <f t="shared" ca="1" si="1057"/>
        <v>Pickles</v>
      </c>
      <c r="E4025">
        <f t="shared" ca="1" si="1058"/>
        <v>208</v>
      </c>
      <c r="F4025" s="3">
        <f t="shared" ca="1" si="1059"/>
        <v>355</v>
      </c>
      <c r="G4025">
        <f t="shared" ca="1" si="1060"/>
        <v>73840</v>
      </c>
      <c r="H4025">
        <f t="shared" ca="1" si="1061"/>
        <v>39135.199999999997</v>
      </c>
      <c r="I4025">
        <f t="shared" ca="1" si="1062"/>
        <v>5367</v>
      </c>
      <c r="J4025">
        <f t="shared" ca="1" si="1063"/>
        <v>3527</v>
      </c>
      <c r="K4025" s="1">
        <f t="shared" ca="1" si="1064"/>
        <v>45949</v>
      </c>
      <c r="L4025" s="1">
        <f t="shared" ca="1" si="1065"/>
        <v>45960</v>
      </c>
      <c r="M4025" s="1">
        <f t="shared" ca="1" si="1066"/>
        <v>45957</v>
      </c>
      <c r="N4025">
        <f t="shared" ca="1" si="1067"/>
        <v>48029.2</v>
      </c>
      <c r="O4025" s="3">
        <f t="shared" ca="1" si="1068"/>
        <v>25810.800000000003</v>
      </c>
      <c r="P4025" s="2">
        <f t="shared" ca="1" si="1069"/>
        <v>0.34955037919826654</v>
      </c>
      <c r="Q4025" t="str">
        <f t="shared" ca="1" si="1070"/>
        <v>On Time</v>
      </c>
    </row>
    <row r="4026" spans="1:17" x14ac:dyDescent="0.3">
      <c r="A4026" t="str">
        <f t="shared" si="1054"/>
        <v>S04025</v>
      </c>
      <c r="B4026" t="str">
        <f t="shared" ca="1" si="1055"/>
        <v>Beta Imports</v>
      </c>
      <c r="C4026" t="str">
        <f t="shared" ca="1" si="1056"/>
        <v>UK</v>
      </c>
      <c r="D4026" t="str">
        <f t="shared" ca="1" si="1057"/>
        <v>Spices</v>
      </c>
      <c r="E4026">
        <f t="shared" ca="1" si="1058"/>
        <v>165</v>
      </c>
      <c r="F4026" s="3">
        <f t="shared" ca="1" si="1059"/>
        <v>442</v>
      </c>
      <c r="G4026">
        <f t="shared" ca="1" si="1060"/>
        <v>72930</v>
      </c>
      <c r="H4026">
        <f t="shared" ca="1" si="1061"/>
        <v>40840.800000000003</v>
      </c>
      <c r="I4026">
        <f t="shared" ca="1" si="1062"/>
        <v>9665</v>
      </c>
      <c r="J4026">
        <f t="shared" ca="1" si="1063"/>
        <v>3052</v>
      </c>
      <c r="K4026" s="1">
        <f t="shared" ca="1" si="1064"/>
        <v>45764</v>
      </c>
      <c r="L4026" s="1">
        <f t="shared" ca="1" si="1065"/>
        <v>45776</v>
      </c>
      <c r="M4026" s="1">
        <f t="shared" ca="1" si="1066"/>
        <v>45777</v>
      </c>
      <c r="N4026">
        <f t="shared" ca="1" si="1067"/>
        <v>53557.8</v>
      </c>
      <c r="O4026" s="3">
        <f t="shared" ca="1" si="1068"/>
        <v>19372.199999999997</v>
      </c>
      <c r="P4026" s="2">
        <f t="shared" ca="1" si="1069"/>
        <v>0.26562731386260796</v>
      </c>
      <c r="Q4026" t="str">
        <f t="shared" ca="1" si="1070"/>
        <v>Late</v>
      </c>
    </row>
    <row r="4027" spans="1:17" x14ac:dyDescent="0.3">
      <c r="A4027" t="str">
        <f t="shared" si="1054"/>
        <v>S04026</v>
      </c>
      <c r="B4027" t="str">
        <f t="shared" ca="1" si="1055"/>
        <v>Oceanic Exports</v>
      </c>
      <c r="C4027" t="str">
        <f t="shared" ca="1" si="1056"/>
        <v>UK</v>
      </c>
      <c r="D4027" t="str">
        <f t="shared" ca="1" si="1057"/>
        <v>Spices</v>
      </c>
      <c r="E4027">
        <f t="shared" ca="1" si="1058"/>
        <v>138</v>
      </c>
      <c r="F4027" s="3">
        <f t="shared" ca="1" si="1059"/>
        <v>675</v>
      </c>
      <c r="G4027">
        <f t="shared" ca="1" si="1060"/>
        <v>93150</v>
      </c>
      <c r="H4027">
        <f t="shared" ca="1" si="1061"/>
        <v>57753</v>
      </c>
      <c r="I4027">
        <f t="shared" ca="1" si="1062"/>
        <v>6792</v>
      </c>
      <c r="J4027">
        <f t="shared" ca="1" si="1063"/>
        <v>801</v>
      </c>
      <c r="K4027" s="1">
        <f t="shared" ca="1" si="1064"/>
        <v>45779</v>
      </c>
      <c r="L4027" s="1">
        <f t="shared" ca="1" si="1065"/>
        <v>45799</v>
      </c>
      <c r="M4027" s="1">
        <f t="shared" ca="1" si="1066"/>
        <v>45802</v>
      </c>
      <c r="N4027">
        <f t="shared" ca="1" si="1067"/>
        <v>65346</v>
      </c>
      <c r="O4027" s="3">
        <f t="shared" ca="1" si="1068"/>
        <v>27804</v>
      </c>
      <c r="P4027" s="2">
        <f t="shared" ca="1" si="1069"/>
        <v>0.29848631239935586</v>
      </c>
      <c r="Q4027" t="str">
        <f t="shared" ca="1" si="1070"/>
        <v>Late</v>
      </c>
    </row>
    <row r="4028" spans="1:17" x14ac:dyDescent="0.3">
      <c r="A4028" t="str">
        <f t="shared" si="1054"/>
        <v>S04027</v>
      </c>
      <c r="B4028" t="str">
        <f t="shared" ca="1" si="1055"/>
        <v>Prime Wholesale</v>
      </c>
      <c r="C4028" t="str">
        <f t="shared" ca="1" si="1056"/>
        <v>Australia</v>
      </c>
      <c r="D4028" t="str">
        <f t="shared" ca="1" si="1057"/>
        <v>Pickles</v>
      </c>
      <c r="E4028">
        <f t="shared" ca="1" si="1058"/>
        <v>494</v>
      </c>
      <c r="F4028" s="3">
        <f t="shared" ca="1" si="1059"/>
        <v>788</v>
      </c>
      <c r="G4028">
        <f t="shared" ca="1" si="1060"/>
        <v>389272</v>
      </c>
      <c r="H4028">
        <f t="shared" ca="1" si="1061"/>
        <v>280275.84000000003</v>
      </c>
      <c r="I4028">
        <f t="shared" ca="1" si="1062"/>
        <v>5479</v>
      </c>
      <c r="J4028">
        <f t="shared" ca="1" si="1063"/>
        <v>3237</v>
      </c>
      <c r="K4028" s="1">
        <f t="shared" ca="1" si="1064"/>
        <v>46011</v>
      </c>
      <c r="L4028" s="1">
        <f t="shared" ca="1" si="1065"/>
        <v>46028</v>
      </c>
      <c r="M4028" s="1">
        <f t="shared" ca="1" si="1066"/>
        <v>46028</v>
      </c>
      <c r="N4028">
        <f t="shared" ca="1" si="1067"/>
        <v>288991.84000000003</v>
      </c>
      <c r="O4028" s="3">
        <f t="shared" ca="1" si="1068"/>
        <v>100280.15999999997</v>
      </c>
      <c r="P4028" s="2">
        <f t="shared" ca="1" si="1069"/>
        <v>0.25760948642594372</v>
      </c>
      <c r="Q4028" t="str">
        <f t="shared" ca="1" si="1070"/>
        <v>On Time</v>
      </c>
    </row>
    <row r="4029" spans="1:17" x14ac:dyDescent="0.3">
      <c r="A4029" t="str">
        <f t="shared" si="1054"/>
        <v>S04028</v>
      </c>
      <c r="B4029" t="str">
        <f t="shared" ca="1" si="1055"/>
        <v>Oceanic Exports</v>
      </c>
      <c r="C4029" t="str">
        <f t="shared" ca="1" si="1056"/>
        <v>UK</v>
      </c>
      <c r="D4029" t="str">
        <f t="shared" ca="1" si="1057"/>
        <v>Pickles</v>
      </c>
      <c r="E4029">
        <f t="shared" ca="1" si="1058"/>
        <v>215</v>
      </c>
      <c r="F4029" s="3">
        <f t="shared" ca="1" si="1059"/>
        <v>635</v>
      </c>
      <c r="G4029">
        <f t="shared" ca="1" si="1060"/>
        <v>136525</v>
      </c>
      <c r="H4029">
        <f t="shared" ca="1" si="1061"/>
        <v>96932.75</v>
      </c>
      <c r="I4029">
        <f t="shared" ca="1" si="1062"/>
        <v>10142</v>
      </c>
      <c r="J4029">
        <f t="shared" ca="1" si="1063"/>
        <v>3951</v>
      </c>
      <c r="K4029" s="1">
        <f t="shared" ca="1" si="1064"/>
        <v>45968</v>
      </c>
      <c r="L4029" s="1">
        <f t="shared" ca="1" si="1065"/>
        <v>45988</v>
      </c>
      <c r="M4029" s="1">
        <f t="shared" ca="1" si="1066"/>
        <v>45988</v>
      </c>
      <c r="N4029">
        <f t="shared" ca="1" si="1067"/>
        <v>111025.75</v>
      </c>
      <c r="O4029" s="3">
        <f t="shared" ca="1" si="1068"/>
        <v>25499.25</v>
      </c>
      <c r="P4029" s="2">
        <f t="shared" ca="1" si="1069"/>
        <v>0.18677348470976013</v>
      </c>
      <c r="Q4029" t="str">
        <f t="shared" ca="1" si="1070"/>
        <v>On Time</v>
      </c>
    </row>
    <row r="4030" spans="1:17" x14ac:dyDescent="0.3">
      <c r="A4030" t="str">
        <f t="shared" si="1054"/>
        <v>S04029</v>
      </c>
      <c r="B4030" t="str">
        <f t="shared" ca="1" si="1055"/>
        <v>Alpha Traders</v>
      </c>
      <c r="C4030" t="str">
        <f t="shared" ca="1" si="1056"/>
        <v>UK</v>
      </c>
      <c r="D4030" t="str">
        <f t="shared" ca="1" si="1057"/>
        <v>Sauces</v>
      </c>
      <c r="E4030">
        <f t="shared" ca="1" si="1058"/>
        <v>434</v>
      </c>
      <c r="F4030" s="3">
        <f t="shared" ca="1" si="1059"/>
        <v>198</v>
      </c>
      <c r="G4030">
        <f t="shared" ca="1" si="1060"/>
        <v>85932</v>
      </c>
      <c r="H4030">
        <f t="shared" ca="1" si="1061"/>
        <v>42966</v>
      </c>
      <c r="I4030">
        <f t="shared" ca="1" si="1062"/>
        <v>3662</v>
      </c>
      <c r="J4030">
        <f t="shared" ca="1" si="1063"/>
        <v>3750</v>
      </c>
      <c r="K4030" s="1">
        <f t="shared" ca="1" si="1064"/>
        <v>45990</v>
      </c>
      <c r="L4030" s="1">
        <f t="shared" ca="1" si="1065"/>
        <v>46001</v>
      </c>
      <c r="M4030" s="1">
        <f t="shared" ca="1" si="1066"/>
        <v>46002</v>
      </c>
      <c r="N4030">
        <f t="shared" ca="1" si="1067"/>
        <v>50378</v>
      </c>
      <c r="O4030" s="3">
        <f t="shared" ca="1" si="1068"/>
        <v>35554</v>
      </c>
      <c r="P4030" s="2">
        <f t="shared" ca="1" si="1069"/>
        <v>0.41374575245542988</v>
      </c>
      <c r="Q4030" t="str">
        <f t="shared" ca="1" si="1070"/>
        <v>Late</v>
      </c>
    </row>
    <row r="4031" spans="1:17" x14ac:dyDescent="0.3">
      <c r="A4031" t="str">
        <f t="shared" si="1054"/>
        <v>S04030</v>
      </c>
      <c r="B4031" t="str">
        <f t="shared" ca="1" si="1055"/>
        <v>FreshMart Ltd</v>
      </c>
      <c r="C4031" t="str">
        <f t="shared" ca="1" si="1056"/>
        <v>UAE</v>
      </c>
      <c r="D4031" t="str">
        <f t="shared" ca="1" si="1057"/>
        <v>Pickles</v>
      </c>
      <c r="E4031">
        <f t="shared" ca="1" si="1058"/>
        <v>345</v>
      </c>
      <c r="F4031" s="3">
        <f t="shared" ca="1" si="1059"/>
        <v>129</v>
      </c>
      <c r="G4031">
        <f t="shared" ca="1" si="1060"/>
        <v>44505</v>
      </c>
      <c r="H4031">
        <f t="shared" ca="1" si="1061"/>
        <v>26703</v>
      </c>
      <c r="I4031">
        <f t="shared" ca="1" si="1062"/>
        <v>10522</v>
      </c>
      <c r="J4031">
        <f t="shared" ca="1" si="1063"/>
        <v>1404</v>
      </c>
      <c r="K4031" s="1">
        <f t="shared" ca="1" si="1064"/>
        <v>45917</v>
      </c>
      <c r="L4031" s="1">
        <f t="shared" ca="1" si="1065"/>
        <v>45927</v>
      </c>
      <c r="M4031" s="1">
        <f t="shared" ca="1" si="1066"/>
        <v>45929</v>
      </c>
      <c r="N4031">
        <f t="shared" ca="1" si="1067"/>
        <v>38629</v>
      </c>
      <c r="O4031" s="3">
        <f t="shared" ca="1" si="1068"/>
        <v>5876</v>
      </c>
      <c r="P4031" s="2">
        <f t="shared" ca="1" si="1069"/>
        <v>0.13203010897651948</v>
      </c>
      <c r="Q4031" t="str">
        <f t="shared" ca="1" si="1070"/>
        <v>Late</v>
      </c>
    </row>
    <row r="4032" spans="1:17" x14ac:dyDescent="0.3">
      <c r="A4032" t="str">
        <f t="shared" si="1054"/>
        <v>S04031</v>
      </c>
      <c r="B4032" t="str">
        <f t="shared" ca="1" si="1055"/>
        <v>Prime Wholesale</v>
      </c>
      <c r="C4032" t="str">
        <f t="shared" ca="1" si="1056"/>
        <v>Singapore</v>
      </c>
      <c r="D4032" t="str">
        <f t="shared" ca="1" si="1057"/>
        <v>Rice</v>
      </c>
      <c r="E4032">
        <f t="shared" ca="1" si="1058"/>
        <v>159</v>
      </c>
      <c r="F4032" s="3">
        <f t="shared" ca="1" si="1059"/>
        <v>207</v>
      </c>
      <c r="G4032">
        <f t="shared" ca="1" si="1060"/>
        <v>32913</v>
      </c>
      <c r="H4032">
        <f t="shared" ca="1" si="1061"/>
        <v>15798.24</v>
      </c>
      <c r="I4032">
        <f t="shared" ca="1" si="1062"/>
        <v>2063</v>
      </c>
      <c r="J4032">
        <f t="shared" ca="1" si="1063"/>
        <v>3644</v>
      </c>
      <c r="K4032" s="1">
        <f t="shared" ca="1" si="1064"/>
        <v>45855</v>
      </c>
      <c r="L4032" s="1">
        <f t="shared" ca="1" si="1065"/>
        <v>45869</v>
      </c>
      <c r="M4032" s="1">
        <f t="shared" ca="1" si="1066"/>
        <v>45867</v>
      </c>
      <c r="N4032">
        <f t="shared" ca="1" si="1067"/>
        <v>21505.239999999998</v>
      </c>
      <c r="O4032" s="3">
        <f t="shared" ca="1" si="1068"/>
        <v>11407.760000000002</v>
      </c>
      <c r="P4032" s="2">
        <f t="shared" ca="1" si="1069"/>
        <v>0.34660346975359285</v>
      </c>
      <c r="Q4032" t="str">
        <f t="shared" ca="1" si="1070"/>
        <v>On Time</v>
      </c>
    </row>
    <row r="4033" spans="1:17" x14ac:dyDescent="0.3">
      <c r="A4033" t="str">
        <f t="shared" si="1054"/>
        <v>S04032</v>
      </c>
      <c r="B4033" t="str">
        <f t="shared" ca="1" si="1055"/>
        <v>Global Foods</v>
      </c>
      <c r="C4033" t="str">
        <f t="shared" ca="1" si="1056"/>
        <v>Canada</v>
      </c>
      <c r="D4033" t="str">
        <f t="shared" ca="1" si="1057"/>
        <v>Tea</v>
      </c>
      <c r="E4033">
        <f t="shared" ca="1" si="1058"/>
        <v>321</v>
      </c>
      <c r="F4033" s="3">
        <f t="shared" ca="1" si="1059"/>
        <v>684</v>
      </c>
      <c r="G4033">
        <f t="shared" ca="1" si="1060"/>
        <v>219564</v>
      </c>
      <c r="H4033">
        <f t="shared" ca="1" si="1061"/>
        <v>147107.88</v>
      </c>
      <c r="I4033">
        <f t="shared" ca="1" si="1062"/>
        <v>6547</v>
      </c>
      <c r="J4033">
        <f t="shared" ca="1" si="1063"/>
        <v>3812</v>
      </c>
      <c r="K4033" s="1">
        <f t="shared" ca="1" si="1064"/>
        <v>45755</v>
      </c>
      <c r="L4033" s="1">
        <f t="shared" ca="1" si="1065"/>
        <v>45768</v>
      </c>
      <c r="M4033" s="1">
        <f t="shared" ca="1" si="1066"/>
        <v>45766</v>
      </c>
      <c r="N4033">
        <f t="shared" ca="1" si="1067"/>
        <v>157466.88</v>
      </c>
      <c r="O4033" s="3">
        <f t="shared" ca="1" si="1068"/>
        <v>62097.119999999995</v>
      </c>
      <c r="P4033" s="2">
        <f t="shared" ca="1" si="1069"/>
        <v>0.2828201344482702</v>
      </c>
      <c r="Q4033" t="str">
        <f t="shared" ca="1" si="1070"/>
        <v>On Time</v>
      </c>
    </row>
    <row r="4034" spans="1:17" x14ac:dyDescent="0.3">
      <c r="A4034" t="str">
        <f t="shared" si="1054"/>
        <v>S04033</v>
      </c>
      <c r="B4034" t="str">
        <f t="shared" ca="1" si="1055"/>
        <v>Global Foods</v>
      </c>
      <c r="C4034" t="str">
        <f t="shared" ca="1" si="1056"/>
        <v>Singapore</v>
      </c>
      <c r="D4034" t="str">
        <f t="shared" ca="1" si="1057"/>
        <v>Pickles</v>
      </c>
      <c r="E4034">
        <f t="shared" ca="1" si="1058"/>
        <v>375</v>
      </c>
      <c r="F4034" s="3">
        <f t="shared" ca="1" si="1059"/>
        <v>701</v>
      </c>
      <c r="G4034">
        <f t="shared" ca="1" si="1060"/>
        <v>262875</v>
      </c>
      <c r="H4034">
        <f t="shared" ca="1" si="1061"/>
        <v>152467.5</v>
      </c>
      <c r="I4034">
        <f t="shared" ca="1" si="1062"/>
        <v>6958</v>
      </c>
      <c r="J4034">
        <f t="shared" ca="1" si="1063"/>
        <v>678</v>
      </c>
      <c r="K4034" s="1">
        <f t="shared" ca="1" si="1064"/>
        <v>46030</v>
      </c>
      <c r="L4034" s="1">
        <f t="shared" ca="1" si="1065"/>
        <v>46042</v>
      </c>
      <c r="M4034" s="1">
        <f t="shared" ca="1" si="1066"/>
        <v>46043</v>
      </c>
      <c r="N4034">
        <f t="shared" ca="1" si="1067"/>
        <v>160103.5</v>
      </c>
      <c r="O4034" s="3">
        <f t="shared" ca="1" si="1068"/>
        <v>102771.5</v>
      </c>
      <c r="P4034" s="2">
        <f t="shared" ca="1" si="1069"/>
        <v>0.39095197337137422</v>
      </c>
      <c r="Q4034" t="str">
        <f t="shared" ca="1" si="1070"/>
        <v>Late</v>
      </c>
    </row>
    <row r="4035" spans="1:17" x14ac:dyDescent="0.3">
      <c r="A4035" t="str">
        <f t="shared" ref="A4035:A4098" si="1071">"S"&amp;TEXT(ROW()-1,"00000")</f>
        <v>S04034</v>
      </c>
      <c r="B4035" t="str">
        <f t="shared" ref="B4035:B4098" ca="1" si="1072">CHOOSE(RANDBETWEEN(1,6),"Alpha Traders","Beta Imports","Global Foods","FreshMart Ltd","Oceanic Exports","Prime Wholesale")</f>
        <v>FreshMart Ltd</v>
      </c>
      <c r="C4035" t="str">
        <f t="shared" ref="C4035:C4098" ca="1" si="1073">CHOOSE(RANDBETWEEN(1,5),"UK","UAE","Canada","Australia","Singapore")</f>
        <v>UK</v>
      </c>
      <c r="D4035" t="str">
        <f t="shared" ref="D4035:D4098" ca="1" si="1074">CHOOSE(RANDBETWEEN(1,5),"Pickles","Spices","Tea","Rice","Sauces")</f>
        <v>Tea</v>
      </c>
      <c r="E4035">
        <f t="shared" ref="E4035:E4098" ca="1" si="1075">RANDBETWEEN(50,500)</f>
        <v>153</v>
      </c>
      <c r="F4035" s="3">
        <f t="shared" ref="F4035:F4098" ca="1" si="1076">RANDBETWEEN(100,800)</f>
        <v>396</v>
      </c>
      <c r="G4035">
        <f t="shared" ref="G4035:G4098" ca="1" si="1077">E4035*F4035</f>
        <v>60588</v>
      </c>
      <c r="H4035">
        <f t="shared" ref="H4035:H4098" ca="1" si="1078">ROUND(G4035*RANDBETWEEN(45,75)/100,2)</f>
        <v>29688.12</v>
      </c>
      <c r="I4035">
        <f t="shared" ref="I4035:I4098" ca="1" si="1079">RANDBETWEEN(1500,12000)</f>
        <v>3396</v>
      </c>
      <c r="J4035">
        <f t="shared" ref="J4035:J4098" ca="1" si="1080">RANDBETWEEN(500,4000)</f>
        <v>3850</v>
      </c>
      <c r="K4035" s="1">
        <f t="shared" ref="K4035:K4098" ca="1" si="1081">DATE(2025,1,1)+RANDBETWEEN(0,729)</f>
        <v>46205</v>
      </c>
      <c r="L4035" s="1">
        <f t="shared" ref="L4035:L4098" ca="1" si="1082">K4035+RANDBETWEEN(7,20)</f>
        <v>46213</v>
      </c>
      <c r="M4035" s="1">
        <f t="shared" ref="M4035:M4098" ca="1" si="1083">L4035+RANDBETWEEN(-3,6)</f>
        <v>46216</v>
      </c>
      <c r="N4035">
        <f t="shared" ref="N4035:N4098" ca="1" si="1084">H4035+I4035+J4035</f>
        <v>36934.119999999995</v>
      </c>
      <c r="O4035" s="3">
        <f t="shared" ref="O4035:O4098" ca="1" si="1085">G4035-N4035</f>
        <v>23653.880000000005</v>
      </c>
      <c r="P4035" s="2">
        <f t="shared" ref="P4035:P4098" ca="1" si="1086">IFERROR(O4035/G4035,0)</f>
        <v>0.39040536079751775</v>
      </c>
      <c r="Q4035" t="str">
        <f t="shared" ref="Q4035:Q4098" ca="1" si="1087">IF(M4035&lt;=L4035,"On Time","Late")</f>
        <v>Late</v>
      </c>
    </row>
    <row r="4036" spans="1:17" x14ac:dyDescent="0.3">
      <c r="A4036" t="str">
        <f t="shared" si="1071"/>
        <v>S04035</v>
      </c>
      <c r="B4036" t="str">
        <f t="shared" ca="1" si="1072"/>
        <v>Beta Imports</v>
      </c>
      <c r="C4036" t="str">
        <f t="shared" ca="1" si="1073"/>
        <v>Canada</v>
      </c>
      <c r="D4036" t="str">
        <f t="shared" ca="1" si="1074"/>
        <v>Pickles</v>
      </c>
      <c r="E4036">
        <f t="shared" ca="1" si="1075"/>
        <v>171</v>
      </c>
      <c r="F4036" s="3">
        <f t="shared" ca="1" si="1076"/>
        <v>711</v>
      </c>
      <c r="G4036">
        <f t="shared" ca="1" si="1077"/>
        <v>121581</v>
      </c>
      <c r="H4036">
        <f t="shared" ca="1" si="1078"/>
        <v>80243.460000000006</v>
      </c>
      <c r="I4036">
        <f t="shared" ca="1" si="1079"/>
        <v>5931</v>
      </c>
      <c r="J4036">
        <f t="shared" ca="1" si="1080"/>
        <v>1365</v>
      </c>
      <c r="K4036" s="1">
        <f t="shared" ca="1" si="1081"/>
        <v>46364</v>
      </c>
      <c r="L4036" s="1">
        <f t="shared" ca="1" si="1082"/>
        <v>46371</v>
      </c>
      <c r="M4036" s="1">
        <f t="shared" ca="1" si="1083"/>
        <v>46370</v>
      </c>
      <c r="N4036">
        <f t="shared" ca="1" si="1084"/>
        <v>87539.46</v>
      </c>
      <c r="O4036" s="3">
        <f t="shared" ca="1" si="1085"/>
        <v>34041.539999999994</v>
      </c>
      <c r="P4036" s="2">
        <f t="shared" ca="1" si="1086"/>
        <v>0.27999062353492726</v>
      </c>
      <c r="Q4036" t="str">
        <f t="shared" ca="1" si="1087"/>
        <v>On Time</v>
      </c>
    </row>
    <row r="4037" spans="1:17" x14ac:dyDescent="0.3">
      <c r="A4037" t="str">
        <f t="shared" si="1071"/>
        <v>S04036</v>
      </c>
      <c r="B4037" t="str">
        <f t="shared" ca="1" si="1072"/>
        <v>Beta Imports</v>
      </c>
      <c r="C4037" t="str">
        <f t="shared" ca="1" si="1073"/>
        <v>Singapore</v>
      </c>
      <c r="D4037" t="str">
        <f t="shared" ca="1" si="1074"/>
        <v>Pickles</v>
      </c>
      <c r="E4037">
        <f t="shared" ca="1" si="1075"/>
        <v>132</v>
      </c>
      <c r="F4037" s="3">
        <f t="shared" ca="1" si="1076"/>
        <v>209</v>
      </c>
      <c r="G4037">
        <f t="shared" ca="1" si="1077"/>
        <v>27588</v>
      </c>
      <c r="H4037">
        <f t="shared" ca="1" si="1078"/>
        <v>15449.28</v>
      </c>
      <c r="I4037">
        <f t="shared" ca="1" si="1079"/>
        <v>4383</v>
      </c>
      <c r="J4037">
        <f t="shared" ca="1" si="1080"/>
        <v>518</v>
      </c>
      <c r="K4037" s="1">
        <f t="shared" ca="1" si="1081"/>
        <v>45847</v>
      </c>
      <c r="L4037" s="1">
        <f t="shared" ca="1" si="1082"/>
        <v>45866</v>
      </c>
      <c r="M4037" s="1">
        <f t="shared" ca="1" si="1083"/>
        <v>45871</v>
      </c>
      <c r="N4037">
        <f t="shared" ca="1" si="1084"/>
        <v>20350.28</v>
      </c>
      <c r="O4037" s="3">
        <f t="shared" ca="1" si="1085"/>
        <v>7237.7200000000012</v>
      </c>
      <c r="P4037" s="2">
        <f t="shared" ca="1" si="1086"/>
        <v>0.26235029723068004</v>
      </c>
      <c r="Q4037" t="str">
        <f t="shared" ca="1" si="1087"/>
        <v>Late</v>
      </c>
    </row>
    <row r="4038" spans="1:17" x14ac:dyDescent="0.3">
      <c r="A4038" t="str">
        <f t="shared" si="1071"/>
        <v>S04037</v>
      </c>
      <c r="B4038" t="str">
        <f t="shared" ca="1" si="1072"/>
        <v>Prime Wholesale</v>
      </c>
      <c r="C4038" t="str">
        <f t="shared" ca="1" si="1073"/>
        <v>UK</v>
      </c>
      <c r="D4038" t="str">
        <f t="shared" ca="1" si="1074"/>
        <v>Sauces</v>
      </c>
      <c r="E4038">
        <f t="shared" ca="1" si="1075"/>
        <v>329</v>
      </c>
      <c r="F4038" s="3">
        <f t="shared" ca="1" si="1076"/>
        <v>502</v>
      </c>
      <c r="G4038">
        <f t="shared" ca="1" si="1077"/>
        <v>165158</v>
      </c>
      <c r="H4038">
        <f t="shared" ca="1" si="1078"/>
        <v>120565.34</v>
      </c>
      <c r="I4038">
        <f t="shared" ca="1" si="1079"/>
        <v>8402</v>
      </c>
      <c r="J4038">
        <f t="shared" ca="1" si="1080"/>
        <v>2621</v>
      </c>
      <c r="K4038" s="1">
        <f t="shared" ca="1" si="1081"/>
        <v>45791</v>
      </c>
      <c r="L4038" s="1">
        <f t="shared" ca="1" si="1082"/>
        <v>45811</v>
      </c>
      <c r="M4038" s="1">
        <f t="shared" ca="1" si="1083"/>
        <v>45810</v>
      </c>
      <c r="N4038">
        <f t="shared" ca="1" si="1084"/>
        <v>131588.34</v>
      </c>
      <c r="O4038" s="3">
        <f t="shared" ca="1" si="1085"/>
        <v>33569.660000000003</v>
      </c>
      <c r="P4038" s="2">
        <f t="shared" ca="1" si="1086"/>
        <v>0.20325785005873165</v>
      </c>
      <c r="Q4038" t="str">
        <f t="shared" ca="1" si="1087"/>
        <v>On Time</v>
      </c>
    </row>
    <row r="4039" spans="1:17" x14ac:dyDescent="0.3">
      <c r="A4039" t="str">
        <f t="shared" si="1071"/>
        <v>S04038</v>
      </c>
      <c r="B4039" t="str">
        <f t="shared" ca="1" si="1072"/>
        <v>Global Foods</v>
      </c>
      <c r="C4039" t="str">
        <f t="shared" ca="1" si="1073"/>
        <v>Australia</v>
      </c>
      <c r="D4039" t="str">
        <f t="shared" ca="1" si="1074"/>
        <v>Rice</v>
      </c>
      <c r="E4039">
        <f t="shared" ca="1" si="1075"/>
        <v>439</v>
      </c>
      <c r="F4039" s="3">
        <f t="shared" ca="1" si="1076"/>
        <v>687</v>
      </c>
      <c r="G4039">
        <f t="shared" ca="1" si="1077"/>
        <v>301593</v>
      </c>
      <c r="H4039">
        <f t="shared" ca="1" si="1078"/>
        <v>196035.45</v>
      </c>
      <c r="I4039">
        <f t="shared" ca="1" si="1079"/>
        <v>6429</v>
      </c>
      <c r="J4039">
        <f t="shared" ca="1" si="1080"/>
        <v>2075</v>
      </c>
      <c r="K4039" s="1">
        <f t="shared" ca="1" si="1081"/>
        <v>45877</v>
      </c>
      <c r="L4039" s="1">
        <f t="shared" ca="1" si="1082"/>
        <v>45896</v>
      </c>
      <c r="M4039" s="1">
        <f t="shared" ca="1" si="1083"/>
        <v>45902</v>
      </c>
      <c r="N4039">
        <f t="shared" ca="1" si="1084"/>
        <v>204539.45</v>
      </c>
      <c r="O4039" s="3">
        <f t="shared" ca="1" si="1085"/>
        <v>97053.549999999988</v>
      </c>
      <c r="P4039" s="2">
        <f t="shared" ca="1" si="1086"/>
        <v>0.32180305908956769</v>
      </c>
      <c r="Q4039" t="str">
        <f t="shared" ca="1" si="1087"/>
        <v>Late</v>
      </c>
    </row>
    <row r="4040" spans="1:17" x14ac:dyDescent="0.3">
      <c r="A4040" t="str">
        <f t="shared" si="1071"/>
        <v>S04039</v>
      </c>
      <c r="B4040" t="str">
        <f t="shared" ca="1" si="1072"/>
        <v>Prime Wholesale</v>
      </c>
      <c r="C4040" t="str">
        <f t="shared" ca="1" si="1073"/>
        <v>Australia</v>
      </c>
      <c r="D4040" t="str">
        <f t="shared" ca="1" si="1074"/>
        <v>Tea</v>
      </c>
      <c r="E4040">
        <f t="shared" ca="1" si="1075"/>
        <v>54</v>
      </c>
      <c r="F4040" s="3">
        <f t="shared" ca="1" si="1076"/>
        <v>363</v>
      </c>
      <c r="G4040">
        <f t="shared" ca="1" si="1077"/>
        <v>19602</v>
      </c>
      <c r="H4040">
        <f t="shared" ca="1" si="1078"/>
        <v>11173.14</v>
      </c>
      <c r="I4040">
        <f t="shared" ca="1" si="1079"/>
        <v>11686</v>
      </c>
      <c r="J4040">
        <f t="shared" ca="1" si="1080"/>
        <v>2194</v>
      </c>
      <c r="K4040" s="1">
        <f t="shared" ca="1" si="1081"/>
        <v>45735</v>
      </c>
      <c r="L4040" s="1">
        <f t="shared" ca="1" si="1082"/>
        <v>45755</v>
      </c>
      <c r="M4040" s="1">
        <f t="shared" ca="1" si="1083"/>
        <v>45755</v>
      </c>
      <c r="N4040">
        <f t="shared" ca="1" si="1084"/>
        <v>25053.14</v>
      </c>
      <c r="O4040" s="3">
        <f t="shared" ca="1" si="1085"/>
        <v>-5451.1399999999994</v>
      </c>
      <c r="P4040" s="2">
        <f t="shared" ca="1" si="1086"/>
        <v>-0.27809101112131412</v>
      </c>
      <c r="Q4040" t="str">
        <f t="shared" ca="1" si="1087"/>
        <v>On Time</v>
      </c>
    </row>
    <row r="4041" spans="1:17" x14ac:dyDescent="0.3">
      <c r="A4041" t="str">
        <f t="shared" si="1071"/>
        <v>S04040</v>
      </c>
      <c r="B4041" t="str">
        <f t="shared" ca="1" si="1072"/>
        <v>Global Foods</v>
      </c>
      <c r="C4041" t="str">
        <f t="shared" ca="1" si="1073"/>
        <v>Australia</v>
      </c>
      <c r="D4041" t="str">
        <f t="shared" ca="1" si="1074"/>
        <v>Tea</v>
      </c>
      <c r="E4041">
        <f t="shared" ca="1" si="1075"/>
        <v>64</v>
      </c>
      <c r="F4041" s="3">
        <f t="shared" ca="1" si="1076"/>
        <v>389</v>
      </c>
      <c r="G4041">
        <f t="shared" ca="1" si="1077"/>
        <v>24896</v>
      </c>
      <c r="H4041">
        <f t="shared" ca="1" si="1078"/>
        <v>16680.32</v>
      </c>
      <c r="I4041">
        <f t="shared" ca="1" si="1079"/>
        <v>1556</v>
      </c>
      <c r="J4041">
        <f t="shared" ca="1" si="1080"/>
        <v>595</v>
      </c>
      <c r="K4041" s="1">
        <f t="shared" ca="1" si="1081"/>
        <v>45753</v>
      </c>
      <c r="L4041" s="1">
        <f t="shared" ca="1" si="1082"/>
        <v>45764</v>
      </c>
      <c r="M4041" s="1">
        <f t="shared" ca="1" si="1083"/>
        <v>45768</v>
      </c>
      <c r="N4041">
        <f t="shared" ca="1" si="1084"/>
        <v>18831.32</v>
      </c>
      <c r="O4041" s="3">
        <f t="shared" ca="1" si="1085"/>
        <v>6064.68</v>
      </c>
      <c r="P4041" s="2">
        <f t="shared" ca="1" si="1086"/>
        <v>0.24360057840616967</v>
      </c>
      <c r="Q4041" t="str">
        <f t="shared" ca="1" si="1087"/>
        <v>Late</v>
      </c>
    </row>
    <row r="4042" spans="1:17" x14ac:dyDescent="0.3">
      <c r="A4042" t="str">
        <f t="shared" si="1071"/>
        <v>S04041</v>
      </c>
      <c r="B4042" t="str">
        <f t="shared" ca="1" si="1072"/>
        <v>FreshMart Ltd</v>
      </c>
      <c r="C4042" t="str">
        <f t="shared" ca="1" si="1073"/>
        <v>Canada</v>
      </c>
      <c r="D4042" t="str">
        <f t="shared" ca="1" si="1074"/>
        <v>Spices</v>
      </c>
      <c r="E4042">
        <f t="shared" ca="1" si="1075"/>
        <v>359</v>
      </c>
      <c r="F4042" s="3">
        <f t="shared" ca="1" si="1076"/>
        <v>466</v>
      </c>
      <c r="G4042">
        <f t="shared" ca="1" si="1077"/>
        <v>167294</v>
      </c>
      <c r="H4042">
        <f t="shared" ca="1" si="1078"/>
        <v>122124.62</v>
      </c>
      <c r="I4042">
        <f t="shared" ca="1" si="1079"/>
        <v>10082</v>
      </c>
      <c r="J4042">
        <f t="shared" ca="1" si="1080"/>
        <v>2281</v>
      </c>
      <c r="K4042" s="1">
        <f t="shared" ca="1" si="1081"/>
        <v>46167</v>
      </c>
      <c r="L4042" s="1">
        <f t="shared" ca="1" si="1082"/>
        <v>46179</v>
      </c>
      <c r="M4042" s="1">
        <f t="shared" ca="1" si="1083"/>
        <v>46177</v>
      </c>
      <c r="N4042">
        <f t="shared" ca="1" si="1084"/>
        <v>134487.62</v>
      </c>
      <c r="O4042" s="3">
        <f t="shared" ca="1" si="1085"/>
        <v>32806.380000000005</v>
      </c>
      <c r="P4042" s="2">
        <f t="shared" ca="1" si="1086"/>
        <v>0.19610015900151831</v>
      </c>
      <c r="Q4042" t="str">
        <f t="shared" ca="1" si="1087"/>
        <v>On Time</v>
      </c>
    </row>
    <row r="4043" spans="1:17" x14ac:dyDescent="0.3">
      <c r="A4043" t="str">
        <f t="shared" si="1071"/>
        <v>S04042</v>
      </c>
      <c r="B4043" t="str">
        <f t="shared" ca="1" si="1072"/>
        <v>FreshMart Ltd</v>
      </c>
      <c r="C4043" t="str">
        <f t="shared" ca="1" si="1073"/>
        <v>Australia</v>
      </c>
      <c r="D4043" t="str">
        <f t="shared" ca="1" si="1074"/>
        <v>Spices</v>
      </c>
      <c r="E4043">
        <f t="shared" ca="1" si="1075"/>
        <v>220</v>
      </c>
      <c r="F4043" s="3">
        <f t="shared" ca="1" si="1076"/>
        <v>654</v>
      </c>
      <c r="G4043">
        <f t="shared" ca="1" si="1077"/>
        <v>143880</v>
      </c>
      <c r="H4043">
        <f t="shared" ca="1" si="1078"/>
        <v>100716</v>
      </c>
      <c r="I4043">
        <f t="shared" ca="1" si="1079"/>
        <v>8245</v>
      </c>
      <c r="J4043">
        <f t="shared" ca="1" si="1080"/>
        <v>1695</v>
      </c>
      <c r="K4043" s="1">
        <f t="shared" ca="1" si="1081"/>
        <v>45845</v>
      </c>
      <c r="L4043" s="1">
        <f t="shared" ca="1" si="1082"/>
        <v>45853</v>
      </c>
      <c r="M4043" s="1">
        <f t="shared" ca="1" si="1083"/>
        <v>45850</v>
      </c>
      <c r="N4043">
        <f t="shared" ca="1" si="1084"/>
        <v>110656</v>
      </c>
      <c r="O4043" s="3">
        <f t="shared" ca="1" si="1085"/>
        <v>33224</v>
      </c>
      <c r="P4043" s="2">
        <f t="shared" ca="1" si="1086"/>
        <v>0.23091465109813733</v>
      </c>
      <c r="Q4043" t="str">
        <f t="shared" ca="1" si="1087"/>
        <v>On Time</v>
      </c>
    </row>
    <row r="4044" spans="1:17" x14ac:dyDescent="0.3">
      <c r="A4044" t="str">
        <f t="shared" si="1071"/>
        <v>S04043</v>
      </c>
      <c r="B4044" t="str">
        <f t="shared" ca="1" si="1072"/>
        <v>Beta Imports</v>
      </c>
      <c r="C4044" t="str">
        <f t="shared" ca="1" si="1073"/>
        <v>Australia</v>
      </c>
      <c r="D4044" t="str">
        <f t="shared" ca="1" si="1074"/>
        <v>Pickles</v>
      </c>
      <c r="E4044">
        <f t="shared" ca="1" si="1075"/>
        <v>469</v>
      </c>
      <c r="F4044" s="3">
        <f t="shared" ca="1" si="1076"/>
        <v>367</v>
      </c>
      <c r="G4044">
        <f t="shared" ca="1" si="1077"/>
        <v>172123</v>
      </c>
      <c r="H4044">
        <f t="shared" ca="1" si="1078"/>
        <v>92946.42</v>
      </c>
      <c r="I4044">
        <f t="shared" ca="1" si="1079"/>
        <v>3878</v>
      </c>
      <c r="J4044">
        <f t="shared" ca="1" si="1080"/>
        <v>1193</v>
      </c>
      <c r="K4044" s="1">
        <f t="shared" ca="1" si="1081"/>
        <v>46099</v>
      </c>
      <c r="L4044" s="1">
        <f t="shared" ca="1" si="1082"/>
        <v>46117</v>
      </c>
      <c r="M4044" s="1">
        <f t="shared" ca="1" si="1083"/>
        <v>46123</v>
      </c>
      <c r="N4044">
        <f t="shared" ca="1" si="1084"/>
        <v>98017.42</v>
      </c>
      <c r="O4044" s="3">
        <f t="shared" ca="1" si="1085"/>
        <v>74105.58</v>
      </c>
      <c r="P4044" s="2">
        <f t="shared" ca="1" si="1086"/>
        <v>0.43053851025139001</v>
      </c>
      <c r="Q4044" t="str">
        <f t="shared" ca="1" si="1087"/>
        <v>Late</v>
      </c>
    </row>
    <row r="4045" spans="1:17" x14ac:dyDescent="0.3">
      <c r="A4045" t="str">
        <f t="shared" si="1071"/>
        <v>S04044</v>
      </c>
      <c r="B4045" t="str">
        <f t="shared" ca="1" si="1072"/>
        <v>Global Foods</v>
      </c>
      <c r="C4045" t="str">
        <f t="shared" ca="1" si="1073"/>
        <v>UK</v>
      </c>
      <c r="D4045" t="str">
        <f t="shared" ca="1" si="1074"/>
        <v>Spices</v>
      </c>
      <c r="E4045">
        <f t="shared" ca="1" si="1075"/>
        <v>142</v>
      </c>
      <c r="F4045" s="3">
        <f t="shared" ca="1" si="1076"/>
        <v>104</v>
      </c>
      <c r="G4045">
        <f t="shared" ca="1" si="1077"/>
        <v>14768</v>
      </c>
      <c r="H4045">
        <f t="shared" ca="1" si="1078"/>
        <v>9451.52</v>
      </c>
      <c r="I4045">
        <f t="shared" ca="1" si="1079"/>
        <v>4712</v>
      </c>
      <c r="J4045">
        <f t="shared" ca="1" si="1080"/>
        <v>2923</v>
      </c>
      <c r="K4045" s="1">
        <f t="shared" ca="1" si="1081"/>
        <v>45693</v>
      </c>
      <c r="L4045" s="1">
        <f t="shared" ca="1" si="1082"/>
        <v>45707</v>
      </c>
      <c r="M4045" s="1">
        <f t="shared" ca="1" si="1083"/>
        <v>45710</v>
      </c>
      <c r="N4045">
        <f t="shared" ca="1" si="1084"/>
        <v>17086.52</v>
      </c>
      <c r="O4045" s="3">
        <f t="shared" ca="1" si="1085"/>
        <v>-2318.5200000000004</v>
      </c>
      <c r="P4045" s="2">
        <f t="shared" ca="1" si="1086"/>
        <v>-0.1569962080173348</v>
      </c>
      <c r="Q4045" t="str">
        <f t="shared" ca="1" si="1087"/>
        <v>Late</v>
      </c>
    </row>
    <row r="4046" spans="1:17" x14ac:dyDescent="0.3">
      <c r="A4046" t="str">
        <f t="shared" si="1071"/>
        <v>S04045</v>
      </c>
      <c r="B4046" t="str">
        <f t="shared" ca="1" si="1072"/>
        <v>Oceanic Exports</v>
      </c>
      <c r="C4046" t="str">
        <f t="shared" ca="1" si="1073"/>
        <v>UAE</v>
      </c>
      <c r="D4046" t="str">
        <f t="shared" ca="1" si="1074"/>
        <v>Tea</v>
      </c>
      <c r="E4046">
        <f t="shared" ca="1" si="1075"/>
        <v>113</v>
      </c>
      <c r="F4046" s="3">
        <f t="shared" ca="1" si="1076"/>
        <v>322</v>
      </c>
      <c r="G4046">
        <f t="shared" ca="1" si="1077"/>
        <v>36386</v>
      </c>
      <c r="H4046">
        <f t="shared" ca="1" si="1078"/>
        <v>23287.040000000001</v>
      </c>
      <c r="I4046">
        <f t="shared" ca="1" si="1079"/>
        <v>6893</v>
      </c>
      <c r="J4046">
        <f t="shared" ca="1" si="1080"/>
        <v>2403</v>
      </c>
      <c r="K4046" s="1">
        <f t="shared" ca="1" si="1081"/>
        <v>45748</v>
      </c>
      <c r="L4046" s="1">
        <f t="shared" ca="1" si="1082"/>
        <v>45759</v>
      </c>
      <c r="M4046" s="1">
        <f t="shared" ca="1" si="1083"/>
        <v>45765</v>
      </c>
      <c r="N4046">
        <f t="shared" ca="1" si="1084"/>
        <v>32583.040000000001</v>
      </c>
      <c r="O4046" s="3">
        <f t="shared" ca="1" si="1085"/>
        <v>3802.9599999999991</v>
      </c>
      <c r="P4046" s="2">
        <f t="shared" ca="1" si="1086"/>
        <v>0.10451712196998843</v>
      </c>
      <c r="Q4046" t="str">
        <f t="shared" ca="1" si="1087"/>
        <v>Late</v>
      </c>
    </row>
    <row r="4047" spans="1:17" x14ac:dyDescent="0.3">
      <c r="A4047" t="str">
        <f t="shared" si="1071"/>
        <v>S04046</v>
      </c>
      <c r="B4047" t="str">
        <f t="shared" ca="1" si="1072"/>
        <v>Beta Imports</v>
      </c>
      <c r="C4047" t="str">
        <f t="shared" ca="1" si="1073"/>
        <v>Australia</v>
      </c>
      <c r="D4047" t="str">
        <f t="shared" ca="1" si="1074"/>
        <v>Spices</v>
      </c>
      <c r="E4047">
        <f t="shared" ca="1" si="1075"/>
        <v>230</v>
      </c>
      <c r="F4047" s="3">
        <f t="shared" ca="1" si="1076"/>
        <v>709</v>
      </c>
      <c r="G4047">
        <f t="shared" ca="1" si="1077"/>
        <v>163070</v>
      </c>
      <c r="H4047">
        <f t="shared" ca="1" si="1078"/>
        <v>104364.8</v>
      </c>
      <c r="I4047">
        <f t="shared" ca="1" si="1079"/>
        <v>9345</v>
      </c>
      <c r="J4047">
        <f t="shared" ca="1" si="1080"/>
        <v>2356</v>
      </c>
      <c r="K4047" s="1">
        <f t="shared" ca="1" si="1081"/>
        <v>45934</v>
      </c>
      <c r="L4047" s="1">
        <f t="shared" ca="1" si="1082"/>
        <v>45941</v>
      </c>
      <c r="M4047" s="1">
        <f t="shared" ca="1" si="1083"/>
        <v>45944</v>
      </c>
      <c r="N4047">
        <f t="shared" ca="1" si="1084"/>
        <v>116065.8</v>
      </c>
      <c r="O4047" s="3">
        <f t="shared" ca="1" si="1085"/>
        <v>47004.2</v>
      </c>
      <c r="P4047" s="2">
        <f t="shared" ca="1" si="1086"/>
        <v>0.28824553872570058</v>
      </c>
      <c r="Q4047" t="str">
        <f t="shared" ca="1" si="1087"/>
        <v>Late</v>
      </c>
    </row>
    <row r="4048" spans="1:17" x14ac:dyDescent="0.3">
      <c r="A4048" t="str">
        <f t="shared" si="1071"/>
        <v>S04047</v>
      </c>
      <c r="B4048" t="str">
        <f t="shared" ca="1" si="1072"/>
        <v>Alpha Traders</v>
      </c>
      <c r="C4048" t="str">
        <f t="shared" ca="1" si="1073"/>
        <v>Australia</v>
      </c>
      <c r="D4048" t="str">
        <f t="shared" ca="1" si="1074"/>
        <v>Spices</v>
      </c>
      <c r="E4048">
        <f t="shared" ca="1" si="1075"/>
        <v>117</v>
      </c>
      <c r="F4048" s="3">
        <f t="shared" ca="1" si="1076"/>
        <v>472</v>
      </c>
      <c r="G4048">
        <f t="shared" ca="1" si="1077"/>
        <v>55224</v>
      </c>
      <c r="H4048">
        <f t="shared" ca="1" si="1078"/>
        <v>36447.839999999997</v>
      </c>
      <c r="I4048">
        <f t="shared" ca="1" si="1079"/>
        <v>4178</v>
      </c>
      <c r="J4048">
        <f t="shared" ca="1" si="1080"/>
        <v>708</v>
      </c>
      <c r="K4048" s="1">
        <f t="shared" ca="1" si="1081"/>
        <v>45836</v>
      </c>
      <c r="L4048" s="1">
        <f t="shared" ca="1" si="1082"/>
        <v>45845</v>
      </c>
      <c r="M4048" s="1">
        <f t="shared" ca="1" si="1083"/>
        <v>45843</v>
      </c>
      <c r="N4048">
        <f t="shared" ca="1" si="1084"/>
        <v>41333.839999999997</v>
      </c>
      <c r="O4048" s="3">
        <f t="shared" ca="1" si="1085"/>
        <v>13890.160000000003</v>
      </c>
      <c r="P4048" s="2">
        <f t="shared" ca="1" si="1086"/>
        <v>0.25152397508329716</v>
      </c>
      <c r="Q4048" t="str">
        <f t="shared" ca="1" si="1087"/>
        <v>On Time</v>
      </c>
    </row>
    <row r="4049" spans="1:17" x14ac:dyDescent="0.3">
      <c r="A4049" t="str">
        <f t="shared" si="1071"/>
        <v>S04048</v>
      </c>
      <c r="B4049" t="str">
        <f t="shared" ca="1" si="1072"/>
        <v>Oceanic Exports</v>
      </c>
      <c r="C4049" t="str">
        <f t="shared" ca="1" si="1073"/>
        <v>UAE</v>
      </c>
      <c r="D4049" t="str">
        <f t="shared" ca="1" si="1074"/>
        <v>Pickles</v>
      </c>
      <c r="E4049">
        <f t="shared" ca="1" si="1075"/>
        <v>307</v>
      </c>
      <c r="F4049" s="3">
        <f t="shared" ca="1" si="1076"/>
        <v>482</v>
      </c>
      <c r="G4049">
        <f t="shared" ca="1" si="1077"/>
        <v>147974</v>
      </c>
      <c r="H4049">
        <f t="shared" ca="1" si="1078"/>
        <v>90264.14</v>
      </c>
      <c r="I4049">
        <f t="shared" ca="1" si="1079"/>
        <v>1989</v>
      </c>
      <c r="J4049">
        <f t="shared" ca="1" si="1080"/>
        <v>892</v>
      </c>
      <c r="K4049" s="1">
        <f t="shared" ca="1" si="1081"/>
        <v>46170</v>
      </c>
      <c r="L4049" s="1">
        <f t="shared" ca="1" si="1082"/>
        <v>46183</v>
      </c>
      <c r="M4049" s="1">
        <f t="shared" ca="1" si="1083"/>
        <v>46189</v>
      </c>
      <c r="N4049">
        <f t="shared" ca="1" si="1084"/>
        <v>93145.14</v>
      </c>
      <c r="O4049" s="3">
        <f t="shared" ca="1" si="1085"/>
        <v>54828.86</v>
      </c>
      <c r="P4049" s="2">
        <f t="shared" ca="1" si="1086"/>
        <v>0.37053036344222634</v>
      </c>
      <c r="Q4049" t="str">
        <f t="shared" ca="1" si="1087"/>
        <v>Late</v>
      </c>
    </row>
    <row r="4050" spans="1:17" x14ac:dyDescent="0.3">
      <c r="A4050" t="str">
        <f t="shared" si="1071"/>
        <v>S04049</v>
      </c>
      <c r="B4050" t="str">
        <f t="shared" ca="1" si="1072"/>
        <v>Beta Imports</v>
      </c>
      <c r="C4050" t="str">
        <f t="shared" ca="1" si="1073"/>
        <v>UAE</v>
      </c>
      <c r="D4050" t="str">
        <f t="shared" ca="1" si="1074"/>
        <v>Rice</v>
      </c>
      <c r="E4050">
        <f t="shared" ca="1" si="1075"/>
        <v>178</v>
      </c>
      <c r="F4050" s="3">
        <f t="shared" ca="1" si="1076"/>
        <v>384</v>
      </c>
      <c r="G4050">
        <f t="shared" ca="1" si="1077"/>
        <v>68352</v>
      </c>
      <c r="H4050">
        <f t="shared" ca="1" si="1078"/>
        <v>32808.959999999999</v>
      </c>
      <c r="I4050">
        <f t="shared" ca="1" si="1079"/>
        <v>10345</v>
      </c>
      <c r="J4050">
        <f t="shared" ca="1" si="1080"/>
        <v>2885</v>
      </c>
      <c r="K4050" s="1">
        <f t="shared" ca="1" si="1081"/>
        <v>46284</v>
      </c>
      <c r="L4050" s="1">
        <f t="shared" ca="1" si="1082"/>
        <v>46297</v>
      </c>
      <c r="M4050" s="1">
        <f t="shared" ca="1" si="1083"/>
        <v>46297</v>
      </c>
      <c r="N4050">
        <f t="shared" ca="1" si="1084"/>
        <v>46038.96</v>
      </c>
      <c r="O4050" s="3">
        <f t="shared" ca="1" si="1085"/>
        <v>22313.040000000001</v>
      </c>
      <c r="P4050" s="2">
        <f t="shared" ca="1" si="1086"/>
        <v>0.32644311797752812</v>
      </c>
      <c r="Q4050" t="str">
        <f t="shared" ca="1" si="1087"/>
        <v>On Time</v>
      </c>
    </row>
    <row r="4051" spans="1:17" x14ac:dyDescent="0.3">
      <c r="A4051" t="str">
        <f t="shared" si="1071"/>
        <v>S04050</v>
      </c>
      <c r="B4051" t="str">
        <f t="shared" ca="1" si="1072"/>
        <v>Global Foods</v>
      </c>
      <c r="C4051" t="str">
        <f t="shared" ca="1" si="1073"/>
        <v>Canada</v>
      </c>
      <c r="D4051" t="str">
        <f t="shared" ca="1" si="1074"/>
        <v>Tea</v>
      </c>
      <c r="E4051">
        <f t="shared" ca="1" si="1075"/>
        <v>441</v>
      </c>
      <c r="F4051" s="3">
        <f t="shared" ca="1" si="1076"/>
        <v>740</v>
      </c>
      <c r="G4051">
        <f t="shared" ca="1" si="1077"/>
        <v>326340</v>
      </c>
      <c r="H4051">
        <f t="shared" ca="1" si="1078"/>
        <v>234964.8</v>
      </c>
      <c r="I4051">
        <f t="shared" ca="1" si="1079"/>
        <v>4011</v>
      </c>
      <c r="J4051">
        <f t="shared" ca="1" si="1080"/>
        <v>1732</v>
      </c>
      <c r="K4051" s="1">
        <f t="shared" ca="1" si="1081"/>
        <v>46333</v>
      </c>
      <c r="L4051" s="1">
        <f t="shared" ca="1" si="1082"/>
        <v>46346</v>
      </c>
      <c r="M4051" s="1">
        <f t="shared" ca="1" si="1083"/>
        <v>46346</v>
      </c>
      <c r="N4051">
        <f t="shared" ca="1" si="1084"/>
        <v>240707.8</v>
      </c>
      <c r="O4051" s="3">
        <f t="shared" ca="1" si="1085"/>
        <v>85632.200000000012</v>
      </c>
      <c r="P4051" s="2">
        <f t="shared" ca="1" si="1086"/>
        <v>0.26240178954464671</v>
      </c>
      <c r="Q4051" t="str">
        <f t="shared" ca="1" si="1087"/>
        <v>On Time</v>
      </c>
    </row>
    <row r="4052" spans="1:17" x14ac:dyDescent="0.3">
      <c r="A4052" t="str">
        <f t="shared" si="1071"/>
        <v>S04051</v>
      </c>
      <c r="B4052" t="str">
        <f t="shared" ca="1" si="1072"/>
        <v>Beta Imports</v>
      </c>
      <c r="C4052" t="str">
        <f t="shared" ca="1" si="1073"/>
        <v>UAE</v>
      </c>
      <c r="D4052" t="str">
        <f t="shared" ca="1" si="1074"/>
        <v>Sauces</v>
      </c>
      <c r="E4052">
        <f t="shared" ca="1" si="1075"/>
        <v>440</v>
      </c>
      <c r="F4052" s="3">
        <f t="shared" ca="1" si="1076"/>
        <v>231</v>
      </c>
      <c r="G4052">
        <f t="shared" ca="1" si="1077"/>
        <v>101640</v>
      </c>
      <c r="H4052">
        <f t="shared" ca="1" si="1078"/>
        <v>47770.8</v>
      </c>
      <c r="I4052">
        <f t="shared" ca="1" si="1079"/>
        <v>8483</v>
      </c>
      <c r="J4052">
        <f t="shared" ca="1" si="1080"/>
        <v>674</v>
      </c>
      <c r="K4052" s="1">
        <f t="shared" ca="1" si="1081"/>
        <v>46368</v>
      </c>
      <c r="L4052" s="1">
        <f t="shared" ca="1" si="1082"/>
        <v>46381</v>
      </c>
      <c r="M4052" s="1">
        <f t="shared" ca="1" si="1083"/>
        <v>46383</v>
      </c>
      <c r="N4052">
        <f t="shared" ca="1" si="1084"/>
        <v>56927.8</v>
      </c>
      <c r="O4052" s="3">
        <f t="shared" ca="1" si="1085"/>
        <v>44712.2</v>
      </c>
      <c r="P4052" s="2">
        <f t="shared" ca="1" si="1086"/>
        <v>0.4399075167256985</v>
      </c>
      <c r="Q4052" t="str">
        <f t="shared" ca="1" si="1087"/>
        <v>Late</v>
      </c>
    </row>
    <row r="4053" spans="1:17" x14ac:dyDescent="0.3">
      <c r="A4053" t="str">
        <f t="shared" si="1071"/>
        <v>S04052</v>
      </c>
      <c r="B4053" t="str">
        <f t="shared" ca="1" si="1072"/>
        <v>FreshMart Ltd</v>
      </c>
      <c r="C4053" t="str">
        <f t="shared" ca="1" si="1073"/>
        <v>Singapore</v>
      </c>
      <c r="D4053" t="str">
        <f t="shared" ca="1" si="1074"/>
        <v>Pickles</v>
      </c>
      <c r="E4053">
        <f t="shared" ca="1" si="1075"/>
        <v>304</v>
      </c>
      <c r="F4053" s="3">
        <f t="shared" ca="1" si="1076"/>
        <v>322</v>
      </c>
      <c r="G4053">
        <f t="shared" ca="1" si="1077"/>
        <v>97888</v>
      </c>
      <c r="H4053">
        <f t="shared" ca="1" si="1078"/>
        <v>53838.400000000001</v>
      </c>
      <c r="I4053">
        <f t="shared" ca="1" si="1079"/>
        <v>7216</v>
      </c>
      <c r="J4053">
        <f t="shared" ca="1" si="1080"/>
        <v>1967</v>
      </c>
      <c r="K4053" s="1">
        <f t="shared" ca="1" si="1081"/>
        <v>45817</v>
      </c>
      <c r="L4053" s="1">
        <f t="shared" ca="1" si="1082"/>
        <v>45825</v>
      </c>
      <c r="M4053" s="1">
        <f t="shared" ca="1" si="1083"/>
        <v>45831</v>
      </c>
      <c r="N4053">
        <f t="shared" ca="1" si="1084"/>
        <v>63021.4</v>
      </c>
      <c r="O4053" s="3">
        <f t="shared" ca="1" si="1085"/>
        <v>34866.6</v>
      </c>
      <c r="P4053" s="2">
        <f t="shared" ca="1" si="1086"/>
        <v>0.35618870545930043</v>
      </c>
      <c r="Q4053" t="str">
        <f t="shared" ca="1" si="1087"/>
        <v>Late</v>
      </c>
    </row>
    <row r="4054" spans="1:17" x14ac:dyDescent="0.3">
      <c r="A4054" t="str">
        <f t="shared" si="1071"/>
        <v>S04053</v>
      </c>
      <c r="B4054" t="str">
        <f t="shared" ca="1" si="1072"/>
        <v>Prime Wholesale</v>
      </c>
      <c r="C4054" t="str">
        <f t="shared" ca="1" si="1073"/>
        <v>Australia</v>
      </c>
      <c r="D4054" t="str">
        <f t="shared" ca="1" si="1074"/>
        <v>Rice</v>
      </c>
      <c r="E4054">
        <f t="shared" ca="1" si="1075"/>
        <v>301</v>
      </c>
      <c r="F4054" s="3">
        <f t="shared" ca="1" si="1076"/>
        <v>368</v>
      </c>
      <c r="G4054">
        <f t="shared" ca="1" si="1077"/>
        <v>110768</v>
      </c>
      <c r="H4054">
        <f t="shared" ca="1" si="1078"/>
        <v>63137.760000000002</v>
      </c>
      <c r="I4054">
        <f t="shared" ca="1" si="1079"/>
        <v>11948</v>
      </c>
      <c r="J4054">
        <f t="shared" ca="1" si="1080"/>
        <v>1815</v>
      </c>
      <c r="K4054" s="1">
        <f t="shared" ca="1" si="1081"/>
        <v>45779</v>
      </c>
      <c r="L4054" s="1">
        <f t="shared" ca="1" si="1082"/>
        <v>45796</v>
      </c>
      <c r="M4054" s="1">
        <f t="shared" ca="1" si="1083"/>
        <v>45793</v>
      </c>
      <c r="N4054">
        <f t="shared" ca="1" si="1084"/>
        <v>76900.760000000009</v>
      </c>
      <c r="O4054" s="3">
        <f t="shared" ca="1" si="1085"/>
        <v>33867.239999999991</v>
      </c>
      <c r="P4054" s="2">
        <f t="shared" ca="1" si="1086"/>
        <v>0.30574931388126525</v>
      </c>
      <c r="Q4054" t="str">
        <f t="shared" ca="1" si="1087"/>
        <v>On Time</v>
      </c>
    </row>
    <row r="4055" spans="1:17" x14ac:dyDescent="0.3">
      <c r="A4055" t="str">
        <f t="shared" si="1071"/>
        <v>S04054</v>
      </c>
      <c r="B4055" t="str">
        <f t="shared" ca="1" si="1072"/>
        <v>Prime Wholesale</v>
      </c>
      <c r="C4055" t="str">
        <f t="shared" ca="1" si="1073"/>
        <v>Singapore</v>
      </c>
      <c r="D4055" t="str">
        <f t="shared" ca="1" si="1074"/>
        <v>Rice</v>
      </c>
      <c r="E4055">
        <f t="shared" ca="1" si="1075"/>
        <v>80</v>
      </c>
      <c r="F4055" s="3">
        <f t="shared" ca="1" si="1076"/>
        <v>109</v>
      </c>
      <c r="G4055">
        <f t="shared" ca="1" si="1077"/>
        <v>8720</v>
      </c>
      <c r="H4055">
        <f t="shared" ca="1" si="1078"/>
        <v>4534.3999999999996</v>
      </c>
      <c r="I4055">
        <f t="shared" ca="1" si="1079"/>
        <v>6213</v>
      </c>
      <c r="J4055">
        <f t="shared" ca="1" si="1080"/>
        <v>3192</v>
      </c>
      <c r="K4055" s="1">
        <f t="shared" ca="1" si="1081"/>
        <v>46187</v>
      </c>
      <c r="L4055" s="1">
        <f t="shared" ca="1" si="1082"/>
        <v>46204</v>
      </c>
      <c r="M4055" s="1">
        <f t="shared" ca="1" si="1083"/>
        <v>46207</v>
      </c>
      <c r="N4055">
        <f t="shared" ca="1" si="1084"/>
        <v>13939.4</v>
      </c>
      <c r="O4055" s="3">
        <f t="shared" ca="1" si="1085"/>
        <v>-5219.3999999999996</v>
      </c>
      <c r="P4055" s="2">
        <f t="shared" ca="1" si="1086"/>
        <v>-0.59855504587155961</v>
      </c>
      <c r="Q4055" t="str">
        <f t="shared" ca="1" si="1087"/>
        <v>Late</v>
      </c>
    </row>
    <row r="4056" spans="1:17" x14ac:dyDescent="0.3">
      <c r="A4056" t="str">
        <f t="shared" si="1071"/>
        <v>S04055</v>
      </c>
      <c r="B4056" t="str">
        <f t="shared" ca="1" si="1072"/>
        <v>Beta Imports</v>
      </c>
      <c r="C4056" t="str">
        <f t="shared" ca="1" si="1073"/>
        <v>Canada</v>
      </c>
      <c r="D4056" t="str">
        <f t="shared" ca="1" si="1074"/>
        <v>Tea</v>
      </c>
      <c r="E4056">
        <f t="shared" ca="1" si="1075"/>
        <v>157</v>
      </c>
      <c r="F4056" s="3">
        <f t="shared" ca="1" si="1076"/>
        <v>309</v>
      </c>
      <c r="G4056">
        <f t="shared" ca="1" si="1077"/>
        <v>48513</v>
      </c>
      <c r="H4056">
        <f t="shared" ca="1" si="1078"/>
        <v>24256.5</v>
      </c>
      <c r="I4056">
        <f t="shared" ca="1" si="1079"/>
        <v>9623</v>
      </c>
      <c r="J4056">
        <f t="shared" ca="1" si="1080"/>
        <v>1041</v>
      </c>
      <c r="K4056" s="1">
        <f t="shared" ca="1" si="1081"/>
        <v>45875</v>
      </c>
      <c r="L4056" s="1">
        <f t="shared" ca="1" si="1082"/>
        <v>45891</v>
      </c>
      <c r="M4056" s="1">
        <f t="shared" ca="1" si="1083"/>
        <v>45889</v>
      </c>
      <c r="N4056">
        <f t="shared" ca="1" si="1084"/>
        <v>34920.5</v>
      </c>
      <c r="O4056" s="3">
        <f t="shared" ca="1" si="1085"/>
        <v>13592.5</v>
      </c>
      <c r="P4056" s="2">
        <f t="shared" ca="1" si="1086"/>
        <v>0.28018263145960876</v>
      </c>
      <c r="Q4056" t="str">
        <f t="shared" ca="1" si="1087"/>
        <v>On Time</v>
      </c>
    </row>
    <row r="4057" spans="1:17" x14ac:dyDescent="0.3">
      <c r="A4057" t="str">
        <f t="shared" si="1071"/>
        <v>S04056</v>
      </c>
      <c r="B4057" t="str">
        <f t="shared" ca="1" si="1072"/>
        <v>Global Foods</v>
      </c>
      <c r="C4057" t="str">
        <f t="shared" ca="1" si="1073"/>
        <v>Australia</v>
      </c>
      <c r="D4057" t="str">
        <f t="shared" ca="1" si="1074"/>
        <v>Spices</v>
      </c>
      <c r="E4057">
        <f t="shared" ca="1" si="1075"/>
        <v>233</v>
      </c>
      <c r="F4057" s="3">
        <f t="shared" ca="1" si="1076"/>
        <v>186</v>
      </c>
      <c r="G4057">
        <f t="shared" ca="1" si="1077"/>
        <v>43338</v>
      </c>
      <c r="H4057">
        <f t="shared" ca="1" si="1078"/>
        <v>21235.62</v>
      </c>
      <c r="I4057">
        <f t="shared" ca="1" si="1079"/>
        <v>11950</v>
      </c>
      <c r="J4057">
        <f t="shared" ca="1" si="1080"/>
        <v>942</v>
      </c>
      <c r="K4057" s="1">
        <f t="shared" ca="1" si="1081"/>
        <v>46103</v>
      </c>
      <c r="L4057" s="1">
        <f t="shared" ca="1" si="1082"/>
        <v>46110</v>
      </c>
      <c r="M4057" s="1">
        <f t="shared" ca="1" si="1083"/>
        <v>46108</v>
      </c>
      <c r="N4057">
        <f t="shared" ca="1" si="1084"/>
        <v>34127.619999999995</v>
      </c>
      <c r="O4057" s="3">
        <f t="shared" ca="1" si="1085"/>
        <v>9210.3800000000047</v>
      </c>
      <c r="P4057" s="2">
        <f t="shared" ca="1" si="1086"/>
        <v>0.21252434353223509</v>
      </c>
      <c r="Q4057" t="str">
        <f t="shared" ca="1" si="1087"/>
        <v>On Time</v>
      </c>
    </row>
    <row r="4058" spans="1:17" x14ac:dyDescent="0.3">
      <c r="A4058" t="str">
        <f t="shared" si="1071"/>
        <v>S04057</v>
      </c>
      <c r="B4058" t="str">
        <f t="shared" ca="1" si="1072"/>
        <v>Oceanic Exports</v>
      </c>
      <c r="C4058" t="str">
        <f t="shared" ca="1" si="1073"/>
        <v>Singapore</v>
      </c>
      <c r="D4058" t="str">
        <f t="shared" ca="1" si="1074"/>
        <v>Rice</v>
      </c>
      <c r="E4058">
        <f t="shared" ca="1" si="1075"/>
        <v>437</v>
      </c>
      <c r="F4058" s="3">
        <f t="shared" ca="1" si="1076"/>
        <v>622</v>
      </c>
      <c r="G4058">
        <f t="shared" ca="1" si="1077"/>
        <v>271814</v>
      </c>
      <c r="H4058">
        <f t="shared" ca="1" si="1078"/>
        <v>127752.58</v>
      </c>
      <c r="I4058">
        <f t="shared" ca="1" si="1079"/>
        <v>1911</v>
      </c>
      <c r="J4058">
        <f t="shared" ca="1" si="1080"/>
        <v>2628</v>
      </c>
      <c r="K4058" s="1">
        <f t="shared" ca="1" si="1081"/>
        <v>45856</v>
      </c>
      <c r="L4058" s="1">
        <f t="shared" ca="1" si="1082"/>
        <v>45864</v>
      </c>
      <c r="M4058" s="1">
        <f t="shared" ca="1" si="1083"/>
        <v>45869</v>
      </c>
      <c r="N4058">
        <f t="shared" ca="1" si="1084"/>
        <v>132291.58000000002</v>
      </c>
      <c r="O4058" s="3">
        <f t="shared" ca="1" si="1085"/>
        <v>139522.41999999998</v>
      </c>
      <c r="P4058" s="2">
        <f t="shared" ca="1" si="1086"/>
        <v>0.51330108088619419</v>
      </c>
      <c r="Q4058" t="str">
        <f t="shared" ca="1" si="1087"/>
        <v>Late</v>
      </c>
    </row>
    <row r="4059" spans="1:17" x14ac:dyDescent="0.3">
      <c r="A4059" t="str">
        <f t="shared" si="1071"/>
        <v>S04058</v>
      </c>
      <c r="B4059" t="str">
        <f t="shared" ca="1" si="1072"/>
        <v>Beta Imports</v>
      </c>
      <c r="C4059" t="str">
        <f t="shared" ca="1" si="1073"/>
        <v>Canada</v>
      </c>
      <c r="D4059" t="str">
        <f t="shared" ca="1" si="1074"/>
        <v>Rice</v>
      </c>
      <c r="E4059">
        <f t="shared" ca="1" si="1075"/>
        <v>154</v>
      </c>
      <c r="F4059" s="3">
        <f t="shared" ca="1" si="1076"/>
        <v>133</v>
      </c>
      <c r="G4059">
        <f t="shared" ca="1" si="1077"/>
        <v>20482</v>
      </c>
      <c r="H4059">
        <f t="shared" ca="1" si="1078"/>
        <v>11469.92</v>
      </c>
      <c r="I4059">
        <f t="shared" ca="1" si="1079"/>
        <v>11862</v>
      </c>
      <c r="J4059">
        <f t="shared" ca="1" si="1080"/>
        <v>3866</v>
      </c>
      <c r="K4059" s="1">
        <f t="shared" ca="1" si="1081"/>
        <v>46035</v>
      </c>
      <c r="L4059" s="1">
        <f t="shared" ca="1" si="1082"/>
        <v>46045</v>
      </c>
      <c r="M4059" s="1">
        <f t="shared" ca="1" si="1083"/>
        <v>46043</v>
      </c>
      <c r="N4059">
        <f t="shared" ca="1" si="1084"/>
        <v>27197.919999999998</v>
      </c>
      <c r="O4059" s="3">
        <f t="shared" ca="1" si="1085"/>
        <v>-6715.9199999999983</v>
      </c>
      <c r="P4059" s="2">
        <f t="shared" ca="1" si="1086"/>
        <v>-0.32789376037496332</v>
      </c>
      <c r="Q4059" t="str">
        <f t="shared" ca="1" si="1087"/>
        <v>On Time</v>
      </c>
    </row>
    <row r="4060" spans="1:17" x14ac:dyDescent="0.3">
      <c r="A4060" t="str">
        <f t="shared" si="1071"/>
        <v>S04059</v>
      </c>
      <c r="B4060" t="str">
        <f t="shared" ca="1" si="1072"/>
        <v>FreshMart Ltd</v>
      </c>
      <c r="C4060" t="str">
        <f t="shared" ca="1" si="1073"/>
        <v>UAE</v>
      </c>
      <c r="D4060" t="str">
        <f t="shared" ca="1" si="1074"/>
        <v>Tea</v>
      </c>
      <c r="E4060">
        <f t="shared" ca="1" si="1075"/>
        <v>428</v>
      </c>
      <c r="F4060" s="3">
        <f t="shared" ca="1" si="1076"/>
        <v>234</v>
      </c>
      <c r="G4060">
        <f t="shared" ca="1" si="1077"/>
        <v>100152</v>
      </c>
      <c r="H4060">
        <f t="shared" ca="1" si="1078"/>
        <v>49074.48</v>
      </c>
      <c r="I4060">
        <f t="shared" ca="1" si="1079"/>
        <v>11881</v>
      </c>
      <c r="J4060">
        <f t="shared" ca="1" si="1080"/>
        <v>3420</v>
      </c>
      <c r="K4060" s="1">
        <f t="shared" ca="1" si="1081"/>
        <v>45788</v>
      </c>
      <c r="L4060" s="1">
        <f t="shared" ca="1" si="1082"/>
        <v>45804</v>
      </c>
      <c r="M4060" s="1">
        <f t="shared" ca="1" si="1083"/>
        <v>45802</v>
      </c>
      <c r="N4060">
        <f t="shared" ca="1" si="1084"/>
        <v>64375.48</v>
      </c>
      <c r="O4060" s="3">
        <f t="shared" ca="1" si="1085"/>
        <v>35776.519999999997</v>
      </c>
      <c r="P4060" s="2">
        <f t="shared" ca="1" si="1086"/>
        <v>0.35722222222222216</v>
      </c>
      <c r="Q4060" t="str">
        <f t="shared" ca="1" si="1087"/>
        <v>On Time</v>
      </c>
    </row>
    <row r="4061" spans="1:17" x14ac:dyDescent="0.3">
      <c r="A4061" t="str">
        <f t="shared" si="1071"/>
        <v>S04060</v>
      </c>
      <c r="B4061" t="str">
        <f t="shared" ca="1" si="1072"/>
        <v>Oceanic Exports</v>
      </c>
      <c r="C4061" t="str">
        <f t="shared" ca="1" si="1073"/>
        <v>UAE</v>
      </c>
      <c r="D4061" t="str">
        <f t="shared" ca="1" si="1074"/>
        <v>Rice</v>
      </c>
      <c r="E4061">
        <f t="shared" ca="1" si="1075"/>
        <v>69</v>
      </c>
      <c r="F4061" s="3">
        <f t="shared" ca="1" si="1076"/>
        <v>330</v>
      </c>
      <c r="G4061">
        <f t="shared" ca="1" si="1077"/>
        <v>22770</v>
      </c>
      <c r="H4061">
        <f t="shared" ca="1" si="1078"/>
        <v>12295.8</v>
      </c>
      <c r="I4061">
        <f t="shared" ca="1" si="1079"/>
        <v>10743</v>
      </c>
      <c r="J4061">
        <f t="shared" ca="1" si="1080"/>
        <v>1344</v>
      </c>
      <c r="K4061" s="1">
        <f t="shared" ca="1" si="1081"/>
        <v>45810</v>
      </c>
      <c r="L4061" s="1">
        <f t="shared" ca="1" si="1082"/>
        <v>45820</v>
      </c>
      <c r="M4061" s="1">
        <f t="shared" ca="1" si="1083"/>
        <v>45825</v>
      </c>
      <c r="N4061">
        <f t="shared" ca="1" si="1084"/>
        <v>24382.799999999999</v>
      </c>
      <c r="O4061" s="3">
        <f t="shared" ca="1" si="1085"/>
        <v>-1612.7999999999993</v>
      </c>
      <c r="P4061" s="2">
        <f t="shared" ca="1" si="1086"/>
        <v>-7.0830039525691668E-2</v>
      </c>
      <c r="Q4061" t="str">
        <f t="shared" ca="1" si="1087"/>
        <v>Late</v>
      </c>
    </row>
    <row r="4062" spans="1:17" x14ac:dyDescent="0.3">
      <c r="A4062" t="str">
        <f t="shared" si="1071"/>
        <v>S04061</v>
      </c>
      <c r="B4062" t="str">
        <f t="shared" ca="1" si="1072"/>
        <v>Alpha Traders</v>
      </c>
      <c r="C4062" t="str">
        <f t="shared" ca="1" si="1073"/>
        <v>Canada</v>
      </c>
      <c r="D4062" t="str">
        <f t="shared" ca="1" si="1074"/>
        <v>Sauces</v>
      </c>
      <c r="E4062">
        <f t="shared" ca="1" si="1075"/>
        <v>403</v>
      </c>
      <c r="F4062" s="3">
        <f t="shared" ca="1" si="1076"/>
        <v>797</v>
      </c>
      <c r="G4062">
        <f t="shared" ca="1" si="1077"/>
        <v>321191</v>
      </c>
      <c r="H4062">
        <f t="shared" ca="1" si="1078"/>
        <v>150959.76999999999</v>
      </c>
      <c r="I4062">
        <f t="shared" ca="1" si="1079"/>
        <v>7403</v>
      </c>
      <c r="J4062">
        <f t="shared" ca="1" si="1080"/>
        <v>2134</v>
      </c>
      <c r="K4062" s="1">
        <f t="shared" ca="1" si="1081"/>
        <v>45978</v>
      </c>
      <c r="L4062" s="1">
        <f t="shared" ca="1" si="1082"/>
        <v>45992</v>
      </c>
      <c r="M4062" s="1">
        <f t="shared" ca="1" si="1083"/>
        <v>45995</v>
      </c>
      <c r="N4062">
        <f t="shared" ca="1" si="1084"/>
        <v>160496.76999999999</v>
      </c>
      <c r="O4062" s="3">
        <f t="shared" ca="1" si="1085"/>
        <v>160694.23000000001</v>
      </c>
      <c r="P4062" s="2">
        <f t="shared" ca="1" si="1086"/>
        <v>0.50030738719329004</v>
      </c>
      <c r="Q4062" t="str">
        <f t="shared" ca="1" si="1087"/>
        <v>Late</v>
      </c>
    </row>
    <row r="4063" spans="1:17" x14ac:dyDescent="0.3">
      <c r="A4063" t="str">
        <f t="shared" si="1071"/>
        <v>S04062</v>
      </c>
      <c r="B4063" t="str">
        <f t="shared" ca="1" si="1072"/>
        <v>Alpha Traders</v>
      </c>
      <c r="C4063" t="str">
        <f t="shared" ca="1" si="1073"/>
        <v>Australia</v>
      </c>
      <c r="D4063" t="str">
        <f t="shared" ca="1" si="1074"/>
        <v>Sauces</v>
      </c>
      <c r="E4063">
        <f t="shared" ca="1" si="1075"/>
        <v>323</v>
      </c>
      <c r="F4063" s="3">
        <f t="shared" ca="1" si="1076"/>
        <v>154</v>
      </c>
      <c r="G4063">
        <f t="shared" ca="1" si="1077"/>
        <v>49742</v>
      </c>
      <c r="H4063">
        <f t="shared" ca="1" si="1078"/>
        <v>34321.980000000003</v>
      </c>
      <c r="I4063">
        <f t="shared" ca="1" si="1079"/>
        <v>10014</v>
      </c>
      <c r="J4063">
        <f t="shared" ca="1" si="1080"/>
        <v>3707</v>
      </c>
      <c r="K4063" s="1">
        <f t="shared" ca="1" si="1081"/>
        <v>45836</v>
      </c>
      <c r="L4063" s="1">
        <f t="shared" ca="1" si="1082"/>
        <v>45850</v>
      </c>
      <c r="M4063" s="1">
        <f t="shared" ca="1" si="1083"/>
        <v>45852</v>
      </c>
      <c r="N4063">
        <f t="shared" ca="1" si="1084"/>
        <v>48042.98</v>
      </c>
      <c r="O4063" s="3">
        <f t="shared" ca="1" si="1085"/>
        <v>1699.0199999999968</v>
      </c>
      <c r="P4063" s="2">
        <f t="shared" ca="1" si="1086"/>
        <v>3.4156648305255055E-2</v>
      </c>
      <c r="Q4063" t="str">
        <f t="shared" ca="1" si="1087"/>
        <v>Late</v>
      </c>
    </row>
    <row r="4064" spans="1:17" x14ac:dyDescent="0.3">
      <c r="A4064" t="str">
        <f t="shared" si="1071"/>
        <v>S04063</v>
      </c>
      <c r="B4064" t="str">
        <f t="shared" ca="1" si="1072"/>
        <v>Oceanic Exports</v>
      </c>
      <c r="C4064" t="str">
        <f t="shared" ca="1" si="1073"/>
        <v>Singapore</v>
      </c>
      <c r="D4064" t="str">
        <f t="shared" ca="1" si="1074"/>
        <v>Rice</v>
      </c>
      <c r="E4064">
        <f t="shared" ca="1" si="1075"/>
        <v>491</v>
      </c>
      <c r="F4064" s="3">
        <f t="shared" ca="1" si="1076"/>
        <v>700</v>
      </c>
      <c r="G4064">
        <f t="shared" ca="1" si="1077"/>
        <v>343700</v>
      </c>
      <c r="H4064">
        <f t="shared" ca="1" si="1078"/>
        <v>223405</v>
      </c>
      <c r="I4064">
        <f t="shared" ca="1" si="1079"/>
        <v>7107</v>
      </c>
      <c r="J4064">
        <f t="shared" ca="1" si="1080"/>
        <v>3747</v>
      </c>
      <c r="K4064" s="1">
        <f t="shared" ca="1" si="1081"/>
        <v>46264</v>
      </c>
      <c r="L4064" s="1">
        <f t="shared" ca="1" si="1082"/>
        <v>46273</v>
      </c>
      <c r="M4064" s="1">
        <f t="shared" ca="1" si="1083"/>
        <v>46278</v>
      </c>
      <c r="N4064">
        <f t="shared" ca="1" si="1084"/>
        <v>234259</v>
      </c>
      <c r="O4064" s="3">
        <f t="shared" ca="1" si="1085"/>
        <v>109441</v>
      </c>
      <c r="P4064" s="2">
        <f t="shared" ca="1" si="1086"/>
        <v>0.31842013383764911</v>
      </c>
      <c r="Q4064" t="str">
        <f t="shared" ca="1" si="1087"/>
        <v>Late</v>
      </c>
    </row>
    <row r="4065" spans="1:17" x14ac:dyDescent="0.3">
      <c r="A4065" t="str">
        <f t="shared" si="1071"/>
        <v>S04064</v>
      </c>
      <c r="B4065" t="str">
        <f t="shared" ca="1" si="1072"/>
        <v>FreshMart Ltd</v>
      </c>
      <c r="C4065" t="str">
        <f t="shared" ca="1" si="1073"/>
        <v>UK</v>
      </c>
      <c r="D4065" t="str">
        <f t="shared" ca="1" si="1074"/>
        <v>Pickles</v>
      </c>
      <c r="E4065">
        <f t="shared" ca="1" si="1075"/>
        <v>311</v>
      </c>
      <c r="F4065" s="3">
        <f t="shared" ca="1" si="1076"/>
        <v>144</v>
      </c>
      <c r="G4065">
        <f t="shared" ca="1" si="1077"/>
        <v>44784</v>
      </c>
      <c r="H4065">
        <f t="shared" ca="1" si="1078"/>
        <v>20152.8</v>
      </c>
      <c r="I4065">
        <f t="shared" ca="1" si="1079"/>
        <v>11643</v>
      </c>
      <c r="J4065">
        <f t="shared" ca="1" si="1080"/>
        <v>3438</v>
      </c>
      <c r="K4065" s="1">
        <f t="shared" ca="1" si="1081"/>
        <v>45769</v>
      </c>
      <c r="L4065" s="1">
        <f t="shared" ca="1" si="1082"/>
        <v>45788</v>
      </c>
      <c r="M4065" s="1">
        <f t="shared" ca="1" si="1083"/>
        <v>45785</v>
      </c>
      <c r="N4065">
        <f t="shared" ca="1" si="1084"/>
        <v>35233.800000000003</v>
      </c>
      <c r="O4065" s="3">
        <f t="shared" ca="1" si="1085"/>
        <v>9550.1999999999971</v>
      </c>
      <c r="P4065" s="2">
        <f t="shared" ca="1" si="1086"/>
        <v>0.21325026795284024</v>
      </c>
      <c r="Q4065" t="str">
        <f t="shared" ca="1" si="1087"/>
        <v>On Time</v>
      </c>
    </row>
    <row r="4066" spans="1:17" x14ac:dyDescent="0.3">
      <c r="A4066" t="str">
        <f t="shared" si="1071"/>
        <v>S04065</v>
      </c>
      <c r="B4066" t="str">
        <f t="shared" ca="1" si="1072"/>
        <v>Oceanic Exports</v>
      </c>
      <c r="C4066" t="str">
        <f t="shared" ca="1" si="1073"/>
        <v>UAE</v>
      </c>
      <c r="D4066" t="str">
        <f t="shared" ca="1" si="1074"/>
        <v>Rice</v>
      </c>
      <c r="E4066">
        <f t="shared" ca="1" si="1075"/>
        <v>324</v>
      </c>
      <c r="F4066" s="3">
        <f t="shared" ca="1" si="1076"/>
        <v>322</v>
      </c>
      <c r="G4066">
        <f t="shared" ca="1" si="1077"/>
        <v>104328</v>
      </c>
      <c r="H4066">
        <f t="shared" ca="1" si="1078"/>
        <v>58423.68</v>
      </c>
      <c r="I4066">
        <f t="shared" ca="1" si="1079"/>
        <v>6255</v>
      </c>
      <c r="J4066">
        <f t="shared" ca="1" si="1080"/>
        <v>1245</v>
      </c>
      <c r="K4066" s="1">
        <f t="shared" ca="1" si="1081"/>
        <v>45698</v>
      </c>
      <c r="L4066" s="1">
        <f t="shared" ca="1" si="1082"/>
        <v>45708</v>
      </c>
      <c r="M4066" s="1">
        <f t="shared" ca="1" si="1083"/>
        <v>45710</v>
      </c>
      <c r="N4066">
        <f t="shared" ca="1" si="1084"/>
        <v>65923.679999999993</v>
      </c>
      <c r="O4066" s="3">
        <f t="shared" ca="1" si="1085"/>
        <v>38404.320000000007</v>
      </c>
      <c r="P4066" s="2">
        <f t="shared" ca="1" si="1086"/>
        <v>0.36811134115481947</v>
      </c>
      <c r="Q4066" t="str">
        <f t="shared" ca="1" si="1087"/>
        <v>Late</v>
      </c>
    </row>
    <row r="4067" spans="1:17" x14ac:dyDescent="0.3">
      <c r="A4067" t="str">
        <f t="shared" si="1071"/>
        <v>S04066</v>
      </c>
      <c r="B4067" t="str">
        <f t="shared" ca="1" si="1072"/>
        <v>Prime Wholesale</v>
      </c>
      <c r="C4067" t="str">
        <f t="shared" ca="1" si="1073"/>
        <v>UAE</v>
      </c>
      <c r="D4067" t="str">
        <f t="shared" ca="1" si="1074"/>
        <v>Sauces</v>
      </c>
      <c r="E4067">
        <f t="shared" ca="1" si="1075"/>
        <v>114</v>
      </c>
      <c r="F4067" s="3">
        <f t="shared" ca="1" si="1076"/>
        <v>575</v>
      </c>
      <c r="G4067">
        <f t="shared" ca="1" si="1077"/>
        <v>65550</v>
      </c>
      <c r="H4067">
        <f t="shared" ca="1" si="1078"/>
        <v>36708</v>
      </c>
      <c r="I4067">
        <f t="shared" ca="1" si="1079"/>
        <v>7314</v>
      </c>
      <c r="J4067">
        <f t="shared" ca="1" si="1080"/>
        <v>2889</v>
      </c>
      <c r="K4067" s="1">
        <f t="shared" ca="1" si="1081"/>
        <v>46039</v>
      </c>
      <c r="L4067" s="1">
        <f t="shared" ca="1" si="1082"/>
        <v>46049</v>
      </c>
      <c r="M4067" s="1">
        <f t="shared" ca="1" si="1083"/>
        <v>46046</v>
      </c>
      <c r="N4067">
        <f t="shared" ca="1" si="1084"/>
        <v>46911</v>
      </c>
      <c r="O4067" s="3">
        <f t="shared" ca="1" si="1085"/>
        <v>18639</v>
      </c>
      <c r="P4067" s="2">
        <f t="shared" ca="1" si="1086"/>
        <v>0.28434782608695652</v>
      </c>
      <c r="Q4067" t="str">
        <f t="shared" ca="1" si="1087"/>
        <v>On Time</v>
      </c>
    </row>
    <row r="4068" spans="1:17" x14ac:dyDescent="0.3">
      <c r="A4068" t="str">
        <f t="shared" si="1071"/>
        <v>S04067</v>
      </c>
      <c r="B4068" t="str">
        <f t="shared" ca="1" si="1072"/>
        <v>Oceanic Exports</v>
      </c>
      <c r="C4068" t="str">
        <f t="shared" ca="1" si="1073"/>
        <v>UAE</v>
      </c>
      <c r="D4068" t="str">
        <f t="shared" ca="1" si="1074"/>
        <v>Pickles</v>
      </c>
      <c r="E4068">
        <f t="shared" ca="1" si="1075"/>
        <v>87</v>
      </c>
      <c r="F4068" s="3">
        <f t="shared" ca="1" si="1076"/>
        <v>356</v>
      </c>
      <c r="G4068">
        <f t="shared" ca="1" si="1077"/>
        <v>30972</v>
      </c>
      <c r="H4068">
        <f t="shared" ca="1" si="1078"/>
        <v>17654.04</v>
      </c>
      <c r="I4068">
        <f t="shared" ca="1" si="1079"/>
        <v>2287</v>
      </c>
      <c r="J4068">
        <f t="shared" ca="1" si="1080"/>
        <v>2476</v>
      </c>
      <c r="K4068" s="1">
        <f t="shared" ca="1" si="1081"/>
        <v>45817</v>
      </c>
      <c r="L4068" s="1">
        <f t="shared" ca="1" si="1082"/>
        <v>45832</v>
      </c>
      <c r="M4068" s="1">
        <f t="shared" ca="1" si="1083"/>
        <v>45835</v>
      </c>
      <c r="N4068">
        <f t="shared" ca="1" si="1084"/>
        <v>22417.040000000001</v>
      </c>
      <c r="O4068" s="3">
        <f t="shared" ca="1" si="1085"/>
        <v>8554.9599999999991</v>
      </c>
      <c r="P4068" s="2">
        <f t="shared" ca="1" si="1086"/>
        <v>0.27621593697533253</v>
      </c>
      <c r="Q4068" t="str">
        <f t="shared" ca="1" si="1087"/>
        <v>Late</v>
      </c>
    </row>
    <row r="4069" spans="1:17" x14ac:dyDescent="0.3">
      <c r="A4069" t="str">
        <f t="shared" si="1071"/>
        <v>S04068</v>
      </c>
      <c r="B4069" t="str">
        <f t="shared" ca="1" si="1072"/>
        <v>Prime Wholesale</v>
      </c>
      <c r="C4069" t="str">
        <f t="shared" ca="1" si="1073"/>
        <v>Australia</v>
      </c>
      <c r="D4069" t="str">
        <f t="shared" ca="1" si="1074"/>
        <v>Rice</v>
      </c>
      <c r="E4069">
        <f t="shared" ca="1" si="1075"/>
        <v>221</v>
      </c>
      <c r="F4069" s="3">
        <f t="shared" ca="1" si="1076"/>
        <v>440</v>
      </c>
      <c r="G4069">
        <f t="shared" ca="1" si="1077"/>
        <v>97240</v>
      </c>
      <c r="H4069">
        <f t="shared" ca="1" si="1078"/>
        <v>56399.199999999997</v>
      </c>
      <c r="I4069">
        <f t="shared" ca="1" si="1079"/>
        <v>7462</v>
      </c>
      <c r="J4069">
        <f t="shared" ca="1" si="1080"/>
        <v>3713</v>
      </c>
      <c r="K4069" s="1">
        <f t="shared" ca="1" si="1081"/>
        <v>46256</v>
      </c>
      <c r="L4069" s="1">
        <f t="shared" ca="1" si="1082"/>
        <v>46269</v>
      </c>
      <c r="M4069" s="1">
        <f t="shared" ca="1" si="1083"/>
        <v>46272</v>
      </c>
      <c r="N4069">
        <f t="shared" ca="1" si="1084"/>
        <v>67574.2</v>
      </c>
      <c r="O4069" s="3">
        <f t="shared" ca="1" si="1085"/>
        <v>29665.800000000003</v>
      </c>
      <c r="P4069" s="2">
        <f t="shared" ca="1" si="1086"/>
        <v>0.30507815713698072</v>
      </c>
      <c r="Q4069" t="str">
        <f t="shared" ca="1" si="1087"/>
        <v>Late</v>
      </c>
    </row>
    <row r="4070" spans="1:17" x14ac:dyDescent="0.3">
      <c r="A4070" t="str">
        <f t="shared" si="1071"/>
        <v>S04069</v>
      </c>
      <c r="B4070" t="str">
        <f t="shared" ca="1" si="1072"/>
        <v>Alpha Traders</v>
      </c>
      <c r="C4070" t="str">
        <f t="shared" ca="1" si="1073"/>
        <v>UK</v>
      </c>
      <c r="D4070" t="str">
        <f t="shared" ca="1" si="1074"/>
        <v>Sauces</v>
      </c>
      <c r="E4070">
        <f t="shared" ca="1" si="1075"/>
        <v>369</v>
      </c>
      <c r="F4070" s="3">
        <f t="shared" ca="1" si="1076"/>
        <v>787</v>
      </c>
      <c r="G4070">
        <f t="shared" ca="1" si="1077"/>
        <v>290403</v>
      </c>
      <c r="H4070">
        <f t="shared" ca="1" si="1078"/>
        <v>162625.68</v>
      </c>
      <c r="I4070">
        <f t="shared" ca="1" si="1079"/>
        <v>3171</v>
      </c>
      <c r="J4070">
        <f t="shared" ca="1" si="1080"/>
        <v>1160</v>
      </c>
      <c r="K4070" s="1">
        <f t="shared" ca="1" si="1081"/>
        <v>46117</v>
      </c>
      <c r="L4070" s="1">
        <f t="shared" ca="1" si="1082"/>
        <v>46128</v>
      </c>
      <c r="M4070" s="1">
        <f t="shared" ca="1" si="1083"/>
        <v>46134</v>
      </c>
      <c r="N4070">
        <f t="shared" ca="1" si="1084"/>
        <v>166956.68</v>
      </c>
      <c r="O4070" s="3">
        <f t="shared" ca="1" si="1085"/>
        <v>123446.32</v>
      </c>
      <c r="P4070" s="2">
        <f t="shared" ca="1" si="1086"/>
        <v>0.42508624222201563</v>
      </c>
      <c r="Q4070" t="str">
        <f t="shared" ca="1" si="1087"/>
        <v>Late</v>
      </c>
    </row>
    <row r="4071" spans="1:17" x14ac:dyDescent="0.3">
      <c r="A4071" t="str">
        <f t="shared" si="1071"/>
        <v>S04070</v>
      </c>
      <c r="B4071" t="str">
        <f t="shared" ca="1" si="1072"/>
        <v>Oceanic Exports</v>
      </c>
      <c r="C4071" t="str">
        <f t="shared" ca="1" si="1073"/>
        <v>Singapore</v>
      </c>
      <c r="D4071" t="str">
        <f t="shared" ca="1" si="1074"/>
        <v>Pickles</v>
      </c>
      <c r="E4071">
        <f t="shared" ca="1" si="1075"/>
        <v>164</v>
      </c>
      <c r="F4071" s="3">
        <f t="shared" ca="1" si="1076"/>
        <v>777</v>
      </c>
      <c r="G4071">
        <f t="shared" ca="1" si="1077"/>
        <v>127428</v>
      </c>
      <c r="H4071">
        <f t="shared" ca="1" si="1078"/>
        <v>82828.2</v>
      </c>
      <c r="I4071">
        <f t="shared" ca="1" si="1079"/>
        <v>5472</v>
      </c>
      <c r="J4071">
        <f t="shared" ca="1" si="1080"/>
        <v>3921</v>
      </c>
      <c r="K4071" s="1">
        <f t="shared" ca="1" si="1081"/>
        <v>46253</v>
      </c>
      <c r="L4071" s="1">
        <f t="shared" ca="1" si="1082"/>
        <v>46272</v>
      </c>
      <c r="M4071" s="1">
        <f t="shared" ca="1" si="1083"/>
        <v>46275</v>
      </c>
      <c r="N4071">
        <f t="shared" ca="1" si="1084"/>
        <v>92221.2</v>
      </c>
      <c r="O4071" s="3">
        <f t="shared" ca="1" si="1085"/>
        <v>35206.800000000003</v>
      </c>
      <c r="P4071" s="2">
        <f t="shared" ca="1" si="1086"/>
        <v>0.27628778604388365</v>
      </c>
      <c r="Q4071" t="str">
        <f t="shared" ca="1" si="1087"/>
        <v>Late</v>
      </c>
    </row>
    <row r="4072" spans="1:17" x14ac:dyDescent="0.3">
      <c r="A4072" t="str">
        <f t="shared" si="1071"/>
        <v>S04071</v>
      </c>
      <c r="B4072" t="str">
        <f t="shared" ca="1" si="1072"/>
        <v>Alpha Traders</v>
      </c>
      <c r="C4072" t="str">
        <f t="shared" ca="1" si="1073"/>
        <v>Singapore</v>
      </c>
      <c r="D4072" t="str">
        <f t="shared" ca="1" si="1074"/>
        <v>Sauces</v>
      </c>
      <c r="E4072">
        <f t="shared" ca="1" si="1075"/>
        <v>456</v>
      </c>
      <c r="F4072" s="3">
        <f t="shared" ca="1" si="1076"/>
        <v>228</v>
      </c>
      <c r="G4072">
        <f t="shared" ca="1" si="1077"/>
        <v>103968</v>
      </c>
      <c r="H4072">
        <f t="shared" ca="1" si="1078"/>
        <v>50944.32</v>
      </c>
      <c r="I4072">
        <f t="shared" ca="1" si="1079"/>
        <v>9076</v>
      </c>
      <c r="J4072">
        <f t="shared" ca="1" si="1080"/>
        <v>2502</v>
      </c>
      <c r="K4072" s="1">
        <f t="shared" ca="1" si="1081"/>
        <v>46327</v>
      </c>
      <c r="L4072" s="1">
        <f t="shared" ca="1" si="1082"/>
        <v>46342</v>
      </c>
      <c r="M4072" s="1">
        <f t="shared" ca="1" si="1083"/>
        <v>46347</v>
      </c>
      <c r="N4072">
        <f t="shared" ca="1" si="1084"/>
        <v>62522.32</v>
      </c>
      <c r="O4072" s="3">
        <f t="shared" ca="1" si="1085"/>
        <v>41445.68</v>
      </c>
      <c r="P4072" s="2">
        <f t="shared" ca="1" si="1086"/>
        <v>0.39863881194213602</v>
      </c>
      <c r="Q4072" t="str">
        <f t="shared" ca="1" si="1087"/>
        <v>Late</v>
      </c>
    </row>
    <row r="4073" spans="1:17" x14ac:dyDescent="0.3">
      <c r="A4073" t="str">
        <f t="shared" si="1071"/>
        <v>S04072</v>
      </c>
      <c r="B4073" t="str">
        <f t="shared" ca="1" si="1072"/>
        <v>Beta Imports</v>
      </c>
      <c r="C4073" t="str">
        <f t="shared" ca="1" si="1073"/>
        <v>UAE</v>
      </c>
      <c r="D4073" t="str">
        <f t="shared" ca="1" si="1074"/>
        <v>Rice</v>
      </c>
      <c r="E4073">
        <f t="shared" ca="1" si="1075"/>
        <v>68</v>
      </c>
      <c r="F4073" s="3">
        <f t="shared" ca="1" si="1076"/>
        <v>407</v>
      </c>
      <c r="G4073">
        <f t="shared" ca="1" si="1077"/>
        <v>27676</v>
      </c>
      <c r="H4073">
        <f t="shared" ca="1" si="1078"/>
        <v>16328.84</v>
      </c>
      <c r="I4073">
        <f t="shared" ca="1" si="1079"/>
        <v>5448</v>
      </c>
      <c r="J4073">
        <f t="shared" ca="1" si="1080"/>
        <v>547</v>
      </c>
      <c r="K4073" s="1">
        <f t="shared" ca="1" si="1081"/>
        <v>45833</v>
      </c>
      <c r="L4073" s="1">
        <f t="shared" ca="1" si="1082"/>
        <v>45840</v>
      </c>
      <c r="M4073" s="1">
        <f t="shared" ca="1" si="1083"/>
        <v>45840</v>
      </c>
      <c r="N4073">
        <f t="shared" ca="1" si="1084"/>
        <v>22323.84</v>
      </c>
      <c r="O4073" s="3">
        <f t="shared" ca="1" si="1085"/>
        <v>5352.16</v>
      </c>
      <c r="P4073" s="2">
        <f t="shared" ca="1" si="1086"/>
        <v>0.19338632750397455</v>
      </c>
      <c r="Q4073" t="str">
        <f t="shared" ca="1" si="1087"/>
        <v>On Time</v>
      </c>
    </row>
    <row r="4074" spans="1:17" x14ac:dyDescent="0.3">
      <c r="A4074" t="str">
        <f t="shared" si="1071"/>
        <v>S04073</v>
      </c>
      <c r="B4074" t="str">
        <f t="shared" ca="1" si="1072"/>
        <v>FreshMart Ltd</v>
      </c>
      <c r="C4074" t="str">
        <f t="shared" ca="1" si="1073"/>
        <v>UK</v>
      </c>
      <c r="D4074" t="str">
        <f t="shared" ca="1" si="1074"/>
        <v>Rice</v>
      </c>
      <c r="E4074">
        <f t="shared" ca="1" si="1075"/>
        <v>289</v>
      </c>
      <c r="F4074" s="3">
        <f t="shared" ca="1" si="1076"/>
        <v>272</v>
      </c>
      <c r="G4074">
        <f t="shared" ca="1" si="1077"/>
        <v>78608</v>
      </c>
      <c r="H4074">
        <f t="shared" ca="1" si="1078"/>
        <v>41662.239999999998</v>
      </c>
      <c r="I4074">
        <f t="shared" ca="1" si="1079"/>
        <v>3062</v>
      </c>
      <c r="J4074">
        <f t="shared" ca="1" si="1080"/>
        <v>2614</v>
      </c>
      <c r="K4074" s="1">
        <f t="shared" ca="1" si="1081"/>
        <v>45902</v>
      </c>
      <c r="L4074" s="1">
        <f t="shared" ca="1" si="1082"/>
        <v>45918</v>
      </c>
      <c r="M4074" s="1">
        <f t="shared" ca="1" si="1083"/>
        <v>45921</v>
      </c>
      <c r="N4074">
        <f t="shared" ca="1" si="1084"/>
        <v>47338.239999999998</v>
      </c>
      <c r="O4074" s="3">
        <f t="shared" ca="1" si="1085"/>
        <v>31269.760000000002</v>
      </c>
      <c r="P4074" s="2">
        <f t="shared" ca="1" si="1086"/>
        <v>0.39779360879299819</v>
      </c>
      <c r="Q4074" t="str">
        <f t="shared" ca="1" si="1087"/>
        <v>Late</v>
      </c>
    </row>
    <row r="4075" spans="1:17" x14ac:dyDescent="0.3">
      <c r="A4075" t="str">
        <f t="shared" si="1071"/>
        <v>S04074</v>
      </c>
      <c r="B4075" t="str">
        <f t="shared" ca="1" si="1072"/>
        <v>Global Foods</v>
      </c>
      <c r="C4075" t="str">
        <f t="shared" ca="1" si="1073"/>
        <v>Singapore</v>
      </c>
      <c r="D4075" t="str">
        <f t="shared" ca="1" si="1074"/>
        <v>Spices</v>
      </c>
      <c r="E4075">
        <f t="shared" ca="1" si="1075"/>
        <v>95</v>
      </c>
      <c r="F4075" s="3">
        <f t="shared" ca="1" si="1076"/>
        <v>129</v>
      </c>
      <c r="G4075">
        <f t="shared" ca="1" si="1077"/>
        <v>12255</v>
      </c>
      <c r="H4075">
        <f t="shared" ca="1" si="1078"/>
        <v>5882.4</v>
      </c>
      <c r="I4075">
        <f t="shared" ca="1" si="1079"/>
        <v>6336</v>
      </c>
      <c r="J4075">
        <f t="shared" ca="1" si="1080"/>
        <v>2638</v>
      </c>
      <c r="K4075" s="1">
        <f t="shared" ca="1" si="1081"/>
        <v>46113</v>
      </c>
      <c r="L4075" s="1">
        <f t="shared" ca="1" si="1082"/>
        <v>46120</v>
      </c>
      <c r="M4075" s="1">
        <f t="shared" ca="1" si="1083"/>
        <v>46117</v>
      </c>
      <c r="N4075">
        <f t="shared" ca="1" si="1084"/>
        <v>14856.4</v>
      </c>
      <c r="O4075" s="3">
        <f t="shared" ca="1" si="1085"/>
        <v>-2601.3999999999996</v>
      </c>
      <c r="P4075" s="2">
        <f t="shared" ca="1" si="1086"/>
        <v>-0.2122725418196654</v>
      </c>
      <c r="Q4075" t="str">
        <f t="shared" ca="1" si="1087"/>
        <v>On Time</v>
      </c>
    </row>
    <row r="4076" spans="1:17" x14ac:dyDescent="0.3">
      <c r="A4076" t="str">
        <f t="shared" si="1071"/>
        <v>S04075</v>
      </c>
      <c r="B4076" t="str">
        <f t="shared" ca="1" si="1072"/>
        <v>Oceanic Exports</v>
      </c>
      <c r="C4076" t="str">
        <f t="shared" ca="1" si="1073"/>
        <v>Australia</v>
      </c>
      <c r="D4076" t="str">
        <f t="shared" ca="1" si="1074"/>
        <v>Pickles</v>
      </c>
      <c r="E4076">
        <f t="shared" ca="1" si="1075"/>
        <v>367</v>
      </c>
      <c r="F4076" s="3">
        <f t="shared" ca="1" si="1076"/>
        <v>386</v>
      </c>
      <c r="G4076">
        <f t="shared" ca="1" si="1077"/>
        <v>141662</v>
      </c>
      <c r="H4076">
        <f t="shared" ca="1" si="1078"/>
        <v>75080.86</v>
      </c>
      <c r="I4076">
        <f t="shared" ca="1" si="1079"/>
        <v>5022</v>
      </c>
      <c r="J4076">
        <f t="shared" ca="1" si="1080"/>
        <v>726</v>
      </c>
      <c r="K4076" s="1">
        <f t="shared" ca="1" si="1081"/>
        <v>46030</v>
      </c>
      <c r="L4076" s="1">
        <f t="shared" ca="1" si="1082"/>
        <v>46044</v>
      </c>
      <c r="M4076" s="1">
        <f t="shared" ca="1" si="1083"/>
        <v>46048</v>
      </c>
      <c r="N4076">
        <f t="shared" ca="1" si="1084"/>
        <v>80828.86</v>
      </c>
      <c r="O4076" s="3">
        <f t="shared" ca="1" si="1085"/>
        <v>60833.14</v>
      </c>
      <c r="P4076" s="2">
        <f t="shared" ca="1" si="1086"/>
        <v>0.42942454574974231</v>
      </c>
      <c r="Q4076" t="str">
        <f t="shared" ca="1" si="1087"/>
        <v>Late</v>
      </c>
    </row>
    <row r="4077" spans="1:17" x14ac:dyDescent="0.3">
      <c r="A4077" t="str">
        <f t="shared" si="1071"/>
        <v>S04076</v>
      </c>
      <c r="B4077" t="str">
        <f t="shared" ca="1" si="1072"/>
        <v>Alpha Traders</v>
      </c>
      <c r="C4077" t="str">
        <f t="shared" ca="1" si="1073"/>
        <v>Canada</v>
      </c>
      <c r="D4077" t="str">
        <f t="shared" ca="1" si="1074"/>
        <v>Spices</v>
      </c>
      <c r="E4077">
        <f t="shared" ca="1" si="1075"/>
        <v>264</v>
      </c>
      <c r="F4077" s="3">
        <f t="shared" ca="1" si="1076"/>
        <v>592</v>
      </c>
      <c r="G4077">
        <f t="shared" ca="1" si="1077"/>
        <v>156288</v>
      </c>
      <c r="H4077">
        <f t="shared" ca="1" si="1078"/>
        <v>106275.84</v>
      </c>
      <c r="I4077">
        <f t="shared" ca="1" si="1079"/>
        <v>8321</v>
      </c>
      <c r="J4077">
        <f t="shared" ca="1" si="1080"/>
        <v>867</v>
      </c>
      <c r="K4077" s="1">
        <f t="shared" ca="1" si="1081"/>
        <v>46279</v>
      </c>
      <c r="L4077" s="1">
        <f t="shared" ca="1" si="1082"/>
        <v>46290</v>
      </c>
      <c r="M4077" s="1">
        <f t="shared" ca="1" si="1083"/>
        <v>46295</v>
      </c>
      <c r="N4077">
        <f t="shared" ca="1" si="1084"/>
        <v>115463.84</v>
      </c>
      <c r="O4077" s="3">
        <f t="shared" ca="1" si="1085"/>
        <v>40824.160000000003</v>
      </c>
      <c r="P4077" s="2">
        <f t="shared" ca="1" si="1086"/>
        <v>0.2612110974610975</v>
      </c>
      <c r="Q4077" t="str">
        <f t="shared" ca="1" si="1087"/>
        <v>Late</v>
      </c>
    </row>
    <row r="4078" spans="1:17" x14ac:dyDescent="0.3">
      <c r="A4078" t="str">
        <f t="shared" si="1071"/>
        <v>S04077</v>
      </c>
      <c r="B4078" t="str">
        <f t="shared" ca="1" si="1072"/>
        <v>Beta Imports</v>
      </c>
      <c r="C4078" t="str">
        <f t="shared" ca="1" si="1073"/>
        <v>UAE</v>
      </c>
      <c r="D4078" t="str">
        <f t="shared" ca="1" si="1074"/>
        <v>Pickles</v>
      </c>
      <c r="E4078">
        <f t="shared" ca="1" si="1075"/>
        <v>490</v>
      </c>
      <c r="F4078" s="3">
        <f t="shared" ca="1" si="1076"/>
        <v>735</v>
      </c>
      <c r="G4078">
        <f t="shared" ca="1" si="1077"/>
        <v>360150</v>
      </c>
      <c r="H4078">
        <f t="shared" ca="1" si="1078"/>
        <v>266511</v>
      </c>
      <c r="I4078">
        <f t="shared" ca="1" si="1079"/>
        <v>7617</v>
      </c>
      <c r="J4078">
        <f t="shared" ca="1" si="1080"/>
        <v>3276</v>
      </c>
      <c r="K4078" s="1">
        <f t="shared" ca="1" si="1081"/>
        <v>46050</v>
      </c>
      <c r="L4078" s="1">
        <f t="shared" ca="1" si="1082"/>
        <v>46061</v>
      </c>
      <c r="M4078" s="1">
        <f t="shared" ca="1" si="1083"/>
        <v>46061</v>
      </c>
      <c r="N4078">
        <f t="shared" ca="1" si="1084"/>
        <v>277404</v>
      </c>
      <c r="O4078" s="3">
        <f t="shared" ca="1" si="1085"/>
        <v>82746</v>
      </c>
      <c r="P4078" s="2">
        <f t="shared" ca="1" si="1086"/>
        <v>0.22975426905456059</v>
      </c>
      <c r="Q4078" t="str">
        <f t="shared" ca="1" si="1087"/>
        <v>On Time</v>
      </c>
    </row>
    <row r="4079" spans="1:17" x14ac:dyDescent="0.3">
      <c r="A4079" t="str">
        <f t="shared" si="1071"/>
        <v>S04078</v>
      </c>
      <c r="B4079" t="str">
        <f t="shared" ca="1" si="1072"/>
        <v>Prime Wholesale</v>
      </c>
      <c r="C4079" t="str">
        <f t="shared" ca="1" si="1073"/>
        <v>UK</v>
      </c>
      <c r="D4079" t="str">
        <f t="shared" ca="1" si="1074"/>
        <v>Sauces</v>
      </c>
      <c r="E4079">
        <f t="shared" ca="1" si="1075"/>
        <v>480</v>
      </c>
      <c r="F4079" s="3">
        <f t="shared" ca="1" si="1076"/>
        <v>574</v>
      </c>
      <c r="G4079">
        <f t="shared" ca="1" si="1077"/>
        <v>275520</v>
      </c>
      <c r="H4079">
        <f t="shared" ca="1" si="1078"/>
        <v>151536</v>
      </c>
      <c r="I4079">
        <f t="shared" ca="1" si="1079"/>
        <v>8776</v>
      </c>
      <c r="J4079">
        <f t="shared" ca="1" si="1080"/>
        <v>3145</v>
      </c>
      <c r="K4079" s="1">
        <f t="shared" ca="1" si="1081"/>
        <v>46234</v>
      </c>
      <c r="L4079" s="1">
        <f t="shared" ca="1" si="1082"/>
        <v>46249</v>
      </c>
      <c r="M4079" s="1">
        <f t="shared" ca="1" si="1083"/>
        <v>46252</v>
      </c>
      <c r="N4079">
        <f t="shared" ca="1" si="1084"/>
        <v>163457</v>
      </c>
      <c r="O4079" s="3">
        <f t="shared" ca="1" si="1085"/>
        <v>112063</v>
      </c>
      <c r="P4079" s="2">
        <f t="shared" ca="1" si="1086"/>
        <v>0.40673272357723578</v>
      </c>
      <c r="Q4079" t="str">
        <f t="shared" ca="1" si="1087"/>
        <v>Late</v>
      </c>
    </row>
    <row r="4080" spans="1:17" x14ac:dyDescent="0.3">
      <c r="A4080" t="str">
        <f t="shared" si="1071"/>
        <v>S04079</v>
      </c>
      <c r="B4080" t="str">
        <f t="shared" ca="1" si="1072"/>
        <v>Oceanic Exports</v>
      </c>
      <c r="C4080" t="str">
        <f t="shared" ca="1" si="1073"/>
        <v>Australia</v>
      </c>
      <c r="D4080" t="str">
        <f t="shared" ca="1" si="1074"/>
        <v>Sauces</v>
      </c>
      <c r="E4080">
        <f t="shared" ca="1" si="1075"/>
        <v>166</v>
      </c>
      <c r="F4080" s="3">
        <f t="shared" ca="1" si="1076"/>
        <v>639</v>
      </c>
      <c r="G4080">
        <f t="shared" ca="1" si="1077"/>
        <v>106074</v>
      </c>
      <c r="H4080">
        <f t="shared" ca="1" si="1078"/>
        <v>55158.48</v>
      </c>
      <c r="I4080">
        <f t="shared" ca="1" si="1079"/>
        <v>8792</v>
      </c>
      <c r="J4080">
        <f t="shared" ca="1" si="1080"/>
        <v>2075</v>
      </c>
      <c r="K4080" s="1">
        <f t="shared" ca="1" si="1081"/>
        <v>45982</v>
      </c>
      <c r="L4080" s="1">
        <f t="shared" ca="1" si="1082"/>
        <v>45999</v>
      </c>
      <c r="M4080" s="1">
        <f t="shared" ca="1" si="1083"/>
        <v>46002</v>
      </c>
      <c r="N4080">
        <f t="shared" ca="1" si="1084"/>
        <v>66025.48000000001</v>
      </c>
      <c r="O4080" s="3">
        <f t="shared" ca="1" si="1085"/>
        <v>40048.51999999999</v>
      </c>
      <c r="P4080" s="2">
        <f t="shared" ca="1" si="1086"/>
        <v>0.37755265192224285</v>
      </c>
      <c r="Q4080" t="str">
        <f t="shared" ca="1" si="1087"/>
        <v>Late</v>
      </c>
    </row>
    <row r="4081" spans="1:17" x14ac:dyDescent="0.3">
      <c r="A4081" t="str">
        <f t="shared" si="1071"/>
        <v>S04080</v>
      </c>
      <c r="B4081" t="str">
        <f t="shared" ca="1" si="1072"/>
        <v>Prime Wholesale</v>
      </c>
      <c r="C4081" t="str">
        <f t="shared" ca="1" si="1073"/>
        <v>UAE</v>
      </c>
      <c r="D4081" t="str">
        <f t="shared" ca="1" si="1074"/>
        <v>Tea</v>
      </c>
      <c r="E4081">
        <f t="shared" ca="1" si="1075"/>
        <v>184</v>
      </c>
      <c r="F4081" s="3">
        <f t="shared" ca="1" si="1076"/>
        <v>403</v>
      </c>
      <c r="G4081">
        <f t="shared" ca="1" si="1077"/>
        <v>74152</v>
      </c>
      <c r="H4081">
        <f t="shared" ca="1" si="1078"/>
        <v>54872.480000000003</v>
      </c>
      <c r="I4081">
        <f t="shared" ca="1" si="1079"/>
        <v>9502</v>
      </c>
      <c r="J4081">
        <f t="shared" ca="1" si="1080"/>
        <v>3500</v>
      </c>
      <c r="K4081" s="1">
        <f t="shared" ca="1" si="1081"/>
        <v>46040</v>
      </c>
      <c r="L4081" s="1">
        <f t="shared" ca="1" si="1082"/>
        <v>46060</v>
      </c>
      <c r="M4081" s="1">
        <f t="shared" ca="1" si="1083"/>
        <v>46064</v>
      </c>
      <c r="N4081">
        <f t="shared" ca="1" si="1084"/>
        <v>67874.48000000001</v>
      </c>
      <c r="O4081" s="3">
        <f t="shared" ca="1" si="1085"/>
        <v>6277.5199999999895</v>
      </c>
      <c r="P4081" s="2">
        <f t="shared" ca="1" si="1086"/>
        <v>8.465746035170986E-2</v>
      </c>
      <c r="Q4081" t="str">
        <f t="shared" ca="1" si="1087"/>
        <v>Late</v>
      </c>
    </row>
    <row r="4082" spans="1:17" x14ac:dyDescent="0.3">
      <c r="A4082" t="str">
        <f t="shared" si="1071"/>
        <v>S04081</v>
      </c>
      <c r="B4082" t="str">
        <f t="shared" ca="1" si="1072"/>
        <v>FreshMart Ltd</v>
      </c>
      <c r="C4082" t="str">
        <f t="shared" ca="1" si="1073"/>
        <v>Australia</v>
      </c>
      <c r="D4082" t="str">
        <f t="shared" ca="1" si="1074"/>
        <v>Pickles</v>
      </c>
      <c r="E4082">
        <f t="shared" ca="1" si="1075"/>
        <v>444</v>
      </c>
      <c r="F4082" s="3">
        <f t="shared" ca="1" si="1076"/>
        <v>176</v>
      </c>
      <c r="G4082">
        <f t="shared" ca="1" si="1077"/>
        <v>78144</v>
      </c>
      <c r="H4082">
        <f t="shared" ca="1" si="1078"/>
        <v>46886.400000000001</v>
      </c>
      <c r="I4082">
        <f t="shared" ca="1" si="1079"/>
        <v>11328</v>
      </c>
      <c r="J4082">
        <f t="shared" ca="1" si="1080"/>
        <v>2475</v>
      </c>
      <c r="K4082" s="1">
        <f t="shared" ca="1" si="1081"/>
        <v>46172</v>
      </c>
      <c r="L4082" s="1">
        <f t="shared" ca="1" si="1082"/>
        <v>46179</v>
      </c>
      <c r="M4082" s="1">
        <f t="shared" ca="1" si="1083"/>
        <v>46179</v>
      </c>
      <c r="N4082">
        <f t="shared" ca="1" si="1084"/>
        <v>60689.4</v>
      </c>
      <c r="O4082" s="3">
        <f t="shared" ca="1" si="1085"/>
        <v>17454.599999999999</v>
      </c>
      <c r="P4082" s="2">
        <f t="shared" ca="1" si="1086"/>
        <v>0.22336455773955771</v>
      </c>
      <c r="Q4082" t="str">
        <f t="shared" ca="1" si="1087"/>
        <v>On Time</v>
      </c>
    </row>
    <row r="4083" spans="1:17" x14ac:dyDescent="0.3">
      <c r="A4083" t="str">
        <f t="shared" si="1071"/>
        <v>S04082</v>
      </c>
      <c r="B4083" t="str">
        <f t="shared" ca="1" si="1072"/>
        <v>Alpha Traders</v>
      </c>
      <c r="C4083" t="str">
        <f t="shared" ca="1" si="1073"/>
        <v>Australia</v>
      </c>
      <c r="D4083" t="str">
        <f t="shared" ca="1" si="1074"/>
        <v>Rice</v>
      </c>
      <c r="E4083">
        <f t="shared" ca="1" si="1075"/>
        <v>233</v>
      </c>
      <c r="F4083" s="3">
        <f t="shared" ca="1" si="1076"/>
        <v>103</v>
      </c>
      <c r="G4083">
        <f t="shared" ca="1" si="1077"/>
        <v>23999</v>
      </c>
      <c r="H4083">
        <f t="shared" ca="1" si="1078"/>
        <v>11759.51</v>
      </c>
      <c r="I4083">
        <f t="shared" ca="1" si="1079"/>
        <v>8518</v>
      </c>
      <c r="J4083">
        <f t="shared" ca="1" si="1080"/>
        <v>1750</v>
      </c>
      <c r="K4083" s="1">
        <f t="shared" ca="1" si="1081"/>
        <v>45942</v>
      </c>
      <c r="L4083" s="1">
        <f t="shared" ca="1" si="1082"/>
        <v>45950</v>
      </c>
      <c r="M4083" s="1">
        <f t="shared" ca="1" si="1083"/>
        <v>45952</v>
      </c>
      <c r="N4083">
        <f t="shared" ca="1" si="1084"/>
        <v>22027.510000000002</v>
      </c>
      <c r="O4083" s="3">
        <f t="shared" ca="1" si="1085"/>
        <v>1971.489999999998</v>
      </c>
      <c r="P4083" s="2">
        <f t="shared" ca="1" si="1086"/>
        <v>8.2148839534980533E-2</v>
      </c>
      <c r="Q4083" t="str">
        <f t="shared" ca="1" si="1087"/>
        <v>Late</v>
      </c>
    </row>
    <row r="4084" spans="1:17" x14ac:dyDescent="0.3">
      <c r="A4084" t="str">
        <f t="shared" si="1071"/>
        <v>S04083</v>
      </c>
      <c r="B4084" t="str">
        <f t="shared" ca="1" si="1072"/>
        <v>Global Foods</v>
      </c>
      <c r="C4084" t="str">
        <f t="shared" ca="1" si="1073"/>
        <v>UAE</v>
      </c>
      <c r="D4084" t="str">
        <f t="shared" ca="1" si="1074"/>
        <v>Pickles</v>
      </c>
      <c r="E4084">
        <f t="shared" ca="1" si="1075"/>
        <v>202</v>
      </c>
      <c r="F4084" s="3">
        <f t="shared" ca="1" si="1076"/>
        <v>670</v>
      </c>
      <c r="G4084">
        <f t="shared" ca="1" si="1077"/>
        <v>135340</v>
      </c>
      <c r="H4084">
        <f t="shared" ca="1" si="1078"/>
        <v>82557.399999999994</v>
      </c>
      <c r="I4084">
        <f t="shared" ca="1" si="1079"/>
        <v>9451</v>
      </c>
      <c r="J4084">
        <f t="shared" ca="1" si="1080"/>
        <v>3294</v>
      </c>
      <c r="K4084" s="1">
        <f t="shared" ca="1" si="1081"/>
        <v>46165</v>
      </c>
      <c r="L4084" s="1">
        <f t="shared" ca="1" si="1082"/>
        <v>46180</v>
      </c>
      <c r="M4084" s="1">
        <f t="shared" ca="1" si="1083"/>
        <v>46180</v>
      </c>
      <c r="N4084">
        <f t="shared" ca="1" si="1084"/>
        <v>95302.399999999994</v>
      </c>
      <c r="O4084" s="3">
        <f t="shared" ca="1" si="1085"/>
        <v>40037.600000000006</v>
      </c>
      <c r="P4084" s="2">
        <f t="shared" ca="1" si="1086"/>
        <v>0.29582976208068573</v>
      </c>
      <c r="Q4084" t="str">
        <f t="shared" ca="1" si="1087"/>
        <v>On Time</v>
      </c>
    </row>
    <row r="4085" spans="1:17" x14ac:dyDescent="0.3">
      <c r="A4085" t="str">
        <f t="shared" si="1071"/>
        <v>S04084</v>
      </c>
      <c r="B4085" t="str">
        <f t="shared" ca="1" si="1072"/>
        <v>Prime Wholesale</v>
      </c>
      <c r="C4085" t="str">
        <f t="shared" ca="1" si="1073"/>
        <v>UK</v>
      </c>
      <c r="D4085" t="str">
        <f t="shared" ca="1" si="1074"/>
        <v>Sauces</v>
      </c>
      <c r="E4085">
        <f t="shared" ca="1" si="1075"/>
        <v>71</v>
      </c>
      <c r="F4085" s="3">
        <f t="shared" ca="1" si="1076"/>
        <v>628</v>
      </c>
      <c r="G4085">
        <f t="shared" ca="1" si="1077"/>
        <v>44588</v>
      </c>
      <c r="H4085">
        <f t="shared" ca="1" si="1078"/>
        <v>21848.12</v>
      </c>
      <c r="I4085">
        <f t="shared" ca="1" si="1079"/>
        <v>11920</v>
      </c>
      <c r="J4085">
        <f t="shared" ca="1" si="1080"/>
        <v>2824</v>
      </c>
      <c r="K4085" s="1">
        <f t="shared" ca="1" si="1081"/>
        <v>46283</v>
      </c>
      <c r="L4085" s="1">
        <f t="shared" ca="1" si="1082"/>
        <v>46300</v>
      </c>
      <c r="M4085" s="1">
        <f t="shared" ca="1" si="1083"/>
        <v>46305</v>
      </c>
      <c r="N4085">
        <f t="shared" ca="1" si="1084"/>
        <v>36592.119999999995</v>
      </c>
      <c r="O4085" s="3">
        <f t="shared" ca="1" si="1085"/>
        <v>7995.8800000000047</v>
      </c>
      <c r="P4085" s="2">
        <f t="shared" ca="1" si="1086"/>
        <v>0.17932807033282508</v>
      </c>
      <c r="Q4085" t="str">
        <f t="shared" ca="1" si="1087"/>
        <v>Late</v>
      </c>
    </row>
    <row r="4086" spans="1:17" x14ac:dyDescent="0.3">
      <c r="A4086" t="str">
        <f t="shared" si="1071"/>
        <v>S04085</v>
      </c>
      <c r="B4086" t="str">
        <f t="shared" ca="1" si="1072"/>
        <v>Beta Imports</v>
      </c>
      <c r="C4086" t="str">
        <f t="shared" ca="1" si="1073"/>
        <v>UK</v>
      </c>
      <c r="D4086" t="str">
        <f t="shared" ca="1" si="1074"/>
        <v>Pickles</v>
      </c>
      <c r="E4086">
        <f t="shared" ca="1" si="1075"/>
        <v>209</v>
      </c>
      <c r="F4086" s="3">
        <f t="shared" ca="1" si="1076"/>
        <v>454</v>
      </c>
      <c r="G4086">
        <f t="shared" ca="1" si="1077"/>
        <v>94886</v>
      </c>
      <c r="H4086">
        <f t="shared" ca="1" si="1078"/>
        <v>42698.7</v>
      </c>
      <c r="I4086">
        <f t="shared" ca="1" si="1079"/>
        <v>3747</v>
      </c>
      <c r="J4086">
        <f t="shared" ca="1" si="1080"/>
        <v>1227</v>
      </c>
      <c r="K4086" s="1">
        <f t="shared" ca="1" si="1081"/>
        <v>46261</v>
      </c>
      <c r="L4086" s="1">
        <f t="shared" ca="1" si="1082"/>
        <v>46279</v>
      </c>
      <c r="M4086" s="1">
        <f t="shared" ca="1" si="1083"/>
        <v>46277</v>
      </c>
      <c r="N4086">
        <f t="shared" ca="1" si="1084"/>
        <v>47672.7</v>
      </c>
      <c r="O4086" s="3">
        <f t="shared" ca="1" si="1085"/>
        <v>47213.3</v>
      </c>
      <c r="P4086" s="2">
        <f t="shared" ca="1" si="1086"/>
        <v>0.49757920030352215</v>
      </c>
      <c r="Q4086" t="str">
        <f t="shared" ca="1" si="1087"/>
        <v>On Time</v>
      </c>
    </row>
    <row r="4087" spans="1:17" x14ac:dyDescent="0.3">
      <c r="A4087" t="str">
        <f t="shared" si="1071"/>
        <v>S04086</v>
      </c>
      <c r="B4087" t="str">
        <f t="shared" ca="1" si="1072"/>
        <v>Global Foods</v>
      </c>
      <c r="C4087" t="str">
        <f t="shared" ca="1" si="1073"/>
        <v>Canada</v>
      </c>
      <c r="D4087" t="str">
        <f t="shared" ca="1" si="1074"/>
        <v>Rice</v>
      </c>
      <c r="E4087">
        <f t="shared" ca="1" si="1075"/>
        <v>427</v>
      </c>
      <c r="F4087" s="3">
        <f t="shared" ca="1" si="1076"/>
        <v>226</v>
      </c>
      <c r="G4087">
        <f t="shared" ca="1" si="1077"/>
        <v>96502</v>
      </c>
      <c r="H4087">
        <f t="shared" ca="1" si="1078"/>
        <v>71411.48</v>
      </c>
      <c r="I4087">
        <f t="shared" ca="1" si="1079"/>
        <v>10473</v>
      </c>
      <c r="J4087">
        <f t="shared" ca="1" si="1080"/>
        <v>3815</v>
      </c>
      <c r="K4087" s="1">
        <f t="shared" ca="1" si="1081"/>
        <v>46308</v>
      </c>
      <c r="L4087" s="1">
        <f t="shared" ca="1" si="1082"/>
        <v>46326</v>
      </c>
      <c r="M4087" s="1">
        <f t="shared" ca="1" si="1083"/>
        <v>46330</v>
      </c>
      <c r="N4087">
        <f t="shared" ca="1" si="1084"/>
        <v>85699.48</v>
      </c>
      <c r="O4087" s="3">
        <f t="shared" ca="1" si="1085"/>
        <v>10802.520000000004</v>
      </c>
      <c r="P4087" s="2">
        <f t="shared" ca="1" si="1086"/>
        <v>0.11194089241673752</v>
      </c>
      <c r="Q4087" t="str">
        <f t="shared" ca="1" si="1087"/>
        <v>Late</v>
      </c>
    </row>
    <row r="4088" spans="1:17" x14ac:dyDescent="0.3">
      <c r="A4088" t="str">
        <f t="shared" si="1071"/>
        <v>S04087</v>
      </c>
      <c r="B4088" t="str">
        <f t="shared" ca="1" si="1072"/>
        <v>Alpha Traders</v>
      </c>
      <c r="C4088" t="str">
        <f t="shared" ca="1" si="1073"/>
        <v>Canada</v>
      </c>
      <c r="D4088" t="str">
        <f t="shared" ca="1" si="1074"/>
        <v>Spices</v>
      </c>
      <c r="E4088">
        <f t="shared" ca="1" si="1075"/>
        <v>430</v>
      </c>
      <c r="F4088" s="3">
        <f t="shared" ca="1" si="1076"/>
        <v>538</v>
      </c>
      <c r="G4088">
        <f t="shared" ca="1" si="1077"/>
        <v>231340</v>
      </c>
      <c r="H4088">
        <f t="shared" ca="1" si="1078"/>
        <v>129550.39999999999</v>
      </c>
      <c r="I4088">
        <f t="shared" ca="1" si="1079"/>
        <v>7772</v>
      </c>
      <c r="J4088">
        <f t="shared" ca="1" si="1080"/>
        <v>2159</v>
      </c>
      <c r="K4088" s="1">
        <f t="shared" ca="1" si="1081"/>
        <v>46089</v>
      </c>
      <c r="L4088" s="1">
        <f t="shared" ca="1" si="1082"/>
        <v>46105</v>
      </c>
      <c r="M4088" s="1">
        <f t="shared" ca="1" si="1083"/>
        <v>46108</v>
      </c>
      <c r="N4088">
        <f t="shared" ca="1" si="1084"/>
        <v>139481.4</v>
      </c>
      <c r="O4088" s="3">
        <f t="shared" ca="1" si="1085"/>
        <v>91858.6</v>
      </c>
      <c r="P4088" s="2">
        <f t="shared" ca="1" si="1086"/>
        <v>0.39707184231001991</v>
      </c>
      <c r="Q4088" t="str">
        <f t="shared" ca="1" si="1087"/>
        <v>Late</v>
      </c>
    </row>
    <row r="4089" spans="1:17" x14ac:dyDescent="0.3">
      <c r="A4089" t="str">
        <f t="shared" si="1071"/>
        <v>S04088</v>
      </c>
      <c r="B4089" t="str">
        <f t="shared" ca="1" si="1072"/>
        <v>Prime Wholesale</v>
      </c>
      <c r="C4089" t="str">
        <f t="shared" ca="1" si="1073"/>
        <v>Australia</v>
      </c>
      <c r="D4089" t="str">
        <f t="shared" ca="1" si="1074"/>
        <v>Sauces</v>
      </c>
      <c r="E4089">
        <f t="shared" ca="1" si="1075"/>
        <v>187</v>
      </c>
      <c r="F4089" s="3">
        <f t="shared" ca="1" si="1076"/>
        <v>565</v>
      </c>
      <c r="G4089">
        <f t="shared" ca="1" si="1077"/>
        <v>105655</v>
      </c>
      <c r="H4089">
        <f t="shared" ca="1" si="1078"/>
        <v>49657.85</v>
      </c>
      <c r="I4089">
        <f t="shared" ca="1" si="1079"/>
        <v>5149</v>
      </c>
      <c r="J4089">
        <f t="shared" ca="1" si="1080"/>
        <v>803</v>
      </c>
      <c r="K4089" s="1">
        <f t="shared" ca="1" si="1081"/>
        <v>46041</v>
      </c>
      <c r="L4089" s="1">
        <f t="shared" ca="1" si="1082"/>
        <v>46061</v>
      </c>
      <c r="M4089" s="1">
        <f t="shared" ca="1" si="1083"/>
        <v>46063</v>
      </c>
      <c r="N4089">
        <f t="shared" ca="1" si="1084"/>
        <v>55609.85</v>
      </c>
      <c r="O4089" s="3">
        <f t="shared" ca="1" si="1085"/>
        <v>50045.15</v>
      </c>
      <c r="P4089" s="2">
        <f t="shared" ca="1" si="1086"/>
        <v>0.47366570441531403</v>
      </c>
      <c r="Q4089" t="str">
        <f t="shared" ca="1" si="1087"/>
        <v>Late</v>
      </c>
    </row>
    <row r="4090" spans="1:17" x14ac:dyDescent="0.3">
      <c r="A4090" t="str">
        <f t="shared" si="1071"/>
        <v>S04089</v>
      </c>
      <c r="B4090" t="str">
        <f t="shared" ca="1" si="1072"/>
        <v>Prime Wholesale</v>
      </c>
      <c r="C4090" t="str">
        <f t="shared" ca="1" si="1073"/>
        <v>Australia</v>
      </c>
      <c r="D4090" t="str">
        <f t="shared" ca="1" si="1074"/>
        <v>Pickles</v>
      </c>
      <c r="E4090">
        <f t="shared" ca="1" si="1075"/>
        <v>268</v>
      </c>
      <c r="F4090" s="3">
        <f t="shared" ca="1" si="1076"/>
        <v>319</v>
      </c>
      <c r="G4090">
        <f t="shared" ca="1" si="1077"/>
        <v>85492</v>
      </c>
      <c r="H4090">
        <f t="shared" ca="1" si="1078"/>
        <v>57279.64</v>
      </c>
      <c r="I4090">
        <f t="shared" ca="1" si="1079"/>
        <v>7672</v>
      </c>
      <c r="J4090">
        <f t="shared" ca="1" si="1080"/>
        <v>2672</v>
      </c>
      <c r="K4090" s="1">
        <f t="shared" ca="1" si="1081"/>
        <v>46228</v>
      </c>
      <c r="L4090" s="1">
        <f t="shared" ca="1" si="1082"/>
        <v>46244</v>
      </c>
      <c r="M4090" s="1">
        <f t="shared" ca="1" si="1083"/>
        <v>46246</v>
      </c>
      <c r="N4090">
        <f t="shared" ca="1" si="1084"/>
        <v>67623.64</v>
      </c>
      <c r="O4090" s="3">
        <f t="shared" ca="1" si="1085"/>
        <v>17868.36</v>
      </c>
      <c r="P4090" s="2">
        <f t="shared" ca="1" si="1086"/>
        <v>0.20900622280447295</v>
      </c>
      <c r="Q4090" t="str">
        <f t="shared" ca="1" si="1087"/>
        <v>Late</v>
      </c>
    </row>
    <row r="4091" spans="1:17" x14ac:dyDescent="0.3">
      <c r="A4091" t="str">
        <f t="shared" si="1071"/>
        <v>S04090</v>
      </c>
      <c r="B4091" t="str">
        <f t="shared" ca="1" si="1072"/>
        <v>FreshMart Ltd</v>
      </c>
      <c r="C4091" t="str">
        <f t="shared" ca="1" si="1073"/>
        <v>Australia</v>
      </c>
      <c r="D4091" t="str">
        <f t="shared" ca="1" si="1074"/>
        <v>Rice</v>
      </c>
      <c r="E4091">
        <f t="shared" ca="1" si="1075"/>
        <v>423</v>
      </c>
      <c r="F4091" s="3">
        <f t="shared" ca="1" si="1076"/>
        <v>661</v>
      </c>
      <c r="G4091">
        <f t="shared" ca="1" si="1077"/>
        <v>279603</v>
      </c>
      <c r="H4091">
        <f t="shared" ca="1" si="1078"/>
        <v>148189.59</v>
      </c>
      <c r="I4091">
        <f t="shared" ca="1" si="1079"/>
        <v>3782</v>
      </c>
      <c r="J4091">
        <f t="shared" ca="1" si="1080"/>
        <v>2674</v>
      </c>
      <c r="K4091" s="1">
        <f t="shared" ca="1" si="1081"/>
        <v>46267</v>
      </c>
      <c r="L4091" s="1">
        <f t="shared" ca="1" si="1082"/>
        <v>46277</v>
      </c>
      <c r="M4091" s="1">
        <f t="shared" ca="1" si="1083"/>
        <v>46277</v>
      </c>
      <c r="N4091">
        <f t="shared" ca="1" si="1084"/>
        <v>154645.59</v>
      </c>
      <c r="O4091" s="3">
        <f t="shared" ca="1" si="1085"/>
        <v>124957.41</v>
      </c>
      <c r="P4091" s="2">
        <f t="shared" ca="1" si="1086"/>
        <v>0.4469101189901396</v>
      </c>
      <c r="Q4091" t="str">
        <f t="shared" ca="1" si="1087"/>
        <v>On Time</v>
      </c>
    </row>
    <row r="4092" spans="1:17" x14ac:dyDescent="0.3">
      <c r="A4092" t="str">
        <f t="shared" si="1071"/>
        <v>S04091</v>
      </c>
      <c r="B4092" t="str">
        <f t="shared" ca="1" si="1072"/>
        <v>Alpha Traders</v>
      </c>
      <c r="C4092" t="str">
        <f t="shared" ca="1" si="1073"/>
        <v>Australia</v>
      </c>
      <c r="D4092" t="str">
        <f t="shared" ca="1" si="1074"/>
        <v>Spices</v>
      </c>
      <c r="E4092">
        <f t="shared" ca="1" si="1075"/>
        <v>426</v>
      </c>
      <c r="F4092" s="3">
        <f t="shared" ca="1" si="1076"/>
        <v>348</v>
      </c>
      <c r="G4092">
        <f t="shared" ca="1" si="1077"/>
        <v>148248</v>
      </c>
      <c r="H4092">
        <f t="shared" ca="1" si="1078"/>
        <v>93396.24</v>
      </c>
      <c r="I4092">
        <f t="shared" ca="1" si="1079"/>
        <v>7169</v>
      </c>
      <c r="J4092">
        <f t="shared" ca="1" si="1080"/>
        <v>1240</v>
      </c>
      <c r="K4092" s="1">
        <f t="shared" ca="1" si="1081"/>
        <v>45825</v>
      </c>
      <c r="L4092" s="1">
        <f t="shared" ca="1" si="1082"/>
        <v>45844</v>
      </c>
      <c r="M4092" s="1">
        <f t="shared" ca="1" si="1083"/>
        <v>45842</v>
      </c>
      <c r="N4092">
        <f t="shared" ca="1" si="1084"/>
        <v>101805.24</v>
      </c>
      <c r="O4092" s="3">
        <f t="shared" ca="1" si="1085"/>
        <v>46442.759999999995</v>
      </c>
      <c r="P4092" s="2">
        <f t="shared" ca="1" si="1086"/>
        <v>0.31327748097782093</v>
      </c>
      <c r="Q4092" t="str">
        <f t="shared" ca="1" si="1087"/>
        <v>On Time</v>
      </c>
    </row>
    <row r="4093" spans="1:17" x14ac:dyDescent="0.3">
      <c r="A4093" t="str">
        <f t="shared" si="1071"/>
        <v>S04092</v>
      </c>
      <c r="B4093" t="str">
        <f t="shared" ca="1" si="1072"/>
        <v>Global Foods</v>
      </c>
      <c r="C4093" t="str">
        <f t="shared" ca="1" si="1073"/>
        <v>UAE</v>
      </c>
      <c r="D4093" t="str">
        <f t="shared" ca="1" si="1074"/>
        <v>Tea</v>
      </c>
      <c r="E4093">
        <f t="shared" ca="1" si="1075"/>
        <v>55</v>
      </c>
      <c r="F4093" s="3">
        <f t="shared" ca="1" si="1076"/>
        <v>465</v>
      </c>
      <c r="G4093">
        <f t="shared" ca="1" si="1077"/>
        <v>25575</v>
      </c>
      <c r="H4093">
        <f t="shared" ca="1" si="1078"/>
        <v>16368</v>
      </c>
      <c r="I4093">
        <f t="shared" ca="1" si="1079"/>
        <v>5610</v>
      </c>
      <c r="J4093">
        <f t="shared" ca="1" si="1080"/>
        <v>3957</v>
      </c>
      <c r="K4093" s="1">
        <f t="shared" ca="1" si="1081"/>
        <v>46059</v>
      </c>
      <c r="L4093" s="1">
        <f t="shared" ca="1" si="1082"/>
        <v>46077</v>
      </c>
      <c r="M4093" s="1">
        <f t="shared" ca="1" si="1083"/>
        <v>46083</v>
      </c>
      <c r="N4093">
        <f t="shared" ca="1" si="1084"/>
        <v>25935</v>
      </c>
      <c r="O4093" s="3">
        <f t="shared" ca="1" si="1085"/>
        <v>-360</v>
      </c>
      <c r="P4093" s="2">
        <f t="shared" ca="1" si="1086"/>
        <v>-1.407624633431085E-2</v>
      </c>
      <c r="Q4093" t="str">
        <f t="shared" ca="1" si="1087"/>
        <v>Late</v>
      </c>
    </row>
    <row r="4094" spans="1:17" x14ac:dyDescent="0.3">
      <c r="A4094" t="str">
        <f t="shared" si="1071"/>
        <v>S04093</v>
      </c>
      <c r="B4094" t="str">
        <f t="shared" ca="1" si="1072"/>
        <v>Global Foods</v>
      </c>
      <c r="C4094" t="str">
        <f t="shared" ca="1" si="1073"/>
        <v>Australia</v>
      </c>
      <c r="D4094" t="str">
        <f t="shared" ca="1" si="1074"/>
        <v>Tea</v>
      </c>
      <c r="E4094">
        <f t="shared" ca="1" si="1075"/>
        <v>245</v>
      </c>
      <c r="F4094" s="3">
        <f t="shared" ca="1" si="1076"/>
        <v>544</v>
      </c>
      <c r="G4094">
        <f t="shared" ca="1" si="1077"/>
        <v>133280</v>
      </c>
      <c r="H4094">
        <f t="shared" ca="1" si="1078"/>
        <v>89297.600000000006</v>
      </c>
      <c r="I4094">
        <f t="shared" ca="1" si="1079"/>
        <v>11454</v>
      </c>
      <c r="J4094">
        <f t="shared" ca="1" si="1080"/>
        <v>943</v>
      </c>
      <c r="K4094" s="1">
        <f t="shared" ca="1" si="1081"/>
        <v>46029</v>
      </c>
      <c r="L4094" s="1">
        <f t="shared" ca="1" si="1082"/>
        <v>46043</v>
      </c>
      <c r="M4094" s="1">
        <f t="shared" ca="1" si="1083"/>
        <v>46047</v>
      </c>
      <c r="N4094">
        <f t="shared" ca="1" si="1084"/>
        <v>101694.6</v>
      </c>
      <c r="O4094" s="3">
        <f t="shared" ca="1" si="1085"/>
        <v>31585.399999999994</v>
      </c>
      <c r="P4094" s="2">
        <f t="shared" ca="1" si="1086"/>
        <v>0.23698529411764702</v>
      </c>
      <c r="Q4094" t="str">
        <f t="shared" ca="1" si="1087"/>
        <v>Late</v>
      </c>
    </row>
    <row r="4095" spans="1:17" x14ac:dyDescent="0.3">
      <c r="A4095" t="str">
        <f t="shared" si="1071"/>
        <v>S04094</v>
      </c>
      <c r="B4095" t="str">
        <f t="shared" ca="1" si="1072"/>
        <v>Global Foods</v>
      </c>
      <c r="C4095" t="str">
        <f t="shared" ca="1" si="1073"/>
        <v>Canada</v>
      </c>
      <c r="D4095" t="str">
        <f t="shared" ca="1" si="1074"/>
        <v>Sauces</v>
      </c>
      <c r="E4095">
        <f t="shared" ca="1" si="1075"/>
        <v>458</v>
      </c>
      <c r="F4095" s="3">
        <f t="shared" ca="1" si="1076"/>
        <v>536</v>
      </c>
      <c r="G4095">
        <f t="shared" ca="1" si="1077"/>
        <v>245488</v>
      </c>
      <c r="H4095">
        <f t="shared" ca="1" si="1078"/>
        <v>110469.6</v>
      </c>
      <c r="I4095">
        <f t="shared" ca="1" si="1079"/>
        <v>3186</v>
      </c>
      <c r="J4095">
        <f t="shared" ca="1" si="1080"/>
        <v>3134</v>
      </c>
      <c r="K4095" s="1">
        <f t="shared" ca="1" si="1081"/>
        <v>46175</v>
      </c>
      <c r="L4095" s="1">
        <f t="shared" ca="1" si="1082"/>
        <v>46182</v>
      </c>
      <c r="M4095" s="1">
        <f t="shared" ca="1" si="1083"/>
        <v>46187</v>
      </c>
      <c r="N4095">
        <f t="shared" ca="1" si="1084"/>
        <v>116789.6</v>
      </c>
      <c r="O4095" s="3">
        <f t="shared" ca="1" si="1085"/>
        <v>128698.4</v>
      </c>
      <c r="P4095" s="2">
        <f t="shared" ca="1" si="1086"/>
        <v>0.52425536075083101</v>
      </c>
      <c r="Q4095" t="str">
        <f t="shared" ca="1" si="1087"/>
        <v>Late</v>
      </c>
    </row>
    <row r="4096" spans="1:17" x14ac:dyDescent="0.3">
      <c r="A4096" t="str">
        <f t="shared" si="1071"/>
        <v>S04095</v>
      </c>
      <c r="B4096" t="str">
        <f t="shared" ca="1" si="1072"/>
        <v>Oceanic Exports</v>
      </c>
      <c r="C4096" t="str">
        <f t="shared" ca="1" si="1073"/>
        <v>Singapore</v>
      </c>
      <c r="D4096" t="str">
        <f t="shared" ca="1" si="1074"/>
        <v>Tea</v>
      </c>
      <c r="E4096">
        <f t="shared" ca="1" si="1075"/>
        <v>168</v>
      </c>
      <c r="F4096" s="3">
        <f t="shared" ca="1" si="1076"/>
        <v>252</v>
      </c>
      <c r="G4096">
        <f t="shared" ca="1" si="1077"/>
        <v>42336</v>
      </c>
      <c r="H4096">
        <f t="shared" ca="1" si="1078"/>
        <v>31752</v>
      </c>
      <c r="I4096">
        <f t="shared" ca="1" si="1079"/>
        <v>11042</v>
      </c>
      <c r="J4096">
        <f t="shared" ca="1" si="1080"/>
        <v>1513</v>
      </c>
      <c r="K4096" s="1">
        <f t="shared" ca="1" si="1081"/>
        <v>45798</v>
      </c>
      <c r="L4096" s="1">
        <f t="shared" ca="1" si="1082"/>
        <v>45815</v>
      </c>
      <c r="M4096" s="1">
        <f t="shared" ca="1" si="1083"/>
        <v>45821</v>
      </c>
      <c r="N4096">
        <f t="shared" ca="1" si="1084"/>
        <v>44307</v>
      </c>
      <c r="O4096" s="3">
        <f t="shared" ca="1" si="1085"/>
        <v>-1971</v>
      </c>
      <c r="P4096" s="2">
        <f t="shared" ca="1" si="1086"/>
        <v>-4.6556122448979595E-2</v>
      </c>
      <c r="Q4096" t="str">
        <f t="shared" ca="1" si="1087"/>
        <v>Late</v>
      </c>
    </row>
    <row r="4097" spans="1:17" x14ac:dyDescent="0.3">
      <c r="A4097" t="str">
        <f t="shared" si="1071"/>
        <v>S04096</v>
      </c>
      <c r="B4097" t="str">
        <f t="shared" ca="1" si="1072"/>
        <v>Prime Wholesale</v>
      </c>
      <c r="C4097" t="str">
        <f t="shared" ca="1" si="1073"/>
        <v>Canada</v>
      </c>
      <c r="D4097" t="str">
        <f t="shared" ca="1" si="1074"/>
        <v>Rice</v>
      </c>
      <c r="E4097">
        <f t="shared" ca="1" si="1075"/>
        <v>237</v>
      </c>
      <c r="F4097" s="3">
        <f t="shared" ca="1" si="1076"/>
        <v>347</v>
      </c>
      <c r="G4097">
        <f t="shared" ca="1" si="1077"/>
        <v>82239</v>
      </c>
      <c r="H4097">
        <f t="shared" ca="1" si="1078"/>
        <v>42764.28</v>
      </c>
      <c r="I4097">
        <f t="shared" ca="1" si="1079"/>
        <v>10685</v>
      </c>
      <c r="J4097">
        <f t="shared" ca="1" si="1080"/>
        <v>3063</v>
      </c>
      <c r="K4097" s="1">
        <f t="shared" ca="1" si="1081"/>
        <v>46287</v>
      </c>
      <c r="L4097" s="1">
        <f t="shared" ca="1" si="1082"/>
        <v>46307</v>
      </c>
      <c r="M4097" s="1">
        <f t="shared" ca="1" si="1083"/>
        <v>46305</v>
      </c>
      <c r="N4097">
        <f t="shared" ca="1" si="1084"/>
        <v>56512.28</v>
      </c>
      <c r="O4097" s="3">
        <f t="shared" ca="1" si="1085"/>
        <v>25726.720000000001</v>
      </c>
      <c r="P4097" s="2">
        <f t="shared" ca="1" si="1086"/>
        <v>0.31282870657473949</v>
      </c>
      <c r="Q4097" t="str">
        <f t="shared" ca="1" si="1087"/>
        <v>On Time</v>
      </c>
    </row>
    <row r="4098" spans="1:17" x14ac:dyDescent="0.3">
      <c r="A4098" t="str">
        <f t="shared" si="1071"/>
        <v>S04097</v>
      </c>
      <c r="B4098" t="str">
        <f t="shared" ca="1" si="1072"/>
        <v>Oceanic Exports</v>
      </c>
      <c r="C4098" t="str">
        <f t="shared" ca="1" si="1073"/>
        <v>UK</v>
      </c>
      <c r="D4098" t="str">
        <f t="shared" ca="1" si="1074"/>
        <v>Tea</v>
      </c>
      <c r="E4098">
        <f t="shared" ca="1" si="1075"/>
        <v>436</v>
      </c>
      <c r="F4098" s="3">
        <f t="shared" ca="1" si="1076"/>
        <v>357</v>
      </c>
      <c r="G4098">
        <f t="shared" ca="1" si="1077"/>
        <v>155652</v>
      </c>
      <c r="H4098">
        <f t="shared" ca="1" si="1078"/>
        <v>108956.4</v>
      </c>
      <c r="I4098">
        <f t="shared" ca="1" si="1079"/>
        <v>10019</v>
      </c>
      <c r="J4098">
        <f t="shared" ca="1" si="1080"/>
        <v>3672</v>
      </c>
      <c r="K4098" s="1">
        <f t="shared" ca="1" si="1081"/>
        <v>45976</v>
      </c>
      <c r="L4098" s="1">
        <f t="shared" ca="1" si="1082"/>
        <v>45995</v>
      </c>
      <c r="M4098" s="1">
        <f t="shared" ca="1" si="1083"/>
        <v>45996</v>
      </c>
      <c r="N4098">
        <f t="shared" ca="1" si="1084"/>
        <v>122647.4</v>
      </c>
      <c r="O4098" s="3">
        <f t="shared" ca="1" si="1085"/>
        <v>33004.600000000006</v>
      </c>
      <c r="P4098" s="2">
        <f t="shared" ca="1" si="1086"/>
        <v>0.21204096317426058</v>
      </c>
      <c r="Q4098" t="str">
        <f t="shared" ca="1" si="1087"/>
        <v>Late</v>
      </c>
    </row>
    <row r="4099" spans="1:17" x14ac:dyDescent="0.3">
      <c r="A4099" t="str">
        <f t="shared" ref="A4099:A4162" si="1088">"S"&amp;TEXT(ROW()-1,"00000")</f>
        <v>S04098</v>
      </c>
      <c r="B4099" t="str">
        <f t="shared" ref="B4099:B4162" ca="1" si="1089">CHOOSE(RANDBETWEEN(1,6),"Alpha Traders","Beta Imports","Global Foods","FreshMart Ltd","Oceanic Exports","Prime Wholesale")</f>
        <v>FreshMart Ltd</v>
      </c>
      <c r="C4099" t="str">
        <f t="shared" ref="C4099:C4162" ca="1" si="1090">CHOOSE(RANDBETWEEN(1,5),"UK","UAE","Canada","Australia","Singapore")</f>
        <v>Singapore</v>
      </c>
      <c r="D4099" t="str">
        <f t="shared" ref="D4099:D4162" ca="1" si="1091">CHOOSE(RANDBETWEEN(1,5),"Pickles","Spices","Tea","Rice","Sauces")</f>
        <v>Rice</v>
      </c>
      <c r="E4099">
        <f t="shared" ref="E4099:E4162" ca="1" si="1092">RANDBETWEEN(50,500)</f>
        <v>487</v>
      </c>
      <c r="F4099" s="3">
        <f t="shared" ref="F4099:F4162" ca="1" si="1093">RANDBETWEEN(100,800)</f>
        <v>719</v>
      </c>
      <c r="G4099">
        <f t="shared" ref="G4099:G4162" ca="1" si="1094">E4099*F4099</f>
        <v>350153</v>
      </c>
      <c r="H4099">
        <f t="shared" ref="H4099:H4162" ca="1" si="1095">ROUND(G4099*RANDBETWEEN(45,75)/100,2)</f>
        <v>182079.56</v>
      </c>
      <c r="I4099">
        <f t="shared" ref="I4099:I4162" ca="1" si="1096">RANDBETWEEN(1500,12000)</f>
        <v>8576</v>
      </c>
      <c r="J4099">
        <f t="shared" ref="J4099:J4162" ca="1" si="1097">RANDBETWEEN(500,4000)</f>
        <v>2248</v>
      </c>
      <c r="K4099" s="1">
        <f t="shared" ref="K4099:K4162" ca="1" si="1098">DATE(2025,1,1)+RANDBETWEEN(0,729)</f>
        <v>46330</v>
      </c>
      <c r="L4099" s="1">
        <f t="shared" ref="L4099:L4162" ca="1" si="1099">K4099+RANDBETWEEN(7,20)</f>
        <v>46350</v>
      </c>
      <c r="M4099" s="1">
        <f t="shared" ref="M4099:M4162" ca="1" si="1100">L4099+RANDBETWEEN(-3,6)</f>
        <v>46348</v>
      </c>
      <c r="N4099">
        <f t="shared" ref="N4099:N4162" ca="1" si="1101">H4099+I4099+J4099</f>
        <v>192903.56</v>
      </c>
      <c r="O4099" s="3">
        <f t="shared" ref="O4099:O4162" ca="1" si="1102">G4099-N4099</f>
        <v>157249.44</v>
      </c>
      <c r="P4099" s="2">
        <f t="shared" ref="P4099:P4162" ca="1" si="1103">IFERROR(O4099/G4099,0)</f>
        <v>0.44908779876225535</v>
      </c>
      <c r="Q4099" t="str">
        <f t="shared" ref="Q4099:Q4162" ca="1" si="1104">IF(M4099&lt;=L4099,"On Time","Late")</f>
        <v>On Time</v>
      </c>
    </row>
    <row r="4100" spans="1:17" x14ac:dyDescent="0.3">
      <c r="A4100" t="str">
        <f t="shared" si="1088"/>
        <v>S04099</v>
      </c>
      <c r="B4100" t="str">
        <f t="shared" ca="1" si="1089"/>
        <v>Oceanic Exports</v>
      </c>
      <c r="C4100" t="str">
        <f t="shared" ca="1" si="1090"/>
        <v>UAE</v>
      </c>
      <c r="D4100" t="str">
        <f t="shared" ca="1" si="1091"/>
        <v>Spices</v>
      </c>
      <c r="E4100">
        <f t="shared" ca="1" si="1092"/>
        <v>141</v>
      </c>
      <c r="F4100" s="3">
        <f t="shared" ca="1" si="1093"/>
        <v>155</v>
      </c>
      <c r="G4100">
        <f t="shared" ca="1" si="1094"/>
        <v>21855</v>
      </c>
      <c r="H4100">
        <f t="shared" ca="1" si="1095"/>
        <v>15517.05</v>
      </c>
      <c r="I4100">
        <f t="shared" ca="1" si="1096"/>
        <v>8620</v>
      </c>
      <c r="J4100">
        <f t="shared" ca="1" si="1097"/>
        <v>2674</v>
      </c>
      <c r="K4100" s="1">
        <f t="shared" ca="1" si="1098"/>
        <v>45981</v>
      </c>
      <c r="L4100" s="1">
        <f t="shared" ca="1" si="1099"/>
        <v>45988</v>
      </c>
      <c r="M4100" s="1">
        <f t="shared" ca="1" si="1100"/>
        <v>45993</v>
      </c>
      <c r="N4100">
        <f t="shared" ca="1" si="1101"/>
        <v>26811.05</v>
      </c>
      <c r="O4100" s="3">
        <f t="shared" ca="1" si="1102"/>
        <v>-4956.0499999999993</v>
      </c>
      <c r="P4100" s="2">
        <f t="shared" ca="1" si="1103"/>
        <v>-0.22676961793639897</v>
      </c>
      <c r="Q4100" t="str">
        <f t="shared" ca="1" si="1104"/>
        <v>Late</v>
      </c>
    </row>
    <row r="4101" spans="1:17" x14ac:dyDescent="0.3">
      <c r="A4101" t="str">
        <f t="shared" si="1088"/>
        <v>S04100</v>
      </c>
      <c r="B4101" t="str">
        <f t="shared" ca="1" si="1089"/>
        <v>Beta Imports</v>
      </c>
      <c r="C4101" t="str">
        <f t="shared" ca="1" si="1090"/>
        <v>Canada</v>
      </c>
      <c r="D4101" t="str">
        <f t="shared" ca="1" si="1091"/>
        <v>Rice</v>
      </c>
      <c r="E4101">
        <f t="shared" ca="1" si="1092"/>
        <v>112</v>
      </c>
      <c r="F4101" s="3">
        <f t="shared" ca="1" si="1093"/>
        <v>110</v>
      </c>
      <c r="G4101">
        <f t="shared" ca="1" si="1094"/>
        <v>12320</v>
      </c>
      <c r="H4101">
        <f t="shared" ca="1" si="1095"/>
        <v>5790.4</v>
      </c>
      <c r="I4101">
        <f t="shared" ca="1" si="1096"/>
        <v>11455</v>
      </c>
      <c r="J4101">
        <f t="shared" ca="1" si="1097"/>
        <v>2729</v>
      </c>
      <c r="K4101" s="1">
        <f t="shared" ca="1" si="1098"/>
        <v>45892</v>
      </c>
      <c r="L4101" s="1">
        <f t="shared" ca="1" si="1099"/>
        <v>45909</v>
      </c>
      <c r="M4101" s="1">
        <f t="shared" ca="1" si="1100"/>
        <v>45909</v>
      </c>
      <c r="N4101">
        <f t="shared" ca="1" si="1101"/>
        <v>19974.400000000001</v>
      </c>
      <c r="O4101" s="3">
        <f t="shared" ca="1" si="1102"/>
        <v>-7654.4000000000015</v>
      </c>
      <c r="P4101" s="2">
        <f t="shared" ca="1" si="1103"/>
        <v>-0.62129870129870146</v>
      </c>
      <c r="Q4101" t="str">
        <f t="shared" ca="1" si="1104"/>
        <v>On Time</v>
      </c>
    </row>
    <row r="4102" spans="1:17" x14ac:dyDescent="0.3">
      <c r="A4102" t="str">
        <f t="shared" si="1088"/>
        <v>S04101</v>
      </c>
      <c r="B4102" t="str">
        <f t="shared" ca="1" si="1089"/>
        <v>Global Foods</v>
      </c>
      <c r="C4102" t="str">
        <f t="shared" ca="1" si="1090"/>
        <v>UAE</v>
      </c>
      <c r="D4102" t="str">
        <f t="shared" ca="1" si="1091"/>
        <v>Sauces</v>
      </c>
      <c r="E4102">
        <f t="shared" ca="1" si="1092"/>
        <v>360</v>
      </c>
      <c r="F4102" s="3">
        <f t="shared" ca="1" si="1093"/>
        <v>260</v>
      </c>
      <c r="G4102">
        <f t="shared" ca="1" si="1094"/>
        <v>93600</v>
      </c>
      <c r="H4102">
        <f t="shared" ca="1" si="1095"/>
        <v>49608</v>
      </c>
      <c r="I4102">
        <f t="shared" ca="1" si="1096"/>
        <v>11364</v>
      </c>
      <c r="J4102">
        <f t="shared" ca="1" si="1097"/>
        <v>1067</v>
      </c>
      <c r="K4102" s="1">
        <f t="shared" ca="1" si="1098"/>
        <v>45696</v>
      </c>
      <c r="L4102" s="1">
        <f t="shared" ca="1" si="1099"/>
        <v>45710</v>
      </c>
      <c r="M4102" s="1">
        <f t="shared" ca="1" si="1100"/>
        <v>45708</v>
      </c>
      <c r="N4102">
        <f t="shared" ca="1" si="1101"/>
        <v>62039</v>
      </c>
      <c r="O4102" s="3">
        <f t="shared" ca="1" si="1102"/>
        <v>31561</v>
      </c>
      <c r="P4102" s="2">
        <f t="shared" ca="1" si="1103"/>
        <v>0.33719017094017095</v>
      </c>
      <c r="Q4102" t="str">
        <f t="shared" ca="1" si="1104"/>
        <v>On Time</v>
      </c>
    </row>
    <row r="4103" spans="1:17" x14ac:dyDescent="0.3">
      <c r="A4103" t="str">
        <f t="shared" si="1088"/>
        <v>S04102</v>
      </c>
      <c r="B4103" t="str">
        <f t="shared" ca="1" si="1089"/>
        <v>FreshMart Ltd</v>
      </c>
      <c r="C4103" t="str">
        <f t="shared" ca="1" si="1090"/>
        <v>UK</v>
      </c>
      <c r="D4103" t="str">
        <f t="shared" ca="1" si="1091"/>
        <v>Pickles</v>
      </c>
      <c r="E4103">
        <f t="shared" ca="1" si="1092"/>
        <v>291</v>
      </c>
      <c r="F4103" s="3">
        <f t="shared" ca="1" si="1093"/>
        <v>376</v>
      </c>
      <c r="G4103">
        <f t="shared" ca="1" si="1094"/>
        <v>109416</v>
      </c>
      <c r="H4103">
        <f t="shared" ca="1" si="1095"/>
        <v>66743.759999999995</v>
      </c>
      <c r="I4103">
        <f t="shared" ca="1" si="1096"/>
        <v>5582</v>
      </c>
      <c r="J4103">
        <f t="shared" ca="1" si="1097"/>
        <v>2284</v>
      </c>
      <c r="K4103" s="1">
        <f t="shared" ca="1" si="1098"/>
        <v>46149</v>
      </c>
      <c r="L4103" s="1">
        <f t="shared" ca="1" si="1099"/>
        <v>46156</v>
      </c>
      <c r="M4103" s="1">
        <f t="shared" ca="1" si="1100"/>
        <v>46162</v>
      </c>
      <c r="N4103">
        <f t="shared" ca="1" si="1101"/>
        <v>74609.759999999995</v>
      </c>
      <c r="O4103" s="3">
        <f t="shared" ca="1" si="1102"/>
        <v>34806.240000000005</v>
      </c>
      <c r="P4103" s="2">
        <f t="shared" ca="1" si="1103"/>
        <v>0.31810923448124595</v>
      </c>
      <c r="Q4103" t="str">
        <f t="shared" ca="1" si="1104"/>
        <v>Late</v>
      </c>
    </row>
    <row r="4104" spans="1:17" x14ac:dyDescent="0.3">
      <c r="A4104" t="str">
        <f t="shared" si="1088"/>
        <v>S04103</v>
      </c>
      <c r="B4104" t="str">
        <f t="shared" ca="1" si="1089"/>
        <v>Prime Wholesale</v>
      </c>
      <c r="C4104" t="str">
        <f t="shared" ca="1" si="1090"/>
        <v>UK</v>
      </c>
      <c r="D4104" t="str">
        <f t="shared" ca="1" si="1091"/>
        <v>Rice</v>
      </c>
      <c r="E4104">
        <f t="shared" ca="1" si="1092"/>
        <v>236</v>
      </c>
      <c r="F4104" s="3">
        <f t="shared" ca="1" si="1093"/>
        <v>607</v>
      </c>
      <c r="G4104">
        <f t="shared" ca="1" si="1094"/>
        <v>143252</v>
      </c>
      <c r="H4104">
        <f t="shared" ca="1" si="1095"/>
        <v>68760.960000000006</v>
      </c>
      <c r="I4104">
        <f t="shared" ca="1" si="1096"/>
        <v>6805</v>
      </c>
      <c r="J4104">
        <f t="shared" ca="1" si="1097"/>
        <v>2370</v>
      </c>
      <c r="K4104" s="1">
        <f t="shared" ca="1" si="1098"/>
        <v>45879</v>
      </c>
      <c r="L4104" s="1">
        <f t="shared" ca="1" si="1099"/>
        <v>45889</v>
      </c>
      <c r="M4104" s="1">
        <f t="shared" ca="1" si="1100"/>
        <v>45889</v>
      </c>
      <c r="N4104">
        <f t="shared" ca="1" si="1101"/>
        <v>77935.960000000006</v>
      </c>
      <c r="O4104" s="3">
        <f t="shared" ca="1" si="1102"/>
        <v>65316.039999999994</v>
      </c>
      <c r="P4104" s="2">
        <f t="shared" ca="1" si="1103"/>
        <v>0.45595202859296902</v>
      </c>
      <c r="Q4104" t="str">
        <f t="shared" ca="1" si="1104"/>
        <v>On Time</v>
      </c>
    </row>
    <row r="4105" spans="1:17" x14ac:dyDescent="0.3">
      <c r="A4105" t="str">
        <f t="shared" si="1088"/>
        <v>S04104</v>
      </c>
      <c r="B4105" t="str">
        <f t="shared" ca="1" si="1089"/>
        <v>Beta Imports</v>
      </c>
      <c r="C4105" t="str">
        <f t="shared" ca="1" si="1090"/>
        <v>UK</v>
      </c>
      <c r="D4105" t="str">
        <f t="shared" ca="1" si="1091"/>
        <v>Rice</v>
      </c>
      <c r="E4105">
        <f t="shared" ca="1" si="1092"/>
        <v>490</v>
      </c>
      <c r="F4105" s="3">
        <f t="shared" ca="1" si="1093"/>
        <v>506</v>
      </c>
      <c r="G4105">
        <f t="shared" ca="1" si="1094"/>
        <v>247940</v>
      </c>
      <c r="H4105">
        <f t="shared" ca="1" si="1095"/>
        <v>173558</v>
      </c>
      <c r="I4105">
        <f t="shared" ca="1" si="1096"/>
        <v>4206</v>
      </c>
      <c r="J4105">
        <f t="shared" ca="1" si="1097"/>
        <v>3769</v>
      </c>
      <c r="K4105" s="1">
        <f t="shared" ca="1" si="1098"/>
        <v>45826</v>
      </c>
      <c r="L4105" s="1">
        <f t="shared" ca="1" si="1099"/>
        <v>45838</v>
      </c>
      <c r="M4105" s="1">
        <f t="shared" ca="1" si="1100"/>
        <v>45835</v>
      </c>
      <c r="N4105">
        <f t="shared" ca="1" si="1101"/>
        <v>181533</v>
      </c>
      <c r="O4105" s="3">
        <f t="shared" ca="1" si="1102"/>
        <v>66407</v>
      </c>
      <c r="P4105" s="2">
        <f t="shared" ca="1" si="1103"/>
        <v>0.2678349600709849</v>
      </c>
      <c r="Q4105" t="str">
        <f t="shared" ca="1" si="1104"/>
        <v>On Time</v>
      </c>
    </row>
    <row r="4106" spans="1:17" x14ac:dyDescent="0.3">
      <c r="A4106" t="str">
        <f t="shared" si="1088"/>
        <v>S04105</v>
      </c>
      <c r="B4106" t="str">
        <f t="shared" ca="1" si="1089"/>
        <v>Beta Imports</v>
      </c>
      <c r="C4106" t="str">
        <f t="shared" ca="1" si="1090"/>
        <v>Australia</v>
      </c>
      <c r="D4106" t="str">
        <f t="shared" ca="1" si="1091"/>
        <v>Rice</v>
      </c>
      <c r="E4106">
        <f t="shared" ca="1" si="1092"/>
        <v>138</v>
      </c>
      <c r="F4106" s="3">
        <f t="shared" ca="1" si="1093"/>
        <v>503</v>
      </c>
      <c r="G4106">
        <f t="shared" ca="1" si="1094"/>
        <v>69414</v>
      </c>
      <c r="H4106">
        <f t="shared" ca="1" si="1095"/>
        <v>36095.279999999999</v>
      </c>
      <c r="I4106">
        <f t="shared" ca="1" si="1096"/>
        <v>9737</v>
      </c>
      <c r="J4106">
        <f t="shared" ca="1" si="1097"/>
        <v>1128</v>
      </c>
      <c r="K4106" s="1">
        <f t="shared" ca="1" si="1098"/>
        <v>45832</v>
      </c>
      <c r="L4106" s="1">
        <f t="shared" ca="1" si="1099"/>
        <v>45852</v>
      </c>
      <c r="M4106" s="1">
        <f t="shared" ca="1" si="1100"/>
        <v>45857</v>
      </c>
      <c r="N4106">
        <f t="shared" ca="1" si="1101"/>
        <v>46960.28</v>
      </c>
      <c r="O4106" s="3">
        <f t="shared" ca="1" si="1102"/>
        <v>22453.72</v>
      </c>
      <c r="P4106" s="2">
        <f t="shared" ca="1" si="1103"/>
        <v>0.32347537960641948</v>
      </c>
      <c r="Q4106" t="str">
        <f t="shared" ca="1" si="1104"/>
        <v>Late</v>
      </c>
    </row>
    <row r="4107" spans="1:17" x14ac:dyDescent="0.3">
      <c r="A4107" t="str">
        <f t="shared" si="1088"/>
        <v>S04106</v>
      </c>
      <c r="B4107" t="str">
        <f t="shared" ca="1" si="1089"/>
        <v>Global Foods</v>
      </c>
      <c r="C4107" t="str">
        <f t="shared" ca="1" si="1090"/>
        <v>UK</v>
      </c>
      <c r="D4107" t="str">
        <f t="shared" ca="1" si="1091"/>
        <v>Rice</v>
      </c>
      <c r="E4107">
        <f t="shared" ca="1" si="1092"/>
        <v>59</v>
      </c>
      <c r="F4107" s="3">
        <f t="shared" ca="1" si="1093"/>
        <v>538</v>
      </c>
      <c r="G4107">
        <f t="shared" ca="1" si="1094"/>
        <v>31742</v>
      </c>
      <c r="H4107">
        <f t="shared" ca="1" si="1095"/>
        <v>19997.46</v>
      </c>
      <c r="I4107">
        <f t="shared" ca="1" si="1096"/>
        <v>5152</v>
      </c>
      <c r="J4107">
        <f t="shared" ca="1" si="1097"/>
        <v>3823</v>
      </c>
      <c r="K4107" s="1">
        <f t="shared" ca="1" si="1098"/>
        <v>45724</v>
      </c>
      <c r="L4107" s="1">
        <f t="shared" ca="1" si="1099"/>
        <v>45731</v>
      </c>
      <c r="M4107" s="1">
        <f t="shared" ca="1" si="1100"/>
        <v>45730</v>
      </c>
      <c r="N4107">
        <f t="shared" ca="1" si="1101"/>
        <v>28972.46</v>
      </c>
      <c r="O4107" s="3">
        <f t="shared" ca="1" si="1102"/>
        <v>2769.5400000000009</v>
      </c>
      <c r="P4107" s="2">
        <f t="shared" ca="1" si="1103"/>
        <v>8.7251590952050942E-2</v>
      </c>
      <c r="Q4107" t="str">
        <f t="shared" ca="1" si="1104"/>
        <v>On Time</v>
      </c>
    </row>
    <row r="4108" spans="1:17" x14ac:dyDescent="0.3">
      <c r="A4108" t="str">
        <f t="shared" si="1088"/>
        <v>S04107</v>
      </c>
      <c r="B4108" t="str">
        <f t="shared" ca="1" si="1089"/>
        <v>Oceanic Exports</v>
      </c>
      <c r="C4108" t="str">
        <f t="shared" ca="1" si="1090"/>
        <v>Singapore</v>
      </c>
      <c r="D4108" t="str">
        <f t="shared" ca="1" si="1091"/>
        <v>Spices</v>
      </c>
      <c r="E4108">
        <f t="shared" ca="1" si="1092"/>
        <v>166</v>
      </c>
      <c r="F4108" s="3">
        <f t="shared" ca="1" si="1093"/>
        <v>316</v>
      </c>
      <c r="G4108">
        <f t="shared" ca="1" si="1094"/>
        <v>52456</v>
      </c>
      <c r="H4108">
        <f t="shared" ca="1" si="1095"/>
        <v>29375.360000000001</v>
      </c>
      <c r="I4108">
        <f t="shared" ca="1" si="1096"/>
        <v>7733</v>
      </c>
      <c r="J4108">
        <f t="shared" ca="1" si="1097"/>
        <v>1037</v>
      </c>
      <c r="K4108" s="1">
        <f t="shared" ca="1" si="1098"/>
        <v>45835</v>
      </c>
      <c r="L4108" s="1">
        <f t="shared" ca="1" si="1099"/>
        <v>45853</v>
      </c>
      <c r="M4108" s="1">
        <f t="shared" ca="1" si="1100"/>
        <v>45852</v>
      </c>
      <c r="N4108">
        <f t="shared" ca="1" si="1101"/>
        <v>38145.360000000001</v>
      </c>
      <c r="O4108" s="3">
        <f t="shared" ca="1" si="1102"/>
        <v>14310.64</v>
      </c>
      <c r="P4108" s="2">
        <f t="shared" ca="1" si="1103"/>
        <v>0.27281226170504802</v>
      </c>
      <c r="Q4108" t="str">
        <f t="shared" ca="1" si="1104"/>
        <v>On Time</v>
      </c>
    </row>
    <row r="4109" spans="1:17" x14ac:dyDescent="0.3">
      <c r="A4109" t="str">
        <f t="shared" si="1088"/>
        <v>S04108</v>
      </c>
      <c r="B4109" t="str">
        <f t="shared" ca="1" si="1089"/>
        <v>Oceanic Exports</v>
      </c>
      <c r="C4109" t="str">
        <f t="shared" ca="1" si="1090"/>
        <v>Australia</v>
      </c>
      <c r="D4109" t="str">
        <f t="shared" ca="1" si="1091"/>
        <v>Spices</v>
      </c>
      <c r="E4109">
        <f t="shared" ca="1" si="1092"/>
        <v>488</v>
      </c>
      <c r="F4109" s="3">
        <f t="shared" ca="1" si="1093"/>
        <v>304</v>
      </c>
      <c r="G4109">
        <f t="shared" ca="1" si="1094"/>
        <v>148352</v>
      </c>
      <c r="H4109">
        <f t="shared" ca="1" si="1095"/>
        <v>71208.960000000006</v>
      </c>
      <c r="I4109">
        <f t="shared" ca="1" si="1096"/>
        <v>7746</v>
      </c>
      <c r="J4109">
        <f t="shared" ca="1" si="1097"/>
        <v>2101</v>
      </c>
      <c r="K4109" s="1">
        <f t="shared" ca="1" si="1098"/>
        <v>45871</v>
      </c>
      <c r="L4109" s="1">
        <f t="shared" ca="1" si="1099"/>
        <v>45878</v>
      </c>
      <c r="M4109" s="1">
        <f t="shared" ca="1" si="1100"/>
        <v>45880</v>
      </c>
      <c r="N4109">
        <f t="shared" ca="1" si="1101"/>
        <v>81055.960000000006</v>
      </c>
      <c r="O4109" s="3">
        <f t="shared" ca="1" si="1102"/>
        <v>67296.039999999994</v>
      </c>
      <c r="P4109" s="2">
        <f t="shared" ca="1" si="1103"/>
        <v>0.45362408326143222</v>
      </c>
      <c r="Q4109" t="str">
        <f t="shared" ca="1" si="1104"/>
        <v>Late</v>
      </c>
    </row>
    <row r="4110" spans="1:17" x14ac:dyDescent="0.3">
      <c r="A4110" t="str">
        <f t="shared" si="1088"/>
        <v>S04109</v>
      </c>
      <c r="B4110" t="str">
        <f t="shared" ca="1" si="1089"/>
        <v>Alpha Traders</v>
      </c>
      <c r="C4110" t="str">
        <f t="shared" ca="1" si="1090"/>
        <v>Canada</v>
      </c>
      <c r="D4110" t="str">
        <f t="shared" ca="1" si="1091"/>
        <v>Pickles</v>
      </c>
      <c r="E4110">
        <f t="shared" ca="1" si="1092"/>
        <v>99</v>
      </c>
      <c r="F4110" s="3">
        <f t="shared" ca="1" si="1093"/>
        <v>302</v>
      </c>
      <c r="G4110">
        <f t="shared" ca="1" si="1094"/>
        <v>29898</v>
      </c>
      <c r="H4110">
        <f t="shared" ca="1" si="1095"/>
        <v>22124.52</v>
      </c>
      <c r="I4110">
        <f t="shared" ca="1" si="1096"/>
        <v>4836</v>
      </c>
      <c r="J4110">
        <f t="shared" ca="1" si="1097"/>
        <v>3190</v>
      </c>
      <c r="K4110" s="1">
        <f t="shared" ca="1" si="1098"/>
        <v>46069</v>
      </c>
      <c r="L4110" s="1">
        <f t="shared" ca="1" si="1099"/>
        <v>46078</v>
      </c>
      <c r="M4110" s="1">
        <f t="shared" ca="1" si="1100"/>
        <v>46078</v>
      </c>
      <c r="N4110">
        <f t="shared" ca="1" si="1101"/>
        <v>30150.52</v>
      </c>
      <c r="O4110" s="3">
        <f t="shared" ca="1" si="1102"/>
        <v>-252.52000000000044</v>
      </c>
      <c r="P4110" s="2">
        <f t="shared" ca="1" si="1103"/>
        <v>-8.4460499030035597E-3</v>
      </c>
      <c r="Q4110" t="str">
        <f t="shared" ca="1" si="1104"/>
        <v>On Time</v>
      </c>
    </row>
    <row r="4111" spans="1:17" x14ac:dyDescent="0.3">
      <c r="A4111" t="str">
        <f t="shared" si="1088"/>
        <v>S04110</v>
      </c>
      <c r="B4111" t="str">
        <f t="shared" ca="1" si="1089"/>
        <v>Prime Wholesale</v>
      </c>
      <c r="C4111" t="str">
        <f t="shared" ca="1" si="1090"/>
        <v>Singapore</v>
      </c>
      <c r="D4111" t="str">
        <f t="shared" ca="1" si="1091"/>
        <v>Tea</v>
      </c>
      <c r="E4111">
        <f t="shared" ca="1" si="1092"/>
        <v>234</v>
      </c>
      <c r="F4111" s="3">
        <f t="shared" ca="1" si="1093"/>
        <v>129</v>
      </c>
      <c r="G4111">
        <f t="shared" ca="1" si="1094"/>
        <v>30186</v>
      </c>
      <c r="H4111">
        <f t="shared" ca="1" si="1095"/>
        <v>16602.3</v>
      </c>
      <c r="I4111">
        <f t="shared" ca="1" si="1096"/>
        <v>11841</v>
      </c>
      <c r="J4111">
        <f t="shared" ca="1" si="1097"/>
        <v>2646</v>
      </c>
      <c r="K4111" s="1">
        <f t="shared" ca="1" si="1098"/>
        <v>45925</v>
      </c>
      <c r="L4111" s="1">
        <f t="shared" ca="1" si="1099"/>
        <v>45945</v>
      </c>
      <c r="M4111" s="1">
        <f t="shared" ca="1" si="1100"/>
        <v>45944</v>
      </c>
      <c r="N4111">
        <f t="shared" ca="1" si="1101"/>
        <v>31089.3</v>
      </c>
      <c r="O4111" s="3">
        <f t="shared" ca="1" si="1102"/>
        <v>-903.29999999999927</v>
      </c>
      <c r="P4111" s="2">
        <f t="shared" ca="1" si="1103"/>
        <v>-2.9924468296561296E-2</v>
      </c>
      <c r="Q4111" t="str">
        <f t="shared" ca="1" si="1104"/>
        <v>On Time</v>
      </c>
    </row>
    <row r="4112" spans="1:17" x14ac:dyDescent="0.3">
      <c r="A4112" t="str">
        <f t="shared" si="1088"/>
        <v>S04111</v>
      </c>
      <c r="B4112" t="str">
        <f t="shared" ca="1" si="1089"/>
        <v>Alpha Traders</v>
      </c>
      <c r="C4112" t="str">
        <f t="shared" ca="1" si="1090"/>
        <v>Canada</v>
      </c>
      <c r="D4112" t="str">
        <f t="shared" ca="1" si="1091"/>
        <v>Rice</v>
      </c>
      <c r="E4112">
        <f t="shared" ca="1" si="1092"/>
        <v>483</v>
      </c>
      <c r="F4112" s="3">
        <f t="shared" ca="1" si="1093"/>
        <v>460</v>
      </c>
      <c r="G4112">
        <f t="shared" ca="1" si="1094"/>
        <v>222180</v>
      </c>
      <c r="H4112">
        <f t="shared" ca="1" si="1095"/>
        <v>142195.20000000001</v>
      </c>
      <c r="I4112">
        <f t="shared" ca="1" si="1096"/>
        <v>1714</v>
      </c>
      <c r="J4112">
        <f t="shared" ca="1" si="1097"/>
        <v>1171</v>
      </c>
      <c r="K4112" s="1">
        <f t="shared" ca="1" si="1098"/>
        <v>46135</v>
      </c>
      <c r="L4112" s="1">
        <f t="shared" ca="1" si="1099"/>
        <v>46143</v>
      </c>
      <c r="M4112" s="1">
        <f t="shared" ca="1" si="1100"/>
        <v>46146</v>
      </c>
      <c r="N4112">
        <f t="shared" ca="1" si="1101"/>
        <v>145080.20000000001</v>
      </c>
      <c r="O4112" s="3">
        <f t="shared" ca="1" si="1102"/>
        <v>77099.799999999988</v>
      </c>
      <c r="P4112" s="2">
        <f t="shared" ca="1" si="1103"/>
        <v>0.34701503285624263</v>
      </c>
      <c r="Q4112" t="str">
        <f t="shared" ca="1" si="1104"/>
        <v>Late</v>
      </c>
    </row>
    <row r="4113" spans="1:17" x14ac:dyDescent="0.3">
      <c r="A4113" t="str">
        <f t="shared" si="1088"/>
        <v>S04112</v>
      </c>
      <c r="B4113" t="str">
        <f t="shared" ca="1" si="1089"/>
        <v>Oceanic Exports</v>
      </c>
      <c r="C4113" t="str">
        <f t="shared" ca="1" si="1090"/>
        <v>Singapore</v>
      </c>
      <c r="D4113" t="str">
        <f t="shared" ca="1" si="1091"/>
        <v>Rice</v>
      </c>
      <c r="E4113">
        <f t="shared" ca="1" si="1092"/>
        <v>273</v>
      </c>
      <c r="F4113" s="3">
        <f t="shared" ca="1" si="1093"/>
        <v>126</v>
      </c>
      <c r="G4113">
        <f t="shared" ca="1" si="1094"/>
        <v>34398</v>
      </c>
      <c r="H4113">
        <f t="shared" ca="1" si="1095"/>
        <v>16511.04</v>
      </c>
      <c r="I4113">
        <f t="shared" ca="1" si="1096"/>
        <v>5393</v>
      </c>
      <c r="J4113">
        <f t="shared" ca="1" si="1097"/>
        <v>1015</v>
      </c>
      <c r="K4113" s="1">
        <f t="shared" ca="1" si="1098"/>
        <v>45847</v>
      </c>
      <c r="L4113" s="1">
        <f t="shared" ca="1" si="1099"/>
        <v>45856</v>
      </c>
      <c r="M4113" s="1">
        <f t="shared" ca="1" si="1100"/>
        <v>45853</v>
      </c>
      <c r="N4113">
        <f t="shared" ca="1" si="1101"/>
        <v>22919.040000000001</v>
      </c>
      <c r="O4113" s="3">
        <f t="shared" ca="1" si="1102"/>
        <v>11478.96</v>
      </c>
      <c r="P4113" s="2">
        <f t="shared" ca="1" si="1103"/>
        <v>0.33371009942438512</v>
      </c>
      <c r="Q4113" t="str">
        <f t="shared" ca="1" si="1104"/>
        <v>On Time</v>
      </c>
    </row>
    <row r="4114" spans="1:17" x14ac:dyDescent="0.3">
      <c r="A4114" t="str">
        <f t="shared" si="1088"/>
        <v>S04113</v>
      </c>
      <c r="B4114" t="str">
        <f t="shared" ca="1" si="1089"/>
        <v>Alpha Traders</v>
      </c>
      <c r="C4114" t="str">
        <f t="shared" ca="1" si="1090"/>
        <v>UK</v>
      </c>
      <c r="D4114" t="str">
        <f t="shared" ca="1" si="1091"/>
        <v>Pickles</v>
      </c>
      <c r="E4114">
        <f t="shared" ca="1" si="1092"/>
        <v>405</v>
      </c>
      <c r="F4114" s="3">
        <f t="shared" ca="1" si="1093"/>
        <v>324</v>
      </c>
      <c r="G4114">
        <f t="shared" ca="1" si="1094"/>
        <v>131220</v>
      </c>
      <c r="H4114">
        <f t="shared" ca="1" si="1095"/>
        <v>65610</v>
      </c>
      <c r="I4114">
        <f t="shared" ca="1" si="1096"/>
        <v>8273</v>
      </c>
      <c r="J4114">
        <f t="shared" ca="1" si="1097"/>
        <v>3619</v>
      </c>
      <c r="K4114" s="1">
        <f t="shared" ca="1" si="1098"/>
        <v>45721</v>
      </c>
      <c r="L4114" s="1">
        <f t="shared" ca="1" si="1099"/>
        <v>45734</v>
      </c>
      <c r="M4114" s="1">
        <f t="shared" ca="1" si="1100"/>
        <v>45737</v>
      </c>
      <c r="N4114">
        <f t="shared" ca="1" si="1101"/>
        <v>77502</v>
      </c>
      <c r="O4114" s="3">
        <f t="shared" ca="1" si="1102"/>
        <v>53718</v>
      </c>
      <c r="P4114" s="2">
        <f t="shared" ca="1" si="1103"/>
        <v>0.40937357110196615</v>
      </c>
      <c r="Q4114" t="str">
        <f t="shared" ca="1" si="1104"/>
        <v>Late</v>
      </c>
    </row>
    <row r="4115" spans="1:17" x14ac:dyDescent="0.3">
      <c r="A4115" t="str">
        <f t="shared" si="1088"/>
        <v>S04114</v>
      </c>
      <c r="B4115" t="str">
        <f t="shared" ca="1" si="1089"/>
        <v>Oceanic Exports</v>
      </c>
      <c r="C4115" t="str">
        <f t="shared" ca="1" si="1090"/>
        <v>UAE</v>
      </c>
      <c r="D4115" t="str">
        <f t="shared" ca="1" si="1091"/>
        <v>Spices</v>
      </c>
      <c r="E4115">
        <f t="shared" ca="1" si="1092"/>
        <v>54</v>
      </c>
      <c r="F4115" s="3">
        <f t="shared" ca="1" si="1093"/>
        <v>373</v>
      </c>
      <c r="G4115">
        <f t="shared" ca="1" si="1094"/>
        <v>20142</v>
      </c>
      <c r="H4115">
        <f t="shared" ca="1" si="1095"/>
        <v>14099.4</v>
      </c>
      <c r="I4115">
        <f t="shared" ca="1" si="1096"/>
        <v>2763</v>
      </c>
      <c r="J4115">
        <f t="shared" ca="1" si="1097"/>
        <v>692</v>
      </c>
      <c r="K4115" s="1">
        <f t="shared" ca="1" si="1098"/>
        <v>45892</v>
      </c>
      <c r="L4115" s="1">
        <f t="shared" ca="1" si="1099"/>
        <v>45900</v>
      </c>
      <c r="M4115" s="1">
        <f t="shared" ca="1" si="1100"/>
        <v>45897</v>
      </c>
      <c r="N4115">
        <f t="shared" ca="1" si="1101"/>
        <v>17554.400000000001</v>
      </c>
      <c r="O4115" s="3">
        <f t="shared" ca="1" si="1102"/>
        <v>2587.5999999999985</v>
      </c>
      <c r="P4115" s="2">
        <f t="shared" ca="1" si="1103"/>
        <v>0.12846787806573323</v>
      </c>
      <c r="Q4115" t="str">
        <f t="shared" ca="1" si="1104"/>
        <v>On Time</v>
      </c>
    </row>
    <row r="4116" spans="1:17" x14ac:dyDescent="0.3">
      <c r="A4116" t="str">
        <f t="shared" si="1088"/>
        <v>S04115</v>
      </c>
      <c r="B4116" t="str">
        <f t="shared" ca="1" si="1089"/>
        <v>FreshMart Ltd</v>
      </c>
      <c r="C4116" t="str">
        <f t="shared" ca="1" si="1090"/>
        <v>Canada</v>
      </c>
      <c r="D4116" t="str">
        <f t="shared" ca="1" si="1091"/>
        <v>Sauces</v>
      </c>
      <c r="E4116">
        <f t="shared" ca="1" si="1092"/>
        <v>331</v>
      </c>
      <c r="F4116" s="3">
        <f t="shared" ca="1" si="1093"/>
        <v>473</v>
      </c>
      <c r="G4116">
        <f t="shared" ca="1" si="1094"/>
        <v>156563</v>
      </c>
      <c r="H4116">
        <f t="shared" ca="1" si="1095"/>
        <v>100200.32000000001</v>
      </c>
      <c r="I4116">
        <f t="shared" ca="1" si="1096"/>
        <v>8714</v>
      </c>
      <c r="J4116">
        <f t="shared" ca="1" si="1097"/>
        <v>2619</v>
      </c>
      <c r="K4116" s="1">
        <f t="shared" ca="1" si="1098"/>
        <v>46217</v>
      </c>
      <c r="L4116" s="1">
        <f t="shared" ca="1" si="1099"/>
        <v>46234</v>
      </c>
      <c r="M4116" s="1">
        <f t="shared" ca="1" si="1100"/>
        <v>46237</v>
      </c>
      <c r="N4116">
        <f t="shared" ca="1" si="1101"/>
        <v>111533.32</v>
      </c>
      <c r="O4116" s="3">
        <f t="shared" ca="1" si="1102"/>
        <v>45029.679999999993</v>
      </c>
      <c r="P4116" s="2">
        <f t="shared" ca="1" si="1103"/>
        <v>0.28761380402777154</v>
      </c>
      <c r="Q4116" t="str">
        <f t="shared" ca="1" si="1104"/>
        <v>Late</v>
      </c>
    </row>
    <row r="4117" spans="1:17" x14ac:dyDescent="0.3">
      <c r="A4117" t="str">
        <f t="shared" si="1088"/>
        <v>S04116</v>
      </c>
      <c r="B4117" t="str">
        <f t="shared" ca="1" si="1089"/>
        <v>Global Foods</v>
      </c>
      <c r="C4117" t="str">
        <f t="shared" ca="1" si="1090"/>
        <v>Canada</v>
      </c>
      <c r="D4117" t="str">
        <f t="shared" ca="1" si="1091"/>
        <v>Pickles</v>
      </c>
      <c r="E4117">
        <f t="shared" ca="1" si="1092"/>
        <v>269</v>
      </c>
      <c r="F4117" s="3">
        <f t="shared" ca="1" si="1093"/>
        <v>711</v>
      </c>
      <c r="G4117">
        <f t="shared" ca="1" si="1094"/>
        <v>191259</v>
      </c>
      <c r="H4117">
        <f t="shared" ca="1" si="1095"/>
        <v>120493.17</v>
      </c>
      <c r="I4117">
        <f t="shared" ca="1" si="1096"/>
        <v>11959</v>
      </c>
      <c r="J4117">
        <f t="shared" ca="1" si="1097"/>
        <v>1049</v>
      </c>
      <c r="K4117" s="1">
        <f t="shared" ca="1" si="1098"/>
        <v>45814</v>
      </c>
      <c r="L4117" s="1">
        <f t="shared" ca="1" si="1099"/>
        <v>45822</v>
      </c>
      <c r="M4117" s="1">
        <f t="shared" ca="1" si="1100"/>
        <v>45821</v>
      </c>
      <c r="N4117">
        <f t="shared" ca="1" si="1101"/>
        <v>133501.16999999998</v>
      </c>
      <c r="O4117" s="3">
        <f t="shared" ca="1" si="1102"/>
        <v>57757.830000000016</v>
      </c>
      <c r="P4117" s="2">
        <f t="shared" ca="1" si="1103"/>
        <v>0.30198751431305204</v>
      </c>
      <c r="Q4117" t="str">
        <f t="shared" ca="1" si="1104"/>
        <v>On Time</v>
      </c>
    </row>
    <row r="4118" spans="1:17" x14ac:dyDescent="0.3">
      <c r="A4118" t="str">
        <f t="shared" si="1088"/>
        <v>S04117</v>
      </c>
      <c r="B4118" t="str">
        <f t="shared" ca="1" si="1089"/>
        <v>Global Foods</v>
      </c>
      <c r="C4118" t="str">
        <f t="shared" ca="1" si="1090"/>
        <v>UK</v>
      </c>
      <c r="D4118" t="str">
        <f t="shared" ca="1" si="1091"/>
        <v>Sauces</v>
      </c>
      <c r="E4118">
        <f t="shared" ca="1" si="1092"/>
        <v>396</v>
      </c>
      <c r="F4118" s="3">
        <f t="shared" ca="1" si="1093"/>
        <v>396</v>
      </c>
      <c r="G4118">
        <f t="shared" ca="1" si="1094"/>
        <v>156816</v>
      </c>
      <c r="H4118">
        <f t="shared" ca="1" si="1095"/>
        <v>90953.279999999999</v>
      </c>
      <c r="I4118">
        <f t="shared" ca="1" si="1096"/>
        <v>8818</v>
      </c>
      <c r="J4118">
        <f t="shared" ca="1" si="1097"/>
        <v>1273</v>
      </c>
      <c r="K4118" s="1">
        <f t="shared" ca="1" si="1098"/>
        <v>45694</v>
      </c>
      <c r="L4118" s="1">
        <f t="shared" ca="1" si="1099"/>
        <v>45712</v>
      </c>
      <c r="M4118" s="1">
        <f t="shared" ca="1" si="1100"/>
        <v>45713</v>
      </c>
      <c r="N4118">
        <f t="shared" ca="1" si="1101"/>
        <v>101044.28</v>
      </c>
      <c r="O4118" s="3">
        <f t="shared" ca="1" si="1102"/>
        <v>55771.72</v>
      </c>
      <c r="P4118" s="2">
        <f t="shared" ca="1" si="1103"/>
        <v>0.35565069890827467</v>
      </c>
      <c r="Q4118" t="str">
        <f t="shared" ca="1" si="1104"/>
        <v>Late</v>
      </c>
    </row>
    <row r="4119" spans="1:17" x14ac:dyDescent="0.3">
      <c r="A4119" t="str">
        <f t="shared" si="1088"/>
        <v>S04118</v>
      </c>
      <c r="B4119" t="str">
        <f t="shared" ca="1" si="1089"/>
        <v>Oceanic Exports</v>
      </c>
      <c r="C4119" t="str">
        <f t="shared" ca="1" si="1090"/>
        <v>Singapore</v>
      </c>
      <c r="D4119" t="str">
        <f t="shared" ca="1" si="1091"/>
        <v>Pickles</v>
      </c>
      <c r="E4119">
        <f t="shared" ca="1" si="1092"/>
        <v>331</v>
      </c>
      <c r="F4119" s="3">
        <f t="shared" ca="1" si="1093"/>
        <v>309</v>
      </c>
      <c r="G4119">
        <f t="shared" ca="1" si="1094"/>
        <v>102279</v>
      </c>
      <c r="H4119">
        <f t="shared" ca="1" si="1095"/>
        <v>62390.19</v>
      </c>
      <c r="I4119">
        <f t="shared" ca="1" si="1096"/>
        <v>7787</v>
      </c>
      <c r="J4119">
        <f t="shared" ca="1" si="1097"/>
        <v>1678</v>
      </c>
      <c r="K4119" s="1">
        <f t="shared" ca="1" si="1098"/>
        <v>45986</v>
      </c>
      <c r="L4119" s="1">
        <f t="shared" ca="1" si="1099"/>
        <v>45997</v>
      </c>
      <c r="M4119" s="1">
        <f t="shared" ca="1" si="1100"/>
        <v>46000</v>
      </c>
      <c r="N4119">
        <f t="shared" ca="1" si="1101"/>
        <v>71855.19</v>
      </c>
      <c r="O4119" s="3">
        <f t="shared" ca="1" si="1102"/>
        <v>30423.809999999998</v>
      </c>
      <c r="P4119" s="2">
        <f t="shared" ca="1" si="1103"/>
        <v>0.29745900918077023</v>
      </c>
      <c r="Q4119" t="str">
        <f t="shared" ca="1" si="1104"/>
        <v>Late</v>
      </c>
    </row>
    <row r="4120" spans="1:17" x14ac:dyDescent="0.3">
      <c r="A4120" t="str">
        <f t="shared" si="1088"/>
        <v>S04119</v>
      </c>
      <c r="B4120" t="str">
        <f t="shared" ca="1" si="1089"/>
        <v>FreshMart Ltd</v>
      </c>
      <c r="C4120" t="str">
        <f t="shared" ca="1" si="1090"/>
        <v>Canada</v>
      </c>
      <c r="D4120" t="str">
        <f t="shared" ca="1" si="1091"/>
        <v>Spices</v>
      </c>
      <c r="E4120">
        <f t="shared" ca="1" si="1092"/>
        <v>101</v>
      </c>
      <c r="F4120" s="3">
        <f t="shared" ca="1" si="1093"/>
        <v>394</v>
      </c>
      <c r="G4120">
        <f t="shared" ca="1" si="1094"/>
        <v>39794</v>
      </c>
      <c r="H4120">
        <f t="shared" ca="1" si="1095"/>
        <v>25468.16</v>
      </c>
      <c r="I4120">
        <f t="shared" ca="1" si="1096"/>
        <v>6178</v>
      </c>
      <c r="J4120">
        <f t="shared" ca="1" si="1097"/>
        <v>1583</v>
      </c>
      <c r="K4120" s="1">
        <f t="shared" ca="1" si="1098"/>
        <v>45895</v>
      </c>
      <c r="L4120" s="1">
        <f t="shared" ca="1" si="1099"/>
        <v>45913</v>
      </c>
      <c r="M4120" s="1">
        <f t="shared" ca="1" si="1100"/>
        <v>45917</v>
      </c>
      <c r="N4120">
        <f t="shared" ca="1" si="1101"/>
        <v>33229.160000000003</v>
      </c>
      <c r="O4120" s="3">
        <f t="shared" ca="1" si="1102"/>
        <v>6564.8399999999965</v>
      </c>
      <c r="P4120" s="2">
        <f t="shared" ca="1" si="1103"/>
        <v>0.16497059858270083</v>
      </c>
      <c r="Q4120" t="str">
        <f t="shared" ca="1" si="1104"/>
        <v>Late</v>
      </c>
    </row>
    <row r="4121" spans="1:17" x14ac:dyDescent="0.3">
      <c r="A4121" t="str">
        <f t="shared" si="1088"/>
        <v>S04120</v>
      </c>
      <c r="B4121" t="str">
        <f t="shared" ca="1" si="1089"/>
        <v>Global Foods</v>
      </c>
      <c r="C4121" t="str">
        <f t="shared" ca="1" si="1090"/>
        <v>Australia</v>
      </c>
      <c r="D4121" t="str">
        <f t="shared" ca="1" si="1091"/>
        <v>Tea</v>
      </c>
      <c r="E4121">
        <f t="shared" ca="1" si="1092"/>
        <v>92</v>
      </c>
      <c r="F4121" s="3">
        <f t="shared" ca="1" si="1093"/>
        <v>757</v>
      </c>
      <c r="G4121">
        <f t="shared" ca="1" si="1094"/>
        <v>69644</v>
      </c>
      <c r="H4121">
        <f t="shared" ca="1" si="1095"/>
        <v>43179.28</v>
      </c>
      <c r="I4121">
        <f t="shared" ca="1" si="1096"/>
        <v>2127</v>
      </c>
      <c r="J4121">
        <f t="shared" ca="1" si="1097"/>
        <v>2417</v>
      </c>
      <c r="K4121" s="1">
        <f t="shared" ca="1" si="1098"/>
        <v>45704</v>
      </c>
      <c r="L4121" s="1">
        <f t="shared" ca="1" si="1099"/>
        <v>45712</v>
      </c>
      <c r="M4121" s="1">
        <f t="shared" ca="1" si="1100"/>
        <v>45711</v>
      </c>
      <c r="N4121">
        <f t="shared" ca="1" si="1101"/>
        <v>47723.28</v>
      </c>
      <c r="O4121" s="3">
        <f t="shared" ca="1" si="1102"/>
        <v>21920.720000000001</v>
      </c>
      <c r="P4121" s="2">
        <f t="shared" ca="1" si="1103"/>
        <v>0.31475389121819541</v>
      </c>
      <c r="Q4121" t="str">
        <f t="shared" ca="1" si="1104"/>
        <v>On Time</v>
      </c>
    </row>
    <row r="4122" spans="1:17" x14ac:dyDescent="0.3">
      <c r="A4122" t="str">
        <f t="shared" si="1088"/>
        <v>S04121</v>
      </c>
      <c r="B4122" t="str">
        <f t="shared" ca="1" si="1089"/>
        <v>Prime Wholesale</v>
      </c>
      <c r="C4122" t="str">
        <f t="shared" ca="1" si="1090"/>
        <v>UAE</v>
      </c>
      <c r="D4122" t="str">
        <f t="shared" ca="1" si="1091"/>
        <v>Rice</v>
      </c>
      <c r="E4122">
        <f t="shared" ca="1" si="1092"/>
        <v>459</v>
      </c>
      <c r="F4122" s="3">
        <f t="shared" ca="1" si="1093"/>
        <v>390</v>
      </c>
      <c r="G4122">
        <f t="shared" ca="1" si="1094"/>
        <v>179010</v>
      </c>
      <c r="H4122">
        <f t="shared" ca="1" si="1095"/>
        <v>125307</v>
      </c>
      <c r="I4122">
        <f t="shared" ca="1" si="1096"/>
        <v>10784</v>
      </c>
      <c r="J4122">
        <f t="shared" ca="1" si="1097"/>
        <v>971</v>
      </c>
      <c r="K4122" s="1">
        <f t="shared" ca="1" si="1098"/>
        <v>46042</v>
      </c>
      <c r="L4122" s="1">
        <f t="shared" ca="1" si="1099"/>
        <v>46062</v>
      </c>
      <c r="M4122" s="1">
        <f t="shared" ca="1" si="1100"/>
        <v>46059</v>
      </c>
      <c r="N4122">
        <f t="shared" ca="1" si="1101"/>
        <v>137062</v>
      </c>
      <c r="O4122" s="3">
        <f t="shared" ca="1" si="1102"/>
        <v>41948</v>
      </c>
      <c r="P4122" s="2">
        <f t="shared" ca="1" si="1103"/>
        <v>0.23433327747053237</v>
      </c>
      <c r="Q4122" t="str">
        <f t="shared" ca="1" si="1104"/>
        <v>On Time</v>
      </c>
    </row>
    <row r="4123" spans="1:17" x14ac:dyDescent="0.3">
      <c r="A4123" t="str">
        <f t="shared" si="1088"/>
        <v>S04122</v>
      </c>
      <c r="B4123" t="str">
        <f t="shared" ca="1" si="1089"/>
        <v>FreshMart Ltd</v>
      </c>
      <c r="C4123" t="str">
        <f t="shared" ca="1" si="1090"/>
        <v>UAE</v>
      </c>
      <c r="D4123" t="str">
        <f t="shared" ca="1" si="1091"/>
        <v>Spices</v>
      </c>
      <c r="E4123">
        <f t="shared" ca="1" si="1092"/>
        <v>89</v>
      </c>
      <c r="F4123" s="3">
        <f t="shared" ca="1" si="1093"/>
        <v>699</v>
      </c>
      <c r="G4123">
        <f t="shared" ca="1" si="1094"/>
        <v>62211</v>
      </c>
      <c r="H4123">
        <f t="shared" ca="1" si="1095"/>
        <v>36704.49</v>
      </c>
      <c r="I4123">
        <f t="shared" ca="1" si="1096"/>
        <v>6625</v>
      </c>
      <c r="J4123">
        <f t="shared" ca="1" si="1097"/>
        <v>1953</v>
      </c>
      <c r="K4123" s="1">
        <f t="shared" ca="1" si="1098"/>
        <v>45988</v>
      </c>
      <c r="L4123" s="1">
        <f t="shared" ca="1" si="1099"/>
        <v>46000</v>
      </c>
      <c r="M4123" s="1">
        <f t="shared" ca="1" si="1100"/>
        <v>45997</v>
      </c>
      <c r="N4123">
        <f t="shared" ca="1" si="1101"/>
        <v>45282.49</v>
      </c>
      <c r="O4123" s="3">
        <f t="shared" ca="1" si="1102"/>
        <v>16928.510000000002</v>
      </c>
      <c r="P4123" s="2">
        <f t="shared" ca="1" si="1103"/>
        <v>0.27211441706450629</v>
      </c>
      <c r="Q4123" t="str">
        <f t="shared" ca="1" si="1104"/>
        <v>On Time</v>
      </c>
    </row>
    <row r="4124" spans="1:17" x14ac:dyDescent="0.3">
      <c r="A4124" t="str">
        <f t="shared" si="1088"/>
        <v>S04123</v>
      </c>
      <c r="B4124" t="str">
        <f t="shared" ca="1" si="1089"/>
        <v>Alpha Traders</v>
      </c>
      <c r="C4124" t="str">
        <f t="shared" ca="1" si="1090"/>
        <v>Australia</v>
      </c>
      <c r="D4124" t="str">
        <f t="shared" ca="1" si="1091"/>
        <v>Rice</v>
      </c>
      <c r="E4124">
        <f t="shared" ca="1" si="1092"/>
        <v>242</v>
      </c>
      <c r="F4124" s="3">
        <f t="shared" ca="1" si="1093"/>
        <v>454</v>
      </c>
      <c r="G4124">
        <f t="shared" ca="1" si="1094"/>
        <v>109868</v>
      </c>
      <c r="H4124">
        <f t="shared" ca="1" si="1095"/>
        <v>58230.04</v>
      </c>
      <c r="I4124">
        <f t="shared" ca="1" si="1096"/>
        <v>2017</v>
      </c>
      <c r="J4124">
        <f t="shared" ca="1" si="1097"/>
        <v>2920</v>
      </c>
      <c r="K4124" s="1">
        <f t="shared" ca="1" si="1098"/>
        <v>45978</v>
      </c>
      <c r="L4124" s="1">
        <f t="shared" ca="1" si="1099"/>
        <v>45985</v>
      </c>
      <c r="M4124" s="1">
        <f t="shared" ca="1" si="1100"/>
        <v>45983</v>
      </c>
      <c r="N4124">
        <f t="shared" ca="1" si="1101"/>
        <v>63167.040000000001</v>
      </c>
      <c r="O4124" s="3">
        <f t="shared" ca="1" si="1102"/>
        <v>46700.959999999999</v>
      </c>
      <c r="P4124" s="2">
        <f t="shared" ca="1" si="1103"/>
        <v>0.42506425892889649</v>
      </c>
      <c r="Q4124" t="str">
        <f t="shared" ca="1" si="1104"/>
        <v>On Time</v>
      </c>
    </row>
    <row r="4125" spans="1:17" x14ac:dyDescent="0.3">
      <c r="A4125" t="str">
        <f t="shared" si="1088"/>
        <v>S04124</v>
      </c>
      <c r="B4125" t="str">
        <f t="shared" ca="1" si="1089"/>
        <v>Alpha Traders</v>
      </c>
      <c r="C4125" t="str">
        <f t="shared" ca="1" si="1090"/>
        <v>UK</v>
      </c>
      <c r="D4125" t="str">
        <f t="shared" ca="1" si="1091"/>
        <v>Pickles</v>
      </c>
      <c r="E4125">
        <f t="shared" ca="1" si="1092"/>
        <v>153</v>
      </c>
      <c r="F4125" s="3">
        <f t="shared" ca="1" si="1093"/>
        <v>489</v>
      </c>
      <c r="G4125">
        <f t="shared" ca="1" si="1094"/>
        <v>74817</v>
      </c>
      <c r="H4125">
        <f t="shared" ca="1" si="1095"/>
        <v>54616.41</v>
      </c>
      <c r="I4125">
        <f t="shared" ca="1" si="1096"/>
        <v>10862</v>
      </c>
      <c r="J4125">
        <f t="shared" ca="1" si="1097"/>
        <v>1172</v>
      </c>
      <c r="K4125" s="1">
        <f t="shared" ca="1" si="1098"/>
        <v>45953</v>
      </c>
      <c r="L4125" s="1">
        <f t="shared" ca="1" si="1099"/>
        <v>45963</v>
      </c>
      <c r="M4125" s="1">
        <f t="shared" ca="1" si="1100"/>
        <v>45967</v>
      </c>
      <c r="N4125">
        <f t="shared" ca="1" si="1101"/>
        <v>66650.41</v>
      </c>
      <c r="O4125" s="3">
        <f t="shared" ca="1" si="1102"/>
        <v>8166.5899999999965</v>
      </c>
      <c r="P4125" s="2">
        <f t="shared" ca="1" si="1103"/>
        <v>0.1091542029217958</v>
      </c>
      <c r="Q4125" t="str">
        <f t="shared" ca="1" si="1104"/>
        <v>Late</v>
      </c>
    </row>
    <row r="4126" spans="1:17" x14ac:dyDescent="0.3">
      <c r="A4126" t="str">
        <f t="shared" si="1088"/>
        <v>S04125</v>
      </c>
      <c r="B4126" t="str">
        <f t="shared" ca="1" si="1089"/>
        <v>FreshMart Ltd</v>
      </c>
      <c r="C4126" t="str">
        <f t="shared" ca="1" si="1090"/>
        <v>Australia</v>
      </c>
      <c r="D4126" t="str">
        <f t="shared" ca="1" si="1091"/>
        <v>Spices</v>
      </c>
      <c r="E4126">
        <f t="shared" ca="1" si="1092"/>
        <v>475</v>
      </c>
      <c r="F4126" s="3">
        <f t="shared" ca="1" si="1093"/>
        <v>496</v>
      </c>
      <c r="G4126">
        <f t="shared" ca="1" si="1094"/>
        <v>235600</v>
      </c>
      <c r="H4126">
        <f t="shared" ca="1" si="1095"/>
        <v>157852</v>
      </c>
      <c r="I4126">
        <f t="shared" ca="1" si="1096"/>
        <v>11935</v>
      </c>
      <c r="J4126">
        <f t="shared" ca="1" si="1097"/>
        <v>2913</v>
      </c>
      <c r="K4126" s="1">
        <f t="shared" ca="1" si="1098"/>
        <v>46378</v>
      </c>
      <c r="L4126" s="1">
        <f t="shared" ca="1" si="1099"/>
        <v>46388</v>
      </c>
      <c r="M4126" s="1">
        <f t="shared" ca="1" si="1100"/>
        <v>46394</v>
      </c>
      <c r="N4126">
        <f t="shared" ca="1" si="1101"/>
        <v>172700</v>
      </c>
      <c r="O4126" s="3">
        <f t="shared" ca="1" si="1102"/>
        <v>62900</v>
      </c>
      <c r="P4126" s="2">
        <f t="shared" ca="1" si="1103"/>
        <v>0.26697792869269948</v>
      </c>
      <c r="Q4126" t="str">
        <f t="shared" ca="1" si="1104"/>
        <v>Late</v>
      </c>
    </row>
    <row r="4127" spans="1:17" x14ac:dyDescent="0.3">
      <c r="A4127" t="str">
        <f t="shared" si="1088"/>
        <v>S04126</v>
      </c>
      <c r="B4127" t="str">
        <f t="shared" ca="1" si="1089"/>
        <v>Beta Imports</v>
      </c>
      <c r="C4127" t="str">
        <f t="shared" ca="1" si="1090"/>
        <v>Singapore</v>
      </c>
      <c r="D4127" t="str">
        <f t="shared" ca="1" si="1091"/>
        <v>Spices</v>
      </c>
      <c r="E4127">
        <f t="shared" ca="1" si="1092"/>
        <v>221</v>
      </c>
      <c r="F4127" s="3">
        <f t="shared" ca="1" si="1093"/>
        <v>777</v>
      </c>
      <c r="G4127">
        <f t="shared" ca="1" si="1094"/>
        <v>171717</v>
      </c>
      <c r="H4127">
        <f t="shared" ca="1" si="1095"/>
        <v>82424.160000000003</v>
      </c>
      <c r="I4127">
        <f t="shared" ca="1" si="1096"/>
        <v>2458</v>
      </c>
      <c r="J4127">
        <f t="shared" ca="1" si="1097"/>
        <v>2576</v>
      </c>
      <c r="K4127" s="1">
        <f t="shared" ca="1" si="1098"/>
        <v>46159</v>
      </c>
      <c r="L4127" s="1">
        <f t="shared" ca="1" si="1099"/>
        <v>46168</v>
      </c>
      <c r="M4127" s="1">
        <f t="shared" ca="1" si="1100"/>
        <v>46171</v>
      </c>
      <c r="N4127">
        <f t="shared" ca="1" si="1101"/>
        <v>87458.16</v>
      </c>
      <c r="O4127" s="3">
        <f t="shared" ca="1" si="1102"/>
        <v>84258.84</v>
      </c>
      <c r="P4127" s="2">
        <f t="shared" ca="1" si="1103"/>
        <v>0.49068432362550007</v>
      </c>
      <c r="Q4127" t="str">
        <f t="shared" ca="1" si="1104"/>
        <v>Late</v>
      </c>
    </row>
    <row r="4128" spans="1:17" x14ac:dyDescent="0.3">
      <c r="A4128" t="str">
        <f t="shared" si="1088"/>
        <v>S04127</v>
      </c>
      <c r="B4128" t="str">
        <f t="shared" ca="1" si="1089"/>
        <v>Alpha Traders</v>
      </c>
      <c r="C4128" t="str">
        <f t="shared" ca="1" si="1090"/>
        <v>Singapore</v>
      </c>
      <c r="D4128" t="str">
        <f t="shared" ca="1" si="1091"/>
        <v>Pickles</v>
      </c>
      <c r="E4128">
        <f t="shared" ca="1" si="1092"/>
        <v>329</v>
      </c>
      <c r="F4128" s="3">
        <f t="shared" ca="1" si="1093"/>
        <v>289</v>
      </c>
      <c r="G4128">
        <f t="shared" ca="1" si="1094"/>
        <v>95081</v>
      </c>
      <c r="H4128">
        <f t="shared" ca="1" si="1095"/>
        <v>53245.36</v>
      </c>
      <c r="I4128">
        <f t="shared" ca="1" si="1096"/>
        <v>5535</v>
      </c>
      <c r="J4128">
        <f t="shared" ca="1" si="1097"/>
        <v>2356</v>
      </c>
      <c r="K4128" s="1">
        <f t="shared" ca="1" si="1098"/>
        <v>46070</v>
      </c>
      <c r="L4128" s="1">
        <f t="shared" ca="1" si="1099"/>
        <v>46090</v>
      </c>
      <c r="M4128" s="1">
        <f t="shared" ca="1" si="1100"/>
        <v>46087</v>
      </c>
      <c r="N4128">
        <f t="shared" ca="1" si="1101"/>
        <v>61136.36</v>
      </c>
      <c r="O4128" s="3">
        <f t="shared" ca="1" si="1102"/>
        <v>33944.639999999999</v>
      </c>
      <c r="P4128" s="2">
        <f t="shared" ca="1" si="1103"/>
        <v>0.35700760404286869</v>
      </c>
      <c r="Q4128" t="str">
        <f t="shared" ca="1" si="1104"/>
        <v>On Time</v>
      </c>
    </row>
    <row r="4129" spans="1:17" x14ac:dyDescent="0.3">
      <c r="A4129" t="str">
        <f t="shared" si="1088"/>
        <v>S04128</v>
      </c>
      <c r="B4129" t="str">
        <f t="shared" ca="1" si="1089"/>
        <v>Alpha Traders</v>
      </c>
      <c r="C4129" t="str">
        <f t="shared" ca="1" si="1090"/>
        <v>UK</v>
      </c>
      <c r="D4129" t="str">
        <f t="shared" ca="1" si="1091"/>
        <v>Sauces</v>
      </c>
      <c r="E4129">
        <f t="shared" ca="1" si="1092"/>
        <v>452</v>
      </c>
      <c r="F4129" s="3">
        <f t="shared" ca="1" si="1093"/>
        <v>108</v>
      </c>
      <c r="G4129">
        <f t="shared" ca="1" si="1094"/>
        <v>48816</v>
      </c>
      <c r="H4129">
        <f t="shared" ca="1" si="1095"/>
        <v>35147.519999999997</v>
      </c>
      <c r="I4129">
        <f t="shared" ca="1" si="1096"/>
        <v>2647</v>
      </c>
      <c r="J4129">
        <f t="shared" ca="1" si="1097"/>
        <v>2100</v>
      </c>
      <c r="K4129" s="1">
        <f t="shared" ca="1" si="1098"/>
        <v>46185</v>
      </c>
      <c r="L4129" s="1">
        <f t="shared" ca="1" si="1099"/>
        <v>46197</v>
      </c>
      <c r="M4129" s="1">
        <f t="shared" ca="1" si="1100"/>
        <v>46200</v>
      </c>
      <c r="N4129">
        <f t="shared" ca="1" si="1101"/>
        <v>39894.519999999997</v>
      </c>
      <c r="O4129" s="3">
        <f t="shared" ca="1" si="1102"/>
        <v>8921.4800000000032</v>
      </c>
      <c r="P4129" s="2">
        <f t="shared" ca="1" si="1103"/>
        <v>0.18275729269092109</v>
      </c>
      <c r="Q4129" t="str">
        <f t="shared" ca="1" si="1104"/>
        <v>Late</v>
      </c>
    </row>
    <row r="4130" spans="1:17" x14ac:dyDescent="0.3">
      <c r="A4130" t="str">
        <f t="shared" si="1088"/>
        <v>S04129</v>
      </c>
      <c r="B4130" t="str">
        <f t="shared" ca="1" si="1089"/>
        <v>Oceanic Exports</v>
      </c>
      <c r="C4130" t="str">
        <f t="shared" ca="1" si="1090"/>
        <v>Singapore</v>
      </c>
      <c r="D4130" t="str">
        <f t="shared" ca="1" si="1091"/>
        <v>Pickles</v>
      </c>
      <c r="E4130">
        <f t="shared" ca="1" si="1092"/>
        <v>202</v>
      </c>
      <c r="F4130" s="3">
        <f t="shared" ca="1" si="1093"/>
        <v>255</v>
      </c>
      <c r="G4130">
        <f t="shared" ca="1" si="1094"/>
        <v>51510</v>
      </c>
      <c r="H4130">
        <f t="shared" ca="1" si="1095"/>
        <v>27815.4</v>
      </c>
      <c r="I4130">
        <f t="shared" ca="1" si="1096"/>
        <v>8219</v>
      </c>
      <c r="J4130">
        <f t="shared" ca="1" si="1097"/>
        <v>3298</v>
      </c>
      <c r="K4130" s="1">
        <f t="shared" ca="1" si="1098"/>
        <v>45706</v>
      </c>
      <c r="L4130" s="1">
        <f t="shared" ca="1" si="1099"/>
        <v>45719</v>
      </c>
      <c r="M4130" s="1">
        <f t="shared" ca="1" si="1100"/>
        <v>45718</v>
      </c>
      <c r="N4130">
        <f t="shared" ca="1" si="1101"/>
        <v>39332.400000000001</v>
      </c>
      <c r="O4130" s="3">
        <f t="shared" ca="1" si="1102"/>
        <v>12177.599999999999</v>
      </c>
      <c r="P4130" s="2">
        <f t="shared" ca="1" si="1103"/>
        <v>0.23641234711706463</v>
      </c>
      <c r="Q4130" t="str">
        <f t="shared" ca="1" si="1104"/>
        <v>On Time</v>
      </c>
    </row>
    <row r="4131" spans="1:17" x14ac:dyDescent="0.3">
      <c r="A4131" t="str">
        <f t="shared" si="1088"/>
        <v>S04130</v>
      </c>
      <c r="B4131" t="str">
        <f t="shared" ca="1" si="1089"/>
        <v>Prime Wholesale</v>
      </c>
      <c r="C4131" t="str">
        <f t="shared" ca="1" si="1090"/>
        <v>UK</v>
      </c>
      <c r="D4131" t="str">
        <f t="shared" ca="1" si="1091"/>
        <v>Tea</v>
      </c>
      <c r="E4131">
        <f t="shared" ca="1" si="1092"/>
        <v>362</v>
      </c>
      <c r="F4131" s="3">
        <f t="shared" ca="1" si="1093"/>
        <v>795</v>
      </c>
      <c r="G4131">
        <f t="shared" ca="1" si="1094"/>
        <v>287790</v>
      </c>
      <c r="H4131">
        <f t="shared" ca="1" si="1095"/>
        <v>135261.29999999999</v>
      </c>
      <c r="I4131">
        <f t="shared" ca="1" si="1096"/>
        <v>9999</v>
      </c>
      <c r="J4131">
        <f t="shared" ca="1" si="1097"/>
        <v>1912</v>
      </c>
      <c r="K4131" s="1">
        <f t="shared" ca="1" si="1098"/>
        <v>46091</v>
      </c>
      <c r="L4131" s="1">
        <f t="shared" ca="1" si="1099"/>
        <v>46111</v>
      </c>
      <c r="M4131" s="1">
        <f t="shared" ca="1" si="1100"/>
        <v>46108</v>
      </c>
      <c r="N4131">
        <f t="shared" ca="1" si="1101"/>
        <v>147172.29999999999</v>
      </c>
      <c r="O4131" s="3">
        <f t="shared" ca="1" si="1102"/>
        <v>140617.70000000001</v>
      </c>
      <c r="P4131" s="2">
        <f t="shared" ca="1" si="1103"/>
        <v>0.48861218249417981</v>
      </c>
      <c r="Q4131" t="str">
        <f t="shared" ca="1" si="1104"/>
        <v>On Time</v>
      </c>
    </row>
    <row r="4132" spans="1:17" x14ac:dyDescent="0.3">
      <c r="A4132" t="str">
        <f t="shared" si="1088"/>
        <v>S04131</v>
      </c>
      <c r="B4132" t="str">
        <f t="shared" ca="1" si="1089"/>
        <v>Beta Imports</v>
      </c>
      <c r="C4132" t="str">
        <f t="shared" ca="1" si="1090"/>
        <v>Canada</v>
      </c>
      <c r="D4132" t="str">
        <f t="shared" ca="1" si="1091"/>
        <v>Pickles</v>
      </c>
      <c r="E4132">
        <f t="shared" ca="1" si="1092"/>
        <v>380</v>
      </c>
      <c r="F4132" s="3">
        <f t="shared" ca="1" si="1093"/>
        <v>491</v>
      </c>
      <c r="G4132">
        <f t="shared" ca="1" si="1094"/>
        <v>186580</v>
      </c>
      <c r="H4132">
        <f t="shared" ca="1" si="1095"/>
        <v>123142.8</v>
      </c>
      <c r="I4132">
        <f t="shared" ca="1" si="1096"/>
        <v>9964</v>
      </c>
      <c r="J4132">
        <f t="shared" ca="1" si="1097"/>
        <v>1974</v>
      </c>
      <c r="K4132" s="1">
        <f t="shared" ca="1" si="1098"/>
        <v>45879</v>
      </c>
      <c r="L4132" s="1">
        <f t="shared" ca="1" si="1099"/>
        <v>45886</v>
      </c>
      <c r="M4132" s="1">
        <f t="shared" ca="1" si="1100"/>
        <v>45888</v>
      </c>
      <c r="N4132">
        <f t="shared" ca="1" si="1101"/>
        <v>135080.79999999999</v>
      </c>
      <c r="O4132" s="3">
        <f t="shared" ca="1" si="1102"/>
        <v>51499.200000000012</v>
      </c>
      <c r="P4132" s="2">
        <f t="shared" ca="1" si="1103"/>
        <v>0.27601672204952304</v>
      </c>
      <c r="Q4132" t="str">
        <f t="shared" ca="1" si="1104"/>
        <v>Late</v>
      </c>
    </row>
    <row r="4133" spans="1:17" x14ac:dyDescent="0.3">
      <c r="A4133" t="str">
        <f t="shared" si="1088"/>
        <v>S04132</v>
      </c>
      <c r="B4133" t="str">
        <f t="shared" ca="1" si="1089"/>
        <v>Prime Wholesale</v>
      </c>
      <c r="C4133" t="str">
        <f t="shared" ca="1" si="1090"/>
        <v>Canada</v>
      </c>
      <c r="D4133" t="str">
        <f t="shared" ca="1" si="1091"/>
        <v>Rice</v>
      </c>
      <c r="E4133">
        <f t="shared" ca="1" si="1092"/>
        <v>77</v>
      </c>
      <c r="F4133" s="3">
        <f t="shared" ca="1" si="1093"/>
        <v>788</v>
      </c>
      <c r="G4133">
        <f t="shared" ca="1" si="1094"/>
        <v>60676</v>
      </c>
      <c r="H4133">
        <f t="shared" ca="1" si="1095"/>
        <v>40046.160000000003</v>
      </c>
      <c r="I4133">
        <f t="shared" ca="1" si="1096"/>
        <v>7730</v>
      </c>
      <c r="J4133">
        <f t="shared" ca="1" si="1097"/>
        <v>1144</v>
      </c>
      <c r="K4133" s="1">
        <f t="shared" ca="1" si="1098"/>
        <v>45962</v>
      </c>
      <c r="L4133" s="1">
        <f t="shared" ca="1" si="1099"/>
        <v>45977</v>
      </c>
      <c r="M4133" s="1">
        <f t="shared" ca="1" si="1100"/>
        <v>45975</v>
      </c>
      <c r="N4133">
        <f t="shared" ca="1" si="1101"/>
        <v>48920.160000000003</v>
      </c>
      <c r="O4133" s="3">
        <f t="shared" ca="1" si="1102"/>
        <v>11755.839999999997</v>
      </c>
      <c r="P4133" s="2">
        <f t="shared" ca="1" si="1103"/>
        <v>0.19374777506757196</v>
      </c>
      <c r="Q4133" t="str">
        <f t="shared" ca="1" si="1104"/>
        <v>On Time</v>
      </c>
    </row>
    <row r="4134" spans="1:17" x14ac:dyDescent="0.3">
      <c r="A4134" t="str">
        <f t="shared" si="1088"/>
        <v>S04133</v>
      </c>
      <c r="B4134" t="str">
        <f t="shared" ca="1" si="1089"/>
        <v>Beta Imports</v>
      </c>
      <c r="C4134" t="str">
        <f t="shared" ca="1" si="1090"/>
        <v>Singapore</v>
      </c>
      <c r="D4134" t="str">
        <f t="shared" ca="1" si="1091"/>
        <v>Sauces</v>
      </c>
      <c r="E4134">
        <f t="shared" ca="1" si="1092"/>
        <v>366</v>
      </c>
      <c r="F4134" s="3">
        <f t="shared" ca="1" si="1093"/>
        <v>527</v>
      </c>
      <c r="G4134">
        <f t="shared" ca="1" si="1094"/>
        <v>192882</v>
      </c>
      <c r="H4134">
        <f t="shared" ca="1" si="1095"/>
        <v>102227.46</v>
      </c>
      <c r="I4134">
        <f t="shared" ca="1" si="1096"/>
        <v>4037</v>
      </c>
      <c r="J4134">
        <f t="shared" ca="1" si="1097"/>
        <v>2622</v>
      </c>
      <c r="K4134" s="1">
        <f t="shared" ca="1" si="1098"/>
        <v>46100</v>
      </c>
      <c r="L4134" s="1">
        <f t="shared" ca="1" si="1099"/>
        <v>46113</v>
      </c>
      <c r="M4134" s="1">
        <f t="shared" ca="1" si="1100"/>
        <v>46113</v>
      </c>
      <c r="N4134">
        <f t="shared" ca="1" si="1101"/>
        <v>108886.46</v>
      </c>
      <c r="O4134" s="3">
        <f t="shared" ca="1" si="1102"/>
        <v>83995.54</v>
      </c>
      <c r="P4134" s="2">
        <f t="shared" ca="1" si="1103"/>
        <v>0.43547630157298239</v>
      </c>
      <c r="Q4134" t="str">
        <f t="shared" ca="1" si="1104"/>
        <v>On Time</v>
      </c>
    </row>
    <row r="4135" spans="1:17" x14ac:dyDescent="0.3">
      <c r="A4135" t="str">
        <f t="shared" si="1088"/>
        <v>S04134</v>
      </c>
      <c r="B4135" t="str">
        <f t="shared" ca="1" si="1089"/>
        <v>FreshMart Ltd</v>
      </c>
      <c r="C4135" t="str">
        <f t="shared" ca="1" si="1090"/>
        <v>Australia</v>
      </c>
      <c r="D4135" t="str">
        <f t="shared" ca="1" si="1091"/>
        <v>Sauces</v>
      </c>
      <c r="E4135">
        <f t="shared" ca="1" si="1092"/>
        <v>402</v>
      </c>
      <c r="F4135" s="3">
        <f t="shared" ca="1" si="1093"/>
        <v>216</v>
      </c>
      <c r="G4135">
        <f t="shared" ca="1" si="1094"/>
        <v>86832</v>
      </c>
      <c r="H4135">
        <f t="shared" ca="1" si="1095"/>
        <v>39942.720000000001</v>
      </c>
      <c r="I4135">
        <f t="shared" ca="1" si="1096"/>
        <v>9809</v>
      </c>
      <c r="J4135">
        <f t="shared" ca="1" si="1097"/>
        <v>3367</v>
      </c>
      <c r="K4135" s="1">
        <f t="shared" ca="1" si="1098"/>
        <v>46142</v>
      </c>
      <c r="L4135" s="1">
        <f t="shared" ca="1" si="1099"/>
        <v>46149</v>
      </c>
      <c r="M4135" s="1">
        <f t="shared" ca="1" si="1100"/>
        <v>46151</v>
      </c>
      <c r="N4135">
        <f t="shared" ca="1" si="1101"/>
        <v>53118.720000000001</v>
      </c>
      <c r="O4135" s="3">
        <f t="shared" ca="1" si="1102"/>
        <v>33713.279999999999</v>
      </c>
      <c r="P4135" s="2">
        <f t="shared" ca="1" si="1103"/>
        <v>0.3882587064676617</v>
      </c>
      <c r="Q4135" t="str">
        <f t="shared" ca="1" si="1104"/>
        <v>Late</v>
      </c>
    </row>
    <row r="4136" spans="1:17" x14ac:dyDescent="0.3">
      <c r="A4136" t="str">
        <f t="shared" si="1088"/>
        <v>S04135</v>
      </c>
      <c r="B4136" t="str">
        <f t="shared" ca="1" si="1089"/>
        <v>FreshMart Ltd</v>
      </c>
      <c r="C4136" t="str">
        <f t="shared" ca="1" si="1090"/>
        <v>UAE</v>
      </c>
      <c r="D4136" t="str">
        <f t="shared" ca="1" si="1091"/>
        <v>Tea</v>
      </c>
      <c r="E4136">
        <f t="shared" ca="1" si="1092"/>
        <v>187</v>
      </c>
      <c r="F4136" s="3">
        <f t="shared" ca="1" si="1093"/>
        <v>708</v>
      </c>
      <c r="G4136">
        <f t="shared" ca="1" si="1094"/>
        <v>132396</v>
      </c>
      <c r="H4136">
        <f t="shared" ca="1" si="1095"/>
        <v>94001.16</v>
      </c>
      <c r="I4136">
        <f t="shared" ca="1" si="1096"/>
        <v>9804</v>
      </c>
      <c r="J4136">
        <f t="shared" ca="1" si="1097"/>
        <v>2470</v>
      </c>
      <c r="K4136" s="1">
        <f t="shared" ca="1" si="1098"/>
        <v>45669</v>
      </c>
      <c r="L4136" s="1">
        <f t="shared" ca="1" si="1099"/>
        <v>45676</v>
      </c>
      <c r="M4136" s="1">
        <f t="shared" ca="1" si="1100"/>
        <v>45680</v>
      </c>
      <c r="N4136">
        <f t="shared" ca="1" si="1101"/>
        <v>106275.16</v>
      </c>
      <c r="O4136" s="3">
        <f t="shared" ca="1" si="1102"/>
        <v>26120.839999999997</v>
      </c>
      <c r="P4136" s="2">
        <f t="shared" ca="1" si="1103"/>
        <v>0.19729327170005134</v>
      </c>
      <c r="Q4136" t="str">
        <f t="shared" ca="1" si="1104"/>
        <v>Late</v>
      </c>
    </row>
    <row r="4137" spans="1:17" x14ac:dyDescent="0.3">
      <c r="A4137" t="str">
        <f t="shared" si="1088"/>
        <v>S04136</v>
      </c>
      <c r="B4137" t="str">
        <f t="shared" ca="1" si="1089"/>
        <v>Beta Imports</v>
      </c>
      <c r="C4137" t="str">
        <f t="shared" ca="1" si="1090"/>
        <v>Singapore</v>
      </c>
      <c r="D4137" t="str">
        <f t="shared" ca="1" si="1091"/>
        <v>Rice</v>
      </c>
      <c r="E4137">
        <f t="shared" ca="1" si="1092"/>
        <v>294</v>
      </c>
      <c r="F4137" s="3">
        <f t="shared" ca="1" si="1093"/>
        <v>166</v>
      </c>
      <c r="G4137">
        <f t="shared" ca="1" si="1094"/>
        <v>48804</v>
      </c>
      <c r="H4137">
        <f t="shared" ca="1" si="1095"/>
        <v>31234.560000000001</v>
      </c>
      <c r="I4137">
        <f t="shared" ca="1" si="1096"/>
        <v>6774</v>
      </c>
      <c r="J4137">
        <f t="shared" ca="1" si="1097"/>
        <v>3657</v>
      </c>
      <c r="K4137" s="1">
        <f t="shared" ca="1" si="1098"/>
        <v>46287</v>
      </c>
      <c r="L4137" s="1">
        <f t="shared" ca="1" si="1099"/>
        <v>46301</v>
      </c>
      <c r="M4137" s="1">
        <f t="shared" ca="1" si="1100"/>
        <v>46301</v>
      </c>
      <c r="N4137">
        <f t="shared" ca="1" si="1101"/>
        <v>41665.56</v>
      </c>
      <c r="O4137" s="3">
        <f t="shared" ca="1" si="1102"/>
        <v>7138.4400000000023</v>
      </c>
      <c r="P4137" s="2">
        <f t="shared" ca="1" si="1103"/>
        <v>0.14626751905581514</v>
      </c>
      <c r="Q4137" t="str">
        <f t="shared" ca="1" si="1104"/>
        <v>On Time</v>
      </c>
    </row>
    <row r="4138" spans="1:17" x14ac:dyDescent="0.3">
      <c r="A4138" t="str">
        <f t="shared" si="1088"/>
        <v>S04137</v>
      </c>
      <c r="B4138" t="str">
        <f t="shared" ca="1" si="1089"/>
        <v>Alpha Traders</v>
      </c>
      <c r="C4138" t="str">
        <f t="shared" ca="1" si="1090"/>
        <v>UK</v>
      </c>
      <c r="D4138" t="str">
        <f t="shared" ca="1" si="1091"/>
        <v>Rice</v>
      </c>
      <c r="E4138">
        <f t="shared" ca="1" si="1092"/>
        <v>137</v>
      </c>
      <c r="F4138" s="3">
        <f t="shared" ca="1" si="1093"/>
        <v>736</v>
      </c>
      <c r="G4138">
        <f t="shared" ca="1" si="1094"/>
        <v>100832</v>
      </c>
      <c r="H4138">
        <f t="shared" ca="1" si="1095"/>
        <v>47391.040000000001</v>
      </c>
      <c r="I4138">
        <f t="shared" ca="1" si="1096"/>
        <v>3306</v>
      </c>
      <c r="J4138">
        <f t="shared" ca="1" si="1097"/>
        <v>2811</v>
      </c>
      <c r="K4138" s="1">
        <f t="shared" ca="1" si="1098"/>
        <v>46284</v>
      </c>
      <c r="L4138" s="1">
        <f t="shared" ca="1" si="1099"/>
        <v>46292</v>
      </c>
      <c r="M4138" s="1">
        <f t="shared" ca="1" si="1100"/>
        <v>46293</v>
      </c>
      <c r="N4138">
        <f t="shared" ca="1" si="1101"/>
        <v>53508.04</v>
      </c>
      <c r="O4138" s="3">
        <f t="shared" ca="1" si="1102"/>
        <v>47323.96</v>
      </c>
      <c r="P4138" s="2">
        <f t="shared" ca="1" si="1103"/>
        <v>0.46933473500476036</v>
      </c>
      <c r="Q4138" t="str">
        <f t="shared" ca="1" si="1104"/>
        <v>Late</v>
      </c>
    </row>
    <row r="4139" spans="1:17" x14ac:dyDescent="0.3">
      <c r="A4139" t="str">
        <f t="shared" si="1088"/>
        <v>S04138</v>
      </c>
      <c r="B4139" t="str">
        <f t="shared" ca="1" si="1089"/>
        <v>Global Foods</v>
      </c>
      <c r="C4139" t="str">
        <f t="shared" ca="1" si="1090"/>
        <v>Australia</v>
      </c>
      <c r="D4139" t="str">
        <f t="shared" ca="1" si="1091"/>
        <v>Tea</v>
      </c>
      <c r="E4139">
        <f t="shared" ca="1" si="1092"/>
        <v>440</v>
      </c>
      <c r="F4139" s="3">
        <f t="shared" ca="1" si="1093"/>
        <v>772</v>
      </c>
      <c r="G4139">
        <f t="shared" ca="1" si="1094"/>
        <v>339680</v>
      </c>
      <c r="H4139">
        <f t="shared" ca="1" si="1095"/>
        <v>227585.6</v>
      </c>
      <c r="I4139">
        <f t="shared" ca="1" si="1096"/>
        <v>11909</v>
      </c>
      <c r="J4139">
        <f t="shared" ca="1" si="1097"/>
        <v>2923</v>
      </c>
      <c r="K4139" s="1">
        <f t="shared" ca="1" si="1098"/>
        <v>45992</v>
      </c>
      <c r="L4139" s="1">
        <f t="shared" ca="1" si="1099"/>
        <v>45999</v>
      </c>
      <c r="M4139" s="1">
        <f t="shared" ca="1" si="1100"/>
        <v>46002</v>
      </c>
      <c r="N4139">
        <f t="shared" ca="1" si="1101"/>
        <v>242417.6</v>
      </c>
      <c r="O4139" s="3">
        <f t="shared" ca="1" si="1102"/>
        <v>97262.399999999994</v>
      </c>
      <c r="P4139" s="2">
        <f t="shared" ca="1" si="1103"/>
        <v>0.2863353744700895</v>
      </c>
      <c r="Q4139" t="str">
        <f t="shared" ca="1" si="1104"/>
        <v>Late</v>
      </c>
    </row>
    <row r="4140" spans="1:17" x14ac:dyDescent="0.3">
      <c r="A4140" t="str">
        <f t="shared" si="1088"/>
        <v>S04139</v>
      </c>
      <c r="B4140" t="str">
        <f t="shared" ca="1" si="1089"/>
        <v>Global Foods</v>
      </c>
      <c r="C4140" t="str">
        <f t="shared" ca="1" si="1090"/>
        <v>UK</v>
      </c>
      <c r="D4140" t="str">
        <f t="shared" ca="1" si="1091"/>
        <v>Tea</v>
      </c>
      <c r="E4140">
        <f t="shared" ca="1" si="1092"/>
        <v>185</v>
      </c>
      <c r="F4140" s="3">
        <f t="shared" ca="1" si="1093"/>
        <v>509</v>
      </c>
      <c r="G4140">
        <f t="shared" ca="1" si="1094"/>
        <v>94165</v>
      </c>
      <c r="H4140">
        <f t="shared" ca="1" si="1095"/>
        <v>48024.15</v>
      </c>
      <c r="I4140">
        <f t="shared" ca="1" si="1096"/>
        <v>4776</v>
      </c>
      <c r="J4140">
        <f t="shared" ca="1" si="1097"/>
        <v>3464</v>
      </c>
      <c r="K4140" s="1">
        <f t="shared" ca="1" si="1098"/>
        <v>46350</v>
      </c>
      <c r="L4140" s="1">
        <f t="shared" ca="1" si="1099"/>
        <v>46360</v>
      </c>
      <c r="M4140" s="1">
        <f t="shared" ca="1" si="1100"/>
        <v>46364</v>
      </c>
      <c r="N4140">
        <f t="shared" ca="1" si="1101"/>
        <v>56264.15</v>
      </c>
      <c r="O4140" s="3">
        <f t="shared" ca="1" si="1102"/>
        <v>37900.85</v>
      </c>
      <c r="P4140" s="2">
        <f t="shared" ca="1" si="1103"/>
        <v>0.40249402644294585</v>
      </c>
      <c r="Q4140" t="str">
        <f t="shared" ca="1" si="1104"/>
        <v>Late</v>
      </c>
    </row>
    <row r="4141" spans="1:17" x14ac:dyDescent="0.3">
      <c r="A4141" t="str">
        <f t="shared" si="1088"/>
        <v>S04140</v>
      </c>
      <c r="B4141" t="str">
        <f t="shared" ca="1" si="1089"/>
        <v>Oceanic Exports</v>
      </c>
      <c r="C4141" t="str">
        <f t="shared" ca="1" si="1090"/>
        <v>Australia</v>
      </c>
      <c r="D4141" t="str">
        <f t="shared" ca="1" si="1091"/>
        <v>Tea</v>
      </c>
      <c r="E4141">
        <f t="shared" ca="1" si="1092"/>
        <v>339</v>
      </c>
      <c r="F4141" s="3">
        <f t="shared" ca="1" si="1093"/>
        <v>558</v>
      </c>
      <c r="G4141">
        <f t="shared" ca="1" si="1094"/>
        <v>189162</v>
      </c>
      <c r="H4141">
        <f t="shared" ca="1" si="1095"/>
        <v>104039.1</v>
      </c>
      <c r="I4141">
        <f t="shared" ca="1" si="1096"/>
        <v>11867</v>
      </c>
      <c r="J4141">
        <f t="shared" ca="1" si="1097"/>
        <v>2223</v>
      </c>
      <c r="K4141" s="1">
        <f t="shared" ca="1" si="1098"/>
        <v>46262</v>
      </c>
      <c r="L4141" s="1">
        <f t="shared" ca="1" si="1099"/>
        <v>46279</v>
      </c>
      <c r="M4141" s="1">
        <f t="shared" ca="1" si="1100"/>
        <v>46281</v>
      </c>
      <c r="N4141">
        <f t="shared" ca="1" si="1101"/>
        <v>118129.1</v>
      </c>
      <c r="O4141" s="3">
        <f t="shared" ca="1" si="1102"/>
        <v>71032.899999999994</v>
      </c>
      <c r="P4141" s="2">
        <f t="shared" ca="1" si="1103"/>
        <v>0.37551358095177673</v>
      </c>
      <c r="Q4141" t="str">
        <f t="shared" ca="1" si="1104"/>
        <v>Late</v>
      </c>
    </row>
    <row r="4142" spans="1:17" x14ac:dyDescent="0.3">
      <c r="A4142" t="str">
        <f t="shared" si="1088"/>
        <v>S04141</v>
      </c>
      <c r="B4142" t="str">
        <f t="shared" ca="1" si="1089"/>
        <v>Prime Wholesale</v>
      </c>
      <c r="C4142" t="str">
        <f t="shared" ca="1" si="1090"/>
        <v>UAE</v>
      </c>
      <c r="D4142" t="str">
        <f t="shared" ca="1" si="1091"/>
        <v>Rice</v>
      </c>
      <c r="E4142">
        <f t="shared" ca="1" si="1092"/>
        <v>464</v>
      </c>
      <c r="F4142" s="3">
        <f t="shared" ca="1" si="1093"/>
        <v>309</v>
      </c>
      <c r="G4142">
        <f t="shared" ca="1" si="1094"/>
        <v>143376</v>
      </c>
      <c r="H4142">
        <f t="shared" ca="1" si="1095"/>
        <v>80290.559999999998</v>
      </c>
      <c r="I4142">
        <f t="shared" ca="1" si="1096"/>
        <v>11701</v>
      </c>
      <c r="J4142">
        <f t="shared" ca="1" si="1097"/>
        <v>3105</v>
      </c>
      <c r="K4142" s="1">
        <f t="shared" ca="1" si="1098"/>
        <v>46266</v>
      </c>
      <c r="L4142" s="1">
        <f t="shared" ca="1" si="1099"/>
        <v>46274</v>
      </c>
      <c r="M4142" s="1">
        <f t="shared" ca="1" si="1100"/>
        <v>46276</v>
      </c>
      <c r="N4142">
        <f t="shared" ca="1" si="1101"/>
        <v>95096.56</v>
      </c>
      <c r="O4142" s="3">
        <f t="shared" ca="1" si="1102"/>
        <v>48279.44</v>
      </c>
      <c r="P4142" s="2">
        <f t="shared" ca="1" si="1103"/>
        <v>0.33673306550608195</v>
      </c>
      <c r="Q4142" t="str">
        <f t="shared" ca="1" si="1104"/>
        <v>Late</v>
      </c>
    </row>
    <row r="4143" spans="1:17" x14ac:dyDescent="0.3">
      <c r="A4143" t="str">
        <f t="shared" si="1088"/>
        <v>S04142</v>
      </c>
      <c r="B4143" t="str">
        <f t="shared" ca="1" si="1089"/>
        <v>Prime Wholesale</v>
      </c>
      <c r="C4143" t="str">
        <f t="shared" ca="1" si="1090"/>
        <v>UAE</v>
      </c>
      <c r="D4143" t="str">
        <f t="shared" ca="1" si="1091"/>
        <v>Spices</v>
      </c>
      <c r="E4143">
        <f t="shared" ca="1" si="1092"/>
        <v>118</v>
      </c>
      <c r="F4143" s="3">
        <f t="shared" ca="1" si="1093"/>
        <v>272</v>
      </c>
      <c r="G4143">
        <f t="shared" ca="1" si="1094"/>
        <v>32096</v>
      </c>
      <c r="H4143">
        <f t="shared" ca="1" si="1095"/>
        <v>23751.040000000001</v>
      </c>
      <c r="I4143">
        <f t="shared" ca="1" si="1096"/>
        <v>3789</v>
      </c>
      <c r="J4143">
        <f t="shared" ca="1" si="1097"/>
        <v>3250</v>
      </c>
      <c r="K4143" s="1">
        <f t="shared" ca="1" si="1098"/>
        <v>45821</v>
      </c>
      <c r="L4143" s="1">
        <f t="shared" ca="1" si="1099"/>
        <v>45833</v>
      </c>
      <c r="M4143" s="1">
        <f t="shared" ca="1" si="1100"/>
        <v>45838</v>
      </c>
      <c r="N4143">
        <f t="shared" ca="1" si="1101"/>
        <v>30790.04</v>
      </c>
      <c r="O4143" s="3">
        <f t="shared" ca="1" si="1102"/>
        <v>1305.9599999999991</v>
      </c>
      <c r="P4143" s="2">
        <f t="shared" ca="1" si="1103"/>
        <v>4.0689182452642046E-2</v>
      </c>
      <c r="Q4143" t="str">
        <f t="shared" ca="1" si="1104"/>
        <v>Late</v>
      </c>
    </row>
    <row r="4144" spans="1:17" x14ac:dyDescent="0.3">
      <c r="A4144" t="str">
        <f t="shared" si="1088"/>
        <v>S04143</v>
      </c>
      <c r="B4144" t="str">
        <f t="shared" ca="1" si="1089"/>
        <v>Alpha Traders</v>
      </c>
      <c r="C4144" t="str">
        <f t="shared" ca="1" si="1090"/>
        <v>UK</v>
      </c>
      <c r="D4144" t="str">
        <f t="shared" ca="1" si="1091"/>
        <v>Tea</v>
      </c>
      <c r="E4144">
        <f t="shared" ca="1" si="1092"/>
        <v>168</v>
      </c>
      <c r="F4144" s="3">
        <f t="shared" ca="1" si="1093"/>
        <v>250</v>
      </c>
      <c r="G4144">
        <f t="shared" ca="1" si="1094"/>
        <v>42000</v>
      </c>
      <c r="H4144">
        <f t="shared" ca="1" si="1095"/>
        <v>26040</v>
      </c>
      <c r="I4144">
        <f t="shared" ca="1" si="1096"/>
        <v>7331</v>
      </c>
      <c r="J4144">
        <f t="shared" ca="1" si="1097"/>
        <v>1387</v>
      </c>
      <c r="K4144" s="1">
        <f t="shared" ca="1" si="1098"/>
        <v>46019</v>
      </c>
      <c r="L4144" s="1">
        <f t="shared" ca="1" si="1099"/>
        <v>46034</v>
      </c>
      <c r="M4144" s="1">
        <f t="shared" ca="1" si="1100"/>
        <v>46033</v>
      </c>
      <c r="N4144">
        <f t="shared" ca="1" si="1101"/>
        <v>34758</v>
      </c>
      <c r="O4144" s="3">
        <f t="shared" ca="1" si="1102"/>
        <v>7242</v>
      </c>
      <c r="P4144" s="2">
        <f t="shared" ca="1" si="1103"/>
        <v>0.17242857142857143</v>
      </c>
      <c r="Q4144" t="str">
        <f t="shared" ca="1" si="1104"/>
        <v>On Time</v>
      </c>
    </row>
    <row r="4145" spans="1:17" x14ac:dyDescent="0.3">
      <c r="A4145" t="str">
        <f t="shared" si="1088"/>
        <v>S04144</v>
      </c>
      <c r="B4145" t="str">
        <f t="shared" ca="1" si="1089"/>
        <v>Oceanic Exports</v>
      </c>
      <c r="C4145" t="str">
        <f t="shared" ca="1" si="1090"/>
        <v>Australia</v>
      </c>
      <c r="D4145" t="str">
        <f t="shared" ca="1" si="1091"/>
        <v>Pickles</v>
      </c>
      <c r="E4145">
        <f t="shared" ca="1" si="1092"/>
        <v>243</v>
      </c>
      <c r="F4145" s="3">
        <f t="shared" ca="1" si="1093"/>
        <v>292</v>
      </c>
      <c r="G4145">
        <f t="shared" ca="1" si="1094"/>
        <v>70956</v>
      </c>
      <c r="H4145">
        <f t="shared" ca="1" si="1095"/>
        <v>36897.120000000003</v>
      </c>
      <c r="I4145">
        <f t="shared" ca="1" si="1096"/>
        <v>4533</v>
      </c>
      <c r="J4145">
        <f t="shared" ca="1" si="1097"/>
        <v>1842</v>
      </c>
      <c r="K4145" s="1">
        <f t="shared" ca="1" si="1098"/>
        <v>46144</v>
      </c>
      <c r="L4145" s="1">
        <f t="shared" ca="1" si="1099"/>
        <v>46158</v>
      </c>
      <c r="M4145" s="1">
        <f t="shared" ca="1" si="1100"/>
        <v>46161</v>
      </c>
      <c r="N4145">
        <f t="shared" ca="1" si="1101"/>
        <v>43272.12</v>
      </c>
      <c r="O4145" s="3">
        <f t="shared" ca="1" si="1102"/>
        <v>27683.879999999997</v>
      </c>
      <c r="P4145" s="2">
        <f t="shared" ca="1" si="1103"/>
        <v>0.39015558937933364</v>
      </c>
      <c r="Q4145" t="str">
        <f t="shared" ca="1" si="1104"/>
        <v>Late</v>
      </c>
    </row>
    <row r="4146" spans="1:17" x14ac:dyDescent="0.3">
      <c r="A4146" t="str">
        <f t="shared" si="1088"/>
        <v>S04145</v>
      </c>
      <c r="B4146" t="str">
        <f t="shared" ca="1" si="1089"/>
        <v>FreshMart Ltd</v>
      </c>
      <c r="C4146" t="str">
        <f t="shared" ca="1" si="1090"/>
        <v>Australia</v>
      </c>
      <c r="D4146" t="str">
        <f t="shared" ca="1" si="1091"/>
        <v>Sauces</v>
      </c>
      <c r="E4146">
        <f t="shared" ca="1" si="1092"/>
        <v>353</v>
      </c>
      <c r="F4146" s="3">
        <f t="shared" ca="1" si="1093"/>
        <v>344</v>
      </c>
      <c r="G4146">
        <f t="shared" ca="1" si="1094"/>
        <v>121432</v>
      </c>
      <c r="H4146">
        <f t="shared" ca="1" si="1095"/>
        <v>85002.4</v>
      </c>
      <c r="I4146">
        <f t="shared" ca="1" si="1096"/>
        <v>4444</v>
      </c>
      <c r="J4146">
        <f t="shared" ca="1" si="1097"/>
        <v>558</v>
      </c>
      <c r="K4146" s="1">
        <f t="shared" ca="1" si="1098"/>
        <v>46017</v>
      </c>
      <c r="L4146" s="1">
        <f t="shared" ca="1" si="1099"/>
        <v>46029</v>
      </c>
      <c r="M4146" s="1">
        <f t="shared" ca="1" si="1100"/>
        <v>46027</v>
      </c>
      <c r="N4146">
        <f t="shared" ca="1" si="1101"/>
        <v>90004.4</v>
      </c>
      <c r="O4146" s="3">
        <f t="shared" ca="1" si="1102"/>
        <v>31427.600000000006</v>
      </c>
      <c r="P4146" s="2">
        <f t="shared" ca="1" si="1103"/>
        <v>0.25880822188549973</v>
      </c>
      <c r="Q4146" t="str">
        <f t="shared" ca="1" si="1104"/>
        <v>On Time</v>
      </c>
    </row>
    <row r="4147" spans="1:17" x14ac:dyDescent="0.3">
      <c r="A4147" t="str">
        <f t="shared" si="1088"/>
        <v>S04146</v>
      </c>
      <c r="B4147" t="str">
        <f t="shared" ca="1" si="1089"/>
        <v>Prime Wholesale</v>
      </c>
      <c r="C4147" t="str">
        <f t="shared" ca="1" si="1090"/>
        <v>UK</v>
      </c>
      <c r="D4147" t="str">
        <f t="shared" ca="1" si="1091"/>
        <v>Spices</v>
      </c>
      <c r="E4147">
        <f t="shared" ca="1" si="1092"/>
        <v>232</v>
      </c>
      <c r="F4147" s="3">
        <f t="shared" ca="1" si="1093"/>
        <v>600</v>
      </c>
      <c r="G4147">
        <f t="shared" ca="1" si="1094"/>
        <v>139200</v>
      </c>
      <c r="H4147">
        <f t="shared" ca="1" si="1095"/>
        <v>80736</v>
      </c>
      <c r="I4147">
        <f t="shared" ca="1" si="1096"/>
        <v>6040</v>
      </c>
      <c r="J4147">
        <f t="shared" ca="1" si="1097"/>
        <v>1589</v>
      </c>
      <c r="K4147" s="1">
        <f t="shared" ca="1" si="1098"/>
        <v>45821</v>
      </c>
      <c r="L4147" s="1">
        <f t="shared" ca="1" si="1099"/>
        <v>45838</v>
      </c>
      <c r="M4147" s="1">
        <f t="shared" ca="1" si="1100"/>
        <v>45841</v>
      </c>
      <c r="N4147">
        <f t="shared" ca="1" si="1101"/>
        <v>88365</v>
      </c>
      <c r="O4147" s="3">
        <f t="shared" ca="1" si="1102"/>
        <v>50835</v>
      </c>
      <c r="P4147" s="2">
        <f t="shared" ca="1" si="1103"/>
        <v>0.36519396551724137</v>
      </c>
      <c r="Q4147" t="str">
        <f t="shared" ca="1" si="1104"/>
        <v>Late</v>
      </c>
    </row>
    <row r="4148" spans="1:17" x14ac:dyDescent="0.3">
      <c r="A4148" t="str">
        <f t="shared" si="1088"/>
        <v>S04147</v>
      </c>
      <c r="B4148" t="str">
        <f t="shared" ca="1" si="1089"/>
        <v>Oceanic Exports</v>
      </c>
      <c r="C4148" t="str">
        <f t="shared" ca="1" si="1090"/>
        <v>Canada</v>
      </c>
      <c r="D4148" t="str">
        <f t="shared" ca="1" si="1091"/>
        <v>Spices</v>
      </c>
      <c r="E4148">
        <f t="shared" ca="1" si="1092"/>
        <v>290</v>
      </c>
      <c r="F4148" s="3">
        <f t="shared" ca="1" si="1093"/>
        <v>328</v>
      </c>
      <c r="G4148">
        <f t="shared" ca="1" si="1094"/>
        <v>95120</v>
      </c>
      <c r="H4148">
        <f t="shared" ca="1" si="1095"/>
        <v>60876.800000000003</v>
      </c>
      <c r="I4148">
        <f t="shared" ca="1" si="1096"/>
        <v>7845</v>
      </c>
      <c r="J4148">
        <f t="shared" ca="1" si="1097"/>
        <v>2224</v>
      </c>
      <c r="K4148" s="1">
        <f t="shared" ca="1" si="1098"/>
        <v>46056</v>
      </c>
      <c r="L4148" s="1">
        <f t="shared" ca="1" si="1099"/>
        <v>46067</v>
      </c>
      <c r="M4148" s="1">
        <f t="shared" ca="1" si="1100"/>
        <v>46073</v>
      </c>
      <c r="N4148">
        <f t="shared" ca="1" si="1101"/>
        <v>70945.8</v>
      </c>
      <c r="O4148" s="3">
        <f t="shared" ca="1" si="1102"/>
        <v>24174.199999999997</v>
      </c>
      <c r="P4148" s="2">
        <f t="shared" ca="1" si="1103"/>
        <v>0.25414423885618165</v>
      </c>
      <c r="Q4148" t="str">
        <f t="shared" ca="1" si="1104"/>
        <v>Late</v>
      </c>
    </row>
    <row r="4149" spans="1:17" x14ac:dyDescent="0.3">
      <c r="A4149" t="str">
        <f t="shared" si="1088"/>
        <v>S04148</v>
      </c>
      <c r="B4149" t="str">
        <f t="shared" ca="1" si="1089"/>
        <v>FreshMart Ltd</v>
      </c>
      <c r="C4149" t="str">
        <f t="shared" ca="1" si="1090"/>
        <v>Australia</v>
      </c>
      <c r="D4149" t="str">
        <f t="shared" ca="1" si="1091"/>
        <v>Spices</v>
      </c>
      <c r="E4149">
        <f t="shared" ca="1" si="1092"/>
        <v>153</v>
      </c>
      <c r="F4149" s="3">
        <f t="shared" ca="1" si="1093"/>
        <v>353</v>
      </c>
      <c r="G4149">
        <f t="shared" ca="1" si="1094"/>
        <v>54009</v>
      </c>
      <c r="H4149">
        <f t="shared" ca="1" si="1095"/>
        <v>38346.39</v>
      </c>
      <c r="I4149">
        <f t="shared" ca="1" si="1096"/>
        <v>8723</v>
      </c>
      <c r="J4149">
        <f t="shared" ca="1" si="1097"/>
        <v>1993</v>
      </c>
      <c r="K4149" s="1">
        <f t="shared" ca="1" si="1098"/>
        <v>45669</v>
      </c>
      <c r="L4149" s="1">
        <f t="shared" ca="1" si="1099"/>
        <v>45680</v>
      </c>
      <c r="M4149" s="1">
        <f t="shared" ca="1" si="1100"/>
        <v>45679</v>
      </c>
      <c r="N4149">
        <f t="shared" ca="1" si="1101"/>
        <v>49062.39</v>
      </c>
      <c r="O4149" s="3">
        <f t="shared" ca="1" si="1102"/>
        <v>4946.6100000000006</v>
      </c>
      <c r="P4149" s="2">
        <f t="shared" ca="1" si="1103"/>
        <v>9.1588624118202538E-2</v>
      </c>
      <c r="Q4149" t="str">
        <f t="shared" ca="1" si="1104"/>
        <v>On Time</v>
      </c>
    </row>
    <row r="4150" spans="1:17" x14ac:dyDescent="0.3">
      <c r="A4150" t="str">
        <f t="shared" si="1088"/>
        <v>S04149</v>
      </c>
      <c r="B4150" t="str">
        <f t="shared" ca="1" si="1089"/>
        <v>Oceanic Exports</v>
      </c>
      <c r="C4150" t="str">
        <f t="shared" ca="1" si="1090"/>
        <v>Canada</v>
      </c>
      <c r="D4150" t="str">
        <f t="shared" ca="1" si="1091"/>
        <v>Tea</v>
      </c>
      <c r="E4150">
        <f t="shared" ca="1" si="1092"/>
        <v>319</v>
      </c>
      <c r="F4150" s="3">
        <f t="shared" ca="1" si="1093"/>
        <v>232</v>
      </c>
      <c r="G4150">
        <f t="shared" ca="1" si="1094"/>
        <v>74008</v>
      </c>
      <c r="H4150">
        <f t="shared" ca="1" si="1095"/>
        <v>40704.400000000001</v>
      </c>
      <c r="I4150">
        <f t="shared" ca="1" si="1096"/>
        <v>10936</v>
      </c>
      <c r="J4150">
        <f t="shared" ca="1" si="1097"/>
        <v>1377</v>
      </c>
      <c r="K4150" s="1">
        <f t="shared" ca="1" si="1098"/>
        <v>45830</v>
      </c>
      <c r="L4150" s="1">
        <f t="shared" ca="1" si="1099"/>
        <v>45845</v>
      </c>
      <c r="M4150" s="1">
        <f t="shared" ca="1" si="1100"/>
        <v>45843</v>
      </c>
      <c r="N4150">
        <f t="shared" ca="1" si="1101"/>
        <v>53017.4</v>
      </c>
      <c r="O4150" s="3">
        <f t="shared" ca="1" si="1102"/>
        <v>20990.6</v>
      </c>
      <c r="P4150" s="2">
        <f t="shared" ca="1" si="1103"/>
        <v>0.28362609447627279</v>
      </c>
      <c r="Q4150" t="str">
        <f t="shared" ca="1" si="1104"/>
        <v>On Time</v>
      </c>
    </row>
    <row r="4151" spans="1:17" x14ac:dyDescent="0.3">
      <c r="A4151" t="str">
        <f t="shared" si="1088"/>
        <v>S04150</v>
      </c>
      <c r="B4151" t="str">
        <f t="shared" ca="1" si="1089"/>
        <v>Prime Wholesale</v>
      </c>
      <c r="C4151" t="str">
        <f t="shared" ca="1" si="1090"/>
        <v>Australia</v>
      </c>
      <c r="D4151" t="str">
        <f t="shared" ca="1" si="1091"/>
        <v>Tea</v>
      </c>
      <c r="E4151">
        <f t="shared" ca="1" si="1092"/>
        <v>235</v>
      </c>
      <c r="F4151" s="3">
        <f t="shared" ca="1" si="1093"/>
        <v>668</v>
      </c>
      <c r="G4151">
        <f t="shared" ca="1" si="1094"/>
        <v>156980</v>
      </c>
      <c r="H4151">
        <f t="shared" ca="1" si="1095"/>
        <v>114595.4</v>
      </c>
      <c r="I4151">
        <f t="shared" ca="1" si="1096"/>
        <v>5538</v>
      </c>
      <c r="J4151">
        <f t="shared" ca="1" si="1097"/>
        <v>535</v>
      </c>
      <c r="K4151" s="1">
        <f t="shared" ca="1" si="1098"/>
        <v>46038</v>
      </c>
      <c r="L4151" s="1">
        <f t="shared" ca="1" si="1099"/>
        <v>46051</v>
      </c>
      <c r="M4151" s="1">
        <f t="shared" ca="1" si="1100"/>
        <v>46051</v>
      </c>
      <c r="N4151">
        <f t="shared" ca="1" si="1101"/>
        <v>120668.4</v>
      </c>
      <c r="O4151" s="3">
        <f t="shared" ca="1" si="1102"/>
        <v>36311.600000000006</v>
      </c>
      <c r="P4151" s="2">
        <f t="shared" ca="1" si="1103"/>
        <v>0.23131354312651298</v>
      </c>
      <c r="Q4151" t="str">
        <f t="shared" ca="1" si="1104"/>
        <v>On Time</v>
      </c>
    </row>
    <row r="4152" spans="1:17" x14ac:dyDescent="0.3">
      <c r="A4152" t="str">
        <f t="shared" si="1088"/>
        <v>S04151</v>
      </c>
      <c r="B4152" t="str">
        <f t="shared" ca="1" si="1089"/>
        <v>Beta Imports</v>
      </c>
      <c r="C4152" t="str">
        <f t="shared" ca="1" si="1090"/>
        <v>Singapore</v>
      </c>
      <c r="D4152" t="str">
        <f t="shared" ca="1" si="1091"/>
        <v>Tea</v>
      </c>
      <c r="E4152">
        <f t="shared" ca="1" si="1092"/>
        <v>320</v>
      </c>
      <c r="F4152" s="3">
        <f t="shared" ca="1" si="1093"/>
        <v>658</v>
      </c>
      <c r="G4152">
        <f t="shared" ca="1" si="1094"/>
        <v>210560</v>
      </c>
      <c r="H4152">
        <f t="shared" ca="1" si="1095"/>
        <v>115808</v>
      </c>
      <c r="I4152">
        <f t="shared" ca="1" si="1096"/>
        <v>6019</v>
      </c>
      <c r="J4152">
        <f t="shared" ca="1" si="1097"/>
        <v>3194</v>
      </c>
      <c r="K4152" s="1">
        <f t="shared" ca="1" si="1098"/>
        <v>46111</v>
      </c>
      <c r="L4152" s="1">
        <f t="shared" ca="1" si="1099"/>
        <v>46129</v>
      </c>
      <c r="M4152" s="1">
        <f t="shared" ca="1" si="1100"/>
        <v>46133</v>
      </c>
      <c r="N4152">
        <f t="shared" ca="1" si="1101"/>
        <v>125021</v>
      </c>
      <c r="O4152" s="3">
        <f t="shared" ca="1" si="1102"/>
        <v>85539</v>
      </c>
      <c r="P4152" s="2">
        <f t="shared" ca="1" si="1103"/>
        <v>0.40624525075987844</v>
      </c>
      <c r="Q4152" t="str">
        <f t="shared" ca="1" si="1104"/>
        <v>Late</v>
      </c>
    </row>
    <row r="4153" spans="1:17" x14ac:dyDescent="0.3">
      <c r="A4153" t="str">
        <f t="shared" si="1088"/>
        <v>S04152</v>
      </c>
      <c r="B4153" t="str">
        <f t="shared" ca="1" si="1089"/>
        <v>Oceanic Exports</v>
      </c>
      <c r="C4153" t="str">
        <f t="shared" ca="1" si="1090"/>
        <v>Singapore</v>
      </c>
      <c r="D4153" t="str">
        <f t="shared" ca="1" si="1091"/>
        <v>Tea</v>
      </c>
      <c r="E4153">
        <f t="shared" ca="1" si="1092"/>
        <v>71</v>
      </c>
      <c r="F4153" s="3">
        <f t="shared" ca="1" si="1093"/>
        <v>334</v>
      </c>
      <c r="G4153">
        <f t="shared" ca="1" si="1094"/>
        <v>23714</v>
      </c>
      <c r="H4153">
        <f t="shared" ca="1" si="1095"/>
        <v>13042.7</v>
      </c>
      <c r="I4153">
        <f t="shared" ca="1" si="1096"/>
        <v>7171</v>
      </c>
      <c r="J4153">
        <f t="shared" ca="1" si="1097"/>
        <v>831</v>
      </c>
      <c r="K4153" s="1">
        <f t="shared" ca="1" si="1098"/>
        <v>46114</v>
      </c>
      <c r="L4153" s="1">
        <f t="shared" ca="1" si="1099"/>
        <v>46125</v>
      </c>
      <c r="M4153" s="1">
        <f t="shared" ca="1" si="1100"/>
        <v>46128</v>
      </c>
      <c r="N4153">
        <f t="shared" ca="1" si="1101"/>
        <v>21044.7</v>
      </c>
      <c r="O4153" s="3">
        <f t="shared" ca="1" si="1102"/>
        <v>2669.2999999999993</v>
      </c>
      <c r="P4153" s="2">
        <f t="shared" ca="1" si="1103"/>
        <v>0.11256219954457279</v>
      </c>
      <c r="Q4153" t="str">
        <f t="shared" ca="1" si="1104"/>
        <v>Late</v>
      </c>
    </row>
    <row r="4154" spans="1:17" x14ac:dyDescent="0.3">
      <c r="A4154" t="str">
        <f t="shared" si="1088"/>
        <v>S04153</v>
      </c>
      <c r="B4154" t="str">
        <f t="shared" ca="1" si="1089"/>
        <v>FreshMart Ltd</v>
      </c>
      <c r="C4154" t="str">
        <f t="shared" ca="1" si="1090"/>
        <v>Canada</v>
      </c>
      <c r="D4154" t="str">
        <f t="shared" ca="1" si="1091"/>
        <v>Sauces</v>
      </c>
      <c r="E4154">
        <f t="shared" ca="1" si="1092"/>
        <v>364</v>
      </c>
      <c r="F4154" s="3">
        <f t="shared" ca="1" si="1093"/>
        <v>656</v>
      </c>
      <c r="G4154">
        <f t="shared" ca="1" si="1094"/>
        <v>238784</v>
      </c>
      <c r="H4154">
        <f t="shared" ca="1" si="1095"/>
        <v>159985.28</v>
      </c>
      <c r="I4154">
        <f t="shared" ca="1" si="1096"/>
        <v>5093</v>
      </c>
      <c r="J4154">
        <f t="shared" ca="1" si="1097"/>
        <v>941</v>
      </c>
      <c r="K4154" s="1">
        <f t="shared" ca="1" si="1098"/>
        <v>46333</v>
      </c>
      <c r="L4154" s="1">
        <f t="shared" ca="1" si="1099"/>
        <v>46341</v>
      </c>
      <c r="M4154" s="1">
        <f t="shared" ca="1" si="1100"/>
        <v>46347</v>
      </c>
      <c r="N4154">
        <f t="shared" ca="1" si="1101"/>
        <v>166019.28</v>
      </c>
      <c r="O4154" s="3">
        <f t="shared" ca="1" si="1102"/>
        <v>72764.72</v>
      </c>
      <c r="P4154" s="2">
        <f t="shared" ca="1" si="1103"/>
        <v>0.30473030018761726</v>
      </c>
      <c r="Q4154" t="str">
        <f t="shared" ca="1" si="1104"/>
        <v>Late</v>
      </c>
    </row>
    <row r="4155" spans="1:17" x14ac:dyDescent="0.3">
      <c r="A4155" t="str">
        <f t="shared" si="1088"/>
        <v>S04154</v>
      </c>
      <c r="B4155" t="str">
        <f t="shared" ca="1" si="1089"/>
        <v>Prime Wholesale</v>
      </c>
      <c r="C4155" t="str">
        <f t="shared" ca="1" si="1090"/>
        <v>UAE</v>
      </c>
      <c r="D4155" t="str">
        <f t="shared" ca="1" si="1091"/>
        <v>Rice</v>
      </c>
      <c r="E4155">
        <f t="shared" ca="1" si="1092"/>
        <v>162</v>
      </c>
      <c r="F4155" s="3">
        <f t="shared" ca="1" si="1093"/>
        <v>364</v>
      </c>
      <c r="G4155">
        <f t="shared" ca="1" si="1094"/>
        <v>58968</v>
      </c>
      <c r="H4155">
        <f t="shared" ca="1" si="1095"/>
        <v>44226</v>
      </c>
      <c r="I4155">
        <f t="shared" ca="1" si="1096"/>
        <v>4908</v>
      </c>
      <c r="J4155">
        <f t="shared" ca="1" si="1097"/>
        <v>861</v>
      </c>
      <c r="K4155" s="1">
        <f t="shared" ca="1" si="1098"/>
        <v>46218</v>
      </c>
      <c r="L4155" s="1">
        <f t="shared" ca="1" si="1099"/>
        <v>46228</v>
      </c>
      <c r="M4155" s="1">
        <f t="shared" ca="1" si="1100"/>
        <v>46233</v>
      </c>
      <c r="N4155">
        <f t="shared" ca="1" si="1101"/>
        <v>49995</v>
      </c>
      <c r="O4155" s="3">
        <f t="shared" ca="1" si="1102"/>
        <v>8973</v>
      </c>
      <c r="P4155" s="2">
        <f t="shared" ca="1" si="1103"/>
        <v>0.15216727716727715</v>
      </c>
      <c r="Q4155" t="str">
        <f t="shared" ca="1" si="1104"/>
        <v>Late</v>
      </c>
    </row>
    <row r="4156" spans="1:17" x14ac:dyDescent="0.3">
      <c r="A4156" t="str">
        <f t="shared" si="1088"/>
        <v>S04155</v>
      </c>
      <c r="B4156" t="str">
        <f t="shared" ca="1" si="1089"/>
        <v>Beta Imports</v>
      </c>
      <c r="C4156" t="str">
        <f t="shared" ca="1" si="1090"/>
        <v>Canada</v>
      </c>
      <c r="D4156" t="str">
        <f t="shared" ca="1" si="1091"/>
        <v>Rice</v>
      </c>
      <c r="E4156">
        <f t="shared" ca="1" si="1092"/>
        <v>241</v>
      </c>
      <c r="F4156" s="3">
        <f t="shared" ca="1" si="1093"/>
        <v>587</v>
      </c>
      <c r="G4156">
        <f t="shared" ca="1" si="1094"/>
        <v>141467</v>
      </c>
      <c r="H4156">
        <f t="shared" ca="1" si="1095"/>
        <v>101856.24</v>
      </c>
      <c r="I4156">
        <f t="shared" ca="1" si="1096"/>
        <v>5545</v>
      </c>
      <c r="J4156">
        <f t="shared" ca="1" si="1097"/>
        <v>2430</v>
      </c>
      <c r="K4156" s="1">
        <f t="shared" ca="1" si="1098"/>
        <v>45698</v>
      </c>
      <c r="L4156" s="1">
        <f t="shared" ca="1" si="1099"/>
        <v>45714</v>
      </c>
      <c r="M4156" s="1">
        <f t="shared" ca="1" si="1100"/>
        <v>45718</v>
      </c>
      <c r="N4156">
        <f t="shared" ca="1" si="1101"/>
        <v>109831.24</v>
      </c>
      <c r="O4156" s="3">
        <f t="shared" ca="1" si="1102"/>
        <v>31635.759999999995</v>
      </c>
      <c r="P4156" s="2">
        <f t="shared" ca="1" si="1103"/>
        <v>0.22362642877844299</v>
      </c>
      <c r="Q4156" t="str">
        <f t="shared" ca="1" si="1104"/>
        <v>Late</v>
      </c>
    </row>
    <row r="4157" spans="1:17" x14ac:dyDescent="0.3">
      <c r="A4157" t="str">
        <f t="shared" si="1088"/>
        <v>S04156</v>
      </c>
      <c r="B4157" t="str">
        <f t="shared" ca="1" si="1089"/>
        <v>FreshMart Ltd</v>
      </c>
      <c r="C4157" t="str">
        <f t="shared" ca="1" si="1090"/>
        <v>UK</v>
      </c>
      <c r="D4157" t="str">
        <f t="shared" ca="1" si="1091"/>
        <v>Sauces</v>
      </c>
      <c r="E4157">
        <f t="shared" ca="1" si="1092"/>
        <v>456</v>
      </c>
      <c r="F4157" s="3">
        <f t="shared" ca="1" si="1093"/>
        <v>693</v>
      </c>
      <c r="G4157">
        <f t="shared" ca="1" si="1094"/>
        <v>316008</v>
      </c>
      <c r="H4157">
        <f t="shared" ca="1" si="1095"/>
        <v>211725.36</v>
      </c>
      <c r="I4157">
        <f t="shared" ca="1" si="1096"/>
        <v>3421</v>
      </c>
      <c r="J4157">
        <f t="shared" ca="1" si="1097"/>
        <v>2622</v>
      </c>
      <c r="K4157" s="1">
        <f t="shared" ca="1" si="1098"/>
        <v>45712</v>
      </c>
      <c r="L4157" s="1">
        <f t="shared" ca="1" si="1099"/>
        <v>45726</v>
      </c>
      <c r="M4157" s="1">
        <f t="shared" ca="1" si="1100"/>
        <v>45727</v>
      </c>
      <c r="N4157">
        <f t="shared" ca="1" si="1101"/>
        <v>217768.36</v>
      </c>
      <c r="O4157" s="3">
        <f t="shared" ca="1" si="1102"/>
        <v>98239.640000000014</v>
      </c>
      <c r="P4157" s="2">
        <f t="shared" ca="1" si="1103"/>
        <v>0.31087706640338225</v>
      </c>
      <c r="Q4157" t="str">
        <f t="shared" ca="1" si="1104"/>
        <v>Late</v>
      </c>
    </row>
    <row r="4158" spans="1:17" x14ac:dyDescent="0.3">
      <c r="A4158" t="str">
        <f t="shared" si="1088"/>
        <v>S04157</v>
      </c>
      <c r="B4158" t="str">
        <f t="shared" ca="1" si="1089"/>
        <v>Oceanic Exports</v>
      </c>
      <c r="C4158" t="str">
        <f t="shared" ca="1" si="1090"/>
        <v>Australia</v>
      </c>
      <c r="D4158" t="str">
        <f t="shared" ca="1" si="1091"/>
        <v>Sauces</v>
      </c>
      <c r="E4158">
        <f t="shared" ca="1" si="1092"/>
        <v>341</v>
      </c>
      <c r="F4158" s="3">
        <f t="shared" ca="1" si="1093"/>
        <v>464</v>
      </c>
      <c r="G4158">
        <f t="shared" ca="1" si="1094"/>
        <v>158224</v>
      </c>
      <c r="H4158">
        <f t="shared" ca="1" si="1095"/>
        <v>117085.75999999999</v>
      </c>
      <c r="I4158">
        <f t="shared" ca="1" si="1096"/>
        <v>6214</v>
      </c>
      <c r="J4158">
        <f t="shared" ca="1" si="1097"/>
        <v>3871</v>
      </c>
      <c r="K4158" s="1">
        <f t="shared" ca="1" si="1098"/>
        <v>46302</v>
      </c>
      <c r="L4158" s="1">
        <f t="shared" ca="1" si="1099"/>
        <v>46319</v>
      </c>
      <c r="M4158" s="1">
        <f t="shared" ca="1" si="1100"/>
        <v>46322</v>
      </c>
      <c r="N4158">
        <f t="shared" ca="1" si="1101"/>
        <v>127170.76</v>
      </c>
      <c r="O4158" s="3">
        <f t="shared" ca="1" si="1102"/>
        <v>31053.240000000005</v>
      </c>
      <c r="P4158" s="2">
        <f t="shared" ca="1" si="1103"/>
        <v>0.19626124987359697</v>
      </c>
      <c r="Q4158" t="str">
        <f t="shared" ca="1" si="1104"/>
        <v>Late</v>
      </c>
    </row>
    <row r="4159" spans="1:17" x14ac:dyDescent="0.3">
      <c r="A4159" t="str">
        <f t="shared" si="1088"/>
        <v>S04158</v>
      </c>
      <c r="B4159" t="str">
        <f t="shared" ca="1" si="1089"/>
        <v>Alpha Traders</v>
      </c>
      <c r="C4159" t="str">
        <f t="shared" ca="1" si="1090"/>
        <v>Singapore</v>
      </c>
      <c r="D4159" t="str">
        <f t="shared" ca="1" si="1091"/>
        <v>Pickles</v>
      </c>
      <c r="E4159">
        <f t="shared" ca="1" si="1092"/>
        <v>491</v>
      </c>
      <c r="F4159" s="3">
        <f t="shared" ca="1" si="1093"/>
        <v>498</v>
      </c>
      <c r="G4159">
        <f t="shared" ca="1" si="1094"/>
        <v>244518</v>
      </c>
      <c r="H4159">
        <f t="shared" ca="1" si="1095"/>
        <v>124704.18</v>
      </c>
      <c r="I4159">
        <f t="shared" ca="1" si="1096"/>
        <v>9184</v>
      </c>
      <c r="J4159">
        <f t="shared" ca="1" si="1097"/>
        <v>3767</v>
      </c>
      <c r="K4159" s="1">
        <f t="shared" ca="1" si="1098"/>
        <v>45940</v>
      </c>
      <c r="L4159" s="1">
        <f t="shared" ca="1" si="1099"/>
        <v>45956</v>
      </c>
      <c r="M4159" s="1">
        <f t="shared" ca="1" si="1100"/>
        <v>45955</v>
      </c>
      <c r="N4159">
        <f t="shared" ca="1" si="1101"/>
        <v>137655.18</v>
      </c>
      <c r="O4159" s="3">
        <f t="shared" ca="1" si="1102"/>
        <v>106862.82</v>
      </c>
      <c r="P4159" s="2">
        <f t="shared" ca="1" si="1103"/>
        <v>0.43703457414178098</v>
      </c>
      <c r="Q4159" t="str">
        <f t="shared" ca="1" si="1104"/>
        <v>On Time</v>
      </c>
    </row>
    <row r="4160" spans="1:17" x14ac:dyDescent="0.3">
      <c r="A4160" t="str">
        <f t="shared" si="1088"/>
        <v>S04159</v>
      </c>
      <c r="B4160" t="str">
        <f t="shared" ca="1" si="1089"/>
        <v>Prime Wholesale</v>
      </c>
      <c r="C4160" t="str">
        <f t="shared" ca="1" si="1090"/>
        <v>Canada</v>
      </c>
      <c r="D4160" t="str">
        <f t="shared" ca="1" si="1091"/>
        <v>Spices</v>
      </c>
      <c r="E4160">
        <f t="shared" ca="1" si="1092"/>
        <v>149</v>
      </c>
      <c r="F4160" s="3">
        <f t="shared" ca="1" si="1093"/>
        <v>234</v>
      </c>
      <c r="G4160">
        <f t="shared" ca="1" si="1094"/>
        <v>34866</v>
      </c>
      <c r="H4160">
        <f t="shared" ca="1" si="1095"/>
        <v>21268.26</v>
      </c>
      <c r="I4160">
        <f t="shared" ca="1" si="1096"/>
        <v>3596</v>
      </c>
      <c r="J4160">
        <f t="shared" ca="1" si="1097"/>
        <v>2373</v>
      </c>
      <c r="K4160" s="1">
        <f t="shared" ca="1" si="1098"/>
        <v>46122</v>
      </c>
      <c r="L4160" s="1">
        <f t="shared" ca="1" si="1099"/>
        <v>46132</v>
      </c>
      <c r="M4160" s="1">
        <f t="shared" ca="1" si="1100"/>
        <v>46135</v>
      </c>
      <c r="N4160">
        <f t="shared" ca="1" si="1101"/>
        <v>27237.26</v>
      </c>
      <c r="O4160" s="3">
        <f t="shared" ca="1" si="1102"/>
        <v>7628.7400000000016</v>
      </c>
      <c r="P4160" s="2">
        <f t="shared" ca="1" si="1103"/>
        <v>0.21880169792921475</v>
      </c>
      <c r="Q4160" t="str">
        <f t="shared" ca="1" si="1104"/>
        <v>Late</v>
      </c>
    </row>
    <row r="4161" spans="1:17" x14ac:dyDescent="0.3">
      <c r="A4161" t="str">
        <f t="shared" si="1088"/>
        <v>S04160</v>
      </c>
      <c r="B4161" t="str">
        <f t="shared" ca="1" si="1089"/>
        <v>Alpha Traders</v>
      </c>
      <c r="C4161" t="str">
        <f t="shared" ca="1" si="1090"/>
        <v>Canada</v>
      </c>
      <c r="D4161" t="str">
        <f t="shared" ca="1" si="1091"/>
        <v>Sauces</v>
      </c>
      <c r="E4161">
        <f t="shared" ca="1" si="1092"/>
        <v>326</v>
      </c>
      <c r="F4161" s="3">
        <f t="shared" ca="1" si="1093"/>
        <v>336</v>
      </c>
      <c r="G4161">
        <f t="shared" ca="1" si="1094"/>
        <v>109536</v>
      </c>
      <c r="H4161">
        <f t="shared" ca="1" si="1095"/>
        <v>62435.519999999997</v>
      </c>
      <c r="I4161">
        <f t="shared" ca="1" si="1096"/>
        <v>3544</v>
      </c>
      <c r="J4161">
        <f t="shared" ca="1" si="1097"/>
        <v>1990</v>
      </c>
      <c r="K4161" s="1">
        <f t="shared" ca="1" si="1098"/>
        <v>46079</v>
      </c>
      <c r="L4161" s="1">
        <f t="shared" ca="1" si="1099"/>
        <v>46089</v>
      </c>
      <c r="M4161" s="1">
        <f t="shared" ca="1" si="1100"/>
        <v>46090</v>
      </c>
      <c r="N4161">
        <f t="shared" ca="1" si="1101"/>
        <v>67969.51999999999</v>
      </c>
      <c r="O4161" s="3">
        <f t="shared" ca="1" si="1102"/>
        <v>41566.48000000001</v>
      </c>
      <c r="P4161" s="2">
        <f t="shared" ca="1" si="1103"/>
        <v>0.37947779725387099</v>
      </c>
      <c r="Q4161" t="str">
        <f t="shared" ca="1" si="1104"/>
        <v>Late</v>
      </c>
    </row>
    <row r="4162" spans="1:17" x14ac:dyDescent="0.3">
      <c r="A4162" t="str">
        <f t="shared" si="1088"/>
        <v>S04161</v>
      </c>
      <c r="B4162" t="str">
        <f t="shared" ca="1" si="1089"/>
        <v>Beta Imports</v>
      </c>
      <c r="C4162" t="str">
        <f t="shared" ca="1" si="1090"/>
        <v>UAE</v>
      </c>
      <c r="D4162" t="str">
        <f t="shared" ca="1" si="1091"/>
        <v>Pickles</v>
      </c>
      <c r="E4162">
        <f t="shared" ca="1" si="1092"/>
        <v>106</v>
      </c>
      <c r="F4162" s="3">
        <f t="shared" ca="1" si="1093"/>
        <v>250</v>
      </c>
      <c r="G4162">
        <f t="shared" ca="1" si="1094"/>
        <v>26500</v>
      </c>
      <c r="H4162">
        <f t="shared" ca="1" si="1095"/>
        <v>18815</v>
      </c>
      <c r="I4162">
        <f t="shared" ca="1" si="1096"/>
        <v>10837</v>
      </c>
      <c r="J4162">
        <f t="shared" ca="1" si="1097"/>
        <v>1897</v>
      </c>
      <c r="K4162" s="1">
        <f t="shared" ca="1" si="1098"/>
        <v>46131</v>
      </c>
      <c r="L4162" s="1">
        <f t="shared" ca="1" si="1099"/>
        <v>46139</v>
      </c>
      <c r="M4162" s="1">
        <f t="shared" ca="1" si="1100"/>
        <v>46140</v>
      </c>
      <c r="N4162">
        <f t="shared" ca="1" si="1101"/>
        <v>31549</v>
      </c>
      <c r="O4162" s="3">
        <f t="shared" ca="1" si="1102"/>
        <v>-5049</v>
      </c>
      <c r="P4162" s="2">
        <f t="shared" ca="1" si="1103"/>
        <v>-0.19052830188679246</v>
      </c>
      <c r="Q4162" t="str">
        <f t="shared" ca="1" si="1104"/>
        <v>Late</v>
      </c>
    </row>
    <row r="4163" spans="1:17" x14ac:dyDescent="0.3">
      <c r="A4163" t="str">
        <f t="shared" ref="A4163:A4226" si="1105">"S"&amp;TEXT(ROW()-1,"00000")</f>
        <v>S04162</v>
      </c>
      <c r="B4163" t="str">
        <f t="shared" ref="B4163:B4226" ca="1" si="1106">CHOOSE(RANDBETWEEN(1,6),"Alpha Traders","Beta Imports","Global Foods","FreshMart Ltd","Oceanic Exports","Prime Wholesale")</f>
        <v>Prime Wholesale</v>
      </c>
      <c r="C4163" t="str">
        <f t="shared" ref="C4163:C4226" ca="1" si="1107">CHOOSE(RANDBETWEEN(1,5),"UK","UAE","Canada","Australia","Singapore")</f>
        <v>Singapore</v>
      </c>
      <c r="D4163" t="str">
        <f t="shared" ref="D4163:D4226" ca="1" si="1108">CHOOSE(RANDBETWEEN(1,5),"Pickles","Spices","Tea","Rice","Sauces")</f>
        <v>Pickles</v>
      </c>
      <c r="E4163">
        <f t="shared" ref="E4163:E4226" ca="1" si="1109">RANDBETWEEN(50,500)</f>
        <v>165</v>
      </c>
      <c r="F4163" s="3">
        <f t="shared" ref="F4163:F4226" ca="1" si="1110">RANDBETWEEN(100,800)</f>
        <v>795</v>
      </c>
      <c r="G4163">
        <f t="shared" ref="G4163:G4226" ca="1" si="1111">E4163*F4163</f>
        <v>131175</v>
      </c>
      <c r="H4163">
        <f t="shared" ref="H4163:H4226" ca="1" si="1112">ROUND(G4163*RANDBETWEEN(45,75)/100,2)</f>
        <v>62964</v>
      </c>
      <c r="I4163">
        <f t="shared" ref="I4163:I4226" ca="1" si="1113">RANDBETWEEN(1500,12000)</f>
        <v>8295</v>
      </c>
      <c r="J4163">
        <f t="shared" ref="J4163:J4226" ca="1" si="1114">RANDBETWEEN(500,4000)</f>
        <v>3735</v>
      </c>
      <c r="K4163" s="1">
        <f t="shared" ref="K4163:K4226" ca="1" si="1115">DATE(2025,1,1)+RANDBETWEEN(0,729)</f>
        <v>45860</v>
      </c>
      <c r="L4163" s="1">
        <f t="shared" ref="L4163:L4226" ca="1" si="1116">K4163+RANDBETWEEN(7,20)</f>
        <v>45879</v>
      </c>
      <c r="M4163" s="1">
        <f t="shared" ref="M4163:M4226" ca="1" si="1117">L4163+RANDBETWEEN(-3,6)</f>
        <v>45878</v>
      </c>
      <c r="N4163">
        <f t="shared" ref="N4163:N4226" ca="1" si="1118">H4163+I4163+J4163</f>
        <v>74994</v>
      </c>
      <c r="O4163" s="3">
        <f t="shared" ref="O4163:O4226" ca="1" si="1119">G4163-N4163</f>
        <v>56181</v>
      </c>
      <c r="P4163" s="2">
        <f t="shared" ref="P4163:P4226" ca="1" si="1120">IFERROR(O4163/G4163,0)</f>
        <v>0.42829045168667812</v>
      </c>
      <c r="Q4163" t="str">
        <f t="shared" ref="Q4163:Q4226" ca="1" si="1121">IF(M4163&lt;=L4163,"On Time","Late")</f>
        <v>On Time</v>
      </c>
    </row>
    <row r="4164" spans="1:17" x14ac:dyDescent="0.3">
      <c r="A4164" t="str">
        <f t="shared" si="1105"/>
        <v>S04163</v>
      </c>
      <c r="B4164" t="str">
        <f t="shared" ca="1" si="1106"/>
        <v>Alpha Traders</v>
      </c>
      <c r="C4164" t="str">
        <f t="shared" ca="1" si="1107"/>
        <v>UK</v>
      </c>
      <c r="D4164" t="str">
        <f t="shared" ca="1" si="1108"/>
        <v>Sauces</v>
      </c>
      <c r="E4164">
        <f t="shared" ca="1" si="1109"/>
        <v>446</v>
      </c>
      <c r="F4164" s="3">
        <f t="shared" ca="1" si="1110"/>
        <v>790</v>
      </c>
      <c r="G4164">
        <f t="shared" ca="1" si="1111"/>
        <v>352340</v>
      </c>
      <c r="H4164">
        <f t="shared" ca="1" si="1112"/>
        <v>158553</v>
      </c>
      <c r="I4164">
        <f t="shared" ca="1" si="1113"/>
        <v>9883</v>
      </c>
      <c r="J4164">
        <f t="shared" ca="1" si="1114"/>
        <v>1540</v>
      </c>
      <c r="K4164" s="1">
        <f t="shared" ca="1" si="1115"/>
        <v>46211</v>
      </c>
      <c r="L4164" s="1">
        <f t="shared" ca="1" si="1116"/>
        <v>46222</v>
      </c>
      <c r="M4164" s="1">
        <f t="shared" ca="1" si="1117"/>
        <v>46223</v>
      </c>
      <c r="N4164">
        <f t="shared" ca="1" si="1118"/>
        <v>169976</v>
      </c>
      <c r="O4164" s="3">
        <f t="shared" ca="1" si="1119"/>
        <v>182364</v>
      </c>
      <c r="P4164" s="2">
        <f t="shared" ca="1" si="1120"/>
        <v>0.51757961060339441</v>
      </c>
      <c r="Q4164" t="str">
        <f t="shared" ca="1" si="1121"/>
        <v>Late</v>
      </c>
    </row>
    <row r="4165" spans="1:17" x14ac:dyDescent="0.3">
      <c r="A4165" t="str">
        <f t="shared" si="1105"/>
        <v>S04164</v>
      </c>
      <c r="B4165" t="str">
        <f t="shared" ca="1" si="1106"/>
        <v>FreshMart Ltd</v>
      </c>
      <c r="C4165" t="str">
        <f t="shared" ca="1" si="1107"/>
        <v>UK</v>
      </c>
      <c r="D4165" t="str">
        <f t="shared" ca="1" si="1108"/>
        <v>Spices</v>
      </c>
      <c r="E4165">
        <f t="shared" ca="1" si="1109"/>
        <v>183</v>
      </c>
      <c r="F4165" s="3">
        <f t="shared" ca="1" si="1110"/>
        <v>468</v>
      </c>
      <c r="G4165">
        <f t="shared" ca="1" si="1111"/>
        <v>85644</v>
      </c>
      <c r="H4165">
        <f t="shared" ca="1" si="1112"/>
        <v>39396.239999999998</v>
      </c>
      <c r="I4165">
        <f t="shared" ca="1" si="1113"/>
        <v>9789</v>
      </c>
      <c r="J4165">
        <f t="shared" ca="1" si="1114"/>
        <v>3895</v>
      </c>
      <c r="K4165" s="1">
        <f t="shared" ca="1" si="1115"/>
        <v>46031</v>
      </c>
      <c r="L4165" s="1">
        <f t="shared" ca="1" si="1116"/>
        <v>46051</v>
      </c>
      <c r="M4165" s="1">
        <f t="shared" ca="1" si="1117"/>
        <v>46055</v>
      </c>
      <c r="N4165">
        <f t="shared" ca="1" si="1118"/>
        <v>53080.24</v>
      </c>
      <c r="O4165" s="3">
        <f t="shared" ca="1" si="1119"/>
        <v>32563.760000000002</v>
      </c>
      <c r="P4165" s="2">
        <f t="shared" ca="1" si="1120"/>
        <v>0.3802223156321517</v>
      </c>
      <c r="Q4165" t="str">
        <f t="shared" ca="1" si="1121"/>
        <v>Late</v>
      </c>
    </row>
    <row r="4166" spans="1:17" x14ac:dyDescent="0.3">
      <c r="A4166" t="str">
        <f t="shared" si="1105"/>
        <v>S04165</v>
      </c>
      <c r="B4166" t="str">
        <f t="shared" ca="1" si="1106"/>
        <v>Beta Imports</v>
      </c>
      <c r="C4166" t="str">
        <f t="shared" ca="1" si="1107"/>
        <v>UAE</v>
      </c>
      <c r="D4166" t="str">
        <f t="shared" ca="1" si="1108"/>
        <v>Tea</v>
      </c>
      <c r="E4166">
        <f t="shared" ca="1" si="1109"/>
        <v>428</v>
      </c>
      <c r="F4166" s="3">
        <f t="shared" ca="1" si="1110"/>
        <v>279</v>
      </c>
      <c r="G4166">
        <f t="shared" ca="1" si="1111"/>
        <v>119412</v>
      </c>
      <c r="H4166">
        <f t="shared" ca="1" si="1112"/>
        <v>80006.039999999994</v>
      </c>
      <c r="I4166">
        <f t="shared" ca="1" si="1113"/>
        <v>9314</v>
      </c>
      <c r="J4166">
        <f t="shared" ca="1" si="1114"/>
        <v>2872</v>
      </c>
      <c r="K4166" s="1">
        <f t="shared" ca="1" si="1115"/>
        <v>45702</v>
      </c>
      <c r="L4166" s="1">
        <f t="shared" ca="1" si="1116"/>
        <v>45717</v>
      </c>
      <c r="M4166" s="1">
        <f t="shared" ca="1" si="1117"/>
        <v>45717</v>
      </c>
      <c r="N4166">
        <f t="shared" ca="1" si="1118"/>
        <v>92192.04</v>
      </c>
      <c r="O4166" s="3">
        <f t="shared" ca="1" si="1119"/>
        <v>27219.960000000006</v>
      </c>
      <c r="P4166" s="2">
        <f t="shared" ca="1" si="1120"/>
        <v>0.22794995477841429</v>
      </c>
      <c r="Q4166" t="str">
        <f t="shared" ca="1" si="1121"/>
        <v>On Time</v>
      </c>
    </row>
    <row r="4167" spans="1:17" x14ac:dyDescent="0.3">
      <c r="A4167" t="str">
        <f t="shared" si="1105"/>
        <v>S04166</v>
      </c>
      <c r="B4167" t="str">
        <f t="shared" ca="1" si="1106"/>
        <v>FreshMart Ltd</v>
      </c>
      <c r="C4167" t="str">
        <f t="shared" ca="1" si="1107"/>
        <v>Australia</v>
      </c>
      <c r="D4167" t="str">
        <f t="shared" ca="1" si="1108"/>
        <v>Tea</v>
      </c>
      <c r="E4167">
        <f t="shared" ca="1" si="1109"/>
        <v>237</v>
      </c>
      <c r="F4167" s="3">
        <f t="shared" ca="1" si="1110"/>
        <v>422</v>
      </c>
      <c r="G4167">
        <f t="shared" ca="1" si="1111"/>
        <v>100014</v>
      </c>
      <c r="H4167">
        <f t="shared" ca="1" si="1112"/>
        <v>66009.240000000005</v>
      </c>
      <c r="I4167">
        <f t="shared" ca="1" si="1113"/>
        <v>7071</v>
      </c>
      <c r="J4167">
        <f t="shared" ca="1" si="1114"/>
        <v>2979</v>
      </c>
      <c r="K4167" s="1">
        <f t="shared" ca="1" si="1115"/>
        <v>46111</v>
      </c>
      <c r="L4167" s="1">
        <f t="shared" ca="1" si="1116"/>
        <v>46130</v>
      </c>
      <c r="M4167" s="1">
        <f t="shared" ca="1" si="1117"/>
        <v>46136</v>
      </c>
      <c r="N4167">
        <f t="shared" ca="1" si="1118"/>
        <v>76059.240000000005</v>
      </c>
      <c r="O4167" s="3">
        <f t="shared" ca="1" si="1119"/>
        <v>23954.759999999995</v>
      </c>
      <c r="P4167" s="2">
        <f t="shared" ca="1" si="1120"/>
        <v>0.23951406803047567</v>
      </c>
      <c r="Q4167" t="str">
        <f t="shared" ca="1" si="1121"/>
        <v>Late</v>
      </c>
    </row>
    <row r="4168" spans="1:17" x14ac:dyDescent="0.3">
      <c r="A4168" t="str">
        <f t="shared" si="1105"/>
        <v>S04167</v>
      </c>
      <c r="B4168" t="str">
        <f t="shared" ca="1" si="1106"/>
        <v>Beta Imports</v>
      </c>
      <c r="C4168" t="str">
        <f t="shared" ca="1" si="1107"/>
        <v>Singapore</v>
      </c>
      <c r="D4168" t="str">
        <f t="shared" ca="1" si="1108"/>
        <v>Spices</v>
      </c>
      <c r="E4168">
        <f t="shared" ca="1" si="1109"/>
        <v>387</v>
      </c>
      <c r="F4168" s="3">
        <f t="shared" ca="1" si="1110"/>
        <v>167</v>
      </c>
      <c r="G4168">
        <f t="shared" ca="1" si="1111"/>
        <v>64629</v>
      </c>
      <c r="H4168">
        <f t="shared" ca="1" si="1112"/>
        <v>45240.3</v>
      </c>
      <c r="I4168">
        <f t="shared" ca="1" si="1113"/>
        <v>5504</v>
      </c>
      <c r="J4168">
        <f t="shared" ca="1" si="1114"/>
        <v>1887</v>
      </c>
      <c r="K4168" s="1">
        <f t="shared" ca="1" si="1115"/>
        <v>45984</v>
      </c>
      <c r="L4168" s="1">
        <f t="shared" ca="1" si="1116"/>
        <v>46002</v>
      </c>
      <c r="M4168" s="1">
        <f t="shared" ca="1" si="1117"/>
        <v>46007</v>
      </c>
      <c r="N4168">
        <f t="shared" ca="1" si="1118"/>
        <v>52631.3</v>
      </c>
      <c r="O4168" s="3">
        <f t="shared" ca="1" si="1119"/>
        <v>11997.699999999997</v>
      </c>
      <c r="P4168" s="2">
        <f t="shared" ca="1" si="1120"/>
        <v>0.18563957356604616</v>
      </c>
      <c r="Q4168" t="str">
        <f t="shared" ca="1" si="1121"/>
        <v>Late</v>
      </c>
    </row>
    <row r="4169" spans="1:17" x14ac:dyDescent="0.3">
      <c r="A4169" t="str">
        <f t="shared" si="1105"/>
        <v>S04168</v>
      </c>
      <c r="B4169" t="str">
        <f t="shared" ca="1" si="1106"/>
        <v>Global Foods</v>
      </c>
      <c r="C4169" t="str">
        <f t="shared" ca="1" si="1107"/>
        <v>UAE</v>
      </c>
      <c r="D4169" t="str">
        <f t="shared" ca="1" si="1108"/>
        <v>Spices</v>
      </c>
      <c r="E4169">
        <f t="shared" ca="1" si="1109"/>
        <v>399</v>
      </c>
      <c r="F4169" s="3">
        <f t="shared" ca="1" si="1110"/>
        <v>501</v>
      </c>
      <c r="G4169">
        <f t="shared" ca="1" si="1111"/>
        <v>199899</v>
      </c>
      <c r="H4169">
        <f t="shared" ca="1" si="1112"/>
        <v>91953.54</v>
      </c>
      <c r="I4169">
        <f t="shared" ca="1" si="1113"/>
        <v>9614</v>
      </c>
      <c r="J4169">
        <f t="shared" ca="1" si="1114"/>
        <v>2318</v>
      </c>
      <c r="K4169" s="1">
        <f t="shared" ca="1" si="1115"/>
        <v>45961</v>
      </c>
      <c r="L4169" s="1">
        <f t="shared" ca="1" si="1116"/>
        <v>45968</v>
      </c>
      <c r="M4169" s="1">
        <f t="shared" ca="1" si="1117"/>
        <v>45967</v>
      </c>
      <c r="N4169">
        <f t="shared" ca="1" si="1118"/>
        <v>103885.54</v>
      </c>
      <c r="O4169" s="3">
        <f t="shared" ca="1" si="1119"/>
        <v>96013.46</v>
      </c>
      <c r="P4169" s="2">
        <f t="shared" ca="1" si="1120"/>
        <v>0.48030985647752117</v>
      </c>
      <c r="Q4169" t="str">
        <f t="shared" ca="1" si="1121"/>
        <v>On Time</v>
      </c>
    </row>
    <row r="4170" spans="1:17" x14ac:dyDescent="0.3">
      <c r="A4170" t="str">
        <f t="shared" si="1105"/>
        <v>S04169</v>
      </c>
      <c r="B4170" t="str">
        <f t="shared" ca="1" si="1106"/>
        <v>Prime Wholesale</v>
      </c>
      <c r="C4170" t="str">
        <f t="shared" ca="1" si="1107"/>
        <v>Australia</v>
      </c>
      <c r="D4170" t="str">
        <f t="shared" ca="1" si="1108"/>
        <v>Sauces</v>
      </c>
      <c r="E4170">
        <f t="shared" ca="1" si="1109"/>
        <v>391</v>
      </c>
      <c r="F4170" s="3">
        <f t="shared" ca="1" si="1110"/>
        <v>147</v>
      </c>
      <c r="G4170">
        <f t="shared" ca="1" si="1111"/>
        <v>57477</v>
      </c>
      <c r="H4170">
        <f t="shared" ca="1" si="1112"/>
        <v>31037.58</v>
      </c>
      <c r="I4170">
        <f t="shared" ca="1" si="1113"/>
        <v>8021</v>
      </c>
      <c r="J4170">
        <f t="shared" ca="1" si="1114"/>
        <v>934</v>
      </c>
      <c r="K4170" s="1">
        <f t="shared" ca="1" si="1115"/>
        <v>46308</v>
      </c>
      <c r="L4170" s="1">
        <f t="shared" ca="1" si="1116"/>
        <v>46328</v>
      </c>
      <c r="M4170" s="1">
        <f t="shared" ca="1" si="1117"/>
        <v>46328</v>
      </c>
      <c r="N4170">
        <f t="shared" ca="1" si="1118"/>
        <v>39992.58</v>
      </c>
      <c r="O4170" s="3">
        <f t="shared" ca="1" si="1119"/>
        <v>17484.419999999998</v>
      </c>
      <c r="P4170" s="2">
        <f t="shared" ca="1" si="1120"/>
        <v>0.3041985489848113</v>
      </c>
      <c r="Q4170" t="str">
        <f t="shared" ca="1" si="1121"/>
        <v>On Time</v>
      </c>
    </row>
    <row r="4171" spans="1:17" x14ac:dyDescent="0.3">
      <c r="A4171" t="str">
        <f t="shared" si="1105"/>
        <v>S04170</v>
      </c>
      <c r="B4171" t="str">
        <f t="shared" ca="1" si="1106"/>
        <v>Beta Imports</v>
      </c>
      <c r="C4171" t="str">
        <f t="shared" ca="1" si="1107"/>
        <v>UAE</v>
      </c>
      <c r="D4171" t="str">
        <f t="shared" ca="1" si="1108"/>
        <v>Tea</v>
      </c>
      <c r="E4171">
        <f t="shared" ca="1" si="1109"/>
        <v>250</v>
      </c>
      <c r="F4171" s="3">
        <f t="shared" ca="1" si="1110"/>
        <v>486</v>
      </c>
      <c r="G4171">
        <f t="shared" ca="1" si="1111"/>
        <v>121500</v>
      </c>
      <c r="H4171">
        <f t="shared" ca="1" si="1112"/>
        <v>82620</v>
      </c>
      <c r="I4171">
        <f t="shared" ca="1" si="1113"/>
        <v>10612</v>
      </c>
      <c r="J4171">
        <f t="shared" ca="1" si="1114"/>
        <v>3194</v>
      </c>
      <c r="K4171" s="1">
        <f t="shared" ca="1" si="1115"/>
        <v>46157</v>
      </c>
      <c r="L4171" s="1">
        <f t="shared" ca="1" si="1116"/>
        <v>46177</v>
      </c>
      <c r="M4171" s="1">
        <f t="shared" ca="1" si="1117"/>
        <v>46180</v>
      </c>
      <c r="N4171">
        <f t="shared" ca="1" si="1118"/>
        <v>96426</v>
      </c>
      <c r="O4171" s="3">
        <f t="shared" ca="1" si="1119"/>
        <v>25074</v>
      </c>
      <c r="P4171" s="2">
        <f t="shared" ca="1" si="1120"/>
        <v>0.20637037037037037</v>
      </c>
      <c r="Q4171" t="str">
        <f t="shared" ca="1" si="1121"/>
        <v>Late</v>
      </c>
    </row>
    <row r="4172" spans="1:17" x14ac:dyDescent="0.3">
      <c r="A4172" t="str">
        <f t="shared" si="1105"/>
        <v>S04171</v>
      </c>
      <c r="B4172" t="str">
        <f t="shared" ca="1" si="1106"/>
        <v>Alpha Traders</v>
      </c>
      <c r="C4172" t="str">
        <f t="shared" ca="1" si="1107"/>
        <v>UAE</v>
      </c>
      <c r="D4172" t="str">
        <f t="shared" ca="1" si="1108"/>
        <v>Rice</v>
      </c>
      <c r="E4172">
        <f t="shared" ca="1" si="1109"/>
        <v>315</v>
      </c>
      <c r="F4172" s="3">
        <f t="shared" ca="1" si="1110"/>
        <v>338</v>
      </c>
      <c r="G4172">
        <f t="shared" ca="1" si="1111"/>
        <v>106470</v>
      </c>
      <c r="H4172">
        <f t="shared" ca="1" si="1112"/>
        <v>60687.9</v>
      </c>
      <c r="I4172">
        <f t="shared" ca="1" si="1113"/>
        <v>10041</v>
      </c>
      <c r="J4172">
        <f t="shared" ca="1" si="1114"/>
        <v>599</v>
      </c>
      <c r="K4172" s="1">
        <f t="shared" ca="1" si="1115"/>
        <v>46386</v>
      </c>
      <c r="L4172" s="1">
        <f t="shared" ca="1" si="1116"/>
        <v>46399</v>
      </c>
      <c r="M4172" s="1">
        <f t="shared" ca="1" si="1117"/>
        <v>46402</v>
      </c>
      <c r="N4172">
        <f t="shared" ca="1" si="1118"/>
        <v>71327.899999999994</v>
      </c>
      <c r="O4172" s="3">
        <f t="shared" ca="1" si="1119"/>
        <v>35142.100000000006</v>
      </c>
      <c r="P4172" s="2">
        <f t="shared" ca="1" si="1120"/>
        <v>0.33006574621959245</v>
      </c>
      <c r="Q4172" t="str">
        <f t="shared" ca="1" si="1121"/>
        <v>Late</v>
      </c>
    </row>
    <row r="4173" spans="1:17" x14ac:dyDescent="0.3">
      <c r="A4173" t="str">
        <f t="shared" si="1105"/>
        <v>S04172</v>
      </c>
      <c r="B4173" t="str">
        <f t="shared" ca="1" si="1106"/>
        <v>Alpha Traders</v>
      </c>
      <c r="C4173" t="str">
        <f t="shared" ca="1" si="1107"/>
        <v>Australia</v>
      </c>
      <c r="D4173" t="str">
        <f t="shared" ca="1" si="1108"/>
        <v>Tea</v>
      </c>
      <c r="E4173">
        <f t="shared" ca="1" si="1109"/>
        <v>132</v>
      </c>
      <c r="F4173" s="3">
        <f t="shared" ca="1" si="1110"/>
        <v>243</v>
      </c>
      <c r="G4173">
        <f t="shared" ca="1" si="1111"/>
        <v>32076</v>
      </c>
      <c r="H4173">
        <f t="shared" ca="1" si="1112"/>
        <v>19566.36</v>
      </c>
      <c r="I4173">
        <f t="shared" ca="1" si="1113"/>
        <v>8685</v>
      </c>
      <c r="J4173">
        <f t="shared" ca="1" si="1114"/>
        <v>2120</v>
      </c>
      <c r="K4173" s="1">
        <f t="shared" ca="1" si="1115"/>
        <v>46136</v>
      </c>
      <c r="L4173" s="1">
        <f t="shared" ca="1" si="1116"/>
        <v>46146</v>
      </c>
      <c r="M4173" s="1">
        <f t="shared" ca="1" si="1117"/>
        <v>46151</v>
      </c>
      <c r="N4173">
        <f t="shared" ca="1" si="1118"/>
        <v>30371.360000000001</v>
      </c>
      <c r="O4173" s="3">
        <f t="shared" ca="1" si="1119"/>
        <v>1704.6399999999994</v>
      </c>
      <c r="P4173" s="2">
        <f t="shared" ca="1" si="1120"/>
        <v>5.3143783514153865E-2</v>
      </c>
      <c r="Q4173" t="str">
        <f t="shared" ca="1" si="1121"/>
        <v>Late</v>
      </c>
    </row>
    <row r="4174" spans="1:17" x14ac:dyDescent="0.3">
      <c r="A4174" t="str">
        <f t="shared" si="1105"/>
        <v>S04173</v>
      </c>
      <c r="B4174" t="str">
        <f t="shared" ca="1" si="1106"/>
        <v>Alpha Traders</v>
      </c>
      <c r="C4174" t="str">
        <f t="shared" ca="1" si="1107"/>
        <v>Singapore</v>
      </c>
      <c r="D4174" t="str">
        <f t="shared" ca="1" si="1108"/>
        <v>Sauces</v>
      </c>
      <c r="E4174">
        <f t="shared" ca="1" si="1109"/>
        <v>242</v>
      </c>
      <c r="F4174" s="3">
        <f t="shared" ca="1" si="1110"/>
        <v>396</v>
      </c>
      <c r="G4174">
        <f t="shared" ca="1" si="1111"/>
        <v>95832</v>
      </c>
      <c r="H4174">
        <f t="shared" ca="1" si="1112"/>
        <v>66124.08</v>
      </c>
      <c r="I4174">
        <f t="shared" ca="1" si="1113"/>
        <v>8680</v>
      </c>
      <c r="J4174">
        <f t="shared" ca="1" si="1114"/>
        <v>2487</v>
      </c>
      <c r="K4174" s="1">
        <f t="shared" ca="1" si="1115"/>
        <v>46213</v>
      </c>
      <c r="L4174" s="1">
        <f t="shared" ca="1" si="1116"/>
        <v>46229</v>
      </c>
      <c r="M4174" s="1">
        <f t="shared" ca="1" si="1117"/>
        <v>46233</v>
      </c>
      <c r="N4174">
        <f t="shared" ca="1" si="1118"/>
        <v>77291.08</v>
      </c>
      <c r="O4174" s="3">
        <f t="shared" ca="1" si="1119"/>
        <v>18540.919999999998</v>
      </c>
      <c r="P4174" s="2">
        <f t="shared" ca="1" si="1120"/>
        <v>0.19347316136572332</v>
      </c>
      <c r="Q4174" t="str">
        <f t="shared" ca="1" si="1121"/>
        <v>Late</v>
      </c>
    </row>
    <row r="4175" spans="1:17" x14ac:dyDescent="0.3">
      <c r="A4175" t="str">
        <f t="shared" si="1105"/>
        <v>S04174</v>
      </c>
      <c r="B4175" t="str">
        <f t="shared" ca="1" si="1106"/>
        <v>Global Foods</v>
      </c>
      <c r="C4175" t="str">
        <f t="shared" ca="1" si="1107"/>
        <v>UK</v>
      </c>
      <c r="D4175" t="str">
        <f t="shared" ca="1" si="1108"/>
        <v>Tea</v>
      </c>
      <c r="E4175">
        <f t="shared" ca="1" si="1109"/>
        <v>403</v>
      </c>
      <c r="F4175" s="3">
        <f t="shared" ca="1" si="1110"/>
        <v>418</v>
      </c>
      <c r="G4175">
        <f t="shared" ca="1" si="1111"/>
        <v>168454</v>
      </c>
      <c r="H4175">
        <f t="shared" ca="1" si="1112"/>
        <v>109495.1</v>
      </c>
      <c r="I4175">
        <f t="shared" ca="1" si="1113"/>
        <v>10740</v>
      </c>
      <c r="J4175">
        <f t="shared" ca="1" si="1114"/>
        <v>3830</v>
      </c>
      <c r="K4175" s="1">
        <f t="shared" ca="1" si="1115"/>
        <v>46135</v>
      </c>
      <c r="L4175" s="1">
        <f t="shared" ca="1" si="1116"/>
        <v>46146</v>
      </c>
      <c r="M4175" s="1">
        <f t="shared" ca="1" si="1117"/>
        <v>46147</v>
      </c>
      <c r="N4175">
        <f t="shared" ca="1" si="1118"/>
        <v>124065.1</v>
      </c>
      <c r="O4175" s="3">
        <f t="shared" ca="1" si="1119"/>
        <v>44388.899999999994</v>
      </c>
      <c r="P4175" s="2">
        <f t="shared" ca="1" si="1120"/>
        <v>0.26350754508649243</v>
      </c>
      <c r="Q4175" t="str">
        <f t="shared" ca="1" si="1121"/>
        <v>Late</v>
      </c>
    </row>
    <row r="4176" spans="1:17" x14ac:dyDescent="0.3">
      <c r="A4176" t="str">
        <f t="shared" si="1105"/>
        <v>S04175</v>
      </c>
      <c r="B4176" t="str">
        <f t="shared" ca="1" si="1106"/>
        <v>Prime Wholesale</v>
      </c>
      <c r="C4176" t="str">
        <f t="shared" ca="1" si="1107"/>
        <v>Canada</v>
      </c>
      <c r="D4176" t="str">
        <f t="shared" ca="1" si="1108"/>
        <v>Pickles</v>
      </c>
      <c r="E4176">
        <f t="shared" ca="1" si="1109"/>
        <v>207</v>
      </c>
      <c r="F4176" s="3">
        <f t="shared" ca="1" si="1110"/>
        <v>526</v>
      </c>
      <c r="G4176">
        <f t="shared" ca="1" si="1111"/>
        <v>108882</v>
      </c>
      <c r="H4176">
        <f t="shared" ca="1" si="1112"/>
        <v>71862.12</v>
      </c>
      <c r="I4176">
        <f t="shared" ca="1" si="1113"/>
        <v>6620</v>
      </c>
      <c r="J4176">
        <f t="shared" ca="1" si="1114"/>
        <v>1967</v>
      </c>
      <c r="K4176" s="1">
        <f t="shared" ca="1" si="1115"/>
        <v>46358</v>
      </c>
      <c r="L4176" s="1">
        <f t="shared" ca="1" si="1116"/>
        <v>46375</v>
      </c>
      <c r="M4176" s="1">
        <f t="shared" ca="1" si="1117"/>
        <v>46378</v>
      </c>
      <c r="N4176">
        <f t="shared" ca="1" si="1118"/>
        <v>80449.119999999995</v>
      </c>
      <c r="O4176" s="3">
        <f t="shared" ca="1" si="1119"/>
        <v>28432.880000000005</v>
      </c>
      <c r="P4176" s="2">
        <f t="shared" ca="1" si="1120"/>
        <v>0.26113480648775744</v>
      </c>
      <c r="Q4176" t="str">
        <f t="shared" ca="1" si="1121"/>
        <v>Late</v>
      </c>
    </row>
    <row r="4177" spans="1:17" x14ac:dyDescent="0.3">
      <c r="A4177" t="str">
        <f t="shared" si="1105"/>
        <v>S04176</v>
      </c>
      <c r="B4177" t="str">
        <f t="shared" ca="1" si="1106"/>
        <v>Oceanic Exports</v>
      </c>
      <c r="C4177" t="str">
        <f t="shared" ca="1" si="1107"/>
        <v>Canada</v>
      </c>
      <c r="D4177" t="str">
        <f t="shared" ca="1" si="1108"/>
        <v>Sauces</v>
      </c>
      <c r="E4177">
        <f t="shared" ca="1" si="1109"/>
        <v>249</v>
      </c>
      <c r="F4177" s="3">
        <f t="shared" ca="1" si="1110"/>
        <v>340</v>
      </c>
      <c r="G4177">
        <f t="shared" ca="1" si="1111"/>
        <v>84660</v>
      </c>
      <c r="H4177">
        <f t="shared" ca="1" si="1112"/>
        <v>39790.199999999997</v>
      </c>
      <c r="I4177">
        <f t="shared" ca="1" si="1113"/>
        <v>6306</v>
      </c>
      <c r="J4177">
        <f t="shared" ca="1" si="1114"/>
        <v>2917</v>
      </c>
      <c r="K4177" s="1">
        <f t="shared" ca="1" si="1115"/>
        <v>45702</v>
      </c>
      <c r="L4177" s="1">
        <f t="shared" ca="1" si="1116"/>
        <v>45712</v>
      </c>
      <c r="M4177" s="1">
        <f t="shared" ca="1" si="1117"/>
        <v>45716</v>
      </c>
      <c r="N4177">
        <f t="shared" ca="1" si="1118"/>
        <v>49013.2</v>
      </c>
      <c r="O4177" s="3">
        <f t="shared" ca="1" si="1119"/>
        <v>35646.800000000003</v>
      </c>
      <c r="P4177" s="2">
        <f t="shared" ca="1" si="1120"/>
        <v>0.42105835105126393</v>
      </c>
      <c r="Q4177" t="str">
        <f t="shared" ca="1" si="1121"/>
        <v>Late</v>
      </c>
    </row>
    <row r="4178" spans="1:17" x14ac:dyDescent="0.3">
      <c r="A4178" t="str">
        <f t="shared" si="1105"/>
        <v>S04177</v>
      </c>
      <c r="B4178" t="str">
        <f t="shared" ca="1" si="1106"/>
        <v>Beta Imports</v>
      </c>
      <c r="C4178" t="str">
        <f t="shared" ca="1" si="1107"/>
        <v>Singapore</v>
      </c>
      <c r="D4178" t="str">
        <f t="shared" ca="1" si="1108"/>
        <v>Pickles</v>
      </c>
      <c r="E4178">
        <f t="shared" ca="1" si="1109"/>
        <v>177</v>
      </c>
      <c r="F4178" s="3">
        <f t="shared" ca="1" si="1110"/>
        <v>763</v>
      </c>
      <c r="G4178">
        <f t="shared" ca="1" si="1111"/>
        <v>135051</v>
      </c>
      <c r="H4178">
        <f t="shared" ca="1" si="1112"/>
        <v>90484.17</v>
      </c>
      <c r="I4178">
        <f t="shared" ca="1" si="1113"/>
        <v>9406</v>
      </c>
      <c r="J4178">
        <f t="shared" ca="1" si="1114"/>
        <v>3571</v>
      </c>
      <c r="K4178" s="1">
        <f t="shared" ca="1" si="1115"/>
        <v>45885</v>
      </c>
      <c r="L4178" s="1">
        <f t="shared" ca="1" si="1116"/>
        <v>45897</v>
      </c>
      <c r="M4178" s="1">
        <f t="shared" ca="1" si="1117"/>
        <v>45902</v>
      </c>
      <c r="N4178">
        <f t="shared" ca="1" si="1118"/>
        <v>103461.17</v>
      </c>
      <c r="O4178" s="3">
        <f t="shared" ca="1" si="1119"/>
        <v>31589.83</v>
      </c>
      <c r="P4178" s="2">
        <f t="shared" ca="1" si="1120"/>
        <v>0.23391037459922548</v>
      </c>
      <c r="Q4178" t="str">
        <f t="shared" ca="1" si="1121"/>
        <v>Late</v>
      </c>
    </row>
    <row r="4179" spans="1:17" x14ac:dyDescent="0.3">
      <c r="A4179" t="str">
        <f t="shared" si="1105"/>
        <v>S04178</v>
      </c>
      <c r="B4179" t="str">
        <f t="shared" ca="1" si="1106"/>
        <v>FreshMart Ltd</v>
      </c>
      <c r="C4179" t="str">
        <f t="shared" ca="1" si="1107"/>
        <v>UAE</v>
      </c>
      <c r="D4179" t="str">
        <f t="shared" ca="1" si="1108"/>
        <v>Sauces</v>
      </c>
      <c r="E4179">
        <f t="shared" ca="1" si="1109"/>
        <v>284</v>
      </c>
      <c r="F4179" s="3">
        <f t="shared" ca="1" si="1110"/>
        <v>477</v>
      </c>
      <c r="G4179">
        <f t="shared" ca="1" si="1111"/>
        <v>135468</v>
      </c>
      <c r="H4179">
        <f t="shared" ca="1" si="1112"/>
        <v>94827.6</v>
      </c>
      <c r="I4179">
        <f t="shared" ca="1" si="1113"/>
        <v>4129</v>
      </c>
      <c r="J4179">
        <f t="shared" ca="1" si="1114"/>
        <v>2729</v>
      </c>
      <c r="K4179" s="1">
        <f t="shared" ca="1" si="1115"/>
        <v>45985</v>
      </c>
      <c r="L4179" s="1">
        <f t="shared" ca="1" si="1116"/>
        <v>45994</v>
      </c>
      <c r="M4179" s="1">
        <f t="shared" ca="1" si="1117"/>
        <v>45992</v>
      </c>
      <c r="N4179">
        <f t="shared" ca="1" si="1118"/>
        <v>101685.6</v>
      </c>
      <c r="O4179" s="3">
        <f t="shared" ca="1" si="1119"/>
        <v>33782.399999999994</v>
      </c>
      <c r="P4179" s="2">
        <f t="shared" ca="1" si="1120"/>
        <v>0.24937549827265476</v>
      </c>
      <c r="Q4179" t="str">
        <f t="shared" ca="1" si="1121"/>
        <v>On Time</v>
      </c>
    </row>
    <row r="4180" spans="1:17" x14ac:dyDescent="0.3">
      <c r="A4180" t="str">
        <f t="shared" si="1105"/>
        <v>S04179</v>
      </c>
      <c r="B4180" t="str">
        <f t="shared" ca="1" si="1106"/>
        <v>FreshMart Ltd</v>
      </c>
      <c r="C4180" t="str">
        <f t="shared" ca="1" si="1107"/>
        <v>Canada</v>
      </c>
      <c r="D4180" t="str">
        <f t="shared" ca="1" si="1108"/>
        <v>Pickles</v>
      </c>
      <c r="E4180">
        <f t="shared" ca="1" si="1109"/>
        <v>135</v>
      </c>
      <c r="F4180" s="3">
        <f t="shared" ca="1" si="1110"/>
        <v>509</v>
      </c>
      <c r="G4180">
        <f t="shared" ca="1" si="1111"/>
        <v>68715</v>
      </c>
      <c r="H4180">
        <f t="shared" ca="1" si="1112"/>
        <v>43290.45</v>
      </c>
      <c r="I4180">
        <f t="shared" ca="1" si="1113"/>
        <v>7000</v>
      </c>
      <c r="J4180">
        <f t="shared" ca="1" si="1114"/>
        <v>828</v>
      </c>
      <c r="K4180" s="1">
        <f t="shared" ca="1" si="1115"/>
        <v>46290</v>
      </c>
      <c r="L4180" s="1">
        <f t="shared" ca="1" si="1116"/>
        <v>46304</v>
      </c>
      <c r="M4180" s="1">
        <f t="shared" ca="1" si="1117"/>
        <v>46301</v>
      </c>
      <c r="N4180">
        <f t="shared" ca="1" si="1118"/>
        <v>51118.45</v>
      </c>
      <c r="O4180" s="3">
        <f t="shared" ca="1" si="1119"/>
        <v>17596.550000000003</v>
      </c>
      <c r="P4180" s="2">
        <f t="shared" ca="1" si="1120"/>
        <v>0.25608018627664997</v>
      </c>
      <c r="Q4180" t="str">
        <f t="shared" ca="1" si="1121"/>
        <v>On Time</v>
      </c>
    </row>
    <row r="4181" spans="1:17" x14ac:dyDescent="0.3">
      <c r="A4181" t="str">
        <f t="shared" si="1105"/>
        <v>S04180</v>
      </c>
      <c r="B4181" t="str">
        <f t="shared" ca="1" si="1106"/>
        <v>Global Foods</v>
      </c>
      <c r="C4181" t="str">
        <f t="shared" ca="1" si="1107"/>
        <v>UK</v>
      </c>
      <c r="D4181" t="str">
        <f t="shared" ca="1" si="1108"/>
        <v>Rice</v>
      </c>
      <c r="E4181">
        <f t="shared" ca="1" si="1109"/>
        <v>222</v>
      </c>
      <c r="F4181" s="3">
        <f t="shared" ca="1" si="1110"/>
        <v>409</v>
      </c>
      <c r="G4181">
        <f t="shared" ca="1" si="1111"/>
        <v>90798</v>
      </c>
      <c r="H4181">
        <f t="shared" ca="1" si="1112"/>
        <v>43583.040000000001</v>
      </c>
      <c r="I4181">
        <f t="shared" ca="1" si="1113"/>
        <v>11396</v>
      </c>
      <c r="J4181">
        <f t="shared" ca="1" si="1114"/>
        <v>2022</v>
      </c>
      <c r="K4181" s="1">
        <f t="shared" ca="1" si="1115"/>
        <v>46200</v>
      </c>
      <c r="L4181" s="1">
        <f t="shared" ca="1" si="1116"/>
        <v>46216</v>
      </c>
      <c r="M4181" s="1">
        <f t="shared" ca="1" si="1117"/>
        <v>46214</v>
      </c>
      <c r="N4181">
        <f t="shared" ca="1" si="1118"/>
        <v>57001.04</v>
      </c>
      <c r="O4181" s="3">
        <f t="shared" ca="1" si="1119"/>
        <v>33796.959999999999</v>
      </c>
      <c r="P4181" s="2">
        <f t="shared" ca="1" si="1120"/>
        <v>0.3722214145686028</v>
      </c>
      <c r="Q4181" t="str">
        <f t="shared" ca="1" si="1121"/>
        <v>On Time</v>
      </c>
    </row>
    <row r="4182" spans="1:17" x14ac:dyDescent="0.3">
      <c r="A4182" t="str">
        <f t="shared" si="1105"/>
        <v>S04181</v>
      </c>
      <c r="B4182" t="str">
        <f t="shared" ca="1" si="1106"/>
        <v>Alpha Traders</v>
      </c>
      <c r="C4182" t="str">
        <f t="shared" ca="1" si="1107"/>
        <v>UAE</v>
      </c>
      <c r="D4182" t="str">
        <f t="shared" ca="1" si="1108"/>
        <v>Tea</v>
      </c>
      <c r="E4182">
        <f t="shared" ca="1" si="1109"/>
        <v>483</v>
      </c>
      <c r="F4182" s="3">
        <f t="shared" ca="1" si="1110"/>
        <v>355</v>
      </c>
      <c r="G4182">
        <f t="shared" ca="1" si="1111"/>
        <v>171465</v>
      </c>
      <c r="H4182">
        <f t="shared" ca="1" si="1112"/>
        <v>121740.15</v>
      </c>
      <c r="I4182">
        <f t="shared" ca="1" si="1113"/>
        <v>7199</v>
      </c>
      <c r="J4182">
        <f t="shared" ca="1" si="1114"/>
        <v>2355</v>
      </c>
      <c r="K4182" s="1">
        <f t="shared" ca="1" si="1115"/>
        <v>46056</v>
      </c>
      <c r="L4182" s="1">
        <f t="shared" ca="1" si="1116"/>
        <v>46064</v>
      </c>
      <c r="M4182" s="1">
        <f t="shared" ca="1" si="1117"/>
        <v>46065</v>
      </c>
      <c r="N4182">
        <f t="shared" ca="1" si="1118"/>
        <v>131294.15</v>
      </c>
      <c r="O4182" s="3">
        <f t="shared" ca="1" si="1119"/>
        <v>40170.850000000006</v>
      </c>
      <c r="P4182" s="2">
        <f t="shared" ca="1" si="1120"/>
        <v>0.23428017379640162</v>
      </c>
      <c r="Q4182" t="str">
        <f t="shared" ca="1" si="1121"/>
        <v>Late</v>
      </c>
    </row>
    <row r="4183" spans="1:17" x14ac:dyDescent="0.3">
      <c r="A4183" t="str">
        <f t="shared" si="1105"/>
        <v>S04182</v>
      </c>
      <c r="B4183" t="str">
        <f t="shared" ca="1" si="1106"/>
        <v>Prime Wholesale</v>
      </c>
      <c r="C4183" t="str">
        <f t="shared" ca="1" si="1107"/>
        <v>UK</v>
      </c>
      <c r="D4183" t="str">
        <f t="shared" ca="1" si="1108"/>
        <v>Spices</v>
      </c>
      <c r="E4183">
        <f t="shared" ca="1" si="1109"/>
        <v>69</v>
      </c>
      <c r="F4183" s="3">
        <f t="shared" ca="1" si="1110"/>
        <v>548</v>
      </c>
      <c r="G4183">
        <f t="shared" ca="1" si="1111"/>
        <v>37812</v>
      </c>
      <c r="H4183">
        <f t="shared" ca="1" si="1112"/>
        <v>27602.76</v>
      </c>
      <c r="I4183">
        <f t="shared" ca="1" si="1113"/>
        <v>9540</v>
      </c>
      <c r="J4183">
        <f t="shared" ca="1" si="1114"/>
        <v>1932</v>
      </c>
      <c r="K4183" s="1">
        <f t="shared" ca="1" si="1115"/>
        <v>46202</v>
      </c>
      <c r="L4183" s="1">
        <f t="shared" ca="1" si="1116"/>
        <v>46220</v>
      </c>
      <c r="M4183" s="1">
        <f t="shared" ca="1" si="1117"/>
        <v>46218</v>
      </c>
      <c r="N4183">
        <f t="shared" ca="1" si="1118"/>
        <v>39074.759999999995</v>
      </c>
      <c r="O4183" s="3">
        <f t="shared" ca="1" si="1119"/>
        <v>-1262.7599999999948</v>
      </c>
      <c r="P4183" s="2">
        <f t="shared" ca="1" si="1120"/>
        <v>-3.3395747381783421E-2</v>
      </c>
      <c r="Q4183" t="str">
        <f t="shared" ca="1" si="1121"/>
        <v>On Time</v>
      </c>
    </row>
    <row r="4184" spans="1:17" x14ac:dyDescent="0.3">
      <c r="A4184" t="str">
        <f t="shared" si="1105"/>
        <v>S04183</v>
      </c>
      <c r="B4184" t="str">
        <f t="shared" ca="1" si="1106"/>
        <v>Prime Wholesale</v>
      </c>
      <c r="C4184" t="str">
        <f t="shared" ca="1" si="1107"/>
        <v>Singapore</v>
      </c>
      <c r="D4184" t="str">
        <f t="shared" ca="1" si="1108"/>
        <v>Rice</v>
      </c>
      <c r="E4184">
        <f t="shared" ca="1" si="1109"/>
        <v>173</v>
      </c>
      <c r="F4184" s="3">
        <f t="shared" ca="1" si="1110"/>
        <v>600</v>
      </c>
      <c r="G4184">
        <f t="shared" ca="1" si="1111"/>
        <v>103800</v>
      </c>
      <c r="H4184">
        <f t="shared" ca="1" si="1112"/>
        <v>74736</v>
      </c>
      <c r="I4184">
        <f t="shared" ca="1" si="1113"/>
        <v>8602</v>
      </c>
      <c r="J4184">
        <f t="shared" ca="1" si="1114"/>
        <v>3850</v>
      </c>
      <c r="K4184" s="1">
        <f t="shared" ca="1" si="1115"/>
        <v>46070</v>
      </c>
      <c r="L4184" s="1">
        <f t="shared" ca="1" si="1116"/>
        <v>46079</v>
      </c>
      <c r="M4184" s="1">
        <f t="shared" ca="1" si="1117"/>
        <v>46084</v>
      </c>
      <c r="N4184">
        <f t="shared" ca="1" si="1118"/>
        <v>87188</v>
      </c>
      <c r="O4184" s="3">
        <f t="shared" ca="1" si="1119"/>
        <v>16612</v>
      </c>
      <c r="P4184" s="2">
        <f t="shared" ca="1" si="1120"/>
        <v>0.16003853564547207</v>
      </c>
      <c r="Q4184" t="str">
        <f t="shared" ca="1" si="1121"/>
        <v>Late</v>
      </c>
    </row>
    <row r="4185" spans="1:17" x14ac:dyDescent="0.3">
      <c r="A4185" t="str">
        <f t="shared" si="1105"/>
        <v>S04184</v>
      </c>
      <c r="B4185" t="str">
        <f t="shared" ca="1" si="1106"/>
        <v>Prime Wholesale</v>
      </c>
      <c r="C4185" t="str">
        <f t="shared" ca="1" si="1107"/>
        <v>Australia</v>
      </c>
      <c r="D4185" t="str">
        <f t="shared" ca="1" si="1108"/>
        <v>Spices</v>
      </c>
      <c r="E4185">
        <f t="shared" ca="1" si="1109"/>
        <v>209</v>
      </c>
      <c r="F4185" s="3">
        <f t="shared" ca="1" si="1110"/>
        <v>636</v>
      </c>
      <c r="G4185">
        <f t="shared" ca="1" si="1111"/>
        <v>132924</v>
      </c>
      <c r="H4185">
        <f t="shared" ca="1" si="1112"/>
        <v>77095.92</v>
      </c>
      <c r="I4185">
        <f t="shared" ca="1" si="1113"/>
        <v>8682</v>
      </c>
      <c r="J4185">
        <f t="shared" ca="1" si="1114"/>
        <v>3093</v>
      </c>
      <c r="K4185" s="1">
        <f t="shared" ca="1" si="1115"/>
        <v>45803</v>
      </c>
      <c r="L4185" s="1">
        <f t="shared" ca="1" si="1116"/>
        <v>45811</v>
      </c>
      <c r="M4185" s="1">
        <f t="shared" ca="1" si="1117"/>
        <v>45810</v>
      </c>
      <c r="N4185">
        <f t="shared" ca="1" si="1118"/>
        <v>88870.92</v>
      </c>
      <c r="O4185" s="3">
        <f t="shared" ca="1" si="1119"/>
        <v>44053.08</v>
      </c>
      <c r="P4185" s="2">
        <f t="shared" ca="1" si="1120"/>
        <v>0.3314155457253769</v>
      </c>
      <c r="Q4185" t="str">
        <f t="shared" ca="1" si="1121"/>
        <v>On Time</v>
      </c>
    </row>
    <row r="4186" spans="1:17" x14ac:dyDescent="0.3">
      <c r="A4186" t="str">
        <f t="shared" si="1105"/>
        <v>S04185</v>
      </c>
      <c r="B4186" t="str">
        <f t="shared" ca="1" si="1106"/>
        <v>Global Foods</v>
      </c>
      <c r="C4186" t="str">
        <f t="shared" ca="1" si="1107"/>
        <v>Singapore</v>
      </c>
      <c r="D4186" t="str">
        <f t="shared" ca="1" si="1108"/>
        <v>Tea</v>
      </c>
      <c r="E4186">
        <f t="shared" ca="1" si="1109"/>
        <v>301</v>
      </c>
      <c r="F4186" s="3">
        <f t="shared" ca="1" si="1110"/>
        <v>595</v>
      </c>
      <c r="G4186">
        <f t="shared" ca="1" si="1111"/>
        <v>179095</v>
      </c>
      <c r="H4186">
        <f t="shared" ca="1" si="1112"/>
        <v>93129.4</v>
      </c>
      <c r="I4186">
        <f t="shared" ca="1" si="1113"/>
        <v>4967</v>
      </c>
      <c r="J4186">
        <f t="shared" ca="1" si="1114"/>
        <v>2609</v>
      </c>
      <c r="K4186" s="1">
        <f t="shared" ca="1" si="1115"/>
        <v>45952</v>
      </c>
      <c r="L4186" s="1">
        <f t="shared" ca="1" si="1116"/>
        <v>45959</v>
      </c>
      <c r="M4186" s="1">
        <f t="shared" ca="1" si="1117"/>
        <v>45964</v>
      </c>
      <c r="N4186">
        <f t="shared" ca="1" si="1118"/>
        <v>100705.4</v>
      </c>
      <c r="O4186" s="3">
        <f t="shared" ca="1" si="1119"/>
        <v>78389.600000000006</v>
      </c>
      <c r="P4186" s="2">
        <f t="shared" ca="1" si="1120"/>
        <v>0.43769842820849275</v>
      </c>
      <c r="Q4186" t="str">
        <f t="shared" ca="1" si="1121"/>
        <v>Late</v>
      </c>
    </row>
    <row r="4187" spans="1:17" x14ac:dyDescent="0.3">
      <c r="A4187" t="str">
        <f t="shared" si="1105"/>
        <v>S04186</v>
      </c>
      <c r="B4187" t="str">
        <f t="shared" ca="1" si="1106"/>
        <v>Global Foods</v>
      </c>
      <c r="C4187" t="str">
        <f t="shared" ca="1" si="1107"/>
        <v>UAE</v>
      </c>
      <c r="D4187" t="str">
        <f t="shared" ca="1" si="1108"/>
        <v>Spices</v>
      </c>
      <c r="E4187">
        <f t="shared" ca="1" si="1109"/>
        <v>83</v>
      </c>
      <c r="F4187" s="3">
        <f t="shared" ca="1" si="1110"/>
        <v>644</v>
      </c>
      <c r="G4187">
        <f t="shared" ca="1" si="1111"/>
        <v>53452</v>
      </c>
      <c r="H4187">
        <f t="shared" ca="1" si="1112"/>
        <v>27260.52</v>
      </c>
      <c r="I4187">
        <f t="shared" ca="1" si="1113"/>
        <v>5856</v>
      </c>
      <c r="J4187">
        <f t="shared" ca="1" si="1114"/>
        <v>2327</v>
      </c>
      <c r="K4187" s="1">
        <f t="shared" ca="1" si="1115"/>
        <v>45962</v>
      </c>
      <c r="L4187" s="1">
        <f t="shared" ca="1" si="1116"/>
        <v>45981</v>
      </c>
      <c r="M4187" s="1">
        <f t="shared" ca="1" si="1117"/>
        <v>45979</v>
      </c>
      <c r="N4187">
        <f t="shared" ca="1" si="1118"/>
        <v>35443.520000000004</v>
      </c>
      <c r="O4187" s="3">
        <f t="shared" ca="1" si="1119"/>
        <v>18008.479999999996</v>
      </c>
      <c r="P4187" s="2">
        <f t="shared" ca="1" si="1120"/>
        <v>0.33690937663698262</v>
      </c>
      <c r="Q4187" t="str">
        <f t="shared" ca="1" si="1121"/>
        <v>On Time</v>
      </c>
    </row>
    <row r="4188" spans="1:17" x14ac:dyDescent="0.3">
      <c r="A4188" t="str">
        <f t="shared" si="1105"/>
        <v>S04187</v>
      </c>
      <c r="B4188" t="str">
        <f t="shared" ca="1" si="1106"/>
        <v>FreshMart Ltd</v>
      </c>
      <c r="C4188" t="str">
        <f t="shared" ca="1" si="1107"/>
        <v>UAE</v>
      </c>
      <c r="D4188" t="str">
        <f t="shared" ca="1" si="1108"/>
        <v>Sauces</v>
      </c>
      <c r="E4188">
        <f t="shared" ca="1" si="1109"/>
        <v>439</v>
      </c>
      <c r="F4188" s="3">
        <f t="shared" ca="1" si="1110"/>
        <v>666</v>
      </c>
      <c r="G4188">
        <f t="shared" ca="1" si="1111"/>
        <v>292374</v>
      </c>
      <c r="H4188">
        <f t="shared" ca="1" si="1112"/>
        <v>219280.5</v>
      </c>
      <c r="I4188">
        <f t="shared" ca="1" si="1113"/>
        <v>9142</v>
      </c>
      <c r="J4188">
        <f t="shared" ca="1" si="1114"/>
        <v>1850</v>
      </c>
      <c r="K4188" s="1">
        <f t="shared" ca="1" si="1115"/>
        <v>46351</v>
      </c>
      <c r="L4188" s="1">
        <f t="shared" ca="1" si="1116"/>
        <v>46368</v>
      </c>
      <c r="M4188" s="1">
        <f t="shared" ca="1" si="1117"/>
        <v>46365</v>
      </c>
      <c r="N4188">
        <f t="shared" ca="1" si="1118"/>
        <v>230272.5</v>
      </c>
      <c r="O4188" s="3">
        <f t="shared" ca="1" si="1119"/>
        <v>62101.5</v>
      </c>
      <c r="P4188" s="2">
        <f t="shared" ca="1" si="1120"/>
        <v>0.21240431775739294</v>
      </c>
      <c r="Q4188" t="str">
        <f t="shared" ca="1" si="1121"/>
        <v>On Time</v>
      </c>
    </row>
    <row r="4189" spans="1:17" x14ac:dyDescent="0.3">
      <c r="A4189" t="str">
        <f t="shared" si="1105"/>
        <v>S04188</v>
      </c>
      <c r="B4189" t="str">
        <f t="shared" ca="1" si="1106"/>
        <v>Oceanic Exports</v>
      </c>
      <c r="C4189" t="str">
        <f t="shared" ca="1" si="1107"/>
        <v>Canada</v>
      </c>
      <c r="D4189" t="str">
        <f t="shared" ca="1" si="1108"/>
        <v>Sauces</v>
      </c>
      <c r="E4189">
        <f t="shared" ca="1" si="1109"/>
        <v>198</v>
      </c>
      <c r="F4189" s="3">
        <f t="shared" ca="1" si="1110"/>
        <v>474</v>
      </c>
      <c r="G4189">
        <f t="shared" ca="1" si="1111"/>
        <v>93852</v>
      </c>
      <c r="H4189">
        <f t="shared" ca="1" si="1112"/>
        <v>67573.440000000002</v>
      </c>
      <c r="I4189">
        <f t="shared" ca="1" si="1113"/>
        <v>11954</v>
      </c>
      <c r="J4189">
        <f t="shared" ca="1" si="1114"/>
        <v>2634</v>
      </c>
      <c r="K4189" s="1">
        <f t="shared" ca="1" si="1115"/>
        <v>46256</v>
      </c>
      <c r="L4189" s="1">
        <f t="shared" ca="1" si="1116"/>
        <v>46274</v>
      </c>
      <c r="M4189" s="1">
        <f t="shared" ca="1" si="1117"/>
        <v>46280</v>
      </c>
      <c r="N4189">
        <f t="shared" ca="1" si="1118"/>
        <v>82161.440000000002</v>
      </c>
      <c r="O4189" s="3">
        <f t="shared" ca="1" si="1119"/>
        <v>11690.559999999998</v>
      </c>
      <c r="P4189" s="2">
        <f t="shared" ca="1" si="1120"/>
        <v>0.124563781272642</v>
      </c>
      <c r="Q4189" t="str">
        <f t="shared" ca="1" si="1121"/>
        <v>Late</v>
      </c>
    </row>
    <row r="4190" spans="1:17" x14ac:dyDescent="0.3">
      <c r="A4190" t="str">
        <f t="shared" si="1105"/>
        <v>S04189</v>
      </c>
      <c r="B4190" t="str">
        <f t="shared" ca="1" si="1106"/>
        <v>Alpha Traders</v>
      </c>
      <c r="C4190" t="str">
        <f t="shared" ca="1" si="1107"/>
        <v>Australia</v>
      </c>
      <c r="D4190" t="str">
        <f t="shared" ca="1" si="1108"/>
        <v>Spices</v>
      </c>
      <c r="E4190">
        <f t="shared" ca="1" si="1109"/>
        <v>195</v>
      </c>
      <c r="F4190" s="3">
        <f t="shared" ca="1" si="1110"/>
        <v>696</v>
      </c>
      <c r="G4190">
        <f t="shared" ca="1" si="1111"/>
        <v>135720</v>
      </c>
      <c r="H4190">
        <f t="shared" ca="1" si="1112"/>
        <v>88218</v>
      </c>
      <c r="I4190">
        <f t="shared" ca="1" si="1113"/>
        <v>1895</v>
      </c>
      <c r="J4190">
        <f t="shared" ca="1" si="1114"/>
        <v>1629</v>
      </c>
      <c r="K4190" s="1">
        <f t="shared" ca="1" si="1115"/>
        <v>45934</v>
      </c>
      <c r="L4190" s="1">
        <f t="shared" ca="1" si="1116"/>
        <v>45946</v>
      </c>
      <c r="M4190" s="1">
        <f t="shared" ca="1" si="1117"/>
        <v>45947</v>
      </c>
      <c r="N4190">
        <f t="shared" ca="1" si="1118"/>
        <v>91742</v>
      </c>
      <c r="O4190" s="3">
        <f t="shared" ca="1" si="1119"/>
        <v>43978</v>
      </c>
      <c r="P4190" s="2">
        <f t="shared" ca="1" si="1120"/>
        <v>0.32403477748305337</v>
      </c>
      <c r="Q4190" t="str">
        <f t="shared" ca="1" si="1121"/>
        <v>Late</v>
      </c>
    </row>
    <row r="4191" spans="1:17" x14ac:dyDescent="0.3">
      <c r="A4191" t="str">
        <f t="shared" si="1105"/>
        <v>S04190</v>
      </c>
      <c r="B4191" t="str">
        <f t="shared" ca="1" si="1106"/>
        <v>Global Foods</v>
      </c>
      <c r="C4191" t="str">
        <f t="shared" ca="1" si="1107"/>
        <v>UK</v>
      </c>
      <c r="D4191" t="str">
        <f t="shared" ca="1" si="1108"/>
        <v>Spices</v>
      </c>
      <c r="E4191">
        <f t="shared" ca="1" si="1109"/>
        <v>157</v>
      </c>
      <c r="F4191" s="3">
        <f t="shared" ca="1" si="1110"/>
        <v>686</v>
      </c>
      <c r="G4191">
        <f t="shared" ca="1" si="1111"/>
        <v>107702</v>
      </c>
      <c r="H4191">
        <f t="shared" ca="1" si="1112"/>
        <v>67852.259999999995</v>
      </c>
      <c r="I4191">
        <f t="shared" ca="1" si="1113"/>
        <v>5914</v>
      </c>
      <c r="J4191">
        <f t="shared" ca="1" si="1114"/>
        <v>1370</v>
      </c>
      <c r="K4191" s="1">
        <f t="shared" ca="1" si="1115"/>
        <v>46231</v>
      </c>
      <c r="L4191" s="1">
        <f t="shared" ca="1" si="1116"/>
        <v>46251</v>
      </c>
      <c r="M4191" s="1">
        <f t="shared" ca="1" si="1117"/>
        <v>46253</v>
      </c>
      <c r="N4191">
        <f t="shared" ca="1" si="1118"/>
        <v>75136.259999999995</v>
      </c>
      <c r="O4191" s="3">
        <f t="shared" ca="1" si="1119"/>
        <v>32565.740000000005</v>
      </c>
      <c r="P4191" s="2">
        <f t="shared" ca="1" si="1120"/>
        <v>0.30236894393790276</v>
      </c>
      <c r="Q4191" t="str">
        <f t="shared" ca="1" si="1121"/>
        <v>Late</v>
      </c>
    </row>
    <row r="4192" spans="1:17" x14ac:dyDescent="0.3">
      <c r="A4192" t="str">
        <f t="shared" si="1105"/>
        <v>S04191</v>
      </c>
      <c r="B4192" t="str">
        <f t="shared" ca="1" si="1106"/>
        <v>Oceanic Exports</v>
      </c>
      <c r="C4192" t="str">
        <f t="shared" ca="1" si="1107"/>
        <v>Singapore</v>
      </c>
      <c r="D4192" t="str">
        <f t="shared" ca="1" si="1108"/>
        <v>Pickles</v>
      </c>
      <c r="E4192">
        <f t="shared" ca="1" si="1109"/>
        <v>137</v>
      </c>
      <c r="F4192" s="3">
        <f t="shared" ca="1" si="1110"/>
        <v>671</v>
      </c>
      <c r="G4192">
        <f t="shared" ca="1" si="1111"/>
        <v>91927</v>
      </c>
      <c r="H4192">
        <f t="shared" ca="1" si="1112"/>
        <v>53317.66</v>
      </c>
      <c r="I4192">
        <f t="shared" ca="1" si="1113"/>
        <v>9715</v>
      </c>
      <c r="J4192">
        <f t="shared" ca="1" si="1114"/>
        <v>3773</v>
      </c>
      <c r="K4192" s="1">
        <f t="shared" ca="1" si="1115"/>
        <v>46289</v>
      </c>
      <c r="L4192" s="1">
        <f t="shared" ca="1" si="1116"/>
        <v>46300</v>
      </c>
      <c r="M4192" s="1">
        <f t="shared" ca="1" si="1117"/>
        <v>46300</v>
      </c>
      <c r="N4192">
        <f t="shared" ca="1" si="1118"/>
        <v>66805.66</v>
      </c>
      <c r="O4192" s="3">
        <f t="shared" ca="1" si="1119"/>
        <v>25121.339999999997</v>
      </c>
      <c r="P4192" s="2">
        <f t="shared" ca="1" si="1120"/>
        <v>0.27327488115569959</v>
      </c>
      <c r="Q4192" t="str">
        <f t="shared" ca="1" si="1121"/>
        <v>On Time</v>
      </c>
    </row>
    <row r="4193" spans="1:17" x14ac:dyDescent="0.3">
      <c r="A4193" t="str">
        <f t="shared" si="1105"/>
        <v>S04192</v>
      </c>
      <c r="B4193" t="str">
        <f t="shared" ca="1" si="1106"/>
        <v>Prime Wholesale</v>
      </c>
      <c r="C4193" t="str">
        <f t="shared" ca="1" si="1107"/>
        <v>UAE</v>
      </c>
      <c r="D4193" t="str">
        <f t="shared" ca="1" si="1108"/>
        <v>Rice</v>
      </c>
      <c r="E4193">
        <f t="shared" ca="1" si="1109"/>
        <v>288</v>
      </c>
      <c r="F4193" s="3">
        <f t="shared" ca="1" si="1110"/>
        <v>524</v>
      </c>
      <c r="G4193">
        <f t="shared" ca="1" si="1111"/>
        <v>150912</v>
      </c>
      <c r="H4193">
        <f t="shared" ca="1" si="1112"/>
        <v>76965.119999999995</v>
      </c>
      <c r="I4193">
        <f t="shared" ca="1" si="1113"/>
        <v>3204</v>
      </c>
      <c r="J4193">
        <f t="shared" ca="1" si="1114"/>
        <v>797</v>
      </c>
      <c r="K4193" s="1">
        <f t="shared" ca="1" si="1115"/>
        <v>46231</v>
      </c>
      <c r="L4193" s="1">
        <f t="shared" ca="1" si="1116"/>
        <v>46244</v>
      </c>
      <c r="M4193" s="1">
        <f t="shared" ca="1" si="1117"/>
        <v>46241</v>
      </c>
      <c r="N4193">
        <f t="shared" ca="1" si="1118"/>
        <v>80966.12</v>
      </c>
      <c r="O4193" s="3">
        <f t="shared" ca="1" si="1119"/>
        <v>69945.88</v>
      </c>
      <c r="P4193" s="2">
        <f t="shared" ca="1" si="1120"/>
        <v>0.46348786047497881</v>
      </c>
      <c r="Q4193" t="str">
        <f t="shared" ca="1" si="1121"/>
        <v>On Time</v>
      </c>
    </row>
    <row r="4194" spans="1:17" x14ac:dyDescent="0.3">
      <c r="A4194" t="str">
        <f t="shared" si="1105"/>
        <v>S04193</v>
      </c>
      <c r="B4194" t="str">
        <f t="shared" ca="1" si="1106"/>
        <v>Alpha Traders</v>
      </c>
      <c r="C4194" t="str">
        <f t="shared" ca="1" si="1107"/>
        <v>Singapore</v>
      </c>
      <c r="D4194" t="str">
        <f t="shared" ca="1" si="1108"/>
        <v>Pickles</v>
      </c>
      <c r="E4194">
        <f t="shared" ca="1" si="1109"/>
        <v>169</v>
      </c>
      <c r="F4194" s="3">
        <f t="shared" ca="1" si="1110"/>
        <v>489</v>
      </c>
      <c r="G4194">
        <f t="shared" ca="1" si="1111"/>
        <v>82641</v>
      </c>
      <c r="H4194">
        <f t="shared" ca="1" si="1112"/>
        <v>40494.089999999997</v>
      </c>
      <c r="I4194">
        <f t="shared" ca="1" si="1113"/>
        <v>8219</v>
      </c>
      <c r="J4194">
        <f t="shared" ca="1" si="1114"/>
        <v>2139</v>
      </c>
      <c r="K4194" s="1">
        <f t="shared" ca="1" si="1115"/>
        <v>45728</v>
      </c>
      <c r="L4194" s="1">
        <f t="shared" ca="1" si="1116"/>
        <v>45744</v>
      </c>
      <c r="M4194" s="1">
        <f t="shared" ca="1" si="1117"/>
        <v>45741</v>
      </c>
      <c r="N4194">
        <f t="shared" ca="1" si="1118"/>
        <v>50852.09</v>
      </c>
      <c r="O4194" s="3">
        <f t="shared" ca="1" si="1119"/>
        <v>31788.910000000003</v>
      </c>
      <c r="P4194" s="2">
        <f t="shared" ca="1" si="1120"/>
        <v>0.38466269769242872</v>
      </c>
      <c r="Q4194" t="str">
        <f t="shared" ca="1" si="1121"/>
        <v>On Time</v>
      </c>
    </row>
    <row r="4195" spans="1:17" x14ac:dyDescent="0.3">
      <c r="A4195" t="str">
        <f t="shared" si="1105"/>
        <v>S04194</v>
      </c>
      <c r="B4195" t="str">
        <f t="shared" ca="1" si="1106"/>
        <v>Oceanic Exports</v>
      </c>
      <c r="C4195" t="str">
        <f t="shared" ca="1" si="1107"/>
        <v>Singapore</v>
      </c>
      <c r="D4195" t="str">
        <f t="shared" ca="1" si="1108"/>
        <v>Spices</v>
      </c>
      <c r="E4195">
        <f t="shared" ca="1" si="1109"/>
        <v>192</v>
      </c>
      <c r="F4195" s="3">
        <f t="shared" ca="1" si="1110"/>
        <v>327</v>
      </c>
      <c r="G4195">
        <f t="shared" ca="1" si="1111"/>
        <v>62784</v>
      </c>
      <c r="H4195">
        <f t="shared" ca="1" si="1112"/>
        <v>40809.599999999999</v>
      </c>
      <c r="I4195">
        <f t="shared" ca="1" si="1113"/>
        <v>5661</v>
      </c>
      <c r="J4195">
        <f t="shared" ca="1" si="1114"/>
        <v>2857</v>
      </c>
      <c r="K4195" s="1">
        <f t="shared" ca="1" si="1115"/>
        <v>46077</v>
      </c>
      <c r="L4195" s="1">
        <f t="shared" ca="1" si="1116"/>
        <v>46088</v>
      </c>
      <c r="M4195" s="1">
        <f t="shared" ca="1" si="1117"/>
        <v>46092</v>
      </c>
      <c r="N4195">
        <f t="shared" ca="1" si="1118"/>
        <v>49327.6</v>
      </c>
      <c r="O4195" s="3">
        <f t="shared" ca="1" si="1119"/>
        <v>13456.400000000001</v>
      </c>
      <c r="P4195" s="2">
        <f t="shared" ca="1" si="1120"/>
        <v>0.2143284913353721</v>
      </c>
      <c r="Q4195" t="str">
        <f t="shared" ca="1" si="1121"/>
        <v>Late</v>
      </c>
    </row>
    <row r="4196" spans="1:17" x14ac:dyDescent="0.3">
      <c r="A4196" t="str">
        <f t="shared" si="1105"/>
        <v>S04195</v>
      </c>
      <c r="B4196" t="str">
        <f t="shared" ca="1" si="1106"/>
        <v>Alpha Traders</v>
      </c>
      <c r="C4196" t="str">
        <f t="shared" ca="1" si="1107"/>
        <v>UAE</v>
      </c>
      <c r="D4196" t="str">
        <f t="shared" ca="1" si="1108"/>
        <v>Rice</v>
      </c>
      <c r="E4196">
        <f t="shared" ca="1" si="1109"/>
        <v>69</v>
      </c>
      <c r="F4196" s="3">
        <f t="shared" ca="1" si="1110"/>
        <v>167</v>
      </c>
      <c r="G4196">
        <f t="shared" ca="1" si="1111"/>
        <v>11523</v>
      </c>
      <c r="H4196">
        <f t="shared" ca="1" si="1112"/>
        <v>5991.96</v>
      </c>
      <c r="I4196">
        <f t="shared" ca="1" si="1113"/>
        <v>5144</v>
      </c>
      <c r="J4196">
        <f t="shared" ca="1" si="1114"/>
        <v>1715</v>
      </c>
      <c r="K4196" s="1">
        <f t="shared" ca="1" si="1115"/>
        <v>45724</v>
      </c>
      <c r="L4196" s="1">
        <f t="shared" ca="1" si="1116"/>
        <v>45732</v>
      </c>
      <c r="M4196" s="1">
        <f t="shared" ca="1" si="1117"/>
        <v>45729</v>
      </c>
      <c r="N4196">
        <f t="shared" ca="1" si="1118"/>
        <v>12850.96</v>
      </c>
      <c r="O4196" s="3">
        <f t="shared" ca="1" si="1119"/>
        <v>-1327.9599999999991</v>
      </c>
      <c r="P4196" s="2">
        <f t="shared" ca="1" si="1120"/>
        <v>-0.11524429402065427</v>
      </c>
      <c r="Q4196" t="str">
        <f t="shared" ca="1" si="1121"/>
        <v>On Time</v>
      </c>
    </row>
    <row r="4197" spans="1:17" x14ac:dyDescent="0.3">
      <c r="A4197" t="str">
        <f t="shared" si="1105"/>
        <v>S04196</v>
      </c>
      <c r="B4197" t="str">
        <f t="shared" ca="1" si="1106"/>
        <v>FreshMart Ltd</v>
      </c>
      <c r="C4197" t="str">
        <f t="shared" ca="1" si="1107"/>
        <v>Australia</v>
      </c>
      <c r="D4197" t="str">
        <f t="shared" ca="1" si="1108"/>
        <v>Pickles</v>
      </c>
      <c r="E4197">
        <f t="shared" ca="1" si="1109"/>
        <v>80</v>
      </c>
      <c r="F4197" s="3">
        <f t="shared" ca="1" si="1110"/>
        <v>251</v>
      </c>
      <c r="G4197">
        <f t="shared" ca="1" si="1111"/>
        <v>20080</v>
      </c>
      <c r="H4197">
        <f t="shared" ca="1" si="1112"/>
        <v>12048</v>
      </c>
      <c r="I4197">
        <f t="shared" ca="1" si="1113"/>
        <v>6767</v>
      </c>
      <c r="J4197">
        <f t="shared" ca="1" si="1114"/>
        <v>1871</v>
      </c>
      <c r="K4197" s="1">
        <f t="shared" ca="1" si="1115"/>
        <v>45704</v>
      </c>
      <c r="L4197" s="1">
        <f t="shared" ca="1" si="1116"/>
        <v>45724</v>
      </c>
      <c r="M4197" s="1">
        <f t="shared" ca="1" si="1117"/>
        <v>45728</v>
      </c>
      <c r="N4197">
        <f t="shared" ca="1" si="1118"/>
        <v>20686</v>
      </c>
      <c r="O4197" s="3">
        <f t="shared" ca="1" si="1119"/>
        <v>-606</v>
      </c>
      <c r="P4197" s="2">
        <f t="shared" ca="1" si="1120"/>
        <v>-3.0179282868525895E-2</v>
      </c>
      <c r="Q4197" t="str">
        <f t="shared" ca="1" si="1121"/>
        <v>Late</v>
      </c>
    </row>
    <row r="4198" spans="1:17" x14ac:dyDescent="0.3">
      <c r="A4198" t="str">
        <f t="shared" si="1105"/>
        <v>S04197</v>
      </c>
      <c r="B4198" t="str">
        <f t="shared" ca="1" si="1106"/>
        <v>Oceanic Exports</v>
      </c>
      <c r="C4198" t="str">
        <f t="shared" ca="1" si="1107"/>
        <v>UK</v>
      </c>
      <c r="D4198" t="str">
        <f t="shared" ca="1" si="1108"/>
        <v>Sauces</v>
      </c>
      <c r="E4198">
        <f t="shared" ca="1" si="1109"/>
        <v>57</v>
      </c>
      <c r="F4198" s="3">
        <f t="shared" ca="1" si="1110"/>
        <v>710</v>
      </c>
      <c r="G4198">
        <f t="shared" ca="1" si="1111"/>
        <v>40470</v>
      </c>
      <c r="H4198">
        <f t="shared" ca="1" si="1112"/>
        <v>22663.200000000001</v>
      </c>
      <c r="I4198">
        <f t="shared" ca="1" si="1113"/>
        <v>10885</v>
      </c>
      <c r="J4198">
        <f t="shared" ca="1" si="1114"/>
        <v>2491</v>
      </c>
      <c r="K4198" s="1">
        <f t="shared" ca="1" si="1115"/>
        <v>45847</v>
      </c>
      <c r="L4198" s="1">
        <f t="shared" ca="1" si="1116"/>
        <v>45857</v>
      </c>
      <c r="M4198" s="1">
        <f t="shared" ca="1" si="1117"/>
        <v>45863</v>
      </c>
      <c r="N4198">
        <f t="shared" ca="1" si="1118"/>
        <v>36039.199999999997</v>
      </c>
      <c r="O4198" s="3">
        <f t="shared" ca="1" si="1119"/>
        <v>4430.8000000000029</v>
      </c>
      <c r="P4198" s="2">
        <f t="shared" ca="1" si="1120"/>
        <v>0.10948356807511744</v>
      </c>
      <c r="Q4198" t="str">
        <f t="shared" ca="1" si="1121"/>
        <v>Late</v>
      </c>
    </row>
    <row r="4199" spans="1:17" x14ac:dyDescent="0.3">
      <c r="A4199" t="str">
        <f t="shared" si="1105"/>
        <v>S04198</v>
      </c>
      <c r="B4199" t="str">
        <f t="shared" ca="1" si="1106"/>
        <v>Global Foods</v>
      </c>
      <c r="C4199" t="str">
        <f t="shared" ca="1" si="1107"/>
        <v>UAE</v>
      </c>
      <c r="D4199" t="str">
        <f t="shared" ca="1" si="1108"/>
        <v>Tea</v>
      </c>
      <c r="E4199">
        <f t="shared" ca="1" si="1109"/>
        <v>228</v>
      </c>
      <c r="F4199" s="3">
        <f t="shared" ca="1" si="1110"/>
        <v>741</v>
      </c>
      <c r="G4199">
        <f t="shared" ca="1" si="1111"/>
        <v>168948</v>
      </c>
      <c r="H4199">
        <f t="shared" ca="1" si="1112"/>
        <v>126711</v>
      </c>
      <c r="I4199">
        <f t="shared" ca="1" si="1113"/>
        <v>6317</v>
      </c>
      <c r="J4199">
        <f t="shared" ca="1" si="1114"/>
        <v>3433</v>
      </c>
      <c r="K4199" s="1">
        <f t="shared" ca="1" si="1115"/>
        <v>45721</v>
      </c>
      <c r="L4199" s="1">
        <f t="shared" ca="1" si="1116"/>
        <v>45728</v>
      </c>
      <c r="M4199" s="1">
        <f t="shared" ca="1" si="1117"/>
        <v>45727</v>
      </c>
      <c r="N4199">
        <f t="shared" ca="1" si="1118"/>
        <v>136461</v>
      </c>
      <c r="O4199" s="3">
        <f t="shared" ca="1" si="1119"/>
        <v>32487</v>
      </c>
      <c r="P4199" s="2">
        <f t="shared" ca="1" si="1120"/>
        <v>0.1922899353647276</v>
      </c>
      <c r="Q4199" t="str">
        <f t="shared" ca="1" si="1121"/>
        <v>On Time</v>
      </c>
    </row>
    <row r="4200" spans="1:17" x14ac:dyDescent="0.3">
      <c r="A4200" t="str">
        <f t="shared" si="1105"/>
        <v>S04199</v>
      </c>
      <c r="B4200" t="str">
        <f t="shared" ca="1" si="1106"/>
        <v>FreshMart Ltd</v>
      </c>
      <c r="C4200" t="str">
        <f t="shared" ca="1" si="1107"/>
        <v>Australia</v>
      </c>
      <c r="D4200" t="str">
        <f t="shared" ca="1" si="1108"/>
        <v>Tea</v>
      </c>
      <c r="E4200">
        <f t="shared" ca="1" si="1109"/>
        <v>488</v>
      </c>
      <c r="F4200" s="3">
        <f t="shared" ca="1" si="1110"/>
        <v>414</v>
      </c>
      <c r="G4200">
        <f t="shared" ca="1" si="1111"/>
        <v>202032</v>
      </c>
      <c r="H4200">
        <f t="shared" ca="1" si="1112"/>
        <v>129300.48</v>
      </c>
      <c r="I4200">
        <f t="shared" ca="1" si="1113"/>
        <v>9927</v>
      </c>
      <c r="J4200">
        <f t="shared" ca="1" si="1114"/>
        <v>3705</v>
      </c>
      <c r="K4200" s="1">
        <f t="shared" ca="1" si="1115"/>
        <v>45876</v>
      </c>
      <c r="L4200" s="1">
        <f t="shared" ca="1" si="1116"/>
        <v>45886</v>
      </c>
      <c r="M4200" s="1">
        <f t="shared" ca="1" si="1117"/>
        <v>45884</v>
      </c>
      <c r="N4200">
        <f t="shared" ca="1" si="1118"/>
        <v>142932.47999999998</v>
      </c>
      <c r="O4200" s="3">
        <f t="shared" ca="1" si="1119"/>
        <v>59099.520000000019</v>
      </c>
      <c r="P4200" s="2">
        <f t="shared" ca="1" si="1120"/>
        <v>0.29252554050843438</v>
      </c>
      <c r="Q4200" t="str">
        <f t="shared" ca="1" si="1121"/>
        <v>On Time</v>
      </c>
    </row>
    <row r="4201" spans="1:17" x14ac:dyDescent="0.3">
      <c r="A4201" t="str">
        <f t="shared" si="1105"/>
        <v>S04200</v>
      </c>
      <c r="B4201" t="str">
        <f t="shared" ca="1" si="1106"/>
        <v>Beta Imports</v>
      </c>
      <c r="C4201" t="str">
        <f t="shared" ca="1" si="1107"/>
        <v>Canada</v>
      </c>
      <c r="D4201" t="str">
        <f t="shared" ca="1" si="1108"/>
        <v>Tea</v>
      </c>
      <c r="E4201">
        <f t="shared" ca="1" si="1109"/>
        <v>302</v>
      </c>
      <c r="F4201" s="3">
        <f t="shared" ca="1" si="1110"/>
        <v>577</v>
      </c>
      <c r="G4201">
        <f t="shared" ca="1" si="1111"/>
        <v>174254</v>
      </c>
      <c r="H4201">
        <f t="shared" ca="1" si="1112"/>
        <v>102809.86</v>
      </c>
      <c r="I4201">
        <f t="shared" ca="1" si="1113"/>
        <v>7365</v>
      </c>
      <c r="J4201">
        <f t="shared" ca="1" si="1114"/>
        <v>617</v>
      </c>
      <c r="K4201" s="1">
        <f t="shared" ca="1" si="1115"/>
        <v>45677</v>
      </c>
      <c r="L4201" s="1">
        <f t="shared" ca="1" si="1116"/>
        <v>45689</v>
      </c>
      <c r="M4201" s="1">
        <f t="shared" ca="1" si="1117"/>
        <v>45691</v>
      </c>
      <c r="N4201">
        <f t="shared" ca="1" si="1118"/>
        <v>110791.86</v>
      </c>
      <c r="O4201" s="3">
        <f t="shared" ca="1" si="1119"/>
        <v>63462.14</v>
      </c>
      <c r="P4201" s="2">
        <f t="shared" ca="1" si="1120"/>
        <v>0.36419330402745415</v>
      </c>
      <c r="Q4201" t="str">
        <f t="shared" ca="1" si="1121"/>
        <v>Late</v>
      </c>
    </row>
    <row r="4202" spans="1:17" x14ac:dyDescent="0.3">
      <c r="A4202" t="str">
        <f t="shared" si="1105"/>
        <v>S04201</v>
      </c>
      <c r="B4202" t="str">
        <f t="shared" ca="1" si="1106"/>
        <v>Oceanic Exports</v>
      </c>
      <c r="C4202" t="str">
        <f t="shared" ca="1" si="1107"/>
        <v>Australia</v>
      </c>
      <c r="D4202" t="str">
        <f t="shared" ca="1" si="1108"/>
        <v>Spices</v>
      </c>
      <c r="E4202">
        <f t="shared" ca="1" si="1109"/>
        <v>83</v>
      </c>
      <c r="F4202" s="3">
        <f t="shared" ca="1" si="1110"/>
        <v>223</v>
      </c>
      <c r="G4202">
        <f t="shared" ca="1" si="1111"/>
        <v>18509</v>
      </c>
      <c r="H4202">
        <f t="shared" ca="1" si="1112"/>
        <v>8329.0499999999993</v>
      </c>
      <c r="I4202">
        <f t="shared" ca="1" si="1113"/>
        <v>1664</v>
      </c>
      <c r="J4202">
        <f t="shared" ca="1" si="1114"/>
        <v>2218</v>
      </c>
      <c r="K4202" s="1">
        <f t="shared" ca="1" si="1115"/>
        <v>46299</v>
      </c>
      <c r="L4202" s="1">
        <f t="shared" ca="1" si="1116"/>
        <v>46319</v>
      </c>
      <c r="M4202" s="1">
        <f t="shared" ca="1" si="1117"/>
        <v>46323</v>
      </c>
      <c r="N4202">
        <f t="shared" ca="1" si="1118"/>
        <v>12211.05</v>
      </c>
      <c r="O4202" s="3">
        <f t="shared" ca="1" si="1119"/>
        <v>6297.9500000000007</v>
      </c>
      <c r="P4202" s="2">
        <f t="shared" ca="1" si="1120"/>
        <v>0.34026419579663952</v>
      </c>
      <c r="Q4202" t="str">
        <f t="shared" ca="1" si="1121"/>
        <v>Late</v>
      </c>
    </row>
    <row r="4203" spans="1:17" x14ac:dyDescent="0.3">
      <c r="A4203" t="str">
        <f t="shared" si="1105"/>
        <v>S04202</v>
      </c>
      <c r="B4203" t="str">
        <f t="shared" ca="1" si="1106"/>
        <v>Alpha Traders</v>
      </c>
      <c r="C4203" t="str">
        <f t="shared" ca="1" si="1107"/>
        <v>Singapore</v>
      </c>
      <c r="D4203" t="str">
        <f t="shared" ca="1" si="1108"/>
        <v>Rice</v>
      </c>
      <c r="E4203">
        <f t="shared" ca="1" si="1109"/>
        <v>434</v>
      </c>
      <c r="F4203" s="3">
        <f t="shared" ca="1" si="1110"/>
        <v>174</v>
      </c>
      <c r="G4203">
        <f t="shared" ca="1" si="1111"/>
        <v>75516</v>
      </c>
      <c r="H4203">
        <f t="shared" ca="1" si="1112"/>
        <v>51350.879999999997</v>
      </c>
      <c r="I4203">
        <f t="shared" ca="1" si="1113"/>
        <v>2961</v>
      </c>
      <c r="J4203">
        <f t="shared" ca="1" si="1114"/>
        <v>2597</v>
      </c>
      <c r="K4203" s="1">
        <f t="shared" ca="1" si="1115"/>
        <v>46165</v>
      </c>
      <c r="L4203" s="1">
        <f t="shared" ca="1" si="1116"/>
        <v>46180</v>
      </c>
      <c r="M4203" s="1">
        <f t="shared" ca="1" si="1117"/>
        <v>46185</v>
      </c>
      <c r="N4203">
        <f t="shared" ca="1" si="1118"/>
        <v>56908.88</v>
      </c>
      <c r="O4203" s="3">
        <f t="shared" ca="1" si="1119"/>
        <v>18607.120000000003</v>
      </c>
      <c r="P4203" s="2">
        <f t="shared" ca="1" si="1120"/>
        <v>0.24639970337411943</v>
      </c>
      <c r="Q4203" t="str">
        <f t="shared" ca="1" si="1121"/>
        <v>Late</v>
      </c>
    </row>
    <row r="4204" spans="1:17" x14ac:dyDescent="0.3">
      <c r="A4204" t="str">
        <f t="shared" si="1105"/>
        <v>S04203</v>
      </c>
      <c r="B4204" t="str">
        <f t="shared" ca="1" si="1106"/>
        <v>Prime Wholesale</v>
      </c>
      <c r="C4204" t="str">
        <f t="shared" ca="1" si="1107"/>
        <v>Australia</v>
      </c>
      <c r="D4204" t="str">
        <f t="shared" ca="1" si="1108"/>
        <v>Sauces</v>
      </c>
      <c r="E4204">
        <f t="shared" ca="1" si="1109"/>
        <v>202</v>
      </c>
      <c r="F4204" s="3">
        <f t="shared" ca="1" si="1110"/>
        <v>205</v>
      </c>
      <c r="G4204">
        <f t="shared" ca="1" si="1111"/>
        <v>41410</v>
      </c>
      <c r="H4204">
        <f t="shared" ca="1" si="1112"/>
        <v>22361.4</v>
      </c>
      <c r="I4204">
        <f t="shared" ca="1" si="1113"/>
        <v>2030</v>
      </c>
      <c r="J4204">
        <f t="shared" ca="1" si="1114"/>
        <v>2443</v>
      </c>
      <c r="K4204" s="1">
        <f t="shared" ca="1" si="1115"/>
        <v>45847</v>
      </c>
      <c r="L4204" s="1">
        <f t="shared" ca="1" si="1116"/>
        <v>45864</v>
      </c>
      <c r="M4204" s="1">
        <f t="shared" ca="1" si="1117"/>
        <v>45861</v>
      </c>
      <c r="N4204">
        <f t="shared" ca="1" si="1118"/>
        <v>26834.400000000001</v>
      </c>
      <c r="O4204" s="3">
        <f t="shared" ca="1" si="1119"/>
        <v>14575.599999999999</v>
      </c>
      <c r="P4204" s="2">
        <f t="shared" ca="1" si="1120"/>
        <v>0.35198261289543586</v>
      </c>
      <c r="Q4204" t="str">
        <f t="shared" ca="1" si="1121"/>
        <v>On Time</v>
      </c>
    </row>
    <row r="4205" spans="1:17" x14ac:dyDescent="0.3">
      <c r="A4205" t="str">
        <f t="shared" si="1105"/>
        <v>S04204</v>
      </c>
      <c r="B4205" t="str">
        <f t="shared" ca="1" si="1106"/>
        <v>Oceanic Exports</v>
      </c>
      <c r="C4205" t="str">
        <f t="shared" ca="1" si="1107"/>
        <v>Singapore</v>
      </c>
      <c r="D4205" t="str">
        <f t="shared" ca="1" si="1108"/>
        <v>Spices</v>
      </c>
      <c r="E4205">
        <f t="shared" ca="1" si="1109"/>
        <v>423</v>
      </c>
      <c r="F4205" s="3">
        <f t="shared" ca="1" si="1110"/>
        <v>208</v>
      </c>
      <c r="G4205">
        <f t="shared" ca="1" si="1111"/>
        <v>87984</v>
      </c>
      <c r="H4205">
        <f t="shared" ca="1" si="1112"/>
        <v>60708.959999999999</v>
      </c>
      <c r="I4205">
        <f t="shared" ca="1" si="1113"/>
        <v>2911</v>
      </c>
      <c r="J4205">
        <f t="shared" ca="1" si="1114"/>
        <v>2160</v>
      </c>
      <c r="K4205" s="1">
        <f t="shared" ca="1" si="1115"/>
        <v>45926</v>
      </c>
      <c r="L4205" s="1">
        <f t="shared" ca="1" si="1116"/>
        <v>45934</v>
      </c>
      <c r="M4205" s="1">
        <f t="shared" ca="1" si="1117"/>
        <v>45935</v>
      </c>
      <c r="N4205">
        <f t="shared" ca="1" si="1118"/>
        <v>65779.959999999992</v>
      </c>
      <c r="O4205" s="3">
        <f t="shared" ca="1" si="1119"/>
        <v>22204.040000000008</v>
      </c>
      <c r="P4205" s="2">
        <f t="shared" ca="1" si="1120"/>
        <v>0.2523645208219677</v>
      </c>
      <c r="Q4205" t="str">
        <f t="shared" ca="1" si="1121"/>
        <v>Late</v>
      </c>
    </row>
    <row r="4206" spans="1:17" x14ac:dyDescent="0.3">
      <c r="A4206" t="str">
        <f t="shared" si="1105"/>
        <v>S04205</v>
      </c>
      <c r="B4206" t="str">
        <f t="shared" ca="1" si="1106"/>
        <v>Oceanic Exports</v>
      </c>
      <c r="C4206" t="str">
        <f t="shared" ca="1" si="1107"/>
        <v>Canada</v>
      </c>
      <c r="D4206" t="str">
        <f t="shared" ca="1" si="1108"/>
        <v>Pickles</v>
      </c>
      <c r="E4206">
        <f t="shared" ca="1" si="1109"/>
        <v>286</v>
      </c>
      <c r="F4206" s="3">
        <f t="shared" ca="1" si="1110"/>
        <v>590</v>
      </c>
      <c r="G4206">
        <f t="shared" ca="1" si="1111"/>
        <v>168740</v>
      </c>
      <c r="H4206">
        <f t="shared" ca="1" si="1112"/>
        <v>114743.2</v>
      </c>
      <c r="I4206">
        <f t="shared" ca="1" si="1113"/>
        <v>10336</v>
      </c>
      <c r="J4206">
        <f t="shared" ca="1" si="1114"/>
        <v>2441</v>
      </c>
      <c r="K4206" s="1">
        <f t="shared" ca="1" si="1115"/>
        <v>45741</v>
      </c>
      <c r="L4206" s="1">
        <f t="shared" ca="1" si="1116"/>
        <v>45749</v>
      </c>
      <c r="M4206" s="1">
        <f t="shared" ca="1" si="1117"/>
        <v>45748</v>
      </c>
      <c r="N4206">
        <f t="shared" ca="1" si="1118"/>
        <v>127520.2</v>
      </c>
      <c r="O4206" s="3">
        <f t="shared" ca="1" si="1119"/>
        <v>41219.800000000003</v>
      </c>
      <c r="P4206" s="2">
        <f t="shared" ca="1" si="1120"/>
        <v>0.24427995733080479</v>
      </c>
      <c r="Q4206" t="str">
        <f t="shared" ca="1" si="1121"/>
        <v>On Time</v>
      </c>
    </row>
    <row r="4207" spans="1:17" x14ac:dyDescent="0.3">
      <c r="A4207" t="str">
        <f t="shared" si="1105"/>
        <v>S04206</v>
      </c>
      <c r="B4207" t="str">
        <f t="shared" ca="1" si="1106"/>
        <v>Oceanic Exports</v>
      </c>
      <c r="C4207" t="str">
        <f t="shared" ca="1" si="1107"/>
        <v>UAE</v>
      </c>
      <c r="D4207" t="str">
        <f t="shared" ca="1" si="1108"/>
        <v>Spices</v>
      </c>
      <c r="E4207">
        <f t="shared" ca="1" si="1109"/>
        <v>312</v>
      </c>
      <c r="F4207" s="3">
        <f t="shared" ca="1" si="1110"/>
        <v>451</v>
      </c>
      <c r="G4207">
        <f t="shared" ca="1" si="1111"/>
        <v>140712</v>
      </c>
      <c r="H4207">
        <f t="shared" ca="1" si="1112"/>
        <v>92869.92</v>
      </c>
      <c r="I4207">
        <f t="shared" ca="1" si="1113"/>
        <v>4771</v>
      </c>
      <c r="J4207">
        <f t="shared" ca="1" si="1114"/>
        <v>3387</v>
      </c>
      <c r="K4207" s="1">
        <f t="shared" ca="1" si="1115"/>
        <v>46039</v>
      </c>
      <c r="L4207" s="1">
        <f t="shared" ca="1" si="1116"/>
        <v>46055</v>
      </c>
      <c r="M4207" s="1">
        <f t="shared" ca="1" si="1117"/>
        <v>46061</v>
      </c>
      <c r="N4207">
        <f t="shared" ca="1" si="1118"/>
        <v>101027.92</v>
      </c>
      <c r="O4207" s="3">
        <f t="shared" ca="1" si="1119"/>
        <v>39684.080000000002</v>
      </c>
      <c r="P4207" s="2">
        <f t="shared" ca="1" si="1120"/>
        <v>0.2820234237307408</v>
      </c>
      <c r="Q4207" t="str">
        <f t="shared" ca="1" si="1121"/>
        <v>Late</v>
      </c>
    </row>
    <row r="4208" spans="1:17" x14ac:dyDescent="0.3">
      <c r="A4208" t="str">
        <f t="shared" si="1105"/>
        <v>S04207</v>
      </c>
      <c r="B4208" t="str">
        <f t="shared" ca="1" si="1106"/>
        <v>Beta Imports</v>
      </c>
      <c r="C4208" t="str">
        <f t="shared" ca="1" si="1107"/>
        <v>Australia</v>
      </c>
      <c r="D4208" t="str">
        <f t="shared" ca="1" si="1108"/>
        <v>Rice</v>
      </c>
      <c r="E4208">
        <f t="shared" ca="1" si="1109"/>
        <v>268</v>
      </c>
      <c r="F4208" s="3">
        <f t="shared" ca="1" si="1110"/>
        <v>737</v>
      </c>
      <c r="G4208">
        <f t="shared" ca="1" si="1111"/>
        <v>197516</v>
      </c>
      <c r="H4208">
        <f t="shared" ca="1" si="1112"/>
        <v>138261.20000000001</v>
      </c>
      <c r="I4208">
        <f t="shared" ca="1" si="1113"/>
        <v>2004</v>
      </c>
      <c r="J4208">
        <f t="shared" ca="1" si="1114"/>
        <v>2873</v>
      </c>
      <c r="K4208" s="1">
        <f t="shared" ca="1" si="1115"/>
        <v>46185</v>
      </c>
      <c r="L4208" s="1">
        <f t="shared" ca="1" si="1116"/>
        <v>46205</v>
      </c>
      <c r="M4208" s="1">
        <f t="shared" ca="1" si="1117"/>
        <v>46210</v>
      </c>
      <c r="N4208">
        <f t="shared" ca="1" si="1118"/>
        <v>143138.20000000001</v>
      </c>
      <c r="O4208" s="3">
        <f t="shared" ca="1" si="1119"/>
        <v>54377.799999999988</v>
      </c>
      <c r="P4208" s="2">
        <f t="shared" ca="1" si="1120"/>
        <v>0.27530832945179118</v>
      </c>
      <c r="Q4208" t="str">
        <f t="shared" ca="1" si="1121"/>
        <v>Late</v>
      </c>
    </row>
    <row r="4209" spans="1:17" x14ac:dyDescent="0.3">
      <c r="A4209" t="str">
        <f t="shared" si="1105"/>
        <v>S04208</v>
      </c>
      <c r="B4209" t="str">
        <f t="shared" ca="1" si="1106"/>
        <v>FreshMart Ltd</v>
      </c>
      <c r="C4209" t="str">
        <f t="shared" ca="1" si="1107"/>
        <v>Singapore</v>
      </c>
      <c r="D4209" t="str">
        <f t="shared" ca="1" si="1108"/>
        <v>Rice</v>
      </c>
      <c r="E4209">
        <f t="shared" ca="1" si="1109"/>
        <v>96</v>
      </c>
      <c r="F4209" s="3">
        <f t="shared" ca="1" si="1110"/>
        <v>363</v>
      </c>
      <c r="G4209">
        <f t="shared" ca="1" si="1111"/>
        <v>34848</v>
      </c>
      <c r="H4209">
        <f t="shared" ca="1" si="1112"/>
        <v>16030.08</v>
      </c>
      <c r="I4209">
        <f t="shared" ca="1" si="1113"/>
        <v>6125</v>
      </c>
      <c r="J4209">
        <f t="shared" ca="1" si="1114"/>
        <v>1827</v>
      </c>
      <c r="K4209" s="1">
        <f t="shared" ca="1" si="1115"/>
        <v>45686</v>
      </c>
      <c r="L4209" s="1">
        <f t="shared" ca="1" si="1116"/>
        <v>45700</v>
      </c>
      <c r="M4209" s="1">
        <f t="shared" ca="1" si="1117"/>
        <v>45706</v>
      </c>
      <c r="N4209">
        <f t="shared" ca="1" si="1118"/>
        <v>23982.080000000002</v>
      </c>
      <c r="O4209" s="3">
        <f t="shared" ca="1" si="1119"/>
        <v>10865.919999999998</v>
      </c>
      <c r="P4209" s="2">
        <f t="shared" ca="1" si="1120"/>
        <v>0.31180899908172632</v>
      </c>
      <c r="Q4209" t="str">
        <f t="shared" ca="1" si="1121"/>
        <v>Late</v>
      </c>
    </row>
    <row r="4210" spans="1:17" x14ac:dyDescent="0.3">
      <c r="A4210" t="str">
        <f t="shared" si="1105"/>
        <v>S04209</v>
      </c>
      <c r="B4210" t="str">
        <f t="shared" ca="1" si="1106"/>
        <v>Alpha Traders</v>
      </c>
      <c r="C4210" t="str">
        <f t="shared" ca="1" si="1107"/>
        <v>Australia</v>
      </c>
      <c r="D4210" t="str">
        <f t="shared" ca="1" si="1108"/>
        <v>Pickles</v>
      </c>
      <c r="E4210">
        <f t="shared" ca="1" si="1109"/>
        <v>169</v>
      </c>
      <c r="F4210" s="3">
        <f t="shared" ca="1" si="1110"/>
        <v>173</v>
      </c>
      <c r="G4210">
        <f t="shared" ca="1" si="1111"/>
        <v>29237</v>
      </c>
      <c r="H4210">
        <f t="shared" ca="1" si="1112"/>
        <v>18711.68</v>
      </c>
      <c r="I4210">
        <f t="shared" ca="1" si="1113"/>
        <v>8533</v>
      </c>
      <c r="J4210">
        <f t="shared" ca="1" si="1114"/>
        <v>3241</v>
      </c>
      <c r="K4210" s="1">
        <f t="shared" ca="1" si="1115"/>
        <v>46147</v>
      </c>
      <c r="L4210" s="1">
        <f t="shared" ca="1" si="1116"/>
        <v>46162</v>
      </c>
      <c r="M4210" s="1">
        <f t="shared" ca="1" si="1117"/>
        <v>46168</v>
      </c>
      <c r="N4210">
        <f t="shared" ca="1" si="1118"/>
        <v>30485.68</v>
      </c>
      <c r="O4210" s="3">
        <f t="shared" ca="1" si="1119"/>
        <v>-1248.6800000000003</v>
      </c>
      <c r="P4210" s="2">
        <f t="shared" ca="1" si="1120"/>
        <v>-4.2708896261586353E-2</v>
      </c>
      <c r="Q4210" t="str">
        <f t="shared" ca="1" si="1121"/>
        <v>Late</v>
      </c>
    </row>
    <row r="4211" spans="1:17" x14ac:dyDescent="0.3">
      <c r="A4211" t="str">
        <f t="shared" si="1105"/>
        <v>S04210</v>
      </c>
      <c r="B4211" t="str">
        <f t="shared" ca="1" si="1106"/>
        <v>Beta Imports</v>
      </c>
      <c r="C4211" t="str">
        <f t="shared" ca="1" si="1107"/>
        <v>UAE</v>
      </c>
      <c r="D4211" t="str">
        <f t="shared" ca="1" si="1108"/>
        <v>Rice</v>
      </c>
      <c r="E4211">
        <f t="shared" ca="1" si="1109"/>
        <v>167</v>
      </c>
      <c r="F4211" s="3">
        <f t="shared" ca="1" si="1110"/>
        <v>126</v>
      </c>
      <c r="G4211">
        <f t="shared" ca="1" si="1111"/>
        <v>21042</v>
      </c>
      <c r="H4211">
        <f t="shared" ca="1" si="1112"/>
        <v>14098.14</v>
      </c>
      <c r="I4211">
        <f t="shared" ca="1" si="1113"/>
        <v>7091</v>
      </c>
      <c r="J4211">
        <f t="shared" ca="1" si="1114"/>
        <v>1770</v>
      </c>
      <c r="K4211" s="1">
        <f t="shared" ca="1" si="1115"/>
        <v>46095</v>
      </c>
      <c r="L4211" s="1">
        <f t="shared" ca="1" si="1116"/>
        <v>46109</v>
      </c>
      <c r="M4211" s="1">
        <f t="shared" ca="1" si="1117"/>
        <v>46106</v>
      </c>
      <c r="N4211">
        <f t="shared" ca="1" si="1118"/>
        <v>22959.14</v>
      </c>
      <c r="O4211" s="3">
        <f t="shared" ca="1" si="1119"/>
        <v>-1917.1399999999994</v>
      </c>
      <c r="P4211" s="2">
        <f t="shared" ca="1" si="1120"/>
        <v>-9.1110160631118681E-2</v>
      </c>
      <c r="Q4211" t="str">
        <f t="shared" ca="1" si="1121"/>
        <v>On Time</v>
      </c>
    </row>
    <row r="4212" spans="1:17" x14ac:dyDescent="0.3">
      <c r="A4212" t="str">
        <f t="shared" si="1105"/>
        <v>S04211</v>
      </c>
      <c r="B4212" t="str">
        <f t="shared" ca="1" si="1106"/>
        <v>Oceanic Exports</v>
      </c>
      <c r="C4212" t="str">
        <f t="shared" ca="1" si="1107"/>
        <v>Canada</v>
      </c>
      <c r="D4212" t="str">
        <f t="shared" ca="1" si="1108"/>
        <v>Sauces</v>
      </c>
      <c r="E4212">
        <f t="shared" ca="1" si="1109"/>
        <v>284</v>
      </c>
      <c r="F4212" s="3">
        <f t="shared" ca="1" si="1110"/>
        <v>253</v>
      </c>
      <c r="G4212">
        <f t="shared" ca="1" si="1111"/>
        <v>71852</v>
      </c>
      <c r="H4212">
        <f t="shared" ca="1" si="1112"/>
        <v>43829.72</v>
      </c>
      <c r="I4212">
        <f t="shared" ca="1" si="1113"/>
        <v>7665</v>
      </c>
      <c r="J4212">
        <f t="shared" ca="1" si="1114"/>
        <v>1036</v>
      </c>
      <c r="K4212" s="1">
        <f t="shared" ca="1" si="1115"/>
        <v>46360</v>
      </c>
      <c r="L4212" s="1">
        <f t="shared" ca="1" si="1116"/>
        <v>46380</v>
      </c>
      <c r="M4212" s="1">
        <f t="shared" ca="1" si="1117"/>
        <v>46384</v>
      </c>
      <c r="N4212">
        <f t="shared" ca="1" si="1118"/>
        <v>52530.720000000001</v>
      </c>
      <c r="O4212" s="3">
        <f t="shared" ca="1" si="1119"/>
        <v>19321.28</v>
      </c>
      <c r="P4212" s="2">
        <f t="shared" ca="1" si="1120"/>
        <v>0.26890385793018984</v>
      </c>
      <c r="Q4212" t="str">
        <f t="shared" ca="1" si="1121"/>
        <v>Late</v>
      </c>
    </row>
    <row r="4213" spans="1:17" x14ac:dyDescent="0.3">
      <c r="A4213" t="str">
        <f t="shared" si="1105"/>
        <v>S04212</v>
      </c>
      <c r="B4213" t="str">
        <f t="shared" ca="1" si="1106"/>
        <v>Prime Wholesale</v>
      </c>
      <c r="C4213" t="str">
        <f t="shared" ca="1" si="1107"/>
        <v>Singapore</v>
      </c>
      <c r="D4213" t="str">
        <f t="shared" ca="1" si="1108"/>
        <v>Tea</v>
      </c>
      <c r="E4213">
        <f t="shared" ca="1" si="1109"/>
        <v>420</v>
      </c>
      <c r="F4213" s="3">
        <f t="shared" ca="1" si="1110"/>
        <v>411</v>
      </c>
      <c r="G4213">
        <f t="shared" ca="1" si="1111"/>
        <v>172620</v>
      </c>
      <c r="H4213">
        <f t="shared" ca="1" si="1112"/>
        <v>77679</v>
      </c>
      <c r="I4213">
        <f t="shared" ca="1" si="1113"/>
        <v>11782</v>
      </c>
      <c r="J4213">
        <f t="shared" ca="1" si="1114"/>
        <v>3186</v>
      </c>
      <c r="K4213" s="1">
        <f t="shared" ca="1" si="1115"/>
        <v>46049</v>
      </c>
      <c r="L4213" s="1">
        <f t="shared" ca="1" si="1116"/>
        <v>46064</v>
      </c>
      <c r="M4213" s="1">
        <f t="shared" ca="1" si="1117"/>
        <v>46067</v>
      </c>
      <c r="N4213">
        <f t="shared" ca="1" si="1118"/>
        <v>92647</v>
      </c>
      <c r="O4213" s="3">
        <f t="shared" ca="1" si="1119"/>
        <v>79973</v>
      </c>
      <c r="P4213" s="2">
        <f t="shared" ca="1" si="1120"/>
        <v>0.46328930599003593</v>
      </c>
      <c r="Q4213" t="str">
        <f t="shared" ca="1" si="1121"/>
        <v>Late</v>
      </c>
    </row>
    <row r="4214" spans="1:17" x14ac:dyDescent="0.3">
      <c r="A4214" t="str">
        <f t="shared" si="1105"/>
        <v>S04213</v>
      </c>
      <c r="B4214" t="str">
        <f t="shared" ca="1" si="1106"/>
        <v>FreshMart Ltd</v>
      </c>
      <c r="C4214" t="str">
        <f t="shared" ca="1" si="1107"/>
        <v>Canada</v>
      </c>
      <c r="D4214" t="str">
        <f t="shared" ca="1" si="1108"/>
        <v>Pickles</v>
      </c>
      <c r="E4214">
        <f t="shared" ca="1" si="1109"/>
        <v>485</v>
      </c>
      <c r="F4214" s="3">
        <f t="shared" ca="1" si="1110"/>
        <v>214</v>
      </c>
      <c r="G4214">
        <f t="shared" ca="1" si="1111"/>
        <v>103790</v>
      </c>
      <c r="H4214">
        <f t="shared" ca="1" si="1112"/>
        <v>57084.5</v>
      </c>
      <c r="I4214">
        <f t="shared" ca="1" si="1113"/>
        <v>2583</v>
      </c>
      <c r="J4214">
        <f t="shared" ca="1" si="1114"/>
        <v>3005</v>
      </c>
      <c r="K4214" s="1">
        <f t="shared" ca="1" si="1115"/>
        <v>45969</v>
      </c>
      <c r="L4214" s="1">
        <f t="shared" ca="1" si="1116"/>
        <v>45977</v>
      </c>
      <c r="M4214" s="1">
        <f t="shared" ca="1" si="1117"/>
        <v>45978</v>
      </c>
      <c r="N4214">
        <f t="shared" ca="1" si="1118"/>
        <v>62672.5</v>
      </c>
      <c r="O4214" s="3">
        <f t="shared" ca="1" si="1119"/>
        <v>41117.5</v>
      </c>
      <c r="P4214" s="2">
        <f t="shared" ca="1" si="1120"/>
        <v>0.39616051642740147</v>
      </c>
      <c r="Q4214" t="str">
        <f t="shared" ca="1" si="1121"/>
        <v>Late</v>
      </c>
    </row>
    <row r="4215" spans="1:17" x14ac:dyDescent="0.3">
      <c r="A4215" t="str">
        <f t="shared" si="1105"/>
        <v>S04214</v>
      </c>
      <c r="B4215" t="str">
        <f t="shared" ca="1" si="1106"/>
        <v>Prime Wholesale</v>
      </c>
      <c r="C4215" t="str">
        <f t="shared" ca="1" si="1107"/>
        <v>Australia</v>
      </c>
      <c r="D4215" t="str">
        <f t="shared" ca="1" si="1108"/>
        <v>Sauces</v>
      </c>
      <c r="E4215">
        <f t="shared" ca="1" si="1109"/>
        <v>125</v>
      </c>
      <c r="F4215" s="3">
        <f t="shared" ca="1" si="1110"/>
        <v>204</v>
      </c>
      <c r="G4215">
        <f t="shared" ca="1" si="1111"/>
        <v>25500</v>
      </c>
      <c r="H4215">
        <f t="shared" ca="1" si="1112"/>
        <v>13260</v>
      </c>
      <c r="I4215">
        <f t="shared" ca="1" si="1113"/>
        <v>5275</v>
      </c>
      <c r="J4215">
        <f t="shared" ca="1" si="1114"/>
        <v>1911</v>
      </c>
      <c r="K4215" s="1">
        <f t="shared" ca="1" si="1115"/>
        <v>45704</v>
      </c>
      <c r="L4215" s="1">
        <f t="shared" ca="1" si="1116"/>
        <v>45714</v>
      </c>
      <c r="M4215" s="1">
        <f t="shared" ca="1" si="1117"/>
        <v>45712</v>
      </c>
      <c r="N4215">
        <f t="shared" ca="1" si="1118"/>
        <v>20446</v>
      </c>
      <c r="O4215" s="3">
        <f t="shared" ca="1" si="1119"/>
        <v>5054</v>
      </c>
      <c r="P4215" s="2">
        <f t="shared" ca="1" si="1120"/>
        <v>0.19819607843137255</v>
      </c>
      <c r="Q4215" t="str">
        <f t="shared" ca="1" si="1121"/>
        <v>On Time</v>
      </c>
    </row>
    <row r="4216" spans="1:17" x14ac:dyDescent="0.3">
      <c r="A4216" t="str">
        <f t="shared" si="1105"/>
        <v>S04215</v>
      </c>
      <c r="B4216" t="str">
        <f t="shared" ca="1" si="1106"/>
        <v>Oceanic Exports</v>
      </c>
      <c r="C4216" t="str">
        <f t="shared" ca="1" si="1107"/>
        <v>Canada</v>
      </c>
      <c r="D4216" t="str">
        <f t="shared" ca="1" si="1108"/>
        <v>Tea</v>
      </c>
      <c r="E4216">
        <f t="shared" ca="1" si="1109"/>
        <v>134</v>
      </c>
      <c r="F4216" s="3">
        <f t="shared" ca="1" si="1110"/>
        <v>787</v>
      </c>
      <c r="G4216">
        <f t="shared" ca="1" si="1111"/>
        <v>105458</v>
      </c>
      <c r="H4216">
        <f t="shared" ca="1" si="1112"/>
        <v>60111.06</v>
      </c>
      <c r="I4216">
        <f t="shared" ca="1" si="1113"/>
        <v>8749</v>
      </c>
      <c r="J4216">
        <f t="shared" ca="1" si="1114"/>
        <v>3225</v>
      </c>
      <c r="K4216" s="1">
        <f t="shared" ca="1" si="1115"/>
        <v>46198</v>
      </c>
      <c r="L4216" s="1">
        <f t="shared" ca="1" si="1116"/>
        <v>46215</v>
      </c>
      <c r="M4216" s="1">
        <f t="shared" ca="1" si="1117"/>
        <v>46220</v>
      </c>
      <c r="N4216">
        <f t="shared" ca="1" si="1118"/>
        <v>72085.06</v>
      </c>
      <c r="O4216" s="3">
        <f t="shared" ca="1" si="1119"/>
        <v>33372.94</v>
      </c>
      <c r="P4216" s="2">
        <f t="shared" ca="1" si="1120"/>
        <v>0.31645716778243471</v>
      </c>
      <c r="Q4216" t="str">
        <f t="shared" ca="1" si="1121"/>
        <v>Late</v>
      </c>
    </row>
    <row r="4217" spans="1:17" x14ac:dyDescent="0.3">
      <c r="A4217" t="str">
        <f t="shared" si="1105"/>
        <v>S04216</v>
      </c>
      <c r="B4217" t="str">
        <f t="shared" ca="1" si="1106"/>
        <v>Beta Imports</v>
      </c>
      <c r="C4217" t="str">
        <f t="shared" ca="1" si="1107"/>
        <v>UK</v>
      </c>
      <c r="D4217" t="str">
        <f t="shared" ca="1" si="1108"/>
        <v>Pickles</v>
      </c>
      <c r="E4217">
        <f t="shared" ca="1" si="1109"/>
        <v>92</v>
      </c>
      <c r="F4217" s="3">
        <f t="shared" ca="1" si="1110"/>
        <v>582</v>
      </c>
      <c r="G4217">
        <f t="shared" ca="1" si="1111"/>
        <v>53544</v>
      </c>
      <c r="H4217">
        <f t="shared" ca="1" si="1112"/>
        <v>27307.439999999999</v>
      </c>
      <c r="I4217">
        <f t="shared" ca="1" si="1113"/>
        <v>11524</v>
      </c>
      <c r="J4217">
        <f t="shared" ca="1" si="1114"/>
        <v>1087</v>
      </c>
      <c r="K4217" s="1">
        <f t="shared" ca="1" si="1115"/>
        <v>45966</v>
      </c>
      <c r="L4217" s="1">
        <f t="shared" ca="1" si="1116"/>
        <v>45975</v>
      </c>
      <c r="M4217" s="1">
        <f t="shared" ca="1" si="1117"/>
        <v>45975</v>
      </c>
      <c r="N4217">
        <f t="shared" ca="1" si="1118"/>
        <v>39918.44</v>
      </c>
      <c r="O4217" s="3">
        <f t="shared" ca="1" si="1119"/>
        <v>13625.559999999998</v>
      </c>
      <c r="P4217" s="2">
        <f t="shared" ca="1" si="1120"/>
        <v>0.25447407739429251</v>
      </c>
      <c r="Q4217" t="str">
        <f t="shared" ca="1" si="1121"/>
        <v>On Time</v>
      </c>
    </row>
    <row r="4218" spans="1:17" x14ac:dyDescent="0.3">
      <c r="A4218" t="str">
        <f t="shared" si="1105"/>
        <v>S04217</v>
      </c>
      <c r="B4218" t="str">
        <f t="shared" ca="1" si="1106"/>
        <v>Alpha Traders</v>
      </c>
      <c r="C4218" t="str">
        <f t="shared" ca="1" si="1107"/>
        <v>Australia</v>
      </c>
      <c r="D4218" t="str">
        <f t="shared" ca="1" si="1108"/>
        <v>Rice</v>
      </c>
      <c r="E4218">
        <f t="shared" ca="1" si="1109"/>
        <v>383</v>
      </c>
      <c r="F4218" s="3">
        <f t="shared" ca="1" si="1110"/>
        <v>136</v>
      </c>
      <c r="G4218">
        <f t="shared" ca="1" si="1111"/>
        <v>52088</v>
      </c>
      <c r="H4218">
        <f t="shared" ca="1" si="1112"/>
        <v>34898.959999999999</v>
      </c>
      <c r="I4218">
        <f t="shared" ca="1" si="1113"/>
        <v>10615</v>
      </c>
      <c r="J4218">
        <f t="shared" ca="1" si="1114"/>
        <v>2214</v>
      </c>
      <c r="K4218" s="1">
        <f t="shared" ca="1" si="1115"/>
        <v>45960</v>
      </c>
      <c r="L4218" s="1">
        <f t="shared" ca="1" si="1116"/>
        <v>45967</v>
      </c>
      <c r="M4218" s="1">
        <f t="shared" ca="1" si="1117"/>
        <v>45966</v>
      </c>
      <c r="N4218">
        <f t="shared" ca="1" si="1118"/>
        <v>47727.96</v>
      </c>
      <c r="O4218" s="3">
        <f t="shared" ca="1" si="1119"/>
        <v>4360.0400000000009</v>
      </c>
      <c r="P4218" s="2">
        <f t="shared" ca="1" si="1120"/>
        <v>8.37052680079865E-2</v>
      </c>
      <c r="Q4218" t="str">
        <f t="shared" ca="1" si="1121"/>
        <v>On Time</v>
      </c>
    </row>
    <row r="4219" spans="1:17" x14ac:dyDescent="0.3">
      <c r="A4219" t="str">
        <f t="shared" si="1105"/>
        <v>S04218</v>
      </c>
      <c r="B4219" t="str">
        <f t="shared" ca="1" si="1106"/>
        <v>FreshMart Ltd</v>
      </c>
      <c r="C4219" t="str">
        <f t="shared" ca="1" si="1107"/>
        <v>Australia</v>
      </c>
      <c r="D4219" t="str">
        <f t="shared" ca="1" si="1108"/>
        <v>Sauces</v>
      </c>
      <c r="E4219">
        <f t="shared" ca="1" si="1109"/>
        <v>449</v>
      </c>
      <c r="F4219" s="3">
        <f t="shared" ca="1" si="1110"/>
        <v>744</v>
      </c>
      <c r="G4219">
        <f t="shared" ca="1" si="1111"/>
        <v>334056</v>
      </c>
      <c r="H4219">
        <f t="shared" ca="1" si="1112"/>
        <v>207114.72</v>
      </c>
      <c r="I4219">
        <f t="shared" ca="1" si="1113"/>
        <v>7781</v>
      </c>
      <c r="J4219">
        <f t="shared" ca="1" si="1114"/>
        <v>874</v>
      </c>
      <c r="K4219" s="1">
        <f t="shared" ca="1" si="1115"/>
        <v>46281</v>
      </c>
      <c r="L4219" s="1">
        <f t="shared" ca="1" si="1116"/>
        <v>46292</v>
      </c>
      <c r="M4219" s="1">
        <f t="shared" ca="1" si="1117"/>
        <v>46289</v>
      </c>
      <c r="N4219">
        <f t="shared" ca="1" si="1118"/>
        <v>215769.72</v>
      </c>
      <c r="O4219" s="3">
        <f t="shared" ca="1" si="1119"/>
        <v>118286.28</v>
      </c>
      <c r="P4219" s="2">
        <f t="shared" ca="1" si="1120"/>
        <v>0.35409117034269705</v>
      </c>
      <c r="Q4219" t="str">
        <f t="shared" ca="1" si="1121"/>
        <v>On Time</v>
      </c>
    </row>
    <row r="4220" spans="1:17" x14ac:dyDescent="0.3">
      <c r="A4220" t="str">
        <f t="shared" si="1105"/>
        <v>S04219</v>
      </c>
      <c r="B4220" t="str">
        <f t="shared" ca="1" si="1106"/>
        <v>FreshMart Ltd</v>
      </c>
      <c r="C4220" t="str">
        <f t="shared" ca="1" si="1107"/>
        <v>UK</v>
      </c>
      <c r="D4220" t="str">
        <f t="shared" ca="1" si="1108"/>
        <v>Tea</v>
      </c>
      <c r="E4220">
        <f t="shared" ca="1" si="1109"/>
        <v>75</v>
      </c>
      <c r="F4220" s="3">
        <f t="shared" ca="1" si="1110"/>
        <v>230</v>
      </c>
      <c r="G4220">
        <f t="shared" ca="1" si="1111"/>
        <v>17250</v>
      </c>
      <c r="H4220">
        <f t="shared" ca="1" si="1112"/>
        <v>12765</v>
      </c>
      <c r="I4220">
        <f t="shared" ca="1" si="1113"/>
        <v>4590</v>
      </c>
      <c r="J4220">
        <f t="shared" ca="1" si="1114"/>
        <v>3469</v>
      </c>
      <c r="K4220" s="1">
        <f t="shared" ca="1" si="1115"/>
        <v>45809</v>
      </c>
      <c r="L4220" s="1">
        <f t="shared" ca="1" si="1116"/>
        <v>45822</v>
      </c>
      <c r="M4220" s="1">
        <f t="shared" ca="1" si="1117"/>
        <v>45825</v>
      </c>
      <c r="N4220">
        <f t="shared" ca="1" si="1118"/>
        <v>20824</v>
      </c>
      <c r="O4220" s="3">
        <f t="shared" ca="1" si="1119"/>
        <v>-3574</v>
      </c>
      <c r="P4220" s="2">
        <f t="shared" ca="1" si="1120"/>
        <v>-0.20718840579710146</v>
      </c>
      <c r="Q4220" t="str">
        <f t="shared" ca="1" si="1121"/>
        <v>Late</v>
      </c>
    </row>
    <row r="4221" spans="1:17" x14ac:dyDescent="0.3">
      <c r="A4221" t="str">
        <f t="shared" si="1105"/>
        <v>S04220</v>
      </c>
      <c r="B4221" t="str">
        <f t="shared" ca="1" si="1106"/>
        <v>Alpha Traders</v>
      </c>
      <c r="C4221" t="str">
        <f t="shared" ca="1" si="1107"/>
        <v>Singapore</v>
      </c>
      <c r="D4221" t="str">
        <f t="shared" ca="1" si="1108"/>
        <v>Spices</v>
      </c>
      <c r="E4221">
        <f t="shared" ca="1" si="1109"/>
        <v>236</v>
      </c>
      <c r="F4221" s="3">
        <f t="shared" ca="1" si="1110"/>
        <v>265</v>
      </c>
      <c r="G4221">
        <f t="shared" ca="1" si="1111"/>
        <v>62540</v>
      </c>
      <c r="H4221">
        <f t="shared" ca="1" si="1112"/>
        <v>31270</v>
      </c>
      <c r="I4221">
        <f t="shared" ca="1" si="1113"/>
        <v>4320</v>
      </c>
      <c r="J4221">
        <f t="shared" ca="1" si="1114"/>
        <v>3400</v>
      </c>
      <c r="K4221" s="1">
        <f t="shared" ca="1" si="1115"/>
        <v>45780</v>
      </c>
      <c r="L4221" s="1">
        <f t="shared" ca="1" si="1116"/>
        <v>45794</v>
      </c>
      <c r="M4221" s="1">
        <f t="shared" ca="1" si="1117"/>
        <v>45797</v>
      </c>
      <c r="N4221">
        <f t="shared" ca="1" si="1118"/>
        <v>38990</v>
      </c>
      <c r="O4221" s="3">
        <f t="shared" ca="1" si="1119"/>
        <v>23550</v>
      </c>
      <c r="P4221" s="2">
        <f t="shared" ca="1" si="1120"/>
        <v>0.37655900223856731</v>
      </c>
      <c r="Q4221" t="str">
        <f t="shared" ca="1" si="1121"/>
        <v>Late</v>
      </c>
    </row>
    <row r="4222" spans="1:17" x14ac:dyDescent="0.3">
      <c r="A4222" t="str">
        <f t="shared" si="1105"/>
        <v>S04221</v>
      </c>
      <c r="B4222" t="str">
        <f t="shared" ca="1" si="1106"/>
        <v>Alpha Traders</v>
      </c>
      <c r="C4222" t="str">
        <f t="shared" ca="1" si="1107"/>
        <v>Canada</v>
      </c>
      <c r="D4222" t="str">
        <f t="shared" ca="1" si="1108"/>
        <v>Pickles</v>
      </c>
      <c r="E4222">
        <f t="shared" ca="1" si="1109"/>
        <v>138</v>
      </c>
      <c r="F4222" s="3">
        <f t="shared" ca="1" si="1110"/>
        <v>422</v>
      </c>
      <c r="G4222">
        <f t="shared" ca="1" si="1111"/>
        <v>58236</v>
      </c>
      <c r="H4222">
        <f t="shared" ca="1" si="1112"/>
        <v>27370.92</v>
      </c>
      <c r="I4222">
        <f t="shared" ca="1" si="1113"/>
        <v>8487</v>
      </c>
      <c r="J4222">
        <f t="shared" ca="1" si="1114"/>
        <v>2136</v>
      </c>
      <c r="K4222" s="1">
        <f t="shared" ca="1" si="1115"/>
        <v>45682</v>
      </c>
      <c r="L4222" s="1">
        <f t="shared" ca="1" si="1116"/>
        <v>45693</v>
      </c>
      <c r="M4222" s="1">
        <f t="shared" ca="1" si="1117"/>
        <v>45692</v>
      </c>
      <c r="N4222">
        <f t="shared" ca="1" si="1118"/>
        <v>37993.919999999998</v>
      </c>
      <c r="O4222" s="3">
        <f t="shared" ca="1" si="1119"/>
        <v>20242.080000000002</v>
      </c>
      <c r="P4222" s="2">
        <f t="shared" ca="1" si="1120"/>
        <v>0.34758705955079333</v>
      </c>
      <c r="Q4222" t="str">
        <f t="shared" ca="1" si="1121"/>
        <v>On Time</v>
      </c>
    </row>
    <row r="4223" spans="1:17" x14ac:dyDescent="0.3">
      <c r="A4223" t="str">
        <f t="shared" si="1105"/>
        <v>S04222</v>
      </c>
      <c r="B4223" t="str">
        <f t="shared" ca="1" si="1106"/>
        <v>Alpha Traders</v>
      </c>
      <c r="C4223" t="str">
        <f t="shared" ca="1" si="1107"/>
        <v>UK</v>
      </c>
      <c r="D4223" t="str">
        <f t="shared" ca="1" si="1108"/>
        <v>Rice</v>
      </c>
      <c r="E4223">
        <f t="shared" ca="1" si="1109"/>
        <v>129</v>
      </c>
      <c r="F4223" s="3">
        <f t="shared" ca="1" si="1110"/>
        <v>455</v>
      </c>
      <c r="G4223">
        <f t="shared" ca="1" si="1111"/>
        <v>58695</v>
      </c>
      <c r="H4223">
        <f t="shared" ca="1" si="1112"/>
        <v>43434.3</v>
      </c>
      <c r="I4223">
        <f t="shared" ca="1" si="1113"/>
        <v>3581</v>
      </c>
      <c r="J4223">
        <f t="shared" ca="1" si="1114"/>
        <v>3204</v>
      </c>
      <c r="K4223" s="1">
        <f t="shared" ca="1" si="1115"/>
        <v>45986</v>
      </c>
      <c r="L4223" s="1">
        <f t="shared" ca="1" si="1116"/>
        <v>45998</v>
      </c>
      <c r="M4223" s="1">
        <f t="shared" ca="1" si="1117"/>
        <v>46001</v>
      </c>
      <c r="N4223">
        <f t="shared" ca="1" si="1118"/>
        <v>50219.3</v>
      </c>
      <c r="O4223" s="3">
        <f t="shared" ca="1" si="1119"/>
        <v>8475.6999999999971</v>
      </c>
      <c r="P4223" s="2">
        <f t="shared" ca="1" si="1120"/>
        <v>0.14440241928614017</v>
      </c>
      <c r="Q4223" t="str">
        <f t="shared" ca="1" si="1121"/>
        <v>Late</v>
      </c>
    </row>
    <row r="4224" spans="1:17" x14ac:dyDescent="0.3">
      <c r="A4224" t="str">
        <f t="shared" si="1105"/>
        <v>S04223</v>
      </c>
      <c r="B4224" t="str">
        <f t="shared" ca="1" si="1106"/>
        <v>Alpha Traders</v>
      </c>
      <c r="C4224" t="str">
        <f t="shared" ca="1" si="1107"/>
        <v>Canada</v>
      </c>
      <c r="D4224" t="str">
        <f t="shared" ca="1" si="1108"/>
        <v>Sauces</v>
      </c>
      <c r="E4224">
        <f t="shared" ca="1" si="1109"/>
        <v>168</v>
      </c>
      <c r="F4224" s="3">
        <f t="shared" ca="1" si="1110"/>
        <v>161</v>
      </c>
      <c r="G4224">
        <f t="shared" ca="1" si="1111"/>
        <v>27048</v>
      </c>
      <c r="H4224">
        <f t="shared" ca="1" si="1112"/>
        <v>15958.32</v>
      </c>
      <c r="I4224">
        <f t="shared" ca="1" si="1113"/>
        <v>5080</v>
      </c>
      <c r="J4224">
        <f t="shared" ca="1" si="1114"/>
        <v>1429</v>
      </c>
      <c r="K4224" s="1">
        <f t="shared" ca="1" si="1115"/>
        <v>46139</v>
      </c>
      <c r="L4224" s="1">
        <f t="shared" ca="1" si="1116"/>
        <v>46155</v>
      </c>
      <c r="M4224" s="1">
        <f t="shared" ca="1" si="1117"/>
        <v>46160</v>
      </c>
      <c r="N4224">
        <f t="shared" ca="1" si="1118"/>
        <v>22467.32</v>
      </c>
      <c r="O4224" s="3">
        <f t="shared" ca="1" si="1119"/>
        <v>4580.68</v>
      </c>
      <c r="P4224" s="2">
        <f t="shared" ca="1" si="1120"/>
        <v>0.16935374149659865</v>
      </c>
      <c r="Q4224" t="str">
        <f t="shared" ca="1" si="1121"/>
        <v>Late</v>
      </c>
    </row>
    <row r="4225" spans="1:17" x14ac:dyDescent="0.3">
      <c r="A4225" t="str">
        <f t="shared" si="1105"/>
        <v>S04224</v>
      </c>
      <c r="B4225" t="str">
        <f t="shared" ca="1" si="1106"/>
        <v>Alpha Traders</v>
      </c>
      <c r="C4225" t="str">
        <f t="shared" ca="1" si="1107"/>
        <v>Australia</v>
      </c>
      <c r="D4225" t="str">
        <f t="shared" ca="1" si="1108"/>
        <v>Sauces</v>
      </c>
      <c r="E4225">
        <f t="shared" ca="1" si="1109"/>
        <v>440</v>
      </c>
      <c r="F4225" s="3">
        <f t="shared" ca="1" si="1110"/>
        <v>468</v>
      </c>
      <c r="G4225">
        <f t="shared" ca="1" si="1111"/>
        <v>205920</v>
      </c>
      <c r="H4225">
        <f t="shared" ca="1" si="1112"/>
        <v>115315.2</v>
      </c>
      <c r="I4225">
        <f t="shared" ca="1" si="1113"/>
        <v>8833</v>
      </c>
      <c r="J4225">
        <f t="shared" ca="1" si="1114"/>
        <v>2156</v>
      </c>
      <c r="K4225" s="1">
        <f t="shared" ca="1" si="1115"/>
        <v>46338</v>
      </c>
      <c r="L4225" s="1">
        <f t="shared" ca="1" si="1116"/>
        <v>46356</v>
      </c>
      <c r="M4225" s="1">
        <f t="shared" ca="1" si="1117"/>
        <v>46360</v>
      </c>
      <c r="N4225">
        <f t="shared" ca="1" si="1118"/>
        <v>126304.2</v>
      </c>
      <c r="O4225" s="3">
        <f t="shared" ca="1" si="1119"/>
        <v>79615.8</v>
      </c>
      <c r="P4225" s="2">
        <f t="shared" ca="1" si="1120"/>
        <v>0.38663461538461541</v>
      </c>
      <c r="Q4225" t="str">
        <f t="shared" ca="1" si="1121"/>
        <v>Late</v>
      </c>
    </row>
    <row r="4226" spans="1:17" x14ac:dyDescent="0.3">
      <c r="A4226" t="str">
        <f t="shared" si="1105"/>
        <v>S04225</v>
      </c>
      <c r="B4226" t="str">
        <f t="shared" ca="1" si="1106"/>
        <v>Beta Imports</v>
      </c>
      <c r="C4226" t="str">
        <f t="shared" ca="1" si="1107"/>
        <v>UK</v>
      </c>
      <c r="D4226" t="str">
        <f t="shared" ca="1" si="1108"/>
        <v>Spices</v>
      </c>
      <c r="E4226">
        <f t="shared" ca="1" si="1109"/>
        <v>209</v>
      </c>
      <c r="F4226" s="3">
        <f t="shared" ca="1" si="1110"/>
        <v>159</v>
      </c>
      <c r="G4226">
        <f t="shared" ca="1" si="1111"/>
        <v>33231</v>
      </c>
      <c r="H4226">
        <f t="shared" ca="1" si="1112"/>
        <v>16947.810000000001</v>
      </c>
      <c r="I4226">
        <f t="shared" ca="1" si="1113"/>
        <v>11643</v>
      </c>
      <c r="J4226">
        <f t="shared" ca="1" si="1114"/>
        <v>1487</v>
      </c>
      <c r="K4226" s="1">
        <f t="shared" ca="1" si="1115"/>
        <v>45677</v>
      </c>
      <c r="L4226" s="1">
        <f t="shared" ca="1" si="1116"/>
        <v>45686</v>
      </c>
      <c r="M4226" s="1">
        <f t="shared" ca="1" si="1117"/>
        <v>45687</v>
      </c>
      <c r="N4226">
        <f t="shared" ca="1" si="1118"/>
        <v>30077.81</v>
      </c>
      <c r="O4226" s="3">
        <f t="shared" ca="1" si="1119"/>
        <v>3153.1899999999987</v>
      </c>
      <c r="P4226" s="2">
        <f t="shared" ca="1" si="1120"/>
        <v>9.4887003099515477E-2</v>
      </c>
      <c r="Q4226" t="str">
        <f t="shared" ca="1" si="1121"/>
        <v>Late</v>
      </c>
    </row>
    <row r="4227" spans="1:17" x14ac:dyDescent="0.3">
      <c r="A4227" t="str">
        <f t="shared" ref="A4227:A4290" si="1122">"S"&amp;TEXT(ROW()-1,"00000")</f>
        <v>S04226</v>
      </c>
      <c r="B4227" t="str">
        <f t="shared" ref="B4227:B4290" ca="1" si="1123">CHOOSE(RANDBETWEEN(1,6),"Alpha Traders","Beta Imports","Global Foods","FreshMart Ltd","Oceanic Exports","Prime Wholesale")</f>
        <v>Oceanic Exports</v>
      </c>
      <c r="C4227" t="str">
        <f t="shared" ref="C4227:C4290" ca="1" si="1124">CHOOSE(RANDBETWEEN(1,5),"UK","UAE","Canada","Australia","Singapore")</f>
        <v>Singapore</v>
      </c>
      <c r="D4227" t="str">
        <f t="shared" ref="D4227:D4290" ca="1" si="1125">CHOOSE(RANDBETWEEN(1,5),"Pickles","Spices","Tea","Rice","Sauces")</f>
        <v>Pickles</v>
      </c>
      <c r="E4227">
        <f t="shared" ref="E4227:E4290" ca="1" si="1126">RANDBETWEEN(50,500)</f>
        <v>92</v>
      </c>
      <c r="F4227" s="3">
        <f t="shared" ref="F4227:F4290" ca="1" si="1127">RANDBETWEEN(100,800)</f>
        <v>243</v>
      </c>
      <c r="G4227">
        <f t="shared" ref="G4227:G4290" ca="1" si="1128">E4227*F4227</f>
        <v>22356</v>
      </c>
      <c r="H4227">
        <f t="shared" ref="H4227:H4290" ca="1" si="1129">ROUND(G4227*RANDBETWEEN(45,75)/100,2)</f>
        <v>10730.88</v>
      </c>
      <c r="I4227">
        <f t="shared" ref="I4227:I4290" ca="1" si="1130">RANDBETWEEN(1500,12000)</f>
        <v>4667</v>
      </c>
      <c r="J4227">
        <f t="shared" ref="J4227:J4290" ca="1" si="1131">RANDBETWEEN(500,4000)</f>
        <v>2879</v>
      </c>
      <c r="K4227" s="1">
        <f t="shared" ref="K4227:K4290" ca="1" si="1132">DATE(2025,1,1)+RANDBETWEEN(0,729)</f>
        <v>45905</v>
      </c>
      <c r="L4227" s="1">
        <f t="shared" ref="L4227:L4290" ca="1" si="1133">K4227+RANDBETWEEN(7,20)</f>
        <v>45924</v>
      </c>
      <c r="M4227" s="1">
        <f t="shared" ref="M4227:M4290" ca="1" si="1134">L4227+RANDBETWEEN(-3,6)</f>
        <v>45924</v>
      </c>
      <c r="N4227">
        <f t="shared" ref="N4227:N4290" ca="1" si="1135">H4227+I4227+J4227</f>
        <v>18276.879999999997</v>
      </c>
      <c r="O4227" s="3">
        <f t="shared" ref="O4227:O4290" ca="1" si="1136">G4227-N4227</f>
        <v>4079.1200000000026</v>
      </c>
      <c r="P4227" s="2">
        <f t="shared" ref="P4227:P4290" ca="1" si="1137">IFERROR(O4227/G4227,0)</f>
        <v>0.18246197888709978</v>
      </c>
      <c r="Q4227" t="str">
        <f t="shared" ref="Q4227:Q4290" ca="1" si="1138">IF(M4227&lt;=L4227,"On Time","Late")</f>
        <v>On Time</v>
      </c>
    </row>
    <row r="4228" spans="1:17" x14ac:dyDescent="0.3">
      <c r="A4228" t="str">
        <f t="shared" si="1122"/>
        <v>S04227</v>
      </c>
      <c r="B4228" t="str">
        <f t="shared" ca="1" si="1123"/>
        <v>Oceanic Exports</v>
      </c>
      <c r="C4228" t="str">
        <f t="shared" ca="1" si="1124"/>
        <v>Singapore</v>
      </c>
      <c r="D4228" t="str">
        <f t="shared" ca="1" si="1125"/>
        <v>Pickles</v>
      </c>
      <c r="E4228">
        <f t="shared" ca="1" si="1126"/>
        <v>262</v>
      </c>
      <c r="F4228" s="3">
        <f t="shared" ca="1" si="1127"/>
        <v>618</v>
      </c>
      <c r="G4228">
        <f t="shared" ca="1" si="1128"/>
        <v>161916</v>
      </c>
      <c r="H4228">
        <f t="shared" ca="1" si="1129"/>
        <v>116579.52</v>
      </c>
      <c r="I4228">
        <f t="shared" ca="1" si="1130"/>
        <v>9366</v>
      </c>
      <c r="J4228">
        <f t="shared" ca="1" si="1131"/>
        <v>3599</v>
      </c>
      <c r="K4228" s="1">
        <f t="shared" ca="1" si="1132"/>
        <v>45680</v>
      </c>
      <c r="L4228" s="1">
        <f t="shared" ca="1" si="1133"/>
        <v>45690</v>
      </c>
      <c r="M4228" s="1">
        <f t="shared" ca="1" si="1134"/>
        <v>45691</v>
      </c>
      <c r="N4228">
        <f t="shared" ca="1" si="1135"/>
        <v>129544.52</v>
      </c>
      <c r="O4228" s="3">
        <f t="shared" ca="1" si="1136"/>
        <v>32371.479999999996</v>
      </c>
      <c r="P4228" s="2">
        <f t="shared" ca="1" si="1137"/>
        <v>0.19992761678895227</v>
      </c>
      <c r="Q4228" t="str">
        <f t="shared" ca="1" si="1138"/>
        <v>Late</v>
      </c>
    </row>
    <row r="4229" spans="1:17" x14ac:dyDescent="0.3">
      <c r="A4229" t="str">
        <f t="shared" si="1122"/>
        <v>S04228</v>
      </c>
      <c r="B4229" t="str">
        <f t="shared" ca="1" si="1123"/>
        <v>Alpha Traders</v>
      </c>
      <c r="C4229" t="str">
        <f t="shared" ca="1" si="1124"/>
        <v>Singapore</v>
      </c>
      <c r="D4229" t="str">
        <f t="shared" ca="1" si="1125"/>
        <v>Tea</v>
      </c>
      <c r="E4229">
        <f t="shared" ca="1" si="1126"/>
        <v>115</v>
      </c>
      <c r="F4229" s="3">
        <f t="shared" ca="1" si="1127"/>
        <v>429</v>
      </c>
      <c r="G4229">
        <f t="shared" ca="1" si="1128"/>
        <v>49335</v>
      </c>
      <c r="H4229">
        <f t="shared" ca="1" si="1129"/>
        <v>36014.550000000003</v>
      </c>
      <c r="I4229">
        <f t="shared" ca="1" si="1130"/>
        <v>10705</v>
      </c>
      <c r="J4229">
        <f t="shared" ca="1" si="1131"/>
        <v>1640</v>
      </c>
      <c r="K4229" s="1">
        <f t="shared" ca="1" si="1132"/>
        <v>46241</v>
      </c>
      <c r="L4229" s="1">
        <f t="shared" ca="1" si="1133"/>
        <v>46255</v>
      </c>
      <c r="M4229" s="1">
        <f t="shared" ca="1" si="1134"/>
        <v>46260</v>
      </c>
      <c r="N4229">
        <f t="shared" ca="1" si="1135"/>
        <v>48359.55</v>
      </c>
      <c r="O4229" s="3">
        <f t="shared" ca="1" si="1136"/>
        <v>975.44999999999709</v>
      </c>
      <c r="P4229" s="2">
        <f t="shared" ca="1" si="1137"/>
        <v>1.9771967163271453E-2</v>
      </c>
      <c r="Q4229" t="str">
        <f t="shared" ca="1" si="1138"/>
        <v>Late</v>
      </c>
    </row>
    <row r="4230" spans="1:17" x14ac:dyDescent="0.3">
      <c r="A4230" t="str">
        <f t="shared" si="1122"/>
        <v>S04229</v>
      </c>
      <c r="B4230" t="str">
        <f t="shared" ca="1" si="1123"/>
        <v>Global Foods</v>
      </c>
      <c r="C4230" t="str">
        <f t="shared" ca="1" si="1124"/>
        <v>Australia</v>
      </c>
      <c r="D4230" t="str">
        <f t="shared" ca="1" si="1125"/>
        <v>Pickles</v>
      </c>
      <c r="E4230">
        <f t="shared" ca="1" si="1126"/>
        <v>141</v>
      </c>
      <c r="F4230" s="3">
        <f t="shared" ca="1" si="1127"/>
        <v>776</v>
      </c>
      <c r="G4230">
        <f t="shared" ca="1" si="1128"/>
        <v>109416</v>
      </c>
      <c r="H4230">
        <f t="shared" ca="1" si="1129"/>
        <v>71120.399999999994</v>
      </c>
      <c r="I4230">
        <f t="shared" ca="1" si="1130"/>
        <v>6194</v>
      </c>
      <c r="J4230">
        <f t="shared" ca="1" si="1131"/>
        <v>969</v>
      </c>
      <c r="K4230" s="1">
        <f t="shared" ca="1" si="1132"/>
        <v>46348</v>
      </c>
      <c r="L4230" s="1">
        <f t="shared" ca="1" si="1133"/>
        <v>46368</v>
      </c>
      <c r="M4230" s="1">
        <f t="shared" ca="1" si="1134"/>
        <v>46371</v>
      </c>
      <c r="N4230">
        <f t="shared" ca="1" si="1135"/>
        <v>78283.399999999994</v>
      </c>
      <c r="O4230" s="3">
        <f t="shared" ca="1" si="1136"/>
        <v>31132.600000000006</v>
      </c>
      <c r="P4230" s="2">
        <f t="shared" ca="1" si="1137"/>
        <v>0.28453425458799447</v>
      </c>
      <c r="Q4230" t="str">
        <f t="shared" ca="1" si="1138"/>
        <v>Late</v>
      </c>
    </row>
    <row r="4231" spans="1:17" x14ac:dyDescent="0.3">
      <c r="A4231" t="str">
        <f t="shared" si="1122"/>
        <v>S04230</v>
      </c>
      <c r="B4231" t="str">
        <f t="shared" ca="1" si="1123"/>
        <v>FreshMart Ltd</v>
      </c>
      <c r="C4231" t="str">
        <f t="shared" ca="1" si="1124"/>
        <v>Singapore</v>
      </c>
      <c r="D4231" t="str">
        <f t="shared" ca="1" si="1125"/>
        <v>Rice</v>
      </c>
      <c r="E4231">
        <f t="shared" ca="1" si="1126"/>
        <v>182</v>
      </c>
      <c r="F4231" s="3">
        <f t="shared" ca="1" si="1127"/>
        <v>134</v>
      </c>
      <c r="G4231">
        <f t="shared" ca="1" si="1128"/>
        <v>24388</v>
      </c>
      <c r="H4231">
        <f t="shared" ca="1" si="1129"/>
        <v>13413.4</v>
      </c>
      <c r="I4231">
        <f t="shared" ca="1" si="1130"/>
        <v>4084</v>
      </c>
      <c r="J4231">
        <f t="shared" ca="1" si="1131"/>
        <v>1848</v>
      </c>
      <c r="K4231" s="1">
        <f t="shared" ca="1" si="1132"/>
        <v>46028</v>
      </c>
      <c r="L4231" s="1">
        <f t="shared" ca="1" si="1133"/>
        <v>46037</v>
      </c>
      <c r="M4231" s="1">
        <f t="shared" ca="1" si="1134"/>
        <v>46034</v>
      </c>
      <c r="N4231">
        <f t="shared" ca="1" si="1135"/>
        <v>19345.400000000001</v>
      </c>
      <c r="O4231" s="3">
        <f t="shared" ca="1" si="1136"/>
        <v>5042.5999999999985</v>
      </c>
      <c r="P4231" s="2">
        <f t="shared" ca="1" si="1137"/>
        <v>0.20676562243726418</v>
      </c>
      <c r="Q4231" t="str">
        <f t="shared" ca="1" si="1138"/>
        <v>On Time</v>
      </c>
    </row>
    <row r="4232" spans="1:17" x14ac:dyDescent="0.3">
      <c r="A4232" t="str">
        <f t="shared" si="1122"/>
        <v>S04231</v>
      </c>
      <c r="B4232" t="str">
        <f t="shared" ca="1" si="1123"/>
        <v>Alpha Traders</v>
      </c>
      <c r="C4232" t="str">
        <f t="shared" ca="1" si="1124"/>
        <v>UK</v>
      </c>
      <c r="D4232" t="str">
        <f t="shared" ca="1" si="1125"/>
        <v>Rice</v>
      </c>
      <c r="E4232">
        <f t="shared" ca="1" si="1126"/>
        <v>449</v>
      </c>
      <c r="F4232" s="3">
        <f t="shared" ca="1" si="1127"/>
        <v>643</v>
      </c>
      <c r="G4232">
        <f t="shared" ca="1" si="1128"/>
        <v>288707</v>
      </c>
      <c r="H4232">
        <f t="shared" ca="1" si="1129"/>
        <v>158788.85</v>
      </c>
      <c r="I4232">
        <f t="shared" ca="1" si="1130"/>
        <v>8473</v>
      </c>
      <c r="J4232">
        <f t="shared" ca="1" si="1131"/>
        <v>3802</v>
      </c>
      <c r="K4232" s="1">
        <f t="shared" ca="1" si="1132"/>
        <v>46227</v>
      </c>
      <c r="L4232" s="1">
        <f t="shared" ca="1" si="1133"/>
        <v>46241</v>
      </c>
      <c r="M4232" s="1">
        <f t="shared" ca="1" si="1134"/>
        <v>46240</v>
      </c>
      <c r="N4232">
        <f t="shared" ca="1" si="1135"/>
        <v>171063.85</v>
      </c>
      <c r="O4232" s="3">
        <f t="shared" ca="1" si="1136"/>
        <v>117643.15</v>
      </c>
      <c r="P4232" s="2">
        <f t="shared" ca="1" si="1137"/>
        <v>0.40748284593030304</v>
      </c>
      <c r="Q4232" t="str">
        <f t="shared" ca="1" si="1138"/>
        <v>On Time</v>
      </c>
    </row>
    <row r="4233" spans="1:17" x14ac:dyDescent="0.3">
      <c r="A4233" t="str">
        <f t="shared" si="1122"/>
        <v>S04232</v>
      </c>
      <c r="B4233" t="str">
        <f t="shared" ca="1" si="1123"/>
        <v>Beta Imports</v>
      </c>
      <c r="C4233" t="str">
        <f t="shared" ca="1" si="1124"/>
        <v>Australia</v>
      </c>
      <c r="D4233" t="str">
        <f t="shared" ca="1" si="1125"/>
        <v>Tea</v>
      </c>
      <c r="E4233">
        <f t="shared" ca="1" si="1126"/>
        <v>294</v>
      </c>
      <c r="F4233" s="3">
        <f t="shared" ca="1" si="1127"/>
        <v>295</v>
      </c>
      <c r="G4233">
        <f t="shared" ca="1" si="1128"/>
        <v>86730</v>
      </c>
      <c r="H4233">
        <f t="shared" ca="1" si="1129"/>
        <v>61578.3</v>
      </c>
      <c r="I4233">
        <f t="shared" ca="1" si="1130"/>
        <v>4683</v>
      </c>
      <c r="J4233">
        <f t="shared" ca="1" si="1131"/>
        <v>3229</v>
      </c>
      <c r="K4233" s="1">
        <f t="shared" ca="1" si="1132"/>
        <v>45871</v>
      </c>
      <c r="L4233" s="1">
        <f t="shared" ca="1" si="1133"/>
        <v>45891</v>
      </c>
      <c r="M4233" s="1">
        <f t="shared" ca="1" si="1134"/>
        <v>45889</v>
      </c>
      <c r="N4233">
        <f t="shared" ca="1" si="1135"/>
        <v>69490.3</v>
      </c>
      <c r="O4233" s="3">
        <f t="shared" ca="1" si="1136"/>
        <v>17239.699999999997</v>
      </c>
      <c r="P4233" s="2">
        <f t="shared" ca="1" si="1137"/>
        <v>0.19877435720050729</v>
      </c>
      <c r="Q4233" t="str">
        <f t="shared" ca="1" si="1138"/>
        <v>On Time</v>
      </c>
    </row>
    <row r="4234" spans="1:17" x14ac:dyDescent="0.3">
      <c r="A4234" t="str">
        <f t="shared" si="1122"/>
        <v>S04233</v>
      </c>
      <c r="B4234" t="str">
        <f t="shared" ca="1" si="1123"/>
        <v>Beta Imports</v>
      </c>
      <c r="C4234" t="str">
        <f t="shared" ca="1" si="1124"/>
        <v>UK</v>
      </c>
      <c r="D4234" t="str">
        <f t="shared" ca="1" si="1125"/>
        <v>Spices</v>
      </c>
      <c r="E4234">
        <f t="shared" ca="1" si="1126"/>
        <v>210</v>
      </c>
      <c r="F4234" s="3">
        <f t="shared" ca="1" si="1127"/>
        <v>582</v>
      </c>
      <c r="G4234">
        <f t="shared" ca="1" si="1128"/>
        <v>122220</v>
      </c>
      <c r="H4234">
        <f t="shared" ca="1" si="1129"/>
        <v>76998.600000000006</v>
      </c>
      <c r="I4234">
        <f t="shared" ca="1" si="1130"/>
        <v>3755</v>
      </c>
      <c r="J4234">
        <f t="shared" ca="1" si="1131"/>
        <v>3184</v>
      </c>
      <c r="K4234" s="1">
        <f t="shared" ca="1" si="1132"/>
        <v>45979</v>
      </c>
      <c r="L4234" s="1">
        <f t="shared" ca="1" si="1133"/>
        <v>45993</v>
      </c>
      <c r="M4234" s="1">
        <f t="shared" ca="1" si="1134"/>
        <v>45997</v>
      </c>
      <c r="N4234">
        <f t="shared" ca="1" si="1135"/>
        <v>83937.600000000006</v>
      </c>
      <c r="O4234" s="3">
        <f t="shared" ca="1" si="1136"/>
        <v>38282.399999999994</v>
      </c>
      <c r="P4234" s="2">
        <f t="shared" ca="1" si="1137"/>
        <v>0.31322533136966124</v>
      </c>
      <c r="Q4234" t="str">
        <f t="shared" ca="1" si="1138"/>
        <v>Late</v>
      </c>
    </row>
    <row r="4235" spans="1:17" x14ac:dyDescent="0.3">
      <c r="A4235" t="str">
        <f t="shared" si="1122"/>
        <v>S04234</v>
      </c>
      <c r="B4235" t="str">
        <f t="shared" ca="1" si="1123"/>
        <v>FreshMart Ltd</v>
      </c>
      <c r="C4235" t="str">
        <f t="shared" ca="1" si="1124"/>
        <v>UAE</v>
      </c>
      <c r="D4235" t="str">
        <f t="shared" ca="1" si="1125"/>
        <v>Sauces</v>
      </c>
      <c r="E4235">
        <f t="shared" ca="1" si="1126"/>
        <v>410</v>
      </c>
      <c r="F4235" s="3">
        <f t="shared" ca="1" si="1127"/>
        <v>148</v>
      </c>
      <c r="G4235">
        <f t="shared" ca="1" si="1128"/>
        <v>60680</v>
      </c>
      <c r="H4235">
        <f t="shared" ca="1" si="1129"/>
        <v>29733.200000000001</v>
      </c>
      <c r="I4235">
        <f t="shared" ca="1" si="1130"/>
        <v>1914</v>
      </c>
      <c r="J4235">
        <f t="shared" ca="1" si="1131"/>
        <v>2610</v>
      </c>
      <c r="K4235" s="1">
        <f t="shared" ca="1" si="1132"/>
        <v>46054</v>
      </c>
      <c r="L4235" s="1">
        <f t="shared" ca="1" si="1133"/>
        <v>46072</v>
      </c>
      <c r="M4235" s="1">
        <f t="shared" ca="1" si="1134"/>
        <v>46069</v>
      </c>
      <c r="N4235">
        <f t="shared" ca="1" si="1135"/>
        <v>34257.199999999997</v>
      </c>
      <c r="O4235" s="3">
        <f t="shared" ca="1" si="1136"/>
        <v>26422.800000000003</v>
      </c>
      <c r="P4235" s="2">
        <f t="shared" ca="1" si="1137"/>
        <v>0.43544495715227427</v>
      </c>
      <c r="Q4235" t="str">
        <f t="shared" ca="1" si="1138"/>
        <v>On Time</v>
      </c>
    </row>
    <row r="4236" spans="1:17" x14ac:dyDescent="0.3">
      <c r="A4236" t="str">
        <f t="shared" si="1122"/>
        <v>S04235</v>
      </c>
      <c r="B4236" t="str">
        <f t="shared" ca="1" si="1123"/>
        <v>Alpha Traders</v>
      </c>
      <c r="C4236" t="str">
        <f t="shared" ca="1" si="1124"/>
        <v>UK</v>
      </c>
      <c r="D4236" t="str">
        <f t="shared" ca="1" si="1125"/>
        <v>Tea</v>
      </c>
      <c r="E4236">
        <f t="shared" ca="1" si="1126"/>
        <v>411</v>
      </c>
      <c r="F4236" s="3">
        <f t="shared" ca="1" si="1127"/>
        <v>556</v>
      </c>
      <c r="G4236">
        <f t="shared" ca="1" si="1128"/>
        <v>228516</v>
      </c>
      <c r="H4236">
        <f t="shared" ca="1" si="1129"/>
        <v>159961.20000000001</v>
      </c>
      <c r="I4236">
        <f t="shared" ca="1" si="1130"/>
        <v>7125</v>
      </c>
      <c r="J4236">
        <f t="shared" ca="1" si="1131"/>
        <v>2255</v>
      </c>
      <c r="K4236" s="1">
        <f t="shared" ca="1" si="1132"/>
        <v>46236</v>
      </c>
      <c r="L4236" s="1">
        <f t="shared" ca="1" si="1133"/>
        <v>46243</v>
      </c>
      <c r="M4236" s="1">
        <f t="shared" ca="1" si="1134"/>
        <v>46243</v>
      </c>
      <c r="N4236">
        <f t="shared" ca="1" si="1135"/>
        <v>169341.2</v>
      </c>
      <c r="O4236" s="3">
        <f t="shared" ca="1" si="1136"/>
        <v>59174.799999999988</v>
      </c>
      <c r="P4236" s="2">
        <f t="shared" ca="1" si="1137"/>
        <v>0.25895254599240308</v>
      </c>
      <c r="Q4236" t="str">
        <f t="shared" ca="1" si="1138"/>
        <v>On Time</v>
      </c>
    </row>
    <row r="4237" spans="1:17" x14ac:dyDescent="0.3">
      <c r="A4237" t="str">
        <f t="shared" si="1122"/>
        <v>S04236</v>
      </c>
      <c r="B4237" t="str">
        <f t="shared" ca="1" si="1123"/>
        <v>Beta Imports</v>
      </c>
      <c r="C4237" t="str">
        <f t="shared" ca="1" si="1124"/>
        <v>UK</v>
      </c>
      <c r="D4237" t="str">
        <f t="shared" ca="1" si="1125"/>
        <v>Pickles</v>
      </c>
      <c r="E4237">
        <f t="shared" ca="1" si="1126"/>
        <v>396</v>
      </c>
      <c r="F4237" s="3">
        <f t="shared" ca="1" si="1127"/>
        <v>365</v>
      </c>
      <c r="G4237">
        <f t="shared" ca="1" si="1128"/>
        <v>144540</v>
      </c>
      <c r="H4237">
        <f t="shared" ca="1" si="1129"/>
        <v>102623.4</v>
      </c>
      <c r="I4237">
        <f t="shared" ca="1" si="1130"/>
        <v>6861</v>
      </c>
      <c r="J4237">
        <f t="shared" ca="1" si="1131"/>
        <v>1310</v>
      </c>
      <c r="K4237" s="1">
        <f t="shared" ca="1" si="1132"/>
        <v>45777</v>
      </c>
      <c r="L4237" s="1">
        <f t="shared" ca="1" si="1133"/>
        <v>45787</v>
      </c>
      <c r="M4237" s="1">
        <f t="shared" ca="1" si="1134"/>
        <v>45792</v>
      </c>
      <c r="N4237">
        <f t="shared" ca="1" si="1135"/>
        <v>110794.4</v>
      </c>
      <c r="O4237" s="3">
        <f t="shared" ca="1" si="1136"/>
        <v>33745.600000000006</v>
      </c>
      <c r="P4237" s="2">
        <f t="shared" ca="1" si="1137"/>
        <v>0.2334689359346894</v>
      </c>
      <c r="Q4237" t="str">
        <f t="shared" ca="1" si="1138"/>
        <v>Late</v>
      </c>
    </row>
    <row r="4238" spans="1:17" x14ac:dyDescent="0.3">
      <c r="A4238" t="str">
        <f t="shared" si="1122"/>
        <v>S04237</v>
      </c>
      <c r="B4238" t="str">
        <f t="shared" ca="1" si="1123"/>
        <v>Beta Imports</v>
      </c>
      <c r="C4238" t="str">
        <f t="shared" ca="1" si="1124"/>
        <v>UAE</v>
      </c>
      <c r="D4238" t="str">
        <f t="shared" ca="1" si="1125"/>
        <v>Rice</v>
      </c>
      <c r="E4238">
        <f t="shared" ca="1" si="1126"/>
        <v>366</v>
      </c>
      <c r="F4238" s="3">
        <f t="shared" ca="1" si="1127"/>
        <v>773</v>
      </c>
      <c r="G4238">
        <f t="shared" ca="1" si="1128"/>
        <v>282918</v>
      </c>
      <c r="H4238">
        <f t="shared" ca="1" si="1129"/>
        <v>158434.07999999999</v>
      </c>
      <c r="I4238">
        <f t="shared" ca="1" si="1130"/>
        <v>10051</v>
      </c>
      <c r="J4238">
        <f t="shared" ca="1" si="1131"/>
        <v>978</v>
      </c>
      <c r="K4238" s="1">
        <f t="shared" ca="1" si="1132"/>
        <v>45939</v>
      </c>
      <c r="L4238" s="1">
        <f t="shared" ca="1" si="1133"/>
        <v>45953</v>
      </c>
      <c r="M4238" s="1">
        <f t="shared" ca="1" si="1134"/>
        <v>45959</v>
      </c>
      <c r="N4238">
        <f t="shared" ca="1" si="1135"/>
        <v>169463.08</v>
      </c>
      <c r="O4238" s="3">
        <f t="shared" ca="1" si="1136"/>
        <v>113454.92000000001</v>
      </c>
      <c r="P4238" s="2">
        <f t="shared" ca="1" si="1137"/>
        <v>0.40101697311588519</v>
      </c>
      <c r="Q4238" t="str">
        <f t="shared" ca="1" si="1138"/>
        <v>Late</v>
      </c>
    </row>
    <row r="4239" spans="1:17" x14ac:dyDescent="0.3">
      <c r="A4239" t="str">
        <f t="shared" si="1122"/>
        <v>S04238</v>
      </c>
      <c r="B4239" t="str">
        <f t="shared" ca="1" si="1123"/>
        <v>Oceanic Exports</v>
      </c>
      <c r="C4239" t="str">
        <f t="shared" ca="1" si="1124"/>
        <v>Canada</v>
      </c>
      <c r="D4239" t="str">
        <f t="shared" ca="1" si="1125"/>
        <v>Sauces</v>
      </c>
      <c r="E4239">
        <f t="shared" ca="1" si="1126"/>
        <v>446</v>
      </c>
      <c r="F4239" s="3">
        <f t="shared" ca="1" si="1127"/>
        <v>732</v>
      </c>
      <c r="G4239">
        <f t="shared" ca="1" si="1128"/>
        <v>326472</v>
      </c>
      <c r="H4239">
        <f t="shared" ca="1" si="1129"/>
        <v>199147.92</v>
      </c>
      <c r="I4239">
        <f t="shared" ca="1" si="1130"/>
        <v>3278</v>
      </c>
      <c r="J4239">
        <f t="shared" ca="1" si="1131"/>
        <v>3588</v>
      </c>
      <c r="K4239" s="1">
        <f t="shared" ca="1" si="1132"/>
        <v>45668</v>
      </c>
      <c r="L4239" s="1">
        <f t="shared" ca="1" si="1133"/>
        <v>45684</v>
      </c>
      <c r="M4239" s="1">
        <f t="shared" ca="1" si="1134"/>
        <v>45688</v>
      </c>
      <c r="N4239">
        <f t="shared" ca="1" si="1135"/>
        <v>206013.92</v>
      </c>
      <c r="O4239" s="3">
        <f t="shared" ca="1" si="1136"/>
        <v>120458.07999999999</v>
      </c>
      <c r="P4239" s="2">
        <f t="shared" ca="1" si="1137"/>
        <v>0.36896909995344163</v>
      </c>
      <c r="Q4239" t="str">
        <f t="shared" ca="1" si="1138"/>
        <v>Late</v>
      </c>
    </row>
    <row r="4240" spans="1:17" x14ac:dyDescent="0.3">
      <c r="A4240" t="str">
        <f t="shared" si="1122"/>
        <v>S04239</v>
      </c>
      <c r="B4240" t="str">
        <f t="shared" ca="1" si="1123"/>
        <v>Oceanic Exports</v>
      </c>
      <c r="C4240" t="str">
        <f t="shared" ca="1" si="1124"/>
        <v>Singapore</v>
      </c>
      <c r="D4240" t="str">
        <f t="shared" ca="1" si="1125"/>
        <v>Pickles</v>
      </c>
      <c r="E4240">
        <f t="shared" ca="1" si="1126"/>
        <v>61</v>
      </c>
      <c r="F4240" s="3">
        <f t="shared" ca="1" si="1127"/>
        <v>277</v>
      </c>
      <c r="G4240">
        <f t="shared" ca="1" si="1128"/>
        <v>16897</v>
      </c>
      <c r="H4240">
        <f t="shared" ca="1" si="1129"/>
        <v>9631.2900000000009</v>
      </c>
      <c r="I4240">
        <f t="shared" ca="1" si="1130"/>
        <v>10232</v>
      </c>
      <c r="J4240">
        <f t="shared" ca="1" si="1131"/>
        <v>1862</v>
      </c>
      <c r="K4240" s="1">
        <f t="shared" ca="1" si="1132"/>
        <v>46066</v>
      </c>
      <c r="L4240" s="1">
        <f t="shared" ca="1" si="1133"/>
        <v>46074</v>
      </c>
      <c r="M4240" s="1">
        <f t="shared" ca="1" si="1134"/>
        <v>46074</v>
      </c>
      <c r="N4240">
        <f t="shared" ca="1" si="1135"/>
        <v>21725.29</v>
      </c>
      <c r="O4240" s="3">
        <f t="shared" ca="1" si="1136"/>
        <v>-4828.2900000000009</v>
      </c>
      <c r="P4240" s="2">
        <f t="shared" ca="1" si="1137"/>
        <v>-0.28574835769663259</v>
      </c>
      <c r="Q4240" t="str">
        <f t="shared" ca="1" si="1138"/>
        <v>On Time</v>
      </c>
    </row>
    <row r="4241" spans="1:17" x14ac:dyDescent="0.3">
      <c r="A4241" t="str">
        <f t="shared" si="1122"/>
        <v>S04240</v>
      </c>
      <c r="B4241" t="str">
        <f t="shared" ca="1" si="1123"/>
        <v>Beta Imports</v>
      </c>
      <c r="C4241" t="str">
        <f t="shared" ca="1" si="1124"/>
        <v>Canada</v>
      </c>
      <c r="D4241" t="str">
        <f t="shared" ca="1" si="1125"/>
        <v>Tea</v>
      </c>
      <c r="E4241">
        <f t="shared" ca="1" si="1126"/>
        <v>362</v>
      </c>
      <c r="F4241" s="3">
        <f t="shared" ca="1" si="1127"/>
        <v>382</v>
      </c>
      <c r="G4241">
        <f t="shared" ca="1" si="1128"/>
        <v>138284</v>
      </c>
      <c r="H4241">
        <f t="shared" ca="1" si="1129"/>
        <v>94033.12</v>
      </c>
      <c r="I4241">
        <f t="shared" ca="1" si="1130"/>
        <v>2912</v>
      </c>
      <c r="J4241">
        <f t="shared" ca="1" si="1131"/>
        <v>839</v>
      </c>
      <c r="K4241" s="1">
        <f t="shared" ca="1" si="1132"/>
        <v>46019</v>
      </c>
      <c r="L4241" s="1">
        <f t="shared" ca="1" si="1133"/>
        <v>46026</v>
      </c>
      <c r="M4241" s="1">
        <f t="shared" ca="1" si="1134"/>
        <v>46026</v>
      </c>
      <c r="N4241">
        <f t="shared" ca="1" si="1135"/>
        <v>97784.12</v>
      </c>
      <c r="O4241" s="3">
        <f t="shared" ca="1" si="1136"/>
        <v>40499.880000000005</v>
      </c>
      <c r="P4241" s="2">
        <f t="shared" ca="1" si="1137"/>
        <v>0.29287466373550086</v>
      </c>
      <c r="Q4241" t="str">
        <f t="shared" ca="1" si="1138"/>
        <v>On Time</v>
      </c>
    </row>
    <row r="4242" spans="1:17" x14ac:dyDescent="0.3">
      <c r="A4242" t="str">
        <f t="shared" si="1122"/>
        <v>S04241</v>
      </c>
      <c r="B4242" t="str">
        <f t="shared" ca="1" si="1123"/>
        <v>FreshMart Ltd</v>
      </c>
      <c r="C4242" t="str">
        <f t="shared" ca="1" si="1124"/>
        <v>Australia</v>
      </c>
      <c r="D4242" t="str">
        <f t="shared" ca="1" si="1125"/>
        <v>Sauces</v>
      </c>
      <c r="E4242">
        <f t="shared" ca="1" si="1126"/>
        <v>86</v>
      </c>
      <c r="F4242" s="3">
        <f t="shared" ca="1" si="1127"/>
        <v>259</v>
      </c>
      <c r="G4242">
        <f t="shared" ca="1" si="1128"/>
        <v>22274</v>
      </c>
      <c r="H4242">
        <f t="shared" ca="1" si="1129"/>
        <v>14700.84</v>
      </c>
      <c r="I4242">
        <f t="shared" ca="1" si="1130"/>
        <v>9954</v>
      </c>
      <c r="J4242">
        <f t="shared" ca="1" si="1131"/>
        <v>2298</v>
      </c>
      <c r="K4242" s="1">
        <f t="shared" ca="1" si="1132"/>
        <v>46053</v>
      </c>
      <c r="L4242" s="1">
        <f t="shared" ca="1" si="1133"/>
        <v>46066</v>
      </c>
      <c r="M4242" s="1">
        <f t="shared" ca="1" si="1134"/>
        <v>46063</v>
      </c>
      <c r="N4242">
        <f t="shared" ca="1" si="1135"/>
        <v>26952.84</v>
      </c>
      <c r="O4242" s="3">
        <f t="shared" ca="1" si="1136"/>
        <v>-4678.84</v>
      </c>
      <c r="P4242" s="2">
        <f t="shared" ca="1" si="1137"/>
        <v>-0.21005836401185238</v>
      </c>
      <c r="Q4242" t="str">
        <f t="shared" ca="1" si="1138"/>
        <v>On Time</v>
      </c>
    </row>
    <row r="4243" spans="1:17" x14ac:dyDescent="0.3">
      <c r="A4243" t="str">
        <f t="shared" si="1122"/>
        <v>S04242</v>
      </c>
      <c r="B4243" t="str">
        <f t="shared" ca="1" si="1123"/>
        <v>Global Foods</v>
      </c>
      <c r="C4243" t="str">
        <f t="shared" ca="1" si="1124"/>
        <v>Canada</v>
      </c>
      <c r="D4243" t="str">
        <f t="shared" ca="1" si="1125"/>
        <v>Tea</v>
      </c>
      <c r="E4243">
        <f t="shared" ca="1" si="1126"/>
        <v>274</v>
      </c>
      <c r="F4243" s="3">
        <f t="shared" ca="1" si="1127"/>
        <v>391</v>
      </c>
      <c r="G4243">
        <f t="shared" ca="1" si="1128"/>
        <v>107134</v>
      </c>
      <c r="H4243">
        <f t="shared" ca="1" si="1129"/>
        <v>57852.36</v>
      </c>
      <c r="I4243">
        <f t="shared" ca="1" si="1130"/>
        <v>11920</v>
      </c>
      <c r="J4243">
        <f t="shared" ca="1" si="1131"/>
        <v>799</v>
      </c>
      <c r="K4243" s="1">
        <f t="shared" ca="1" si="1132"/>
        <v>46329</v>
      </c>
      <c r="L4243" s="1">
        <f t="shared" ca="1" si="1133"/>
        <v>46339</v>
      </c>
      <c r="M4243" s="1">
        <f t="shared" ca="1" si="1134"/>
        <v>46343</v>
      </c>
      <c r="N4243">
        <f t="shared" ca="1" si="1135"/>
        <v>70571.360000000001</v>
      </c>
      <c r="O4243" s="3">
        <f t="shared" ca="1" si="1136"/>
        <v>36562.639999999999</v>
      </c>
      <c r="P4243" s="2">
        <f t="shared" ca="1" si="1137"/>
        <v>0.34127951910691284</v>
      </c>
      <c r="Q4243" t="str">
        <f t="shared" ca="1" si="1138"/>
        <v>Late</v>
      </c>
    </row>
    <row r="4244" spans="1:17" x14ac:dyDescent="0.3">
      <c r="A4244" t="str">
        <f t="shared" si="1122"/>
        <v>S04243</v>
      </c>
      <c r="B4244" t="str">
        <f t="shared" ca="1" si="1123"/>
        <v>Global Foods</v>
      </c>
      <c r="C4244" t="str">
        <f t="shared" ca="1" si="1124"/>
        <v>UK</v>
      </c>
      <c r="D4244" t="str">
        <f t="shared" ca="1" si="1125"/>
        <v>Tea</v>
      </c>
      <c r="E4244">
        <f t="shared" ca="1" si="1126"/>
        <v>456</v>
      </c>
      <c r="F4244" s="3">
        <f t="shared" ca="1" si="1127"/>
        <v>682</v>
      </c>
      <c r="G4244">
        <f t="shared" ca="1" si="1128"/>
        <v>310992</v>
      </c>
      <c r="H4244">
        <f t="shared" ca="1" si="1129"/>
        <v>161715.84</v>
      </c>
      <c r="I4244">
        <f t="shared" ca="1" si="1130"/>
        <v>8235</v>
      </c>
      <c r="J4244">
        <f t="shared" ca="1" si="1131"/>
        <v>3864</v>
      </c>
      <c r="K4244" s="1">
        <f t="shared" ca="1" si="1132"/>
        <v>46188</v>
      </c>
      <c r="L4244" s="1">
        <f t="shared" ca="1" si="1133"/>
        <v>46202</v>
      </c>
      <c r="M4244" s="1">
        <f t="shared" ca="1" si="1134"/>
        <v>46208</v>
      </c>
      <c r="N4244">
        <f t="shared" ca="1" si="1135"/>
        <v>173814.84</v>
      </c>
      <c r="O4244" s="3">
        <f t="shared" ca="1" si="1136"/>
        <v>137177.16</v>
      </c>
      <c r="P4244" s="2">
        <f t="shared" ca="1" si="1137"/>
        <v>0.44109546226269486</v>
      </c>
      <c r="Q4244" t="str">
        <f t="shared" ca="1" si="1138"/>
        <v>Late</v>
      </c>
    </row>
    <row r="4245" spans="1:17" x14ac:dyDescent="0.3">
      <c r="A4245" t="str">
        <f t="shared" si="1122"/>
        <v>S04244</v>
      </c>
      <c r="B4245" t="str">
        <f t="shared" ca="1" si="1123"/>
        <v>Global Foods</v>
      </c>
      <c r="C4245" t="str">
        <f t="shared" ca="1" si="1124"/>
        <v>Australia</v>
      </c>
      <c r="D4245" t="str">
        <f t="shared" ca="1" si="1125"/>
        <v>Rice</v>
      </c>
      <c r="E4245">
        <f t="shared" ca="1" si="1126"/>
        <v>214</v>
      </c>
      <c r="F4245" s="3">
        <f t="shared" ca="1" si="1127"/>
        <v>737</v>
      </c>
      <c r="G4245">
        <f t="shared" ca="1" si="1128"/>
        <v>157718</v>
      </c>
      <c r="H4245">
        <f t="shared" ca="1" si="1129"/>
        <v>78859</v>
      </c>
      <c r="I4245">
        <f t="shared" ca="1" si="1130"/>
        <v>5981</v>
      </c>
      <c r="J4245">
        <f t="shared" ca="1" si="1131"/>
        <v>1448</v>
      </c>
      <c r="K4245" s="1">
        <f t="shared" ca="1" si="1132"/>
        <v>45691</v>
      </c>
      <c r="L4245" s="1">
        <f t="shared" ca="1" si="1133"/>
        <v>45708</v>
      </c>
      <c r="M4245" s="1">
        <f t="shared" ca="1" si="1134"/>
        <v>45714</v>
      </c>
      <c r="N4245">
        <f t="shared" ca="1" si="1135"/>
        <v>86288</v>
      </c>
      <c r="O4245" s="3">
        <f t="shared" ca="1" si="1136"/>
        <v>71430</v>
      </c>
      <c r="P4245" s="2">
        <f t="shared" ca="1" si="1137"/>
        <v>0.45289694264446673</v>
      </c>
      <c r="Q4245" t="str">
        <f t="shared" ca="1" si="1138"/>
        <v>Late</v>
      </c>
    </row>
    <row r="4246" spans="1:17" x14ac:dyDescent="0.3">
      <c r="A4246" t="str">
        <f t="shared" si="1122"/>
        <v>S04245</v>
      </c>
      <c r="B4246" t="str">
        <f t="shared" ca="1" si="1123"/>
        <v>FreshMart Ltd</v>
      </c>
      <c r="C4246" t="str">
        <f t="shared" ca="1" si="1124"/>
        <v>UAE</v>
      </c>
      <c r="D4246" t="str">
        <f t="shared" ca="1" si="1125"/>
        <v>Tea</v>
      </c>
      <c r="E4246">
        <f t="shared" ca="1" si="1126"/>
        <v>392</v>
      </c>
      <c r="F4246" s="3">
        <f t="shared" ca="1" si="1127"/>
        <v>727</v>
      </c>
      <c r="G4246">
        <f t="shared" ca="1" si="1128"/>
        <v>284984</v>
      </c>
      <c r="H4246">
        <f t="shared" ca="1" si="1129"/>
        <v>131092.64000000001</v>
      </c>
      <c r="I4246">
        <f t="shared" ca="1" si="1130"/>
        <v>4986</v>
      </c>
      <c r="J4246">
        <f t="shared" ca="1" si="1131"/>
        <v>2057</v>
      </c>
      <c r="K4246" s="1">
        <f t="shared" ca="1" si="1132"/>
        <v>46234</v>
      </c>
      <c r="L4246" s="1">
        <f t="shared" ca="1" si="1133"/>
        <v>46243</v>
      </c>
      <c r="M4246" s="1">
        <f t="shared" ca="1" si="1134"/>
        <v>46244</v>
      </c>
      <c r="N4246">
        <f t="shared" ca="1" si="1135"/>
        <v>138135.64000000001</v>
      </c>
      <c r="O4246" s="3">
        <f t="shared" ca="1" si="1136"/>
        <v>146848.35999999999</v>
      </c>
      <c r="P4246" s="2">
        <f t="shared" ca="1" si="1137"/>
        <v>0.515286331864245</v>
      </c>
      <c r="Q4246" t="str">
        <f t="shared" ca="1" si="1138"/>
        <v>Late</v>
      </c>
    </row>
    <row r="4247" spans="1:17" x14ac:dyDescent="0.3">
      <c r="A4247" t="str">
        <f t="shared" si="1122"/>
        <v>S04246</v>
      </c>
      <c r="B4247" t="str">
        <f t="shared" ca="1" si="1123"/>
        <v>Alpha Traders</v>
      </c>
      <c r="C4247" t="str">
        <f t="shared" ca="1" si="1124"/>
        <v>UK</v>
      </c>
      <c r="D4247" t="str">
        <f t="shared" ca="1" si="1125"/>
        <v>Tea</v>
      </c>
      <c r="E4247">
        <f t="shared" ca="1" si="1126"/>
        <v>372</v>
      </c>
      <c r="F4247" s="3">
        <f t="shared" ca="1" si="1127"/>
        <v>581</v>
      </c>
      <c r="G4247">
        <f t="shared" ca="1" si="1128"/>
        <v>216132</v>
      </c>
      <c r="H4247">
        <f t="shared" ca="1" si="1129"/>
        <v>155615.04000000001</v>
      </c>
      <c r="I4247">
        <f t="shared" ca="1" si="1130"/>
        <v>4179</v>
      </c>
      <c r="J4247">
        <f t="shared" ca="1" si="1131"/>
        <v>2346</v>
      </c>
      <c r="K4247" s="1">
        <f t="shared" ca="1" si="1132"/>
        <v>45698</v>
      </c>
      <c r="L4247" s="1">
        <f t="shared" ca="1" si="1133"/>
        <v>45717</v>
      </c>
      <c r="M4247" s="1">
        <f t="shared" ca="1" si="1134"/>
        <v>45716</v>
      </c>
      <c r="N4247">
        <f t="shared" ca="1" si="1135"/>
        <v>162140.04</v>
      </c>
      <c r="O4247" s="3">
        <f t="shared" ca="1" si="1136"/>
        <v>53991.959999999992</v>
      </c>
      <c r="P4247" s="2">
        <f t="shared" ca="1" si="1137"/>
        <v>0.24981011604019762</v>
      </c>
      <c r="Q4247" t="str">
        <f t="shared" ca="1" si="1138"/>
        <v>On Time</v>
      </c>
    </row>
    <row r="4248" spans="1:17" x14ac:dyDescent="0.3">
      <c r="A4248" t="str">
        <f t="shared" si="1122"/>
        <v>S04247</v>
      </c>
      <c r="B4248" t="str">
        <f t="shared" ca="1" si="1123"/>
        <v>Oceanic Exports</v>
      </c>
      <c r="C4248" t="str">
        <f t="shared" ca="1" si="1124"/>
        <v>UK</v>
      </c>
      <c r="D4248" t="str">
        <f t="shared" ca="1" si="1125"/>
        <v>Spices</v>
      </c>
      <c r="E4248">
        <f t="shared" ca="1" si="1126"/>
        <v>419</v>
      </c>
      <c r="F4248" s="3">
        <f t="shared" ca="1" si="1127"/>
        <v>628</v>
      </c>
      <c r="G4248">
        <f t="shared" ca="1" si="1128"/>
        <v>263132</v>
      </c>
      <c r="H4248">
        <f t="shared" ca="1" si="1129"/>
        <v>126303.36</v>
      </c>
      <c r="I4248">
        <f t="shared" ca="1" si="1130"/>
        <v>3349</v>
      </c>
      <c r="J4248">
        <f t="shared" ca="1" si="1131"/>
        <v>1029</v>
      </c>
      <c r="K4248" s="1">
        <f t="shared" ca="1" si="1132"/>
        <v>46188</v>
      </c>
      <c r="L4248" s="1">
        <f t="shared" ca="1" si="1133"/>
        <v>46208</v>
      </c>
      <c r="M4248" s="1">
        <f t="shared" ca="1" si="1134"/>
        <v>46208</v>
      </c>
      <c r="N4248">
        <f t="shared" ca="1" si="1135"/>
        <v>130681.36</v>
      </c>
      <c r="O4248" s="3">
        <f t="shared" ca="1" si="1136"/>
        <v>132450.64000000001</v>
      </c>
      <c r="P4248" s="2">
        <f t="shared" ca="1" si="1137"/>
        <v>0.5033619628171413</v>
      </c>
      <c r="Q4248" t="str">
        <f t="shared" ca="1" si="1138"/>
        <v>On Time</v>
      </c>
    </row>
    <row r="4249" spans="1:17" x14ac:dyDescent="0.3">
      <c r="A4249" t="str">
        <f t="shared" si="1122"/>
        <v>S04248</v>
      </c>
      <c r="B4249" t="str">
        <f t="shared" ca="1" si="1123"/>
        <v>Prime Wholesale</v>
      </c>
      <c r="C4249" t="str">
        <f t="shared" ca="1" si="1124"/>
        <v>UAE</v>
      </c>
      <c r="D4249" t="str">
        <f t="shared" ca="1" si="1125"/>
        <v>Spices</v>
      </c>
      <c r="E4249">
        <f t="shared" ca="1" si="1126"/>
        <v>175</v>
      </c>
      <c r="F4249" s="3">
        <f t="shared" ca="1" si="1127"/>
        <v>565</v>
      </c>
      <c r="G4249">
        <f t="shared" ca="1" si="1128"/>
        <v>98875</v>
      </c>
      <c r="H4249">
        <f t="shared" ca="1" si="1129"/>
        <v>59325</v>
      </c>
      <c r="I4249">
        <f t="shared" ca="1" si="1130"/>
        <v>10648</v>
      </c>
      <c r="J4249">
        <f t="shared" ca="1" si="1131"/>
        <v>3821</v>
      </c>
      <c r="K4249" s="1">
        <f t="shared" ca="1" si="1132"/>
        <v>46199</v>
      </c>
      <c r="L4249" s="1">
        <f t="shared" ca="1" si="1133"/>
        <v>46219</v>
      </c>
      <c r="M4249" s="1">
        <f t="shared" ca="1" si="1134"/>
        <v>46221</v>
      </c>
      <c r="N4249">
        <f t="shared" ca="1" si="1135"/>
        <v>73794</v>
      </c>
      <c r="O4249" s="3">
        <f t="shared" ca="1" si="1136"/>
        <v>25081</v>
      </c>
      <c r="P4249" s="2">
        <f t="shared" ca="1" si="1137"/>
        <v>0.25366371681415928</v>
      </c>
      <c r="Q4249" t="str">
        <f t="shared" ca="1" si="1138"/>
        <v>Late</v>
      </c>
    </row>
    <row r="4250" spans="1:17" x14ac:dyDescent="0.3">
      <c r="A4250" t="str">
        <f t="shared" si="1122"/>
        <v>S04249</v>
      </c>
      <c r="B4250" t="str">
        <f t="shared" ca="1" si="1123"/>
        <v>FreshMart Ltd</v>
      </c>
      <c r="C4250" t="str">
        <f t="shared" ca="1" si="1124"/>
        <v>UAE</v>
      </c>
      <c r="D4250" t="str">
        <f t="shared" ca="1" si="1125"/>
        <v>Tea</v>
      </c>
      <c r="E4250">
        <f t="shared" ca="1" si="1126"/>
        <v>107</v>
      </c>
      <c r="F4250" s="3">
        <f t="shared" ca="1" si="1127"/>
        <v>182</v>
      </c>
      <c r="G4250">
        <f t="shared" ca="1" si="1128"/>
        <v>19474</v>
      </c>
      <c r="H4250">
        <f t="shared" ca="1" si="1129"/>
        <v>10515.96</v>
      </c>
      <c r="I4250">
        <f t="shared" ca="1" si="1130"/>
        <v>8039</v>
      </c>
      <c r="J4250">
        <f t="shared" ca="1" si="1131"/>
        <v>1685</v>
      </c>
      <c r="K4250" s="1">
        <f t="shared" ca="1" si="1132"/>
        <v>45959</v>
      </c>
      <c r="L4250" s="1">
        <f t="shared" ca="1" si="1133"/>
        <v>45976</v>
      </c>
      <c r="M4250" s="1">
        <f t="shared" ca="1" si="1134"/>
        <v>45979</v>
      </c>
      <c r="N4250">
        <f t="shared" ca="1" si="1135"/>
        <v>20239.96</v>
      </c>
      <c r="O4250" s="3">
        <f t="shared" ca="1" si="1136"/>
        <v>-765.95999999999913</v>
      </c>
      <c r="P4250" s="2">
        <f t="shared" ca="1" si="1137"/>
        <v>-3.9332443257676861E-2</v>
      </c>
      <c r="Q4250" t="str">
        <f t="shared" ca="1" si="1138"/>
        <v>Late</v>
      </c>
    </row>
    <row r="4251" spans="1:17" x14ac:dyDescent="0.3">
      <c r="A4251" t="str">
        <f t="shared" si="1122"/>
        <v>S04250</v>
      </c>
      <c r="B4251" t="str">
        <f t="shared" ca="1" si="1123"/>
        <v>Global Foods</v>
      </c>
      <c r="C4251" t="str">
        <f t="shared" ca="1" si="1124"/>
        <v>UK</v>
      </c>
      <c r="D4251" t="str">
        <f t="shared" ca="1" si="1125"/>
        <v>Tea</v>
      </c>
      <c r="E4251">
        <f t="shared" ca="1" si="1126"/>
        <v>53</v>
      </c>
      <c r="F4251" s="3">
        <f t="shared" ca="1" si="1127"/>
        <v>485</v>
      </c>
      <c r="G4251">
        <f t="shared" ca="1" si="1128"/>
        <v>25705</v>
      </c>
      <c r="H4251">
        <f t="shared" ca="1" si="1129"/>
        <v>17736.45</v>
      </c>
      <c r="I4251">
        <f t="shared" ca="1" si="1130"/>
        <v>3798</v>
      </c>
      <c r="J4251">
        <f t="shared" ca="1" si="1131"/>
        <v>1511</v>
      </c>
      <c r="K4251" s="1">
        <f t="shared" ca="1" si="1132"/>
        <v>45820</v>
      </c>
      <c r="L4251" s="1">
        <f t="shared" ca="1" si="1133"/>
        <v>45838</v>
      </c>
      <c r="M4251" s="1">
        <f t="shared" ca="1" si="1134"/>
        <v>45837</v>
      </c>
      <c r="N4251">
        <f t="shared" ca="1" si="1135"/>
        <v>23045.45</v>
      </c>
      <c r="O4251" s="3">
        <f t="shared" ca="1" si="1136"/>
        <v>2659.5499999999993</v>
      </c>
      <c r="P4251" s="2">
        <f t="shared" ca="1" si="1137"/>
        <v>0.10346430655514488</v>
      </c>
      <c r="Q4251" t="str">
        <f t="shared" ca="1" si="1138"/>
        <v>On Time</v>
      </c>
    </row>
    <row r="4252" spans="1:17" x14ac:dyDescent="0.3">
      <c r="A4252" t="str">
        <f t="shared" si="1122"/>
        <v>S04251</v>
      </c>
      <c r="B4252" t="str">
        <f t="shared" ca="1" si="1123"/>
        <v>Alpha Traders</v>
      </c>
      <c r="C4252" t="str">
        <f t="shared" ca="1" si="1124"/>
        <v>UAE</v>
      </c>
      <c r="D4252" t="str">
        <f t="shared" ca="1" si="1125"/>
        <v>Pickles</v>
      </c>
      <c r="E4252">
        <f t="shared" ca="1" si="1126"/>
        <v>456</v>
      </c>
      <c r="F4252" s="3">
        <f t="shared" ca="1" si="1127"/>
        <v>335</v>
      </c>
      <c r="G4252">
        <f t="shared" ca="1" si="1128"/>
        <v>152760</v>
      </c>
      <c r="H4252">
        <f t="shared" ca="1" si="1129"/>
        <v>94711.2</v>
      </c>
      <c r="I4252">
        <f t="shared" ca="1" si="1130"/>
        <v>7589</v>
      </c>
      <c r="J4252">
        <f t="shared" ca="1" si="1131"/>
        <v>2633</v>
      </c>
      <c r="K4252" s="1">
        <f t="shared" ca="1" si="1132"/>
        <v>45676</v>
      </c>
      <c r="L4252" s="1">
        <f t="shared" ca="1" si="1133"/>
        <v>45687</v>
      </c>
      <c r="M4252" s="1">
        <f t="shared" ca="1" si="1134"/>
        <v>45689</v>
      </c>
      <c r="N4252">
        <f t="shared" ca="1" si="1135"/>
        <v>104933.2</v>
      </c>
      <c r="O4252" s="3">
        <f t="shared" ca="1" si="1136"/>
        <v>47826.8</v>
      </c>
      <c r="P4252" s="2">
        <f t="shared" ca="1" si="1137"/>
        <v>0.31308457711442789</v>
      </c>
      <c r="Q4252" t="str">
        <f t="shared" ca="1" si="1138"/>
        <v>Late</v>
      </c>
    </row>
    <row r="4253" spans="1:17" x14ac:dyDescent="0.3">
      <c r="A4253" t="str">
        <f t="shared" si="1122"/>
        <v>S04252</v>
      </c>
      <c r="B4253" t="str">
        <f t="shared" ca="1" si="1123"/>
        <v>Alpha Traders</v>
      </c>
      <c r="C4253" t="str">
        <f t="shared" ca="1" si="1124"/>
        <v>Australia</v>
      </c>
      <c r="D4253" t="str">
        <f t="shared" ca="1" si="1125"/>
        <v>Tea</v>
      </c>
      <c r="E4253">
        <f t="shared" ca="1" si="1126"/>
        <v>285</v>
      </c>
      <c r="F4253" s="3">
        <f t="shared" ca="1" si="1127"/>
        <v>297</v>
      </c>
      <c r="G4253">
        <f t="shared" ca="1" si="1128"/>
        <v>84645</v>
      </c>
      <c r="H4253">
        <f t="shared" ca="1" si="1129"/>
        <v>49940.55</v>
      </c>
      <c r="I4253">
        <f t="shared" ca="1" si="1130"/>
        <v>3986</v>
      </c>
      <c r="J4253">
        <f t="shared" ca="1" si="1131"/>
        <v>3898</v>
      </c>
      <c r="K4253" s="1">
        <f t="shared" ca="1" si="1132"/>
        <v>45864</v>
      </c>
      <c r="L4253" s="1">
        <f t="shared" ca="1" si="1133"/>
        <v>45877</v>
      </c>
      <c r="M4253" s="1">
        <f t="shared" ca="1" si="1134"/>
        <v>45874</v>
      </c>
      <c r="N4253">
        <f t="shared" ca="1" si="1135"/>
        <v>57824.55</v>
      </c>
      <c r="O4253" s="3">
        <f t="shared" ca="1" si="1136"/>
        <v>26820.449999999997</v>
      </c>
      <c r="P4253" s="2">
        <f t="shared" ca="1" si="1137"/>
        <v>0.31685805422647523</v>
      </c>
      <c r="Q4253" t="str">
        <f t="shared" ca="1" si="1138"/>
        <v>On Time</v>
      </c>
    </row>
    <row r="4254" spans="1:17" x14ac:dyDescent="0.3">
      <c r="A4254" t="str">
        <f t="shared" si="1122"/>
        <v>S04253</v>
      </c>
      <c r="B4254" t="str">
        <f t="shared" ca="1" si="1123"/>
        <v>Prime Wholesale</v>
      </c>
      <c r="C4254" t="str">
        <f t="shared" ca="1" si="1124"/>
        <v>Canada</v>
      </c>
      <c r="D4254" t="str">
        <f t="shared" ca="1" si="1125"/>
        <v>Pickles</v>
      </c>
      <c r="E4254">
        <f t="shared" ca="1" si="1126"/>
        <v>382</v>
      </c>
      <c r="F4254" s="3">
        <f t="shared" ca="1" si="1127"/>
        <v>201</v>
      </c>
      <c r="G4254">
        <f t="shared" ca="1" si="1128"/>
        <v>76782</v>
      </c>
      <c r="H4254">
        <f t="shared" ca="1" si="1129"/>
        <v>52211.76</v>
      </c>
      <c r="I4254">
        <f t="shared" ca="1" si="1130"/>
        <v>11665</v>
      </c>
      <c r="J4254">
        <f t="shared" ca="1" si="1131"/>
        <v>3612</v>
      </c>
      <c r="K4254" s="1">
        <f t="shared" ca="1" si="1132"/>
        <v>45659</v>
      </c>
      <c r="L4254" s="1">
        <f t="shared" ca="1" si="1133"/>
        <v>45676</v>
      </c>
      <c r="M4254" s="1">
        <f t="shared" ca="1" si="1134"/>
        <v>45673</v>
      </c>
      <c r="N4254">
        <f t="shared" ca="1" si="1135"/>
        <v>67488.760000000009</v>
      </c>
      <c r="O4254" s="3">
        <f t="shared" ca="1" si="1136"/>
        <v>9293.2399999999907</v>
      </c>
      <c r="P4254" s="2">
        <f t="shared" ca="1" si="1137"/>
        <v>0.12103409653304148</v>
      </c>
      <c r="Q4254" t="str">
        <f t="shared" ca="1" si="1138"/>
        <v>On Time</v>
      </c>
    </row>
    <row r="4255" spans="1:17" x14ac:dyDescent="0.3">
      <c r="A4255" t="str">
        <f t="shared" si="1122"/>
        <v>S04254</v>
      </c>
      <c r="B4255" t="str">
        <f t="shared" ca="1" si="1123"/>
        <v>Prime Wholesale</v>
      </c>
      <c r="C4255" t="str">
        <f t="shared" ca="1" si="1124"/>
        <v>UAE</v>
      </c>
      <c r="D4255" t="str">
        <f t="shared" ca="1" si="1125"/>
        <v>Rice</v>
      </c>
      <c r="E4255">
        <f t="shared" ca="1" si="1126"/>
        <v>74</v>
      </c>
      <c r="F4255" s="3">
        <f t="shared" ca="1" si="1127"/>
        <v>338</v>
      </c>
      <c r="G4255">
        <f t="shared" ca="1" si="1128"/>
        <v>25012</v>
      </c>
      <c r="H4255">
        <f t="shared" ca="1" si="1129"/>
        <v>16758.04</v>
      </c>
      <c r="I4255">
        <f t="shared" ca="1" si="1130"/>
        <v>8212</v>
      </c>
      <c r="J4255">
        <f t="shared" ca="1" si="1131"/>
        <v>2638</v>
      </c>
      <c r="K4255" s="1">
        <f t="shared" ca="1" si="1132"/>
        <v>46372</v>
      </c>
      <c r="L4255" s="1">
        <f t="shared" ca="1" si="1133"/>
        <v>46386</v>
      </c>
      <c r="M4255" s="1">
        <f t="shared" ca="1" si="1134"/>
        <v>46385</v>
      </c>
      <c r="N4255">
        <f t="shared" ca="1" si="1135"/>
        <v>27608.04</v>
      </c>
      <c r="O4255" s="3">
        <f t="shared" ca="1" si="1136"/>
        <v>-2596.0400000000009</v>
      </c>
      <c r="P4255" s="2">
        <f t="shared" ca="1" si="1137"/>
        <v>-0.10379177994562613</v>
      </c>
      <c r="Q4255" t="str">
        <f t="shared" ca="1" si="1138"/>
        <v>On Time</v>
      </c>
    </row>
    <row r="4256" spans="1:17" x14ac:dyDescent="0.3">
      <c r="A4256" t="str">
        <f t="shared" si="1122"/>
        <v>S04255</v>
      </c>
      <c r="B4256" t="str">
        <f t="shared" ca="1" si="1123"/>
        <v>Oceanic Exports</v>
      </c>
      <c r="C4256" t="str">
        <f t="shared" ca="1" si="1124"/>
        <v>Singapore</v>
      </c>
      <c r="D4256" t="str">
        <f t="shared" ca="1" si="1125"/>
        <v>Spices</v>
      </c>
      <c r="E4256">
        <f t="shared" ca="1" si="1126"/>
        <v>274</v>
      </c>
      <c r="F4256" s="3">
        <f t="shared" ca="1" si="1127"/>
        <v>403</v>
      </c>
      <c r="G4256">
        <f t="shared" ca="1" si="1128"/>
        <v>110422</v>
      </c>
      <c r="H4256">
        <f t="shared" ca="1" si="1129"/>
        <v>57419.44</v>
      </c>
      <c r="I4256">
        <f t="shared" ca="1" si="1130"/>
        <v>2999</v>
      </c>
      <c r="J4256">
        <f t="shared" ca="1" si="1131"/>
        <v>2613</v>
      </c>
      <c r="K4256" s="1">
        <f t="shared" ca="1" si="1132"/>
        <v>45876</v>
      </c>
      <c r="L4256" s="1">
        <f t="shared" ca="1" si="1133"/>
        <v>45884</v>
      </c>
      <c r="M4256" s="1">
        <f t="shared" ca="1" si="1134"/>
        <v>45884</v>
      </c>
      <c r="N4256">
        <f t="shared" ca="1" si="1135"/>
        <v>63031.44</v>
      </c>
      <c r="O4256" s="3">
        <f t="shared" ca="1" si="1136"/>
        <v>47390.559999999998</v>
      </c>
      <c r="P4256" s="2">
        <f t="shared" ca="1" si="1137"/>
        <v>0.42917679447936097</v>
      </c>
      <c r="Q4256" t="str">
        <f t="shared" ca="1" si="1138"/>
        <v>On Time</v>
      </c>
    </row>
    <row r="4257" spans="1:17" x14ac:dyDescent="0.3">
      <c r="A4257" t="str">
        <f t="shared" si="1122"/>
        <v>S04256</v>
      </c>
      <c r="B4257" t="str">
        <f t="shared" ca="1" si="1123"/>
        <v>Alpha Traders</v>
      </c>
      <c r="C4257" t="str">
        <f t="shared" ca="1" si="1124"/>
        <v>Australia</v>
      </c>
      <c r="D4257" t="str">
        <f t="shared" ca="1" si="1125"/>
        <v>Rice</v>
      </c>
      <c r="E4257">
        <f t="shared" ca="1" si="1126"/>
        <v>113</v>
      </c>
      <c r="F4257" s="3">
        <f t="shared" ca="1" si="1127"/>
        <v>540</v>
      </c>
      <c r="G4257">
        <f t="shared" ca="1" si="1128"/>
        <v>61020</v>
      </c>
      <c r="H4257">
        <f t="shared" ca="1" si="1129"/>
        <v>44544.6</v>
      </c>
      <c r="I4257">
        <f t="shared" ca="1" si="1130"/>
        <v>9844</v>
      </c>
      <c r="J4257">
        <f t="shared" ca="1" si="1131"/>
        <v>1138</v>
      </c>
      <c r="K4257" s="1">
        <f t="shared" ca="1" si="1132"/>
        <v>45807</v>
      </c>
      <c r="L4257" s="1">
        <f t="shared" ca="1" si="1133"/>
        <v>45816</v>
      </c>
      <c r="M4257" s="1">
        <f t="shared" ca="1" si="1134"/>
        <v>45818</v>
      </c>
      <c r="N4257">
        <f t="shared" ca="1" si="1135"/>
        <v>55526.6</v>
      </c>
      <c r="O4257" s="3">
        <f t="shared" ca="1" si="1136"/>
        <v>5493.4000000000015</v>
      </c>
      <c r="P4257" s="2">
        <f t="shared" ca="1" si="1137"/>
        <v>9.0026220911176694E-2</v>
      </c>
      <c r="Q4257" t="str">
        <f t="shared" ca="1" si="1138"/>
        <v>Late</v>
      </c>
    </row>
    <row r="4258" spans="1:17" x14ac:dyDescent="0.3">
      <c r="A4258" t="str">
        <f t="shared" si="1122"/>
        <v>S04257</v>
      </c>
      <c r="B4258" t="str">
        <f t="shared" ca="1" si="1123"/>
        <v>FreshMart Ltd</v>
      </c>
      <c r="C4258" t="str">
        <f t="shared" ca="1" si="1124"/>
        <v>UAE</v>
      </c>
      <c r="D4258" t="str">
        <f t="shared" ca="1" si="1125"/>
        <v>Spices</v>
      </c>
      <c r="E4258">
        <f t="shared" ca="1" si="1126"/>
        <v>340</v>
      </c>
      <c r="F4258" s="3">
        <f t="shared" ca="1" si="1127"/>
        <v>685</v>
      </c>
      <c r="G4258">
        <f t="shared" ca="1" si="1128"/>
        <v>232900</v>
      </c>
      <c r="H4258">
        <f t="shared" ca="1" si="1129"/>
        <v>149056</v>
      </c>
      <c r="I4258">
        <f t="shared" ca="1" si="1130"/>
        <v>1856</v>
      </c>
      <c r="J4258">
        <f t="shared" ca="1" si="1131"/>
        <v>3575</v>
      </c>
      <c r="K4258" s="1">
        <f t="shared" ca="1" si="1132"/>
        <v>46363</v>
      </c>
      <c r="L4258" s="1">
        <f t="shared" ca="1" si="1133"/>
        <v>46372</v>
      </c>
      <c r="M4258" s="1">
        <f t="shared" ca="1" si="1134"/>
        <v>46378</v>
      </c>
      <c r="N4258">
        <f t="shared" ca="1" si="1135"/>
        <v>154487</v>
      </c>
      <c r="O4258" s="3">
        <f t="shared" ca="1" si="1136"/>
        <v>78413</v>
      </c>
      <c r="P4258" s="2">
        <f t="shared" ca="1" si="1137"/>
        <v>0.33668097896092741</v>
      </c>
      <c r="Q4258" t="str">
        <f t="shared" ca="1" si="1138"/>
        <v>Late</v>
      </c>
    </row>
    <row r="4259" spans="1:17" x14ac:dyDescent="0.3">
      <c r="A4259" t="str">
        <f t="shared" si="1122"/>
        <v>S04258</v>
      </c>
      <c r="B4259" t="str">
        <f t="shared" ca="1" si="1123"/>
        <v>Oceanic Exports</v>
      </c>
      <c r="C4259" t="str">
        <f t="shared" ca="1" si="1124"/>
        <v>UK</v>
      </c>
      <c r="D4259" t="str">
        <f t="shared" ca="1" si="1125"/>
        <v>Sauces</v>
      </c>
      <c r="E4259">
        <f t="shared" ca="1" si="1126"/>
        <v>189</v>
      </c>
      <c r="F4259" s="3">
        <f t="shared" ca="1" si="1127"/>
        <v>245</v>
      </c>
      <c r="G4259">
        <f t="shared" ca="1" si="1128"/>
        <v>46305</v>
      </c>
      <c r="H4259">
        <f t="shared" ca="1" si="1129"/>
        <v>34265.699999999997</v>
      </c>
      <c r="I4259">
        <f t="shared" ca="1" si="1130"/>
        <v>9857</v>
      </c>
      <c r="J4259">
        <f t="shared" ca="1" si="1131"/>
        <v>1641</v>
      </c>
      <c r="K4259" s="1">
        <f t="shared" ca="1" si="1132"/>
        <v>45775</v>
      </c>
      <c r="L4259" s="1">
        <f t="shared" ca="1" si="1133"/>
        <v>45791</v>
      </c>
      <c r="M4259" s="1">
        <f t="shared" ca="1" si="1134"/>
        <v>45796</v>
      </c>
      <c r="N4259">
        <f t="shared" ca="1" si="1135"/>
        <v>45763.7</v>
      </c>
      <c r="O4259" s="3">
        <f t="shared" ca="1" si="1136"/>
        <v>541.30000000000291</v>
      </c>
      <c r="P4259" s="2">
        <f t="shared" ca="1" si="1137"/>
        <v>1.1689882302127263E-2</v>
      </c>
      <c r="Q4259" t="str">
        <f t="shared" ca="1" si="1138"/>
        <v>Late</v>
      </c>
    </row>
    <row r="4260" spans="1:17" x14ac:dyDescent="0.3">
      <c r="A4260" t="str">
        <f t="shared" si="1122"/>
        <v>S04259</v>
      </c>
      <c r="B4260" t="str">
        <f t="shared" ca="1" si="1123"/>
        <v>Alpha Traders</v>
      </c>
      <c r="C4260" t="str">
        <f t="shared" ca="1" si="1124"/>
        <v>Canada</v>
      </c>
      <c r="D4260" t="str">
        <f t="shared" ca="1" si="1125"/>
        <v>Spices</v>
      </c>
      <c r="E4260">
        <f t="shared" ca="1" si="1126"/>
        <v>379</v>
      </c>
      <c r="F4260" s="3">
        <f t="shared" ca="1" si="1127"/>
        <v>487</v>
      </c>
      <c r="G4260">
        <f t="shared" ca="1" si="1128"/>
        <v>184573</v>
      </c>
      <c r="H4260">
        <f t="shared" ca="1" si="1129"/>
        <v>99669.42</v>
      </c>
      <c r="I4260">
        <f t="shared" ca="1" si="1130"/>
        <v>6928</v>
      </c>
      <c r="J4260">
        <f t="shared" ca="1" si="1131"/>
        <v>3627</v>
      </c>
      <c r="K4260" s="1">
        <f t="shared" ca="1" si="1132"/>
        <v>46016</v>
      </c>
      <c r="L4260" s="1">
        <f t="shared" ca="1" si="1133"/>
        <v>46030</v>
      </c>
      <c r="M4260" s="1">
        <f t="shared" ca="1" si="1134"/>
        <v>46027</v>
      </c>
      <c r="N4260">
        <f t="shared" ca="1" si="1135"/>
        <v>110224.42</v>
      </c>
      <c r="O4260" s="3">
        <f t="shared" ca="1" si="1136"/>
        <v>74348.58</v>
      </c>
      <c r="P4260" s="2">
        <f t="shared" ca="1" si="1137"/>
        <v>0.40281395437035755</v>
      </c>
      <c r="Q4260" t="str">
        <f t="shared" ca="1" si="1138"/>
        <v>On Time</v>
      </c>
    </row>
    <row r="4261" spans="1:17" x14ac:dyDescent="0.3">
      <c r="A4261" t="str">
        <f t="shared" si="1122"/>
        <v>S04260</v>
      </c>
      <c r="B4261" t="str">
        <f t="shared" ca="1" si="1123"/>
        <v>Global Foods</v>
      </c>
      <c r="C4261" t="str">
        <f t="shared" ca="1" si="1124"/>
        <v>UAE</v>
      </c>
      <c r="D4261" t="str">
        <f t="shared" ca="1" si="1125"/>
        <v>Spices</v>
      </c>
      <c r="E4261">
        <f t="shared" ca="1" si="1126"/>
        <v>447</v>
      </c>
      <c r="F4261" s="3">
        <f t="shared" ca="1" si="1127"/>
        <v>708</v>
      </c>
      <c r="G4261">
        <f t="shared" ca="1" si="1128"/>
        <v>316476</v>
      </c>
      <c r="H4261">
        <f t="shared" ca="1" si="1129"/>
        <v>196215.12</v>
      </c>
      <c r="I4261">
        <f t="shared" ca="1" si="1130"/>
        <v>5714</v>
      </c>
      <c r="J4261">
        <f t="shared" ca="1" si="1131"/>
        <v>3389</v>
      </c>
      <c r="K4261" s="1">
        <f t="shared" ca="1" si="1132"/>
        <v>46321</v>
      </c>
      <c r="L4261" s="1">
        <f t="shared" ca="1" si="1133"/>
        <v>46339</v>
      </c>
      <c r="M4261" s="1">
        <f t="shared" ca="1" si="1134"/>
        <v>46338</v>
      </c>
      <c r="N4261">
        <f t="shared" ca="1" si="1135"/>
        <v>205318.12</v>
      </c>
      <c r="O4261" s="3">
        <f t="shared" ca="1" si="1136"/>
        <v>111157.88</v>
      </c>
      <c r="P4261" s="2">
        <f t="shared" ca="1" si="1137"/>
        <v>0.35123636547479115</v>
      </c>
      <c r="Q4261" t="str">
        <f t="shared" ca="1" si="1138"/>
        <v>On Time</v>
      </c>
    </row>
    <row r="4262" spans="1:17" x14ac:dyDescent="0.3">
      <c r="A4262" t="str">
        <f t="shared" si="1122"/>
        <v>S04261</v>
      </c>
      <c r="B4262" t="str">
        <f t="shared" ca="1" si="1123"/>
        <v>Alpha Traders</v>
      </c>
      <c r="C4262" t="str">
        <f t="shared" ca="1" si="1124"/>
        <v>UAE</v>
      </c>
      <c r="D4262" t="str">
        <f t="shared" ca="1" si="1125"/>
        <v>Tea</v>
      </c>
      <c r="E4262">
        <f t="shared" ca="1" si="1126"/>
        <v>69</v>
      </c>
      <c r="F4262" s="3">
        <f t="shared" ca="1" si="1127"/>
        <v>755</v>
      </c>
      <c r="G4262">
        <f t="shared" ca="1" si="1128"/>
        <v>52095</v>
      </c>
      <c r="H4262">
        <f t="shared" ca="1" si="1129"/>
        <v>28652.25</v>
      </c>
      <c r="I4262">
        <f t="shared" ca="1" si="1130"/>
        <v>10989</v>
      </c>
      <c r="J4262">
        <f t="shared" ca="1" si="1131"/>
        <v>2389</v>
      </c>
      <c r="K4262" s="1">
        <f t="shared" ca="1" si="1132"/>
        <v>45669</v>
      </c>
      <c r="L4262" s="1">
        <f t="shared" ca="1" si="1133"/>
        <v>45680</v>
      </c>
      <c r="M4262" s="1">
        <f t="shared" ca="1" si="1134"/>
        <v>45681</v>
      </c>
      <c r="N4262">
        <f t="shared" ca="1" si="1135"/>
        <v>42030.25</v>
      </c>
      <c r="O4262" s="3">
        <f t="shared" ca="1" si="1136"/>
        <v>10064.75</v>
      </c>
      <c r="P4262" s="2">
        <f t="shared" ca="1" si="1137"/>
        <v>0.19319992321719934</v>
      </c>
      <c r="Q4262" t="str">
        <f t="shared" ca="1" si="1138"/>
        <v>Late</v>
      </c>
    </row>
    <row r="4263" spans="1:17" x14ac:dyDescent="0.3">
      <c r="A4263" t="str">
        <f t="shared" si="1122"/>
        <v>S04262</v>
      </c>
      <c r="B4263" t="str">
        <f t="shared" ca="1" si="1123"/>
        <v>Alpha Traders</v>
      </c>
      <c r="C4263" t="str">
        <f t="shared" ca="1" si="1124"/>
        <v>Australia</v>
      </c>
      <c r="D4263" t="str">
        <f t="shared" ca="1" si="1125"/>
        <v>Sauces</v>
      </c>
      <c r="E4263">
        <f t="shared" ca="1" si="1126"/>
        <v>84</v>
      </c>
      <c r="F4263" s="3">
        <f t="shared" ca="1" si="1127"/>
        <v>387</v>
      </c>
      <c r="G4263">
        <f t="shared" ca="1" si="1128"/>
        <v>32508</v>
      </c>
      <c r="H4263">
        <f t="shared" ca="1" si="1129"/>
        <v>14628.6</v>
      </c>
      <c r="I4263">
        <f t="shared" ca="1" si="1130"/>
        <v>11059</v>
      </c>
      <c r="J4263">
        <f t="shared" ca="1" si="1131"/>
        <v>3161</v>
      </c>
      <c r="K4263" s="1">
        <f t="shared" ca="1" si="1132"/>
        <v>45684</v>
      </c>
      <c r="L4263" s="1">
        <f t="shared" ca="1" si="1133"/>
        <v>45700</v>
      </c>
      <c r="M4263" s="1">
        <f t="shared" ca="1" si="1134"/>
        <v>45701</v>
      </c>
      <c r="N4263">
        <f t="shared" ca="1" si="1135"/>
        <v>28848.6</v>
      </c>
      <c r="O4263" s="3">
        <f t="shared" ca="1" si="1136"/>
        <v>3659.4000000000015</v>
      </c>
      <c r="P4263" s="2">
        <f t="shared" ca="1" si="1137"/>
        <v>0.11256921373200447</v>
      </c>
      <c r="Q4263" t="str">
        <f t="shared" ca="1" si="1138"/>
        <v>Late</v>
      </c>
    </row>
    <row r="4264" spans="1:17" x14ac:dyDescent="0.3">
      <c r="A4264" t="str">
        <f t="shared" si="1122"/>
        <v>S04263</v>
      </c>
      <c r="B4264" t="str">
        <f t="shared" ca="1" si="1123"/>
        <v>Beta Imports</v>
      </c>
      <c r="C4264" t="str">
        <f t="shared" ca="1" si="1124"/>
        <v>Canada</v>
      </c>
      <c r="D4264" t="str">
        <f t="shared" ca="1" si="1125"/>
        <v>Pickles</v>
      </c>
      <c r="E4264">
        <f t="shared" ca="1" si="1126"/>
        <v>311</v>
      </c>
      <c r="F4264" s="3">
        <f t="shared" ca="1" si="1127"/>
        <v>321</v>
      </c>
      <c r="G4264">
        <f t="shared" ca="1" si="1128"/>
        <v>99831</v>
      </c>
      <c r="H4264">
        <f t="shared" ca="1" si="1129"/>
        <v>59898.6</v>
      </c>
      <c r="I4264">
        <f t="shared" ca="1" si="1130"/>
        <v>6238</v>
      </c>
      <c r="J4264">
        <f t="shared" ca="1" si="1131"/>
        <v>1225</v>
      </c>
      <c r="K4264" s="1">
        <f t="shared" ca="1" si="1132"/>
        <v>45935</v>
      </c>
      <c r="L4264" s="1">
        <f t="shared" ca="1" si="1133"/>
        <v>45950</v>
      </c>
      <c r="M4264" s="1">
        <f t="shared" ca="1" si="1134"/>
        <v>45947</v>
      </c>
      <c r="N4264">
        <f t="shared" ca="1" si="1135"/>
        <v>67361.600000000006</v>
      </c>
      <c r="O4264" s="3">
        <f t="shared" ca="1" si="1136"/>
        <v>32469.399999999994</v>
      </c>
      <c r="P4264" s="2">
        <f t="shared" ca="1" si="1137"/>
        <v>0.3252436617884224</v>
      </c>
      <c r="Q4264" t="str">
        <f t="shared" ca="1" si="1138"/>
        <v>On Time</v>
      </c>
    </row>
    <row r="4265" spans="1:17" x14ac:dyDescent="0.3">
      <c r="A4265" t="str">
        <f t="shared" si="1122"/>
        <v>S04264</v>
      </c>
      <c r="B4265" t="str">
        <f t="shared" ca="1" si="1123"/>
        <v>Prime Wholesale</v>
      </c>
      <c r="C4265" t="str">
        <f t="shared" ca="1" si="1124"/>
        <v>Canada</v>
      </c>
      <c r="D4265" t="str">
        <f t="shared" ca="1" si="1125"/>
        <v>Pickles</v>
      </c>
      <c r="E4265">
        <f t="shared" ca="1" si="1126"/>
        <v>124</v>
      </c>
      <c r="F4265" s="3">
        <f t="shared" ca="1" si="1127"/>
        <v>667</v>
      </c>
      <c r="G4265">
        <f t="shared" ca="1" si="1128"/>
        <v>82708</v>
      </c>
      <c r="H4265">
        <f t="shared" ca="1" si="1129"/>
        <v>41354</v>
      </c>
      <c r="I4265">
        <f t="shared" ca="1" si="1130"/>
        <v>9011</v>
      </c>
      <c r="J4265">
        <f t="shared" ca="1" si="1131"/>
        <v>1290</v>
      </c>
      <c r="K4265" s="1">
        <f t="shared" ca="1" si="1132"/>
        <v>46021</v>
      </c>
      <c r="L4265" s="1">
        <f t="shared" ca="1" si="1133"/>
        <v>46031</v>
      </c>
      <c r="M4265" s="1">
        <f t="shared" ca="1" si="1134"/>
        <v>46036</v>
      </c>
      <c r="N4265">
        <f t="shared" ca="1" si="1135"/>
        <v>51655</v>
      </c>
      <c r="O4265" s="3">
        <f t="shared" ca="1" si="1136"/>
        <v>31053</v>
      </c>
      <c r="P4265" s="2">
        <f t="shared" ca="1" si="1137"/>
        <v>0.37545340233109253</v>
      </c>
      <c r="Q4265" t="str">
        <f t="shared" ca="1" si="1138"/>
        <v>Late</v>
      </c>
    </row>
    <row r="4266" spans="1:17" x14ac:dyDescent="0.3">
      <c r="A4266" t="str">
        <f t="shared" si="1122"/>
        <v>S04265</v>
      </c>
      <c r="B4266" t="str">
        <f t="shared" ca="1" si="1123"/>
        <v>Global Foods</v>
      </c>
      <c r="C4266" t="str">
        <f t="shared" ca="1" si="1124"/>
        <v>Australia</v>
      </c>
      <c r="D4266" t="str">
        <f t="shared" ca="1" si="1125"/>
        <v>Pickles</v>
      </c>
      <c r="E4266">
        <f t="shared" ca="1" si="1126"/>
        <v>344</v>
      </c>
      <c r="F4266" s="3">
        <f t="shared" ca="1" si="1127"/>
        <v>462</v>
      </c>
      <c r="G4266">
        <f t="shared" ca="1" si="1128"/>
        <v>158928</v>
      </c>
      <c r="H4266">
        <f t="shared" ca="1" si="1129"/>
        <v>95356.800000000003</v>
      </c>
      <c r="I4266">
        <f t="shared" ca="1" si="1130"/>
        <v>2286</v>
      </c>
      <c r="J4266">
        <f t="shared" ca="1" si="1131"/>
        <v>1923</v>
      </c>
      <c r="K4266" s="1">
        <f t="shared" ca="1" si="1132"/>
        <v>46186</v>
      </c>
      <c r="L4266" s="1">
        <f t="shared" ca="1" si="1133"/>
        <v>46202</v>
      </c>
      <c r="M4266" s="1">
        <f t="shared" ca="1" si="1134"/>
        <v>46205</v>
      </c>
      <c r="N4266">
        <f t="shared" ca="1" si="1135"/>
        <v>99565.8</v>
      </c>
      <c r="O4266" s="3">
        <f t="shared" ca="1" si="1136"/>
        <v>59362.2</v>
      </c>
      <c r="P4266" s="2">
        <f t="shared" ca="1" si="1137"/>
        <v>0.3735163092721232</v>
      </c>
      <c r="Q4266" t="str">
        <f t="shared" ca="1" si="1138"/>
        <v>Late</v>
      </c>
    </row>
    <row r="4267" spans="1:17" x14ac:dyDescent="0.3">
      <c r="A4267" t="str">
        <f t="shared" si="1122"/>
        <v>S04266</v>
      </c>
      <c r="B4267" t="str">
        <f t="shared" ca="1" si="1123"/>
        <v>Oceanic Exports</v>
      </c>
      <c r="C4267" t="str">
        <f t="shared" ca="1" si="1124"/>
        <v>Singapore</v>
      </c>
      <c r="D4267" t="str">
        <f t="shared" ca="1" si="1125"/>
        <v>Tea</v>
      </c>
      <c r="E4267">
        <f t="shared" ca="1" si="1126"/>
        <v>215</v>
      </c>
      <c r="F4267" s="3">
        <f t="shared" ca="1" si="1127"/>
        <v>757</v>
      </c>
      <c r="G4267">
        <f t="shared" ca="1" si="1128"/>
        <v>162755</v>
      </c>
      <c r="H4267">
        <f t="shared" ca="1" si="1129"/>
        <v>96025.45</v>
      </c>
      <c r="I4267">
        <f t="shared" ca="1" si="1130"/>
        <v>8948</v>
      </c>
      <c r="J4267">
        <f t="shared" ca="1" si="1131"/>
        <v>3330</v>
      </c>
      <c r="K4267" s="1">
        <f t="shared" ca="1" si="1132"/>
        <v>46057</v>
      </c>
      <c r="L4267" s="1">
        <f t="shared" ca="1" si="1133"/>
        <v>46076</v>
      </c>
      <c r="M4267" s="1">
        <f t="shared" ca="1" si="1134"/>
        <v>46081</v>
      </c>
      <c r="N4267">
        <f t="shared" ca="1" si="1135"/>
        <v>108303.45</v>
      </c>
      <c r="O4267" s="3">
        <f t="shared" ca="1" si="1136"/>
        <v>54451.55</v>
      </c>
      <c r="P4267" s="2">
        <f t="shared" ca="1" si="1137"/>
        <v>0.33456145740530246</v>
      </c>
      <c r="Q4267" t="str">
        <f t="shared" ca="1" si="1138"/>
        <v>Late</v>
      </c>
    </row>
    <row r="4268" spans="1:17" x14ac:dyDescent="0.3">
      <c r="A4268" t="str">
        <f t="shared" si="1122"/>
        <v>S04267</v>
      </c>
      <c r="B4268" t="str">
        <f t="shared" ca="1" si="1123"/>
        <v>Prime Wholesale</v>
      </c>
      <c r="C4268" t="str">
        <f t="shared" ca="1" si="1124"/>
        <v>Australia</v>
      </c>
      <c r="D4268" t="str">
        <f t="shared" ca="1" si="1125"/>
        <v>Spices</v>
      </c>
      <c r="E4268">
        <f t="shared" ca="1" si="1126"/>
        <v>384</v>
      </c>
      <c r="F4268" s="3">
        <f t="shared" ca="1" si="1127"/>
        <v>240</v>
      </c>
      <c r="G4268">
        <f t="shared" ca="1" si="1128"/>
        <v>92160</v>
      </c>
      <c r="H4268">
        <f t="shared" ca="1" si="1129"/>
        <v>59904</v>
      </c>
      <c r="I4268">
        <f t="shared" ca="1" si="1130"/>
        <v>8667</v>
      </c>
      <c r="J4268">
        <f t="shared" ca="1" si="1131"/>
        <v>3975</v>
      </c>
      <c r="K4268" s="1">
        <f t="shared" ca="1" si="1132"/>
        <v>45696</v>
      </c>
      <c r="L4268" s="1">
        <f t="shared" ca="1" si="1133"/>
        <v>45712</v>
      </c>
      <c r="M4268" s="1">
        <f t="shared" ca="1" si="1134"/>
        <v>45710</v>
      </c>
      <c r="N4268">
        <f t="shared" ca="1" si="1135"/>
        <v>72546</v>
      </c>
      <c r="O4268" s="3">
        <f t="shared" ca="1" si="1136"/>
        <v>19614</v>
      </c>
      <c r="P4268" s="2">
        <f t="shared" ca="1" si="1137"/>
        <v>0.21282552083333334</v>
      </c>
      <c r="Q4268" t="str">
        <f t="shared" ca="1" si="1138"/>
        <v>On Time</v>
      </c>
    </row>
    <row r="4269" spans="1:17" x14ac:dyDescent="0.3">
      <c r="A4269" t="str">
        <f t="shared" si="1122"/>
        <v>S04268</v>
      </c>
      <c r="B4269" t="str">
        <f t="shared" ca="1" si="1123"/>
        <v>Oceanic Exports</v>
      </c>
      <c r="C4269" t="str">
        <f t="shared" ca="1" si="1124"/>
        <v>Australia</v>
      </c>
      <c r="D4269" t="str">
        <f t="shared" ca="1" si="1125"/>
        <v>Sauces</v>
      </c>
      <c r="E4269">
        <f t="shared" ca="1" si="1126"/>
        <v>96</v>
      </c>
      <c r="F4269" s="3">
        <f t="shared" ca="1" si="1127"/>
        <v>396</v>
      </c>
      <c r="G4269">
        <f t="shared" ca="1" si="1128"/>
        <v>38016</v>
      </c>
      <c r="H4269">
        <f t="shared" ca="1" si="1129"/>
        <v>24330.240000000002</v>
      </c>
      <c r="I4269">
        <f t="shared" ca="1" si="1130"/>
        <v>11978</v>
      </c>
      <c r="J4269">
        <f t="shared" ca="1" si="1131"/>
        <v>2479</v>
      </c>
      <c r="K4269" s="1">
        <f t="shared" ca="1" si="1132"/>
        <v>46317</v>
      </c>
      <c r="L4269" s="1">
        <f t="shared" ca="1" si="1133"/>
        <v>46324</v>
      </c>
      <c r="M4269" s="1">
        <f t="shared" ca="1" si="1134"/>
        <v>46322</v>
      </c>
      <c r="N4269">
        <f t="shared" ca="1" si="1135"/>
        <v>38787.240000000005</v>
      </c>
      <c r="O4269" s="3">
        <f t="shared" ca="1" si="1136"/>
        <v>-771.24000000000524</v>
      </c>
      <c r="P4269" s="2">
        <f t="shared" ca="1" si="1137"/>
        <v>-2.0287247474747614E-2</v>
      </c>
      <c r="Q4269" t="str">
        <f t="shared" ca="1" si="1138"/>
        <v>On Time</v>
      </c>
    </row>
    <row r="4270" spans="1:17" x14ac:dyDescent="0.3">
      <c r="A4270" t="str">
        <f t="shared" si="1122"/>
        <v>S04269</v>
      </c>
      <c r="B4270" t="str">
        <f t="shared" ca="1" si="1123"/>
        <v>Global Foods</v>
      </c>
      <c r="C4270" t="str">
        <f t="shared" ca="1" si="1124"/>
        <v>Singapore</v>
      </c>
      <c r="D4270" t="str">
        <f t="shared" ca="1" si="1125"/>
        <v>Tea</v>
      </c>
      <c r="E4270">
        <f t="shared" ca="1" si="1126"/>
        <v>470</v>
      </c>
      <c r="F4270" s="3">
        <f t="shared" ca="1" si="1127"/>
        <v>383</v>
      </c>
      <c r="G4270">
        <f t="shared" ca="1" si="1128"/>
        <v>180010</v>
      </c>
      <c r="H4270">
        <f t="shared" ca="1" si="1129"/>
        <v>126007</v>
      </c>
      <c r="I4270">
        <f t="shared" ca="1" si="1130"/>
        <v>6675</v>
      </c>
      <c r="J4270">
        <f t="shared" ca="1" si="1131"/>
        <v>2181</v>
      </c>
      <c r="K4270" s="1">
        <f t="shared" ca="1" si="1132"/>
        <v>45786</v>
      </c>
      <c r="L4270" s="1">
        <f t="shared" ca="1" si="1133"/>
        <v>45793</v>
      </c>
      <c r="M4270" s="1">
        <f t="shared" ca="1" si="1134"/>
        <v>45790</v>
      </c>
      <c r="N4270">
        <f t="shared" ca="1" si="1135"/>
        <v>134863</v>
      </c>
      <c r="O4270" s="3">
        <f t="shared" ca="1" si="1136"/>
        <v>45147</v>
      </c>
      <c r="P4270" s="2">
        <f t="shared" ca="1" si="1137"/>
        <v>0.25080273318148993</v>
      </c>
      <c r="Q4270" t="str">
        <f t="shared" ca="1" si="1138"/>
        <v>On Time</v>
      </c>
    </row>
    <row r="4271" spans="1:17" x14ac:dyDescent="0.3">
      <c r="A4271" t="str">
        <f t="shared" si="1122"/>
        <v>S04270</v>
      </c>
      <c r="B4271" t="str">
        <f t="shared" ca="1" si="1123"/>
        <v>Prime Wholesale</v>
      </c>
      <c r="C4271" t="str">
        <f t="shared" ca="1" si="1124"/>
        <v>Singapore</v>
      </c>
      <c r="D4271" t="str">
        <f t="shared" ca="1" si="1125"/>
        <v>Pickles</v>
      </c>
      <c r="E4271">
        <f t="shared" ca="1" si="1126"/>
        <v>356</v>
      </c>
      <c r="F4271" s="3">
        <f t="shared" ca="1" si="1127"/>
        <v>377</v>
      </c>
      <c r="G4271">
        <f t="shared" ca="1" si="1128"/>
        <v>134212</v>
      </c>
      <c r="H4271">
        <f t="shared" ca="1" si="1129"/>
        <v>76500.84</v>
      </c>
      <c r="I4271">
        <f t="shared" ca="1" si="1130"/>
        <v>4631</v>
      </c>
      <c r="J4271">
        <f t="shared" ca="1" si="1131"/>
        <v>2350</v>
      </c>
      <c r="K4271" s="1">
        <f t="shared" ca="1" si="1132"/>
        <v>46282</v>
      </c>
      <c r="L4271" s="1">
        <f t="shared" ca="1" si="1133"/>
        <v>46295</v>
      </c>
      <c r="M4271" s="1">
        <f t="shared" ca="1" si="1134"/>
        <v>46299</v>
      </c>
      <c r="N4271">
        <f t="shared" ca="1" si="1135"/>
        <v>83481.84</v>
      </c>
      <c r="O4271" s="3">
        <f t="shared" ca="1" si="1136"/>
        <v>50730.16</v>
      </c>
      <c r="P4271" s="2">
        <f t="shared" ca="1" si="1137"/>
        <v>0.37798527702440915</v>
      </c>
      <c r="Q4271" t="str">
        <f t="shared" ca="1" si="1138"/>
        <v>Late</v>
      </c>
    </row>
    <row r="4272" spans="1:17" x14ac:dyDescent="0.3">
      <c r="A4272" t="str">
        <f t="shared" si="1122"/>
        <v>S04271</v>
      </c>
      <c r="B4272" t="str">
        <f t="shared" ca="1" si="1123"/>
        <v>Global Foods</v>
      </c>
      <c r="C4272" t="str">
        <f t="shared" ca="1" si="1124"/>
        <v>Canada</v>
      </c>
      <c r="D4272" t="str">
        <f t="shared" ca="1" si="1125"/>
        <v>Rice</v>
      </c>
      <c r="E4272">
        <f t="shared" ca="1" si="1126"/>
        <v>210</v>
      </c>
      <c r="F4272" s="3">
        <f t="shared" ca="1" si="1127"/>
        <v>619</v>
      </c>
      <c r="G4272">
        <f t="shared" ca="1" si="1128"/>
        <v>129990</v>
      </c>
      <c r="H4272">
        <f t="shared" ca="1" si="1129"/>
        <v>88393.2</v>
      </c>
      <c r="I4272">
        <f t="shared" ca="1" si="1130"/>
        <v>2409</v>
      </c>
      <c r="J4272">
        <f t="shared" ca="1" si="1131"/>
        <v>3776</v>
      </c>
      <c r="K4272" s="1">
        <f t="shared" ca="1" si="1132"/>
        <v>45824</v>
      </c>
      <c r="L4272" s="1">
        <f t="shared" ca="1" si="1133"/>
        <v>45841</v>
      </c>
      <c r="M4272" s="1">
        <f t="shared" ca="1" si="1134"/>
        <v>45843</v>
      </c>
      <c r="N4272">
        <f t="shared" ca="1" si="1135"/>
        <v>94578.2</v>
      </c>
      <c r="O4272" s="3">
        <f t="shared" ca="1" si="1136"/>
        <v>35411.800000000003</v>
      </c>
      <c r="P4272" s="2">
        <f t="shared" ca="1" si="1137"/>
        <v>0.27241941687822141</v>
      </c>
      <c r="Q4272" t="str">
        <f t="shared" ca="1" si="1138"/>
        <v>Late</v>
      </c>
    </row>
    <row r="4273" spans="1:17" x14ac:dyDescent="0.3">
      <c r="A4273" t="str">
        <f t="shared" si="1122"/>
        <v>S04272</v>
      </c>
      <c r="B4273" t="str">
        <f t="shared" ca="1" si="1123"/>
        <v>Prime Wholesale</v>
      </c>
      <c r="C4273" t="str">
        <f t="shared" ca="1" si="1124"/>
        <v>Canada</v>
      </c>
      <c r="D4273" t="str">
        <f t="shared" ca="1" si="1125"/>
        <v>Rice</v>
      </c>
      <c r="E4273">
        <f t="shared" ca="1" si="1126"/>
        <v>443</v>
      </c>
      <c r="F4273" s="3">
        <f t="shared" ca="1" si="1127"/>
        <v>543</v>
      </c>
      <c r="G4273">
        <f t="shared" ca="1" si="1128"/>
        <v>240549</v>
      </c>
      <c r="H4273">
        <f t="shared" ca="1" si="1129"/>
        <v>170789.79</v>
      </c>
      <c r="I4273">
        <f t="shared" ca="1" si="1130"/>
        <v>4113</v>
      </c>
      <c r="J4273">
        <f t="shared" ca="1" si="1131"/>
        <v>2442</v>
      </c>
      <c r="K4273" s="1">
        <f t="shared" ca="1" si="1132"/>
        <v>46263</v>
      </c>
      <c r="L4273" s="1">
        <f t="shared" ca="1" si="1133"/>
        <v>46274</v>
      </c>
      <c r="M4273" s="1">
        <f t="shared" ca="1" si="1134"/>
        <v>46274</v>
      </c>
      <c r="N4273">
        <f t="shared" ca="1" si="1135"/>
        <v>177344.79</v>
      </c>
      <c r="O4273" s="3">
        <f t="shared" ca="1" si="1136"/>
        <v>63204.209999999992</v>
      </c>
      <c r="P4273" s="2">
        <f t="shared" ca="1" si="1137"/>
        <v>0.26274983475300245</v>
      </c>
      <c r="Q4273" t="str">
        <f t="shared" ca="1" si="1138"/>
        <v>On Time</v>
      </c>
    </row>
    <row r="4274" spans="1:17" x14ac:dyDescent="0.3">
      <c r="A4274" t="str">
        <f t="shared" si="1122"/>
        <v>S04273</v>
      </c>
      <c r="B4274" t="str">
        <f t="shared" ca="1" si="1123"/>
        <v>Prime Wholesale</v>
      </c>
      <c r="C4274" t="str">
        <f t="shared" ca="1" si="1124"/>
        <v>Australia</v>
      </c>
      <c r="D4274" t="str">
        <f t="shared" ca="1" si="1125"/>
        <v>Pickles</v>
      </c>
      <c r="E4274">
        <f t="shared" ca="1" si="1126"/>
        <v>80</v>
      </c>
      <c r="F4274" s="3">
        <f t="shared" ca="1" si="1127"/>
        <v>771</v>
      </c>
      <c r="G4274">
        <f t="shared" ca="1" si="1128"/>
        <v>61680</v>
      </c>
      <c r="H4274">
        <f t="shared" ca="1" si="1129"/>
        <v>37624.800000000003</v>
      </c>
      <c r="I4274">
        <f t="shared" ca="1" si="1130"/>
        <v>10845</v>
      </c>
      <c r="J4274">
        <f t="shared" ca="1" si="1131"/>
        <v>2667</v>
      </c>
      <c r="K4274" s="1">
        <f t="shared" ca="1" si="1132"/>
        <v>45806</v>
      </c>
      <c r="L4274" s="1">
        <f t="shared" ca="1" si="1133"/>
        <v>45826</v>
      </c>
      <c r="M4274" s="1">
        <f t="shared" ca="1" si="1134"/>
        <v>45831</v>
      </c>
      <c r="N4274">
        <f t="shared" ca="1" si="1135"/>
        <v>51136.800000000003</v>
      </c>
      <c r="O4274" s="3">
        <f t="shared" ca="1" si="1136"/>
        <v>10543.199999999997</v>
      </c>
      <c r="P4274" s="2">
        <f t="shared" ca="1" si="1137"/>
        <v>0.17093385214007778</v>
      </c>
      <c r="Q4274" t="str">
        <f t="shared" ca="1" si="1138"/>
        <v>Late</v>
      </c>
    </row>
    <row r="4275" spans="1:17" x14ac:dyDescent="0.3">
      <c r="A4275" t="str">
        <f t="shared" si="1122"/>
        <v>S04274</v>
      </c>
      <c r="B4275" t="str">
        <f t="shared" ca="1" si="1123"/>
        <v>Alpha Traders</v>
      </c>
      <c r="C4275" t="str">
        <f t="shared" ca="1" si="1124"/>
        <v>Australia</v>
      </c>
      <c r="D4275" t="str">
        <f t="shared" ca="1" si="1125"/>
        <v>Rice</v>
      </c>
      <c r="E4275">
        <f t="shared" ca="1" si="1126"/>
        <v>255</v>
      </c>
      <c r="F4275" s="3">
        <f t="shared" ca="1" si="1127"/>
        <v>499</v>
      </c>
      <c r="G4275">
        <f t="shared" ca="1" si="1128"/>
        <v>127245</v>
      </c>
      <c r="H4275">
        <f t="shared" ca="1" si="1129"/>
        <v>81436.800000000003</v>
      </c>
      <c r="I4275">
        <f t="shared" ca="1" si="1130"/>
        <v>3080</v>
      </c>
      <c r="J4275">
        <f t="shared" ca="1" si="1131"/>
        <v>3742</v>
      </c>
      <c r="K4275" s="1">
        <f t="shared" ca="1" si="1132"/>
        <v>46316</v>
      </c>
      <c r="L4275" s="1">
        <f t="shared" ca="1" si="1133"/>
        <v>46335</v>
      </c>
      <c r="M4275" s="1">
        <f t="shared" ca="1" si="1134"/>
        <v>46340</v>
      </c>
      <c r="N4275">
        <f t="shared" ca="1" si="1135"/>
        <v>88258.8</v>
      </c>
      <c r="O4275" s="3">
        <f t="shared" ca="1" si="1136"/>
        <v>38986.199999999997</v>
      </c>
      <c r="P4275" s="2">
        <f t="shared" ca="1" si="1137"/>
        <v>0.30638689142991865</v>
      </c>
      <c r="Q4275" t="str">
        <f t="shared" ca="1" si="1138"/>
        <v>Late</v>
      </c>
    </row>
    <row r="4276" spans="1:17" x14ac:dyDescent="0.3">
      <c r="A4276" t="str">
        <f t="shared" si="1122"/>
        <v>S04275</v>
      </c>
      <c r="B4276" t="str">
        <f t="shared" ca="1" si="1123"/>
        <v>Global Foods</v>
      </c>
      <c r="C4276" t="str">
        <f t="shared" ca="1" si="1124"/>
        <v>UAE</v>
      </c>
      <c r="D4276" t="str">
        <f t="shared" ca="1" si="1125"/>
        <v>Tea</v>
      </c>
      <c r="E4276">
        <f t="shared" ca="1" si="1126"/>
        <v>76</v>
      </c>
      <c r="F4276" s="3">
        <f t="shared" ca="1" si="1127"/>
        <v>156</v>
      </c>
      <c r="G4276">
        <f t="shared" ca="1" si="1128"/>
        <v>11856</v>
      </c>
      <c r="H4276">
        <f t="shared" ca="1" si="1129"/>
        <v>8654.8799999999992</v>
      </c>
      <c r="I4276">
        <f t="shared" ca="1" si="1130"/>
        <v>7720</v>
      </c>
      <c r="J4276">
        <f t="shared" ca="1" si="1131"/>
        <v>2047</v>
      </c>
      <c r="K4276" s="1">
        <f t="shared" ca="1" si="1132"/>
        <v>46207</v>
      </c>
      <c r="L4276" s="1">
        <f t="shared" ca="1" si="1133"/>
        <v>46223</v>
      </c>
      <c r="M4276" s="1">
        <f t="shared" ca="1" si="1134"/>
        <v>46221</v>
      </c>
      <c r="N4276">
        <f t="shared" ca="1" si="1135"/>
        <v>18421.879999999997</v>
      </c>
      <c r="O4276" s="3">
        <f t="shared" ca="1" si="1136"/>
        <v>-6565.8799999999974</v>
      </c>
      <c r="P4276" s="2">
        <f t="shared" ca="1" si="1137"/>
        <v>-0.55380229419703086</v>
      </c>
      <c r="Q4276" t="str">
        <f t="shared" ca="1" si="1138"/>
        <v>On Time</v>
      </c>
    </row>
    <row r="4277" spans="1:17" x14ac:dyDescent="0.3">
      <c r="A4277" t="str">
        <f t="shared" si="1122"/>
        <v>S04276</v>
      </c>
      <c r="B4277" t="str">
        <f t="shared" ca="1" si="1123"/>
        <v>Oceanic Exports</v>
      </c>
      <c r="C4277" t="str">
        <f t="shared" ca="1" si="1124"/>
        <v>Australia</v>
      </c>
      <c r="D4277" t="str">
        <f t="shared" ca="1" si="1125"/>
        <v>Pickles</v>
      </c>
      <c r="E4277">
        <f t="shared" ca="1" si="1126"/>
        <v>235</v>
      </c>
      <c r="F4277" s="3">
        <f t="shared" ca="1" si="1127"/>
        <v>425</v>
      </c>
      <c r="G4277">
        <f t="shared" ca="1" si="1128"/>
        <v>99875</v>
      </c>
      <c r="H4277">
        <f t="shared" ca="1" si="1129"/>
        <v>53932.5</v>
      </c>
      <c r="I4277">
        <f t="shared" ca="1" si="1130"/>
        <v>7000</v>
      </c>
      <c r="J4277">
        <f t="shared" ca="1" si="1131"/>
        <v>811</v>
      </c>
      <c r="K4277" s="1">
        <f t="shared" ca="1" si="1132"/>
        <v>45951</v>
      </c>
      <c r="L4277" s="1">
        <f t="shared" ca="1" si="1133"/>
        <v>45965</v>
      </c>
      <c r="M4277" s="1">
        <f t="shared" ca="1" si="1134"/>
        <v>45964</v>
      </c>
      <c r="N4277">
        <f t="shared" ca="1" si="1135"/>
        <v>61743.5</v>
      </c>
      <c r="O4277" s="3">
        <f t="shared" ca="1" si="1136"/>
        <v>38131.5</v>
      </c>
      <c r="P4277" s="2">
        <f t="shared" ca="1" si="1137"/>
        <v>0.38179224030037545</v>
      </c>
      <c r="Q4277" t="str">
        <f t="shared" ca="1" si="1138"/>
        <v>On Time</v>
      </c>
    </row>
    <row r="4278" spans="1:17" x14ac:dyDescent="0.3">
      <c r="A4278" t="str">
        <f t="shared" si="1122"/>
        <v>S04277</v>
      </c>
      <c r="B4278" t="str">
        <f t="shared" ca="1" si="1123"/>
        <v>Beta Imports</v>
      </c>
      <c r="C4278" t="str">
        <f t="shared" ca="1" si="1124"/>
        <v>Canada</v>
      </c>
      <c r="D4278" t="str">
        <f t="shared" ca="1" si="1125"/>
        <v>Rice</v>
      </c>
      <c r="E4278">
        <f t="shared" ca="1" si="1126"/>
        <v>448</v>
      </c>
      <c r="F4278" s="3">
        <f t="shared" ca="1" si="1127"/>
        <v>450</v>
      </c>
      <c r="G4278">
        <f t="shared" ca="1" si="1128"/>
        <v>201600</v>
      </c>
      <c r="H4278">
        <f t="shared" ca="1" si="1129"/>
        <v>139104</v>
      </c>
      <c r="I4278">
        <f t="shared" ca="1" si="1130"/>
        <v>6181</v>
      </c>
      <c r="J4278">
        <f t="shared" ca="1" si="1131"/>
        <v>3759</v>
      </c>
      <c r="K4278" s="1">
        <f t="shared" ca="1" si="1132"/>
        <v>46021</v>
      </c>
      <c r="L4278" s="1">
        <f t="shared" ca="1" si="1133"/>
        <v>46040</v>
      </c>
      <c r="M4278" s="1">
        <f t="shared" ca="1" si="1134"/>
        <v>46041</v>
      </c>
      <c r="N4278">
        <f t="shared" ca="1" si="1135"/>
        <v>149044</v>
      </c>
      <c r="O4278" s="3">
        <f t="shared" ca="1" si="1136"/>
        <v>52556</v>
      </c>
      <c r="P4278" s="2">
        <f t="shared" ca="1" si="1137"/>
        <v>0.26069444444444445</v>
      </c>
      <c r="Q4278" t="str">
        <f t="shared" ca="1" si="1138"/>
        <v>Late</v>
      </c>
    </row>
    <row r="4279" spans="1:17" x14ac:dyDescent="0.3">
      <c r="A4279" t="str">
        <f t="shared" si="1122"/>
        <v>S04278</v>
      </c>
      <c r="B4279" t="str">
        <f t="shared" ca="1" si="1123"/>
        <v>Oceanic Exports</v>
      </c>
      <c r="C4279" t="str">
        <f t="shared" ca="1" si="1124"/>
        <v>Australia</v>
      </c>
      <c r="D4279" t="str">
        <f t="shared" ca="1" si="1125"/>
        <v>Spices</v>
      </c>
      <c r="E4279">
        <f t="shared" ca="1" si="1126"/>
        <v>327</v>
      </c>
      <c r="F4279" s="3">
        <f t="shared" ca="1" si="1127"/>
        <v>325</v>
      </c>
      <c r="G4279">
        <f t="shared" ca="1" si="1128"/>
        <v>106275</v>
      </c>
      <c r="H4279">
        <f t="shared" ca="1" si="1129"/>
        <v>51012</v>
      </c>
      <c r="I4279">
        <f t="shared" ca="1" si="1130"/>
        <v>3584</v>
      </c>
      <c r="J4279">
        <f t="shared" ca="1" si="1131"/>
        <v>1475</v>
      </c>
      <c r="K4279" s="1">
        <f t="shared" ca="1" si="1132"/>
        <v>45906</v>
      </c>
      <c r="L4279" s="1">
        <f t="shared" ca="1" si="1133"/>
        <v>45925</v>
      </c>
      <c r="M4279" s="1">
        <f t="shared" ca="1" si="1134"/>
        <v>45929</v>
      </c>
      <c r="N4279">
        <f t="shared" ca="1" si="1135"/>
        <v>56071</v>
      </c>
      <c r="O4279" s="3">
        <f t="shared" ca="1" si="1136"/>
        <v>50204</v>
      </c>
      <c r="P4279" s="2">
        <f t="shared" ca="1" si="1137"/>
        <v>0.47239708303928485</v>
      </c>
      <c r="Q4279" t="str">
        <f t="shared" ca="1" si="1138"/>
        <v>Late</v>
      </c>
    </row>
    <row r="4280" spans="1:17" x14ac:dyDescent="0.3">
      <c r="A4280" t="str">
        <f t="shared" si="1122"/>
        <v>S04279</v>
      </c>
      <c r="B4280" t="str">
        <f t="shared" ca="1" si="1123"/>
        <v>Beta Imports</v>
      </c>
      <c r="C4280" t="str">
        <f t="shared" ca="1" si="1124"/>
        <v>UK</v>
      </c>
      <c r="D4280" t="str">
        <f t="shared" ca="1" si="1125"/>
        <v>Tea</v>
      </c>
      <c r="E4280">
        <f t="shared" ca="1" si="1126"/>
        <v>98</v>
      </c>
      <c r="F4280" s="3">
        <f t="shared" ca="1" si="1127"/>
        <v>736</v>
      </c>
      <c r="G4280">
        <f t="shared" ca="1" si="1128"/>
        <v>72128</v>
      </c>
      <c r="H4280">
        <f t="shared" ca="1" si="1129"/>
        <v>41834.239999999998</v>
      </c>
      <c r="I4280">
        <f t="shared" ca="1" si="1130"/>
        <v>6260</v>
      </c>
      <c r="J4280">
        <f t="shared" ca="1" si="1131"/>
        <v>919</v>
      </c>
      <c r="K4280" s="1">
        <f t="shared" ca="1" si="1132"/>
        <v>46248</v>
      </c>
      <c r="L4280" s="1">
        <f t="shared" ca="1" si="1133"/>
        <v>46259</v>
      </c>
      <c r="M4280" s="1">
        <f t="shared" ca="1" si="1134"/>
        <v>46256</v>
      </c>
      <c r="N4280">
        <f t="shared" ca="1" si="1135"/>
        <v>49013.24</v>
      </c>
      <c r="O4280" s="3">
        <f t="shared" ca="1" si="1136"/>
        <v>23114.760000000002</v>
      </c>
      <c r="P4280" s="2">
        <f t="shared" ca="1" si="1137"/>
        <v>0.32046861135758653</v>
      </c>
      <c r="Q4280" t="str">
        <f t="shared" ca="1" si="1138"/>
        <v>On Time</v>
      </c>
    </row>
    <row r="4281" spans="1:17" x14ac:dyDescent="0.3">
      <c r="A4281" t="str">
        <f t="shared" si="1122"/>
        <v>S04280</v>
      </c>
      <c r="B4281" t="str">
        <f t="shared" ca="1" si="1123"/>
        <v>FreshMart Ltd</v>
      </c>
      <c r="C4281" t="str">
        <f t="shared" ca="1" si="1124"/>
        <v>UAE</v>
      </c>
      <c r="D4281" t="str">
        <f t="shared" ca="1" si="1125"/>
        <v>Rice</v>
      </c>
      <c r="E4281">
        <f t="shared" ca="1" si="1126"/>
        <v>236</v>
      </c>
      <c r="F4281" s="3">
        <f t="shared" ca="1" si="1127"/>
        <v>513</v>
      </c>
      <c r="G4281">
        <f t="shared" ca="1" si="1128"/>
        <v>121068</v>
      </c>
      <c r="H4281">
        <f t="shared" ca="1" si="1129"/>
        <v>58112.639999999999</v>
      </c>
      <c r="I4281">
        <f t="shared" ca="1" si="1130"/>
        <v>8292</v>
      </c>
      <c r="J4281">
        <f t="shared" ca="1" si="1131"/>
        <v>1102</v>
      </c>
      <c r="K4281" s="1">
        <f t="shared" ca="1" si="1132"/>
        <v>46168</v>
      </c>
      <c r="L4281" s="1">
        <f t="shared" ca="1" si="1133"/>
        <v>46180</v>
      </c>
      <c r="M4281" s="1">
        <f t="shared" ca="1" si="1134"/>
        <v>46185</v>
      </c>
      <c r="N4281">
        <f t="shared" ca="1" si="1135"/>
        <v>67506.64</v>
      </c>
      <c r="O4281" s="3">
        <f t="shared" ca="1" si="1136"/>
        <v>53561.36</v>
      </c>
      <c r="P4281" s="2">
        <f t="shared" ca="1" si="1137"/>
        <v>0.44240724221098887</v>
      </c>
      <c r="Q4281" t="str">
        <f t="shared" ca="1" si="1138"/>
        <v>Late</v>
      </c>
    </row>
    <row r="4282" spans="1:17" x14ac:dyDescent="0.3">
      <c r="A4282" t="str">
        <f t="shared" si="1122"/>
        <v>S04281</v>
      </c>
      <c r="B4282" t="str">
        <f t="shared" ca="1" si="1123"/>
        <v>Alpha Traders</v>
      </c>
      <c r="C4282" t="str">
        <f t="shared" ca="1" si="1124"/>
        <v>UAE</v>
      </c>
      <c r="D4282" t="str">
        <f t="shared" ca="1" si="1125"/>
        <v>Sauces</v>
      </c>
      <c r="E4282">
        <f t="shared" ca="1" si="1126"/>
        <v>115</v>
      </c>
      <c r="F4282" s="3">
        <f t="shared" ca="1" si="1127"/>
        <v>408</v>
      </c>
      <c r="G4282">
        <f t="shared" ca="1" si="1128"/>
        <v>46920</v>
      </c>
      <c r="H4282">
        <f t="shared" ca="1" si="1129"/>
        <v>24867.599999999999</v>
      </c>
      <c r="I4282">
        <f t="shared" ca="1" si="1130"/>
        <v>5230</v>
      </c>
      <c r="J4282">
        <f t="shared" ca="1" si="1131"/>
        <v>1843</v>
      </c>
      <c r="K4282" s="1">
        <f t="shared" ca="1" si="1132"/>
        <v>46125</v>
      </c>
      <c r="L4282" s="1">
        <f t="shared" ca="1" si="1133"/>
        <v>46142</v>
      </c>
      <c r="M4282" s="1">
        <f t="shared" ca="1" si="1134"/>
        <v>46147</v>
      </c>
      <c r="N4282">
        <f t="shared" ca="1" si="1135"/>
        <v>31940.6</v>
      </c>
      <c r="O4282" s="3">
        <f t="shared" ca="1" si="1136"/>
        <v>14979.400000000001</v>
      </c>
      <c r="P4282" s="2">
        <f t="shared" ca="1" si="1137"/>
        <v>0.31925404944586533</v>
      </c>
      <c r="Q4282" t="str">
        <f t="shared" ca="1" si="1138"/>
        <v>Late</v>
      </c>
    </row>
    <row r="4283" spans="1:17" x14ac:dyDescent="0.3">
      <c r="A4283" t="str">
        <f t="shared" si="1122"/>
        <v>S04282</v>
      </c>
      <c r="B4283" t="str">
        <f t="shared" ca="1" si="1123"/>
        <v>Beta Imports</v>
      </c>
      <c r="C4283" t="str">
        <f t="shared" ca="1" si="1124"/>
        <v>Australia</v>
      </c>
      <c r="D4283" t="str">
        <f t="shared" ca="1" si="1125"/>
        <v>Pickles</v>
      </c>
      <c r="E4283">
        <f t="shared" ca="1" si="1126"/>
        <v>103</v>
      </c>
      <c r="F4283" s="3">
        <f t="shared" ca="1" si="1127"/>
        <v>418</v>
      </c>
      <c r="G4283">
        <f t="shared" ca="1" si="1128"/>
        <v>43054</v>
      </c>
      <c r="H4283">
        <f t="shared" ca="1" si="1129"/>
        <v>23679.7</v>
      </c>
      <c r="I4283">
        <f t="shared" ca="1" si="1130"/>
        <v>1877</v>
      </c>
      <c r="J4283">
        <f t="shared" ca="1" si="1131"/>
        <v>2766</v>
      </c>
      <c r="K4283" s="1">
        <f t="shared" ca="1" si="1132"/>
        <v>45874</v>
      </c>
      <c r="L4283" s="1">
        <f t="shared" ca="1" si="1133"/>
        <v>45892</v>
      </c>
      <c r="M4283" s="1">
        <f t="shared" ca="1" si="1134"/>
        <v>45896</v>
      </c>
      <c r="N4283">
        <f t="shared" ca="1" si="1135"/>
        <v>28322.7</v>
      </c>
      <c r="O4283" s="3">
        <f t="shared" ca="1" si="1136"/>
        <v>14731.3</v>
      </c>
      <c r="P4283" s="2">
        <f t="shared" ca="1" si="1137"/>
        <v>0.34215868444279274</v>
      </c>
      <c r="Q4283" t="str">
        <f t="shared" ca="1" si="1138"/>
        <v>Late</v>
      </c>
    </row>
    <row r="4284" spans="1:17" x14ac:dyDescent="0.3">
      <c r="A4284" t="str">
        <f t="shared" si="1122"/>
        <v>S04283</v>
      </c>
      <c r="B4284" t="str">
        <f t="shared" ca="1" si="1123"/>
        <v>Global Foods</v>
      </c>
      <c r="C4284" t="str">
        <f t="shared" ca="1" si="1124"/>
        <v>Singapore</v>
      </c>
      <c r="D4284" t="str">
        <f t="shared" ca="1" si="1125"/>
        <v>Sauces</v>
      </c>
      <c r="E4284">
        <f t="shared" ca="1" si="1126"/>
        <v>183</v>
      </c>
      <c r="F4284" s="3">
        <f t="shared" ca="1" si="1127"/>
        <v>720</v>
      </c>
      <c r="G4284">
        <f t="shared" ca="1" si="1128"/>
        <v>131760</v>
      </c>
      <c r="H4284">
        <f t="shared" ca="1" si="1129"/>
        <v>84326.399999999994</v>
      </c>
      <c r="I4284">
        <f t="shared" ca="1" si="1130"/>
        <v>11700</v>
      </c>
      <c r="J4284">
        <f t="shared" ca="1" si="1131"/>
        <v>3363</v>
      </c>
      <c r="K4284" s="1">
        <f t="shared" ca="1" si="1132"/>
        <v>45760</v>
      </c>
      <c r="L4284" s="1">
        <f t="shared" ca="1" si="1133"/>
        <v>45778</v>
      </c>
      <c r="M4284" s="1">
        <f t="shared" ca="1" si="1134"/>
        <v>45779</v>
      </c>
      <c r="N4284">
        <f t="shared" ca="1" si="1135"/>
        <v>99389.4</v>
      </c>
      <c r="O4284" s="3">
        <f t="shared" ca="1" si="1136"/>
        <v>32370.600000000006</v>
      </c>
      <c r="P4284" s="2">
        <f t="shared" ca="1" si="1137"/>
        <v>0.24567850637522773</v>
      </c>
      <c r="Q4284" t="str">
        <f t="shared" ca="1" si="1138"/>
        <v>Late</v>
      </c>
    </row>
    <row r="4285" spans="1:17" x14ac:dyDescent="0.3">
      <c r="A4285" t="str">
        <f t="shared" si="1122"/>
        <v>S04284</v>
      </c>
      <c r="B4285" t="str">
        <f t="shared" ca="1" si="1123"/>
        <v>Alpha Traders</v>
      </c>
      <c r="C4285" t="str">
        <f t="shared" ca="1" si="1124"/>
        <v>UK</v>
      </c>
      <c r="D4285" t="str">
        <f t="shared" ca="1" si="1125"/>
        <v>Tea</v>
      </c>
      <c r="E4285">
        <f t="shared" ca="1" si="1126"/>
        <v>427</v>
      </c>
      <c r="F4285" s="3">
        <f t="shared" ca="1" si="1127"/>
        <v>500</v>
      </c>
      <c r="G4285">
        <f t="shared" ca="1" si="1128"/>
        <v>213500</v>
      </c>
      <c r="H4285">
        <f t="shared" ca="1" si="1129"/>
        <v>111020</v>
      </c>
      <c r="I4285">
        <f t="shared" ca="1" si="1130"/>
        <v>5149</v>
      </c>
      <c r="J4285">
        <f t="shared" ca="1" si="1131"/>
        <v>3994</v>
      </c>
      <c r="K4285" s="1">
        <f t="shared" ca="1" si="1132"/>
        <v>46346</v>
      </c>
      <c r="L4285" s="1">
        <f t="shared" ca="1" si="1133"/>
        <v>46363</v>
      </c>
      <c r="M4285" s="1">
        <f t="shared" ca="1" si="1134"/>
        <v>46360</v>
      </c>
      <c r="N4285">
        <f t="shared" ca="1" si="1135"/>
        <v>120163</v>
      </c>
      <c r="O4285" s="3">
        <f t="shared" ca="1" si="1136"/>
        <v>93337</v>
      </c>
      <c r="P4285" s="2">
        <f t="shared" ca="1" si="1137"/>
        <v>0.43717564402810305</v>
      </c>
      <c r="Q4285" t="str">
        <f t="shared" ca="1" si="1138"/>
        <v>On Time</v>
      </c>
    </row>
    <row r="4286" spans="1:17" x14ac:dyDescent="0.3">
      <c r="A4286" t="str">
        <f t="shared" si="1122"/>
        <v>S04285</v>
      </c>
      <c r="B4286" t="str">
        <f t="shared" ca="1" si="1123"/>
        <v>Oceanic Exports</v>
      </c>
      <c r="C4286" t="str">
        <f t="shared" ca="1" si="1124"/>
        <v>UAE</v>
      </c>
      <c r="D4286" t="str">
        <f t="shared" ca="1" si="1125"/>
        <v>Pickles</v>
      </c>
      <c r="E4286">
        <f t="shared" ca="1" si="1126"/>
        <v>354</v>
      </c>
      <c r="F4286" s="3">
        <f t="shared" ca="1" si="1127"/>
        <v>544</v>
      </c>
      <c r="G4286">
        <f t="shared" ca="1" si="1128"/>
        <v>192576</v>
      </c>
      <c r="H4286">
        <f t="shared" ca="1" si="1129"/>
        <v>107842.56</v>
      </c>
      <c r="I4286">
        <f t="shared" ca="1" si="1130"/>
        <v>8962</v>
      </c>
      <c r="J4286">
        <f t="shared" ca="1" si="1131"/>
        <v>3992</v>
      </c>
      <c r="K4286" s="1">
        <f t="shared" ca="1" si="1132"/>
        <v>45717</v>
      </c>
      <c r="L4286" s="1">
        <f t="shared" ca="1" si="1133"/>
        <v>45724</v>
      </c>
      <c r="M4286" s="1">
        <f t="shared" ca="1" si="1134"/>
        <v>45728</v>
      </c>
      <c r="N4286">
        <f t="shared" ca="1" si="1135"/>
        <v>120796.56</v>
      </c>
      <c r="O4286" s="3">
        <f t="shared" ca="1" si="1136"/>
        <v>71779.44</v>
      </c>
      <c r="P4286" s="2">
        <f t="shared" ca="1" si="1137"/>
        <v>0.37273305084745761</v>
      </c>
      <c r="Q4286" t="str">
        <f t="shared" ca="1" si="1138"/>
        <v>Late</v>
      </c>
    </row>
    <row r="4287" spans="1:17" x14ac:dyDescent="0.3">
      <c r="A4287" t="str">
        <f t="shared" si="1122"/>
        <v>S04286</v>
      </c>
      <c r="B4287" t="str">
        <f t="shared" ca="1" si="1123"/>
        <v>Oceanic Exports</v>
      </c>
      <c r="C4287" t="str">
        <f t="shared" ca="1" si="1124"/>
        <v>Singapore</v>
      </c>
      <c r="D4287" t="str">
        <f t="shared" ca="1" si="1125"/>
        <v>Rice</v>
      </c>
      <c r="E4287">
        <f t="shared" ca="1" si="1126"/>
        <v>267</v>
      </c>
      <c r="F4287" s="3">
        <f t="shared" ca="1" si="1127"/>
        <v>583</v>
      </c>
      <c r="G4287">
        <f t="shared" ca="1" si="1128"/>
        <v>155661</v>
      </c>
      <c r="H4287">
        <f t="shared" ca="1" si="1129"/>
        <v>73160.67</v>
      </c>
      <c r="I4287">
        <f t="shared" ca="1" si="1130"/>
        <v>5647</v>
      </c>
      <c r="J4287">
        <f t="shared" ca="1" si="1131"/>
        <v>2328</v>
      </c>
      <c r="K4287" s="1">
        <f t="shared" ca="1" si="1132"/>
        <v>46146</v>
      </c>
      <c r="L4287" s="1">
        <f t="shared" ca="1" si="1133"/>
        <v>46163</v>
      </c>
      <c r="M4287" s="1">
        <f t="shared" ca="1" si="1134"/>
        <v>46164</v>
      </c>
      <c r="N4287">
        <f t="shared" ca="1" si="1135"/>
        <v>81135.67</v>
      </c>
      <c r="O4287" s="3">
        <f t="shared" ca="1" si="1136"/>
        <v>74525.33</v>
      </c>
      <c r="P4287" s="2">
        <f t="shared" ca="1" si="1137"/>
        <v>0.4787668715991803</v>
      </c>
      <c r="Q4287" t="str">
        <f t="shared" ca="1" si="1138"/>
        <v>Late</v>
      </c>
    </row>
    <row r="4288" spans="1:17" x14ac:dyDescent="0.3">
      <c r="A4288" t="str">
        <f t="shared" si="1122"/>
        <v>S04287</v>
      </c>
      <c r="B4288" t="str">
        <f t="shared" ca="1" si="1123"/>
        <v>Prime Wholesale</v>
      </c>
      <c r="C4288" t="str">
        <f t="shared" ca="1" si="1124"/>
        <v>Australia</v>
      </c>
      <c r="D4288" t="str">
        <f t="shared" ca="1" si="1125"/>
        <v>Spices</v>
      </c>
      <c r="E4288">
        <f t="shared" ca="1" si="1126"/>
        <v>321</v>
      </c>
      <c r="F4288" s="3">
        <f t="shared" ca="1" si="1127"/>
        <v>190</v>
      </c>
      <c r="G4288">
        <f t="shared" ca="1" si="1128"/>
        <v>60990</v>
      </c>
      <c r="H4288">
        <f t="shared" ca="1" si="1129"/>
        <v>33544.5</v>
      </c>
      <c r="I4288">
        <f t="shared" ca="1" si="1130"/>
        <v>9152</v>
      </c>
      <c r="J4288">
        <f t="shared" ca="1" si="1131"/>
        <v>682</v>
      </c>
      <c r="K4288" s="1">
        <f t="shared" ca="1" si="1132"/>
        <v>45832</v>
      </c>
      <c r="L4288" s="1">
        <f t="shared" ca="1" si="1133"/>
        <v>45845</v>
      </c>
      <c r="M4288" s="1">
        <f t="shared" ca="1" si="1134"/>
        <v>45847</v>
      </c>
      <c r="N4288">
        <f t="shared" ca="1" si="1135"/>
        <v>43378.5</v>
      </c>
      <c r="O4288" s="3">
        <f t="shared" ca="1" si="1136"/>
        <v>17611.5</v>
      </c>
      <c r="P4288" s="2">
        <f t="shared" ca="1" si="1137"/>
        <v>0.28876045253320215</v>
      </c>
      <c r="Q4288" t="str">
        <f t="shared" ca="1" si="1138"/>
        <v>Late</v>
      </c>
    </row>
    <row r="4289" spans="1:17" x14ac:dyDescent="0.3">
      <c r="A4289" t="str">
        <f t="shared" si="1122"/>
        <v>S04288</v>
      </c>
      <c r="B4289" t="str">
        <f t="shared" ca="1" si="1123"/>
        <v>Oceanic Exports</v>
      </c>
      <c r="C4289" t="str">
        <f t="shared" ca="1" si="1124"/>
        <v>Canada</v>
      </c>
      <c r="D4289" t="str">
        <f t="shared" ca="1" si="1125"/>
        <v>Rice</v>
      </c>
      <c r="E4289">
        <f t="shared" ca="1" si="1126"/>
        <v>179</v>
      </c>
      <c r="F4289" s="3">
        <f t="shared" ca="1" si="1127"/>
        <v>503</v>
      </c>
      <c r="G4289">
        <f t="shared" ca="1" si="1128"/>
        <v>90037</v>
      </c>
      <c r="H4289">
        <f t="shared" ca="1" si="1129"/>
        <v>67527.75</v>
      </c>
      <c r="I4289">
        <f t="shared" ca="1" si="1130"/>
        <v>8371</v>
      </c>
      <c r="J4289">
        <f t="shared" ca="1" si="1131"/>
        <v>1733</v>
      </c>
      <c r="K4289" s="1">
        <f t="shared" ca="1" si="1132"/>
        <v>46233</v>
      </c>
      <c r="L4289" s="1">
        <f t="shared" ca="1" si="1133"/>
        <v>46250</v>
      </c>
      <c r="M4289" s="1">
        <f t="shared" ca="1" si="1134"/>
        <v>46247</v>
      </c>
      <c r="N4289">
        <f t="shared" ca="1" si="1135"/>
        <v>77631.75</v>
      </c>
      <c r="O4289" s="3">
        <f t="shared" ca="1" si="1136"/>
        <v>12405.25</v>
      </c>
      <c r="P4289" s="2">
        <f t="shared" ca="1" si="1137"/>
        <v>0.13777946844075215</v>
      </c>
      <c r="Q4289" t="str">
        <f t="shared" ca="1" si="1138"/>
        <v>On Time</v>
      </c>
    </row>
    <row r="4290" spans="1:17" x14ac:dyDescent="0.3">
      <c r="A4290" t="str">
        <f t="shared" si="1122"/>
        <v>S04289</v>
      </c>
      <c r="B4290" t="str">
        <f t="shared" ca="1" si="1123"/>
        <v>Oceanic Exports</v>
      </c>
      <c r="C4290" t="str">
        <f t="shared" ca="1" si="1124"/>
        <v>Canada</v>
      </c>
      <c r="D4290" t="str">
        <f t="shared" ca="1" si="1125"/>
        <v>Sauces</v>
      </c>
      <c r="E4290">
        <f t="shared" ca="1" si="1126"/>
        <v>239</v>
      </c>
      <c r="F4290" s="3">
        <f t="shared" ca="1" si="1127"/>
        <v>285</v>
      </c>
      <c r="G4290">
        <f t="shared" ca="1" si="1128"/>
        <v>68115</v>
      </c>
      <c r="H4290">
        <f t="shared" ca="1" si="1129"/>
        <v>36782.1</v>
      </c>
      <c r="I4290">
        <f t="shared" ca="1" si="1130"/>
        <v>1502</v>
      </c>
      <c r="J4290">
        <f t="shared" ca="1" si="1131"/>
        <v>2100</v>
      </c>
      <c r="K4290" s="1">
        <f t="shared" ca="1" si="1132"/>
        <v>45693</v>
      </c>
      <c r="L4290" s="1">
        <f t="shared" ca="1" si="1133"/>
        <v>45710</v>
      </c>
      <c r="M4290" s="1">
        <f t="shared" ca="1" si="1134"/>
        <v>45710</v>
      </c>
      <c r="N4290">
        <f t="shared" ca="1" si="1135"/>
        <v>40384.1</v>
      </c>
      <c r="O4290" s="3">
        <f t="shared" ca="1" si="1136"/>
        <v>27730.9</v>
      </c>
      <c r="P4290" s="2">
        <f t="shared" ca="1" si="1137"/>
        <v>0.40711884313293695</v>
      </c>
      <c r="Q4290" t="str">
        <f t="shared" ca="1" si="1138"/>
        <v>On Time</v>
      </c>
    </row>
    <row r="4291" spans="1:17" x14ac:dyDescent="0.3">
      <c r="A4291" t="str">
        <f t="shared" ref="A4291:A4354" si="1139">"S"&amp;TEXT(ROW()-1,"00000")</f>
        <v>S04290</v>
      </c>
      <c r="B4291" t="str">
        <f t="shared" ref="B4291:B4354" ca="1" si="1140">CHOOSE(RANDBETWEEN(1,6),"Alpha Traders","Beta Imports","Global Foods","FreshMart Ltd","Oceanic Exports","Prime Wholesale")</f>
        <v>Beta Imports</v>
      </c>
      <c r="C4291" t="str">
        <f t="shared" ref="C4291:C4354" ca="1" si="1141">CHOOSE(RANDBETWEEN(1,5),"UK","UAE","Canada","Australia","Singapore")</f>
        <v>UK</v>
      </c>
      <c r="D4291" t="str">
        <f t="shared" ref="D4291:D4354" ca="1" si="1142">CHOOSE(RANDBETWEEN(1,5),"Pickles","Spices","Tea","Rice","Sauces")</f>
        <v>Pickles</v>
      </c>
      <c r="E4291">
        <f t="shared" ref="E4291:E4354" ca="1" si="1143">RANDBETWEEN(50,500)</f>
        <v>233</v>
      </c>
      <c r="F4291" s="3">
        <f t="shared" ref="F4291:F4354" ca="1" si="1144">RANDBETWEEN(100,800)</f>
        <v>720</v>
      </c>
      <c r="G4291">
        <f t="shared" ref="G4291:G4354" ca="1" si="1145">E4291*F4291</f>
        <v>167760</v>
      </c>
      <c r="H4291">
        <f t="shared" ref="H4291:H4354" ca="1" si="1146">ROUND(G4291*RANDBETWEEN(45,75)/100,2)</f>
        <v>115754.4</v>
      </c>
      <c r="I4291">
        <f t="shared" ref="I4291:I4354" ca="1" si="1147">RANDBETWEEN(1500,12000)</f>
        <v>7577</v>
      </c>
      <c r="J4291">
        <f t="shared" ref="J4291:J4354" ca="1" si="1148">RANDBETWEEN(500,4000)</f>
        <v>3312</v>
      </c>
      <c r="K4291" s="1">
        <f t="shared" ref="K4291:K4354" ca="1" si="1149">DATE(2025,1,1)+RANDBETWEEN(0,729)</f>
        <v>45969</v>
      </c>
      <c r="L4291" s="1">
        <f t="shared" ref="L4291:L4354" ca="1" si="1150">K4291+RANDBETWEEN(7,20)</f>
        <v>45980</v>
      </c>
      <c r="M4291" s="1">
        <f t="shared" ref="M4291:M4354" ca="1" si="1151">L4291+RANDBETWEEN(-3,6)</f>
        <v>45981</v>
      </c>
      <c r="N4291">
        <f t="shared" ref="N4291:N4354" ca="1" si="1152">H4291+I4291+J4291</f>
        <v>126643.4</v>
      </c>
      <c r="O4291" s="3">
        <f t="shared" ref="O4291:O4354" ca="1" si="1153">G4291-N4291</f>
        <v>41116.600000000006</v>
      </c>
      <c r="P4291" s="2">
        <f t="shared" ref="P4291:P4354" ca="1" si="1154">IFERROR(O4291/G4291,0)</f>
        <v>0.24509179780639012</v>
      </c>
      <c r="Q4291" t="str">
        <f t="shared" ref="Q4291:Q4354" ca="1" si="1155">IF(M4291&lt;=L4291,"On Time","Late")</f>
        <v>Late</v>
      </c>
    </row>
    <row r="4292" spans="1:17" x14ac:dyDescent="0.3">
      <c r="A4292" t="str">
        <f t="shared" si="1139"/>
        <v>S04291</v>
      </c>
      <c r="B4292" t="str">
        <f t="shared" ca="1" si="1140"/>
        <v>Beta Imports</v>
      </c>
      <c r="C4292" t="str">
        <f t="shared" ca="1" si="1141"/>
        <v>UK</v>
      </c>
      <c r="D4292" t="str">
        <f t="shared" ca="1" si="1142"/>
        <v>Sauces</v>
      </c>
      <c r="E4292">
        <f t="shared" ca="1" si="1143"/>
        <v>361</v>
      </c>
      <c r="F4292" s="3">
        <f t="shared" ca="1" si="1144"/>
        <v>214</v>
      </c>
      <c r="G4292">
        <f t="shared" ca="1" si="1145"/>
        <v>77254</v>
      </c>
      <c r="H4292">
        <f t="shared" ca="1" si="1146"/>
        <v>47124.94</v>
      </c>
      <c r="I4292">
        <f t="shared" ca="1" si="1147"/>
        <v>8909</v>
      </c>
      <c r="J4292">
        <f t="shared" ca="1" si="1148"/>
        <v>2874</v>
      </c>
      <c r="K4292" s="1">
        <f t="shared" ca="1" si="1149"/>
        <v>45677</v>
      </c>
      <c r="L4292" s="1">
        <f t="shared" ca="1" si="1150"/>
        <v>45696</v>
      </c>
      <c r="M4292" s="1">
        <f t="shared" ca="1" si="1151"/>
        <v>45694</v>
      </c>
      <c r="N4292">
        <f t="shared" ca="1" si="1152"/>
        <v>58907.94</v>
      </c>
      <c r="O4292" s="3">
        <f t="shared" ca="1" si="1153"/>
        <v>18346.059999999998</v>
      </c>
      <c r="P4292" s="2">
        <f t="shared" ca="1" si="1154"/>
        <v>0.23747715328656119</v>
      </c>
      <c r="Q4292" t="str">
        <f t="shared" ca="1" si="1155"/>
        <v>On Time</v>
      </c>
    </row>
    <row r="4293" spans="1:17" x14ac:dyDescent="0.3">
      <c r="A4293" t="str">
        <f t="shared" si="1139"/>
        <v>S04292</v>
      </c>
      <c r="B4293" t="str">
        <f t="shared" ca="1" si="1140"/>
        <v>Oceanic Exports</v>
      </c>
      <c r="C4293" t="str">
        <f t="shared" ca="1" si="1141"/>
        <v>Singapore</v>
      </c>
      <c r="D4293" t="str">
        <f t="shared" ca="1" si="1142"/>
        <v>Tea</v>
      </c>
      <c r="E4293">
        <f t="shared" ca="1" si="1143"/>
        <v>240</v>
      </c>
      <c r="F4293" s="3">
        <f t="shared" ca="1" si="1144"/>
        <v>523</v>
      </c>
      <c r="G4293">
        <f t="shared" ca="1" si="1145"/>
        <v>125520</v>
      </c>
      <c r="H4293">
        <f t="shared" ca="1" si="1146"/>
        <v>90374.399999999994</v>
      </c>
      <c r="I4293">
        <f t="shared" ca="1" si="1147"/>
        <v>11699</v>
      </c>
      <c r="J4293">
        <f t="shared" ca="1" si="1148"/>
        <v>3058</v>
      </c>
      <c r="K4293" s="1">
        <f t="shared" ca="1" si="1149"/>
        <v>46123</v>
      </c>
      <c r="L4293" s="1">
        <f t="shared" ca="1" si="1150"/>
        <v>46143</v>
      </c>
      <c r="M4293" s="1">
        <f t="shared" ca="1" si="1151"/>
        <v>46144</v>
      </c>
      <c r="N4293">
        <f t="shared" ca="1" si="1152"/>
        <v>105131.4</v>
      </c>
      <c r="O4293" s="3">
        <f t="shared" ca="1" si="1153"/>
        <v>20388.600000000006</v>
      </c>
      <c r="P4293" s="2">
        <f t="shared" ca="1" si="1154"/>
        <v>0.16243307839388149</v>
      </c>
      <c r="Q4293" t="str">
        <f t="shared" ca="1" si="1155"/>
        <v>Late</v>
      </c>
    </row>
    <row r="4294" spans="1:17" x14ac:dyDescent="0.3">
      <c r="A4294" t="str">
        <f t="shared" si="1139"/>
        <v>S04293</v>
      </c>
      <c r="B4294" t="str">
        <f t="shared" ca="1" si="1140"/>
        <v>Prime Wholesale</v>
      </c>
      <c r="C4294" t="str">
        <f t="shared" ca="1" si="1141"/>
        <v>Canada</v>
      </c>
      <c r="D4294" t="str">
        <f t="shared" ca="1" si="1142"/>
        <v>Spices</v>
      </c>
      <c r="E4294">
        <f t="shared" ca="1" si="1143"/>
        <v>403</v>
      </c>
      <c r="F4294" s="3">
        <f t="shared" ca="1" si="1144"/>
        <v>444</v>
      </c>
      <c r="G4294">
        <f t="shared" ca="1" si="1145"/>
        <v>178932</v>
      </c>
      <c r="H4294">
        <f t="shared" ca="1" si="1146"/>
        <v>107359.2</v>
      </c>
      <c r="I4294">
        <f t="shared" ca="1" si="1147"/>
        <v>10004</v>
      </c>
      <c r="J4294">
        <f t="shared" ca="1" si="1148"/>
        <v>1996</v>
      </c>
      <c r="K4294" s="1">
        <f t="shared" ca="1" si="1149"/>
        <v>45830</v>
      </c>
      <c r="L4294" s="1">
        <f t="shared" ca="1" si="1150"/>
        <v>45842</v>
      </c>
      <c r="M4294" s="1">
        <f t="shared" ca="1" si="1151"/>
        <v>45848</v>
      </c>
      <c r="N4294">
        <f t="shared" ca="1" si="1152"/>
        <v>119359.2</v>
      </c>
      <c r="O4294" s="3">
        <f t="shared" ca="1" si="1153"/>
        <v>59572.800000000003</v>
      </c>
      <c r="P4294" s="2">
        <f t="shared" ca="1" si="1154"/>
        <v>0.33293541680638455</v>
      </c>
      <c r="Q4294" t="str">
        <f t="shared" ca="1" si="1155"/>
        <v>Late</v>
      </c>
    </row>
    <row r="4295" spans="1:17" x14ac:dyDescent="0.3">
      <c r="A4295" t="str">
        <f t="shared" si="1139"/>
        <v>S04294</v>
      </c>
      <c r="B4295" t="str">
        <f t="shared" ca="1" si="1140"/>
        <v>Prime Wholesale</v>
      </c>
      <c r="C4295" t="str">
        <f t="shared" ca="1" si="1141"/>
        <v>UK</v>
      </c>
      <c r="D4295" t="str">
        <f t="shared" ca="1" si="1142"/>
        <v>Sauces</v>
      </c>
      <c r="E4295">
        <f t="shared" ca="1" si="1143"/>
        <v>303</v>
      </c>
      <c r="F4295" s="3">
        <f t="shared" ca="1" si="1144"/>
        <v>753</v>
      </c>
      <c r="G4295">
        <f t="shared" ca="1" si="1145"/>
        <v>228159</v>
      </c>
      <c r="H4295">
        <f t="shared" ca="1" si="1146"/>
        <v>141458.57999999999</v>
      </c>
      <c r="I4295">
        <f t="shared" ca="1" si="1147"/>
        <v>10598</v>
      </c>
      <c r="J4295">
        <f t="shared" ca="1" si="1148"/>
        <v>1069</v>
      </c>
      <c r="K4295" s="1">
        <f t="shared" ca="1" si="1149"/>
        <v>45983</v>
      </c>
      <c r="L4295" s="1">
        <f t="shared" ca="1" si="1150"/>
        <v>45990</v>
      </c>
      <c r="M4295" s="1">
        <f t="shared" ca="1" si="1151"/>
        <v>45995</v>
      </c>
      <c r="N4295">
        <f t="shared" ca="1" si="1152"/>
        <v>153125.57999999999</v>
      </c>
      <c r="O4295" s="3">
        <f t="shared" ca="1" si="1153"/>
        <v>75033.420000000013</v>
      </c>
      <c r="P4295" s="2">
        <f t="shared" ca="1" si="1154"/>
        <v>0.32886460757629554</v>
      </c>
      <c r="Q4295" t="str">
        <f t="shared" ca="1" si="1155"/>
        <v>Late</v>
      </c>
    </row>
    <row r="4296" spans="1:17" x14ac:dyDescent="0.3">
      <c r="A4296" t="str">
        <f t="shared" si="1139"/>
        <v>S04295</v>
      </c>
      <c r="B4296" t="str">
        <f t="shared" ca="1" si="1140"/>
        <v>Prime Wholesale</v>
      </c>
      <c r="C4296" t="str">
        <f t="shared" ca="1" si="1141"/>
        <v>Australia</v>
      </c>
      <c r="D4296" t="str">
        <f t="shared" ca="1" si="1142"/>
        <v>Sauces</v>
      </c>
      <c r="E4296">
        <f t="shared" ca="1" si="1143"/>
        <v>222</v>
      </c>
      <c r="F4296" s="3">
        <f t="shared" ca="1" si="1144"/>
        <v>105</v>
      </c>
      <c r="G4296">
        <f t="shared" ca="1" si="1145"/>
        <v>23310</v>
      </c>
      <c r="H4296">
        <f t="shared" ca="1" si="1146"/>
        <v>16550.099999999999</v>
      </c>
      <c r="I4296">
        <f t="shared" ca="1" si="1147"/>
        <v>8581</v>
      </c>
      <c r="J4296">
        <f t="shared" ca="1" si="1148"/>
        <v>1161</v>
      </c>
      <c r="K4296" s="1">
        <f t="shared" ca="1" si="1149"/>
        <v>45980</v>
      </c>
      <c r="L4296" s="1">
        <f t="shared" ca="1" si="1150"/>
        <v>45990</v>
      </c>
      <c r="M4296" s="1">
        <f t="shared" ca="1" si="1151"/>
        <v>45989</v>
      </c>
      <c r="N4296">
        <f t="shared" ca="1" si="1152"/>
        <v>26292.1</v>
      </c>
      <c r="O4296" s="3">
        <f t="shared" ca="1" si="1153"/>
        <v>-2982.0999999999985</v>
      </c>
      <c r="P4296" s="2">
        <f t="shared" ca="1" si="1154"/>
        <v>-0.12793221793221787</v>
      </c>
      <c r="Q4296" t="str">
        <f t="shared" ca="1" si="1155"/>
        <v>On Time</v>
      </c>
    </row>
    <row r="4297" spans="1:17" x14ac:dyDescent="0.3">
      <c r="A4297" t="str">
        <f t="shared" si="1139"/>
        <v>S04296</v>
      </c>
      <c r="B4297" t="str">
        <f t="shared" ca="1" si="1140"/>
        <v>FreshMart Ltd</v>
      </c>
      <c r="C4297" t="str">
        <f t="shared" ca="1" si="1141"/>
        <v>Canada</v>
      </c>
      <c r="D4297" t="str">
        <f t="shared" ca="1" si="1142"/>
        <v>Spices</v>
      </c>
      <c r="E4297">
        <f t="shared" ca="1" si="1143"/>
        <v>363</v>
      </c>
      <c r="F4297" s="3">
        <f t="shared" ca="1" si="1144"/>
        <v>689</v>
      </c>
      <c r="G4297">
        <f t="shared" ca="1" si="1145"/>
        <v>250107</v>
      </c>
      <c r="H4297">
        <f t="shared" ca="1" si="1146"/>
        <v>185079.18</v>
      </c>
      <c r="I4297">
        <f t="shared" ca="1" si="1147"/>
        <v>4098</v>
      </c>
      <c r="J4297">
        <f t="shared" ca="1" si="1148"/>
        <v>3945</v>
      </c>
      <c r="K4297" s="1">
        <f t="shared" ca="1" si="1149"/>
        <v>45793</v>
      </c>
      <c r="L4297" s="1">
        <f t="shared" ca="1" si="1150"/>
        <v>45812</v>
      </c>
      <c r="M4297" s="1">
        <f t="shared" ca="1" si="1151"/>
        <v>45813</v>
      </c>
      <c r="N4297">
        <f t="shared" ca="1" si="1152"/>
        <v>193122.18</v>
      </c>
      <c r="O4297" s="3">
        <f t="shared" ca="1" si="1153"/>
        <v>56984.820000000007</v>
      </c>
      <c r="P4297" s="2">
        <f t="shared" ca="1" si="1154"/>
        <v>0.22784176372512568</v>
      </c>
      <c r="Q4297" t="str">
        <f t="shared" ca="1" si="1155"/>
        <v>Late</v>
      </c>
    </row>
    <row r="4298" spans="1:17" x14ac:dyDescent="0.3">
      <c r="A4298" t="str">
        <f t="shared" si="1139"/>
        <v>S04297</v>
      </c>
      <c r="B4298" t="str">
        <f t="shared" ca="1" si="1140"/>
        <v>Oceanic Exports</v>
      </c>
      <c r="C4298" t="str">
        <f t="shared" ca="1" si="1141"/>
        <v>UK</v>
      </c>
      <c r="D4298" t="str">
        <f t="shared" ca="1" si="1142"/>
        <v>Sauces</v>
      </c>
      <c r="E4298">
        <f t="shared" ca="1" si="1143"/>
        <v>163</v>
      </c>
      <c r="F4298" s="3">
        <f t="shared" ca="1" si="1144"/>
        <v>362</v>
      </c>
      <c r="G4298">
        <f t="shared" ca="1" si="1145"/>
        <v>59006</v>
      </c>
      <c r="H4298">
        <f t="shared" ca="1" si="1146"/>
        <v>26552.7</v>
      </c>
      <c r="I4298">
        <f t="shared" ca="1" si="1147"/>
        <v>11904</v>
      </c>
      <c r="J4298">
        <f t="shared" ca="1" si="1148"/>
        <v>1487</v>
      </c>
      <c r="K4298" s="1">
        <f t="shared" ca="1" si="1149"/>
        <v>45813</v>
      </c>
      <c r="L4298" s="1">
        <f t="shared" ca="1" si="1150"/>
        <v>45822</v>
      </c>
      <c r="M4298" s="1">
        <f t="shared" ca="1" si="1151"/>
        <v>45820</v>
      </c>
      <c r="N4298">
        <f t="shared" ca="1" si="1152"/>
        <v>39943.699999999997</v>
      </c>
      <c r="O4298" s="3">
        <f t="shared" ca="1" si="1153"/>
        <v>19062.300000000003</v>
      </c>
      <c r="P4298" s="2">
        <f t="shared" ca="1" si="1154"/>
        <v>0.32305697725655025</v>
      </c>
      <c r="Q4298" t="str">
        <f t="shared" ca="1" si="1155"/>
        <v>On Time</v>
      </c>
    </row>
    <row r="4299" spans="1:17" x14ac:dyDescent="0.3">
      <c r="A4299" t="str">
        <f t="shared" si="1139"/>
        <v>S04298</v>
      </c>
      <c r="B4299" t="str">
        <f t="shared" ca="1" si="1140"/>
        <v>Prime Wholesale</v>
      </c>
      <c r="C4299" t="str">
        <f t="shared" ca="1" si="1141"/>
        <v>Singapore</v>
      </c>
      <c r="D4299" t="str">
        <f t="shared" ca="1" si="1142"/>
        <v>Rice</v>
      </c>
      <c r="E4299">
        <f t="shared" ca="1" si="1143"/>
        <v>416</v>
      </c>
      <c r="F4299" s="3">
        <f t="shared" ca="1" si="1144"/>
        <v>499</v>
      </c>
      <c r="G4299">
        <f t="shared" ca="1" si="1145"/>
        <v>207584</v>
      </c>
      <c r="H4299">
        <f t="shared" ca="1" si="1146"/>
        <v>116247.03999999999</v>
      </c>
      <c r="I4299">
        <f t="shared" ca="1" si="1147"/>
        <v>6132</v>
      </c>
      <c r="J4299">
        <f t="shared" ca="1" si="1148"/>
        <v>3801</v>
      </c>
      <c r="K4299" s="1">
        <f t="shared" ca="1" si="1149"/>
        <v>46115</v>
      </c>
      <c r="L4299" s="1">
        <f t="shared" ca="1" si="1150"/>
        <v>46126</v>
      </c>
      <c r="M4299" s="1">
        <f t="shared" ca="1" si="1151"/>
        <v>46132</v>
      </c>
      <c r="N4299">
        <f t="shared" ca="1" si="1152"/>
        <v>126180.04</v>
      </c>
      <c r="O4299" s="3">
        <f t="shared" ca="1" si="1153"/>
        <v>81403.960000000006</v>
      </c>
      <c r="P4299" s="2">
        <f t="shared" ca="1" si="1154"/>
        <v>0.39214949129027288</v>
      </c>
      <c r="Q4299" t="str">
        <f t="shared" ca="1" si="1155"/>
        <v>Late</v>
      </c>
    </row>
    <row r="4300" spans="1:17" x14ac:dyDescent="0.3">
      <c r="A4300" t="str">
        <f t="shared" si="1139"/>
        <v>S04299</v>
      </c>
      <c r="B4300" t="str">
        <f t="shared" ca="1" si="1140"/>
        <v>Oceanic Exports</v>
      </c>
      <c r="C4300" t="str">
        <f t="shared" ca="1" si="1141"/>
        <v>UAE</v>
      </c>
      <c r="D4300" t="str">
        <f t="shared" ca="1" si="1142"/>
        <v>Rice</v>
      </c>
      <c r="E4300">
        <f t="shared" ca="1" si="1143"/>
        <v>102</v>
      </c>
      <c r="F4300" s="3">
        <f t="shared" ca="1" si="1144"/>
        <v>743</v>
      </c>
      <c r="G4300">
        <f t="shared" ca="1" si="1145"/>
        <v>75786</v>
      </c>
      <c r="H4300">
        <f t="shared" ca="1" si="1146"/>
        <v>44713.74</v>
      </c>
      <c r="I4300">
        <f t="shared" ca="1" si="1147"/>
        <v>2050</v>
      </c>
      <c r="J4300">
        <f t="shared" ca="1" si="1148"/>
        <v>2217</v>
      </c>
      <c r="K4300" s="1">
        <f t="shared" ca="1" si="1149"/>
        <v>45907</v>
      </c>
      <c r="L4300" s="1">
        <f t="shared" ca="1" si="1150"/>
        <v>45919</v>
      </c>
      <c r="M4300" s="1">
        <f t="shared" ca="1" si="1151"/>
        <v>45918</v>
      </c>
      <c r="N4300">
        <f t="shared" ca="1" si="1152"/>
        <v>48980.74</v>
      </c>
      <c r="O4300" s="3">
        <f t="shared" ca="1" si="1153"/>
        <v>26805.260000000002</v>
      </c>
      <c r="P4300" s="2">
        <f t="shared" ca="1" si="1154"/>
        <v>0.35369672498878424</v>
      </c>
      <c r="Q4300" t="str">
        <f t="shared" ca="1" si="1155"/>
        <v>On Time</v>
      </c>
    </row>
    <row r="4301" spans="1:17" x14ac:dyDescent="0.3">
      <c r="A4301" t="str">
        <f t="shared" si="1139"/>
        <v>S04300</v>
      </c>
      <c r="B4301" t="str">
        <f t="shared" ca="1" si="1140"/>
        <v>Oceanic Exports</v>
      </c>
      <c r="C4301" t="str">
        <f t="shared" ca="1" si="1141"/>
        <v>Australia</v>
      </c>
      <c r="D4301" t="str">
        <f t="shared" ca="1" si="1142"/>
        <v>Tea</v>
      </c>
      <c r="E4301">
        <f t="shared" ca="1" si="1143"/>
        <v>405</v>
      </c>
      <c r="F4301" s="3">
        <f t="shared" ca="1" si="1144"/>
        <v>416</v>
      </c>
      <c r="G4301">
        <f t="shared" ca="1" si="1145"/>
        <v>168480</v>
      </c>
      <c r="H4301">
        <f t="shared" ca="1" si="1146"/>
        <v>87609.600000000006</v>
      </c>
      <c r="I4301">
        <f t="shared" ca="1" si="1147"/>
        <v>2051</v>
      </c>
      <c r="J4301">
        <f t="shared" ca="1" si="1148"/>
        <v>1095</v>
      </c>
      <c r="K4301" s="1">
        <f t="shared" ca="1" si="1149"/>
        <v>46002</v>
      </c>
      <c r="L4301" s="1">
        <f t="shared" ca="1" si="1150"/>
        <v>46009</v>
      </c>
      <c r="M4301" s="1">
        <f t="shared" ca="1" si="1151"/>
        <v>46013</v>
      </c>
      <c r="N4301">
        <f t="shared" ca="1" si="1152"/>
        <v>90755.6</v>
      </c>
      <c r="O4301" s="3">
        <f t="shared" ca="1" si="1153"/>
        <v>77724.399999999994</v>
      </c>
      <c r="P4301" s="2">
        <f t="shared" ca="1" si="1154"/>
        <v>0.4613271604938271</v>
      </c>
      <c r="Q4301" t="str">
        <f t="shared" ca="1" si="1155"/>
        <v>Late</v>
      </c>
    </row>
    <row r="4302" spans="1:17" x14ac:dyDescent="0.3">
      <c r="A4302" t="str">
        <f t="shared" si="1139"/>
        <v>S04301</v>
      </c>
      <c r="B4302" t="str">
        <f t="shared" ca="1" si="1140"/>
        <v>Alpha Traders</v>
      </c>
      <c r="C4302" t="str">
        <f t="shared" ca="1" si="1141"/>
        <v>Canada</v>
      </c>
      <c r="D4302" t="str">
        <f t="shared" ca="1" si="1142"/>
        <v>Spices</v>
      </c>
      <c r="E4302">
        <f t="shared" ca="1" si="1143"/>
        <v>207</v>
      </c>
      <c r="F4302" s="3">
        <f t="shared" ca="1" si="1144"/>
        <v>700</v>
      </c>
      <c r="G4302">
        <f t="shared" ca="1" si="1145"/>
        <v>144900</v>
      </c>
      <c r="H4302">
        <f t="shared" ca="1" si="1146"/>
        <v>92736</v>
      </c>
      <c r="I4302">
        <f t="shared" ca="1" si="1147"/>
        <v>2165</v>
      </c>
      <c r="J4302">
        <f t="shared" ca="1" si="1148"/>
        <v>3907</v>
      </c>
      <c r="K4302" s="1">
        <f t="shared" ca="1" si="1149"/>
        <v>45998</v>
      </c>
      <c r="L4302" s="1">
        <f t="shared" ca="1" si="1150"/>
        <v>46013</v>
      </c>
      <c r="M4302" s="1">
        <f t="shared" ca="1" si="1151"/>
        <v>46010</v>
      </c>
      <c r="N4302">
        <f t="shared" ca="1" si="1152"/>
        <v>98808</v>
      </c>
      <c r="O4302" s="3">
        <f t="shared" ca="1" si="1153"/>
        <v>46092</v>
      </c>
      <c r="P4302" s="2">
        <f t="shared" ca="1" si="1154"/>
        <v>0.3180952380952381</v>
      </c>
      <c r="Q4302" t="str">
        <f t="shared" ca="1" si="1155"/>
        <v>On Time</v>
      </c>
    </row>
    <row r="4303" spans="1:17" x14ac:dyDescent="0.3">
      <c r="A4303" t="str">
        <f t="shared" si="1139"/>
        <v>S04302</v>
      </c>
      <c r="B4303" t="str">
        <f t="shared" ca="1" si="1140"/>
        <v>FreshMart Ltd</v>
      </c>
      <c r="C4303" t="str">
        <f t="shared" ca="1" si="1141"/>
        <v>Australia</v>
      </c>
      <c r="D4303" t="str">
        <f t="shared" ca="1" si="1142"/>
        <v>Sauces</v>
      </c>
      <c r="E4303">
        <f t="shared" ca="1" si="1143"/>
        <v>318</v>
      </c>
      <c r="F4303" s="3">
        <f t="shared" ca="1" si="1144"/>
        <v>163</v>
      </c>
      <c r="G4303">
        <f t="shared" ca="1" si="1145"/>
        <v>51834</v>
      </c>
      <c r="H4303">
        <f t="shared" ca="1" si="1146"/>
        <v>35765.46</v>
      </c>
      <c r="I4303">
        <f t="shared" ca="1" si="1147"/>
        <v>11070</v>
      </c>
      <c r="J4303">
        <f t="shared" ca="1" si="1148"/>
        <v>1481</v>
      </c>
      <c r="K4303" s="1">
        <f t="shared" ca="1" si="1149"/>
        <v>46073</v>
      </c>
      <c r="L4303" s="1">
        <f t="shared" ca="1" si="1150"/>
        <v>46082</v>
      </c>
      <c r="M4303" s="1">
        <f t="shared" ca="1" si="1151"/>
        <v>46080</v>
      </c>
      <c r="N4303">
        <f t="shared" ca="1" si="1152"/>
        <v>48316.46</v>
      </c>
      <c r="O4303" s="3">
        <f t="shared" ca="1" si="1153"/>
        <v>3517.5400000000009</v>
      </c>
      <c r="P4303" s="2">
        <f t="shared" ca="1" si="1154"/>
        <v>6.7861635220125796E-2</v>
      </c>
      <c r="Q4303" t="str">
        <f t="shared" ca="1" si="1155"/>
        <v>On Time</v>
      </c>
    </row>
    <row r="4304" spans="1:17" x14ac:dyDescent="0.3">
      <c r="A4304" t="str">
        <f t="shared" si="1139"/>
        <v>S04303</v>
      </c>
      <c r="B4304" t="str">
        <f t="shared" ca="1" si="1140"/>
        <v>Alpha Traders</v>
      </c>
      <c r="C4304" t="str">
        <f t="shared" ca="1" si="1141"/>
        <v>Canada</v>
      </c>
      <c r="D4304" t="str">
        <f t="shared" ca="1" si="1142"/>
        <v>Rice</v>
      </c>
      <c r="E4304">
        <f t="shared" ca="1" si="1143"/>
        <v>182</v>
      </c>
      <c r="F4304" s="3">
        <f t="shared" ca="1" si="1144"/>
        <v>410</v>
      </c>
      <c r="G4304">
        <f t="shared" ca="1" si="1145"/>
        <v>74620</v>
      </c>
      <c r="H4304">
        <f t="shared" ca="1" si="1146"/>
        <v>38802.400000000001</v>
      </c>
      <c r="I4304">
        <f t="shared" ca="1" si="1147"/>
        <v>11875</v>
      </c>
      <c r="J4304">
        <f t="shared" ca="1" si="1148"/>
        <v>3792</v>
      </c>
      <c r="K4304" s="1">
        <f t="shared" ca="1" si="1149"/>
        <v>46061</v>
      </c>
      <c r="L4304" s="1">
        <f t="shared" ca="1" si="1150"/>
        <v>46080</v>
      </c>
      <c r="M4304" s="1">
        <f t="shared" ca="1" si="1151"/>
        <v>46086</v>
      </c>
      <c r="N4304">
        <f t="shared" ca="1" si="1152"/>
        <v>54469.4</v>
      </c>
      <c r="O4304" s="3">
        <f t="shared" ca="1" si="1153"/>
        <v>20150.599999999999</v>
      </c>
      <c r="P4304" s="2">
        <f t="shared" ca="1" si="1154"/>
        <v>0.27004288394532294</v>
      </c>
      <c r="Q4304" t="str">
        <f t="shared" ca="1" si="1155"/>
        <v>Late</v>
      </c>
    </row>
    <row r="4305" spans="1:17" x14ac:dyDescent="0.3">
      <c r="A4305" t="str">
        <f t="shared" si="1139"/>
        <v>S04304</v>
      </c>
      <c r="B4305" t="str">
        <f t="shared" ca="1" si="1140"/>
        <v>Beta Imports</v>
      </c>
      <c r="C4305" t="str">
        <f t="shared" ca="1" si="1141"/>
        <v>Singapore</v>
      </c>
      <c r="D4305" t="str">
        <f t="shared" ca="1" si="1142"/>
        <v>Rice</v>
      </c>
      <c r="E4305">
        <f t="shared" ca="1" si="1143"/>
        <v>121</v>
      </c>
      <c r="F4305" s="3">
        <f t="shared" ca="1" si="1144"/>
        <v>769</v>
      </c>
      <c r="G4305">
        <f t="shared" ca="1" si="1145"/>
        <v>93049</v>
      </c>
      <c r="H4305">
        <f t="shared" ca="1" si="1146"/>
        <v>63273.32</v>
      </c>
      <c r="I4305">
        <f t="shared" ca="1" si="1147"/>
        <v>4981</v>
      </c>
      <c r="J4305">
        <f t="shared" ca="1" si="1148"/>
        <v>2141</v>
      </c>
      <c r="K4305" s="1">
        <f t="shared" ca="1" si="1149"/>
        <v>46012</v>
      </c>
      <c r="L4305" s="1">
        <f t="shared" ca="1" si="1150"/>
        <v>46019</v>
      </c>
      <c r="M4305" s="1">
        <f t="shared" ca="1" si="1151"/>
        <v>46016</v>
      </c>
      <c r="N4305">
        <f t="shared" ca="1" si="1152"/>
        <v>70395.320000000007</v>
      </c>
      <c r="O4305" s="3">
        <f t="shared" ca="1" si="1153"/>
        <v>22653.679999999993</v>
      </c>
      <c r="P4305" s="2">
        <f t="shared" ca="1" si="1154"/>
        <v>0.24345968253285896</v>
      </c>
      <c r="Q4305" t="str">
        <f t="shared" ca="1" si="1155"/>
        <v>On Time</v>
      </c>
    </row>
    <row r="4306" spans="1:17" x14ac:dyDescent="0.3">
      <c r="A4306" t="str">
        <f t="shared" si="1139"/>
        <v>S04305</v>
      </c>
      <c r="B4306" t="str">
        <f t="shared" ca="1" si="1140"/>
        <v>Oceanic Exports</v>
      </c>
      <c r="C4306" t="str">
        <f t="shared" ca="1" si="1141"/>
        <v>Singapore</v>
      </c>
      <c r="D4306" t="str">
        <f t="shared" ca="1" si="1142"/>
        <v>Sauces</v>
      </c>
      <c r="E4306">
        <f t="shared" ca="1" si="1143"/>
        <v>165</v>
      </c>
      <c r="F4306" s="3">
        <f t="shared" ca="1" si="1144"/>
        <v>295</v>
      </c>
      <c r="G4306">
        <f t="shared" ca="1" si="1145"/>
        <v>48675</v>
      </c>
      <c r="H4306">
        <f t="shared" ca="1" si="1146"/>
        <v>32125.5</v>
      </c>
      <c r="I4306">
        <f t="shared" ca="1" si="1147"/>
        <v>5306</v>
      </c>
      <c r="J4306">
        <f t="shared" ca="1" si="1148"/>
        <v>3101</v>
      </c>
      <c r="K4306" s="1">
        <f t="shared" ca="1" si="1149"/>
        <v>46120</v>
      </c>
      <c r="L4306" s="1">
        <f t="shared" ca="1" si="1150"/>
        <v>46138</v>
      </c>
      <c r="M4306" s="1">
        <f t="shared" ca="1" si="1151"/>
        <v>46140</v>
      </c>
      <c r="N4306">
        <f t="shared" ca="1" si="1152"/>
        <v>40532.5</v>
      </c>
      <c r="O4306" s="3">
        <f t="shared" ca="1" si="1153"/>
        <v>8142.5</v>
      </c>
      <c r="P4306" s="2">
        <f t="shared" ca="1" si="1154"/>
        <v>0.16728299948638931</v>
      </c>
      <c r="Q4306" t="str">
        <f t="shared" ca="1" si="1155"/>
        <v>Late</v>
      </c>
    </row>
    <row r="4307" spans="1:17" x14ac:dyDescent="0.3">
      <c r="A4307" t="str">
        <f t="shared" si="1139"/>
        <v>S04306</v>
      </c>
      <c r="B4307" t="str">
        <f t="shared" ca="1" si="1140"/>
        <v>FreshMart Ltd</v>
      </c>
      <c r="C4307" t="str">
        <f t="shared" ca="1" si="1141"/>
        <v>UAE</v>
      </c>
      <c r="D4307" t="str">
        <f t="shared" ca="1" si="1142"/>
        <v>Sauces</v>
      </c>
      <c r="E4307">
        <f t="shared" ca="1" si="1143"/>
        <v>328</v>
      </c>
      <c r="F4307" s="3">
        <f t="shared" ca="1" si="1144"/>
        <v>169</v>
      </c>
      <c r="G4307">
        <f t="shared" ca="1" si="1145"/>
        <v>55432</v>
      </c>
      <c r="H4307">
        <f t="shared" ca="1" si="1146"/>
        <v>25498.720000000001</v>
      </c>
      <c r="I4307">
        <f t="shared" ca="1" si="1147"/>
        <v>8868</v>
      </c>
      <c r="J4307">
        <f t="shared" ca="1" si="1148"/>
        <v>3418</v>
      </c>
      <c r="K4307" s="1">
        <f t="shared" ca="1" si="1149"/>
        <v>46009</v>
      </c>
      <c r="L4307" s="1">
        <f t="shared" ca="1" si="1150"/>
        <v>46024</v>
      </c>
      <c r="M4307" s="1">
        <f t="shared" ca="1" si="1151"/>
        <v>46029</v>
      </c>
      <c r="N4307">
        <f t="shared" ca="1" si="1152"/>
        <v>37784.720000000001</v>
      </c>
      <c r="O4307" s="3">
        <f t="shared" ca="1" si="1153"/>
        <v>17647.28</v>
      </c>
      <c r="P4307" s="2">
        <f t="shared" ca="1" si="1154"/>
        <v>0.31835907057295421</v>
      </c>
      <c r="Q4307" t="str">
        <f t="shared" ca="1" si="1155"/>
        <v>Late</v>
      </c>
    </row>
    <row r="4308" spans="1:17" x14ac:dyDescent="0.3">
      <c r="A4308" t="str">
        <f t="shared" si="1139"/>
        <v>S04307</v>
      </c>
      <c r="B4308" t="str">
        <f t="shared" ca="1" si="1140"/>
        <v>Alpha Traders</v>
      </c>
      <c r="C4308" t="str">
        <f t="shared" ca="1" si="1141"/>
        <v>Singapore</v>
      </c>
      <c r="D4308" t="str">
        <f t="shared" ca="1" si="1142"/>
        <v>Sauces</v>
      </c>
      <c r="E4308">
        <f t="shared" ca="1" si="1143"/>
        <v>211</v>
      </c>
      <c r="F4308" s="3">
        <f t="shared" ca="1" si="1144"/>
        <v>108</v>
      </c>
      <c r="G4308">
        <f t="shared" ca="1" si="1145"/>
        <v>22788</v>
      </c>
      <c r="H4308">
        <f t="shared" ca="1" si="1146"/>
        <v>15495.84</v>
      </c>
      <c r="I4308">
        <f t="shared" ca="1" si="1147"/>
        <v>5051</v>
      </c>
      <c r="J4308">
        <f t="shared" ca="1" si="1148"/>
        <v>3518</v>
      </c>
      <c r="K4308" s="1">
        <f t="shared" ca="1" si="1149"/>
        <v>45709</v>
      </c>
      <c r="L4308" s="1">
        <f t="shared" ca="1" si="1150"/>
        <v>45729</v>
      </c>
      <c r="M4308" s="1">
        <f t="shared" ca="1" si="1151"/>
        <v>45732</v>
      </c>
      <c r="N4308">
        <f t="shared" ca="1" si="1152"/>
        <v>24064.84</v>
      </c>
      <c r="O4308" s="3">
        <f t="shared" ca="1" si="1153"/>
        <v>-1276.8400000000001</v>
      </c>
      <c r="P4308" s="2">
        <f t="shared" ca="1" si="1154"/>
        <v>-5.6031244514656846E-2</v>
      </c>
      <c r="Q4308" t="str">
        <f t="shared" ca="1" si="1155"/>
        <v>Late</v>
      </c>
    </row>
    <row r="4309" spans="1:17" x14ac:dyDescent="0.3">
      <c r="A4309" t="str">
        <f t="shared" si="1139"/>
        <v>S04308</v>
      </c>
      <c r="B4309" t="str">
        <f t="shared" ca="1" si="1140"/>
        <v>Global Foods</v>
      </c>
      <c r="C4309" t="str">
        <f t="shared" ca="1" si="1141"/>
        <v>Australia</v>
      </c>
      <c r="D4309" t="str">
        <f t="shared" ca="1" si="1142"/>
        <v>Tea</v>
      </c>
      <c r="E4309">
        <f t="shared" ca="1" si="1143"/>
        <v>182</v>
      </c>
      <c r="F4309" s="3">
        <f t="shared" ca="1" si="1144"/>
        <v>310</v>
      </c>
      <c r="G4309">
        <f t="shared" ca="1" si="1145"/>
        <v>56420</v>
      </c>
      <c r="H4309">
        <f t="shared" ca="1" si="1146"/>
        <v>38929.800000000003</v>
      </c>
      <c r="I4309">
        <f t="shared" ca="1" si="1147"/>
        <v>1539</v>
      </c>
      <c r="J4309">
        <f t="shared" ca="1" si="1148"/>
        <v>1982</v>
      </c>
      <c r="K4309" s="1">
        <f t="shared" ca="1" si="1149"/>
        <v>45934</v>
      </c>
      <c r="L4309" s="1">
        <f t="shared" ca="1" si="1150"/>
        <v>45943</v>
      </c>
      <c r="M4309" s="1">
        <f t="shared" ca="1" si="1151"/>
        <v>45946</v>
      </c>
      <c r="N4309">
        <f t="shared" ca="1" si="1152"/>
        <v>42450.8</v>
      </c>
      <c r="O4309" s="3">
        <f t="shared" ca="1" si="1153"/>
        <v>13969.199999999997</v>
      </c>
      <c r="P4309" s="2">
        <f t="shared" ca="1" si="1154"/>
        <v>0.24759305210918109</v>
      </c>
      <c r="Q4309" t="str">
        <f t="shared" ca="1" si="1155"/>
        <v>Late</v>
      </c>
    </row>
    <row r="4310" spans="1:17" x14ac:dyDescent="0.3">
      <c r="A4310" t="str">
        <f t="shared" si="1139"/>
        <v>S04309</v>
      </c>
      <c r="B4310" t="str">
        <f t="shared" ca="1" si="1140"/>
        <v>Beta Imports</v>
      </c>
      <c r="C4310" t="str">
        <f t="shared" ca="1" si="1141"/>
        <v>Singapore</v>
      </c>
      <c r="D4310" t="str">
        <f t="shared" ca="1" si="1142"/>
        <v>Spices</v>
      </c>
      <c r="E4310">
        <f t="shared" ca="1" si="1143"/>
        <v>306</v>
      </c>
      <c r="F4310" s="3">
        <f t="shared" ca="1" si="1144"/>
        <v>356</v>
      </c>
      <c r="G4310">
        <f t="shared" ca="1" si="1145"/>
        <v>108936</v>
      </c>
      <c r="H4310">
        <f t="shared" ca="1" si="1146"/>
        <v>75165.84</v>
      </c>
      <c r="I4310">
        <f t="shared" ca="1" si="1147"/>
        <v>7878</v>
      </c>
      <c r="J4310">
        <f t="shared" ca="1" si="1148"/>
        <v>1055</v>
      </c>
      <c r="K4310" s="1">
        <f t="shared" ca="1" si="1149"/>
        <v>46295</v>
      </c>
      <c r="L4310" s="1">
        <f t="shared" ca="1" si="1150"/>
        <v>46313</v>
      </c>
      <c r="M4310" s="1">
        <f t="shared" ca="1" si="1151"/>
        <v>46314</v>
      </c>
      <c r="N4310">
        <f t="shared" ca="1" si="1152"/>
        <v>84098.84</v>
      </c>
      <c r="O4310" s="3">
        <f t="shared" ca="1" si="1153"/>
        <v>24837.160000000003</v>
      </c>
      <c r="P4310" s="2">
        <f t="shared" ca="1" si="1154"/>
        <v>0.22799772343394289</v>
      </c>
      <c r="Q4310" t="str">
        <f t="shared" ca="1" si="1155"/>
        <v>Late</v>
      </c>
    </row>
    <row r="4311" spans="1:17" x14ac:dyDescent="0.3">
      <c r="A4311" t="str">
        <f t="shared" si="1139"/>
        <v>S04310</v>
      </c>
      <c r="B4311" t="str">
        <f t="shared" ca="1" si="1140"/>
        <v>Beta Imports</v>
      </c>
      <c r="C4311" t="str">
        <f t="shared" ca="1" si="1141"/>
        <v>UAE</v>
      </c>
      <c r="D4311" t="str">
        <f t="shared" ca="1" si="1142"/>
        <v>Tea</v>
      </c>
      <c r="E4311">
        <f t="shared" ca="1" si="1143"/>
        <v>493</v>
      </c>
      <c r="F4311" s="3">
        <f t="shared" ca="1" si="1144"/>
        <v>591</v>
      </c>
      <c r="G4311">
        <f t="shared" ca="1" si="1145"/>
        <v>291363</v>
      </c>
      <c r="H4311">
        <f t="shared" ca="1" si="1146"/>
        <v>218522.25</v>
      </c>
      <c r="I4311">
        <f t="shared" ca="1" si="1147"/>
        <v>7883</v>
      </c>
      <c r="J4311">
        <f t="shared" ca="1" si="1148"/>
        <v>2937</v>
      </c>
      <c r="K4311" s="1">
        <f t="shared" ca="1" si="1149"/>
        <v>45932</v>
      </c>
      <c r="L4311" s="1">
        <f t="shared" ca="1" si="1150"/>
        <v>45944</v>
      </c>
      <c r="M4311" s="1">
        <f t="shared" ca="1" si="1151"/>
        <v>45945</v>
      </c>
      <c r="N4311">
        <f t="shared" ca="1" si="1152"/>
        <v>229342.25</v>
      </c>
      <c r="O4311" s="3">
        <f t="shared" ca="1" si="1153"/>
        <v>62020.75</v>
      </c>
      <c r="P4311" s="2">
        <f t="shared" ca="1" si="1154"/>
        <v>0.21286419346313704</v>
      </c>
      <c r="Q4311" t="str">
        <f t="shared" ca="1" si="1155"/>
        <v>Late</v>
      </c>
    </row>
    <row r="4312" spans="1:17" x14ac:dyDescent="0.3">
      <c r="A4312" t="str">
        <f t="shared" si="1139"/>
        <v>S04311</v>
      </c>
      <c r="B4312" t="str">
        <f t="shared" ca="1" si="1140"/>
        <v>Oceanic Exports</v>
      </c>
      <c r="C4312" t="str">
        <f t="shared" ca="1" si="1141"/>
        <v>Canada</v>
      </c>
      <c r="D4312" t="str">
        <f t="shared" ca="1" si="1142"/>
        <v>Spices</v>
      </c>
      <c r="E4312">
        <f t="shared" ca="1" si="1143"/>
        <v>204</v>
      </c>
      <c r="F4312" s="3">
        <f t="shared" ca="1" si="1144"/>
        <v>660</v>
      </c>
      <c r="G4312">
        <f t="shared" ca="1" si="1145"/>
        <v>134640</v>
      </c>
      <c r="H4312">
        <f t="shared" ca="1" si="1146"/>
        <v>84823.2</v>
      </c>
      <c r="I4312">
        <f t="shared" ca="1" si="1147"/>
        <v>6120</v>
      </c>
      <c r="J4312">
        <f t="shared" ca="1" si="1148"/>
        <v>1427</v>
      </c>
      <c r="K4312" s="1">
        <f t="shared" ca="1" si="1149"/>
        <v>46204</v>
      </c>
      <c r="L4312" s="1">
        <f t="shared" ca="1" si="1150"/>
        <v>46213</v>
      </c>
      <c r="M4312" s="1">
        <f t="shared" ca="1" si="1151"/>
        <v>46217</v>
      </c>
      <c r="N4312">
        <f t="shared" ca="1" si="1152"/>
        <v>92370.2</v>
      </c>
      <c r="O4312" s="3">
        <f t="shared" ca="1" si="1153"/>
        <v>42269.8</v>
      </c>
      <c r="P4312" s="2">
        <f t="shared" ca="1" si="1154"/>
        <v>0.3139468211527035</v>
      </c>
      <c r="Q4312" t="str">
        <f t="shared" ca="1" si="1155"/>
        <v>Late</v>
      </c>
    </row>
    <row r="4313" spans="1:17" x14ac:dyDescent="0.3">
      <c r="A4313" t="str">
        <f t="shared" si="1139"/>
        <v>S04312</v>
      </c>
      <c r="B4313" t="str">
        <f t="shared" ca="1" si="1140"/>
        <v>Global Foods</v>
      </c>
      <c r="C4313" t="str">
        <f t="shared" ca="1" si="1141"/>
        <v>UK</v>
      </c>
      <c r="D4313" t="str">
        <f t="shared" ca="1" si="1142"/>
        <v>Tea</v>
      </c>
      <c r="E4313">
        <f t="shared" ca="1" si="1143"/>
        <v>192</v>
      </c>
      <c r="F4313" s="3">
        <f t="shared" ca="1" si="1144"/>
        <v>741</v>
      </c>
      <c r="G4313">
        <f t="shared" ca="1" si="1145"/>
        <v>142272</v>
      </c>
      <c r="H4313">
        <f t="shared" ca="1" si="1146"/>
        <v>83940.479999999996</v>
      </c>
      <c r="I4313">
        <f t="shared" ca="1" si="1147"/>
        <v>6914</v>
      </c>
      <c r="J4313">
        <f t="shared" ca="1" si="1148"/>
        <v>1159</v>
      </c>
      <c r="K4313" s="1">
        <f t="shared" ca="1" si="1149"/>
        <v>45786</v>
      </c>
      <c r="L4313" s="1">
        <f t="shared" ca="1" si="1150"/>
        <v>45806</v>
      </c>
      <c r="M4313" s="1">
        <f t="shared" ca="1" si="1151"/>
        <v>45810</v>
      </c>
      <c r="N4313">
        <f t="shared" ca="1" si="1152"/>
        <v>92013.48</v>
      </c>
      <c r="O4313" s="3">
        <f t="shared" ca="1" si="1153"/>
        <v>50258.520000000004</v>
      </c>
      <c r="P4313" s="2">
        <f t="shared" ca="1" si="1154"/>
        <v>0.35325657894736845</v>
      </c>
      <c r="Q4313" t="str">
        <f t="shared" ca="1" si="1155"/>
        <v>Late</v>
      </c>
    </row>
    <row r="4314" spans="1:17" x14ac:dyDescent="0.3">
      <c r="A4314" t="str">
        <f t="shared" si="1139"/>
        <v>S04313</v>
      </c>
      <c r="B4314" t="str">
        <f t="shared" ca="1" si="1140"/>
        <v>FreshMart Ltd</v>
      </c>
      <c r="C4314" t="str">
        <f t="shared" ca="1" si="1141"/>
        <v>Australia</v>
      </c>
      <c r="D4314" t="str">
        <f t="shared" ca="1" si="1142"/>
        <v>Spices</v>
      </c>
      <c r="E4314">
        <f t="shared" ca="1" si="1143"/>
        <v>473</v>
      </c>
      <c r="F4314" s="3">
        <f t="shared" ca="1" si="1144"/>
        <v>662</v>
      </c>
      <c r="G4314">
        <f t="shared" ca="1" si="1145"/>
        <v>313126</v>
      </c>
      <c r="H4314">
        <f t="shared" ca="1" si="1146"/>
        <v>203531.9</v>
      </c>
      <c r="I4314">
        <f t="shared" ca="1" si="1147"/>
        <v>11532</v>
      </c>
      <c r="J4314">
        <f t="shared" ca="1" si="1148"/>
        <v>1712</v>
      </c>
      <c r="K4314" s="1">
        <f t="shared" ca="1" si="1149"/>
        <v>46047</v>
      </c>
      <c r="L4314" s="1">
        <f t="shared" ca="1" si="1150"/>
        <v>46055</v>
      </c>
      <c r="M4314" s="1">
        <f t="shared" ca="1" si="1151"/>
        <v>46052</v>
      </c>
      <c r="N4314">
        <f t="shared" ca="1" si="1152"/>
        <v>216775.9</v>
      </c>
      <c r="O4314" s="3">
        <f t="shared" ca="1" si="1153"/>
        <v>96350.1</v>
      </c>
      <c r="P4314" s="2">
        <f t="shared" ca="1" si="1154"/>
        <v>0.30770392749244713</v>
      </c>
      <c r="Q4314" t="str">
        <f t="shared" ca="1" si="1155"/>
        <v>On Time</v>
      </c>
    </row>
    <row r="4315" spans="1:17" x14ac:dyDescent="0.3">
      <c r="A4315" t="str">
        <f t="shared" si="1139"/>
        <v>S04314</v>
      </c>
      <c r="B4315" t="str">
        <f t="shared" ca="1" si="1140"/>
        <v>Global Foods</v>
      </c>
      <c r="C4315" t="str">
        <f t="shared" ca="1" si="1141"/>
        <v>Singapore</v>
      </c>
      <c r="D4315" t="str">
        <f t="shared" ca="1" si="1142"/>
        <v>Pickles</v>
      </c>
      <c r="E4315">
        <f t="shared" ca="1" si="1143"/>
        <v>370</v>
      </c>
      <c r="F4315" s="3">
        <f t="shared" ca="1" si="1144"/>
        <v>398</v>
      </c>
      <c r="G4315">
        <f t="shared" ca="1" si="1145"/>
        <v>147260</v>
      </c>
      <c r="H4315">
        <f t="shared" ca="1" si="1146"/>
        <v>107499.8</v>
      </c>
      <c r="I4315">
        <f t="shared" ca="1" si="1147"/>
        <v>8277</v>
      </c>
      <c r="J4315">
        <f t="shared" ca="1" si="1148"/>
        <v>3137</v>
      </c>
      <c r="K4315" s="1">
        <f t="shared" ca="1" si="1149"/>
        <v>46275</v>
      </c>
      <c r="L4315" s="1">
        <f t="shared" ca="1" si="1150"/>
        <v>46282</v>
      </c>
      <c r="M4315" s="1">
        <f t="shared" ca="1" si="1151"/>
        <v>46286</v>
      </c>
      <c r="N4315">
        <f t="shared" ca="1" si="1152"/>
        <v>118913.8</v>
      </c>
      <c r="O4315" s="3">
        <f t="shared" ca="1" si="1153"/>
        <v>28346.199999999997</v>
      </c>
      <c r="P4315" s="2">
        <f t="shared" ca="1" si="1154"/>
        <v>0.19249083254108379</v>
      </c>
      <c r="Q4315" t="str">
        <f t="shared" ca="1" si="1155"/>
        <v>Late</v>
      </c>
    </row>
    <row r="4316" spans="1:17" x14ac:dyDescent="0.3">
      <c r="A4316" t="str">
        <f t="shared" si="1139"/>
        <v>S04315</v>
      </c>
      <c r="B4316" t="str">
        <f t="shared" ca="1" si="1140"/>
        <v>Beta Imports</v>
      </c>
      <c r="C4316" t="str">
        <f t="shared" ca="1" si="1141"/>
        <v>UAE</v>
      </c>
      <c r="D4316" t="str">
        <f t="shared" ca="1" si="1142"/>
        <v>Rice</v>
      </c>
      <c r="E4316">
        <f t="shared" ca="1" si="1143"/>
        <v>282</v>
      </c>
      <c r="F4316" s="3">
        <f t="shared" ca="1" si="1144"/>
        <v>231</v>
      </c>
      <c r="G4316">
        <f t="shared" ca="1" si="1145"/>
        <v>65142</v>
      </c>
      <c r="H4316">
        <f t="shared" ca="1" si="1146"/>
        <v>44947.98</v>
      </c>
      <c r="I4316">
        <f t="shared" ca="1" si="1147"/>
        <v>5114</v>
      </c>
      <c r="J4316">
        <f t="shared" ca="1" si="1148"/>
        <v>3236</v>
      </c>
      <c r="K4316" s="1">
        <f t="shared" ca="1" si="1149"/>
        <v>46327</v>
      </c>
      <c r="L4316" s="1">
        <f t="shared" ca="1" si="1150"/>
        <v>46343</v>
      </c>
      <c r="M4316" s="1">
        <f t="shared" ca="1" si="1151"/>
        <v>46344</v>
      </c>
      <c r="N4316">
        <f t="shared" ca="1" si="1152"/>
        <v>53297.98</v>
      </c>
      <c r="O4316" s="3">
        <f t="shared" ca="1" si="1153"/>
        <v>11844.019999999997</v>
      </c>
      <c r="P4316" s="2">
        <f t="shared" ca="1" si="1154"/>
        <v>0.1818184888397654</v>
      </c>
      <c r="Q4316" t="str">
        <f t="shared" ca="1" si="1155"/>
        <v>Late</v>
      </c>
    </row>
    <row r="4317" spans="1:17" x14ac:dyDescent="0.3">
      <c r="A4317" t="str">
        <f t="shared" si="1139"/>
        <v>S04316</v>
      </c>
      <c r="B4317" t="str">
        <f t="shared" ca="1" si="1140"/>
        <v>Prime Wholesale</v>
      </c>
      <c r="C4317" t="str">
        <f t="shared" ca="1" si="1141"/>
        <v>Canada</v>
      </c>
      <c r="D4317" t="str">
        <f t="shared" ca="1" si="1142"/>
        <v>Sauces</v>
      </c>
      <c r="E4317">
        <f t="shared" ca="1" si="1143"/>
        <v>238</v>
      </c>
      <c r="F4317" s="3">
        <f t="shared" ca="1" si="1144"/>
        <v>572</v>
      </c>
      <c r="G4317">
        <f t="shared" ca="1" si="1145"/>
        <v>136136</v>
      </c>
      <c r="H4317">
        <f t="shared" ca="1" si="1146"/>
        <v>68068</v>
      </c>
      <c r="I4317">
        <f t="shared" ca="1" si="1147"/>
        <v>9000</v>
      </c>
      <c r="J4317">
        <f t="shared" ca="1" si="1148"/>
        <v>1171</v>
      </c>
      <c r="K4317" s="1">
        <f t="shared" ca="1" si="1149"/>
        <v>45919</v>
      </c>
      <c r="L4317" s="1">
        <f t="shared" ca="1" si="1150"/>
        <v>45929</v>
      </c>
      <c r="M4317" s="1">
        <f t="shared" ca="1" si="1151"/>
        <v>45932</v>
      </c>
      <c r="N4317">
        <f t="shared" ca="1" si="1152"/>
        <v>78239</v>
      </c>
      <c r="O4317" s="3">
        <f t="shared" ca="1" si="1153"/>
        <v>57897</v>
      </c>
      <c r="P4317" s="2">
        <f t="shared" ca="1" si="1154"/>
        <v>0.42528794734677089</v>
      </c>
      <c r="Q4317" t="str">
        <f t="shared" ca="1" si="1155"/>
        <v>Late</v>
      </c>
    </row>
    <row r="4318" spans="1:17" x14ac:dyDescent="0.3">
      <c r="A4318" t="str">
        <f t="shared" si="1139"/>
        <v>S04317</v>
      </c>
      <c r="B4318" t="str">
        <f t="shared" ca="1" si="1140"/>
        <v>Oceanic Exports</v>
      </c>
      <c r="C4318" t="str">
        <f t="shared" ca="1" si="1141"/>
        <v>Australia</v>
      </c>
      <c r="D4318" t="str">
        <f t="shared" ca="1" si="1142"/>
        <v>Rice</v>
      </c>
      <c r="E4318">
        <f t="shared" ca="1" si="1143"/>
        <v>100</v>
      </c>
      <c r="F4318" s="3">
        <f t="shared" ca="1" si="1144"/>
        <v>593</v>
      </c>
      <c r="G4318">
        <f t="shared" ca="1" si="1145"/>
        <v>59300</v>
      </c>
      <c r="H4318">
        <f t="shared" ca="1" si="1146"/>
        <v>36766</v>
      </c>
      <c r="I4318">
        <f t="shared" ca="1" si="1147"/>
        <v>6690</v>
      </c>
      <c r="J4318">
        <f t="shared" ca="1" si="1148"/>
        <v>3118</v>
      </c>
      <c r="K4318" s="1">
        <f t="shared" ca="1" si="1149"/>
        <v>46065</v>
      </c>
      <c r="L4318" s="1">
        <f t="shared" ca="1" si="1150"/>
        <v>46078</v>
      </c>
      <c r="M4318" s="1">
        <f t="shared" ca="1" si="1151"/>
        <v>46084</v>
      </c>
      <c r="N4318">
        <f t="shared" ca="1" si="1152"/>
        <v>46574</v>
      </c>
      <c r="O4318" s="3">
        <f t="shared" ca="1" si="1153"/>
        <v>12726</v>
      </c>
      <c r="P4318" s="2">
        <f t="shared" ca="1" si="1154"/>
        <v>0.21460370994940978</v>
      </c>
      <c r="Q4318" t="str">
        <f t="shared" ca="1" si="1155"/>
        <v>Late</v>
      </c>
    </row>
    <row r="4319" spans="1:17" x14ac:dyDescent="0.3">
      <c r="A4319" t="str">
        <f t="shared" si="1139"/>
        <v>S04318</v>
      </c>
      <c r="B4319" t="str">
        <f t="shared" ca="1" si="1140"/>
        <v>FreshMart Ltd</v>
      </c>
      <c r="C4319" t="str">
        <f t="shared" ca="1" si="1141"/>
        <v>Canada</v>
      </c>
      <c r="D4319" t="str">
        <f t="shared" ca="1" si="1142"/>
        <v>Sauces</v>
      </c>
      <c r="E4319">
        <f t="shared" ca="1" si="1143"/>
        <v>466</v>
      </c>
      <c r="F4319" s="3">
        <f t="shared" ca="1" si="1144"/>
        <v>230</v>
      </c>
      <c r="G4319">
        <f t="shared" ca="1" si="1145"/>
        <v>107180</v>
      </c>
      <c r="H4319">
        <f t="shared" ca="1" si="1146"/>
        <v>71810.600000000006</v>
      </c>
      <c r="I4319">
        <f t="shared" ca="1" si="1147"/>
        <v>4477</v>
      </c>
      <c r="J4319">
        <f t="shared" ca="1" si="1148"/>
        <v>2906</v>
      </c>
      <c r="K4319" s="1">
        <f t="shared" ca="1" si="1149"/>
        <v>46201</v>
      </c>
      <c r="L4319" s="1">
        <f t="shared" ca="1" si="1150"/>
        <v>46214</v>
      </c>
      <c r="M4319" s="1">
        <f t="shared" ca="1" si="1151"/>
        <v>46211</v>
      </c>
      <c r="N4319">
        <f t="shared" ca="1" si="1152"/>
        <v>79193.600000000006</v>
      </c>
      <c r="O4319" s="3">
        <f t="shared" ca="1" si="1153"/>
        <v>27986.399999999994</v>
      </c>
      <c r="P4319" s="2">
        <f t="shared" ca="1" si="1154"/>
        <v>0.26111587982832613</v>
      </c>
      <c r="Q4319" t="str">
        <f t="shared" ca="1" si="1155"/>
        <v>On Time</v>
      </c>
    </row>
    <row r="4320" spans="1:17" x14ac:dyDescent="0.3">
      <c r="A4320" t="str">
        <f t="shared" si="1139"/>
        <v>S04319</v>
      </c>
      <c r="B4320" t="str">
        <f t="shared" ca="1" si="1140"/>
        <v>Global Foods</v>
      </c>
      <c r="C4320" t="str">
        <f t="shared" ca="1" si="1141"/>
        <v>UAE</v>
      </c>
      <c r="D4320" t="str">
        <f t="shared" ca="1" si="1142"/>
        <v>Rice</v>
      </c>
      <c r="E4320">
        <f t="shared" ca="1" si="1143"/>
        <v>161</v>
      </c>
      <c r="F4320" s="3">
        <f t="shared" ca="1" si="1144"/>
        <v>626</v>
      </c>
      <c r="G4320">
        <f t="shared" ca="1" si="1145"/>
        <v>100786</v>
      </c>
      <c r="H4320">
        <f t="shared" ca="1" si="1146"/>
        <v>68534.48</v>
      </c>
      <c r="I4320">
        <f t="shared" ca="1" si="1147"/>
        <v>11169</v>
      </c>
      <c r="J4320">
        <f t="shared" ca="1" si="1148"/>
        <v>2183</v>
      </c>
      <c r="K4320" s="1">
        <f t="shared" ca="1" si="1149"/>
        <v>45730</v>
      </c>
      <c r="L4320" s="1">
        <f t="shared" ca="1" si="1150"/>
        <v>45737</v>
      </c>
      <c r="M4320" s="1">
        <f t="shared" ca="1" si="1151"/>
        <v>45743</v>
      </c>
      <c r="N4320">
        <f t="shared" ca="1" si="1152"/>
        <v>81886.48</v>
      </c>
      <c r="O4320" s="3">
        <f t="shared" ca="1" si="1153"/>
        <v>18899.520000000004</v>
      </c>
      <c r="P4320" s="2">
        <f t="shared" ca="1" si="1154"/>
        <v>0.18752128271783783</v>
      </c>
      <c r="Q4320" t="str">
        <f t="shared" ca="1" si="1155"/>
        <v>Late</v>
      </c>
    </row>
    <row r="4321" spans="1:17" x14ac:dyDescent="0.3">
      <c r="A4321" t="str">
        <f t="shared" si="1139"/>
        <v>S04320</v>
      </c>
      <c r="B4321" t="str">
        <f t="shared" ca="1" si="1140"/>
        <v>Beta Imports</v>
      </c>
      <c r="C4321" t="str">
        <f t="shared" ca="1" si="1141"/>
        <v>Canada</v>
      </c>
      <c r="D4321" t="str">
        <f t="shared" ca="1" si="1142"/>
        <v>Pickles</v>
      </c>
      <c r="E4321">
        <f t="shared" ca="1" si="1143"/>
        <v>109</v>
      </c>
      <c r="F4321" s="3">
        <f t="shared" ca="1" si="1144"/>
        <v>329</v>
      </c>
      <c r="G4321">
        <f t="shared" ca="1" si="1145"/>
        <v>35861</v>
      </c>
      <c r="H4321">
        <f t="shared" ca="1" si="1146"/>
        <v>21516.6</v>
      </c>
      <c r="I4321">
        <f t="shared" ca="1" si="1147"/>
        <v>4930</v>
      </c>
      <c r="J4321">
        <f t="shared" ca="1" si="1148"/>
        <v>2667</v>
      </c>
      <c r="K4321" s="1">
        <f t="shared" ca="1" si="1149"/>
        <v>46175</v>
      </c>
      <c r="L4321" s="1">
        <f t="shared" ca="1" si="1150"/>
        <v>46194</v>
      </c>
      <c r="M4321" s="1">
        <f t="shared" ca="1" si="1151"/>
        <v>46200</v>
      </c>
      <c r="N4321">
        <f t="shared" ca="1" si="1152"/>
        <v>29113.599999999999</v>
      </c>
      <c r="O4321" s="3">
        <f t="shared" ca="1" si="1153"/>
        <v>6747.4000000000015</v>
      </c>
      <c r="P4321" s="2">
        <f t="shared" ca="1" si="1154"/>
        <v>0.18815426229051063</v>
      </c>
      <c r="Q4321" t="str">
        <f t="shared" ca="1" si="1155"/>
        <v>Late</v>
      </c>
    </row>
    <row r="4322" spans="1:17" x14ac:dyDescent="0.3">
      <c r="A4322" t="str">
        <f t="shared" si="1139"/>
        <v>S04321</v>
      </c>
      <c r="B4322" t="str">
        <f t="shared" ca="1" si="1140"/>
        <v>Oceanic Exports</v>
      </c>
      <c r="C4322" t="str">
        <f t="shared" ca="1" si="1141"/>
        <v>Canada</v>
      </c>
      <c r="D4322" t="str">
        <f t="shared" ca="1" si="1142"/>
        <v>Sauces</v>
      </c>
      <c r="E4322">
        <f t="shared" ca="1" si="1143"/>
        <v>70</v>
      </c>
      <c r="F4322" s="3">
        <f t="shared" ca="1" si="1144"/>
        <v>428</v>
      </c>
      <c r="G4322">
        <f t="shared" ca="1" si="1145"/>
        <v>29960</v>
      </c>
      <c r="H4322">
        <f t="shared" ca="1" si="1146"/>
        <v>18874.8</v>
      </c>
      <c r="I4322">
        <f t="shared" ca="1" si="1147"/>
        <v>7129</v>
      </c>
      <c r="J4322">
        <f t="shared" ca="1" si="1148"/>
        <v>3362</v>
      </c>
      <c r="K4322" s="1">
        <f t="shared" ca="1" si="1149"/>
        <v>45901</v>
      </c>
      <c r="L4322" s="1">
        <f t="shared" ca="1" si="1150"/>
        <v>45914</v>
      </c>
      <c r="M4322" s="1">
        <f t="shared" ca="1" si="1151"/>
        <v>45913</v>
      </c>
      <c r="N4322">
        <f t="shared" ca="1" si="1152"/>
        <v>29365.8</v>
      </c>
      <c r="O4322" s="3">
        <f t="shared" ca="1" si="1153"/>
        <v>594.20000000000073</v>
      </c>
      <c r="P4322" s="2">
        <f t="shared" ca="1" si="1154"/>
        <v>1.9833110814419248E-2</v>
      </c>
      <c r="Q4322" t="str">
        <f t="shared" ca="1" si="1155"/>
        <v>On Time</v>
      </c>
    </row>
    <row r="4323" spans="1:17" x14ac:dyDescent="0.3">
      <c r="A4323" t="str">
        <f t="shared" si="1139"/>
        <v>S04322</v>
      </c>
      <c r="B4323" t="str">
        <f t="shared" ca="1" si="1140"/>
        <v>Alpha Traders</v>
      </c>
      <c r="C4323" t="str">
        <f t="shared" ca="1" si="1141"/>
        <v>UAE</v>
      </c>
      <c r="D4323" t="str">
        <f t="shared" ca="1" si="1142"/>
        <v>Rice</v>
      </c>
      <c r="E4323">
        <f t="shared" ca="1" si="1143"/>
        <v>189</v>
      </c>
      <c r="F4323" s="3">
        <f t="shared" ca="1" si="1144"/>
        <v>485</v>
      </c>
      <c r="G4323">
        <f t="shared" ca="1" si="1145"/>
        <v>91665</v>
      </c>
      <c r="H4323">
        <f t="shared" ca="1" si="1146"/>
        <v>57748.95</v>
      </c>
      <c r="I4323">
        <f t="shared" ca="1" si="1147"/>
        <v>1941</v>
      </c>
      <c r="J4323">
        <f t="shared" ca="1" si="1148"/>
        <v>2723</v>
      </c>
      <c r="K4323" s="1">
        <f t="shared" ca="1" si="1149"/>
        <v>46262</v>
      </c>
      <c r="L4323" s="1">
        <f t="shared" ca="1" si="1150"/>
        <v>46279</v>
      </c>
      <c r="M4323" s="1">
        <f t="shared" ca="1" si="1151"/>
        <v>46283</v>
      </c>
      <c r="N4323">
        <f t="shared" ca="1" si="1152"/>
        <v>62412.95</v>
      </c>
      <c r="O4323" s="3">
        <f t="shared" ca="1" si="1153"/>
        <v>29252.050000000003</v>
      </c>
      <c r="P4323" s="2">
        <f t="shared" ca="1" si="1154"/>
        <v>0.31911907489227082</v>
      </c>
      <c r="Q4323" t="str">
        <f t="shared" ca="1" si="1155"/>
        <v>Late</v>
      </c>
    </row>
    <row r="4324" spans="1:17" x14ac:dyDescent="0.3">
      <c r="A4324" t="str">
        <f t="shared" si="1139"/>
        <v>S04323</v>
      </c>
      <c r="B4324" t="str">
        <f t="shared" ca="1" si="1140"/>
        <v>FreshMart Ltd</v>
      </c>
      <c r="C4324" t="str">
        <f t="shared" ca="1" si="1141"/>
        <v>UK</v>
      </c>
      <c r="D4324" t="str">
        <f t="shared" ca="1" si="1142"/>
        <v>Rice</v>
      </c>
      <c r="E4324">
        <f t="shared" ca="1" si="1143"/>
        <v>188</v>
      </c>
      <c r="F4324" s="3">
        <f t="shared" ca="1" si="1144"/>
        <v>266</v>
      </c>
      <c r="G4324">
        <f t="shared" ca="1" si="1145"/>
        <v>50008</v>
      </c>
      <c r="H4324">
        <f t="shared" ca="1" si="1146"/>
        <v>28004.48</v>
      </c>
      <c r="I4324">
        <f t="shared" ca="1" si="1147"/>
        <v>5248</v>
      </c>
      <c r="J4324">
        <f t="shared" ca="1" si="1148"/>
        <v>1209</v>
      </c>
      <c r="K4324" s="1">
        <f t="shared" ca="1" si="1149"/>
        <v>46128</v>
      </c>
      <c r="L4324" s="1">
        <f t="shared" ca="1" si="1150"/>
        <v>46141</v>
      </c>
      <c r="M4324" s="1">
        <f t="shared" ca="1" si="1151"/>
        <v>46138</v>
      </c>
      <c r="N4324">
        <f t="shared" ca="1" si="1152"/>
        <v>34461.479999999996</v>
      </c>
      <c r="O4324" s="3">
        <f t="shared" ca="1" si="1153"/>
        <v>15546.520000000004</v>
      </c>
      <c r="P4324" s="2">
        <f t="shared" ca="1" si="1154"/>
        <v>0.31088065909454493</v>
      </c>
      <c r="Q4324" t="str">
        <f t="shared" ca="1" si="1155"/>
        <v>On Time</v>
      </c>
    </row>
    <row r="4325" spans="1:17" x14ac:dyDescent="0.3">
      <c r="A4325" t="str">
        <f t="shared" si="1139"/>
        <v>S04324</v>
      </c>
      <c r="B4325" t="str">
        <f t="shared" ca="1" si="1140"/>
        <v>Alpha Traders</v>
      </c>
      <c r="C4325" t="str">
        <f t="shared" ca="1" si="1141"/>
        <v>Australia</v>
      </c>
      <c r="D4325" t="str">
        <f t="shared" ca="1" si="1142"/>
        <v>Spices</v>
      </c>
      <c r="E4325">
        <f t="shared" ca="1" si="1143"/>
        <v>382</v>
      </c>
      <c r="F4325" s="3">
        <f t="shared" ca="1" si="1144"/>
        <v>264</v>
      </c>
      <c r="G4325">
        <f t="shared" ca="1" si="1145"/>
        <v>100848</v>
      </c>
      <c r="H4325">
        <f t="shared" ca="1" si="1146"/>
        <v>51432.480000000003</v>
      </c>
      <c r="I4325">
        <f t="shared" ca="1" si="1147"/>
        <v>5812</v>
      </c>
      <c r="J4325">
        <f t="shared" ca="1" si="1148"/>
        <v>1823</v>
      </c>
      <c r="K4325" s="1">
        <f t="shared" ca="1" si="1149"/>
        <v>45682</v>
      </c>
      <c r="L4325" s="1">
        <f t="shared" ca="1" si="1150"/>
        <v>45694</v>
      </c>
      <c r="M4325" s="1">
        <f t="shared" ca="1" si="1151"/>
        <v>45691</v>
      </c>
      <c r="N4325">
        <f t="shared" ca="1" si="1152"/>
        <v>59067.48</v>
      </c>
      <c r="O4325" s="3">
        <f t="shared" ca="1" si="1153"/>
        <v>41780.519999999997</v>
      </c>
      <c r="P4325" s="2">
        <f t="shared" ca="1" si="1154"/>
        <v>0.41429200380771058</v>
      </c>
      <c r="Q4325" t="str">
        <f t="shared" ca="1" si="1155"/>
        <v>On Time</v>
      </c>
    </row>
    <row r="4326" spans="1:17" x14ac:dyDescent="0.3">
      <c r="A4326" t="str">
        <f t="shared" si="1139"/>
        <v>S04325</v>
      </c>
      <c r="B4326" t="str">
        <f t="shared" ca="1" si="1140"/>
        <v>Alpha Traders</v>
      </c>
      <c r="C4326" t="str">
        <f t="shared" ca="1" si="1141"/>
        <v>Canada</v>
      </c>
      <c r="D4326" t="str">
        <f t="shared" ca="1" si="1142"/>
        <v>Spices</v>
      </c>
      <c r="E4326">
        <f t="shared" ca="1" si="1143"/>
        <v>457</v>
      </c>
      <c r="F4326" s="3">
        <f t="shared" ca="1" si="1144"/>
        <v>722</v>
      </c>
      <c r="G4326">
        <f t="shared" ca="1" si="1145"/>
        <v>329954</v>
      </c>
      <c r="H4326">
        <f t="shared" ca="1" si="1146"/>
        <v>204571.48</v>
      </c>
      <c r="I4326">
        <f t="shared" ca="1" si="1147"/>
        <v>8425</v>
      </c>
      <c r="J4326">
        <f t="shared" ca="1" si="1148"/>
        <v>1316</v>
      </c>
      <c r="K4326" s="1">
        <f t="shared" ca="1" si="1149"/>
        <v>45799</v>
      </c>
      <c r="L4326" s="1">
        <f t="shared" ca="1" si="1150"/>
        <v>45816</v>
      </c>
      <c r="M4326" s="1">
        <f t="shared" ca="1" si="1151"/>
        <v>45813</v>
      </c>
      <c r="N4326">
        <f t="shared" ca="1" si="1152"/>
        <v>214312.48</v>
      </c>
      <c r="O4326" s="3">
        <f t="shared" ca="1" si="1153"/>
        <v>115641.51999999999</v>
      </c>
      <c r="P4326" s="2">
        <f t="shared" ca="1" si="1154"/>
        <v>0.35047770295253272</v>
      </c>
      <c r="Q4326" t="str">
        <f t="shared" ca="1" si="1155"/>
        <v>On Time</v>
      </c>
    </row>
    <row r="4327" spans="1:17" x14ac:dyDescent="0.3">
      <c r="A4327" t="str">
        <f t="shared" si="1139"/>
        <v>S04326</v>
      </c>
      <c r="B4327" t="str">
        <f t="shared" ca="1" si="1140"/>
        <v>Prime Wholesale</v>
      </c>
      <c r="C4327" t="str">
        <f t="shared" ca="1" si="1141"/>
        <v>UK</v>
      </c>
      <c r="D4327" t="str">
        <f t="shared" ca="1" si="1142"/>
        <v>Spices</v>
      </c>
      <c r="E4327">
        <f t="shared" ca="1" si="1143"/>
        <v>148</v>
      </c>
      <c r="F4327" s="3">
        <f t="shared" ca="1" si="1144"/>
        <v>588</v>
      </c>
      <c r="G4327">
        <f t="shared" ca="1" si="1145"/>
        <v>87024</v>
      </c>
      <c r="H4327">
        <f t="shared" ca="1" si="1146"/>
        <v>40031.040000000001</v>
      </c>
      <c r="I4327">
        <f t="shared" ca="1" si="1147"/>
        <v>9040</v>
      </c>
      <c r="J4327">
        <f t="shared" ca="1" si="1148"/>
        <v>1628</v>
      </c>
      <c r="K4327" s="1">
        <f t="shared" ca="1" si="1149"/>
        <v>46113</v>
      </c>
      <c r="L4327" s="1">
        <f t="shared" ca="1" si="1150"/>
        <v>46131</v>
      </c>
      <c r="M4327" s="1">
        <f t="shared" ca="1" si="1151"/>
        <v>46134</v>
      </c>
      <c r="N4327">
        <f t="shared" ca="1" si="1152"/>
        <v>50699.040000000001</v>
      </c>
      <c r="O4327" s="3">
        <f t="shared" ca="1" si="1153"/>
        <v>36324.959999999999</v>
      </c>
      <c r="P4327" s="2">
        <f t="shared" ca="1" si="1154"/>
        <v>0.41741312741312742</v>
      </c>
      <c r="Q4327" t="str">
        <f t="shared" ca="1" si="1155"/>
        <v>Late</v>
      </c>
    </row>
    <row r="4328" spans="1:17" x14ac:dyDescent="0.3">
      <c r="A4328" t="str">
        <f t="shared" si="1139"/>
        <v>S04327</v>
      </c>
      <c r="B4328" t="str">
        <f t="shared" ca="1" si="1140"/>
        <v>Global Foods</v>
      </c>
      <c r="C4328" t="str">
        <f t="shared" ca="1" si="1141"/>
        <v>Australia</v>
      </c>
      <c r="D4328" t="str">
        <f t="shared" ca="1" si="1142"/>
        <v>Sauces</v>
      </c>
      <c r="E4328">
        <f t="shared" ca="1" si="1143"/>
        <v>112</v>
      </c>
      <c r="F4328" s="3">
        <f t="shared" ca="1" si="1144"/>
        <v>117</v>
      </c>
      <c r="G4328">
        <f t="shared" ca="1" si="1145"/>
        <v>13104</v>
      </c>
      <c r="H4328">
        <f t="shared" ca="1" si="1146"/>
        <v>7600.32</v>
      </c>
      <c r="I4328">
        <f t="shared" ca="1" si="1147"/>
        <v>4953</v>
      </c>
      <c r="J4328">
        <f t="shared" ca="1" si="1148"/>
        <v>3077</v>
      </c>
      <c r="K4328" s="1">
        <f t="shared" ca="1" si="1149"/>
        <v>45900</v>
      </c>
      <c r="L4328" s="1">
        <f t="shared" ca="1" si="1150"/>
        <v>45914</v>
      </c>
      <c r="M4328" s="1">
        <f t="shared" ca="1" si="1151"/>
        <v>45920</v>
      </c>
      <c r="N4328">
        <f t="shared" ca="1" si="1152"/>
        <v>15630.32</v>
      </c>
      <c r="O4328" s="3">
        <f t="shared" ca="1" si="1153"/>
        <v>-2526.3199999999997</v>
      </c>
      <c r="P4328" s="2">
        <f t="shared" ca="1" si="1154"/>
        <v>-0.19278998778998777</v>
      </c>
      <c r="Q4328" t="str">
        <f t="shared" ca="1" si="1155"/>
        <v>Late</v>
      </c>
    </row>
    <row r="4329" spans="1:17" x14ac:dyDescent="0.3">
      <c r="A4329" t="str">
        <f t="shared" si="1139"/>
        <v>S04328</v>
      </c>
      <c r="B4329" t="str">
        <f t="shared" ca="1" si="1140"/>
        <v>Oceanic Exports</v>
      </c>
      <c r="C4329" t="str">
        <f t="shared" ca="1" si="1141"/>
        <v>UAE</v>
      </c>
      <c r="D4329" t="str">
        <f t="shared" ca="1" si="1142"/>
        <v>Spices</v>
      </c>
      <c r="E4329">
        <f t="shared" ca="1" si="1143"/>
        <v>450</v>
      </c>
      <c r="F4329" s="3">
        <f t="shared" ca="1" si="1144"/>
        <v>549</v>
      </c>
      <c r="G4329">
        <f t="shared" ca="1" si="1145"/>
        <v>247050</v>
      </c>
      <c r="H4329">
        <f t="shared" ca="1" si="1146"/>
        <v>125995.5</v>
      </c>
      <c r="I4329">
        <f t="shared" ca="1" si="1147"/>
        <v>4483</v>
      </c>
      <c r="J4329">
        <f t="shared" ca="1" si="1148"/>
        <v>3317</v>
      </c>
      <c r="K4329" s="1">
        <f t="shared" ca="1" si="1149"/>
        <v>46285</v>
      </c>
      <c r="L4329" s="1">
        <f t="shared" ca="1" si="1150"/>
        <v>46297</v>
      </c>
      <c r="M4329" s="1">
        <f t="shared" ca="1" si="1151"/>
        <v>46303</v>
      </c>
      <c r="N4329">
        <f t="shared" ca="1" si="1152"/>
        <v>133795.5</v>
      </c>
      <c r="O4329" s="3">
        <f t="shared" ca="1" si="1153"/>
        <v>113254.5</v>
      </c>
      <c r="P4329" s="2">
        <f t="shared" ca="1" si="1154"/>
        <v>0.4584274438372799</v>
      </c>
      <c r="Q4329" t="str">
        <f t="shared" ca="1" si="1155"/>
        <v>Late</v>
      </c>
    </row>
    <row r="4330" spans="1:17" x14ac:dyDescent="0.3">
      <c r="A4330" t="str">
        <f t="shared" si="1139"/>
        <v>S04329</v>
      </c>
      <c r="B4330" t="str">
        <f t="shared" ca="1" si="1140"/>
        <v>Global Foods</v>
      </c>
      <c r="C4330" t="str">
        <f t="shared" ca="1" si="1141"/>
        <v>UAE</v>
      </c>
      <c r="D4330" t="str">
        <f t="shared" ca="1" si="1142"/>
        <v>Tea</v>
      </c>
      <c r="E4330">
        <f t="shared" ca="1" si="1143"/>
        <v>349</v>
      </c>
      <c r="F4330" s="3">
        <f t="shared" ca="1" si="1144"/>
        <v>366</v>
      </c>
      <c r="G4330">
        <f t="shared" ca="1" si="1145"/>
        <v>127734</v>
      </c>
      <c r="H4330">
        <f t="shared" ca="1" si="1146"/>
        <v>90691.14</v>
      </c>
      <c r="I4330">
        <f t="shared" ca="1" si="1147"/>
        <v>10676</v>
      </c>
      <c r="J4330">
        <f t="shared" ca="1" si="1148"/>
        <v>2540</v>
      </c>
      <c r="K4330" s="1">
        <f t="shared" ca="1" si="1149"/>
        <v>45914</v>
      </c>
      <c r="L4330" s="1">
        <f t="shared" ca="1" si="1150"/>
        <v>45927</v>
      </c>
      <c r="M4330" s="1">
        <f t="shared" ca="1" si="1151"/>
        <v>45927</v>
      </c>
      <c r="N4330">
        <f t="shared" ca="1" si="1152"/>
        <v>103907.14</v>
      </c>
      <c r="O4330" s="3">
        <f t="shared" ca="1" si="1153"/>
        <v>23826.86</v>
      </c>
      <c r="P4330" s="2">
        <f t="shared" ca="1" si="1154"/>
        <v>0.18653498676938013</v>
      </c>
      <c r="Q4330" t="str">
        <f t="shared" ca="1" si="1155"/>
        <v>On Time</v>
      </c>
    </row>
    <row r="4331" spans="1:17" x14ac:dyDescent="0.3">
      <c r="A4331" t="str">
        <f t="shared" si="1139"/>
        <v>S04330</v>
      </c>
      <c r="B4331" t="str">
        <f t="shared" ca="1" si="1140"/>
        <v>Prime Wholesale</v>
      </c>
      <c r="C4331" t="str">
        <f t="shared" ca="1" si="1141"/>
        <v>Australia</v>
      </c>
      <c r="D4331" t="str">
        <f t="shared" ca="1" si="1142"/>
        <v>Rice</v>
      </c>
      <c r="E4331">
        <f t="shared" ca="1" si="1143"/>
        <v>446</v>
      </c>
      <c r="F4331" s="3">
        <f t="shared" ca="1" si="1144"/>
        <v>655</v>
      </c>
      <c r="G4331">
        <f t="shared" ca="1" si="1145"/>
        <v>292130</v>
      </c>
      <c r="H4331">
        <f t="shared" ca="1" si="1146"/>
        <v>169435.4</v>
      </c>
      <c r="I4331">
        <f t="shared" ca="1" si="1147"/>
        <v>2997</v>
      </c>
      <c r="J4331">
        <f t="shared" ca="1" si="1148"/>
        <v>512</v>
      </c>
      <c r="K4331" s="1">
        <f t="shared" ca="1" si="1149"/>
        <v>46068</v>
      </c>
      <c r="L4331" s="1">
        <f t="shared" ca="1" si="1150"/>
        <v>46084</v>
      </c>
      <c r="M4331" s="1">
        <f t="shared" ca="1" si="1151"/>
        <v>46082</v>
      </c>
      <c r="N4331">
        <f t="shared" ca="1" si="1152"/>
        <v>172944.4</v>
      </c>
      <c r="O4331" s="3">
        <f t="shared" ca="1" si="1153"/>
        <v>119185.60000000001</v>
      </c>
      <c r="P4331" s="2">
        <f t="shared" ca="1" si="1154"/>
        <v>0.40798822442063465</v>
      </c>
      <c r="Q4331" t="str">
        <f t="shared" ca="1" si="1155"/>
        <v>On Time</v>
      </c>
    </row>
    <row r="4332" spans="1:17" x14ac:dyDescent="0.3">
      <c r="A4332" t="str">
        <f t="shared" si="1139"/>
        <v>S04331</v>
      </c>
      <c r="B4332" t="str">
        <f t="shared" ca="1" si="1140"/>
        <v>FreshMart Ltd</v>
      </c>
      <c r="C4332" t="str">
        <f t="shared" ca="1" si="1141"/>
        <v>Singapore</v>
      </c>
      <c r="D4332" t="str">
        <f t="shared" ca="1" si="1142"/>
        <v>Rice</v>
      </c>
      <c r="E4332">
        <f t="shared" ca="1" si="1143"/>
        <v>165</v>
      </c>
      <c r="F4332" s="3">
        <f t="shared" ca="1" si="1144"/>
        <v>399</v>
      </c>
      <c r="G4332">
        <f t="shared" ca="1" si="1145"/>
        <v>65835</v>
      </c>
      <c r="H4332">
        <f t="shared" ca="1" si="1146"/>
        <v>46742.85</v>
      </c>
      <c r="I4332">
        <f t="shared" ca="1" si="1147"/>
        <v>3792</v>
      </c>
      <c r="J4332">
        <f t="shared" ca="1" si="1148"/>
        <v>3306</v>
      </c>
      <c r="K4332" s="1">
        <f t="shared" ca="1" si="1149"/>
        <v>45897</v>
      </c>
      <c r="L4332" s="1">
        <f t="shared" ca="1" si="1150"/>
        <v>45905</v>
      </c>
      <c r="M4332" s="1">
        <f t="shared" ca="1" si="1151"/>
        <v>45902</v>
      </c>
      <c r="N4332">
        <f t="shared" ca="1" si="1152"/>
        <v>53840.85</v>
      </c>
      <c r="O4332" s="3">
        <f t="shared" ca="1" si="1153"/>
        <v>11994.150000000001</v>
      </c>
      <c r="P4332" s="2">
        <f t="shared" ca="1" si="1154"/>
        <v>0.18218500797448167</v>
      </c>
      <c r="Q4332" t="str">
        <f t="shared" ca="1" si="1155"/>
        <v>On Time</v>
      </c>
    </row>
    <row r="4333" spans="1:17" x14ac:dyDescent="0.3">
      <c r="A4333" t="str">
        <f t="shared" si="1139"/>
        <v>S04332</v>
      </c>
      <c r="B4333" t="str">
        <f t="shared" ca="1" si="1140"/>
        <v>Prime Wholesale</v>
      </c>
      <c r="C4333" t="str">
        <f t="shared" ca="1" si="1141"/>
        <v>Australia</v>
      </c>
      <c r="D4333" t="str">
        <f t="shared" ca="1" si="1142"/>
        <v>Tea</v>
      </c>
      <c r="E4333">
        <f t="shared" ca="1" si="1143"/>
        <v>346</v>
      </c>
      <c r="F4333" s="3">
        <f t="shared" ca="1" si="1144"/>
        <v>230</v>
      </c>
      <c r="G4333">
        <f t="shared" ca="1" si="1145"/>
        <v>79580</v>
      </c>
      <c r="H4333">
        <f t="shared" ca="1" si="1146"/>
        <v>54114.400000000001</v>
      </c>
      <c r="I4333">
        <f t="shared" ca="1" si="1147"/>
        <v>1668</v>
      </c>
      <c r="J4333">
        <f t="shared" ca="1" si="1148"/>
        <v>1470</v>
      </c>
      <c r="K4333" s="1">
        <f t="shared" ca="1" si="1149"/>
        <v>45790</v>
      </c>
      <c r="L4333" s="1">
        <f t="shared" ca="1" si="1150"/>
        <v>45804</v>
      </c>
      <c r="M4333" s="1">
        <f t="shared" ca="1" si="1151"/>
        <v>45809</v>
      </c>
      <c r="N4333">
        <f t="shared" ca="1" si="1152"/>
        <v>57252.4</v>
      </c>
      <c r="O4333" s="3">
        <f t="shared" ca="1" si="1153"/>
        <v>22327.599999999999</v>
      </c>
      <c r="P4333" s="2">
        <f t="shared" ca="1" si="1154"/>
        <v>0.28056798190500126</v>
      </c>
      <c r="Q4333" t="str">
        <f t="shared" ca="1" si="1155"/>
        <v>Late</v>
      </c>
    </row>
    <row r="4334" spans="1:17" x14ac:dyDescent="0.3">
      <c r="A4334" t="str">
        <f t="shared" si="1139"/>
        <v>S04333</v>
      </c>
      <c r="B4334" t="str">
        <f t="shared" ca="1" si="1140"/>
        <v>FreshMart Ltd</v>
      </c>
      <c r="C4334" t="str">
        <f t="shared" ca="1" si="1141"/>
        <v>Singapore</v>
      </c>
      <c r="D4334" t="str">
        <f t="shared" ca="1" si="1142"/>
        <v>Rice</v>
      </c>
      <c r="E4334">
        <f t="shared" ca="1" si="1143"/>
        <v>461</v>
      </c>
      <c r="F4334" s="3">
        <f t="shared" ca="1" si="1144"/>
        <v>679</v>
      </c>
      <c r="G4334">
        <f t="shared" ca="1" si="1145"/>
        <v>313019</v>
      </c>
      <c r="H4334">
        <f t="shared" ca="1" si="1146"/>
        <v>147118.93</v>
      </c>
      <c r="I4334">
        <f t="shared" ca="1" si="1147"/>
        <v>7419</v>
      </c>
      <c r="J4334">
        <f t="shared" ca="1" si="1148"/>
        <v>2956</v>
      </c>
      <c r="K4334" s="1">
        <f t="shared" ca="1" si="1149"/>
        <v>46313</v>
      </c>
      <c r="L4334" s="1">
        <f t="shared" ca="1" si="1150"/>
        <v>46321</v>
      </c>
      <c r="M4334" s="1">
        <f t="shared" ca="1" si="1151"/>
        <v>46319</v>
      </c>
      <c r="N4334">
        <f t="shared" ca="1" si="1152"/>
        <v>157493.93</v>
      </c>
      <c r="O4334" s="3">
        <f t="shared" ca="1" si="1153"/>
        <v>155525.07</v>
      </c>
      <c r="P4334" s="2">
        <f t="shared" ca="1" si="1154"/>
        <v>0.49685504713771372</v>
      </c>
      <c r="Q4334" t="str">
        <f t="shared" ca="1" si="1155"/>
        <v>On Time</v>
      </c>
    </row>
    <row r="4335" spans="1:17" x14ac:dyDescent="0.3">
      <c r="A4335" t="str">
        <f t="shared" si="1139"/>
        <v>S04334</v>
      </c>
      <c r="B4335" t="str">
        <f t="shared" ca="1" si="1140"/>
        <v>Prime Wholesale</v>
      </c>
      <c r="C4335" t="str">
        <f t="shared" ca="1" si="1141"/>
        <v>UAE</v>
      </c>
      <c r="D4335" t="str">
        <f t="shared" ca="1" si="1142"/>
        <v>Rice</v>
      </c>
      <c r="E4335">
        <f t="shared" ca="1" si="1143"/>
        <v>400</v>
      </c>
      <c r="F4335" s="3">
        <f t="shared" ca="1" si="1144"/>
        <v>562</v>
      </c>
      <c r="G4335">
        <f t="shared" ca="1" si="1145"/>
        <v>224800</v>
      </c>
      <c r="H4335">
        <f t="shared" ca="1" si="1146"/>
        <v>119144</v>
      </c>
      <c r="I4335">
        <f t="shared" ca="1" si="1147"/>
        <v>5875</v>
      </c>
      <c r="J4335">
        <f t="shared" ca="1" si="1148"/>
        <v>614</v>
      </c>
      <c r="K4335" s="1">
        <f t="shared" ca="1" si="1149"/>
        <v>46292</v>
      </c>
      <c r="L4335" s="1">
        <f t="shared" ca="1" si="1150"/>
        <v>46310</v>
      </c>
      <c r="M4335" s="1">
        <f t="shared" ca="1" si="1151"/>
        <v>46308</v>
      </c>
      <c r="N4335">
        <f t="shared" ca="1" si="1152"/>
        <v>125633</v>
      </c>
      <c r="O4335" s="3">
        <f t="shared" ca="1" si="1153"/>
        <v>99167</v>
      </c>
      <c r="P4335" s="2">
        <f t="shared" ca="1" si="1154"/>
        <v>0.44113434163701065</v>
      </c>
      <c r="Q4335" t="str">
        <f t="shared" ca="1" si="1155"/>
        <v>On Time</v>
      </c>
    </row>
    <row r="4336" spans="1:17" x14ac:dyDescent="0.3">
      <c r="A4336" t="str">
        <f t="shared" si="1139"/>
        <v>S04335</v>
      </c>
      <c r="B4336" t="str">
        <f t="shared" ca="1" si="1140"/>
        <v>Oceanic Exports</v>
      </c>
      <c r="C4336" t="str">
        <f t="shared" ca="1" si="1141"/>
        <v>UK</v>
      </c>
      <c r="D4336" t="str">
        <f t="shared" ca="1" si="1142"/>
        <v>Rice</v>
      </c>
      <c r="E4336">
        <f t="shared" ca="1" si="1143"/>
        <v>101</v>
      </c>
      <c r="F4336" s="3">
        <f t="shared" ca="1" si="1144"/>
        <v>161</v>
      </c>
      <c r="G4336">
        <f t="shared" ca="1" si="1145"/>
        <v>16261</v>
      </c>
      <c r="H4336">
        <f t="shared" ca="1" si="1146"/>
        <v>7480.06</v>
      </c>
      <c r="I4336">
        <f t="shared" ca="1" si="1147"/>
        <v>1771</v>
      </c>
      <c r="J4336">
        <f t="shared" ca="1" si="1148"/>
        <v>1320</v>
      </c>
      <c r="K4336" s="1">
        <f t="shared" ca="1" si="1149"/>
        <v>46263</v>
      </c>
      <c r="L4336" s="1">
        <f t="shared" ca="1" si="1150"/>
        <v>46277</v>
      </c>
      <c r="M4336" s="1">
        <f t="shared" ca="1" si="1151"/>
        <v>46282</v>
      </c>
      <c r="N4336">
        <f t="shared" ca="1" si="1152"/>
        <v>10571.060000000001</v>
      </c>
      <c r="O4336" s="3">
        <f t="shared" ca="1" si="1153"/>
        <v>5689.9399999999987</v>
      </c>
      <c r="P4336" s="2">
        <f t="shared" ca="1" si="1154"/>
        <v>0.34991328946559241</v>
      </c>
      <c r="Q4336" t="str">
        <f t="shared" ca="1" si="1155"/>
        <v>Late</v>
      </c>
    </row>
    <row r="4337" spans="1:17" x14ac:dyDescent="0.3">
      <c r="A4337" t="str">
        <f t="shared" si="1139"/>
        <v>S04336</v>
      </c>
      <c r="B4337" t="str">
        <f t="shared" ca="1" si="1140"/>
        <v>Global Foods</v>
      </c>
      <c r="C4337" t="str">
        <f t="shared" ca="1" si="1141"/>
        <v>UAE</v>
      </c>
      <c r="D4337" t="str">
        <f t="shared" ca="1" si="1142"/>
        <v>Tea</v>
      </c>
      <c r="E4337">
        <f t="shared" ca="1" si="1143"/>
        <v>372</v>
      </c>
      <c r="F4337" s="3">
        <f t="shared" ca="1" si="1144"/>
        <v>711</v>
      </c>
      <c r="G4337">
        <f t="shared" ca="1" si="1145"/>
        <v>264492</v>
      </c>
      <c r="H4337">
        <f t="shared" ca="1" si="1146"/>
        <v>137535.84</v>
      </c>
      <c r="I4337">
        <f t="shared" ca="1" si="1147"/>
        <v>5620</v>
      </c>
      <c r="J4337">
        <f t="shared" ca="1" si="1148"/>
        <v>2764</v>
      </c>
      <c r="K4337" s="1">
        <f t="shared" ca="1" si="1149"/>
        <v>45805</v>
      </c>
      <c r="L4337" s="1">
        <f t="shared" ca="1" si="1150"/>
        <v>45822</v>
      </c>
      <c r="M4337" s="1">
        <f t="shared" ca="1" si="1151"/>
        <v>45825</v>
      </c>
      <c r="N4337">
        <f t="shared" ca="1" si="1152"/>
        <v>145919.84</v>
      </c>
      <c r="O4337" s="3">
        <f t="shared" ca="1" si="1153"/>
        <v>118572.16</v>
      </c>
      <c r="P4337" s="2">
        <f t="shared" ca="1" si="1154"/>
        <v>0.44830149872207858</v>
      </c>
      <c r="Q4337" t="str">
        <f t="shared" ca="1" si="1155"/>
        <v>Late</v>
      </c>
    </row>
    <row r="4338" spans="1:17" x14ac:dyDescent="0.3">
      <c r="A4338" t="str">
        <f t="shared" si="1139"/>
        <v>S04337</v>
      </c>
      <c r="B4338" t="str">
        <f t="shared" ca="1" si="1140"/>
        <v>FreshMart Ltd</v>
      </c>
      <c r="C4338" t="str">
        <f t="shared" ca="1" si="1141"/>
        <v>Australia</v>
      </c>
      <c r="D4338" t="str">
        <f t="shared" ca="1" si="1142"/>
        <v>Tea</v>
      </c>
      <c r="E4338">
        <f t="shared" ca="1" si="1143"/>
        <v>123</v>
      </c>
      <c r="F4338" s="3">
        <f t="shared" ca="1" si="1144"/>
        <v>406</v>
      </c>
      <c r="G4338">
        <f t="shared" ca="1" si="1145"/>
        <v>49938</v>
      </c>
      <c r="H4338">
        <f t="shared" ca="1" si="1146"/>
        <v>24969</v>
      </c>
      <c r="I4338">
        <f t="shared" ca="1" si="1147"/>
        <v>11399</v>
      </c>
      <c r="J4338">
        <f t="shared" ca="1" si="1148"/>
        <v>3821</v>
      </c>
      <c r="K4338" s="1">
        <f t="shared" ca="1" si="1149"/>
        <v>45694</v>
      </c>
      <c r="L4338" s="1">
        <f t="shared" ca="1" si="1150"/>
        <v>45714</v>
      </c>
      <c r="M4338" s="1">
        <f t="shared" ca="1" si="1151"/>
        <v>45715</v>
      </c>
      <c r="N4338">
        <f t="shared" ca="1" si="1152"/>
        <v>40189</v>
      </c>
      <c r="O4338" s="3">
        <f t="shared" ca="1" si="1153"/>
        <v>9749</v>
      </c>
      <c r="P4338" s="2">
        <f t="shared" ca="1" si="1154"/>
        <v>0.19522207537346309</v>
      </c>
      <c r="Q4338" t="str">
        <f t="shared" ca="1" si="1155"/>
        <v>Late</v>
      </c>
    </row>
    <row r="4339" spans="1:17" x14ac:dyDescent="0.3">
      <c r="A4339" t="str">
        <f t="shared" si="1139"/>
        <v>S04338</v>
      </c>
      <c r="B4339" t="str">
        <f t="shared" ca="1" si="1140"/>
        <v>Beta Imports</v>
      </c>
      <c r="C4339" t="str">
        <f t="shared" ca="1" si="1141"/>
        <v>UAE</v>
      </c>
      <c r="D4339" t="str">
        <f t="shared" ca="1" si="1142"/>
        <v>Sauces</v>
      </c>
      <c r="E4339">
        <f t="shared" ca="1" si="1143"/>
        <v>378</v>
      </c>
      <c r="F4339" s="3">
        <f t="shared" ca="1" si="1144"/>
        <v>137</v>
      </c>
      <c r="G4339">
        <f t="shared" ca="1" si="1145"/>
        <v>51786</v>
      </c>
      <c r="H4339">
        <f t="shared" ca="1" si="1146"/>
        <v>35732.339999999997</v>
      </c>
      <c r="I4339">
        <f t="shared" ca="1" si="1147"/>
        <v>6343</v>
      </c>
      <c r="J4339">
        <f t="shared" ca="1" si="1148"/>
        <v>1772</v>
      </c>
      <c r="K4339" s="1">
        <f t="shared" ca="1" si="1149"/>
        <v>45867</v>
      </c>
      <c r="L4339" s="1">
        <f t="shared" ca="1" si="1150"/>
        <v>45880</v>
      </c>
      <c r="M4339" s="1">
        <f t="shared" ca="1" si="1151"/>
        <v>45879</v>
      </c>
      <c r="N4339">
        <f t="shared" ca="1" si="1152"/>
        <v>43847.34</v>
      </c>
      <c r="O4339" s="3">
        <f t="shared" ca="1" si="1153"/>
        <v>7938.6600000000035</v>
      </c>
      <c r="P4339" s="2">
        <f t="shared" ca="1" si="1154"/>
        <v>0.15329741629011709</v>
      </c>
      <c r="Q4339" t="str">
        <f t="shared" ca="1" si="1155"/>
        <v>On Time</v>
      </c>
    </row>
    <row r="4340" spans="1:17" x14ac:dyDescent="0.3">
      <c r="A4340" t="str">
        <f t="shared" si="1139"/>
        <v>S04339</v>
      </c>
      <c r="B4340" t="str">
        <f t="shared" ca="1" si="1140"/>
        <v>Global Foods</v>
      </c>
      <c r="C4340" t="str">
        <f t="shared" ca="1" si="1141"/>
        <v>UK</v>
      </c>
      <c r="D4340" t="str">
        <f t="shared" ca="1" si="1142"/>
        <v>Rice</v>
      </c>
      <c r="E4340">
        <f t="shared" ca="1" si="1143"/>
        <v>486</v>
      </c>
      <c r="F4340" s="3">
        <f t="shared" ca="1" si="1144"/>
        <v>110</v>
      </c>
      <c r="G4340">
        <f t="shared" ca="1" si="1145"/>
        <v>53460</v>
      </c>
      <c r="H4340">
        <f t="shared" ca="1" si="1146"/>
        <v>35818.199999999997</v>
      </c>
      <c r="I4340">
        <f t="shared" ca="1" si="1147"/>
        <v>6115</v>
      </c>
      <c r="J4340">
        <f t="shared" ca="1" si="1148"/>
        <v>3547</v>
      </c>
      <c r="K4340" s="1">
        <f t="shared" ca="1" si="1149"/>
        <v>46174</v>
      </c>
      <c r="L4340" s="1">
        <f t="shared" ca="1" si="1150"/>
        <v>46189</v>
      </c>
      <c r="M4340" s="1">
        <f t="shared" ca="1" si="1151"/>
        <v>46195</v>
      </c>
      <c r="N4340">
        <f t="shared" ca="1" si="1152"/>
        <v>45480.2</v>
      </c>
      <c r="O4340" s="3">
        <f t="shared" ca="1" si="1153"/>
        <v>7979.8000000000029</v>
      </c>
      <c r="P4340" s="2">
        <f t="shared" ca="1" si="1154"/>
        <v>0.14926674148896377</v>
      </c>
      <c r="Q4340" t="str">
        <f t="shared" ca="1" si="1155"/>
        <v>Late</v>
      </c>
    </row>
    <row r="4341" spans="1:17" x14ac:dyDescent="0.3">
      <c r="A4341" t="str">
        <f t="shared" si="1139"/>
        <v>S04340</v>
      </c>
      <c r="B4341" t="str">
        <f t="shared" ca="1" si="1140"/>
        <v>FreshMart Ltd</v>
      </c>
      <c r="C4341" t="str">
        <f t="shared" ca="1" si="1141"/>
        <v>Singapore</v>
      </c>
      <c r="D4341" t="str">
        <f t="shared" ca="1" si="1142"/>
        <v>Pickles</v>
      </c>
      <c r="E4341">
        <f t="shared" ca="1" si="1143"/>
        <v>418</v>
      </c>
      <c r="F4341" s="3">
        <f t="shared" ca="1" si="1144"/>
        <v>518</v>
      </c>
      <c r="G4341">
        <f t="shared" ca="1" si="1145"/>
        <v>216524</v>
      </c>
      <c r="H4341">
        <f t="shared" ca="1" si="1146"/>
        <v>119088.2</v>
      </c>
      <c r="I4341">
        <f t="shared" ca="1" si="1147"/>
        <v>6672</v>
      </c>
      <c r="J4341">
        <f t="shared" ca="1" si="1148"/>
        <v>2689</v>
      </c>
      <c r="K4341" s="1">
        <f t="shared" ca="1" si="1149"/>
        <v>46032</v>
      </c>
      <c r="L4341" s="1">
        <f t="shared" ca="1" si="1150"/>
        <v>46043</v>
      </c>
      <c r="M4341" s="1">
        <f t="shared" ca="1" si="1151"/>
        <v>46042</v>
      </c>
      <c r="N4341">
        <f t="shared" ca="1" si="1152"/>
        <v>128449.2</v>
      </c>
      <c r="O4341" s="3">
        <f t="shared" ca="1" si="1153"/>
        <v>88074.8</v>
      </c>
      <c r="P4341" s="2">
        <f t="shared" ca="1" si="1154"/>
        <v>0.40676691729323311</v>
      </c>
      <c r="Q4341" t="str">
        <f t="shared" ca="1" si="1155"/>
        <v>On Time</v>
      </c>
    </row>
    <row r="4342" spans="1:17" x14ac:dyDescent="0.3">
      <c r="A4342" t="str">
        <f t="shared" si="1139"/>
        <v>S04341</v>
      </c>
      <c r="B4342" t="str">
        <f t="shared" ca="1" si="1140"/>
        <v>FreshMart Ltd</v>
      </c>
      <c r="C4342" t="str">
        <f t="shared" ca="1" si="1141"/>
        <v>UAE</v>
      </c>
      <c r="D4342" t="str">
        <f t="shared" ca="1" si="1142"/>
        <v>Sauces</v>
      </c>
      <c r="E4342">
        <f t="shared" ca="1" si="1143"/>
        <v>151</v>
      </c>
      <c r="F4342" s="3">
        <f t="shared" ca="1" si="1144"/>
        <v>410</v>
      </c>
      <c r="G4342">
        <f t="shared" ca="1" si="1145"/>
        <v>61910</v>
      </c>
      <c r="H4342">
        <f t="shared" ca="1" si="1146"/>
        <v>45194.3</v>
      </c>
      <c r="I4342">
        <f t="shared" ca="1" si="1147"/>
        <v>6946</v>
      </c>
      <c r="J4342">
        <f t="shared" ca="1" si="1148"/>
        <v>3979</v>
      </c>
      <c r="K4342" s="1">
        <f t="shared" ca="1" si="1149"/>
        <v>45859</v>
      </c>
      <c r="L4342" s="1">
        <f t="shared" ca="1" si="1150"/>
        <v>45877</v>
      </c>
      <c r="M4342" s="1">
        <f t="shared" ca="1" si="1151"/>
        <v>45883</v>
      </c>
      <c r="N4342">
        <f t="shared" ca="1" si="1152"/>
        <v>56119.3</v>
      </c>
      <c r="O4342" s="3">
        <f t="shared" ca="1" si="1153"/>
        <v>5790.6999999999971</v>
      </c>
      <c r="P4342" s="2">
        <f t="shared" ca="1" si="1154"/>
        <v>9.353416249394278E-2</v>
      </c>
      <c r="Q4342" t="str">
        <f t="shared" ca="1" si="1155"/>
        <v>Late</v>
      </c>
    </row>
    <row r="4343" spans="1:17" x14ac:dyDescent="0.3">
      <c r="A4343" t="str">
        <f t="shared" si="1139"/>
        <v>S04342</v>
      </c>
      <c r="B4343" t="str">
        <f t="shared" ca="1" si="1140"/>
        <v>Alpha Traders</v>
      </c>
      <c r="C4343" t="str">
        <f t="shared" ca="1" si="1141"/>
        <v>UAE</v>
      </c>
      <c r="D4343" t="str">
        <f t="shared" ca="1" si="1142"/>
        <v>Rice</v>
      </c>
      <c r="E4343">
        <f t="shared" ca="1" si="1143"/>
        <v>465</v>
      </c>
      <c r="F4343" s="3">
        <f t="shared" ca="1" si="1144"/>
        <v>204</v>
      </c>
      <c r="G4343">
        <f t="shared" ca="1" si="1145"/>
        <v>94860</v>
      </c>
      <c r="H4343">
        <f t="shared" ca="1" si="1146"/>
        <v>58813.2</v>
      </c>
      <c r="I4343">
        <f t="shared" ca="1" si="1147"/>
        <v>2761</v>
      </c>
      <c r="J4343">
        <f t="shared" ca="1" si="1148"/>
        <v>1780</v>
      </c>
      <c r="K4343" s="1">
        <f t="shared" ca="1" si="1149"/>
        <v>46060</v>
      </c>
      <c r="L4343" s="1">
        <f t="shared" ca="1" si="1150"/>
        <v>46072</v>
      </c>
      <c r="M4343" s="1">
        <f t="shared" ca="1" si="1151"/>
        <v>46069</v>
      </c>
      <c r="N4343">
        <f t="shared" ca="1" si="1152"/>
        <v>63354.2</v>
      </c>
      <c r="O4343" s="3">
        <f t="shared" ca="1" si="1153"/>
        <v>31505.800000000003</v>
      </c>
      <c r="P4343" s="2">
        <f t="shared" ca="1" si="1154"/>
        <v>0.33212945393211052</v>
      </c>
      <c r="Q4343" t="str">
        <f t="shared" ca="1" si="1155"/>
        <v>On Time</v>
      </c>
    </row>
    <row r="4344" spans="1:17" x14ac:dyDescent="0.3">
      <c r="A4344" t="str">
        <f t="shared" si="1139"/>
        <v>S04343</v>
      </c>
      <c r="B4344" t="str">
        <f t="shared" ca="1" si="1140"/>
        <v>Alpha Traders</v>
      </c>
      <c r="C4344" t="str">
        <f t="shared" ca="1" si="1141"/>
        <v>Australia</v>
      </c>
      <c r="D4344" t="str">
        <f t="shared" ca="1" si="1142"/>
        <v>Spices</v>
      </c>
      <c r="E4344">
        <f t="shared" ca="1" si="1143"/>
        <v>348</v>
      </c>
      <c r="F4344" s="3">
        <f t="shared" ca="1" si="1144"/>
        <v>684</v>
      </c>
      <c r="G4344">
        <f t="shared" ca="1" si="1145"/>
        <v>238032</v>
      </c>
      <c r="H4344">
        <f t="shared" ca="1" si="1146"/>
        <v>159481.44</v>
      </c>
      <c r="I4344">
        <f t="shared" ca="1" si="1147"/>
        <v>11593</v>
      </c>
      <c r="J4344">
        <f t="shared" ca="1" si="1148"/>
        <v>1465</v>
      </c>
      <c r="K4344" s="1">
        <f t="shared" ca="1" si="1149"/>
        <v>45887</v>
      </c>
      <c r="L4344" s="1">
        <f t="shared" ca="1" si="1150"/>
        <v>45902</v>
      </c>
      <c r="M4344" s="1">
        <f t="shared" ca="1" si="1151"/>
        <v>45900</v>
      </c>
      <c r="N4344">
        <f t="shared" ca="1" si="1152"/>
        <v>172539.44</v>
      </c>
      <c r="O4344" s="3">
        <f t="shared" ca="1" si="1153"/>
        <v>65492.56</v>
      </c>
      <c r="P4344" s="2">
        <f t="shared" ca="1" si="1154"/>
        <v>0.27514182966996031</v>
      </c>
      <c r="Q4344" t="str">
        <f t="shared" ca="1" si="1155"/>
        <v>On Time</v>
      </c>
    </row>
    <row r="4345" spans="1:17" x14ac:dyDescent="0.3">
      <c r="A4345" t="str">
        <f t="shared" si="1139"/>
        <v>S04344</v>
      </c>
      <c r="B4345" t="str">
        <f t="shared" ca="1" si="1140"/>
        <v>Oceanic Exports</v>
      </c>
      <c r="C4345" t="str">
        <f t="shared" ca="1" si="1141"/>
        <v>Canada</v>
      </c>
      <c r="D4345" t="str">
        <f t="shared" ca="1" si="1142"/>
        <v>Tea</v>
      </c>
      <c r="E4345">
        <f t="shared" ca="1" si="1143"/>
        <v>116</v>
      </c>
      <c r="F4345" s="3">
        <f t="shared" ca="1" si="1144"/>
        <v>270</v>
      </c>
      <c r="G4345">
        <f t="shared" ca="1" si="1145"/>
        <v>31320</v>
      </c>
      <c r="H4345">
        <f t="shared" ca="1" si="1146"/>
        <v>22237.200000000001</v>
      </c>
      <c r="I4345">
        <f t="shared" ca="1" si="1147"/>
        <v>10257</v>
      </c>
      <c r="J4345">
        <f t="shared" ca="1" si="1148"/>
        <v>3571</v>
      </c>
      <c r="K4345" s="1">
        <f t="shared" ca="1" si="1149"/>
        <v>45864</v>
      </c>
      <c r="L4345" s="1">
        <f t="shared" ca="1" si="1150"/>
        <v>45876</v>
      </c>
      <c r="M4345" s="1">
        <f t="shared" ca="1" si="1151"/>
        <v>45877</v>
      </c>
      <c r="N4345">
        <f t="shared" ca="1" si="1152"/>
        <v>36065.199999999997</v>
      </c>
      <c r="O4345" s="3">
        <f t="shared" ca="1" si="1153"/>
        <v>-4745.1999999999971</v>
      </c>
      <c r="P4345" s="2">
        <f t="shared" ca="1" si="1154"/>
        <v>-0.15150702426564486</v>
      </c>
      <c r="Q4345" t="str">
        <f t="shared" ca="1" si="1155"/>
        <v>Late</v>
      </c>
    </row>
    <row r="4346" spans="1:17" x14ac:dyDescent="0.3">
      <c r="A4346" t="str">
        <f t="shared" si="1139"/>
        <v>S04345</v>
      </c>
      <c r="B4346" t="str">
        <f t="shared" ca="1" si="1140"/>
        <v>Beta Imports</v>
      </c>
      <c r="C4346" t="str">
        <f t="shared" ca="1" si="1141"/>
        <v>Canada</v>
      </c>
      <c r="D4346" t="str">
        <f t="shared" ca="1" si="1142"/>
        <v>Pickles</v>
      </c>
      <c r="E4346">
        <f t="shared" ca="1" si="1143"/>
        <v>313</v>
      </c>
      <c r="F4346" s="3">
        <f t="shared" ca="1" si="1144"/>
        <v>201</v>
      </c>
      <c r="G4346">
        <f t="shared" ca="1" si="1145"/>
        <v>62913</v>
      </c>
      <c r="H4346">
        <f t="shared" ca="1" si="1146"/>
        <v>32085.63</v>
      </c>
      <c r="I4346">
        <f t="shared" ca="1" si="1147"/>
        <v>4975</v>
      </c>
      <c r="J4346">
        <f t="shared" ca="1" si="1148"/>
        <v>693</v>
      </c>
      <c r="K4346" s="1">
        <f t="shared" ca="1" si="1149"/>
        <v>46158</v>
      </c>
      <c r="L4346" s="1">
        <f t="shared" ca="1" si="1150"/>
        <v>46169</v>
      </c>
      <c r="M4346" s="1">
        <f t="shared" ca="1" si="1151"/>
        <v>46173</v>
      </c>
      <c r="N4346">
        <f t="shared" ca="1" si="1152"/>
        <v>37753.630000000005</v>
      </c>
      <c r="O4346" s="3">
        <f t="shared" ca="1" si="1153"/>
        <v>25159.369999999995</v>
      </c>
      <c r="P4346" s="2">
        <f t="shared" ca="1" si="1154"/>
        <v>0.39990733234784537</v>
      </c>
      <c r="Q4346" t="str">
        <f t="shared" ca="1" si="1155"/>
        <v>Late</v>
      </c>
    </row>
    <row r="4347" spans="1:17" x14ac:dyDescent="0.3">
      <c r="A4347" t="str">
        <f t="shared" si="1139"/>
        <v>S04346</v>
      </c>
      <c r="B4347" t="str">
        <f t="shared" ca="1" si="1140"/>
        <v>Beta Imports</v>
      </c>
      <c r="C4347" t="str">
        <f t="shared" ca="1" si="1141"/>
        <v>UK</v>
      </c>
      <c r="D4347" t="str">
        <f t="shared" ca="1" si="1142"/>
        <v>Pickles</v>
      </c>
      <c r="E4347">
        <f t="shared" ca="1" si="1143"/>
        <v>219</v>
      </c>
      <c r="F4347" s="3">
        <f t="shared" ca="1" si="1144"/>
        <v>760</v>
      </c>
      <c r="G4347">
        <f t="shared" ca="1" si="1145"/>
        <v>166440</v>
      </c>
      <c r="H4347">
        <f t="shared" ca="1" si="1146"/>
        <v>104857.2</v>
      </c>
      <c r="I4347">
        <f t="shared" ca="1" si="1147"/>
        <v>8074</v>
      </c>
      <c r="J4347">
        <f t="shared" ca="1" si="1148"/>
        <v>1187</v>
      </c>
      <c r="K4347" s="1">
        <f t="shared" ca="1" si="1149"/>
        <v>45839</v>
      </c>
      <c r="L4347" s="1">
        <f t="shared" ca="1" si="1150"/>
        <v>45847</v>
      </c>
      <c r="M4347" s="1">
        <f t="shared" ca="1" si="1151"/>
        <v>45847</v>
      </c>
      <c r="N4347">
        <f t="shared" ca="1" si="1152"/>
        <v>114118.2</v>
      </c>
      <c r="O4347" s="3">
        <f t="shared" ca="1" si="1153"/>
        <v>52321.8</v>
      </c>
      <c r="P4347" s="2">
        <f t="shared" ca="1" si="1154"/>
        <v>0.31435832732516222</v>
      </c>
      <c r="Q4347" t="str">
        <f t="shared" ca="1" si="1155"/>
        <v>On Time</v>
      </c>
    </row>
    <row r="4348" spans="1:17" x14ac:dyDescent="0.3">
      <c r="A4348" t="str">
        <f t="shared" si="1139"/>
        <v>S04347</v>
      </c>
      <c r="B4348" t="str">
        <f t="shared" ca="1" si="1140"/>
        <v>Alpha Traders</v>
      </c>
      <c r="C4348" t="str">
        <f t="shared" ca="1" si="1141"/>
        <v>Singapore</v>
      </c>
      <c r="D4348" t="str">
        <f t="shared" ca="1" si="1142"/>
        <v>Tea</v>
      </c>
      <c r="E4348">
        <f t="shared" ca="1" si="1143"/>
        <v>477</v>
      </c>
      <c r="F4348" s="3">
        <f t="shared" ca="1" si="1144"/>
        <v>729</v>
      </c>
      <c r="G4348">
        <f t="shared" ca="1" si="1145"/>
        <v>347733</v>
      </c>
      <c r="H4348">
        <f t="shared" ca="1" si="1146"/>
        <v>170389.17</v>
      </c>
      <c r="I4348">
        <f t="shared" ca="1" si="1147"/>
        <v>3665</v>
      </c>
      <c r="J4348">
        <f t="shared" ca="1" si="1148"/>
        <v>1772</v>
      </c>
      <c r="K4348" s="1">
        <f t="shared" ca="1" si="1149"/>
        <v>46016</v>
      </c>
      <c r="L4348" s="1">
        <f t="shared" ca="1" si="1150"/>
        <v>46035</v>
      </c>
      <c r="M4348" s="1">
        <f t="shared" ca="1" si="1151"/>
        <v>46034</v>
      </c>
      <c r="N4348">
        <f t="shared" ca="1" si="1152"/>
        <v>175826.17</v>
      </c>
      <c r="O4348" s="3">
        <f t="shared" ca="1" si="1153"/>
        <v>171906.83</v>
      </c>
      <c r="P4348" s="2">
        <f t="shared" ca="1" si="1154"/>
        <v>0.49436444053339773</v>
      </c>
      <c r="Q4348" t="str">
        <f t="shared" ca="1" si="1155"/>
        <v>On Time</v>
      </c>
    </row>
    <row r="4349" spans="1:17" x14ac:dyDescent="0.3">
      <c r="A4349" t="str">
        <f t="shared" si="1139"/>
        <v>S04348</v>
      </c>
      <c r="B4349" t="str">
        <f t="shared" ca="1" si="1140"/>
        <v>Oceanic Exports</v>
      </c>
      <c r="C4349" t="str">
        <f t="shared" ca="1" si="1141"/>
        <v>Singapore</v>
      </c>
      <c r="D4349" t="str">
        <f t="shared" ca="1" si="1142"/>
        <v>Spices</v>
      </c>
      <c r="E4349">
        <f t="shared" ca="1" si="1143"/>
        <v>58</v>
      </c>
      <c r="F4349" s="3">
        <f t="shared" ca="1" si="1144"/>
        <v>626</v>
      </c>
      <c r="G4349">
        <f t="shared" ca="1" si="1145"/>
        <v>36308</v>
      </c>
      <c r="H4349">
        <f t="shared" ca="1" si="1146"/>
        <v>23600.2</v>
      </c>
      <c r="I4349">
        <f t="shared" ca="1" si="1147"/>
        <v>6978</v>
      </c>
      <c r="J4349">
        <f t="shared" ca="1" si="1148"/>
        <v>3003</v>
      </c>
      <c r="K4349" s="1">
        <f t="shared" ca="1" si="1149"/>
        <v>45887</v>
      </c>
      <c r="L4349" s="1">
        <f t="shared" ca="1" si="1150"/>
        <v>45894</v>
      </c>
      <c r="M4349" s="1">
        <f t="shared" ca="1" si="1151"/>
        <v>45893</v>
      </c>
      <c r="N4349">
        <f t="shared" ca="1" si="1152"/>
        <v>33581.199999999997</v>
      </c>
      <c r="O4349" s="3">
        <f t="shared" ca="1" si="1153"/>
        <v>2726.8000000000029</v>
      </c>
      <c r="P4349" s="2">
        <f t="shared" ca="1" si="1154"/>
        <v>7.5101905916051634E-2</v>
      </c>
      <c r="Q4349" t="str">
        <f t="shared" ca="1" si="1155"/>
        <v>On Time</v>
      </c>
    </row>
    <row r="4350" spans="1:17" x14ac:dyDescent="0.3">
      <c r="A4350" t="str">
        <f t="shared" si="1139"/>
        <v>S04349</v>
      </c>
      <c r="B4350" t="str">
        <f t="shared" ca="1" si="1140"/>
        <v>Alpha Traders</v>
      </c>
      <c r="C4350" t="str">
        <f t="shared" ca="1" si="1141"/>
        <v>UAE</v>
      </c>
      <c r="D4350" t="str">
        <f t="shared" ca="1" si="1142"/>
        <v>Rice</v>
      </c>
      <c r="E4350">
        <f t="shared" ca="1" si="1143"/>
        <v>253</v>
      </c>
      <c r="F4350" s="3">
        <f t="shared" ca="1" si="1144"/>
        <v>538</v>
      </c>
      <c r="G4350">
        <f t="shared" ca="1" si="1145"/>
        <v>136114</v>
      </c>
      <c r="H4350">
        <f t="shared" ca="1" si="1146"/>
        <v>92557.52</v>
      </c>
      <c r="I4350">
        <f t="shared" ca="1" si="1147"/>
        <v>4633</v>
      </c>
      <c r="J4350">
        <f t="shared" ca="1" si="1148"/>
        <v>3301</v>
      </c>
      <c r="K4350" s="1">
        <f t="shared" ca="1" si="1149"/>
        <v>46364</v>
      </c>
      <c r="L4350" s="1">
        <f t="shared" ca="1" si="1150"/>
        <v>46372</v>
      </c>
      <c r="M4350" s="1">
        <f t="shared" ca="1" si="1151"/>
        <v>46369</v>
      </c>
      <c r="N4350">
        <f t="shared" ca="1" si="1152"/>
        <v>100491.52</v>
      </c>
      <c r="O4350" s="3">
        <f t="shared" ca="1" si="1153"/>
        <v>35622.479999999996</v>
      </c>
      <c r="P4350" s="2">
        <f t="shared" ca="1" si="1154"/>
        <v>0.26171062491734864</v>
      </c>
      <c r="Q4350" t="str">
        <f t="shared" ca="1" si="1155"/>
        <v>On Time</v>
      </c>
    </row>
    <row r="4351" spans="1:17" x14ac:dyDescent="0.3">
      <c r="A4351" t="str">
        <f t="shared" si="1139"/>
        <v>S04350</v>
      </c>
      <c r="B4351" t="str">
        <f t="shared" ca="1" si="1140"/>
        <v>Beta Imports</v>
      </c>
      <c r="C4351" t="str">
        <f t="shared" ca="1" si="1141"/>
        <v>UAE</v>
      </c>
      <c r="D4351" t="str">
        <f t="shared" ca="1" si="1142"/>
        <v>Tea</v>
      </c>
      <c r="E4351">
        <f t="shared" ca="1" si="1143"/>
        <v>285</v>
      </c>
      <c r="F4351" s="3">
        <f t="shared" ca="1" si="1144"/>
        <v>470</v>
      </c>
      <c r="G4351">
        <f t="shared" ca="1" si="1145"/>
        <v>133950</v>
      </c>
      <c r="H4351">
        <f t="shared" ca="1" si="1146"/>
        <v>66975</v>
      </c>
      <c r="I4351">
        <f t="shared" ca="1" si="1147"/>
        <v>11252</v>
      </c>
      <c r="J4351">
        <f t="shared" ca="1" si="1148"/>
        <v>2543</v>
      </c>
      <c r="K4351" s="1">
        <f t="shared" ca="1" si="1149"/>
        <v>45889</v>
      </c>
      <c r="L4351" s="1">
        <f t="shared" ca="1" si="1150"/>
        <v>45904</v>
      </c>
      <c r="M4351" s="1">
        <f t="shared" ca="1" si="1151"/>
        <v>45907</v>
      </c>
      <c r="N4351">
        <f t="shared" ca="1" si="1152"/>
        <v>80770</v>
      </c>
      <c r="O4351" s="3">
        <f t="shared" ca="1" si="1153"/>
        <v>53180</v>
      </c>
      <c r="P4351" s="2">
        <f t="shared" ca="1" si="1154"/>
        <v>0.39701381112355355</v>
      </c>
      <c r="Q4351" t="str">
        <f t="shared" ca="1" si="1155"/>
        <v>Late</v>
      </c>
    </row>
    <row r="4352" spans="1:17" x14ac:dyDescent="0.3">
      <c r="A4352" t="str">
        <f t="shared" si="1139"/>
        <v>S04351</v>
      </c>
      <c r="B4352" t="str">
        <f t="shared" ca="1" si="1140"/>
        <v>FreshMart Ltd</v>
      </c>
      <c r="C4352" t="str">
        <f t="shared" ca="1" si="1141"/>
        <v>UAE</v>
      </c>
      <c r="D4352" t="str">
        <f t="shared" ca="1" si="1142"/>
        <v>Spices</v>
      </c>
      <c r="E4352">
        <f t="shared" ca="1" si="1143"/>
        <v>402</v>
      </c>
      <c r="F4352" s="3">
        <f t="shared" ca="1" si="1144"/>
        <v>212</v>
      </c>
      <c r="G4352">
        <f t="shared" ca="1" si="1145"/>
        <v>85224</v>
      </c>
      <c r="H4352">
        <f t="shared" ca="1" si="1146"/>
        <v>43464.24</v>
      </c>
      <c r="I4352">
        <f t="shared" ca="1" si="1147"/>
        <v>4268</v>
      </c>
      <c r="J4352">
        <f t="shared" ca="1" si="1148"/>
        <v>752</v>
      </c>
      <c r="K4352" s="1">
        <f t="shared" ca="1" si="1149"/>
        <v>46143</v>
      </c>
      <c r="L4352" s="1">
        <f t="shared" ca="1" si="1150"/>
        <v>46162</v>
      </c>
      <c r="M4352" s="1">
        <f t="shared" ca="1" si="1151"/>
        <v>46162</v>
      </c>
      <c r="N4352">
        <f t="shared" ca="1" si="1152"/>
        <v>48484.24</v>
      </c>
      <c r="O4352" s="3">
        <f t="shared" ca="1" si="1153"/>
        <v>36739.760000000002</v>
      </c>
      <c r="P4352" s="2">
        <f t="shared" ca="1" si="1154"/>
        <v>0.43109640476860983</v>
      </c>
      <c r="Q4352" t="str">
        <f t="shared" ca="1" si="1155"/>
        <v>On Time</v>
      </c>
    </row>
    <row r="4353" spans="1:17" x14ac:dyDescent="0.3">
      <c r="A4353" t="str">
        <f t="shared" si="1139"/>
        <v>S04352</v>
      </c>
      <c r="B4353" t="str">
        <f t="shared" ca="1" si="1140"/>
        <v>Beta Imports</v>
      </c>
      <c r="C4353" t="str">
        <f t="shared" ca="1" si="1141"/>
        <v>Australia</v>
      </c>
      <c r="D4353" t="str">
        <f t="shared" ca="1" si="1142"/>
        <v>Pickles</v>
      </c>
      <c r="E4353">
        <f t="shared" ca="1" si="1143"/>
        <v>449</v>
      </c>
      <c r="F4353" s="3">
        <f t="shared" ca="1" si="1144"/>
        <v>125</v>
      </c>
      <c r="G4353">
        <f t="shared" ca="1" si="1145"/>
        <v>56125</v>
      </c>
      <c r="H4353">
        <f t="shared" ca="1" si="1146"/>
        <v>30307.5</v>
      </c>
      <c r="I4353">
        <f t="shared" ca="1" si="1147"/>
        <v>4786</v>
      </c>
      <c r="J4353">
        <f t="shared" ca="1" si="1148"/>
        <v>3566</v>
      </c>
      <c r="K4353" s="1">
        <f t="shared" ca="1" si="1149"/>
        <v>45784</v>
      </c>
      <c r="L4353" s="1">
        <f t="shared" ca="1" si="1150"/>
        <v>45802</v>
      </c>
      <c r="M4353" s="1">
        <f t="shared" ca="1" si="1151"/>
        <v>45802</v>
      </c>
      <c r="N4353">
        <f t="shared" ca="1" si="1152"/>
        <v>38659.5</v>
      </c>
      <c r="O4353" s="3">
        <f t="shared" ca="1" si="1153"/>
        <v>17465.5</v>
      </c>
      <c r="P4353" s="2">
        <f t="shared" ca="1" si="1154"/>
        <v>0.31118930957683744</v>
      </c>
      <c r="Q4353" t="str">
        <f t="shared" ca="1" si="1155"/>
        <v>On Time</v>
      </c>
    </row>
    <row r="4354" spans="1:17" x14ac:dyDescent="0.3">
      <c r="A4354" t="str">
        <f t="shared" si="1139"/>
        <v>S04353</v>
      </c>
      <c r="B4354" t="str">
        <f t="shared" ca="1" si="1140"/>
        <v>FreshMart Ltd</v>
      </c>
      <c r="C4354" t="str">
        <f t="shared" ca="1" si="1141"/>
        <v>Singapore</v>
      </c>
      <c r="D4354" t="str">
        <f t="shared" ca="1" si="1142"/>
        <v>Sauces</v>
      </c>
      <c r="E4354">
        <f t="shared" ca="1" si="1143"/>
        <v>167</v>
      </c>
      <c r="F4354" s="3">
        <f t="shared" ca="1" si="1144"/>
        <v>552</v>
      </c>
      <c r="G4354">
        <f t="shared" ca="1" si="1145"/>
        <v>92184</v>
      </c>
      <c r="H4354">
        <f t="shared" ca="1" si="1146"/>
        <v>58075.92</v>
      </c>
      <c r="I4354">
        <f t="shared" ca="1" si="1147"/>
        <v>4175</v>
      </c>
      <c r="J4354">
        <f t="shared" ca="1" si="1148"/>
        <v>766</v>
      </c>
      <c r="K4354" s="1">
        <f t="shared" ca="1" si="1149"/>
        <v>45792</v>
      </c>
      <c r="L4354" s="1">
        <f t="shared" ca="1" si="1150"/>
        <v>45809</v>
      </c>
      <c r="M4354" s="1">
        <f t="shared" ca="1" si="1151"/>
        <v>45808</v>
      </c>
      <c r="N4354">
        <f t="shared" ca="1" si="1152"/>
        <v>63016.92</v>
      </c>
      <c r="O4354" s="3">
        <f t="shared" ca="1" si="1153"/>
        <v>29167.08</v>
      </c>
      <c r="P4354" s="2">
        <f t="shared" ca="1" si="1154"/>
        <v>0.31640067690705548</v>
      </c>
      <c r="Q4354" t="str">
        <f t="shared" ca="1" si="1155"/>
        <v>On Time</v>
      </c>
    </row>
    <row r="4355" spans="1:17" x14ac:dyDescent="0.3">
      <c r="A4355" t="str">
        <f t="shared" ref="A4355:A4418" si="1156">"S"&amp;TEXT(ROW()-1,"00000")</f>
        <v>S04354</v>
      </c>
      <c r="B4355" t="str">
        <f t="shared" ref="B4355:B4418" ca="1" si="1157">CHOOSE(RANDBETWEEN(1,6),"Alpha Traders","Beta Imports","Global Foods","FreshMart Ltd","Oceanic Exports","Prime Wholesale")</f>
        <v>Prime Wholesale</v>
      </c>
      <c r="C4355" t="str">
        <f t="shared" ref="C4355:C4418" ca="1" si="1158">CHOOSE(RANDBETWEEN(1,5),"UK","UAE","Canada","Australia","Singapore")</f>
        <v>UK</v>
      </c>
      <c r="D4355" t="str">
        <f t="shared" ref="D4355:D4418" ca="1" si="1159">CHOOSE(RANDBETWEEN(1,5),"Pickles","Spices","Tea","Rice","Sauces")</f>
        <v>Spices</v>
      </c>
      <c r="E4355">
        <f t="shared" ref="E4355:E4418" ca="1" si="1160">RANDBETWEEN(50,500)</f>
        <v>343</v>
      </c>
      <c r="F4355" s="3">
        <f t="shared" ref="F4355:F4418" ca="1" si="1161">RANDBETWEEN(100,800)</f>
        <v>206</v>
      </c>
      <c r="G4355">
        <f t="shared" ref="G4355:G4418" ca="1" si="1162">E4355*F4355</f>
        <v>70658</v>
      </c>
      <c r="H4355">
        <f t="shared" ref="H4355:H4418" ca="1" si="1163">ROUND(G4355*RANDBETWEEN(45,75)/100,2)</f>
        <v>31796.1</v>
      </c>
      <c r="I4355">
        <f t="shared" ref="I4355:I4418" ca="1" si="1164">RANDBETWEEN(1500,12000)</f>
        <v>10339</v>
      </c>
      <c r="J4355">
        <f t="shared" ref="J4355:J4418" ca="1" si="1165">RANDBETWEEN(500,4000)</f>
        <v>1330</v>
      </c>
      <c r="K4355" s="1">
        <f t="shared" ref="K4355:K4418" ca="1" si="1166">DATE(2025,1,1)+RANDBETWEEN(0,729)</f>
        <v>46366</v>
      </c>
      <c r="L4355" s="1">
        <f t="shared" ref="L4355:L4418" ca="1" si="1167">K4355+RANDBETWEEN(7,20)</f>
        <v>46373</v>
      </c>
      <c r="M4355" s="1">
        <f t="shared" ref="M4355:M4418" ca="1" si="1168">L4355+RANDBETWEEN(-3,6)</f>
        <v>46377</v>
      </c>
      <c r="N4355">
        <f t="shared" ref="N4355:N4418" ca="1" si="1169">H4355+I4355+J4355</f>
        <v>43465.1</v>
      </c>
      <c r="O4355" s="3">
        <f t="shared" ref="O4355:O4418" ca="1" si="1170">G4355-N4355</f>
        <v>27192.9</v>
      </c>
      <c r="P4355" s="2">
        <f t="shared" ref="P4355:P4418" ca="1" si="1171">IFERROR(O4355/G4355,0)</f>
        <v>0.38485238755696455</v>
      </c>
      <c r="Q4355" t="str">
        <f t="shared" ref="Q4355:Q4418" ca="1" si="1172">IF(M4355&lt;=L4355,"On Time","Late")</f>
        <v>Late</v>
      </c>
    </row>
    <row r="4356" spans="1:17" x14ac:dyDescent="0.3">
      <c r="A4356" t="str">
        <f t="shared" si="1156"/>
        <v>S04355</v>
      </c>
      <c r="B4356" t="str">
        <f t="shared" ca="1" si="1157"/>
        <v>Oceanic Exports</v>
      </c>
      <c r="C4356" t="str">
        <f t="shared" ca="1" si="1158"/>
        <v>UAE</v>
      </c>
      <c r="D4356" t="str">
        <f t="shared" ca="1" si="1159"/>
        <v>Tea</v>
      </c>
      <c r="E4356">
        <f t="shared" ca="1" si="1160"/>
        <v>192</v>
      </c>
      <c r="F4356" s="3">
        <f t="shared" ca="1" si="1161"/>
        <v>599</v>
      </c>
      <c r="G4356">
        <f t="shared" ca="1" si="1162"/>
        <v>115008</v>
      </c>
      <c r="H4356">
        <f t="shared" ca="1" si="1163"/>
        <v>57504</v>
      </c>
      <c r="I4356">
        <f t="shared" ca="1" si="1164"/>
        <v>4704</v>
      </c>
      <c r="J4356">
        <f t="shared" ca="1" si="1165"/>
        <v>2738</v>
      </c>
      <c r="K4356" s="1">
        <f t="shared" ca="1" si="1166"/>
        <v>46315</v>
      </c>
      <c r="L4356" s="1">
        <f t="shared" ca="1" si="1167"/>
        <v>46330</v>
      </c>
      <c r="M4356" s="1">
        <f t="shared" ca="1" si="1168"/>
        <v>46328</v>
      </c>
      <c r="N4356">
        <f t="shared" ca="1" si="1169"/>
        <v>64946</v>
      </c>
      <c r="O4356" s="3">
        <f t="shared" ca="1" si="1170"/>
        <v>50062</v>
      </c>
      <c r="P4356" s="2">
        <f t="shared" ca="1" si="1171"/>
        <v>0.43529145798553143</v>
      </c>
      <c r="Q4356" t="str">
        <f t="shared" ca="1" si="1172"/>
        <v>On Time</v>
      </c>
    </row>
    <row r="4357" spans="1:17" x14ac:dyDescent="0.3">
      <c r="A4357" t="str">
        <f t="shared" si="1156"/>
        <v>S04356</v>
      </c>
      <c r="B4357" t="str">
        <f t="shared" ca="1" si="1157"/>
        <v>Global Foods</v>
      </c>
      <c r="C4357" t="str">
        <f t="shared" ca="1" si="1158"/>
        <v>UK</v>
      </c>
      <c r="D4357" t="str">
        <f t="shared" ca="1" si="1159"/>
        <v>Pickles</v>
      </c>
      <c r="E4357">
        <f t="shared" ca="1" si="1160"/>
        <v>273</v>
      </c>
      <c r="F4357" s="3">
        <f t="shared" ca="1" si="1161"/>
        <v>243</v>
      </c>
      <c r="G4357">
        <f t="shared" ca="1" si="1162"/>
        <v>66339</v>
      </c>
      <c r="H4357">
        <f t="shared" ca="1" si="1163"/>
        <v>41793.57</v>
      </c>
      <c r="I4357">
        <f t="shared" ca="1" si="1164"/>
        <v>4249</v>
      </c>
      <c r="J4357">
        <f t="shared" ca="1" si="1165"/>
        <v>795</v>
      </c>
      <c r="K4357" s="1">
        <f t="shared" ca="1" si="1166"/>
        <v>45879</v>
      </c>
      <c r="L4357" s="1">
        <f t="shared" ca="1" si="1167"/>
        <v>45889</v>
      </c>
      <c r="M4357" s="1">
        <f t="shared" ca="1" si="1168"/>
        <v>45886</v>
      </c>
      <c r="N4357">
        <f t="shared" ca="1" si="1169"/>
        <v>46837.57</v>
      </c>
      <c r="O4357" s="3">
        <f t="shared" ca="1" si="1170"/>
        <v>19501.43</v>
      </c>
      <c r="P4357" s="2">
        <f t="shared" ca="1" si="1171"/>
        <v>0.29396629433666471</v>
      </c>
      <c r="Q4357" t="str">
        <f t="shared" ca="1" si="1172"/>
        <v>On Time</v>
      </c>
    </row>
    <row r="4358" spans="1:17" x14ac:dyDescent="0.3">
      <c r="A4358" t="str">
        <f t="shared" si="1156"/>
        <v>S04357</v>
      </c>
      <c r="B4358" t="str">
        <f t="shared" ca="1" si="1157"/>
        <v>Oceanic Exports</v>
      </c>
      <c r="C4358" t="str">
        <f t="shared" ca="1" si="1158"/>
        <v>Australia</v>
      </c>
      <c r="D4358" t="str">
        <f t="shared" ca="1" si="1159"/>
        <v>Spices</v>
      </c>
      <c r="E4358">
        <f t="shared" ca="1" si="1160"/>
        <v>324</v>
      </c>
      <c r="F4358" s="3">
        <f t="shared" ca="1" si="1161"/>
        <v>279</v>
      </c>
      <c r="G4358">
        <f t="shared" ca="1" si="1162"/>
        <v>90396</v>
      </c>
      <c r="H4358">
        <f t="shared" ca="1" si="1163"/>
        <v>43390.080000000002</v>
      </c>
      <c r="I4358">
        <f t="shared" ca="1" si="1164"/>
        <v>11545</v>
      </c>
      <c r="J4358">
        <f t="shared" ca="1" si="1165"/>
        <v>3031</v>
      </c>
      <c r="K4358" s="1">
        <f t="shared" ca="1" si="1166"/>
        <v>46302</v>
      </c>
      <c r="L4358" s="1">
        <f t="shared" ca="1" si="1167"/>
        <v>46319</v>
      </c>
      <c r="M4358" s="1">
        <f t="shared" ca="1" si="1168"/>
        <v>46325</v>
      </c>
      <c r="N4358">
        <f t="shared" ca="1" si="1169"/>
        <v>57966.080000000002</v>
      </c>
      <c r="O4358" s="3">
        <f t="shared" ca="1" si="1170"/>
        <v>32429.919999999998</v>
      </c>
      <c r="P4358" s="2">
        <f t="shared" ca="1" si="1171"/>
        <v>0.35875392716491877</v>
      </c>
      <c r="Q4358" t="str">
        <f t="shared" ca="1" si="1172"/>
        <v>Late</v>
      </c>
    </row>
    <row r="4359" spans="1:17" x14ac:dyDescent="0.3">
      <c r="A4359" t="str">
        <f t="shared" si="1156"/>
        <v>S04358</v>
      </c>
      <c r="B4359" t="str">
        <f t="shared" ca="1" si="1157"/>
        <v>Oceanic Exports</v>
      </c>
      <c r="C4359" t="str">
        <f t="shared" ca="1" si="1158"/>
        <v>Canada</v>
      </c>
      <c r="D4359" t="str">
        <f t="shared" ca="1" si="1159"/>
        <v>Sauces</v>
      </c>
      <c r="E4359">
        <f t="shared" ca="1" si="1160"/>
        <v>185</v>
      </c>
      <c r="F4359" s="3">
        <f t="shared" ca="1" si="1161"/>
        <v>791</v>
      </c>
      <c r="G4359">
        <f t="shared" ca="1" si="1162"/>
        <v>146335</v>
      </c>
      <c r="H4359">
        <f t="shared" ca="1" si="1163"/>
        <v>81947.600000000006</v>
      </c>
      <c r="I4359">
        <f t="shared" ca="1" si="1164"/>
        <v>3515</v>
      </c>
      <c r="J4359">
        <f t="shared" ca="1" si="1165"/>
        <v>3132</v>
      </c>
      <c r="K4359" s="1">
        <f t="shared" ca="1" si="1166"/>
        <v>45923</v>
      </c>
      <c r="L4359" s="1">
        <f t="shared" ca="1" si="1167"/>
        <v>45933</v>
      </c>
      <c r="M4359" s="1">
        <f t="shared" ca="1" si="1168"/>
        <v>45935</v>
      </c>
      <c r="N4359">
        <f t="shared" ca="1" si="1169"/>
        <v>88594.6</v>
      </c>
      <c r="O4359" s="3">
        <f t="shared" ca="1" si="1170"/>
        <v>57740.399999999994</v>
      </c>
      <c r="P4359" s="2">
        <f t="shared" ca="1" si="1171"/>
        <v>0.39457682714319881</v>
      </c>
      <c r="Q4359" t="str">
        <f t="shared" ca="1" si="1172"/>
        <v>Late</v>
      </c>
    </row>
    <row r="4360" spans="1:17" x14ac:dyDescent="0.3">
      <c r="A4360" t="str">
        <f t="shared" si="1156"/>
        <v>S04359</v>
      </c>
      <c r="B4360" t="str">
        <f t="shared" ca="1" si="1157"/>
        <v>Beta Imports</v>
      </c>
      <c r="C4360" t="str">
        <f t="shared" ca="1" si="1158"/>
        <v>UAE</v>
      </c>
      <c r="D4360" t="str">
        <f t="shared" ca="1" si="1159"/>
        <v>Pickles</v>
      </c>
      <c r="E4360">
        <f t="shared" ca="1" si="1160"/>
        <v>427</v>
      </c>
      <c r="F4360" s="3">
        <f t="shared" ca="1" si="1161"/>
        <v>723</v>
      </c>
      <c r="G4360">
        <f t="shared" ca="1" si="1162"/>
        <v>308721</v>
      </c>
      <c r="H4360">
        <f t="shared" ca="1" si="1163"/>
        <v>145098.87</v>
      </c>
      <c r="I4360">
        <f t="shared" ca="1" si="1164"/>
        <v>1879</v>
      </c>
      <c r="J4360">
        <f t="shared" ca="1" si="1165"/>
        <v>2417</v>
      </c>
      <c r="K4360" s="1">
        <f t="shared" ca="1" si="1166"/>
        <v>46374</v>
      </c>
      <c r="L4360" s="1">
        <f t="shared" ca="1" si="1167"/>
        <v>46387</v>
      </c>
      <c r="M4360" s="1">
        <f t="shared" ca="1" si="1168"/>
        <v>46386</v>
      </c>
      <c r="N4360">
        <f t="shared" ca="1" si="1169"/>
        <v>149394.87</v>
      </c>
      <c r="O4360" s="3">
        <f t="shared" ca="1" si="1170"/>
        <v>159326.13</v>
      </c>
      <c r="P4360" s="2">
        <f t="shared" ca="1" si="1171"/>
        <v>0.51608452291875184</v>
      </c>
      <c r="Q4360" t="str">
        <f t="shared" ca="1" si="1172"/>
        <v>On Time</v>
      </c>
    </row>
    <row r="4361" spans="1:17" x14ac:dyDescent="0.3">
      <c r="A4361" t="str">
        <f t="shared" si="1156"/>
        <v>S04360</v>
      </c>
      <c r="B4361" t="str">
        <f t="shared" ca="1" si="1157"/>
        <v>FreshMart Ltd</v>
      </c>
      <c r="C4361" t="str">
        <f t="shared" ca="1" si="1158"/>
        <v>Australia</v>
      </c>
      <c r="D4361" t="str">
        <f t="shared" ca="1" si="1159"/>
        <v>Rice</v>
      </c>
      <c r="E4361">
        <f t="shared" ca="1" si="1160"/>
        <v>93</v>
      </c>
      <c r="F4361" s="3">
        <f t="shared" ca="1" si="1161"/>
        <v>655</v>
      </c>
      <c r="G4361">
        <f t="shared" ca="1" si="1162"/>
        <v>60915</v>
      </c>
      <c r="H4361">
        <f t="shared" ca="1" si="1163"/>
        <v>42640.5</v>
      </c>
      <c r="I4361">
        <f t="shared" ca="1" si="1164"/>
        <v>4872</v>
      </c>
      <c r="J4361">
        <f t="shared" ca="1" si="1165"/>
        <v>638</v>
      </c>
      <c r="K4361" s="1">
        <f t="shared" ca="1" si="1166"/>
        <v>45764</v>
      </c>
      <c r="L4361" s="1">
        <f t="shared" ca="1" si="1167"/>
        <v>45773</v>
      </c>
      <c r="M4361" s="1">
        <f t="shared" ca="1" si="1168"/>
        <v>45774</v>
      </c>
      <c r="N4361">
        <f t="shared" ca="1" si="1169"/>
        <v>48150.5</v>
      </c>
      <c r="O4361" s="3">
        <f t="shared" ca="1" si="1170"/>
        <v>12764.5</v>
      </c>
      <c r="P4361" s="2">
        <f t="shared" ca="1" si="1171"/>
        <v>0.2095460888122794</v>
      </c>
      <c r="Q4361" t="str">
        <f t="shared" ca="1" si="1172"/>
        <v>Late</v>
      </c>
    </row>
    <row r="4362" spans="1:17" x14ac:dyDescent="0.3">
      <c r="A4362" t="str">
        <f t="shared" si="1156"/>
        <v>S04361</v>
      </c>
      <c r="B4362" t="str">
        <f t="shared" ca="1" si="1157"/>
        <v>Global Foods</v>
      </c>
      <c r="C4362" t="str">
        <f t="shared" ca="1" si="1158"/>
        <v>UK</v>
      </c>
      <c r="D4362" t="str">
        <f t="shared" ca="1" si="1159"/>
        <v>Sauces</v>
      </c>
      <c r="E4362">
        <f t="shared" ca="1" si="1160"/>
        <v>464</v>
      </c>
      <c r="F4362" s="3">
        <f t="shared" ca="1" si="1161"/>
        <v>190</v>
      </c>
      <c r="G4362">
        <f t="shared" ca="1" si="1162"/>
        <v>88160</v>
      </c>
      <c r="H4362">
        <f t="shared" ca="1" si="1163"/>
        <v>55540.800000000003</v>
      </c>
      <c r="I4362">
        <f t="shared" ca="1" si="1164"/>
        <v>2369</v>
      </c>
      <c r="J4362">
        <f t="shared" ca="1" si="1165"/>
        <v>2950</v>
      </c>
      <c r="K4362" s="1">
        <f t="shared" ca="1" si="1166"/>
        <v>46370</v>
      </c>
      <c r="L4362" s="1">
        <f t="shared" ca="1" si="1167"/>
        <v>46387</v>
      </c>
      <c r="M4362" s="1">
        <f t="shared" ca="1" si="1168"/>
        <v>46392</v>
      </c>
      <c r="N4362">
        <f t="shared" ca="1" si="1169"/>
        <v>60859.8</v>
      </c>
      <c r="O4362" s="3">
        <f t="shared" ca="1" si="1170"/>
        <v>27300.199999999997</v>
      </c>
      <c r="P4362" s="2">
        <f t="shared" ca="1" si="1171"/>
        <v>0.30966651542649726</v>
      </c>
      <c r="Q4362" t="str">
        <f t="shared" ca="1" si="1172"/>
        <v>Late</v>
      </c>
    </row>
    <row r="4363" spans="1:17" x14ac:dyDescent="0.3">
      <c r="A4363" t="str">
        <f t="shared" si="1156"/>
        <v>S04362</v>
      </c>
      <c r="B4363" t="str">
        <f t="shared" ca="1" si="1157"/>
        <v>FreshMart Ltd</v>
      </c>
      <c r="C4363" t="str">
        <f t="shared" ca="1" si="1158"/>
        <v>Australia</v>
      </c>
      <c r="D4363" t="str">
        <f t="shared" ca="1" si="1159"/>
        <v>Pickles</v>
      </c>
      <c r="E4363">
        <f t="shared" ca="1" si="1160"/>
        <v>214</v>
      </c>
      <c r="F4363" s="3">
        <f t="shared" ca="1" si="1161"/>
        <v>569</v>
      </c>
      <c r="G4363">
        <f t="shared" ca="1" si="1162"/>
        <v>121766</v>
      </c>
      <c r="H4363">
        <f t="shared" ca="1" si="1163"/>
        <v>63318.32</v>
      </c>
      <c r="I4363">
        <f t="shared" ca="1" si="1164"/>
        <v>8366</v>
      </c>
      <c r="J4363">
        <f t="shared" ca="1" si="1165"/>
        <v>1975</v>
      </c>
      <c r="K4363" s="1">
        <f t="shared" ca="1" si="1166"/>
        <v>45679</v>
      </c>
      <c r="L4363" s="1">
        <f t="shared" ca="1" si="1167"/>
        <v>45697</v>
      </c>
      <c r="M4363" s="1">
        <f t="shared" ca="1" si="1168"/>
        <v>45696</v>
      </c>
      <c r="N4363">
        <f t="shared" ca="1" si="1169"/>
        <v>73659.320000000007</v>
      </c>
      <c r="O4363" s="3">
        <f t="shared" ca="1" si="1170"/>
        <v>48106.679999999993</v>
      </c>
      <c r="P4363" s="2">
        <f t="shared" ca="1" si="1171"/>
        <v>0.39507481562997876</v>
      </c>
      <c r="Q4363" t="str">
        <f t="shared" ca="1" si="1172"/>
        <v>On Time</v>
      </c>
    </row>
    <row r="4364" spans="1:17" x14ac:dyDescent="0.3">
      <c r="A4364" t="str">
        <f t="shared" si="1156"/>
        <v>S04363</v>
      </c>
      <c r="B4364" t="str">
        <f t="shared" ca="1" si="1157"/>
        <v>Alpha Traders</v>
      </c>
      <c r="C4364" t="str">
        <f t="shared" ca="1" si="1158"/>
        <v>UAE</v>
      </c>
      <c r="D4364" t="str">
        <f t="shared" ca="1" si="1159"/>
        <v>Sauces</v>
      </c>
      <c r="E4364">
        <f t="shared" ca="1" si="1160"/>
        <v>218</v>
      </c>
      <c r="F4364" s="3">
        <f t="shared" ca="1" si="1161"/>
        <v>222</v>
      </c>
      <c r="G4364">
        <f t="shared" ca="1" si="1162"/>
        <v>48396</v>
      </c>
      <c r="H4364">
        <f t="shared" ca="1" si="1163"/>
        <v>24681.96</v>
      </c>
      <c r="I4364">
        <f t="shared" ca="1" si="1164"/>
        <v>4480</v>
      </c>
      <c r="J4364">
        <f t="shared" ca="1" si="1165"/>
        <v>2982</v>
      </c>
      <c r="K4364" s="1">
        <f t="shared" ca="1" si="1166"/>
        <v>46250</v>
      </c>
      <c r="L4364" s="1">
        <f t="shared" ca="1" si="1167"/>
        <v>46263</v>
      </c>
      <c r="M4364" s="1">
        <f t="shared" ca="1" si="1168"/>
        <v>46266</v>
      </c>
      <c r="N4364">
        <f t="shared" ca="1" si="1169"/>
        <v>32143.96</v>
      </c>
      <c r="O4364" s="3">
        <f t="shared" ca="1" si="1170"/>
        <v>16252.04</v>
      </c>
      <c r="P4364" s="2">
        <f t="shared" ca="1" si="1171"/>
        <v>0.33581370361186874</v>
      </c>
      <c r="Q4364" t="str">
        <f t="shared" ca="1" si="1172"/>
        <v>Late</v>
      </c>
    </row>
    <row r="4365" spans="1:17" x14ac:dyDescent="0.3">
      <c r="A4365" t="str">
        <f t="shared" si="1156"/>
        <v>S04364</v>
      </c>
      <c r="B4365" t="str">
        <f t="shared" ca="1" si="1157"/>
        <v>Oceanic Exports</v>
      </c>
      <c r="C4365" t="str">
        <f t="shared" ca="1" si="1158"/>
        <v>Australia</v>
      </c>
      <c r="D4365" t="str">
        <f t="shared" ca="1" si="1159"/>
        <v>Pickles</v>
      </c>
      <c r="E4365">
        <f t="shared" ca="1" si="1160"/>
        <v>286</v>
      </c>
      <c r="F4365" s="3">
        <f t="shared" ca="1" si="1161"/>
        <v>121</v>
      </c>
      <c r="G4365">
        <f t="shared" ca="1" si="1162"/>
        <v>34606</v>
      </c>
      <c r="H4365">
        <f t="shared" ca="1" si="1163"/>
        <v>17995.12</v>
      </c>
      <c r="I4365">
        <f t="shared" ca="1" si="1164"/>
        <v>4681</v>
      </c>
      <c r="J4365">
        <f t="shared" ca="1" si="1165"/>
        <v>915</v>
      </c>
      <c r="K4365" s="1">
        <f t="shared" ca="1" si="1166"/>
        <v>45911</v>
      </c>
      <c r="L4365" s="1">
        <f t="shared" ca="1" si="1167"/>
        <v>45924</v>
      </c>
      <c r="M4365" s="1">
        <f t="shared" ca="1" si="1168"/>
        <v>45929</v>
      </c>
      <c r="N4365">
        <f t="shared" ca="1" si="1169"/>
        <v>23591.119999999999</v>
      </c>
      <c r="O4365" s="3">
        <f t="shared" ca="1" si="1170"/>
        <v>11014.880000000001</v>
      </c>
      <c r="P4365" s="2">
        <f t="shared" ca="1" si="1171"/>
        <v>0.31829393746749124</v>
      </c>
      <c r="Q4365" t="str">
        <f t="shared" ca="1" si="1172"/>
        <v>Late</v>
      </c>
    </row>
    <row r="4366" spans="1:17" x14ac:dyDescent="0.3">
      <c r="A4366" t="str">
        <f t="shared" si="1156"/>
        <v>S04365</v>
      </c>
      <c r="B4366" t="str">
        <f t="shared" ca="1" si="1157"/>
        <v>Alpha Traders</v>
      </c>
      <c r="C4366" t="str">
        <f t="shared" ca="1" si="1158"/>
        <v>Canada</v>
      </c>
      <c r="D4366" t="str">
        <f t="shared" ca="1" si="1159"/>
        <v>Rice</v>
      </c>
      <c r="E4366">
        <f t="shared" ca="1" si="1160"/>
        <v>161</v>
      </c>
      <c r="F4366" s="3">
        <f t="shared" ca="1" si="1161"/>
        <v>739</v>
      </c>
      <c r="G4366">
        <f t="shared" ca="1" si="1162"/>
        <v>118979</v>
      </c>
      <c r="H4366">
        <f t="shared" ca="1" si="1163"/>
        <v>58299.71</v>
      </c>
      <c r="I4366">
        <f t="shared" ca="1" si="1164"/>
        <v>3113</v>
      </c>
      <c r="J4366">
        <f t="shared" ca="1" si="1165"/>
        <v>3200</v>
      </c>
      <c r="K4366" s="1">
        <f t="shared" ca="1" si="1166"/>
        <v>45813</v>
      </c>
      <c r="L4366" s="1">
        <f t="shared" ca="1" si="1167"/>
        <v>45823</v>
      </c>
      <c r="M4366" s="1">
        <f t="shared" ca="1" si="1168"/>
        <v>45822</v>
      </c>
      <c r="N4366">
        <f t="shared" ca="1" si="1169"/>
        <v>64612.71</v>
      </c>
      <c r="O4366" s="3">
        <f t="shared" ca="1" si="1170"/>
        <v>54366.29</v>
      </c>
      <c r="P4366" s="2">
        <f t="shared" ca="1" si="1171"/>
        <v>0.45694021634069881</v>
      </c>
      <c r="Q4366" t="str">
        <f t="shared" ca="1" si="1172"/>
        <v>On Time</v>
      </c>
    </row>
    <row r="4367" spans="1:17" x14ac:dyDescent="0.3">
      <c r="A4367" t="str">
        <f t="shared" si="1156"/>
        <v>S04366</v>
      </c>
      <c r="B4367" t="str">
        <f t="shared" ca="1" si="1157"/>
        <v>Prime Wholesale</v>
      </c>
      <c r="C4367" t="str">
        <f t="shared" ca="1" si="1158"/>
        <v>Singapore</v>
      </c>
      <c r="D4367" t="str">
        <f t="shared" ca="1" si="1159"/>
        <v>Sauces</v>
      </c>
      <c r="E4367">
        <f t="shared" ca="1" si="1160"/>
        <v>284</v>
      </c>
      <c r="F4367" s="3">
        <f t="shared" ca="1" si="1161"/>
        <v>737</v>
      </c>
      <c r="G4367">
        <f t="shared" ca="1" si="1162"/>
        <v>209308</v>
      </c>
      <c r="H4367">
        <f t="shared" ca="1" si="1163"/>
        <v>133957.12</v>
      </c>
      <c r="I4367">
        <f t="shared" ca="1" si="1164"/>
        <v>8587</v>
      </c>
      <c r="J4367">
        <f t="shared" ca="1" si="1165"/>
        <v>1329</v>
      </c>
      <c r="K4367" s="1">
        <f t="shared" ca="1" si="1166"/>
        <v>46087</v>
      </c>
      <c r="L4367" s="1">
        <f t="shared" ca="1" si="1167"/>
        <v>46106</v>
      </c>
      <c r="M4367" s="1">
        <f t="shared" ca="1" si="1168"/>
        <v>46105</v>
      </c>
      <c r="N4367">
        <f t="shared" ca="1" si="1169"/>
        <v>143873.12</v>
      </c>
      <c r="O4367" s="3">
        <f t="shared" ca="1" si="1170"/>
        <v>65434.880000000005</v>
      </c>
      <c r="P4367" s="2">
        <f t="shared" ca="1" si="1171"/>
        <v>0.31262483994878365</v>
      </c>
      <c r="Q4367" t="str">
        <f t="shared" ca="1" si="1172"/>
        <v>On Time</v>
      </c>
    </row>
    <row r="4368" spans="1:17" x14ac:dyDescent="0.3">
      <c r="A4368" t="str">
        <f t="shared" si="1156"/>
        <v>S04367</v>
      </c>
      <c r="B4368" t="str">
        <f t="shared" ca="1" si="1157"/>
        <v>Prime Wholesale</v>
      </c>
      <c r="C4368" t="str">
        <f t="shared" ca="1" si="1158"/>
        <v>UK</v>
      </c>
      <c r="D4368" t="str">
        <f t="shared" ca="1" si="1159"/>
        <v>Sauces</v>
      </c>
      <c r="E4368">
        <f t="shared" ca="1" si="1160"/>
        <v>127</v>
      </c>
      <c r="F4368" s="3">
        <f t="shared" ca="1" si="1161"/>
        <v>210</v>
      </c>
      <c r="G4368">
        <f t="shared" ca="1" si="1162"/>
        <v>26670</v>
      </c>
      <c r="H4368">
        <f t="shared" ca="1" si="1163"/>
        <v>12268.2</v>
      </c>
      <c r="I4368">
        <f t="shared" ca="1" si="1164"/>
        <v>11984</v>
      </c>
      <c r="J4368">
        <f t="shared" ca="1" si="1165"/>
        <v>3555</v>
      </c>
      <c r="K4368" s="1">
        <f t="shared" ca="1" si="1166"/>
        <v>46150</v>
      </c>
      <c r="L4368" s="1">
        <f t="shared" ca="1" si="1167"/>
        <v>46164</v>
      </c>
      <c r="M4368" s="1">
        <f t="shared" ca="1" si="1168"/>
        <v>46166</v>
      </c>
      <c r="N4368">
        <f t="shared" ca="1" si="1169"/>
        <v>27807.200000000001</v>
      </c>
      <c r="O4368" s="3">
        <f t="shared" ca="1" si="1170"/>
        <v>-1137.2000000000007</v>
      </c>
      <c r="P4368" s="2">
        <f t="shared" ca="1" si="1171"/>
        <v>-4.2639670041244873E-2</v>
      </c>
      <c r="Q4368" t="str">
        <f t="shared" ca="1" si="1172"/>
        <v>Late</v>
      </c>
    </row>
    <row r="4369" spans="1:17" x14ac:dyDescent="0.3">
      <c r="A4369" t="str">
        <f t="shared" si="1156"/>
        <v>S04368</v>
      </c>
      <c r="B4369" t="str">
        <f t="shared" ca="1" si="1157"/>
        <v>FreshMart Ltd</v>
      </c>
      <c r="C4369" t="str">
        <f t="shared" ca="1" si="1158"/>
        <v>Singapore</v>
      </c>
      <c r="D4369" t="str">
        <f t="shared" ca="1" si="1159"/>
        <v>Pickles</v>
      </c>
      <c r="E4369">
        <f t="shared" ca="1" si="1160"/>
        <v>260</v>
      </c>
      <c r="F4369" s="3">
        <f t="shared" ca="1" si="1161"/>
        <v>558</v>
      </c>
      <c r="G4369">
        <f t="shared" ca="1" si="1162"/>
        <v>145080</v>
      </c>
      <c r="H4369">
        <f t="shared" ca="1" si="1163"/>
        <v>81244.800000000003</v>
      </c>
      <c r="I4369">
        <f t="shared" ca="1" si="1164"/>
        <v>7752</v>
      </c>
      <c r="J4369">
        <f t="shared" ca="1" si="1165"/>
        <v>632</v>
      </c>
      <c r="K4369" s="1">
        <f t="shared" ca="1" si="1166"/>
        <v>46366</v>
      </c>
      <c r="L4369" s="1">
        <f t="shared" ca="1" si="1167"/>
        <v>46383</v>
      </c>
      <c r="M4369" s="1">
        <f t="shared" ca="1" si="1168"/>
        <v>46382</v>
      </c>
      <c r="N4369">
        <f t="shared" ca="1" si="1169"/>
        <v>89628.800000000003</v>
      </c>
      <c r="O4369" s="3">
        <f t="shared" ca="1" si="1170"/>
        <v>55451.199999999997</v>
      </c>
      <c r="P4369" s="2">
        <f t="shared" ca="1" si="1171"/>
        <v>0.38221119382409702</v>
      </c>
      <c r="Q4369" t="str">
        <f t="shared" ca="1" si="1172"/>
        <v>On Time</v>
      </c>
    </row>
    <row r="4370" spans="1:17" x14ac:dyDescent="0.3">
      <c r="A4370" t="str">
        <f t="shared" si="1156"/>
        <v>S04369</v>
      </c>
      <c r="B4370" t="str">
        <f t="shared" ca="1" si="1157"/>
        <v>Alpha Traders</v>
      </c>
      <c r="C4370" t="str">
        <f t="shared" ca="1" si="1158"/>
        <v>Canada</v>
      </c>
      <c r="D4370" t="str">
        <f t="shared" ca="1" si="1159"/>
        <v>Pickles</v>
      </c>
      <c r="E4370">
        <f t="shared" ca="1" si="1160"/>
        <v>416</v>
      </c>
      <c r="F4370" s="3">
        <f t="shared" ca="1" si="1161"/>
        <v>378</v>
      </c>
      <c r="G4370">
        <f t="shared" ca="1" si="1162"/>
        <v>157248</v>
      </c>
      <c r="H4370">
        <f t="shared" ca="1" si="1163"/>
        <v>102211.2</v>
      </c>
      <c r="I4370">
        <f t="shared" ca="1" si="1164"/>
        <v>6096</v>
      </c>
      <c r="J4370">
        <f t="shared" ca="1" si="1165"/>
        <v>2096</v>
      </c>
      <c r="K4370" s="1">
        <f t="shared" ca="1" si="1166"/>
        <v>46076</v>
      </c>
      <c r="L4370" s="1">
        <f t="shared" ca="1" si="1167"/>
        <v>46094</v>
      </c>
      <c r="M4370" s="1">
        <f t="shared" ca="1" si="1168"/>
        <v>46095</v>
      </c>
      <c r="N4370">
        <f t="shared" ca="1" si="1169"/>
        <v>110403.2</v>
      </c>
      <c r="O4370" s="3">
        <f t="shared" ca="1" si="1170"/>
        <v>46844.800000000003</v>
      </c>
      <c r="P4370" s="2">
        <f t="shared" ca="1" si="1171"/>
        <v>0.29790394790394792</v>
      </c>
      <c r="Q4370" t="str">
        <f t="shared" ca="1" si="1172"/>
        <v>Late</v>
      </c>
    </row>
    <row r="4371" spans="1:17" x14ac:dyDescent="0.3">
      <c r="A4371" t="str">
        <f t="shared" si="1156"/>
        <v>S04370</v>
      </c>
      <c r="B4371" t="str">
        <f t="shared" ca="1" si="1157"/>
        <v>Oceanic Exports</v>
      </c>
      <c r="C4371" t="str">
        <f t="shared" ca="1" si="1158"/>
        <v>UAE</v>
      </c>
      <c r="D4371" t="str">
        <f t="shared" ca="1" si="1159"/>
        <v>Rice</v>
      </c>
      <c r="E4371">
        <f t="shared" ca="1" si="1160"/>
        <v>245</v>
      </c>
      <c r="F4371" s="3">
        <f t="shared" ca="1" si="1161"/>
        <v>319</v>
      </c>
      <c r="G4371">
        <f t="shared" ca="1" si="1162"/>
        <v>78155</v>
      </c>
      <c r="H4371">
        <f t="shared" ca="1" si="1163"/>
        <v>45329.9</v>
      </c>
      <c r="I4371">
        <f t="shared" ca="1" si="1164"/>
        <v>5550</v>
      </c>
      <c r="J4371">
        <f t="shared" ca="1" si="1165"/>
        <v>3695</v>
      </c>
      <c r="K4371" s="1">
        <f t="shared" ca="1" si="1166"/>
        <v>46337</v>
      </c>
      <c r="L4371" s="1">
        <f t="shared" ca="1" si="1167"/>
        <v>46351</v>
      </c>
      <c r="M4371" s="1">
        <f t="shared" ca="1" si="1168"/>
        <v>46352</v>
      </c>
      <c r="N4371">
        <f t="shared" ca="1" si="1169"/>
        <v>54574.9</v>
      </c>
      <c r="O4371" s="3">
        <f t="shared" ca="1" si="1170"/>
        <v>23580.1</v>
      </c>
      <c r="P4371" s="2">
        <f t="shared" ca="1" si="1171"/>
        <v>0.30170942358134473</v>
      </c>
      <c r="Q4371" t="str">
        <f t="shared" ca="1" si="1172"/>
        <v>Late</v>
      </c>
    </row>
    <row r="4372" spans="1:17" x14ac:dyDescent="0.3">
      <c r="A4372" t="str">
        <f t="shared" si="1156"/>
        <v>S04371</v>
      </c>
      <c r="B4372" t="str">
        <f t="shared" ca="1" si="1157"/>
        <v>Global Foods</v>
      </c>
      <c r="C4372" t="str">
        <f t="shared" ca="1" si="1158"/>
        <v>Singapore</v>
      </c>
      <c r="D4372" t="str">
        <f t="shared" ca="1" si="1159"/>
        <v>Tea</v>
      </c>
      <c r="E4372">
        <f t="shared" ca="1" si="1160"/>
        <v>69</v>
      </c>
      <c r="F4372" s="3">
        <f t="shared" ca="1" si="1161"/>
        <v>382</v>
      </c>
      <c r="G4372">
        <f t="shared" ca="1" si="1162"/>
        <v>26358</v>
      </c>
      <c r="H4372">
        <f t="shared" ca="1" si="1163"/>
        <v>14496.9</v>
      </c>
      <c r="I4372">
        <f t="shared" ca="1" si="1164"/>
        <v>5557</v>
      </c>
      <c r="J4372">
        <f t="shared" ca="1" si="1165"/>
        <v>1836</v>
      </c>
      <c r="K4372" s="1">
        <f t="shared" ca="1" si="1166"/>
        <v>46229</v>
      </c>
      <c r="L4372" s="1">
        <f t="shared" ca="1" si="1167"/>
        <v>46238</v>
      </c>
      <c r="M4372" s="1">
        <f t="shared" ca="1" si="1168"/>
        <v>46242</v>
      </c>
      <c r="N4372">
        <f t="shared" ca="1" si="1169"/>
        <v>21889.9</v>
      </c>
      <c r="O4372" s="3">
        <f t="shared" ca="1" si="1170"/>
        <v>4468.0999999999985</v>
      </c>
      <c r="P4372" s="2">
        <f t="shared" ca="1" si="1171"/>
        <v>0.16951589650201071</v>
      </c>
      <c r="Q4372" t="str">
        <f t="shared" ca="1" si="1172"/>
        <v>Late</v>
      </c>
    </row>
    <row r="4373" spans="1:17" x14ac:dyDescent="0.3">
      <c r="A4373" t="str">
        <f t="shared" si="1156"/>
        <v>S04372</v>
      </c>
      <c r="B4373" t="str">
        <f t="shared" ca="1" si="1157"/>
        <v>Oceanic Exports</v>
      </c>
      <c r="C4373" t="str">
        <f t="shared" ca="1" si="1158"/>
        <v>UK</v>
      </c>
      <c r="D4373" t="str">
        <f t="shared" ca="1" si="1159"/>
        <v>Pickles</v>
      </c>
      <c r="E4373">
        <f t="shared" ca="1" si="1160"/>
        <v>113</v>
      </c>
      <c r="F4373" s="3">
        <f t="shared" ca="1" si="1161"/>
        <v>304</v>
      </c>
      <c r="G4373">
        <f t="shared" ca="1" si="1162"/>
        <v>34352</v>
      </c>
      <c r="H4373">
        <f t="shared" ca="1" si="1163"/>
        <v>19237.12</v>
      </c>
      <c r="I4373">
        <f t="shared" ca="1" si="1164"/>
        <v>1810</v>
      </c>
      <c r="J4373">
        <f t="shared" ca="1" si="1165"/>
        <v>3846</v>
      </c>
      <c r="K4373" s="1">
        <f t="shared" ca="1" si="1166"/>
        <v>46279</v>
      </c>
      <c r="L4373" s="1">
        <f t="shared" ca="1" si="1167"/>
        <v>46297</v>
      </c>
      <c r="M4373" s="1">
        <f t="shared" ca="1" si="1168"/>
        <v>46299</v>
      </c>
      <c r="N4373">
        <f t="shared" ca="1" si="1169"/>
        <v>24893.119999999999</v>
      </c>
      <c r="O4373" s="3">
        <f t="shared" ca="1" si="1170"/>
        <v>9458.880000000001</v>
      </c>
      <c r="P4373" s="2">
        <f t="shared" ca="1" si="1171"/>
        <v>0.2753516534699581</v>
      </c>
      <c r="Q4373" t="str">
        <f t="shared" ca="1" si="1172"/>
        <v>Late</v>
      </c>
    </row>
    <row r="4374" spans="1:17" x14ac:dyDescent="0.3">
      <c r="A4374" t="str">
        <f t="shared" si="1156"/>
        <v>S04373</v>
      </c>
      <c r="B4374" t="str">
        <f t="shared" ca="1" si="1157"/>
        <v>Prime Wholesale</v>
      </c>
      <c r="C4374" t="str">
        <f t="shared" ca="1" si="1158"/>
        <v>UK</v>
      </c>
      <c r="D4374" t="str">
        <f t="shared" ca="1" si="1159"/>
        <v>Rice</v>
      </c>
      <c r="E4374">
        <f t="shared" ca="1" si="1160"/>
        <v>209</v>
      </c>
      <c r="F4374" s="3">
        <f t="shared" ca="1" si="1161"/>
        <v>125</v>
      </c>
      <c r="G4374">
        <f t="shared" ca="1" si="1162"/>
        <v>26125</v>
      </c>
      <c r="H4374">
        <f t="shared" ca="1" si="1163"/>
        <v>19332.5</v>
      </c>
      <c r="I4374">
        <f t="shared" ca="1" si="1164"/>
        <v>7991</v>
      </c>
      <c r="J4374">
        <f t="shared" ca="1" si="1165"/>
        <v>2855</v>
      </c>
      <c r="K4374" s="1">
        <f t="shared" ca="1" si="1166"/>
        <v>46132</v>
      </c>
      <c r="L4374" s="1">
        <f t="shared" ca="1" si="1167"/>
        <v>46142</v>
      </c>
      <c r="M4374" s="1">
        <f t="shared" ca="1" si="1168"/>
        <v>46141</v>
      </c>
      <c r="N4374">
        <f t="shared" ca="1" si="1169"/>
        <v>30178.5</v>
      </c>
      <c r="O4374" s="3">
        <f t="shared" ca="1" si="1170"/>
        <v>-4053.5</v>
      </c>
      <c r="P4374" s="2">
        <f t="shared" ca="1" si="1171"/>
        <v>-0.15515789473684211</v>
      </c>
      <c r="Q4374" t="str">
        <f t="shared" ca="1" si="1172"/>
        <v>On Time</v>
      </c>
    </row>
    <row r="4375" spans="1:17" x14ac:dyDescent="0.3">
      <c r="A4375" t="str">
        <f t="shared" si="1156"/>
        <v>S04374</v>
      </c>
      <c r="B4375" t="str">
        <f t="shared" ca="1" si="1157"/>
        <v>Alpha Traders</v>
      </c>
      <c r="C4375" t="str">
        <f t="shared" ca="1" si="1158"/>
        <v>Singapore</v>
      </c>
      <c r="D4375" t="str">
        <f t="shared" ca="1" si="1159"/>
        <v>Tea</v>
      </c>
      <c r="E4375">
        <f t="shared" ca="1" si="1160"/>
        <v>441</v>
      </c>
      <c r="F4375" s="3">
        <f t="shared" ca="1" si="1161"/>
        <v>441</v>
      </c>
      <c r="G4375">
        <f t="shared" ca="1" si="1162"/>
        <v>194481</v>
      </c>
      <c r="H4375">
        <f t="shared" ca="1" si="1163"/>
        <v>128357.46</v>
      </c>
      <c r="I4375">
        <f t="shared" ca="1" si="1164"/>
        <v>11438</v>
      </c>
      <c r="J4375">
        <f t="shared" ca="1" si="1165"/>
        <v>3769</v>
      </c>
      <c r="K4375" s="1">
        <f t="shared" ca="1" si="1166"/>
        <v>46094</v>
      </c>
      <c r="L4375" s="1">
        <f t="shared" ca="1" si="1167"/>
        <v>46114</v>
      </c>
      <c r="M4375" s="1">
        <f t="shared" ca="1" si="1168"/>
        <v>46113</v>
      </c>
      <c r="N4375">
        <f t="shared" ca="1" si="1169"/>
        <v>143564.46000000002</v>
      </c>
      <c r="O4375" s="3">
        <f t="shared" ca="1" si="1170"/>
        <v>50916.539999999979</v>
      </c>
      <c r="P4375" s="2">
        <f t="shared" ca="1" si="1171"/>
        <v>0.26180727166149897</v>
      </c>
      <c r="Q4375" t="str">
        <f t="shared" ca="1" si="1172"/>
        <v>On Time</v>
      </c>
    </row>
    <row r="4376" spans="1:17" x14ac:dyDescent="0.3">
      <c r="A4376" t="str">
        <f t="shared" si="1156"/>
        <v>S04375</v>
      </c>
      <c r="B4376" t="str">
        <f t="shared" ca="1" si="1157"/>
        <v>Beta Imports</v>
      </c>
      <c r="C4376" t="str">
        <f t="shared" ca="1" si="1158"/>
        <v>Australia</v>
      </c>
      <c r="D4376" t="str">
        <f t="shared" ca="1" si="1159"/>
        <v>Rice</v>
      </c>
      <c r="E4376">
        <f t="shared" ca="1" si="1160"/>
        <v>53</v>
      </c>
      <c r="F4376" s="3">
        <f t="shared" ca="1" si="1161"/>
        <v>564</v>
      </c>
      <c r="G4376">
        <f t="shared" ca="1" si="1162"/>
        <v>29892</v>
      </c>
      <c r="H4376">
        <f t="shared" ca="1" si="1163"/>
        <v>14049.24</v>
      </c>
      <c r="I4376">
        <f t="shared" ca="1" si="1164"/>
        <v>8843</v>
      </c>
      <c r="J4376">
        <f t="shared" ca="1" si="1165"/>
        <v>3955</v>
      </c>
      <c r="K4376" s="1">
        <f t="shared" ca="1" si="1166"/>
        <v>45940</v>
      </c>
      <c r="L4376" s="1">
        <f t="shared" ca="1" si="1167"/>
        <v>45949</v>
      </c>
      <c r="M4376" s="1">
        <f t="shared" ca="1" si="1168"/>
        <v>45950</v>
      </c>
      <c r="N4376">
        <f t="shared" ca="1" si="1169"/>
        <v>26847.239999999998</v>
      </c>
      <c r="O4376" s="3">
        <f t="shared" ca="1" si="1170"/>
        <v>3044.760000000002</v>
      </c>
      <c r="P4376" s="2">
        <f t="shared" ca="1" si="1171"/>
        <v>0.10185869128863917</v>
      </c>
      <c r="Q4376" t="str">
        <f t="shared" ca="1" si="1172"/>
        <v>Late</v>
      </c>
    </row>
    <row r="4377" spans="1:17" x14ac:dyDescent="0.3">
      <c r="A4377" t="str">
        <f t="shared" si="1156"/>
        <v>S04376</v>
      </c>
      <c r="B4377" t="str">
        <f t="shared" ca="1" si="1157"/>
        <v>Alpha Traders</v>
      </c>
      <c r="C4377" t="str">
        <f t="shared" ca="1" si="1158"/>
        <v>Australia</v>
      </c>
      <c r="D4377" t="str">
        <f t="shared" ca="1" si="1159"/>
        <v>Spices</v>
      </c>
      <c r="E4377">
        <f t="shared" ca="1" si="1160"/>
        <v>441</v>
      </c>
      <c r="F4377" s="3">
        <f t="shared" ca="1" si="1161"/>
        <v>528</v>
      </c>
      <c r="G4377">
        <f t="shared" ca="1" si="1162"/>
        <v>232848</v>
      </c>
      <c r="H4377">
        <f t="shared" ca="1" si="1163"/>
        <v>116424</v>
      </c>
      <c r="I4377">
        <f t="shared" ca="1" si="1164"/>
        <v>10594</v>
      </c>
      <c r="J4377">
        <f t="shared" ca="1" si="1165"/>
        <v>650</v>
      </c>
      <c r="K4377" s="1">
        <f t="shared" ca="1" si="1166"/>
        <v>46023</v>
      </c>
      <c r="L4377" s="1">
        <f t="shared" ca="1" si="1167"/>
        <v>46042</v>
      </c>
      <c r="M4377" s="1">
        <f t="shared" ca="1" si="1168"/>
        <v>46041</v>
      </c>
      <c r="N4377">
        <f t="shared" ca="1" si="1169"/>
        <v>127668</v>
      </c>
      <c r="O4377" s="3">
        <f t="shared" ca="1" si="1170"/>
        <v>105180</v>
      </c>
      <c r="P4377" s="2">
        <f t="shared" ca="1" si="1171"/>
        <v>0.45171098742527316</v>
      </c>
      <c r="Q4377" t="str">
        <f t="shared" ca="1" si="1172"/>
        <v>On Time</v>
      </c>
    </row>
    <row r="4378" spans="1:17" x14ac:dyDescent="0.3">
      <c r="A4378" t="str">
        <f t="shared" si="1156"/>
        <v>S04377</v>
      </c>
      <c r="B4378" t="str">
        <f t="shared" ca="1" si="1157"/>
        <v>Global Foods</v>
      </c>
      <c r="C4378" t="str">
        <f t="shared" ca="1" si="1158"/>
        <v>Australia</v>
      </c>
      <c r="D4378" t="str">
        <f t="shared" ca="1" si="1159"/>
        <v>Rice</v>
      </c>
      <c r="E4378">
        <f t="shared" ca="1" si="1160"/>
        <v>420</v>
      </c>
      <c r="F4378" s="3">
        <f t="shared" ca="1" si="1161"/>
        <v>435</v>
      </c>
      <c r="G4378">
        <f t="shared" ca="1" si="1162"/>
        <v>182700</v>
      </c>
      <c r="H4378">
        <f t="shared" ca="1" si="1163"/>
        <v>113274</v>
      </c>
      <c r="I4378">
        <f t="shared" ca="1" si="1164"/>
        <v>2405</v>
      </c>
      <c r="J4378">
        <f t="shared" ca="1" si="1165"/>
        <v>3763</v>
      </c>
      <c r="K4378" s="1">
        <f t="shared" ca="1" si="1166"/>
        <v>46107</v>
      </c>
      <c r="L4378" s="1">
        <f t="shared" ca="1" si="1167"/>
        <v>46121</v>
      </c>
      <c r="M4378" s="1">
        <f t="shared" ca="1" si="1168"/>
        <v>46123</v>
      </c>
      <c r="N4378">
        <f t="shared" ca="1" si="1169"/>
        <v>119442</v>
      </c>
      <c r="O4378" s="3">
        <f t="shared" ca="1" si="1170"/>
        <v>63258</v>
      </c>
      <c r="P4378" s="2">
        <f t="shared" ca="1" si="1171"/>
        <v>0.34623973727422003</v>
      </c>
      <c r="Q4378" t="str">
        <f t="shared" ca="1" si="1172"/>
        <v>Late</v>
      </c>
    </row>
    <row r="4379" spans="1:17" x14ac:dyDescent="0.3">
      <c r="A4379" t="str">
        <f t="shared" si="1156"/>
        <v>S04378</v>
      </c>
      <c r="B4379" t="str">
        <f t="shared" ca="1" si="1157"/>
        <v>Alpha Traders</v>
      </c>
      <c r="C4379" t="str">
        <f t="shared" ca="1" si="1158"/>
        <v>Canada</v>
      </c>
      <c r="D4379" t="str">
        <f t="shared" ca="1" si="1159"/>
        <v>Pickles</v>
      </c>
      <c r="E4379">
        <f t="shared" ca="1" si="1160"/>
        <v>207</v>
      </c>
      <c r="F4379" s="3">
        <f t="shared" ca="1" si="1161"/>
        <v>325</v>
      </c>
      <c r="G4379">
        <f t="shared" ca="1" si="1162"/>
        <v>67275</v>
      </c>
      <c r="H4379">
        <f t="shared" ca="1" si="1163"/>
        <v>36328.5</v>
      </c>
      <c r="I4379">
        <f t="shared" ca="1" si="1164"/>
        <v>7834</v>
      </c>
      <c r="J4379">
        <f t="shared" ca="1" si="1165"/>
        <v>1214</v>
      </c>
      <c r="K4379" s="1">
        <f t="shared" ca="1" si="1166"/>
        <v>46254</v>
      </c>
      <c r="L4379" s="1">
        <f t="shared" ca="1" si="1167"/>
        <v>46272</v>
      </c>
      <c r="M4379" s="1">
        <f t="shared" ca="1" si="1168"/>
        <v>46274</v>
      </c>
      <c r="N4379">
        <f t="shared" ca="1" si="1169"/>
        <v>45376.5</v>
      </c>
      <c r="O4379" s="3">
        <f t="shared" ca="1" si="1170"/>
        <v>21898.5</v>
      </c>
      <c r="P4379" s="2">
        <f t="shared" ca="1" si="1171"/>
        <v>0.32550724637681161</v>
      </c>
      <c r="Q4379" t="str">
        <f t="shared" ca="1" si="1172"/>
        <v>Late</v>
      </c>
    </row>
    <row r="4380" spans="1:17" x14ac:dyDescent="0.3">
      <c r="A4380" t="str">
        <f t="shared" si="1156"/>
        <v>S04379</v>
      </c>
      <c r="B4380" t="str">
        <f t="shared" ca="1" si="1157"/>
        <v>Oceanic Exports</v>
      </c>
      <c r="C4380" t="str">
        <f t="shared" ca="1" si="1158"/>
        <v>Australia</v>
      </c>
      <c r="D4380" t="str">
        <f t="shared" ca="1" si="1159"/>
        <v>Pickles</v>
      </c>
      <c r="E4380">
        <f t="shared" ca="1" si="1160"/>
        <v>218</v>
      </c>
      <c r="F4380" s="3">
        <f t="shared" ca="1" si="1161"/>
        <v>387</v>
      </c>
      <c r="G4380">
        <f t="shared" ca="1" si="1162"/>
        <v>84366</v>
      </c>
      <c r="H4380">
        <f t="shared" ca="1" si="1163"/>
        <v>48088.62</v>
      </c>
      <c r="I4380">
        <f t="shared" ca="1" si="1164"/>
        <v>2808</v>
      </c>
      <c r="J4380">
        <f t="shared" ca="1" si="1165"/>
        <v>1064</v>
      </c>
      <c r="K4380" s="1">
        <f t="shared" ca="1" si="1166"/>
        <v>45824</v>
      </c>
      <c r="L4380" s="1">
        <f t="shared" ca="1" si="1167"/>
        <v>45839</v>
      </c>
      <c r="M4380" s="1">
        <f t="shared" ca="1" si="1168"/>
        <v>45838</v>
      </c>
      <c r="N4380">
        <f t="shared" ca="1" si="1169"/>
        <v>51960.62</v>
      </c>
      <c r="O4380" s="3">
        <f t="shared" ca="1" si="1170"/>
        <v>32405.379999999997</v>
      </c>
      <c r="P4380" s="2">
        <f t="shared" ca="1" si="1171"/>
        <v>0.38410473413460394</v>
      </c>
      <c r="Q4380" t="str">
        <f t="shared" ca="1" si="1172"/>
        <v>On Time</v>
      </c>
    </row>
    <row r="4381" spans="1:17" x14ac:dyDescent="0.3">
      <c r="A4381" t="str">
        <f t="shared" si="1156"/>
        <v>S04380</v>
      </c>
      <c r="B4381" t="str">
        <f t="shared" ca="1" si="1157"/>
        <v>Beta Imports</v>
      </c>
      <c r="C4381" t="str">
        <f t="shared" ca="1" si="1158"/>
        <v>UAE</v>
      </c>
      <c r="D4381" t="str">
        <f t="shared" ca="1" si="1159"/>
        <v>Tea</v>
      </c>
      <c r="E4381">
        <f t="shared" ca="1" si="1160"/>
        <v>131</v>
      </c>
      <c r="F4381" s="3">
        <f t="shared" ca="1" si="1161"/>
        <v>690</v>
      </c>
      <c r="G4381">
        <f t="shared" ca="1" si="1162"/>
        <v>90390</v>
      </c>
      <c r="H4381">
        <f t="shared" ca="1" si="1163"/>
        <v>50618.400000000001</v>
      </c>
      <c r="I4381">
        <f t="shared" ca="1" si="1164"/>
        <v>11329</v>
      </c>
      <c r="J4381">
        <f t="shared" ca="1" si="1165"/>
        <v>1945</v>
      </c>
      <c r="K4381" s="1">
        <f t="shared" ca="1" si="1166"/>
        <v>45817</v>
      </c>
      <c r="L4381" s="1">
        <f t="shared" ca="1" si="1167"/>
        <v>45826</v>
      </c>
      <c r="M4381" s="1">
        <f t="shared" ca="1" si="1168"/>
        <v>45832</v>
      </c>
      <c r="N4381">
        <f t="shared" ca="1" si="1169"/>
        <v>63892.4</v>
      </c>
      <c r="O4381" s="3">
        <f t="shared" ca="1" si="1170"/>
        <v>26497.599999999999</v>
      </c>
      <c r="P4381" s="2">
        <f t="shared" ca="1" si="1171"/>
        <v>0.29314747206549396</v>
      </c>
      <c r="Q4381" t="str">
        <f t="shared" ca="1" si="1172"/>
        <v>Late</v>
      </c>
    </row>
    <row r="4382" spans="1:17" x14ac:dyDescent="0.3">
      <c r="A4382" t="str">
        <f t="shared" si="1156"/>
        <v>S04381</v>
      </c>
      <c r="B4382" t="str">
        <f t="shared" ca="1" si="1157"/>
        <v>Global Foods</v>
      </c>
      <c r="C4382" t="str">
        <f t="shared" ca="1" si="1158"/>
        <v>Australia</v>
      </c>
      <c r="D4382" t="str">
        <f t="shared" ca="1" si="1159"/>
        <v>Rice</v>
      </c>
      <c r="E4382">
        <f t="shared" ca="1" si="1160"/>
        <v>400</v>
      </c>
      <c r="F4382" s="3">
        <f t="shared" ca="1" si="1161"/>
        <v>336</v>
      </c>
      <c r="G4382">
        <f t="shared" ca="1" si="1162"/>
        <v>134400</v>
      </c>
      <c r="H4382">
        <f t="shared" ca="1" si="1163"/>
        <v>77952</v>
      </c>
      <c r="I4382">
        <f t="shared" ca="1" si="1164"/>
        <v>4927</v>
      </c>
      <c r="J4382">
        <f t="shared" ca="1" si="1165"/>
        <v>3902</v>
      </c>
      <c r="K4382" s="1">
        <f t="shared" ca="1" si="1166"/>
        <v>45813</v>
      </c>
      <c r="L4382" s="1">
        <f t="shared" ca="1" si="1167"/>
        <v>45827</v>
      </c>
      <c r="M4382" s="1">
        <f t="shared" ca="1" si="1168"/>
        <v>45826</v>
      </c>
      <c r="N4382">
        <f t="shared" ca="1" si="1169"/>
        <v>86781</v>
      </c>
      <c r="O4382" s="3">
        <f t="shared" ca="1" si="1170"/>
        <v>47619</v>
      </c>
      <c r="P4382" s="2">
        <f t="shared" ca="1" si="1171"/>
        <v>0.35430803571428571</v>
      </c>
      <c r="Q4382" t="str">
        <f t="shared" ca="1" si="1172"/>
        <v>On Time</v>
      </c>
    </row>
    <row r="4383" spans="1:17" x14ac:dyDescent="0.3">
      <c r="A4383" t="str">
        <f t="shared" si="1156"/>
        <v>S04382</v>
      </c>
      <c r="B4383" t="str">
        <f t="shared" ca="1" si="1157"/>
        <v>Oceanic Exports</v>
      </c>
      <c r="C4383" t="str">
        <f t="shared" ca="1" si="1158"/>
        <v>Singapore</v>
      </c>
      <c r="D4383" t="str">
        <f t="shared" ca="1" si="1159"/>
        <v>Spices</v>
      </c>
      <c r="E4383">
        <f t="shared" ca="1" si="1160"/>
        <v>118</v>
      </c>
      <c r="F4383" s="3">
        <f t="shared" ca="1" si="1161"/>
        <v>597</v>
      </c>
      <c r="G4383">
        <f t="shared" ca="1" si="1162"/>
        <v>70446</v>
      </c>
      <c r="H4383">
        <f t="shared" ca="1" si="1163"/>
        <v>43676.52</v>
      </c>
      <c r="I4383">
        <f t="shared" ca="1" si="1164"/>
        <v>5250</v>
      </c>
      <c r="J4383">
        <f t="shared" ca="1" si="1165"/>
        <v>2390</v>
      </c>
      <c r="K4383" s="1">
        <f t="shared" ca="1" si="1166"/>
        <v>46037</v>
      </c>
      <c r="L4383" s="1">
        <f t="shared" ca="1" si="1167"/>
        <v>46052</v>
      </c>
      <c r="M4383" s="1">
        <f t="shared" ca="1" si="1168"/>
        <v>46053</v>
      </c>
      <c r="N4383">
        <f t="shared" ca="1" si="1169"/>
        <v>51316.52</v>
      </c>
      <c r="O4383" s="3">
        <f t="shared" ca="1" si="1170"/>
        <v>19129.480000000003</v>
      </c>
      <c r="P4383" s="2">
        <f t="shared" ca="1" si="1171"/>
        <v>0.27154813616103118</v>
      </c>
      <c r="Q4383" t="str">
        <f t="shared" ca="1" si="1172"/>
        <v>Late</v>
      </c>
    </row>
    <row r="4384" spans="1:17" x14ac:dyDescent="0.3">
      <c r="A4384" t="str">
        <f t="shared" si="1156"/>
        <v>S04383</v>
      </c>
      <c r="B4384" t="str">
        <f t="shared" ca="1" si="1157"/>
        <v>Beta Imports</v>
      </c>
      <c r="C4384" t="str">
        <f t="shared" ca="1" si="1158"/>
        <v>Canada</v>
      </c>
      <c r="D4384" t="str">
        <f t="shared" ca="1" si="1159"/>
        <v>Spices</v>
      </c>
      <c r="E4384">
        <f t="shared" ca="1" si="1160"/>
        <v>344</v>
      </c>
      <c r="F4384" s="3">
        <f t="shared" ca="1" si="1161"/>
        <v>361</v>
      </c>
      <c r="G4384">
        <f t="shared" ca="1" si="1162"/>
        <v>124184</v>
      </c>
      <c r="H4384">
        <f t="shared" ca="1" si="1163"/>
        <v>55882.8</v>
      </c>
      <c r="I4384">
        <f t="shared" ca="1" si="1164"/>
        <v>5040</v>
      </c>
      <c r="J4384">
        <f t="shared" ca="1" si="1165"/>
        <v>3728</v>
      </c>
      <c r="K4384" s="1">
        <f t="shared" ca="1" si="1166"/>
        <v>46031</v>
      </c>
      <c r="L4384" s="1">
        <f t="shared" ca="1" si="1167"/>
        <v>46042</v>
      </c>
      <c r="M4384" s="1">
        <f t="shared" ca="1" si="1168"/>
        <v>46044</v>
      </c>
      <c r="N4384">
        <f t="shared" ca="1" si="1169"/>
        <v>64650.8</v>
      </c>
      <c r="O4384" s="3">
        <f t="shared" ca="1" si="1170"/>
        <v>59533.2</v>
      </c>
      <c r="P4384" s="2">
        <f t="shared" ca="1" si="1171"/>
        <v>0.47939509115506018</v>
      </c>
      <c r="Q4384" t="str">
        <f t="shared" ca="1" si="1172"/>
        <v>Late</v>
      </c>
    </row>
    <row r="4385" spans="1:17" x14ac:dyDescent="0.3">
      <c r="A4385" t="str">
        <f t="shared" si="1156"/>
        <v>S04384</v>
      </c>
      <c r="B4385" t="str">
        <f t="shared" ca="1" si="1157"/>
        <v>Alpha Traders</v>
      </c>
      <c r="C4385" t="str">
        <f t="shared" ca="1" si="1158"/>
        <v>Australia</v>
      </c>
      <c r="D4385" t="str">
        <f t="shared" ca="1" si="1159"/>
        <v>Sauces</v>
      </c>
      <c r="E4385">
        <f t="shared" ca="1" si="1160"/>
        <v>420</v>
      </c>
      <c r="F4385" s="3">
        <f t="shared" ca="1" si="1161"/>
        <v>242</v>
      </c>
      <c r="G4385">
        <f t="shared" ca="1" si="1162"/>
        <v>101640</v>
      </c>
      <c r="H4385">
        <f t="shared" ca="1" si="1163"/>
        <v>67082.399999999994</v>
      </c>
      <c r="I4385">
        <f t="shared" ca="1" si="1164"/>
        <v>7828</v>
      </c>
      <c r="J4385">
        <f t="shared" ca="1" si="1165"/>
        <v>1116</v>
      </c>
      <c r="K4385" s="1">
        <f t="shared" ca="1" si="1166"/>
        <v>45834</v>
      </c>
      <c r="L4385" s="1">
        <f t="shared" ca="1" si="1167"/>
        <v>45845</v>
      </c>
      <c r="M4385" s="1">
        <f t="shared" ca="1" si="1168"/>
        <v>45849</v>
      </c>
      <c r="N4385">
        <f t="shared" ca="1" si="1169"/>
        <v>76026.399999999994</v>
      </c>
      <c r="O4385" s="3">
        <f t="shared" ca="1" si="1170"/>
        <v>25613.600000000006</v>
      </c>
      <c r="P4385" s="2">
        <f t="shared" ca="1" si="1171"/>
        <v>0.25200314836678478</v>
      </c>
      <c r="Q4385" t="str">
        <f t="shared" ca="1" si="1172"/>
        <v>Late</v>
      </c>
    </row>
    <row r="4386" spans="1:17" x14ac:dyDescent="0.3">
      <c r="A4386" t="str">
        <f t="shared" si="1156"/>
        <v>S04385</v>
      </c>
      <c r="B4386" t="str">
        <f t="shared" ca="1" si="1157"/>
        <v>Beta Imports</v>
      </c>
      <c r="C4386" t="str">
        <f t="shared" ca="1" si="1158"/>
        <v>Australia</v>
      </c>
      <c r="D4386" t="str">
        <f t="shared" ca="1" si="1159"/>
        <v>Pickles</v>
      </c>
      <c r="E4386">
        <f t="shared" ca="1" si="1160"/>
        <v>230</v>
      </c>
      <c r="F4386" s="3">
        <f t="shared" ca="1" si="1161"/>
        <v>412</v>
      </c>
      <c r="G4386">
        <f t="shared" ca="1" si="1162"/>
        <v>94760</v>
      </c>
      <c r="H4386">
        <f t="shared" ca="1" si="1163"/>
        <v>50222.8</v>
      </c>
      <c r="I4386">
        <f t="shared" ca="1" si="1164"/>
        <v>7809</v>
      </c>
      <c r="J4386">
        <f t="shared" ca="1" si="1165"/>
        <v>827</v>
      </c>
      <c r="K4386" s="1">
        <f t="shared" ca="1" si="1166"/>
        <v>45980</v>
      </c>
      <c r="L4386" s="1">
        <f t="shared" ca="1" si="1167"/>
        <v>45991</v>
      </c>
      <c r="M4386" s="1">
        <f t="shared" ca="1" si="1168"/>
        <v>45990</v>
      </c>
      <c r="N4386">
        <f t="shared" ca="1" si="1169"/>
        <v>58858.8</v>
      </c>
      <c r="O4386" s="3">
        <f t="shared" ca="1" si="1170"/>
        <v>35901.199999999997</v>
      </c>
      <c r="P4386" s="2">
        <f t="shared" ca="1" si="1171"/>
        <v>0.37886449978894043</v>
      </c>
      <c r="Q4386" t="str">
        <f t="shared" ca="1" si="1172"/>
        <v>On Time</v>
      </c>
    </row>
    <row r="4387" spans="1:17" x14ac:dyDescent="0.3">
      <c r="A4387" t="str">
        <f t="shared" si="1156"/>
        <v>S04386</v>
      </c>
      <c r="B4387" t="str">
        <f t="shared" ca="1" si="1157"/>
        <v>Prime Wholesale</v>
      </c>
      <c r="C4387" t="str">
        <f t="shared" ca="1" si="1158"/>
        <v>Singapore</v>
      </c>
      <c r="D4387" t="str">
        <f t="shared" ca="1" si="1159"/>
        <v>Spices</v>
      </c>
      <c r="E4387">
        <f t="shared" ca="1" si="1160"/>
        <v>267</v>
      </c>
      <c r="F4387" s="3">
        <f t="shared" ca="1" si="1161"/>
        <v>568</v>
      </c>
      <c r="G4387">
        <f t="shared" ca="1" si="1162"/>
        <v>151656</v>
      </c>
      <c r="H4387">
        <f t="shared" ca="1" si="1163"/>
        <v>80377.679999999993</v>
      </c>
      <c r="I4387">
        <f t="shared" ca="1" si="1164"/>
        <v>8212</v>
      </c>
      <c r="J4387">
        <f t="shared" ca="1" si="1165"/>
        <v>1507</v>
      </c>
      <c r="K4387" s="1">
        <f t="shared" ca="1" si="1166"/>
        <v>46339</v>
      </c>
      <c r="L4387" s="1">
        <f t="shared" ca="1" si="1167"/>
        <v>46347</v>
      </c>
      <c r="M4387" s="1">
        <f t="shared" ca="1" si="1168"/>
        <v>46350</v>
      </c>
      <c r="N4387">
        <f t="shared" ca="1" si="1169"/>
        <v>90096.68</v>
      </c>
      <c r="O4387" s="3">
        <f t="shared" ca="1" si="1170"/>
        <v>61559.320000000007</v>
      </c>
      <c r="P4387" s="2">
        <f t="shared" ca="1" si="1171"/>
        <v>0.40591417418367892</v>
      </c>
      <c r="Q4387" t="str">
        <f t="shared" ca="1" si="1172"/>
        <v>Late</v>
      </c>
    </row>
    <row r="4388" spans="1:17" x14ac:dyDescent="0.3">
      <c r="A4388" t="str">
        <f t="shared" si="1156"/>
        <v>S04387</v>
      </c>
      <c r="B4388" t="str">
        <f t="shared" ca="1" si="1157"/>
        <v>Prime Wholesale</v>
      </c>
      <c r="C4388" t="str">
        <f t="shared" ca="1" si="1158"/>
        <v>UK</v>
      </c>
      <c r="D4388" t="str">
        <f t="shared" ca="1" si="1159"/>
        <v>Pickles</v>
      </c>
      <c r="E4388">
        <f t="shared" ca="1" si="1160"/>
        <v>479</v>
      </c>
      <c r="F4388" s="3">
        <f t="shared" ca="1" si="1161"/>
        <v>538</v>
      </c>
      <c r="G4388">
        <f t="shared" ca="1" si="1162"/>
        <v>257702</v>
      </c>
      <c r="H4388">
        <f t="shared" ca="1" si="1163"/>
        <v>126273.98</v>
      </c>
      <c r="I4388">
        <f t="shared" ca="1" si="1164"/>
        <v>4453</v>
      </c>
      <c r="J4388">
        <f t="shared" ca="1" si="1165"/>
        <v>2755</v>
      </c>
      <c r="K4388" s="1">
        <f t="shared" ca="1" si="1166"/>
        <v>46125</v>
      </c>
      <c r="L4388" s="1">
        <f t="shared" ca="1" si="1167"/>
        <v>46142</v>
      </c>
      <c r="M4388" s="1">
        <f t="shared" ca="1" si="1168"/>
        <v>46146</v>
      </c>
      <c r="N4388">
        <f t="shared" ca="1" si="1169"/>
        <v>133481.97999999998</v>
      </c>
      <c r="O4388" s="3">
        <f t="shared" ca="1" si="1170"/>
        <v>124220.02000000002</v>
      </c>
      <c r="P4388" s="2">
        <f t="shared" ca="1" si="1171"/>
        <v>0.48202970873334322</v>
      </c>
      <c r="Q4388" t="str">
        <f t="shared" ca="1" si="1172"/>
        <v>Late</v>
      </c>
    </row>
    <row r="4389" spans="1:17" x14ac:dyDescent="0.3">
      <c r="A4389" t="str">
        <f t="shared" si="1156"/>
        <v>S04388</v>
      </c>
      <c r="B4389" t="str">
        <f t="shared" ca="1" si="1157"/>
        <v>FreshMart Ltd</v>
      </c>
      <c r="C4389" t="str">
        <f t="shared" ca="1" si="1158"/>
        <v>UAE</v>
      </c>
      <c r="D4389" t="str">
        <f t="shared" ca="1" si="1159"/>
        <v>Spices</v>
      </c>
      <c r="E4389">
        <f t="shared" ca="1" si="1160"/>
        <v>156</v>
      </c>
      <c r="F4389" s="3">
        <f t="shared" ca="1" si="1161"/>
        <v>225</v>
      </c>
      <c r="G4389">
        <f t="shared" ca="1" si="1162"/>
        <v>35100</v>
      </c>
      <c r="H4389">
        <f t="shared" ca="1" si="1163"/>
        <v>23166</v>
      </c>
      <c r="I4389">
        <f t="shared" ca="1" si="1164"/>
        <v>8325</v>
      </c>
      <c r="J4389">
        <f t="shared" ca="1" si="1165"/>
        <v>931</v>
      </c>
      <c r="K4389" s="1">
        <f t="shared" ca="1" si="1166"/>
        <v>45747</v>
      </c>
      <c r="L4389" s="1">
        <f t="shared" ca="1" si="1167"/>
        <v>45762</v>
      </c>
      <c r="M4389" s="1">
        <f t="shared" ca="1" si="1168"/>
        <v>45760</v>
      </c>
      <c r="N4389">
        <f t="shared" ca="1" si="1169"/>
        <v>32422</v>
      </c>
      <c r="O4389" s="3">
        <f t="shared" ca="1" si="1170"/>
        <v>2678</v>
      </c>
      <c r="P4389" s="2">
        <f t="shared" ca="1" si="1171"/>
        <v>7.6296296296296293E-2</v>
      </c>
      <c r="Q4389" t="str">
        <f t="shared" ca="1" si="1172"/>
        <v>On Time</v>
      </c>
    </row>
    <row r="4390" spans="1:17" x14ac:dyDescent="0.3">
      <c r="A4390" t="str">
        <f t="shared" si="1156"/>
        <v>S04389</v>
      </c>
      <c r="B4390" t="str">
        <f t="shared" ca="1" si="1157"/>
        <v>Prime Wholesale</v>
      </c>
      <c r="C4390" t="str">
        <f t="shared" ca="1" si="1158"/>
        <v>Canada</v>
      </c>
      <c r="D4390" t="str">
        <f t="shared" ca="1" si="1159"/>
        <v>Pickles</v>
      </c>
      <c r="E4390">
        <f t="shared" ca="1" si="1160"/>
        <v>430</v>
      </c>
      <c r="F4390" s="3">
        <f t="shared" ca="1" si="1161"/>
        <v>795</v>
      </c>
      <c r="G4390">
        <f t="shared" ca="1" si="1162"/>
        <v>341850</v>
      </c>
      <c r="H4390">
        <f t="shared" ca="1" si="1163"/>
        <v>170925</v>
      </c>
      <c r="I4390">
        <f t="shared" ca="1" si="1164"/>
        <v>10989</v>
      </c>
      <c r="J4390">
        <f t="shared" ca="1" si="1165"/>
        <v>750</v>
      </c>
      <c r="K4390" s="1">
        <f t="shared" ca="1" si="1166"/>
        <v>45729</v>
      </c>
      <c r="L4390" s="1">
        <f t="shared" ca="1" si="1167"/>
        <v>45748</v>
      </c>
      <c r="M4390" s="1">
        <f t="shared" ca="1" si="1168"/>
        <v>45754</v>
      </c>
      <c r="N4390">
        <f t="shared" ca="1" si="1169"/>
        <v>182664</v>
      </c>
      <c r="O4390" s="3">
        <f t="shared" ca="1" si="1170"/>
        <v>159186</v>
      </c>
      <c r="P4390" s="2">
        <f t="shared" ca="1" si="1171"/>
        <v>0.46566037735849058</v>
      </c>
      <c r="Q4390" t="str">
        <f t="shared" ca="1" si="1172"/>
        <v>Late</v>
      </c>
    </row>
    <row r="4391" spans="1:17" x14ac:dyDescent="0.3">
      <c r="A4391" t="str">
        <f t="shared" si="1156"/>
        <v>S04390</v>
      </c>
      <c r="B4391" t="str">
        <f t="shared" ca="1" si="1157"/>
        <v>Global Foods</v>
      </c>
      <c r="C4391" t="str">
        <f t="shared" ca="1" si="1158"/>
        <v>UAE</v>
      </c>
      <c r="D4391" t="str">
        <f t="shared" ca="1" si="1159"/>
        <v>Spices</v>
      </c>
      <c r="E4391">
        <f t="shared" ca="1" si="1160"/>
        <v>161</v>
      </c>
      <c r="F4391" s="3">
        <f t="shared" ca="1" si="1161"/>
        <v>564</v>
      </c>
      <c r="G4391">
        <f t="shared" ca="1" si="1162"/>
        <v>90804</v>
      </c>
      <c r="H4391">
        <f t="shared" ca="1" si="1163"/>
        <v>61746.720000000001</v>
      </c>
      <c r="I4391">
        <f t="shared" ca="1" si="1164"/>
        <v>3285</v>
      </c>
      <c r="J4391">
        <f t="shared" ca="1" si="1165"/>
        <v>1025</v>
      </c>
      <c r="K4391" s="1">
        <f t="shared" ca="1" si="1166"/>
        <v>46167</v>
      </c>
      <c r="L4391" s="1">
        <f t="shared" ca="1" si="1167"/>
        <v>46183</v>
      </c>
      <c r="M4391" s="1">
        <f t="shared" ca="1" si="1168"/>
        <v>46189</v>
      </c>
      <c r="N4391">
        <f t="shared" ca="1" si="1169"/>
        <v>66056.72</v>
      </c>
      <c r="O4391" s="3">
        <f t="shared" ca="1" si="1170"/>
        <v>24747.279999999999</v>
      </c>
      <c r="P4391" s="2">
        <f t="shared" ca="1" si="1171"/>
        <v>0.27253513061098628</v>
      </c>
      <c r="Q4391" t="str">
        <f t="shared" ca="1" si="1172"/>
        <v>Late</v>
      </c>
    </row>
    <row r="4392" spans="1:17" x14ac:dyDescent="0.3">
      <c r="A4392" t="str">
        <f t="shared" si="1156"/>
        <v>S04391</v>
      </c>
      <c r="B4392" t="str">
        <f t="shared" ca="1" si="1157"/>
        <v>Beta Imports</v>
      </c>
      <c r="C4392" t="str">
        <f t="shared" ca="1" si="1158"/>
        <v>Australia</v>
      </c>
      <c r="D4392" t="str">
        <f t="shared" ca="1" si="1159"/>
        <v>Spices</v>
      </c>
      <c r="E4392">
        <f t="shared" ca="1" si="1160"/>
        <v>443</v>
      </c>
      <c r="F4392" s="3">
        <f t="shared" ca="1" si="1161"/>
        <v>369</v>
      </c>
      <c r="G4392">
        <f t="shared" ca="1" si="1162"/>
        <v>163467</v>
      </c>
      <c r="H4392">
        <f t="shared" ca="1" si="1163"/>
        <v>102984.21</v>
      </c>
      <c r="I4392">
        <f t="shared" ca="1" si="1164"/>
        <v>1645</v>
      </c>
      <c r="J4392">
        <f t="shared" ca="1" si="1165"/>
        <v>740</v>
      </c>
      <c r="K4392" s="1">
        <f t="shared" ca="1" si="1166"/>
        <v>46362</v>
      </c>
      <c r="L4392" s="1">
        <f t="shared" ca="1" si="1167"/>
        <v>46369</v>
      </c>
      <c r="M4392" s="1">
        <f t="shared" ca="1" si="1168"/>
        <v>46373</v>
      </c>
      <c r="N4392">
        <f t="shared" ca="1" si="1169"/>
        <v>105369.21</v>
      </c>
      <c r="O4392" s="3">
        <f t="shared" ca="1" si="1170"/>
        <v>58097.789999999994</v>
      </c>
      <c r="P4392" s="2">
        <f t="shared" ca="1" si="1171"/>
        <v>0.35540989924571931</v>
      </c>
      <c r="Q4392" t="str">
        <f t="shared" ca="1" si="1172"/>
        <v>Late</v>
      </c>
    </row>
    <row r="4393" spans="1:17" x14ac:dyDescent="0.3">
      <c r="A4393" t="str">
        <f t="shared" si="1156"/>
        <v>S04392</v>
      </c>
      <c r="B4393" t="str">
        <f t="shared" ca="1" si="1157"/>
        <v>Oceanic Exports</v>
      </c>
      <c r="C4393" t="str">
        <f t="shared" ca="1" si="1158"/>
        <v>Singapore</v>
      </c>
      <c r="D4393" t="str">
        <f t="shared" ca="1" si="1159"/>
        <v>Sauces</v>
      </c>
      <c r="E4393">
        <f t="shared" ca="1" si="1160"/>
        <v>398</v>
      </c>
      <c r="F4393" s="3">
        <f t="shared" ca="1" si="1161"/>
        <v>697</v>
      </c>
      <c r="G4393">
        <f t="shared" ca="1" si="1162"/>
        <v>277406</v>
      </c>
      <c r="H4393">
        <f t="shared" ca="1" si="1163"/>
        <v>208054.5</v>
      </c>
      <c r="I4393">
        <f t="shared" ca="1" si="1164"/>
        <v>7727</v>
      </c>
      <c r="J4393">
        <f t="shared" ca="1" si="1165"/>
        <v>2994</v>
      </c>
      <c r="K4393" s="1">
        <f t="shared" ca="1" si="1166"/>
        <v>46102</v>
      </c>
      <c r="L4393" s="1">
        <f t="shared" ca="1" si="1167"/>
        <v>46120</v>
      </c>
      <c r="M4393" s="1">
        <f t="shared" ca="1" si="1168"/>
        <v>46118</v>
      </c>
      <c r="N4393">
        <f t="shared" ca="1" si="1169"/>
        <v>218775.5</v>
      </c>
      <c r="O4393" s="3">
        <f t="shared" ca="1" si="1170"/>
        <v>58630.5</v>
      </c>
      <c r="P4393" s="2">
        <f t="shared" ca="1" si="1171"/>
        <v>0.21135267441944297</v>
      </c>
      <c r="Q4393" t="str">
        <f t="shared" ca="1" si="1172"/>
        <v>On Time</v>
      </c>
    </row>
    <row r="4394" spans="1:17" x14ac:dyDescent="0.3">
      <c r="A4394" t="str">
        <f t="shared" si="1156"/>
        <v>S04393</v>
      </c>
      <c r="B4394" t="str">
        <f t="shared" ca="1" si="1157"/>
        <v>Prime Wholesale</v>
      </c>
      <c r="C4394" t="str">
        <f t="shared" ca="1" si="1158"/>
        <v>Australia</v>
      </c>
      <c r="D4394" t="str">
        <f t="shared" ca="1" si="1159"/>
        <v>Tea</v>
      </c>
      <c r="E4394">
        <f t="shared" ca="1" si="1160"/>
        <v>341</v>
      </c>
      <c r="F4394" s="3">
        <f t="shared" ca="1" si="1161"/>
        <v>569</v>
      </c>
      <c r="G4394">
        <f t="shared" ca="1" si="1162"/>
        <v>194029</v>
      </c>
      <c r="H4394">
        <f t="shared" ca="1" si="1163"/>
        <v>114477.11</v>
      </c>
      <c r="I4394">
        <f t="shared" ca="1" si="1164"/>
        <v>11316</v>
      </c>
      <c r="J4394">
        <f t="shared" ca="1" si="1165"/>
        <v>3468</v>
      </c>
      <c r="K4394" s="1">
        <f t="shared" ca="1" si="1166"/>
        <v>45954</v>
      </c>
      <c r="L4394" s="1">
        <f t="shared" ca="1" si="1167"/>
        <v>45970</v>
      </c>
      <c r="M4394" s="1">
        <f t="shared" ca="1" si="1168"/>
        <v>45971</v>
      </c>
      <c r="N4394">
        <f t="shared" ca="1" si="1169"/>
        <v>129261.11</v>
      </c>
      <c r="O4394" s="3">
        <f t="shared" ca="1" si="1170"/>
        <v>64767.89</v>
      </c>
      <c r="P4394" s="2">
        <f t="shared" ca="1" si="1171"/>
        <v>0.33380520437666533</v>
      </c>
      <c r="Q4394" t="str">
        <f t="shared" ca="1" si="1172"/>
        <v>Late</v>
      </c>
    </row>
    <row r="4395" spans="1:17" x14ac:dyDescent="0.3">
      <c r="A4395" t="str">
        <f t="shared" si="1156"/>
        <v>S04394</v>
      </c>
      <c r="B4395" t="str">
        <f t="shared" ca="1" si="1157"/>
        <v>Prime Wholesale</v>
      </c>
      <c r="C4395" t="str">
        <f t="shared" ca="1" si="1158"/>
        <v>UAE</v>
      </c>
      <c r="D4395" t="str">
        <f t="shared" ca="1" si="1159"/>
        <v>Rice</v>
      </c>
      <c r="E4395">
        <f t="shared" ca="1" si="1160"/>
        <v>197</v>
      </c>
      <c r="F4395" s="3">
        <f t="shared" ca="1" si="1161"/>
        <v>398</v>
      </c>
      <c r="G4395">
        <f t="shared" ca="1" si="1162"/>
        <v>78406</v>
      </c>
      <c r="H4395">
        <f t="shared" ca="1" si="1163"/>
        <v>47827.66</v>
      </c>
      <c r="I4395">
        <f t="shared" ca="1" si="1164"/>
        <v>6003</v>
      </c>
      <c r="J4395">
        <f t="shared" ca="1" si="1165"/>
        <v>3267</v>
      </c>
      <c r="K4395" s="1">
        <f t="shared" ca="1" si="1166"/>
        <v>46193</v>
      </c>
      <c r="L4395" s="1">
        <f t="shared" ca="1" si="1167"/>
        <v>46204</v>
      </c>
      <c r="M4395" s="1">
        <f t="shared" ca="1" si="1168"/>
        <v>46208</v>
      </c>
      <c r="N4395">
        <f t="shared" ca="1" si="1169"/>
        <v>57097.66</v>
      </c>
      <c r="O4395" s="3">
        <f t="shared" ca="1" si="1170"/>
        <v>21308.339999999997</v>
      </c>
      <c r="P4395" s="2">
        <f t="shared" ca="1" si="1171"/>
        <v>0.2717692523531362</v>
      </c>
      <c r="Q4395" t="str">
        <f t="shared" ca="1" si="1172"/>
        <v>Late</v>
      </c>
    </row>
    <row r="4396" spans="1:17" x14ac:dyDescent="0.3">
      <c r="A4396" t="str">
        <f t="shared" si="1156"/>
        <v>S04395</v>
      </c>
      <c r="B4396" t="str">
        <f t="shared" ca="1" si="1157"/>
        <v>Beta Imports</v>
      </c>
      <c r="C4396" t="str">
        <f t="shared" ca="1" si="1158"/>
        <v>Canada</v>
      </c>
      <c r="D4396" t="str">
        <f t="shared" ca="1" si="1159"/>
        <v>Tea</v>
      </c>
      <c r="E4396">
        <f t="shared" ca="1" si="1160"/>
        <v>340</v>
      </c>
      <c r="F4396" s="3">
        <f t="shared" ca="1" si="1161"/>
        <v>223</v>
      </c>
      <c r="G4396">
        <f t="shared" ca="1" si="1162"/>
        <v>75820</v>
      </c>
      <c r="H4396">
        <f t="shared" ca="1" si="1163"/>
        <v>52315.8</v>
      </c>
      <c r="I4396">
        <f t="shared" ca="1" si="1164"/>
        <v>8457</v>
      </c>
      <c r="J4396">
        <f t="shared" ca="1" si="1165"/>
        <v>3139</v>
      </c>
      <c r="K4396" s="1">
        <f t="shared" ca="1" si="1166"/>
        <v>45918</v>
      </c>
      <c r="L4396" s="1">
        <f t="shared" ca="1" si="1167"/>
        <v>45926</v>
      </c>
      <c r="M4396" s="1">
        <f t="shared" ca="1" si="1168"/>
        <v>45925</v>
      </c>
      <c r="N4396">
        <f t="shared" ca="1" si="1169"/>
        <v>63911.8</v>
      </c>
      <c r="O4396" s="3">
        <f t="shared" ca="1" si="1170"/>
        <v>11908.199999999997</v>
      </c>
      <c r="P4396" s="2">
        <f t="shared" ca="1" si="1171"/>
        <v>0.15705882352941172</v>
      </c>
      <c r="Q4396" t="str">
        <f t="shared" ca="1" si="1172"/>
        <v>On Time</v>
      </c>
    </row>
    <row r="4397" spans="1:17" x14ac:dyDescent="0.3">
      <c r="A4397" t="str">
        <f t="shared" si="1156"/>
        <v>S04396</v>
      </c>
      <c r="B4397" t="str">
        <f t="shared" ca="1" si="1157"/>
        <v>Beta Imports</v>
      </c>
      <c r="C4397" t="str">
        <f t="shared" ca="1" si="1158"/>
        <v>Singapore</v>
      </c>
      <c r="D4397" t="str">
        <f t="shared" ca="1" si="1159"/>
        <v>Sauces</v>
      </c>
      <c r="E4397">
        <f t="shared" ca="1" si="1160"/>
        <v>431</v>
      </c>
      <c r="F4397" s="3">
        <f t="shared" ca="1" si="1161"/>
        <v>184</v>
      </c>
      <c r="G4397">
        <f t="shared" ca="1" si="1162"/>
        <v>79304</v>
      </c>
      <c r="H4397">
        <f t="shared" ca="1" si="1163"/>
        <v>39652</v>
      </c>
      <c r="I4397">
        <f t="shared" ca="1" si="1164"/>
        <v>11430</v>
      </c>
      <c r="J4397">
        <f t="shared" ca="1" si="1165"/>
        <v>1128</v>
      </c>
      <c r="K4397" s="1">
        <f t="shared" ca="1" si="1166"/>
        <v>45842</v>
      </c>
      <c r="L4397" s="1">
        <f t="shared" ca="1" si="1167"/>
        <v>45857</v>
      </c>
      <c r="M4397" s="1">
        <f t="shared" ca="1" si="1168"/>
        <v>45863</v>
      </c>
      <c r="N4397">
        <f t="shared" ca="1" si="1169"/>
        <v>52210</v>
      </c>
      <c r="O4397" s="3">
        <f t="shared" ca="1" si="1170"/>
        <v>27094</v>
      </c>
      <c r="P4397" s="2">
        <f t="shared" ca="1" si="1171"/>
        <v>0.34164733178654294</v>
      </c>
      <c r="Q4397" t="str">
        <f t="shared" ca="1" si="1172"/>
        <v>Late</v>
      </c>
    </row>
    <row r="4398" spans="1:17" x14ac:dyDescent="0.3">
      <c r="A4398" t="str">
        <f t="shared" si="1156"/>
        <v>S04397</v>
      </c>
      <c r="B4398" t="str">
        <f t="shared" ca="1" si="1157"/>
        <v>FreshMart Ltd</v>
      </c>
      <c r="C4398" t="str">
        <f t="shared" ca="1" si="1158"/>
        <v>UAE</v>
      </c>
      <c r="D4398" t="str">
        <f t="shared" ca="1" si="1159"/>
        <v>Sauces</v>
      </c>
      <c r="E4398">
        <f t="shared" ca="1" si="1160"/>
        <v>335</v>
      </c>
      <c r="F4398" s="3">
        <f t="shared" ca="1" si="1161"/>
        <v>280</v>
      </c>
      <c r="G4398">
        <f t="shared" ca="1" si="1162"/>
        <v>93800</v>
      </c>
      <c r="H4398">
        <f t="shared" ca="1" si="1163"/>
        <v>61908</v>
      </c>
      <c r="I4398">
        <f t="shared" ca="1" si="1164"/>
        <v>8460</v>
      </c>
      <c r="J4398">
        <f t="shared" ca="1" si="1165"/>
        <v>1144</v>
      </c>
      <c r="K4398" s="1">
        <f t="shared" ca="1" si="1166"/>
        <v>45679</v>
      </c>
      <c r="L4398" s="1">
        <f t="shared" ca="1" si="1167"/>
        <v>45696</v>
      </c>
      <c r="M4398" s="1">
        <f t="shared" ca="1" si="1168"/>
        <v>45693</v>
      </c>
      <c r="N4398">
        <f t="shared" ca="1" si="1169"/>
        <v>71512</v>
      </c>
      <c r="O4398" s="3">
        <f t="shared" ca="1" si="1170"/>
        <v>22288</v>
      </c>
      <c r="P4398" s="2">
        <f t="shared" ca="1" si="1171"/>
        <v>0.23761194029850746</v>
      </c>
      <c r="Q4398" t="str">
        <f t="shared" ca="1" si="1172"/>
        <v>On Time</v>
      </c>
    </row>
    <row r="4399" spans="1:17" x14ac:dyDescent="0.3">
      <c r="A4399" t="str">
        <f t="shared" si="1156"/>
        <v>S04398</v>
      </c>
      <c r="B4399" t="str">
        <f t="shared" ca="1" si="1157"/>
        <v>Global Foods</v>
      </c>
      <c r="C4399" t="str">
        <f t="shared" ca="1" si="1158"/>
        <v>Australia</v>
      </c>
      <c r="D4399" t="str">
        <f t="shared" ca="1" si="1159"/>
        <v>Rice</v>
      </c>
      <c r="E4399">
        <f t="shared" ca="1" si="1160"/>
        <v>471</v>
      </c>
      <c r="F4399" s="3">
        <f t="shared" ca="1" si="1161"/>
        <v>644</v>
      </c>
      <c r="G4399">
        <f t="shared" ca="1" si="1162"/>
        <v>303324</v>
      </c>
      <c r="H4399">
        <f t="shared" ca="1" si="1163"/>
        <v>145595.51999999999</v>
      </c>
      <c r="I4399">
        <f t="shared" ca="1" si="1164"/>
        <v>11860</v>
      </c>
      <c r="J4399">
        <f t="shared" ca="1" si="1165"/>
        <v>2192</v>
      </c>
      <c r="K4399" s="1">
        <f t="shared" ca="1" si="1166"/>
        <v>45737</v>
      </c>
      <c r="L4399" s="1">
        <f t="shared" ca="1" si="1167"/>
        <v>45746</v>
      </c>
      <c r="M4399" s="1">
        <f t="shared" ca="1" si="1168"/>
        <v>45743</v>
      </c>
      <c r="N4399">
        <f t="shared" ca="1" si="1169"/>
        <v>159647.51999999999</v>
      </c>
      <c r="O4399" s="3">
        <f t="shared" ca="1" si="1170"/>
        <v>143676.48000000001</v>
      </c>
      <c r="P4399" s="2">
        <f t="shared" ca="1" si="1171"/>
        <v>0.47367329983779727</v>
      </c>
      <c r="Q4399" t="str">
        <f t="shared" ca="1" si="1172"/>
        <v>On Time</v>
      </c>
    </row>
    <row r="4400" spans="1:17" x14ac:dyDescent="0.3">
      <c r="A4400" t="str">
        <f t="shared" si="1156"/>
        <v>S04399</v>
      </c>
      <c r="B4400" t="str">
        <f t="shared" ca="1" si="1157"/>
        <v>Oceanic Exports</v>
      </c>
      <c r="C4400" t="str">
        <f t="shared" ca="1" si="1158"/>
        <v>UAE</v>
      </c>
      <c r="D4400" t="str">
        <f t="shared" ca="1" si="1159"/>
        <v>Spices</v>
      </c>
      <c r="E4400">
        <f t="shared" ca="1" si="1160"/>
        <v>220</v>
      </c>
      <c r="F4400" s="3">
        <f t="shared" ca="1" si="1161"/>
        <v>115</v>
      </c>
      <c r="G4400">
        <f t="shared" ca="1" si="1162"/>
        <v>25300</v>
      </c>
      <c r="H4400">
        <f t="shared" ca="1" si="1163"/>
        <v>18469</v>
      </c>
      <c r="I4400">
        <f t="shared" ca="1" si="1164"/>
        <v>4776</v>
      </c>
      <c r="J4400">
        <f t="shared" ca="1" si="1165"/>
        <v>3541</v>
      </c>
      <c r="K4400" s="1">
        <f t="shared" ca="1" si="1166"/>
        <v>45918</v>
      </c>
      <c r="L4400" s="1">
        <f t="shared" ca="1" si="1167"/>
        <v>45938</v>
      </c>
      <c r="M4400" s="1">
        <f t="shared" ca="1" si="1168"/>
        <v>45942</v>
      </c>
      <c r="N4400">
        <f t="shared" ca="1" si="1169"/>
        <v>26786</v>
      </c>
      <c r="O4400" s="3">
        <f t="shared" ca="1" si="1170"/>
        <v>-1486</v>
      </c>
      <c r="P4400" s="2">
        <f t="shared" ca="1" si="1171"/>
        <v>-5.8735177865612651E-2</v>
      </c>
      <c r="Q4400" t="str">
        <f t="shared" ca="1" si="1172"/>
        <v>Late</v>
      </c>
    </row>
    <row r="4401" spans="1:17" x14ac:dyDescent="0.3">
      <c r="A4401" t="str">
        <f t="shared" si="1156"/>
        <v>S04400</v>
      </c>
      <c r="B4401" t="str">
        <f t="shared" ca="1" si="1157"/>
        <v>FreshMart Ltd</v>
      </c>
      <c r="C4401" t="str">
        <f t="shared" ca="1" si="1158"/>
        <v>UAE</v>
      </c>
      <c r="D4401" t="str">
        <f t="shared" ca="1" si="1159"/>
        <v>Rice</v>
      </c>
      <c r="E4401">
        <f t="shared" ca="1" si="1160"/>
        <v>304</v>
      </c>
      <c r="F4401" s="3">
        <f t="shared" ca="1" si="1161"/>
        <v>723</v>
      </c>
      <c r="G4401">
        <f t="shared" ca="1" si="1162"/>
        <v>219792</v>
      </c>
      <c r="H4401">
        <f t="shared" ca="1" si="1163"/>
        <v>153854.39999999999</v>
      </c>
      <c r="I4401">
        <f t="shared" ca="1" si="1164"/>
        <v>1797</v>
      </c>
      <c r="J4401">
        <f t="shared" ca="1" si="1165"/>
        <v>1810</v>
      </c>
      <c r="K4401" s="1">
        <f t="shared" ca="1" si="1166"/>
        <v>46375</v>
      </c>
      <c r="L4401" s="1">
        <f t="shared" ca="1" si="1167"/>
        <v>46384</v>
      </c>
      <c r="M4401" s="1">
        <f t="shared" ca="1" si="1168"/>
        <v>46386</v>
      </c>
      <c r="N4401">
        <f t="shared" ca="1" si="1169"/>
        <v>157461.4</v>
      </c>
      <c r="O4401" s="3">
        <f t="shared" ca="1" si="1170"/>
        <v>62330.600000000006</v>
      </c>
      <c r="P4401" s="2">
        <f t="shared" ca="1" si="1171"/>
        <v>0.28358902962801197</v>
      </c>
      <c r="Q4401" t="str">
        <f t="shared" ca="1" si="1172"/>
        <v>Late</v>
      </c>
    </row>
    <row r="4402" spans="1:17" x14ac:dyDescent="0.3">
      <c r="A4402" t="str">
        <f t="shared" si="1156"/>
        <v>S04401</v>
      </c>
      <c r="B4402" t="str">
        <f t="shared" ca="1" si="1157"/>
        <v>Global Foods</v>
      </c>
      <c r="C4402" t="str">
        <f t="shared" ca="1" si="1158"/>
        <v>Singapore</v>
      </c>
      <c r="D4402" t="str">
        <f t="shared" ca="1" si="1159"/>
        <v>Sauces</v>
      </c>
      <c r="E4402">
        <f t="shared" ca="1" si="1160"/>
        <v>485</v>
      </c>
      <c r="F4402" s="3">
        <f t="shared" ca="1" si="1161"/>
        <v>575</v>
      </c>
      <c r="G4402">
        <f t="shared" ca="1" si="1162"/>
        <v>278875</v>
      </c>
      <c r="H4402">
        <f t="shared" ca="1" si="1163"/>
        <v>156170</v>
      </c>
      <c r="I4402">
        <f t="shared" ca="1" si="1164"/>
        <v>10050</v>
      </c>
      <c r="J4402">
        <f t="shared" ca="1" si="1165"/>
        <v>1553</v>
      </c>
      <c r="K4402" s="1">
        <f t="shared" ca="1" si="1166"/>
        <v>46058</v>
      </c>
      <c r="L4402" s="1">
        <f t="shared" ca="1" si="1167"/>
        <v>46073</v>
      </c>
      <c r="M4402" s="1">
        <f t="shared" ca="1" si="1168"/>
        <v>46072</v>
      </c>
      <c r="N4402">
        <f t="shared" ca="1" si="1169"/>
        <v>167773</v>
      </c>
      <c r="O4402" s="3">
        <f t="shared" ca="1" si="1170"/>
        <v>111102</v>
      </c>
      <c r="P4402" s="2">
        <f t="shared" ca="1" si="1171"/>
        <v>0.3983935454952936</v>
      </c>
      <c r="Q4402" t="str">
        <f t="shared" ca="1" si="1172"/>
        <v>On Time</v>
      </c>
    </row>
    <row r="4403" spans="1:17" x14ac:dyDescent="0.3">
      <c r="A4403" t="str">
        <f t="shared" si="1156"/>
        <v>S04402</v>
      </c>
      <c r="B4403" t="str">
        <f t="shared" ca="1" si="1157"/>
        <v>Beta Imports</v>
      </c>
      <c r="C4403" t="str">
        <f t="shared" ca="1" si="1158"/>
        <v>UAE</v>
      </c>
      <c r="D4403" t="str">
        <f t="shared" ca="1" si="1159"/>
        <v>Spices</v>
      </c>
      <c r="E4403">
        <f t="shared" ca="1" si="1160"/>
        <v>257</v>
      </c>
      <c r="F4403" s="3">
        <f t="shared" ca="1" si="1161"/>
        <v>221</v>
      </c>
      <c r="G4403">
        <f t="shared" ca="1" si="1162"/>
        <v>56797</v>
      </c>
      <c r="H4403">
        <f t="shared" ca="1" si="1163"/>
        <v>39757.9</v>
      </c>
      <c r="I4403">
        <f t="shared" ca="1" si="1164"/>
        <v>1647</v>
      </c>
      <c r="J4403">
        <f t="shared" ca="1" si="1165"/>
        <v>2387</v>
      </c>
      <c r="K4403" s="1">
        <f t="shared" ca="1" si="1166"/>
        <v>45675</v>
      </c>
      <c r="L4403" s="1">
        <f t="shared" ca="1" si="1167"/>
        <v>45686</v>
      </c>
      <c r="M4403" s="1">
        <f t="shared" ca="1" si="1168"/>
        <v>45685</v>
      </c>
      <c r="N4403">
        <f t="shared" ca="1" si="1169"/>
        <v>43791.9</v>
      </c>
      <c r="O4403" s="3">
        <f t="shared" ca="1" si="1170"/>
        <v>13005.099999999999</v>
      </c>
      <c r="P4403" s="2">
        <f t="shared" ca="1" si="1171"/>
        <v>0.22897512192545377</v>
      </c>
      <c r="Q4403" t="str">
        <f t="shared" ca="1" si="1172"/>
        <v>On Time</v>
      </c>
    </row>
    <row r="4404" spans="1:17" x14ac:dyDescent="0.3">
      <c r="A4404" t="str">
        <f t="shared" si="1156"/>
        <v>S04403</v>
      </c>
      <c r="B4404" t="str">
        <f t="shared" ca="1" si="1157"/>
        <v>Beta Imports</v>
      </c>
      <c r="C4404" t="str">
        <f t="shared" ca="1" si="1158"/>
        <v>UAE</v>
      </c>
      <c r="D4404" t="str">
        <f t="shared" ca="1" si="1159"/>
        <v>Sauces</v>
      </c>
      <c r="E4404">
        <f t="shared" ca="1" si="1160"/>
        <v>111</v>
      </c>
      <c r="F4404" s="3">
        <f t="shared" ca="1" si="1161"/>
        <v>742</v>
      </c>
      <c r="G4404">
        <f t="shared" ca="1" si="1162"/>
        <v>82362</v>
      </c>
      <c r="H4404">
        <f t="shared" ca="1" si="1163"/>
        <v>51064.44</v>
      </c>
      <c r="I4404">
        <f t="shared" ca="1" si="1164"/>
        <v>4604</v>
      </c>
      <c r="J4404">
        <f t="shared" ca="1" si="1165"/>
        <v>3430</v>
      </c>
      <c r="K4404" s="1">
        <f t="shared" ca="1" si="1166"/>
        <v>45686</v>
      </c>
      <c r="L4404" s="1">
        <f t="shared" ca="1" si="1167"/>
        <v>45700</v>
      </c>
      <c r="M4404" s="1">
        <f t="shared" ca="1" si="1168"/>
        <v>45704</v>
      </c>
      <c r="N4404">
        <f t="shared" ca="1" si="1169"/>
        <v>59098.44</v>
      </c>
      <c r="O4404" s="3">
        <f t="shared" ca="1" si="1170"/>
        <v>23263.559999999998</v>
      </c>
      <c r="P4404" s="2">
        <f t="shared" ca="1" si="1171"/>
        <v>0.28245501566256281</v>
      </c>
      <c r="Q4404" t="str">
        <f t="shared" ca="1" si="1172"/>
        <v>Late</v>
      </c>
    </row>
    <row r="4405" spans="1:17" x14ac:dyDescent="0.3">
      <c r="A4405" t="str">
        <f t="shared" si="1156"/>
        <v>S04404</v>
      </c>
      <c r="B4405" t="str">
        <f t="shared" ca="1" si="1157"/>
        <v>Global Foods</v>
      </c>
      <c r="C4405" t="str">
        <f t="shared" ca="1" si="1158"/>
        <v>Singapore</v>
      </c>
      <c r="D4405" t="str">
        <f t="shared" ca="1" si="1159"/>
        <v>Sauces</v>
      </c>
      <c r="E4405">
        <f t="shared" ca="1" si="1160"/>
        <v>80</v>
      </c>
      <c r="F4405" s="3">
        <f t="shared" ca="1" si="1161"/>
        <v>499</v>
      </c>
      <c r="G4405">
        <f t="shared" ca="1" si="1162"/>
        <v>39920</v>
      </c>
      <c r="H4405">
        <f t="shared" ca="1" si="1163"/>
        <v>19560.8</v>
      </c>
      <c r="I4405">
        <f t="shared" ca="1" si="1164"/>
        <v>11654</v>
      </c>
      <c r="J4405">
        <f t="shared" ca="1" si="1165"/>
        <v>2300</v>
      </c>
      <c r="K4405" s="1">
        <f t="shared" ca="1" si="1166"/>
        <v>45997</v>
      </c>
      <c r="L4405" s="1">
        <f t="shared" ca="1" si="1167"/>
        <v>46007</v>
      </c>
      <c r="M4405" s="1">
        <f t="shared" ca="1" si="1168"/>
        <v>46004</v>
      </c>
      <c r="N4405">
        <f t="shared" ca="1" si="1169"/>
        <v>33514.800000000003</v>
      </c>
      <c r="O4405" s="3">
        <f t="shared" ca="1" si="1170"/>
        <v>6405.1999999999971</v>
      </c>
      <c r="P4405" s="2">
        <f t="shared" ca="1" si="1171"/>
        <v>0.16045090180360713</v>
      </c>
      <c r="Q4405" t="str">
        <f t="shared" ca="1" si="1172"/>
        <v>On Time</v>
      </c>
    </row>
    <row r="4406" spans="1:17" x14ac:dyDescent="0.3">
      <c r="A4406" t="str">
        <f t="shared" si="1156"/>
        <v>S04405</v>
      </c>
      <c r="B4406" t="str">
        <f t="shared" ca="1" si="1157"/>
        <v>Beta Imports</v>
      </c>
      <c r="C4406" t="str">
        <f t="shared" ca="1" si="1158"/>
        <v>Australia</v>
      </c>
      <c r="D4406" t="str">
        <f t="shared" ca="1" si="1159"/>
        <v>Spices</v>
      </c>
      <c r="E4406">
        <f t="shared" ca="1" si="1160"/>
        <v>386</v>
      </c>
      <c r="F4406" s="3">
        <f t="shared" ca="1" si="1161"/>
        <v>150</v>
      </c>
      <c r="G4406">
        <f t="shared" ca="1" si="1162"/>
        <v>57900</v>
      </c>
      <c r="H4406">
        <f t="shared" ca="1" si="1163"/>
        <v>41688</v>
      </c>
      <c r="I4406">
        <f t="shared" ca="1" si="1164"/>
        <v>6548</v>
      </c>
      <c r="J4406">
        <f t="shared" ca="1" si="1165"/>
        <v>3964</v>
      </c>
      <c r="K4406" s="1">
        <f t="shared" ca="1" si="1166"/>
        <v>45824</v>
      </c>
      <c r="L4406" s="1">
        <f t="shared" ca="1" si="1167"/>
        <v>45834</v>
      </c>
      <c r="M4406" s="1">
        <f t="shared" ca="1" si="1168"/>
        <v>45836</v>
      </c>
      <c r="N4406">
        <f t="shared" ca="1" si="1169"/>
        <v>52200</v>
      </c>
      <c r="O4406" s="3">
        <f t="shared" ca="1" si="1170"/>
        <v>5700</v>
      </c>
      <c r="P4406" s="2">
        <f t="shared" ca="1" si="1171"/>
        <v>9.8445595854922283E-2</v>
      </c>
      <c r="Q4406" t="str">
        <f t="shared" ca="1" si="1172"/>
        <v>Late</v>
      </c>
    </row>
    <row r="4407" spans="1:17" x14ac:dyDescent="0.3">
      <c r="A4407" t="str">
        <f t="shared" si="1156"/>
        <v>S04406</v>
      </c>
      <c r="B4407" t="str">
        <f t="shared" ca="1" si="1157"/>
        <v>FreshMart Ltd</v>
      </c>
      <c r="C4407" t="str">
        <f t="shared" ca="1" si="1158"/>
        <v>Canada</v>
      </c>
      <c r="D4407" t="str">
        <f t="shared" ca="1" si="1159"/>
        <v>Spices</v>
      </c>
      <c r="E4407">
        <f t="shared" ca="1" si="1160"/>
        <v>207</v>
      </c>
      <c r="F4407" s="3">
        <f t="shared" ca="1" si="1161"/>
        <v>168</v>
      </c>
      <c r="G4407">
        <f t="shared" ca="1" si="1162"/>
        <v>34776</v>
      </c>
      <c r="H4407">
        <f t="shared" ca="1" si="1163"/>
        <v>20170.080000000002</v>
      </c>
      <c r="I4407">
        <f t="shared" ca="1" si="1164"/>
        <v>4495</v>
      </c>
      <c r="J4407">
        <f t="shared" ca="1" si="1165"/>
        <v>2147</v>
      </c>
      <c r="K4407" s="1">
        <f t="shared" ca="1" si="1166"/>
        <v>45982</v>
      </c>
      <c r="L4407" s="1">
        <f t="shared" ca="1" si="1167"/>
        <v>45995</v>
      </c>
      <c r="M4407" s="1">
        <f t="shared" ca="1" si="1168"/>
        <v>45995</v>
      </c>
      <c r="N4407">
        <f t="shared" ca="1" si="1169"/>
        <v>26812.080000000002</v>
      </c>
      <c r="O4407" s="3">
        <f t="shared" ca="1" si="1170"/>
        <v>7963.9199999999983</v>
      </c>
      <c r="P4407" s="2">
        <f t="shared" ca="1" si="1171"/>
        <v>0.22900621118012418</v>
      </c>
      <c r="Q4407" t="str">
        <f t="shared" ca="1" si="1172"/>
        <v>On Time</v>
      </c>
    </row>
    <row r="4408" spans="1:17" x14ac:dyDescent="0.3">
      <c r="A4408" t="str">
        <f t="shared" si="1156"/>
        <v>S04407</v>
      </c>
      <c r="B4408" t="str">
        <f t="shared" ca="1" si="1157"/>
        <v>Alpha Traders</v>
      </c>
      <c r="C4408" t="str">
        <f t="shared" ca="1" si="1158"/>
        <v>Australia</v>
      </c>
      <c r="D4408" t="str">
        <f t="shared" ca="1" si="1159"/>
        <v>Tea</v>
      </c>
      <c r="E4408">
        <f t="shared" ca="1" si="1160"/>
        <v>440</v>
      </c>
      <c r="F4408" s="3">
        <f t="shared" ca="1" si="1161"/>
        <v>335</v>
      </c>
      <c r="G4408">
        <f t="shared" ca="1" si="1162"/>
        <v>147400</v>
      </c>
      <c r="H4408">
        <f t="shared" ca="1" si="1163"/>
        <v>103180</v>
      </c>
      <c r="I4408">
        <f t="shared" ca="1" si="1164"/>
        <v>2215</v>
      </c>
      <c r="J4408">
        <f t="shared" ca="1" si="1165"/>
        <v>3250</v>
      </c>
      <c r="K4408" s="1">
        <f t="shared" ca="1" si="1166"/>
        <v>46379</v>
      </c>
      <c r="L4408" s="1">
        <f t="shared" ca="1" si="1167"/>
        <v>46390</v>
      </c>
      <c r="M4408" s="1">
        <f t="shared" ca="1" si="1168"/>
        <v>46393</v>
      </c>
      <c r="N4408">
        <f t="shared" ca="1" si="1169"/>
        <v>108645</v>
      </c>
      <c r="O4408" s="3">
        <f t="shared" ca="1" si="1170"/>
        <v>38755</v>
      </c>
      <c r="P4408" s="2">
        <f t="shared" ca="1" si="1171"/>
        <v>0.26292401628222523</v>
      </c>
      <c r="Q4408" t="str">
        <f t="shared" ca="1" si="1172"/>
        <v>Late</v>
      </c>
    </row>
    <row r="4409" spans="1:17" x14ac:dyDescent="0.3">
      <c r="A4409" t="str">
        <f t="shared" si="1156"/>
        <v>S04408</v>
      </c>
      <c r="B4409" t="str">
        <f t="shared" ca="1" si="1157"/>
        <v>Prime Wholesale</v>
      </c>
      <c r="C4409" t="str">
        <f t="shared" ca="1" si="1158"/>
        <v>UAE</v>
      </c>
      <c r="D4409" t="str">
        <f t="shared" ca="1" si="1159"/>
        <v>Sauces</v>
      </c>
      <c r="E4409">
        <f t="shared" ca="1" si="1160"/>
        <v>401</v>
      </c>
      <c r="F4409" s="3">
        <f t="shared" ca="1" si="1161"/>
        <v>213</v>
      </c>
      <c r="G4409">
        <f t="shared" ca="1" si="1162"/>
        <v>85413</v>
      </c>
      <c r="H4409">
        <f t="shared" ca="1" si="1163"/>
        <v>56372.58</v>
      </c>
      <c r="I4409">
        <f t="shared" ca="1" si="1164"/>
        <v>6298</v>
      </c>
      <c r="J4409">
        <f t="shared" ca="1" si="1165"/>
        <v>881</v>
      </c>
      <c r="K4409" s="1">
        <f t="shared" ca="1" si="1166"/>
        <v>46057</v>
      </c>
      <c r="L4409" s="1">
        <f t="shared" ca="1" si="1167"/>
        <v>46066</v>
      </c>
      <c r="M4409" s="1">
        <f t="shared" ca="1" si="1168"/>
        <v>46070</v>
      </c>
      <c r="N4409">
        <f t="shared" ca="1" si="1169"/>
        <v>63551.58</v>
      </c>
      <c r="O4409" s="3">
        <f t="shared" ca="1" si="1170"/>
        <v>21861.42</v>
      </c>
      <c r="P4409" s="2">
        <f t="shared" ca="1" si="1171"/>
        <v>0.25594956271293595</v>
      </c>
      <c r="Q4409" t="str">
        <f t="shared" ca="1" si="1172"/>
        <v>Late</v>
      </c>
    </row>
    <row r="4410" spans="1:17" x14ac:dyDescent="0.3">
      <c r="A4410" t="str">
        <f t="shared" si="1156"/>
        <v>S04409</v>
      </c>
      <c r="B4410" t="str">
        <f t="shared" ca="1" si="1157"/>
        <v>Oceanic Exports</v>
      </c>
      <c r="C4410" t="str">
        <f t="shared" ca="1" si="1158"/>
        <v>Canada</v>
      </c>
      <c r="D4410" t="str">
        <f t="shared" ca="1" si="1159"/>
        <v>Sauces</v>
      </c>
      <c r="E4410">
        <f t="shared" ca="1" si="1160"/>
        <v>496</v>
      </c>
      <c r="F4410" s="3">
        <f t="shared" ca="1" si="1161"/>
        <v>515</v>
      </c>
      <c r="G4410">
        <f t="shared" ca="1" si="1162"/>
        <v>255440</v>
      </c>
      <c r="H4410">
        <f t="shared" ca="1" si="1163"/>
        <v>173699.20000000001</v>
      </c>
      <c r="I4410">
        <f t="shared" ca="1" si="1164"/>
        <v>2998</v>
      </c>
      <c r="J4410">
        <f t="shared" ca="1" si="1165"/>
        <v>808</v>
      </c>
      <c r="K4410" s="1">
        <f t="shared" ca="1" si="1166"/>
        <v>46229</v>
      </c>
      <c r="L4410" s="1">
        <f t="shared" ca="1" si="1167"/>
        <v>46238</v>
      </c>
      <c r="M4410" s="1">
        <f t="shared" ca="1" si="1168"/>
        <v>46236</v>
      </c>
      <c r="N4410">
        <f t="shared" ca="1" si="1169"/>
        <v>177505.2</v>
      </c>
      <c r="O4410" s="3">
        <f t="shared" ca="1" si="1170"/>
        <v>77934.799999999988</v>
      </c>
      <c r="P4410" s="2">
        <f t="shared" ca="1" si="1171"/>
        <v>0.30510021922956465</v>
      </c>
      <c r="Q4410" t="str">
        <f t="shared" ca="1" si="1172"/>
        <v>On Time</v>
      </c>
    </row>
    <row r="4411" spans="1:17" x14ac:dyDescent="0.3">
      <c r="A4411" t="str">
        <f t="shared" si="1156"/>
        <v>S04410</v>
      </c>
      <c r="B4411" t="str">
        <f t="shared" ca="1" si="1157"/>
        <v>FreshMart Ltd</v>
      </c>
      <c r="C4411" t="str">
        <f t="shared" ca="1" si="1158"/>
        <v>Canada</v>
      </c>
      <c r="D4411" t="str">
        <f t="shared" ca="1" si="1159"/>
        <v>Tea</v>
      </c>
      <c r="E4411">
        <f t="shared" ca="1" si="1160"/>
        <v>286</v>
      </c>
      <c r="F4411" s="3">
        <f t="shared" ca="1" si="1161"/>
        <v>159</v>
      </c>
      <c r="G4411">
        <f t="shared" ca="1" si="1162"/>
        <v>45474</v>
      </c>
      <c r="H4411">
        <f t="shared" ca="1" si="1163"/>
        <v>28648.62</v>
      </c>
      <c r="I4411">
        <f t="shared" ca="1" si="1164"/>
        <v>5892</v>
      </c>
      <c r="J4411">
        <f t="shared" ca="1" si="1165"/>
        <v>2889</v>
      </c>
      <c r="K4411" s="1">
        <f t="shared" ca="1" si="1166"/>
        <v>46343</v>
      </c>
      <c r="L4411" s="1">
        <f t="shared" ca="1" si="1167"/>
        <v>46354</v>
      </c>
      <c r="M4411" s="1">
        <f t="shared" ca="1" si="1168"/>
        <v>46356</v>
      </c>
      <c r="N4411">
        <f t="shared" ca="1" si="1169"/>
        <v>37429.619999999995</v>
      </c>
      <c r="O4411" s="3">
        <f t="shared" ca="1" si="1170"/>
        <v>8044.3800000000047</v>
      </c>
      <c r="P4411" s="2">
        <f t="shared" ca="1" si="1171"/>
        <v>0.17690064652328813</v>
      </c>
      <c r="Q4411" t="str">
        <f t="shared" ca="1" si="1172"/>
        <v>Late</v>
      </c>
    </row>
    <row r="4412" spans="1:17" x14ac:dyDescent="0.3">
      <c r="A4412" t="str">
        <f t="shared" si="1156"/>
        <v>S04411</v>
      </c>
      <c r="B4412" t="str">
        <f t="shared" ca="1" si="1157"/>
        <v>FreshMart Ltd</v>
      </c>
      <c r="C4412" t="str">
        <f t="shared" ca="1" si="1158"/>
        <v>Singapore</v>
      </c>
      <c r="D4412" t="str">
        <f t="shared" ca="1" si="1159"/>
        <v>Pickles</v>
      </c>
      <c r="E4412">
        <f t="shared" ca="1" si="1160"/>
        <v>296</v>
      </c>
      <c r="F4412" s="3">
        <f t="shared" ca="1" si="1161"/>
        <v>678</v>
      </c>
      <c r="G4412">
        <f t="shared" ca="1" si="1162"/>
        <v>200688</v>
      </c>
      <c r="H4412">
        <f t="shared" ca="1" si="1163"/>
        <v>102350.88</v>
      </c>
      <c r="I4412">
        <f t="shared" ca="1" si="1164"/>
        <v>4797</v>
      </c>
      <c r="J4412">
        <f t="shared" ca="1" si="1165"/>
        <v>910</v>
      </c>
      <c r="K4412" s="1">
        <f t="shared" ca="1" si="1166"/>
        <v>45968</v>
      </c>
      <c r="L4412" s="1">
        <f t="shared" ca="1" si="1167"/>
        <v>45986</v>
      </c>
      <c r="M4412" s="1">
        <f t="shared" ca="1" si="1168"/>
        <v>45992</v>
      </c>
      <c r="N4412">
        <f t="shared" ca="1" si="1169"/>
        <v>108057.88</v>
      </c>
      <c r="O4412" s="3">
        <f t="shared" ca="1" si="1170"/>
        <v>92630.12</v>
      </c>
      <c r="P4412" s="2">
        <f t="shared" ca="1" si="1171"/>
        <v>0.4615628238858327</v>
      </c>
      <c r="Q4412" t="str">
        <f t="shared" ca="1" si="1172"/>
        <v>Late</v>
      </c>
    </row>
    <row r="4413" spans="1:17" x14ac:dyDescent="0.3">
      <c r="A4413" t="str">
        <f t="shared" si="1156"/>
        <v>S04412</v>
      </c>
      <c r="B4413" t="str">
        <f t="shared" ca="1" si="1157"/>
        <v>Beta Imports</v>
      </c>
      <c r="C4413" t="str">
        <f t="shared" ca="1" si="1158"/>
        <v>Australia</v>
      </c>
      <c r="D4413" t="str">
        <f t="shared" ca="1" si="1159"/>
        <v>Rice</v>
      </c>
      <c r="E4413">
        <f t="shared" ca="1" si="1160"/>
        <v>173</v>
      </c>
      <c r="F4413" s="3">
        <f t="shared" ca="1" si="1161"/>
        <v>274</v>
      </c>
      <c r="G4413">
        <f t="shared" ca="1" si="1162"/>
        <v>47402</v>
      </c>
      <c r="H4413">
        <f t="shared" ca="1" si="1163"/>
        <v>34129.440000000002</v>
      </c>
      <c r="I4413">
        <f t="shared" ca="1" si="1164"/>
        <v>7547</v>
      </c>
      <c r="J4413">
        <f t="shared" ca="1" si="1165"/>
        <v>2889</v>
      </c>
      <c r="K4413" s="1">
        <f t="shared" ca="1" si="1166"/>
        <v>46167</v>
      </c>
      <c r="L4413" s="1">
        <f t="shared" ca="1" si="1167"/>
        <v>46181</v>
      </c>
      <c r="M4413" s="1">
        <f t="shared" ca="1" si="1168"/>
        <v>46180</v>
      </c>
      <c r="N4413">
        <f t="shared" ca="1" si="1169"/>
        <v>44565.440000000002</v>
      </c>
      <c r="O4413" s="3">
        <f t="shared" ca="1" si="1170"/>
        <v>2836.5599999999977</v>
      </c>
      <c r="P4413" s="2">
        <f t="shared" ca="1" si="1171"/>
        <v>5.9840513058520686E-2</v>
      </c>
      <c r="Q4413" t="str">
        <f t="shared" ca="1" si="1172"/>
        <v>On Time</v>
      </c>
    </row>
    <row r="4414" spans="1:17" x14ac:dyDescent="0.3">
      <c r="A4414" t="str">
        <f t="shared" si="1156"/>
        <v>S04413</v>
      </c>
      <c r="B4414" t="str">
        <f t="shared" ca="1" si="1157"/>
        <v>Global Foods</v>
      </c>
      <c r="C4414" t="str">
        <f t="shared" ca="1" si="1158"/>
        <v>UAE</v>
      </c>
      <c r="D4414" t="str">
        <f t="shared" ca="1" si="1159"/>
        <v>Spices</v>
      </c>
      <c r="E4414">
        <f t="shared" ca="1" si="1160"/>
        <v>442</v>
      </c>
      <c r="F4414" s="3">
        <f t="shared" ca="1" si="1161"/>
        <v>769</v>
      </c>
      <c r="G4414">
        <f t="shared" ca="1" si="1162"/>
        <v>339898</v>
      </c>
      <c r="H4414">
        <f t="shared" ca="1" si="1163"/>
        <v>163151.04000000001</v>
      </c>
      <c r="I4414">
        <f t="shared" ca="1" si="1164"/>
        <v>7376</v>
      </c>
      <c r="J4414">
        <f t="shared" ca="1" si="1165"/>
        <v>2254</v>
      </c>
      <c r="K4414" s="1">
        <f t="shared" ca="1" si="1166"/>
        <v>46052</v>
      </c>
      <c r="L4414" s="1">
        <f t="shared" ca="1" si="1167"/>
        <v>46067</v>
      </c>
      <c r="M4414" s="1">
        <f t="shared" ca="1" si="1168"/>
        <v>46073</v>
      </c>
      <c r="N4414">
        <f t="shared" ca="1" si="1169"/>
        <v>172781.04</v>
      </c>
      <c r="O4414" s="3">
        <f t="shared" ca="1" si="1170"/>
        <v>167116.96</v>
      </c>
      <c r="P4414" s="2">
        <f t="shared" ca="1" si="1171"/>
        <v>0.49166797097952913</v>
      </c>
      <c r="Q4414" t="str">
        <f t="shared" ca="1" si="1172"/>
        <v>Late</v>
      </c>
    </row>
    <row r="4415" spans="1:17" x14ac:dyDescent="0.3">
      <c r="A4415" t="str">
        <f t="shared" si="1156"/>
        <v>S04414</v>
      </c>
      <c r="B4415" t="str">
        <f t="shared" ca="1" si="1157"/>
        <v>Alpha Traders</v>
      </c>
      <c r="C4415" t="str">
        <f t="shared" ca="1" si="1158"/>
        <v>UAE</v>
      </c>
      <c r="D4415" t="str">
        <f t="shared" ca="1" si="1159"/>
        <v>Spices</v>
      </c>
      <c r="E4415">
        <f t="shared" ca="1" si="1160"/>
        <v>383</v>
      </c>
      <c r="F4415" s="3">
        <f t="shared" ca="1" si="1161"/>
        <v>443</v>
      </c>
      <c r="G4415">
        <f t="shared" ca="1" si="1162"/>
        <v>169669</v>
      </c>
      <c r="H4415">
        <f t="shared" ca="1" si="1163"/>
        <v>78047.740000000005</v>
      </c>
      <c r="I4415">
        <f t="shared" ca="1" si="1164"/>
        <v>1918</v>
      </c>
      <c r="J4415">
        <f t="shared" ca="1" si="1165"/>
        <v>1416</v>
      </c>
      <c r="K4415" s="1">
        <f t="shared" ca="1" si="1166"/>
        <v>46230</v>
      </c>
      <c r="L4415" s="1">
        <f t="shared" ca="1" si="1167"/>
        <v>46239</v>
      </c>
      <c r="M4415" s="1">
        <f t="shared" ca="1" si="1168"/>
        <v>46244</v>
      </c>
      <c r="N4415">
        <f t="shared" ca="1" si="1169"/>
        <v>81381.740000000005</v>
      </c>
      <c r="O4415" s="3">
        <f t="shared" ca="1" si="1170"/>
        <v>88287.26</v>
      </c>
      <c r="P4415" s="2">
        <f t="shared" ca="1" si="1171"/>
        <v>0.52034997554061135</v>
      </c>
      <c r="Q4415" t="str">
        <f t="shared" ca="1" si="1172"/>
        <v>Late</v>
      </c>
    </row>
    <row r="4416" spans="1:17" x14ac:dyDescent="0.3">
      <c r="A4416" t="str">
        <f t="shared" si="1156"/>
        <v>S04415</v>
      </c>
      <c r="B4416" t="str">
        <f t="shared" ca="1" si="1157"/>
        <v>Oceanic Exports</v>
      </c>
      <c r="C4416" t="str">
        <f t="shared" ca="1" si="1158"/>
        <v>UAE</v>
      </c>
      <c r="D4416" t="str">
        <f t="shared" ca="1" si="1159"/>
        <v>Spices</v>
      </c>
      <c r="E4416">
        <f t="shared" ca="1" si="1160"/>
        <v>94</v>
      </c>
      <c r="F4416" s="3">
        <f t="shared" ca="1" si="1161"/>
        <v>414</v>
      </c>
      <c r="G4416">
        <f t="shared" ca="1" si="1162"/>
        <v>38916</v>
      </c>
      <c r="H4416">
        <f t="shared" ca="1" si="1163"/>
        <v>22182.12</v>
      </c>
      <c r="I4416">
        <f t="shared" ca="1" si="1164"/>
        <v>5844</v>
      </c>
      <c r="J4416">
        <f t="shared" ca="1" si="1165"/>
        <v>3219</v>
      </c>
      <c r="K4416" s="1">
        <f t="shared" ca="1" si="1166"/>
        <v>45893</v>
      </c>
      <c r="L4416" s="1">
        <f t="shared" ca="1" si="1167"/>
        <v>45907</v>
      </c>
      <c r="M4416" s="1">
        <f t="shared" ca="1" si="1168"/>
        <v>45910</v>
      </c>
      <c r="N4416">
        <f t="shared" ca="1" si="1169"/>
        <v>31245.119999999999</v>
      </c>
      <c r="O4416" s="3">
        <f t="shared" ca="1" si="1170"/>
        <v>7670.880000000001</v>
      </c>
      <c r="P4416" s="2">
        <f t="shared" ca="1" si="1171"/>
        <v>0.19711378353376505</v>
      </c>
      <c r="Q4416" t="str">
        <f t="shared" ca="1" si="1172"/>
        <v>Late</v>
      </c>
    </row>
    <row r="4417" spans="1:17" x14ac:dyDescent="0.3">
      <c r="A4417" t="str">
        <f t="shared" si="1156"/>
        <v>S04416</v>
      </c>
      <c r="B4417" t="str">
        <f t="shared" ca="1" si="1157"/>
        <v>Prime Wholesale</v>
      </c>
      <c r="C4417" t="str">
        <f t="shared" ca="1" si="1158"/>
        <v>Australia</v>
      </c>
      <c r="D4417" t="str">
        <f t="shared" ca="1" si="1159"/>
        <v>Tea</v>
      </c>
      <c r="E4417">
        <f t="shared" ca="1" si="1160"/>
        <v>191</v>
      </c>
      <c r="F4417" s="3">
        <f t="shared" ca="1" si="1161"/>
        <v>190</v>
      </c>
      <c r="G4417">
        <f t="shared" ca="1" si="1162"/>
        <v>36290</v>
      </c>
      <c r="H4417">
        <f t="shared" ca="1" si="1163"/>
        <v>23225.599999999999</v>
      </c>
      <c r="I4417">
        <f t="shared" ca="1" si="1164"/>
        <v>2623</v>
      </c>
      <c r="J4417">
        <f t="shared" ca="1" si="1165"/>
        <v>2565</v>
      </c>
      <c r="K4417" s="1">
        <f t="shared" ca="1" si="1166"/>
        <v>45981</v>
      </c>
      <c r="L4417" s="1">
        <f t="shared" ca="1" si="1167"/>
        <v>45988</v>
      </c>
      <c r="M4417" s="1">
        <f t="shared" ca="1" si="1168"/>
        <v>45994</v>
      </c>
      <c r="N4417">
        <f t="shared" ca="1" si="1169"/>
        <v>28413.599999999999</v>
      </c>
      <c r="O4417" s="3">
        <f t="shared" ca="1" si="1170"/>
        <v>7876.4000000000015</v>
      </c>
      <c r="P4417" s="2">
        <f t="shared" ca="1" si="1171"/>
        <v>0.21704050702672917</v>
      </c>
      <c r="Q4417" t="str">
        <f t="shared" ca="1" si="1172"/>
        <v>Late</v>
      </c>
    </row>
    <row r="4418" spans="1:17" x14ac:dyDescent="0.3">
      <c r="A4418" t="str">
        <f t="shared" si="1156"/>
        <v>S04417</v>
      </c>
      <c r="B4418" t="str">
        <f t="shared" ca="1" si="1157"/>
        <v>Beta Imports</v>
      </c>
      <c r="C4418" t="str">
        <f t="shared" ca="1" si="1158"/>
        <v>UAE</v>
      </c>
      <c r="D4418" t="str">
        <f t="shared" ca="1" si="1159"/>
        <v>Sauces</v>
      </c>
      <c r="E4418">
        <f t="shared" ca="1" si="1160"/>
        <v>214</v>
      </c>
      <c r="F4418" s="3">
        <f t="shared" ca="1" si="1161"/>
        <v>134</v>
      </c>
      <c r="G4418">
        <f t="shared" ca="1" si="1162"/>
        <v>28676</v>
      </c>
      <c r="H4418">
        <f t="shared" ca="1" si="1163"/>
        <v>17492.36</v>
      </c>
      <c r="I4418">
        <f t="shared" ca="1" si="1164"/>
        <v>1500</v>
      </c>
      <c r="J4418">
        <f t="shared" ca="1" si="1165"/>
        <v>1002</v>
      </c>
      <c r="K4418" s="1">
        <f t="shared" ca="1" si="1166"/>
        <v>46327</v>
      </c>
      <c r="L4418" s="1">
        <f t="shared" ca="1" si="1167"/>
        <v>46339</v>
      </c>
      <c r="M4418" s="1">
        <f t="shared" ca="1" si="1168"/>
        <v>46340</v>
      </c>
      <c r="N4418">
        <f t="shared" ca="1" si="1169"/>
        <v>19994.36</v>
      </c>
      <c r="O4418" s="3">
        <f t="shared" ca="1" si="1170"/>
        <v>8681.64</v>
      </c>
      <c r="P4418" s="2">
        <f t="shared" ca="1" si="1171"/>
        <v>0.30274933742502441</v>
      </c>
      <c r="Q4418" t="str">
        <f t="shared" ca="1" si="1172"/>
        <v>Late</v>
      </c>
    </row>
    <row r="4419" spans="1:17" x14ac:dyDescent="0.3">
      <c r="A4419" t="str">
        <f t="shared" ref="A4419:A4482" si="1173">"S"&amp;TEXT(ROW()-1,"00000")</f>
        <v>S04418</v>
      </c>
      <c r="B4419" t="str">
        <f t="shared" ref="B4419:B4482" ca="1" si="1174">CHOOSE(RANDBETWEEN(1,6),"Alpha Traders","Beta Imports","Global Foods","FreshMart Ltd","Oceanic Exports","Prime Wholesale")</f>
        <v>Oceanic Exports</v>
      </c>
      <c r="C4419" t="str">
        <f t="shared" ref="C4419:C4482" ca="1" si="1175">CHOOSE(RANDBETWEEN(1,5),"UK","UAE","Canada","Australia","Singapore")</f>
        <v>UAE</v>
      </c>
      <c r="D4419" t="str">
        <f t="shared" ref="D4419:D4482" ca="1" si="1176">CHOOSE(RANDBETWEEN(1,5),"Pickles","Spices","Tea","Rice","Sauces")</f>
        <v>Tea</v>
      </c>
      <c r="E4419">
        <f t="shared" ref="E4419:E4482" ca="1" si="1177">RANDBETWEEN(50,500)</f>
        <v>50</v>
      </c>
      <c r="F4419" s="3">
        <f t="shared" ref="F4419:F4482" ca="1" si="1178">RANDBETWEEN(100,800)</f>
        <v>514</v>
      </c>
      <c r="G4419">
        <f t="shared" ref="G4419:G4482" ca="1" si="1179">E4419*F4419</f>
        <v>25700</v>
      </c>
      <c r="H4419">
        <f t="shared" ref="H4419:H4482" ca="1" si="1180">ROUND(G4419*RANDBETWEEN(45,75)/100,2)</f>
        <v>19275</v>
      </c>
      <c r="I4419">
        <f t="shared" ref="I4419:I4482" ca="1" si="1181">RANDBETWEEN(1500,12000)</f>
        <v>6405</v>
      </c>
      <c r="J4419">
        <f t="shared" ref="J4419:J4482" ca="1" si="1182">RANDBETWEEN(500,4000)</f>
        <v>2264</v>
      </c>
      <c r="K4419" s="1">
        <f t="shared" ref="K4419:K4482" ca="1" si="1183">DATE(2025,1,1)+RANDBETWEEN(0,729)</f>
        <v>46302</v>
      </c>
      <c r="L4419" s="1">
        <f t="shared" ref="L4419:L4482" ca="1" si="1184">K4419+RANDBETWEEN(7,20)</f>
        <v>46319</v>
      </c>
      <c r="M4419" s="1">
        <f t="shared" ref="M4419:M4482" ca="1" si="1185">L4419+RANDBETWEEN(-3,6)</f>
        <v>46319</v>
      </c>
      <c r="N4419">
        <f t="shared" ref="N4419:N4482" ca="1" si="1186">H4419+I4419+J4419</f>
        <v>27944</v>
      </c>
      <c r="O4419" s="3">
        <f t="shared" ref="O4419:O4482" ca="1" si="1187">G4419-N4419</f>
        <v>-2244</v>
      </c>
      <c r="P4419" s="2">
        <f t="shared" ref="P4419:P4482" ca="1" si="1188">IFERROR(O4419/G4419,0)</f>
        <v>-8.7315175097276265E-2</v>
      </c>
      <c r="Q4419" t="str">
        <f t="shared" ref="Q4419:Q4482" ca="1" si="1189">IF(M4419&lt;=L4419,"On Time","Late")</f>
        <v>On Time</v>
      </c>
    </row>
    <row r="4420" spans="1:17" x14ac:dyDescent="0.3">
      <c r="A4420" t="str">
        <f t="shared" si="1173"/>
        <v>S04419</v>
      </c>
      <c r="B4420" t="str">
        <f t="shared" ca="1" si="1174"/>
        <v>Prime Wholesale</v>
      </c>
      <c r="C4420" t="str">
        <f t="shared" ca="1" si="1175"/>
        <v>Canada</v>
      </c>
      <c r="D4420" t="str">
        <f t="shared" ca="1" si="1176"/>
        <v>Rice</v>
      </c>
      <c r="E4420">
        <f t="shared" ca="1" si="1177"/>
        <v>169</v>
      </c>
      <c r="F4420" s="3">
        <f t="shared" ca="1" si="1178"/>
        <v>772</v>
      </c>
      <c r="G4420">
        <f t="shared" ca="1" si="1179"/>
        <v>130468</v>
      </c>
      <c r="H4420">
        <f t="shared" ca="1" si="1180"/>
        <v>60015.28</v>
      </c>
      <c r="I4420">
        <f t="shared" ca="1" si="1181"/>
        <v>3543</v>
      </c>
      <c r="J4420">
        <f t="shared" ca="1" si="1182"/>
        <v>1270</v>
      </c>
      <c r="K4420" s="1">
        <f t="shared" ca="1" si="1183"/>
        <v>45928</v>
      </c>
      <c r="L4420" s="1">
        <f t="shared" ca="1" si="1184"/>
        <v>45936</v>
      </c>
      <c r="M4420" s="1">
        <f t="shared" ca="1" si="1185"/>
        <v>45935</v>
      </c>
      <c r="N4420">
        <f t="shared" ca="1" si="1186"/>
        <v>64828.28</v>
      </c>
      <c r="O4420" s="3">
        <f t="shared" ca="1" si="1187"/>
        <v>65639.72</v>
      </c>
      <c r="P4420" s="2">
        <f t="shared" ca="1" si="1188"/>
        <v>0.5031097280559218</v>
      </c>
      <c r="Q4420" t="str">
        <f t="shared" ca="1" si="1189"/>
        <v>On Time</v>
      </c>
    </row>
    <row r="4421" spans="1:17" x14ac:dyDescent="0.3">
      <c r="A4421" t="str">
        <f t="shared" si="1173"/>
        <v>S04420</v>
      </c>
      <c r="B4421" t="str">
        <f t="shared" ca="1" si="1174"/>
        <v>FreshMart Ltd</v>
      </c>
      <c r="C4421" t="str">
        <f t="shared" ca="1" si="1175"/>
        <v>Australia</v>
      </c>
      <c r="D4421" t="str">
        <f t="shared" ca="1" si="1176"/>
        <v>Sauces</v>
      </c>
      <c r="E4421">
        <f t="shared" ca="1" si="1177"/>
        <v>218</v>
      </c>
      <c r="F4421" s="3">
        <f t="shared" ca="1" si="1178"/>
        <v>662</v>
      </c>
      <c r="G4421">
        <f t="shared" ca="1" si="1179"/>
        <v>144316</v>
      </c>
      <c r="H4421">
        <f t="shared" ca="1" si="1180"/>
        <v>66385.36</v>
      </c>
      <c r="I4421">
        <f t="shared" ca="1" si="1181"/>
        <v>2862</v>
      </c>
      <c r="J4421">
        <f t="shared" ca="1" si="1182"/>
        <v>3123</v>
      </c>
      <c r="K4421" s="1">
        <f t="shared" ca="1" si="1183"/>
        <v>46007</v>
      </c>
      <c r="L4421" s="1">
        <f t="shared" ca="1" si="1184"/>
        <v>46026</v>
      </c>
      <c r="M4421" s="1">
        <f t="shared" ca="1" si="1185"/>
        <v>46024</v>
      </c>
      <c r="N4421">
        <f t="shared" ca="1" si="1186"/>
        <v>72370.36</v>
      </c>
      <c r="O4421" s="3">
        <f t="shared" ca="1" si="1187"/>
        <v>71945.64</v>
      </c>
      <c r="P4421" s="2">
        <f t="shared" ca="1" si="1188"/>
        <v>0.4985285068876632</v>
      </c>
      <c r="Q4421" t="str">
        <f t="shared" ca="1" si="1189"/>
        <v>On Time</v>
      </c>
    </row>
    <row r="4422" spans="1:17" x14ac:dyDescent="0.3">
      <c r="A4422" t="str">
        <f t="shared" si="1173"/>
        <v>S04421</v>
      </c>
      <c r="B4422" t="str">
        <f t="shared" ca="1" si="1174"/>
        <v>Oceanic Exports</v>
      </c>
      <c r="C4422" t="str">
        <f t="shared" ca="1" si="1175"/>
        <v>Singapore</v>
      </c>
      <c r="D4422" t="str">
        <f t="shared" ca="1" si="1176"/>
        <v>Tea</v>
      </c>
      <c r="E4422">
        <f t="shared" ca="1" si="1177"/>
        <v>339</v>
      </c>
      <c r="F4422" s="3">
        <f t="shared" ca="1" si="1178"/>
        <v>745</v>
      </c>
      <c r="G4422">
        <f t="shared" ca="1" si="1179"/>
        <v>252555</v>
      </c>
      <c r="H4422">
        <f t="shared" ca="1" si="1180"/>
        <v>149007.45000000001</v>
      </c>
      <c r="I4422">
        <f t="shared" ca="1" si="1181"/>
        <v>8718</v>
      </c>
      <c r="J4422">
        <f t="shared" ca="1" si="1182"/>
        <v>1644</v>
      </c>
      <c r="K4422" s="1">
        <f t="shared" ca="1" si="1183"/>
        <v>46107</v>
      </c>
      <c r="L4422" s="1">
        <f t="shared" ca="1" si="1184"/>
        <v>46122</v>
      </c>
      <c r="M4422" s="1">
        <f t="shared" ca="1" si="1185"/>
        <v>46125</v>
      </c>
      <c r="N4422">
        <f t="shared" ca="1" si="1186"/>
        <v>159369.45000000001</v>
      </c>
      <c r="O4422" s="3">
        <f t="shared" ca="1" si="1187"/>
        <v>93185.549999999988</v>
      </c>
      <c r="P4422" s="2">
        <f t="shared" ca="1" si="1188"/>
        <v>0.36897131317930743</v>
      </c>
      <c r="Q4422" t="str">
        <f t="shared" ca="1" si="1189"/>
        <v>Late</v>
      </c>
    </row>
    <row r="4423" spans="1:17" x14ac:dyDescent="0.3">
      <c r="A4423" t="str">
        <f t="shared" si="1173"/>
        <v>S04422</v>
      </c>
      <c r="B4423" t="str">
        <f t="shared" ca="1" si="1174"/>
        <v>Beta Imports</v>
      </c>
      <c r="C4423" t="str">
        <f t="shared" ca="1" si="1175"/>
        <v>UAE</v>
      </c>
      <c r="D4423" t="str">
        <f t="shared" ca="1" si="1176"/>
        <v>Tea</v>
      </c>
      <c r="E4423">
        <f t="shared" ca="1" si="1177"/>
        <v>379</v>
      </c>
      <c r="F4423" s="3">
        <f t="shared" ca="1" si="1178"/>
        <v>457</v>
      </c>
      <c r="G4423">
        <f t="shared" ca="1" si="1179"/>
        <v>173203</v>
      </c>
      <c r="H4423">
        <f t="shared" ca="1" si="1180"/>
        <v>124706.16</v>
      </c>
      <c r="I4423">
        <f t="shared" ca="1" si="1181"/>
        <v>5011</v>
      </c>
      <c r="J4423">
        <f t="shared" ca="1" si="1182"/>
        <v>2850</v>
      </c>
      <c r="K4423" s="1">
        <f t="shared" ca="1" si="1183"/>
        <v>46305</v>
      </c>
      <c r="L4423" s="1">
        <f t="shared" ca="1" si="1184"/>
        <v>46324</v>
      </c>
      <c r="M4423" s="1">
        <f t="shared" ca="1" si="1185"/>
        <v>46321</v>
      </c>
      <c r="N4423">
        <f t="shared" ca="1" si="1186"/>
        <v>132567.16</v>
      </c>
      <c r="O4423" s="3">
        <f t="shared" ca="1" si="1187"/>
        <v>40635.839999999997</v>
      </c>
      <c r="P4423" s="2">
        <f t="shared" ca="1" si="1188"/>
        <v>0.2346139501047903</v>
      </c>
      <c r="Q4423" t="str">
        <f t="shared" ca="1" si="1189"/>
        <v>On Time</v>
      </c>
    </row>
    <row r="4424" spans="1:17" x14ac:dyDescent="0.3">
      <c r="A4424" t="str">
        <f t="shared" si="1173"/>
        <v>S04423</v>
      </c>
      <c r="B4424" t="str">
        <f t="shared" ca="1" si="1174"/>
        <v>Global Foods</v>
      </c>
      <c r="C4424" t="str">
        <f t="shared" ca="1" si="1175"/>
        <v>Singapore</v>
      </c>
      <c r="D4424" t="str">
        <f t="shared" ca="1" si="1176"/>
        <v>Sauces</v>
      </c>
      <c r="E4424">
        <f t="shared" ca="1" si="1177"/>
        <v>378</v>
      </c>
      <c r="F4424" s="3">
        <f t="shared" ca="1" si="1178"/>
        <v>217</v>
      </c>
      <c r="G4424">
        <f t="shared" ca="1" si="1179"/>
        <v>82026</v>
      </c>
      <c r="H4424">
        <f t="shared" ca="1" si="1180"/>
        <v>48395.34</v>
      </c>
      <c r="I4424">
        <f t="shared" ca="1" si="1181"/>
        <v>8377</v>
      </c>
      <c r="J4424">
        <f t="shared" ca="1" si="1182"/>
        <v>3432</v>
      </c>
      <c r="K4424" s="1">
        <f t="shared" ca="1" si="1183"/>
        <v>45883</v>
      </c>
      <c r="L4424" s="1">
        <f t="shared" ca="1" si="1184"/>
        <v>45899</v>
      </c>
      <c r="M4424" s="1">
        <f t="shared" ca="1" si="1185"/>
        <v>45904</v>
      </c>
      <c r="N4424">
        <f t="shared" ca="1" si="1186"/>
        <v>60204.34</v>
      </c>
      <c r="O4424" s="3">
        <f t="shared" ca="1" si="1187"/>
        <v>21821.660000000003</v>
      </c>
      <c r="P4424" s="2">
        <f t="shared" ca="1" si="1188"/>
        <v>0.2660334528076464</v>
      </c>
      <c r="Q4424" t="str">
        <f t="shared" ca="1" si="1189"/>
        <v>Late</v>
      </c>
    </row>
    <row r="4425" spans="1:17" x14ac:dyDescent="0.3">
      <c r="A4425" t="str">
        <f t="shared" si="1173"/>
        <v>S04424</v>
      </c>
      <c r="B4425" t="str">
        <f t="shared" ca="1" si="1174"/>
        <v>Oceanic Exports</v>
      </c>
      <c r="C4425" t="str">
        <f t="shared" ca="1" si="1175"/>
        <v>Singapore</v>
      </c>
      <c r="D4425" t="str">
        <f t="shared" ca="1" si="1176"/>
        <v>Sauces</v>
      </c>
      <c r="E4425">
        <f t="shared" ca="1" si="1177"/>
        <v>180</v>
      </c>
      <c r="F4425" s="3">
        <f t="shared" ca="1" si="1178"/>
        <v>113</v>
      </c>
      <c r="G4425">
        <f t="shared" ca="1" si="1179"/>
        <v>20340</v>
      </c>
      <c r="H4425">
        <f t="shared" ca="1" si="1180"/>
        <v>11797.2</v>
      </c>
      <c r="I4425">
        <f t="shared" ca="1" si="1181"/>
        <v>11914</v>
      </c>
      <c r="J4425">
        <f t="shared" ca="1" si="1182"/>
        <v>3543</v>
      </c>
      <c r="K4425" s="1">
        <f t="shared" ca="1" si="1183"/>
        <v>45674</v>
      </c>
      <c r="L4425" s="1">
        <f t="shared" ca="1" si="1184"/>
        <v>45683</v>
      </c>
      <c r="M4425" s="1">
        <f t="shared" ca="1" si="1185"/>
        <v>45687</v>
      </c>
      <c r="N4425">
        <f t="shared" ca="1" si="1186"/>
        <v>27254.2</v>
      </c>
      <c r="O4425" s="3">
        <f t="shared" ca="1" si="1187"/>
        <v>-6914.2000000000007</v>
      </c>
      <c r="P4425" s="2">
        <f t="shared" ca="1" si="1188"/>
        <v>-0.33993117010816132</v>
      </c>
      <c r="Q4425" t="str">
        <f t="shared" ca="1" si="1189"/>
        <v>Late</v>
      </c>
    </row>
    <row r="4426" spans="1:17" x14ac:dyDescent="0.3">
      <c r="A4426" t="str">
        <f t="shared" si="1173"/>
        <v>S04425</v>
      </c>
      <c r="B4426" t="str">
        <f t="shared" ca="1" si="1174"/>
        <v>Prime Wholesale</v>
      </c>
      <c r="C4426" t="str">
        <f t="shared" ca="1" si="1175"/>
        <v>Australia</v>
      </c>
      <c r="D4426" t="str">
        <f t="shared" ca="1" si="1176"/>
        <v>Spices</v>
      </c>
      <c r="E4426">
        <f t="shared" ca="1" si="1177"/>
        <v>114</v>
      </c>
      <c r="F4426" s="3">
        <f t="shared" ca="1" si="1178"/>
        <v>356</v>
      </c>
      <c r="G4426">
        <f t="shared" ca="1" si="1179"/>
        <v>40584</v>
      </c>
      <c r="H4426">
        <f t="shared" ca="1" si="1180"/>
        <v>19074.48</v>
      </c>
      <c r="I4426">
        <f t="shared" ca="1" si="1181"/>
        <v>10024</v>
      </c>
      <c r="J4426">
        <f t="shared" ca="1" si="1182"/>
        <v>1451</v>
      </c>
      <c r="K4426" s="1">
        <f t="shared" ca="1" si="1183"/>
        <v>45854</v>
      </c>
      <c r="L4426" s="1">
        <f t="shared" ca="1" si="1184"/>
        <v>45866</v>
      </c>
      <c r="M4426" s="1">
        <f t="shared" ca="1" si="1185"/>
        <v>45867</v>
      </c>
      <c r="N4426">
        <f t="shared" ca="1" si="1186"/>
        <v>30549.48</v>
      </c>
      <c r="O4426" s="3">
        <f t="shared" ca="1" si="1187"/>
        <v>10034.52</v>
      </c>
      <c r="P4426" s="2">
        <f t="shared" ca="1" si="1188"/>
        <v>0.24725310467179185</v>
      </c>
      <c r="Q4426" t="str">
        <f t="shared" ca="1" si="1189"/>
        <v>Late</v>
      </c>
    </row>
    <row r="4427" spans="1:17" x14ac:dyDescent="0.3">
      <c r="A4427" t="str">
        <f t="shared" si="1173"/>
        <v>S04426</v>
      </c>
      <c r="B4427" t="str">
        <f t="shared" ca="1" si="1174"/>
        <v>Prime Wholesale</v>
      </c>
      <c r="C4427" t="str">
        <f t="shared" ca="1" si="1175"/>
        <v>UAE</v>
      </c>
      <c r="D4427" t="str">
        <f t="shared" ca="1" si="1176"/>
        <v>Pickles</v>
      </c>
      <c r="E4427">
        <f t="shared" ca="1" si="1177"/>
        <v>484</v>
      </c>
      <c r="F4427" s="3">
        <f t="shared" ca="1" si="1178"/>
        <v>299</v>
      </c>
      <c r="G4427">
        <f t="shared" ca="1" si="1179"/>
        <v>144716</v>
      </c>
      <c r="H4427">
        <f t="shared" ca="1" si="1180"/>
        <v>94065.4</v>
      </c>
      <c r="I4427">
        <f t="shared" ca="1" si="1181"/>
        <v>3400</v>
      </c>
      <c r="J4427">
        <f t="shared" ca="1" si="1182"/>
        <v>1817</v>
      </c>
      <c r="K4427" s="1">
        <f t="shared" ca="1" si="1183"/>
        <v>46261</v>
      </c>
      <c r="L4427" s="1">
        <f t="shared" ca="1" si="1184"/>
        <v>46273</v>
      </c>
      <c r="M4427" s="1">
        <f t="shared" ca="1" si="1185"/>
        <v>46275</v>
      </c>
      <c r="N4427">
        <f t="shared" ca="1" si="1186"/>
        <v>99282.4</v>
      </c>
      <c r="O4427" s="3">
        <f t="shared" ca="1" si="1187"/>
        <v>45433.600000000006</v>
      </c>
      <c r="P4427" s="2">
        <f t="shared" ca="1" si="1188"/>
        <v>0.31395008153901438</v>
      </c>
      <c r="Q4427" t="str">
        <f t="shared" ca="1" si="1189"/>
        <v>Late</v>
      </c>
    </row>
    <row r="4428" spans="1:17" x14ac:dyDescent="0.3">
      <c r="A4428" t="str">
        <f t="shared" si="1173"/>
        <v>S04427</v>
      </c>
      <c r="B4428" t="str">
        <f t="shared" ca="1" si="1174"/>
        <v>Oceanic Exports</v>
      </c>
      <c r="C4428" t="str">
        <f t="shared" ca="1" si="1175"/>
        <v>UAE</v>
      </c>
      <c r="D4428" t="str">
        <f t="shared" ca="1" si="1176"/>
        <v>Pickles</v>
      </c>
      <c r="E4428">
        <f t="shared" ca="1" si="1177"/>
        <v>127</v>
      </c>
      <c r="F4428" s="3">
        <f t="shared" ca="1" si="1178"/>
        <v>463</v>
      </c>
      <c r="G4428">
        <f t="shared" ca="1" si="1179"/>
        <v>58801</v>
      </c>
      <c r="H4428">
        <f t="shared" ca="1" si="1180"/>
        <v>29400.5</v>
      </c>
      <c r="I4428">
        <f t="shared" ca="1" si="1181"/>
        <v>7663</v>
      </c>
      <c r="J4428">
        <f t="shared" ca="1" si="1182"/>
        <v>3912</v>
      </c>
      <c r="K4428" s="1">
        <f t="shared" ca="1" si="1183"/>
        <v>46158</v>
      </c>
      <c r="L4428" s="1">
        <f t="shared" ca="1" si="1184"/>
        <v>46165</v>
      </c>
      <c r="M4428" s="1">
        <f t="shared" ca="1" si="1185"/>
        <v>46171</v>
      </c>
      <c r="N4428">
        <f t="shared" ca="1" si="1186"/>
        <v>40975.5</v>
      </c>
      <c r="O4428" s="3">
        <f t="shared" ca="1" si="1187"/>
        <v>17825.5</v>
      </c>
      <c r="P4428" s="2">
        <f t="shared" ca="1" si="1188"/>
        <v>0.30314960629921262</v>
      </c>
      <c r="Q4428" t="str">
        <f t="shared" ca="1" si="1189"/>
        <v>Late</v>
      </c>
    </row>
    <row r="4429" spans="1:17" x14ac:dyDescent="0.3">
      <c r="A4429" t="str">
        <f t="shared" si="1173"/>
        <v>S04428</v>
      </c>
      <c r="B4429" t="str">
        <f t="shared" ca="1" si="1174"/>
        <v>Global Foods</v>
      </c>
      <c r="C4429" t="str">
        <f t="shared" ca="1" si="1175"/>
        <v>UK</v>
      </c>
      <c r="D4429" t="str">
        <f t="shared" ca="1" si="1176"/>
        <v>Tea</v>
      </c>
      <c r="E4429">
        <f t="shared" ca="1" si="1177"/>
        <v>82</v>
      </c>
      <c r="F4429" s="3">
        <f t="shared" ca="1" si="1178"/>
        <v>264</v>
      </c>
      <c r="G4429">
        <f t="shared" ca="1" si="1179"/>
        <v>21648</v>
      </c>
      <c r="H4429">
        <f t="shared" ca="1" si="1180"/>
        <v>12555.84</v>
      </c>
      <c r="I4429">
        <f t="shared" ca="1" si="1181"/>
        <v>10770</v>
      </c>
      <c r="J4429">
        <f t="shared" ca="1" si="1182"/>
        <v>3349</v>
      </c>
      <c r="K4429" s="1">
        <f t="shared" ca="1" si="1183"/>
        <v>46004</v>
      </c>
      <c r="L4429" s="1">
        <f t="shared" ca="1" si="1184"/>
        <v>46023</v>
      </c>
      <c r="M4429" s="1">
        <f t="shared" ca="1" si="1185"/>
        <v>46023</v>
      </c>
      <c r="N4429">
        <f t="shared" ca="1" si="1186"/>
        <v>26674.84</v>
      </c>
      <c r="O4429" s="3">
        <f t="shared" ca="1" si="1187"/>
        <v>-5026.84</v>
      </c>
      <c r="P4429" s="2">
        <f t="shared" ca="1" si="1188"/>
        <v>-0.23220805617147081</v>
      </c>
      <c r="Q4429" t="str">
        <f t="shared" ca="1" si="1189"/>
        <v>On Time</v>
      </c>
    </row>
    <row r="4430" spans="1:17" x14ac:dyDescent="0.3">
      <c r="A4430" t="str">
        <f t="shared" si="1173"/>
        <v>S04429</v>
      </c>
      <c r="B4430" t="str">
        <f t="shared" ca="1" si="1174"/>
        <v>FreshMart Ltd</v>
      </c>
      <c r="C4430" t="str">
        <f t="shared" ca="1" si="1175"/>
        <v>UAE</v>
      </c>
      <c r="D4430" t="str">
        <f t="shared" ca="1" si="1176"/>
        <v>Sauces</v>
      </c>
      <c r="E4430">
        <f t="shared" ca="1" si="1177"/>
        <v>406</v>
      </c>
      <c r="F4430" s="3">
        <f t="shared" ca="1" si="1178"/>
        <v>172</v>
      </c>
      <c r="G4430">
        <f t="shared" ca="1" si="1179"/>
        <v>69832</v>
      </c>
      <c r="H4430">
        <f t="shared" ca="1" si="1180"/>
        <v>43295.839999999997</v>
      </c>
      <c r="I4430">
        <f t="shared" ca="1" si="1181"/>
        <v>10739</v>
      </c>
      <c r="J4430">
        <f t="shared" ca="1" si="1182"/>
        <v>3088</v>
      </c>
      <c r="K4430" s="1">
        <f t="shared" ca="1" si="1183"/>
        <v>46074</v>
      </c>
      <c r="L4430" s="1">
        <f t="shared" ca="1" si="1184"/>
        <v>46089</v>
      </c>
      <c r="M4430" s="1">
        <f t="shared" ca="1" si="1185"/>
        <v>46088</v>
      </c>
      <c r="N4430">
        <f t="shared" ca="1" si="1186"/>
        <v>57122.84</v>
      </c>
      <c r="O4430" s="3">
        <f t="shared" ca="1" si="1187"/>
        <v>12709.160000000003</v>
      </c>
      <c r="P4430" s="2">
        <f t="shared" ca="1" si="1188"/>
        <v>0.18199621949822437</v>
      </c>
      <c r="Q4430" t="str">
        <f t="shared" ca="1" si="1189"/>
        <v>On Time</v>
      </c>
    </row>
    <row r="4431" spans="1:17" x14ac:dyDescent="0.3">
      <c r="A4431" t="str">
        <f t="shared" si="1173"/>
        <v>S04430</v>
      </c>
      <c r="B4431" t="str">
        <f t="shared" ca="1" si="1174"/>
        <v>Prime Wholesale</v>
      </c>
      <c r="C4431" t="str">
        <f t="shared" ca="1" si="1175"/>
        <v>Australia</v>
      </c>
      <c r="D4431" t="str">
        <f t="shared" ca="1" si="1176"/>
        <v>Sauces</v>
      </c>
      <c r="E4431">
        <f t="shared" ca="1" si="1177"/>
        <v>331</v>
      </c>
      <c r="F4431" s="3">
        <f t="shared" ca="1" si="1178"/>
        <v>567</v>
      </c>
      <c r="G4431">
        <f t="shared" ca="1" si="1179"/>
        <v>187677</v>
      </c>
      <c r="H4431">
        <f t="shared" ca="1" si="1180"/>
        <v>116359.74</v>
      </c>
      <c r="I4431">
        <f t="shared" ca="1" si="1181"/>
        <v>11697</v>
      </c>
      <c r="J4431">
        <f t="shared" ca="1" si="1182"/>
        <v>3203</v>
      </c>
      <c r="K4431" s="1">
        <f t="shared" ca="1" si="1183"/>
        <v>45989</v>
      </c>
      <c r="L4431" s="1">
        <f t="shared" ca="1" si="1184"/>
        <v>46005</v>
      </c>
      <c r="M4431" s="1">
        <f t="shared" ca="1" si="1185"/>
        <v>46008</v>
      </c>
      <c r="N4431">
        <f t="shared" ca="1" si="1186"/>
        <v>131259.74</v>
      </c>
      <c r="O4431" s="3">
        <f t="shared" ca="1" si="1187"/>
        <v>56417.260000000009</v>
      </c>
      <c r="P4431" s="2">
        <f t="shared" ca="1" si="1188"/>
        <v>0.30060827911784616</v>
      </c>
      <c r="Q4431" t="str">
        <f t="shared" ca="1" si="1189"/>
        <v>Late</v>
      </c>
    </row>
    <row r="4432" spans="1:17" x14ac:dyDescent="0.3">
      <c r="A4432" t="str">
        <f t="shared" si="1173"/>
        <v>S04431</v>
      </c>
      <c r="B4432" t="str">
        <f t="shared" ca="1" si="1174"/>
        <v>Global Foods</v>
      </c>
      <c r="C4432" t="str">
        <f t="shared" ca="1" si="1175"/>
        <v>Singapore</v>
      </c>
      <c r="D4432" t="str">
        <f t="shared" ca="1" si="1176"/>
        <v>Rice</v>
      </c>
      <c r="E4432">
        <f t="shared" ca="1" si="1177"/>
        <v>86</v>
      </c>
      <c r="F4432" s="3">
        <f t="shared" ca="1" si="1178"/>
        <v>387</v>
      </c>
      <c r="G4432">
        <f t="shared" ca="1" si="1179"/>
        <v>33282</v>
      </c>
      <c r="H4432">
        <f t="shared" ca="1" si="1180"/>
        <v>24628.68</v>
      </c>
      <c r="I4432">
        <f t="shared" ca="1" si="1181"/>
        <v>7019</v>
      </c>
      <c r="J4432">
        <f t="shared" ca="1" si="1182"/>
        <v>2916</v>
      </c>
      <c r="K4432" s="1">
        <f t="shared" ca="1" si="1183"/>
        <v>45902</v>
      </c>
      <c r="L4432" s="1">
        <f t="shared" ca="1" si="1184"/>
        <v>45920</v>
      </c>
      <c r="M4432" s="1">
        <f t="shared" ca="1" si="1185"/>
        <v>45920</v>
      </c>
      <c r="N4432">
        <f t="shared" ca="1" si="1186"/>
        <v>34563.68</v>
      </c>
      <c r="O4432" s="3">
        <f t="shared" ca="1" si="1187"/>
        <v>-1281.6800000000003</v>
      </c>
      <c r="P4432" s="2">
        <f t="shared" ca="1" si="1188"/>
        <v>-3.8509704945616258E-2</v>
      </c>
      <c r="Q4432" t="str">
        <f t="shared" ca="1" si="1189"/>
        <v>On Time</v>
      </c>
    </row>
    <row r="4433" spans="1:17" x14ac:dyDescent="0.3">
      <c r="A4433" t="str">
        <f t="shared" si="1173"/>
        <v>S04432</v>
      </c>
      <c r="B4433" t="str">
        <f t="shared" ca="1" si="1174"/>
        <v>Oceanic Exports</v>
      </c>
      <c r="C4433" t="str">
        <f t="shared" ca="1" si="1175"/>
        <v>Canada</v>
      </c>
      <c r="D4433" t="str">
        <f t="shared" ca="1" si="1176"/>
        <v>Rice</v>
      </c>
      <c r="E4433">
        <f t="shared" ca="1" si="1177"/>
        <v>209</v>
      </c>
      <c r="F4433" s="3">
        <f t="shared" ca="1" si="1178"/>
        <v>749</v>
      </c>
      <c r="G4433">
        <f t="shared" ca="1" si="1179"/>
        <v>156541</v>
      </c>
      <c r="H4433">
        <f t="shared" ca="1" si="1180"/>
        <v>97055.42</v>
      </c>
      <c r="I4433">
        <f t="shared" ca="1" si="1181"/>
        <v>7744</v>
      </c>
      <c r="J4433">
        <f t="shared" ca="1" si="1182"/>
        <v>1962</v>
      </c>
      <c r="K4433" s="1">
        <f t="shared" ca="1" si="1183"/>
        <v>46033</v>
      </c>
      <c r="L4433" s="1">
        <f t="shared" ca="1" si="1184"/>
        <v>46047</v>
      </c>
      <c r="M4433" s="1">
        <f t="shared" ca="1" si="1185"/>
        <v>46045</v>
      </c>
      <c r="N4433">
        <f t="shared" ca="1" si="1186"/>
        <v>106761.42</v>
      </c>
      <c r="O4433" s="3">
        <f t="shared" ca="1" si="1187"/>
        <v>49779.58</v>
      </c>
      <c r="P4433" s="2">
        <f t="shared" ca="1" si="1188"/>
        <v>0.31799707424891882</v>
      </c>
      <c r="Q4433" t="str">
        <f t="shared" ca="1" si="1189"/>
        <v>On Time</v>
      </c>
    </row>
    <row r="4434" spans="1:17" x14ac:dyDescent="0.3">
      <c r="A4434" t="str">
        <f t="shared" si="1173"/>
        <v>S04433</v>
      </c>
      <c r="B4434" t="str">
        <f t="shared" ca="1" si="1174"/>
        <v>Global Foods</v>
      </c>
      <c r="C4434" t="str">
        <f t="shared" ca="1" si="1175"/>
        <v>UAE</v>
      </c>
      <c r="D4434" t="str">
        <f t="shared" ca="1" si="1176"/>
        <v>Spices</v>
      </c>
      <c r="E4434">
        <f t="shared" ca="1" si="1177"/>
        <v>146</v>
      </c>
      <c r="F4434" s="3">
        <f t="shared" ca="1" si="1178"/>
        <v>364</v>
      </c>
      <c r="G4434">
        <f t="shared" ca="1" si="1179"/>
        <v>53144</v>
      </c>
      <c r="H4434">
        <f t="shared" ca="1" si="1180"/>
        <v>26040.560000000001</v>
      </c>
      <c r="I4434">
        <f t="shared" ca="1" si="1181"/>
        <v>8311</v>
      </c>
      <c r="J4434">
        <f t="shared" ca="1" si="1182"/>
        <v>1082</v>
      </c>
      <c r="K4434" s="1">
        <f t="shared" ca="1" si="1183"/>
        <v>45795</v>
      </c>
      <c r="L4434" s="1">
        <f t="shared" ca="1" si="1184"/>
        <v>45811</v>
      </c>
      <c r="M4434" s="1">
        <f t="shared" ca="1" si="1185"/>
        <v>45808</v>
      </c>
      <c r="N4434">
        <f t="shared" ca="1" si="1186"/>
        <v>35433.56</v>
      </c>
      <c r="O4434" s="3">
        <f t="shared" ca="1" si="1187"/>
        <v>17710.440000000002</v>
      </c>
      <c r="P4434" s="2">
        <f t="shared" ca="1" si="1188"/>
        <v>0.33325380099352708</v>
      </c>
      <c r="Q4434" t="str">
        <f t="shared" ca="1" si="1189"/>
        <v>On Time</v>
      </c>
    </row>
    <row r="4435" spans="1:17" x14ac:dyDescent="0.3">
      <c r="A4435" t="str">
        <f t="shared" si="1173"/>
        <v>S04434</v>
      </c>
      <c r="B4435" t="str">
        <f t="shared" ca="1" si="1174"/>
        <v>Prime Wholesale</v>
      </c>
      <c r="C4435" t="str">
        <f t="shared" ca="1" si="1175"/>
        <v>Singapore</v>
      </c>
      <c r="D4435" t="str">
        <f t="shared" ca="1" si="1176"/>
        <v>Tea</v>
      </c>
      <c r="E4435">
        <f t="shared" ca="1" si="1177"/>
        <v>486</v>
      </c>
      <c r="F4435" s="3">
        <f t="shared" ca="1" si="1178"/>
        <v>661</v>
      </c>
      <c r="G4435">
        <f t="shared" ca="1" si="1179"/>
        <v>321246</v>
      </c>
      <c r="H4435">
        <f t="shared" ca="1" si="1180"/>
        <v>218447.28</v>
      </c>
      <c r="I4435">
        <f t="shared" ca="1" si="1181"/>
        <v>2734</v>
      </c>
      <c r="J4435">
        <f t="shared" ca="1" si="1182"/>
        <v>1151</v>
      </c>
      <c r="K4435" s="1">
        <f t="shared" ca="1" si="1183"/>
        <v>45989</v>
      </c>
      <c r="L4435" s="1">
        <f t="shared" ca="1" si="1184"/>
        <v>46009</v>
      </c>
      <c r="M4435" s="1">
        <f t="shared" ca="1" si="1185"/>
        <v>46014</v>
      </c>
      <c r="N4435">
        <f t="shared" ca="1" si="1186"/>
        <v>222332.28</v>
      </c>
      <c r="O4435" s="3">
        <f t="shared" ca="1" si="1187"/>
        <v>98913.72</v>
      </c>
      <c r="P4435" s="2">
        <f t="shared" ca="1" si="1188"/>
        <v>0.30790646420500178</v>
      </c>
      <c r="Q4435" t="str">
        <f t="shared" ca="1" si="1189"/>
        <v>Late</v>
      </c>
    </row>
    <row r="4436" spans="1:17" x14ac:dyDescent="0.3">
      <c r="A4436" t="str">
        <f t="shared" si="1173"/>
        <v>S04435</v>
      </c>
      <c r="B4436" t="str">
        <f t="shared" ca="1" si="1174"/>
        <v>Global Foods</v>
      </c>
      <c r="C4436" t="str">
        <f t="shared" ca="1" si="1175"/>
        <v>Singapore</v>
      </c>
      <c r="D4436" t="str">
        <f t="shared" ca="1" si="1176"/>
        <v>Pickles</v>
      </c>
      <c r="E4436">
        <f t="shared" ca="1" si="1177"/>
        <v>348</v>
      </c>
      <c r="F4436" s="3">
        <f t="shared" ca="1" si="1178"/>
        <v>396</v>
      </c>
      <c r="G4436">
        <f t="shared" ca="1" si="1179"/>
        <v>137808</v>
      </c>
      <c r="H4436">
        <f t="shared" ca="1" si="1180"/>
        <v>89575.2</v>
      </c>
      <c r="I4436">
        <f t="shared" ca="1" si="1181"/>
        <v>7981</v>
      </c>
      <c r="J4436">
        <f t="shared" ca="1" si="1182"/>
        <v>3100</v>
      </c>
      <c r="K4436" s="1">
        <f t="shared" ca="1" si="1183"/>
        <v>46014</v>
      </c>
      <c r="L4436" s="1">
        <f t="shared" ca="1" si="1184"/>
        <v>46033</v>
      </c>
      <c r="M4436" s="1">
        <f t="shared" ca="1" si="1185"/>
        <v>46037</v>
      </c>
      <c r="N4436">
        <f t="shared" ca="1" si="1186"/>
        <v>100656.2</v>
      </c>
      <c r="O4436" s="3">
        <f t="shared" ca="1" si="1187"/>
        <v>37151.800000000003</v>
      </c>
      <c r="P4436" s="2">
        <f t="shared" ca="1" si="1188"/>
        <v>0.26959102519447348</v>
      </c>
      <c r="Q4436" t="str">
        <f t="shared" ca="1" si="1189"/>
        <v>Late</v>
      </c>
    </row>
    <row r="4437" spans="1:17" x14ac:dyDescent="0.3">
      <c r="A4437" t="str">
        <f t="shared" si="1173"/>
        <v>S04436</v>
      </c>
      <c r="B4437" t="str">
        <f t="shared" ca="1" si="1174"/>
        <v>Oceanic Exports</v>
      </c>
      <c r="C4437" t="str">
        <f t="shared" ca="1" si="1175"/>
        <v>Australia</v>
      </c>
      <c r="D4437" t="str">
        <f t="shared" ca="1" si="1176"/>
        <v>Tea</v>
      </c>
      <c r="E4437">
        <f t="shared" ca="1" si="1177"/>
        <v>87</v>
      </c>
      <c r="F4437" s="3">
        <f t="shared" ca="1" si="1178"/>
        <v>629</v>
      </c>
      <c r="G4437">
        <f t="shared" ca="1" si="1179"/>
        <v>54723</v>
      </c>
      <c r="H4437">
        <f t="shared" ca="1" si="1180"/>
        <v>35022.720000000001</v>
      </c>
      <c r="I4437">
        <f t="shared" ca="1" si="1181"/>
        <v>6018</v>
      </c>
      <c r="J4437">
        <f t="shared" ca="1" si="1182"/>
        <v>859</v>
      </c>
      <c r="K4437" s="1">
        <f t="shared" ca="1" si="1183"/>
        <v>46163</v>
      </c>
      <c r="L4437" s="1">
        <f t="shared" ca="1" si="1184"/>
        <v>46181</v>
      </c>
      <c r="M4437" s="1">
        <f t="shared" ca="1" si="1185"/>
        <v>46187</v>
      </c>
      <c r="N4437">
        <f t="shared" ca="1" si="1186"/>
        <v>41899.72</v>
      </c>
      <c r="O4437" s="3">
        <f t="shared" ca="1" si="1187"/>
        <v>12823.279999999999</v>
      </c>
      <c r="P4437" s="2">
        <f t="shared" ca="1" si="1188"/>
        <v>0.23433072017250514</v>
      </c>
      <c r="Q4437" t="str">
        <f t="shared" ca="1" si="1189"/>
        <v>Late</v>
      </c>
    </row>
    <row r="4438" spans="1:17" x14ac:dyDescent="0.3">
      <c r="A4438" t="str">
        <f t="shared" si="1173"/>
        <v>S04437</v>
      </c>
      <c r="B4438" t="str">
        <f t="shared" ca="1" si="1174"/>
        <v>Global Foods</v>
      </c>
      <c r="C4438" t="str">
        <f t="shared" ca="1" si="1175"/>
        <v>Canada</v>
      </c>
      <c r="D4438" t="str">
        <f t="shared" ca="1" si="1176"/>
        <v>Tea</v>
      </c>
      <c r="E4438">
        <f t="shared" ca="1" si="1177"/>
        <v>120</v>
      </c>
      <c r="F4438" s="3">
        <f t="shared" ca="1" si="1178"/>
        <v>699</v>
      </c>
      <c r="G4438">
        <f t="shared" ca="1" si="1179"/>
        <v>83880</v>
      </c>
      <c r="H4438">
        <f t="shared" ca="1" si="1180"/>
        <v>37746</v>
      </c>
      <c r="I4438">
        <f t="shared" ca="1" si="1181"/>
        <v>8065</v>
      </c>
      <c r="J4438">
        <f t="shared" ca="1" si="1182"/>
        <v>3811</v>
      </c>
      <c r="K4438" s="1">
        <f t="shared" ca="1" si="1183"/>
        <v>45686</v>
      </c>
      <c r="L4438" s="1">
        <f t="shared" ca="1" si="1184"/>
        <v>45698</v>
      </c>
      <c r="M4438" s="1">
        <f t="shared" ca="1" si="1185"/>
        <v>45695</v>
      </c>
      <c r="N4438">
        <f t="shared" ca="1" si="1186"/>
        <v>49622</v>
      </c>
      <c r="O4438" s="3">
        <f t="shared" ca="1" si="1187"/>
        <v>34258</v>
      </c>
      <c r="P4438" s="2">
        <f t="shared" ca="1" si="1188"/>
        <v>0.40841678588459707</v>
      </c>
      <c r="Q4438" t="str">
        <f t="shared" ca="1" si="1189"/>
        <v>On Time</v>
      </c>
    </row>
    <row r="4439" spans="1:17" x14ac:dyDescent="0.3">
      <c r="A4439" t="str">
        <f t="shared" si="1173"/>
        <v>S04438</v>
      </c>
      <c r="B4439" t="str">
        <f t="shared" ca="1" si="1174"/>
        <v>Prime Wholesale</v>
      </c>
      <c r="C4439" t="str">
        <f t="shared" ca="1" si="1175"/>
        <v>Canada</v>
      </c>
      <c r="D4439" t="str">
        <f t="shared" ca="1" si="1176"/>
        <v>Pickles</v>
      </c>
      <c r="E4439">
        <f t="shared" ca="1" si="1177"/>
        <v>450</v>
      </c>
      <c r="F4439" s="3">
        <f t="shared" ca="1" si="1178"/>
        <v>101</v>
      </c>
      <c r="G4439">
        <f t="shared" ca="1" si="1179"/>
        <v>45450</v>
      </c>
      <c r="H4439">
        <f t="shared" ca="1" si="1180"/>
        <v>33178.5</v>
      </c>
      <c r="I4439">
        <f t="shared" ca="1" si="1181"/>
        <v>7519</v>
      </c>
      <c r="J4439">
        <f t="shared" ca="1" si="1182"/>
        <v>1265</v>
      </c>
      <c r="K4439" s="1">
        <f t="shared" ca="1" si="1183"/>
        <v>46097</v>
      </c>
      <c r="L4439" s="1">
        <f t="shared" ca="1" si="1184"/>
        <v>46106</v>
      </c>
      <c r="M4439" s="1">
        <f t="shared" ca="1" si="1185"/>
        <v>46104</v>
      </c>
      <c r="N4439">
        <f t="shared" ca="1" si="1186"/>
        <v>41962.5</v>
      </c>
      <c r="O4439" s="3">
        <f t="shared" ca="1" si="1187"/>
        <v>3487.5</v>
      </c>
      <c r="P4439" s="2">
        <f t="shared" ca="1" si="1188"/>
        <v>7.6732673267326731E-2</v>
      </c>
      <c r="Q4439" t="str">
        <f t="shared" ca="1" si="1189"/>
        <v>On Time</v>
      </c>
    </row>
    <row r="4440" spans="1:17" x14ac:dyDescent="0.3">
      <c r="A4440" t="str">
        <f t="shared" si="1173"/>
        <v>S04439</v>
      </c>
      <c r="B4440" t="str">
        <f t="shared" ca="1" si="1174"/>
        <v>Global Foods</v>
      </c>
      <c r="C4440" t="str">
        <f t="shared" ca="1" si="1175"/>
        <v>Australia</v>
      </c>
      <c r="D4440" t="str">
        <f t="shared" ca="1" si="1176"/>
        <v>Sauces</v>
      </c>
      <c r="E4440">
        <f t="shared" ca="1" si="1177"/>
        <v>349</v>
      </c>
      <c r="F4440" s="3">
        <f t="shared" ca="1" si="1178"/>
        <v>160</v>
      </c>
      <c r="G4440">
        <f t="shared" ca="1" si="1179"/>
        <v>55840</v>
      </c>
      <c r="H4440">
        <f t="shared" ca="1" si="1180"/>
        <v>39646.400000000001</v>
      </c>
      <c r="I4440">
        <f t="shared" ca="1" si="1181"/>
        <v>5058</v>
      </c>
      <c r="J4440">
        <f t="shared" ca="1" si="1182"/>
        <v>1429</v>
      </c>
      <c r="K4440" s="1">
        <f t="shared" ca="1" si="1183"/>
        <v>46295</v>
      </c>
      <c r="L4440" s="1">
        <f t="shared" ca="1" si="1184"/>
        <v>46311</v>
      </c>
      <c r="M4440" s="1">
        <f t="shared" ca="1" si="1185"/>
        <v>46311</v>
      </c>
      <c r="N4440">
        <f t="shared" ca="1" si="1186"/>
        <v>46133.4</v>
      </c>
      <c r="O4440" s="3">
        <f t="shared" ca="1" si="1187"/>
        <v>9706.5999999999985</v>
      </c>
      <c r="P4440" s="2">
        <f t="shared" ca="1" si="1188"/>
        <v>0.17382879656160455</v>
      </c>
      <c r="Q4440" t="str">
        <f t="shared" ca="1" si="1189"/>
        <v>On Time</v>
      </c>
    </row>
    <row r="4441" spans="1:17" x14ac:dyDescent="0.3">
      <c r="A4441" t="str">
        <f t="shared" si="1173"/>
        <v>S04440</v>
      </c>
      <c r="B4441" t="str">
        <f t="shared" ca="1" si="1174"/>
        <v>Oceanic Exports</v>
      </c>
      <c r="C4441" t="str">
        <f t="shared" ca="1" si="1175"/>
        <v>Singapore</v>
      </c>
      <c r="D4441" t="str">
        <f t="shared" ca="1" si="1176"/>
        <v>Tea</v>
      </c>
      <c r="E4441">
        <f t="shared" ca="1" si="1177"/>
        <v>233</v>
      </c>
      <c r="F4441" s="3">
        <f t="shared" ca="1" si="1178"/>
        <v>311</v>
      </c>
      <c r="G4441">
        <f t="shared" ca="1" si="1179"/>
        <v>72463</v>
      </c>
      <c r="H4441">
        <f t="shared" ca="1" si="1180"/>
        <v>42753.17</v>
      </c>
      <c r="I4441">
        <f t="shared" ca="1" si="1181"/>
        <v>4692</v>
      </c>
      <c r="J4441">
        <f t="shared" ca="1" si="1182"/>
        <v>1128</v>
      </c>
      <c r="K4441" s="1">
        <f t="shared" ca="1" si="1183"/>
        <v>45802</v>
      </c>
      <c r="L4441" s="1">
        <f t="shared" ca="1" si="1184"/>
        <v>45813</v>
      </c>
      <c r="M4441" s="1">
        <f t="shared" ca="1" si="1185"/>
        <v>45811</v>
      </c>
      <c r="N4441">
        <f t="shared" ca="1" si="1186"/>
        <v>48573.17</v>
      </c>
      <c r="O4441" s="3">
        <f t="shared" ca="1" si="1187"/>
        <v>23889.83</v>
      </c>
      <c r="P4441" s="2">
        <f t="shared" ca="1" si="1188"/>
        <v>0.3296831486413756</v>
      </c>
      <c r="Q4441" t="str">
        <f t="shared" ca="1" si="1189"/>
        <v>On Time</v>
      </c>
    </row>
    <row r="4442" spans="1:17" x14ac:dyDescent="0.3">
      <c r="A4442" t="str">
        <f t="shared" si="1173"/>
        <v>S04441</v>
      </c>
      <c r="B4442" t="str">
        <f t="shared" ca="1" si="1174"/>
        <v>Global Foods</v>
      </c>
      <c r="C4442" t="str">
        <f t="shared" ca="1" si="1175"/>
        <v>UAE</v>
      </c>
      <c r="D4442" t="str">
        <f t="shared" ca="1" si="1176"/>
        <v>Spices</v>
      </c>
      <c r="E4442">
        <f t="shared" ca="1" si="1177"/>
        <v>412</v>
      </c>
      <c r="F4442" s="3">
        <f t="shared" ca="1" si="1178"/>
        <v>756</v>
      </c>
      <c r="G4442">
        <f t="shared" ca="1" si="1179"/>
        <v>311472</v>
      </c>
      <c r="H4442">
        <f t="shared" ca="1" si="1180"/>
        <v>211800.95999999999</v>
      </c>
      <c r="I4442">
        <f t="shared" ca="1" si="1181"/>
        <v>8522</v>
      </c>
      <c r="J4442">
        <f t="shared" ca="1" si="1182"/>
        <v>2504</v>
      </c>
      <c r="K4442" s="1">
        <f t="shared" ca="1" si="1183"/>
        <v>45804</v>
      </c>
      <c r="L4442" s="1">
        <f t="shared" ca="1" si="1184"/>
        <v>45812</v>
      </c>
      <c r="M4442" s="1">
        <f t="shared" ca="1" si="1185"/>
        <v>45814</v>
      </c>
      <c r="N4442">
        <f t="shared" ca="1" si="1186"/>
        <v>222826.96</v>
      </c>
      <c r="O4442" s="3">
        <f t="shared" ca="1" si="1187"/>
        <v>88645.040000000008</v>
      </c>
      <c r="P4442" s="2">
        <f t="shared" ca="1" si="1188"/>
        <v>0.28460034930908717</v>
      </c>
      <c r="Q4442" t="str">
        <f t="shared" ca="1" si="1189"/>
        <v>Late</v>
      </c>
    </row>
    <row r="4443" spans="1:17" x14ac:dyDescent="0.3">
      <c r="A4443" t="str">
        <f t="shared" si="1173"/>
        <v>S04442</v>
      </c>
      <c r="B4443" t="str">
        <f t="shared" ca="1" si="1174"/>
        <v>Global Foods</v>
      </c>
      <c r="C4443" t="str">
        <f t="shared" ca="1" si="1175"/>
        <v>UAE</v>
      </c>
      <c r="D4443" t="str">
        <f t="shared" ca="1" si="1176"/>
        <v>Spices</v>
      </c>
      <c r="E4443">
        <f t="shared" ca="1" si="1177"/>
        <v>484</v>
      </c>
      <c r="F4443" s="3">
        <f t="shared" ca="1" si="1178"/>
        <v>159</v>
      </c>
      <c r="G4443">
        <f t="shared" ca="1" si="1179"/>
        <v>76956</v>
      </c>
      <c r="H4443">
        <f t="shared" ca="1" si="1180"/>
        <v>53099.64</v>
      </c>
      <c r="I4443">
        <f t="shared" ca="1" si="1181"/>
        <v>8672</v>
      </c>
      <c r="J4443">
        <f t="shared" ca="1" si="1182"/>
        <v>1523</v>
      </c>
      <c r="K4443" s="1">
        <f t="shared" ca="1" si="1183"/>
        <v>46278</v>
      </c>
      <c r="L4443" s="1">
        <f t="shared" ca="1" si="1184"/>
        <v>46289</v>
      </c>
      <c r="M4443" s="1">
        <f t="shared" ca="1" si="1185"/>
        <v>46294</v>
      </c>
      <c r="N4443">
        <f t="shared" ca="1" si="1186"/>
        <v>63294.64</v>
      </c>
      <c r="O4443" s="3">
        <f t="shared" ca="1" si="1187"/>
        <v>13661.36</v>
      </c>
      <c r="P4443" s="2">
        <f t="shared" ca="1" si="1188"/>
        <v>0.17752170071209522</v>
      </c>
      <c r="Q4443" t="str">
        <f t="shared" ca="1" si="1189"/>
        <v>Late</v>
      </c>
    </row>
    <row r="4444" spans="1:17" x14ac:dyDescent="0.3">
      <c r="A4444" t="str">
        <f t="shared" si="1173"/>
        <v>S04443</v>
      </c>
      <c r="B4444" t="str">
        <f t="shared" ca="1" si="1174"/>
        <v>Oceanic Exports</v>
      </c>
      <c r="C4444" t="str">
        <f t="shared" ca="1" si="1175"/>
        <v>UK</v>
      </c>
      <c r="D4444" t="str">
        <f t="shared" ca="1" si="1176"/>
        <v>Sauces</v>
      </c>
      <c r="E4444">
        <f t="shared" ca="1" si="1177"/>
        <v>466</v>
      </c>
      <c r="F4444" s="3">
        <f t="shared" ca="1" si="1178"/>
        <v>249</v>
      </c>
      <c r="G4444">
        <f t="shared" ca="1" si="1179"/>
        <v>116034</v>
      </c>
      <c r="H4444">
        <f t="shared" ca="1" si="1180"/>
        <v>83544.479999999996</v>
      </c>
      <c r="I4444">
        <f t="shared" ca="1" si="1181"/>
        <v>11984</v>
      </c>
      <c r="J4444">
        <f t="shared" ca="1" si="1182"/>
        <v>755</v>
      </c>
      <c r="K4444" s="1">
        <f t="shared" ca="1" si="1183"/>
        <v>46119</v>
      </c>
      <c r="L4444" s="1">
        <f t="shared" ca="1" si="1184"/>
        <v>46133</v>
      </c>
      <c r="M4444" s="1">
        <f t="shared" ca="1" si="1185"/>
        <v>46135</v>
      </c>
      <c r="N4444">
        <f t="shared" ca="1" si="1186"/>
        <v>96283.48</v>
      </c>
      <c r="O4444" s="3">
        <f t="shared" ca="1" si="1187"/>
        <v>19750.520000000004</v>
      </c>
      <c r="P4444" s="2">
        <f t="shared" ca="1" si="1188"/>
        <v>0.17021321336849549</v>
      </c>
      <c r="Q4444" t="str">
        <f t="shared" ca="1" si="1189"/>
        <v>Late</v>
      </c>
    </row>
    <row r="4445" spans="1:17" x14ac:dyDescent="0.3">
      <c r="A4445" t="str">
        <f t="shared" si="1173"/>
        <v>S04444</v>
      </c>
      <c r="B4445" t="str">
        <f t="shared" ca="1" si="1174"/>
        <v>Beta Imports</v>
      </c>
      <c r="C4445" t="str">
        <f t="shared" ca="1" si="1175"/>
        <v>UAE</v>
      </c>
      <c r="D4445" t="str">
        <f t="shared" ca="1" si="1176"/>
        <v>Spices</v>
      </c>
      <c r="E4445">
        <f t="shared" ca="1" si="1177"/>
        <v>115</v>
      </c>
      <c r="F4445" s="3">
        <f t="shared" ca="1" si="1178"/>
        <v>474</v>
      </c>
      <c r="G4445">
        <f t="shared" ca="1" si="1179"/>
        <v>54510</v>
      </c>
      <c r="H4445">
        <f t="shared" ca="1" si="1180"/>
        <v>27255</v>
      </c>
      <c r="I4445">
        <f t="shared" ca="1" si="1181"/>
        <v>3413</v>
      </c>
      <c r="J4445">
        <f t="shared" ca="1" si="1182"/>
        <v>3219</v>
      </c>
      <c r="K4445" s="1">
        <f t="shared" ca="1" si="1183"/>
        <v>45924</v>
      </c>
      <c r="L4445" s="1">
        <f t="shared" ca="1" si="1184"/>
        <v>45932</v>
      </c>
      <c r="M4445" s="1">
        <f t="shared" ca="1" si="1185"/>
        <v>45934</v>
      </c>
      <c r="N4445">
        <f t="shared" ca="1" si="1186"/>
        <v>33887</v>
      </c>
      <c r="O4445" s="3">
        <f t="shared" ca="1" si="1187"/>
        <v>20623</v>
      </c>
      <c r="P4445" s="2">
        <f t="shared" ca="1" si="1188"/>
        <v>0.37833425059622089</v>
      </c>
      <c r="Q4445" t="str">
        <f t="shared" ca="1" si="1189"/>
        <v>Late</v>
      </c>
    </row>
    <row r="4446" spans="1:17" x14ac:dyDescent="0.3">
      <c r="A4446" t="str">
        <f t="shared" si="1173"/>
        <v>S04445</v>
      </c>
      <c r="B4446" t="str">
        <f t="shared" ca="1" si="1174"/>
        <v>Oceanic Exports</v>
      </c>
      <c r="C4446" t="str">
        <f t="shared" ca="1" si="1175"/>
        <v>UAE</v>
      </c>
      <c r="D4446" t="str">
        <f t="shared" ca="1" si="1176"/>
        <v>Pickles</v>
      </c>
      <c r="E4446">
        <f t="shared" ca="1" si="1177"/>
        <v>93</v>
      </c>
      <c r="F4446" s="3">
        <f t="shared" ca="1" si="1178"/>
        <v>682</v>
      </c>
      <c r="G4446">
        <f t="shared" ca="1" si="1179"/>
        <v>63426</v>
      </c>
      <c r="H4446">
        <f t="shared" ca="1" si="1180"/>
        <v>45032.46</v>
      </c>
      <c r="I4446">
        <f t="shared" ca="1" si="1181"/>
        <v>6303</v>
      </c>
      <c r="J4446">
        <f t="shared" ca="1" si="1182"/>
        <v>3762</v>
      </c>
      <c r="K4446" s="1">
        <f t="shared" ca="1" si="1183"/>
        <v>46076</v>
      </c>
      <c r="L4446" s="1">
        <f t="shared" ca="1" si="1184"/>
        <v>46088</v>
      </c>
      <c r="M4446" s="1">
        <f t="shared" ca="1" si="1185"/>
        <v>46085</v>
      </c>
      <c r="N4446">
        <f t="shared" ca="1" si="1186"/>
        <v>55097.46</v>
      </c>
      <c r="O4446" s="3">
        <f t="shared" ca="1" si="1187"/>
        <v>8328.5400000000009</v>
      </c>
      <c r="P4446" s="2">
        <f t="shared" ca="1" si="1188"/>
        <v>0.13131113423517171</v>
      </c>
      <c r="Q4446" t="str">
        <f t="shared" ca="1" si="1189"/>
        <v>On Time</v>
      </c>
    </row>
    <row r="4447" spans="1:17" x14ac:dyDescent="0.3">
      <c r="A4447" t="str">
        <f t="shared" si="1173"/>
        <v>S04446</v>
      </c>
      <c r="B4447" t="str">
        <f t="shared" ca="1" si="1174"/>
        <v>FreshMart Ltd</v>
      </c>
      <c r="C4447" t="str">
        <f t="shared" ca="1" si="1175"/>
        <v>UK</v>
      </c>
      <c r="D4447" t="str">
        <f t="shared" ca="1" si="1176"/>
        <v>Sauces</v>
      </c>
      <c r="E4447">
        <f t="shared" ca="1" si="1177"/>
        <v>311</v>
      </c>
      <c r="F4447" s="3">
        <f t="shared" ca="1" si="1178"/>
        <v>382</v>
      </c>
      <c r="G4447">
        <f t="shared" ca="1" si="1179"/>
        <v>118802</v>
      </c>
      <c r="H4447">
        <f t="shared" ca="1" si="1180"/>
        <v>58212.98</v>
      </c>
      <c r="I4447">
        <f t="shared" ca="1" si="1181"/>
        <v>7230</v>
      </c>
      <c r="J4447">
        <f t="shared" ca="1" si="1182"/>
        <v>1405</v>
      </c>
      <c r="K4447" s="1">
        <f t="shared" ca="1" si="1183"/>
        <v>46112</v>
      </c>
      <c r="L4447" s="1">
        <f t="shared" ca="1" si="1184"/>
        <v>46131</v>
      </c>
      <c r="M4447" s="1">
        <f t="shared" ca="1" si="1185"/>
        <v>46130</v>
      </c>
      <c r="N4447">
        <f t="shared" ca="1" si="1186"/>
        <v>66847.98000000001</v>
      </c>
      <c r="O4447" s="3">
        <f t="shared" ca="1" si="1187"/>
        <v>51954.01999999999</v>
      </c>
      <c r="P4447" s="2">
        <f t="shared" ca="1" si="1188"/>
        <v>0.43731603845053107</v>
      </c>
      <c r="Q4447" t="str">
        <f t="shared" ca="1" si="1189"/>
        <v>On Time</v>
      </c>
    </row>
    <row r="4448" spans="1:17" x14ac:dyDescent="0.3">
      <c r="A4448" t="str">
        <f t="shared" si="1173"/>
        <v>S04447</v>
      </c>
      <c r="B4448" t="str">
        <f t="shared" ca="1" si="1174"/>
        <v>Prime Wholesale</v>
      </c>
      <c r="C4448" t="str">
        <f t="shared" ca="1" si="1175"/>
        <v>UK</v>
      </c>
      <c r="D4448" t="str">
        <f t="shared" ca="1" si="1176"/>
        <v>Spices</v>
      </c>
      <c r="E4448">
        <f t="shared" ca="1" si="1177"/>
        <v>423</v>
      </c>
      <c r="F4448" s="3">
        <f t="shared" ca="1" si="1178"/>
        <v>208</v>
      </c>
      <c r="G4448">
        <f t="shared" ca="1" si="1179"/>
        <v>87984</v>
      </c>
      <c r="H4448">
        <f t="shared" ca="1" si="1180"/>
        <v>64228.32</v>
      </c>
      <c r="I4448">
        <f t="shared" ca="1" si="1181"/>
        <v>9837</v>
      </c>
      <c r="J4448">
        <f t="shared" ca="1" si="1182"/>
        <v>3643</v>
      </c>
      <c r="K4448" s="1">
        <f t="shared" ca="1" si="1183"/>
        <v>46132</v>
      </c>
      <c r="L4448" s="1">
        <f t="shared" ca="1" si="1184"/>
        <v>46150</v>
      </c>
      <c r="M4448" s="1">
        <f t="shared" ca="1" si="1185"/>
        <v>46156</v>
      </c>
      <c r="N4448">
        <f t="shared" ca="1" si="1186"/>
        <v>77708.320000000007</v>
      </c>
      <c r="O4448" s="3">
        <f t="shared" ca="1" si="1187"/>
        <v>10275.679999999993</v>
      </c>
      <c r="P4448" s="2">
        <f t="shared" ca="1" si="1188"/>
        <v>0.11679032551372968</v>
      </c>
      <c r="Q4448" t="str">
        <f t="shared" ca="1" si="1189"/>
        <v>Late</v>
      </c>
    </row>
    <row r="4449" spans="1:17" x14ac:dyDescent="0.3">
      <c r="A4449" t="str">
        <f t="shared" si="1173"/>
        <v>S04448</v>
      </c>
      <c r="B4449" t="str">
        <f t="shared" ca="1" si="1174"/>
        <v>Beta Imports</v>
      </c>
      <c r="C4449" t="str">
        <f t="shared" ca="1" si="1175"/>
        <v>UK</v>
      </c>
      <c r="D4449" t="str">
        <f t="shared" ca="1" si="1176"/>
        <v>Rice</v>
      </c>
      <c r="E4449">
        <f t="shared" ca="1" si="1177"/>
        <v>125</v>
      </c>
      <c r="F4449" s="3">
        <f t="shared" ca="1" si="1178"/>
        <v>163</v>
      </c>
      <c r="G4449">
        <f t="shared" ca="1" si="1179"/>
        <v>20375</v>
      </c>
      <c r="H4449">
        <f t="shared" ca="1" si="1180"/>
        <v>12225</v>
      </c>
      <c r="I4449">
        <f t="shared" ca="1" si="1181"/>
        <v>2600</v>
      </c>
      <c r="J4449">
        <f t="shared" ca="1" si="1182"/>
        <v>550</v>
      </c>
      <c r="K4449" s="1">
        <f t="shared" ca="1" si="1183"/>
        <v>46096</v>
      </c>
      <c r="L4449" s="1">
        <f t="shared" ca="1" si="1184"/>
        <v>46115</v>
      </c>
      <c r="M4449" s="1">
        <f t="shared" ca="1" si="1185"/>
        <v>46118</v>
      </c>
      <c r="N4449">
        <f t="shared" ca="1" si="1186"/>
        <v>15375</v>
      </c>
      <c r="O4449" s="3">
        <f t="shared" ca="1" si="1187"/>
        <v>5000</v>
      </c>
      <c r="P4449" s="2">
        <f t="shared" ca="1" si="1188"/>
        <v>0.24539877300613497</v>
      </c>
      <c r="Q4449" t="str">
        <f t="shared" ca="1" si="1189"/>
        <v>Late</v>
      </c>
    </row>
    <row r="4450" spans="1:17" x14ac:dyDescent="0.3">
      <c r="A4450" t="str">
        <f t="shared" si="1173"/>
        <v>S04449</v>
      </c>
      <c r="B4450" t="str">
        <f t="shared" ca="1" si="1174"/>
        <v>Beta Imports</v>
      </c>
      <c r="C4450" t="str">
        <f t="shared" ca="1" si="1175"/>
        <v>UAE</v>
      </c>
      <c r="D4450" t="str">
        <f t="shared" ca="1" si="1176"/>
        <v>Pickles</v>
      </c>
      <c r="E4450">
        <f t="shared" ca="1" si="1177"/>
        <v>393</v>
      </c>
      <c r="F4450" s="3">
        <f t="shared" ca="1" si="1178"/>
        <v>729</v>
      </c>
      <c r="G4450">
        <f t="shared" ca="1" si="1179"/>
        <v>286497</v>
      </c>
      <c r="H4450">
        <f t="shared" ca="1" si="1180"/>
        <v>163303.29</v>
      </c>
      <c r="I4450">
        <f t="shared" ca="1" si="1181"/>
        <v>2899</v>
      </c>
      <c r="J4450">
        <f t="shared" ca="1" si="1182"/>
        <v>3301</v>
      </c>
      <c r="K4450" s="1">
        <f t="shared" ca="1" si="1183"/>
        <v>45901</v>
      </c>
      <c r="L4450" s="1">
        <f t="shared" ca="1" si="1184"/>
        <v>45918</v>
      </c>
      <c r="M4450" s="1">
        <f t="shared" ca="1" si="1185"/>
        <v>45923</v>
      </c>
      <c r="N4450">
        <f t="shared" ca="1" si="1186"/>
        <v>169503.29</v>
      </c>
      <c r="O4450" s="3">
        <f t="shared" ca="1" si="1187"/>
        <v>116993.70999999999</v>
      </c>
      <c r="P4450" s="2">
        <f t="shared" ca="1" si="1188"/>
        <v>0.40835928473945621</v>
      </c>
      <c r="Q4450" t="str">
        <f t="shared" ca="1" si="1189"/>
        <v>Late</v>
      </c>
    </row>
    <row r="4451" spans="1:17" x14ac:dyDescent="0.3">
      <c r="A4451" t="str">
        <f t="shared" si="1173"/>
        <v>S04450</v>
      </c>
      <c r="B4451" t="str">
        <f t="shared" ca="1" si="1174"/>
        <v>Oceanic Exports</v>
      </c>
      <c r="C4451" t="str">
        <f t="shared" ca="1" si="1175"/>
        <v>UAE</v>
      </c>
      <c r="D4451" t="str">
        <f t="shared" ca="1" si="1176"/>
        <v>Rice</v>
      </c>
      <c r="E4451">
        <f t="shared" ca="1" si="1177"/>
        <v>321</v>
      </c>
      <c r="F4451" s="3">
        <f t="shared" ca="1" si="1178"/>
        <v>501</v>
      </c>
      <c r="G4451">
        <f t="shared" ca="1" si="1179"/>
        <v>160821</v>
      </c>
      <c r="H4451">
        <f t="shared" ca="1" si="1180"/>
        <v>107750.07</v>
      </c>
      <c r="I4451">
        <f t="shared" ca="1" si="1181"/>
        <v>1600</v>
      </c>
      <c r="J4451">
        <f t="shared" ca="1" si="1182"/>
        <v>3676</v>
      </c>
      <c r="K4451" s="1">
        <f t="shared" ca="1" si="1183"/>
        <v>45824</v>
      </c>
      <c r="L4451" s="1">
        <f t="shared" ca="1" si="1184"/>
        <v>45841</v>
      </c>
      <c r="M4451" s="1">
        <f t="shared" ca="1" si="1185"/>
        <v>45845</v>
      </c>
      <c r="N4451">
        <f t="shared" ca="1" si="1186"/>
        <v>113026.07</v>
      </c>
      <c r="O4451" s="3">
        <f t="shared" ca="1" si="1187"/>
        <v>47794.929999999993</v>
      </c>
      <c r="P4451" s="2">
        <f t="shared" ca="1" si="1188"/>
        <v>0.29719333917834112</v>
      </c>
      <c r="Q4451" t="str">
        <f t="shared" ca="1" si="1189"/>
        <v>Late</v>
      </c>
    </row>
    <row r="4452" spans="1:17" x14ac:dyDescent="0.3">
      <c r="A4452" t="str">
        <f t="shared" si="1173"/>
        <v>S04451</v>
      </c>
      <c r="B4452" t="str">
        <f t="shared" ca="1" si="1174"/>
        <v>Oceanic Exports</v>
      </c>
      <c r="C4452" t="str">
        <f t="shared" ca="1" si="1175"/>
        <v>Singapore</v>
      </c>
      <c r="D4452" t="str">
        <f t="shared" ca="1" si="1176"/>
        <v>Spices</v>
      </c>
      <c r="E4452">
        <f t="shared" ca="1" si="1177"/>
        <v>129</v>
      </c>
      <c r="F4452" s="3">
        <f t="shared" ca="1" si="1178"/>
        <v>756</v>
      </c>
      <c r="G4452">
        <f t="shared" ca="1" si="1179"/>
        <v>97524</v>
      </c>
      <c r="H4452">
        <f t="shared" ca="1" si="1180"/>
        <v>68266.8</v>
      </c>
      <c r="I4452">
        <f t="shared" ca="1" si="1181"/>
        <v>4084</v>
      </c>
      <c r="J4452">
        <f t="shared" ca="1" si="1182"/>
        <v>3604</v>
      </c>
      <c r="K4452" s="1">
        <f t="shared" ca="1" si="1183"/>
        <v>45751</v>
      </c>
      <c r="L4452" s="1">
        <f t="shared" ca="1" si="1184"/>
        <v>45770</v>
      </c>
      <c r="M4452" s="1">
        <f t="shared" ca="1" si="1185"/>
        <v>45770</v>
      </c>
      <c r="N4452">
        <f t="shared" ca="1" si="1186"/>
        <v>75954.8</v>
      </c>
      <c r="O4452" s="3">
        <f t="shared" ca="1" si="1187"/>
        <v>21569.199999999997</v>
      </c>
      <c r="P4452" s="2">
        <f t="shared" ca="1" si="1188"/>
        <v>0.22116812271851027</v>
      </c>
      <c r="Q4452" t="str">
        <f t="shared" ca="1" si="1189"/>
        <v>On Time</v>
      </c>
    </row>
    <row r="4453" spans="1:17" x14ac:dyDescent="0.3">
      <c r="A4453" t="str">
        <f t="shared" si="1173"/>
        <v>S04452</v>
      </c>
      <c r="B4453" t="str">
        <f t="shared" ca="1" si="1174"/>
        <v>Oceanic Exports</v>
      </c>
      <c r="C4453" t="str">
        <f t="shared" ca="1" si="1175"/>
        <v>Australia</v>
      </c>
      <c r="D4453" t="str">
        <f t="shared" ca="1" si="1176"/>
        <v>Sauces</v>
      </c>
      <c r="E4453">
        <f t="shared" ca="1" si="1177"/>
        <v>192</v>
      </c>
      <c r="F4453" s="3">
        <f t="shared" ca="1" si="1178"/>
        <v>403</v>
      </c>
      <c r="G4453">
        <f t="shared" ca="1" si="1179"/>
        <v>77376</v>
      </c>
      <c r="H4453">
        <f t="shared" ca="1" si="1180"/>
        <v>42556.800000000003</v>
      </c>
      <c r="I4453">
        <f t="shared" ca="1" si="1181"/>
        <v>1776</v>
      </c>
      <c r="J4453">
        <f t="shared" ca="1" si="1182"/>
        <v>2895</v>
      </c>
      <c r="K4453" s="1">
        <f t="shared" ca="1" si="1183"/>
        <v>46008</v>
      </c>
      <c r="L4453" s="1">
        <f t="shared" ca="1" si="1184"/>
        <v>46021</v>
      </c>
      <c r="M4453" s="1">
        <f t="shared" ca="1" si="1185"/>
        <v>46027</v>
      </c>
      <c r="N4453">
        <f t="shared" ca="1" si="1186"/>
        <v>47227.8</v>
      </c>
      <c r="O4453" s="3">
        <f t="shared" ca="1" si="1187"/>
        <v>30148.199999999997</v>
      </c>
      <c r="P4453" s="2">
        <f t="shared" ca="1" si="1188"/>
        <v>0.38963244416873444</v>
      </c>
      <c r="Q4453" t="str">
        <f t="shared" ca="1" si="1189"/>
        <v>Late</v>
      </c>
    </row>
    <row r="4454" spans="1:17" x14ac:dyDescent="0.3">
      <c r="A4454" t="str">
        <f t="shared" si="1173"/>
        <v>S04453</v>
      </c>
      <c r="B4454" t="str">
        <f t="shared" ca="1" si="1174"/>
        <v>Prime Wholesale</v>
      </c>
      <c r="C4454" t="str">
        <f t="shared" ca="1" si="1175"/>
        <v>UK</v>
      </c>
      <c r="D4454" t="str">
        <f t="shared" ca="1" si="1176"/>
        <v>Pickles</v>
      </c>
      <c r="E4454">
        <f t="shared" ca="1" si="1177"/>
        <v>116</v>
      </c>
      <c r="F4454" s="3">
        <f t="shared" ca="1" si="1178"/>
        <v>369</v>
      </c>
      <c r="G4454">
        <f t="shared" ca="1" si="1179"/>
        <v>42804</v>
      </c>
      <c r="H4454">
        <f t="shared" ca="1" si="1180"/>
        <v>30390.84</v>
      </c>
      <c r="I4454">
        <f t="shared" ca="1" si="1181"/>
        <v>4716</v>
      </c>
      <c r="J4454">
        <f t="shared" ca="1" si="1182"/>
        <v>1627</v>
      </c>
      <c r="K4454" s="1">
        <f t="shared" ca="1" si="1183"/>
        <v>46381</v>
      </c>
      <c r="L4454" s="1">
        <f t="shared" ca="1" si="1184"/>
        <v>46401</v>
      </c>
      <c r="M4454" s="1">
        <f t="shared" ca="1" si="1185"/>
        <v>46407</v>
      </c>
      <c r="N4454">
        <f t="shared" ca="1" si="1186"/>
        <v>36733.839999999997</v>
      </c>
      <c r="O4454" s="3">
        <f t="shared" ca="1" si="1187"/>
        <v>6070.1600000000035</v>
      </c>
      <c r="P4454" s="2">
        <f t="shared" ca="1" si="1188"/>
        <v>0.14181291468087104</v>
      </c>
      <c r="Q4454" t="str">
        <f t="shared" ca="1" si="1189"/>
        <v>Late</v>
      </c>
    </row>
    <row r="4455" spans="1:17" x14ac:dyDescent="0.3">
      <c r="A4455" t="str">
        <f t="shared" si="1173"/>
        <v>S04454</v>
      </c>
      <c r="B4455" t="str">
        <f t="shared" ca="1" si="1174"/>
        <v>Alpha Traders</v>
      </c>
      <c r="C4455" t="str">
        <f t="shared" ca="1" si="1175"/>
        <v>UK</v>
      </c>
      <c r="D4455" t="str">
        <f t="shared" ca="1" si="1176"/>
        <v>Tea</v>
      </c>
      <c r="E4455">
        <f t="shared" ca="1" si="1177"/>
        <v>218</v>
      </c>
      <c r="F4455" s="3">
        <f t="shared" ca="1" si="1178"/>
        <v>715</v>
      </c>
      <c r="G4455">
        <f t="shared" ca="1" si="1179"/>
        <v>155870</v>
      </c>
      <c r="H4455">
        <f t="shared" ca="1" si="1180"/>
        <v>84169.8</v>
      </c>
      <c r="I4455">
        <f t="shared" ca="1" si="1181"/>
        <v>5035</v>
      </c>
      <c r="J4455">
        <f t="shared" ca="1" si="1182"/>
        <v>2003</v>
      </c>
      <c r="K4455" s="1">
        <f t="shared" ca="1" si="1183"/>
        <v>45851</v>
      </c>
      <c r="L4455" s="1">
        <f t="shared" ca="1" si="1184"/>
        <v>45859</v>
      </c>
      <c r="M4455" s="1">
        <f t="shared" ca="1" si="1185"/>
        <v>45863</v>
      </c>
      <c r="N4455">
        <f t="shared" ca="1" si="1186"/>
        <v>91207.8</v>
      </c>
      <c r="O4455" s="3">
        <f t="shared" ca="1" si="1187"/>
        <v>64662.2</v>
      </c>
      <c r="P4455" s="2">
        <f t="shared" ca="1" si="1188"/>
        <v>0.4148469878745108</v>
      </c>
      <c r="Q4455" t="str">
        <f t="shared" ca="1" si="1189"/>
        <v>Late</v>
      </c>
    </row>
    <row r="4456" spans="1:17" x14ac:dyDescent="0.3">
      <c r="A4456" t="str">
        <f t="shared" si="1173"/>
        <v>S04455</v>
      </c>
      <c r="B4456" t="str">
        <f t="shared" ca="1" si="1174"/>
        <v>FreshMart Ltd</v>
      </c>
      <c r="C4456" t="str">
        <f t="shared" ca="1" si="1175"/>
        <v>UK</v>
      </c>
      <c r="D4456" t="str">
        <f t="shared" ca="1" si="1176"/>
        <v>Sauces</v>
      </c>
      <c r="E4456">
        <f t="shared" ca="1" si="1177"/>
        <v>358</v>
      </c>
      <c r="F4456" s="3">
        <f t="shared" ca="1" si="1178"/>
        <v>537</v>
      </c>
      <c r="G4456">
        <f t="shared" ca="1" si="1179"/>
        <v>192246</v>
      </c>
      <c r="H4456">
        <f t="shared" ca="1" si="1180"/>
        <v>113425.14</v>
      </c>
      <c r="I4456">
        <f t="shared" ca="1" si="1181"/>
        <v>11326</v>
      </c>
      <c r="J4456">
        <f t="shared" ca="1" si="1182"/>
        <v>3042</v>
      </c>
      <c r="K4456" s="1">
        <f t="shared" ca="1" si="1183"/>
        <v>46051</v>
      </c>
      <c r="L4456" s="1">
        <f t="shared" ca="1" si="1184"/>
        <v>46062</v>
      </c>
      <c r="M4456" s="1">
        <f t="shared" ca="1" si="1185"/>
        <v>46060</v>
      </c>
      <c r="N4456">
        <f t="shared" ca="1" si="1186"/>
        <v>127793.14</v>
      </c>
      <c r="O4456" s="3">
        <f t="shared" ca="1" si="1187"/>
        <v>64452.86</v>
      </c>
      <c r="P4456" s="2">
        <f t="shared" ca="1" si="1188"/>
        <v>0.33526242418567875</v>
      </c>
      <c r="Q4456" t="str">
        <f t="shared" ca="1" si="1189"/>
        <v>On Time</v>
      </c>
    </row>
    <row r="4457" spans="1:17" x14ac:dyDescent="0.3">
      <c r="A4457" t="str">
        <f t="shared" si="1173"/>
        <v>S04456</v>
      </c>
      <c r="B4457" t="str">
        <f t="shared" ca="1" si="1174"/>
        <v>Prime Wholesale</v>
      </c>
      <c r="C4457" t="str">
        <f t="shared" ca="1" si="1175"/>
        <v>UAE</v>
      </c>
      <c r="D4457" t="str">
        <f t="shared" ca="1" si="1176"/>
        <v>Sauces</v>
      </c>
      <c r="E4457">
        <f t="shared" ca="1" si="1177"/>
        <v>496</v>
      </c>
      <c r="F4457" s="3">
        <f t="shared" ca="1" si="1178"/>
        <v>186</v>
      </c>
      <c r="G4457">
        <f t="shared" ca="1" si="1179"/>
        <v>92256</v>
      </c>
      <c r="H4457">
        <f t="shared" ca="1" si="1180"/>
        <v>62734.080000000002</v>
      </c>
      <c r="I4457">
        <f t="shared" ca="1" si="1181"/>
        <v>3519</v>
      </c>
      <c r="J4457">
        <f t="shared" ca="1" si="1182"/>
        <v>1469</v>
      </c>
      <c r="K4457" s="1">
        <f t="shared" ca="1" si="1183"/>
        <v>46170</v>
      </c>
      <c r="L4457" s="1">
        <f t="shared" ca="1" si="1184"/>
        <v>46189</v>
      </c>
      <c r="M4457" s="1">
        <f t="shared" ca="1" si="1185"/>
        <v>46191</v>
      </c>
      <c r="N4457">
        <f t="shared" ca="1" si="1186"/>
        <v>67722.080000000002</v>
      </c>
      <c r="O4457" s="3">
        <f t="shared" ca="1" si="1187"/>
        <v>24533.919999999998</v>
      </c>
      <c r="P4457" s="2">
        <f t="shared" ca="1" si="1188"/>
        <v>0.2659330558446063</v>
      </c>
      <c r="Q4457" t="str">
        <f t="shared" ca="1" si="1189"/>
        <v>Late</v>
      </c>
    </row>
    <row r="4458" spans="1:17" x14ac:dyDescent="0.3">
      <c r="A4458" t="str">
        <f t="shared" si="1173"/>
        <v>S04457</v>
      </c>
      <c r="B4458" t="str">
        <f t="shared" ca="1" si="1174"/>
        <v>Prime Wholesale</v>
      </c>
      <c r="C4458" t="str">
        <f t="shared" ca="1" si="1175"/>
        <v>Canada</v>
      </c>
      <c r="D4458" t="str">
        <f t="shared" ca="1" si="1176"/>
        <v>Spices</v>
      </c>
      <c r="E4458">
        <f t="shared" ca="1" si="1177"/>
        <v>243</v>
      </c>
      <c r="F4458" s="3">
        <f t="shared" ca="1" si="1178"/>
        <v>158</v>
      </c>
      <c r="G4458">
        <f t="shared" ca="1" si="1179"/>
        <v>38394</v>
      </c>
      <c r="H4458">
        <f t="shared" ca="1" si="1180"/>
        <v>27259.74</v>
      </c>
      <c r="I4458">
        <f t="shared" ca="1" si="1181"/>
        <v>1879</v>
      </c>
      <c r="J4458">
        <f t="shared" ca="1" si="1182"/>
        <v>1617</v>
      </c>
      <c r="K4458" s="1">
        <f t="shared" ca="1" si="1183"/>
        <v>45697</v>
      </c>
      <c r="L4458" s="1">
        <f t="shared" ca="1" si="1184"/>
        <v>45707</v>
      </c>
      <c r="M4458" s="1">
        <f t="shared" ca="1" si="1185"/>
        <v>45704</v>
      </c>
      <c r="N4458">
        <f t="shared" ca="1" si="1186"/>
        <v>30755.74</v>
      </c>
      <c r="O4458" s="3">
        <f t="shared" ca="1" si="1187"/>
        <v>7638.2599999999984</v>
      </c>
      <c r="P4458" s="2">
        <f t="shared" ca="1" si="1188"/>
        <v>0.19894410584987232</v>
      </c>
      <c r="Q4458" t="str">
        <f t="shared" ca="1" si="1189"/>
        <v>On Time</v>
      </c>
    </row>
    <row r="4459" spans="1:17" x14ac:dyDescent="0.3">
      <c r="A4459" t="str">
        <f t="shared" si="1173"/>
        <v>S04458</v>
      </c>
      <c r="B4459" t="str">
        <f t="shared" ca="1" si="1174"/>
        <v>Global Foods</v>
      </c>
      <c r="C4459" t="str">
        <f t="shared" ca="1" si="1175"/>
        <v>UK</v>
      </c>
      <c r="D4459" t="str">
        <f t="shared" ca="1" si="1176"/>
        <v>Rice</v>
      </c>
      <c r="E4459">
        <f t="shared" ca="1" si="1177"/>
        <v>354</v>
      </c>
      <c r="F4459" s="3">
        <f t="shared" ca="1" si="1178"/>
        <v>447</v>
      </c>
      <c r="G4459">
        <f t="shared" ca="1" si="1179"/>
        <v>158238</v>
      </c>
      <c r="H4459">
        <f t="shared" ca="1" si="1180"/>
        <v>104437.08</v>
      </c>
      <c r="I4459">
        <f t="shared" ca="1" si="1181"/>
        <v>5661</v>
      </c>
      <c r="J4459">
        <f t="shared" ca="1" si="1182"/>
        <v>2695</v>
      </c>
      <c r="K4459" s="1">
        <f t="shared" ca="1" si="1183"/>
        <v>45970</v>
      </c>
      <c r="L4459" s="1">
        <f t="shared" ca="1" si="1184"/>
        <v>45987</v>
      </c>
      <c r="M4459" s="1">
        <f t="shared" ca="1" si="1185"/>
        <v>45989</v>
      </c>
      <c r="N4459">
        <f t="shared" ca="1" si="1186"/>
        <v>112793.08</v>
      </c>
      <c r="O4459" s="3">
        <f t="shared" ca="1" si="1187"/>
        <v>45444.92</v>
      </c>
      <c r="P4459" s="2">
        <f t="shared" ca="1" si="1188"/>
        <v>0.28719346806708879</v>
      </c>
      <c r="Q4459" t="str">
        <f t="shared" ca="1" si="1189"/>
        <v>Late</v>
      </c>
    </row>
    <row r="4460" spans="1:17" x14ac:dyDescent="0.3">
      <c r="A4460" t="str">
        <f t="shared" si="1173"/>
        <v>S04459</v>
      </c>
      <c r="B4460" t="str">
        <f t="shared" ca="1" si="1174"/>
        <v>Alpha Traders</v>
      </c>
      <c r="C4460" t="str">
        <f t="shared" ca="1" si="1175"/>
        <v>UAE</v>
      </c>
      <c r="D4460" t="str">
        <f t="shared" ca="1" si="1176"/>
        <v>Sauces</v>
      </c>
      <c r="E4460">
        <f t="shared" ca="1" si="1177"/>
        <v>464</v>
      </c>
      <c r="F4460" s="3">
        <f t="shared" ca="1" si="1178"/>
        <v>109</v>
      </c>
      <c r="G4460">
        <f t="shared" ca="1" si="1179"/>
        <v>50576</v>
      </c>
      <c r="H4460">
        <f t="shared" ca="1" si="1180"/>
        <v>26299.52</v>
      </c>
      <c r="I4460">
        <f t="shared" ca="1" si="1181"/>
        <v>7239</v>
      </c>
      <c r="J4460">
        <f t="shared" ca="1" si="1182"/>
        <v>1528</v>
      </c>
      <c r="K4460" s="1">
        <f t="shared" ca="1" si="1183"/>
        <v>46313</v>
      </c>
      <c r="L4460" s="1">
        <f t="shared" ca="1" si="1184"/>
        <v>46326</v>
      </c>
      <c r="M4460" s="1">
        <f t="shared" ca="1" si="1185"/>
        <v>46323</v>
      </c>
      <c r="N4460">
        <f t="shared" ca="1" si="1186"/>
        <v>35066.520000000004</v>
      </c>
      <c r="O4460" s="3">
        <f t="shared" ca="1" si="1187"/>
        <v>15509.479999999996</v>
      </c>
      <c r="P4460" s="2">
        <f t="shared" ca="1" si="1188"/>
        <v>0.30665691236950327</v>
      </c>
      <c r="Q4460" t="str">
        <f t="shared" ca="1" si="1189"/>
        <v>On Time</v>
      </c>
    </row>
    <row r="4461" spans="1:17" x14ac:dyDescent="0.3">
      <c r="A4461" t="str">
        <f t="shared" si="1173"/>
        <v>S04460</v>
      </c>
      <c r="B4461" t="str">
        <f t="shared" ca="1" si="1174"/>
        <v>Beta Imports</v>
      </c>
      <c r="C4461" t="str">
        <f t="shared" ca="1" si="1175"/>
        <v>Canada</v>
      </c>
      <c r="D4461" t="str">
        <f t="shared" ca="1" si="1176"/>
        <v>Tea</v>
      </c>
      <c r="E4461">
        <f t="shared" ca="1" si="1177"/>
        <v>201</v>
      </c>
      <c r="F4461" s="3">
        <f t="shared" ca="1" si="1178"/>
        <v>391</v>
      </c>
      <c r="G4461">
        <f t="shared" ca="1" si="1179"/>
        <v>78591</v>
      </c>
      <c r="H4461">
        <f t="shared" ca="1" si="1180"/>
        <v>53441.88</v>
      </c>
      <c r="I4461">
        <f t="shared" ca="1" si="1181"/>
        <v>9599</v>
      </c>
      <c r="J4461">
        <f t="shared" ca="1" si="1182"/>
        <v>3649</v>
      </c>
      <c r="K4461" s="1">
        <f t="shared" ca="1" si="1183"/>
        <v>46088</v>
      </c>
      <c r="L4461" s="1">
        <f t="shared" ca="1" si="1184"/>
        <v>46103</v>
      </c>
      <c r="M4461" s="1">
        <f t="shared" ca="1" si="1185"/>
        <v>46103</v>
      </c>
      <c r="N4461">
        <f t="shared" ca="1" si="1186"/>
        <v>66689.88</v>
      </c>
      <c r="O4461" s="3">
        <f t="shared" ca="1" si="1187"/>
        <v>11901.119999999995</v>
      </c>
      <c r="P4461" s="2">
        <f t="shared" ca="1" si="1188"/>
        <v>0.15143107989464435</v>
      </c>
      <c r="Q4461" t="str">
        <f t="shared" ca="1" si="1189"/>
        <v>On Time</v>
      </c>
    </row>
    <row r="4462" spans="1:17" x14ac:dyDescent="0.3">
      <c r="A4462" t="str">
        <f t="shared" si="1173"/>
        <v>S04461</v>
      </c>
      <c r="B4462" t="str">
        <f t="shared" ca="1" si="1174"/>
        <v>Prime Wholesale</v>
      </c>
      <c r="C4462" t="str">
        <f t="shared" ca="1" si="1175"/>
        <v>Canada</v>
      </c>
      <c r="D4462" t="str">
        <f t="shared" ca="1" si="1176"/>
        <v>Sauces</v>
      </c>
      <c r="E4462">
        <f t="shared" ca="1" si="1177"/>
        <v>315</v>
      </c>
      <c r="F4462" s="3">
        <f t="shared" ca="1" si="1178"/>
        <v>282</v>
      </c>
      <c r="G4462">
        <f t="shared" ca="1" si="1179"/>
        <v>88830</v>
      </c>
      <c r="H4462">
        <f t="shared" ca="1" si="1180"/>
        <v>43526.7</v>
      </c>
      <c r="I4462">
        <f t="shared" ca="1" si="1181"/>
        <v>4907</v>
      </c>
      <c r="J4462">
        <f t="shared" ca="1" si="1182"/>
        <v>1441</v>
      </c>
      <c r="K4462" s="1">
        <f t="shared" ca="1" si="1183"/>
        <v>46324</v>
      </c>
      <c r="L4462" s="1">
        <f t="shared" ca="1" si="1184"/>
        <v>46340</v>
      </c>
      <c r="M4462" s="1">
        <f t="shared" ca="1" si="1185"/>
        <v>46343</v>
      </c>
      <c r="N4462">
        <f t="shared" ca="1" si="1186"/>
        <v>49874.7</v>
      </c>
      <c r="O4462" s="3">
        <f t="shared" ca="1" si="1187"/>
        <v>38955.300000000003</v>
      </c>
      <c r="P4462" s="2">
        <f t="shared" ca="1" si="1188"/>
        <v>0.43853765619723067</v>
      </c>
      <c r="Q4462" t="str">
        <f t="shared" ca="1" si="1189"/>
        <v>Late</v>
      </c>
    </row>
    <row r="4463" spans="1:17" x14ac:dyDescent="0.3">
      <c r="A4463" t="str">
        <f t="shared" si="1173"/>
        <v>S04462</v>
      </c>
      <c r="B4463" t="str">
        <f t="shared" ca="1" si="1174"/>
        <v>Alpha Traders</v>
      </c>
      <c r="C4463" t="str">
        <f t="shared" ca="1" si="1175"/>
        <v>UK</v>
      </c>
      <c r="D4463" t="str">
        <f t="shared" ca="1" si="1176"/>
        <v>Rice</v>
      </c>
      <c r="E4463">
        <f t="shared" ca="1" si="1177"/>
        <v>138</v>
      </c>
      <c r="F4463" s="3">
        <f t="shared" ca="1" si="1178"/>
        <v>396</v>
      </c>
      <c r="G4463">
        <f t="shared" ca="1" si="1179"/>
        <v>54648</v>
      </c>
      <c r="H4463">
        <f t="shared" ca="1" si="1180"/>
        <v>24591.599999999999</v>
      </c>
      <c r="I4463">
        <f t="shared" ca="1" si="1181"/>
        <v>3570</v>
      </c>
      <c r="J4463">
        <f t="shared" ca="1" si="1182"/>
        <v>2392</v>
      </c>
      <c r="K4463" s="1">
        <f t="shared" ca="1" si="1183"/>
        <v>45887</v>
      </c>
      <c r="L4463" s="1">
        <f t="shared" ca="1" si="1184"/>
        <v>45896</v>
      </c>
      <c r="M4463" s="1">
        <f t="shared" ca="1" si="1185"/>
        <v>45899</v>
      </c>
      <c r="N4463">
        <f t="shared" ca="1" si="1186"/>
        <v>30553.599999999999</v>
      </c>
      <c r="O4463" s="3">
        <f t="shared" ca="1" si="1187"/>
        <v>24094.400000000001</v>
      </c>
      <c r="P4463" s="2">
        <f t="shared" ca="1" si="1188"/>
        <v>0.44090177133655395</v>
      </c>
      <c r="Q4463" t="str">
        <f t="shared" ca="1" si="1189"/>
        <v>Late</v>
      </c>
    </row>
    <row r="4464" spans="1:17" x14ac:dyDescent="0.3">
      <c r="A4464" t="str">
        <f t="shared" si="1173"/>
        <v>S04463</v>
      </c>
      <c r="B4464" t="str">
        <f t="shared" ca="1" si="1174"/>
        <v>Prime Wholesale</v>
      </c>
      <c r="C4464" t="str">
        <f t="shared" ca="1" si="1175"/>
        <v>Singapore</v>
      </c>
      <c r="D4464" t="str">
        <f t="shared" ca="1" si="1176"/>
        <v>Tea</v>
      </c>
      <c r="E4464">
        <f t="shared" ca="1" si="1177"/>
        <v>86</v>
      </c>
      <c r="F4464" s="3">
        <f t="shared" ca="1" si="1178"/>
        <v>315</v>
      </c>
      <c r="G4464">
        <f t="shared" ca="1" si="1179"/>
        <v>27090</v>
      </c>
      <c r="H4464">
        <f t="shared" ca="1" si="1180"/>
        <v>16524.900000000001</v>
      </c>
      <c r="I4464">
        <f t="shared" ca="1" si="1181"/>
        <v>10649</v>
      </c>
      <c r="J4464">
        <f t="shared" ca="1" si="1182"/>
        <v>1909</v>
      </c>
      <c r="K4464" s="1">
        <f t="shared" ca="1" si="1183"/>
        <v>46329</v>
      </c>
      <c r="L4464" s="1">
        <f t="shared" ca="1" si="1184"/>
        <v>46339</v>
      </c>
      <c r="M4464" s="1">
        <f t="shared" ca="1" si="1185"/>
        <v>46340</v>
      </c>
      <c r="N4464">
        <f t="shared" ca="1" si="1186"/>
        <v>29082.9</v>
      </c>
      <c r="O4464" s="3">
        <f t="shared" ca="1" si="1187"/>
        <v>-1992.9000000000015</v>
      </c>
      <c r="P4464" s="2">
        <f t="shared" ca="1" si="1188"/>
        <v>-7.3565891472868267E-2</v>
      </c>
      <c r="Q4464" t="str">
        <f t="shared" ca="1" si="1189"/>
        <v>Late</v>
      </c>
    </row>
    <row r="4465" spans="1:17" x14ac:dyDescent="0.3">
      <c r="A4465" t="str">
        <f t="shared" si="1173"/>
        <v>S04464</v>
      </c>
      <c r="B4465" t="str">
        <f t="shared" ca="1" si="1174"/>
        <v>Beta Imports</v>
      </c>
      <c r="C4465" t="str">
        <f t="shared" ca="1" si="1175"/>
        <v>Canada</v>
      </c>
      <c r="D4465" t="str">
        <f t="shared" ca="1" si="1176"/>
        <v>Pickles</v>
      </c>
      <c r="E4465">
        <f t="shared" ca="1" si="1177"/>
        <v>122</v>
      </c>
      <c r="F4465" s="3">
        <f t="shared" ca="1" si="1178"/>
        <v>606</v>
      </c>
      <c r="G4465">
        <f t="shared" ca="1" si="1179"/>
        <v>73932</v>
      </c>
      <c r="H4465">
        <f t="shared" ca="1" si="1180"/>
        <v>38444.639999999999</v>
      </c>
      <c r="I4465">
        <f t="shared" ca="1" si="1181"/>
        <v>3742</v>
      </c>
      <c r="J4465">
        <f t="shared" ca="1" si="1182"/>
        <v>3982</v>
      </c>
      <c r="K4465" s="1">
        <f t="shared" ca="1" si="1183"/>
        <v>45786</v>
      </c>
      <c r="L4465" s="1">
        <f t="shared" ca="1" si="1184"/>
        <v>45805</v>
      </c>
      <c r="M4465" s="1">
        <f t="shared" ca="1" si="1185"/>
        <v>45810</v>
      </c>
      <c r="N4465">
        <f t="shared" ca="1" si="1186"/>
        <v>46168.639999999999</v>
      </c>
      <c r="O4465" s="3">
        <f t="shared" ca="1" si="1187"/>
        <v>27763.360000000001</v>
      </c>
      <c r="P4465" s="2">
        <f t="shared" ca="1" si="1188"/>
        <v>0.37552561813558405</v>
      </c>
      <c r="Q4465" t="str">
        <f t="shared" ca="1" si="1189"/>
        <v>Late</v>
      </c>
    </row>
    <row r="4466" spans="1:17" x14ac:dyDescent="0.3">
      <c r="A4466" t="str">
        <f t="shared" si="1173"/>
        <v>S04465</v>
      </c>
      <c r="B4466" t="str">
        <f t="shared" ca="1" si="1174"/>
        <v>Beta Imports</v>
      </c>
      <c r="C4466" t="str">
        <f t="shared" ca="1" si="1175"/>
        <v>UAE</v>
      </c>
      <c r="D4466" t="str">
        <f t="shared" ca="1" si="1176"/>
        <v>Spices</v>
      </c>
      <c r="E4466">
        <f t="shared" ca="1" si="1177"/>
        <v>53</v>
      </c>
      <c r="F4466" s="3">
        <f t="shared" ca="1" si="1178"/>
        <v>309</v>
      </c>
      <c r="G4466">
        <f t="shared" ca="1" si="1179"/>
        <v>16377</v>
      </c>
      <c r="H4466">
        <f t="shared" ca="1" si="1180"/>
        <v>10972.59</v>
      </c>
      <c r="I4466">
        <f t="shared" ca="1" si="1181"/>
        <v>2655</v>
      </c>
      <c r="J4466">
        <f t="shared" ca="1" si="1182"/>
        <v>2541</v>
      </c>
      <c r="K4466" s="1">
        <f t="shared" ca="1" si="1183"/>
        <v>45824</v>
      </c>
      <c r="L4466" s="1">
        <f t="shared" ca="1" si="1184"/>
        <v>45843</v>
      </c>
      <c r="M4466" s="1">
        <f t="shared" ca="1" si="1185"/>
        <v>45849</v>
      </c>
      <c r="N4466">
        <f t="shared" ca="1" si="1186"/>
        <v>16168.59</v>
      </c>
      <c r="O4466" s="3">
        <f t="shared" ca="1" si="1187"/>
        <v>208.40999999999985</v>
      </c>
      <c r="P4466" s="2">
        <f t="shared" ca="1" si="1188"/>
        <v>1.2725773951273119E-2</v>
      </c>
      <c r="Q4466" t="str">
        <f t="shared" ca="1" si="1189"/>
        <v>Late</v>
      </c>
    </row>
    <row r="4467" spans="1:17" x14ac:dyDescent="0.3">
      <c r="A4467" t="str">
        <f t="shared" si="1173"/>
        <v>S04466</v>
      </c>
      <c r="B4467" t="str">
        <f t="shared" ca="1" si="1174"/>
        <v>Prime Wholesale</v>
      </c>
      <c r="C4467" t="str">
        <f t="shared" ca="1" si="1175"/>
        <v>UAE</v>
      </c>
      <c r="D4467" t="str">
        <f t="shared" ca="1" si="1176"/>
        <v>Rice</v>
      </c>
      <c r="E4467">
        <f t="shared" ca="1" si="1177"/>
        <v>304</v>
      </c>
      <c r="F4467" s="3">
        <f t="shared" ca="1" si="1178"/>
        <v>735</v>
      </c>
      <c r="G4467">
        <f t="shared" ca="1" si="1179"/>
        <v>223440</v>
      </c>
      <c r="H4467">
        <f t="shared" ca="1" si="1180"/>
        <v>140767.20000000001</v>
      </c>
      <c r="I4467">
        <f t="shared" ca="1" si="1181"/>
        <v>9038</v>
      </c>
      <c r="J4467">
        <f t="shared" ca="1" si="1182"/>
        <v>1846</v>
      </c>
      <c r="K4467" s="1">
        <f t="shared" ca="1" si="1183"/>
        <v>46126</v>
      </c>
      <c r="L4467" s="1">
        <f t="shared" ca="1" si="1184"/>
        <v>46142</v>
      </c>
      <c r="M4467" s="1">
        <f t="shared" ca="1" si="1185"/>
        <v>46139</v>
      </c>
      <c r="N4467">
        <f t="shared" ca="1" si="1186"/>
        <v>151651.20000000001</v>
      </c>
      <c r="O4467" s="3">
        <f t="shared" ca="1" si="1187"/>
        <v>71788.799999999988</v>
      </c>
      <c r="P4467" s="2">
        <f t="shared" ca="1" si="1188"/>
        <v>0.32128893662728242</v>
      </c>
      <c r="Q4467" t="str">
        <f t="shared" ca="1" si="1189"/>
        <v>On Time</v>
      </c>
    </row>
    <row r="4468" spans="1:17" x14ac:dyDescent="0.3">
      <c r="A4468" t="str">
        <f t="shared" si="1173"/>
        <v>S04467</v>
      </c>
      <c r="B4468" t="str">
        <f t="shared" ca="1" si="1174"/>
        <v>Oceanic Exports</v>
      </c>
      <c r="C4468" t="str">
        <f t="shared" ca="1" si="1175"/>
        <v>Singapore</v>
      </c>
      <c r="D4468" t="str">
        <f t="shared" ca="1" si="1176"/>
        <v>Sauces</v>
      </c>
      <c r="E4468">
        <f t="shared" ca="1" si="1177"/>
        <v>266</v>
      </c>
      <c r="F4468" s="3">
        <f t="shared" ca="1" si="1178"/>
        <v>399</v>
      </c>
      <c r="G4468">
        <f t="shared" ca="1" si="1179"/>
        <v>106134</v>
      </c>
      <c r="H4468">
        <f t="shared" ca="1" si="1180"/>
        <v>71109.78</v>
      </c>
      <c r="I4468">
        <f t="shared" ca="1" si="1181"/>
        <v>9612</v>
      </c>
      <c r="J4468">
        <f t="shared" ca="1" si="1182"/>
        <v>985</v>
      </c>
      <c r="K4468" s="1">
        <f t="shared" ca="1" si="1183"/>
        <v>45918</v>
      </c>
      <c r="L4468" s="1">
        <f t="shared" ca="1" si="1184"/>
        <v>45927</v>
      </c>
      <c r="M4468" s="1">
        <f t="shared" ca="1" si="1185"/>
        <v>45933</v>
      </c>
      <c r="N4468">
        <f t="shared" ca="1" si="1186"/>
        <v>81706.78</v>
      </c>
      <c r="O4468" s="3">
        <f t="shared" ca="1" si="1187"/>
        <v>24427.22</v>
      </c>
      <c r="P4468" s="2">
        <f t="shared" ca="1" si="1188"/>
        <v>0.23015452164245201</v>
      </c>
      <c r="Q4468" t="str">
        <f t="shared" ca="1" si="1189"/>
        <v>Late</v>
      </c>
    </row>
    <row r="4469" spans="1:17" x14ac:dyDescent="0.3">
      <c r="A4469" t="str">
        <f t="shared" si="1173"/>
        <v>S04468</v>
      </c>
      <c r="B4469" t="str">
        <f t="shared" ca="1" si="1174"/>
        <v>Beta Imports</v>
      </c>
      <c r="C4469" t="str">
        <f t="shared" ca="1" si="1175"/>
        <v>UK</v>
      </c>
      <c r="D4469" t="str">
        <f t="shared" ca="1" si="1176"/>
        <v>Rice</v>
      </c>
      <c r="E4469">
        <f t="shared" ca="1" si="1177"/>
        <v>373</v>
      </c>
      <c r="F4469" s="3">
        <f t="shared" ca="1" si="1178"/>
        <v>603</v>
      </c>
      <c r="G4469">
        <f t="shared" ca="1" si="1179"/>
        <v>224919</v>
      </c>
      <c r="H4469">
        <f t="shared" ca="1" si="1180"/>
        <v>157443.29999999999</v>
      </c>
      <c r="I4469">
        <f t="shared" ca="1" si="1181"/>
        <v>10737</v>
      </c>
      <c r="J4469">
        <f t="shared" ca="1" si="1182"/>
        <v>3088</v>
      </c>
      <c r="K4469" s="1">
        <f t="shared" ca="1" si="1183"/>
        <v>46069</v>
      </c>
      <c r="L4469" s="1">
        <f t="shared" ca="1" si="1184"/>
        <v>46080</v>
      </c>
      <c r="M4469" s="1">
        <f t="shared" ca="1" si="1185"/>
        <v>46077</v>
      </c>
      <c r="N4469">
        <f t="shared" ca="1" si="1186"/>
        <v>171268.3</v>
      </c>
      <c r="O4469" s="3">
        <f t="shared" ca="1" si="1187"/>
        <v>53650.700000000012</v>
      </c>
      <c r="P4469" s="2">
        <f t="shared" ca="1" si="1188"/>
        <v>0.23853342758948781</v>
      </c>
      <c r="Q4469" t="str">
        <f t="shared" ca="1" si="1189"/>
        <v>On Time</v>
      </c>
    </row>
    <row r="4470" spans="1:17" x14ac:dyDescent="0.3">
      <c r="A4470" t="str">
        <f t="shared" si="1173"/>
        <v>S04469</v>
      </c>
      <c r="B4470" t="str">
        <f t="shared" ca="1" si="1174"/>
        <v>Global Foods</v>
      </c>
      <c r="C4470" t="str">
        <f t="shared" ca="1" si="1175"/>
        <v>UAE</v>
      </c>
      <c r="D4470" t="str">
        <f t="shared" ca="1" si="1176"/>
        <v>Spices</v>
      </c>
      <c r="E4470">
        <f t="shared" ca="1" si="1177"/>
        <v>87</v>
      </c>
      <c r="F4470" s="3">
        <f t="shared" ca="1" si="1178"/>
        <v>519</v>
      </c>
      <c r="G4470">
        <f t="shared" ca="1" si="1179"/>
        <v>45153</v>
      </c>
      <c r="H4470">
        <f t="shared" ca="1" si="1180"/>
        <v>32510.16</v>
      </c>
      <c r="I4470">
        <f t="shared" ca="1" si="1181"/>
        <v>10416</v>
      </c>
      <c r="J4470">
        <f t="shared" ca="1" si="1182"/>
        <v>1136</v>
      </c>
      <c r="K4470" s="1">
        <f t="shared" ca="1" si="1183"/>
        <v>45674</v>
      </c>
      <c r="L4470" s="1">
        <f t="shared" ca="1" si="1184"/>
        <v>45688</v>
      </c>
      <c r="M4470" s="1">
        <f t="shared" ca="1" si="1185"/>
        <v>45694</v>
      </c>
      <c r="N4470">
        <f t="shared" ca="1" si="1186"/>
        <v>44062.16</v>
      </c>
      <c r="O4470" s="3">
        <f t="shared" ca="1" si="1187"/>
        <v>1090.8399999999965</v>
      </c>
      <c r="P4470" s="2">
        <f t="shared" ca="1" si="1188"/>
        <v>2.4158749141806667E-2</v>
      </c>
      <c r="Q4470" t="str">
        <f t="shared" ca="1" si="1189"/>
        <v>Late</v>
      </c>
    </row>
    <row r="4471" spans="1:17" x14ac:dyDescent="0.3">
      <c r="A4471" t="str">
        <f t="shared" si="1173"/>
        <v>S04470</v>
      </c>
      <c r="B4471" t="str">
        <f t="shared" ca="1" si="1174"/>
        <v>Alpha Traders</v>
      </c>
      <c r="C4471" t="str">
        <f t="shared" ca="1" si="1175"/>
        <v>UAE</v>
      </c>
      <c r="D4471" t="str">
        <f t="shared" ca="1" si="1176"/>
        <v>Rice</v>
      </c>
      <c r="E4471">
        <f t="shared" ca="1" si="1177"/>
        <v>233</v>
      </c>
      <c r="F4471" s="3">
        <f t="shared" ca="1" si="1178"/>
        <v>215</v>
      </c>
      <c r="G4471">
        <f t="shared" ca="1" si="1179"/>
        <v>50095</v>
      </c>
      <c r="H4471">
        <f t="shared" ca="1" si="1180"/>
        <v>29055.1</v>
      </c>
      <c r="I4471">
        <f t="shared" ca="1" si="1181"/>
        <v>6075</v>
      </c>
      <c r="J4471">
        <f t="shared" ca="1" si="1182"/>
        <v>3717</v>
      </c>
      <c r="K4471" s="1">
        <f t="shared" ca="1" si="1183"/>
        <v>46268</v>
      </c>
      <c r="L4471" s="1">
        <f t="shared" ca="1" si="1184"/>
        <v>46286</v>
      </c>
      <c r="M4471" s="1">
        <f t="shared" ca="1" si="1185"/>
        <v>46286</v>
      </c>
      <c r="N4471">
        <f t="shared" ca="1" si="1186"/>
        <v>38847.1</v>
      </c>
      <c r="O4471" s="3">
        <f t="shared" ca="1" si="1187"/>
        <v>11247.900000000001</v>
      </c>
      <c r="P4471" s="2">
        <f t="shared" ca="1" si="1188"/>
        <v>0.22453139035831923</v>
      </c>
      <c r="Q4471" t="str">
        <f t="shared" ca="1" si="1189"/>
        <v>On Time</v>
      </c>
    </row>
    <row r="4472" spans="1:17" x14ac:dyDescent="0.3">
      <c r="A4472" t="str">
        <f t="shared" si="1173"/>
        <v>S04471</v>
      </c>
      <c r="B4472" t="str">
        <f t="shared" ca="1" si="1174"/>
        <v>Beta Imports</v>
      </c>
      <c r="C4472" t="str">
        <f t="shared" ca="1" si="1175"/>
        <v>Singapore</v>
      </c>
      <c r="D4472" t="str">
        <f t="shared" ca="1" si="1176"/>
        <v>Pickles</v>
      </c>
      <c r="E4472">
        <f t="shared" ca="1" si="1177"/>
        <v>349</v>
      </c>
      <c r="F4472" s="3">
        <f t="shared" ca="1" si="1178"/>
        <v>343</v>
      </c>
      <c r="G4472">
        <f t="shared" ca="1" si="1179"/>
        <v>119707</v>
      </c>
      <c r="H4472">
        <f t="shared" ca="1" si="1180"/>
        <v>76612.479999999996</v>
      </c>
      <c r="I4472">
        <f t="shared" ca="1" si="1181"/>
        <v>9123</v>
      </c>
      <c r="J4472">
        <f t="shared" ca="1" si="1182"/>
        <v>1931</v>
      </c>
      <c r="K4472" s="1">
        <f t="shared" ca="1" si="1183"/>
        <v>45987</v>
      </c>
      <c r="L4472" s="1">
        <f t="shared" ca="1" si="1184"/>
        <v>46005</v>
      </c>
      <c r="M4472" s="1">
        <f t="shared" ca="1" si="1185"/>
        <v>46009</v>
      </c>
      <c r="N4472">
        <f t="shared" ca="1" si="1186"/>
        <v>87666.48</v>
      </c>
      <c r="O4472" s="3">
        <f t="shared" ca="1" si="1187"/>
        <v>32040.520000000004</v>
      </c>
      <c r="P4472" s="2">
        <f t="shared" ca="1" si="1188"/>
        <v>0.26765786461944585</v>
      </c>
      <c r="Q4472" t="str">
        <f t="shared" ca="1" si="1189"/>
        <v>Late</v>
      </c>
    </row>
    <row r="4473" spans="1:17" x14ac:dyDescent="0.3">
      <c r="A4473" t="str">
        <f t="shared" si="1173"/>
        <v>S04472</v>
      </c>
      <c r="B4473" t="str">
        <f t="shared" ca="1" si="1174"/>
        <v>Global Foods</v>
      </c>
      <c r="C4473" t="str">
        <f t="shared" ca="1" si="1175"/>
        <v>Canada</v>
      </c>
      <c r="D4473" t="str">
        <f t="shared" ca="1" si="1176"/>
        <v>Spices</v>
      </c>
      <c r="E4473">
        <f t="shared" ca="1" si="1177"/>
        <v>284</v>
      </c>
      <c r="F4473" s="3">
        <f t="shared" ca="1" si="1178"/>
        <v>429</v>
      </c>
      <c r="G4473">
        <f t="shared" ca="1" si="1179"/>
        <v>121836</v>
      </c>
      <c r="H4473">
        <f t="shared" ca="1" si="1180"/>
        <v>76756.679999999993</v>
      </c>
      <c r="I4473">
        <f t="shared" ca="1" si="1181"/>
        <v>1638</v>
      </c>
      <c r="J4473">
        <f t="shared" ca="1" si="1182"/>
        <v>631</v>
      </c>
      <c r="K4473" s="1">
        <f t="shared" ca="1" si="1183"/>
        <v>45683</v>
      </c>
      <c r="L4473" s="1">
        <f t="shared" ca="1" si="1184"/>
        <v>45698</v>
      </c>
      <c r="M4473" s="1">
        <f t="shared" ca="1" si="1185"/>
        <v>45701</v>
      </c>
      <c r="N4473">
        <f t="shared" ca="1" si="1186"/>
        <v>79025.679999999993</v>
      </c>
      <c r="O4473" s="3">
        <f t="shared" ca="1" si="1187"/>
        <v>42810.320000000007</v>
      </c>
      <c r="P4473" s="2">
        <f t="shared" ca="1" si="1188"/>
        <v>0.35137660461604131</v>
      </c>
      <c r="Q4473" t="str">
        <f t="shared" ca="1" si="1189"/>
        <v>Late</v>
      </c>
    </row>
    <row r="4474" spans="1:17" x14ac:dyDescent="0.3">
      <c r="A4474" t="str">
        <f t="shared" si="1173"/>
        <v>S04473</v>
      </c>
      <c r="B4474" t="str">
        <f t="shared" ca="1" si="1174"/>
        <v>Oceanic Exports</v>
      </c>
      <c r="C4474" t="str">
        <f t="shared" ca="1" si="1175"/>
        <v>Australia</v>
      </c>
      <c r="D4474" t="str">
        <f t="shared" ca="1" si="1176"/>
        <v>Sauces</v>
      </c>
      <c r="E4474">
        <f t="shared" ca="1" si="1177"/>
        <v>457</v>
      </c>
      <c r="F4474" s="3">
        <f t="shared" ca="1" si="1178"/>
        <v>401</v>
      </c>
      <c r="G4474">
        <f t="shared" ca="1" si="1179"/>
        <v>183257</v>
      </c>
      <c r="H4474">
        <f t="shared" ca="1" si="1180"/>
        <v>104456.49</v>
      </c>
      <c r="I4474">
        <f t="shared" ca="1" si="1181"/>
        <v>6788</v>
      </c>
      <c r="J4474">
        <f t="shared" ca="1" si="1182"/>
        <v>2164</v>
      </c>
      <c r="K4474" s="1">
        <f t="shared" ca="1" si="1183"/>
        <v>46160</v>
      </c>
      <c r="L4474" s="1">
        <f t="shared" ca="1" si="1184"/>
        <v>46176</v>
      </c>
      <c r="M4474" s="1">
        <f t="shared" ca="1" si="1185"/>
        <v>46178</v>
      </c>
      <c r="N4474">
        <f t="shared" ca="1" si="1186"/>
        <v>113408.49</v>
      </c>
      <c r="O4474" s="3">
        <f t="shared" ca="1" si="1187"/>
        <v>69848.509999999995</v>
      </c>
      <c r="P4474" s="2">
        <f t="shared" ca="1" si="1188"/>
        <v>0.38115056996458524</v>
      </c>
      <c r="Q4474" t="str">
        <f t="shared" ca="1" si="1189"/>
        <v>Late</v>
      </c>
    </row>
    <row r="4475" spans="1:17" x14ac:dyDescent="0.3">
      <c r="A4475" t="str">
        <f t="shared" si="1173"/>
        <v>S04474</v>
      </c>
      <c r="B4475" t="str">
        <f t="shared" ca="1" si="1174"/>
        <v>Beta Imports</v>
      </c>
      <c r="C4475" t="str">
        <f t="shared" ca="1" si="1175"/>
        <v>UAE</v>
      </c>
      <c r="D4475" t="str">
        <f t="shared" ca="1" si="1176"/>
        <v>Tea</v>
      </c>
      <c r="E4475">
        <f t="shared" ca="1" si="1177"/>
        <v>351</v>
      </c>
      <c r="F4475" s="3">
        <f t="shared" ca="1" si="1178"/>
        <v>279</v>
      </c>
      <c r="G4475">
        <f t="shared" ca="1" si="1179"/>
        <v>97929</v>
      </c>
      <c r="H4475">
        <f t="shared" ca="1" si="1180"/>
        <v>48964.5</v>
      </c>
      <c r="I4475">
        <f t="shared" ca="1" si="1181"/>
        <v>2096</v>
      </c>
      <c r="J4475">
        <f t="shared" ca="1" si="1182"/>
        <v>808</v>
      </c>
      <c r="K4475" s="1">
        <f t="shared" ca="1" si="1183"/>
        <v>45825</v>
      </c>
      <c r="L4475" s="1">
        <f t="shared" ca="1" si="1184"/>
        <v>45840</v>
      </c>
      <c r="M4475" s="1">
        <f t="shared" ca="1" si="1185"/>
        <v>45845</v>
      </c>
      <c r="N4475">
        <f t="shared" ca="1" si="1186"/>
        <v>51868.5</v>
      </c>
      <c r="O4475" s="3">
        <f t="shared" ca="1" si="1187"/>
        <v>46060.5</v>
      </c>
      <c r="P4475" s="2">
        <f t="shared" ca="1" si="1188"/>
        <v>0.47034586281898111</v>
      </c>
      <c r="Q4475" t="str">
        <f t="shared" ca="1" si="1189"/>
        <v>Late</v>
      </c>
    </row>
    <row r="4476" spans="1:17" x14ac:dyDescent="0.3">
      <c r="A4476" t="str">
        <f t="shared" si="1173"/>
        <v>S04475</v>
      </c>
      <c r="B4476" t="str">
        <f t="shared" ca="1" si="1174"/>
        <v>Prime Wholesale</v>
      </c>
      <c r="C4476" t="str">
        <f t="shared" ca="1" si="1175"/>
        <v>Canada</v>
      </c>
      <c r="D4476" t="str">
        <f t="shared" ca="1" si="1176"/>
        <v>Tea</v>
      </c>
      <c r="E4476">
        <f t="shared" ca="1" si="1177"/>
        <v>390</v>
      </c>
      <c r="F4476" s="3">
        <f t="shared" ca="1" si="1178"/>
        <v>673</v>
      </c>
      <c r="G4476">
        <f t="shared" ca="1" si="1179"/>
        <v>262470</v>
      </c>
      <c r="H4476">
        <f t="shared" ca="1" si="1180"/>
        <v>181104.3</v>
      </c>
      <c r="I4476">
        <f t="shared" ca="1" si="1181"/>
        <v>3312</v>
      </c>
      <c r="J4476">
        <f t="shared" ca="1" si="1182"/>
        <v>3620</v>
      </c>
      <c r="K4476" s="1">
        <f t="shared" ca="1" si="1183"/>
        <v>46250</v>
      </c>
      <c r="L4476" s="1">
        <f t="shared" ca="1" si="1184"/>
        <v>46258</v>
      </c>
      <c r="M4476" s="1">
        <f t="shared" ca="1" si="1185"/>
        <v>46262</v>
      </c>
      <c r="N4476">
        <f t="shared" ca="1" si="1186"/>
        <v>188036.3</v>
      </c>
      <c r="O4476" s="3">
        <f t="shared" ca="1" si="1187"/>
        <v>74433.700000000012</v>
      </c>
      <c r="P4476" s="2">
        <f t="shared" ca="1" si="1188"/>
        <v>0.28358936259382028</v>
      </c>
      <c r="Q4476" t="str">
        <f t="shared" ca="1" si="1189"/>
        <v>Late</v>
      </c>
    </row>
    <row r="4477" spans="1:17" x14ac:dyDescent="0.3">
      <c r="A4477" t="str">
        <f t="shared" si="1173"/>
        <v>S04476</v>
      </c>
      <c r="B4477" t="str">
        <f t="shared" ca="1" si="1174"/>
        <v>Beta Imports</v>
      </c>
      <c r="C4477" t="str">
        <f t="shared" ca="1" si="1175"/>
        <v>Singapore</v>
      </c>
      <c r="D4477" t="str">
        <f t="shared" ca="1" si="1176"/>
        <v>Pickles</v>
      </c>
      <c r="E4477">
        <f t="shared" ca="1" si="1177"/>
        <v>281</v>
      </c>
      <c r="F4477" s="3">
        <f t="shared" ca="1" si="1178"/>
        <v>420</v>
      </c>
      <c r="G4477">
        <f t="shared" ca="1" si="1179"/>
        <v>118020</v>
      </c>
      <c r="H4477">
        <f t="shared" ca="1" si="1180"/>
        <v>71992.2</v>
      </c>
      <c r="I4477">
        <f t="shared" ca="1" si="1181"/>
        <v>5931</v>
      </c>
      <c r="J4477">
        <f t="shared" ca="1" si="1182"/>
        <v>1472</v>
      </c>
      <c r="K4477" s="1">
        <f t="shared" ca="1" si="1183"/>
        <v>45810</v>
      </c>
      <c r="L4477" s="1">
        <f t="shared" ca="1" si="1184"/>
        <v>45828</v>
      </c>
      <c r="M4477" s="1">
        <f t="shared" ca="1" si="1185"/>
        <v>45829</v>
      </c>
      <c r="N4477">
        <f t="shared" ca="1" si="1186"/>
        <v>79395.199999999997</v>
      </c>
      <c r="O4477" s="3">
        <f t="shared" ca="1" si="1187"/>
        <v>38624.800000000003</v>
      </c>
      <c r="P4477" s="2">
        <f t="shared" ca="1" si="1188"/>
        <v>0.32727334350110154</v>
      </c>
      <c r="Q4477" t="str">
        <f t="shared" ca="1" si="1189"/>
        <v>Late</v>
      </c>
    </row>
    <row r="4478" spans="1:17" x14ac:dyDescent="0.3">
      <c r="A4478" t="str">
        <f t="shared" si="1173"/>
        <v>S04477</v>
      </c>
      <c r="B4478" t="str">
        <f t="shared" ca="1" si="1174"/>
        <v>Beta Imports</v>
      </c>
      <c r="C4478" t="str">
        <f t="shared" ca="1" si="1175"/>
        <v>Singapore</v>
      </c>
      <c r="D4478" t="str">
        <f t="shared" ca="1" si="1176"/>
        <v>Pickles</v>
      </c>
      <c r="E4478">
        <f t="shared" ca="1" si="1177"/>
        <v>307</v>
      </c>
      <c r="F4478" s="3">
        <f t="shared" ca="1" si="1178"/>
        <v>622</v>
      </c>
      <c r="G4478">
        <f t="shared" ca="1" si="1179"/>
        <v>190954</v>
      </c>
      <c r="H4478">
        <f t="shared" ca="1" si="1180"/>
        <v>110753.32</v>
      </c>
      <c r="I4478">
        <f t="shared" ca="1" si="1181"/>
        <v>5398</v>
      </c>
      <c r="J4478">
        <f t="shared" ca="1" si="1182"/>
        <v>1597</v>
      </c>
      <c r="K4478" s="1">
        <f t="shared" ca="1" si="1183"/>
        <v>46082</v>
      </c>
      <c r="L4478" s="1">
        <f t="shared" ca="1" si="1184"/>
        <v>46090</v>
      </c>
      <c r="M4478" s="1">
        <f t="shared" ca="1" si="1185"/>
        <v>46094</v>
      </c>
      <c r="N4478">
        <f t="shared" ca="1" si="1186"/>
        <v>117748.32</v>
      </c>
      <c r="O4478" s="3">
        <f t="shared" ca="1" si="1187"/>
        <v>73205.679999999993</v>
      </c>
      <c r="P4478" s="2">
        <f t="shared" ca="1" si="1188"/>
        <v>0.38336814101825567</v>
      </c>
      <c r="Q4478" t="str">
        <f t="shared" ca="1" si="1189"/>
        <v>Late</v>
      </c>
    </row>
    <row r="4479" spans="1:17" x14ac:dyDescent="0.3">
      <c r="A4479" t="str">
        <f t="shared" si="1173"/>
        <v>S04478</v>
      </c>
      <c r="B4479" t="str">
        <f t="shared" ca="1" si="1174"/>
        <v>Oceanic Exports</v>
      </c>
      <c r="C4479" t="str">
        <f t="shared" ca="1" si="1175"/>
        <v>UAE</v>
      </c>
      <c r="D4479" t="str">
        <f t="shared" ca="1" si="1176"/>
        <v>Spices</v>
      </c>
      <c r="E4479">
        <f t="shared" ca="1" si="1177"/>
        <v>227</v>
      </c>
      <c r="F4479" s="3">
        <f t="shared" ca="1" si="1178"/>
        <v>182</v>
      </c>
      <c r="G4479">
        <f t="shared" ca="1" si="1179"/>
        <v>41314</v>
      </c>
      <c r="H4479">
        <f t="shared" ca="1" si="1180"/>
        <v>21070.14</v>
      </c>
      <c r="I4479">
        <f t="shared" ca="1" si="1181"/>
        <v>10213</v>
      </c>
      <c r="J4479">
        <f t="shared" ca="1" si="1182"/>
        <v>2844</v>
      </c>
      <c r="K4479" s="1">
        <f t="shared" ca="1" si="1183"/>
        <v>46060</v>
      </c>
      <c r="L4479" s="1">
        <f t="shared" ca="1" si="1184"/>
        <v>46072</v>
      </c>
      <c r="M4479" s="1">
        <f t="shared" ca="1" si="1185"/>
        <v>46077</v>
      </c>
      <c r="N4479">
        <f t="shared" ca="1" si="1186"/>
        <v>34127.14</v>
      </c>
      <c r="O4479" s="3">
        <f t="shared" ca="1" si="1187"/>
        <v>7186.8600000000006</v>
      </c>
      <c r="P4479" s="2">
        <f t="shared" ca="1" si="1188"/>
        <v>0.17395701215084478</v>
      </c>
      <c r="Q4479" t="str">
        <f t="shared" ca="1" si="1189"/>
        <v>Late</v>
      </c>
    </row>
    <row r="4480" spans="1:17" x14ac:dyDescent="0.3">
      <c r="A4480" t="str">
        <f t="shared" si="1173"/>
        <v>S04479</v>
      </c>
      <c r="B4480" t="str">
        <f t="shared" ca="1" si="1174"/>
        <v>Oceanic Exports</v>
      </c>
      <c r="C4480" t="str">
        <f t="shared" ca="1" si="1175"/>
        <v>Singapore</v>
      </c>
      <c r="D4480" t="str">
        <f t="shared" ca="1" si="1176"/>
        <v>Tea</v>
      </c>
      <c r="E4480">
        <f t="shared" ca="1" si="1177"/>
        <v>336</v>
      </c>
      <c r="F4480" s="3">
        <f t="shared" ca="1" si="1178"/>
        <v>622</v>
      </c>
      <c r="G4480">
        <f t="shared" ca="1" si="1179"/>
        <v>208992</v>
      </c>
      <c r="H4480">
        <f t="shared" ca="1" si="1180"/>
        <v>148384.32000000001</v>
      </c>
      <c r="I4480">
        <f t="shared" ca="1" si="1181"/>
        <v>2496</v>
      </c>
      <c r="J4480">
        <f t="shared" ca="1" si="1182"/>
        <v>2704</v>
      </c>
      <c r="K4480" s="1">
        <f t="shared" ca="1" si="1183"/>
        <v>46117</v>
      </c>
      <c r="L4480" s="1">
        <f t="shared" ca="1" si="1184"/>
        <v>46133</v>
      </c>
      <c r="M4480" s="1">
        <f t="shared" ca="1" si="1185"/>
        <v>46132</v>
      </c>
      <c r="N4480">
        <f t="shared" ca="1" si="1186"/>
        <v>153584.32000000001</v>
      </c>
      <c r="O4480" s="3">
        <f t="shared" ca="1" si="1187"/>
        <v>55407.679999999993</v>
      </c>
      <c r="P4480" s="2">
        <f t="shared" ca="1" si="1188"/>
        <v>0.26511866482927571</v>
      </c>
      <c r="Q4480" t="str">
        <f t="shared" ca="1" si="1189"/>
        <v>On Time</v>
      </c>
    </row>
    <row r="4481" spans="1:17" x14ac:dyDescent="0.3">
      <c r="A4481" t="str">
        <f t="shared" si="1173"/>
        <v>S04480</v>
      </c>
      <c r="B4481" t="str">
        <f t="shared" ca="1" si="1174"/>
        <v>Global Foods</v>
      </c>
      <c r="C4481" t="str">
        <f t="shared" ca="1" si="1175"/>
        <v>Australia</v>
      </c>
      <c r="D4481" t="str">
        <f t="shared" ca="1" si="1176"/>
        <v>Tea</v>
      </c>
      <c r="E4481">
        <f t="shared" ca="1" si="1177"/>
        <v>53</v>
      </c>
      <c r="F4481" s="3">
        <f t="shared" ca="1" si="1178"/>
        <v>555</v>
      </c>
      <c r="G4481">
        <f t="shared" ca="1" si="1179"/>
        <v>29415</v>
      </c>
      <c r="H4481">
        <f t="shared" ca="1" si="1180"/>
        <v>15295.8</v>
      </c>
      <c r="I4481">
        <f t="shared" ca="1" si="1181"/>
        <v>6643</v>
      </c>
      <c r="J4481">
        <f t="shared" ca="1" si="1182"/>
        <v>1177</v>
      </c>
      <c r="K4481" s="1">
        <f t="shared" ca="1" si="1183"/>
        <v>46155</v>
      </c>
      <c r="L4481" s="1">
        <f t="shared" ca="1" si="1184"/>
        <v>46173</v>
      </c>
      <c r="M4481" s="1">
        <f t="shared" ca="1" si="1185"/>
        <v>46174</v>
      </c>
      <c r="N4481">
        <f t="shared" ca="1" si="1186"/>
        <v>23115.8</v>
      </c>
      <c r="O4481" s="3">
        <f t="shared" ca="1" si="1187"/>
        <v>6299.2000000000007</v>
      </c>
      <c r="P4481" s="2">
        <f t="shared" ca="1" si="1188"/>
        <v>0.21414924358320586</v>
      </c>
      <c r="Q4481" t="str">
        <f t="shared" ca="1" si="1189"/>
        <v>Late</v>
      </c>
    </row>
    <row r="4482" spans="1:17" x14ac:dyDescent="0.3">
      <c r="A4482" t="str">
        <f t="shared" si="1173"/>
        <v>S04481</v>
      </c>
      <c r="B4482" t="str">
        <f t="shared" ca="1" si="1174"/>
        <v>Beta Imports</v>
      </c>
      <c r="C4482" t="str">
        <f t="shared" ca="1" si="1175"/>
        <v>Australia</v>
      </c>
      <c r="D4482" t="str">
        <f t="shared" ca="1" si="1176"/>
        <v>Pickles</v>
      </c>
      <c r="E4482">
        <f t="shared" ca="1" si="1177"/>
        <v>185</v>
      </c>
      <c r="F4482" s="3">
        <f t="shared" ca="1" si="1178"/>
        <v>327</v>
      </c>
      <c r="G4482">
        <f t="shared" ca="1" si="1179"/>
        <v>60495</v>
      </c>
      <c r="H4482">
        <f t="shared" ca="1" si="1180"/>
        <v>30247.5</v>
      </c>
      <c r="I4482">
        <f t="shared" ca="1" si="1181"/>
        <v>9527</v>
      </c>
      <c r="J4482">
        <f t="shared" ca="1" si="1182"/>
        <v>1051</v>
      </c>
      <c r="K4482" s="1">
        <f t="shared" ca="1" si="1183"/>
        <v>46023</v>
      </c>
      <c r="L4482" s="1">
        <f t="shared" ca="1" si="1184"/>
        <v>46034</v>
      </c>
      <c r="M4482" s="1">
        <f t="shared" ca="1" si="1185"/>
        <v>46034</v>
      </c>
      <c r="N4482">
        <f t="shared" ca="1" si="1186"/>
        <v>40825.5</v>
      </c>
      <c r="O4482" s="3">
        <f t="shared" ca="1" si="1187"/>
        <v>19669.5</v>
      </c>
      <c r="P4482" s="2">
        <f t="shared" ca="1" si="1188"/>
        <v>0.32514257376642697</v>
      </c>
      <c r="Q4482" t="str">
        <f t="shared" ca="1" si="1189"/>
        <v>On Time</v>
      </c>
    </row>
    <row r="4483" spans="1:17" x14ac:dyDescent="0.3">
      <c r="A4483" t="str">
        <f t="shared" ref="A4483:A4546" si="1190">"S"&amp;TEXT(ROW()-1,"00000")</f>
        <v>S04482</v>
      </c>
      <c r="B4483" t="str">
        <f t="shared" ref="B4483:B4546" ca="1" si="1191">CHOOSE(RANDBETWEEN(1,6),"Alpha Traders","Beta Imports","Global Foods","FreshMart Ltd","Oceanic Exports","Prime Wholesale")</f>
        <v>Oceanic Exports</v>
      </c>
      <c r="C4483" t="str">
        <f t="shared" ref="C4483:C4546" ca="1" si="1192">CHOOSE(RANDBETWEEN(1,5),"UK","UAE","Canada","Australia","Singapore")</f>
        <v>Singapore</v>
      </c>
      <c r="D4483" t="str">
        <f t="shared" ref="D4483:D4546" ca="1" si="1193">CHOOSE(RANDBETWEEN(1,5),"Pickles","Spices","Tea","Rice","Sauces")</f>
        <v>Rice</v>
      </c>
      <c r="E4483">
        <f t="shared" ref="E4483:E4546" ca="1" si="1194">RANDBETWEEN(50,500)</f>
        <v>325</v>
      </c>
      <c r="F4483" s="3">
        <f t="shared" ref="F4483:F4546" ca="1" si="1195">RANDBETWEEN(100,800)</f>
        <v>671</v>
      </c>
      <c r="G4483">
        <f t="shared" ref="G4483:G4546" ca="1" si="1196">E4483*F4483</f>
        <v>218075</v>
      </c>
      <c r="H4483">
        <f t="shared" ref="H4483:H4546" ca="1" si="1197">ROUND(G4483*RANDBETWEEN(45,75)/100,2)</f>
        <v>102495.25</v>
      </c>
      <c r="I4483">
        <f t="shared" ref="I4483:I4546" ca="1" si="1198">RANDBETWEEN(1500,12000)</f>
        <v>1967</v>
      </c>
      <c r="J4483">
        <f t="shared" ref="J4483:J4546" ca="1" si="1199">RANDBETWEEN(500,4000)</f>
        <v>2490</v>
      </c>
      <c r="K4483" s="1">
        <f t="shared" ref="K4483:K4546" ca="1" si="1200">DATE(2025,1,1)+RANDBETWEEN(0,729)</f>
        <v>46387</v>
      </c>
      <c r="L4483" s="1">
        <f t="shared" ref="L4483:L4546" ca="1" si="1201">K4483+RANDBETWEEN(7,20)</f>
        <v>46406</v>
      </c>
      <c r="M4483" s="1">
        <f t="shared" ref="M4483:M4546" ca="1" si="1202">L4483+RANDBETWEEN(-3,6)</f>
        <v>46410</v>
      </c>
      <c r="N4483">
        <f t="shared" ref="N4483:N4546" ca="1" si="1203">H4483+I4483+J4483</f>
        <v>106952.25</v>
      </c>
      <c r="O4483" s="3">
        <f t="shared" ref="O4483:O4546" ca="1" si="1204">G4483-N4483</f>
        <v>111122.75</v>
      </c>
      <c r="P4483" s="2">
        <f t="shared" ref="P4483:P4546" ca="1" si="1205">IFERROR(O4483/G4483,0)</f>
        <v>0.50956207726699532</v>
      </c>
      <c r="Q4483" t="str">
        <f t="shared" ref="Q4483:Q4546" ca="1" si="1206">IF(M4483&lt;=L4483,"On Time","Late")</f>
        <v>Late</v>
      </c>
    </row>
    <row r="4484" spans="1:17" x14ac:dyDescent="0.3">
      <c r="A4484" t="str">
        <f t="shared" si="1190"/>
        <v>S04483</v>
      </c>
      <c r="B4484" t="str">
        <f t="shared" ca="1" si="1191"/>
        <v>Global Foods</v>
      </c>
      <c r="C4484" t="str">
        <f t="shared" ca="1" si="1192"/>
        <v>Australia</v>
      </c>
      <c r="D4484" t="str">
        <f t="shared" ca="1" si="1193"/>
        <v>Tea</v>
      </c>
      <c r="E4484">
        <f t="shared" ca="1" si="1194"/>
        <v>122</v>
      </c>
      <c r="F4484" s="3">
        <f t="shared" ca="1" si="1195"/>
        <v>498</v>
      </c>
      <c r="G4484">
        <f t="shared" ca="1" si="1196"/>
        <v>60756</v>
      </c>
      <c r="H4484">
        <f t="shared" ca="1" si="1197"/>
        <v>29162.880000000001</v>
      </c>
      <c r="I4484">
        <f t="shared" ca="1" si="1198"/>
        <v>7720</v>
      </c>
      <c r="J4484">
        <f t="shared" ca="1" si="1199"/>
        <v>1040</v>
      </c>
      <c r="K4484" s="1">
        <f t="shared" ca="1" si="1200"/>
        <v>46154</v>
      </c>
      <c r="L4484" s="1">
        <f t="shared" ca="1" si="1201"/>
        <v>46164</v>
      </c>
      <c r="M4484" s="1">
        <f t="shared" ca="1" si="1202"/>
        <v>46162</v>
      </c>
      <c r="N4484">
        <f t="shared" ca="1" si="1203"/>
        <v>37922.880000000005</v>
      </c>
      <c r="O4484" s="3">
        <f t="shared" ca="1" si="1204"/>
        <v>22833.119999999995</v>
      </c>
      <c r="P4484" s="2">
        <f t="shared" ca="1" si="1205"/>
        <v>0.37581670946079393</v>
      </c>
      <c r="Q4484" t="str">
        <f t="shared" ca="1" si="1206"/>
        <v>On Time</v>
      </c>
    </row>
    <row r="4485" spans="1:17" x14ac:dyDescent="0.3">
      <c r="A4485" t="str">
        <f t="shared" si="1190"/>
        <v>S04484</v>
      </c>
      <c r="B4485" t="str">
        <f t="shared" ca="1" si="1191"/>
        <v>Alpha Traders</v>
      </c>
      <c r="C4485" t="str">
        <f t="shared" ca="1" si="1192"/>
        <v>UAE</v>
      </c>
      <c r="D4485" t="str">
        <f t="shared" ca="1" si="1193"/>
        <v>Spices</v>
      </c>
      <c r="E4485">
        <f t="shared" ca="1" si="1194"/>
        <v>248</v>
      </c>
      <c r="F4485" s="3">
        <f t="shared" ca="1" si="1195"/>
        <v>333</v>
      </c>
      <c r="G4485">
        <f t="shared" ca="1" si="1196"/>
        <v>82584</v>
      </c>
      <c r="H4485">
        <f t="shared" ca="1" si="1197"/>
        <v>44595.360000000001</v>
      </c>
      <c r="I4485">
        <f t="shared" ca="1" si="1198"/>
        <v>8782</v>
      </c>
      <c r="J4485">
        <f t="shared" ca="1" si="1199"/>
        <v>1183</v>
      </c>
      <c r="K4485" s="1">
        <f t="shared" ca="1" si="1200"/>
        <v>45971</v>
      </c>
      <c r="L4485" s="1">
        <f t="shared" ca="1" si="1201"/>
        <v>45982</v>
      </c>
      <c r="M4485" s="1">
        <f t="shared" ca="1" si="1202"/>
        <v>45982</v>
      </c>
      <c r="N4485">
        <f t="shared" ca="1" si="1203"/>
        <v>54560.36</v>
      </c>
      <c r="O4485" s="3">
        <f t="shared" ca="1" si="1204"/>
        <v>28023.64</v>
      </c>
      <c r="P4485" s="2">
        <f t="shared" ca="1" si="1205"/>
        <v>0.33933498014143176</v>
      </c>
      <c r="Q4485" t="str">
        <f t="shared" ca="1" si="1206"/>
        <v>On Time</v>
      </c>
    </row>
    <row r="4486" spans="1:17" x14ac:dyDescent="0.3">
      <c r="A4486" t="str">
        <f t="shared" si="1190"/>
        <v>S04485</v>
      </c>
      <c r="B4486" t="str">
        <f t="shared" ca="1" si="1191"/>
        <v>Alpha Traders</v>
      </c>
      <c r="C4486" t="str">
        <f t="shared" ca="1" si="1192"/>
        <v>Singapore</v>
      </c>
      <c r="D4486" t="str">
        <f t="shared" ca="1" si="1193"/>
        <v>Tea</v>
      </c>
      <c r="E4486">
        <f t="shared" ca="1" si="1194"/>
        <v>302</v>
      </c>
      <c r="F4486" s="3">
        <f t="shared" ca="1" si="1195"/>
        <v>442</v>
      </c>
      <c r="G4486">
        <f t="shared" ca="1" si="1196"/>
        <v>133484</v>
      </c>
      <c r="H4486">
        <f t="shared" ca="1" si="1197"/>
        <v>73416.2</v>
      </c>
      <c r="I4486">
        <f t="shared" ca="1" si="1198"/>
        <v>9986</v>
      </c>
      <c r="J4486">
        <f t="shared" ca="1" si="1199"/>
        <v>1431</v>
      </c>
      <c r="K4486" s="1">
        <f t="shared" ca="1" si="1200"/>
        <v>46073</v>
      </c>
      <c r="L4486" s="1">
        <f t="shared" ca="1" si="1201"/>
        <v>46089</v>
      </c>
      <c r="M4486" s="1">
        <f t="shared" ca="1" si="1202"/>
        <v>46088</v>
      </c>
      <c r="N4486">
        <f t="shared" ca="1" si="1203"/>
        <v>84833.2</v>
      </c>
      <c r="O4486" s="3">
        <f t="shared" ca="1" si="1204"/>
        <v>48650.8</v>
      </c>
      <c r="P4486" s="2">
        <f t="shared" ca="1" si="1205"/>
        <v>0.36446914986065748</v>
      </c>
      <c r="Q4486" t="str">
        <f t="shared" ca="1" si="1206"/>
        <v>On Time</v>
      </c>
    </row>
    <row r="4487" spans="1:17" x14ac:dyDescent="0.3">
      <c r="A4487" t="str">
        <f t="shared" si="1190"/>
        <v>S04486</v>
      </c>
      <c r="B4487" t="str">
        <f t="shared" ca="1" si="1191"/>
        <v>Beta Imports</v>
      </c>
      <c r="C4487" t="str">
        <f t="shared" ca="1" si="1192"/>
        <v>UAE</v>
      </c>
      <c r="D4487" t="str">
        <f t="shared" ca="1" si="1193"/>
        <v>Pickles</v>
      </c>
      <c r="E4487">
        <f t="shared" ca="1" si="1194"/>
        <v>316</v>
      </c>
      <c r="F4487" s="3">
        <f t="shared" ca="1" si="1195"/>
        <v>136</v>
      </c>
      <c r="G4487">
        <f t="shared" ca="1" si="1196"/>
        <v>42976</v>
      </c>
      <c r="H4487">
        <f t="shared" ca="1" si="1197"/>
        <v>21917.759999999998</v>
      </c>
      <c r="I4487">
        <f t="shared" ca="1" si="1198"/>
        <v>4576</v>
      </c>
      <c r="J4487">
        <f t="shared" ca="1" si="1199"/>
        <v>576</v>
      </c>
      <c r="K4487" s="1">
        <f t="shared" ca="1" si="1200"/>
        <v>46082</v>
      </c>
      <c r="L4487" s="1">
        <f t="shared" ca="1" si="1201"/>
        <v>46093</v>
      </c>
      <c r="M4487" s="1">
        <f t="shared" ca="1" si="1202"/>
        <v>46093</v>
      </c>
      <c r="N4487">
        <f t="shared" ca="1" si="1203"/>
        <v>27069.759999999998</v>
      </c>
      <c r="O4487" s="3">
        <f t="shared" ca="1" si="1204"/>
        <v>15906.240000000002</v>
      </c>
      <c r="P4487" s="2">
        <f t="shared" ca="1" si="1205"/>
        <v>0.3701191362620998</v>
      </c>
      <c r="Q4487" t="str">
        <f t="shared" ca="1" si="1206"/>
        <v>On Time</v>
      </c>
    </row>
    <row r="4488" spans="1:17" x14ac:dyDescent="0.3">
      <c r="A4488" t="str">
        <f t="shared" si="1190"/>
        <v>S04487</v>
      </c>
      <c r="B4488" t="str">
        <f t="shared" ca="1" si="1191"/>
        <v>Oceanic Exports</v>
      </c>
      <c r="C4488" t="str">
        <f t="shared" ca="1" si="1192"/>
        <v>Singapore</v>
      </c>
      <c r="D4488" t="str">
        <f t="shared" ca="1" si="1193"/>
        <v>Spices</v>
      </c>
      <c r="E4488">
        <f t="shared" ca="1" si="1194"/>
        <v>274</v>
      </c>
      <c r="F4488" s="3">
        <f t="shared" ca="1" si="1195"/>
        <v>795</v>
      </c>
      <c r="G4488">
        <f t="shared" ca="1" si="1196"/>
        <v>217830</v>
      </c>
      <c r="H4488">
        <f t="shared" ca="1" si="1197"/>
        <v>150302.70000000001</v>
      </c>
      <c r="I4488">
        <f t="shared" ca="1" si="1198"/>
        <v>4384</v>
      </c>
      <c r="J4488">
        <f t="shared" ca="1" si="1199"/>
        <v>2645</v>
      </c>
      <c r="K4488" s="1">
        <f t="shared" ca="1" si="1200"/>
        <v>46218</v>
      </c>
      <c r="L4488" s="1">
        <f t="shared" ca="1" si="1201"/>
        <v>46228</v>
      </c>
      <c r="M4488" s="1">
        <f t="shared" ca="1" si="1202"/>
        <v>46228</v>
      </c>
      <c r="N4488">
        <f t="shared" ca="1" si="1203"/>
        <v>157331.70000000001</v>
      </c>
      <c r="O4488" s="3">
        <f t="shared" ca="1" si="1204"/>
        <v>60498.299999999988</v>
      </c>
      <c r="P4488" s="2">
        <f t="shared" ca="1" si="1205"/>
        <v>0.27773171739429825</v>
      </c>
      <c r="Q4488" t="str">
        <f t="shared" ca="1" si="1206"/>
        <v>On Time</v>
      </c>
    </row>
    <row r="4489" spans="1:17" x14ac:dyDescent="0.3">
      <c r="A4489" t="str">
        <f t="shared" si="1190"/>
        <v>S04488</v>
      </c>
      <c r="B4489" t="str">
        <f t="shared" ca="1" si="1191"/>
        <v>Prime Wholesale</v>
      </c>
      <c r="C4489" t="str">
        <f t="shared" ca="1" si="1192"/>
        <v>Australia</v>
      </c>
      <c r="D4489" t="str">
        <f t="shared" ca="1" si="1193"/>
        <v>Sauces</v>
      </c>
      <c r="E4489">
        <f t="shared" ca="1" si="1194"/>
        <v>82</v>
      </c>
      <c r="F4489" s="3">
        <f t="shared" ca="1" si="1195"/>
        <v>777</v>
      </c>
      <c r="G4489">
        <f t="shared" ca="1" si="1196"/>
        <v>63714</v>
      </c>
      <c r="H4489">
        <f t="shared" ca="1" si="1197"/>
        <v>35042.699999999997</v>
      </c>
      <c r="I4489">
        <f t="shared" ca="1" si="1198"/>
        <v>11559</v>
      </c>
      <c r="J4489">
        <f t="shared" ca="1" si="1199"/>
        <v>2599</v>
      </c>
      <c r="K4489" s="1">
        <f t="shared" ca="1" si="1200"/>
        <v>46049</v>
      </c>
      <c r="L4489" s="1">
        <f t="shared" ca="1" si="1201"/>
        <v>46065</v>
      </c>
      <c r="M4489" s="1">
        <f t="shared" ca="1" si="1202"/>
        <v>46071</v>
      </c>
      <c r="N4489">
        <f t="shared" ca="1" si="1203"/>
        <v>49200.7</v>
      </c>
      <c r="O4489" s="3">
        <f t="shared" ca="1" si="1204"/>
        <v>14513.300000000003</v>
      </c>
      <c r="P4489" s="2">
        <f t="shared" ca="1" si="1205"/>
        <v>0.22778824120287539</v>
      </c>
      <c r="Q4489" t="str">
        <f t="shared" ca="1" si="1206"/>
        <v>Late</v>
      </c>
    </row>
    <row r="4490" spans="1:17" x14ac:dyDescent="0.3">
      <c r="A4490" t="str">
        <f t="shared" si="1190"/>
        <v>S04489</v>
      </c>
      <c r="B4490" t="str">
        <f t="shared" ca="1" si="1191"/>
        <v>Oceanic Exports</v>
      </c>
      <c r="C4490" t="str">
        <f t="shared" ca="1" si="1192"/>
        <v>UAE</v>
      </c>
      <c r="D4490" t="str">
        <f t="shared" ca="1" si="1193"/>
        <v>Rice</v>
      </c>
      <c r="E4490">
        <f t="shared" ca="1" si="1194"/>
        <v>138</v>
      </c>
      <c r="F4490" s="3">
        <f t="shared" ca="1" si="1195"/>
        <v>749</v>
      </c>
      <c r="G4490">
        <f t="shared" ca="1" si="1196"/>
        <v>103362</v>
      </c>
      <c r="H4490">
        <f t="shared" ca="1" si="1197"/>
        <v>64084.44</v>
      </c>
      <c r="I4490">
        <f t="shared" ca="1" si="1198"/>
        <v>10513</v>
      </c>
      <c r="J4490">
        <f t="shared" ca="1" si="1199"/>
        <v>1606</v>
      </c>
      <c r="K4490" s="1">
        <f t="shared" ca="1" si="1200"/>
        <v>46111</v>
      </c>
      <c r="L4490" s="1">
        <f t="shared" ca="1" si="1201"/>
        <v>46128</v>
      </c>
      <c r="M4490" s="1">
        <f t="shared" ca="1" si="1202"/>
        <v>46133</v>
      </c>
      <c r="N4490">
        <f t="shared" ca="1" si="1203"/>
        <v>76203.44</v>
      </c>
      <c r="O4490" s="3">
        <f t="shared" ca="1" si="1204"/>
        <v>27158.559999999998</v>
      </c>
      <c r="P4490" s="2">
        <f t="shared" ca="1" si="1205"/>
        <v>0.26275188173603448</v>
      </c>
      <c r="Q4490" t="str">
        <f t="shared" ca="1" si="1206"/>
        <v>Late</v>
      </c>
    </row>
    <row r="4491" spans="1:17" x14ac:dyDescent="0.3">
      <c r="A4491" t="str">
        <f t="shared" si="1190"/>
        <v>S04490</v>
      </c>
      <c r="B4491" t="str">
        <f t="shared" ca="1" si="1191"/>
        <v>Global Foods</v>
      </c>
      <c r="C4491" t="str">
        <f t="shared" ca="1" si="1192"/>
        <v>UAE</v>
      </c>
      <c r="D4491" t="str">
        <f t="shared" ca="1" si="1193"/>
        <v>Spices</v>
      </c>
      <c r="E4491">
        <f t="shared" ca="1" si="1194"/>
        <v>312</v>
      </c>
      <c r="F4491" s="3">
        <f t="shared" ca="1" si="1195"/>
        <v>452</v>
      </c>
      <c r="G4491">
        <f t="shared" ca="1" si="1196"/>
        <v>141024</v>
      </c>
      <c r="H4491">
        <f t="shared" ca="1" si="1197"/>
        <v>73332.479999999996</v>
      </c>
      <c r="I4491">
        <f t="shared" ca="1" si="1198"/>
        <v>10015</v>
      </c>
      <c r="J4491">
        <f t="shared" ca="1" si="1199"/>
        <v>2883</v>
      </c>
      <c r="K4491" s="1">
        <f t="shared" ca="1" si="1200"/>
        <v>45767</v>
      </c>
      <c r="L4491" s="1">
        <f t="shared" ca="1" si="1201"/>
        <v>45782</v>
      </c>
      <c r="M4491" s="1">
        <f t="shared" ca="1" si="1202"/>
        <v>45782</v>
      </c>
      <c r="N4491">
        <f t="shared" ca="1" si="1203"/>
        <v>86230.48</v>
      </c>
      <c r="O4491" s="3">
        <f t="shared" ca="1" si="1204"/>
        <v>54793.520000000004</v>
      </c>
      <c r="P4491" s="2">
        <f t="shared" ca="1" si="1205"/>
        <v>0.38854039028817794</v>
      </c>
      <c r="Q4491" t="str">
        <f t="shared" ca="1" si="1206"/>
        <v>On Time</v>
      </c>
    </row>
    <row r="4492" spans="1:17" x14ac:dyDescent="0.3">
      <c r="A4492" t="str">
        <f t="shared" si="1190"/>
        <v>S04491</v>
      </c>
      <c r="B4492" t="str">
        <f t="shared" ca="1" si="1191"/>
        <v>Alpha Traders</v>
      </c>
      <c r="C4492" t="str">
        <f t="shared" ca="1" si="1192"/>
        <v>Canada</v>
      </c>
      <c r="D4492" t="str">
        <f t="shared" ca="1" si="1193"/>
        <v>Sauces</v>
      </c>
      <c r="E4492">
        <f t="shared" ca="1" si="1194"/>
        <v>200</v>
      </c>
      <c r="F4492" s="3">
        <f t="shared" ca="1" si="1195"/>
        <v>539</v>
      </c>
      <c r="G4492">
        <f t="shared" ca="1" si="1196"/>
        <v>107800</v>
      </c>
      <c r="H4492">
        <f t="shared" ca="1" si="1197"/>
        <v>62524</v>
      </c>
      <c r="I4492">
        <f t="shared" ca="1" si="1198"/>
        <v>6123</v>
      </c>
      <c r="J4492">
        <f t="shared" ca="1" si="1199"/>
        <v>819</v>
      </c>
      <c r="K4492" s="1">
        <f t="shared" ca="1" si="1200"/>
        <v>45989</v>
      </c>
      <c r="L4492" s="1">
        <f t="shared" ca="1" si="1201"/>
        <v>46002</v>
      </c>
      <c r="M4492" s="1">
        <f t="shared" ca="1" si="1202"/>
        <v>46006</v>
      </c>
      <c r="N4492">
        <f t="shared" ca="1" si="1203"/>
        <v>69466</v>
      </c>
      <c r="O4492" s="3">
        <f t="shared" ca="1" si="1204"/>
        <v>38334</v>
      </c>
      <c r="P4492" s="2">
        <f t="shared" ca="1" si="1205"/>
        <v>0.3556029684601113</v>
      </c>
      <c r="Q4492" t="str">
        <f t="shared" ca="1" si="1206"/>
        <v>Late</v>
      </c>
    </row>
    <row r="4493" spans="1:17" x14ac:dyDescent="0.3">
      <c r="A4493" t="str">
        <f t="shared" si="1190"/>
        <v>S04492</v>
      </c>
      <c r="B4493" t="str">
        <f t="shared" ca="1" si="1191"/>
        <v>Global Foods</v>
      </c>
      <c r="C4493" t="str">
        <f t="shared" ca="1" si="1192"/>
        <v>Singapore</v>
      </c>
      <c r="D4493" t="str">
        <f t="shared" ca="1" si="1193"/>
        <v>Tea</v>
      </c>
      <c r="E4493">
        <f t="shared" ca="1" si="1194"/>
        <v>227</v>
      </c>
      <c r="F4493" s="3">
        <f t="shared" ca="1" si="1195"/>
        <v>274</v>
      </c>
      <c r="G4493">
        <f t="shared" ca="1" si="1196"/>
        <v>62198</v>
      </c>
      <c r="H4493">
        <f t="shared" ca="1" si="1197"/>
        <v>44160.58</v>
      </c>
      <c r="I4493">
        <f t="shared" ca="1" si="1198"/>
        <v>7319</v>
      </c>
      <c r="J4493">
        <f t="shared" ca="1" si="1199"/>
        <v>910</v>
      </c>
      <c r="K4493" s="1">
        <f t="shared" ca="1" si="1200"/>
        <v>45905</v>
      </c>
      <c r="L4493" s="1">
        <f t="shared" ca="1" si="1201"/>
        <v>45913</v>
      </c>
      <c r="M4493" s="1">
        <f t="shared" ca="1" si="1202"/>
        <v>45915</v>
      </c>
      <c r="N4493">
        <f t="shared" ca="1" si="1203"/>
        <v>52389.58</v>
      </c>
      <c r="O4493" s="3">
        <f t="shared" ca="1" si="1204"/>
        <v>9808.4199999999983</v>
      </c>
      <c r="P4493" s="2">
        <f t="shared" ca="1" si="1205"/>
        <v>0.1576967105051609</v>
      </c>
      <c r="Q4493" t="str">
        <f t="shared" ca="1" si="1206"/>
        <v>Late</v>
      </c>
    </row>
    <row r="4494" spans="1:17" x14ac:dyDescent="0.3">
      <c r="A4494" t="str">
        <f t="shared" si="1190"/>
        <v>S04493</v>
      </c>
      <c r="B4494" t="str">
        <f t="shared" ca="1" si="1191"/>
        <v>Global Foods</v>
      </c>
      <c r="C4494" t="str">
        <f t="shared" ca="1" si="1192"/>
        <v>Australia</v>
      </c>
      <c r="D4494" t="str">
        <f t="shared" ca="1" si="1193"/>
        <v>Spices</v>
      </c>
      <c r="E4494">
        <f t="shared" ca="1" si="1194"/>
        <v>167</v>
      </c>
      <c r="F4494" s="3">
        <f t="shared" ca="1" si="1195"/>
        <v>716</v>
      </c>
      <c r="G4494">
        <f t="shared" ca="1" si="1196"/>
        <v>119572</v>
      </c>
      <c r="H4494">
        <f t="shared" ca="1" si="1197"/>
        <v>82504.679999999993</v>
      </c>
      <c r="I4494">
        <f t="shared" ca="1" si="1198"/>
        <v>8275</v>
      </c>
      <c r="J4494">
        <f t="shared" ca="1" si="1199"/>
        <v>3300</v>
      </c>
      <c r="K4494" s="1">
        <f t="shared" ca="1" si="1200"/>
        <v>46246</v>
      </c>
      <c r="L4494" s="1">
        <f t="shared" ca="1" si="1201"/>
        <v>46257</v>
      </c>
      <c r="M4494" s="1">
        <f t="shared" ca="1" si="1202"/>
        <v>46255</v>
      </c>
      <c r="N4494">
        <f t="shared" ca="1" si="1203"/>
        <v>94079.679999999993</v>
      </c>
      <c r="O4494" s="3">
        <f t="shared" ca="1" si="1204"/>
        <v>25492.320000000007</v>
      </c>
      <c r="P4494" s="2">
        <f t="shared" ca="1" si="1205"/>
        <v>0.21319640049509925</v>
      </c>
      <c r="Q4494" t="str">
        <f t="shared" ca="1" si="1206"/>
        <v>On Time</v>
      </c>
    </row>
    <row r="4495" spans="1:17" x14ac:dyDescent="0.3">
      <c r="A4495" t="str">
        <f t="shared" si="1190"/>
        <v>S04494</v>
      </c>
      <c r="B4495" t="str">
        <f t="shared" ca="1" si="1191"/>
        <v>Prime Wholesale</v>
      </c>
      <c r="C4495" t="str">
        <f t="shared" ca="1" si="1192"/>
        <v>Australia</v>
      </c>
      <c r="D4495" t="str">
        <f t="shared" ca="1" si="1193"/>
        <v>Spices</v>
      </c>
      <c r="E4495">
        <f t="shared" ca="1" si="1194"/>
        <v>493</v>
      </c>
      <c r="F4495" s="3">
        <f t="shared" ca="1" si="1195"/>
        <v>314</v>
      </c>
      <c r="G4495">
        <f t="shared" ca="1" si="1196"/>
        <v>154802</v>
      </c>
      <c r="H4495">
        <f t="shared" ca="1" si="1197"/>
        <v>71208.92</v>
      </c>
      <c r="I4495">
        <f t="shared" ca="1" si="1198"/>
        <v>9889</v>
      </c>
      <c r="J4495">
        <f t="shared" ca="1" si="1199"/>
        <v>995</v>
      </c>
      <c r="K4495" s="1">
        <f t="shared" ca="1" si="1200"/>
        <v>46293</v>
      </c>
      <c r="L4495" s="1">
        <f t="shared" ca="1" si="1201"/>
        <v>46302</v>
      </c>
      <c r="M4495" s="1">
        <f t="shared" ca="1" si="1202"/>
        <v>46306</v>
      </c>
      <c r="N4495">
        <f t="shared" ca="1" si="1203"/>
        <v>82092.92</v>
      </c>
      <c r="O4495" s="3">
        <f t="shared" ca="1" si="1204"/>
        <v>72709.08</v>
      </c>
      <c r="P4495" s="2">
        <f t="shared" ca="1" si="1205"/>
        <v>0.46969083086781827</v>
      </c>
      <c r="Q4495" t="str">
        <f t="shared" ca="1" si="1206"/>
        <v>Late</v>
      </c>
    </row>
    <row r="4496" spans="1:17" x14ac:dyDescent="0.3">
      <c r="A4496" t="str">
        <f t="shared" si="1190"/>
        <v>S04495</v>
      </c>
      <c r="B4496" t="str">
        <f t="shared" ca="1" si="1191"/>
        <v>Oceanic Exports</v>
      </c>
      <c r="C4496" t="str">
        <f t="shared" ca="1" si="1192"/>
        <v>UAE</v>
      </c>
      <c r="D4496" t="str">
        <f t="shared" ca="1" si="1193"/>
        <v>Pickles</v>
      </c>
      <c r="E4496">
        <f t="shared" ca="1" si="1194"/>
        <v>140</v>
      </c>
      <c r="F4496" s="3">
        <f t="shared" ca="1" si="1195"/>
        <v>615</v>
      </c>
      <c r="G4496">
        <f t="shared" ca="1" si="1196"/>
        <v>86100</v>
      </c>
      <c r="H4496">
        <f t="shared" ca="1" si="1197"/>
        <v>43911</v>
      </c>
      <c r="I4496">
        <f t="shared" ca="1" si="1198"/>
        <v>8309</v>
      </c>
      <c r="J4496">
        <f t="shared" ca="1" si="1199"/>
        <v>1253</v>
      </c>
      <c r="K4496" s="1">
        <f t="shared" ca="1" si="1200"/>
        <v>46090</v>
      </c>
      <c r="L4496" s="1">
        <f t="shared" ca="1" si="1201"/>
        <v>46107</v>
      </c>
      <c r="M4496" s="1">
        <f t="shared" ca="1" si="1202"/>
        <v>46113</v>
      </c>
      <c r="N4496">
        <f t="shared" ca="1" si="1203"/>
        <v>53473</v>
      </c>
      <c r="O4496" s="3">
        <f t="shared" ca="1" si="1204"/>
        <v>32627</v>
      </c>
      <c r="P4496" s="2">
        <f t="shared" ca="1" si="1205"/>
        <v>0.37894308943089433</v>
      </c>
      <c r="Q4496" t="str">
        <f t="shared" ca="1" si="1206"/>
        <v>Late</v>
      </c>
    </row>
    <row r="4497" spans="1:17" x14ac:dyDescent="0.3">
      <c r="A4497" t="str">
        <f t="shared" si="1190"/>
        <v>S04496</v>
      </c>
      <c r="B4497" t="str">
        <f t="shared" ca="1" si="1191"/>
        <v>Alpha Traders</v>
      </c>
      <c r="C4497" t="str">
        <f t="shared" ca="1" si="1192"/>
        <v>UK</v>
      </c>
      <c r="D4497" t="str">
        <f t="shared" ca="1" si="1193"/>
        <v>Spices</v>
      </c>
      <c r="E4497">
        <f t="shared" ca="1" si="1194"/>
        <v>307</v>
      </c>
      <c r="F4497" s="3">
        <f t="shared" ca="1" si="1195"/>
        <v>743</v>
      </c>
      <c r="G4497">
        <f t="shared" ca="1" si="1196"/>
        <v>228101</v>
      </c>
      <c r="H4497">
        <f t="shared" ca="1" si="1197"/>
        <v>141422.62</v>
      </c>
      <c r="I4497">
        <f t="shared" ca="1" si="1198"/>
        <v>4299</v>
      </c>
      <c r="J4497">
        <f t="shared" ca="1" si="1199"/>
        <v>3945</v>
      </c>
      <c r="K4497" s="1">
        <f t="shared" ca="1" si="1200"/>
        <v>46241</v>
      </c>
      <c r="L4497" s="1">
        <f t="shared" ca="1" si="1201"/>
        <v>46252</v>
      </c>
      <c r="M4497" s="1">
        <f t="shared" ca="1" si="1202"/>
        <v>46250</v>
      </c>
      <c r="N4497">
        <f t="shared" ca="1" si="1203"/>
        <v>149666.62</v>
      </c>
      <c r="O4497" s="3">
        <f t="shared" ca="1" si="1204"/>
        <v>78434.38</v>
      </c>
      <c r="P4497" s="2">
        <f t="shared" ca="1" si="1205"/>
        <v>0.34385811548393036</v>
      </c>
      <c r="Q4497" t="str">
        <f t="shared" ca="1" si="1206"/>
        <v>On Time</v>
      </c>
    </row>
    <row r="4498" spans="1:17" x14ac:dyDescent="0.3">
      <c r="A4498" t="str">
        <f t="shared" si="1190"/>
        <v>S04497</v>
      </c>
      <c r="B4498" t="str">
        <f t="shared" ca="1" si="1191"/>
        <v>Alpha Traders</v>
      </c>
      <c r="C4498" t="str">
        <f t="shared" ca="1" si="1192"/>
        <v>Australia</v>
      </c>
      <c r="D4498" t="str">
        <f t="shared" ca="1" si="1193"/>
        <v>Tea</v>
      </c>
      <c r="E4498">
        <f t="shared" ca="1" si="1194"/>
        <v>175</v>
      </c>
      <c r="F4498" s="3">
        <f t="shared" ca="1" si="1195"/>
        <v>308</v>
      </c>
      <c r="G4498">
        <f t="shared" ca="1" si="1196"/>
        <v>53900</v>
      </c>
      <c r="H4498">
        <f t="shared" ca="1" si="1197"/>
        <v>27489</v>
      </c>
      <c r="I4498">
        <f t="shared" ca="1" si="1198"/>
        <v>4592</v>
      </c>
      <c r="J4498">
        <f t="shared" ca="1" si="1199"/>
        <v>1278</v>
      </c>
      <c r="K4498" s="1">
        <f t="shared" ca="1" si="1200"/>
        <v>46160</v>
      </c>
      <c r="L4498" s="1">
        <f t="shared" ca="1" si="1201"/>
        <v>46180</v>
      </c>
      <c r="M4498" s="1">
        <f t="shared" ca="1" si="1202"/>
        <v>46181</v>
      </c>
      <c r="N4498">
        <f t="shared" ca="1" si="1203"/>
        <v>33359</v>
      </c>
      <c r="O4498" s="3">
        <f t="shared" ca="1" si="1204"/>
        <v>20541</v>
      </c>
      <c r="P4498" s="2">
        <f t="shared" ca="1" si="1205"/>
        <v>0.38109461966604824</v>
      </c>
      <c r="Q4498" t="str">
        <f t="shared" ca="1" si="1206"/>
        <v>Late</v>
      </c>
    </row>
    <row r="4499" spans="1:17" x14ac:dyDescent="0.3">
      <c r="A4499" t="str">
        <f t="shared" si="1190"/>
        <v>S04498</v>
      </c>
      <c r="B4499" t="str">
        <f t="shared" ca="1" si="1191"/>
        <v>Oceanic Exports</v>
      </c>
      <c r="C4499" t="str">
        <f t="shared" ca="1" si="1192"/>
        <v>UAE</v>
      </c>
      <c r="D4499" t="str">
        <f t="shared" ca="1" si="1193"/>
        <v>Rice</v>
      </c>
      <c r="E4499">
        <f t="shared" ca="1" si="1194"/>
        <v>289</v>
      </c>
      <c r="F4499" s="3">
        <f t="shared" ca="1" si="1195"/>
        <v>666</v>
      </c>
      <c r="G4499">
        <f t="shared" ca="1" si="1196"/>
        <v>192474</v>
      </c>
      <c r="H4499">
        <f t="shared" ca="1" si="1197"/>
        <v>107785.44</v>
      </c>
      <c r="I4499">
        <f t="shared" ca="1" si="1198"/>
        <v>8669</v>
      </c>
      <c r="J4499">
        <f t="shared" ca="1" si="1199"/>
        <v>1352</v>
      </c>
      <c r="K4499" s="1">
        <f t="shared" ca="1" si="1200"/>
        <v>46072</v>
      </c>
      <c r="L4499" s="1">
        <f t="shared" ca="1" si="1201"/>
        <v>46090</v>
      </c>
      <c r="M4499" s="1">
        <f t="shared" ca="1" si="1202"/>
        <v>46087</v>
      </c>
      <c r="N4499">
        <f t="shared" ca="1" si="1203"/>
        <v>117806.44</v>
      </c>
      <c r="O4499" s="3">
        <f t="shared" ca="1" si="1204"/>
        <v>74667.56</v>
      </c>
      <c r="P4499" s="2">
        <f t="shared" ca="1" si="1205"/>
        <v>0.38793582509845487</v>
      </c>
      <c r="Q4499" t="str">
        <f t="shared" ca="1" si="1206"/>
        <v>On Time</v>
      </c>
    </row>
    <row r="4500" spans="1:17" x14ac:dyDescent="0.3">
      <c r="A4500" t="str">
        <f t="shared" si="1190"/>
        <v>S04499</v>
      </c>
      <c r="B4500" t="str">
        <f t="shared" ca="1" si="1191"/>
        <v>Beta Imports</v>
      </c>
      <c r="C4500" t="str">
        <f t="shared" ca="1" si="1192"/>
        <v>Singapore</v>
      </c>
      <c r="D4500" t="str">
        <f t="shared" ca="1" si="1193"/>
        <v>Spices</v>
      </c>
      <c r="E4500">
        <f t="shared" ca="1" si="1194"/>
        <v>75</v>
      </c>
      <c r="F4500" s="3">
        <f t="shared" ca="1" si="1195"/>
        <v>690</v>
      </c>
      <c r="G4500">
        <f t="shared" ca="1" si="1196"/>
        <v>51750</v>
      </c>
      <c r="H4500">
        <f t="shared" ca="1" si="1197"/>
        <v>24322.5</v>
      </c>
      <c r="I4500">
        <f t="shared" ca="1" si="1198"/>
        <v>6647</v>
      </c>
      <c r="J4500">
        <f t="shared" ca="1" si="1199"/>
        <v>1157</v>
      </c>
      <c r="K4500" s="1">
        <f t="shared" ca="1" si="1200"/>
        <v>46080</v>
      </c>
      <c r="L4500" s="1">
        <f t="shared" ca="1" si="1201"/>
        <v>46093</v>
      </c>
      <c r="M4500" s="1">
        <f t="shared" ca="1" si="1202"/>
        <v>46096</v>
      </c>
      <c r="N4500">
        <f t="shared" ca="1" si="1203"/>
        <v>32126.5</v>
      </c>
      <c r="O4500" s="3">
        <f t="shared" ca="1" si="1204"/>
        <v>19623.5</v>
      </c>
      <c r="P4500" s="2">
        <f t="shared" ca="1" si="1205"/>
        <v>0.37919806763285024</v>
      </c>
      <c r="Q4500" t="str">
        <f t="shared" ca="1" si="1206"/>
        <v>Late</v>
      </c>
    </row>
    <row r="4501" spans="1:17" x14ac:dyDescent="0.3">
      <c r="A4501" t="str">
        <f t="shared" si="1190"/>
        <v>S04500</v>
      </c>
      <c r="B4501" t="str">
        <f t="shared" ca="1" si="1191"/>
        <v>Beta Imports</v>
      </c>
      <c r="C4501" t="str">
        <f t="shared" ca="1" si="1192"/>
        <v>UK</v>
      </c>
      <c r="D4501" t="str">
        <f t="shared" ca="1" si="1193"/>
        <v>Tea</v>
      </c>
      <c r="E4501">
        <f t="shared" ca="1" si="1194"/>
        <v>136</v>
      </c>
      <c r="F4501" s="3">
        <f t="shared" ca="1" si="1195"/>
        <v>718</v>
      </c>
      <c r="G4501">
        <f t="shared" ca="1" si="1196"/>
        <v>97648</v>
      </c>
      <c r="H4501">
        <f t="shared" ca="1" si="1197"/>
        <v>49800.480000000003</v>
      </c>
      <c r="I4501">
        <f t="shared" ca="1" si="1198"/>
        <v>9270</v>
      </c>
      <c r="J4501">
        <f t="shared" ca="1" si="1199"/>
        <v>2492</v>
      </c>
      <c r="K4501" s="1">
        <f t="shared" ca="1" si="1200"/>
        <v>45791</v>
      </c>
      <c r="L4501" s="1">
        <f t="shared" ca="1" si="1201"/>
        <v>45803</v>
      </c>
      <c r="M4501" s="1">
        <f t="shared" ca="1" si="1202"/>
        <v>45806</v>
      </c>
      <c r="N4501">
        <f t="shared" ca="1" si="1203"/>
        <v>61562.48</v>
      </c>
      <c r="O4501" s="3">
        <f t="shared" ca="1" si="1204"/>
        <v>36085.519999999997</v>
      </c>
      <c r="P4501" s="2">
        <f t="shared" ca="1" si="1205"/>
        <v>0.36954694412583972</v>
      </c>
      <c r="Q4501" t="str">
        <f t="shared" ca="1" si="1206"/>
        <v>Late</v>
      </c>
    </row>
    <row r="4502" spans="1:17" x14ac:dyDescent="0.3">
      <c r="A4502" t="str">
        <f t="shared" si="1190"/>
        <v>S04501</v>
      </c>
      <c r="B4502" t="str">
        <f t="shared" ca="1" si="1191"/>
        <v>FreshMart Ltd</v>
      </c>
      <c r="C4502" t="str">
        <f t="shared" ca="1" si="1192"/>
        <v>Singapore</v>
      </c>
      <c r="D4502" t="str">
        <f t="shared" ca="1" si="1193"/>
        <v>Pickles</v>
      </c>
      <c r="E4502">
        <f t="shared" ca="1" si="1194"/>
        <v>414</v>
      </c>
      <c r="F4502" s="3">
        <f t="shared" ca="1" si="1195"/>
        <v>501</v>
      </c>
      <c r="G4502">
        <f t="shared" ca="1" si="1196"/>
        <v>207414</v>
      </c>
      <c r="H4502">
        <f t="shared" ca="1" si="1197"/>
        <v>145189.79999999999</v>
      </c>
      <c r="I4502">
        <f t="shared" ca="1" si="1198"/>
        <v>2845</v>
      </c>
      <c r="J4502">
        <f t="shared" ca="1" si="1199"/>
        <v>1965</v>
      </c>
      <c r="K4502" s="1">
        <f t="shared" ca="1" si="1200"/>
        <v>46256</v>
      </c>
      <c r="L4502" s="1">
        <f t="shared" ca="1" si="1201"/>
        <v>46272</v>
      </c>
      <c r="M4502" s="1">
        <f t="shared" ca="1" si="1202"/>
        <v>46276</v>
      </c>
      <c r="N4502">
        <f t="shared" ca="1" si="1203"/>
        <v>149999.79999999999</v>
      </c>
      <c r="O4502" s="3">
        <f t="shared" ca="1" si="1204"/>
        <v>57414.200000000012</v>
      </c>
      <c r="P4502" s="2">
        <f t="shared" ca="1" si="1205"/>
        <v>0.2768096656927691</v>
      </c>
      <c r="Q4502" t="str">
        <f t="shared" ca="1" si="1206"/>
        <v>Late</v>
      </c>
    </row>
    <row r="4503" spans="1:17" x14ac:dyDescent="0.3">
      <c r="A4503" t="str">
        <f t="shared" si="1190"/>
        <v>S04502</v>
      </c>
      <c r="B4503" t="str">
        <f t="shared" ca="1" si="1191"/>
        <v>FreshMart Ltd</v>
      </c>
      <c r="C4503" t="str">
        <f t="shared" ca="1" si="1192"/>
        <v>Canada</v>
      </c>
      <c r="D4503" t="str">
        <f t="shared" ca="1" si="1193"/>
        <v>Rice</v>
      </c>
      <c r="E4503">
        <f t="shared" ca="1" si="1194"/>
        <v>423</v>
      </c>
      <c r="F4503" s="3">
        <f t="shared" ca="1" si="1195"/>
        <v>183</v>
      </c>
      <c r="G4503">
        <f t="shared" ca="1" si="1196"/>
        <v>77409</v>
      </c>
      <c r="H4503">
        <f t="shared" ca="1" si="1197"/>
        <v>44897.22</v>
      </c>
      <c r="I4503">
        <f t="shared" ca="1" si="1198"/>
        <v>6938</v>
      </c>
      <c r="J4503">
        <f t="shared" ca="1" si="1199"/>
        <v>3176</v>
      </c>
      <c r="K4503" s="1">
        <f t="shared" ca="1" si="1200"/>
        <v>45825</v>
      </c>
      <c r="L4503" s="1">
        <f t="shared" ca="1" si="1201"/>
        <v>45843</v>
      </c>
      <c r="M4503" s="1">
        <f t="shared" ca="1" si="1202"/>
        <v>45840</v>
      </c>
      <c r="N4503">
        <f t="shared" ca="1" si="1203"/>
        <v>55011.22</v>
      </c>
      <c r="O4503" s="3">
        <f t="shared" ca="1" si="1204"/>
        <v>22397.78</v>
      </c>
      <c r="P4503" s="2">
        <f t="shared" ca="1" si="1205"/>
        <v>0.2893433580074668</v>
      </c>
      <c r="Q4503" t="str">
        <f t="shared" ca="1" si="1206"/>
        <v>On Time</v>
      </c>
    </row>
    <row r="4504" spans="1:17" x14ac:dyDescent="0.3">
      <c r="A4504" t="str">
        <f t="shared" si="1190"/>
        <v>S04503</v>
      </c>
      <c r="B4504" t="str">
        <f t="shared" ca="1" si="1191"/>
        <v>Alpha Traders</v>
      </c>
      <c r="C4504" t="str">
        <f t="shared" ca="1" si="1192"/>
        <v>Canada</v>
      </c>
      <c r="D4504" t="str">
        <f t="shared" ca="1" si="1193"/>
        <v>Pickles</v>
      </c>
      <c r="E4504">
        <f t="shared" ca="1" si="1194"/>
        <v>215</v>
      </c>
      <c r="F4504" s="3">
        <f t="shared" ca="1" si="1195"/>
        <v>106</v>
      </c>
      <c r="G4504">
        <f t="shared" ca="1" si="1196"/>
        <v>22790</v>
      </c>
      <c r="H4504">
        <f t="shared" ca="1" si="1197"/>
        <v>10255.5</v>
      </c>
      <c r="I4504">
        <f t="shared" ca="1" si="1198"/>
        <v>7378</v>
      </c>
      <c r="J4504">
        <f t="shared" ca="1" si="1199"/>
        <v>3708</v>
      </c>
      <c r="K4504" s="1">
        <f t="shared" ca="1" si="1200"/>
        <v>45976</v>
      </c>
      <c r="L4504" s="1">
        <f t="shared" ca="1" si="1201"/>
        <v>45992</v>
      </c>
      <c r="M4504" s="1">
        <f t="shared" ca="1" si="1202"/>
        <v>45995</v>
      </c>
      <c r="N4504">
        <f t="shared" ca="1" si="1203"/>
        <v>21341.5</v>
      </c>
      <c r="O4504" s="3">
        <f t="shared" ca="1" si="1204"/>
        <v>1448.5</v>
      </c>
      <c r="P4504" s="2">
        <f t="shared" ca="1" si="1205"/>
        <v>6.3558578323826234E-2</v>
      </c>
      <c r="Q4504" t="str">
        <f t="shared" ca="1" si="1206"/>
        <v>Late</v>
      </c>
    </row>
    <row r="4505" spans="1:17" x14ac:dyDescent="0.3">
      <c r="A4505" t="str">
        <f t="shared" si="1190"/>
        <v>S04504</v>
      </c>
      <c r="B4505" t="str">
        <f t="shared" ca="1" si="1191"/>
        <v>Prime Wholesale</v>
      </c>
      <c r="C4505" t="str">
        <f t="shared" ca="1" si="1192"/>
        <v>Australia</v>
      </c>
      <c r="D4505" t="str">
        <f t="shared" ca="1" si="1193"/>
        <v>Tea</v>
      </c>
      <c r="E4505">
        <f t="shared" ca="1" si="1194"/>
        <v>76</v>
      </c>
      <c r="F4505" s="3">
        <f t="shared" ca="1" si="1195"/>
        <v>529</v>
      </c>
      <c r="G4505">
        <f t="shared" ca="1" si="1196"/>
        <v>40204</v>
      </c>
      <c r="H4505">
        <f t="shared" ca="1" si="1197"/>
        <v>22514.240000000002</v>
      </c>
      <c r="I4505">
        <f t="shared" ca="1" si="1198"/>
        <v>4728</v>
      </c>
      <c r="J4505">
        <f t="shared" ca="1" si="1199"/>
        <v>2883</v>
      </c>
      <c r="K4505" s="1">
        <f t="shared" ca="1" si="1200"/>
        <v>46387</v>
      </c>
      <c r="L4505" s="1">
        <f t="shared" ca="1" si="1201"/>
        <v>46406</v>
      </c>
      <c r="M4505" s="1">
        <f t="shared" ca="1" si="1202"/>
        <v>46408</v>
      </c>
      <c r="N4505">
        <f t="shared" ca="1" si="1203"/>
        <v>30125.24</v>
      </c>
      <c r="O4505" s="3">
        <f t="shared" ca="1" si="1204"/>
        <v>10078.759999999998</v>
      </c>
      <c r="P4505" s="2">
        <f t="shared" ca="1" si="1205"/>
        <v>0.25069047855934729</v>
      </c>
      <c r="Q4505" t="str">
        <f t="shared" ca="1" si="1206"/>
        <v>Late</v>
      </c>
    </row>
    <row r="4506" spans="1:17" x14ac:dyDescent="0.3">
      <c r="A4506" t="str">
        <f t="shared" si="1190"/>
        <v>S04505</v>
      </c>
      <c r="B4506" t="str">
        <f t="shared" ca="1" si="1191"/>
        <v>FreshMart Ltd</v>
      </c>
      <c r="C4506" t="str">
        <f t="shared" ca="1" si="1192"/>
        <v>Canada</v>
      </c>
      <c r="D4506" t="str">
        <f t="shared" ca="1" si="1193"/>
        <v>Rice</v>
      </c>
      <c r="E4506">
        <f t="shared" ca="1" si="1194"/>
        <v>294</v>
      </c>
      <c r="F4506" s="3">
        <f t="shared" ca="1" si="1195"/>
        <v>645</v>
      </c>
      <c r="G4506">
        <f t="shared" ca="1" si="1196"/>
        <v>189630</v>
      </c>
      <c r="H4506">
        <f t="shared" ca="1" si="1197"/>
        <v>132741</v>
      </c>
      <c r="I4506">
        <f t="shared" ca="1" si="1198"/>
        <v>3195</v>
      </c>
      <c r="J4506">
        <f t="shared" ca="1" si="1199"/>
        <v>804</v>
      </c>
      <c r="K4506" s="1">
        <f t="shared" ca="1" si="1200"/>
        <v>46322</v>
      </c>
      <c r="L4506" s="1">
        <f t="shared" ca="1" si="1201"/>
        <v>46332</v>
      </c>
      <c r="M4506" s="1">
        <f t="shared" ca="1" si="1202"/>
        <v>46331</v>
      </c>
      <c r="N4506">
        <f t="shared" ca="1" si="1203"/>
        <v>136740</v>
      </c>
      <c r="O4506" s="3">
        <f t="shared" ca="1" si="1204"/>
        <v>52890</v>
      </c>
      <c r="P4506" s="2">
        <f t="shared" ca="1" si="1205"/>
        <v>0.27891156462585032</v>
      </c>
      <c r="Q4506" t="str">
        <f t="shared" ca="1" si="1206"/>
        <v>On Time</v>
      </c>
    </row>
    <row r="4507" spans="1:17" x14ac:dyDescent="0.3">
      <c r="A4507" t="str">
        <f t="shared" si="1190"/>
        <v>S04506</v>
      </c>
      <c r="B4507" t="str">
        <f t="shared" ca="1" si="1191"/>
        <v>Oceanic Exports</v>
      </c>
      <c r="C4507" t="str">
        <f t="shared" ca="1" si="1192"/>
        <v>Singapore</v>
      </c>
      <c r="D4507" t="str">
        <f t="shared" ca="1" si="1193"/>
        <v>Spices</v>
      </c>
      <c r="E4507">
        <f t="shared" ca="1" si="1194"/>
        <v>145</v>
      </c>
      <c r="F4507" s="3">
        <f t="shared" ca="1" si="1195"/>
        <v>311</v>
      </c>
      <c r="G4507">
        <f t="shared" ca="1" si="1196"/>
        <v>45095</v>
      </c>
      <c r="H4507">
        <f t="shared" ca="1" si="1197"/>
        <v>30213.65</v>
      </c>
      <c r="I4507">
        <f t="shared" ca="1" si="1198"/>
        <v>5872</v>
      </c>
      <c r="J4507">
        <f t="shared" ca="1" si="1199"/>
        <v>1651</v>
      </c>
      <c r="K4507" s="1">
        <f t="shared" ca="1" si="1200"/>
        <v>45851</v>
      </c>
      <c r="L4507" s="1">
        <f t="shared" ca="1" si="1201"/>
        <v>45869</v>
      </c>
      <c r="M4507" s="1">
        <f t="shared" ca="1" si="1202"/>
        <v>45874</v>
      </c>
      <c r="N4507">
        <f t="shared" ca="1" si="1203"/>
        <v>37736.65</v>
      </c>
      <c r="O4507" s="3">
        <f t="shared" ca="1" si="1204"/>
        <v>7358.3499999999985</v>
      </c>
      <c r="P4507" s="2">
        <f t="shared" ca="1" si="1205"/>
        <v>0.163174409579776</v>
      </c>
      <c r="Q4507" t="str">
        <f t="shared" ca="1" si="1206"/>
        <v>Late</v>
      </c>
    </row>
    <row r="4508" spans="1:17" x14ac:dyDescent="0.3">
      <c r="A4508" t="str">
        <f t="shared" si="1190"/>
        <v>S04507</v>
      </c>
      <c r="B4508" t="str">
        <f t="shared" ca="1" si="1191"/>
        <v>Global Foods</v>
      </c>
      <c r="C4508" t="str">
        <f t="shared" ca="1" si="1192"/>
        <v>Singapore</v>
      </c>
      <c r="D4508" t="str">
        <f t="shared" ca="1" si="1193"/>
        <v>Rice</v>
      </c>
      <c r="E4508">
        <f t="shared" ca="1" si="1194"/>
        <v>416</v>
      </c>
      <c r="F4508" s="3">
        <f t="shared" ca="1" si="1195"/>
        <v>274</v>
      </c>
      <c r="G4508">
        <f t="shared" ca="1" si="1196"/>
        <v>113984</v>
      </c>
      <c r="H4508">
        <f t="shared" ca="1" si="1197"/>
        <v>85488</v>
      </c>
      <c r="I4508">
        <f t="shared" ca="1" si="1198"/>
        <v>4764</v>
      </c>
      <c r="J4508">
        <f t="shared" ca="1" si="1199"/>
        <v>3254</v>
      </c>
      <c r="K4508" s="1">
        <f t="shared" ca="1" si="1200"/>
        <v>45741</v>
      </c>
      <c r="L4508" s="1">
        <f t="shared" ca="1" si="1201"/>
        <v>45758</v>
      </c>
      <c r="M4508" s="1">
        <f t="shared" ca="1" si="1202"/>
        <v>45757</v>
      </c>
      <c r="N4508">
        <f t="shared" ca="1" si="1203"/>
        <v>93506</v>
      </c>
      <c r="O4508" s="3">
        <f t="shared" ca="1" si="1204"/>
        <v>20478</v>
      </c>
      <c r="P4508" s="2">
        <f t="shared" ca="1" si="1205"/>
        <v>0.17965679393599102</v>
      </c>
      <c r="Q4508" t="str">
        <f t="shared" ca="1" si="1206"/>
        <v>On Time</v>
      </c>
    </row>
    <row r="4509" spans="1:17" x14ac:dyDescent="0.3">
      <c r="A4509" t="str">
        <f t="shared" si="1190"/>
        <v>S04508</v>
      </c>
      <c r="B4509" t="str">
        <f t="shared" ca="1" si="1191"/>
        <v>Global Foods</v>
      </c>
      <c r="C4509" t="str">
        <f t="shared" ca="1" si="1192"/>
        <v>Australia</v>
      </c>
      <c r="D4509" t="str">
        <f t="shared" ca="1" si="1193"/>
        <v>Rice</v>
      </c>
      <c r="E4509">
        <f t="shared" ca="1" si="1194"/>
        <v>192</v>
      </c>
      <c r="F4509" s="3">
        <f t="shared" ca="1" si="1195"/>
        <v>288</v>
      </c>
      <c r="G4509">
        <f t="shared" ca="1" si="1196"/>
        <v>55296</v>
      </c>
      <c r="H4509">
        <f t="shared" ca="1" si="1197"/>
        <v>34283.519999999997</v>
      </c>
      <c r="I4509">
        <f t="shared" ca="1" si="1198"/>
        <v>8883</v>
      </c>
      <c r="J4509">
        <f t="shared" ca="1" si="1199"/>
        <v>2766</v>
      </c>
      <c r="K4509" s="1">
        <f t="shared" ca="1" si="1200"/>
        <v>46230</v>
      </c>
      <c r="L4509" s="1">
        <f t="shared" ca="1" si="1201"/>
        <v>46250</v>
      </c>
      <c r="M4509" s="1">
        <f t="shared" ca="1" si="1202"/>
        <v>46252</v>
      </c>
      <c r="N4509">
        <f t="shared" ca="1" si="1203"/>
        <v>45932.52</v>
      </c>
      <c r="O4509" s="3">
        <f t="shared" ca="1" si="1204"/>
        <v>9363.4800000000032</v>
      </c>
      <c r="P4509" s="2">
        <f t="shared" ca="1" si="1205"/>
        <v>0.16933376736111116</v>
      </c>
      <c r="Q4509" t="str">
        <f t="shared" ca="1" si="1206"/>
        <v>Late</v>
      </c>
    </row>
    <row r="4510" spans="1:17" x14ac:dyDescent="0.3">
      <c r="A4510" t="str">
        <f t="shared" si="1190"/>
        <v>S04509</v>
      </c>
      <c r="B4510" t="str">
        <f t="shared" ca="1" si="1191"/>
        <v>Oceanic Exports</v>
      </c>
      <c r="C4510" t="str">
        <f t="shared" ca="1" si="1192"/>
        <v>Canada</v>
      </c>
      <c r="D4510" t="str">
        <f t="shared" ca="1" si="1193"/>
        <v>Sauces</v>
      </c>
      <c r="E4510">
        <f t="shared" ca="1" si="1194"/>
        <v>88</v>
      </c>
      <c r="F4510" s="3">
        <f t="shared" ca="1" si="1195"/>
        <v>230</v>
      </c>
      <c r="G4510">
        <f t="shared" ca="1" si="1196"/>
        <v>20240</v>
      </c>
      <c r="H4510">
        <f t="shared" ca="1" si="1197"/>
        <v>9310.4</v>
      </c>
      <c r="I4510">
        <f t="shared" ca="1" si="1198"/>
        <v>4567</v>
      </c>
      <c r="J4510">
        <f t="shared" ca="1" si="1199"/>
        <v>2621</v>
      </c>
      <c r="K4510" s="1">
        <f t="shared" ca="1" si="1200"/>
        <v>46103</v>
      </c>
      <c r="L4510" s="1">
        <f t="shared" ca="1" si="1201"/>
        <v>46112</v>
      </c>
      <c r="M4510" s="1">
        <f t="shared" ca="1" si="1202"/>
        <v>46109</v>
      </c>
      <c r="N4510">
        <f t="shared" ca="1" si="1203"/>
        <v>16498.400000000001</v>
      </c>
      <c r="O4510" s="3">
        <f t="shared" ca="1" si="1204"/>
        <v>3741.5999999999985</v>
      </c>
      <c r="P4510" s="2">
        <f t="shared" ca="1" si="1205"/>
        <v>0.1848616600790513</v>
      </c>
      <c r="Q4510" t="str">
        <f t="shared" ca="1" si="1206"/>
        <v>On Time</v>
      </c>
    </row>
    <row r="4511" spans="1:17" x14ac:dyDescent="0.3">
      <c r="A4511" t="str">
        <f t="shared" si="1190"/>
        <v>S04510</v>
      </c>
      <c r="B4511" t="str">
        <f t="shared" ca="1" si="1191"/>
        <v>Beta Imports</v>
      </c>
      <c r="C4511" t="str">
        <f t="shared" ca="1" si="1192"/>
        <v>Australia</v>
      </c>
      <c r="D4511" t="str">
        <f t="shared" ca="1" si="1193"/>
        <v>Rice</v>
      </c>
      <c r="E4511">
        <f t="shared" ca="1" si="1194"/>
        <v>434</v>
      </c>
      <c r="F4511" s="3">
        <f t="shared" ca="1" si="1195"/>
        <v>414</v>
      </c>
      <c r="G4511">
        <f t="shared" ca="1" si="1196"/>
        <v>179676</v>
      </c>
      <c r="H4511">
        <f t="shared" ca="1" si="1197"/>
        <v>132960.24</v>
      </c>
      <c r="I4511">
        <f t="shared" ca="1" si="1198"/>
        <v>4948</v>
      </c>
      <c r="J4511">
        <f t="shared" ca="1" si="1199"/>
        <v>1529</v>
      </c>
      <c r="K4511" s="1">
        <f t="shared" ca="1" si="1200"/>
        <v>46006</v>
      </c>
      <c r="L4511" s="1">
        <f t="shared" ca="1" si="1201"/>
        <v>46022</v>
      </c>
      <c r="M4511" s="1">
        <f t="shared" ca="1" si="1202"/>
        <v>46026</v>
      </c>
      <c r="N4511">
        <f t="shared" ca="1" si="1203"/>
        <v>139437.24</v>
      </c>
      <c r="O4511" s="3">
        <f t="shared" ca="1" si="1204"/>
        <v>40238.760000000009</v>
      </c>
      <c r="P4511" s="2">
        <f t="shared" ca="1" si="1205"/>
        <v>0.22395177987043349</v>
      </c>
      <c r="Q4511" t="str">
        <f t="shared" ca="1" si="1206"/>
        <v>Late</v>
      </c>
    </row>
    <row r="4512" spans="1:17" x14ac:dyDescent="0.3">
      <c r="A4512" t="str">
        <f t="shared" si="1190"/>
        <v>S04511</v>
      </c>
      <c r="B4512" t="str">
        <f t="shared" ca="1" si="1191"/>
        <v>Prime Wholesale</v>
      </c>
      <c r="C4512" t="str">
        <f t="shared" ca="1" si="1192"/>
        <v>UK</v>
      </c>
      <c r="D4512" t="str">
        <f t="shared" ca="1" si="1193"/>
        <v>Tea</v>
      </c>
      <c r="E4512">
        <f t="shared" ca="1" si="1194"/>
        <v>224</v>
      </c>
      <c r="F4512" s="3">
        <f t="shared" ca="1" si="1195"/>
        <v>245</v>
      </c>
      <c r="G4512">
        <f t="shared" ca="1" si="1196"/>
        <v>54880</v>
      </c>
      <c r="H4512">
        <f t="shared" ca="1" si="1197"/>
        <v>40611.199999999997</v>
      </c>
      <c r="I4512">
        <f t="shared" ca="1" si="1198"/>
        <v>2495</v>
      </c>
      <c r="J4512">
        <f t="shared" ca="1" si="1199"/>
        <v>3368</v>
      </c>
      <c r="K4512" s="1">
        <f t="shared" ca="1" si="1200"/>
        <v>46303</v>
      </c>
      <c r="L4512" s="1">
        <f t="shared" ca="1" si="1201"/>
        <v>46313</v>
      </c>
      <c r="M4512" s="1">
        <f t="shared" ca="1" si="1202"/>
        <v>46316</v>
      </c>
      <c r="N4512">
        <f t="shared" ca="1" si="1203"/>
        <v>46474.2</v>
      </c>
      <c r="O4512" s="3">
        <f t="shared" ca="1" si="1204"/>
        <v>8405.8000000000029</v>
      </c>
      <c r="P4512" s="2">
        <f t="shared" ca="1" si="1205"/>
        <v>0.1531669096209913</v>
      </c>
      <c r="Q4512" t="str">
        <f t="shared" ca="1" si="1206"/>
        <v>Late</v>
      </c>
    </row>
    <row r="4513" spans="1:17" x14ac:dyDescent="0.3">
      <c r="A4513" t="str">
        <f t="shared" si="1190"/>
        <v>S04512</v>
      </c>
      <c r="B4513" t="str">
        <f t="shared" ca="1" si="1191"/>
        <v>Global Foods</v>
      </c>
      <c r="C4513" t="str">
        <f t="shared" ca="1" si="1192"/>
        <v>Singapore</v>
      </c>
      <c r="D4513" t="str">
        <f t="shared" ca="1" si="1193"/>
        <v>Pickles</v>
      </c>
      <c r="E4513">
        <f t="shared" ca="1" si="1194"/>
        <v>102</v>
      </c>
      <c r="F4513" s="3">
        <f t="shared" ca="1" si="1195"/>
        <v>276</v>
      </c>
      <c r="G4513">
        <f t="shared" ca="1" si="1196"/>
        <v>28152</v>
      </c>
      <c r="H4513">
        <f t="shared" ca="1" si="1197"/>
        <v>19706.400000000001</v>
      </c>
      <c r="I4513">
        <f t="shared" ca="1" si="1198"/>
        <v>7729</v>
      </c>
      <c r="J4513">
        <f t="shared" ca="1" si="1199"/>
        <v>1853</v>
      </c>
      <c r="K4513" s="1">
        <f t="shared" ca="1" si="1200"/>
        <v>45667</v>
      </c>
      <c r="L4513" s="1">
        <f t="shared" ca="1" si="1201"/>
        <v>45678</v>
      </c>
      <c r="M4513" s="1">
        <f t="shared" ca="1" si="1202"/>
        <v>45677</v>
      </c>
      <c r="N4513">
        <f t="shared" ca="1" si="1203"/>
        <v>29288.400000000001</v>
      </c>
      <c r="O4513" s="3">
        <f t="shared" ca="1" si="1204"/>
        <v>-1136.4000000000015</v>
      </c>
      <c r="P4513" s="2">
        <f t="shared" ca="1" si="1205"/>
        <v>-4.0366581415174817E-2</v>
      </c>
      <c r="Q4513" t="str">
        <f t="shared" ca="1" si="1206"/>
        <v>On Time</v>
      </c>
    </row>
    <row r="4514" spans="1:17" x14ac:dyDescent="0.3">
      <c r="A4514" t="str">
        <f t="shared" si="1190"/>
        <v>S04513</v>
      </c>
      <c r="B4514" t="str">
        <f t="shared" ca="1" si="1191"/>
        <v>Prime Wholesale</v>
      </c>
      <c r="C4514" t="str">
        <f t="shared" ca="1" si="1192"/>
        <v>UAE</v>
      </c>
      <c r="D4514" t="str">
        <f t="shared" ca="1" si="1193"/>
        <v>Tea</v>
      </c>
      <c r="E4514">
        <f t="shared" ca="1" si="1194"/>
        <v>63</v>
      </c>
      <c r="F4514" s="3">
        <f t="shared" ca="1" si="1195"/>
        <v>640</v>
      </c>
      <c r="G4514">
        <f t="shared" ca="1" si="1196"/>
        <v>40320</v>
      </c>
      <c r="H4514">
        <f t="shared" ca="1" si="1197"/>
        <v>19353.599999999999</v>
      </c>
      <c r="I4514">
        <f t="shared" ca="1" si="1198"/>
        <v>2565</v>
      </c>
      <c r="J4514">
        <f t="shared" ca="1" si="1199"/>
        <v>3301</v>
      </c>
      <c r="K4514" s="1">
        <f t="shared" ca="1" si="1200"/>
        <v>45663</v>
      </c>
      <c r="L4514" s="1">
        <f t="shared" ca="1" si="1201"/>
        <v>45676</v>
      </c>
      <c r="M4514" s="1">
        <f t="shared" ca="1" si="1202"/>
        <v>45679</v>
      </c>
      <c r="N4514">
        <f t="shared" ca="1" si="1203"/>
        <v>25219.599999999999</v>
      </c>
      <c r="O4514" s="3">
        <f t="shared" ca="1" si="1204"/>
        <v>15100.400000000001</v>
      </c>
      <c r="P4514" s="2">
        <f t="shared" ca="1" si="1205"/>
        <v>0.37451388888888892</v>
      </c>
      <c r="Q4514" t="str">
        <f t="shared" ca="1" si="1206"/>
        <v>Late</v>
      </c>
    </row>
    <row r="4515" spans="1:17" x14ac:dyDescent="0.3">
      <c r="A4515" t="str">
        <f t="shared" si="1190"/>
        <v>S04514</v>
      </c>
      <c r="B4515" t="str">
        <f t="shared" ca="1" si="1191"/>
        <v>Beta Imports</v>
      </c>
      <c r="C4515" t="str">
        <f t="shared" ca="1" si="1192"/>
        <v>UK</v>
      </c>
      <c r="D4515" t="str">
        <f t="shared" ca="1" si="1193"/>
        <v>Sauces</v>
      </c>
      <c r="E4515">
        <f t="shared" ca="1" si="1194"/>
        <v>428</v>
      </c>
      <c r="F4515" s="3">
        <f t="shared" ca="1" si="1195"/>
        <v>749</v>
      </c>
      <c r="G4515">
        <f t="shared" ca="1" si="1196"/>
        <v>320572</v>
      </c>
      <c r="H4515">
        <f t="shared" ca="1" si="1197"/>
        <v>160286</v>
      </c>
      <c r="I4515">
        <f t="shared" ca="1" si="1198"/>
        <v>11766</v>
      </c>
      <c r="J4515">
        <f t="shared" ca="1" si="1199"/>
        <v>1044</v>
      </c>
      <c r="K4515" s="1">
        <f t="shared" ca="1" si="1200"/>
        <v>46331</v>
      </c>
      <c r="L4515" s="1">
        <f t="shared" ca="1" si="1201"/>
        <v>46345</v>
      </c>
      <c r="M4515" s="1">
        <f t="shared" ca="1" si="1202"/>
        <v>46346</v>
      </c>
      <c r="N4515">
        <f t="shared" ca="1" si="1203"/>
        <v>173096</v>
      </c>
      <c r="O4515" s="3">
        <f t="shared" ca="1" si="1204"/>
        <v>147476</v>
      </c>
      <c r="P4515" s="2">
        <f t="shared" ca="1" si="1205"/>
        <v>0.46004017818150056</v>
      </c>
      <c r="Q4515" t="str">
        <f t="shared" ca="1" si="1206"/>
        <v>Late</v>
      </c>
    </row>
    <row r="4516" spans="1:17" x14ac:dyDescent="0.3">
      <c r="A4516" t="str">
        <f t="shared" si="1190"/>
        <v>S04515</v>
      </c>
      <c r="B4516" t="str">
        <f t="shared" ca="1" si="1191"/>
        <v>Alpha Traders</v>
      </c>
      <c r="C4516" t="str">
        <f t="shared" ca="1" si="1192"/>
        <v>UAE</v>
      </c>
      <c r="D4516" t="str">
        <f t="shared" ca="1" si="1193"/>
        <v>Pickles</v>
      </c>
      <c r="E4516">
        <f t="shared" ca="1" si="1194"/>
        <v>305</v>
      </c>
      <c r="F4516" s="3">
        <f t="shared" ca="1" si="1195"/>
        <v>764</v>
      </c>
      <c r="G4516">
        <f t="shared" ca="1" si="1196"/>
        <v>233020</v>
      </c>
      <c r="H4516">
        <f t="shared" ca="1" si="1197"/>
        <v>170104.6</v>
      </c>
      <c r="I4516">
        <f t="shared" ca="1" si="1198"/>
        <v>3638</v>
      </c>
      <c r="J4516">
        <f t="shared" ca="1" si="1199"/>
        <v>3957</v>
      </c>
      <c r="K4516" s="1">
        <f t="shared" ca="1" si="1200"/>
        <v>45803</v>
      </c>
      <c r="L4516" s="1">
        <f t="shared" ca="1" si="1201"/>
        <v>45812</v>
      </c>
      <c r="M4516" s="1">
        <f t="shared" ca="1" si="1202"/>
        <v>45812</v>
      </c>
      <c r="N4516">
        <f t="shared" ca="1" si="1203"/>
        <v>177699.6</v>
      </c>
      <c r="O4516" s="3">
        <f t="shared" ca="1" si="1204"/>
        <v>55320.399999999994</v>
      </c>
      <c r="P4516" s="2">
        <f t="shared" ca="1" si="1205"/>
        <v>0.23740623122478755</v>
      </c>
      <c r="Q4516" t="str">
        <f t="shared" ca="1" si="1206"/>
        <v>On Time</v>
      </c>
    </row>
    <row r="4517" spans="1:17" x14ac:dyDescent="0.3">
      <c r="A4517" t="str">
        <f t="shared" si="1190"/>
        <v>S04516</v>
      </c>
      <c r="B4517" t="str">
        <f t="shared" ca="1" si="1191"/>
        <v>FreshMart Ltd</v>
      </c>
      <c r="C4517" t="str">
        <f t="shared" ca="1" si="1192"/>
        <v>Singapore</v>
      </c>
      <c r="D4517" t="str">
        <f t="shared" ca="1" si="1193"/>
        <v>Spices</v>
      </c>
      <c r="E4517">
        <f t="shared" ca="1" si="1194"/>
        <v>317</v>
      </c>
      <c r="F4517" s="3">
        <f t="shared" ca="1" si="1195"/>
        <v>497</v>
      </c>
      <c r="G4517">
        <f t="shared" ca="1" si="1196"/>
        <v>157549</v>
      </c>
      <c r="H4517">
        <f t="shared" ca="1" si="1197"/>
        <v>91378.42</v>
      </c>
      <c r="I4517">
        <f t="shared" ca="1" si="1198"/>
        <v>11028</v>
      </c>
      <c r="J4517">
        <f t="shared" ca="1" si="1199"/>
        <v>703</v>
      </c>
      <c r="K4517" s="1">
        <f t="shared" ca="1" si="1200"/>
        <v>46370</v>
      </c>
      <c r="L4517" s="1">
        <f t="shared" ca="1" si="1201"/>
        <v>46377</v>
      </c>
      <c r="M4517" s="1">
        <f t="shared" ca="1" si="1202"/>
        <v>46379</v>
      </c>
      <c r="N4517">
        <f t="shared" ca="1" si="1203"/>
        <v>103109.42</v>
      </c>
      <c r="O4517" s="3">
        <f t="shared" ca="1" si="1204"/>
        <v>54439.58</v>
      </c>
      <c r="P4517" s="2">
        <f t="shared" ca="1" si="1205"/>
        <v>0.34554062545620728</v>
      </c>
      <c r="Q4517" t="str">
        <f t="shared" ca="1" si="1206"/>
        <v>Late</v>
      </c>
    </row>
    <row r="4518" spans="1:17" x14ac:dyDescent="0.3">
      <c r="A4518" t="str">
        <f t="shared" si="1190"/>
        <v>S04517</v>
      </c>
      <c r="B4518" t="str">
        <f t="shared" ca="1" si="1191"/>
        <v>Prime Wholesale</v>
      </c>
      <c r="C4518" t="str">
        <f t="shared" ca="1" si="1192"/>
        <v>Singapore</v>
      </c>
      <c r="D4518" t="str">
        <f t="shared" ca="1" si="1193"/>
        <v>Tea</v>
      </c>
      <c r="E4518">
        <f t="shared" ca="1" si="1194"/>
        <v>460</v>
      </c>
      <c r="F4518" s="3">
        <f t="shared" ca="1" si="1195"/>
        <v>690</v>
      </c>
      <c r="G4518">
        <f t="shared" ca="1" si="1196"/>
        <v>317400</v>
      </c>
      <c r="H4518">
        <f t="shared" ca="1" si="1197"/>
        <v>222180</v>
      </c>
      <c r="I4518">
        <f t="shared" ca="1" si="1198"/>
        <v>11049</v>
      </c>
      <c r="J4518">
        <f t="shared" ca="1" si="1199"/>
        <v>1637</v>
      </c>
      <c r="K4518" s="1">
        <f t="shared" ca="1" si="1200"/>
        <v>45834</v>
      </c>
      <c r="L4518" s="1">
        <f t="shared" ca="1" si="1201"/>
        <v>45854</v>
      </c>
      <c r="M4518" s="1">
        <f t="shared" ca="1" si="1202"/>
        <v>45854</v>
      </c>
      <c r="N4518">
        <f t="shared" ca="1" si="1203"/>
        <v>234866</v>
      </c>
      <c r="O4518" s="3">
        <f t="shared" ca="1" si="1204"/>
        <v>82534</v>
      </c>
      <c r="P4518" s="2">
        <f t="shared" ca="1" si="1205"/>
        <v>0.26003150598613739</v>
      </c>
      <c r="Q4518" t="str">
        <f t="shared" ca="1" si="1206"/>
        <v>On Time</v>
      </c>
    </row>
    <row r="4519" spans="1:17" x14ac:dyDescent="0.3">
      <c r="A4519" t="str">
        <f t="shared" si="1190"/>
        <v>S04518</v>
      </c>
      <c r="B4519" t="str">
        <f t="shared" ca="1" si="1191"/>
        <v>Oceanic Exports</v>
      </c>
      <c r="C4519" t="str">
        <f t="shared" ca="1" si="1192"/>
        <v>UAE</v>
      </c>
      <c r="D4519" t="str">
        <f t="shared" ca="1" si="1193"/>
        <v>Spices</v>
      </c>
      <c r="E4519">
        <f t="shared" ca="1" si="1194"/>
        <v>370</v>
      </c>
      <c r="F4519" s="3">
        <f t="shared" ca="1" si="1195"/>
        <v>512</v>
      </c>
      <c r="G4519">
        <f t="shared" ca="1" si="1196"/>
        <v>189440</v>
      </c>
      <c r="H4519">
        <f t="shared" ca="1" si="1197"/>
        <v>111769.60000000001</v>
      </c>
      <c r="I4519">
        <f t="shared" ca="1" si="1198"/>
        <v>11068</v>
      </c>
      <c r="J4519">
        <f t="shared" ca="1" si="1199"/>
        <v>566</v>
      </c>
      <c r="K4519" s="1">
        <f t="shared" ca="1" si="1200"/>
        <v>46064</v>
      </c>
      <c r="L4519" s="1">
        <f t="shared" ca="1" si="1201"/>
        <v>46084</v>
      </c>
      <c r="M4519" s="1">
        <f t="shared" ca="1" si="1202"/>
        <v>46086</v>
      </c>
      <c r="N4519">
        <f t="shared" ca="1" si="1203"/>
        <v>123403.6</v>
      </c>
      <c r="O4519" s="3">
        <f t="shared" ca="1" si="1204"/>
        <v>66036.399999999994</v>
      </c>
      <c r="P4519" s="2">
        <f t="shared" ca="1" si="1205"/>
        <v>0.34858741554054051</v>
      </c>
      <c r="Q4519" t="str">
        <f t="shared" ca="1" si="1206"/>
        <v>Late</v>
      </c>
    </row>
    <row r="4520" spans="1:17" x14ac:dyDescent="0.3">
      <c r="A4520" t="str">
        <f t="shared" si="1190"/>
        <v>S04519</v>
      </c>
      <c r="B4520" t="str">
        <f t="shared" ca="1" si="1191"/>
        <v>Alpha Traders</v>
      </c>
      <c r="C4520" t="str">
        <f t="shared" ca="1" si="1192"/>
        <v>Canada</v>
      </c>
      <c r="D4520" t="str">
        <f t="shared" ca="1" si="1193"/>
        <v>Tea</v>
      </c>
      <c r="E4520">
        <f t="shared" ca="1" si="1194"/>
        <v>457</v>
      </c>
      <c r="F4520" s="3">
        <f t="shared" ca="1" si="1195"/>
        <v>651</v>
      </c>
      <c r="G4520">
        <f t="shared" ca="1" si="1196"/>
        <v>297507</v>
      </c>
      <c r="H4520">
        <f t="shared" ca="1" si="1197"/>
        <v>148753.5</v>
      </c>
      <c r="I4520">
        <f t="shared" ca="1" si="1198"/>
        <v>9388</v>
      </c>
      <c r="J4520">
        <f t="shared" ca="1" si="1199"/>
        <v>1638</v>
      </c>
      <c r="K4520" s="1">
        <f t="shared" ca="1" si="1200"/>
        <v>46324</v>
      </c>
      <c r="L4520" s="1">
        <f t="shared" ca="1" si="1201"/>
        <v>46334</v>
      </c>
      <c r="M4520" s="1">
        <f t="shared" ca="1" si="1202"/>
        <v>46331</v>
      </c>
      <c r="N4520">
        <f t="shared" ca="1" si="1203"/>
        <v>159779.5</v>
      </c>
      <c r="O4520" s="3">
        <f t="shared" ca="1" si="1204"/>
        <v>137727.5</v>
      </c>
      <c r="P4520" s="2">
        <f t="shared" ca="1" si="1205"/>
        <v>0.46293868715694086</v>
      </c>
      <c r="Q4520" t="str">
        <f t="shared" ca="1" si="1206"/>
        <v>On Time</v>
      </c>
    </row>
    <row r="4521" spans="1:17" x14ac:dyDescent="0.3">
      <c r="A4521" t="str">
        <f t="shared" si="1190"/>
        <v>S04520</v>
      </c>
      <c r="B4521" t="str">
        <f t="shared" ca="1" si="1191"/>
        <v>Oceanic Exports</v>
      </c>
      <c r="C4521" t="str">
        <f t="shared" ca="1" si="1192"/>
        <v>Australia</v>
      </c>
      <c r="D4521" t="str">
        <f t="shared" ca="1" si="1193"/>
        <v>Spices</v>
      </c>
      <c r="E4521">
        <f t="shared" ca="1" si="1194"/>
        <v>120</v>
      </c>
      <c r="F4521" s="3">
        <f t="shared" ca="1" si="1195"/>
        <v>304</v>
      </c>
      <c r="G4521">
        <f t="shared" ca="1" si="1196"/>
        <v>36480</v>
      </c>
      <c r="H4521">
        <f t="shared" ca="1" si="1197"/>
        <v>19699.2</v>
      </c>
      <c r="I4521">
        <f t="shared" ca="1" si="1198"/>
        <v>5986</v>
      </c>
      <c r="J4521">
        <f t="shared" ca="1" si="1199"/>
        <v>2984</v>
      </c>
      <c r="K4521" s="1">
        <f t="shared" ca="1" si="1200"/>
        <v>45781</v>
      </c>
      <c r="L4521" s="1">
        <f t="shared" ca="1" si="1201"/>
        <v>45792</v>
      </c>
      <c r="M4521" s="1">
        <f t="shared" ca="1" si="1202"/>
        <v>45797</v>
      </c>
      <c r="N4521">
        <f t="shared" ca="1" si="1203"/>
        <v>28669.200000000001</v>
      </c>
      <c r="O4521" s="3">
        <f t="shared" ca="1" si="1204"/>
        <v>7810.7999999999993</v>
      </c>
      <c r="P4521" s="2">
        <f t="shared" ca="1" si="1205"/>
        <v>0.21411184210526313</v>
      </c>
      <c r="Q4521" t="str">
        <f t="shared" ca="1" si="1206"/>
        <v>Late</v>
      </c>
    </row>
    <row r="4522" spans="1:17" x14ac:dyDescent="0.3">
      <c r="A4522" t="str">
        <f t="shared" si="1190"/>
        <v>S04521</v>
      </c>
      <c r="B4522" t="str">
        <f t="shared" ca="1" si="1191"/>
        <v>Prime Wholesale</v>
      </c>
      <c r="C4522" t="str">
        <f t="shared" ca="1" si="1192"/>
        <v>Australia</v>
      </c>
      <c r="D4522" t="str">
        <f t="shared" ca="1" si="1193"/>
        <v>Sauces</v>
      </c>
      <c r="E4522">
        <f t="shared" ca="1" si="1194"/>
        <v>439</v>
      </c>
      <c r="F4522" s="3">
        <f t="shared" ca="1" si="1195"/>
        <v>644</v>
      </c>
      <c r="G4522">
        <f t="shared" ca="1" si="1196"/>
        <v>282716</v>
      </c>
      <c r="H4522">
        <f t="shared" ca="1" si="1197"/>
        <v>147012.32</v>
      </c>
      <c r="I4522">
        <f t="shared" ca="1" si="1198"/>
        <v>11392</v>
      </c>
      <c r="J4522">
        <f t="shared" ca="1" si="1199"/>
        <v>706</v>
      </c>
      <c r="K4522" s="1">
        <f t="shared" ca="1" si="1200"/>
        <v>46289</v>
      </c>
      <c r="L4522" s="1">
        <f t="shared" ca="1" si="1201"/>
        <v>46301</v>
      </c>
      <c r="M4522" s="1">
        <f t="shared" ca="1" si="1202"/>
        <v>46307</v>
      </c>
      <c r="N4522">
        <f t="shared" ca="1" si="1203"/>
        <v>159110.32</v>
      </c>
      <c r="O4522" s="3">
        <f t="shared" ca="1" si="1204"/>
        <v>123605.68</v>
      </c>
      <c r="P4522" s="2">
        <f t="shared" ca="1" si="1205"/>
        <v>0.43720794012365766</v>
      </c>
      <c r="Q4522" t="str">
        <f t="shared" ca="1" si="1206"/>
        <v>Late</v>
      </c>
    </row>
    <row r="4523" spans="1:17" x14ac:dyDescent="0.3">
      <c r="A4523" t="str">
        <f t="shared" si="1190"/>
        <v>S04522</v>
      </c>
      <c r="B4523" t="str">
        <f t="shared" ca="1" si="1191"/>
        <v>Global Foods</v>
      </c>
      <c r="C4523" t="str">
        <f t="shared" ca="1" si="1192"/>
        <v>UAE</v>
      </c>
      <c r="D4523" t="str">
        <f t="shared" ca="1" si="1193"/>
        <v>Tea</v>
      </c>
      <c r="E4523">
        <f t="shared" ca="1" si="1194"/>
        <v>413</v>
      </c>
      <c r="F4523" s="3">
        <f t="shared" ca="1" si="1195"/>
        <v>539</v>
      </c>
      <c r="G4523">
        <f t="shared" ca="1" si="1196"/>
        <v>222607</v>
      </c>
      <c r="H4523">
        <f t="shared" ca="1" si="1197"/>
        <v>153598.82999999999</v>
      </c>
      <c r="I4523">
        <f t="shared" ca="1" si="1198"/>
        <v>9278</v>
      </c>
      <c r="J4523">
        <f t="shared" ca="1" si="1199"/>
        <v>3135</v>
      </c>
      <c r="K4523" s="1">
        <f t="shared" ca="1" si="1200"/>
        <v>46096</v>
      </c>
      <c r="L4523" s="1">
        <f t="shared" ca="1" si="1201"/>
        <v>46111</v>
      </c>
      <c r="M4523" s="1">
        <f t="shared" ca="1" si="1202"/>
        <v>46116</v>
      </c>
      <c r="N4523">
        <f t="shared" ca="1" si="1203"/>
        <v>166011.82999999999</v>
      </c>
      <c r="O4523" s="3">
        <f t="shared" ca="1" si="1204"/>
        <v>56595.170000000013</v>
      </c>
      <c r="P4523" s="2">
        <f t="shared" ca="1" si="1205"/>
        <v>0.25423805181328535</v>
      </c>
      <c r="Q4523" t="str">
        <f t="shared" ca="1" si="1206"/>
        <v>Late</v>
      </c>
    </row>
    <row r="4524" spans="1:17" x14ac:dyDescent="0.3">
      <c r="A4524" t="str">
        <f t="shared" si="1190"/>
        <v>S04523</v>
      </c>
      <c r="B4524" t="str">
        <f t="shared" ca="1" si="1191"/>
        <v>Alpha Traders</v>
      </c>
      <c r="C4524" t="str">
        <f t="shared" ca="1" si="1192"/>
        <v>Australia</v>
      </c>
      <c r="D4524" t="str">
        <f t="shared" ca="1" si="1193"/>
        <v>Rice</v>
      </c>
      <c r="E4524">
        <f t="shared" ca="1" si="1194"/>
        <v>403</v>
      </c>
      <c r="F4524" s="3">
        <f t="shared" ca="1" si="1195"/>
        <v>715</v>
      </c>
      <c r="G4524">
        <f t="shared" ca="1" si="1196"/>
        <v>288145</v>
      </c>
      <c r="H4524">
        <f t="shared" ca="1" si="1197"/>
        <v>141191.04999999999</v>
      </c>
      <c r="I4524">
        <f t="shared" ca="1" si="1198"/>
        <v>8814</v>
      </c>
      <c r="J4524">
        <f t="shared" ca="1" si="1199"/>
        <v>2026</v>
      </c>
      <c r="K4524" s="1">
        <f t="shared" ca="1" si="1200"/>
        <v>46199</v>
      </c>
      <c r="L4524" s="1">
        <f t="shared" ca="1" si="1201"/>
        <v>46207</v>
      </c>
      <c r="M4524" s="1">
        <f t="shared" ca="1" si="1202"/>
        <v>46212</v>
      </c>
      <c r="N4524">
        <f t="shared" ca="1" si="1203"/>
        <v>152031.04999999999</v>
      </c>
      <c r="O4524" s="3">
        <f t="shared" ca="1" si="1204"/>
        <v>136113.95000000001</v>
      </c>
      <c r="P4524" s="2">
        <f t="shared" ca="1" si="1205"/>
        <v>0.47238005171007658</v>
      </c>
      <c r="Q4524" t="str">
        <f t="shared" ca="1" si="1206"/>
        <v>Late</v>
      </c>
    </row>
    <row r="4525" spans="1:17" x14ac:dyDescent="0.3">
      <c r="A4525" t="str">
        <f t="shared" si="1190"/>
        <v>S04524</v>
      </c>
      <c r="B4525" t="str">
        <f t="shared" ca="1" si="1191"/>
        <v>Global Foods</v>
      </c>
      <c r="C4525" t="str">
        <f t="shared" ca="1" si="1192"/>
        <v>UK</v>
      </c>
      <c r="D4525" t="str">
        <f t="shared" ca="1" si="1193"/>
        <v>Tea</v>
      </c>
      <c r="E4525">
        <f t="shared" ca="1" si="1194"/>
        <v>371</v>
      </c>
      <c r="F4525" s="3">
        <f t="shared" ca="1" si="1195"/>
        <v>398</v>
      </c>
      <c r="G4525">
        <f t="shared" ca="1" si="1196"/>
        <v>147658</v>
      </c>
      <c r="H4525">
        <f t="shared" ca="1" si="1197"/>
        <v>95977.7</v>
      </c>
      <c r="I4525">
        <f t="shared" ca="1" si="1198"/>
        <v>5299</v>
      </c>
      <c r="J4525">
        <f t="shared" ca="1" si="1199"/>
        <v>2842</v>
      </c>
      <c r="K4525" s="1">
        <f t="shared" ca="1" si="1200"/>
        <v>45764</v>
      </c>
      <c r="L4525" s="1">
        <f t="shared" ca="1" si="1201"/>
        <v>45773</v>
      </c>
      <c r="M4525" s="1">
        <f t="shared" ca="1" si="1202"/>
        <v>45771</v>
      </c>
      <c r="N4525">
        <f t="shared" ca="1" si="1203"/>
        <v>104118.7</v>
      </c>
      <c r="O4525" s="3">
        <f t="shared" ca="1" si="1204"/>
        <v>43539.3</v>
      </c>
      <c r="P4525" s="2">
        <f t="shared" ca="1" si="1205"/>
        <v>0.29486583862709775</v>
      </c>
      <c r="Q4525" t="str">
        <f t="shared" ca="1" si="1206"/>
        <v>On Time</v>
      </c>
    </row>
    <row r="4526" spans="1:17" x14ac:dyDescent="0.3">
      <c r="A4526" t="str">
        <f t="shared" si="1190"/>
        <v>S04525</v>
      </c>
      <c r="B4526" t="str">
        <f t="shared" ca="1" si="1191"/>
        <v>Alpha Traders</v>
      </c>
      <c r="C4526" t="str">
        <f t="shared" ca="1" si="1192"/>
        <v>Australia</v>
      </c>
      <c r="D4526" t="str">
        <f t="shared" ca="1" si="1193"/>
        <v>Rice</v>
      </c>
      <c r="E4526">
        <f t="shared" ca="1" si="1194"/>
        <v>333</v>
      </c>
      <c r="F4526" s="3">
        <f t="shared" ca="1" si="1195"/>
        <v>277</v>
      </c>
      <c r="G4526">
        <f t="shared" ca="1" si="1196"/>
        <v>92241</v>
      </c>
      <c r="H4526">
        <f t="shared" ca="1" si="1197"/>
        <v>41508.449999999997</v>
      </c>
      <c r="I4526">
        <f t="shared" ca="1" si="1198"/>
        <v>2618</v>
      </c>
      <c r="J4526">
        <f t="shared" ca="1" si="1199"/>
        <v>3376</v>
      </c>
      <c r="K4526" s="1">
        <f t="shared" ca="1" si="1200"/>
        <v>45845</v>
      </c>
      <c r="L4526" s="1">
        <f t="shared" ca="1" si="1201"/>
        <v>45856</v>
      </c>
      <c r="M4526" s="1">
        <f t="shared" ca="1" si="1202"/>
        <v>45860</v>
      </c>
      <c r="N4526">
        <f t="shared" ca="1" si="1203"/>
        <v>47502.45</v>
      </c>
      <c r="O4526" s="3">
        <f t="shared" ca="1" si="1204"/>
        <v>44738.55</v>
      </c>
      <c r="P4526" s="2">
        <f t="shared" ca="1" si="1205"/>
        <v>0.48501805054151625</v>
      </c>
      <c r="Q4526" t="str">
        <f t="shared" ca="1" si="1206"/>
        <v>Late</v>
      </c>
    </row>
    <row r="4527" spans="1:17" x14ac:dyDescent="0.3">
      <c r="A4527" t="str">
        <f t="shared" si="1190"/>
        <v>S04526</v>
      </c>
      <c r="B4527" t="str">
        <f t="shared" ca="1" si="1191"/>
        <v>FreshMart Ltd</v>
      </c>
      <c r="C4527" t="str">
        <f t="shared" ca="1" si="1192"/>
        <v>Australia</v>
      </c>
      <c r="D4527" t="str">
        <f t="shared" ca="1" si="1193"/>
        <v>Spices</v>
      </c>
      <c r="E4527">
        <f t="shared" ca="1" si="1194"/>
        <v>68</v>
      </c>
      <c r="F4527" s="3">
        <f t="shared" ca="1" si="1195"/>
        <v>230</v>
      </c>
      <c r="G4527">
        <f t="shared" ca="1" si="1196"/>
        <v>15640</v>
      </c>
      <c r="H4527">
        <f t="shared" ca="1" si="1197"/>
        <v>11260.8</v>
      </c>
      <c r="I4527">
        <f t="shared" ca="1" si="1198"/>
        <v>10102</v>
      </c>
      <c r="J4527">
        <f t="shared" ca="1" si="1199"/>
        <v>1719</v>
      </c>
      <c r="K4527" s="1">
        <f t="shared" ca="1" si="1200"/>
        <v>45959</v>
      </c>
      <c r="L4527" s="1">
        <f t="shared" ca="1" si="1201"/>
        <v>45975</v>
      </c>
      <c r="M4527" s="1">
        <f t="shared" ca="1" si="1202"/>
        <v>45976</v>
      </c>
      <c r="N4527">
        <f t="shared" ca="1" si="1203"/>
        <v>23081.8</v>
      </c>
      <c r="O4527" s="3">
        <f t="shared" ca="1" si="1204"/>
        <v>-7441.7999999999993</v>
      </c>
      <c r="P4527" s="2">
        <f t="shared" ca="1" si="1205"/>
        <v>-0.47581841432225058</v>
      </c>
      <c r="Q4527" t="str">
        <f t="shared" ca="1" si="1206"/>
        <v>Late</v>
      </c>
    </row>
    <row r="4528" spans="1:17" x14ac:dyDescent="0.3">
      <c r="A4528" t="str">
        <f t="shared" si="1190"/>
        <v>S04527</v>
      </c>
      <c r="B4528" t="str">
        <f t="shared" ca="1" si="1191"/>
        <v>Prime Wholesale</v>
      </c>
      <c r="C4528" t="str">
        <f t="shared" ca="1" si="1192"/>
        <v>UAE</v>
      </c>
      <c r="D4528" t="str">
        <f t="shared" ca="1" si="1193"/>
        <v>Spices</v>
      </c>
      <c r="E4528">
        <f t="shared" ca="1" si="1194"/>
        <v>248</v>
      </c>
      <c r="F4528" s="3">
        <f t="shared" ca="1" si="1195"/>
        <v>370</v>
      </c>
      <c r="G4528">
        <f t="shared" ca="1" si="1196"/>
        <v>91760</v>
      </c>
      <c r="H4528">
        <f t="shared" ca="1" si="1197"/>
        <v>56891.199999999997</v>
      </c>
      <c r="I4528">
        <f t="shared" ca="1" si="1198"/>
        <v>4211</v>
      </c>
      <c r="J4528">
        <f t="shared" ca="1" si="1199"/>
        <v>1172</v>
      </c>
      <c r="K4528" s="1">
        <f t="shared" ca="1" si="1200"/>
        <v>46287</v>
      </c>
      <c r="L4528" s="1">
        <f t="shared" ca="1" si="1201"/>
        <v>46301</v>
      </c>
      <c r="M4528" s="1">
        <f t="shared" ca="1" si="1202"/>
        <v>46300</v>
      </c>
      <c r="N4528">
        <f t="shared" ca="1" si="1203"/>
        <v>62274.2</v>
      </c>
      <c r="O4528" s="3">
        <f t="shared" ca="1" si="1204"/>
        <v>29485.800000000003</v>
      </c>
      <c r="P4528" s="2">
        <f t="shared" ca="1" si="1205"/>
        <v>0.32133609415867481</v>
      </c>
      <c r="Q4528" t="str">
        <f t="shared" ca="1" si="1206"/>
        <v>On Time</v>
      </c>
    </row>
    <row r="4529" spans="1:17" x14ac:dyDescent="0.3">
      <c r="A4529" t="str">
        <f t="shared" si="1190"/>
        <v>S04528</v>
      </c>
      <c r="B4529" t="str">
        <f t="shared" ca="1" si="1191"/>
        <v>FreshMart Ltd</v>
      </c>
      <c r="C4529" t="str">
        <f t="shared" ca="1" si="1192"/>
        <v>Australia</v>
      </c>
      <c r="D4529" t="str">
        <f t="shared" ca="1" si="1193"/>
        <v>Pickles</v>
      </c>
      <c r="E4529">
        <f t="shared" ca="1" si="1194"/>
        <v>301</v>
      </c>
      <c r="F4529" s="3">
        <f t="shared" ca="1" si="1195"/>
        <v>285</v>
      </c>
      <c r="G4529">
        <f t="shared" ca="1" si="1196"/>
        <v>85785</v>
      </c>
      <c r="H4529">
        <f t="shared" ca="1" si="1197"/>
        <v>48897.45</v>
      </c>
      <c r="I4529">
        <f t="shared" ca="1" si="1198"/>
        <v>4662</v>
      </c>
      <c r="J4529">
        <f t="shared" ca="1" si="1199"/>
        <v>2269</v>
      </c>
      <c r="K4529" s="1">
        <f t="shared" ca="1" si="1200"/>
        <v>46037</v>
      </c>
      <c r="L4529" s="1">
        <f t="shared" ca="1" si="1201"/>
        <v>46048</v>
      </c>
      <c r="M4529" s="1">
        <f t="shared" ca="1" si="1202"/>
        <v>46050</v>
      </c>
      <c r="N4529">
        <f t="shared" ca="1" si="1203"/>
        <v>55828.45</v>
      </c>
      <c r="O4529" s="3">
        <f t="shared" ca="1" si="1204"/>
        <v>29956.550000000003</v>
      </c>
      <c r="P4529" s="2">
        <f t="shared" ca="1" si="1205"/>
        <v>0.34920498921722914</v>
      </c>
      <c r="Q4529" t="str">
        <f t="shared" ca="1" si="1206"/>
        <v>Late</v>
      </c>
    </row>
    <row r="4530" spans="1:17" x14ac:dyDescent="0.3">
      <c r="A4530" t="str">
        <f t="shared" si="1190"/>
        <v>S04529</v>
      </c>
      <c r="B4530" t="str">
        <f t="shared" ca="1" si="1191"/>
        <v>Global Foods</v>
      </c>
      <c r="C4530" t="str">
        <f t="shared" ca="1" si="1192"/>
        <v>Singapore</v>
      </c>
      <c r="D4530" t="str">
        <f t="shared" ca="1" si="1193"/>
        <v>Pickles</v>
      </c>
      <c r="E4530">
        <f t="shared" ca="1" si="1194"/>
        <v>346</v>
      </c>
      <c r="F4530" s="3">
        <f t="shared" ca="1" si="1195"/>
        <v>293</v>
      </c>
      <c r="G4530">
        <f t="shared" ca="1" si="1196"/>
        <v>101378</v>
      </c>
      <c r="H4530">
        <f t="shared" ca="1" si="1197"/>
        <v>64881.919999999998</v>
      </c>
      <c r="I4530">
        <f t="shared" ca="1" si="1198"/>
        <v>4851</v>
      </c>
      <c r="J4530">
        <f t="shared" ca="1" si="1199"/>
        <v>1207</v>
      </c>
      <c r="K4530" s="1">
        <f t="shared" ca="1" si="1200"/>
        <v>45734</v>
      </c>
      <c r="L4530" s="1">
        <f t="shared" ca="1" si="1201"/>
        <v>45751</v>
      </c>
      <c r="M4530" s="1">
        <f t="shared" ca="1" si="1202"/>
        <v>45751</v>
      </c>
      <c r="N4530">
        <f t="shared" ca="1" si="1203"/>
        <v>70939.92</v>
      </c>
      <c r="O4530" s="3">
        <f t="shared" ca="1" si="1204"/>
        <v>30438.080000000002</v>
      </c>
      <c r="P4530" s="2">
        <f t="shared" ca="1" si="1205"/>
        <v>0.30024344532344299</v>
      </c>
      <c r="Q4530" t="str">
        <f t="shared" ca="1" si="1206"/>
        <v>On Time</v>
      </c>
    </row>
    <row r="4531" spans="1:17" x14ac:dyDescent="0.3">
      <c r="A4531" t="str">
        <f t="shared" si="1190"/>
        <v>S04530</v>
      </c>
      <c r="B4531" t="str">
        <f t="shared" ca="1" si="1191"/>
        <v>Beta Imports</v>
      </c>
      <c r="C4531" t="str">
        <f t="shared" ca="1" si="1192"/>
        <v>UK</v>
      </c>
      <c r="D4531" t="str">
        <f t="shared" ca="1" si="1193"/>
        <v>Pickles</v>
      </c>
      <c r="E4531">
        <f t="shared" ca="1" si="1194"/>
        <v>60</v>
      </c>
      <c r="F4531" s="3">
        <f t="shared" ca="1" si="1195"/>
        <v>305</v>
      </c>
      <c r="G4531">
        <f t="shared" ca="1" si="1196"/>
        <v>18300</v>
      </c>
      <c r="H4531">
        <f t="shared" ca="1" si="1197"/>
        <v>9333</v>
      </c>
      <c r="I4531">
        <f t="shared" ca="1" si="1198"/>
        <v>11295</v>
      </c>
      <c r="J4531">
        <f t="shared" ca="1" si="1199"/>
        <v>2331</v>
      </c>
      <c r="K4531" s="1">
        <f t="shared" ca="1" si="1200"/>
        <v>46102</v>
      </c>
      <c r="L4531" s="1">
        <f t="shared" ca="1" si="1201"/>
        <v>46118</v>
      </c>
      <c r="M4531" s="1">
        <f t="shared" ca="1" si="1202"/>
        <v>46117</v>
      </c>
      <c r="N4531">
        <f t="shared" ca="1" si="1203"/>
        <v>22959</v>
      </c>
      <c r="O4531" s="3">
        <f t="shared" ca="1" si="1204"/>
        <v>-4659</v>
      </c>
      <c r="P4531" s="2">
        <f t="shared" ca="1" si="1205"/>
        <v>-0.25459016393442624</v>
      </c>
      <c r="Q4531" t="str">
        <f t="shared" ca="1" si="1206"/>
        <v>On Time</v>
      </c>
    </row>
    <row r="4532" spans="1:17" x14ac:dyDescent="0.3">
      <c r="A4532" t="str">
        <f t="shared" si="1190"/>
        <v>S04531</v>
      </c>
      <c r="B4532" t="str">
        <f t="shared" ca="1" si="1191"/>
        <v>Prime Wholesale</v>
      </c>
      <c r="C4532" t="str">
        <f t="shared" ca="1" si="1192"/>
        <v>Australia</v>
      </c>
      <c r="D4532" t="str">
        <f t="shared" ca="1" si="1193"/>
        <v>Sauces</v>
      </c>
      <c r="E4532">
        <f t="shared" ca="1" si="1194"/>
        <v>201</v>
      </c>
      <c r="F4532" s="3">
        <f t="shared" ca="1" si="1195"/>
        <v>453</v>
      </c>
      <c r="G4532">
        <f t="shared" ca="1" si="1196"/>
        <v>91053</v>
      </c>
      <c r="H4532">
        <f t="shared" ca="1" si="1197"/>
        <v>64647.63</v>
      </c>
      <c r="I4532">
        <f t="shared" ca="1" si="1198"/>
        <v>10823</v>
      </c>
      <c r="J4532">
        <f t="shared" ca="1" si="1199"/>
        <v>3512</v>
      </c>
      <c r="K4532" s="1">
        <f t="shared" ca="1" si="1200"/>
        <v>46330</v>
      </c>
      <c r="L4532" s="1">
        <f t="shared" ca="1" si="1201"/>
        <v>46346</v>
      </c>
      <c r="M4532" s="1">
        <f t="shared" ca="1" si="1202"/>
        <v>46352</v>
      </c>
      <c r="N4532">
        <f t="shared" ca="1" si="1203"/>
        <v>78982.63</v>
      </c>
      <c r="O4532" s="3">
        <f t="shared" ca="1" si="1204"/>
        <v>12070.369999999995</v>
      </c>
      <c r="P4532" s="2">
        <f t="shared" ca="1" si="1205"/>
        <v>0.13256422083841274</v>
      </c>
      <c r="Q4532" t="str">
        <f t="shared" ca="1" si="1206"/>
        <v>Late</v>
      </c>
    </row>
    <row r="4533" spans="1:17" x14ac:dyDescent="0.3">
      <c r="A4533" t="str">
        <f t="shared" si="1190"/>
        <v>S04532</v>
      </c>
      <c r="B4533" t="str">
        <f t="shared" ca="1" si="1191"/>
        <v>Oceanic Exports</v>
      </c>
      <c r="C4533" t="str">
        <f t="shared" ca="1" si="1192"/>
        <v>UK</v>
      </c>
      <c r="D4533" t="str">
        <f t="shared" ca="1" si="1193"/>
        <v>Rice</v>
      </c>
      <c r="E4533">
        <f t="shared" ca="1" si="1194"/>
        <v>62</v>
      </c>
      <c r="F4533" s="3">
        <f t="shared" ca="1" si="1195"/>
        <v>548</v>
      </c>
      <c r="G4533">
        <f t="shared" ca="1" si="1196"/>
        <v>33976</v>
      </c>
      <c r="H4533">
        <f t="shared" ca="1" si="1197"/>
        <v>16988</v>
      </c>
      <c r="I4533">
        <f t="shared" ca="1" si="1198"/>
        <v>5129</v>
      </c>
      <c r="J4533">
        <f t="shared" ca="1" si="1199"/>
        <v>827</v>
      </c>
      <c r="K4533" s="1">
        <f t="shared" ca="1" si="1200"/>
        <v>46102</v>
      </c>
      <c r="L4533" s="1">
        <f t="shared" ca="1" si="1201"/>
        <v>46116</v>
      </c>
      <c r="M4533" s="1">
        <f t="shared" ca="1" si="1202"/>
        <v>46122</v>
      </c>
      <c r="N4533">
        <f t="shared" ca="1" si="1203"/>
        <v>22944</v>
      </c>
      <c r="O4533" s="3">
        <f t="shared" ca="1" si="1204"/>
        <v>11032</v>
      </c>
      <c r="P4533" s="2">
        <f t="shared" ca="1" si="1205"/>
        <v>0.32469978808570754</v>
      </c>
      <c r="Q4533" t="str">
        <f t="shared" ca="1" si="1206"/>
        <v>Late</v>
      </c>
    </row>
    <row r="4534" spans="1:17" x14ac:dyDescent="0.3">
      <c r="A4534" t="str">
        <f t="shared" si="1190"/>
        <v>S04533</v>
      </c>
      <c r="B4534" t="str">
        <f t="shared" ca="1" si="1191"/>
        <v>Oceanic Exports</v>
      </c>
      <c r="C4534" t="str">
        <f t="shared" ca="1" si="1192"/>
        <v>Australia</v>
      </c>
      <c r="D4534" t="str">
        <f t="shared" ca="1" si="1193"/>
        <v>Rice</v>
      </c>
      <c r="E4534">
        <f t="shared" ca="1" si="1194"/>
        <v>90</v>
      </c>
      <c r="F4534" s="3">
        <f t="shared" ca="1" si="1195"/>
        <v>384</v>
      </c>
      <c r="G4534">
        <f t="shared" ca="1" si="1196"/>
        <v>34560</v>
      </c>
      <c r="H4534">
        <f t="shared" ca="1" si="1197"/>
        <v>21081.599999999999</v>
      </c>
      <c r="I4534">
        <f t="shared" ca="1" si="1198"/>
        <v>5489</v>
      </c>
      <c r="J4534">
        <f t="shared" ca="1" si="1199"/>
        <v>2026</v>
      </c>
      <c r="K4534" s="1">
        <f t="shared" ca="1" si="1200"/>
        <v>46059</v>
      </c>
      <c r="L4534" s="1">
        <f t="shared" ca="1" si="1201"/>
        <v>46069</v>
      </c>
      <c r="M4534" s="1">
        <f t="shared" ca="1" si="1202"/>
        <v>46068</v>
      </c>
      <c r="N4534">
        <f t="shared" ca="1" si="1203"/>
        <v>28596.6</v>
      </c>
      <c r="O4534" s="3">
        <f t="shared" ca="1" si="1204"/>
        <v>5963.4000000000015</v>
      </c>
      <c r="P4534" s="2">
        <f t="shared" ca="1" si="1205"/>
        <v>0.17255208333333338</v>
      </c>
      <c r="Q4534" t="str">
        <f t="shared" ca="1" si="1206"/>
        <v>On Time</v>
      </c>
    </row>
    <row r="4535" spans="1:17" x14ac:dyDescent="0.3">
      <c r="A4535" t="str">
        <f t="shared" si="1190"/>
        <v>S04534</v>
      </c>
      <c r="B4535" t="str">
        <f t="shared" ca="1" si="1191"/>
        <v>Global Foods</v>
      </c>
      <c r="C4535" t="str">
        <f t="shared" ca="1" si="1192"/>
        <v>UK</v>
      </c>
      <c r="D4535" t="str">
        <f t="shared" ca="1" si="1193"/>
        <v>Pickles</v>
      </c>
      <c r="E4535">
        <f t="shared" ca="1" si="1194"/>
        <v>192</v>
      </c>
      <c r="F4535" s="3">
        <f t="shared" ca="1" si="1195"/>
        <v>204</v>
      </c>
      <c r="G4535">
        <f t="shared" ca="1" si="1196"/>
        <v>39168</v>
      </c>
      <c r="H4535">
        <f t="shared" ca="1" si="1197"/>
        <v>19192.32</v>
      </c>
      <c r="I4535">
        <f t="shared" ca="1" si="1198"/>
        <v>2326</v>
      </c>
      <c r="J4535">
        <f t="shared" ca="1" si="1199"/>
        <v>3151</v>
      </c>
      <c r="K4535" s="1">
        <f t="shared" ca="1" si="1200"/>
        <v>46056</v>
      </c>
      <c r="L4535" s="1">
        <f t="shared" ca="1" si="1201"/>
        <v>46074</v>
      </c>
      <c r="M4535" s="1">
        <f t="shared" ca="1" si="1202"/>
        <v>46079</v>
      </c>
      <c r="N4535">
        <f t="shared" ca="1" si="1203"/>
        <v>24669.32</v>
      </c>
      <c r="O4535" s="3">
        <f t="shared" ca="1" si="1204"/>
        <v>14498.68</v>
      </c>
      <c r="P4535" s="2">
        <f t="shared" ca="1" si="1205"/>
        <v>0.37016646241830065</v>
      </c>
      <c r="Q4535" t="str">
        <f t="shared" ca="1" si="1206"/>
        <v>Late</v>
      </c>
    </row>
    <row r="4536" spans="1:17" x14ac:dyDescent="0.3">
      <c r="A4536" t="str">
        <f t="shared" si="1190"/>
        <v>S04535</v>
      </c>
      <c r="B4536" t="str">
        <f t="shared" ca="1" si="1191"/>
        <v>Oceanic Exports</v>
      </c>
      <c r="C4536" t="str">
        <f t="shared" ca="1" si="1192"/>
        <v>UAE</v>
      </c>
      <c r="D4536" t="str">
        <f t="shared" ca="1" si="1193"/>
        <v>Pickles</v>
      </c>
      <c r="E4536">
        <f t="shared" ca="1" si="1194"/>
        <v>223</v>
      </c>
      <c r="F4536" s="3">
        <f t="shared" ca="1" si="1195"/>
        <v>627</v>
      </c>
      <c r="G4536">
        <f t="shared" ca="1" si="1196"/>
        <v>139821</v>
      </c>
      <c r="H4536">
        <f t="shared" ca="1" si="1197"/>
        <v>104865.75</v>
      </c>
      <c r="I4536">
        <f t="shared" ca="1" si="1198"/>
        <v>6941</v>
      </c>
      <c r="J4536">
        <f t="shared" ca="1" si="1199"/>
        <v>2321</v>
      </c>
      <c r="K4536" s="1">
        <f t="shared" ca="1" si="1200"/>
        <v>46043</v>
      </c>
      <c r="L4536" s="1">
        <f t="shared" ca="1" si="1201"/>
        <v>46062</v>
      </c>
      <c r="M4536" s="1">
        <f t="shared" ca="1" si="1202"/>
        <v>46060</v>
      </c>
      <c r="N4536">
        <f t="shared" ca="1" si="1203"/>
        <v>114127.75</v>
      </c>
      <c r="O4536" s="3">
        <f t="shared" ca="1" si="1204"/>
        <v>25693.25</v>
      </c>
      <c r="P4536" s="2">
        <f t="shared" ca="1" si="1205"/>
        <v>0.18375816222169775</v>
      </c>
      <c r="Q4536" t="str">
        <f t="shared" ca="1" si="1206"/>
        <v>On Time</v>
      </c>
    </row>
    <row r="4537" spans="1:17" x14ac:dyDescent="0.3">
      <c r="A4537" t="str">
        <f t="shared" si="1190"/>
        <v>S04536</v>
      </c>
      <c r="B4537" t="str">
        <f t="shared" ca="1" si="1191"/>
        <v>Alpha Traders</v>
      </c>
      <c r="C4537" t="str">
        <f t="shared" ca="1" si="1192"/>
        <v>UK</v>
      </c>
      <c r="D4537" t="str">
        <f t="shared" ca="1" si="1193"/>
        <v>Rice</v>
      </c>
      <c r="E4537">
        <f t="shared" ca="1" si="1194"/>
        <v>68</v>
      </c>
      <c r="F4537" s="3">
        <f t="shared" ca="1" si="1195"/>
        <v>499</v>
      </c>
      <c r="G4537">
        <f t="shared" ca="1" si="1196"/>
        <v>33932</v>
      </c>
      <c r="H4537">
        <f t="shared" ca="1" si="1197"/>
        <v>17305.32</v>
      </c>
      <c r="I4537">
        <f t="shared" ca="1" si="1198"/>
        <v>10640</v>
      </c>
      <c r="J4537">
        <f t="shared" ca="1" si="1199"/>
        <v>3983</v>
      </c>
      <c r="K4537" s="1">
        <f t="shared" ca="1" si="1200"/>
        <v>45720</v>
      </c>
      <c r="L4537" s="1">
        <f t="shared" ca="1" si="1201"/>
        <v>45736</v>
      </c>
      <c r="M4537" s="1">
        <f t="shared" ca="1" si="1202"/>
        <v>45735</v>
      </c>
      <c r="N4537">
        <f t="shared" ca="1" si="1203"/>
        <v>31928.32</v>
      </c>
      <c r="O4537" s="3">
        <f t="shared" ca="1" si="1204"/>
        <v>2003.6800000000003</v>
      </c>
      <c r="P4537" s="2">
        <f t="shared" ca="1" si="1205"/>
        <v>5.9049864434751867E-2</v>
      </c>
      <c r="Q4537" t="str">
        <f t="shared" ca="1" si="1206"/>
        <v>On Time</v>
      </c>
    </row>
    <row r="4538" spans="1:17" x14ac:dyDescent="0.3">
      <c r="A4538" t="str">
        <f t="shared" si="1190"/>
        <v>S04537</v>
      </c>
      <c r="B4538" t="str">
        <f t="shared" ca="1" si="1191"/>
        <v>Global Foods</v>
      </c>
      <c r="C4538" t="str">
        <f t="shared" ca="1" si="1192"/>
        <v>Canada</v>
      </c>
      <c r="D4538" t="str">
        <f t="shared" ca="1" si="1193"/>
        <v>Sauces</v>
      </c>
      <c r="E4538">
        <f t="shared" ca="1" si="1194"/>
        <v>314</v>
      </c>
      <c r="F4538" s="3">
        <f t="shared" ca="1" si="1195"/>
        <v>601</v>
      </c>
      <c r="G4538">
        <f t="shared" ca="1" si="1196"/>
        <v>188714</v>
      </c>
      <c r="H4538">
        <f t="shared" ca="1" si="1197"/>
        <v>118889.82</v>
      </c>
      <c r="I4538">
        <f t="shared" ca="1" si="1198"/>
        <v>7084</v>
      </c>
      <c r="J4538">
        <f t="shared" ca="1" si="1199"/>
        <v>1647</v>
      </c>
      <c r="K4538" s="1">
        <f t="shared" ca="1" si="1200"/>
        <v>46198</v>
      </c>
      <c r="L4538" s="1">
        <f t="shared" ca="1" si="1201"/>
        <v>46212</v>
      </c>
      <c r="M4538" s="1">
        <f t="shared" ca="1" si="1202"/>
        <v>46211</v>
      </c>
      <c r="N4538">
        <f t="shared" ca="1" si="1203"/>
        <v>127620.82</v>
      </c>
      <c r="O4538" s="3">
        <f t="shared" ca="1" si="1204"/>
        <v>61093.179999999993</v>
      </c>
      <c r="P4538" s="2">
        <f t="shared" ca="1" si="1205"/>
        <v>0.32373422215627878</v>
      </c>
      <c r="Q4538" t="str">
        <f t="shared" ca="1" si="1206"/>
        <v>On Time</v>
      </c>
    </row>
    <row r="4539" spans="1:17" x14ac:dyDescent="0.3">
      <c r="A4539" t="str">
        <f t="shared" si="1190"/>
        <v>S04538</v>
      </c>
      <c r="B4539" t="str">
        <f t="shared" ca="1" si="1191"/>
        <v>Oceanic Exports</v>
      </c>
      <c r="C4539" t="str">
        <f t="shared" ca="1" si="1192"/>
        <v>Australia</v>
      </c>
      <c r="D4539" t="str">
        <f t="shared" ca="1" si="1193"/>
        <v>Pickles</v>
      </c>
      <c r="E4539">
        <f t="shared" ca="1" si="1194"/>
        <v>377</v>
      </c>
      <c r="F4539" s="3">
        <f t="shared" ca="1" si="1195"/>
        <v>746</v>
      </c>
      <c r="G4539">
        <f t="shared" ca="1" si="1196"/>
        <v>281242</v>
      </c>
      <c r="H4539">
        <f t="shared" ca="1" si="1197"/>
        <v>143433.42000000001</v>
      </c>
      <c r="I4539">
        <f t="shared" ca="1" si="1198"/>
        <v>9615</v>
      </c>
      <c r="J4539">
        <f t="shared" ca="1" si="1199"/>
        <v>1189</v>
      </c>
      <c r="K4539" s="1">
        <f t="shared" ca="1" si="1200"/>
        <v>45759</v>
      </c>
      <c r="L4539" s="1">
        <f t="shared" ca="1" si="1201"/>
        <v>45774</v>
      </c>
      <c r="M4539" s="1">
        <f t="shared" ca="1" si="1202"/>
        <v>45778</v>
      </c>
      <c r="N4539">
        <f t="shared" ca="1" si="1203"/>
        <v>154237.42000000001</v>
      </c>
      <c r="O4539" s="3">
        <f t="shared" ca="1" si="1204"/>
        <v>127004.57999999999</v>
      </c>
      <c r="P4539" s="2">
        <f t="shared" ca="1" si="1205"/>
        <v>0.45158468507548655</v>
      </c>
      <c r="Q4539" t="str">
        <f t="shared" ca="1" si="1206"/>
        <v>Late</v>
      </c>
    </row>
    <row r="4540" spans="1:17" x14ac:dyDescent="0.3">
      <c r="A4540" t="str">
        <f t="shared" si="1190"/>
        <v>S04539</v>
      </c>
      <c r="B4540" t="str">
        <f t="shared" ca="1" si="1191"/>
        <v>Global Foods</v>
      </c>
      <c r="C4540" t="str">
        <f t="shared" ca="1" si="1192"/>
        <v>Australia</v>
      </c>
      <c r="D4540" t="str">
        <f t="shared" ca="1" si="1193"/>
        <v>Pickles</v>
      </c>
      <c r="E4540">
        <f t="shared" ca="1" si="1194"/>
        <v>94</v>
      </c>
      <c r="F4540" s="3">
        <f t="shared" ca="1" si="1195"/>
        <v>733</v>
      </c>
      <c r="G4540">
        <f t="shared" ca="1" si="1196"/>
        <v>68902</v>
      </c>
      <c r="H4540">
        <f t="shared" ca="1" si="1197"/>
        <v>39274.14</v>
      </c>
      <c r="I4540">
        <f t="shared" ca="1" si="1198"/>
        <v>5563</v>
      </c>
      <c r="J4540">
        <f t="shared" ca="1" si="1199"/>
        <v>3395</v>
      </c>
      <c r="K4540" s="1">
        <f t="shared" ca="1" si="1200"/>
        <v>46339</v>
      </c>
      <c r="L4540" s="1">
        <f t="shared" ca="1" si="1201"/>
        <v>46348</v>
      </c>
      <c r="M4540" s="1">
        <f t="shared" ca="1" si="1202"/>
        <v>46346</v>
      </c>
      <c r="N4540">
        <f t="shared" ca="1" si="1203"/>
        <v>48232.14</v>
      </c>
      <c r="O4540" s="3">
        <f t="shared" ca="1" si="1204"/>
        <v>20669.86</v>
      </c>
      <c r="P4540" s="2">
        <f t="shared" ca="1" si="1205"/>
        <v>0.29998926010855997</v>
      </c>
      <c r="Q4540" t="str">
        <f t="shared" ca="1" si="1206"/>
        <v>On Time</v>
      </c>
    </row>
    <row r="4541" spans="1:17" x14ac:dyDescent="0.3">
      <c r="A4541" t="str">
        <f t="shared" si="1190"/>
        <v>S04540</v>
      </c>
      <c r="B4541" t="str">
        <f t="shared" ca="1" si="1191"/>
        <v>Prime Wholesale</v>
      </c>
      <c r="C4541" t="str">
        <f t="shared" ca="1" si="1192"/>
        <v>UAE</v>
      </c>
      <c r="D4541" t="str">
        <f t="shared" ca="1" si="1193"/>
        <v>Rice</v>
      </c>
      <c r="E4541">
        <f t="shared" ca="1" si="1194"/>
        <v>229</v>
      </c>
      <c r="F4541" s="3">
        <f t="shared" ca="1" si="1195"/>
        <v>319</v>
      </c>
      <c r="G4541">
        <f t="shared" ca="1" si="1196"/>
        <v>73051</v>
      </c>
      <c r="H4541">
        <f t="shared" ca="1" si="1197"/>
        <v>47483.15</v>
      </c>
      <c r="I4541">
        <f t="shared" ca="1" si="1198"/>
        <v>11593</v>
      </c>
      <c r="J4541">
        <f t="shared" ca="1" si="1199"/>
        <v>3735</v>
      </c>
      <c r="K4541" s="1">
        <f t="shared" ca="1" si="1200"/>
        <v>45829</v>
      </c>
      <c r="L4541" s="1">
        <f t="shared" ca="1" si="1201"/>
        <v>45841</v>
      </c>
      <c r="M4541" s="1">
        <f t="shared" ca="1" si="1202"/>
        <v>45847</v>
      </c>
      <c r="N4541">
        <f t="shared" ca="1" si="1203"/>
        <v>62811.15</v>
      </c>
      <c r="O4541" s="3">
        <f t="shared" ca="1" si="1204"/>
        <v>10239.849999999999</v>
      </c>
      <c r="P4541" s="2">
        <f t="shared" ca="1" si="1205"/>
        <v>0.14017398803575581</v>
      </c>
      <c r="Q4541" t="str">
        <f t="shared" ca="1" si="1206"/>
        <v>Late</v>
      </c>
    </row>
    <row r="4542" spans="1:17" x14ac:dyDescent="0.3">
      <c r="A4542" t="str">
        <f t="shared" si="1190"/>
        <v>S04541</v>
      </c>
      <c r="B4542" t="str">
        <f t="shared" ca="1" si="1191"/>
        <v>FreshMart Ltd</v>
      </c>
      <c r="C4542" t="str">
        <f t="shared" ca="1" si="1192"/>
        <v>UAE</v>
      </c>
      <c r="D4542" t="str">
        <f t="shared" ca="1" si="1193"/>
        <v>Spices</v>
      </c>
      <c r="E4542">
        <f t="shared" ca="1" si="1194"/>
        <v>330</v>
      </c>
      <c r="F4542" s="3">
        <f t="shared" ca="1" si="1195"/>
        <v>425</v>
      </c>
      <c r="G4542">
        <f t="shared" ca="1" si="1196"/>
        <v>140250</v>
      </c>
      <c r="H4542">
        <f t="shared" ca="1" si="1197"/>
        <v>82747.5</v>
      </c>
      <c r="I4542">
        <f t="shared" ca="1" si="1198"/>
        <v>2285</v>
      </c>
      <c r="J4542">
        <f t="shared" ca="1" si="1199"/>
        <v>905</v>
      </c>
      <c r="K4542" s="1">
        <f t="shared" ca="1" si="1200"/>
        <v>46192</v>
      </c>
      <c r="L4542" s="1">
        <f t="shared" ca="1" si="1201"/>
        <v>46211</v>
      </c>
      <c r="M4542" s="1">
        <f t="shared" ca="1" si="1202"/>
        <v>46211</v>
      </c>
      <c r="N4542">
        <f t="shared" ca="1" si="1203"/>
        <v>85937.5</v>
      </c>
      <c r="O4542" s="3">
        <f t="shared" ca="1" si="1204"/>
        <v>54312.5</v>
      </c>
      <c r="P4542" s="2">
        <f t="shared" ca="1" si="1205"/>
        <v>0.38725490196078433</v>
      </c>
      <c r="Q4542" t="str">
        <f t="shared" ca="1" si="1206"/>
        <v>On Time</v>
      </c>
    </row>
    <row r="4543" spans="1:17" x14ac:dyDescent="0.3">
      <c r="A4543" t="str">
        <f t="shared" si="1190"/>
        <v>S04542</v>
      </c>
      <c r="B4543" t="str">
        <f t="shared" ca="1" si="1191"/>
        <v>Alpha Traders</v>
      </c>
      <c r="C4543" t="str">
        <f t="shared" ca="1" si="1192"/>
        <v>UAE</v>
      </c>
      <c r="D4543" t="str">
        <f t="shared" ca="1" si="1193"/>
        <v>Spices</v>
      </c>
      <c r="E4543">
        <f t="shared" ca="1" si="1194"/>
        <v>468</v>
      </c>
      <c r="F4543" s="3">
        <f t="shared" ca="1" si="1195"/>
        <v>611</v>
      </c>
      <c r="G4543">
        <f t="shared" ca="1" si="1196"/>
        <v>285948</v>
      </c>
      <c r="H4543">
        <f t="shared" ca="1" si="1197"/>
        <v>174428.28</v>
      </c>
      <c r="I4543">
        <f t="shared" ca="1" si="1198"/>
        <v>2271</v>
      </c>
      <c r="J4543">
        <f t="shared" ca="1" si="1199"/>
        <v>1541</v>
      </c>
      <c r="K4543" s="1">
        <f t="shared" ca="1" si="1200"/>
        <v>46135</v>
      </c>
      <c r="L4543" s="1">
        <f t="shared" ca="1" si="1201"/>
        <v>46147</v>
      </c>
      <c r="M4543" s="1">
        <f t="shared" ca="1" si="1202"/>
        <v>46146</v>
      </c>
      <c r="N4543">
        <f t="shared" ca="1" si="1203"/>
        <v>178240.28</v>
      </c>
      <c r="O4543" s="3">
        <f t="shared" ca="1" si="1204"/>
        <v>107707.72</v>
      </c>
      <c r="P4543" s="2">
        <f t="shared" ca="1" si="1205"/>
        <v>0.37666890483584431</v>
      </c>
      <c r="Q4543" t="str">
        <f t="shared" ca="1" si="1206"/>
        <v>On Time</v>
      </c>
    </row>
    <row r="4544" spans="1:17" x14ac:dyDescent="0.3">
      <c r="A4544" t="str">
        <f t="shared" si="1190"/>
        <v>S04543</v>
      </c>
      <c r="B4544" t="str">
        <f t="shared" ca="1" si="1191"/>
        <v>Global Foods</v>
      </c>
      <c r="C4544" t="str">
        <f t="shared" ca="1" si="1192"/>
        <v>UAE</v>
      </c>
      <c r="D4544" t="str">
        <f t="shared" ca="1" si="1193"/>
        <v>Pickles</v>
      </c>
      <c r="E4544">
        <f t="shared" ca="1" si="1194"/>
        <v>274</v>
      </c>
      <c r="F4544" s="3">
        <f t="shared" ca="1" si="1195"/>
        <v>735</v>
      </c>
      <c r="G4544">
        <f t="shared" ca="1" si="1196"/>
        <v>201390</v>
      </c>
      <c r="H4544">
        <f t="shared" ca="1" si="1197"/>
        <v>100695</v>
      </c>
      <c r="I4544">
        <f t="shared" ca="1" si="1198"/>
        <v>7707</v>
      </c>
      <c r="J4544">
        <f t="shared" ca="1" si="1199"/>
        <v>2479</v>
      </c>
      <c r="K4544" s="1">
        <f t="shared" ca="1" si="1200"/>
        <v>45808</v>
      </c>
      <c r="L4544" s="1">
        <f t="shared" ca="1" si="1201"/>
        <v>45822</v>
      </c>
      <c r="M4544" s="1">
        <f t="shared" ca="1" si="1202"/>
        <v>45819</v>
      </c>
      <c r="N4544">
        <f t="shared" ca="1" si="1203"/>
        <v>110881</v>
      </c>
      <c r="O4544" s="3">
        <f t="shared" ca="1" si="1204"/>
        <v>90509</v>
      </c>
      <c r="P4544" s="2">
        <f t="shared" ca="1" si="1205"/>
        <v>0.44942152043299072</v>
      </c>
      <c r="Q4544" t="str">
        <f t="shared" ca="1" si="1206"/>
        <v>On Time</v>
      </c>
    </row>
    <row r="4545" spans="1:17" x14ac:dyDescent="0.3">
      <c r="A4545" t="str">
        <f t="shared" si="1190"/>
        <v>S04544</v>
      </c>
      <c r="B4545" t="str">
        <f t="shared" ca="1" si="1191"/>
        <v>Oceanic Exports</v>
      </c>
      <c r="C4545" t="str">
        <f t="shared" ca="1" si="1192"/>
        <v>Australia</v>
      </c>
      <c r="D4545" t="str">
        <f t="shared" ca="1" si="1193"/>
        <v>Rice</v>
      </c>
      <c r="E4545">
        <f t="shared" ca="1" si="1194"/>
        <v>457</v>
      </c>
      <c r="F4545" s="3">
        <f t="shared" ca="1" si="1195"/>
        <v>683</v>
      </c>
      <c r="G4545">
        <f t="shared" ca="1" si="1196"/>
        <v>312131</v>
      </c>
      <c r="H4545">
        <f t="shared" ca="1" si="1197"/>
        <v>234098.25</v>
      </c>
      <c r="I4545">
        <f t="shared" ca="1" si="1198"/>
        <v>6775</v>
      </c>
      <c r="J4545">
        <f t="shared" ca="1" si="1199"/>
        <v>2054</v>
      </c>
      <c r="K4545" s="1">
        <f t="shared" ca="1" si="1200"/>
        <v>45783</v>
      </c>
      <c r="L4545" s="1">
        <f t="shared" ca="1" si="1201"/>
        <v>45798</v>
      </c>
      <c r="M4545" s="1">
        <f t="shared" ca="1" si="1202"/>
        <v>45803</v>
      </c>
      <c r="N4545">
        <f t="shared" ca="1" si="1203"/>
        <v>242927.25</v>
      </c>
      <c r="O4545" s="3">
        <f t="shared" ca="1" si="1204"/>
        <v>69203.75</v>
      </c>
      <c r="P4545" s="2">
        <f t="shared" ca="1" si="1205"/>
        <v>0.2217137996546322</v>
      </c>
      <c r="Q4545" t="str">
        <f t="shared" ca="1" si="1206"/>
        <v>Late</v>
      </c>
    </row>
    <row r="4546" spans="1:17" x14ac:dyDescent="0.3">
      <c r="A4546" t="str">
        <f t="shared" si="1190"/>
        <v>S04545</v>
      </c>
      <c r="B4546" t="str">
        <f t="shared" ca="1" si="1191"/>
        <v>Prime Wholesale</v>
      </c>
      <c r="C4546" t="str">
        <f t="shared" ca="1" si="1192"/>
        <v>UK</v>
      </c>
      <c r="D4546" t="str">
        <f t="shared" ca="1" si="1193"/>
        <v>Spices</v>
      </c>
      <c r="E4546">
        <f t="shared" ca="1" si="1194"/>
        <v>216</v>
      </c>
      <c r="F4546" s="3">
        <f t="shared" ca="1" si="1195"/>
        <v>254</v>
      </c>
      <c r="G4546">
        <f t="shared" ca="1" si="1196"/>
        <v>54864</v>
      </c>
      <c r="H4546">
        <f t="shared" ca="1" si="1197"/>
        <v>39502.080000000002</v>
      </c>
      <c r="I4546">
        <f t="shared" ca="1" si="1198"/>
        <v>2316</v>
      </c>
      <c r="J4546">
        <f t="shared" ca="1" si="1199"/>
        <v>3822</v>
      </c>
      <c r="K4546" s="1">
        <f t="shared" ca="1" si="1200"/>
        <v>46326</v>
      </c>
      <c r="L4546" s="1">
        <f t="shared" ca="1" si="1201"/>
        <v>46344</v>
      </c>
      <c r="M4546" s="1">
        <f t="shared" ca="1" si="1202"/>
        <v>46347</v>
      </c>
      <c r="N4546">
        <f t="shared" ca="1" si="1203"/>
        <v>45640.08</v>
      </c>
      <c r="O4546" s="3">
        <f t="shared" ca="1" si="1204"/>
        <v>9223.9199999999983</v>
      </c>
      <c r="P4546" s="2">
        <f t="shared" ca="1" si="1205"/>
        <v>0.16812335958005245</v>
      </c>
      <c r="Q4546" t="str">
        <f t="shared" ca="1" si="1206"/>
        <v>Late</v>
      </c>
    </row>
    <row r="4547" spans="1:17" x14ac:dyDescent="0.3">
      <c r="A4547" t="str">
        <f t="shared" ref="A4547:A4610" si="1207">"S"&amp;TEXT(ROW()-1,"00000")</f>
        <v>S04546</v>
      </c>
      <c r="B4547" t="str">
        <f t="shared" ref="B4547:B4610" ca="1" si="1208">CHOOSE(RANDBETWEEN(1,6),"Alpha Traders","Beta Imports","Global Foods","FreshMart Ltd","Oceanic Exports","Prime Wholesale")</f>
        <v>Beta Imports</v>
      </c>
      <c r="C4547" t="str">
        <f t="shared" ref="C4547:C4610" ca="1" si="1209">CHOOSE(RANDBETWEEN(1,5),"UK","UAE","Canada","Australia","Singapore")</f>
        <v>Singapore</v>
      </c>
      <c r="D4547" t="str">
        <f t="shared" ref="D4547:D4610" ca="1" si="1210">CHOOSE(RANDBETWEEN(1,5),"Pickles","Spices","Tea","Rice","Sauces")</f>
        <v>Sauces</v>
      </c>
      <c r="E4547">
        <f t="shared" ref="E4547:E4610" ca="1" si="1211">RANDBETWEEN(50,500)</f>
        <v>55</v>
      </c>
      <c r="F4547" s="3">
        <f t="shared" ref="F4547:F4610" ca="1" si="1212">RANDBETWEEN(100,800)</f>
        <v>341</v>
      </c>
      <c r="G4547">
        <f t="shared" ref="G4547:G4610" ca="1" si="1213">E4547*F4547</f>
        <v>18755</v>
      </c>
      <c r="H4547">
        <f t="shared" ref="H4547:H4610" ca="1" si="1214">ROUND(G4547*RANDBETWEEN(45,75)/100,2)</f>
        <v>13316.05</v>
      </c>
      <c r="I4547">
        <f t="shared" ref="I4547:I4610" ca="1" si="1215">RANDBETWEEN(1500,12000)</f>
        <v>2657</v>
      </c>
      <c r="J4547">
        <f t="shared" ref="J4547:J4610" ca="1" si="1216">RANDBETWEEN(500,4000)</f>
        <v>3234</v>
      </c>
      <c r="K4547" s="1">
        <f t="shared" ref="K4547:K4610" ca="1" si="1217">DATE(2025,1,1)+RANDBETWEEN(0,729)</f>
        <v>46345</v>
      </c>
      <c r="L4547" s="1">
        <f t="shared" ref="L4547:L4610" ca="1" si="1218">K4547+RANDBETWEEN(7,20)</f>
        <v>46353</v>
      </c>
      <c r="M4547" s="1">
        <f t="shared" ref="M4547:M4610" ca="1" si="1219">L4547+RANDBETWEEN(-3,6)</f>
        <v>46351</v>
      </c>
      <c r="N4547">
        <f t="shared" ref="N4547:N4610" ca="1" si="1220">H4547+I4547+J4547</f>
        <v>19207.05</v>
      </c>
      <c r="O4547" s="3">
        <f t="shared" ref="O4547:O4610" ca="1" si="1221">G4547-N4547</f>
        <v>-452.04999999999927</v>
      </c>
      <c r="P4547" s="2">
        <f t="shared" ref="P4547:P4610" ca="1" si="1222">IFERROR(O4547/G4547,0)</f>
        <v>-2.4102905891762158E-2</v>
      </c>
      <c r="Q4547" t="str">
        <f t="shared" ref="Q4547:Q4610" ca="1" si="1223">IF(M4547&lt;=L4547,"On Time","Late")</f>
        <v>On Time</v>
      </c>
    </row>
    <row r="4548" spans="1:17" x14ac:dyDescent="0.3">
      <c r="A4548" t="str">
        <f t="shared" si="1207"/>
        <v>S04547</v>
      </c>
      <c r="B4548" t="str">
        <f t="shared" ca="1" si="1208"/>
        <v>Oceanic Exports</v>
      </c>
      <c r="C4548" t="str">
        <f t="shared" ca="1" si="1209"/>
        <v>Canada</v>
      </c>
      <c r="D4548" t="str">
        <f t="shared" ca="1" si="1210"/>
        <v>Sauces</v>
      </c>
      <c r="E4548">
        <f t="shared" ca="1" si="1211"/>
        <v>390</v>
      </c>
      <c r="F4548" s="3">
        <f t="shared" ca="1" si="1212"/>
        <v>778</v>
      </c>
      <c r="G4548">
        <f t="shared" ca="1" si="1213"/>
        <v>303420</v>
      </c>
      <c r="H4548">
        <f t="shared" ca="1" si="1214"/>
        <v>206325.6</v>
      </c>
      <c r="I4548">
        <f t="shared" ca="1" si="1215"/>
        <v>9616</v>
      </c>
      <c r="J4548">
        <f t="shared" ca="1" si="1216"/>
        <v>2604</v>
      </c>
      <c r="K4548" s="1">
        <f t="shared" ca="1" si="1217"/>
        <v>45905</v>
      </c>
      <c r="L4548" s="1">
        <f t="shared" ca="1" si="1218"/>
        <v>45919</v>
      </c>
      <c r="M4548" s="1">
        <f t="shared" ca="1" si="1219"/>
        <v>45923</v>
      </c>
      <c r="N4548">
        <f t="shared" ca="1" si="1220"/>
        <v>218545.6</v>
      </c>
      <c r="O4548" s="3">
        <f t="shared" ca="1" si="1221"/>
        <v>84874.4</v>
      </c>
      <c r="P4548" s="2">
        <f t="shared" ca="1" si="1222"/>
        <v>0.27972579263067693</v>
      </c>
      <c r="Q4548" t="str">
        <f t="shared" ca="1" si="1223"/>
        <v>Late</v>
      </c>
    </row>
    <row r="4549" spans="1:17" x14ac:dyDescent="0.3">
      <c r="A4549" t="str">
        <f t="shared" si="1207"/>
        <v>S04548</v>
      </c>
      <c r="B4549" t="str">
        <f t="shared" ca="1" si="1208"/>
        <v>Beta Imports</v>
      </c>
      <c r="C4549" t="str">
        <f t="shared" ca="1" si="1209"/>
        <v>UAE</v>
      </c>
      <c r="D4549" t="str">
        <f t="shared" ca="1" si="1210"/>
        <v>Rice</v>
      </c>
      <c r="E4549">
        <f t="shared" ca="1" si="1211"/>
        <v>357</v>
      </c>
      <c r="F4549" s="3">
        <f t="shared" ca="1" si="1212"/>
        <v>280</v>
      </c>
      <c r="G4549">
        <f t="shared" ca="1" si="1213"/>
        <v>99960</v>
      </c>
      <c r="H4549">
        <f t="shared" ca="1" si="1214"/>
        <v>62974.8</v>
      </c>
      <c r="I4549">
        <f t="shared" ca="1" si="1215"/>
        <v>10025</v>
      </c>
      <c r="J4549">
        <f t="shared" ca="1" si="1216"/>
        <v>2866</v>
      </c>
      <c r="K4549" s="1">
        <f t="shared" ca="1" si="1217"/>
        <v>45825</v>
      </c>
      <c r="L4549" s="1">
        <f t="shared" ca="1" si="1218"/>
        <v>45833</v>
      </c>
      <c r="M4549" s="1">
        <f t="shared" ca="1" si="1219"/>
        <v>45832</v>
      </c>
      <c r="N4549">
        <f t="shared" ca="1" si="1220"/>
        <v>75865.8</v>
      </c>
      <c r="O4549" s="3">
        <f t="shared" ca="1" si="1221"/>
        <v>24094.199999999997</v>
      </c>
      <c r="P4549" s="2">
        <f t="shared" ca="1" si="1222"/>
        <v>0.24103841536614642</v>
      </c>
      <c r="Q4549" t="str">
        <f t="shared" ca="1" si="1223"/>
        <v>On Time</v>
      </c>
    </row>
    <row r="4550" spans="1:17" x14ac:dyDescent="0.3">
      <c r="A4550" t="str">
        <f t="shared" si="1207"/>
        <v>S04549</v>
      </c>
      <c r="B4550" t="str">
        <f t="shared" ca="1" si="1208"/>
        <v>FreshMart Ltd</v>
      </c>
      <c r="C4550" t="str">
        <f t="shared" ca="1" si="1209"/>
        <v>Australia</v>
      </c>
      <c r="D4550" t="str">
        <f t="shared" ca="1" si="1210"/>
        <v>Tea</v>
      </c>
      <c r="E4550">
        <f t="shared" ca="1" si="1211"/>
        <v>447</v>
      </c>
      <c r="F4550" s="3">
        <f t="shared" ca="1" si="1212"/>
        <v>512</v>
      </c>
      <c r="G4550">
        <f t="shared" ca="1" si="1213"/>
        <v>228864</v>
      </c>
      <c r="H4550">
        <f t="shared" ca="1" si="1214"/>
        <v>116720.64</v>
      </c>
      <c r="I4550">
        <f t="shared" ca="1" si="1215"/>
        <v>7234</v>
      </c>
      <c r="J4550">
        <f t="shared" ca="1" si="1216"/>
        <v>2918</v>
      </c>
      <c r="K4550" s="1">
        <f t="shared" ca="1" si="1217"/>
        <v>45818</v>
      </c>
      <c r="L4550" s="1">
        <f t="shared" ca="1" si="1218"/>
        <v>45832</v>
      </c>
      <c r="M4550" s="1">
        <f t="shared" ca="1" si="1219"/>
        <v>45831</v>
      </c>
      <c r="N4550">
        <f t="shared" ca="1" si="1220"/>
        <v>126872.64</v>
      </c>
      <c r="O4550" s="3">
        <f t="shared" ca="1" si="1221"/>
        <v>101991.36</v>
      </c>
      <c r="P4550" s="2">
        <f t="shared" ca="1" si="1222"/>
        <v>0.44564177852348996</v>
      </c>
      <c r="Q4550" t="str">
        <f t="shared" ca="1" si="1223"/>
        <v>On Time</v>
      </c>
    </row>
    <row r="4551" spans="1:17" x14ac:dyDescent="0.3">
      <c r="A4551" t="str">
        <f t="shared" si="1207"/>
        <v>S04550</v>
      </c>
      <c r="B4551" t="str">
        <f t="shared" ca="1" si="1208"/>
        <v>Beta Imports</v>
      </c>
      <c r="C4551" t="str">
        <f t="shared" ca="1" si="1209"/>
        <v>Canada</v>
      </c>
      <c r="D4551" t="str">
        <f t="shared" ca="1" si="1210"/>
        <v>Rice</v>
      </c>
      <c r="E4551">
        <f t="shared" ca="1" si="1211"/>
        <v>71</v>
      </c>
      <c r="F4551" s="3">
        <f t="shared" ca="1" si="1212"/>
        <v>771</v>
      </c>
      <c r="G4551">
        <f t="shared" ca="1" si="1213"/>
        <v>54741</v>
      </c>
      <c r="H4551">
        <f t="shared" ca="1" si="1214"/>
        <v>27370.5</v>
      </c>
      <c r="I4551">
        <f t="shared" ca="1" si="1215"/>
        <v>5379</v>
      </c>
      <c r="J4551">
        <f t="shared" ca="1" si="1216"/>
        <v>960</v>
      </c>
      <c r="K4551" s="1">
        <f t="shared" ca="1" si="1217"/>
        <v>45721</v>
      </c>
      <c r="L4551" s="1">
        <f t="shared" ca="1" si="1218"/>
        <v>45728</v>
      </c>
      <c r="M4551" s="1">
        <f t="shared" ca="1" si="1219"/>
        <v>45733</v>
      </c>
      <c r="N4551">
        <f t="shared" ca="1" si="1220"/>
        <v>33709.5</v>
      </c>
      <c r="O4551" s="3">
        <f t="shared" ca="1" si="1221"/>
        <v>21031.5</v>
      </c>
      <c r="P4551" s="2">
        <f t="shared" ca="1" si="1222"/>
        <v>0.38420014248917628</v>
      </c>
      <c r="Q4551" t="str">
        <f t="shared" ca="1" si="1223"/>
        <v>Late</v>
      </c>
    </row>
    <row r="4552" spans="1:17" x14ac:dyDescent="0.3">
      <c r="A4552" t="str">
        <f t="shared" si="1207"/>
        <v>S04551</v>
      </c>
      <c r="B4552" t="str">
        <f t="shared" ca="1" si="1208"/>
        <v>Alpha Traders</v>
      </c>
      <c r="C4552" t="str">
        <f t="shared" ca="1" si="1209"/>
        <v>UK</v>
      </c>
      <c r="D4552" t="str">
        <f t="shared" ca="1" si="1210"/>
        <v>Pickles</v>
      </c>
      <c r="E4552">
        <f t="shared" ca="1" si="1211"/>
        <v>177</v>
      </c>
      <c r="F4552" s="3">
        <f t="shared" ca="1" si="1212"/>
        <v>693</v>
      </c>
      <c r="G4552">
        <f t="shared" ca="1" si="1213"/>
        <v>122661</v>
      </c>
      <c r="H4552">
        <f t="shared" ca="1" si="1214"/>
        <v>63783.72</v>
      </c>
      <c r="I4552">
        <f t="shared" ca="1" si="1215"/>
        <v>4060</v>
      </c>
      <c r="J4552">
        <f t="shared" ca="1" si="1216"/>
        <v>2290</v>
      </c>
      <c r="K4552" s="1">
        <f t="shared" ca="1" si="1217"/>
        <v>46067</v>
      </c>
      <c r="L4552" s="1">
        <f t="shared" ca="1" si="1218"/>
        <v>46086</v>
      </c>
      <c r="M4552" s="1">
        <f t="shared" ca="1" si="1219"/>
        <v>46087</v>
      </c>
      <c r="N4552">
        <f t="shared" ca="1" si="1220"/>
        <v>70133.72</v>
      </c>
      <c r="O4552" s="3">
        <f t="shared" ca="1" si="1221"/>
        <v>52527.28</v>
      </c>
      <c r="P4552" s="2">
        <f t="shared" ca="1" si="1222"/>
        <v>0.42823130416350752</v>
      </c>
      <c r="Q4552" t="str">
        <f t="shared" ca="1" si="1223"/>
        <v>Late</v>
      </c>
    </row>
    <row r="4553" spans="1:17" x14ac:dyDescent="0.3">
      <c r="A4553" t="str">
        <f t="shared" si="1207"/>
        <v>S04552</v>
      </c>
      <c r="B4553" t="str">
        <f t="shared" ca="1" si="1208"/>
        <v>FreshMart Ltd</v>
      </c>
      <c r="C4553" t="str">
        <f t="shared" ca="1" si="1209"/>
        <v>Singapore</v>
      </c>
      <c r="D4553" t="str">
        <f t="shared" ca="1" si="1210"/>
        <v>Pickles</v>
      </c>
      <c r="E4553">
        <f t="shared" ca="1" si="1211"/>
        <v>226</v>
      </c>
      <c r="F4553" s="3">
        <f t="shared" ca="1" si="1212"/>
        <v>295</v>
      </c>
      <c r="G4553">
        <f t="shared" ca="1" si="1213"/>
        <v>66670</v>
      </c>
      <c r="H4553">
        <f t="shared" ca="1" si="1214"/>
        <v>46002.3</v>
      </c>
      <c r="I4553">
        <f t="shared" ca="1" si="1215"/>
        <v>9198</v>
      </c>
      <c r="J4553">
        <f t="shared" ca="1" si="1216"/>
        <v>1417</v>
      </c>
      <c r="K4553" s="1">
        <f t="shared" ca="1" si="1217"/>
        <v>45957</v>
      </c>
      <c r="L4553" s="1">
        <f t="shared" ca="1" si="1218"/>
        <v>45975</v>
      </c>
      <c r="M4553" s="1">
        <f t="shared" ca="1" si="1219"/>
        <v>45981</v>
      </c>
      <c r="N4553">
        <f t="shared" ca="1" si="1220"/>
        <v>56617.3</v>
      </c>
      <c r="O4553" s="3">
        <f t="shared" ca="1" si="1221"/>
        <v>10052.699999999997</v>
      </c>
      <c r="P4553" s="2">
        <f t="shared" ca="1" si="1222"/>
        <v>0.15078296085195736</v>
      </c>
      <c r="Q4553" t="str">
        <f t="shared" ca="1" si="1223"/>
        <v>Late</v>
      </c>
    </row>
    <row r="4554" spans="1:17" x14ac:dyDescent="0.3">
      <c r="A4554" t="str">
        <f t="shared" si="1207"/>
        <v>S04553</v>
      </c>
      <c r="B4554" t="str">
        <f t="shared" ca="1" si="1208"/>
        <v>Global Foods</v>
      </c>
      <c r="C4554" t="str">
        <f t="shared" ca="1" si="1209"/>
        <v>UAE</v>
      </c>
      <c r="D4554" t="str">
        <f t="shared" ca="1" si="1210"/>
        <v>Rice</v>
      </c>
      <c r="E4554">
        <f t="shared" ca="1" si="1211"/>
        <v>278</v>
      </c>
      <c r="F4554" s="3">
        <f t="shared" ca="1" si="1212"/>
        <v>662</v>
      </c>
      <c r="G4554">
        <f t="shared" ca="1" si="1213"/>
        <v>184036</v>
      </c>
      <c r="H4554">
        <f t="shared" ca="1" si="1214"/>
        <v>123304.12</v>
      </c>
      <c r="I4554">
        <f t="shared" ca="1" si="1215"/>
        <v>8842</v>
      </c>
      <c r="J4554">
        <f t="shared" ca="1" si="1216"/>
        <v>2798</v>
      </c>
      <c r="K4554" s="1">
        <f t="shared" ca="1" si="1217"/>
        <v>45737</v>
      </c>
      <c r="L4554" s="1">
        <f t="shared" ca="1" si="1218"/>
        <v>45749</v>
      </c>
      <c r="M4554" s="1">
        <f t="shared" ca="1" si="1219"/>
        <v>45752</v>
      </c>
      <c r="N4554">
        <f t="shared" ca="1" si="1220"/>
        <v>134944.12</v>
      </c>
      <c r="O4554" s="3">
        <f t="shared" ca="1" si="1221"/>
        <v>49091.880000000005</v>
      </c>
      <c r="P4554" s="2">
        <f t="shared" ca="1" si="1222"/>
        <v>0.26675150514029866</v>
      </c>
      <c r="Q4554" t="str">
        <f t="shared" ca="1" si="1223"/>
        <v>Late</v>
      </c>
    </row>
    <row r="4555" spans="1:17" x14ac:dyDescent="0.3">
      <c r="A4555" t="str">
        <f t="shared" si="1207"/>
        <v>S04554</v>
      </c>
      <c r="B4555" t="str">
        <f t="shared" ca="1" si="1208"/>
        <v>FreshMart Ltd</v>
      </c>
      <c r="C4555" t="str">
        <f t="shared" ca="1" si="1209"/>
        <v>Singapore</v>
      </c>
      <c r="D4555" t="str">
        <f t="shared" ca="1" si="1210"/>
        <v>Pickles</v>
      </c>
      <c r="E4555">
        <f t="shared" ca="1" si="1211"/>
        <v>477</v>
      </c>
      <c r="F4555" s="3">
        <f t="shared" ca="1" si="1212"/>
        <v>483</v>
      </c>
      <c r="G4555">
        <f t="shared" ca="1" si="1213"/>
        <v>230391</v>
      </c>
      <c r="H4555">
        <f t="shared" ca="1" si="1214"/>
        <v>158969.79</v>
      </c>
      <c r="I4555">
        <f t="shared" ca="1" si="1215"/>
        <v>6912</v>
      </c>
      <c r="J4555">
        <f t="shared" ca="1" si="1216"/>
        <v>2981</v>
      </c>
      <c r="K4555" s="1">
        <f t="shared" ca="1" si="1217"/>
        <v>45809</v>
      </c>
      <c r="L4555" s="1">
        <f t="shared" ca="1" si="1218"/>
        <v>45819</v>
      </c>
      <c r="M4555" s="1">
        <f t="shared" ca="1" si="1219"/>
        <v>45816</v>
      </c>
      <c r="N4555">
        <f t="shared" ca="1" si="1220"/>
        <v>168862.79</v>
      </c>
      <c r="O4555" s="3">
        <f t="shared" ca="1" si="1221"/>
        <v>61528.209999999992</v>
      </c>
      <c r="P4555" s="2">
        <f t="shared" ca="1" si="1222"/>
        <v>0.26705995459892096</v>
      </c>
      <c r="Q4555" t="str">
        <f t="shared" ca="1" si="1223"/>
        <v>On Time</v>
      </c>
    </row>
    <row r="4556" spans="1:17" x14ac:dyDescent="0.3">
      <c r="A4556" t="str">
        <f t="shared" si="1207"/>
        <v>S04555</v>
      </c>
      <c r="B4556" t="str">
        <f t="shared" ca="1" si="1208"/>
        <v>Prime Wholesale</v>
      </c>
      <c r="C4556" t="str">
        <f t="shared" ca="1" si="1209"/>
        <v>Australia</v>
      </c>
      <c r="D4556" t="str">
        <f t="shared" ca="1" si="1210"/>
        <v>Rice</v>
      </c>
      <c r="E4556">
        <f t="shared" ca="1" si="1211"/>
        <v>98</v>
      </c>
      <c r="F4556" s="3">
        <f t="shared" ca="1" si="1212"/>
        <v>146</v>
      </c>
      <c r="G4556">
        <f t="shared" ca="1" si="1213"/>
        <v>14308</v>
      </c>
      <c r="H4556">
        <f t="shared" ca="1" si="1214"/>
        <v>7010.92</v>
      </c>
      <c r="I4556">
        <f t="shared" ca="1" si="1215"/>
        <v>3180</v>
      </c>
      <c r="J4556">
        <f t="shared" ca="1" si="1216"/>
        <v>2107</v>
      </c>
      <c r="K4556" s="1">
        <f t="shared" ca="1" si="1217"/>
        <v>46293</v>
      </c>
      <c r="L4556" s="1">
        <f t="shared" ca="1" si="1218"/>
        <v>46301</v>
      </c>
      <c r="M4556" s="1">
        <f t="shared" ca="1" si="1219"/>
        <v>46300</v>
      </c>
      <c r="N4556">
        <f t="shared" ca="1" si="1220"/>
        <v>12297.92</v>
      </c>
      <c r="O4556" s="3">
        <f t="shared" ca="1" si="1221"/>
        <v>2010.08</v>
      </c>
      <c r="P4556" s="2">
        <f t="shared" ca="1" si="1222"/>
        <v>0.14048644115180317</v>
      </c>
      <c r="Q4556" t="str">
        <f t="shared" ca="1" si="1223"/>
        <v>On Time</v>
      </c>
    </row>
    <row r="4557" spans="1:17" x14ac:dyDescent="0.3">
      <c r="A4557" t="str">
        <f t="shared" si="1207"/>
        <v>S04556</v>
      </c>
      <c r="B4557" t="str">
        <f t="shared" ca="1" si="1208"/>
        <v>Prime Wholesale</v>
      </c>
      <c r="C4557" t="str">
        <f t="shared" ca="1" si="1209"/>
        <v>Canada</v>
      </c>
      <c r="D4557" t="str">
        <f t="shared" ca="1" si="1210"/>
        <v>Rice</v>
      </c>
      <c r="E4557">
        <f t="shared" ca="1" si="1211"/>
        <v>480</v>
      </c>
      <c r="F4557" s="3">
        <f t="shared" ca="1" si="1212"/>
        <v>790</v>
      </c>
      <c r="G4557">
        <f t="shared" ca="1" si="1213"/>
        <v>379200</v>
      </c>
      <c r="H4557">
        <f t="shared" ca="1" si="1214"/>
        <v>216144</v>
      </c>
      <c r="I4557">
        <f t="shared" ca="1" si="1215"/>
        <v>5464</v>
      </c>
      <c r="J4557">
        <f t="shared" ca="1" si="1216"/>
        <v>1918</v>
      </c>
      <c r="K4557" s="1">
        <f t="shared" ca="1" si="1217"/>
        <v>45936</v>
      </c>
      <c r="L4557" s="1">
        <f t="shared" ca="1" si="1218"/>
        <v>45953</v>
      </c>
      <c r="M4557" s="1">
        <f t="shared" ca="1" si="1219"/>
        <v>45955</v>
      </c>
      <c r="N4557">
        <f t="shared" ca="1" si="1220"/>
        <v>223526</v>
      </c>
      <c r="O4557" s="3">
        <f t="shared" ca="1" si="1221"/>
        <v>155674</v>
      </c>
      <c r="P4557" s="2">
        <f t="shared" ca="1" si="1222"/>
        <v>0.41053270042194095</v>
      </c>
      <c r="Q4557" t="str">
        <f t="shared" ca="1" si="1223"/>
        <v>Late</v>
      </c>
    </row>
    <row r="4558" spans="1:17" x14ac:dyDescent="0.3">
      <c r="A4558" t="str">
        <f t="shared" si="1207"/>
        <v>S04557</v>
      </c>
      <c r="B4558" t="str">
        <f t="shared" ca="1" si="1208"/>
        <v>Beta Imports</v>
      </c>
      <c r="C4558" t="str">
        <f t="shared" ca="1" si="1209"/>
        <v>Singapore</v>
      </c>
      <c r="D4558" t="str">
        <f t="shared" ca="1" si="1210"/>
        <v>Tea</v>
      </c>
      <c r="E4558">
        <f t="shared" ca="1" si="1211"/>
        <v>339</v>
      </c>
      <c r="F4558" s="3">
        <f t="shared" ca="1" si="1212"/>
        <v>119</v>
      </c>
      <c r="G4558">
        <f t="shared" ca="1" si="1213"/>
        <v>40341</v>
      </c>
      <c r="H4558">
        <f t="shared" ca="1" si="1214"/>
        <v>18556.86</v>
      </c>
      <c r="I4558">
        <f t="shared" ca="1" si="1215"/>
        <v>6992</v>
      </c>
      <c r="J4558">
        <f t="shared" ca="1" si="1216"/>
        <v>1832</v>
      </c>
      <c r="K4558" s="1">
        <f t="shared" ca="1" si="1217"/>
        <v>45884</v>
      </c>
      <c r="L4558" s="1">
        <f t="shared" ca="1" si="1218"/>
        <v>45893</v>
      </c>
      <c r="M4558" s="1">
        <f t="shared" ca="1" si="1219"/>
        <v>45896</v>
      </c>
      <c r="N4558">
        <f t="shared" ca="1" si="1220"/>
        <v>27380.86</v>
      </c>
      <c r="O4558" s="3">
        <f t="shared" ca="1" si="1221"/>
        <v>12960.14</v>
      </c>
      <c r="P4558" s="2">
        <f t="shared" ca="1" si="1222"/>
        <v>0.32126471827669117</v>
      </c>
      <c r="Q4558" t="str">
        <f t="shared" ca="1" si="1223"/>
        <v>Late</v>
      </c>
    </row>
    <row r="4559" spans="1:17" x14ac:dyDescent="0.3">
      <c r="A4559" t="str">
        <f t="shared" si="1207"/>
        <v>S04558</v>
      </c>
      <c r="B4559" t="str">
        <f t="shared" ca="1" si="1208"/>
        <v>Prime Wholesale</v>
      </c>
      <c r="C4559" t="str">
        <f t="shared" ca="1" si="1209"/>
        <v>Singapore</v>
      </c>
      <c r="D4559" t="str">
        <f t="shared" ca="1" si="1210"/>
        <v>Tea</v>
      </c>
      <c r="E4559">
        <f t="shared" ca="1" si="1211"/>
        <v>180</v>
      </c>
      <c r="F4559" s="3">
        <f t="shared" ca="1" si="1212"/>
        <v>387</v>
      </c>
      <c r="G4559">
        <f t="shared" ca="1" si="1213"/>
        <v>69660</v>
      </c>
      <c r="H4559">
        <f t="shared" ca="1" si="1214"/>
        <v>48065.4</v>
      </c>
      <c r="I4559">
        <f t="shared" ca="1" si="1215"/>
        <v>9043</v>
      </c>
      <c r="J4559">
        <f t="shared" ca="1" si="1216"/>
        <v>2558</v>
      </c>
      <c r="K4559" s="1">
        <f t="shared" ca="1" si="1217"/>
        <v>45793</v>
      </c>
      <c r="L4559" s="1">
        <f t="shared" ca="1" si="1218"/>
        <v>45805</v>
      </c>
      <c r="M4559" s="1">
        <f t="shared" ca="1" si="1219"/>
        <v>45809</v>
      </c>
      <c r="N4559">
        <f t="shared" ca="1" si="1220"/>
        <v>59666.400000000001</v>
      </c>
      <c r="O4559" s="3">
        <f t="shared" ca="1" si="1221"/>
        <v>9993.5999999999985</v>
      </c>
      <c r="P4559" s="2">
        <f t="shared" ca="1" si="1222"/>
        <v>0.14346253229974157</v>
      </c>
      <c r="Q4559" t="str">
        <f t="shared" ca="1" si="1223"/>
        <v>Late</v>
      </c>
    </row>
    <row r="4560" spans="1:17" x14ac:dyDescent="0.3">
      <c r="A4560" t="str">
        <f t="shared" si="1207"/>
        <v>S04559</v>
      </c>
      <c r="B4560" t="str">
        <f t="shared" ca="1" si="1208"/>
        <v>Prime Wholesale</v>
      </c>
      <c r="C4560" t="str">
        <f t="shared" ca="1" si="1209"/>
        <v>UAE</v>
      </c>
      <c r="D4560" t="str">
        <f t="shared" ca="1" si="1210"/>
        <v>Tea</v>
      </c>
      <c r="E4560">
        <f t="shared" ca="1" si="1211"/>
        <v>133</v>
      </c>
      <c r="F4560" s="3">
        <f t="shared" ca="1" si="1212"/>
        <v>278</v>
      </c>
      <c r="G4560">
        <f t="shared" ca="1" si="1213"/>
        <v>36974</v>
      </c>
      <c r="H4560">
        <f t="shared" ca="1" si="1214"/>
        <v>25142.32</v>
      </c>
      <c r="I4560">
        <f t="shared" ca="1" si="1215"/>
        <v>2587</v>
      </c>
      <c r="J4560">
        <f t="shared" ca="1" si="1216"/>
        <v>1757</v>
      </c>
      <c r="K4560" s="1">
        <f t="shared" ca="1" si="1217"/>
        <v>46032</v>
      </c>
      <c r="L4560" s="1">
        <f t="shared" ca="1" si="1218"/>
        <v>46048</v>
      </c>
      <c r="M4560" s="1">
        <f t="shared" ca="1" si="1219"/>
        <v>46048</v>
      </c>
      <c r="N4560">
        <f t="shared" ca="1" si="1220"/>
        <v>29486.32</v>
      </c>
      <c r="O4560" s="3">
        <f t="shared" ca="1" si="1221"/>
        <v>7487.68</v>
      </c>
      <c r="P4560" s="2">
        <f t="shared" ca="1" si="1222"/>
        <v>0.20251203548439445</v>
      </c>
      <c r="Q4560" t="str">
        <f t="shared" ca="1" si="1223"/>
        <v>On Time</v>
      </c>
    </row>
    <row r="4561" spans="1:17" x14ac:dyDescent="0.3">
      <c r="A4561" t="str">
        <f t="shared" si="1207"/>
        <v>S04560</v>
      </c>
      <c r="B4561" t="str">
        <f t="shared" ca="1" si="1208"/>
        <v>Alpha Traders</v>
      </c>
      <c r="C4561" t="str">
        <f t="shared" ca="1" si="1209"/>
        <v>UAE</v>
      </c>
      <c r="D4561" t="str">
        <f t="shared" ca="1" si="1210"/>
        <v>Tea</v>
      </c>
      <c r="E4561">
        <f t="shared" ca="1" si="1211"/>
        <v>271</v>
      </c>
      <c r="F4561" s="3">
        <f t="shared" ca="1" si="1212"/>
        <v>289</v>
      </c>
      <c r="G4561">
        <f t="shared" ca="1" si="1213"/>
        <v>78319</v>
      </c>
      <c r="H4561">
        <f t="shared" ca="1" si="1214"/>
        <v>46208.21</v>
      </c>
      <c r="I4561">
        <f t="shared" ca="1" si="1215"/>
        <v>10015</v>
      </c>
      <c r="J4561">
        <f t="shared" ca="1" si="1216"/>
        <v>2199</v>
      </c>
      <c r="K4561" s="1">
        <f t="shared" ca="1" si="1217"/>
        <v>46338</v>
      </c>
      <c r="L4561" s="1">
        <f t="shared" ca="1" si="1218"/>
        <v>46355</v>
      </c>
      <c r="M4561" s="1">
        <f t="shared" ca="1" si="1219"/>
        <v>46353</v>
      </c>
      <c r="N4561">
        <f t="shared" ca="1" si="1220"/>
        <v>58422.21</v>
      </c>
      <c r="O4561" s="3">
        <f t="shared" ca="1" si="1221"/>
        <v>19896.79</v>
      </c>
      <c r="P4561" s="2">
        <f t="shared" ca="1" si="1222"/>
        <v>0.25404805985776124</v>
      </c>
      <c r="Q4561" t="str">
        <f t="shared" ca="1" si="1223"/>
        <v>On Time</v>
      </c>
    </row>
    <row r="4562" spans="1:17" x14ac:dyDescent="0.3">
      <c r="A4562" t="str">
        <f t="shared" si="1207"/>
        <v>S04561</v>
      </c>
      <c r="B4562" t="str">
        <f t="shared" ca="1" si="1208"/>
        <v>Beta Imports</v>
      </c>
      <c r="C4562" t="str">
        <f t="shared" ca="1" si="1209"/>
        <v>UAE</v>
      </c>
      <c r="D4562" t="str">
        <f t="shared" ca="1" si="1210"/>
        <v>Rice</v>
      </c>
      <c r="E4562">
        <f t="shared" ca="1" si="1211"/>
        <v>276</v>
      </c>
      <c r="F4562" s="3">
        <f t="shared" ca="1" si="1212"/>
        <v>303</v>
      </c>
      <c r="G4562">
        <f t="shared" ca="1" si="1213"/>
        <v>83628</v>
      </c>
      <c r="H4562">
        <f t="shared" ca="1" si="1214"/>
        <v>50176.800000000003</v>
      </c>
      <c r="I4562">
        <f t="shared" ca="1" si="1215"/>
        <v>11237</v>
      </c>
      <c r="J4562">
        <f t="shared" ca="1" si="1216"/>
        <v>1926</v>
      </c>
      <c r="K4562" s="1">
        <f t="shared" ca="1" si="1217"/>
        <v>46204</v>
      </c>
      <c r="L4562" s="1">
        <f t="shared" ca="1" si="1218"/>
        <v>46217</v>
      </c>
      <c r="M4562" s="1">
        <f t="shared" ca="1" si="1219"/>
        <v>46222</v>
      </c>
      <c r="N4562">
        <f t="shared" ca="1" si="1220"/>
        <v>63339.8</v>
      </c>
      <c r="O4562" s="3">
        <f t="shared" ca="1" si="1221"/>
        <v>20288.199999999997</v>
      </c>
      <c r="P4562" s="2">
        <f t="shared" ca="1" si="1222"/>
        <v>0.24260056440426647</v>
      </c>
      <c r="Q4562" t="str">
        <f t="shared" ca="1" si="1223"/>
        <v>Late</v>
      </c>
    </row>
    <row r="4563" spans="1:17" x14ac:dyDescent="0.3">
      <c r="A4563" t="str">
        <f t="shared" si="1207"/>
        <v>S04562</v>
      </c>
      <c r="B4563" t="str">
        <f t="shared" ca="1" si="1208"/>
        <v>Global Foods</v>
      </c>
      <c r="C4563" t="str">
        <f t="shared" ca="1" si="1209"/>
        <v>UAE</v>
      </c>
      <c r="D4563" t="str">
        <f t="shared" ca="1" si="1210"/>
        <v>Pickles</v>
      </c>
      <c r="E4563">
        <f t="shared" ca="1" si="1211"/>
        <v>67</v>
      </c>
      <c r="F4563" s="3">
        <f t="shared" ca="1" si="1212"/>
        <v>316</v>
      </c>
      <c r="G4563">
        <f t="shared" ca="1" si="1213"/>
        <v>21172</v>
      </c>
      <c r="H4563">
        <f t="shared" ca="1" si="1214"/>
        <v>15032.12</v>
      </c>
      <c r="I4563">
        <f t="shared" ca="1" si="1215"/>
        <v>2495</v>
      </c>
      <c r="J4563">
        <f t="shared" ca="1" si="1216"/>
        <v>2008</v>
      </c>
      <c r="K4563" s="1">
        <f t="shared" ca="1" si="1217"/>
        <v>45707</v>
      </c>
      <c r="L4563" s="1">
        <f t="shared" ca="1" si="1218"/>
        <v>45716</v>
      </c>
      <c r="M4563" s="1">
        <f t="shared" ca="1" si="1219"/>
        <v>45715</v>
      </c>
      <c r="N4563">
        <f t="shared" ca="1" si="1220"/>
        <v>19535.120000000003</v>
      </c>
      <c r="O4563" s="3">
        <f t="shared" ca="1" si="1221"/>
        <v>1636.8799999999974</v>
      </c>
      <c r="P4563" s="2">
        <f t="shared" ca="1" si="1222"/>
        <v>7.7313432835820775E-2</v>
      </c>
      <c r="Q4563" t="str">
        <f t="shared" ca="1" si="1223"/>
        <v>On Time</v>
      </c>
    </row>
    <row r="4564" spans="1:17" x14ac:dyDescent="0.3">
      <c r="A4564" t="str">
        <f t="shared" si="1207"/>
        <v>S04563</v>
      </c>
      <c r="B4564" t="str">
        <f t="shared" ca="1" si="1208"/>
        <v>FreshMart Ltd</v>
      </c>
      <c r="C4564" t="str">
        <f t="shared" ca="1" si="1209"/>
        <v>Canada</v>
      </c>
      <c r="D4564" t="str">
        <f t="shared" ca="1" si="1210"/>
        <v>Pickles</v>
      </c>
      <c r="E4564">
        <f t="shared" ca="1" si="1211"/>
        <v>240</v>
      </c>
      <c r="F4564" s="3">
        <f t="shared" ca="1" si="1212"/>
        <v>769</v>
      </c>
      <c r="G4564">
        <f t="shared" ca="1" si="1213"/>
        <v>184560</v>
      </c>
      <c r="H4564">
        <f t="shared" ca="1" si="1214"/>
        <v>83052</v>
      </c>
      <c r="I4564">
        <f t="shared" ca="1" si="1215"/>
        <v>11778</v>
      </c>
      <c r="J4564">
        <f t="shared" ca="1" si="1216"/>
        <v>999</v>
      </c>
      <c r="K4564" s="1">
        <f t="shared" ca="1" si="1217"/>
        <v>46362</v>
      </c>
      <c r="L4564" s="1">
        <f t="shared" ca="1" si="1218"/>
        <v>46373</v>
      </c>
      <c r="M4564" s="1">
        <f t="shared" ca="1" si="1219"/>
        <v>46373</v>
      </c>
      <c r="N4564">
        <f t="shared" ca="1" si="1220"/>
        <v>95829</v>
      </c>
      <c r="O4564" s="3">
        <f t="shared" ca="1" si="1221"/>
        <v>88731</v>
      </c>
      <c r="P4564" s="2">
        <f t="shared" ca="1" si="1222"/>
        <v>0.48077048114434329</v>
      </c>
      <c r="Q4564" t="str">
        <f t="shared" ca="1" si="1223"/>
        <v>On Time</v>
      </c>
    </row>
    <row r="4565" spans="1:17" x14ac:dyDescent="0.3">
      <c r="A4565" t="str">
        <f t="shared" si="1207"/>
        <v>S04564</v>
      </c>
      <c r="B4565" t="str">
        <f t="shared" ca="1" si="1208"/>
        <v>FreshMart Ltd</v>
      </c>
      <c r="C4565" t="str">
        <f t="shared" ca="1" si="1209"/>
        <v>Singapore</v>
      </c>
      <c r="D4565" t="str">
        <f t="shared" ca="1" si="1210"/>
        <v>Rice</v>
      </c>
      <c r="E4565">
        <f t="shared" ca="1" si="1211"/>
        <v>261</v>
      </c>
      <c r="F4565" s="3">
        <f t="shared" ca="1" si="1212"/>
        <v>556</v>
      </c>
      <c r="G4565">
        <f t="shared" ca="1" si="1213"/>
        <v>145116</v>
      </c>
      <c r="H4565">
        <f t="shared" ca="1" si="1214"/>
        <v>71106.84</v>
      </c>
      <c r="I4565">
        <f t="shared" ca="1" si="1215"/>
        <v>6898</v>
      </c>
      <c r="J4565">
        <f t="shared" ca="1" si="1216"/>
        <v>2348</v>
      </c>
      <c r="K4565" s="1">
        <f t="shared" ca="1" si="1217"/>
        <v>46191</v>
      </c>
      <c r="L4565" s="1">
        <f t="shared" ca="1" si="1218"/>
        <v>46198</v>
      </c>
      <c r="M4565" s="1">
        <f t="shared" ca="1" si="1219"/>
        <v>46196</v>
      </c>
      <c r="N4565">
        <f t="shared" ca="1" si="1220"/>
        <v>80352.84</v>
      </c>
      <c r="O4565" s="3">
        <f t="shared" ca="1" si="1221"/>
        <v>64763.16</v>
      </c>
      <c r="P4565" s="2">
        <f t="shared" ca="1" si="1222"/>
        <v>0.44628545439510464</v>
      </c>
      <c r="Q4565" t="str">
        <f t="shared" ca="1" si="1223"/>
        <v>On Time</v>
      </c>
    </row>
    <row r="4566" spans="1:17" x14ac:dyDescent="0.3">
      <c r="A4566" t="str">
        <f t="shared" si="1207"/>
        <v>S04565</v>
      </c>
      <c r="B4566" t="str">
        <f t="shared" ca="1" si="1208"/>
        <v>FreshMart Ltd</v>
      </c>
      <c r="C4566" t="str">
        <f t="shared" ca="1" si="1209"/>
        <v>UK</v>
      </c>
      <c r="D4566" t="str">
        <f t="shared" ca="1" si="1210"/>
        <v>Pickles</v>
      </c>
      <c r="E4566">
        <f t="shared" ca="1" si="1211"/>
        <v>54</v>
      </c>
      <c r="F4566" s="3">
        <f t="shared" ca="1" si="1212"/>
        <v>731</v>
      </c>
      <c r="G4566">
        <f t="shared" ca="1" si="1213"/>
        <v>39474</v>
      </c>
      <c r="H4566">
        <f t="shared" ca="1" si="1214"/>
        <v>19342.259999999998</v>
      </c>
      <c r="I4566">
        <f t="shared" ca="1" si="1215"/>
        <v>10454</v>
      </c>
      <c r="J4566">
        <f t="shared" ca="1" si="1216"/>
        <v>1665</v>
      </c>
      <c r="K4566" s="1">
        <f t="shared" ca="1" si="1217"/>
        <v>46366</v>
      </c>
      <c r="L4566" s="1">
        <f t="shared" ca="1" si="1218"/>
        <v>46381</v>
      </c>
      <c r="M4566" s="1">
        <f t="shared" ca="1" si="1219"/>
        <v>46382</v>
      </c>
      <c r="N4566">
        <f t="shared" ca="1" si="1220"/>
        <v>31461.26</v>
      </c>
      <c r="O4566" s="3">
        <f t="shared" ca="1" si="1221"/>
        <v>8012.7400000000016</v>
      </c>
      <c r="P4566" s="2">
        <f t="shared" ca="1" si="1222"/>
        <v>0.20298778943101792</v>
      </c>
      <c r="Q4566" t="str">
        <f t="shared" ca="1" si="1223"/>
        <v>Late</v>
      </c>
    </row>
    <row r="4567" spans="1:17" x14ac:dyDescent="0.3">
      <c r="A4567" t="str">
        <f t="shared" si="1207"/>
        <v>S04566</v>
      </c>
      <c r="B4567" t="str">
        <f t="shared" ca="1" si="1208"/>
        <v>Alpha Traders</v>
      </c>
      <c r="C4567" t="str">
        <f t="shared" ca="1" si="1209"/>
        <v>UAE</v>
      </c>
      <c r="D4567" t="str">
        <f t="shared" ca="1" si="1210"/>
        <v>Spices</v>
      </c>
      <c r="E4567">
        <f t="shared" ca="1" si="1211"/>
        <v>248</v>
      </c>
      <c r="F4567" s="3">
        <f t="shared" ca="1" si="1212"/>
        <v>770</v>
      </c>
      <c r="G4567">
        <f t="shared" ca="1" si="1213"/>
        <v>190960</v>
      </c>
      <c r="H4567">
        <f t="shared" ca="1" si="1214"/>
        <v>122214.39999999999</v>
      </c>
      <c r="I4567">
        <f t="shared" ca="1" si="1215"/>
        <v>9756</v>
      </c>
      <c r="J4567">
        <f t="shared" ca="1" si="1216"/>
        <v>1051</v>
      </c>
      <c r="K4567" s="1">
        <f t="shared" ca="1" si="1217"/>
        <v>46320</v>
      </c>
      <c r="L4567" s="1">
        <f t="shared" ca="1" si="1218"/>
        <v>46333</v>
      </c>
      <c r="M4567" s="1">
        <f t="shared" ca="1" si="1219"/>
        <v>46335</v>
      </c>
      <c r="N4567">
        <f t="shared" ca="1" si="1220"/>
        <v>133021.4</v>
      </c>
      <c r="O4567" s="3">
        <f t="shared" ca="1" si="1221"/>
        <v>57938.600000000006</v>
      </c>
      <c r="P4567" s="2">
        <f t="shared" ca="1" si="1222"/>
        <v>0.3034069962295769</v>
      </c>
      <c r="Q4567" t="str">
        <f t="shared" ca="1" si="1223"/>
        <v>Late</v>
      </c>
    </row>
    <row r="4568" spans="1:17" x14ac:dyDescent="0.3">
      <c r="A4568" t="str">
        <f t="shared" si="1207"/>
        <v>S04567</v>
      </c>
      <c r="B4568" t="str">
        <f t="shared" ca="1" si="1208"/>
        <v>Beta Imports</v>
      </c>
      <c r="C4568" t="str">
        <f t="shared" ca="1" si="1209"/>
        <v>Singapore</v>
      </c>
      <c r="D4568" t="str">
        <f t="shared" ca="1" si="1210"/>
        <v>Spices</v>
      </c>
      <c r="E4568">
        <f t="shared" ca="1" si="1211"/>
        <v>194</v>
      </c>
      <c r="F4568" s="3">
        <f t="shared" ca="1" si="1212"/>
        <v>484</v>
      </c>
      <c r="G4568">
        <f t="shared" ca="1" si="1213"/>
        <v>93896</v>
      </c>
      <c r="H4568">
        <f t="shared" ca="1" si="1214"/>
        <v>44131.12</v>
      </c>
      <c r="I4568">
        <f t="shared" ca="1" si="1215"/>
        <v>3126</v>
      </c>
      <c r="J4568">
        <f t="shared" ca="1" si="1216"/>
        <v>3435</v>
      </c>
      <c r="K4568" s="1">
        <f t="shared" ca="1" si="1217"/>
        <v>46180</v>
      </c>
      <c r="L4568" s="1">
        <f t="shared" ca="1" si="1218"/>
        <v>46194</v>
      </c>
      <c r="M4568" s="1">
        <f t="shared" ca="1" si="1219"/>
        <v>46194</v>
      </c>
      <c r="N4568">
        <f t="shared" ca="1" si="1220"/>
        <v>50692.12</v>
      </c>
      <c r="O4568" s="3">
        <f t="shared" ca="1" si="1221"/>
        <v>43203.88</v>
      </c>
      <c r="P4568" s="2">
        <f t="shared" ca="1" si="1222"/>
        <v>0.460124818948624</v>
      </c>
      <c r="Q4568" t="str">
        <f t="shared" ca="1" si="1223"/>
        <v>On Time</v>
      </c>
    </row>
    <row r="4569" spans="1:17" x14ac:dyDescent="0.3">
      <c r="A4569" t="str">
        <f t="shared" si="1207"/>
        <v>S04568</v>
      </c>
      <c r="B4569" t="str">
        <f t="shared" ca="1" si="1208"/>
        <v>FreshMart Ltd</v>
      </c>
      <c r="C4569" t="str">
        <f t="shared" ca="1" si="1209"/>
        <v>UK</v>
      </c>
      <c r="D4569" t="str">
        <f t="shared" ca="1" si="1210"/>
        <v>Rice</v>
      </c>
      <c r="E4569">
        <f t="shared" ca="1" si="1211"/>
        <v>392</v>
      </c>
      <c r="F4569" s="3">
        <f t="shared" ca="1" si="1212"/>
        <v>772</v>
      </c>
      <c r="G4569">
        <f t="shared" ca="1" si="1213"/>
        <v>302624</v>
      </c>
      <c r="H4569">
        <f t="shared" ca="1" si="1214"/>
        <v>139207.04000000001</v>
      </c>
      <c r="I4569">
        <f t="shared" ca="1" si="1215"/>
        <v>3946</v>
      </c>
      <c r="J4569">
        <f t="shared" ca="1" si="1216"/>
        <v>1467</v>
      </c>
      <c r="K4569" s="1">
        <f t="shared" ca="1" si="1217"/>
        <v>46143</v>
      </c>
      <c r="L4569" s="1">
        <f t="shared" ca="1" si="1218"/>
        <v>46150</v>
      </c>
      <c r="M4569" s="1">
        <f t="shared" ca="1" si="1219"/>
        <v>46147</v>
      </c>
      <c r="N4569">
        <f t="shared" ca="1" si="1220"/>
        <v>144620.04</v>
      </c>
      <c r="O4569" s="3">
        <f t="shared" ca="1" si="1221"/>
        <v>158003.96</v>
      </c>
      <c r="P4569" s="2">
        <f t="shared" ca="1" si="1222"/>
        <v>0.52211311726763243</v>
      </c>
      <c r="Q4569" t="str">
        <f t="shared" ca="1" si="1223"/>
        <v>On Time</v>
      </c>
    </row>
    <row r="4570" spans="1:17" x14ac:dyDescent="0.3">
      <c r="A4570" t="str">
        <f t="shared" si="1207"/>
        <v>S04569</v>
      </c>
      <c r="B4570" t="str">
        <f t="shared" ca="1" si="1208"/>
        <v>Alpha Traders</v>
      </c>
      <c r="C4570" t="str">
        <f t="shared" ca="1" si="1209"/>
        <v>UK</v>
      </c>
      <c r="D4570" t="str">
        <f t="shared" ca="1" si="1210"/>
        <v>Tea</v>
      </c>
      <c r="E4570">
        <f t="shared" ca="1" si="1211"/>
        <v>349</v>
      </c>
      <c r="F4570" s="3">
        <f t="shared" ca="1" si="1212"/>
        <v>237</v>
      </c>
      <c r="G4570">
        <f t="shared" ca="1" si="1213"/>
        <v>82713</v>
      </c>
      <c r="H4570">
        <f t="shared" ca="1" si="1214"/>
        <v>48800.67</v>
      </c>
      <c r="I4570">
        <f t="shared" ca="1" si="1215"/>
        <v>4264</v>
      </c>
      <c r="J4570">
        <f t="shared" ca="1" si="1216"/>
        <v>1820</v>
      </c>
      <c r="K4570" s="1">
        <f t="shared" ca="1" si="1217"/>
        <v>46350</v>
      </c>
      <c r="L4570" s="1">
        <f t="shared" ca="1" si="1218"/>
        <v>46362</v>
      </c>
      <c r="M4570" s="1">
        <f t="shared" ca="1" si="1219"/>
        <v>46361</v>
      </c>
      <c r="N4570">
        <f t="shared" ca="1" si="1220"/>
        <v>54884.67</v>
      </c>
      <c r="O4570" s="3">
        <f t="shared" ca="1" si="1221"/>
        <v>27828.33</v>
      </c>
      <c r="P4570" s="2">
        <f t="shared" ca="1" si="1222"/>
        <v>0.3364444525044431</v>
      </c>
      <c r="Q4570" t="str">
        <f t="shared" ca="1" si="1223"/>
        <v>On Time</v>
      </c>
    </row>
    <row r="4571" spans="1:17" x14ac:dyDescent="0.3">
      <c r="A4571" t="str">
        <f t="shared" si="1207"/>
        <v>S04570</v>
      </c>
      <c r="B4571" t="str">
        <f t="shared" ca="1" si="1208"/>
        <v>Oceanic Exports</v>
      </c>
      <c r="C4571" t="str">
        <f t="shared" ca="1" si="1209"/>
        <v>UK</v>
      </c>
      <c r="D4571" t="str">
        <f t="shared" ca="1" si="1210"/>
        <v>Tea</v>
      </c>
      <c r="E4571">
        <f t="shared" ca="1" si="1211"/>
        <v>344</v>
      </c>
      <c r="F4571" s="3">
        <f t="shared" ca="1" si="1212"/>
        <v>401</v>
      </c>
      <c r="G4571">
        <f t="shared" ca="1" si="1213"/>
        <v>137944</v>
      </c>
      <c r="H4571">
        <f t="shared" ca="1" si="1214"/>
        <v>77248.639999999999</v>
      </c>
      <c r="I4571">
        <f t="shared" ca="1" si="1215"/>
        <v>2575</v>
      </c>
      <c r="J4571">
        <f t="shared" ca="1" si="1216"/>
        <v>3224</v>
      </c>
      <c r="K4571" s="1">
        <f t="shared" ca="1" si="1217"/>
        <v>45699</v>
      </c>
      <c r="L4571" s="1">
        <f t="shared" ca="1" si="1218"/>
        <v>45709</v>
      </c>
      <c r="M4571" s="1">
        <f t="shared" ca="1" si="1219"/>
        <v>45706</v>
      </c>
      <c r="N4571">
        <f t="shared" ca="1" si="1220"/>
        <v>83047.64</v>
      </c>
      <c r="O4571" s="3">
        <f t="shared" ca="1" si="1221"/>
        <v>54896.36</v>
      </c>
      <c r="P4571" s="2">
        <f t="shared" ca="1" si="1222"/>
        <v>0.39796120164704518</v>
      </c>
      <c r="Q4571" t="str">
        <f t="shared" ca="1" si="1223"/>
        <v>On Time</v>
      </c>
    </row>
    <row r="4572" spans="1:17" x14ac:dyDescent="0.3">
      <c r="A4572" t="str">
        <f t="shared" si="1207"/>
        <v>S04571</v>
      </c>
      <c r="B4572" t="str">
        <f t="shared" ca="1" si="1208"/>
        <v>Global Foods</v>
      </c>
      <c r="C4572" t="str">
        <f t="shared" ca="1" si="1209"/>
        <v>Australia</v>
      </c>
      <c r="D4572" t="str">
        <f t="shared" ca="1" si="1210"/>
        <v>Rice</v>
      </c>
      <c r="E4572">
        <f t="shared" ca="1" si="1211"/>
        <v>159</v>
      </c>
      <c r="F4572" s="3">
        <f t="shared" ca="1" si="1212"/>
        <v>293</v>
      </c>
      <c r="G4572">
        <f t="shared" ca="1" si="1213"/>
        <v>46587</v>
      </c>
      <c r="H4572">
        <f t="shared" ca="1" si="1214"/>
        <v>26088.720000000001</v>
      </c>
      <c r="I4572">
        <f t="shared" ca="1" si="1215"/>
        <v>2808</v>
      </c>
      <c r="J4572">
        <f t="shared" ca="1" si="1216"/>
        <v>3652</v>
      </c>
      <c r="K4572" s="1">
        <f t="shared" ca="1" si="1217"/>
        <v>45850</v>
      </c>
      <c r="L4572" s="1">
        <f t="shared" ca="1" si="1218"/>
        <v>45859</v>
      </c>
      <c r="M4572" s="1">
        <f t="shared" ca="1" si="1219"/>
        <v>45862</v>
      </c>
      <c r="N4572">
        <f t="shared" ca="1" si="1220"/>
        <v>32548.720000000001</v>
      </c>
      <c r="O4572" s="3">
        <f t="shared" ca="1" si="1221"/>
        <v>14038.279999999999</v>
      </c>
      <c r="P4572" s="2">
        <f t="shared" ca="1" si="1222"/>
        <v>0.30133470710713289</v>
      </c>
      <c r="Q4572" t="str">
        <f t="shared" ca="1" si="1223"/>
        <v>Late</v>
      </c>
    </row>
    <row r="4573" spans="1:17" x14ac:dyDescent="0.3">
      <c r="A4573" t="str">
        <f t="shared" si="1207"/>
        <v>S04572</v>
      </c>
      <c r="B4573" t="str">
        <f t="shared" ca="1" si="1208"/>
        <v>FreshMart Ltd</v>
      </c>
      <c r="C4573" t="str">
        <f t="shared" ca="1" si="1209"/>
        <v>Australia</v>
      </c>
      <c r="D4573" t="str">
        <f t="shared" ca="1" si="1210"/>
        <v>Spices</v>
      </c>
      <c r="E4573">
        <f t="shared" ca="1" si="1211"/>
        <v>152</v>
      </c>
      <c r="F4573" s="3">
        <f t="shared" ca="1" si="1212"/>
        <v>437</v>
      </c>
      <c r="G4573">
        <f t="shared" ca="1" si="1213"/>
        <v>66424</v>
      </c>
      <c r="H4573">
        <f t="shared" ca="1" si="1214"/>
        <v>48489.52</v>
      </c>
      <c r="I4573">
        <f t="shared" ca="1" si="1215"/>
        <v>10566</v>
      </c>
      <c r="J4573">
        <f t="shared" ca="1" si="1216"/>
        <v>3645</v>
      </c>
      <c r="K4573" s="1">
        <f t="shared" ca="1" si="1217"/>
        <v>46210</v>
      </c>
      <c r="L4573" s="1">
        <f t="shared" ca="1" si="1218"/>
        <v>46222</v>
      </c>
      <c r="M4573" s="1">
        <f t="shared" ca="1" si="1219"/>
        <v>46225</v>
      </c>
      <c r="N4573">
        <f t="shared" ca="1" si="1220"/>
        <v>62700.52</v>
      </c>
      <c r="O4573" s="3">
        <f t="shared" ca="1" si="1221"/>
        <v>3723.4800000000032</v>
      </c>
      <c r="P4573" s="2">
        <f t="shared" ca="1" si="1222"/>
        <v>5.6056244730820236E-2</v>
      </c>
      <c r="Q4573" t="str">
        <f t="shared" ca="1" si="1223"/>
        <v>Late</v>
      </c>
    </row>
    <row r="4574" spans="1:17" x14ac:dyDescent="0.3">
      <c r="A4574" t="str">
        <f t="shared" si="1207"/>
        <v>S04573</v>
      </c>
      <c r="B4574" t="str">
        <f t="shared" ca="1" si="1208"/>
        <v>Global Foods</v>
      </c>
      <c r="C4574" t="str">
        <f t="shared" ca="1" si="1209"/>
        <v>Singapore</v>
      </c>
      <c r="D4574" t="str">
        <f t="shared" ca="1" si="1210"/>
        <v>Sauces</v>
      </c>
      <c r="E4574">
        <f t="shared" ca="1" si="1211"/>
        <v>437</v>
      </c>
      <c r="F4574" s="3">
        <f t="shared" ca="1" si="1212"/>
        <v>583</v>
      </c>
      <c r="G4574">
        <f t="shared" ca="1" si="1213"/>
        <v>254771</v>
      </c>
      <c r="H4574">
        <f t="shared" ca="1" si="1214"/>
        <v>152862.6</v>
      </c>
      <c r="I4574">
        <f t="shared" ca="1" si="1215"/>
        <v>10181</v>
      </c>
      <c r="J4574">
        <f t="shared" ca="1" si="1216"/>
        <v>3987</v>
      </c>
      <c r="K4574" s="1">
        <f t="shared" ca="1" si="1217"/>
        <v>45813</v>
      </c>
      <c r="L4574" s="1">
        <f t="shared" ca="1" si="1218"/>
        <v>45827</v>
      </c>
      <c r="M4574" s="1">
        <f t="shared" ca="1" si="1219"/>
        <v>45824</v>
      </c>
      <c r="N4574">
        <f t="shared" ca="1" si="1220"/>
        <v>167030.6</v>
      </c>
      <c r="O4574" s="3">
        <f t="shared" ca="1" si="1221"/>
        <v>87740.4</v>
      </c>
      <c r="P4574" s="2">
        <f t="shared" ca="1" si="1222"/>
        <v>0.34438927507447864</v>
      </c>
      <c r="Q4574" t="str">
        <f t="shared" ca="1" si="1223"/>
        <v>On Time</v>
      </c>
    </row>
    <row r="4575" spans="1:17" x14ac:dyDescent="0.3">
      <c r="A4575" t="str">
        <f t="shared" si="1207"/>
        <v>S04574</v>
      </c>
      <c r="B4575" t="str">
        <f t="shared" ca="1" si="1208"/>
        <v>Prime Wholesale</v>
      </c>
      <c r="C4575" t="str">
        <f t="shared" ca="1" si="1209"/>
        <v>Canada</v>
      </c>
      <c r="D4575" t="str">
        <f t="shared" ca="1" si="1210"/>
        <v>Spices</v>
      </c>
      <c r="E4575">
        <f t="shared" ca="1" si="1211"/>
        <v>466</v>
      </c>
      <c r="F4575" s="3">
        <f t="shared" ca="1" si="1212"/>
        <v>181</v>
      </c>
      <c r="G4575">
        <f t="shared" ca="1" si="1213"/>
        <v>84346</v>
      </c>
      <c r="H4575">
        <f t="shared" ca="1" si="1214"/>
        <v>44703.38</v>
      </c>
      <c r="I4575">
        <f t="shared" ca="1" si="1215"/>
        <v>6541</v>
      </c>
      <c r="J4575">
        <f t="shared" ca="1" si="1216"/>
        <v>3690</v>
      </c>
      <c r="K4575" s="1">
        <f t="shared" ca="1" si="1217"/>
        <v>45813</v>
      </c>
      <c r="L4575" s="1">
        <f t="shared" ca="1" si="1218"/>
        <v>45823</v>
      </c>
      <c r="M4575" s="1">
        <f t="shared" ca="1" si="1219"/>
        <v>45825</v>
      </c>
      <c r="N4575">
        <f t="shared" ca="1" si="1220"/>
        <v>54934.38</v>
      </c>
      <c r="O4575" s="3">
        <f t="shared" ca="1" si="1221"/>
        <v>29411.620000000003</v>
      </c>
      <c r="P4575" s="2">
        <f t="shared" ca="1" si="1222"/>
        <v>0.3487020131363669</v>
      </c>
      <c r="Q4575" t="str">
        <f t="shared" ca="1" si="1223"/>
        <v>Late</v>
      </c>
    </row>
    <row r="4576" spans="1:17" x14ac:dyDescent="0.3">
      <c r="A4576" t="str">
        <f t="shared" si="1207"/>
        <v>S04575</v>
      </c>
      <c r="B4576" t="str">
        <f t="shared" ca="1" si="1208"/>
        <v>Oceanic Exports</v>
      </c>
      <c r="C4576" t="str">
        <f t="shared" ca="1" si="1209"/>
        <v>Australia</v>
      </c>
      <c r="D4576" t="str">
        <f t="shared" ca="1" si="1210"/>
        <v>Pickles</v>
      </c>
      <c r="E4576">
        <f t="shared" ca="1" si="1211"/>
        <v>433</v>
      </c>
      <c r="F4576" s="3">
        <f t="shared" ca="1" si="1212"/>
        <v>163</v>
      </c>
      <c r="G4576">
        <f t="shared" ca="1" si="1213"/>
        <v>70579</v>
      </c>
      <c r="H4576">
        <f t="shared" ca="1" si="1214"/>
        <v>50111.09</v>
      </c>
      <c r="I4576">
        <f t="shared" ca="1" si="1215"/>
        <v>3151</v>
      </c>
      <c r="J4576">
        <f t="shared" ca="1" si="1216"/>
        <v>2564</v>
      </c>
      <c r="K4576" s="1">
        <f t="shared" ca="1" si="1217"/>
        <v>46023</v>
      </c>
      <c r="L4576" s="1">
        <f t="shared" ca="1" si="1218"/>
        <v>46031</v>
      </c>
      <c r="M4576" s="1">
        <f t="shared" ca="1" si="1219"/>
        <v>46035</v>
      </c>
      <c r="N4576">
        <f t="shared" ca="1" si="1220"/>
        <v>55826.09</v>
      </c>
      <c r="O4576" s="3">
        <f t="shared" ca="1" si="1221"/>
        <v>14752.910000000003</v>
      </c>
      <c r="P4576" s="2">
        <f t="shared" ca="1" si="1222"/>
        <v>0.20902690602020435</v>
      </c>
      <c r="Q4576" t="str">
        <f t="shared" ca="1" si="1223"/>
        <v>Late</v>
      </c>
    </row>
    <row r="4577" spans="1:17" x14ac:dyDescent="0.3">
      <c r="A4577" t="str">
        <f t="shared" si="1207"/>
        <v>S04576</v>
      </c>
      <c r="B4577" t="str">
        <f t="shared" ca="1" si="1208"/>
        <v>Alpha Traders</v>
      </c>
      <c r="C4577" t="str">
        <f t="shared" ca="1" si="1209"/>
        <v>Australia</v>
      </c>
      <c r="D4577" t="str">
        <f t="shared" ca="1" si="1210"/>
        <v>Spices</v>
      </c>
      <c r="E4577">
        <f t="shared" ca="1" si="1211"/>
        <v>77</v>
      </c>
      <c r="F4577" s="3">
        <f t="shared" ca="1" si="1212"/>
        <v>123</v>
      </c>
      <c r="G4577">
        <f t="shared" ca="1" si="1213"/>
        <v>9471</v>
      </c>
      <c r="H4577">
        <f t="shared" ca="1" si="1214"/>
        <v>6534.99</v>
      </c>
      <c r="I4577">
        <f t="shared" ca="1" si="1215"/>
        <v>2659</v>
      </c>
      <c r="J4577">
        <f t="shared" ca="1" si="1216"/>
        <v>529</v>
      </c>
      <c r="K4577" s="1">
        <f t="shared" ca="1" si="1217"/>
        <v>46027</v>
      </c>
      <c r="L4577" s="1">
        <f t="shared" ca="1" si="1218"/>
        <v>46038</v>
      </c>
      <c r="M4577" s="1">
        <f t="shared" ca="1" si="1219"/>
        <v>46040</v>
      </c>
      <c r="N4577">
        <f t="shared" ca="1" si="1220"/>
        <v>9722.99</v>
      </c>
      <c r="O4577" s="3">
        <f t="shared" ca="1" si="1221"/>
        <v>-251.98999999999978</v>
      </c>
      <c r="P4577" s="2">
        <f t="shared" ca="1" si="1222"/>
        <v>-2.660648294794634E-2</v>
      </c>
      <c r="Q4577" t="str">
        <f t="shared" ca="1" si="1223"/>
        <v>Late</v>
      </c>
    </row>
    <row r="4578" spans="1:17" x14ac:dyDescent="0.3">
      <c r="A4578" t="str">
        <f t="shared" si="1207"/>
        <v>S04577</v>
      </c>
      <c r="B4578" t="str">
        <f t="shared" ca="1" si="1208"/>
        <v>Global Foods</v>
      </c>
      <c r="C4578" t="str">
        <f t="shared" ca="1" si="1209"/>
        <v>UAE</v>
      </c>
      <c r="D4578" t="str">
        <f t="shared" ca="1" si="1210"/>
        <v>Rice</v>
      </c>
      <c r="E4578">
        <f t="shared" ca="1" si="1211"/>
        <v>286</v>
      </c>
      <c r="F4578" s="3">
        <f t="shared" ca="1" si="1212"/>
        <v>111</v>
      </c>
      <c r="G4578">
        <f t="shared" ca="1" si="1213"/>
        <v>31746</v>
      </c>
      <c r="H4578">
        <f t="shared" ca="1" si="1214"/>
        <v>16190.46</v>
      </c>
      <c r="I4578">
        <f t="shared" ca="1" si="1215"/>
        <v>8748</v>
      </c>
      <c r="J4578">
        <f t="shared" ca="1" si="1216"/>
        <v>3657</v>
      </c>
      <c r="K4578" s="1">
        <f t="shared" ca="1" si="1217"/>
        <v>45781</v>
      </c>
      <c r="L4578" s="1">
        <f t="shared" ca="1" si="1218"/>
        <v>45789</v>
      </c>
      <c r="M4578" s="1">
        <f t="shared" ca="1" si="1219"/>
        <v>45795</v>
      </c>
      <c r="N4578">
        <f t="shared" ca="1" si="1220"/>
        <v>28595.46</v>
      </c>
      <c r="O4578" s="3">
        <f t="shared" ca="1" si="1221"/>
        <v>3150.5400000000009</v>
      </c>
      <c r="P4578" s="2">
        <f t="shared" ca="1" si="1222"/>
        <v>9.9242109242109272E-2</v>
      </c>
      <c r="Q4578" t="str">
        <f t="shared" ca="1" si="1223"/>
        <v>Late</v>
      </c>
    </row>
    <row r="4579" spans="1:17" x14ac:dyDescent="0.3">
      <c r="A4579" t="str">
        <f t="shared" si="1207"/>
        <v>S04578</v>
      </c>
      <c r="B4579" t="str">
        <f t="shared" ca="1" si="1208"/>
        <v>Prime Wholesale</v>
      </c>
      <c r="C4579" t="str">
        <f t="shared" ca="1" si="1209"/>
        <v>Canada</v>
      </c>
      <c r="D4579" t="str">
        <f t="shared" ca="1" si="1210"/>
        <v>Tea</v>
      </c>
      <c r="E4579">
        <f t="shared" ca="1" si="1211"/>
        <v>203</v>
      </c>
      <c r="F4579" s="3">
        <f t="shared" ca="1" si="1212"/>
        <v>688</v>
      </c>
      <c r="G4579">
        <f t="shared" ca="1" si="1213"/>
        <v>139664</v>
      </c>
      <c r="H4579">
        <f t="shared" ca="1" si="1214"/>
        <v>71228.639999999999</v>
      </c>
      <c r="I4579">
        <f t="shared" ca="1" si="1215"/>
        <v>11517</v>
      </c>
      <c r="J4579">
        <f t="shared" ca="1" si="1216"/>
        <v>3522</v>
      </c>
      <c r="K4579" s="1">
        <f t="shared" ca="1" si="1217"/>
        <v>45783</v>
      </c>
      <c r="L4579" s="1">
        <f t="shared" ca="1" si="1218"/>
        <v>45794</v>
      </c>
      <c r="M4579" s="1">
        <f t="shared" ca="1" si="1219"/>
        <v>45792</v>
      </c>
      <c r="N4579">
        <f t="shared" ca="1" si="1220"/>
        <v>86267.64</v>
      </c>
      <c r="O4579" s="3">
        <f t="shared" ca="1" si="1221"/>
        <v>53396.36</v>
      </c>
      <c r="P4579" s="2">
        <f t="shared" ca="1" si="1222"/>
        <v>0.38232013976400503</v>
      </c>
      <c r="Q4579" t="str">
        <f t="shared" ca="1" si="1223"/>
        <v>On Time</v>
      </c>
    </row>
    <row r="4580" spans="1:17" x14ac:dyDescent="0.3">
      <c r="A4580" t="str">
        <f t="shared" si="1207"/>
        <v>S04579</v>
      </c>
      <c r="B4580" t="str">
        <f t="shared" ca="1" si="1208"/>
        <v>Prime Wholesale</v>
      </c>
      <c r="C4580" t="str">
        <f t="shared" ca="1" si="1209"/>
        <v>Singapore</v>
      </c>
      <c r="D4580" t="str">
        <f t="shared" ca="1" si="1210"/>
        <v>Pickles</v>
      </c>
      <c r="E4580">
        <f t="shared" ca="1" si="1211"/>
        <v>282</v>
      </c>
      <c r="F4580" s="3">
        <f t="shared" ca="1" si="1212"/>
        <v>157</v>
      </c>
      <c r="G4580">
        <f t="shared" ca="1" si="1213"/>
        <v>44274</v>
      </c>
      <c r="H4580">
        <f t="shared" ca="1" si="1214"/>
        <v>28335.360000000001</v>
      </c>
      <c r="I4580">
        <f t="shared" ca="1" si="1215"/>
        <v>2709</v>
      </c>
      <c r="J4580">
        <f t="shared" ca="1" si="1216"/>
        <v>2446</v>
      </c>
      <c r="K4580" s="1">
        <f t="shared" ca="1" si="1217"/>
        <v>46341</v>
      </c>
      <c r="L4580" s="1">
        <f t="shared" ca="1" si="1218"/>
        <v>46355</v>
      </c>
      <c r="M4580" s="1">
        <f t="shared" ca="1" si="1219"/>
        <v>46355</v>
      </c>
      <c r="N4580">
        <f t="shared" ca="1" si="1220"/>
        <v>33490.36</v>
      </c>
      <c r="O4580" s="3">
        <f t="shared" ca="1" si="1221"/>
        <v>10783.64</v>
      </c>
      <c r="P4580" s="2">
        <f t="shared" ca="1" si="1222"/>
        <v>0.24356597551610426</v>
      </c>
      <c r="Q4580" t="str">
        <f t="shared" ca="1" si="1223"/>
        <v>On Time</v>
      </c>
    </row>
    <row r="4581" spans="1:17" x14ac:dyDescent="0.3">
      <c r="A4581" t="str">
        <f t="shared" si="1207"/>
        <v>S04580</v>
      </c>
      <c r="B4581" t="str">
        <f t="shared" ca="1" si="1208"/>
        <v>Global Foods</v>
      </c>
      <c r="C4581" t="str">
        <f t="shared" ca="1" si="1209"/>
        <v>Canada</v>
      </c>
      <c r="D4581" t="str">
        <f t="shared" ca="1" si="1210"/>
        <v>Pickles</v>
      </c>
      <c r="E4581">
        <f t="shared" ca="1" si="1211"/>
        <v>286</v>
      </c>
      <c r="F4581" s="3">
        <f t="shared" ca="1" si="1212"/>
        <v>532</v>
      </c>
      <c r="G4581">
        <f t="shared" ca="1" si="1213"/>
        <v>152152</v>
      </c>
      <c r="H4581">
        <f t="shared" ca="1" si="1214"/>
        <v>101941.84</v>
      </c>
      <c r="I4581">
        <f t="shared" ca="1" si="1215"/>
        <v>10546</v>
      </c>
      <c r="J4581">
        <f t="shared" ca="1" si="1216"/>
        <v>2160</v>
      </c>
      <c r="K4581" s="1">
        <f t="shared" ca="1" si="1217"/>
        <v>46117</v>
      </c>
      <c r="L4581" s="1">
        <f t="shared" ca="1" si="1218"/>
        <v>46136</v>
      </c>
      <c r="M4581" s="1">
        <f t="shared" ca="1" si="1219"/>
        <v>46141</v>
      </c>
      <c r="N4581">
        <f t="shared" ca="1" si="1220"/>
        <v>114647.84</v>
      </c>
      <c r="O4581" s="3">
        <f t="shared" ca="1" si="1221"/>
        <v>37504.160000000003</v>
      </c>
      <c r="P4581" s="2">
        <f t="shared" ca="1" si="1222"/>
        <v>0.24649140333350861</v>
      </c>
      <c r="Q4581" t="str">
        <f t="shared" ca="1" si="1223"/>
        <v>Late</v>
      </c>
    </row>
    <row r="4582" spans="1:17" x14ac:dyDescent="0.3">
      <c r="A4582" t="str">
        <f t="shared" si="1207"/>
        <v>S04581</v>
      </c>
      <c r="B4582" t="str">
        <f t="shared" ca="1" si="1208"/>
        <v>Global Foods</v>
      </c>
      <c r="C4582" t="str">
        <f t="shared" ca="1" si="1209"/>
        <v>Canada</v>
      </c>
      <c r="D4582" t="str">
        <f t="shared" ca="1" si="1210"/>
        <v>Tea</v>
      </c>
      <c r="E4582">
        <f t="shared" ca="1" si="1211"/>
        <v>100</v>
      </c>
      <c r="F4582" s="3">
        <f t="shared" ca="1" si="1212"/>
        <v>502</v>
      </c>
      <c r="G4582">
        <f t="shared" ca="1" si="1213"/>
        <v>50200</v>
      </c>
      <c r="H4582">
        <f t="shared" ca="1" si="1214"/>
        <v>29618</v>
      </c>
      <c r="I4582">
        <f t="shared" ca="1" si="1215"/>
        <v>8802</v>
      </c>
      <c r="J4582">
        <f t="shared" ca="1" si="1216"/>
        <v>2840</v>
      </c>
      <c r="K4582" s="1">
        <f t="shared" ca="1" si="1217"/>
        <v>46052</v>
      </c>
      <c r="L4582" s="1">
        <f t="shared" ca="1" si="1218"/>
        <v>46063</v>
      </c>
      <c r="M4582" s="1">
        <f t="shared" ca="1" si="1219"/>
        <v>46062</v>
      </c>
      <c r="N4582">
        <f t="shared" ca="1" si="1220"/>
        <v>41260</v>
      </c>
      <c r="O4582" s="3">
        <f t="shared" ca="1" si="1221"/>
        <v>8940</v>
      </c>
      <c r="P4582" s="2">
        <f t="shared" ca="1" si="1222"/>
        <v>0.17808764940239044</v>
      </c>
      <c r="Q4582" t="str">
        <f t="shared" ca="1" si="1223"/>
        <v>On Time</v>
      </c>
    </row>
    <row r="4583" spans="1:17" x14ac:dyDescent="0.3">
      <c r="A4583" t="str">
        <f t="shared" si="1207"/>
        <v>S04582</v>
      </c>
      <c r="B4583" t="str">
        <f t="shared" ca="1" si="1208"/>
        <v>Global Foods</v>
      </c>
      <c r="C4583" t="str">
        <f t="shared" ca="1" si="1209"/>
        <v>Singapore</v>
      </c>
      <c r="D4583" t="str">
        <f t="shared" ca="1" si="1210"/>
        <v>Sauces</v>
      </c>
      <c r="E4583">
        <f t="shared" ca="1" si="1211"/>
        <v>90</v>
      </c>
      <c r="F4583" s="3">
        <f t="shared" ca="1" si="1212"/>
        <v>461</v>
      </c>
      <c r="G4583">
        <f t="shared" ca="1" si="1213"/>
        <v>41490</v>
      </c>
      <c r="H4583">
        <f t="shared" ca="1" si="1214"/>
        <v>22819.5</v>
      </c>
      <c r="I4583">
        <f t="shared" ca="1" si="1215"/>
        <v>5348</v>
      </c>
      <c r="J4583">
        <f t="shared" ca="1" si="1216"/>
        <v>1386</v>
      </c>
      <c r="K4583" s="1">
        <f t="shared" ca="1" si="1217"/>
        <v>45972</v>
      </c>
      <c r="L4583" s="1">
        <f t="shared" ca="1" si="1218"/>
        <v>45989</v>
      </c>
      <c r="M4583" s="1">
        <f t="shared" ca="1" si="1219"/>
        <v>45988</v>
      </c>
      <c r="N4583">
        <f t="shared" ca="1" si="1220"/>
        <v>29553.5</v>
      </c>
      <c r="O4583" s="3">
        <f t="shared" ca="1" si="1221"/>
        <v>11936.5</v>
      </c>
      <c r="P4583" s="2">
        <f t="shared" ca="1" si="1222"/>
        <v>0.28769583032055918</v>
      </c>
      <c r="Q4583" t="str">
        <f t="shared" ca="1" si="1223"/>
        <v>On Time</v>
      </c>
    </row>
    <row r="4584" spans="1:17" x14ac:dyDescent="0.3">
      <c r="A4584" t="str">
        <f t="shared" si="1207"/>
        <v>S04583</v>
      </c>
      <c r="B4584" t="str">
        <f t="shared" ca="1" si="1208"/>
        <v>Oceanic Exports</v>
      </c>
      <c r="C4584" t="str">
        <f t="shared" ca="1" si="1209"/>
        <v>UK</v>
      </c>
      <c r="D4584" t="str">
        <f t="shared" ca="1" si="1210"/>
        <v>Tea</v>
      </c>
      <c r="E4584">
        <f t="shared" ca="1" si="1211"/>
        <v>445</v>
      </c>
      <c r="F4584" s="3">
        <f t="shared" ca="1" si="1212"/>
        <v>319</v>
      </c>
      <c r="G4584">
        <f t="shared" ca="1" si="1213"/>
        <v>141955</v>
      </c>
      <c r="H4584">
        <f t="shared" ca="1" si="1214"/>
        <v>83753.45</v>
      </c>
      <c r="I4584">
        <f t="shared" ca="1" si="1215"/>
        <v>5074</v>
      </c>
      <c r="J4584">
        <f t="shared" ca="1" si="1216"/>
        <v>855</v>
      </c>
      <c r="K4584" s="1">
        <f t="shared" ca="1" si="1217"/>
        <v>46002</v>
      </c>
      <c r="L4584" s="1">
        <f t="shared" ca="1" si="1218"/>
        <v>46015</v>
      </c>
      <c r="M4584" s="1">
        <f t="shared" ca="1" si="1219"/>
        <v>46019</v>
      </c>
      <c r="N4584">
        <f t="shared" ca="1" si="1220"/>
        <v>89682.45</v>
      </c>
      <c r="O4584" s="3">
        <f t="shared" ca="1" si="1221"/>
        <v>52272.55</v>
      </c>
      <c r="P4584" s="2">
        <f t="shared" ca="1" si="1222"/>
        <v>0.36823324292909726</v>
      </c>
      <c r="Q4584" t="str">
        <f t="shared" ca="1" si="1223"/>
        <v>Late</v>
      </c>
    </row>
    <row r="4585" spans="1:17" x14ac:dyDescent="0.3">
      <c r="A4585" t="str">
        <f t="shared" si="1207"/>
        <v>S04584</v>
      </c>
      <c r="B4585" t="str">
        <f t="shared" ca="1" si="1208"/>
        <v>Oceanic Exports</v>
      </c>
      <c r="C4585" t="str">
        <f t="shared" ca="1" si="1209"/>
        <v>UAE</v>
      </c>
      <c r="D4585" t="str">
        <f t="shared" ca="1" si="1210"/>
        <v>Sauces</v>
      </c>
      <c r="E4585">
        <f t="shared" ca="1" si="1211"/>
        <v>63</v>
      </c>
      <c r="F4585" s="3">
        <f t="shared" ca="1" si="1212"/>
        <v>547</v>
      </c>
      <c r="G4585">
        <f t="shared" ca="1" si="1213"/>
        <v>34461</v>
      </c>
      <c r="H4585">
        <f t="shared" ca="1" si="1214"/>
        <v>23088.87</v>
      </c>
      <c r="I4585">
        <f t="shared" ca="1" si="1215"/>
        <v>7060</v>
      </c>
      <c r="J4585">
        <f t="shared" ca="1" si="1216"/>
        <v>2191</v>
      </c>
      <c r="K4585" s="1">
        <f t="shared" ca="1" si="1217"/>
        <v>45778</v>
      </c>
      <c r="L4585" s="1">
        <f t="shared" ca="1" si="1218"/>
        <v>45797</v>
      </c>
      <c r="M4585" s="1">
        <f t="shared" ca="1" si="1219"/>
        <v>45798</v>
      </c>
      <c r="N4585">
        <f t="shared" ca="1" si="1220"/>
        <v>32339.87</v>
      </c>
      <c r="O4585" s="3">
        <f t="shared" ca="1" si="1221"/>
        <v>2121.130000000001</v>
      </c>
      <c r="P4585" s="2">
        <f t="shared" ca="1" si="1222"/>
        <v>6.1551609065320249E-2</v>
      </c>
      <c r="Q4585" t="str">
        <f t="shared" ca="1" si="1223"/>
        <v>Late</v>
      </c>
    </row>
    <row r="4586" spans="1:17" x14ac:dyDescent="0.3">
      <c r="A4586" t="str">
        <f t="shared" si="1207"/>
        <v>S04585</v>
      </c>
      <c r="B4586" t="str">
        <f t="shared" ca="1" si="1208"/>
        <v>Prime Wholesale</v>
      </c>
      <c r="C4586" t="str">
        <f t="shared" ca="1" si="1209"/>
        <v>Singapore</v>
      </c>
      <c r="D4586" t="str">
        <f t="shared" ca="1" si="1210"/>
        <v>Rice</v>
      </c>
      <c r="E4586">
        <f t="shared" ca="1" si="1211"/>
        <v>84</v>
      </c>
      <c r="F4586" s="3">
        <f t="shared" ca="1" si="1212"/>
        <v>378</v>
      </c>
      <c r="G4586">
        <f t="shared" ca="1" si="1213"/>
        <v>31752</v>
      </c>
      <c r="H4586">
        <f t="shared" ca="1" si="1214"/>
        <v>23178.959999999999</v>
      </c>
      <c r="I4586">
        <f t="shared" ca="1" si="1215"/>
        <v>3841</v>
      </c>
      <c r="J4586">
        <f t="shared" ca="1" si="1216"/>
        <v>2496</v>
      </c>
      <c r="K4586" s="1">
        <f t="shared" ca="1" si="1217"/>
        <v>45927</v>
      </c>
      <c r="L4586" s="1">
        <f t="shared" ca="1" si="1218"/>
        <v>45946</v>
      </c>
      <c r="M4586" s="1">
        <f t="shared" ca="1" si="1219"/>
        <v>45951</v>
      </c>
      <c r="N4586">
        <f t="shared" ca="1" si="1220"/>
        <v>29515.96</v>
      </c>
      <c r="O4586" s="3">
        <f t="shared" ca="1" si="1221"/>
        <v>2236.0400000000009</v>
      </c>
      <c r="P4586" s="2">
        <f t="shared" ca="1" si="1222"/>
        <v>7.0422020660115922E-2</v>
      </c>
      <c r="Q4586" t="str">
        <f t="shared" ca="1" si="1223"/>
        <v>Late</v>
      </c>
    </row>
    <row r="4587" spans="1:17" x14ac:dyDescent="0.3">
      <c r="A4587" t="str">
        <f t="shared" si="1207"/>
        <v>S04586</v>
      </c>
      <c r="B4587" t="str">
        <f t="shared" ca="1" si="1208"/>
        <v>Beta Imports</v>
      </c>
      <c r="C4587" t="str">
        <f t="shared" ca="1" si="1209"/>
        <v>Australia</v>
      </c>
      <c r="D4587" t="str">
        <f t="shared" ca="1" si="1210"/>
        <v>Rice</v>
      </c>
      <c r="E4587">
        <f t="shared" ca="1" si="1211"/>
        <v>414</v>
      </c>
      <c r="F4587" s="3">
        <f t="shared" ca="1" si="1212"/>
        <v>665</v>
      </c>
      <c r="G4587">
        <f t="shared" ca="1" si="1213"/>
        <v>275310</v>
      </c>
      <c r="H4587">
        <f t="shared" ca="1" si="1214"/>
        <v>132148.79999999999</v>
      </c>
      <c r="I4587">
        <f t="shared" ca="1" si="1215"/>
        <v>9738</v>
      </c>
      <c r="J4587">
        <f t="shared" ca="1" si="1216"/>
        <v>1695</v>
      </c>
      <c r="K4587" s="1">
        <f t="shared" ca="1" si="1217"/>
        <v>46246</v>
      </c>
      <c r="L4587" s="1">
        <f t="shared" ca="1" si="1218"/>
        <v>46266</v>
      </c>
      <c r="M4587" s="1">
        <f t="shared" ca="1" si="1219"/>
        <v>46271</v>
      </c>
      <c r="N4587">
        <f t="shared" ca="1" si="1220"/>
        <v>143581.79999999999</v>
      </c>
      <c r="O4587" s="3">
        <f t="shared" ca="1" si="1221"/>
        <v>131728.20000000001</v>
      </c>
      <c r="P4587" s="2">
        <f t="shared" ca="1" si="1222"/>
        <v>0.47847226762558576</v>
      </c>
      <c r="Q4587" t="str">
        <f t="shared" ca="1" si="1223"/>
        <v>Late</v>
      </c>
    </row>
    <row r="4588" spans="1:17" x14ac:dyDescent="0.3">
      <c r="A4588" t="str">
        <f t="shared" si="1207"/>
        <v>S04587</v>
      </c>
      <c r="B4588" t="str">
        <f t="shared" ca="1" si="1208"/>
        <v>Prime Wholesale</v>
      </c>
      <c r="C4588" t="str">
        <f t="shared" ca="1" si="1209"/>
        <v>UAE</v>
      </c>
      <c r="D4588" t="str">
        <f t="shared" ca="1" si="1210"/>
        <v>Pickles</v>
      </c>
      <c r="E4588">
        <f t="shared" ca="1" si="1211"/>
        <v>333</v>
      </c>
      <c r="F4588" s="3">
        <f t="shared" ca="1" si="1212"/>
        <v>104</v>
      </c>
      <c r="G4588">
        <f t="shared" ca="1" si="1213"/>
        <v>34632</v>
      </c>
      <c r="H4588">
        <f t="shared" ca="1" si="1214"/>
        <v>24588.720000000001</v>
      </c>
      <c r="I4588">
        <f t="shared" ca="1" si="1215"/>
        <v>7514</v>
      </c>
      <c r="J4588">
        <f t="shared" ca="1" si="1216"/>
        <v>3599</v>
      </c>
      <c r="K4588" s="1">
        <f t="shared" ca="1" si="1217"/>
        <v>46186</v>
      </c>
      <c r="L4588" s="1">
        <f t="shared" ca="1" si="1218"/>
        <v>46205</v>
      </c>
      <c r="M4588" s="1">
        <f t="shared" ca="1" si="1219"/>
        <v>46205</v>
      </c>
      <c r="N4588">
        <f t="shared" ca="1" si="1220"/>
        <v>35701.72</v>
      </c>
      <c r="O4588" s="3">
        <f t="shared" ca="1" si="1221"/>
        <v>-1069.7200000000012</v>
      </c>
      <c r="P4588" s="2">
        <f t="shared" ca="1" si="1222"/>
        <v>-3.0888195888195923E-2</v>
      </c>
      <c r="Q4588" t="str">
        <f t="shared" ca="1" si="1223"/>
        <v>On Time</v>
      </c>
    </row>
    <row r="4589" spans="1:17" x14ac:dyDescent="0.3">
      <c r="A4589" t="str">
        <f t="shared" si="1207"/>
        <v>S04588</v>
      </c>
      <c r="B4589" t="str">
        <f t="shared" ca="1" si="1208"/>
        <v>Prime Wholesale</v>
      </c>
      <c r="C4589" t="str">
        <f t="shared" ca="1" si="1209"/>
        <v>Australia</v>
      </c>
      <c r="D4589" t="str">
        <f t="shared" ca="1" si="1210"/>
        <v>Rice</v>
      </c>
      <c r="E4589">
        <f t="shared" ca="1" si="1211"/>
        <v>234</v>
      </c>
      <c r="F4589" s="3">
        <f t="shared" ca="1" si="1212"/>
        <v>232</v>
      </c>
      <c r="G4589">
        <f t="shared" ca="1" si="1213"/>
        <v>54288</v>
      </c>
      <c r="H4589">
        <f t="shared" ca="1" si="1214"/>
        <v>33115.68</v>
      </c>
      <c r="I4589">
        <f t="shared" ca="1" si="1215"/>
        <v>2107</v>
      </c>
      <c r="J4589">
        <f t="shared" ca="1" si="1216"/>
        <v>1671</v>
      </c>
      <c r="K4589" s="1">
        <f t="shared" ca="1" si="1217"/>
        <v>45971</v>
      </c>
      <c r="L4589" s="1">
        <f t="shared" ca="1" si="1218"/>
        <v>45984</v>
      </c>
      <c r="M4589" s="1">
        <f t="shared" ca="1" si="1219"/>
        <v>45990</v>
      </c>
      <c r="N4589">
        <f t="shared" ca="1" si="1220"/>
        <v>36893.68</v>
      </c>
      <c r="O4589" s="3">
        <f t="shared" ca="1" si="1221"/>
        <v>17394.32</v>
      </c>
      <c r="P4589" s="2">
        <f t="shared" ca="1" si="1222"/>
        <v>0.32040819333922782</v>
      </c>
      <c r="Q4589" t="str">
        <f t="shared" ca="1" si="1223"/>
        <v>Late</v>
      </c>
    </row>
    <row r="4590" spans="1:17" x14ac:dyDescent="0.3">
      <c r="A4590" t="str">
        <f t="shared" si="1207"/>
        <v>S04589</v>
      </c>
      <c r="B4590" t="str">
        <f t="shared" ca="1" si="1208"/>
        <v>FreshMart Ltd</v>
      </c>
      <c r="C4590" t="str">
        <f t="shared" ca="1" si="1209"/>
        <v>UAE</v>
      </c>
      <c r="D4590" t="str">
        <f t="shared" ca="1" si="1210"/>
        <v>Sauces</v>
      </c>
      <c r="E4590">
        <f t="shared" ca="1" si="1211"/>
        <v>156</v>
      </c>
      <c r="F4590" s="3">
        <f t="shared" ca="1" si="1212"/>
        <v>602</v>
      </c>
      <c r="G4590">
        <f t="shared" ca="1" si="1213"/>
        <v>93912</v>
      </c>
      <c r="H4590">
        <f t="shared" ca="1" si="1214"/>
        <v>54468.959999999999</v>
      </c>
      <c r="I4590">
        <f t="shared" ca="1" si="1215"/>
        <v>4759</v>
      </c>
      <c r="J4590">
        <f t="shared" ca="1" si="1216"/>
        <v>3890</v>
      </c>
      <c r="K4590" s="1">
        <f t="shared" ca="1" si="1217"/>
        <v>46021</v>
      </c>
      <c r="L4590" s="1">
        <f t="shared" ca="1" si="1218"/>
        <v>46036</v>
      </c>
      <c r="M4590" s="1">
        <f t="shared" ca="1" si="1219"/>
        <v>46033</v>
      </c>
      <c r="N4590">
        <f t="shared" ca="1" si="1220"/>
        <v>63117.96</v>
      </c>
      <c r="O4590" s="3">
        <f t="shared" ca="1" si="1221"/>
        <v>30794.04</v>
      </c>
      <c r="P4590" s="2">
        <f t="shared" ca="1" si="1222"/>
        <v>0.32790314336825965</v>
      </c>
      <c r="Q4590" t="str">
        <f t="shared" ca="1" si="1223"/>
        <v>On Time</v>
      </c>
    </row>
    <row r="4591" spans="1:17" x14ac:dyDescent="0.3">
      <c r="A4591" t="str">
        <f t="shared" si="1207"/>
        <v>S04590</v>
      </c>
      <c r="B4591" t="str">
        <f t="shared" ca="1" si="1208"/>
        <v>Prime Wholesale</v>
      </c>
      <c r="C4591" t="str">
        <f t="shared" ca="1" si="1209"/>
        <v>UAE</v>
      </c>
      <c r="D4591" t="str">
        <f t="shared" ca="1" si="1210"/>
        <v>Pickles</v>
      </c>
      <c r="E4591">
        <f t="shared" ca="1" si="1211"/>
        <v>79</v>
      </c>
      <c r="F4591" s="3">
        <f t="shared" ca="1" si="1212"/>
        <v>118</v>
      </c>
      <c r="G4591">
        <f t="shared" ca="1" si="1213"/>
        <v>9322</v>
      </c>
      <c r="H4591">
        <f t="shared" ca="1" si="1214"/>
        <v>4474.5600000000004</v>
      </c>
      <c r="I4591">
        <f t="shared" ca="1" si="1215"/>
        <v>8588</v>
      </c>
      <c r="J4591">
        <f t="shared" ca="1" si="1216"/>
        <v>1854</v>
      </c>
      <c r="K4591" s="1">
        <f t="shared" ca="1" si="1217"/>
        <v>45755</v>
      </c>
      <c r="L4591" s="1">
        <f t="shared" ca="1" si="1218"/>
        <v>45774</v>
      </c>
      <c r="M4591" s="1">
        <f t="shared" ca="1" si="1219"/>
        <v>45774</v>
      </c>
      <c r="N4591">
        <f t="shared" ca="1" si="1220"/>
        <v>14916.560000000001</v>
      </c>
      <c r="O4591" s="3">
        <f t="shared" ca="1" si="1221"/>
        <v>-5594.5600000000013</v>
      </c>
      <c r="P4591" s="2">
        <f t="shared" ca="1" si="1222"/>
        <v>-0.60014589143960539</v>
      </c>
      <c r="Q4591" t="str">
        <f t="shared" ca="1" si="1223"/>
        <v>On Time</v>
      </c>
    </row>
    <row r="4592" spans="1:17" x14ac:dyDescent="0.3">
      <c r="A4592" t="str">
        <f t="shared" si="1207"/>
        <v>S04591</v>
      </c>
      <c r="B4592" t="str">
        <f t="shared" ca="1" si="1208"/>
        <v>Oceanic Exports</v>
      </c>
      <c r="C4592" t="str">
        <f t="shared" ca="1" si="1209"/>
        <v>UAE</v>
      </c>
      <c r="D4592" t="str">
        <f t="shared" ca="1" si="1210"/>
        <v>Rice</v>
      </c>
      <c r="E4592">
        <f t="shared" ca="1" si="1211"/>
        <v>66</v>
      </c>
      <c r="F4592" s="3">
        <f t="shared" ca="1" si="1212"/>
        <v>415</v>
      </c>
      <c r="G4592">
        <f t="shared" ca="1" si="1213"/>
        <v>27390</v>
      </c>
      <c r="H4592">
        <f t="shared" ca="1" si="1214"/>
        <v>13968.9</v>
      </c>
      <c r="I4592">
        <f t="shared" ca="1" si="1215"/>
        <v>7239</v>
      </c>
      <c r="J4592">
        <f t="shared" ca="1" si="1216"/>
        <v>2597</v>
      </c>
      <c r="K4592" s="1">
        <f t="shared" ca="1" si="1217"/>
        <v>46035</v>
      </c>
      <c r="L4592" s="1">
        <f t="shared" ca="1" si="1218"/>
        <v>46043</v>
      </c>
      <c r="M4592" s="1">
        <f t="shared" ca="1" si="1219"/>
        <v>46041</v>
      </c>
      <c r="N4592">
        <f t="shared" ca="1" si="1220"/>
        <v>23804.9</v>
      </c>
      <c r="O4592" s="3">
        <f t="shared" ca="1" si="1221"/>
        <v>3585.0999999999985</v>
      </c>
      <c r="P4592" s="2">
        <f t="shared" ca="1" si="1222"/>
        <v>0.13089083607155891</v>
      </c>
      <c r="Q4592" t="str">
        <f t="shared" ca="1" si="1223"/>
        <v>On Time</v>
      </c>
    </row>
    <row r="4593" spans="1:17" x14ac:dyDescent="0.3">
      <c r="A4593" t="str">
        <f t="shared" si="1207"/>
        <v>S04592</v>
      </c>
      <c r="B4593" t="str">
        <f t="shared" ca="1" si="1208"/>
        <v>Beta Imports</v>
      </c>
      <c r="C4593" t="str">
        <f t="shared" ca="1" si="1209"/>
        <v>Canada</v>
      </c>
      <c r="D4593" t="str">
        <f t="shared" ca="1" si="1210"/>
        <v>Tea</v>
      </c>
      <c r="E4593">
        <f t="shared" ca="1" si="1211"/>
        <v>401</v>
      </c>
      <c r="F4593" s="3">
        <f t="shared" ca="1" si="1212"/>
        <v>237</v>
      </c>
      <c r="G4593">
        <f t="shared" ca="1" si="1213"/>
        <v>95037</v>
      </c>
      <c r="H4593">
        <f t="shared" ca="1" si="1214"/>
        <v>51319.98</v>
      </c>
      <c r="I4593">
        <f t="shared" ca="1" si="1215"/>
        <v>10727</v>
      </c>
      <c r="J4593">
        <f t="shared" ca="1" si="1216"/>
        <v>2325</v>
      </c>
      <c r="K4593" s="1">
        <f t="shared" ca="1" si="1217"/>
        <v>46075</v>
      </c>
      <c r="L4593" s="1">
        <f t="shared" ca="1" si="1218"/>
        <v>46093</v>
      </c>
      <c r="M4593" s="1">
        <f t="shared" ca="1" si="1219"/>
        <v>46099</v>
      </c>
      <c r="N4593">
        <f t="shared" ca="1" si="1220"/>
        <v>64371.98</v>
      </c>
      <c r="O4593" s="3">
        <f t="shared" ca="1" si="1221"/>
        <v>30665.019999999997</v>
      </c>
      <c r="P4593" s="2">
        <f t="shared" ca="1" si="1222"/>
        <v>0.32266401506781567</v>
      </c>
      <c r="Q4593" t="str">
        <f t="shared" ca="1" si="1223"/>
        <v>Late</v>
      </c>
    </row>
    <row r="4594" spans="1:17" x14ac:dyDescent="0.3">
      <c r="A4594" t="str">
        <f t="shared" si="1207"/>
        <v>S04593</v>
      </c>
      <c r="B4594" t="str">
        <f t="shared" ca="1" si="1208"/>
        <v>Global Foods</v>
      </c>
      <c r="C4594" t="str">
        <f t="shared" ca="1" si="1209"/>
        <v>Singapore</v>
      </c>
      <c r="D4594" t="str">
        <f t="shared" ca="1" si="1210"/>
        <v>Sauces</v>
      </c>
      <c r="E4594">
        <f t="shared" ca="1" si="1211"/>
        <v>324</v>
      </c>
      <c r="F4594" s="3">
        <f t="shared" ca="1" si="1212"/>
        <v>380</v>
      </c>
      <c r="G4594">
        <f t="shared" ca="1" si="1213"/>
        <v>123120</v>
      </c>
      <c r="H4594">
        <f t="shared" ca="1" si="1214"/>
        <v>65253.599999999999</v>
      </c>
      <c r="I4594">
        <f t="shared" ca="1" si="1215"/>
        <v>3380</v>
      </c>
      <c r="J4594">
        <f t="shared" ca="1" si="1216"/>
        <v>601</v>
      </c>
      <c r="K4594" s="1">
        <f t="shared" ca="1" si="1217"/>
        <v>45899</v>
      </c>
      <c r="L4594" s="1">
        <f t="shared" ca="1" si="1218"/>
        <v>45918</v>
      </c>
      <c r="M4594" s="1">
        <f t="shared" ca="1" si="1219"/>
        <v>45918</v>
      </c>
      <c r="N4594">
        <f t="shared" ca="1" si="1220"/>
        <v>69234.600000000006</v>
      </c>
      <c r="O4594" s="3">
        <f t="shared" ca="1" si="1221"/>
        <v>53885.399999999994</v>
      </c>
      <c r="P4594" s="2">
        <f t="shared" ca="1" si="1222"/>
        <v>0.4376656920077972</v>
      </c>
      <c r="Q4594" t="str">
        <f t="shared" ca="1" si="1223"/>
        <v>On Time</v>
      </c>
    </row>
    <row r="4595" spans="1:17" x14ac:dyDescent="0.3">
      <c r="A4595" t="str">
        <f t="shared" si="1207"/>
        <v>S04594</v>
      </c>
      <c r="B4595" t="str">
        <f t="shared" ca="1" si="1208"/>
        <v>Beta Imports</v>
      </c>
      <c r="C4595" t="str">
        <f t="shared" ca="1" si="1209"/>
        <v>Canada</v>
      </c>
      <c r="D4595" t="str">
        <f t="shared" ca="1" si="1210"/>
        <v>Pickles</v>
      </c>
      <c r="E4595">
        <f t="shared" ca="1" si="1211"/>
        <v>351</v>
      </c>
      <c r="F4595" s="3">
        <f t="shared" ca="1" si="1212"/>
        <v>211</v>
      </c>
      <c r="G4595">
        <f t="shared" ca="1" si="1213"/>
        <v>74061</v>
      </c>
      <c r="H4595">
        <f t="shared" ca="1" si="1214"/>
        <v>51102.09</v>
      </c>
      <c r="I4595">
        <f t="shared" ca="1" si="1215"/>
        <v>11530</v>
      </c>
      <c r="J4595">
        <f t="shared" ca="1" si="1216"/>
        <v>689</v>
      </c>
      <c r="K4595" s="1">
        <f t="shared" ca="1" si="1217"/>
        <v>46370</v>
      </c>
      <c r="L4595" s="1">
        <f t="shared" ca="1" si="1218"/>
        <v>46390</v>
      </c>
      <c r="M4595" s="1">
        <f t="shared" ca="1" si="1219"/>
        <v>46392</v>
      </c>
      <c r="N4595">
        <f t="shared" ca="1" si="1220"/>
        <v>63321.09</v>
      </c>
      <c r="O4595" s="3">
        <f t="shared" ca="1" si="1221"/>
        <v>10739.910000000003</v>
      </c>
      <c r="P4595" s="2">
        <f t="shared" ca="1" si="1222"/>
        <v>0.14501438003807676</v>
      </c>
      <c r="Q4595" t="str">
        <f t="shared" ca="1" si="1223"/>
        <v>Late</v>
      </c>
    </row>
    <row r="4596" spans="1:17" x14ac:dyDescent="0.3">
      <c r="A4596" t="str">
        <f t="shared" si="1207"/>
        <v>S04595</v>
      </c>
      <c r="B4596" t="str">
        <f t="shared" ca="1" si="1208"/>
        <v>Alpha Traders</v>
      </c>
      <c r="C4596" t="str">
        <f t="shared" ca="1" si="1209"/>
        <v>Canada</v>
      </c>
      <c r="D4596" t="str">
        <f t="shared" ca="1" si="1210"/>
        <v>Sauces</v>
      </c>
      <c r="E4596">
        <f t="shared" ca="1" si="1211"/>
        <v>366</v>
      </c>
      <c r="F4596" s="3">
        <f t="shared" ca="1" si="1212"/>
        <v>112</v>
      </c>
      <c r="G4596">
        <f t="shared" ca="1" si="1213"/>
        <v>40992</v>
      </c>
      <c r="H4596">
        <f t="shared" ca="1" si="1214"/>
        <v>20496</v>
      </c>
      <c r="I4596">
        <f t="shared" ca="1" si="1215"/>
        <v>11285</v>
      </c>
      <c r="J4596">
        <f t="shared" ca="1" si="1216"/>
        <v>2026</v>
      </c>
      <c r="K4596" s="1">
        <f t="shared" ca="1" si="1217"/>
        <v>45722</v>
      </c>
      <c r="L4596" s="1">
        <f t="shared" ca="1" si="1218"/>
        <v>45731</v>
      </c>
      <c r="M4596" s="1">
        <f t="shared" ca="1" si="1219"/>
        <v>45736</v>
      </c>
      <c r="N4596">
        <f t="shared" ca="1" si="1220"/>
        <v>33807</v>
      </c>
      <c r="O4596" s="3">
        <f t="shared" ca="1" si="1221"/>
        <v>7185</v>
      </c>
      <c r="P4596" s="2">
        <f t="shared" ca="1" si="1222"/>
        <v>0.17527810304449648</v>
      </c>
      <c r="Q4596" t="str">
        <f t="shared" ca="1" si="1223"/>
        <v>Late</v>
      </c>
    </row>
    <row r="4597" spans="1:17" x14ac:dyDescent="0.3">
      <c r="A4597" t="str">
        <f t="shared" si="1207"/>
        <v>S04596</v>
      </c>
      <c r="B4597" t="str">
        <f t="shared" ca="1" si="1208"/>
        <v>Oceanic Exports</v>
      </c>
      <c r="C4597" t="str">
        <f t="shared" ca="1" si="1209"/>
        <v>UAE</v>
      </c>
      <c r="D4597" t="str">
        <f t="shared" ca="1" si="1210"/>
        <v>Sauces</v>
      </c>
      <c r="E4597">
        <f t="shared" ca="1" si="1211"/>
        <v>236</v>
      </c>
      <c r="F4597" s="3">
        <f t="shared" ca="1" si="1212"/>
        <v>332</v>
      </c>
      <c r="G4597">
        <f t="shared" ca="1" si="1213"/>
        <v>78352</v>
      </c>
      <c r="H4597">
        <f t="shared" ca="1" si="1214"/>
        <v>35258.400000000001</v>
      </c>
      <c r="I4597">
        <f t="shared" ca="1" si="1215"/>
        <v>6233</v>
      </c>
      <c r="J4597">
        <f t="shared" ca="1" si="1216"/>
        <v>3244</v>
      </c>
      <c r="K4597" s="1">
        <f t="shared" ca="1" si="1217"/>
        <v>46351</v>
      </c>
      <c r="L4597" s="1">
        <f t="shared" ca="1" si="1218"/>
        <v>46365</v>
      </c>
      <c r="M4597" s="1">
        <f t="shared" ca="1" si="1219"/>
        <v>46367</v>
      </c>
      <c r="N4597">
        <f t="shared" ca="1" si="1220"/>
        <v>44735.4</v>
      </c>
      <c r="O4597" s="3">
        <f t="shared" ca="1" si="1221"/>
        <v>33616.6</v>
      </c>
      <c r="P4597" s="2">
        <f t="shared" ca="1" si="1222"/>
        <v>0.42904584439452725</v>
      </c>
      <c r="Q4597" t="str">
        <f t="shared" ca="1" si="1223"/>
        <v>Late</v>
      </c>
    </row>
    <row r="4598" spans="1:17" x14ac:dyDescent="0.3">
      <c r="A4598" t="str">
        <f t="shared" si="1207"/>
        <v>S04597</v>
      </c>
      <c r="B4598" t="str">
        <f t="shared" ca="1" si="1208"/>
        <v>Oceanic Exports</v>
      </c>
      <c r="C4598" t="str">
        <f t="shared" ca="1" si="1209"/>
        <v>Canada</v>
      </c>
      <c r="D4598" t="str">
        <f t="shared" ca="1" si="1210"/>
        <v>Spices</v>
      </c>
      <c r="E4598">
        <f t="shared" ca="1" si="1211"/>
        <v>337</v>
      </c>
      <c r="F4598" s="3">
        <f t="shared" ca="1" si="1212"/>
        <v>347</v>
      </c>
      <c r="G4598">
        <f t="shared" ca="1" si="1213"/>
        <v>116939</v>
      </c>
      <c r="H4598">
        <f t="shared" ca="1" si="1214"/>
        <v>70163.399999999994</v>
      </c>
      <c r="I4598">
        <f t="shared" ca="1" si="1215"/>
        <v>11275</v>
      </c>
      <c r="J4598">
        <f t="shared" ca="1" si="1216"/>
        <v>3200</v>
      </c>
      <c r="K4598" s="1">
        <f t="shared" ca="1" si="1217"/>
        <v>45752</v>
      </c>
      <c r="L4598" s="1">
        <f t="shared" ca="1" si="1218"/>
        <v>45763</v>
      </c>
      <c r="M4598" s="1">
        <f t="shared" ca="1" si="1219"/>
        <v>45768</v>
      </c>
      <c r="N4598">
        <f t="shared" ca="1" si="1220"/>
        <v>84638.399999999994</v>
      </c>
      <c r="O4598" s="3">
        <f t="shared" ca="1" si="1221"/>
        <v>32300.600000000006</v>
      </c>
      <c r="P4598" s="2">
        <f t="shared" ca="1" si="1222"/>
        <v>0.27621751511471798</v>
      </c>
      <c r="Q4598" t="str">
        <f t="shared" ca="1" si="1223"/>
        <v>Late</v>
      </c>
    </row>
    <row r="4599" spans="1:17" x14ac:dyDescent="0.3">
      <c r="A4599" t="str">
        <f t="shared" si="1207"/>
        <v>S04598</v>
      </c>
      <c r="B4599" t="str">
        <f t="shared" ca="1" si="1208"/>
        <v>Alpha Traders</v>
      </c>
      <c r="C4599" t="str">
        <f t="shared" ca="1" si="1209"/>
        <v>Australia</v>
      </c>
      <c r="D4599" t="str">
        <f t="shared" ca="1" si="1210"/>
        <v>Tea</v>
      </c>
      <c r="E4599">
        <f t="shared" ca="1" si="1211"/>
        <v>96</v>
      </c>
      <c r="F4599" s="3">
        <f t="shared" ca="1" si="1212"/>
        <v>469</v>
      </c>
      <c r="G4599">
        <f t="shared" ca="1" si="1213"/>
        <v>45024</v>
      </c>
      <c r="H4599">
        <f t="shared" ca="1" si="1214"/>
        <v>20711.04</v>
      </c>
      <c r="I4599">
        <f t="shared" ca="1" si="1215"/>
        <v>11858</v>
      </c>
      <c r="J4599">
        <f t="shared" ca="1" si="1216"/>
        <v>1782</v>
      </c>
      <c r="K4599" s="1">
        <f t="shared" ca="1" si="1217"/>
        <v>45948</v>
      </c>
      <c r="L4599" s="1">
        <f t="shared" ca="1" si="1218"/>
        <v>45968</v>
      </c>
      <c r="M4599" s="1">
        <f t="shared" ca="1" si="1219"/>
        <v>45973</v>
      </c>
      <c r="N4599">
        <f t="shared" ca="1" si="1220"/>
        <v>34351.040000000001</v>
      </c>
      <c r="O4599" s="3">
        <f t="shared" ca="1" si="1221"/>
        <v>10672.96</v>
      </c>
      <c r="P4599" s="2">
        <f t="shared" ca="1" si="1222"/>
        <v>0.2370504619758351</v>
      </c>
      <c r="Q4599" t="str">
        <f t="shared" ca="1" si="1223"/>
        <v>Late</v>
      </c>
    </row>
    <row r="4600" spans="1:17" x14ac:dyDescent="0.3">
      <c r="A4600" t="str">
        <f t="shared" si="1207"/>
        <v>S04599</v>
      </c>
      <c r="B4600" t="str">
        <f t="shared" ca="1" si="1208"/>
        <v>Beta Imports</v>
      </c>
      <c r="C4600" t="str">
        <f t="shared" ca="1" si="1209"/>
        <v>UK</v>
      </c>
      <c r="D4600" t="str">
        <f t="shared" ca="1" si="1210"/>
        <v>Sauces</v>
      </c>
      <c r="E4600">
        <f t="shared" ca="1" si="1211"/>
        <v>359</v>
      </c>
      <c r="F4600" s="3">
        <f t="shared" ca="1" si="1212"/>
        <v>495</v>
      </c>
      <c r="G4600">
        <f t="shared" ca="1" si="1213"/>
        <v>177705</v>
      </c>
      <c r="H4600">
        <f t="shared" ca="1" si="1214"/>
        <v>131501.70000000001</v>
      </c>
      <c r="I4600">
        <f t="shared" ca="1" si="1215"/>
        <v>5354</v>
      </c>
      <c r="J4600">
        <f t="shared" ca="1" si="1216"/>
        <v>3283</v>
      </c>
      <c r="K4600" s="1">
        <f t="shared" ca="1" si="1217"/>
        <v>45705</v>
      </c>
      <c r="L4600" s="1">
        <f t="shared" ca="1" si="1218"/>
        <v>45721</v>
      </c>
      <c r="M4600" s="1">
        <f t="shared" ca="1" si="1219"/>
        <v>45720</v>
      </c>
      <c r="N4600">
        <f t="shared" ca="1" si="1220"/>
        <v>140138.70000000001</v>
      </c>
      <c r="O4600" s="3">
        <f t="shared" ca="1" si="1221"/>
        <v>37566.299999999988</v>
      </c>
      <c r="P4600" s="2">
        <f t="shared" ca="1" si="1222"/>
        <v>0.21139697813792516</v>
      </c>
      <c r="Q4600" t="str">
        <f t="shared" ca="1" si="1223"/>
        <v>On Time</v>
      </c>
    </row>
    <row r="4601" spans="1:17" x14ac:dyDescent="0.3">
      <c r="A4601" t="str">
        <f t="shared" si="1207"/>
        <v>S04600</v>
      </c>
      <c r="B4601" t="str">
        <f t="shared" ca="1" si="1208"/>
        <v>FreshMart Ltd</v>
      </c>
      <c r="C4601" t="str">
        <f t="shared" ca="1" si="1209"/>
        <v>UK</v>
      </c>
      <c r="D4601" t="str">
        <f t="shared" ca="1" si="1210"/>
        <v>Pickles</v>
      </c>
      <c r="E4601">
        <f t="shared" ca="1" si="1211"/>
        <v>52</v>
      </c>
      <c r="F4601" s="3">
        <f t="shared" ca="1" si="1212"/>
        <v>714</v>
      </c>
      <c r="G4601">
        <f t="shared" ca="1" si="1213"/>
        <v>37128</v>
      </c>
      <c r="H4601">
        <f t="shared" ca="1" si="1214"/>
        <v>17821.439999999999</v>
      </c>
      <c r="I4601">
        <f t="shared" ca="1" si="1215"/>
        <v>2512</v>
      </c>
      <c r="J4601">
        <f t="shared" ca="1" si="1216"/>
        <v>2900</v>
      </c>
      <c r="K4601" s="1">
        <f t="shared" ca="1" si="1217"/>
        <v>45916</v>
      </c>
      <c r="L4601" s="1">
        <f t="shared" ca="1" si="1218"/>
        <v>45933</v>
      </c>
      <c r="M4601" s="1">
        <f t="shared" ca="1" si="1219"/>
        <v>45937</v>
      </c>
      <c r="N4601">
        <f t="shared" ca="1" si="1220"/>
        <v>23233.439999999999</v>
      </c>
      <c r="O4601" s="3">
        <f t="shared" ca="1" si="1221"/>
        <v>13894.560000000001</v>
      </c>
      <c r="P4601" s="2">
        <f t="shared" ca="1" si="1222"/>
        <v>0.37423400129282486</v>
      </c>
      <c r="Q4601" t="str">
        <f t="shared" ca="1" si="1223"/>
        <v>Late</v>
      </c>
    </row>
    <row r="4602" spans="1:17" x14ac:dyDescent="0.3">
      <c r="A4602" t="str">
        <f t="shared" si="1207"/>
        <v>S04601</v>
      </c>
      <c r="B4602" t="str">
        <f t="shared" ca="1" si="1208"/>
        <v>Alpha Traders</v>
      </c>
      <c r="C4602" t="str">
        <f t="shared" ca="1" si="1209"/>
        <v>Australia</v>
      </c>
      <c r="D4602" t="str">
        <f t="shared" ca="1" si="1210"/>
        <v>Spices</v>
      </c>
      <c r="E4602">
        <f t="shared" ca="1" si="1211"/>
        <v>448</v>
      </c>
      <c r="F4602" s="3">
        <f t="shared" ca="1" si="1212"/>
        <v>683</v>
      </c>
      <c r="G4602">
        <f t="shared" ca="1" si="1213"/>
        <v>305984</v>
      </c>
      <c r="H4602">
        <f t="shared" ca="1" si="1214"/>
        <v>229488</v>
      </c>
      <c r="I4602">
        <f t="shared" ca="1" si="1215"/>
        <v>3727</v>
      </c>
      <c r="J4602">
        <f t="shared" ca="1" si="1216"/>
        <v>3202</v>
      </c>
      <c r="K4602" s="1">
        <f t="shared" ca="1" si="1217"/>
        <v>45715</v>
      </c>
      <c r="L4602" s="1">
        <f t="shared" ca="1" si="1218"/>
        <v>45725</v>
      </c>
      <c r="M4602" s="1">
        <f t="shared" ca="1" si="1219"/>
        <v>45729</v>
      </c>
      <c r="N4602">
        <f t="shared" ca="1" si="1220"/>
        <v>236417</v>
      </c>
      <c r="O4602" s="3">
        <f t="shared" ca="1" si="1221"/>
        <v>69567</v>
      </c>
      <c r="P4602" s="2">
        <f t="shared" ca="1" si="1222"/>
        <v>0.2273550250993516</v>
      </c>
      <c r="Q4602" t="str">
        <f t="shared" ca="1" si="1223"/>
        <v>Late</v>
      </c>
    </row>
    <row r="4603" spans="1:17" x14ac:dyDescent="0.3">
      <c r="A4603" t="str">
        <f t="shared" si="1207"/>
        <v>S04602</v>
      </c>
      <c r="B4603" t="str">
        <f t="shared" ca="1" si="1208"/>
        <v>Beta Imports</v>
      </c>
      <c r="C4603" t="str">
        <f t="shared" ca="1" si="1209"/>
        <v>Singapore</v>
      </c>
      <c r="D4603" t="str">
        <f t="shared" ca="1" si="1210"/>
        <v>Spices</v>
      </c>
      <c r="E4603">
        <f t="shared" ca="1" si="1211"/>
        <v>197</v>
      </c>
      <c r="F4603" s="3">
        <f t="shared" ca="1" si="1212"/>
        <v>631</v>
      </c>
      <c r="G4603">
        <f t="shared" ca="1" si="1213"/>
        <v>124307</v>
      </c>
      <c r="H4603">
        <f t="shared" ca="1" si="1214"/>
        <v>74584.2</v>
      </c>
      <c r="I4603">
        <f t="shared" ca="1" si="1215"/>
        <v>4267</v>
      </c>
      <c r="J4603">
        <f t="shared" ca="1" si="1216"/>
        <v>3749</v>
      </c>
      <c r="K4603" s="1">
        <f t="shared" ca="1" si="1217"/>
        <v>45674</v>
      </c>
      <c r="L4603" s="1">
        <f t="shared" ca="1" si="1218"/>
        <v>45684</v>
      </c>
      <c r="M4603" s="1">
        <f t="shared" ca="1" si="1219"/>
        <v>45681</v>
      </c>
      <c r="N4603">
        <f t="shared" ca="1" si="1220"/>
        <v>82600.2</v>
      </c>
      <c r="O4603" s="3">
        <f t="shared" ca="1" si="1221"/>
        <v>41706.800000000003</v>
      </c>
      <c r="P4603" s="2">
        <f t="shared" ca="1" si="1222"/>
        <v>0.33551449234556385</v>
      </c>
      <c r="Q4603" t="str">
        <f t="shared" ca="1" si="1223"/>
        <v>On Time</v>
      </c>
    </row>
    <row r="4604" spans="1:17" x14ac:dyDescent="0.3">
      <c r="A4604" t="str">
        <f t="shared" si="1207"/>
        <v>S04603</v>
      </c>
      <c r="B4604" t="str">
        <f t="shared" ca="1" si="1208"/>
        <v>Oceanic Exports</v>
      </c>
      <c r="C4604" t="str">
        <f t="shared" ca="1" si="1209"/>
        <v>Australia</v>
      </c>
      <c r="D4604" t="str">
        <f t="shared" ca="1" si="1210"/>
        <v>Tea</v>
      </c>
      <c r="E4604">
        <f t="shared" ca="1" si="1211"/>
        <v>143</v>
      </c>
      <c r="F4604" s="3">
        <f t="shared" ca="1" si="1212"/>
        <v>460</v>
      </c>
      <c r="G4604">
        <f t="shared" ca="1" si="1213"/>
        <v>65780</v>
      </c>
      <c r="H4604">
        <f t="shared" ca="1" si="1214"/>
        <v>35521.199999999997</v>
      </c>
      <c r="I4604">
        <f t="shared" ca="1" si="1215"/>
        <v>5585</v>
      </c>
      <c r="J4604">
        <f t="shared" ca="1" si="1216"/>
        <v>3521</v>
      </c>
      <c r="K4604" s="1">
        <f t="shared" ca="1" si="1217"/>
        <v>45915</v>
      </c>
      <c r="L4604" s="1">
        <f t="shared" ca="1" si="1218"/>
        <v>45927</v>
      </c>
      <c r="M4604" s="1">
        <f t="shared" ca="1" si="1219"/>
        <v>45927</v>
      </c>
      <c r="N4604">
        <f t="shared" ca="1" si="1220"/>
        <v>44627.199999999997</v>
      </c>
      <c r="O4604" s="3">
        <f t="shared" ca="1" si="1221"/>
        <v>21152.800000000003</v>
      </c>
      <c r="P4604" s="2">
        <f t="shared" ca="1" si="1222"/>
        <v>0.32156886591669204</v>
      </c>
      <c r="Q4604" t="str">
        <f t="shared" ca="1" si="1223"/>
        <v>On Time</v>
      </c>
    </row>
    <row r="4605" spans="1:17" x14ac:dyDescent="0.3">
      <c r="A4605" t="str">
        <f t="shared" si="1207"/>
        <v>S04604</v>
      </c>
      <c r="B4605" t="str">
        <f t="shared" ca="1" si="1208"/>
        <v>FreshMart Ltd</v>
      </c>
      <c r="C4605" t="str">
        <f t="shared" ca="1" si="1209"/>
        <v>Canada</v>
      </c>
      <c r="D4605" t="str">
        <f t="shared" ca="1" si="1210"/>
        <v>Sauces</v>
      </c>
      <c r="E4605">
        <f t="shared" ca="1" si="1211"/>
        <v>138</v>
      </c>
      <c r="F4605" s="3">
        <f t="shared" ca="1" si="1212"/>
        <v>507</v>
      </c>
      <c r="G4605">
        <f t="shared" ca="1" si="1213"/>
        <v>69966</v>
      </c>
      <c r="H4605">
        <f t="shared" ca="1" si="1214"/>
        <v>50375.519999999997</v>
      </c>
      <c r="I4605">
        <f t="shared" ca="1" si="1215"/>
        <v>8193</v>
      </c>
      <c r="J4605">
        <f t="shared" ca="1" si="1216"/>
        <v>1063</v>
      </c>
      <c r="K4605" s="1">
        <f t="shared" ca="1" si="1217"/>
        <v>46052</v>
      </c>
      <c r="L4605" s="1">
        <f t="shared" ca="1" si="1218"/>
        <v>46066</v>
      </c>
      <c r="M4605" s="1">
        <f t="shared" ca="1" si="1219"/>
        <v>46068</v>
      </c>
      <c r="N4605">
        <f t="shared" ca="1" si="1220"/>
        <v>59631.519999999997</v>
      </c>
      <c r="O4605" s="3">
        <f t="shared" ca="1" si="1221"/>
        <v>10334.480000000003</v>
      </c>
      <c r="P4605" s="2">
        <f t="shared" ca="1" si="1222"/>
        <v>0.1477071720549982</v>
      </c>
      <c r="Q4605" t="str">
        <f t="shared" ca="1" si="1223"/>
        <v>Late</v>
      </c>
    </row>
    <row r="4606" spans="1:17" x14ac:dyDescent="0.3">
      <c r="A4606" t="str">
        <f t="shared" si="1207"/>
        <v>S04605</v>
      </c>
      <c r="B4606" t="str">
        <f t="shared" ca="1" si="1208"/>
        <v>FreshMart Ltd</v>
      </c>
      <c r="C4606" t="str">
        <f t="shared" ca="1" si="1209"/>
        <v>Canada</v>
      </c>
      <c r="D4606" t="str">
        <f t="shared" ca="1" si="1210"/>
        <v>Tea</v>
      </c>
      <c r="E4606">
        <f t="shared" ca="1" si="1211"/>
        <v>208</v>
      </c>
      <c r="F4606" s="3">
        <f t="shared" ca="1" si="1212"/>
        <v>556</v>
      </c>
      <c r="G4606">
        <f t="shared" ca="1" si="1213"/>
        <v>115648</v>
      </c>
      <c r="H4606">
        <f t="shared" ca="1" si="1214"/>
        <v>78640.639999999999</v>
      </c>
      <c r="I4606">
        <f t="shared" ca="1" si="1215"/>
        <v>7838</v>
      </c>
      <c r="J4606">
        <f t="shared" ca="1" si="1216"/>
        <v>2805</v>
      </c>
      <c r="K4606" s="1">
        <f t="shared" ca="1" si="1217"/>
        <v>45716</v>
      </c>
      <c r="L4606" s="1">
        <f t="shared" ca="1" si="1218"/>
        <v>45723</v>
      </c>
      <c r="M4606" s="1">
        <f t="shared" ca="1" si="1219"/>
        <v>45722</v>
      </c>
      <c r="N4606">
        <f t="shared" ca="1" si="1220"/>
        <v>89283.64</v>
      </c>
      <c r="O4606" s="3">
        <f t="shared" ca="1" si="1221"/>
        <v>26364.36</v>
      </c>
      <c r="P4606" s="2">
        <f t="shared" ca="1" si="1222"/>
        <v>0.22797073879358051</v>
      </c>
      <c r="Q4606" t="str">
        <f t="shared" ca="1" si="1223"/>
        <v>On Time</v>
      </c>
    </row>
    <row r="4607" spans="1:17" x14ac:dyDescent="0.3">
      <c r="A4607" t="str">
        <f t="shared" si="1207"/>
        <v>S04606</v>
      </c>
      <c r="B4607" t="str">
        <f t="shared" ca="1" si="1208"/>
        <v>Global Foods</v>
      </c>
      <c r="C4607" t="str">
        <f t="shared" ca="1" si="1209"/>
        <v>UAE</v>
      </c>
      <c r="D4607" t="str">
        <f t="shared" ca="1" si="1210"/>
        <v>Spices</v>
      </c>
      <c r="E4607">
        <f t="shared" ca="1" si="1211"/>
        <v>233</v>
      </c>
      <c r="F4607" s="3">
        <f t="shared" ca="1" si="1212"/>
        <v>349</v>
      </c>
      <c r="G4607">
        <f t="shared" ca="1" si="1213"/>
        <v>81317</v>
      </c>
      <c r="H4607">
        <f t="shared" ca="1" si="1214"/>
        <v>58548.24</v>
      </c>
      <c r="I4607">
        <f t="shared" ca="1" si="1215"/>
        <v>5717</v>
      </c>
      <c r="J4607">
        <f t="shared" ca="1" si="1216"/>
        <v>3563</v>
      </c>
      <c r="K4607" s="1">
        <f t="shared" ca="1" si="1217"/>
        <v>46372</v>
      </c>
      <c r="L4607" s="1">
        <f t="shared" ca="1" si="1218"/>
        <v>46392</v>
      </c>
      <c r="M4607" s="1">
        <f t="shared" ca="1" si="1219"/>
        <v>46396</v>
      </c>
      <c r="N4607">
        <f t="shared" ca="1" si="1220"/>
        <v>67828.239999999991</v>
      </c>
      <c r="O4607" s="3">
        <f t="shared" ca="1" si="1221"/>
        <v>13488.760000000009</v>
      </c>
      <c r="P4607" s="2">
        <f t="shared" ca="1" si="1222"/>
        <v>0.16587872154654021</v>
      </c>
      <c r="Q4607" t="str">
        <f t="shared" ca="1" si="1223"/>
        <v>Late</v>
      </c>
    </row>
    <row r="4608" spans="1:17" x14ac:dyDescent="0.3">
      <c r="A4608" t="str">
        <f t="shared" si="1207"/>
        <v>S04607</v>
      </c>
      <c r="B4608" t="str">
        <f t="shared" ca="1" si="1208"/>
        <v>Prime Wholesale</v>
      </c>
      <c r="C4608" t="str">
        <f t="shared" ca="1" si="1209"/>
        <v>UAE</v>
      </c>
      <c r="D4608" t="str">
        <f t="shared" ca="1" si="1210"/>
        <v>Rice</v>
      </c>
      <c r="E4608">
        <f t="shared" ca="1" si="1211"/>
        <v>367</v>
      </c>
      <c r="F4608" s="3">
        <f t="shared" ca="1" si="1212"/>
        <v>649</v>
      </c>
      <c r="G4608">
        <f t="shared" ca="1" si="1213"/>
        <v>238183</v>
      </c>
      <c r="H4608">
        <f t="shared" ca="1" si="1214"/>
        <v>111946.01</v>
      </c>
      <c r="I4608">
        <f t="shared" ca="1" si="1215"/>
        <v>7251</v>
      </c>
      <c r="J4608">
        <f t="shared" ca="1" si="1216"/>
        <v>2670</v>
      </c>
      <c r="K4608" s="1">
        <f t="shared" ca="1" si="1217"/>
        <v>46322</v>
      </c>
      <c r="L4608" s="1">
        <f t="shared" ca="1" si="1218"/>
        <v>46333</v>
      </c>
      <c r="M4608" s="1">
        <f t="shared" ca="1" si="1219"/>
        <v>46334</v>
      </c>
      <c r="N4608">
        <f t="shared" ca="1" si="1220"/>
        <v>121867.01</v>
      </c>
      <c r="O4608" s="3">
        <f t="shared" ca="1" si="1221"/>
        <v>116315.99</v>
      </c>
      <c r="P4608" s="2">
        <f t="shared" ca="1" si="1222"/>
        <v>0.48834715323931599</v>
      </c>
      <c r="Q4608" t="str">
        <f t="shared" ca="1" si="1223"/>
        <v>Late</v>
      </c>
    </row>
    <row r="4609" spans="1:17" x14ac:dyDescent="0.3">
      <c r="A4609" t="str">
        <f t="shared" si="1207"/>
        <v>S04608</v>
      </c>
      <c r="B4609" t="str">
        <f t="shared" ca="1" si="1208"/>
        <v>Alpha Traders</v>
      </c>
      <c r="C4609" t="str">
        <f t="shared" ca="1" si="1209"/>
        <v>Canada</v>
      </c>
      <c r="D4609" t="str">
        <f t="shared" ca="1" si="1210"/>
        <v>Tea</v>
      </c>
      <c r="E4609">
        <f t="shared" ca="1" si="1211"/>
        <v>56</v>
      </c>
      <c r="F4609" s="3">
        <f t="shared" ca="1" si="1212"/>
        <v>677</v>
      </c>
      <c r="G4609">
        <f t="shared" ca="1" si="1213"/>
        <v>37912</v>
      </c>
      <c r="H4609">
        <f t="shared" ca="1" si="1214"/>
        <v>17818.64</v>
      </c>
      <c r="I4609">
        <f t="shared" ca="1" si="1215"/>
        <v>3848</v>
      </c>
      <c r="J4609">
        <f t="shared" ca="1" si="1216"/>
        <v>3354</v>
      </c>
      <c r="K4609" s="1">
        <f t="shared" ca="1" si="1217"/>
        <v>45891</v>
      </c>
      <c r="L4609" s="1">
        <f t="shared" ca="1" si="1218"/>
        <v>45901</v>
      </c>
      <c r="M4609" s="1">
        <f t="shared" ca="1" si="1219"/>
        <v>45907</v>
      </c>
      <c r="N4609">
        <f t="shared" ca="1" si="1220"/>
        <v>25020.639999999999</v>
      </c>
      <c r="O4609" s="3">
        <f t="shared" ca="1" si="1221"/>
        <v>12891.36</v>
      </c>
      <c r="P4609" s="2">
        <f t="shared" ca="1" si="1222"/>
        <v>0.34003376239713023</v>
      </c>
      <c r="Q4609" t="str">
        <f t="shared" ca="1" si="1223"/>
        <v>Late</v>
      </c>
    </row>
    <row r="4610" spans="1:17" x14ac:dyDescent="0.3">
      <c r="A4610" t="str">
        <f t="shared" si="1207"/>
        <v>S04609</v>
      </c>
      <c r="B4610" t="str">
        <f t="shared" ca="1" si="1208"/>
        <v>FreshMart Ltd</v>
      </c>
      <c r="C4610" t="str">
        <f t="shared" ca="1" si="1209"/>
        <v>UAE</v>
      </c>
      <c r="D4610" t="str">
        <f t="shared" ca="1" si="1210"/>
        <v>Sauces</v>
      </c>
      <c r="E4610">
        <f t="shared" ca="1" si="1211"/>
        <v>243</v>
      </c>
      <c r="F4610" s="3">
        <f t="shared" ca="1" si="1212"/>
        <v>449</v>
      </c>
      <c r="G4610">
        <f t="shared" ca="1" si="1213"/>
        <v>109107</v>
      </c>
      <c r="H4610">
        <f t="shared" ca="1" si="1214"/>
        <v>50189.22</v>
      </c>
      <c r="I4610">
        <f t="shared" ca="1" si="1215"/>
        <v>11374</v>
      </c>
      <c r="J4610">
        <f t="shared" ca="1" si="1216"/>
        <v>3241</v>
      </c>
      <c r="K4610" s="1">
        <f t="shared" ca="1" si="1217"/>
        <v>46321</v>
      </c>
      <c r="L4610" s="1">
        <f t="shared" ca="1" si="1218"/>
        <v>46336</v>
      </c>
      <c r="M4610" s="1">
        <f t="shared" ca="1" si="1219"/>
        <v>46340</v>
      </c>
      <c r="N4610">
        <f t="shared" ca="1" si="1220"/>
        <v>64804.22</v>
      </c>
      <c r="O4610" s="3">
        <f t="shared" ca="1" si="1221"/>
        <v>44302.78</v>
      </c>
      <c r="P4610" s="2">
        <f t="shared" ca="1" si="1222"/>
        <v>0.40604892445031021</v>
      </c>
      <c r="Q4610" t="str">
        <f t="shared" ca="1" si="1223"/>
        <v>Late</v>
      </c>
    </row>
    <row r="4611" spans="1:17" x14ac:dyDescent="0.3">
      <c r="A4611" t="str">
        <f t="shared" ref="A4611:A4674" si="1224">"S"&amp;TEXT(ROW()-1,"00000")</f>
        <v>S04610</v>
      </c>
      <c r="B4611" t="str">
        <f t="shared" ref="B4611:B4674" ca="1" si="1225">CHOOSE(RANDBETWEEN(1,6),"Alpha Traders","Beta Imports","Global Foods","FreshMart Ltd","Oceanic Exports","Prime Wholesale")</f>
        <v>Beta Imports</v>
      </c>
      <c r="C4611" t="str">
        <f t="shared" ref="C4611:C4674" ca="1" si="1226">CHOOSE(RANDBETWEEN(1,5),"UK","UAE","Canada","Australia","Singapore")</f>
        <v>UK</v>
      </c>
      <c r="D4611" t="str">
        <f t="shared" ref="D4611:D4674" ca="1" si="1227">CHOOSE(RANDBETWEEN(1,5),"Pickles","Spices","Tea","Rice","Sauces")</f>
        <v>Tea</v>
      </c>
      <c r="E4611">
        <f t="shared" ref="E4611:E4674" ca="1" si="1228">RANDBETWEEN(50,500)</f>
        <v>489</v>
      </c>
      <c r="F4611" s="3">
        <f t="shared" ref="F4611:F4674" ca="1" si="1229">RANDBETWEEN(100,800)</f>
        <v>340</v>
      </c>
      <c r="G4611">
        <f t="shared" ref="G4611:G4674" ca="1" si="1230">E4611*F4611</f>
        <v>166260</v>
      </c>
      <c r="H4611">
        <f t="shared" ref="H4611:H4674" ca="1" si="1231">ROUND(G4611*RANDBETWEEN(45,75)/100,2)</f>
        <v>104743.8</v>
      </c>
      <c r="I4611">
        <f t="shared" ref="I4611:I4674" ca="1" si="1232">RANDBETWEEN(1500,12000)</f>
        <v>11306</v>
      </c>
      <c r="J4611">
        <f t="shared" ref="J4611:J4674" ca="1" si="1233">RANDBETWEEN(500,4000)</f>
        <v>2524</v>
      </c>
      <c r="K4611" s="1">
        <f t="shared" ref="K4611:K4674" ca="1" si="1234">DATE(2025,1,1)+RANDBETWEEN(0,729)</f>
        <v>45659</v>
      </c>
      <c r="L4611" s="1">
        <f t="shared" ref="L4611:L4674" ca="1" si="1235">K4611+RANDBETWEEN(7,20)</f>
        <v>45667</v>
      </c>
      <c r="M4611" s="1">
        <f t="shared" ref="M4611:M4674" ca="1" si="1236">L4611+RANDBETWEEN(-3,6)</f>
        <v>45665</v>
      </c>
      <c r="N4611">
        <f t="shared" ref="N4611:N4674" ca="1" si="1237">H4611+I4611+J4611</f>
        <v>118573.8</v>
      </c>
      <c r="O4611" s="3">
        <f t="shared" ref="O4611:O4674" ca="1" si="1238">G4611-N4611</f>
        <v>47686.2</v>
      </c>
      <c r="P4611" s="2">
        <f t="shared" ref="P4611:P4674" ca="1" si="1239">IFERROR(O4611/G4611,0)</f>
        <v>0.28681703356189098</v>
      </c>
      <c r="Q4611" t="str">
        <f t="shared" ref="Q4611:Q4674" ca="1" si="1240">IF(M4611&lt;=L4611,"On Time","Late")</f>
        <v>On Time</v>
      </c>
    </row>
    <row r="4612" spans="1:17" x14ac:dyDescent="0.3">
      <c r="A4612" t="str">
        <f t="shared" si="1224"/>
        <v>S04611</v>
      </c>
      <c r="B4612" t="str">
        <f t="shared" ca="1" si="1225"/>
        <v>Global Foods</v>
      </c>
      <c r="C4612" t="str">
        <f t="shared" ca="1" si="1226"/>
        <v>Australia</v>
      </c>
      <c r="D4612" t="str">
        <f t="shared" ca="1" si="1227"/>
        <v>Spices</v>
      </c>
      <c r="E4612">
        <f t="shared" ca="1" si="1228"/>
        <v>348</v>
      </c>
      <c r="F4612" s="3">
        <f t="shared" ca="1" si="1229"/>
        <v>504</v>
      </c>
      <c r="G4612">
        <f t="shared" ca="1" si="1230"/>
        <v>175392</v>
      </c>
      <c r="H4612">
        <f t="shared" ca="1" si="1231"/>
        <v>87696</v>
      </c>
      <c r="I4612">
        <f t="shared" ca="1" si="1232"/>
        <v>2692</v>
      </c>
      <c r="J4612">
        <f t="shared" ca="1" si="1233"/>
        <v>1307</v>
      </c>
      <c r="K4612" s="1">
        <f t="shared" ca="1" si="1234"/>
        <v>46283</v>
      </c>
      <c r="L4612" s="1">
        <f t="shared" ca="1" si="1235"/>
        <v>46301</v>
      </c>
      <c r="M4612" s="1">
        <f t="shared" ca="1" si="1236"/>
        <v>46307</v>
      </c>
      <c r="N4612">
        <f t="shared" ca="1" si="1237"/>
        <v>91695</v>
      </c>
      <c r="O4612" s="3">
        <f t="shared" ca="1" si="1238"/>
        <v>83697</v>
      </c>
      <c r="P4612" s="2">
        <f t="shared" ca="1" si="1239"/>
        <v>0.47719964422550631</v>
      </c>
      <c r="Q4612" t="str">
        <f t="shared" ca="1" si="1240"/>
        <v>Late</v>
      </c>
    </row>
    <row r="4613" spans="1:17" x14ac:dyDescent="0.3">
      <c r="A4613" t="str">
        <f t="shared" si="1224"/>
        <v>S04612</v>
      </c>
      <c r="B4613" t="str">
        <f t="shared" ca="1" si="1225"/>
        <v>Alpha Traders</v>
      </c>
      <c r="C4613" t="str">
        <f t="shared" ca="1" si="1226"/>
        <v>Singapore</v>
      </c>
      <c r="D4613" t="str">
        <f t="shared" ca="1" si="1227"/>
        <v>Pickles</v>
      </c>
      <c r="E4613">
        <f t="shared" ca="1" si="1228"/>
        <v>202</v>
      </c>
      <c r="F4613" s="3">
        <f t="shared" ca="1" si="1229"/>
        <v>454</v>
      </c>
      <c r="G4613">
        <f t="shared" ca="1" si="1230"/>
        <v>91708</v>
      </c>
      <c r="H4613">
        <f t="shared" ca="1" si="1231"/>
        <v>61444.36</v>
      </c>
      <c r="I4613">
        <f t="shared" ca="1" si="1232"/>
        <v>7635</v>
      </c>
      <c r="J4613">
        <f t="shared" ca="1" si="1233"/>
        <v>3773</v>
      </c>
      <c r="K4613" s="1">
        <f t="shared" ca="1" si="1234"/>
        <v>46347</v>
      </c>
      <c r="L4613" s="1">
        <f t="shared" ca="1" si="1235"/>
        <v>46366</v>
      </c>
      <c r="M4613" s="1">
        <f t="shared" ca="1" si="1236"/>
        <v>46365</v>
      </c>
      <c r="N4613">
        <f t="shared" ca="1" si="1237"/>
        <v>72852.36</v>
      </c>
      <c r="O4613" s="3">
        <f t="shared" ca="1" si="1238"/>
        <v>18855.64</v>
      </c>
      <c r="P4613" s="2">
        <f t="shared" ca="1" si="1239"/>
        <v>0.2056051816635408</v>
      </c>
      <c r="Q4613" t="str">
        <f t="shared" ca="1" si="1240"/>
        <v>On Time</v>
      </c>
    </row>
    <row r="4614" spans="1:17" x14ac:dyDescent="0.3">
      <c r="A4614" t="str">
        <f t="shared" si="1224"/>
        <v>S04613</v>
      </c>
      <c r="B4614" t="str">
        <f t="shared" ca="1" si="1225"/>
        <v>Prime Wholesale</v>
      </c>
      <c r="C4614" t="str">
        <f t="shared" ca="1" si="1226"/>
        <v>Singapore</v>
      </c>
      <c r="D4614" t="str">
        <f t="shared" ca="1" si="1227"/>
        <v>Spices</v>
      </c>
      <c r="E4614">
        <f t="shared" ca="1" si="1228"/>
        <v>242</v>
      </c>
      <c r="F4614" s="3">
        <f t="shared" ca="1" si="1229"/>
        <v>193</v>
      </c>
      <c r="G4614">
        <f t="shared" ca="1" si="1230"/>
        <v>46706</v>
      </c>
      <c r="H4614">
        <f t="shared" ca="1" si="1231"/>
        <v>30358.9</v>
      </c>
      <c r="I4614">
        <f t="shared" ca="1" si="1232"/>
        <v>6575</v>
      </c>
      <c r="J4614">
        <f t="shared" ca="1" si="1233"/>
        <v>1005</v>
      </c>
      <c r="K4614" s="1">
        <f t="shared" ca="1" si="1234"/>
        <v>46003</v>
      </c>
      <c r="L4614" s="1">
        <f t="shared" ca="1" si="1235"/>
        <v>46012</v>
      </c>
      <c r="M4614" s="1">
        <f t="shared" ca="1" si="1236"/>
        <v>46016</v>
      </c>
      <c r="N4614">
        <f t="shared" ca="1" si="1237"/>
        <v>37938.9</v>
      </c>
      <c r="O4614" s="3">
        <f t="shared" ca="1" si="1238"/>
        <v>8767.0999999999985</v>
      </c>
      <c r="P4614" s="2">
        <f t="shared" ca="1" si="1239"/>
        <v>0.18770821735965398</v>
      </c>
      <c r="Q4614" t="str">
        <f t="shared" ca="1" si="1240"/>
        <v>Late</v>
      </c>
    </row>
    <row r="4615" spans="1:17" x14ac:dyDescent="0.3">
      <c r="A4615" t="str">
        <f t="shared" si="1224"/>
        <v>S04614</v>
      </c>
      <c r="B4615" t="str">
        <f t="shared" ca="1" si="1225"/>
        <v>Beta Imports</v>
      </c>
      <c r="C4615" t="str">
        <f t="shared" ca="1" si="1226"/>
        <v>Canada</v>
      </c>
      <c r="D4615" t="str">
        <f t="shared" ca="1" si="1227"/>
        <v>Sauces</v>
      </c>
      <c r="E4615">
        <f t="shared" ca="1" si="1228"/>
        <v>460</v>
      </c>
      <c r="F4615" s="3">
        <f t="shared" ca="1" si="1229"/>
        <v>366</v>
      </c>
      <c r="G4615">
        <f t="shared" ca="1" si="1230"/>
        <v>168360</v>
      </c>
      <c r="H4615">
        <f t="shared" ca="1" si="1231"/>
        <v>90914.4</v>
      </c>
      <c r="I4615">
        <f t="shared" ca="1" si="1232"/>
        <v>4402</v>
      </c>
      <c r="J4615">
        <f t="shared" ca="1" si="1233"/>
        <v>3835</v>
      </c>
      <c r="K4615" s="1">
        <f t="shared" ca="1" si="1234"/>
        <v>46320</v>
      </c>
      <c r="L4615" s="1">
        <f t="shared" ca="1" si="1235"/>
        <v>46334</v>
      </c>
      <c r="M4615" s="1">
        <f t="shared" ca="1" si="1236"/>
        <v>46331</v>
      </c>
      <c r="N4615">
        <f t="shared" ca="1" si="1237"/>
        <v>99151.4</v>
      </c>
      <c r="O4615" s="3">
        <f t="shared" ca="1" si="1238"/>
        <v>69208.600000000006</v>
      </c>
      <c r="P4615" s="2">
        <f t="shared" ca="1" si="1239"/>
        <v>0.41107507721549064</v>
      </c>
      <c r="Q4615" t="str">
        <f t="shared" ca="1" si="1240"/>
        <v>On Time</v>
      </c>
    </row>
    <row r="4616" spans="1:17" x14ac:dyDescent="0.3">
      <c r="A4616" t="str">
        <f t="shared" si="1224"/>
        <v>S04615</v>
      </c>
      <c r="B4616" t="str">
        <f t="shared" ca="1" si="1225"/>
        <v>Beta Imports</v>
      </c>
      <c r="C4616" t="str">
        <f t="shared" ca="1" si="1226"/>
        <v>UK</v>
      </c>
      <c r="D4616" t="str">
        <f t="shared" ca="1" si="1227"/>
        <v>Tea</v>
      </c>
      <c r="E4616">
        <f t="shared" ca="1" si="1228"/>
        <v>284</v>
      </c>
      <c r="F4616" s="3">
        <f t="shared" ca="1" si="1229"/>
        <v>661</v>
      </c>
      <c r="G4616">
        <f t="shared" ca="1" si="1230"/>
        <v>187724</v>
      </c>
      <c r="H4616">
        <f t="shared" ca="1" si="1231"/>
        <v>90107.520000000004</v>
      </c>
      <c r="I4616">
        <f t="shared" ca="1" si="1232"/>
        <v>9735</v>
      </c>
      <c r="J4616">
        <f t="shared" ca="1" si="1233"/>
        <v>3561</v>
      </c>
      <c r="K4616" s="1">
        <f t="shared" ca="1" si="1234"/>
        <v>46079</v>
      </c>
      <c r="L4616" s="1">
        <f t="shared" ca="1" si="1235"/>
        <v>46086</v>
      </c>
      <c r="M4616" s="1">
        <f t="shared" ca="1" si="1236"/>
        <v>46091</v>
      </c>
      <c r="N4616">
        <f t="shared" ca="1" si="1237"/>
        <v>103403.52</v>
      </c>
      <c r="O4616" s="3">
        <f t="shared" ca="1" si="1238"/>
        <v>84320.48</v>
      </c>
      <c r="P4616" s="2">
        <f t="shared" ca="1" si="1239"/>
        <v>0.4491726151158083</v>
      </c>
      <c r="Q4616" t="str">
        <f t="shared" ca="1" si="1240"/>
        <v>Late</v>
      </c>
    </row>
    <row r="4617" spans="1:17" x14ac:dyDescent="0.3">
      <c r="A4617" t="str">
        <f t="shared" si="1224"/>
        <v>S04616</v>
      </c>
      <c r="B4617" t="str">
        <f t="shared" ca="1" si="1225"/>
        <v>Oceanic Exports</v>
      </c>
      <c r="C4617" t="str">
        <f t="shared" ca="1" si="1226"/>
        <v>Australia</v>
      </c>
      <c r="D4617" t="str">
        <f t="shared" ca="1" si="1227"/>
        <v>Rice</v>
      </c>
      <c r="E4617">
        <f t="shared" ca="1" si="1228"/>
        <v>383</v>
      </c>
      <c r="F4617" s="3">
        <f t="shared" ca="1" si="1229"/>
        <v>465</v>
      </c>
      <c r="G4617">
        <f t="shared" ca="1" si="1230"/>
        <v>178095</v>
      </c>
      <c r="H4617">
        <f t="shared" ca="1" si="1231"/>
        <v>81923.7</v>
      </c>
      <c r="I4617">
        <f t="shared" ca="1" si="1232"/>
        <v>4663</v>
      </c>
      <c r="J4617">
        <f t="shared" ca="1" si="1233"/>
        <v>1224</v>
      </c>
      <c r="K4617" s="1">
        <f t="shared" ca="1" si="1234"/>
        <v>46301</v>
      </c>
      <c r="L4617" s="1">
        <f t="shared" ca="1" si="1235"/>
        <v>46313</v>
      </c>
      <c r="M4617" s="1">
        <f t="shared" ca="1" si="1236"/>
        <v>46318</v>
      </c>
      <c r="N4617">
        <f t="shared" ca="1" si="1237"/>
        <v>87810.7</v>
      </c>
      <c r="O4617" s="3">
        <f t="shared" ca="1" si="1238"/>
        <v>90284.3</v>
      </c>
      <c r="P4617" s="2">
        <f t="shared" ca="1" si="1239"/>
        <v>0.50694460821471687</v>
      </c>
      <c r="Q4617" t="str">
        <f t="shared" ca="1" si="1240"/>
        <v>Late</v>
      </c>
    </row>
    <row r="4618" spans="1:17" x14ac:dyDescent="0.3">
      <c r="A4618" t="str">
        <f t="shared" si="1224"/>
        <v>S04617</v>
      </c>
      <c r="B4618" t="str">
        <f t="shared" ca="1" si="1225"/>
        <v>FreshMart Ltd</v>
      </c>
      <c r="C4618" t="str">
        <f t="shared" ca="1" si="1226"/>
        <v>UK</v>
      </c>
      <c r="D4618" t="str">
        <f t="shared" ca="1" si="1227"/>
        <v>Tea</v>
      </c>
      <c r="E4618">
        <f t="shared" ca="1" si="1228"/>
        <v>324</v>
      </c>
      <c r="F4618" s="3">
        <f t="shared" ca="1" si="1229"/>
        <v>463</v>
      </c>
      <c r="G4618">
        <f t="shared" ca="1" si="1230"/>
        <v>150012</v>
      </c>
      <c r="H4618">
        <f t="shared" ca="1" si="1231"/>
        <v>93007.44</v>
      </c>
      <c r="I4618">
        <f t="shared" ca="1" si="1232"/>
        <v>5018</v>
      </c>
      <c r="J4618">
        <f t="shared" ca="1" si="1233"/>
        <v>2964</v>
      </c>
      <c r="K4618" s="1">
        <f t="shared" ca="1" si="1234"/>
        <v>46061</v>
      </c>
      <c r="L4618" s="1">
        <f t="shared" ca="1" si="1235"/>
        <v>46074</v>
      </c>
      <c r="M4618" s="1">
        <f t="shared" ca="1" si="1236"/>
        <v>46071</v>
      </c>
      <c r="N4618">
        <f t="shared" ca="1" si="1237"/>
        <v>100989.44</v>
      </c>
      <c r="O4618" s="3">
        <f t="shared" ca="1" si="1238"/>
        <v>49022.559999999998</v>
      </c>
      <c r="P4618" s="2">
        <f t="shared" ca="1" si="1239"/>
        <v>0.32679092339279525</v>
      </c>
      <c r="Q4618" t="str">
        <f t="shared" ca="1" si="1240"/>
        <v>On Time</v>
      </c>
    </row>
    <row r="4619" spans="1:17" x14ac:dyDescent="0.3">
      <c r="A4619" t="str">
        <f t="shared" si="1224"/>
        <v>S04618</v>
      </c>
      <c r="B4619" t="str">
        <f t="shared" ca="1" si="1225"/>
        <v>Beta Imports</v>
      </c>
      <c r="C4619" t="str">
        <f t="shared" ca="1" si="1226"/>
        <v>Australia</v>
      </c>
      <c r="D4619" t="str">
        <f t="shared" ca="1" si="1227"/>
        <v>Rice</v>
      </c>
      <c r="E4619">
        <f t="shared" ca="1" si="1228"/>
        <v>220</v>
      </c>
      <c r="F4619" s="3">
        <f t="shared" ca="1" si="1229"/>
        <v>142</v>
      </c>
      <c r="G4619">
        <f t="shared" ca="1" si="1230"/>
        <v>31240</v>
      </c>
      <c r="H4619">
        <f t="shared" ca="1" si="1231"/>
        <v>14058</v>
      </c>
      <c r="I4619">
        <f t="shared" ca="1" si="1232"/>
        <v>6812</v>
      </c>
      <c r="J4619">
        <f t="shared" ca="1" si="1233"/>
        <v>3776</v>
      </c>
      <c r="K4619" s="1">
        <f t="shared" ca="1" si="1234"/>
        <v>46336</v>
      </c>
      <c r="L4619" s="1">
        <f t="shared" ca="1" si="1235"/>
        <v>46347</v>
      </c>
      <c r="M4619" s="1">
        <f t="shared" ca="1" si="1236"/>
        <v>46348</v>
      </c>
      <c r="N4619">
        <f t="shared" ca="1" si="1237"/>
        <v>24646</v>
      </c>
      <c r="O4619" s="3">
        <f t="shared" ca="1" si="1238"/>
        <v>6594</v>
      </c>
      <c r="P4619" s="2">
        <f t="shared" ca="1" si="1239"/>
        <v>0.21107554417413571</v>
      </c>
      <c r="Q4619" t="str">
        <f t="shared" ca="1" si="1240"/>
        <v>Late</v>
      </c>
    </row>
    <row r="4620" spans="1:17" x14ac:dyDescent="0.3">
      <c r="A4620" t="str">
        <f t="shared" si="1224"/>
        <v>S04619</v>
      </c>
      <c r="B4620" t="str">
        <f t="shared" ca="1" si="1225"/>
        <v>Beta Imports</v>
      </c>
      <c r="C4620" t="str">
        <f t="shared" ca="1" si="1226"/>
        <v>Singapore</v>
      </c>
      <c r="D4620" t="str">
        <f t="shared" ca="1" si="1227"/>
        <v>Tea</v>
      </c>
      <c r="E4620">
        <f t="shared" ca="1" si="1228"/>
        <v>154</v>
      </c>
      <c r="F4620" s="3">
        <f t="shared" ca="1" si="1229"/>
        <v>274</v>
      </c>
      <c r="G4620">
        <f t="shared" ca="1" si="1230"/>
        <v>42196</v>
      </c>
      <c r="H4620">
        <f t="shared" ca="1" si="1231"/>
        <v>26161.52</v>
      </c>
      <c r="I4620">
        <f t="shared" ca="1" si="1232"/>
        <v>4803</v>
      </c>
      <c r="J4620">
        <f t="shared" ca="1" si="1233"/>
        <v>3490</v>
      </c>
      <c r="K4620" s="1">
        <f t="shared" ca="1" si="1234"/>
        <v>45659</v>
      </c>
      <c r="L4620" s="1">
        <f t="shared" ca="1" si="1235"/>
        <v>45673</v>
      </c>
      <c r="M4620" s="1">
        <f t="shared" ca="1" si="1236"/>
        <v>45673</v>
      </c>
      <c r="N4620">
        <f t="shared" ca="1" si="1237"/>
        <v>34454.520000000004</v>
      </c>
      <c r="O4620" s="3">
        <f t="shared" ca="1" si="1238"/>
        <v>7741.4799999999959</v>
      </c>
      <c r="P4620" s="2">
        <f t="shared" ca="1" si="1239"/>
        <v>0.18346478339179059</v>
      </c>
      <c r="Q4620" t="str">
        <f t="shared" ca="1" si="1240"/>
        <v>On Time</v>
      </c>
    </row>
    <row r="4621" spans="1:17" x14ac:dyDescent="0.3">
      <c r="A4621" t="str">
        <f t="shared" si="1224"/>
        <v>S04620</v>
      </c>
      <c r="B4621" t="str">
        <f t="shared" ca="1" si="1225"/>
        <v>FreshMart Ltd</v>
      </c>
      <c r="C4621" t="str">
        <f t="shared" ca="1" si="1226"/>
        <v>UAE</v>
      </c>
      <c r="D4621" t="str">
        <f t="shared" ca="1" si="1227"/>
        <v>Rice</v>
      </c>
      <c r="E4621">
        <f t="shared" ca="1" si="1228"/>
        <v>68</v>
      </c>
      <c r="F4621" s="3">
        <f t="shared" ca="1" si="1229"/>
        <v>244</v>
      </c>
      <c r="G4621">
        <f t="shared" ca="1" si="1230"/>
        <v>16592</v>
      </c>
      <c r="H4621">
        <f t="shared" ca="1" si="1231"/>
        <v>10452.959999999999</v>
      </c>
      <c r="I4621">
        <f t="shared" ca="1" si="1232"/>
        <v>6269</v>
      </c>
      <c r="J4621">
        <f t="shared" ca="1" si="1233"/>
        <v>782</v>
      </c>
      <c r="K4621" s="1">
        <f t="shared" ca="1" si="1234"/>
        <v>46228</v>
      </c>
      <c r="L4621" s="1">
        <f t="shared" ca="1" si="1235"/>
        <v>46237</v>
      </c>
      <c r="M4621" s="1">
        <f t="shared" ca="1" si="1236"/>
        <v>46242</v>
      </c>
      <c r="N4621">
        <f t="shared" ca="1" si="1237"/>
        <v>17503.96</v>
      </c>
      <c r="O4621" s="3">
        <f t="shared" ca="1" si="1238"/>
        <v>-911.95999999999913</v>
      </c>
      <c r="P4621" s="2">
        <f t="shared" ca="1" si="1239"/>
        <v>-5.4963837994214025E-2</v>
      </c>
      <c r="Q4621" t="str">
        <f t="shared" ca="1" si="1240"/>
        <v>Late</v>
      </c>
    </row>
    <row r="4622" spans="1:17" x14ac:dyDescent="0.3">
      <c r="A4622" t="str">
        <f t="shared" si="1224"/>
        <v>S04621</v>
      </c>
      <c r="B4622" t="str">
        <f t="shared" ca="1" si="1225"/>
        <v>Beta Imports</v>
      </c>
      <c r="C4622" t="str">
        <f t="shared" ca="1" si="1226"/>
        <v>Australia</v>
      </c>
      <c r="D4622" t="str">
        <f t="shared" ca="1" si="1227"/>
        <v>Pickles</v>
      </c>
      <c r="E4622">
        <f t="shared" ca="1" si="1228"/>
        <v>75</v>
      </c>
      <c r="F4622" s="3">
        <f t="shared" ca="1" si="1229"/>
        <v>569</v>
      </c>
      <c r="G4622">
        <f t="shared" ca="1" si="1230"/>
        <v>42675</v>
      </c>
      <c r="H4622">
        <f t="shared" ca="1" si="1231"/>
        <v>29019</v>
      </c>
      <c r="I4622">
        <f t="shared" ca="1" si="1232"/>
        <v>5411</v>
      </c>
      <c r="J4622">
        <f t="shared" ca="1" si="1233"/>
        <v>1387</v>
      </c>
      <c r="K4622" s="1">
        <f t="shared" ca="1" si="1234"/>
        <v>46035</v>
      </c>
      <c r="L4622" s="1">
        <f t="shared" ca="1" si="1235"/>
        <v>46048</v>
      </c>
      <c r="M4622" s="1">
        <f t="shared" ca="1" si="1236"/>
        <v>46045</v>
      </c>
      <c r="N4622">
        <f t="shared" ca="1" si="1237"/>
        <v>35817</v>
      </c>
      <c r="O4622" s="3">
        <f t="shared" ca="1" si="1238"/>
        <v>6858</v>
      </c>
      <c r="P4622" s="2">
        <f t="shared" ca="1" si="1239"/>
        <v>0.16070298769771529</v>
      </c>
      <c r="Q4622" t="str">
        <f t="shared" ca="1" si="1240"/>
        <v>On Time</v>
      </c>
    </row>
    <row r="4623" spans="1:17" x14ac:dyDescent="0.3">
      <c r="A4623" t="str">
        <f t="shared" si="1224"/>
        <v>S04622</v>
      </c>
      <c r="B4623" t="str">
        <f t="shared" ca="1" si="1225"/>
        <v>Prime Wholesale</v>
      </c>
      <c r="C4623" t="str">
        <f t="shared" ca="1" si="1226"/>
        <v>Canada</v>
      </c>
      <c r="D4623" t="str">
        <f t="shared" ca="1" si="1227"/>
        <v>Rice</v>
      </c>
      <c r="E4623">
        <f t="shared" ca="1" si="1228"/>
        <v>315</v>
      </c>
      <c r="F4623" s="3">
        <f t="shared" ca="1" si="1229"/>
        <v>752</v>
      </c>
      <c r="G4623">
        <f t="shared" ca="1" si="1230"/>
        <v>236880</v>
      </c>
      <c r="H4623">
        <f t="shared" ca="1" si="1231"/>
        <v>163447.20000000001</v>
      </c>
      <c r="I4623">
        <f t="shared" ca="1" si="1232"/>
        <v>4330</v>
      </c>
      <c r="J4623">
        <f t="shared" ca="1" si="1233"/>
        <v>3396</v>
      </c>
      <c r="K4623" s="1">
        <f t="shared" ca="1" si="1234"/>
        <v>45889</v>
      </c>
      <c r="L4623" s="1">
        <f t="shared" ca="1" si="1235"/>
        <v>45898</v>
      </c>
      <c r="M4623" s="1">
        <f t="shared" ca="1" si="1236"/>
        <v>45901</v>
      </c>
      <c r="N4623">
        <f t="shared" ca="1" si="1237"/>
        <v>171173.2</v>
      </c>
      <c r="O4623" s="3">
        <f t="shared" ca="1" si="1238"/>
        <v>65706.799999999988</v>
      </c>
      <c r="P4623" s="2">
        <f t="shared" ca="1" si="1239"/>
        <v>0.27738432961837212</v>
      </c>
      <c r="Q4623" t="str">
        <f t="shared" ca="1" si="1240"/>
        <v>Late</v>
      </c>
    </row>
    <row r="4624" spans="1:17" x14ac:dyDescent="0.3">
      <c r="A4624" t="str">
        <f t="shared" si="1224"/>
        <v>S04623</v>
      </c>
      <c r="B4624" t="str">
        <f t="shared" ca="1" si="1225"/>
        <v>Alpha Traders</v>
      </c>
      <c r="C4624" t="str">
        <f t="shared" ca="1" si="1226"/>
        <v>UK</v>
      </c>
      <c r="D4624" t="str">
        <f t="shared" ca="1" si="1227"/>
        <v>Spices</v>
      </c>
      <c r="E4624">
        <f t="shared" ca="1" si="1228"/>
        <v>154</v>
      </c>
      <c r="F4624" s="3">
        <f t="shared" ca="1" si="1229"/>
        <v>652</v>
      </c>
      <c r="G4624">
        <f t="shared" ca="1" si="1230"/>
        <v>100408</v>
      </c>
      <c r="H4624">
        <f t="shared" ca="1" si="1231"/>
        <v>56228.480000000003</v>
      </c>
      <c r="I4624">
        <f t="shared" ca="1" si="1232"/>
        <v>9580</v>
      </c>
      <c r="J4624">
        <f t="shared" ca="1" si="1233"/>
        <v>1473</v>
      </c>
      <c r="K4624" s="1">
        <f t="shared" ca="1" si="1234"/>
        <v>46116</v>
      </c>
      <c r="L4624" s="1">
        <f t="shared" ca="1" si="1235"/>
        <v>46129</v>
      </c>
      <c r="M4624" s="1">
        <f t="shared" ca="1" si="1236"/>
        <v>46133</v>
      </c>
      <c r="N4624">
        <f t="shared" ca="1" si="1237"/>
        <v>67281.48000000001</v>
      </c>
      <c r="O4624" s="3">
        <f t="shared" ca="1" si="1238"/>
        <v>33126.51999999999</v>
      </c>
      <c r="P4624" s="2">
        <f t="shared" ca="1" si="1239"/>
        <v>0.32991912994980471</v>
      </c>
      <c r="Q4624" t="str">
        <f t="shared" ca="1" si="1240"/>
        <v>Late</v>
      </c>
    </row>
    <row r="4625" spans="1:17" x14ac:dyDescent="0.3">
      <c r="A4625" t="str">
        <f t="shared" si="1224"/>
        <v>S04624</v>
      </c>
      <c r="B4625" t="str">
        <f t="shared" ca="1" si="1225"/>
        <v>Global Foods</v>
      </c>
      <c r="C4625" t="str">
        <f t="shared" ca="1" si="1226"/>
        <v>Australia</v>
      </c>
      <c r="D4625" t="str">
        <f t="shared" ca="1" si="1227"/>
        <v>Spices</v>
      </c>
      <c r="E4625">
        <f t="shared" ca="1" si="1228"/>
        <v>95</v>
      </c>
      <c r="F4625" s="3">
        <f t="shared" ca="1" si="1229"/>
        <v>199</v>
      </c>
      <c r="G4625">
        <f t="shared" ca="1" si="1230"/>
        <v>18905</v>
      </c>
      <c r="H4625">
        <f t="shared" ca="1" si="1231"/>
        <v>11153.95</v>
      </c>
      <c r="I4625">
        <f t="shared" ca="1" si="1232"/>
        <v>3599</v>
      </c>
      <c r="J4625">
        <f t="shared" ca="1" si="1233"/>
        <v>3380</v>
      </c>
      <c r="K4625" s="1">
        <f t="shared" ca="1" si="1234"/>
        <v>45839</v>
      </c>
      <c r="L4625" s="1">
        <f t="shared" ca="1" si="1235"/>
        <v>45849</v>
      </c>
      <c r="M4625" s="1">
        <f t="shared" ca="1" si="1236"/>
        <v>45846</v>
      </c>
      <c r="N4625">
        <f t="shared" ca="1" si="1237"/>
        <v>18132.95</v>
      </c>
      <c r="O4625" s="3">
        <f t="shared" ca="1" si="1238"/>
        <v>772.04999999999927</v>
      </c>
      <c r="P4625" s="2">
        <f t="shared" ca="1" si="1239"/>
        <v>4.0838402539010804E-2</v>
      </c>
      <c r="Q4625" t="str">
        <f t="shared" ca="1" si="1240"/>
        <v>On Time</v>
      </c>
    </row>
    <row r="4626" spans="1:17" x14ac:dyDescent="0.3">
      <c r="A4626" t="str">
        <f t="shared" si="1224"/>
        <v>S04625</v>
      </c>
      <c r="B4626" t="str">
        <f t="shared" ca="1" si="1225"/>
        <v>FreshMart Ltd</v>
      </c>
      <c r="C4626" t="str">
        <f t="shared" ca="1" si="1226"/>
        <v>UAE</v>
      </c>
      <c r="D4626" t="str">
        <f t="shared" ca="1" si="1227"/>
        <v>Tea</v>
      </c>
      <c r="E4626">
        <f t="shared" ca="1" si="1228"/>
        <v>131</v>
      </c>
      <c r="F4626" s="3">
        <f t="shared" ca="1" si="1229"/>
        <v>716</v>
      </c>
      <c r="G4626">
        <f t="shared" ca="1" si="1230"/>
        <v>93796</v>
      </c>
      <c r="H4626">
        <f t="shared" ca="1" si="1231"/>
        <v>42208.2</v>
      </c>
      <c r="I4626">
        <f t="shared" ca="1" si="1232"/>
        <v>9671</v>
      </c>
      <c r="J4626">
        <f t="shared" ca="1" si="1233"/>
        <v>3688</v>
      </c>
      <c r="K4626" s="1">
        <f t="shared" ca="1" si="1234"/>
        <v>46072</v>
      </c>
      <c r="L4626" s="1">
        <f t="shared" ca="1" si="1235"/>
        <v>46090</v>
      </c>
      <c r="M4626" s="1">
        <f t="shared" ca="1" si="1236"/>
        <v>46094</v>
      </c>
      <c r="N4626">
        <f t="shared" ca="1" si="1237"/>
        <v>55567.199999999997</v>
      </c>
      <c r="O4626" s="3">
        <f t="shared" ca="1" si="1238"/>
        <v>38228.800000000003</v>
      </c>
      <c r="P4626" s="2">
        <f t="shared" ca="1" si="1239"/>
        <v>0.40757388374770781</v>
      </c>
      <c r="Q4626" t="str">
        <f t="shared" ca="1" si="1240"/>
        <v>Late</v>
      </c>
    </row>
    <row r="4627" spans="1:17" x14ac:dyDescent="0.3">
      <c r="A4627" t="str">
        <f t="shared" si="1224"/>
        <v>S04626</v>
      </c>
      <c r="B4627" t="str">
        <f t="shared" ca="1" si="1225"/>
        <v>Global Foods</v>
      </c>
      <c r="C4627" t="str">
        <f t="shared" ca="1" si="1226"/>
        <v>UAE</v>
      </c>
      <c r="D4627" t="str">
        <f t="shared" ca="1" si="1227"/>
        <v>Spices</v>
      </c>
      <c r="E4627">
        <f t="shared" ca="1" si="1228"/>
        <v>304</v>
      </c>
      <c r="F4627" s="3">
        <f t="shared" ca="1" si="1229"/>
        <v>752</v>
      </c>
      <c r="G4627">
        <f t="shared" ca="1" si="1230"/>
        <v>228608</v>
      </c>
      <c r="H4627">
        <f t="shared" ca="1" si="1231"/>
        <v>160025.60000000001</v>
      </c>
      <c r="I4627">
        <f t="shared" ca="1" si="1232"/>
        <v>8183</v>
      </c>
      <c r="J4627">
        <f t="shared" ca="1" si="1233"/>
        <v>3998</v>
      </c>
      <c r="K4627" s="1">
        <f t="shared" ca="1" si="1234"/>
        <v>45939</v>
      </c>
      <c r="L4627" s="1">
        <f t="shared" ca="1" si="1235"/>
        <v>45952</v>
      </c>
      <c r="M4627" s="1">
        <f t="shared" ca="1" si="1236"/>
        <v>45950</v>
      </c>
      <c r="N4627">
        <f t="shared" ca="1" si="1237"/>
        <v>172206.6</v>
      </c>
      <c r="O4627" s="3">
        <f t="shared" ca="1" si="1238"/>
        <v>56401.399999999994</v>
      </c>
      <c r="P4627" s="2">
        <f t="shared" ca="1" si="1239"/>
        <v>0.24671665033594622</v>
      </c>
      <c r="Q4627" t="str">
        <f t="shared" ca="1" si="1240"/>
        <v>On Time</v>
      </c>
    </row>
    <row r="4628" spans="1:17" x14ac:dyDescent="0.3">
      <c r="A4628" t="str">
        <f t="shared" si="1224"/>
        <v>S04627</v>
      </c>
      <c r="B4628" t="str">
        <f t="shared" ca="1" si="1225"/>
        <v>Beta Imports</v>
      </c>
      <c r="C4628" t="str">
        <f t="shared" ca="1" si="1226"/>
        <v>UAE</v>
      </c>
      <c r="D4628" t="str">
        <f t="shared" ca="1" si="1227"/>
        <v>Rice</v>
      </c>
      <c r="E4628">
        <f t="shared" ca="1" si="1228"/>
        <v>483</v>
      </c>
      <c r="F4628" s="3">
        <f t="shared" ca="1" si="1229"/>
        <v>147</v>
      </c>
      <c r="G4628">
        <f t="shared" ca="1" si="1230"/>
        <v>71001</v>
      </c>
      <c r="H4628">
        <f t="shared" ca="1" si="1231"/>
        <v>48990.69</v>
      </c>
      <c r="I4628">
        <f t="shared" ca="1" si="1232"/>
        <v>4893</v>
      </c>
      <c r="J4628">
        <f t="shared" ca="1" si="1233"/>
        <v>2378</v>
      </c>
      <c r="K4628" s="1">
        <f t="shared" ca="1" si="1234"/>
        <v>45712</v>
      </c>
      <c r="L4628" s="1">
        <f t="shared" ca="1" si="1235"/>
        <v>45720</v>
      </c>
      <c r="M4628" s="1">
        <f t="shared" ca="1" si="1236"/>
        <v>45722</v>
      </c>
      <c r="N4628">
        <f t="shared" ca="1" si="1237"/>
        <v>56261.69</v>
      </c>
      <c r="O4628" s="3">
        <f t="shared" ca="1" si="1238"/>
        <v>14739.309999999998</v>
      </c>
      <c r="P4628" s="2">
        <f t="shared" ca="1" si="1239"/>
        <v>0.20759299164800493</v>
      </c>
      <c r="Q4628" t="str">
        <f t="shared" ca="1" si="1240"/>
        <v>Late</v>
      </c>
    </row>
    <row r="4629" spans="1:17" x14ac:dyDescent="0.3">
      <c r="A4629" t="str">
        <f t="shared" si="1224"/>
        <v>S04628</v>
      </c>
      <c r="B4629" t="str">
        <f t="shared" ca="1" si="1225"/>
        <v>Prime Wholesale</v>
      </c>
      <c r="C4629" t="str">
        <f t="shared" ca="1" si="1226"/>
        <v>UK</v>
      </c>
      <c r="D4629" t="str">
        <f t="shared" ca="1" si="1227"/>
        <v>Spices</v>
      </c>
      <c r="E4629">
        <f t="shared" ca="1" si="1228"/>
        <v>441</v>
      </c>
      <c r="F4629" s="3">
        <f t="shared" ca="1" si="1229"/>
        <v>683</v>
      </c>
      <c r="G4629">
        <f t="shared" ca="1" si="1230"/>
        <v>301203</v>
      </c>
      <c r="H4629">
        <f t="shared" ca="1" si="1231"/>
        <v>159637.59</v>
      </c>
      <c r="I4629">
        <f t="shared" ca="1" si="1232"/>
        <v>7678</v>
      </c>
      <c r="J4629">
        <f t="shared" ca="1" si="1233"/>
        <v>2923</v>
      </c>
      <c r="K4629" s="1">
        <f t="shared" ca="1" si="1234"/>
        <v>45863</v>
      </c>
      <c r="L4629" s="1">
        <f t="shared" ca="1" si="1235"/>
        <v>45875</v>
      </c>
      <c r="M4629" s="1">
        <f t="shared" ca="1" si="1236"/>
        <v>45881</v>
      </c>
      <c r="N4629">
        <f t="shared" ca="1" si="1237"/>
        <v>170238.59</v>
      </c>
      <c r="O4629" s="3">
        <f t="shared" ca="1" si="1238"/>
        <v>130964.41</v>
      </c>
      <c r="P4629" s="2">
        <f t="shared" ca="1" si="1239"/>
        <v>0.43480446741898321</v>
      </c>
      <c r="Q4629" t="str">
        <f t="shared" ca="1" si="1240"/>
        <v>Late</v>
      </c>
    </row>
    <row r="4630" spans="1:17" x14ac:dyDescent="0.3">
      <c r="A4630" t="str">
        <f t="shared" si="1224"/>
        <v>S04629</v>
      </c>
      <c r="B4630" t="str">
        <f t="shared" ca="1" si="1225"/>
        <v>FreshMart Ltd</v>
      </c>
      <c r="C4630" t="str">
        <f t="shared" ca="1" si="1226"/>
        <v>UK</v>
      </c>
      <c r="D4630" t="str">
        <f t="shared" ca="1" si="1227"/>
        <v>Rice</v>
      </c>
      <c r="E4630">
        <f t="shared" ca="1" si="1228"/>
        <v>84</v>
      </c>
      <c r="F4630" s="3">
        <f t="shared" ca="1" si="1229"/>
        <v>119</v>
      </c>
      <c r="G4630">
        <f t="shared" ca="1" si="1230"/>
        <v>9996</v>
      </c>
      <c r="H4630">
        <f t="shared" ca="1" si="1231"/>
        <v>6897.24</v>
      </c>
      <c r="I4630">
        <f t="shared" ca="1" si="1232"/>
        <v>7100</v>
      </c>
      <c r="J4630">
        <f t="shared" ca="1" si="1233"/>
        <v>3460</v>
      </c>
      <c r="K4630" s="1">
        <f t="shared" ca="1" si="1234"/>
        <v>46085</v>
      </c>
      <c r="L4630" s="1">
        <f t="shared" ca="1" si="1235"/>
        <v>46099</v>
      </c>
      <c r="M4630" s="1">
        <f t="shared" ca="1" si="1236"/>
        <v>46097</v>
      </c>
      <c r="N4630">
        <f t="shared" ca="1" si="1237"/>
        <v>17457.239999999998</v>
      </c>
      <c r="O4630" s="3">
        <f t="shared" ca="1" si="1238"/>
        <v>-7461.239999999998</v>
      </c>
      <c r="P4630" s="2">
        <f t="shared" ca="1" si="1239"/>
        <v>-0.74642256902761084</v>
      </c>
      <c r="Q4630" t="str">
        <f t="shared" ca="1" si="1240"/>
        <v>On Time</v>
      </c>
    </row>
    <row r="4631" spans="1:17" x14ac:dyDescent="0.3">
      <c r="A4631" t="str">
        <f t="shared" si="1224"/>
        <v>S04630</v>
      </c>
      <c r="B4631" t="str">
        <f t="shared" ca="1" si="1225"/>
        <v>Beta Imports</v>
      </c>
      <c r="C4631" t="str">
        <f t="shared" ca="1" si="1226"/>
        <v>Canada</v>
      </c>
      <c r="D4631" t="str">
        <f t="shared" ca="1" si="1227"/>
        <v>Rice</v>
      </c>
      <c r="E4631">
        <f t="shared" ca="1" si="1228"/>
        <v>229</v>
      </c>
      <c r="F4631" s="3">
        <f t="shared" ca="1" si="1229"/>
        <v>416</v>
      </c>
      <c r="G4631">
        <f t="shared" ca="1" si="1230"/>
        <v>95264</v>
      </c>
      <c r="H4631">
        <f t="shared" ca="1" si="1231"/>
        <v>42868.800000000003</v>
      </c>
      <c r="I4631">
        <f t="shared" ca="1" si="1232"/>
        <v>11439</v>
      </c>
      <c r="J4631">
        <f t="shared" ca="1" si="1233"/>
        <v>2370</v>
      </c>
      <c r="K4631" s="1">
        <f t="shared" ca="1" si="1234"/>
        <v>45814</v>
      </c>
      <c r="L4631" s="1">
        <f t="shared" ca="1" si="1235"/>
        <v>45831</v>
      </c>
      <c r="M4631" s="1">
        <f t="shared" ca="1" si="1236"/>
        <v>45833</v>
      </c>
      <c r="N4631">
        <f t="shared" ca="1" si="1237"/>
        <v>56677.8</v>
      </c>
      <c r="O4631" s="3">
        <f t="shared" ca="1" si="1238"/>
        <v>38586.199999999997</v>
      </c>
      <c r="P4631" s="2">
        <f t="shared" ca="1" si="1239"/>
        <v>0.4050449277796439</v>
      </c>
      <c r="Q4631" t="str">
        <f t="shared" ca="1" si="1240"/>
        <v>Late</v>
      </c>
    </row>
    <row r="4632" spans="1:17" x14ac:dyDescent="0.3">
      <c r="A4632" t="str">
        <f t="shared" si="1224"/>
        <v>S04631</v>
      </c>
      <c r="B4632" t="str">
        <f t="shared" ca="1" si="1225"/>
        <v>Alpha Traders</v>
      </c>
      <c r="C4632" t="str">
        <f t="shared" ca="1" si="1226"/>
        <v>Canada</v>
      </c>
      <c r="D4632" t="str">
        <f t="shared" ca="1" si="1227"/>
        <v>Tea</v>
      </c>
      <c r="E4632">
        <f t="shared" ca="1" si="1228"/>
        <v>338</v>
      </c>
      <c r="F4632" s="3">
        <f t="shared" ca="1" si="1229"/>
        <v>227</v>
      </c>
      <c r="G4632">
        <f t="shared" ca="1" si="1230"/>
        <v>76726</v>
      </c>
      <c r="H4632">
        <f t="shared" ca="1" si="1231"/>
        <v>41432.04</v>
      </c>
      <c r="I4632">
        <f t="shared" ca="1" si="1232"/>
        <v>9280</v>
      </c>
      <c r="J4632">
        <f t="shared" ca="1" si="1233"/>
        <v>1958</v>
      </c>
      <c r="K4632" s="1">
        <f t="shared" ca="1" si="1234"/>
        <v>46019</v>
      </c>
      <c r="L4632" s="1">
        <f t="shared" ca="1" si="1235"/>
        <v>46033</v>
      </c>
      <c r="M4632" s="1">
        <f t="shared" ca="1" si="1236"/>
        <v>46035</v>
      </c>
      <c r="N4632">
        <f t="shared" ca="1" si="1237"/>
        <v>52670.04</v>
      </c>
      <c r="O4632" s="3">
        <f t="shared" ca="1" si="1238"/>
        <v>24055.96</v>
      </c>
      <c r="P4632" s="2">
        <f t="shared" ca="1" si="1239"/>
        <v>0.31353074577066442</v>
      </c>
      <c r="Q4632" t="str">
        <f t="shared" ca="1" si="1240"/>
        <v>Late</v>
      </c>
    </row>
    <row r="4633" spans="1:17" x14ac:dyDescent="0.3">
      <c r="A4633" t="str">
        <f t="shared" si="1224"/>
        <v>S04632</v>
      </c>
      <c r="B4633" t="str">
        <f t="shared" ca="1" si="1225"/>
        <v>Prime Wholesale</v>
      </c>
      <c r="C4633" t="str">
        <f t="shared" ca="1" si="1226"/>
        <v>Canada</v>
      </c>
      <c r="D4633" t="str">
        <f t="shared" ca="1" si="1227"/>
        <v>Sauces</v>
      </c>
      <c r="E4633">
        <f t="shared" ca="1" si="1228"/>
        <v>311</v>
      </c>
      <c r="F4633" s="3">
        <f t="shared" ca="1" si="1229"/>
        <v>709</v>
      </c>
      <c r="G4633">
        <f t="shared" ca="1" si="1230"/>
        <v>220499</v>
      </c>
      <c r="H4633">
        <f t="shared" ca="1" si="1231"/>
        <v>121274.45</v>
      </c>
      <c r="I4633">
        <f t="shared" ca="1" si="1232"/>
        <v>5508</v>
      </c>
      <c r="J4633">
        <f t="shared" ca="1" si="1233"/>
        <v>755</v>
      </c>
      <c r="K4633" s="1">
        <f t="shared" ca="1" si="1234"/>
        <v>45799</v>
      </c>
      <c r="L4633" s="1">
        <f t="shared" ca="1" si="1235"/>
        <v>45811</v>
      </c>
      <c r="M4633" s="1">
        <f t="shared" ca="1" si="1236"/>
        <v>45815</v>
      </c>
      <c r="N4633">
        <f t="shared" ca="1" si="1237"/>
        <v>127537.45</v>
      </c>
      <c r="O4633" s="3">
        <f t="shared" ca="1" si="1238"/>
        <v>92961.55</v>
      </c>
      <c r="P4633" s="2">
        <f t="shared" ca="1" si="1239"/>
        <v>0.421596243066862</v>
      </c>
      <c r="Q4633" t="str">
        <f t="shared" ca="1" si="1240"/>
        <v>Late</v>
      </c>
    </row>
    <row r="4634" spans="1:17" x14ac:dyDescent="0.3">
      <c r="A4634" t="str">
        <f t="shared" si="1224"/>
        <v>S04633</v>
      </c>
      <c r="B4634" t="str">
        <f t="shared" ca="1" si="1225"/>
        <v>Prime Wholesale</v>
      </c>
      <c r="C4634" t="str">
        <f t="shared" ca="1" si="1226"/>
        <v>Canada</v>
      </c>
      <c r="D4634" t="str">
        <f t="shared" ca="1" si="1227"/>
        <v>Spices</v>
      </c>
      <c r="E4634">
        <f t="shared" ca="1" si="1228"/>
        <v>187</v>
      </c>
      <c r="F4634" s="3">
        <f t="shared" ca="1" si="1229"/>
        <v>756</v>
      </c>
      <c r="G4634">
        <f t="shared" ca="1" si="1230"/>
        <v>141372</v>
      </c>
      <c r="H4634">
        <f t="shared" ca="1" si="1231"/>
        <v>65031.12</v>
      </c>
      <c r="I4634">
        <f t="shared" ca="1" si="1232"/>
        <v>4003</v>
      </c>
      <c r="J4634">
        <f t="shared" ca="1" si="1233"/>
        <v>1842</v>
      </c>
      <c r="K4634" s="1">
        <f t="shared" ca="1" si="1234"/>
        <v>46131</v>
      </c>
      <c r="L4634" s="1">
        <f t="shared" ca="1" si="1235"/>
        <v>46145</v>
      </c>
      <c r="M4634" s="1">
        <f t="shared" ca="1" si="1236"/>
        <v>46148</v>
      </c>
      <c r="N4634">
        <f t="shared" ca="1" si="1237"/>
        <v>70876.12</v>
      </c>
      <c r="O4634" s="3">
        <f t="shared" ca="1" si="1238"/>
        <v>70495.88</v>
      </c>
      <c r="P4634" s="2">
        <f t="shared" ca="1" si="1239"/>
        <v>0.49865517924341457</v>
      </c>
      <c r="Q4634" t="str">
        <f t="shared" ca="1" si="1240"/>
        <v>Late</v>
      </c>
    </row>
    <row r="4635" spans="1:17" x14ac:dyDescent="0.3">
      <c r="A4635" t="str">
        <f t="shared" si="1224"/>
        <v>S04634</v>
      </c>
      <c r="B4635" t="str">
        <f t="shared" ca="1" si="1225"/>
        <v>Global Foods</v>
      </c>
      <c r="C4635" t="str">
        <f t="shared" ca="1" si="1226"/>
        <v>Australia</v>
      </c>
      <c r="D4635" t="str">
        <f t="shared" ca="1" si="1227"/>
        <v>Spices</v>
      </c>
      <c r="E4635">
        <f t="shared" ca="1" si="1228"/>
        <v>356</v>
      </c>
      <c r="F4635" s="3">
        <f t="shared" ca="1" si="1229"/>
        <v>707</v>
      </c>
      <c r="G4635">
        <f t="shared" ca="1" si="1230"/>
        <v>251692</v>
      </c>
      <c r="H4635">
        <f t="shared" ca="1" si="1231"/>
        <v>156049.04</v>
      </c>
      <c r="I4635">
        <f t="shared" ca="1" si="1232"/>
        <v>3713</v>
      </c>
      <c r="J4635">
        <f t="shared" ca="1" si="1233"/>
        <v>3650</v>
      </c>
      <c r="K4635" s="1">
        <f t="shared" ca="1" si="1234"/>
        <v>46371</v>
      </c>
      <c r="L4635" s="1">
        <f t="shared" ca="1" si="1235"/>
        <v>46382</v>
      </c>
      <c r="M4635" s="1">
        <f t="shared" ca="1" si="1236"/>
        <v>46386</v>
      </c>
      <c r="N4635">
        <f t="shared" ca="1" si="1237"/>
        <v>163412.04</v>
      </c>
      <c r="O4635" s="3">
        <f t="shared" ca="1" si="1238"/>
        <v>88279.959999999992</v>
      </c>
      <c r="P4635" s="2">
        <f t="shared" ca="1" si="1239"/>
        <v>0.35074599113201849</v>
      </c>
      <c r="Q4635" t="str">
        <f t="shared" ca="1" si="1240"/>
        <v>Late</v>
      </c>
    </row>
    <row r="4636" spans="1:17" x14ac:dyDescent="0.3">
      <c r="A4636" t="str">
        <f t="shared" si="1224"/>
        <v>S04635</v>
      </c>
      <c r="B4636" t="str">
        <f t="shared" ca="1" si="1225"/>
        <v>Alpha Traders</v>
      </c>
      <c r="C4636" t="str">
        <f t="shared" ca="1" si="1226"/>
        <v>Singapore</v>
      </c>
      <c r="D4636" t="str">
        <f t="shared" ca="1" si="1227"/>
        <v>Rice</v>
      </c>
      <c r="E4636">
        <f t="shared" ca="1" si="1228"/>
        <v>109</v>
      </c>
      <c r="F4636" s="3">
        <f t="shared" ca="1" si="1229"/>
        <v>555</v>
      </c>
      <c r="G4636">
        <f t="shared" ca="1" si="1230"/>
        <v>60495</v>
      </c>
      <c r="H4636">
        <f t="shared" ca="1" si="1231"/>
        <v>37506.9</v>
      </c>
      <c r="I4636">
        <f t="shared" ca="1" si="1232"/>
        <v>2253</v>
      </c>
      <c r="J4636">
        <f t="shared" ca="1" si="1233"/>
        <v>2319</v>
      </c>
      <c r="K4636" s="1">
        <f t="shared" ca="1" si="1234"/>
        <v>46317</v>
      </c>
      <c r="L4636" s="1">
        <f t="shared" ca="1" si="1235"/>
        <v>46326</v>
      </c>
      <c r="M4636" s="1">
        <f t="shared" ca="1" si="1236"/>
        <v>46331</v>
      </c>
      <c r="N4636">
        <f t="shared" ca="1" si="1237"/>
        <v>42078.9</v>
      </c>
      <c r="O4636" s="3">
        <f t="shared" ca="1" si="1238"/>
        <v>18416.099999999999</v>
      </c>
      <c r="P4636" s="2">
        <f t="shared" ca="1" si="1239"/>
        <v>0.30442350607488222</v>
      </c>
      <c r="Q4636" t="str">
        <f t="shared" ca="1" si="1240"/>
        <v>Late</v>
      </c>
    </row>
    <row r="4637" spans="1:17" x14ac:dyDescent="0.3">
      <c r="A4637" t="str">
        <f t="shared" si="1224"/>
        <v>S04636</v>
      </c>
      <c r="B4637" t="str">
        <f t="shared" ca="1" si="1225"/>
        <v>Alpha Traders</v>
      </c>
      <c r="C4637" t="str">
        <f t="shared" ca="1" si="1226"/>
        <v>UAE</v>
      </c>
      <c r="D4637" t="str">
        <f t="shared" ca="1" si="1227"/>
        <v>Spices</v>
      </c>
      <c r="E4637">
        <f t="shared" ca="1" si="1228"/>
        <v>264</v>
      </c>
      <c r="F4637" s="3">
        <f t="shared" ca="1" si="1229"/>
        <v>454</v>
      </c>
      <c r="G4637">
        <f t="shared" ca="1" si="1230"/>
        <v>119856</v>
      </c>
      <c r="H4637">
        <f t="shared" ca="1" si="1231"/>
        <v>57530.879999999997</v>
      </c>
      <c r="I4637">
        <f t="shared" ca="1" si="1232"/>
        <v>7322</v>
      </c>
      <c r="J4637">
        <f t="shared" ca="1" si="1233"/>
        <v>505</v>
      </c>
      <c r="K4637" s="1">
        <f t="shared" ca="1" si="1234"/>
        <v>45960</v>
      </c>
      <c r="L4637" s="1">
        <f t="shared" ca="1" si="1235"/>
        <v>45976</v>
      </c>
      <c r="M4637" s="1">
        <f t="shared" ca="1" si="1236"/>
        <v>45976</v>
      </c>
      <c r="N4637">
        <f t="shared" ca="1" si="1237"/>
        <v>65357.88</v>
      </c>
      <c r="O4637" s="3">
        <f t="shared" ca="1" si="1238"/>
        <v>54498.12</v>
      </c>
      <c r="P4637" s="2">
        <f t="shared" ca="1" si="1239"/>
        <v>0.45469663596315579</v>
      </c>
      <c r="Q4637" t="str">
        <f t="shared" ca="1" si="1240"/>
        <v>On Time</v>
      </c>
    </row>
    <row r="4638" spans="1:17" x14ac:dyDescent="0.3">
      <c r="A4638" t="str">
        <f t="shared" si="1224"/>
        <v>S04637</v>
      </c>
      <c r="B4638" t="str">
        <f t="shared" ca="1" si="1225"/>
        <v>Beta Imports</v>
      </c>
      <c r="C4638" t="str">
        <f t="shared" ca="1" si="1226"/>
        <v>UAE</v>
      </c>
      <c r="D4638" t="str">
        <f t="shared" ca="1" si="1227"/>
        <v>Rice</v>
      </c>
      <c r="E4638">
        <f t="shared" ca="1" si="1228"/>
        <v>118</v>
      </c>
      <c r="F4638" s="3">
        <f t="shared" ca="1" si="1229"/>
        <v>763</v>
      </c>
      <c r="G4638">
        <f t="shared" ca="1" si="1230"/>
        <v>90034</v>
      </c>
      <c r="H4638">
        <f t="shared" ca="1" si="1231"/>
        <v>63924.14</v>
      </c>
      <c r="I4638">
        <f t="shared" ca="1" si="1232"/>
        <v>3740</v>
      </c>
      <c r="J4638">
        <f t="shared" ca="1" si="1233"/>
        <v>984</v>
      </c>
      <c r="K4638" s="1">
        <f t="shared" ca="1" si="1234"/>
        <v>45851</v>
      </c>
      <c r="L4638" s="1">
        <f t="shared" ca="1" si="1235"/>
        <v>45867</v>
      </c>
      <c r="M4638" s="1">
        <f t="shared" ca="1" si="1236"/>
        <v>45870</v>
      </c>
      <c r="N4638">
        <f t="shared" ca="1" si="1237"/>
        <v>68648.14</v>
      </c>
      <c r="O4638" s="3">
        <f t="shared" ca="1" si="1238"/>
        <v>21385.86</v>
      </c>
      <c r="P4638" s="2">
        <f t="shared" ca="1" si="1239"/>
        <v>0.2375309327587356</v>
      </c>
      <c r="Q4638" t="str">
        <f t="shared" ca="1" si="1240"/>
        <v>Late</v>
      </c>
    </row>
    <row r="4639" spans="1:17" x14ac:dyDescent="0.3">
      <c r="A4639" t="str">
        <f t="shared" si="1224"/>
        <v>S04638</v>
      </c>
      <c r="B4639" t="str">
        <f t="shared" ca="1" si="1225"/>
        <v>Beta Imports</v>
      </c>
      <c r="C4639" t="str">
        <f t="shared" ca="1" si="1226"/>
        <v>Australia</v>
      </c>
      <c r="D4639" t="str">
        <f t="shared" ca="1" si="1227"/>
        <v>Spices</v>
      </c>
      <c r="E4639">
        <f t="shared" ca="1" si="1228"/>
        <v>357</v>
      </c>
      <c r="F4639" s="3">
        <f t="shared" ca="1" si="1229"/>
        <v>274</v>
      </c>
      <c r="G4639">
        <f t="shared" ca="1" si="1230"/>
        <v>97818</v>
      </c>
      <c r="H4639">
        <f t="shared" ca="1" si="1231"/>
        <v>48909</v>
      </c>
      <c r="I4639">
        <f t="shared" ca="1" si="1232"/>
        <v>3877</v>
      </c>
      <c r="J4639">
        <f t="shared" ca="1" si="1233"/>
        <v>2530</v>
      </c>
      <c r="K4639" s="1">
        <f t="shared" ca="1" si="1234"/>
        <v>45939</v>
      </c>
      <c r="L4639" s="1">
        <f t="shared" ca="1" si="1235"/>
        <v>45949</v>
      </c>
      <c r="M4639" s="1">
        <f t="shared" ca="1" si="1236"/>
        <v>45948</v>
      </c>
      <c r="N4639">
        <f t="shared" ca="1" si="1237"/>
        <v>55316</v>
      </c>
      <c r="O4639" s="3">
        <f t="shared" ca="1" si="1238"/>
        <v>42502</v>
      </c>
      <c r="P4639" s="2">
        <f t="shared" ca="1" si="1239"/>
        <v>0.43450080762231902</v>
      </c>
      <c r="Q4639" t="str">
        <f t="shared" ca="1" si="1240"/>
        <v>On Time</v>
      </c>
    </row>
    <row r="4640" spans="1:17" x14ac:dyDescent="0.3">
      <c r="A4640" t="str">
        <f t="shared" si="1224"/>
        <v>S04639</v>
      </c>
      <c r="B4640" t="str">
        <f t="shared" ca="1" si="1225"/>
        <v>Prime Wholesale</v>
      </c>
      <c r="C4640" t="str">
        <f t="shared" ca="1" si="1226"/>
        <v>UAE</v>
      </c>
      <c r="D4640" t="str">
        <f t="shared" ca="1" si="1227"/>
        <v>Sauces</v>
      </c>
      <c r="E4640">
        <f t="shared" ca="1" si="1228"/>
        <v>323</v>
      </c>
      <c r="F4640" s="3">
        <f t="shared" ca="1" si="1229"/>
        <v>373</v>
      </c>
      <c r="G4640">
        <f t="shared" ca="1" si="1230"/>
        <v>120479</v>
      </c>
      <c r="H4640">
        <f t="shared" ca="1" si="1231"/>
        <v>85540.09</v>
      </c>
      <c r="I4640">
        <f t="shared" ca="1" si="1232"/>
        <v>10609</v>
      </c>
      <c r="J4640">
        <f t="shared" ca="1" si="1233"/>
        <v>1738</v>
      </c>
      <c r="K4640" s="1">
        <f t="shared" ca="1" si="1234"/>
        <v>45785</v>
      </c>
      <c r="L4640" s="1">
        <f t="shared" ca="1" si="1235"/>
        <v>45792</v>
      </c>
      <c r="M4640" s="1">
        <f t="shared" ca="1" si="1236"/>
        <v>45791</v>
      </c>
      <c r="N4640">
        <f t="shared" ca="1" si="1237"/>
        <v>97887.09</v>
      </c>
      <c r="O4640" s="3">
        <f t="shared" ca="1" si="1238"/>
        <v>22591.910000000003</v>
      </c>
      <c r="P4640" s="2">
        <f t="shared" ca="1" si="1239"/>
        <v>0.18751740967305508</v>
      </c>
      <c r="Q4640" t="str">
        <f t="shared" ca="1" si="1240"/>
        <v>On Time</v>
      </c>
    </row>
    <row r="4641" spans="1:17" x14ac:dyDescent="0.3">
      <c r="A4641" t="str">
        <f t="shared" si="1224"/>
        <v>S04640</v>
      </c>
      <c r="B4641" t="str">
        <f t="shared" ca="1" si="1225"/>
        <v>Beta Imports</v>
      </c>
      <c r="C4641" t="str">
        <f t="shared" ca="1" si="1226"/>
        <v>Australia</v>
      </c>
      <c r="D4641" t="str">
        <f t="shared" ca="1" si="1227"/>
        <v>Spices</v>
      </c>
      <c r="E4641">
        <f t="shared" ca="1" si="1228"/>
        <v>129</v>
      </c>
      <c r="F4641" s="3">
        <f t="shared" ca="1" si="1229"/>
        <v>338</v>
      </c>
      <c r="G4641">
        <f t="shared" ca="1" si="1230"/>
        <v>43602</v>
      </c>
      <c r="H4641">
        <f t="shared" ca="1" si="1231"/>
        <v>25725.18</v>
      </c>
      <c r="I4641">
        <f t="shared" ca="1" si="1232"/>
        <v>10900</v>
      </c>
      <c r="J4641">
        <f t="shared" ca="1" si="1233"/>
        <v>3300</v>
      </c>
      <c r="K4641" s="1">
        <f t="shared" ca="1" si="1234"/>
        <v>45773</v>
      </c>
      <c r="L4641" s="1">
        <f t="shared" ca="1" si="1235"/>
        <v>45784</v>
      </c>
      <c r="M4641" s="1">
        <f t="shared" ca="1" si="1236"/>
        <v>45786</v>
      </c>
      <c r="N4641">
        <f t="shared" ca="1" si="1237"/>
        <v>39925.18</v>
      </c>
      <c r="O4641" s="3">
        <f t="shared" ca="1" si="1238"/>
        <v>3676.8199999999997</v>
      </c>
      <c r="P4641" s="2">
        <f t="shared" ca="1" si="1239"/>
        <v>8.432686574010366E-2</v>
      </c>
      <c r="Q4641" t="str">
        <f t="shared" ca="1" si="1240"/>
        <v>Late</v>
      </c>
    </row>
    <row r="4642" spans="1:17" x14ac:dyDescent="0.3">
      <c r="A4642" t="str">
        <f t="shared" si="1224"/>
        <v>S04641</v>
      </c>
      <c r="B4642" t="str">
        <f t="shared" ca="1" si="1225"/>
        <v>Oceanic Exports</v>
      </c>
      <c r="C4642" t="str">
        <f t="shared" ca="1" si="1226"/>
        <v>UK</v>
      </c>
      <c r="D4642" t="str">
        <f t="shared" ca="1" si="1227"/>
        <v>Tea</v>
      </c>
      <c r="E4642">
        <f t="shared" ca="1" si="1228"/>
        <v>389</v>
      </c>
      <c r="F4642" s="3">
        <f t="shared" ca="1" si="1229"/>
        <v>550</v>
      </c>
      <c r="G4642">
        <f t="shared" ca="1" si="1230"/>
        <v>213950</v>
      </c>
      <c r="H4642">
        <f t="shared" ca="1" si="1231"/>
        <v>124091</v>
      </c>
      <c r="I4642">
        <f t="shared" ca="1" si="1232"/>
        <v>2583</v>
      </c>
      <c r="J4642">
        <f t="shared" ca="1" si="1233"/>
        <v>1528</v>
      </c>
      <c r="K4642" s="1">
        <f t="shared" ca="1" si="1234"/>
        <v>45664</v>
      </c>
      <c r="L4642" s="1">
        <f t="shared" ca="1" si="1235"/>
        <v>45684</v>
      </c>
      <c r="M4642" s="1">
        <f t="shared" ca="1" si="1236"/>
        <v>45690</v>
      </c>
      <c r="N4642">
        <f t="shared" ca="1" si="1237"/>
        <v>128202</v>
      </c>
      <c r="O4642" s="3">
        <f t="shared" ca="1" si="1238"/>
        <v>85748</v>
      </c>
      <c r="P4642" s="2">
        <f t="shared" ca="1" si="1239"/>
        <v>0.40078523019397055</v>
      </c>
      <c r="Q4642" t="str">
        <f t="shared" ca="1" si="1240"/>
        <v>Late</v>
      </c>
    </row>
    <row r="4643" spans="1:17" x14ac:dyDescent="0.3">
      <c r="A4643" t="str">
        <f t="shared" si="1224"/>
        <v>S04642</v>
      </c>
      <c r="B4643" t="str">
        <f t="shared" ca="1" si="1225"/>
        <v>Prime Wholesale</v>
      </c>
      <c r="C4643" t="str">
        <f t="shared" ca="1" si="1226"/>
        <v>Singapore</v>
      </c>
      <c r="D4643" t="str">
        <f t="shared" ca="1" si="1227"/>
        <v>Rice</v>
      </c>
      <c r="E4643">
        <f t="shared" ca="1" si="1228"/>
        <v>302</v>
      </c>
      <c r="F4643" s="3">
        <f t="shared" ca="1" si="1229"/>
        <v>159</v>
      </c>
      <c r="G4643">
        <f t="shared" ca="1" si="1230"/>
        <v>48018</v>
      </c>
      <c r="H4643">
        <f t="shared" ca="1" si="1231"/>
        <v>25449.54</v>
      </c>
      <c r="I4643">
        <f t="shared" ca="1" si="1232"/>
        <v>4212</v>
      </c>
      <c r="J4643">
        <f t="shared" ca="1" si="1233"/>
        <v>3305</v>
      </c>
      <c r="K4643" s="1">
        <f t="shared" ca="1" si="1234"/>
        <v>45744</v>
      </c>
      <c r="L4643" s="1">
        <f t="shared" ca="1" si="1235"/>
        <v>45759</v>
      </c>
      <c r="M4643" s="1">
        <f t="shared" ca="1" si="1236"/>
        <v>45761</v>
      </c>
      <c r="N4643">
        <f t="shared" ca="1" si="1237"/>
        <v>32966.54</v>
      </c>
      <c r="O4643" s="3">
        <f t="shared" ca="1" si="1238"/>
        <v>15051.46</v>
      </c>
      <c r="P4643" s="2">
        <f t="shared" ca="1" si="1239"/>
        <v>0.31345453788162769</v>
      </c>
      <c r="Q4643" t="str">
        <f t="shared" ca="1" si="1240"/>
        <v>Late</v>
      </c>
    </row>
    <row r="4644" spans="1:17" x14ac:dyDescent="0.3">
      <c r="A4644" t="str">
        <f t="shared" si="1224"/>
        <v>S04643</v>
      </c>
      <c r="B4644" t="str">
        <f t="shared" ca="1" si="1225"/>
        <v>Global Foods</v>
      </c>
      <c r="C4644" t="str">
        <f t="shared" ca="1" si="1226"/>
        <v>UAE</v>
      </c>
      <c r="D4644" t="str">
        <f t="shared" ca="1" si="1227"/>
        <v>Spices</v>
      </c>
      <c r="E4644">
        <f t="shared" ca="1" si="1228"/>
        <v>63</v>
      </c>
      <c r="F4644" s="3">
        <f t="shared" ca="1" si="1229"/>
        <v>304</v>
      </c>
      <c r="G4644">
        <f t="shared" ca="1" si="1230"/>
        <v>19152</v>
      </c>
      <c r="H4644">
        <f t="shared" ca="1" si="1231"/>
        <v>10150.56</v>
      </c>
      <c r="I4644">
        <f t="shared" ca="1" si="1232"/>
        <v>10687</v>
      </c>
      <c r="J4644">
        <f t="shared" ca="1" si="1233"/>
        <v>3795</v>
      </c>
      <c r="K4644" s="1">
        <f t="shared" ca="1" si="1234"/>
        <v>45838</v>
      </c>
      <c r="L4644" s="1">
        <f t="shared" ca="1" si="1235"/>
        <v>45857</v>
      </c>
      <c r="M4644" s="1">
        <f t="shared" ca="1" si="1236"/>
        <v>45861</v>
      </c>
      <c r="N4644">
        <f t="shared" ca="1" si="1237"/>
        <v>24632.559999999998</v>
      </c>
      <c r="O4644" s="3">
        <f t="shared" ca="1" si="1238"/>
        <v>-5480.5599999999977</v>
      </c>
      <c r="P4644" s="2">
        <f t="shared" ca="1" si="1239"/>
        <v>-0.28616123642439417</v>
      </c>
      <c r="Q4644" t="str">
        <f t="shared" ca="1" si="1240"/>
        <v>Late</v>
      </c>
    </row>
    <row r="4645" spans="1:17" x14ac:dyDescent="0.3">
      <c r="A4645" t="str">
        <f t="shared" si="1224"/>
        <v>S04644</v>
      </c>
      <c r="B4645" t="str">
        <f t="shared" ca="1" si="1225"/>
        <v>Alpha Traders</v>
      </c>
      <c r="C4645" t="str">
        <f t="shared" ca="1" si="1226"/>
        <v>Canada</v>
      </c>
      <c r="D4645" t="str">
        <f t="shared" ca="1" si="1227"/>
        <v>Pickles</v>
      </c>
      <c r="E4645">
        <f t="shared" ca="1" si="1228"/>
        <v>163</v>
      </c>
      <c r="F4645" s="3">
        <f t="shared" ca="1" si="1229"/>
        <v>372</v>
      </c>
      <c r="G4645">
        <f t="shared" ca="1" si="1230"/>
        <v>60636</v>
      </c>
      <c r="H4645">
        <f t="shared" ca="1" si="1231"/>
        <v>29711.64</v>
      </c>
      <c r="I4645">
        <f t="shared" ca="1" si="1232"/>
        <v>8965</v>
      </c>
      <c r="J4645">
        <f t="shared" ca="1" si="1233"/>
        <v>3044</v>
      </c>
      <c r="K4645" s="1">
        <f t="shared" ca="1" si="1234"/>
        <v>46057</v>
      </c>
      <c r="L4645" s="1">
        <f t="shared" ca="1" si="1235"/>
        <v>46072</v>
      </c>
      <c r="M4645" s="1">
        <f t="shared" ca="1" si="1236"/>
        <v>46071</v>
      </c>
      <c r="N4645">
        <f t="shared" ca="1" si="1237"/>
        <v>41720.639999999999</v>
      </c>
      <c r="O4645" s="3">
        <f t="shared" ca="1" si="1238"/>
        <v>18915.36</v>
      </c>
      <c r="P4645" s="2">
        <f t="shared" ca="1" si="1239"/>
        <v>0.31194933702750843</v>
      </c>
      <c r="Q4645" t="str">
        <f t="shared" ca="1" si="1240"/>
        <v>On Time</v>
      </c>
    </row>
    <row r="4646" spans="1:17" x14ac:dyDescent="0.3">
      <c r="A4646" t="str">
        <f t="shared" si="1224"/>
        <v>S04645</v>
      </c>
      <c r="B4646" t="str">
        <f t="shared" ca="1" si="1225"/>
        <v>Alpha Traders</v>
      </c>
      <c r="C4646" t="str">
        <f t="shared" ca="1" si="1226"/>
        <v>Australia</v>
      </c>
      <c r="D4646" t="str">
        <f t="shared" ca="1" si="1227"/>
        <v>Tea</v>
      </c>
      <c r="E4646">
        <f t="shared" ca="1" si="1228"/>
        <v>438</v>
      </c>
      <c r="F4646" s="3">
        <f t="shared" ca="1" si="1229"/>
        <v>329</v>
      </c>
      <c r="G4646">
        <f t="shared" ca="1" si="1230"/>
        <v>144102</v>
      </c>
      <c r="H4646">
        <f t="shared" ca="1" si="1231"/>
        <v>99430.38</v>
      </c>
      <c r="I4646">
        <f t="shared" ca="1" si="1232"/>
        <v>9353</v>
      </c>
      <c r="J4646">
        <f t="shared" ca="1" si="1233"/>
        <v>1510</v>
      </c>
      <c r="K4646" s="1">
        <f t="shared" ca="1" si="1234"/>
        <v>46286</v>
      </c>
      <c r="L4646" s="1">
        <f t="shared" ca="1" si="1235"/>
        <v>46303</v>
      </c>
      <c r="M4646" s="1">
        <f t="shared" ca="1" si="1236"/>
        <v>46300</v>
      </c>
      <c r="N4646">
        <f t="shared" ca="1" si="1237"/>
        <v>110293.38</v>
      </c>
      <c r="O4646" s="3">
        <f t="shared" ca="1" si="1238"/>
        <v>33808.619999999995</v>
      </c>
      <c r="P4646" s="2">
        <f t="shared" ca="1" si="1239"/>
        <v>0.23461589707290667</v>
      </c>
      <c r="Q4646" t="str">
        <f t="shared" ca="1" si="1240"/>
        <v>On Time</v>
      </c>
    </row>
    <row r="4647" spans="1:17" x14ac:dyDescent="0.3">
      <c r="A4647" t="str">
        <f t="shared" si="1224"/>
        <v>S04646</v>
      </c>
      <c r="B4647" t="str">
        <f t="shared" ca="1" si="1225"/>
        <v>Global Foods</v>
      </c>
      <c r="C4647" t="str">
        <f t="shared" ca="1" si="1226"/>
        <v>UAE</v>
      </c>
      <c r="D4647" t="str">
        <f t="shared" ca="1" si="1227"/>
        <v>Rice</v>
      </c>
      <c r="E4647">
        <f t="shared" ca="1" si="1228"/>
        <v>56</v>
      </c>
      <c r="F4647" s="3">
        <f t="shared" ca="1" si="1229"/>
        <v>738</v>
      </c>
      <c r="G4647">
        <f t="shared" ca="1" si="1230"/>
        <v>41328</v>
      </c>
      <c r="H4647">
        <f t="shared" ca="1" si="1231"/>
        <v>26449.919999999998</v>
      </c>
      <c r="I4647">
        <f t="shared" ca="1" si="1232"/>
        <v>8900</v>
      </c>
      <c r="J4647">
        <f t="shared" ca="1" si="1233"/>
        <v>3877</v>
      </c>
      <c r="K4647" s="1">
        <f t="shared" ca="1" si="1234"/>
        <v>45741</v>
      </c>
      <c r="L4647" s="1">
        <f t="shared" ca="1" si="1235"/>
        <v>45753</v>
      </c>
      <c r="M4647" s="1">
        <f t="shared" ca="1" si="1236"/>
        <v>45751</v>
      </c>
      <c r="N4647">
        <f t="shared" ca="1" si="1237"/>
        <v>39226.92</v>
      </c>
      <c r="O4647" s="3">
        <f t="shared" ca="1" si="1238"/>
        <v>2101.0800000000017</v>
      </c>
      <c r="P4647" s="2">
        <f t="shared" ca="1" si="1239"/>
        <v>5.0839140534262528E-2</v>
      </c>
      <c r="Q4647" t="str">
        <f t="shared" ca="1" si="1240"/>
        <v>On Time</v>
      </c>
    </row>
    <row r="4648" spans="1:17" x14ac:dyDescent="0.3">
      <c r="A4648" t="str">
        <f t="shared" si="1224"/>
        <v>S04647</v>
      </c>
      <c r="B4648" t="str">
        <f t="shared" ca="1" si="1225"/>
        <v>FreshMart Ltd</v>
      </c>
      <c r="C4648" t="str">
        <f t="shared" ca="1" si="1226"/>
        <v>Singapore</v>
      </c>
      <c r="D4648" t="str">
        <f t="shared" ca="1" si="1227"/>
        <v>Spices</v>
      </c>
      <c r="E4648">
        <f t="shared" ca="1" si="1228"/>
        <v>123</v>
      </c>
      <c r="F4648" s="3">
        <f t="shared" ca="1" si="1229"/>
        <v>778</v>
      </c>
      <c r="G4648">
        <f t="shared" ca="1" si="1230"/>
        <v>95694</v>
      </c>
      <c r="H4648">
        <f t="shared" ca="1" si="1231"/>
        <v>60287.22</v>
      </c>
      <c r="I4648">
        <f t="shared" ca="1" si="1232"/>
        <v>11429</v>
      </c>
      <c r="J4648">
        <f t="shared" ca="1" si="1233"/>
        <v>3636</v>
      </c>
      <c r="K4648" s="1">
        <f t="shared" ca="1" si="1234"/>
        <v>45885</v>
      </c>
      <c r="L4648" s="1">
        <f t="shared" ca="1" si="1235"/>
        <v>45905</v>
      </c>
      <c r="M4648" s="1">
        <f t="shared" ca="1" si="1236"/>
        <v>45906</v>
      </c>
      <c r="N4648">
        <f t="shared" ca="1" si="1237"/>
        <v>75352.22</v>
      </c>
      <c r="O4648" s="3">
        <f t="shared" ca="1" si="1238"/>
        <v>20341.78</v>
      </c>
      <c r="P4648" s="2">
        <f t="shared" ca="1" si="1239"/>
        <v>0.21257111208644219</v>
      </c>
      <c r="Q4648" t="str">
        <f t="shared" ca="1" si="1240"/>
        <v>Late</v>
      </c>
    </row>
    <row r="4649" spans="1:17" x14ac:dyDescent="0.3">
      <c r="A4649" t="str">
        <f t="shared" si="1224"/>
        <v>S04648</v>
      </c>
      <c r="B4649" t="str">
        <f t="shared" ca="1" si="1225"/>
        <v>Alpha Traders</v>
      </c>
      <c r="C4649" t="str">
        <f t="shared" ca="1" si="1226"/>
        <v>UAE</v>
      </c>
      <c r="D4649" t="str">
        <f t="shared" ca="1" si="1227"/>
        <v>Tea</v>
      </c>
      <c r="E4649">
        <f t="shared" ca="1" si="1228"/>
        <v>407</v>
      </c>
      <c r="F4649" s="3">
        <f t="shared" ca="1" si="1229"/>
        <v>495</v>
      </c>
      <c r="G4649">
        <f t="shared" ca="1" si="1230"/>
        <v>201465</v>
      </c>
      <c r="H4649">
        <f t="shared" ca="1" si="1231"/>
        <v>110805.75</v>
      </c>
      <c r="I4649">
        <f t="shared" ca="1" si="1232"/>
        <v>2524</v>
      </c>
      <c r="J4649">
        <f t="shared" ca="1" si="1233"/>
        <v>3258</v>
      </c>
      <c r="K4649" s="1">
        <f t="shared" ca="1" si="1234"/>
        <v>45677</v>
      </c>
      <c r="L4649" s="1">
        <f t="shared" ca="1" si="1235"/>
        <v>45690</v>
      </c>
      <c r="M4649" s="1">
        <f t="shared" ca="1" si="1236"/>
        <v>45689</v>
      </c>
      <c r="N4649">
        <f t="shared" ca="1" si="1237"/>
        <v>116587.75</v>
      </c>
      <c r="O4649" s="3">
        <f t="shared" ca="1" si="1238"/>
        <v>84877.25</v>
      </c>
      <c r="P4649" s="2">
        <f t="shared" ca="1" si="1239"/>
        <v>0.42130022584568039</v>
      </c>
      <c r="Q4649" t="str">
        <f t="shared" ca="1" si="1240"/>
        <v>On Time</v>
      </c>
    </row>
    <row r="4650" spans="1:17" x14ac:dyDescent="0.3">
      <c r="A4650" t="str">
        <f t="shared" si="1224"/>
        <v>S04649</v>
      </c>
      <c r="B4650" t="str">
        <f t="shared" ca="1" si="1225"/>
        <v>Alpha Traders</v>
      </c>
      <c r="C4650" t="str">
        <f t="shared" ca="1" si="1226"/>
        <v>UAE</v>
      </c>
      <c r="D4650" t="str">
        <f t="shared" ca="1" si="1227"/>
        <v>Sauces</v>
      </c>
      <c r="E4650">
        <f t="shared" ca="1" si="1228"/>
        <v>354</v>
      </c>
      <c r="F4650" s="3">
        <f t="shared" ca="1" si="1229"/>
        <v>258</v>
      </c>
      <c r="G4650">
        <f t="shared" ca="1" si="1230"/>
        <v>91332</v>
      </c>
      <c r="H4650">
        <f t="shared" ca="1" si="1231"/>
        <v>63932.4</v>
      </c>
      <c r="I4650">
        <f t="shared" ca="1" si="1232"/>
        <v>6683</v>
      </c>
      <c r="J4650">
        <f t="shared" ca="1" si="1233"/>
        <v>3214</v>
      </c>
      <c r="K4650" s="1">
        <f t="shared" ca="1" si="1234"/>
        <v>46333</v>
      </c>
      <c r="L4650" s="1">
        <f t="shared" ca="1" si="1235"/>
        <v>46342</v>
      </c>
      <c r="M4650" s="1">
        <f t="shared" ca="1" si="1236"/>
        <v>46344</v>
      </c>
      <c r="N4650">
        <f t="shared" ca="1" si="1237"/>
        <v>73829.399999999994</v>
      </c>
      <c r="O4650" s="3">
        <f t="shared" ca="1" si="1238"/>
        <v>17502.600000000006</v>
      </c>
      <c r="P4650" s="2">
        <f t="shared" ca="1" si="1239"/>
        <v>0.19163710419130212</v>
      </c>
      <c r="Q4650" t="str">
        <f t="shared" ca="1" si="1240"/>
        <v>Late</v>
      </c>
    </row>
    <row r="4651" spans="1:17" x14ac:dyDescent="0.3">
      <c r="A4651" t="str">
        <f t="shared" si="1224"/>
        <v>S04650</v>
      </c>
      <c r="B4651" t="str">
        <f t="shared" ca="1" si="1225"/>
        <v>Beta Imports</v>
      </c>
      <c r="C4651" t="str">
        <f t="shared" ca="1" si="1226"/>
        <v>Singapore</v>
      </c>
      <c r="D4651" t="str">
        <f t="shared" ca="1" si="1227"/>
        <v>Pickles</v>
      </c>
      <c r="E4651">
        <f t="shared" ca="1" si="1228"/>
        <v>324</v>
      </c>
      <c r="F4651" s="3">
        <f t="shared" ca="1" si="1229"/>
        <v>707</v>
      </c>
      <c r="G4651">
        <f t="shared" ca="1" si="1230"/>
        <v>229068</v>
      </c>
      <c r="H4651">
        <f t="shared" ca="1" si="1231"/>
        <v>114534</v>
      </c>
      <c r="I4651">
        <f t="shared" ca="1" si="1232"/>
        <v>11508</v>
      </c>
      <c r="J4651">
        <f t="shared" ca="1" si="1233"/>
        <v>581</v>
      </c>
      <c r="K4651" s="1">
        <f t="shared" ca="1" si="1234"/>
        <v>46352</v>
      </c>
      <c r="L4651" s="1">
        <f t="shared" ca="1" si="1235"/>
        <v>46359</v>
      </c>
      <c r="M4651" s="1">
        <f t="shared" ca="1" si="1236"/>
        <v>46364</v>
      </c>
      <c r="N4651">
        <f t="shared" ca="1" si="1237"/>
        <v>126623</v>
      </c>
      <c r="O4651" s="3">
        <f t="shared" ca="1" si="1238"/>
        <v>102445</v>
      </c>
      <c r="P4651" s="2">
        <f t="shared" ca="1" si="1239"/>
        <v>0.44722527808336388</v>
      </c>
      <c r="Q4651" t="str">
        <f t="shared" ca="1" si="1240"/>
        <v>Late</v>
      </c>
    </row>
    <row r="4652" spans="1:17" x14ac:dyDescent="0.3">
      <c r="A4652" t="str">
        <f t="shared" si="1224"/>
        <v>S04651</v>
      </c>
      <c r="B4652" t="str">
        <f t="shared" ca="1" si="1225"/>
        <v>Global Foods</v>
      </c>
      <c r="C4652" t="str">
        <f t="shared" ca="1" si="1226"/>
        <v>Canada</v>
      </c>
      <c r="D4652" t="str">
        <f t="shared" ca="1" si="1227"/>
        <v>Pickles</v>
      </c>
      <c r="E4652">
        <f t="shared" ca="1" si="1228"/>
        <v>427</v>
      </c>
      <c r="F4652" s="3">
        <f t="shared" ca="1" si="1229"/>
        <v>800</v>
      </c>
      <c r="G4652">
        <f t="shared" ca="1" si="1230"/>
        <v>341600</v>
      </c>
      <c r="H4652">
        <f t="shared" ca="1" si="1231"/>
        <v>235704</v>
      </c>
      <c r="I4652">
        <f t="shared" ca="1" si="1232"/>
        <v>9051</v>
      </c>
      <c r="J4652">
        <f t="shared" ca="1" si="1233"/>
        <v>1486</v>
      </c>
      <c r="K4652" s="1">
        <f t="shared" ca="1" si="1234"/>
        <v>45963</v>
      </c>
      <c r="L4652" s="1">
        <f t="shared" ca="1" si="1235"/>
        <v>45983</v>
      </c>
      <c r="M4652" s="1">
        <f t="shared" ca="1" si="1236"/>
        <v>45981</v>
      </c>
      <c r="N4652">
        <f t="shared" ca="1" si="1237"/>
        <v>246241</v>
      </c>
      <c r="O4652" s="3">
        <f t="shared" ca="1" si="1238"/>
        <v>95359</v>
      </c>
      <c r="P4652" s="2">
        <f t="shared" ca="1" si="1239"/>
        <v>0.27915398126463703</v>
      </c>
      <c r="Q4652" t="str">
        <f t="shared" ca="1" si="1240"/>
        <v>On Time</v>
      </c>
    </row>
    <row r="4653" spans="1:17" x14ac:dyDescent="0.3">
      <c r="A4653" t="str">
        <f t="shared" si="1224"/>
        <v>S04652</v>
      </c>
      <c r="B4653" t="str">
        <f t="shared" ca="1" si="1225"/>
        <v>Oceanic Exports</v>
      </c>
      <c r="C4653" t="str">
        <f t="shared" ca="1" si="1226"/>
        <v>Australia</v>
      </c>
      <c r="D4653" t="str">
        <f t="shared" ca="1" si="1227"/>
        <v>Sauces</v>
      </c>
      <c r="E4653">
        <f t="shared" ca="1" si="1228"/>
        <v>475</v>
      </c>
      <c r="F4653" s="3">
        <f t="shared" ca="1" si="1229"/>
        <v>371</v>
      </c>
      <c r="G4653">
        <f t="shared" ca="1" si="1230"/>
        <v>176225</v>
      </c>
      <c r="H4653">
        <f t="shared" ca="1" si="1231"/>
        <v>111021.75</v>
      </c>
      <c r="I4653">
        <f t="shared" ca="1" si="1232"/>
        <v>10454</v>
      </c>
      <c r="J4653">
        <f t="shared" ca="1" si="1233"/>
        <v>3781</v>
      </c>
      <c r="K4653" s="1">
        <f t="shared" ca="1" si="1234"/>
        <v>46144</v>
      </c>
      <c r="L4653" s="1">
        <f t="shared" ca="1" si="1235"/>
        <v>46152</v>
      </c>
      <c r="M4653" s="1">
        <f t="shared" ca="1" si="1236"/>
        <v>46150</v>
      </c>
      <c r="N4653">
        <f t="shared" ca="1" si="1237"/>
        <v>125256.75</v>
      </c>
      <c r="O4653" s="3">
        <f t="shared" ca="1" si="1238"/>
        <v>50968.25</v>
      </c>
      <c r="P4653" s="2">
        <f t="shared" ca="1" si="1239"/>
        <v>0.28922258476379631</v>
      </c>
      <c r="Q4653" t="str">
        <f t="shared" ca="1" si="1240"/>
        <v>On Time</v>
      </c>
    </row>
    <row r="4654" spans="1:17" x14ac:dyDescent="0.3">
      <c r="A4654" t="str">
        <f t="shared" si="1224"/>
        <v>S04653</v>
      </c>
      <c r="B4654" t="str">
        <f t="shared" ca="1" si="1225"/>
        <v>Oceanic Exports</v>
      </c>
      <c r="C4654" t="str">
        <f t="shared" ca="1" si="1226"/>
        <v>UAE</v>
      </c>
      <c r="D4654" t="str">
        <f t="shared" ca="1" si="1227"/>
        <v>Sauces</v>
      </c>
      <c r="E4654">
        <f t="shared" ca="1" si="1228"/>
        <v>167</v>
      </c>
      <c r="F4654" s="3">
        <f t="shared" ca="1" si="1229"/>
        <v>720</v>
      </c>
      <c r="G4654">
        <f t="shared" ca="1" si="1230"/>
        <v>120240</v>
      </c>
      <c r="H4654">
        <f t="shared" ca="1" si="1231"/>
        <v>69739.199999999997</v>
      </c>
      <c r="I4654">
        <f t="shared" ca="1" si="1232"/>
        <v>6226</v>
      </c>
      <c r="J4654">
        <f t="shared" ca="1" si="1233"/>
        <v>2077</v>
      </c>
      <c r="K4654" s="1">
        <f t="shared" ca="1" si="1234"/>
        <v>46030</v>
      </c>
      <c r="L4654" s="1">
        <f t="shared" ca="1" si="1235"/>
        <v>46039</v>
      </c>
      <c r="M4654" s="1">
        <f t="shared" ca="1" si="1236"/>
        <v>46045</v>
      </c>
      <c r="N4654">
        <f t="shared" ca="1" si="1237"/>
        <v>78042.2</v>
      </c>
      <c r="O4654" s="3">
        <f t="shared" ca="1" si="1238"/>
        <v>42197.8</v>
      </c>
      <c r="P4654" s="2">
        <f t="shared" ca="1" si="1239"/>
        <v>0.35094644045242851</v>
      </c>
      <c r="Q4654" t="str">
        <f t="shared" ca="1" si="1240"/>
        <v>Late</v>
      </c>
    </row>
    <row r="4655" spans="1:17" x14ac:dyDescent="0.3">
      <c r="A4655" t="str">
        <f t="shared" si="1224"/>
        <v>S04654</v>
      </c>
      <c r="B4655" t="str">
        <f t="shared" ca="1" si="1225"/>
        <v>Oceanic Exports</v>
      </c>
      <c r="C4655" t="str">
        <f t="shared" ca="1" si="1226"/>
        <v>UK</v>
      </c>
      <c r="D4655" t="str">
        <f t="shared" ca="1" si="1227"/>
        <v>Tea</v>
      </c>
      <c r="E4655">
        <f t="shared" ca="1" si="1228"/>
        <v>328</v>
      </c>
      <c r="F4655" s="3">
        <f t="shared" ca="1" si="1229"/>
        <v>789</v>
      </c>
      <c r="G4655">
        <f t="shared" ca="1" si="1230"/>
        <v>258792</v>
      </c>
      <c r="H4655">
        <f t="shared" ca="1" si="1231"/>
        <v>152687.28</v>
      </c>
      <c r="I4655">
        <f t="shared" ca="1" si="1232"/>
        <v>7025</v>
      </c>
      <c r="J4655">
        <f t="shared" ca="1" si="1233"/>
        <v>3817</v>
      </c>
      <c r="K4655" s="1">
        <f t="shared" ca="1" si="1234"/>
        <v>46164</v>
      </c>
      <c r="L4655" s="1">
        <f t="shared" ca="1" si="1235"/>
        <v>46175</v>
      </c>
      <c r="M4655" s="1">
        <f t="shared" ca="1" si="1236"/>
        <v>46177</v>
      </c>
      <c r="N4655">
        <f t="shared" ca="1" si="1237"/>
        <v>163529.28</v>
      </c>
      <c r="O4655" s="3">
        <f t="shared" ca="1" si="1238"/>
        <v>95262.720000000001</v>
      </c>
      <c r="P4655" s="2">
        <f t="shared" ca="1" si="1239"/>
        <v>0.36810535101548736</v>
      </c>
      <c r="Q4655" t="str">
        <f t="shared" ca="1" si="1240"/>
        <v>Late</v>
      </c>
    </row>
    <row r="4656" spans="1:17" x14ac:dyDescent="0.3">
      <c r="A4656" t="str">
        <f t="shared" si="1224"/>
        <v>S04655</v>
      </c>
      <c r="B4656" t="str">
        <f t="shared" ca="1" si="1225"/>
        <v>FreshMart Ltd</v>
      </c>
      <c r="C4656" t="str">
        <f t="shared" ca="1" si="1226"/>
        <v>UAE</v>
      </c>
      <c r="D4656" t="str">
        <f t="shared" ca="1" si="1227"/>
        <v>Rice</v>
      </c>
      <c r="E4656">
        <f t="shared" ca="1" si="1228"/>
        <v>478</v>
      </c>
      <c r="F4656" s="3">
        <f t="shared" ca="1" si="1229"/>
        <v>489</v>
      </c>
      <c r="G4656">
        <f t="shared" ca="1" si="1230"/>
        <v>233742</v>
      </c>
      <c r="H4656">
        <f t="shared" ca="1" si="1231"/>
        <v>170631.66</v>
      </c>
      <c r="I4656">
        <f t="shared" ca="1" si="1232"/>
        <v>7412</v>
      </c>
      <c r="J4656">
        <f t="shared" ca="1" si="1233"/>
        <v>2782</v>
      </c>
      <c r="K4656" s="1">
        <f t="shared" ca="1" si="1234"/>
        <v>46126</v>
      </c>
      <c r="L4656" s="1">
        <f t="shared" ca="1" si="1235"/>
        <v>46140</v>
      </c>
      <c r="M4656" s="1">
        <f t="shared" ca="1" si="1236"/>
        <v>46143</v>
      </c>
      <c r="N4656">
        <f t="shared" ca="1" si="1237"/>
        <v>180825.66</v>
      </c>
      <c r="O4656" s="3">
        <f t="shared" ca="1" si="1238"/>
        <v>52916.34</v>
      </c>
      <c r="P4656" s="2">
        <f t="shared" ca="1" si="1239"/>
        <v>0.2263878122031984</v>
      </c>
      <c r="Q4656" t="str">
        <f t="shared" ca="1" si="1240"/>
        <v>Late</v>
      </c>
    </row>
    <row r="4657" spans="1:17" x14ac:dyDescent="0.3">
      <c r="A4657" t="str">
        <f t="shared" si="1224"/>
        <v>S04656</v>
      </c>
      <c r="B4657" t="str">
        <f t="shared" ca="1" si="1225"/>
        <v>Beta Imports</v>
      </c>
      <c r="C4657" t="str">
        <f t="shared" ca="1" si="1226"/>
        <v>Singapore</v>
      </c>
      <c r="D4657" t="str">
        <f t="shared" ca="1" si="1227"/>
        <v>Rice</v>
      </c>
      <c r="E4657">
        <f t="shared" ca="1" si="1228"/>
        <v>105</v>
      </c>
      <c r="F4657" s="3">
        <f t="shared" ca="1" si="1229"/>
        <v>428</v>
      </c>
      <c r="G4657">
        <f t="shared" ca="1" si="1230"/>
        <v>44940</v>
      </c>
      <c r="H4657">
        <f t="shared" ca="1" si="1231"/>
        <v>20672.400000000001</v>
      </c>
      <c r="I4657">
        <f t="shared" ca="1" si="1232"/>
        <v>5741</v>
      </c>
      <c r="J4657">
        <f t="shared" ca="1" si="1233"/>
        <v>3808</v>
      </c>
      <c r="K4657" s="1">
        <f t="shared" ca="1" si="1234"/>
        <v>46106</v>
      </c>
      <c r="L4657" s="1">
        <f t="shared" ca="1" si="1235"/>
        <v>46120</v>
      </c>
      <c r="M4657" s="1">
        <f t="shared" ca="1" si="1236"/>
        <v>46119</v>
      </c>
      <c r="N4657">
        <f t="shared" ca="1" si="1237"/>
        <v>30221.4</v>
      </c>
      <c r="O4657" s="3">
        <f t="shared" ca="1" si="1238"/>
        <v>14718.599999999999</v>
      </c>
      <c r="P4657" s="2">
        <f t="shared" ca="1" si="1239"/>
        <v>0.32751668891855806</v>
      </c>
      <c r="Q4657" t="str">
        <f t="shared" ca="1" si="1240"/>
        <v>On Time</v>
      </c>
    </row>
    <row r="4658" spans="1:17" x14ac:dyDescent="0.3">
      <c r="A4658" t="str">
        <f t="shared" si="1224"/>
        <v>S04657</v>
      </c>
      <c r="B4658" t="str">
        <f t="shared" ca="1" si="1225"/>
        <v>FreshMart Ltd</v>
      </c>
      <c r="C4658" t="str">
        <f t="shared" ca="1" si="1226"/>
        <v>UK</v>
      </c>
      <c r="D4658" t="str">
        <f t="shared" ca="1" si="1227"/>
        <v>Pickles</v>
      </c>
      <c r="E4658">
        <f t="shared" ca="1" si="1228"/>
        <v>291</v>
      </c>
      <c r="F4658" s="3">
        <f t="shared" ca="1" si="1229"/>
        <v>195</v>
      </c>
      <c r="G4658">
        <f t="shared" ca="1" si="1230"/>
        <v>56745</v>
      </c>
      <c r="H4658">
        <f t="shared" ca="1" si="1231"/>
        <v>32344.65</v>
      </c>
      <c r="I4658">
        <f t="shared" ca="1" si="1232"/>
        <v>7270</v>
      </c>
      <c r="J4658">
        <f t="shared" ca="1" si="1233"/>
        <v>3332</v>
      </c>
      <c r="K4658" s="1">
        <f t="shared" ca="1" si="1234"/>
        <v>45937</v>
      </c>
      <c r="L4658" s="1">
        <f t="shared" ca="1" si="1235"/>
        <v>45954</v>
      </c>
      <c r="M4658" s="1">
        <f t="shared" ca="1" si="1236"/>
        <v>45955</v>
      </c>
      <c r="N4658">
        <f t="shared" ca="1" si="1237"/>
        <v>42946.65</v>
      </c>
      <c r="O4658" s="3">
        <f t="shared" ca="1" si="1238"/>
        <v>13798.349999999999</v>
      </c>
      <c r="P4658" s="2">
        <f t="shared" ca="1" si="1239"/>
        <v>0.24316415543219663</v>
      </c>
      <c r="Q4658" t="str">
        <f t="shared" ca="1" si="1240"/>
        <v>Late</v>
      </c>
    </row>
    <row r="4659" spans="1:17" x14ac:dyDescent="0.3">
      <c r="A4659" t="str">
        <f t="shared" si="1224"/>
        <v>S04658</v>
      </c>
      <c r="B4659" t="str">
        <f t="shared" ca="1" si="1225"/>
        <v>Beta Imports</v>
      </c>
      <c r="C4659" t="str">
        <f t="shared" ca="1" si="1226"/>
        <v>UK</v>
      </c>
      <c r="D4659" t="str">
        <f t="shared" ca="1" si="1227"/>
        <v>Spices</v>
      </c>
      <c r="E4659">
        <f t="shared" ca="1" si="1228"/>
        <v>127</v>
      </c>
      <c r="F4659" s="3">
        <f t="shared" ca="1" si="1229"/>
        <v>673</v>
      </c>
      <c r="G4659">
        <f t="shared" ca="1" si="1230"/>
        <v>85471</v>
      </c>
      <c r="H4659">
        <f t="shared" ca="1" si="1231"/>
        <v>50427.89</v>
      </c>
      <c r="I4659">
        <f t="shared" ca="1" si="1232"/>
        <v>4053</v>
      </c>
      <c r="J4659">
        <f t="shared" ca="1" si="1233"/>
        <v>3934</v>
      </c>
      <c r="K4659" s="1">
        <f t="shared" ca="1" si="1234"/>
        <v>45974</v>
      </c>
      <c r="L4659" s="1">
        <f t="shared" ca="1" si="1235"/>
        <v>45988</v>
      </c>
      <c r="M4659" s="1">
        <f t="shared" ca="1" si="1236"/>
        <v>45989</v>
      </c>
      <c r="N4659">
        <f t="shared" ca="1" si="1237"/>
        <v>58414.89</v>
      </c>
      <c r="O4659" s="3">
        <f t="shared" ca="1" si="1238"/>
        <v>27056.11</v>
      </c>
      <c r="P4659" s="2">
        <f t="shared" ca="1" si="1239"/>
        <v>0.31655309988183128</v>
      </c>
      <c r="Q4659" t="str">
        <f t="shared" ca="1" si="1240"/>
        <v>Late</v>
      </c>
    </row>
    <row r="4660" spans="1:17" x14ac:dyDescent="0.3">
      <c r="A4660" t="str">
        <f t="shared" si="1224"/>
        <v>S04659</v>
      </c>
      <c r="B4660" t="str">
        <f t="shared" ca="1" si="1225"/>
        <v>Oceanic Exports</v>
      </c>
      <c r="C4660" t="str">
        <f t="shared" ca="1" si="1226"/>
        <v>UAE</v>
      </c>
      <c r="D4660" t="str">
        <f t="shared" ca="1" si="1227"/>
        <v>Sauces</v>
      </c>
      <c r="E4660">
        <f t="shared" ca="1" si="1228"/>
        <v>122</v>
      </c>
      <c r="F4660" s="3">
        <f t="shared" ca="1" si="1229"/>
        <v>733</v>
      </c>
      <c r="G4660">
        <f t="shared" ca="1" si="1230"/>
        <v>89426</v>
      </c>
      <c r="H4660">
        <f t="shared" ca="1" si="1231"/>
        <v>48290.04</v>
      </c>
      <c r="I4660">
        <f t="shared" ca="1" si="1232"/>
        <v>10577</v>
      </c>
      <c r="J4660">
        <f t="shared" ca="1" si="1233"/>
        <v>3400</v>
      </c>
      <c r="K4660" s="1">
        <f t="shared" ca="1" si="1234"/>
        <v>45897</v>
      </c>
      <c r="L4660" s="1">
        <f t="shared" ca="1" si="1235"/>
        <v>45913</v>
      </c>
      <c r="M4660" s="1">
        <f t="shared" ca="1" si="1236"/>
        <v>45919</v>
      </c>
      <c r="N4660">
        <f t="shared" ca="1" si="1237"/>
        <v>62267.040000000001</v>
      </c>
      <c r="O4660" s="3">
        <f t="shared" ca="1" si="1238"/>
        <v>27158.959999999999</v>
      </c>
      <c r="P4660" s="2">
        <f t="shared" ca="1" si="1239"/>
        <v>0.30370317357368104</v>
      </c>
      <c r="Q4660" t="str">
        <f t="shared" ca="1" si="1240"/>
        <v>Late</v>
      </c>
    </row>
    <row r="4661" spans="1:17" x14ac:dyDescent="0.3">
      <c r="A4661" t="str">
        <f t="shared" si="1224"/>
        <v>S04660</v>
      </c>
      <c r="B4661" t="str">
        <f t="shared" ca="1" si="1225"/>
        <v>Beta Imports</v>
      </c>
      <c r="C4661" t="str">
        <f t="shared" ca="1" si="1226"/>
        <v>Singapore</v>
      </c>
      <c r="D4661" t="str">
        <f t="shared" ca="1" si="1227"/>
        <v>Rice</v>
      </c>
      <c r="E4661">
        <f t="shared" ca="1" si="1228"/>
        <v>212</v>
      </c>
      <c r="F4661" s="3">
        <f t="shared" ca="1" si="1229"/>
        <v>231</v>
      </c>
      <c r="G4661">
        <f t="shared" ca="1" si="1230"/>
        <v>48972</v>
      </c>
      <c r="H4661">
        <f t="shared" ca="1" si="1231"/>
        <v>31831.8</v>
      </c>
      <c r="I4661">
        <f t="shared" ca="1" si="1232"/>
        <v>7739</v>
      </c>
      <c r="J4661">
        <f t="shared" ca="1" si="1233"/>
        <v>617</v>
      </c>
      <c r="K4661" s="1">
        <f t="shared" ca="1" si="1234"/>
        <v>45944</v>
      </c>
      <c r="L4661" s="1">
        <f t="shared" ca="1" si="1235"/>
        <v>45951</v>
      </c>
      <c r="M4661" s="1">
        <f t="shared" ca="1" si="1236"/>
        <v>45957</v>
      </c>
      <c r="N4661">
        <f t="shared" ca="1" si="1237"/>
        <v>40187.800000000003</v>
      </c>
      <c r="O4661" s="3">
        <f t="shared" ca="1" si="1238"/>
        <v>8784.1999999999971</v>
      </c>
      <c r="P4661" s="2">
        <f t="shared" ca="1" si="1239"/>
        <v>0.17937188597565951</v>
      </c>
      <c r="Q4661" t="str">
        <f t="shared" ca="1" si="1240"/>
        <v>Late</v>
      </c>
    </row>
    <row r="4662" spans="1:17" x14ac:dyDescent="0.3">
      <c r="A4662" t="str">
        <f t="shared" si="1224"/>
        <v>S04661</v>
      </c>
      <c r="B4662" t="str">
        <f t="shared" ca="1" si="1225"/>
        <v>Beta Imports</v>
      </c>
      <c r="C4662" t="str">
        <f t="shared" ca="1" si="1226"/>
        <v>Singapore</v>
      </c>
      <c r="D4662" t="str">
        <f t="shared" ca="1" si="1227"/>
        <v>Rice</v>
      </c>
      <c r="E4662">
        <f t="shared" ca="1" si="1228"/>
        <v>332</v>
      </c>
      <c r="F4662" s="3">
        <f t="shared" ca="1" si="1229"/>
        <v>186</v>
      </c>
      <c r="G4662">
        <f t="shared" ca="1" si="1230"/>
        <v>61752</v>
      </c>
      <c r="H4662">
        <f t="shared" ca="1" si="1231"/>
        <v>33963.599999999999</v>
      </c>
      <c r="I4662">
        <f t="shared" ca="1" si="1232"/>
        <v>2298</v>
      </c>
      <c r="J4662">
        <f t="shared" ca="1" si="1233"/>
        <v>2282</v>
      </c>
      <c r="K4662" s="1">
        <f t="shared" ca="1" si="1234"/>
        <v>46294</v>
      </c>
      <c r="L4662" s="1">
        <f t="shared" ca="1" si="1235"/>
        <v>46304</v>
      </c>
      <c r="M4662" s="1">
        <f t="shared" ca="1" si="1236"/>
        <v>46303</v>
      </c>
      <c r="N4662">
        <f t="shared" ca="1" si="1237"/>
        <v>38543.599999999999</v>
      </c>
      <c r="O4662" s="3">
        <f t="shared" ca="1" si="1238"/>
        <v>23208.400000000001</v>
      </c>
      <c r="P4662" s="2">
        <f t="shared" ca="1" si="1239"/>
        <v>0.3758323617048841</v>
      </c>
      <c r="Q4662" t="str">
        <f t="shared" ca="1" si="1240"/>
        <v>On Time</v>
      </c>
    </row>
    <row r="4663" spans="1:17" x14ac:dyDescent="0.3">
      <c r="A4663" t="str">
        <f t="shared" si="1224"/>
        <v>S04662</v>
      </c>
      <c r="B4663" t="str">
        <f t="shared" ca="1" si="1225"/>
        <v>Global Foods</v>
      </c>
      <c r="C4663" t="str">
        <f t="shared" ca="1" si="1226"/>
        <v>Canada</v>
      </c>
      <c r="D4663" t="str">
        <f t="shared" ca="1" si="1227"/>
        <v>Tea</v>
      </c>
      <c r="E4663">
        <f t="shared" ca="1" si="1228"/>
        <v>451</v>
      </c>
      <c r="F4663" s="3">
        <f t="shared" ca="1" si="1229"/>
        <v>184</v>
      </c>
      <c r="G4663">
        <f t="shared" ca="1" si="1230"/>
        <v>82984</v>
      </c>
      <c r="H4663">
        <f t="shared" ca="1" si="1231"/>
        <v>55599.28</v>
      </c>
      <c r="I4663">
        <f t="shared" ca="1" si="1232"/>
        <v>1791</v>
      </c>
      <c r="J4663">
        <f t="shared" ca="1" si="1233"/>
        <v>771</v>
      </c>
      <c r="K4663" s="1">
        <f t="shared" ca="1" si="1234"/>
        <v>46327</v>
      </c>
      <c r="L4663" s="1">
        <f t="shared" ca="1" si="1235"/>
        <v>46340</v>
      </c>
      <c r="M4663" s="1">
        <f t="shared" ca="1" si="1236"/>
        <v>46341</v>
      </c>
      <c r="N4663">
        <f t="shared" ca="1" si="1237"/>
        <v>58161.279999999999</v>
      </c>
      <c r="O4663" s="3">
        <f t="shared" ca="1" si="1238"/>
        <v>24822.720000000001</v>
      </c>
      <c r="P4663" s="2">
        <f t="shared" ca="1" si="1239"/>
        <v>0.29912657861756486</v>
      </c>
      <c r="Q4663" t="str">
        <f t="shared" ca="1" si="1240"/>
        <v>Late</v>
      </c>
    </row>
    <row r="4664" spans="1:17" x14ac:dyDescent="0.3">
      <c r="A4664" t="str">
        <f t="shared" si="1224"/>
        <v>S04663</v>
      </c>
      <c r="B4664" t="str">
        <f t="shared" ca="1" si="1225"/>
        <v>Alpha Traders</v>
      </c>
      <c r="C4664" t="str">
        <f t="shared" ca="1" si="1226"/>
        <v>Singapore</v>
      </c>
      <c r="D4664" t="str">
        <f t="shared" ca="1" si="1227"/>
        <v>Pickles</v>
      </c>
      <c r="E4664">
        <f t="shared" ca="1" si="1228"/>
        <v>474</v>
      </c>
      <c r="F4664" s="3">
        <f t="shared" ca="1" si="1229"/>
        <v>305</v>
      </c>
      <c r="G4664">
        <f t="shared" ca="1" si="1230"/>
        <v>144570</v>
      </c>
      <c r="H4664">
        <f t="shared" ca="1" si="1231"/>
        <v>79513.5</v>
      </c>
      <c r="I4664">
        <f t="shared" ca="1" si="1232"/>
        <v>6095</v>
      </c>
      <c r="J4664">
        <f t="shared" ca="1" si="1233"/>
        <v>1046</v>
      </c>
      <c r="K4664" s="1">
        <f t="shared" ca="1" si="1234"/>
        <v>45706</v>
      </c>
      <c r="L4664" s="1">
        <f t="shared" ca="1" si="1235"/>
        <v>45721</v>
      </c>
      <c r="M4664" s="1">
        <f t="shared" ca="1" si="1236"/>
        <v>45720</v>
      </c>
      <c r="N4664">
        <f t="shared" ca="1" si="1237"/>
        <v>86654.5</v>
      </c>
      <c r="O4664" s="3">
        <f t="shared" ca="1" si="1238"/>
        <v>57915.5</v>
      </c>
      <c r="P4664" s="2">
        <f t="shared" ca="1" si="1239"/>
        <v>0.4006052431348136</v>
      </c>
      <c r="Q4664" t="str">
        <f t="shared" ca="1" si="1240"/>
        <v>On Time</v>
      </c>
    </row>
    <row r="4665" spans="1:17" x14ac:dyDescent="0.3">
      <c r="A4665" t="str">
        <f t="shared" si="1224"/>
        <v>S04664</v>
      </c>
      <c r="B4665" t="str">
        <f t="shared" ca="1" si="1225"/>
        <v>Global Foods</v>
      </c>
      <c r="C4665" t="str">
        <f t="shared" ca="1" si="1226"/>
        <v>Australia</v>
      </c>
      <c r="D4665" t="str">
        <f t="shared" ca="1" si="1227"/>
        <v>Tea</v>
      </c>
      <c r="E4665">
        <f t="shared" ca="1" si="1228"/>
        <v>62</v>
      </c>
      <c r="F4665" s="3">
        <f t="shared" ca="1" si="1229"/>
        <v>741</v>
      </c>
      <c r="G4665">
        <f t="shared" ca="1" si="1230"/>
        <v>45942</v>
      </c>
      <c r="H4665">
        <f t="shared" ca="1" si="1231"/>
        <v>27565.200000000001</v>
      </c>
      <c r="I4665">
        <f t="shared" ca="1" si="1232"/>
        <v>4716</v>
      </c>
      <c r="J4665">
        <f t="shared" ca="1" si="1233"/>
        <v>1785</v>
      </c>
      <c r="K4665" s="1">
        <f t="shared" ca="1" si="1234"/>
        <v>46147</v>
      </c>
      <c r="L4665" s="1">
        <f t="shared" ca="1" si="1235"/>
        <v>46165</v>
      </c>
      <c r="M4665" s="1">
        <f t="shared" ca="1" si="1236"/>
        <v>46170</v>
      </c>
      <c r="N4665">
        <f t="shared" ca="1" si="1237"/>
        <v>34066.199999999997</v>
      </c>
      <c r="O4665" s="3">
        <f t="shared" ca="1" si="1238"/>
        <v>11875.800000000003</v>
      </c>
      <c r="P4665" s="2">
        <f t="shared" ca="1" si="1239"/>
        <v>0.25849549431892394</v>
      </c>
      <c r="Q4665" t="str">
        <f t="shared" ca="1" si="1240"/>
        <v>Late</v>
      </c>
    </row>
    <row r="4666" spans="1:17" x14ac:dyDescent="0.3">
      <c r="A4666" t="str">
        <f t="shared" si="1224"/>
        <v>S04665</v>
      </c>
      <c r="B4666" t="str">
        <f t="shared" ca="1" si="1225"/>
        <v>Oceanic Exports</v>
      </c>
      <c r="C4666" t="str">
        <f t="shared" ca="1" si="1226"/>
        <v>UAE</v>
      </c>
      <c r="D4666" t="str">
        <f t="shared" ca="1" si="1227"/>
        <v>Spices</v>
      </c>
      <c r="E4666">
        <f t="shared" ca="1" si="1228"/>
        <v>197</v>
      </c>
      <c r="F4666" s="3">
        <f t="shared" ca="1" si="1229"/>
        <v>502</v>
      </c>
      <c r="G4666">
        <f t="shared" ca="1" si="1230"/>
        <v>98894</v>
      </c>
      <c r="H4666">
        <f t="shared" ca="1" si="1231"/>
        <v>47469.120000000003</v>
      </c>
      <c r="I4666">
        <f t="shared" ca="1" si="1232"/>
        <v>5610</v>
      </c>
      <c r="J4666">
        <f t="shared" ca="1" si="1233"/>
        <v>619</v>
      </c>
      <c r="K4666" s="1">
        <f t="shared" ca="1" si="1234"/>
        <v>45664</v>
      </c>
      <c r="L4666" s="1">
        <f t="shared" ca="1" si="1235"/>
        <v>45678</v>
      </c>
      <c r="M4666" s="1">
        <f t="shared" ca="1" si="1236"/>
        <v>45681</v>
      </c>
      <c r="N4666">
        <f t="shared" ca="1" si="1237"/>
        <v>53698.12</v>
      </c>
      <c r="O4666" s="3">
        <f t="shared" ca="1" si="1238"/>
        <v>45195.88</v>
      </c>
      <c r="P4666" s="2">
        <f t="shared" ca="1" si="1239"/>
        <v>0.4570133678484033</v>
      </c>
      <c r="Q4666" t="str">
        <f t="shared" ca="1" si="1240"/>
        <v>Late</v>
      </c>
    </row>
    <row r="4667" spans="1:17" x14ac:dyDescent="0.3">
      <c r="A4667" t="str">
        <f t="shared" si="1224"/>
        <v>S04666</v>
      </c>
      <c r="B4667" t="str">
        <f t="shared" ca="1" si="1225"/>
        <v>Prime Wholesale</v>
      </c>
      <c r="C4667" t="str">
        <f t="shared" ca="1" si="1226"/>
        <v>Australia</v>
      </c>
      <c r="D4667" t="str">
        <f t="shared" ca="1" si="1227"/>
        <v>Pickles</v>
      </c>
      <c r="E4667">
        <f t="shared" ca="1" si="1228"/>
        <v>88</v>
      </c>
      <c r="F4667" s="3">
        <f t="shared" ca="1" si="1229"/>
        <v>704</v>
      </c>
      <c r="G4667">
        <f t="shared" ca="1" si="1230"/>
        <v>61952</v>
      </c>
      <c r="H4667">
        <f t="shared" ca="1" si="1231"/>
        <v>46464</v>
      </c>
      <c r="I4667">
        <f t="shared" ca="1" si="1232"/>
        <v>3213</v>
      </c>
      <c r="J4667">
        <f t="shared" ca="1" si="1233"/>
        <v>3859</v>
      </c>
      <c r="K4667" s="1">
        <f t="shared" ca="1" si="1234"/>
        <v>45735</v>
      </c>
      <c r="L4667" s="1">
        <f t="shared" ca="1" si="1235"/>
        <v>45754</v>
      </c>
      <c r="M4667" s="1">
        <f t="shared" ca="1" si="1236"/>
        <v>45756</v>
      </c>
      <c r="N4667">
        <f t="shared" ca="1" si="1237"/>
        <v>53536</v>
      </c>
      <c r="O4667" s="3">
        <f t="shared" ca="1" si="1238"/>
        <v>8416</v>
      </c>
      <c r="P4667" s="2">
        <f t="shared" ca="1" si="1239"/>
        <v>0.13584710743801653</v>
      </c>
      <c r="Q4667" t="str">
        <f t="shared" ca="1" si="1240"/>
        <v>Late</v>
      </c>
    </row>
    <row r="4668" spans="1:17" x14ac:dyDescent="0.3">
      <c r="A4668" t="str">
        <f t="shared" si="1224"/>
        <v>S04667</v>
      </c>
      <c r="B4668" t="str">
        <f t="shared" ca="1" si="1225"/>
        <v>Prime Wholesale</v>
      </c>
      <c r="C4668" t="str">
        <f t="shared" ca="1" si="1226"/>
        <v>Singapore</v>
      </c>
      <c r="D4668" t="str">
        <f t="shared" ca="1" si="1227"/>
        <v>Rice</v>
      </c>
      <c r="E4668">
        <f t="shared" ca="1" si="1228"/>
        <v>175</v>
      </c>
      <c r="F4668" s="3">
        <f t="shared" ca="1" si="1229"/>
        <v>208</v>
      </c>
      <c r="G4668">
        <f t="shared" ca="1" si="1230"/>
        <v>36400</v>
      </c>
      <c r="H4668">
        <f t="shared" ca="1" si="1231"/>
        <v>25844</v>
      </c>
      <c r="I4668">
        <f t="shared" ca="1" si="1232"/>
        <v>6868</v>
      </c>
      <c r="J4668">
        <f t="shared" ca="1" si="1233"/>
        <v>1766</v>
      </c>
      <c r="K4668" s="1">
        <f t="shared" ca="1" si="1234"/>
        <v>46147</v>
      </c>
      <c r="L4668" s="1">
        <f t="shared" ca="1" si="1235"/>
        <v>46164</v>
      </c>
      <c r="M4668" s="1">
        <f t="shared" ca="1" si="1236"/>
        <v>46170</v>
      </c>
      <c r="N4668">
        <f t="shared" ca="1" si="1237"/>
        <v>34478</v>
      </c>
      <c r="O4668" s="3">
        <f t="shared" ca="1" si="1238"/>
        <v>1922</v>
      </c>
      <c r="P4668" s="2">
        <f t="shared" ca="1" si="1239"/>
        <v>5.2802197802197803E-2</v>
      </c>
      <c r="Q4668" t="str">
        <f t="shared" ca="1" si="1240"/>
        <v>Late</v>
      </c>
    </row>
    <row r="4669" spans="1:17" x14ac:dyDescent="0.3">
      <c r="A4669" t="str">
        <f t="shared" si="1224"/>
        <v>S04668</v>
      </c>
      <c r="B4669" t="str">
        <f t="shared" ca="1" si="1225"/>
        <v>FreshMart Ltd</v>
      </c>
      <c r="C4669" t="str">
        <f t="shared" ca="1" si="1226"/>
        <v>UAE</v>
      </c>
      <c r="D4669" t="str">
        <f t="shared" ca="1" si="1227"/>
        <v>Pickles</v>
      </c>
      <c r="E4669">
        <f t="shared" ca="1" si="1228"/>
        <v>397</v>
      </c>
      <c r="F4669" s="3">
        <f t="shared" ca="1" si="1229"/>
        <v>373</v>
      </c>
      <c r="G4669">
        <f t="shared" ca="1" si="1230"/>
        <v>148081</v>
      </c>
      <c r="H4669">
        <f t="shared" ca="1" si="1231"/>
        <v>82925.36</v>
      </c>
      <c r="I4669">
        <f t="shared" ca="1" si="1232"/>
        <v>7162</v>
      </c>
      <c r="J4669">
        <f t="shared" ca="1" si="1233"/>
        <v>921</v>
      </c>
      <c r="K4669" s="1">
        <f t="shared" ca="1" si="1234"/>
        <v>45910</v>
      </c>
      <c r="L4669" s="1">
        <f t="shared" ca="1" si="1235"/>
        <v>45917</v>
      </c>
      <c r="M4669" s="1">
        <f t="shared" ca="1" si="1236"/>
        <v>45920</v>
      </c>
      <c r="N4669">
        <f t="shared" ca="1" si="1237"/>
        <v>91008.36</v>
      </c>
      <c r="O4669" s="3">
        <f t="shared" ca="1" si="1238"/>
        <v>57072.639999999999</v>
      </c>
      <c r="P4669" s="2">
        <f t="shared" ca="1" si="1239"/>
        <v>0.38541500935298922</v>
      </c>
      <c r="Q4669" t="str">
        <f t="shared" ca="1" si="1240"/>
        <v>Late</v>
      </c>
    </row>
    <row r="4670" spans="1:17" x14ac:dyDescent="0.3">
      <c r="A4670" t="str">
        <f t="shared" si="1224"/>
        <v>S04669</v>
      </c>
      <c r="B4670" t="str">
        <f t="shared" ca="1" si="1225"/>
        <v>Alpha Traders</v>
      </c>
      <c r="C4670" t="str">
        <f t="shared" ca="1" si="1226"/>
        <v>Singapore</v>
      </c>
      <c r="D4670" t="str">
        <f t="shared" ca="1" si="1227"/>
        <v>Pickles</v>
      </c>
      <c r="E4670">
        <f t="shared" ca="1" si="1228"/>
        <v>412</v>
      </c>
      <c r="F4670" s="3">
        <f t="shared" ca="1" si="1229"/>
        <v>660</v>
      </c>
      <c r="G4670">
        <f t="shared" ca="1" si="1230"/>
        <v>271920</v>
      </c>
      <c r="H4670">
        <f t="shared" ca="1" si="1231"/>
        <v>203940</v>
      </c>
      <c r="I4670">
        <f t="shared" ca="1" si="1232"/>
        <v>10311</v>
      </c>
      <c r="J4670">
        <f t="shared" ca="1" si="1233"/>
        <v>3682</v>
      </c>
      <c r="K4670" s="1">
        <f t="shared" ca="1" si="1234"/>
        <v>46021</v>
      </c>
      <c r="L4670" s="1">
        <f t="shared" ca="1" si="1235"/>
        <v>46040</v>
      </c>
      <c r="M4670" s="1">
        <f t="shared" ca="1" si="1236"/>
        <v>46044</v>
      </c>
      <c r="N4670">
        <f t="shared" ca="1" si="1237"/>
        <v>217933</v>
      </c>
      <c r="O4670" s="3">
        <f t="shared" ca="1" si="1238"/>
        <v>53987</v>
      </c>
      <c r="P4670" s="2">
        <f t="shared" ca="1" si="1239"/>
        <v>0.1985400117681671</v>
      </c>
      <c r="Q4670" t="str">
        <f t="shared" ca="1" si="1240"/>
        <v>Late</v>
      </c>
    </row>
    <row r="4671" spans="1:17" x14ac:dyDescent="0.3">
      <c r="A4671" t="str">
        <f t="shared" si="1224"/>
        <v>S04670</v>
      </c>
      <c r="B4671" t="str">
        <f t="shared" ca="1" si="1225"/>
        <v>FreshMart Ltd</v>
      </c>
      <c r="C4671" t="str">
        <f t="shared" ca="1" si="1226"/>
        <v>Singapore</v>
      </c>
      <c r="D4671" t="str">
        <f t="shared" ca="1" si="1227"/>
        <v>Sauces</v>
      </c>
      <c r="E4671">
        <f t="shared" ca="1" si="1228"/>
        <v>210</v>
      </c>
      <c r="F4671" s="3">
        <f t="shared" ca="1" si="1229"/>
        <v>306</v>
      </c>
      <c r="G4671">
        <f t="shared" ca="1" si="1230"/>
        <v>64260</v>
      </c>
      <c r="H4671">
        <f t="shared" ca="1" si="1231"/>
        <v>44339.4</v>
      </c>
      <c r="I4671">
        <f t="shared" ca="1" si="1232"/>
        <v>9930</v>
      </c>
      <c r="J4671">
        <f t="shared" ca="1" si="1233"/>
        <v>3047</v>
      </c>
      <c r="K4671" s="1">
        <f t="shared" ca="1" si="1234"/>
        <v>45720</v>
      </c>
      <c r="L4671" s="1">
        <f t="shared" ca="1" si="1235"/>
        <v>45736</v>
      </c>
      <c r="M4671" s="1">
        <f t="shared" ca="1" si="1236"/>
        <v>45741</v>
      </c>
      <c r="N4671">
        <f t="shared" ca="1" si="1237"/>
        <v>57316.4</v>
      </c>
      <c r="O4671" s="3">
        <f t="shared" ca="1" si="1238"/>
        <v>6943.5999999999985</v>
      </c>
      <c r="P4671" s="2">
        <f t="shared" ca="1" si="1239"/>
        <v>0.10805477746654214</v>
      </c>
      <c r="Q4671" t="str">
        <f t="shared" ca="1" si="1240"/>
        <v>Late</v>
      </c>
    </row>
    <row r="4672" spans="1:17" x14ac:dyDescent="0.3">
      <c r="A4672" t="str">
        <f t="shared" si="1224"/>
        <v>S04671</v>
      </c>
      <c r="B4672" t="str">
        <f t="shared" ca="1" si="1225"/>
        <v>Alpha Traders</v>
      </c>
      <c r="C4672" t="str">
        <f t="shared" ca="1" si="1226"/>
        <v>Australia</v>
      </c>
      <c r="D4672" t="str">
        <f t="shared" ca="1" si="1227"/>
        <v>Tea</v>
      </c>
      <c r="E4672">
        <f t="shared" ca="1" si="1228"/>
        <v>167</v>
      </c>
      <c r="F4672" s="3">
        <f t="shared" ca="1" si="1229"/>
        <v>520</v>
      </c>
      <c r="G4672">
        <f t="shared" ca="1" si="1230"/>
        <v>86840</v>
      </c>
      <c r="H4672">
        <f t="shared" ca="1" si="1231"/>
        <v>46893.599999999999</v>
      </c>
      <c r="I4672">
        <f t="shared" ca="1" si="1232"/>
        <v>9721</v>
      </c>
      <c r="J4672">
        <f t="shared" ca="1" si="1233"/>
        <v>1543</v>
      </c>
      <c r="K4672" s="1">
        <f t="shared" ca="1" si="1234"/>
        <v>45942</v>
      </c>
      <c r="L4672" s="1">
        <f t="shared" ca="1" si="1235"/>
        <v>45951</v>
      </c>
      <c r="M4672" s="1">
        <f t="shared" ca="1" si="1236"/>
        <v>45955</v>
      </c>
      <c r="N4672">
        <f t="shared" ca="1" si="1237"/>
        <v>58157.599999999999</v>
      </c>
      <c r="O4672" s="3">
        <f t="shared" ca="1" si="1238"/>
        <v>28682.400000000001</v>
      </c>
      <c r="P4672" s="2">
        <f t="shared" ca="1" si="1239"/>
        <v>0.3302901888530631</v>
      </c>
      <c r="Q4672" t="str">
        <f t="shared" ca="1" si="1240"/>
        <v>Late</v>
      </c>
    </row>
    <row r="4673" spans="1:17" x14ac:dyDescent="0.3">
      <c r="A4673" t="str">
        <f t="shared" si="1224"/>
        <v>S04672</v>
      </c>
      <c r="B4673" t="str">
        <f t="shared" ca="1" si="1225"/>
        <v>Oceanic Exports</v>
      </c>
      <c r="C4673" t="str">
        <f t="shared" ca="1" si="1226"/>
        <v>Singapore</v>
      </c>
      <c r="D4673" t="str">
        <f t="shared" ca="1" si="1227"/>
        <v>Pickles</v>
      </c>
      <c r="E4673">
        <f t="shared" ca="1" si="1228"/>
        <v>479</v>
      </c>
      <c r="F4673" s="3">
        <f t="shared" ca="1" si="1229"/>
        <v>590</v>
      </c>
      <c r="G4673">
        <f t="shared" ca="1" si="1230"/>
        <v>282610</v>
      </c>
      <c r="H4673">
        <f t="shared" ca="1" si="1231"/>
        <v>169566</v>
      </c>
      <c r="I4673">
        <f t="shared" ca="1" si="1232"/>
        <v>2363</v>
      </c>
      <c r="J4673">
        <f t="shared" ca="1" si="1233"/>
        <v>3645</v>
      </c>
      <c r="K4673" s="1">
        <f t="shared" ca="1" si="1234"/>
        <v>45824</v>
      </c>
      <c r="L4673" s="1">
        <f t="shared" ca="1" si="1235"/>
        <v>45833</v>
      </c>
      <c r="M4673" s="1">
        <f t="shared" ca="1" si="1236"/>
        <v>45833</v>
      </c>
      <c r="N4673">
        <f t="shared" ca="1" si="1237"/>
        <v>175574</v>
      </c>
      <c r="O4673" s="3">
        <f t="shared" ca="1" si="1238"/>
        <v>107036</v>
      </c>
      <c r="P4673" s="2">
        <f t="shared" ca="1" si="1239"/>
        <v>0.3787410211952868</v>
      </c>
      <c r="Q4673" t="str">
        <f t="shared" ca="1" si="1240"/>
        <v>On Time</v>
      </c>
    </row>
    <row r="4674" spans="1:17" x14ac:dyDescent="0.3">
      <c r="A4674" t="str">
        <f t="shared" si="1224"/>
        <v>S04673</v>
      </c>
      <c r="B4674" t="str">
        <f t="shared" ca="1" si="1225"/>
        <v>Global Foods</v>
      </c>
      <c r="C4674" t="str">
        <f t="shared" ca="1" si="1226"/>
        <v>Singapore</v>
      </c>
      <c r="D4674" t="str">
        <f t="shared" ca="1" si="1227"/>
        <v>Sauces</v>
      </c>
      <c r="E4674">
        <f t="shared" ca="1" si="1228"/>
        <v>470</v>
      </c>
      <c r="F4674" s="3">
        <f t="shared" ca="1" si="1229"/>
        <v>345</v>
      </c>
      <c r="G4674">
        <f t="shared" ca="1" si="1230"/>
        <v>162150</v>
      </c>
      <c r="H4674">
        <f t="shared" ca="1" si="1231"/>
        <v>90804</v>
      </c>
      <c r="I4674">
        <f t="shared" ca="1" si="1232"/>
        <v>4973</v>
      </c>
      <c r="J4674">
        <f t="shared" ca="1" si="1233"/>
        <v>3131</v>
      </c>
      <c r="K4674" s="1">
        <f t="shared" ca="1" si="1234"/>
        <v>46324</v>
      </c>
      <c r="L4674" s="1">
        <f t="shared" ca="1" si="1235"/>
        <v>46341</v>
      </c>
      <c r="M4674" s="1">
        <f t="shared" ca="1" si="1236"/>
        <v>46338</v>
      </c>
      <c r="N4674">
        <f t="shared" ca="1" si="1237"/>
        <v>98908</v>
      </c>
      <c r="O4674" s="3">
        <f t="shared" ca="1" si="1238"/>
        <v>63242</v>
      </c>
      <c r="P4674" s="2">
        <f t="shared" ca="1" si="1239"/>
        <v>0.39002158495220474</v>
      </c>
      <c r="Q4674" t="str">
        <f t="shared" ca="1" si="1240"/>
        <v>On Time</v>
      </c>
    </row>
    <row r="4675" spans="1:17" x14ac:dyDescent="0.3">
      <c r="A4675" t="str">
        <f t="shared" ref="A4675:A4738" si="1241">"S"&amp;TEXT(ROW()-1,"00000")</f>
        <v>S04674</v>
      </c>
      <c r="B4675" t="str">
        <f t="shared" ref="B4675:B4738" ca="1" si="1242">CHOOSE(RANDBETWEEN(1,6),"Alpha Traders","Beta Imports","Global Foods","FreshMart Ltd","Oceanic Exports","Prime Wholesale")</f>
        <v>Prime Wholesale</v>
      </c>
      <c r="C4675" t="str">
        <f t="shared" ref="C4675:C4738" ca="1" si="1243">CHOOSE(RANDBETWEEN(1,5),"UK","UAE","Canada","Australia","Singapore")</f>
        <v>Canada</v>
      </c>
      <c r="D4675" t="str">
        <f t="shared" ref="D4675:D4738" ca="1" si="1244">CHOOSE(RANDBETWEEN(1,5),"Pickles","Spices","Tea","Rice","Sauces")</f>
        <v>Tea</v>
      </c>
      <c r="E4675">
        <f t="shared" ref="E4675:E4738" ca="1" si="1245">RANDBETWEEN(50,500)</f>
        <v>250</v>
      </c>
      <c r="F4675" s="3">
        <f t="shared" ref="F4675:F4738" ca="1" si="1246">RANDBETWEEN(100,800)</f>
        <v>110</v>
      </c>
      <c r="G4675">
        <f t="shared" ref="G4675:G4738" ca="1" si="1247">E4675*F4675</f>
        <v>27500</v>
      </c>
      <c r="H4675">
        <f t="shared" ref="H4675:H4738" ca="1" si="1248">ROUND(G4675*RANDBETWEEN(45,75)/100,2)</f>
        <v>13750</v>
      </c>
      <c r="I4675">
        <f t="shared" ref="I4675:I4738" ca="1" si="1249">RANDBETWEEN(1500,12000)</f>
        <v>3141</v>
      </c>
      <c r="J4675">
        <f t="shared" ref="J4675:J4738" ca="1" si="1250">RANDBETWEEN(500,4000)</f>
        <v>2781</v>
      </c>
      <c r="K4675" s="1">
        <f t="shared" ref="K4675:K4738" ca="1" si="1251">DATE(2025,1,1)+RANDBETWEEN(0,729)</f>
        <v>45834</v>
      </c>
      <c r="L4675" s="1">
        <f t="shared" ref="L4675:L4738" ca="1" si="1252">K4675+RANDBETWEEN(7,20)</f>
        <v>45846</v>
      </c>
      <c r="M4675" s="1">
        <f t="shared" ref="M4675:M4738" ca="1" si="1253">L4675+RANDBETWEEN(-3,6)</f>
        <v>45850</v>
      </c>
      <c r="N4675">
        <f t="shared" ref="N4675:N4738" ca="1" si="1254">H4675+I4675+J4675</f>
        <v>19672</v>
      </c>
      <c r="O4675" s="3">
        <f t="shared" ref="O4675:O4738" ca="1" si="1255">G4675-N4675</f>
        <v>7828</v>
      </c>
      <c r="P4675" s="2">
        <f t="shared" ref="P4675:P4738" ca="1" si="1256">IFERROR(O4675/G4675,0)</f>
        <v>0.28465454545454544</v>
      </c>
      <c r="Q4675" t="str">
        <f t="shared" ref="Q4675:Q4738" ca="1" si="1257">IF(M4675&lt;=L4675,"On Time","Late")</f>
        <v>Late</v>
      </c>
    </row>
    <row r="4676" spans="1:17" x14ac:dyDescent="0.3">
      <c r="A4676" t="str">
        <f t="shared" si="1241"/>
        <v>S04675</v>
      </c>
      <c r="B4676" t="str">
        <f t="shared" ca="1" si="1242"/>
        <v>Beta Imports</v>
      </c>
      <c r="C4676" t="str">
        <f t="shared" ca="1" si="1243"/>
        <v>UAE</v>
      </c>
      <c r="D4676" t="str">
        <f t="shared" ca="1" si="1244"/>
        <v>Rice</v>
      </c>
      <c r="E4676">
        <f t="shared" ca="1" si="1245"/>
        <v>230</v>
      </c>
      <c r="F4676" s="3">
        <f t="shared" ca="1" si="1246"/>
        <v>716</v>
      </c>
      <c r="G4676">
        <f t="shared" ca="1" si="1247"/>
        <v>164680</v>
      </c>
      <c r="H4676">
        <f t="shared" ca="1" si="1248"/>
        <v>90574</v>
      </c>
      <c r="I4676">
        <f t="shared" ca="1" si="1249"/>
        <v>5960</v>
      </c>
      <c r="J4676">
        <f t="shared" ca="1" si="1250"/>
        <v>3295</v>
      </c>
      <c r="K4676" s="1">
        <f t="shared" ca="1" si="1251"/>
        <v>45846</v>
      </c>
      <c r="L4676" s="1">
        <f t="shared" ca="1" si="1252"/>
        <v>45861</v>
      </c>
      <c r="M4676" s="1">
        <f t="shared" ca="1" si="1253"/>
        <v>45858</v>
      </c>
      <c r="N4676">
        <f t="shared" ca="1" si="1254"/>
        <v>99829</v>
      </c>
      <c r="O4676" s="3">
        <f t="shared" ca="1" si="1255"/>
        <v>64851</v>
      </c>
      <c r="P4676" s="2">
        <f t="shared" ca="1" si="1256"/>
        <v>0.39380009715812486</v>
      </c>
      <c r="Q4676" t="str">
        <f t="shared" ca="1" si="1257"/>
        <v>On Time</v>
      </c>
    </row>
    <row r="4677" spans="1:17" x14ac:dyDescent="0.3">
      <c r="A4677" t="str">
        <f t="shared" si="1241"/>
        <v>S04676</v>
      </c>
      <c r="B4677" t="str">
        <f t="shared" ca="1" si="1242"/>
        <v>FreshMart Ltd</v>
      </c>
      <c r="C4677" t="str">
        <f t="shared" ca="1" si="1243"/>
        <v>UAE</v>
      </c>
      <c r="D4677" t="str">
        <f t="shared" ca="1" si="1244"/>
        <v>Tea</v>
      </c>
      <c r="E4677">
        <f t="shared" ca="1" si="1245"/>
        <v>469</v>
      </c>
      <c r="F4677" s="3">
        <f t="shared" ca="1" si="1246"/>
        <v>155</v>
      </c>
      <c r="G4677">
        <f t="shared" ca="1" si="1247"/>
        <v>72695</v>
      </c>
      <c r="H4677">
        <f t="shared" ca="1" si="1248"/>
        <v>37074.449999999997</v>
      </c>
      <c r="I4677">
        <f t="shared" ca="1" si="1249"/>
        <v>8164</v>
      </c>
      <c r="J4677">
        <f t="shared" ca="1" si="1250"/>
        <v>2226</v>
      </c>
      <c r="K4677" s="1">
        <f t="shared" ca="1" si="1251"/>
        <v>46102</v>
      </c>
      <c r="L4677" s="1">
        <f t="shared" ca="1" si="1252"/>
        <v>46111</v>
      </c>
      <c r="M4677" s="1">
        <f t="shared" ca="1" si="1253"/>
        <v>46117</v>
      </c>
      <c r="N4677">
        <f t="shared" ca="1" si="1254"/>
        <v>47464.45</v>
      </c>
      <c r="O4677" s="3">
        <f t="shared" ca="1" si="1255"/>
        <v>25230.550000000003</v>
      </c>
      <c r="P4677" s="2">
        <f t="shared" ca="1" si="1256"/>
        <v>0.3470740766215008</v>
      </c>
      <c r="Q4677" t="str">
        <f t="shared" ca="1" si="1257"/>
        <v>Late</v>
      </c>
    </row>
    <row r="4678" spans="1:17" x14ac:dyDescent="0.3">
      <c r="A4678" t="str">
        <f t="shared" si="1241"/>
        <v>S04677</v>
      </c>
      <c r="B4678" t="str">
        <f t="shared" ca="1" si="1242"/>
        <v>Global Foods</v>
      </c>
      <c r="C4678" t="str">
        <f t="shared" ca="1" si="1243"/>
        <v>Canada</v>
      </c>
      <c r="D4678" t="str">
        <f t="shared" ca="1" si="1244"/>
        <v>Sauces</v>
      </c>
      <c r="E4678">
        <f t="shared" ca="1" si="1245"/>
        <v>290</v>
      </c>
      <c r="F4678" s="3">
        <f t="shared" ca="1" si="1246"/>
        <v>578</v>
      </c>
      <c r="G4678">
        <f t="shared" ca="1" si="1247"/>
        <v>167620</v>
      </c>
      <c r="H4678">
        <f t="shared" ca="1" si="1248"/>
        <v>117334</v>
      </c>
      <c r="I4678">
        <f t="shared" ca="1" si="1249"/>
        <v>9694</v>
      </c>
      <c r="J4678">
        <f t="shared" ca="1" si="1250"/>
        <v>1849</v>
      </c>
      <c r="K4678" s="1">
        <f t="shared" ca="1" si="1251"/>
        <v>45849</v>
      </c>
      <c r="L4678" s="1">
        <f t="shared" ca="1" si="1252"/>
        <v>45867</v>
      </c>
      <c r="M4678" s="1">
        <f t="shared" ca="1" si="1253"/>
        <v>45866</v>
      </c>
      <c r="N4678">
        <f t="shared" ca="1" si="1254"/>
        <v>128877</v>
      </c>
      <c r="O4678" s="3">
        <f t="shared" ca="1" si="1255"/>
        <v>38743</v>
      </c>
      <c r="P4678" s="2">
        <f t="shared" ca="1" si="1256"/>
        <v>0.23113590263691683</v>
      </c>
      <c r="Q4678" t="str">
        <f t="shared" ca="1" si="1257"/>
        <v>On Time</v>
      </c>
    </row>
    <row r="4679" spans="1:17" x14ac:dyDescent="0.3">
      <c r="A4679" t="str">
        <f t="shared" si="1241"/>
        <v>S04678</v>
      </c>
      <c r="B4679" t="str">
        <f t="shared" ca="1" si="1242"/>
        <v>Global Foods</v>
      </c>
      <c r="C4679" t="str">
        <f t="shared" ca="1" si="1243"/>
        <v>Australia</v>
      </c>
      <c r="D4679" t="str">
        <f t="shared" ca="1" si="1244"/>
        <v>Spices</v>
      </c>
      <c r="E4679">
        <f t="shared" ca="1" si="1245"/>
        <v>464</v>
      </c>
      <c r="F4679" s="3">
        <f t="shared" ca="1" si="1246"/>
        <v>497</v>
      </c>
      <c r="G4679">
        <f t="shared" ca="1" si="1247"/>
        <v>230608</v>
      </c>
      <c r="H4679">
        <f t="shared" ca="1" si="1248"/>
        <v>119916.16</v>
      </c>
      <c r="I4679">
        <f t="shared" ca="1" si="1249"/>
        <v>8219</v>
      </c>
      <c r="J4679">
        <f t="shared" ca="1" si="1250"/>
        <v>3459</v>
      </c>
      <c r="K4679" s="1">
        <f t="shared" ca="1" si="1251"/>
        <v>46331</v>
      </c>
      <c r="L4679" s="1">
        <f t="shared" ca="1" si="1252"/>
        <v>46342</v>
      </c>
      <c r="M4679" s="1">
        <f t="shared" ca="1" si="1253"/>
        <v>46339</v>
      </c>
      <c r="N4679">
        <f t="shared" ca="1" si="1254"/>
        <v>131594.16</v>
      </c>
      <c r="O4679" s="3">
        <f t="shared" ca="1" si="1255"/>
        <v>99013.84</v>
      </c>
      <c r="P4679" s="2">
        <f t="shared" ca="1" si="1256"/>
        <v>0.42935995282037048</v>
      </c>
      <c r="Q4679" t="str">
        <f t="shared" ca="1" si="1257"/>
        <v>On Time</v>
      </c>
    </row>
    <row r="4680" spans="1:17" x14ac:dyDescent="0.3">
      <c r="A4680" t="str">
        <f t="shared" si="1241"/>
        <v>S04679</v>
      </c>
      <c r="B4680" t="str">
        <f t="shared" ca="1" si="1242"/>
        <v>Beta Imports</v>
      </c>
      <c r="C4680" t="str">
        <f t="shared" ca="1" si="1243"/>
        <v>Canada</v>
      </c>
      <c r="D4680" t="str">
        <f t="shared" ca="1" si="1244"/>
        <v>Tea</v>
      </c>
      <c r="E4680">
        <f t="shared" ca="1" si="1245"/>
        <v>196</v>
      </c>
      <c r="F4680" s="3">
        <f t="shared" ca="1" si="1246"/>
        <v>486</v>
      </c>
      <c r="G4680">
        <f t="shared" ca="1" si="1247"/>
        <v>95256</v>
      </c>
      <c r="H4680">
        <f t="shared" ca="1" si="1248"/>
        <v>65726.64</v>
      </c>
      <c r="I4680">
        <f t="shared" ca="1" si="1249"/>
        <v>7924</v>
      </c>
      <c r="J4680">
        <f t="shared" ca="1" si="1250"/>
        <v>2386</v>
      </c>
      <c r="K4680" s="1">
        <f t="shared" ca="1" si="1251"/>
        <v>46043</v>
      </c>
      <c r="L4680" s="1">
        <f t="shared" ca="1" si="1252"/>
        <v>46058</v>
      </c>
      <c r="M4680" s="1">
        <f t="shared" ca="1" si="1253"/>
        <v>46064</v>
      </c>
      <c r="N4680">
        <f t="shared" ca="1" si="1254"/>
        <v>76036.639999999999</v>
      </c>
      <c r="O4680" s="3">
        <f t="shared" ca="1" si="1255"/>
        <v>19219.36</v>
      </c>
      <c r="P4680" s="2">
        <f t="shared" ca="1" si="1256"/>
        <v>0.20176534811455446</v>
      </c>
      <c r="Q4680" t="str">
        <f t="shared" ca="1" si="1257"/>
        <v>Late</v>
      </c>
    </row>
    <row r="4681" spans="1:17" x14ac:dyDescent="0.3">
      <c r="A4681" t="str">
        <f t="shared" si="1241"/>
        <v>S04680</v>
      </c>
      <c r="B4681" t="str">
        <f t="shared" ca="1" si="1242"/>
        <v>Beta Imports</v>
      </c>
      <c r="C4681" t="str">
        <f t="shared" ca="1" si="1243"/>
        <v>Canada</v>
      </c>
      <c r="D4681" t="str">
        <f t="shared" ca="1" si="1244"/>
        <v>Spices</v>
      </c>
      <c r="E4681">
        <f t="shared" ca="1" si="1245"/>
        <v>284</v>
      </c>
      <c r="F4681" s="3">
        <f t="shared" ca="1" si="1246"/>
        <v>394</v>
      </c>
      <c r="G4681">
        <f t="shared" ca="1" si="1247"/>
        <v>111896</v>
      </c>
      <c r="H4681">
        <f t="shared" ca="1" si="1248"/>
        <v>70494.48</v>
      </c>
      <c r="I4681">
        <f t="shared" ca="1" si="1249"/>
        <v>10656</v>
      </c>
      <c r="J4681">
        <f t="shared" ca="1" si="1250"/>
        <v>1556</v>
      </c>
      <c r="K4681" s="1">
        <f t="shared" ca="1" si="1251"/>
        <v>46276</v>
      </c>
      <c r="L4681" s="1">
        <f t="shared" ca="1" si="1252"/>
        <v>46288</v>
      </c>
      <c r="M4681" s="1">
        <f t="shared" ca="1" si="1253"/>
        <v>46286</v>
      </c>
      <c r="N4681">
        <f t="shared" ca="1" si="1254"/>
        <v>82706.48</v>
      </c>
      <c r="O4681" s="3">
        <f t="shared" ca="1" si="1255"/>
        <v>29189.520000000004</v>
      </c>
      <c r="P4681" s="2">
        <f t="shared" ca="1" si="1256"/>
        <v>0.26086294416243661</v>
      </c>
      <c r="Q4681" t="str">
        <f t="shared" ca="1" si="1257"/>
        <v>On Time</v>
      </c>
    </row>
    <row r="4682" spans="1:17" x14ac:dyDescent="0.3">
      <c r="A4682" t="str">
        <f t="shared" si="1241"/>
        <v>S04681</v>
      </c>
      <c r="B4682" t="str">
        <f t="shared" ca="1" si="1242"/>
        <v>Global Foods</v>
      </c>
      <c r="C4682" t="str">
        <f t="shared" ca="1" si="1243"/>
        <v>UK</v>
      </c>
      <c r="D4682" t="str">
        <f t="shared" ca="1" si="1244"/>
        <v>Tea</v>
      </c>
      <c r="E4682">
        <f t="shared" ca="1" si="1245"/>
        <v>89</v>
      </c>
      <c r="F4682" s="3">
        <f t="shared" ca="1" si="1246"/>
        <v>526</v>
      </c>
      <c r="G4682">
        <f t="shared" ca="1" si="1247"/>
        <v>46814</v>
      </c>
      <c r="H4682">
        <f t="shared" ca="1" si="1248"/>
        <v>23875.14</v>
      </c>
      <c r="I4682">
        <f t="shared" ca="1" si="1249"/>
        <v>7141</v>
      </c>
      <c r="J4682">
        <f t="shared" ca="1" si="1250"/>
        <v>1723</v>
      </c>
      <c r="K4682" s="1">
        <f t="shared" ca="1" si="1251"/>
        <v>45975</v>
      </c>
      <c r="L4682" s="1">
        <f t="shared" ca="1" si="1252"/>
        <v>45982</v>
      </c>
      <c r="M4682" s="1">
        <f t="shared" ca="1" si="1253"/>
        <v>45985</v>
      </c>
      <c r="N4682">
        <f t="shared" ca="1" si="1254"/>
        <v>32739.14</v>
      </c>
      <c r="O4682" s="3">
        <f t="shared" ca="1" si="1255"/>
        <v>14074.86</v>
      </c>
      <c r="P4682" s="2">
        <f t="shared" ca="1" si="1256"/>
        <v>0.30065493228521384</v>
      </c>
      <c r="Q4682" t="str">
        <f t="shared" ca="1" si="1257"/>
        <v>Late</v>
      </c>
    </row>
    <row r="4683" spans="1:17" x14ac:dyDescent="0.3">
      <c r="A4683" t="str">
        <f t="shared" si="1241"/>
        <v>S04682</v>
      </c>
      <c r="B4683" t="str">
        <f t="shared" ca="1" si="1242"/>
        <v>FreshMart Ltd</v>
      </c>
      <c r="C4683" t="str">
        <f t="shared" ca="1" si="1243"/>
        <v>Singapore</v>
      </c>
      <c r="D4683" t="str">
        <f t="shared" ca="1" si="1244"/>
        <v>Pickles</v>
      </c>
      <c r="E4683">
        <f t="shared" ca="1" si="1245"/>
        <v>197</v>
      </c>
      <c r="F4683" s="3">
        <f t="shared" ca="1" si="1246"/>
        <v>562</v>
      </c>
      <c r="G4683">
        <f t="shared" ca="1" si="1247"/>
        <v>110714</v>
      </c>
      <c r="H4683">
        <f t="shared" ca="1" si="1248"/>
        <v>57571.28</v>
      </c>
      <c r="I4683">
        <f t="shared" ca="1" si="1249"/>
        <v>8946</v>
      </c>
      <c r="J4683">
        <f t="shared" ca="1" si="1250"/>
        <v>2014</v>
      </c>
      <c r="K4683" s="1">
        <f t="shared" ca="1" si="1251"/>
        <v>46051</v>
      </c>
      <c r="L4683" s="1">
        <f t="shared" ca="1" si="1252"/>
        <v>46067</v>
      </c>
      <c r="M4683" s="1">
        <f t="shared" ca="1" si="1253"/>
        <v>46070</v>
      </c>
      <c r="N4683">
        <f t="shared" ca="1" si="1254"/>
        <v>68531.28</v>
      </c>
      <c r="O4683" s="3">
        <f t="shared" ca="1" si="1255"/>
        <v>42182.720000000001</v>
      </c>
      <c r="P4683" s="2">
        <f t="shared" ca="1" si="1256"/>
        <v>0.38100619614502235</v>
      </c>
      <c r="Q4683" t="str">
        <f t="shared" ca="1" si="1257"/>
        <v>Late</v>
      </c>
    </row>
    <row r="4684" spans="1:17" x14ac:dyDescent="0.3">
      <c r="A4684" t="str">
        <f t="shared" si="1241"/>
        <v>S04683</v>
      </c>
      <c r="B4684" t="str">
        <f t="shared" ca="1" si="1242"/>
        <v>Alpha Traders</v>
      </c>
      <c r="C4684" t="str">
        <f t="shared" ca="1" si="1243"/>
        <v>Australia</v>
      </c>
      <c r="D4684" t="str">
        <f t="shared" ca="1" si="1244"/>
        <v>Sauces</v>
      </c>
      <c r="E4684">
        <f t="shared" ca="1" si="1245"/>
        <v>400</v>
      </c>
      <c r="F4684" s="3">
        <f t="shared" ca="1" si="1246"/>
        <v>711</v>
      </c>
      <c r="G4684">
        <f t="shared" ca="1" si="1247"/>
        <v>284400</v>
      </c>
      <c r="H4684">
        <f t="shared" ca="1" si="1248"/>
        <v>162108</v>
      </c>
      <c r="I4684">
        <f t="shared" ca="1" si="1249"/>
        <v>7133</v>
      </c>
      <c r="J4684">
        <f t="shared" ca="1" si="1250"/>
        <v>3185</v>
      </c>
      <c r="K4684" s="1">
        <f t="shared" ca="1" si="1251"/>
        <v>46026</v>
      </c>
      <c r="L4684" s="1">
        <f t="shared" ca="1" si="1252"/>
        <v>46036</v>
      </c>
      <c r="M4684" s="1">
        <f t="shared" ca="1" si="1253"/>
        <v>46038</v>
      </c>
      <c r="N4684">
        <f t="shared" ca="1" si="1254"/>
        <v>172426</v>
      </c>
      <c r="O4684" s="3">
        <f t="shared" ca="1" si="1255"/>
        <v>111974</v>
      </c>
      <c r="P4684" s="2">
        <f t="shared" ca="1" si="1256"/>
        <v>0.39372011251758088</v>
      </c>
      <c r="Q4684" t="str">
        <f t="shared" ca="1" si="1257"/>
        <v>Late</v>
      </c>
    </row>
    <row r="4685" spans="1:17" x14ac:dyDescent="0.3">
      <c r="A4685" t="str">
        <f t="shared" si="1241"/>
        <v>S04684</v>
      </c>
      <c r="B4685" t="str">
        <f t="shared" ca="1" si="1242"/>
        <v>Beta Imports</v>
      </c>
      <c r="C4685" t="str">
        <f t="shared" ca="1" si="1243"/>
        <v>UAE</v>
      </c>
      <c r="D4685" t="str">
        <f t="shared" ca="1" si="1244"/>
        <v>Sauces</v>
      </c>
      <c r="E4685">
        <f t="shared" ca="1" si="1245"/>
        <v>52</v>
      </c>
      <c r="F4685" s="3">
        <f t="shared" ca="1" si="1246"/>
        <v>144</v>
      </c>
      <c r="G4685">
        <f t="shared" ca="1" si="1247"/>
        <v>7488</v>
      </c>
      <c r="H4685">
        <f t="shared" ca="1" si="1248"/>
        <v>3893.76</v>
      </c>
      <c r="I4685">
        <f t="shared" ca="1" si="1249"/>
        <v>2871</v>
      </c>
      <c r="J4685">
        <f t="shared" ca="1" si="1250"/>
        <v>820</v>
      </c>
      <c r="K4685" s="1">
        <f t="shared" ca="1" si="1251"/>
        <v>46064</v>
      </c>
      <c r="L4685" s="1">
        <f t="shared" ca="1" si="1252"/>
        <v>46080</v>
      </c>
      <c r="M4685" s="1">
        <f t="shared" ca="1" si="1253"/>
        <v>46086</v>
      </c>
      <c r="N4685">
        <f t="shared" ca="1" si="1254"/>
        <v>7584.76</v>
      </c>
      <c r="O4685" s="3">
        <f t="shared" ca="1" si="1255"/>
        <v>-96.760000000000218</v>
      </c>
      <c r="P4685" s="2">
        <f t="shared" ca="1" si="1256"/>
        <v>-1.2922008547008576E-2</v>
      </c>
      <c r="Q4685" t="str">
        <f t="shared" ca="1" si="1257"/>
        <v>Late</v>
      </c>
    </row>
    <row r="4686" spans="1:17" x14ac:dyDescent="0.3">
      <c r="A4686" t="str">
        <f t="shared" si="1241"/>
        <v>S04685</v>
      </c>
      <c r="B4686" t="str">
        <f t="shared" ca="1" si="1242"/>
        <v>Global Foods</v>
      </c>
      <c r="C4686" t="str">
        <f t="shared" ca="1" si="1243"/>
        <v>Singapore</v>
      </c>
      <c r="D4686" t="str">
        <f t="shared" ca="1" si="1244"/>
        <v>Tea</v>
      </c>
      <c r="E4686">
        <f t="shared" ca="1" si="1245"/>
        <v>269</v>
      </c>
      <c r="F4686" s="3">
        <f t="shared" ca="1" si="1246"/>
        <v>440</v>
      </c>
      <c r="G4686">
        <f t="shared" ca="1" si="1247"/>
        <v>118360</v>
      </c>
      <c r="H4686">
        <f t="shared" ca="1" si="1248"/>
        <v>81668.399999999994</v>
      </c>
      <c r="I4686">
        <f t="shared" ca="1" si="1249"/>
        <v>11787</v>
      </c>
      <c r="J4686">
        <f t="shared" ca="1" si="1250"/>
        <v>3788</v>
      </c>
      <c r="K4686" s="1">
        <f t="shared" ca="1" si="1251"/>
        <v>45697</v>
      </c>
      <c r="L4686" s="1">
        <f t="shared" ca="1" si="1252"/>
        <v>45708</v>
      </c>
      <c r="M4686" s="1">
        <f t="shared" ca="1" si="1253"/>
        <v>45710</v>
      </c>
      <c r="N4686">
        <f t="shared" ca="1" si="1254"/>
        <v>97243.4</v>
      </c>
      <c r="O4686" s="3">
        <f t="shared" ca="1" si="1255"/>
        <v>21116.600000000006</v>
      </c>
      <c r="P4686" s="2">
        <f t="shared" ca="1" si="1256"/>
        <v>0.17840993578911798</v>
      </c>
      <c r="Q4686" t="str">
        <f t="shared" ca="1" si="1257"/>
        <v>Late</v>
      </c>
    </row>
    <row r="4687" spans="1:17" x14ac:dyDescent="0.3">
      <c r="A4687" t="str">
        <f t="shared" si="1241"/>
        <v>S04686</v>
      </c>
      <c r="B4687" t="str">
        <f t="shared" ca="1" si="1242"/>
        <v>Beta Imports</v>
      </c>
      <c r="C4687" t="str">
        <f t="shared" ca="1" si="1243"/>
        <v>UK</v>
      </c>
      <c r="D4687" t="str">
        <f t="shared" ca="1" si="1244"/>
        <v>Spices</v>
      </c>
      <c r="E4687">
        <f t="shared" ca="1" si="1245"/>
        <v>120</v>
      </c>
      <c r="F4687" s="3">
        <f t="shared" ca="1" si="1246"/>
        <v>492</v>
      </c>
      <c r="G4687">
        <f t="shared" ca="1" si="1247"/>
        <v>59040</v>
      </c>
      <c r="H4687">
        <f t="shared" ca="1" si="1248"/>
        <v>28339.200000000001</v>
      </c>
      <c r="I4687">
        <f t="shared" ca="1" si="1249"/>
        <v>8657</v>
      </c>
      <c r="J4687">
        <f t="shared" ca="1" si="1250"/>
        <v>1591</v>
      </c>
      <c r="K4687" s="1">
        <f t="shared" ca="1" si="1251"/>
        <v>46260</v>
      </c>
      <c r="L4687" s="1">
        <f t="shared" ca="1" si="1252"/>
        <v>46268</v>
      </c>
      <c r="M4687" s="1">
        <f t="shared" ca="1" si="1253"/>
        <v>46274</v>
      </c>
      <c r="N4687">
        <f t="shared" ca="1" si="1254"/>
        <v>38587.199999999997</v>
      </c>
      <c r="O4687" s="3">
        <f t="shared" ca="1" si="1255"/>
        <v>20452.800000000003</v>
      </c>
      <c r="P4687" s="2">
        <f t="shared" ca="1" si="1256"/>
        <v>0.34642276422764234</v>
      </c>
      <c r="Q4687" t="str">
        <f t="shared" ca="1" si="1257"/>
        <v>Late</v>
      </c>
    </row>
    <row r="4688" spans="1:17" x14ac:dyDescent="0.3">
      <c r="A4688" t="str">
        <f t="shared" si="1241"/>
        <v>S04687</v>
      </c>
      <c r="B4688" t="str">
        <f t="shared" ca="1" si="1242"/>
        <v>Beta Imports</v>
      </c>
      <c r="C4688" t="str">
        <f t="shared" ca="1" si="1243"/>
        <v>UK</v>
      </c>
      <c r="D4688" t="str">
        <f t="shared" ca="1" si="1244"/>
        <v>Pickles</v>
      </c>
      <c r="E4688">
        <f t="shared" ca="1" si="1245"/>
        <v>184</v>
      </c>
      <c r="F4688" s="3">
        <f t="shared" ca="1" si="1246"/>
        <v>670</v>
      </c>
      <c r="G4688">
        <f t="shared" ca="1" si="1247"/>
        <v>123280</v>
      </c>
      <c r="H4688">
        <f t="shared" ca="1" si="1248"/>
        <v>56708.800000000003</v>
      </c>
      <c r="I4688">
        <f t="shared" ca="1" si="1249"/>
        <v>5472</v>
      </c>
      <c r="J4688">
        <f t="shared" ca="1" si="1250"/>
        <v>1032</v>
      </c>
      <c r="K4688" s="1">
        <f t="shared" ca="1" si="1251"/>
        <v>45821</v>
      </c>
      <c r="L4688" s="1">
        <f t="shared" ca="1" si="1252"/>
        <v>45836</v>
      </c>
      <c r="M4688" s="1">
        <f t="shared" ca="1" si="1253"/>
        <v>45838</v>
      </c>
      <c r="N4688">
        <f t="shared" ca="1" si="1254"/>
        <v>63212.800000000003</v>
      </c>
      <c r="O4688" s="3">
        <f t="shared" ca="1" si="1255"/>
        <v>60067.199999999997</v>
      </c>
      <c r="P4688" s="2">
        <f t="shared" ca="1" si="1256"/>
        <v>0.48724205061648279</v>
      </c>
      <c r="Q4688" t="str">
        <f t="shared" ca="1" si="1257"/>
        <v>Late</v>
      </c>
    </row>
    <row r="4689" spans="1:17" x14ac:dyDescent="0.3">
      <c r="A4689" t="str">
        <f t="shared" si="1241"/>
        <v>S04688</v>
      </c>
      <c r="B4689" t="str">
        <f t="shared" ca="1" si="1242"/>
        <v>Beta Imports</v>
      </c>
      <c r="C4689" t="str">
        <f t="shared" ca="1" si="1243"/>
        <v>UAE</v>
      </c>
      <c r="D4689" t="str">
        <f t="shared" ca="1" si="1244"/>
        <v>Sauces</v>
      </c>
      <c r="E4689">
        <f t="shared" ca="1" si="1245"/>
        <v>343</v>
      </c>
      <c r="F4689" s="3">
        <f t="shared" ca="1" si="1246"/>
        <v>533</v>
      </c>
      <c r="G4689">
        <f t="shared" ca="1" si="1247"/>
        <v>182819</v>
      </c>
      <c r="H4689">
        <f t="shared" ca="1" si="1248"/>
        <v>96894.07</v>
      </c>
      <c r="I4689">
        <f t="shared" ca="1" si="1249"/>
        <v>7599</v>
      </c>
      <c r="J4689">
        <f t="shared" ca="1" si="1250"/>
        <v>505</v>
      </c>
      <c r="K4689" s="1">
        <f t="shared" ca="1" si="1251"/>
        <v>45850</v>
      </c>
      <c r="L4689" s="1">
        <f t="shared" ca="1" si="1252"/>
        <v>45868</v>
      </c>
      <c r="M4689" s="1">
        <f t="shared" ca="1" si="1253"/>
        <v>45874</v>
      </c>
      <c r="N4689">
        <f t="shared" ca="1" si="1254"/>
        <v>104998.07</v>
      </c>
      <c r="O4689" s="3">
        <f t="shared" ca="1" si="1255"/>
        <v>77820.929999999993</v>
      </c>
      <c r="P4689" s="2">
        <f t="shared" ca="1" si="1256"/>
        <v>0.42567200345697104</v>
      </c>
      <c r="Q4689" t="str">
        <f t="shared" ca="1" si="1257"/>
        <v>Late</v>
      </c>
    </row>
    <row r="4690" spans="1:17" x14ac:dyDescent="0.3">
      <c r="A4690" t="str">
        <f t="shared" si="1241"/>
        <v>S04689</v>
      </c>
      <c r="B4690" t="str">
        <f t="shared" ca="1" si="1242"/>
        <v>Alpha Traders</v>
      </c>
      <c r="C4690" t="str">
        <f t="shared" ca="1" si="1243"/>
        <v>UK</v>
      </c>
      <c r="D4690" t="str">
        <f t="shared" ca="1" si="1244"/>
        <v>Pickles</v>
      </c>
      <c r="E4690">
        <f t="shared" ca="1" si="1245"/>
        <v>150</v>
      </c>
      <c r="F4690" s="3">
        <f t="shared" ca="1" si="1246"/>
        <v>479</v>
      </c>
      <c r="G4690">
        <f t="shared" ca="1" si="1247"/>
        <v>71850</v>
      </c>
      <c r="H4690">
        <f t="shared" ca="1" si="1248"/>
        <v>50295</v>
      </c>
      <c r="I4690">
        <f t="shared" ca="1" si="1249"/>
        <v>10163</v>
      </c>
      <c r="J4690">
        <f t="shared" ca="1" si="1250"/>
        <v>2153</v>
      </c>
      <c r="K4690" s="1">
        <f t="shared" ca="1" si="1251"/>
        <v>45684</v>
      </c>
      <c r="L4690" s="1">
        <f t="shared" ca="1" si="1252"/>
        <v>45702</v>
      </c>
      <c r="M4690" s="1">
        <f t="shared" ca="1" si="1253"/>
        <v>45702</v>
      </c>
      <c r="N4690">
        <f t="shared" ca="1" si="1254"/>
        <v>62611</v>
      </c>
      <c r="O4690" s="3">
        <f t="shared" ca="1" si="1255"/>
        <v>9239</v>
      </c>
      <c r="P4690" s="2">
        <f t="shared" ca="1" si="1256"/>
        <v>0.12858733472512179</v>
      </c>
      <c r="Q4690" t="str">
        <f t="shared" ca="1" si="1257"/>
        <v>On Time</v>
      </c>
    </row>
    <row r="4691" spans="1:17" x14ac:dyDescent="0.3">
      <c r="A4691" t="str">
        <f t="shared" si="1241"/>
        <v>S04690</v>
      </c>
      <c r="B4691" t="str">
        <f t="shared" ca="1" si="1242"/>
        <v>Global Foods</v>
      </c>
      <c r="C4691" t="str">
        <f t="shared" ca="1" si="1243"/>
        <v>Canada</v>
      </c>
      <c r="D4691" t="str">
        <f t="shared" ca="1" si="1244"/>
        <v>Sauces</v>
      </c>
      <c r="E4691">
        <f t="shared" ca="1" si="1245"/>
        <v>203</v>
      </c>
      <c r="F4691" s="3">
        <f t="shared" ca="1" si="1246"/>
        <v>195</v>
      </c>
      <c r="G4691">
        <f t="shared" ca="1" si="1247"/>
        <v>39585</v>
      </c>
      <c r="H4691">
        <f t="shared" ca="1" si="1248"/>
        <v>24542.7</v>
      </c>
      <c r="I4691">
        <f t="shared" ca="1" si="1249"/>
        <v>3653</v>
      </c>
      <c r="J4691">
        <f t="shared" ca="1" si="1250"/>
        <v>3240</v>
      </c>
      <c r="K4691" s="1">
        <f t="shared" ca="1" si="1251"/>
        <v>45862</v>
      </c>
      <c r="L4691" s="1">
        <f t="shared" ca="1" si="1252"/>
        <v>45874</v>
      </c>
      <c r="M4691" s="1">
        <f t="shared" ca="1" si="1253"/>
        <v>45871</v>
      </c>
      <c r="N4691">
        <f t="shared" ca="1" si="1254"/>
        <v>31435.7</v>
      </c>
      <c r="O4691" s="3">
        <f t="shared" ca="1" si="1255"/>
        <v>8149.2999999999993</v>
      </c>
      <c r="P4691" s="2">
        <f t="shared" ca="1" si="1256"/>
        <v>0.20586838448907413</v>
      </c>
      <c r="Q4691" t="str">
        <f t="shared" ca="1" si="1257"/>
        <v>On Time</v>
      </c>
    </row>
    <row r="4692" spans="1:17" x14ac:dyDescent="0.3">
      <c r="A4692" t="str">
        <f t="shared" si="1241"/>
        <v>S04691</v>
      </c>
      <c r="B4692" t="str">
        <f t="shared" ca="1" si="1242"/>
        <v>Oceanic Exports</v>
      </c>
      <c r="C4692" t="str">
        <f t="shared" ca="1" si="1243"/>
        <v>Singapore</v>
      </c>
      <c r="D4692" t="str">
        <f t="shared" ca="1" si="1244"/>
        <v>Spices</v>
      </c>
      <c r="E4692">
        <f t="shared" ca="1" si="1245"/>
        <v>164</v>
      </c>
      <c r="F4692" s="3">
        <f t="shared" ca="1" si="1246"/>
        <v>329</v>
      </c>
      <c r="G4692">
        <f t="shared" ca="1" si="1247"/>
        <v>53956</v>
      </c>
      <c r="H4692">
        <f t="shared" ca="1" si="1248"/>
        <v>26438.44</v>
      </c>
      <c r="I4692">
        <f t="shared" ca="1" si="1249"/>
        <v>10654</v>
      </c>
      <c r="J4692">
        <f t="shared" ca="1" si="1250"/>
        <v>1202</v>
      </c>
      <c r="K4692" s="1">
        <f t="shared" ca="1" si="1251"/>
        <v>46166</v>
      </c>
      <c r="L4692" s="1">
        <f t="shared" ca="1" si="1252"/>
        <v>46181</v>
      </c>
      <c r="M4692" s="1">
        <f t="shared" ca="1" si="1253"/>
        <v>46187</v>
      </c>
      <c r="N4692">
        <f t="shared" ca="1" si="1254"/>
        <v>38294.44</v>
      </c>
      <c r="O4692" s="3">
        <f t="shared" ca="1" si="1255"/>
        <v>15661.559999999998</v>
      </c>
      <c r="P4692" s="2">
        <f t="shared" ca="1" si="1256"/>
        <v>0.29026540143820889</v>
      </c>
      <c r="Q4692" t="str">
        <f t="shared" ca="1" si="1257"/>
        <v>Late</v>
      </c>
    </row>
    <row r="4693" spans="1:17" x14ac:dyDescent="0.3">
      <c r="A4693" t="str">
        <f t="shared" si="1241"/>
        <v>S04692</v>
      </c>
      <c r="B4693" t="str">
        <f t="shared" ca="1" si="1242"/>
        <v>Global Foods</v>
      </c>
      <c r="C4693" t="str">
        <f t="shared" ca="1" si="1243"/>
        <v>UAE</v>
      </c>
      <c r="D4693" t="str">
        <f t="shared" ca="1" si="1244"/>
        <v>Tea</v>
      </c>
      <c r="E4693">
        <f t="shared" ca="1" si="1245"/>
        <v>188</v>
      </c>
      <c r="F4693" s="3">
        <f t="shared" ca="1" si="1246"/>
        <v>363</v>
      </c>
      <c r="G4693">
        <f t="shared" ca="1" si="1247"/>
        <v>68244</v>
      </c>
      <c r="H4693">
        <f t="shared" ca="1" si="1248"/>
        <v>41628.839999999997</v>
      </c>
      <c r="I4693">
        <f t="shared" ca="1" si="1249"/>
        <v>7060</v>
      </c>
      <c r="J4693">
        <f t="shared" ca="1" si="1250"/>
        <v>3462</v>
      </c>
      <c r="K4693" s="1">
        <f t="shared" ca="1" si="1251"/>
        <v>46385</v>
      </c>
      <c r="L4693" s="1">
        <f t="shared" ca="1" si="1252"/>
        <v>46395</v>
      </c>
      <c r="M4693" s="1">
        <f t="shared" ca="1" si="1253"/>
        <v>46400</v>
      </c>
      <c r="N4693">
        <f t="shared" ca="1" si="1254"/>
        <v>52150.84</v>
      </c>
      <c r="O4693" s="3">
        <f t="shared" ca="1" si="1255"/>
        <v>16093.160000000003</v>
      </c>
      <c r="P4693" s="2">
        <f t="shared" ca="1" si="1256"/>
        <v>0.23581794736533621</v>
      </c>
      <c r="Q4693" t="str">
        <f t="shared" ca="1" si="1257"/>
        <v>Late</v>
      </c>
    </row>
    <row r="4694" spans="1:17" x14ac:dyDescent="0.3">
      <c r="A4694" t="str">
        <f t="shared" si="1241"/>
        <v>S04693</v>
      </c>
      <c r="B4694" t="str">
        <f t="shared" ca="1" si="1242"/>
        <v>Oceanic Exports</v>
      </c>
      <c r="C4694" t="str">
        <f t="shared" ca="1" si="1243"/>
        <v>Australia</v>
      </c>
      <c r="D4694" t="str">
        <f t="shared" ca="1" si="1244"/>
        <v>Rice</v>
      </c>
      <c r="E4694">
        <f t="shared" ca="1" si="1245"/>
        <v>256</v>
      </c>
      <c r="F4694" s="3">
        <f t="shared" ca="1" si="1246"/>
        <v>526</v>
      </c>
      <c r="G4694">
        <f t="shared" ca="1" si="1247"/>
        <v>134656</v>
      </c>
      <c r="H4694">
        <f t="shared" ca="1" si="1248"/>
        <v>88872.960000000006</v>
      </c>
      <c r="I4694">
        <f t="shared" ca="1" si="1249"/>
        <v>10380</v>
      </c>
      <c r="J4694">
        <f t="shared" ca="1" si="1250"/>
        <v>991</v>
      </c>
      <c r="K4694" s="1">
        <f t="shared" ca="1" si="1251"/>
        <v>45998</v>
      </c>
      <c r="L4694" s="1">
        <f t="shared" ca="1" si="1252"/>
        <v>46005</v>
      </c>
      <c r="M4694" s="1">
        <f t="shared" ca="1" si="1253"/>
        <v>46003</v>
      </c>
      <c r="N4694">
        <f t="shared" ca="1" si="1254"/>
        <v>100243.96</v>
      </c>
      <c r="O4694" s="3">
        <f t="shared" ca="1" si="1255"/>
        <v>34412.039999999994</v>
      </c>
      <c r="P4694" s="2">
        <f t="shared" ca="1" si="1256"/>
        <v>0.25555519249049424</v>
      </c>
      <c r="Q4694" t="str">
        <f t="shared" ca="1" si="1257"/>
        <v>On Time</v>
      </c>
    </row>
    <row r="4695" spans="1:17" x14ac:dyDescent="0.3">
      <c r="A4695" t="str">
        <f t="shared" si="1241"/>
        <v>S04694</v>
      </c>
      <c r="B4695" t="str">
        <f t="shared" ca="1" si="1242"/>
        <v>FreshMart Ltd</v>
      </c>
      <c r="C4695" t="str">
        <f t="shared" ca="1" si="1243"/>
        <v>UAE</v>
      </c>
      <c r="D4695" t="str">
        <f t="shared" ca="1" si="1244"/>
        <v>Tea</v>
      </c>
      <c r="E4695">
        <f t="shared" ca="1" si="1245"/>
        <v>234</v>
      </c>
      <c r="F4695" s="3">
        <f t="shared" ca="1" si="1246"/>
        <v>481</v>
      </c>
      <c r="G4695">
        <f t="shared" ca="1" si="1247"/>
        <v>112554</v>
      </c>
      <c r="H4695">
        <f t="shared" ca="1" si="1248"/>
        <v>69783.48</v>
      </c>
      <c r="I4695">
        <f t="shared" ca="1" si="1249"/>
        <v>2402</v>
      </c>
      <c r="J4695">
        <f t="shared" ca="1" si="1250"/>
        <v>3307</v>
      </c>
      <c r="K4695" s="1">
        <f t="shared" ca="1" si="1251"/>
        <v>46010</v>
      </c>
      <c r="L4695" s="1">
        <f t="shared" ca="1" si="1252"/>
        <v>46019</v>
      </c>
      <c r="M4695" s="1">
        <f t="shared" ca="1" si="1253"/>
        <v>46023</v>
      </c>
      <c r="N4695">
        <f t="shared" ca="1" si="1254"/>
        <v>75492.479999999996</v>
      </c>
      <c r="O4695" s="3">
        <f t="shared" ca="1" si="1255"/>
        <v>37061.520000000004</v>
      </c>
      <c r="P4695" s="2">
        <f t="shared" ca="1" si="1256"/>
        <v>0.32927768004691083</v>
      </c>
      <c r="Q4695" t="str">
        <f t="shared" ca="1" si="1257"/>
        <v>Late</v>
      </c>
    </row>
    <row r="4696" spans="1:17" x14ac:dyDescent="0.3">
      <c r="A4696" t="str">
        <f t="shared" si="1241"/>
        <v>S04695</v>
      </c>
      <c r="B4696" t="str">
        <f t="shared" ca="1" si="1242"/>
        <v>Prime Wholesale</v>
      </c>
      <c r="C4696" t="str">
        <f t="shared" ca="1" si="1243"/>
        <v>UK</v>
      </c>
      <c r="D4696" t="str">
        <f t="shared" ca="1" si="1244"/>
        <v>Rice</v>
      </c>
      <c r="E4696">
        <f t="shared" ca="1" si="1245"/>
        <v>89</v>
      </c>
      <c r="F4696" s="3">
        <f t="shared" ca="1" si="1246"/>
        <v>757</v>
      </c>
      <c r="G4696">
        <f t="shared" ca="1" si="1247"/>
        <v>67373</v>
      </c>
      <c r="H4696">
        <f t="shared" ca="1" si="1248"/>
        <v>38402.61</v>
      </c>
      <c r="I4696">
        <f t="shared" ca="1" si="1249"/>
        <v>8295</v>
      </c>
      <c r="J4696">
        <f t="shared" ca="1" si="1250"/>
        <v>2006</v>
      </c>
      <c r="K4696" s="1">
        <f t="shared" ca="1" si="1251"/>
        <v>46377</v>
      </c>
      <c r="L4696" s="1">
        <f t="shared" ca="1" si="1252"/>
        <v>46393</v>
      </c>
      <c r="M4696" s="1">
        <f t="shared" ca="1" si="1253"/>
        <v>46390</v>
      </c>
      <c r="N4696">
        <f t="shared" ca="1" si="1254"/>
        <v>48703.61</v>
      </c>
      <c r="O4696" s="3">
        <f t="shared" ca="1" si="1255"/>
        <v>18669.39</v>
      </c>
      <c r="P4696" s="2">
        <f t="shared" ca="1" si="1256"/>
        <v>0.2771049233372419</v>
      </c>
      <c r="Q4696" t="str">
        <f t="shared" ca="1" si="1257"/>
        <v>On Time</v>
      </c>
    </row>
    <row r="4697" spans="1:17" x14ac:dyDescent="0.3">
      <c r="A4697" t="str">
        <f t="shared" si="1241"/>
        <v>S04696</v>
      </c>
      <c r="B4697" t="str">
        <f t="shared" ca="1" si="1242"/>
        <v>Oceanic Exports</v>
      </c>
      <c r="C4697" t="str">
        <f t="shared" ca="1" si="1243"/>
        <v>Australia</v>
      </c>
      <c r="D4697" t="str">
        <f t="shared" ca="1" si="1244"/>
        <v>Sauces</v>
      </c>
      <c r="E4697">
        <f t="shared" ca="1" si="1245"/>
        <v>77</v>
      </c>
      <c r="F4697" s="3">
        <f t="shared" ca="1" si="1246"/>
        <v>579</v>
      </c>
      <c r="G4697">
        <f t="shared" ca="1" si="1247"/>
        <v>44583</v>
      </c>
      <c r="H4697">
        <f t="shared" ca="1" si="1248"/>
        <v>29870.61</v>
      </c>
      <c r="I4697">
        <f t="shared" ca="1" si="1249"/>
        <v>11568</v>
      </c>
      <c r="J4697">
        <f t="shared" ca="1" si="1250"/>
        <v>3909</v>
      </c>
      <c r="K4697" s="1">
        <f t="shared" ca="1" si="1251"/>
        <v>45999</v>
      </c>
      <c r="L4697" s="1">
        <f t="shared" ca="1" si="1252"/>
        <v>46015</v>
      </c>
      <c r="M4697" s="1">
        <f t="shared" ca="1" si="1253"/>
        <v>46014</v>
      </c>
      <c r="N4697">
        <f t="shared" ca="1" si="1254"/>
        <v>45347.61</v>
      </c>
      <c r="O4697" s="3">
        <f t="shared" ca="1" si="1255"/>
        <v>-764.61000000000058</v>
      </c>
      <c r="P4697" s="2">
        <f t="shared" ca="1" si="1256"/>
        <v>-1.7150259067357527E-2</v>
      </c>
      <c r="Q4697" t="str">
        <f t="shared" ca="1" si="1257"/>
        <v>On Time</v>
      </c>
    </row>
    <row r="4698" spans="1:17" x14ac:dyDescent="0.3">
      <c r="A4698" t="str">
        <f t="shared" si="1241"/>
        <v>S04697</v>
      </c>
      <c r="B4698" t="str">
        <f t="shared" ca="1" si="1242"/>
        <v>FreshMart Ltd</v>
      </c>
      <c r="C4698" t="str">
        <f t="shared" ca="1" si="1243"/>
        <v>Canada</v>
      </c>
      <c r="D4698" t="str">
        <f t="shared" ca="1" si="1244"/>
        <v>Sauces</v>
      </c>
      <c r="E4698">
        <f t="shared" ca="1" si="1245"/>
        <v>404</v>
      </c>
      <c r="F4698" s="3">
        <f t="shared" ca="1" si="1246"/>
        <v>188</v>
      </c>
      <c r="G4698">
        <f t="shared" ca="1" si="1247"/>
        <v>75952</v>
      </c>
      <c r="H4698">
        <f t="shared" ca="1" si="1248"/>
        <v>34178.400000000001</v>
      </c>
      <c r="I4698">
        <f t="shared" ca="1" si="1249"/>
        <v>9990</v>
      </c>
      <c r="J4698">
        <f t="shared" ca="1" si="1250"/>
        <v>3368</v>
      </c>
      <c r="K4698" s="1">
        <f t="shared" ca="1" si="1251"/>
        <v>45896</v>
      </c>
      <c r="L4698" s="1">
        <f t="shared" ca="1" si="1252"/>
        <v>45914</v>
      </c>
      <c r="M4698" s="1">
        <f t="shared" ca="1" si="1253"/>
        <v>45913</v>
      </c>
      <c r="N4698">
        <f t="shared" ca="1" si="1254"/>
        <v>47536.4</v>
      </c>
      <c r="O4698" s="3">
        <f t="shared" ca="1" si="1255"/>
        <v>28415.599999999999</v>
      </c>
      <c r="P4698" s="2">
        <f t="shared" ca="1" si="1256"/>
        <v>0.37412576364019379</v>
      </c>
      <c r="Q4698" t="str">
        <f t="shared" ca="1" si="1257"/>
        <v>On Time</v>
      </c>
    </row>
    <row r="4699" spans="1:17" x14ac:dyDescent="0.3">
      <c r="A4699" t="str">
        <f t="shared" si="1241"/>
        <v>S04698</v>
      </c>
      <c r="B4699" t="str">
        <f t="shared" ca="1" si="1242"/>
        <v>Prime Wholesale</v>
      </c>
      <c r="C4699" t="str">
        <f t="shared" ca="1" si="1243"/>
        <v>UK</v>
      </c>
      <c r="D4699" t="str">
        <f t="shared" ca="1" si="1244"/>
        <v>Pickles</v>
      </c>
      <c r="E4699">
        <f t="shared" ca="1" si="1245"/>
        <v>318</v>
      </c>
      <c r="F4699" s="3">
        <f t="shared" ca="1" si="1246"/>
        <v>106</v>
      </c>
      <c r="G4699">
        <f t="shared" ca="1" si="1247"/>
        <v>33708</v>
      </c>
      <c r="H4699">
        <f t="shared" ca="1" si="1248"/>
        <v>20898.96</v>
      </c>
      <c r="I4699">
        <f t="shared" ca="1" si="1249"/>
        <v>3734</v>
      </c>
      <c r="J4699">
        <f t="shared" ca="1" si="1250"/>
        <v>3103</v>
      </c>
      <c r="K4699" s="1">
        <f t="shared" ca="1" si="1251"/>
        <v>46215</v>
      </c>
      <c r="L4699" s="1">
        <f t="shared" ca="1" si="1252"/>
        <v>46235</v>
      </c>
      <c r="M4699" s="1">
        <f t="shared" ca="1" si="1253"/>
        <v>46233</v>
      </c>
      <c r="N4699">
        <f t="shared" ca="1" si="1254"/>
        <v>27735.96</v>
      </c>
      <c r="O4699" s="3">
        <f t="shared" ca="1" si="1255"/>
        <v>5972.0400000000009</v>
      </c>
      <c r="P4699" s="2">
        <f t="shared" ca="1" si="1256"/>
        <v>0.17716981132075474</v>
      </c>
      <c r="Q4699" t="str">
        <f t="shared" ca="1" si="1257"/>
        <v>On Time</v>
      </c>
    </row>
    <row r="4700" spans="1:17" x14ac:dyDescent="0.3">
      <c r="A4700" t="str">
        <f t="shared" si="1241"/>
        <v>S04699</v>
      </c>
      <c r="B4700" t="str">
        <f t="shared" ca="1" si="1242"/>
        <v>Oceanic Exports</v>
      </c>
      <c r="C4700" t="str">
        <f t="shared" ca="1" si="1243"/>
        <v>Singapore</v>
      </c>
      <c r="D4700" t="str">
        <f t="shared" ca="1" si="1244"/>
        <v>Rice</v>
      </c>
      <c r="E4700">
        <f t="shared" ca="1" si="1245"/>
        <v>204</v>
      </c>
      <c r="F4700" s="3">
        <f t="shared" ca="1" si="1246"/>
        <v>593</v>
      </c>
      <c r="G4700">
        <f t="shared" ca="1" si="1247"/>
        <v>120972</v>
      </c>
      <c r="H4700">
        <f t="shared" ca="1" si="1248"/>
        <v>75002.64</v>
      </c>
      <c r="I4700">
        <f t="shared" ca="1" si="1249"/>
        <v>3893</v>
      </c>
      <c r="J4700">
        <f t="shared" ca="1" si="1250"/>
        <v>2137</v>
      </c>
      <c r="K4700" s="1">
        <f t="shared" ca="1" si="1251"/>
        <v>46338</v>
      </c>
      <c r="L4700" s="1">
        <f t="shared" ca="1" si="1252"/>
        <v>46356</v>
      </c>
      <c r="M4700" s="1">
        <f t="shared" ca="1" si="1253"/>
        <v>46356</v>
      </c>
      <c r="N4700">
        <f t="shared" ca="1" si="1254"/>
        <v>81032.639999999999</v>
      </c>
      <c r="O4700" s="3">
        <f t="shared" ca="1" si="1255"/>
        <v>39939.360000000001</v>
      </c>
      <c r="P4700" s="2">
        <f t="shared" ca="1" si="1256"/>
        <v>0.33015375458783852</v>
      </c>
      <c r="Q4700" t="str">
        <f t="shared" ca="1" si="1257"/>
        <v>On Time</v>
      </c>
    </row>
    <row r="4701" spans="1:17" x14ac:dyDescent="0.3">
      <c r="A4701" t="str">
        <f t="shared" si="1241"/>
        <v>S04700</v>
      </c>
      <c r="B4701" t="str">
        <f t="shared" ca="1" si="1242"/>
        <v>FreshMart Ltd</v>
      </c>
      <c r="C4701" t="str">
        <f t="shared" ca="1" si="1243"/>
        <v>UK</v>
      </c>
      <c r="D4701" t="str">
        <f t="shared" ca="1" si="1244"/>
        <v>Rice</v>
      </c>
      <c r="E4701">
        <f t="shared" ca="1" si="1245"/>
        <v>374</v>
      </c>
      <c r="F4701" s="3">
        <f t="shared" ca="1" si="1246"/>
        <v>490</v>
      </c>
      <c r="G4701">
        <f t="shared" ca="1" si="1247"/>
        <v>183260</v>
      </c>
      <c r="H4701">
        <f t="shared" ca="1" si="1248"/>
        <v>109956</v>
      </c>
      <c r="I4701">
        <f t="shared" ca="1" si="1249"/>
        <v>10653</v>
      </c>
      <c r="J4701">
        <f t="shared" ca="1" si="1250"/>
        <v>2988</v>
      </c>
      <c r="K4701" s="1">
        <f t="shared" ca="1" si="1251"/>
        <v>46293</v>
      </c>
      <c r="L4701" s="1">
        <f t="shared" ca="1" si="1252"/>
        <v>46303</v>
      </c>
      <c r="M4701" s="1">
        <f t="shared" ca="1" si="1253"/>
        <v>46304</v>
      </c>
      <c r="N4701">
        <f t="shared" ca="1" si="1254"/>
        <v>123597</v>
      </c>
      <c r="O4701" s="3">
        <f t="shared" ca="1" si="1255"/>
        <v>59663</v>
      </c>
      <c r="P4701" s="2">
        <f t="shared" ca="1" si="1256"/>
        <v>0.3255647713630907</v>
      </c>
      <c r="Q4701" t="str">
        <f t="shared" ca="1" si="1257"/>
        <v>Late</v>
      </c>
    </row>
    <row r="4702" spans="1:17" x14ac:dyDescent="0.3">
      <c r="A4702" t="str">
        <f t="shared" si="1241"/>
        <v>S04701</v>
      </c>
      <c r="B4702" t="str">
        <f t="shared" ca="1" si="1242"/>
        <v>FreshMart Ltd</v>
      </c>
      <c r="C4702" t="str">
        <f t="shared" ca="1" si="1243"/>
        <v>Singapore</v>
      </c>
      <c r="D4702" t="str">
        <f t="shared" ca="1" si="1244"/>
        <v>Tea</v>
      </c>
      <c r="E4702">
        <f t="shared" ca="1" si="1245"/>
        <v>318</v>
      </c>
      <c r="F4702" s="3">
        <f t="shared" ca="1" si="1246"/>
        <v>344</v>
      </c>
      <c r="G4702">
        <f t="shared" ca="1" si="1247"/>
        <v>109392</v>
      </c>
      <c r="H4702">
        <f t="shared" ca="1" si="1248"/>
        <v>62353.440000000002</v>
      </c>
      <c r="I4702">
        <f t="shared" ca="1" si="1249"/>
        <v>9107</v>
      </c>
      <c r="J4702">
        <f t="shared" ca="1" si="1250"/>
        <v>843</v>
      </c>
      <c r="K4702" s="1">
        <f t="shared" ca="1" si="1251"/>
        <v>46384</v>
      </c>
      <c r="L4702" s="1">
        <f t="shared" ca="1" si="1252"/>
        <v>46398</v>
      </c>
      <c r="M4702" s="1">
        <f t="shared" ca="1" si="1253"/>
        <v>46400</v>
      </c>
      <c r="N4702">
        <f t="shared" ca="1" si="1254"/>
        <v>72303.44</v>
      </c>
      <c r="O4702" s="3">
        <f t="shared" ca="1" si="1255"/>
        <v>37088.559999999998</v>
      </c>
      <c r="P4702" s="2">
        <f t="shared" ca="1" si="1256"/>
        <v>0.3390427087904051</v>
      </c>
      <c r="Q4702" t="str">
        <f t="shared" ca="1" si="1257"/>
        <v>Late</v>
      </c>
    </row>
    <row r="4703" spans="1:17" x14ac:dyDescent="0.3">
      <c r="A4703" t="str">
        <f t="shared" si="1241"/>
        <v>S04702</v>
      </c>
      <c r="B4703" t="str">
        <f t="shared" ca="1" si="1242"/>
        <v>Oceanic Exports</v>
      </c>
      <c r="C4703" t="str">
        <f t="shared" ca="1" si="1243"/>
        <v>UAE</v>
      </c>
      <c r="D4703" t="str">
        <f t="shared" ca="1" si="1244"/>
        <v>Tea</v>
      </c>
      <c r="E4703">
        <f t="shared" ca="1" si="1245"/>
        <v>486</v>
      </c>
      <c r="F4703" s="3">
        <f t="shared" ca="1" si="1246"/>
        <v>225</v>
      </c>
      <c r="G4703">
        <f t="shared" ca="1" si="1247"/>
        <v>109350</v>
      </c>
      <c r="H4703">
        <f t="shared" ca="1" si="1248"/>
        <v>78732</v>
      </c>
      <c r="I4703">
        <f t="shared" ca="1" si="1249"/>
        <v>11752</v>
      </c>
      <c r="J4703">
        <f t="shared" ca="1" si="1250"/>
        <v>3609</v>
      </c>
      <c r="K4703" s="1">
        <f t="shared" ca="1" si="1251"/>
        <v>46153</v>
      </c>
      <c r="L4703" s="1">
        <f t="shared" ca="1" si="1252"/>
        <v>46173</v>
      </c>
      <c r="M4703" s="1">
        <f t="shared" ca="1" si="1253"/>
        <v>46175</v>
      </c>
      <c r="N4703">
        <f t="shared" ca="1" si="1254"/>
        <v>94093</v>
      </c>
      <c r="O4703" s="3">
        <f t="shared" ca="1" si="1255"/>
        <v>15257</v>
      </c>
      <c r="P4703" s="2">
        <f t="shared" ca="1" si="1256"/>
        <v>0.13952446273433927</v>
      </c>
      <c r="Q4703" t="str">
        <f t="shared" ca="1" si="1257"/>
        <v>Late</v>
      </c>
    </row>
    <row r="4704" spans="1:17" x14ac:dyDescent="0.3">
      <c r="A4704" t="str">
        <f t="shared" si="1241"/>
        <v>S04703</v>
      </c>
      <c r="B4704" t="str">
        <f t="shared" ca="1" si="1242"/>
        <v>Global Foods</v>
      </c>
      <c r="C4704" t="str">
        <f t="shared" ca="1" si="1243"/>
        <v>Canada</v>
      </c>
      <c r="D4704" t="str">
        <f t="shared" ca="1" si="1244"/>
        <v>Pickles</v>
      </c>
      <c r="E4704">
        <f t="shared" ca="1" si="1245"/>
        <v>500</v>
      </c>
      <c r="F4704" s="3">
        <f t="shared" ca="1" si="1246"/>
        <v>165</v>
      </c>
      <c r="G4704">
        <f t="shared" ca="1" si="1247"/>
        <v>82500</v>
      </c>
      <c r="H4704">
        <f t="shared" ca="1" si="1248"/>
        <v>47025</v>
      </c>
      <c r="I4704">
        <f t="shared" ca="1" si="1249"/>
        <v>5831</v>
      </c>
      <c r="J4704">
        <f t="shared" ca="1" si="1250"/>
        <v>3137</v>
      </c>
      <c r="K4704" s="1">
        <f t="shared" ca="1" si="1251"/>
        <v>45915</v>
      </c>
      <c r="L4704" s="1">
        <f t="shared" ca="1" si="1252"/>
        <v>45930</v>
      </c>
      <c r="M4704" s="1">
        <f t="shared" ca="1" si="1253"/>
        <v>45927</v>
      </c>
      <c r="N4704">
        <f t="shared" ca="1" si="1254"/>
        <v>55993</v>
      </c>
      <c r="O4704" s="3">
        <f t="shared" ca="1" si="1255"/>
        <v>26507</v>
      </c>
      <c r="P4704" s="2">
        <f t="shared" ca="1" si="1256"/>
        <v>0.32129696969696969</v>
      </c>
      <c r="Q4704" t="str">
        <f t="shared" ca="1" si="1257"/>
        <v>On Time</v>
      </c>
    </row>
    <row r="4705" spans="1:17" x14ac:dyDescent="0.3">
      <c r="A4705" t="str">
        <f t="shared" si="1241"/>
        <v>S04704</v>
      </c>
      <c r="B4705" t="str">
        <f t="shared" ca="1" si="1242"/>
        <v>Prime Wholesale</v>
      </c>
      <c r="C4705" t="str">
        <f t="shared" ca="1" si="1243"/>
        <v>Canada</v>
      </c>
      <c r="D4705" t="str">
        <f t="shared" ca="1" si="1244"/>
        <v>Pickles</v>
      </c>
      <c r="E4705">
        <f t="shared" ca="1" si="1245"/>
        <v>126</v>
      </c>
      <c r="F4705" s="3">
        <f t="shared" ca="1" si="1246"/>
        <v>687</v>
      </c>
      <c r="G4705">
        <f t="shared" ca="1" si="1247"/>
        <v>86562</v>
      </c>
      <c r="H4705">
        <f t="shared" ca="1" si="1248"/>
        <v>58862.16</v>
      </c>
      <c r="I4705">
        <f t="shared" ca="1" si="1249"/>
        <v>6604</v>
      </c>
      <c r="J4705">
        <f t="shared" ca="1" si="1250"/>
        <v>915</v>
      </c>
      <c r="K4705" s="1">
        <f t="shared" ca="1" si="1251"/>
        <v>46247</v>
      </c>
      <c r="L4705" s="1">
        <f t="shared" ca="1" si="1252"/>
        <v>46264</v>
      </c>
      <c r="M4705" s="1">
        <f t="shared" ca="1" si="1253"/>
        <v>46267</v>
      </c>
      <c r="N4705">
        <f t="shared" ca="1" si="1254"/>
        <v>66381.16</v>
      </c>
      <c r="O4705" s="3">
        <f t="shared" ca="1" si="1255"/>
        <v>20180.839999999997</v>
      </c>
      <c r="P4705" s="2">
        <f t="shared" ca="1" si="1256"/>
        <v>0.23313740440377992</v>
      </c>
      <c r="Q4705" t="str">
        <f t="shared" ca="1" si="1257"/>
        <v>Late</v>
      </c>
    </row>
    <row r="4706" spans="1:17" x14ac:dyDescent="0.3">
      <c r="A4706" t="str">
        <f t="shared" si="1241"/>
        <v>S04705</v>
      </c>
      <c r="B4706" t="str">
        <f t="shared" ca="1" si="1242"/>
        <v>Alpha Traders</v>
      </c>
      <c r="C4706" t="str">
        <f t="shared" ca="1" si="1243"/>
        <v>UAE</v>
      </c>
      <c r="D4706" t="str">
        <f t="shared" ca="1" si="1244"/>
        <v>Sauces</v>
      </c>
      <c r="E4706">
        <f t="shared" ca="1" si="1245"/>
        <v>226</v>
      </c>
      <c r="F4706" s="3">
        <f t="shared" ca="1" si="1246"/>
        <v>558</v>
      </c>
      <c r="G4706">
        <f t="shared" ca="1" si="1247"/>
        <v>126108</v>
      </c>
      <c r="H4706">
        <f t="shared" ca="1" si="1248"/>
        <v>74403.72</v>
      </c>
      <c r="I4706">
        <f t="shared" ca="1" si="1249"/>
        <v>6083</v>
      </c>
      <c r="J4706">
        <f t="shared" ca="1" si="1250"/>
        <v>2675</v>
      </c>
      <c r="K4706" s="1">
        <f t="shared" ca="1" si="1251"/>
        <v>46330</v>
      </c>
      <c r="L4706" s="1">
        <f t="shared" ca="1" si="1252"/>
        <v>46338</v>
      </c>
      <c r="M4706" s="1">
        <f t="shared" ca="1" si="1253"/>
        <v>46342</v>
      </c>
      <c r="N4706">
        <f t="shared" ca="1" si="1254"/>
        <v>83161.72</v>
      </c>
      <c r="O4706" s="3">
        <f t="shared" ca="1" si="1255"/>
        <v>42946.28</v>
      </c>
      <c r="P4706" s="2">
        <f t="shared" ca="1" si="1256"/>
        <v>0.34055159070003488</v>
      </c>
      <c r="Q4706" t="str">
        <f t="shared" ca="1" si="1257"/>
        <v>Late</v>
      </c>
    </row>
    <row r="4707" spans="1:17" x14ac:dyDescent="0.3">
      <c r="A4707" t="str">
        <f t="shared" si="1241"/>
        <v>S04706</v>
      </c>
      <c r="B4707" t="str">
        <f t="shared" ca="1" si="1242"/>
        <v>Prime Wholesale</v>
      </c>
      <c r="C4707" t="str">
        <f t="shared" ca="1" si="1243"/>
        <v>UAE</v>
      </c>
      <c r="D4707" t="str">
        <f t="shared" ca="1" si="1244"/>
        <v>Pickles</v>
      </c>
      <c r="E4707">
        <f t="shared" ca="1" si="1245"/>
        <v>164</v>
      </c>
      <c r="F4707" s="3">
        <f t="shared" ca="1" si="1246"/>
        <v>440</v>
      </c>
      <c r="G4707">
        <f t="shared" ca="1" si="1247"/>
        <v>72160</v>
      </c>
      <c r="H4707">
        <f t="shared" ca="1" si="1248"/>
        <v>42574.400000000001</v>
      </c>
      <c r="I4707">
        <f t="shared" ca="1" si="1249"/>
        <v>9738</v>
      </c>
      <c r="J4707">
        <f t="shared" ca="1" si="1250"/>
        <v>1445</v>
      </c>
      <c r="K4707" s="1">
        <f t="shared" ca="1" si="1251"/>
        <v>45876</v>
      </c>
      <c r="L4707" s="1">
        <f t="shared" ca="1" si="1252"/>
        <v>45887</v>
      </c>
      <c r="M4707" s="1">
        <f t="shared" ca="1" si="1253"/>
        <v>45884</v>
      </c>
      <c r="N4707">
        <f t="shared" ca="1" si="1254"/>
        <v>53757.4</v>
      </c>
      <c r="O4707" s="3">
        <f t="shared" ca="1" si="1255"/>
        <v>18402.599999999999</v>
      </c>
      <c r="P4707" s="2">
        <f t="shared" ca="1" si="1256"/>
        <v>0.25502494456762748</v>
      </c>
      <c r="Q4707" t="str">
        <f t="shared" ca="1" si="1257"/>
        <v>On Time</v>
      </c>
    </row>
    <row r="4708" spans="1:17" x14ac:dyDescent="0.3">
      <c r="A4708" t="str">
        <f t="shared" si="1241"/>
        <v>S04707</v>
      </c>
      <c r="B4708" t="str">
        <f t="shared" ca="1" si="1242"/>
        <v>Prime Wholesale</v>
      </c>
      <c r="C4708" t="str">
        <f t="shared" ca="1" si="1243"/>
        <v>UAE</v>
      </c>
      <c r="D4708" t="str">
        <f t="shared" ca="1" si="1244"/>
        <v>Pickles</v>
      </c>
      <c r="E4708">
        <f t="shared" ca="1" si="1245"/>
        <v>195</v>
      </c>
      <c r="F4708" s="3">
        <f t="shared" ca="1" si="1246"/>
        <v>385</v>
      </c>
      <c r="G4708">
        <f t="shared" ca="1" si="1247"/>
        <v>75075</v>
      </c>
      <c r="H4708">
        <f t="shared" ca="1" si="1248"/>
        <v>44294.25</v>
      </c>
      <c r="I4708">
        <f t="shared" ca="1" si="1249"/>
        <v>4971</v>
      </c>
      <c r="J4708">
        <f t="shared" ca="1" si="1250"/>
        <v>3262</v>
      </c>
      <c r="K4708" s="1">
        <f t="shared" ca="1" si="1251"/>
        <v>46100</v>
      </c>
      <c r="L4708" s="1">
        <f t="shared" ca="1" si="1252"/>
        <v>46120</v>
      </c>
      <c r="M4708" s="1">
        <f t="shared" ca="1" si="1253"/>
        <v>46122</v>
      </c>
      <c r="N4708">
        <f t="shared" ca="1" si="1254"/>
        <v>52527.25</v>
      </c>
      <c r="O4708" s="3">
        <f t="shared" ca="1" si="1255"/>
        <v>22547.75</v>
      </c>
      <c r="P4708" s="2">
        <f t="shared" ca="1" si="1256"/>
        <v>0.30033633033633034</v>
      </c>
      <c r="Q4708" t="str">
        <f t="shared" ca="1" si="1257"/>
        <v>Late</v>
      </c>
    </row>
    <row r="4709" spans="1:17" x14ac:dyDescent="0.3">
      <c r="A4709" t="str">
        <f t="shared" si="1241"/>
        <v>S04708</v>
      </c>
      <c r="B4709" t="str">
        <f t="shared" ca="1" si="1242"/>
        <v>Oceanic Exports</v>
      </c>
      <c r="C4709" t="str">
        <f t="shared" ca="1" si="1243"/>
        <v>Singapore</v>
      </c>
      <c r="D4709" t="str">
        <f t="shared" ca="1" si="1244"/>
        <v>Sauces</v>
      </c>
      <c r="E4709">
        <f t="shared" ca="1" si="1245"/>
        <v>428</v>
      </c>
      <c r="F4709" s="3">
        <f t="shared" ca="1" si="1246"/>
        <v>734</v>
      </c>
      <c r="G4709">
        <f t="shared" ca="1" si="1247"/>
        <v>314152</v>
      </c>
      <c r="H4709">
        <f t="shared" ca="1" si="1248"/>
        <v>153934.48000000001</v>
      </c>
      <c r="I4709">
        <f t="shared" ca="1" si="1249"/>
        <v>3441</v>
      </c>
      <c r="J4709">
        <f t="shared" ca="1" si="1250"/>
        <v>3374</v>
      </c>
      <c r="K4709" s="1">
        <f t="shared" ca="1" si="1251"/>
        <v>46018</v>
      </c>
      <c r="L4709" s="1">
        <f t="shared" ca="1" si="1252"/>
        <v>46025</v>
      </c>
      <c r="M4709" s="1">
        <f t="shared" ca="1" si="1253"/>
        <v>46030</v>
      </c>
      <c r="N4709">
        <f t="shared" ca="1" si="1254"/>
        <v>160749.48000000001</v>
      </c>
      <c r="O4709" s="3">
        <f t="shared" ca="1" si="1255"/>
        <v>153402.51999999999</v>
      </c>
      <c r="P4709" s="2">
        <f t="shared" ca="1" si="1256"/>
        <v>0.48830667956912577</v>
      </c>
      <c r="Q4709" t="str">
        <f t="shared" ca="1" si="1257"/>
        <v>Late</v>
      </c>
    </row>
    <row r="4710" spans="1:17" x14ac:dyDescent="0.3">
      <c r="A4710" t="str">
        <f t="shared" si="1241"/>
        <v>S04709</v>
      </c>
      <c r="B4710" t="str">
        <f t="shared" ca="1" si="1242"/>
        <v>Global Foods</v>
      </c>
      <c r="C4710" t="str">
        <f t="shared" ca="1" si="1243"/>
        <v>Australia</v>
      </c>
      <c r="D4710" t="str">
        <f t="shared" ca="1" si="1244"/>
        <v>Rice</v>
      </c>
      <c r="E4710">
        <f t="shared" ca="1" si="1245"/>
        <v>496</v>
      </c>
      <c r="F4710" s="3">
        <f t="shared" ca="1" si="1246"/>
        <v>800</v>
      </c>
      <c r="G4710">
        <f t="shared" ca="1" si="1247"/>
        <v>396800</v>
      </c>
      <c r="H4710">
        <f t="shared" ca="1" si="1248"/>
        <v>293632</v>
      </c>
      <c r="I4710">
        <f t="shared" ca="1" si="1249"/>
        <v>6731</v>
      </c>
      <c r="J4710">
        <f t="shared" ca="1" si="1250"/>
        <v>810</v>
      </c>
      <c r="K4710" s="1">
        <f t="shared" ca="1" si="1251"/>
        <v>45862</v>
      </c>
      <c r="L4710" s="1">
        <f t="shared" ca="1" si="1252"/>
        <v>45874</v>
      </c>
      <c r="M4710" s="1">
        <f t="shared" ca="1" si="1253"/>
        <v>45872</v>
      </c>
      <c r="N4710">
        <f t="shared" ca="1" si="1254"/>
        <v>301173</v>
      </c>
      <c r="O4710" s="3">
        <f t="shared" ca="1" si="1255"/>
        <v>95627</v>
      </c>
      <c r="P4710" s="2">
        <f t="shared" ca="1" si="1256"/>
        <v>0.24099546370967742</v>
      </c>
      <c r="Q4710" t="str">
        <f t="shared" ca="1" si="1257"/>
        <v>On Time</v>
      </c>
    </row>
    <row r="4711" spans="1:17" x14ac:dyDescent="0.3">
      <c r="A4711" t="str">
        <f t="shared" si="1241"/>
        <v>S04710</v>
      </c>
      <c r="B4711" t="str">
        <f t="shared" ca="1" si="1242"/>
        <v>Global Foods</v>
      </c>
      <c r="C4711" t="str">
        <f t="shared" ca="1" si="1243"/>
        <v>UAE</v>
      </c>
      <c r="D4711" t="str">
        <f t="shared" ca="1" si="1244"/>
        <v>Spices</v>
      </c>
      <c r="E4711">
        <f t="shared" ca="1" si="1245"/>
        <v>332</v>
      </c>
      <c r="F4711" s="3">
        <f t="shared" ca="1" si="1246"/>
        <v>260</v>
      </c>
      <c r="G4711">
        <f t="shared" ca="1" si="1247"/>
        <v>86320</v>
      </c>
      <c r="H4711">
        <f t="shared" ca="1" si="1248"/>
        <v>61287.199999999997</v>
      </c>
      <c r="I4711">
        <f t="shared" ca="1" si="1249"/>
        <v>1610</v>
      </c>
      <c r="J4711">
        <f t="shared" ca="1" si="1250"/>
        <v>1316</v>
      </c>
      <c r="K4711" s="1">
        <f t="shared" ca="1" si="1251"/>
        <v>45718</v>
      </c>
      <c r="L4711" s="1">
        <f t="shared" ca="1" si="1252"/>
        <v>45725</v>
      </c>
      <c r="M4711" s="1">
        <f t="shared" ca="1" si="1253"/>
        <v>45727</v>
      </c>
      <c r="N4711">
        <f t="shared" ca="1" si="1254"/>
        <v>64213.2</v>
      </c>
      <c r="O4711" s="3">
        <f t="shared" ca="1" si="1255"/>
        <v>22106.800000000003</v>
      </c>
      <c r="P4711" s="2">
        <f t="shared" ca="1" si="1256"/>
        <v>0.25610287303058393</v>
      </c>
      <c r="Q4711" t="str">
        <f t="shared" ca="1" si="1257"/>
        <v>Late</v>
      </c>
    </row>
    <row r="4712" spans="1:17" x14ac:dyDescent="0.3">
      <c r="A4712" t="str">
        <f t="shared" si="1241"/>
        <v>S04711</v>
      </c>
      <c r="B4712" t="str">
        <f t="shared" ca="1" si="1242"/>
        <v>Alpha Traders</v>
      </c>
      <c r="C4712" t="str">
        <f t="shared" ca="1" si="1243"/>
        <v>UAE</v>
      </c>
      <c r="D4712" t="str">
        <f t="shared" ca="1" si="1244"/>
        <v>Tea</v>
      </c>
      <c r="E4712">
        <f t="shared" ca="1" si="1245"/>
        <v>280</v>
      </c>
      <c r="F4712" s="3">
        <f t="shared" ca="1" si="1246"/>
        <v>119</v>
      </c>
      <c r="G4712">
        <f t="shared" ca="1" si="1247"/>
        <v>33320</v>
      </c>
      <c r="H4712">
        <f t="shared" ca="1" si="1248"/>
        <v>18659.2</v>
      </c>
      <c r="I4712">
        <f t="shared" ca="1" si="1249"/>
        <v>2814</v>
      </c>
      <c r="J4712">
        <f t="shared" ca="1" si="1250"/>
        <v>3934</v>
      </c>
      <c r="K4712" s="1">
        <f t="shared" ca="1" si="1251"/>
        <v>45954</v>
      </c>
      <c r="L4712" s="1">
        <f t="shared" ca="1" si="1252"/>
        <v>45962</v>
      </c>
      <c r="M4712" s="1">
        <f t="shared" ca="1" si="1253"/>
        <v>45964</v>
      </c>
      <c r="N4712">
        <f t="shared" ca="1" si="1254"/>
        <v>25407.200000000001</v>
      </c>
      <c r="O4712" s="3">
        <f t="shared" ca="1" si="1255"/>
        <v>7912.7999999999993</v>
      </c>
      <c r="P4712" s="2">
        <f t="shared" ca="1" si="1256"/>
        <v>0.23747899159663863</v>
      </c>
      <c r="Q4712" t="str">
        <f t="shared" ca="1" si="1257"/>
        <v>Late</v>
      </c>
    </row>
    <row r="4713" spans="1:17" x14ac:dyDescent="0.3">
      <c r="A4713" t="str">
        <f t="shared" si="1241"/>
        <v>S04712</v>
      </c>
      <c r="B4713" t="str">
        <f t="shared" ca="1" si="1242"/>
        <v>Prime Wholesale</v>
      </c>
      <c r="C4713" t="str">
        <f t="shared" ca="1" si="1243"/>
        <v>UK</v>
      </c>
      <c r="D4713" t="str">
        <f t="shared" ca="1" si="1244"/>
        <v>Spices</v>
      </c>
      <c r="E4713">
        <f t="shared" ca="1" si="1245"/>
        <v>312</v>
      </c>
      <c r="F4713" s="3">
        <f t="shared" ca="1" si="1246"/>
        <v>162</v>
      </c>
      <c r="G4713">
        <f t="shared" ca="1" si="1247"/>
        <v>50544</v>
      </c>
      <c r="H4713">
        <f t="shared" ca="1" si="1248"/>
        <v>28810.080000000002</v>
      </c>
      <c r="I4713">
        <f t="shared" ca="1" si="1249"/>
        <v>4430</v>
      </c>
      <c r="J4713">
        <f t="shared" ca="1" si="1250"/>
        <v>3134</v>
      </c>
      <c r="K4713" s="1">
        <f t="shared" ca="1" si="1251"/>
        <v>45858</v>
      </c>
      <c r="L4713" s="1">
        <f t="shared" ca="1" si="1252"/>
        <v>45872</v>
      </c>
      <c r="M4713" s="1">
        <f t="shared" ca="1" si="1253"/>
        <v>45871</v>
      </c>
      <c r="N4713">
        <f t="shared" ca="1" si="1254"/>
        <v>36374.080000000002</v>
      </c>
      <c r="O4713" s="3">
        <f t="shared" ca="1" si="1255"/>
        <v>14169.919999999998</v>
      </c>
      <c r="P4713" s="2">
        <f t="shared" ca="1" si="1256"/>
        <v>0.28034821145932254</v>
      </c>
      <c r="Q4713" t="str">
        <f t="shared" ca="1" si="1257"/>
        <v>On Time</v>
      </c>
    </row>
    <row r="4714" spans="1:17" x14ac:dyDescent="0.3">
      <c r="A4714" t="str">
        <f t="shared" si="1241"/>
        <v>S04713</v>
      </c>
      <c r="B4714" t="str">
        <f t="shared" ca="1" si="1242"/>
        <v>FreshMart Ltd</v>
      </c>
      <c r="C4714" t="str">
        <f t="shared" ca="1" si="1243"/>
        <v>Canada</v>
      </c>
      <c r="D4714" t="str">
        <f t="shared" ca="1" si="1244"/>
        <v>Tea</v>
      </c>
      <c r="E4714">
        <f t="shared" ca="1" si="1245"/>
        <v>127</v>
      </c>
      <c r="F4714" s="3">
        <f t="shared" ca="1" si="1246"/>
        <v>713</v>
      </c>
      <c r="G4714">
        <f t="shared" ca="1" si="1247"/>
        <v>90551</v>
      </c>
      <c r="H4714">
        <f t="shared" ca="1" si="1248"/>
        <v>62480.19</v>
      </c>
      <c r="I4714">
        <f t="shared" ca="1" si="1249"/>
        <v>9765</v>
      </c>
      <c r="J4714">
        <f t="shared" ca="1" si="1250"/>
        <v>2008</v>
      </c>
      <c r="K4714" s="1">
        <f t="shared" ca="1" si="1251"/>
        <v>45802</v>
      </c>
      <c r="L4714" s="1">
        <f t="shared" ca="1" si="1252"/>
        <v>45816</v>
      </c>
      <c r="M4714" s="1">
        <f t="shared" ca="1" si="1253"/>
        <v>45818</v>
      </c>
      <c r="N4714">
        <f t="shared" ca="1" si="1254"/>
        <v>74253.19</v>
      </c>
      <c r="O4714" s="3">
        <f t="shared" ca="1" si="1255"/>
        <v>16297.809999999998</v>
      </c>
      <c r="P4714" s="2">
        <f t="shared" ca="1" si="1256"/>
        <v>0.17998487040452338</v>
      </c>
      <c r="Q4714" t="str">
        <f t="shared" ca="1" si="1257"/>
        <v>Late</v>
      </c>
    </row>
    <row r="4715" spans="1:17" x14ac:dyDescent="0.3">
      <c r="A4715" t="str">
        <f t="shared" si="1241"/>
        <v>S04714</v>
      </c>
      <c r="B4715" t="str">
        <f t="shared" ca="1" si="1242"/>
        <v>Prime Wholesale</v>
      </c>
      <c r="C4715" t="str">
        <f t="shared" ca="1" si="1243"/>
        <v>Singapore</v>
      </c>
      <c r="D4715" t="str">
        <f t="shared" ca="1" si="1244"/>
        <v>Sauces</v>
      </c>
      <c r="E4715">
        <f t="shared" ca="1" si="1245"/>
        <v>366</v>
      </c>
      <c r="F4715" s="3">
        <f t="shared" ca="1" si="1246"/>
        <v>565</v>
      </c>
      <c r="G4715">
        <f t="shared" ca="1" si="1247"/>
        <v>206790</v>
      </c>
      <c r="H4715">
        <f t="shared" ca="1" si="1248"/>
        <v>113734.5</v>
      </c>
      <c r="I4715">
        <f t="shared" ca="1" si="1249"/>
        <v>6100</v>
      </c>
      <c r="J4715">
        <f t="shared" ca="1" si="1250"/>
        <v>2730</v>
      </c>
      <c r="K4715" s="1">
        <f t="shared" ca="1" si="1251"/>
        <v>45839</v>
      </c>
      <c r="L4715" s="1">
        <f t="shared" ca="1" si="1252"/>
        <v>45859</v>
      </c>
      <c r="M4715" s="1">
        <f t="shared" ca="1" si="1253"/>
        <v>45858</v>
      </c>
      <c r="N4715">
        <f t="shared" ca="1" si="1254"/>
        <v>122564.5</v>
      </c>
      <c r="O4715" s="3">
        <f t="shared" ca="1" si="1255"/>
        <v>84225.5</v>
      </c>
      <c r="P4715" s="2">
        <f t="shared" ca="1" si="1256"/>
        <v>0.40729967599980654</v>
      </c>
      <c r="Q4715" t="str">
        <f t="shared" ca="1" si="1257"/>
        <v>On Time</v>
      </c>
    </row>
    <row r="4716" spans="1:17" x14ac:dyDescent="0.3">
      <c r="A4716" t="str">
        <f t="shared" si="1241"/>
        <v>S04715</v>
      </c>
      <c r="B4716" t="str">
        <f t="shared" ca="1" si="1242"/>
        <v>Global Foods</v>
      </c>
      <c r="C4716" t="str">
        <f t="shared" ca="1" si="1243"/>
        <v>Australia</v>
      </c>
      <c r="D4716" t="str">
        <f t="shared" ca="1" si="1244"/>
        <v>Rice</v>
      </c>
      <c r="E4716">
        <f t="shared" ca="1" si="1245"/>
        <v>287</v>
      </c>
      <c r="F4716" s="3">
        <f t="shared" ca="1" si="1246"/>
        <v>367</v>
      </c>
      <c r="G4716">
        <f t="shared" ca="1" si="1247"/>
        <v>105329</v>
      </c>
      <c r="H4716">
        <f t="shared" ca="1" si="1248"/>
        <v>50557.919999999998</v>
      </c>
      <c r="I4716">
        <f t="shared" ca="1" si="1249"/>
        <v>7123</v>
      </c>
      <c r="J4716">
        <f t="shared" ca="1" si="1250"/>
        <v>2970</v>
      </c>
      <c r="K4716" s="1">
        <f t="shared" ca="1" si="1251"/>
        <v>46039</v>
      </c>
      <c r="L4716" s="1">
        <f t="shared" ca="1" si="1252"/>
        <v>46050</v>
      </c>
      <c r="M4716" s="1">
        <f t="shared" ca="1" si="1253"/>
        <v>46056</v>
      </c>
      <c r="N4716">
        <f t="shared" ca="1" si="1254"/>
        <v>60650.92</v>
      </c>
      <c r="O4716" s="3">
        <f t="shared" ca="1" si="1255"/>
        <v>44678.080000000002</v>
      </c>
      <c r="P4716" s="2">
        <f t="shared" ca="1" si="1256"/>
        <v>0.4241764376382573</v>
      </c>
      <c r="Q4716" t="str">
        <f t="shared" ca="1" si="1257"/>
        <v>Late</v>
      </c>
    </row>
    <row r="4717" spans="1:17" x14ac:dyDescent="0.3">
      <c r="A4717" t="str">
        <f t="shared" si="1241"/>
        <v>S04716</v>
      </c>
      <c r="B4717" t="str">
        <f t="shared" ca="1" si="1242"/>
        <v>FreshMart Ltd</v>
      </c>
      <c r="C4717" t="str">
        <f t="shared" ca="1" si="1243"/>
        <v>UAE</v>
      </c>
      <c r="D4717" t="str">
        <f t="shared" ca="1" si="1244"/>
        <v>Sauces</v>
      </c>
      <c r="E4717">
        <f t="shared" ca="1" si="1245"/>
        <v>83</v>
      </c>
      <c r="F4717" s="3">
        <f t="shared" ca="1" si="1246"/>
        <v>609</v>
      </c>
      <c r="G4717">
        <f t="shared" ca="1" si="1247"/>
        <v>50547</v>
      </c>
      <c r="H4717">
        <f t="shared" ca="1" si="1248"/>
        <v>37404.78</v>
      </c>
      <c r="I4717">
        <f t="shared" ca="1" si="1249"/>
        <v>6601</v>
      </c>
      <c r="J4717">
        <f t="shared" ca="1" si="1250"/>
        <v>603</v>
      </c>
      <c r="K4717" s="1">
        <f t="shared" ca="1" si="1251"/>
        <v>46237</v>
      </c>
      <c r="L4717" s="1">
        <f t="shared" ca="1" si="1252"/>
        <v>46245</v>
      </c>
      <c r="M4717" s="1">
        <f t="shared" ca="1" si="1253"/>
        <v>46246</v>
      </c>
      <c r="N4717">
        <f t="shared" ca="1" si="1254"/>
        <v>44608.78</v>
      </c>
      <c r="O4717" s="3">
        <f t="shared" ca="1" si="1255"/>
        <v>5938.2200000000012</v>
      </c>
      <c r="P4717" s="2">
        <f t="shared" ca="1" si="1256"/>
        <v>0.11747917779492356</v>
      </c>
      <c r="Q4717" t="str">
        <f t="shared" ca="1" si="1257"/>
        <v>Late</v>
      </c>
    </row>
    <row r="4718" spans="1:17" x14ac:dyDescent="0.3">
      <c r="A4718" t="str">
        <f t="shared" si="1241"/>
        <v>S04717</v>
      </c>
      <c r="B4718" t="str">
        <f t="shared" ca="1" si="1242"/>
        <v>Beta Imports</v>
      </c>
      <c r="C4718" t="str">
        <f t="shared" ca="1" si="1243"/>
        <v>Canada</v>
      </c>
      <c r="D4718" t="str">
        <f t="shared" ca="1" si="1244"/>
        <v>Pickles</v>
      </c>
      <c r="E4718">
        <f t="shared" ca="1" si="1245"/>
        <v>139</v>
      </c>
      <c r="F4718" s="3">
        <f t="shared" ca="1" si="1246"/>
        <v>796</v>
      </c>
      <c r="G4718">
        <f t="shared" ca="1" si="1247"/>
        <v>110644</v>
      </c>
      <c r="H4718">
        <f t="shared" ca="1" si="1248"/>
        <v>78557.240000000005</v>
      </c>
      <c r="I4718">
        <f t="shared" ca="1" si="1249"/>
        <v>2299</v>
      </c>
      <c r="J4718">
        <f t="shared" ca="1" si="1250"/>
        <v>3538</v>
      </c>
      <c r="K4718" s="1">
        <f t="shared" ca="1" si="1251"/>
        <v>45921</v>
      </c>
      <c r="L4718" s="1">
        <f t="shared" ca="1" si="1252"/>
        <v>45935</v>
      </c>
      <c r="M4718" s="1">
        <f t="shared" ca="1" si="1253"/>
        <v>45939</v>
      </c>
      <c r="N4718">
        <f t="shared" ca="1" si="1254"/>
        <v>84394.240000000005</v>
      </c>
      <c r="O4718" s="3">
        <f t="shared" ca="1" si="1255"/>
        <v>26249.759999999995</v>
      </c>
      <c r="P4718" s="2">
        <f t="shared" ca="1" si="1256"/>
        <v>0.23724521890025663</v>
      </c>
      <c r="Q4718" t="str">
        <f t="shared" ca="1" si="1257"/>
        <v>Late</v>
      </c>
    </row>
    <row r="4719" spans="1:17" x14ac:dyDescent="0.3">
      <c r="A4719" t="str">
        <f t="shared" si="1241"/>
        <v>S04718</v>
      </c>
      <c r="B4719" t="str">
        <f t="shared" ca="1" si="1242"/>
        <v>Oceanic Exports</v>
      </c>
      <c r="C4719" t="str">
        <f t="shared" ca="1" si="1243"/>
        <v>UK</v>
      </c>
      <c r="D4719" t="str">
        <f t="shared" ca="1" si="1244"/>
        <v>Rice</v>
      </c>
      <c r="E4719">
        <f t="shared" ca="1" si="1245"/>
        <v>402</v>
      </c>
      <c r="F4719" s="3">
        <f t="shared" ca="1" si="1246"/>
        <v>216</v>
      </c>
      <c r="G4719">
        <f t="shared" ca="1" si="1247"/>
        <v>86832</v>
      </c>
      <c r="H4719">
        <f t="shared" ca="1" si="1248"/>
        <v>63387.360000000001</v>
      </c>
      <c r="I4719">
        <f t="shared" ca="1" si="1249"/>
        <v>5928</v>
      </c>
      <c r="J4719">
        <f t="shared" ca="1" si="1250"/>
        <v>749</v>
      </c>
      <c r="K4719" s="1">
        <f t="shared" ca="1" si="1251"/>
        <v>46168</v>
      </c>
      <c r="L4719" s="1">
        <f t="shared" ca="1" si="1252"/>
        <v>46180</v>
      </c>
      <c r="M4719" s="1">
        <f t="shared" ca="1" si="1253"/>
        <v>46177</v>
      </c>
      <c r="N4719">
        <f t="shared" ca="1" si="1254"/>
        <v>70064.36</v>
      </c>
      <c r="O4719" s="3">
        <f t="shared" ca="1" si="1255"/>
        <v>16767.64</v>
      </c>
      <c r="P4719" s="2">
        <f t="shared" ca="1" si="1256"/>
        <v>0.19310438548000736</v>
      </c>
      <c r="Q4719" t="str">
        <f t="shared" ca="1" si="1257"/>
        <v>On Time</v>
      </c>
    </row>
    <row r="4720" spans="1:17" x14ac:dyDescent="0.3">
      <c r="A4720" t="str">
        <f t="shared" si="1241"/>
        <v>S04719</v>
      </c>
      <c r="B4720" t="str">
        <f t="shared" ca="1" si="1242"/>
        <v>Oceanic Exports</v>
      </c>
      <c r="C4720" t="str">
        <f t="shared" ca="1" si="1243"/>
        <v>Canada</v>
      </c>
      <c r="D4720" t="str">
        <f t="shared" ca="1" si="1244"/>
        <v>Pickles</v>
      </c>
      <c r="E4720">
        <f t="shared" ca="1" si="1245"/>
        <v>216</v>
      </c>
      <c r="F4720" s="3">
        <f t="shared" ca="1" si="1246"/>
        <v>516</v>
      </c>
      <c r="G4720">
        <f t="shared" ca="1" si="1247"/>
        <v>111456</v>
      </c>
      <c r="H4720">
        <f t="shared" ca="1" si="1248"/>
        <v>70217.279999999999</v>
      </c>
      <c r="I4720">
        <f t="shared" ca="1" si="1249"/>
        <v>4190</v>
      </c>
      <c r="J4720">
        <f t="shared" ca="1" si="1250"/>
        <v>3423</v>
      </c>
      <c r="K4720" s="1">
        <f t="shared" ca="1" si="1251"/>
        <v>45874</v>
      </c>
      <c r="L4720" s="1">
        <f t="shared" ca="1" si="1252"/>
        <v>45890</v>
      </c>
      <c r="M4720" s="1">
        <f t="shared" ca="1" si="1253"/>
        <v>45888</v>
      </c>
      <c r="N4720">
        <f t="shared" ca="1" si="1254"/>
        <v>77830.28</v>
      </c>
      <c r="O4720" s="3">
        <f t="shared" ca="1" si="1255"/>
        <v>33625.72</v>
      </c>
      <c r="P4720" s="2">
        <f t="shared" ca="1" si="1256"/>
        <v>0.30169501866207293</v>
      </c>
      <c r="Q4720" t="str">
        <f t="shared" ca="1" si="1257"/>
        <v>On Time</v>
      </c>
    </row>
    <row r="4721" spans="1:17" x14ac:dyDescent="0.3">
      <c r="A4721" t="str">
        <f t="shared" si="1241"/>
        <v>S04720</v>
      </c>
      <c r="B4721" t="str">
        <f t="shared" ca="1" si="1242"/>
        <v>Prime Wholesale</v>
      </c>
      <c r="C4721" t="str">
        <f t="shared" ca="1" si="1243"/>
        <v>UK</v>
      </c>
      <c r="D4721" t="str">
        <f t="shared" ca="1" si="1244"/>
        <v>Spices</v>
      </c>
      <c r="E4721">
        <f t="shared" ca="1" si="1245"/>
        <v>202</v>
      </c>
      <c r="F4721" s="3">
        <f t="shared" ca="1" si="1246"/>
        <v>718</v>
      </c>
      <c r="G4721">
        <f t="shared" ca="1" si="1247"/>
        <v>145036</v>
      </c>
      <c r="H4721">
        <f t="shared" ca="1" si="1248"/>
        <v>81220.160000000003</v>
      </c>
      <c r="I4721">
        <f t="shared" ca="1" si="1249"/>
        <v>4600</v>
      </c>
      <c r="J4721">
        <f t="shared" ca="1" si="1250"/>
        <v>1982</v>
      </c>
      <c r="K4721" s="1">
        <f t="shared" ca="1" si="1251"/>
        <v>45865</v>
      </c>
      <c r="L4721" s="1">
        <f t="shared" ca="1" si="1252"/>
        <v>45873</v>
      </c>
      <c r="M4721" s="1">
        <f t="shared" ca="1" si="1253"/>
        <v>45878</v>
      </c>
      <c r="N4721">
        <f t="shared" ca="1" si="1254"/>
        <v>87802.16</v>
      </c>
      <c r="O4721" s="3">
        <f t="shared" ca="1" si="1255"/>
        <v>57233.84</v>
      </c>
      <c r="P4721" s="2">
        <f t="shared" ca="1" si="1256"/>
        <v>0.39461816376623732</v>
      </c>
      <c r="Q4721" t="str">
        <f t="shared" ca="1" si="1257"/>
        <v>Late</v>
      </c>
    </row>
    <row r="4722" spans="1:17" x14ac:dyDescent="0.3">
      <c r="A4722" t="str">
        <f t="shared" si="1241"/>
        <v>S04721</v>
      </c>
      <c r="B4722" t="str">
        <f t="shared" ca="1" si="1242"/>
        <v>FreshMart Ltd</v>
      </c>
      <c r="C4722" t="str">
        <f t="shared" ca="1" si="1243"/>
        <v>UAE</v>
      </c>
      <c r="D4722" t="str">
        <f t="shared" ca="1" si="1244"/>
        <v>Rice</v>
      </c>
      <c r="E4722">
        <f t="shared" ca="1" si="1245"/>
        <v>328</v>
      </c>
      <c r="F4722" s="3">
        <f t="shared" ca="1" si="1246"/>
        <v>481</v>
      </c>
      <c r="G4722">
        <f t="shared" ca="1" si="1247"/>
        <v>157768</v>
      </c>
      <c r="H4722">
        <f t="shared" ca="1" si="1248"/>
        <v>94660.800000000003</v>
      </c>
      <c r="I4722">
        <f t="shared" ca="1" si="1249"/>
        <v>10261</v>
      </c>
      <c r="J4722">
        <f t="shared" ca="1" si="1250"/>
        <v>3354</v>
      </c>
      <c r="K4722" s="1">
        <f t="shared" ca="1" si="1251"/>
        <v>46224</v>
      </c>
      <c r="L4722" s="1">
        <f t="shared" ca="1" si="1252"/>
        <v>46232</v>
      </c>
      <c r="M4722" s="1">
        <f t="shared" ca="1" si="1253"/>
        <v>46233</v>
      </c>
      <c r="N4722">
        <f t="shared" ca="1" si="1254"/>
        <v>108275.8</v>
      </c>
      <c r="O4722" s="3">
        <f t="shared" ca="1" si="1255"/>
        <v>49492.2</v>
      </c>
      <c r="P4722" s="2">
        <f t="shared" ca="1" si="1256"/>
        <v>0.31370239845849601</v>
      </c>
      <c r="Q4722" t="str">
        <f t="shared" ca="1" si="1257"/>
        <v>Late</v>
      </c>
    </row>
    <row r="4723" spans="1:17" x14ac:dyDescent="0.3">
      <c r="A4723" t="str">
        <f t="shared" si="1241"/>
        <v>S04722</v>
      </c>
      <c r="B4723" t="str">
        <f t="shared" ca="1" si="1242"/>
        <v>Global Foods</v>
      </c>
      <c r="C4723" t="str">
        <f t="shared" ca="1" si="1243"/>
        <v>Australia</v>
      </c>
      <c r="D4723" t="str">
        <f t="shared" ca="1" si="1244"/>
        <v>Tea</v>
      </c>
      <c r="E4723">
        <f t="shared" ca="1" si="1245"/>
        <v>259</v>
      </c>
      <c r="F4723" s="3">
        <f t="shared" ca="1" si="1246"/>
        <v>557</v>
      </c>
      <c r="G4723">
        <f t="shared" ca="1" si="1247"/>
        <v>144263</v>
      </c>
      <c r="H4723">
        <f t="shared" ca="1" si="1248"/>
        <v>106754.62</v>
      </c>
      <c r="I4723">
        <f t="shared" ca="1" si="1249"/>
        <v>9937</v>
      </c>
      <c r="J4723">
        <f t="shared" ca="1" si="1250"/>
        <v>3042</v>
      </c>
      <c r="K4723" s="1">
        <f t="shared" ca="1" si="1251"/>
        <v>45901</v>
      </c>
      <c r="L4723" s="1">
        <f t="shared" ca="1" si="1252"/>
        <v>45912</v>
      </c>
      <c r="M4723" s="1">
        <f t="shared" ca="1" si="1253"/>
        <v>45915</v>
      </c>
      <c r="N4723">
        <f t="shared" ca="1" si="1254"/>
        <v>119733.62</v>
      </c>
      <c r="O4723" s="3">
        <f t="shared" ca="1" si="1255"/>
        <v>24529.380000000005</v>
      </c>
      <c r="P4723" s="2">
        <f t="shared" ca="1" si="1256"/>
        <v>0.17003237143273053</v>
      </c>
      <c r="Q4723" t="str">
        <f t="shared" ca="1" si="1257"/>
        <v>Late</v>
      </c>
    </row>
    <row r="4724" spans="1:17" x14ac:dyDescent="0.3">
      <c r="A4724" t="str">
        <f t="shared" si="1241"/>
        <v>S04723</v>
      </c>
      <c r="B4724" t="str">
        <f t="shared" ca="1" si="1242"/>
        <v>FreshMart Ltd</v>
      </c>
      <c r="C4724" t="str">
        <f t="shared" ca="1" si="1243"/>
        <v>UAE</v>
      </c>
      <c r="D4724" t="str">
        <f t="shared" ca="1" si="1244"/>
        <v>Sauces</v>
      </c>
      <c r="E4724">
        <f t="shared" ca="1" si="1245"/>
        <v>104</v>
      </c>
      <c r="F4724" s="3">
        <f t="shared" ca="1" si="1246"/>
        <v>794</v>
      </c>
      <c r="G4724">
        <f t="shared" ca="1" si="1247"/>
        <v>82576</v>
      </c>
      <c r="H4724">
        <f t="shared" ca="1" si="1248"/>
        <v>39636.480000000003</v>
      </c>
      <c r="I4724">
        <f t="shared" ca="1" si="1249"/>
        <v>11377</v>
      </c>
      <c r="J4724">
        <f t="shared" ca="1" si="1250"/>
        <v>2941</v>
      </c>
      <c r="K4724" s="1">
        <f t="shared" ca="1" si="1251"/>
        <v>46185</v>
      </c>
      <c r="L4724" s="1">
        <f t="shared" ca="1" si="1252"/>
        <v>46200</v>
      </c>
      <c r="M4724" s="1">
        <f t="shared" ca="1" si="1253"/>
        <v>46205</v>
      </c>
      <c r="N4724">
        <f t="shared" ca="1" si="1254"/>
        <v>53954.48</v>
      </c>
      <c r="O4724" s="3">
        <f t="shared" ca="1" si="1255"/>
        <v>28621.519999999997</v>
      </c>
      <c r="P4724" s="2">
        <f t="shared" ca="1" si="1256"/>
        <v>0.34660821546211973</v>
      </c>
      <c r="Q4724" t="str">
        <f t="shared" ca="1" si="1257"/>
        <v>Late</v>
      </c>
    </row>
    <row r="4725" spans="1:17" x14ac:dyDescent="0.3">
      <c r="A4725" t="str">
        <f t="shared" si="1241"/>
        <v>S04724</v>
      </c>
      <c r="B4725" t="str">
        <f t="shared" ca="1" si="1242"/>
        <v>Global Foods</v>
      </c>
      <c r="C4725" t="str">
        <f t="shared" ca="1" si="1243"/>
        <v>Canada</v>
      </c>
      <c r="D4725" t="str">
        <f t="shared" ca="1" si="1244"/>
        <v>Pickles</v>
      </c>
      <c r="E4725">
        <f t="shared" ca="1" si="1245"/>
        <v>455</v>
      </c>
      <c r="F4725" s="3">
        <f t="shared" ca="1" si="1246"/>
        <v>542</v>
      </c>
      <c r="G4725">
        <f t="shared" ca="1" si="1247"/>
        <v>246610</v>
      </c>
      <c r="H4725">
        <f t="shared" ca="1" si="1248"/>
        <v>175093.1</v>
      </c>
      <c r="I4725">
        <f t="shared" ca="1" si="1249"/>
        <v>5490</v>
      </c>
      <c r="J4725">
        <f t="shared" ca="1" si="1250"/>
        <v>2674</v>
      </c>
      <c r="K4725" s="1">
        <f t="shared" ca="1" si="1251"/>
        <v>46051</v>
      </c>
      <c r="L4725" s="1">
        <f t="shared" ca="1" si="1252"/>
        <v>46063</v>
      </c>
      <c r="M4725" s="1">
        <f t="shared" ca="1" si="1253"/>
        <v>46060</v>
      </c>
      <c r="N4725">
        <f t="shared" ca="1" si="1254"/>
        <v>183257.1</v>
      </c>
      <c r="O4725" s="3">
        <f t="shared" ca="1" si="1255"/>
        <v>63352.899999999994</v>
      </c>
      <c r="P4725" s="2">
        <f t="shared" ca="1" si="1256"/>
        <v>0.25689509752240375</v>
      </c>
      <c r="Q4725" t="str">
        <f t="shared" ca="1" si="1257"/>
        <v>On Time</v>
      </c>
    </row>
    <row r="4726" spans="1:17" x14ac:dyDescent="0.3">
      <c r="A4726" t="str">
        <f t="shared" si="1241"/>
        <v>S04725</v>
      </c>
      <c r="B4726" t="str">
        <f t="shared" ca="1" si="1242"/>
        <v>Alpha Traders</v>
      </c>
      <c r="C4726" t="str">
        <f t="shared" ca="1" si="1243"/>
        <v>Singapore</v>
      </c>
      <c r="D4726" t="str">
        <f t="shared" ca="1" si="1244"/>
        <v>Sauces</v>
      </c>
      <c r="E4726">
        <f t="shared" ca="1" si="1245"/>
        <v>345</v>
      </c>
      <c r="F4726" s="3">
        <f t="shared" ca="1" si="1246"/>
        <v>615</v>
      </c>
      <c r="G4726">
        <f t="shared" ca="1" si="1247"/>
        <v>212175</v>
      </c>
      <c r="H4726">
        <f t="shared" ca="1" si="1248"/>
        <v>150644.25</v>
      </c>
      <c r="I4726">
        <f t="shared" ca="1" si="1249"/>
        <v>9117</v>
      </c>
      <c r="J4726">
        <f t="shared" ca="1" si="1250"/>
        <v>967</v>
      </c>
      <c r="K4726" s="1">
        <f t="shared" ca="1" si="1251"/>
        <v>46253</v>
      </c>
      <c r="L4726" s="1">
        <f t="shared" ca="1" si="1252"/>
        <v>46266</v>
      </c>
      <c r="M4726" s="1">
        <f t="shared" ca="1" si="1253"/>
        <v>46265</v>
      </c>
      <c r="N4726">
        <f t="shared" ca="1" si="1254"/>
        <v>160728.25</v>
      </c>
      <c r="O4726" s="3">
        <f t="shared" ca="1" si="1255"/>
        <v>51446.75</v>
      </c>
      <c r="P4726" s="2">
        <f t="shared" ca="1" si="1256"/>
        <v>0.24247319429716035</v>
      </c>
      <c r="Q4726" t="str">
        <f t="shared" ca="1" si="1257"/>
        <v>On Time</v>
      </c>
    </row>
    <row r="4727" spans="1:17" x14ac:dyDescent="0.3">
      <c r="A4727" t="str">
        <f t="shared" si="1241"/>
        <v>S04726</v>
      </c>
      <c r="B4727" t="str">
        <f t="shared" ca="1" si="1242"/>
        <v>FreshMart Ltd</v>
      </c>
      <c r="C4727" t="str">
        <f t="shared" ca="1" si="1243"/>
        <v>Singapore</v>
      </c>
      <c r="D4727" t="str">
        <f t="shared" ca="1" si="1244"/>
        <v>Pickles</v>
      </c>
      <c r="E4727">
        <f t="shared" ca="1" si="1245"/>
        <v>94</v>
      </c>
      <c r="F4727" s="3">
        <f t="shared" ca="1" si="1246"/>
        <v>492</v>
      </c>
      <c r="G4727">
        <f t="shared" ca="1" si="1247"/>
        <v>46248</v>
      </c>
      <c r="H4727">
        <f t="shared" ca="1" si="1248"/>
        <v>34686</v>
      </c>
      <c r="I4727">
        <f t="shared" ca="1" si="1249"/>
        <v>5524</v>
      </c>
      <c r="J4727">
        <f t="shared" ca="1" si="1250"/>
        <v>1260</v>
      </c>
      <c r="K4727" s="1">
        <f t="shared" ca="1" si="1251"/>
        <v>46003</v>
      </c>
      <c r="L4727" s="1">
        <f t="shared" ca="1" si="1252"/>
        <v>46022</v>
      </c>
      <c r="M4727" s="1">
        <f t="shared" ca="1" si="1253"/>
        <v>46023</v>
      </c>
      <c r="N4727">
        <f t="shared" ca="1" si="1254"/>
        <v>41470</v>
      </c>
      <c r="O4727" s="3">
        <f t="shared" ca="1" si="1255"/>
        <v>4778</v>
      </c>
      <c r="P4727" s="2">
        <f t="shared" ca="1" si="1256"/>
        <v>0.10331257567894828</v>
      </c>
      <c r="Q4727" t="str">
        <f t="shared" ca="1" si="1257"/>
        <v>Late</v>
      </c>
    </row>
    <row r="4728" spans="1:17" x14ac:dyDescent="0.3">
      <c r="A4728" t="str">
        <f t="shared" si="1241"/>
        <v>S04727</v>
      </c>
      <c r="B4728" t="str">
        <f t="shared" ca="1" si="1242"/>
        <v>Prime Wholesale</v>
      </c>
      <c r="C4728" t="str">
        <f t="shared" ca="1" si="1243"/>
        <v>UK</v>
      </c>
      <c r="D4728" t="str">
        <f t="shared" ca="1" si="1244"/>
        <v>Tea</v>
      </c>
      <c r="E4728">
        <f t="shared" ca="1" si="1245"/>
        <v>253</v>
      </c>
      <c r="F4728" s="3">
        <f t="shared" ca="1" si="1246"/>
        <v>687</v>
      </c>
      <c r="G4728">
        <f t="shared" ca="1" si="1247"/>
        <v>173811</v>
      </c>
      <c r="H4728">
        <f t="shared" ca="1" si="1248"/>
        <v>83429.279999999999</v>
      </c>
      <c r="I4728">
        <f t="shared" ca="1" si="1249"/>
        <v>3993</v>
      </c>
      <c r="J4728">
        <f t="shared" ca="1" si="1250"/>
        <v>832</v>
      </c>
      <c r="K4728" s="1">
        <f t="shared" ca="1" si="1251"/>
        <v>45777</v>
      </c>
      <c r="L4728" s="1">
        <f t="shared" ca="1" si="1252"/>
        <v>45787</v>
      </c>
      <c r="M4728" s="1">
        <f t="shared" ca="1" si="1253"/>
        <v>45785</v>
      </c>
      <c r="N4728">
        <f t="shared" ca="1" si="1254"/>
        <v>88254.28</v>
      </c>
      <c r="O4728" s="3">
        <f t="shared" ca="1" si="1255"/>
        <v>85556.72</v>
      </c>
      <c r="P4728" s="2">
        <f t="shared" ca="1" si="1256"/>
        <v>0.49223996179758472</v>
      </c>
      <c r="Q4728" t="str">
        <f t="shared" ca="1" si="1257"/>
        <v>On Time</v>
      </c>
    </row>
    <row r="4729" spans="1:17" x14ac:dyDescent="0.3">
      <c r="A4729" t="str">
        <f t="shared" si="1241"/>
        <v>S04728</v>
      </c>
      <c r="B4729" t="str">
        <f t="shared" ca="1" si="1242"/>
        <v>Beta Imports</v>
      </c>
      <c r="C4729" t="str">
        <f t="shared" ca="1" si="1243"/>
        <v>UK</v>
      </c>
      <c r="D4729" t="str">
        <f t="shared" ca="1" si="1244"/>
        <v>Spices</v>
      </c>
      <c r="E4729">
        <f t="shared" ca="1" si="1245"/>
        <v>498</v>
      </c>
      <c r="F4729" s="3">
        <f t="shared" ca="1" si="1246"/>
        <v>439</v>
      </c>
      <c r="G4729">
        <f t="shared" ca="1" si="1247"/>
        <v>218622</v>
      </c>
      <c r="H4729">
        <f t="shared" ca="1" si="1248"/>
        <v>133359.42000000001</v>
      </c>
      <c r="I4729">
        <f t="shared" ca="1" si="1249"/>
        <v>1609</v>
      </c>
      <c r="J4729">
        <f t="shared" ca="1" si="1250"/>
        <v>1508</v>
      </c>
      <c r="K4729" s="1">
        <f t="shared" ca="1" si="1251"/>
        <v>46208</v>
      </c>
      <c r="L4729" s="1">
        <f t="shared" ca="1" si="1252"/>
        <v>46225</v>
      </c>
      <c r="M4729" s="1">
        <f t="shared" ca="1" si="1253"/>
        <v>46222</v>
      </c>
      <c r="N4729">
        <f t="shared" ca="1" si="1254"/>
        <v>136476.42000000001</v>
      </c>
      <c r="O4729" s="3">
        <f t="shared" ca="1" si="1255"/>
        <v>82145.579999999987</v>
      </c>
      <c r="P4729" s="2">
        <f t="shared" ca="1" si="1256"/>
        <v>0.37574251447704249</v>
      </c>
      <c r="Q4729" t="str">
        <f t="shared" ca="1" si="1257"/>
        <v>On Time</v>
      </c>
    </row>
    <row r="4730" spans="1:17" x14ac:dyDescent="0.3">
      <c r="A4730" t="str">
        <f t="shared" si="1241"/>
        <v>S04729</v>
      </c>
      <c r="B4730" t="str">
        <f t="shared" ca="1" si="1242"/>
        <v>FreshMart Ltd</v>
      </c>
      <c r="C4730" t="str">
        <f t="shared" ca="1" si="1243"/>
        <v>UK</v>
      </c>
      <c r="D4730" t="str">
        <f t="shared" ca="1" si="1244"/>
        <v>Sauces</v>
      </c>
      <c r="E4730">
        <f t="shared" ca="1" si="1245"/>
        <v>434</v>
      </c>
      <c r="F4730" s="3">
        <f t="shared" ca="1" si="1246"/>
        <v>273</v>
      </c>
      <c r="G4730">
        <f t="shared" ca="1" si="1247"/>
        <v>118482</v>
      </c>
      <c r="H4730">
        <f t="shared" ca="1" si="1248"/>
        <v>87676.68</v>
      </c>
      <c r="I4730">
        <f t="shared" ca="1" si="1249"/>
        <v>11767</v>
      </c>
      <c r="J4730">
        <f t="shared" ca="1" si="1250"/>
        <v>3468</v>
      </c>
      <c r="K4730" s="1">
        <f t="shared" ca="1" si="1251"/>
        <v>45820</v>
      </c>
      <c r="L4730" s="1">
        <f t="shared" ca="1" si="1252"/>
        <v>45835</v>
      </c>
      <c r="M4730" s="1">
        <f t="shared" ca="1" si="1253"/>
        <v>45841</v>
      </c>
      <c r="N4730">
        <f t="shared" ca="1" si="1254"/>
        <v>102911.67999999999</v>
      </c>
      <c r="O4730" s="3">
        <f t="shared" ca="1" si="1255"/>
        <v>15570.320000000007</v>
      </c>
      <c r="P4730" s="2">
        <f t="shared" ca="1" si="1256"/>
        <v>0.13141506726760188</v>
      </c>
      <c r="Q4730" t="str">
        <f t="shared" ca="1" si="1257"/>
        <v>Late</v>
      </c>
    </row>
    <row r="4731" spans="1:17" x14ac:dyDescent="0.3">
      <c r="A4731" t="str">
        <f t="shared" si="1241"/>
        <v>S04730</v>
      </c>
      <c r="B4731" t="str">
        <f t="shared" ca="1" si="1242"/>
        <v>FreshMart Ltd</v>
      </c>
      <c r="C4731" t="str">
        <f t="shared" ca="1" si="1243"/>
        <v>UAE</v>
      </c>
      <c r="D4731" t="str">
        <f t="shared" ca="1" si="1244"/>
        <v>Spices</v>
      </c>
      <c r="E4731">
        <f t="shared" ca="1" si="1245"/>
        <v>442</v>
      </c>
      <c r="F4731" s="3">
        <f t="shared" ca="1" si="1246"/>
        <v>426</v>
      </c>
      <c r="G4731">
        <f t="shared" ca="1" si="1247"/>
        <v>188292</v>
      </c>
      <c r="H4731">
        <f t="shared" ca="1" si="1248"/>
        <v>103560.6</v>
      </c>
      <c r="I4731">
        <f t="shared" ca="1" si="1249"/>
        <v>7434</v>
      </c>
      <c r="J4731">
        <f t="shared" ca="1" si="1250"/>
        <v>2730</v>
      </c>
      <c r="K4731" s="1">
        <f t="shared" ca="1" si="1251"/>
        <v>46100</v>
      </c>
      <c r="L4731" s="1">
        <f t="shared" ca="1" si="1252"/>
        <v>46110</v>
      </c>
      <c r="M4731" s="1">
        <f t="shared" ca="1" si="1253"/>
        <v>46107</v>
      </c>
      <c r="N4731">
        <f t="shared" ca="1" si="1254"/>
        <v>113724.6</v>
      </c>
      <c r="O4731" s="3">
        <f t="shared" ca="1" si="1255"/>
        <v>74567.399999999994</v>
      </c>
      <c r="P4731" s="2">
        <f t="shared" ca="1" si="1256"/>
        <v>0.39602001147154414</v>
      </c>
      <c r="Q4731" t="str">
        <f t="shared" ca="1" si="1257"/>
        <v>On Time</v>
      </c>
    </row>
    <row r="4732" spans="1:17" x14ac:dyDescent="0.3">
      <c r="A4732" t="str">
        <f t="shared" si="1241"/>
        <v>S04731</v>
      </c>
      <c r="B4732" t="str">
        <f t="shared" ca="1" si="1242"/>
        <v>Alpha Traders</v>
      </c>
      <c r="C4732" t="str">
        <f t="shared" ca="1" si="1243"/>
        <v>Canada</v>
      </c>
      <c r="D4732" t="str">
        <f t="shared" ca="1" si="1244"/>
        <v>Sauces</v>
      </c>
      <c r="E4732">
        <f t="shared" ca="1" si="1245"/>
        <v>445</v>
      </c>
      <c r="F4732" s="3">
        <f t="shared" ca="1" si="1246"/>
        <v>354</v>
      </c>
      <c r="G4732">
        <f t="shared" ca="1" si="1247"/>
        <v>157530</v>
      </c>
      <c r="H4732">
        <f t="shared" ca="1" si="1248"/>
        <v>97668.6</v>
      </c>
      <c r="I4732">
        <f t="shared" ca="1" si="1249"/>
        <v>10806</v>
      </c>
      <c r="J4732">
        <f t="shared" ca="1" si="1250"/>
        <v>3740</v>
      </c>
      <c r="K4732" s="1">
        <f t="shared" ca="1" si="1251"/>
        <v>45860</v>
      </c>
      <c r="L4732" s="1">
        <f t="shared" ca="1" si="1252"/>
        <v>45873</v>
      </c>
      <c r="M4732" s="1">
        <f t="shared" ca="1" si="1253"/>
        <v>45872</v>
      </c>
      <c r="N4732">
        <f t="shared" ca="1" si="1254"/>
        <v>112214.6</v>
      </c>
      <c r="O4732" s="3">
        <f t="shared" ca="1" si="1255"/>
        <v>45315.399999999994</v>
      </c>
      <c r="P4732" s="2">
        <f t="shared" ca="1" si="1256"/>
        <v>0.2876620326287056</v>
      </c>
      <c r="Q4732" t="str">
        <f t="shared" ca="1" si="1257"/>
        <v>On Time</v>
      </c>
    </row>
    <row r="4733" spans="1:17" x14ac:dyDescent="0.3">
      <c r="A4733" t="str">
        <f t="shared" si="1241"/>
        <v>S04732</v>
      </c>
      <c r="B4733" t="str">
        <f t="shared" ca="1" si="1242"/>
        <v>Prime Wholesale</v>
      </c>
      <c r="C4733" t="str">
        <f t="shared" ca="1" si="1243"/>
        <v>UK</v>
      </c>
      <c r="D4733" t="str">
        <f t="shared" ca="1" si="1244"/>
        <v>Sauces</v>
      </c>
      <c r="E4733">
        <f t="shared" ca="1" si="1245"/>
        <v>62</v>
      </c>
      <c r="F4733" s="3">
        <f t="shared" ca="1" si="1246"/>
        <v>609</v>
      </c>
      <c r="G4733">
        <f t="shared" ca="1" si="1247"/>
        <v>37758</v>
      </c>
      <c r="H4733">
        <f t="shared" ca="1" si="1248"/>
        <v>23032.38</v>
      </c>
      <c r="I4733">
        <f t="shared" ca="1" si="1249"/>
        <v>3194</v>
      </c>
      <c r="J4733">
        <f t="shared" ca="1" si="1250"/>
        <v>3396</v>
      </c>
      <c r="K4733" s="1">
        <f t="shared" ca="1" si="1251"/>
        <v>45759</v>
      </c>
      <c r="L4733" s="1">
        <f t="shared" ca="1" si="1252"/>
        <v>45770</v>
      </c>
      <c r="M4733" s="1">
        <f t="shared" ca="1" si="1253"/>
        <v>45769</v>
      </c>
      <c r="N4733">
        <f t="shared" ca="1" si="1254"/>
        <v>29622.38</v>
      </c>
      <c r="O4733" s="3">
        <f t="shared" ca="1" si="1255"/>
        <v>8135.619999999999</v>
      </c>
      <c r="P4733" s="2">
        <f t="shared" ca="1" si="1256"/>
        <v>0.21546745060649397</v>
      </c>
      <c r="Q4733" t="str">
        <f t="shared" ca="1" si="1257"/>
        <v>On Time</v>
      </c>
    </row>
    <row r="4734" spans="1:17" x14ac:dyDescent="0.3">
      <c r="A4734" t="str">
        <f t="shared" si="1241"/>
        <v>S04733</v>
      </c>
      <c r="B4734" t="str">
        <f t="shared" ca="1" si="1242"/>
        <v>Alpha Traders</v>
      </c>
      <c r="C4734" t="str">
        <f t="shared" ca="1" si="1243"/>
        <v>UK</v>
      </c>
      <c r="D4734" t="str">
        <f t="shared" ca="1" si="1244"/>
        <v>Spices</v>
      </c>
      <c r="E4734">
        <f t="shared" ca="1" si="1245"/>
        <v>422</v>
      </c>
      <c r="F4734" s="3">
        <f t="shared" ca="1" si="1246"/>
        <v>415</v>
      </c>
      <c r="G4734">
        <f t="shared" ca="1" si="1247"/>
        <v>175130</v>
      </c>
      <c r="H4734">
        <f t="shared" ca="1" si="1248"/>
        <v>98072.8</v>
      </c>
      <c r="I4734">
        <f t="shared" ca="1" si="1249"/>
        <v>7646</v>
      </c>
      <c r="J4734">
        <f t="shared" ca="1" si="1250"/>
        <v>777</v>
      </c>
      <c r="K4734" s="1">
        <f t="shared" ca="1" si="1251"/>
        <v>46060</v>
      </c>
      <c r="L4734" s="1">
        <f t="shared" ca="1" si="1252"/>
        <v>46071</v>
      </c>
      <c r="M4734" s="1">
        <f t="shared" ca="1" si="1253"/>
        <v>46077</v>
      </c>
      <c r="N4734">
        <f t="shared" ca="1" si="1254"/>
        <v>106495.8</v>
      </c>
      <c r="O4734" s="3">
        <f t="shared" ca="1" si="1255"/>
        <v>68634.2</v>
      </c>
      <c r="P4734" s="2">
        <f t="shared" ca="1" si="1256"/>
        <v>0.39190429966310741</v>
      </c>
      <c r="Q4734" t="str">
        <f t="shared" ca="1" si="1257"/>
        <v>Late</v>
      </c>
    </row>
    <row r="4735" spans="1:17" x14ac:dyDescent="0.3">
      <c r="A4735" t="str">
        <f t="shared" si="1241"/>
        <v>S04734</v>
      </c>
      <c r="B4735" t="str">
        <f t="shared" ca="1" si="1242"/>
        <v>FreshMart Ltd</v>
      </c>
      <c r="C4735" t="str">
        <f t="shared" ca="1" si="1243"/>
        <v>Australia</v>
      </c>
      <c r="D4735" t="str">
        <f t="shared" ca="1" si="1244"/>
        <v>Sauces</v>
      </c>
      <c r="E4735">
        <f t="shared" ca="1" si="1245"/>
        <v>482</v>
      </c>
      <c r="F4735" s="3">
        <f t="shared" ca="1" si="1246"/>
        <v>133</v>
      </c>
      <c r="G4735">
        <f t="shared" ca="1" si="1247"/>
        <v>64106</v>
      </c>
      <c r="H4735">
        <f t="shared" ca="1" si="1248"/>
        <v>39104.660000000003</v>
      </c>
      <c r="I4735">
        <f t="shared" ca="1" si="1249"/>
        <v>6003</v>
      </c>
      <c r="J4735">
        <f t="shared" ca="1" si="1250"/>
        <v>1105</v>
      </c>
      <c r="K4735" s="1">
        <f t="shared" ca="1" si="1251"/>
        <v>46162</v>
      </c>
      <c r="L4735" s="1">
        <f t="shared" ca="1" si="1252"/>
        <v>46172</v>
      </c>
      <c r="M4735" s="1">
        <f t="shared" ca="1" si="1253"/>
        <v>46171</v>
      </c>
      <c r="N4735">
        <f t="shared" ca="1" si="1254"/>
        <v>46212.66</v>
      </c>
      <c r="O4735" s="3">
        <f t="shared" ca="1" si="1255"/>
        <v>17893.339999999997</v>
      </c>
      <c r="P4735" s="2">
        <f t="shared" ca="1" si="1256"/>
        <v>0.27912114310672942</v>
      </c>
      <c r="Q4735" t="str">
        <f t="shared" ca="1" si="1257"/>
        <v>On Time</v>
      </c>
    </row>
    <row r="4736" spans="1:17" x14ac:dyDescent="0.3">
      <c r="A4736" t="str">
        <f t="shared" si="1241"/>
        <v>S04735</v>
      </c>
      <c r="B4736" t="str">
        <f t="shared" ca="1" si="1242"/>
        <v>Alpha Traders</v>
      </c>
      <c r="C4736" t="str">
        <f t="shared" ca="1" si="1243"/>
        <v>UAE</v>
      </c>
      <c r="D4736" t="str">
        <f t="shared" ca="1" si="1244"/>
        <v>Sauces</v>
      </c>
      <c r="E4736">
        <f t="shared" ca="1" si="1245"/>
        <v>377</v>
      </c>
      <c r="F4736" s="3">
        <f t="shared" ca="1" si="1246"/>
        <v>150</v>
      </c>
      <c r="G4736">
        <f t="shared" ca="1" si="1247"/>
        <v>56550</v>
      </c>
      <c r="H4736">
        <f t="shared" ca="1" si="1248"/>
        <v>32799</v>
      </c>
      <c r="I4736">
        <f t="shared" ca="1" si="1249"/>
        <v>2536</v>
      </c>
      <c r="J4736">
        <f t="shared" ca="1" si="1250"/>
        <v>3537</v>
      </c>
      <c r="K4736" s="1">
        <f t="shared" ca="1" si="1251"/>
        <v>45714</v>
      </c>
      <c r="L4736" s="1">
        <f t="shared" ca="1" si="1252"/>
        <v>45727</v>
      </c>
      <c r="M4736" s="1">
        <f t="shared" ca="1" si="1253"/>
        <v>45726</v>
      </c>
      <c r="N4736">
        <f t="shared" ca="1" si="1254"/>
        <v>38872</v>
      </c>
      <c r="O4736" s="3">
        <f t="shared" ca="1" si="1255"/>
        <v>17678</v>
      </c>
      <c r="P4736" s="2">
        <f t="shared" ca="1" si="1256"/>
        <v>0.3126083112290009</v>
      </c>
      <c r="Q4736" t="str">
        <f t="shared" ca="1" si="1257"/>
        <v>On Time</v>
      </c>
    </row>
    <row r="4737" spans="1:17" x14ac:dyDescent="0.3">
      <c r="A4737" t="str">
        <f t="shared" si="1241"/>
        <v>S04736</v>
      </c>
      <c r="B4737" t="str">
        <f t="shared" ca="1" si="1242"/>
        <v>Beta Imports</v>
      </c>
      <c r="C4737" t="str">
        <f t="shared" ca="1" si="1243"/>
        <v>UK</v>
      </c>
      <c r="D4737" t="str">
        <f t="shared" ca="1" si="1244"/>
        <v>Spices</v>
      </c>
      <c r="E4737">
        <f t="shared" ca="1" si="1245"/>
        <v>191</v>
      </c>
      <c r="F4737" s="3">
        <f t="shared" ca="1" si="1246"/>
        <v>753</v>
      </c>
      <c r="G4737">
        <f t="shared" ca="1" si="1247"/>
        <v>143823</v>
      </c>
      <c r="H4737">
        <f t="shared" ca="1" si="1248"/>
        <v>84855.57</v>
      </c>
      <c r="I4737">
        <f t="shared" ca="1" si="1249"/>
        <v>9406</v>
      </c>
      <c r="J4737">
        <f t="shared" ca="1" si="1250"/>
        <v>1402</v>
      </c>
      <c r="K4737" s="1">
        <f t="shared" ca="1" si="1251"/>
        <v>45731</v>
      </c>
      <c r="L4737" s="1">
        <f t="shared" ca="1" si="1252"/>
        <v>45738</v>
      </c>
      <c r="M4737" s="1">
        <f t="shared" ca="1" si="1253"/>
        <v>45735</v>
      </c>
      <c r="N4737">
        <f t="shared" ca="1" si="1254"/>
        <v>95663.57</v>
      </c>
      <c r="O4737" s="3">
        <f t="shared" ca="1" si="1255"/>
        <v>48159.429999999993</v>
      </c>
      <c r="P4737" s="2">
        <f t="shared" ca="1" si="1256"/>
        <v>0.33485207512011289</v>
      </c>
      <c r="Q4737" t="str">
        <f t="shared" ca="1" si="1257"/>
        <v>On Time</v>
      </c>
    </row>
    <row r="4738" spans="1:17" x14ac:dyDescent="0.3">
      <c r="A4738" t="str">
        <f t="shared" si="1241"/>
        <v>S04737</v>
      </c>
      <c r="B4738" t="str">
        <f t="shared" ca="1" si="1242"/>
        <v>Global Foods</v>
      </c>
      <c r="C4738" t="str">
        <f t="shared" ca="1" si="1243"/>
        <v>Singapore</v>
      </c>
      <c r="D4738" t="str">
        <f t="shared" ca="1" si="1244"/>
        <v>Tea</v>
      </c>
      <c r="E4738">
        <f t="shared" ca="1" si="1245"/>
        <v>380</v>
      </c>
      <c r="F4738" s="3">
        <f t="shared" ca="1" si="1246"/>
        <v>422</v>
      </c>
      <c r="G4738">
        <f t="shared" ca="1" si="1247"/>
        <v>160360</v>
      </c>
      <c r="H4738">
        <f t="shared" ca="1" si="1248"/>
        <v>81783.600000000006</v>
      </c>
      <c r="I4738">
        <f t="shared" ca="1" si="1249"/>
        <v>7155</v>
      </c>
      <c r="J4738">
        <f t="shared" ca="1" si="1250"/>
        <v>3780</v>
      </c>
      <c r="K4738" s="1">
        <f t="shared" ca="1" si="1251"/>
        <v>45890</v>
      </c>
      <c r="L4738" s="1">
        <f t="shared" ca="1" si="1252"/>
        <v>45905</v>
      </c>
      <c r="M4738" s="1">
        <f t="shared" ca="1" si="1253"/>
        <v>45910</v>
      </c>
      <c r="N4738">
        <f t="shared" ca="1" si="1254"/>
        <v>92718.6</v>
      </c>
      <c r="O4738" s="3">
        <f t="shared" ca="1" si="1255"/>
        <v>67641.399999999994</v>
      </c>
      <c r="P4738" s="2">
        <f t="shared" ca="1" si="1256"/>
        <v>0.42180967822399595</v>
      </c>
      <c r="Q4738" t="str">
        <f t="shared" ca="1" si="1257"/>
        <v>Late</v>
      </c>
    </row>
    <row r="4739" spans="1:17" x14ac:dyDescent="0.3">
      <c r="A4739" t="str">
        <f t="shared" ref="A4739:A4802" si="1258">"S"&amp;TEXT(ROW()-1,"00000")</f>
        <v>S04738</v>
      </c>
      <c r="B4739" t="str">
        <f t="shared" ref="B4739:B4802" ca="1" si="1259">CHOOSE(RANDBETWEEN(1,6),"Alpha Traders","Beta Imports","Global Foods","FreshMart Ltd","Oceanic Exports","Prime Wholesale")</f>
        <v>Oceanic Exports</v>
      </c>
      <c r="C4739" t="str">
        <f t="shared" ref="C4739:C4802" ca="1" si="1260">CHOOSE(RANDBETWEEN(1,5),"UK","UAE","Canada","Australia","Singapore")</f>
        <v>Singapore</v>
      </c>
      <c r="D4739" t="str">
        <f t="shared" ref="D4739:D4802" ca="1" si="1261">CHOOSE(RANDBETWEEN(1,5),"Pickles","Spices","Tea","Rice","Sauces")</f>
        <v>Tea</v>
      </c>
      <c r="E4739">
        <f t="shared" ref="E4739:E4802" ca="1" si="1262">RANDBETWEEN(50,500)</f>
        <v>50</v>
      </c>
      <c r="F4739" s="3">
        <f t="shared" ref="F4739:F4802" ca="1" si="1263">RANDBETWEEN(100,800)</f>
        <v>566</v>
      </c>
      <c r="G4739">
        <f t="shared" ref="G4739:G4802" ca="1" si="1264">E4739*F4739</f>
        <v>28300</v>
      </c>
      <c r="H4739">
        <f t="shared" ref="H4739:H4802" ca="1" si="1265">ROUND(G4739*RANDBETWEEN(45,75)/100,2)</f>
        <v>14716</v>
      </c>
      <c r="I4739">
        <f t="shared" ref="I4739:I4802" ca="1" si="1266">RANDBETWEEN(1500,12000)</f>
        <v>6432</v>
      </c>
      <c r="J4739">
        <f t="shared" ref="J4739:J4802" ca="1" si="1267">RANDBETWEEN(500,4000)</f>
        <v>2017</v>
      </c>
      <c r="K4739" s="1">
        <f t="shared" ref="K4739:K4802" ca="1" si="1268">DATE(2025,1,1)+RANDBETWEEN(0,729)</f>
        <v>45861</v>
      </c>
      <c r="L4739" s="1">
        <f t="shared" ref="L4739:L4802" ca="1" si="1269">K4739+RANDBETWEEN(7,20)</f>
        <v>45877</v>
      </c>
      <c r="M4739" s="1">
        <f t="shared" ref="M4739:M4802" ca="1" si="1270">L4739+RANDBETWEEN(-3,6)</f>
        <v>45881</v>
      </c>
      <c r="N4739">
        <f t="shared" ref="N4739:N4802" ca="1" si="1271">H4739+I4739+J4739</f>
        <v>23165</v>
      </c>
      <c r="O4739" s="3">
        <f t="shared" ref="O4739:O4802" ca="1" si="1272">G4739-N4739</f>
        <v>5135</v>
      </c>
      <c r="P4739" s="2">
        <f t="shared" ref="P4739:P4802" ca="1" si="1273">IFERROR(O4739/G4739,0)</f>
        <v>0.18144876325088338</v>
      </c>
      <c r="Q4739" t="str">
        <f t="shared" ref="Q4739:Q4802" ca="1" si="1274">IF(M4739&lt;=L4739,"On Time","Late")</f>
        <v>Late</v>
      </c>
    </row>
    <row r="4740" spans="1:17" x14ac:dyDescent="0.3">
      <c r="A4740" t="str">
        <f t="shared" si="1258"/>
        <v>S04739</v>
      </c>
      <c r="B4740" t="str">
        <f t="shared" ca="1" si="1259"/>
        <v>Alpha Traders</v>
      </c>
      <c r="C4740" t="str">
        <f t="shared" ca="1" si="1260"/>
        <v>UK</v>
      </c>
      <c r="D4740" t="str">
        <f t="shared" ca="1" si="1261"/>
        <v>Rice</v>
      </c>
      <c r="E4740">
        <f t="shared" ca="1" si="1262"/>
        <v>130</v>
      </c>
      <c r="F4740" s="3">
        <f t="shared" ca="1" si="1263"/>
        <v>343</v>
      </c>
      <c r="G4740">
        <f t="shared" ca="1" si="1264"/>
        <v>44590</v>
      </c>
      <c r="H4740">
        <f t="shared" ca="1" si="1265"/>
        <v>29875.3</v>
      </c>
      <c r="I4740">
        <f t="shared" ca="1" si="1266"/>
        <v>4010</v>
      </c>
      <c r="J4740">
        <f t="shared" ca="1" si="1267"/>
        <v>2059</v>
      </c>
      <c r="K4740" s="1">
        <f t="shared" ca="1" si="1268"/>
        <v>46040</v>
      </c>
      <c r="L4740" s="1">
        <f t="shared" ca="1" si="1269"/>
        <v>46059</v>
      </c>
      <c r="M4740" s="1">
        <f t="shared" ca="1" si="1270"/>
        <v>46057</v>
      </c>
      <c r="N4740">
        <f t="shared" ca="1" si="1271"/>
        <v>35944.300000000003</v>
      </c>
      <c r="O4740" s="3">
        <f t="shared" ca="1" si="1272"/>
        <v>8645.6999999999971</v>
      </c>
      <c r="P4740" s="2">
        <f t="shared" ca="1" si="1273"/>
        <v>0.19389324960753526</v>
      </c>
      <c r="Q4740" t="str">
        <f t="shared" ca="1" si="1274"/>
        <v>On Time</v>
      </c>
    </row>
    <row r="4741" spans="1:17" x14ac:dyDescent="0.3">
      <c r="A4741" t="str">
        <f t="shared" si="1258"/>
        <v>S04740</v>
      </c>
      <c r="B4741" t="str">
        <f t="shared" ca="1" si="1259"/>
        <v>Beta Imports</v>
      </c>
      <c r="C4741" t="str">
        <f t="shared" ca="1" si="1260"/>
        <v>Australia</v>
      </c>
      <c r="D4741" t="str">
        <f t="shared" ca="1" si="1261"/>
        <v>Rice</v>
      </c>
      <c r="E4741">
        <f t="shared" ca="1" si="1262"/>
        <v>82</v>
      </c>
      <c r="F4741" s="3">
        <f t="shared" ca="1" si="1263"/>
        <v>537</v>
      </c>
      <c r="G4741">
        <f t="shared" ca="1" si="1264"/>
        <v>44034</v>
      </c>
      <c r="H4741">
        <f t="shared" ca="1" si="1265"/>
        <v>27301.08</v>
      </c>
      <c r="I4741">
        <f t="shared" ca="1" si="1266"/>
        <v>11394</v>
      </c>
      <c r="J4741">
        <f t="shared" ca="1" si="1267"/>
        <v>3305</v>
      </c>
      <c r="K4741" s="1">
        <f t="shared" ca="1" si="1268"/>
        <v>46046</v>
      </c>
      <c r="L4741" s="1">
        <f t="shared" ca="1" si="1269"/>
        <v>46064</v>
      </c>
      <c r="M4741" s="1">
        <f t="shared" ca="1" si="1270"/>
        <v>46062</v>
      </c>
      <c r="N4741">
        <f t="shared" ca="1" si="1271"/>
        <v>42000.08</v>
      </c>
      <c r="O4741" s="3">
        <f t="shared" ca="1" si="1272"/>
        <v>2033.9199999999983</v>
      </c>
      <c r="P4741" s="2">
        <f t="shared" ca="1" si="1273"/>
        <v>4.6189762456283742E-2</v>
      </c>
      <c r="Q4741" t="str">
        <f t="shared" ca="1" si="1274"/>
        <v>On Time</v>
      </c>
    </row>
    <row r="4742" spans="1:17" x14ac:dyDescent="0.3">
      <c r="A4742" t="str">
        <f t="shared" si="1258"/>
        <v>S04741</v>
      </c>
      <c r="B4742" t="str">
        <f t="shared" ca="1" si="1259"/>
        <v>Global Foods</v>
      </c>
      <c r="C4742" t="str">
        <f t="shared" ca="1" si="1260"/>
        <v>Australia</v>
      </c>
      <c r="D4742" t="str">
        <f t="shared" ca="1" si="1261"/>
        <v>Tea</v>
      </c>
      <c r="E4742">
        <f t="shared" ca="1" si="1262"/>
        <v>337</v>
      </c>
      <c r="F4742" s="3">
        <f t="shared" ca="1" si="1263"/>
        <v>281</v>
      </c>
      <c r="G4742">
        <f t="shared" ca="1" si="1264"/>
        <v>94697</v>
      </c>
      <c r="H4742">
        <f t="shared" ca="1" si="1265"/>
        <v>60606.080000000002</v>
      </c>
      <c r="I4742">
        <f t="shared" ca="1" si="1266"/>
        <v>4604</v>
      </c>
      <c r="J4742">
        <f t="shared" ca="1" si="1267"/>
        <v>640</v>
      </c>
      <c r="K4742" s="1">
        <f t="shared" ca="1" si="1268"/>
        <v>46327</v>
      </c>
      <c r="L4742" s="1">
        <f t="shared" ca="1" si="1269"/>
        <v>46342</v>
      </c>
      <c r="M4742" s="1">
        <f t="shared" ca="1" si="1270"/>
        <v>46345</v>
      </c>
      <c r="N4742">
        <f t="shared" ca="1" si="1271"/>
        <v>65850.080000000002</v>
      </c>
      <c r="O4742" s="3">
        <f t="shared" ca="1" si="1272"/>
        <v>28846.92</v>
      </c>
      <c r="P4742" s="2">
        <f t="shared" ca="1" si="1273"/>
        <v>0.30462337772051912</v>
      </c>
      <c r="Q4742" t="str">
        <f t="shared" ca="1" si="1274"/>
        <v>Late</v>
      </c>
    </row>
    <row r="4743" spans="1:17" x14ac:dyDescent="0.3">
      <c r="A4743" t="str">
        <f t="shared" si="1258"/>
        <v>S04742</v>
      </c>
      <c r="B4743" t="str">
        <f t="shared" ca="1" si="1259"/>
        <v>Global Foods</v>
      </c>
      <c r="C4743" t="str">
        <f t="shared" ca="1" si="1260"/>
        <v>UK</v>
      </c>
      <c r="D4743" t="str">
        <f t="shared" ca="1" si="1261"/>
        <v>Pickles</v>
      </c>
      <c r="E4743">
        <f t="shared" ca="1" si="1262"/>
        <v>86</v>
      </c>
      <c r="F4743" s="3">
        <f t="shared" ca="1" si="1263"/>
        <v>594</v>
      </c>
      <c r="G4743">
        <f t="shared" ca="1" si="1264"/>
        <v>51084</v>
      </c>
      <c r="H4743">
        <f t="shared" ca="1" si="1265"/>
        <v>24009.48</v>
      </c>
      <c r="I4743">
        <f t="shared" ca="1" si="1266"/>
        <v>9211</v>
      </c>
      <c r="J4743">
        <f t="shared" ca="1" si="1267"/>
        <v>1949</v>
      </c>
      <c r="K4743" s="1">
        <f t="shared" ca="1" si="1268"/>
        <v>45905</v>
      </c>
      <c r="L4743" s="1">
        <f t="shared" ca="1" si="1269"/>
        <v>45923</v>
      </c>
      <c r="M4743" s="1">
        <f t="shared" ca="1" si="1270"/>
        <v>45927</v>
      </c>
      <c r="N4743">
        <f t="shared" ca="1" si="1271"/>
        <v>35169.479999999996</v>
      </c>
      <c r="O4743" s="3">
        <f t="shared" ca="1" si="1272"/>
        <v>15914.520000000004</v>
      </c>
      <c r="P4743" s="2">
        <f t="shared" ca="1" si="1273"/>
        <v>0.31153629316420023</v>
      </c>
      <c r="Q4743" t="str">
        <f t="shared" ca="1" si="1274"/>
        <v>Late</v>
      </c>
    </row>
    <row r="4744" spans="1:17" x14ac:dyDescent="0.3">
      <c r="A4744" t="str">
        <f t="shared" si="1258"/>
        <v>S04743</v>
      </c>
      <c r="B4744" t="str">
        <f t="shared" ca="1" si="1259"/>
        <v>Alpha Traders</v>
      </c>
      <c r="C4744" t="str">
        <f t="shared" ca="1" si="1260"/>
        <v>UAE</v>
      </c>
      <c r="D4744" t="str">
        <f t="shared" ca="1" si="1261"/>
        <v>Sauces</v>
      </c>
      <c r="E4744">
        <f t="shared" ca="1" si="1262"/>
        <v>303</v>
      </c>
      <c r="F4744" s="3">
        <f t="shared" ca="1" si="1263"/>
        <v>756</v>
      </c>
      <c r="G4744">
        <f t="shared" ca="1" si="1264"/>
        <v>229068</v>
      </c>
      <c r="H4744">
        <f t="shared" ca="1" si="1265"/>
        <v>135150.12</v>
      </c>
      <c r="I4744">
        <f t="shared" ca="1" si="1266"/>
        <v>8819</v>
      </c>
      <c r="J4744">
        <f t="shared" ca="1" si="1267"/>
        <v>2140</v>
      </c>
      <c r="K4744" s="1">
        <f t="shared" ca="1" si="1268"/>
        <v>46350</v>
      </c>
      <c r="L4744" s="1">
        <f t="shared" ca="1" si="1269"/>
        <v>46364</v>
      </c>
      <c r="M4744" s="1">
        <f t="shared" ca="1" si="1270"/>
        <v>46370</v>
      </c>
      <c r="N4744">
        <f t="shared" ca="1" si="1271"/>
        <v>146109.12</v>
      </c>
      <c r="O4744" s="3">
        <f t="shared" ca="1" si="1272"/>
        <v>82958.880000000005</v>
      </c>
      <c r="P4744" s="2">
        <f t="shared" ca="1" si="1273"/>
        <v>0.36215831106920215</v>
      </c>
      <c r="Q4744" t="str">
        <f t="shared" ca="1" si="1274"/>
        <v>Late</v>
      </c>
    </row>
    <row r="4745" spans="1:17" x14ac:dyDescent="0.3">
      <c r="A4745" t="str">
        <f t="shared" si="1258"/>
        <v>S04744</v>
      </c>
      <c r="B4745" t="str">
        <f t="shared" ca="1" si="1259"/>
        <v>Global Foods</v>
      </c>
      <c r="C4745" t="str">
        <f t="shared" ca="1" si="1260"/>
        <v>Canada</v>
      </c>
      <c r="D4745" t="str">
        <f t="shared" ca="1" si="1261"/>
        <v>Sauces</v>
      </c>
      <c r="E4745">
        <f t="shared" ca="1" si="1262"/>
        <v>398</v>
      </c>
      <c r="F4745" s="3">
        <f t="shared" ca="1" si="1263"/>
        <v>218</v>
      </c>
      <c r="G4745">
        <f t="shared" ca="1" si="1264"/>
        <v>86764</v>
      </c>
      <c r="H4745">
        <f t="shared" ca="1" si="1265"/>
        <v>46852.56</v>
      </c>
      <c r="I4745">
        <f t="shared" ca="1" si="1266"/>
        <v>10914</v>
      </c>
      <c r="J4745">
        <f t="shared" ca="1" si="1267"/>
        <v>1921</v>
      </c>
      <c r="K4745" s="1">
        <f t="shared" ca="1" si="1268"/>
        <v>46030</v>
      </c>
      <c r="L4745" s="1">
        <f t="shared" ca="1" si="1269"/>
        <v>46038</v>
      </c>
      <c r="M4745" s="1">
        <f t="shared" ca="1" si="1270"/>
        <v>46042</v>
      </c>
      <c r="N4745">
        <f t="shared" ca="1" si="1271"/>
        <v>59687.56</v>
      </c>
      <c r="O4745" s="3">
        <f t="shared" ca="1" si="1272"/>
        <v>27076.440000000002</v>
      </c>
      <c r="P4745" s="2">
        <f t="shared" ca="1" si="1273"/>
        <v>0.31206998294223415</v>
      </c>
      <c r="Q4745" t="str">
        <f t="shared" ca="1" si="1274"/>
        <v>Late</v>
      </c>
    </row>
    <row r="4746" spans="1:17" x14ac:dyDescent="0.3">
      <c r="A4746" t="str">
        <f t="shared" si="1258"/>
        <v>S04745</v>
      </c>
      <c r="B4746" t="str">
        <f t="shared" ca="1" si="1259"/>
        <v>Beta Imports</v>
      </c>
      <c r="C4746" t="str">
        <f t="shared" ca="1" si="1260"/>
        <v>Australia</v>
      </c>
      <c r="D4746" t="str">
        <f t="shared" ca="1" si="1261"/>
        <v>Pickles</v>
      </c>
      <c r="E4746">
        <f t="shared" ca="1" si="1262"/>
        <v>149</v>
      </c>
      <c r="F4746" s="3">
        <f t="shared" ca="1" si="1263"/>
        <v>793</v>
      </c>
      <c r="G4746">
        <f t="shared" ca="1" si="1264"/>
        <v>118157</v>
      </c>
      <c r="H4746">
        <f t="shared" ca="1" si="1265"/>
        <v>53170.65</v>
      </c>
      <c r="I4746">
        <f t="shared" ca="1" si="1266"/>
        <v>7902</v>
      </c>
      <c r="J4746">
        <f t="shared" ca="1" si="1267"/>
        <v>3925</v>
      </c>
      <c r="K4746" s="1">
        <f t="shared" ca="1" si="1268"/>
        <v>45906</v>
      </c>
      <c r="L4746" s="1">
        <f t="shared" ca="1" si="1269"/>
        <v>45918</v>
      </c>
      <c r="M4746" s="1">
        <f t="shared" ca="1" si="1270"/>
        <v>45920</v>
      </c>
      <c r="N4746">
        <f t="shared" ca="1" si="1271"/>
        <v>64997.65</v>
      </c>
      <c r="O4746" s="3">
        <f t="shared" ca="1" si="1272"/>
        <v>53159.35</v>
      </c>
      <c r="P4746" s="2">
        <f t="shared" ca="1" si="1273"/>
        <v>0.44990436453193633</v>
      </c>
      <c r="Q4746" t="str">
        <f t="shared" ca="1" si="1274"/>
        <v>Late</v>
      </c>
    </row>
    <row r="4747" spans="1:17" x14ac:dyDescent="0.3">
      <c r="A4747" t="str">
        <f t="shared" si="1258"/>
        <v>S04746</v>
      </c>
      <c r="B4747" t="str">
        <f t="shared" ca="1" si="1259"/>
        <v>Global Foods</v>
      </c>
      <c r="C4747" t="str">
        <f t="shared" ca="1" si="1260"/>
        <v>Canada</v>
      </c>
      <c r="D4747" t="str">
        <f t="shared" ca="1" si="1261"/>
        <v>Spices</v>
      </c>
      <c r="E4747">
        <f t="shared" ca="1" si="1262"/>
        <v>117</v>
      </c>
      <c r="F4747" s="3">
        <f t="shared" ca="1" si="1263"/>
        <v>747</v>
      </c>
      <c r="G4747">
        <f t="shared" ca="1" si="1264"/>
        <v>87399</v>
      </c>
      <c r="H4747">
        <f t="shared" ca="1" si="1265"/>
        <v>63801.27</v>
      </c>
      <c r="I4747">
        <f t="shared" ca="1" si="1266"/>
        <v>6028</v>
      </c>
      <c r="J4747">
        <f t="shared" ca="1" si="1267"/>
        <v>703</v>
      </c>
      <c r="K4747" s="1">
        <f t="shared" ca="1" si="1268"/>
        <v>45727</v>
      </c>
      <c r="L4747" s="1">
        <f t="shared" ca="1" si="1269"/>
        <v>45742</v>
      </c>
      <c r="M4747" s="1">
        <f t="shared" ca="1" si="1270"/>
        <v>45742</v>
      </c>
      <c r="N4747">
        <f t="shared" ca="1" si="1271"/>
        <v>70532.26999999999</v>
      </c>
      <c r="O4747" s="3">
        <f t="shared" ca="1" si="1272"/>
        <v>16866.73000000001</v>
      </c>
      <c r="P4747" s="2">
        <f t="shared" ca="1" si="1273"/>
        <v>0.19298538884884278</v>
      </c>
      <c r="Q4747" t="str">
        <f t="shared" ca="1" si="1274"/>
        <v>On Time</v>
      </c>
    </row>
    <row r="4748" spans="1:17" x14ac:dyDescent="0.3">
      <c r="A4748" t="str">
        <f t="shared" si="1258"/>
        <v>S04747</v>
      </c>
      <c r="B4748" t="str">
        <f t="shared" ca="1" si="1259"/>
        <v>Global Foods</v>
      </c>
      <c r="C4748" t="str">
        <f t="shared" ca="1" si="1260"/>
        <v>Australia</v>
      </c>
      <c r="D4748" t="str">
        <f t="shared" ca="1" si="1261"/>
        <v>Rice</v>
      </c>
      <c r="E4748">
        <f t="shared" ca="1" si="1262"/>
        <v>198</v>
      </c>
      <c r="F4748" s="3">
        <f t="shared" ca="1" si="1263"/>
        <v>265</v>
      </c>
      <c r="G4748">
        <f t="shared" ca="1" si="1264"/>
        <v>52470</v>
      </c>
      <c r="H4748">
        <f t="shared" ca="1" si="1265"/>
        <v>26759.7</v>
      </c>
      <c r="I4748">
        <f t="shared" ca="1" si="1266"/>
        <v>4497</v>
      </c>
      <c r="J4748">
        <f t="shared" ca="1" si="1267"/>
        <v>1587</v>
      </c>
      <c r="K4748" s="1">
        <f t="shared" ca="1" si="1268"/>
        <v>45736</v>
      </c>
      <c r="L4748" s="1">
        <f t="shared" ca="1" si="1269"/>
        <v>45744</v>
      </c>
      <c r="M4748" s="1">
        <f t="shared" ca="1" si="1270"/>
        <v>45748</v>
      </c>
      <c r="N4748">
        <f t="shared" ca="1" si="1271"/>
        <v>32843.699999999997</v>
      </c>
      <c r="O4748" s="3">
        <f t="shared" ca="1" si="1272"/>
        <v>19626.300000000003</v>
      </c>
      <c r="P4748" s="2">
        <f t="shared" ca="1" si="1273"/>
        <v>0.37404802744425392</v>
      </c>
      <c r="Q4748" t="str">
        <f t="shared" ca="1" si="1274"/>
        <v>Late</v>
      </c>
    </row>
    <row r="4749" spans="1:17" x14ac:dyDescent="0.3">
      <c r="A4749" t="str">
        <f t="shared" si="1258"/>
        <v>S04748</v>
      </c>
      <c r="B4749" t="str">
        <f t="shared" ca="1" si="1259"/>
        <v>Prime Wholesale</v>
      </c>
      <c r="C4749" t="str">
        <f t="shared" ca="1" si="1260"/>
        <v>Canada</v>
      </c>
      <c r="D4749" t="str">
        <f t="shared" ca="1" si="1261"/>
        <v>Tea</v>
      </c>
      <c r="E4749">
        <f t="shared" ca="1" si="1262"/>
        <v>371</v>
      </c>
      <c r="F4749" s="3">
        <f t="shared" ca="1" si="1263"/>
        <v>183</v>
      </c>
      <c r="G4749">
        <f t="shared" ca="1" si="1264"/>
        <v>67893</v>
      </c>
      <c r="H4749">
        <f t="shared" ca="1" si="1265"/>
        <v>44130.45</v>
      </c>
      <c r="I4749">
        <f t="shared" ca="1" si="1266"/>
        <v>7807</v>
      </c>
      <c r="J4749">
        <f t="shared" ca="1" si="1267"/>
        <v>2357</v>
      </c>
      <c r="K4749" s="1">
        <f t="shared" ca="1" si="1268"/>
        <v>45778</v>
      </c>
      <c r="L4749" s="1">
        <f t="shared" ca="1" si="1269"/>
        <v>45788</v>
      </c>
      <c r="M4749" s="1">
        <f t="shared" ca="1" si="1270"/>
        <v>45786</v>
      </c>
      <c r="N4749">
        <f t="shared" ca="1" si="1271"/>
        <v>54294.45</v>
      </c>
      <c r="O4749" s="3">
        <f t="shared" ca="1" si="1272"/>
        <v>13598.550000000003</v>
      </c>
      <c r="P4749" s="2">
        <f t="shared" ca="1" si="1273"/>
        <v>0.20029384472626049</v>
      </c>
      <c r="Q4749" t="str">
        <f t="shared" ca="1" si="1274"/>
        <v>On Time</v>
      </c>
    </row>
    <row r="4750" spans="1:17" x14ac:dyDescent="0.3">
      <c r="A4750" t="str">
        <f t="shared" si="1258"/>
        <v>S04749</v>
      </c>
      <c r="B4750" t="str">
        <f t="shared" ca="1" si="1259"/>
        <v>FreshMart Ltd</v>
      </c>
      <c r="C4750" t="str">
        <f t="shared" ca="1" si="1260"/>
        <v>Australia</v>
      </c>
      <c r="D4750" t="str">
        <f t="shared" ca="1" si="1261"/>
        <v>Pickles</v>
      </c>
      <c r="E4750">
        <f t="shared" ca="1" si="1262"/>
        <v>87</v>
      </c>
      <c r="F4750" s="3">
        <f t="shared" ca="1" si="1263"/>
        <v>355</v>
      </c>
      <c r="G4750">
        <f t="shared" ca="1" si="1264"/>
        <v>30885</v>
      </c>
      <c r="H4750">
        <f t="shared" ca="1" si="1265"/>
        <v>16986.75</v>
      </c>
      <c r="I4750">
        <f t="shared" ca="1" si="1266"/>
        <v>7988</v>
      </c>
      <c r="J4750">
        <f t="shared" ca="1" si="1267"/>
        <v>2538</v>
      </c>
      <c r="K4750" s="1">
        <f t="shared" ca="1" si="1268"/>
        <v>46199</v>
      </c>
      <c r="L4750" s="1">
        <f t="shared" ca="1" si="1269"/>
        <v>46208</v>
      </c>
      <c r="M4750" s="1">
        <f t="shared" ca="1" si="1270"/>
        <v>46214</v>
      </c>
      <c r="N4750">
        <f t="shared" ca="1" si="1271"/>
        <v>27512.75</v>
      </c>
      <c r="O4750" s="3">
        <f t="shared" ca="1" si="1272"/>
        <v>3372.25</v>
      </c>
      <c r="P4750" s="2">
        <f t="shared" ca="1" si="1273"/>
        <v>0.10918730775457341</v>
      </c>
      <c r="Q4750" t="str">
        <f t="shared" ca="1" si="1274"/>
        <v>Late</v>
      </c>
    </row>
    <row r="4751" spans="1:17" x14ac:dyDescent="0.3">
      <c r="A4751" t="str">
        <f t="shared" si="1258"/>
        <v>S04750</v>
      </c>
      <c r="B4751" t="str">
        <f t="shared" ca="1" si="1259"/>
        <v>Beta Imports</v>
      </c>
      <c r="C4751" t="str">
        <f t="shared" ca="1" si="1260"/>
        <v>Australia</v>
      </c>
      <c r="D4751" t="str">
        <f t="shared" ca="1" si="1261"/>
        <v>Spices</v>
      </c>
      <c r="E4751">
        <f t="shared" ca="1" si="1262"/>
        <v>64</v>
      </c>
      <c r="F4751" s="3">
        <f t="shared" ca="1" si="1263"/>
        <v>481</v>
      </c>
      <c r="G4751">
        <f t="shared" ca="1" si="1264"/>
        <v>30784</v>
      </c>
      <c r="H4751">
        <f t="shared" ca="1" si="1265"/>
        <v>19701.759999999998</v>
      </c>
      <c r="I4751">
        <f t="shared" ca="1" si="1266"/>
        <v>4559</v>
      </c>
      <c r="J4751">
        <f t="shared" ca="1" si="1267"/>
        <v>1540</v>
      </c>
      <c r="K4751" s="1">
        <f t="shared" ca="1" si="1268"/>
        <v>46293</v>
      </c>
      <c r="L4751" s="1">
        <f t="shared" ca="1" si="1269"/>
        <v>46300</v>
      </c>
      <c r="M4751" s="1">
        <f t="shared" ca="1" si="1270"/>
        <v>46306</v>
      </c>
      <c r="N4751">
        <f t="shared" ca="1" si="1271"/>
        <v>25800.76</v>
      </c>
      <c r="O4751" s="3">
        <f t="shared" ca="1" si="1272"/>
        <v>4983.2400000000016</v>
      </c>
      <c r="P4751" s="2">
        <f t="shared" ca="1" si="1273"/>
        <v>0.1618775987525988</v>
      </c>
      <c r="Q4751" t="str">
        <f t="shared" ca="1" si="1274"/>
        <v>Late</v>
      </c>
    </row>
    <row r="4752" spans="1:17" x14ac:dyDescent="0.3">
      <c r="A4752" t="str">
        <f t="shared" si="1258"/>
        <v>S04751</v>
      </c>
      <c r="B4752" t="str">
        <f t="shared" ca="1" si="1259"/>
        <v>Alpha Traders</v>
      </c>
      <c r="C4752" t="str">
        <f t="shared" ca="1" si="1260"/>
        <v>Australia</v>
      </c>
      <c r="D4752" t="str">
        <f t="shared" ca="1" si="1261"/>
        <v>Sauces</v>
      </c>
      <c r="E4752">
        <f t="shared" ca="1" si="1262"/>
        <v>331</v>
      </c>
      <c r="F4752" s="3">
        <f t="shared" ca="1" si="1263"/>
        <v>215</v>
      </c>
      <c r="G4752">
        <f t="shared" ca="1" si="1264"/>
        <v>71165</v>
      </c>
      <c r="H4752">
        <f t="shared" ca="1" si="1265"/>
        <v>34870.85</v>
      </c>
      <c r="I4752">
        <f t="shared" ca="1" si="1266"/>
        <v>6402</v>
      </c>
      <c r="J4752">
        <f t="shared" ca="1" si="1267"/>
        <v>3880</v>
      </c>
      <c r="K4752" s="1">
        <f t="shared" ca="1" si="1268"/>
        <v>45812</v>
      </c>
      <c r="L4752" s="1">
        <f t="shared" ca="1" si="1269"/>
        <v>45830</v>
      </c>
      <c r="M4752" s="1">
        <f t="shared" ca="1" si="1270"/>
        <v>45830</v>
      </c>
      <c r="N4752">
        <f t="shared" ca="1" si="1271"/>
        <v>45152.85</v>
      </c>
      <c r="O4752" s="3">
        <f t="shared" ca="1" si="1272"/>
        <v>26012.15</v>
      </c>
      <c r="P4752" s="2">
        <f t="shared" ca="1" si="1273"/>
        <v>0.36551886461041244</v>
      </c>
      <c r="Q4752" t="str">
        <f t="shared" ca="1" si="1274"/>
        <v>On Time</v>
      </c>
    </row>
    <row r="4753" spans="1:17" x14ac:dyDescent="0.3">
      <c r="A4753" t="str">
        <f t="shared" si="1258"/>
        <v>S04752</v>
      </c>
      <c r="B4753" t="str">
        <f t="shared" ca="1" si="1259"/>
        <v>Global Foods</v>
      </c>
      <c r="C4753" t="str">
        <f t="shared" ca="1" si="1260"/>
        <v>Australia</v>
      </c>
      <c r="D4753" t="str">
        <f t="shared" ca="1" si="1261"/>
        <v>Sauces</v>
      </c>
      <c r="E4753">
        <f t="shared" ca="1" si="1262"/>
        <v>250</v>
      </c>
      <c r="F4753" s="3">
        <f t="shared" ca="1" si="1263"/>
        <v>755</v>
      </c>
      <c r="G4753">
        <f t="shared" ca="1" si="1264"/>
        <v>188750</v>
      </c>
      <c r="H4753">
        <f t="shared" ca="1" si="1265"/>
        <v>86825</v>
      </c>
      <c r="I4753">
        <f t="shared" ca="1" si="1266"/>
        <v>1589</v>
      </c>
      <c r="J4753">
        <f t="shared" ca="1" si="1267"/>
        <v>873</v>
      </c>
      <c r="K4753" s="1">
        <f t="shared" ca="1" si="1268"/>
        <v>46027</v>
      </c>
      <c r="L4753" s="1">
        <f t="shared" ca="1" si="1269"/>
        <v>46043</v>
      </c>
      <c r="M4753" s="1">
        <f t="shared" ca="1" si="1270"/>
        <v>46045</v>
      </c>
      <c r="N4753">
        <f t="shared" ca="1" si="1271"/>
        <v>89287</v>
      </c>
      <c r="O4753" s="3">
        <f t="shared" ca="1" si="1272"/>
        <v>99463</v>
      </c>
      <c r="P4753" s="2">
        <f t="shared" ca="1" si="1273"/>
        <v>0.52695629139072853</v>
      </c>
      <c r="Q4753" t="str">
        <f t="shared" ca="1" si="1274"/>
        <v>Late</v>
      </c>
    </row>
    <row r="4754" spans="1:17" x14ac:dyDescent="0.3">
      <c r="A4754" t="str">
        <f t="shared" si="1258"/>
        <v>S04753</v>
      </c>
      <c r="B4754" t="str">
        <f t="shared" ca="1" si="1259"/>
        <v>Oceanic Exports</v>
      </c>
      <c r="C4754" t="str">
        <f t="shared" ca="1" si="1260"/>
        <v>UAE</v>
      </c>
      <c r="D4754" t="str">
        <f t="shared" ca="1" si="1261"/>
        <v>Tea</v>
      </c>
      <c r="E4754">
        <f t="shared" ca="1" si="1262"/>
        <v>64</v>
      </c>
      <c r="F4754" s="3">
        <f t="shared" ca="1" si="1263"/>
        <v>524</v>
      </c>
      <c r="G4754">
        <f t="shared" ca="1" si="1264"/>
        <v>33536</v>
      </c>
      <c r="H4754">
        <f t="shared" ca="1" si="1265"/>
        <v>22133.759999999998</v>
      </c>
      <c r="I4754">
        <f t="shared" ca="1" si="1266"/>
        <v>8399</v>
      </c>
      <c r="J4754">
        <f t="shared" ca="1" si="1267"/>
        <v>1597</v>
      </c>
      <c r="K4754" s="1">
        <f t="shared" ca="1" si="1268"/>
        <v>46333</v>
      </c>
      <c r="L4754" s="1">
        <f t="shared" ca="1" si="1269"/>
        <v>46345</v>
      </c>
      <c r="M4754" s="1">
        <f t="shared" ca="1" si="1270"/>
        <v>46346</v>
      </c>
      <c r="N4754">
        <f t="shared" ca="1" si="1271"/>
        <v>32129.759999999998</v>
      </c>
      <c r="O4754" s="3">
        <f t="shared" ca="1" si="1272"/>
        <v>1406.2400000000016</v>
      </c>
      <c r="P4754" s="2">
        <f t="shared" ca="1" si="1273"/>
        <v>4.1932251908396993E-2</v>
      </c>
      <c r="Q4754" t="str">
        <f t="shared" ca="1" si="1274"/>
        <v>Late</v>
      </c>
    </row>
    <row r="4755" spans="1:17" x14ac:dyDescent="0.3">
      <c r="A4755" t="str">
        <f t="shared" si="1258"/>
        <v>S04754</v>
      </c>
      <c r="B4755" t="str">
        <f t="shared" ca="1" si="1259"/>
        <v>Prime Wholesale</v>
      </c>
      <c r="C4755" t="str">
        <f t="shared" ca="1" si="1260"/>
        <v>Canada</v>
      </c>
      <c r="D4755" t="str">
        <f t="shared" ca="1" si="1261"/>
        <v>Rice</v>
      </c>
      <c r="E4755">
        <f t="shared" ca="1" si="1262"/>
        <v>488</v>
      </c>
      <c r="F4755" s="3">
        <f t="shared" ca="1" si="1263"/>
        <v>313</v>
      </c>
      <c r="G4755">
        <f t="shared" ca="1" si="1264"/>
        <v>152744</v>
      </c>
      <c r="H4755">
        <f t="shared" ca="1" si="1265"/>
        <v>79426.880000000005</v>
      </c>
      <c r="I4755">
        <f t="shared" ca="1" si="1266"/>
        <v>11019</v>
      </c>
      <c r="J4755">
        <f t="shared" ca="1" si="1267"/>
        <v>3619</v>
      </c>
      <c r="K4755" s="1">
        <f t="shared" ca="1" si="1268"/>
        <v>46122</v>
      </c>
      <c r="L4755" s="1">
        <f t="shared" ca="1" si="1269"/>
        <v>46139</v>
      </c>
      <c r="M4755" s="1">
        <f t="shared" ca="1" si="1270"/>
        <v>46141</v>
      </c>
      <c r="N4755">
        <f t="shared" ca="1" si="1271"/>
        <v>94064.88</v>
      </c>
      <c r="O4755" s="3">
        <f t="shared" ca="1" si="1272"/>
        <v>58679.119999999995</v>
      </c>
      <c r="P4755" s="2">
        <f t="shared" ca="1" si="1273"/>
        <v>0.38416644843659975</v>
      </c>
      <c r="Q4755" t="str">
        <f t="shared" ca="1" si="1274"/>
        <v>Late</v>
      </c>
    </row>
    <row r="4756" spans="1:17" x14ac:dyDescent="0.3">
      <c r="A4756" t="str">
        <f t="shared" si="1258"/>
        <v>S04755</v>
      </c>
      <c r="B4756" t="str">
        <f t="shared" ca="1" si="1259"/>
        <v>Global Foods</v>
      </c>
      <c r="C4756" t="str">
        <f t="shared" ca="1" si="1260"/>
        <v>Singapore</v>
      </c>
      <c r="D4756" t="str">
        <f t="shared" ca="1" si="1261"/>
        <v>Pickles</v>
      </c>
      <c r="E4756">
        <f t="shared" ca="1" si="1262"/>
        <v>100</v>
      </c>
      <c r="F4756" s="3">
        <f t="shared" ca="1" si="1263"/>
        <v>536</v>
      </c>
      <c r="G4756">
        <f t="shared" ca="1" si="1264"/>
        <v>53600</v>
      </c>
      <c r="H4756">
        <f t="shared" ca="1" si="1265"/>
        <v>36984</v>
      </c>
      <c r="I4756">
        <f t="shared" ca="1" si="1266"/>
        <v>2725</v>
      </c>
      <c r="J4756">
        <f t="shared" ca="1" si="1267"/>
        <v>913</v>
      </c>
      <c r="K4756" s="1">
        <f t="shared" ca="1" si="1268"/>
        <v>46211</v>
      </c>
      <c r="L4756" s="1">
        <f t="shared" ca="1" si="1269"/>
        <v>46228</v>
      </c>
      <c r="M4756" s="1">
        <f t="shared" ca="1" si="1270"/>
        <v>46229</v>
      </c>
      <c r="N4756">
        <f t="shared" ca="1" si="1271"/>
        <v>40622</v>
      </c>
      <c r="O4756" s="3">
        <f t="shared" ca="1" si="1272"/>
        <v>12978</v>
      </c>
      <c r="P4756" s="2">
        <f t="shared" ca="1" si="1273"/>
        <v>0.24212686567164179</v>
      </c>
      <c r="Q4756" t="str">
        <f t="shared" ca="1" si="1274"/>
        <v>Late</v>
      </c>
    </row>
    <row r="4757" spans="1:17" x14ac:dyDescent="0.3">
      <c r="A4757" t="str">
        <f t="shared" si="1258"/>
        <v>S04756</v>
      </c>
      <c r="B4757" t="str">
        <f t="shared" ca="1" si="1259"/>
        <v>Prime Wholesale</v>
      </c>
      <c r="C4757" t="str">
        <f t="shared" ca="1" si="1260"/>
        <v>UK</v>
      </c>
      <c r="D4757" t="str">
        <f t="shared" ca="1" si="1261"/>
        <v>Tea</v>
      </c>
      <c r="E4757">
        <f t="shared" ca="1" si="1262"/>
        <v>229</v>
      </c>
      <c r="F4757" s="3">
        <f t="shared" ca="1" si="1263"/>
        <v>647</v>
      </c>
      <c r="G4757">
        <f t="shared" ca="1" si="1264"/>
        <v>148163</v>
      </c>
      <c r="H4757">
        <f t="shared" ca="1" si="1265"/>
        <v>102232.47</v>
      </c>
      <c r="I4757">
        <f t="shared" ca="1" si="1266"/>
        <v>2231</v>
      </c>
      <c r="J4757">
        <f t="shared" ca="1" si="1267"/>
        <v>3690</v>
      </c>
      <c r="K4757" s="1">
        <f t="shared" ca="1" si="1268"/>
        <v>46245</v>
      </c>
      <c r="L4757" s="1">
        <f t="shared" ca="1" si="1269"/>
        <v>46265</v>
      </c>
      <c r="M4757" s="1">
        <f t="shared" ca="1" si="1270"/>
        <v>46267</v>
      </c>
      <c r="N4757">
        <f t="shared" ca="1" si="1271"/>
        <v>108153.47</v>
      </c>
      <c r="O4757" s="3">
        <f t="shared" ca="1" si="1272"/>
        <v>40009.53</v>
      </c>
      <c r="P4757" s="2">
        <f t="shared" ca="1" si="1273"/>
        <v>0.27003725626505942</v>
      </c>
      <c r="Q4757" t="str">
        <f t="shared" ca="1" si="1274"/>
        <v>Late</v>
      </c>
    </row>
    <row r="4758" spans="1:17" x14ac:dyDescent="0.3">
      <c r="A4758" t="str">
        <f t="shared" si="1258"/>
        <v>S04757</v>
      </c>
      <c r="B4758" t="str">
        <f t="shared" ca="1" si="1259"/>
        <v>Oceanic Exports</v>
      </c>
      <c r="C4758" t="str">
        <f t="shared" ca="1" si="1260"/>
        <v>UAE</v>
      </c>
      <c r="D4758" t="str">
        <f t="shared" ca="1" si="1261"/>
        <v>Sauces</v>
      </c>
      <c r="E4758">
        <f t="shared" ca="1" si="1262"/>
        <v>112</v>
      </c>
      <c r="F4758" s="3">
        <f t="shared" ca="1" si="1263"/>
        <v>634</v>
      </c>
      <c r="G4758">
        <f t="shared" ca="1" si="1264"/>
        <v>71008</v>
      </c>
      <c r="H4758">
        <f t="shared" ca="1" si="1265"/>
        <v>50415.68</v>
      </c>
      <c r="I4758">
        <f t="shared" ca="1" si="1266"/>
        <v>10811</v>
      </c>
      <c r="J4758">
        <f t="shared" ca="1" si="1267"/>
        <v>2590</v>
      </c>
      <c r="K4758" s="1">
        <f t="shared" ca="1" si="1268"/>
        <v>46116</v>
      </c>
      <c r="L4758" s="1">
        <f t="shared" ca="1" si="1269"/>
        <v>46136</v>
      </c>
      <c r="M4758" s="1">
        <f t="shared" ca="1" si="1270"/>
        <v>46141</v>
      </c>
      <c r="N4758">
        <f t="shared" ca="1" si="1271"/>
        <v>63816.68</v>
      </c>
      <c r="O4758" s="3">
        <f t="shared" ca="1" si="1272"/>
        <v>7191.32</v>
      </c>
      <c r="P4758" s="2">
        <f t="shared" ca="1" si="1273"/>
        <v>0.10127478593961244</v>
      </c>
      <c r="Q4758" t="str">
        <f t="shared" ca="1" si="1274"/>
        <v>Late</v>
      </c>
    </row>
    <row r="4759" spans="1:17" x14ac:dyDescent="0.3">
      <c r="A4759" t="str">
        <f t="shared" si="1258"/>
        <v>S04758</v>
      </c>
      <c r="B4759" t="str">
        <f t="shared" ca="1" si="1259"/>
        <v>Beta Imports</v>
      </c>
      <c r="C4759" t="str">
        <f t="shared" ca="1" si="1260"/>
        <v>UK</v>
      </c>
      <c r="D4759" t="str">
        <f t="shared" ca="1" si="1261"/>
        <v>Pickles</v>
      </c>
      <c r="E4759">
        <f t="shared" ca="1" si="1262"/>
        <v>266</v>
      </c>
      <c r="F4759" s="3">
        <f t="shared" ca="1" si="1263"/>
        <v>568</v>
      </c>
      <c r="G4759">
        <f t="shared" ca="1" si="1264"/>
        <v>151088</v>
      </c>
      <c r="H4759">
        <f t="shared" ca="1" si="1265"/>
        <v>110294.24</v>
      </c>
      <c r="I4759">
        <f t="shared" ca="1" si="1266"/>
        <v>1973</v>
      </c>
      <c r="J4759">
        <f t="shared" ca="1" si="1267"/>
        <v>2793</v>
      </c>
      <c r="K4759" s="1">
        <f t="shared" ca="1" si="1268"/>
        <v>46065</v>
      </c>
      <c r="L4759" s="1">
        <f t="shared" ca="1" si="1269"/>
        <v>46084</v>
      </c>
      <c r="M4759" s="1">
        <f t="shared" ca="1" si="1270"/>
        <v>46083</v>
      </c>
      <c r="N4759">
        <f t="shared" ca="1" si="1271"/>
        <v>115060.24</v>
      </c>
      <c r="O4759" s="3">
        <f t="shared" ca="1" si="1272"/>
        <v>36027.759999999995</v>
      </c>
      <c r="P4759" s="2">
        <f t="shared" ca="1" si="1273"/>
        <v>0.23845546966006562</v>
      </c>
      <c r="Q4759" t="str">
        <f t="shared" ca="1" si="1274"/>
        <v>On Time</v>
      </c>
    </row>
    <row r="4760" spans="1:17" x14ac:dyDescent="0.3">
      <c r="A4760" t="str">
        <f t="shared" si="1258"/>
        <v>S04759</v>
      </c>
      <c r="B4760" t="str">
        <f t="shared" ca="1" si="1259"/>
        <v>Oceanic Exports</v>
      </c>
      <c r="C4760" t="str">
        <f t="shared" ca="1" si="1260"/>
        <v>UK</v>
      </c>
      <c r="D4760" t="str">
        <f t="shared" ca="1" si="1261"/>
        <v>Tea</v>
      </c>
      <c r="E4760">
        <f t="shared" ca="1" si="1262"/>
        <v>312</v>
      </c>
      <c r="F4760" s="3">
        <f t="shared" ca="1" si="1263"/>
        <v>389</v>
      </c>
      <c r="G4760">
        <f t="shared" ca="1" si="1264"/>
        <v>121368</v>
      </c>
      <c r="H4760">
        <f t="shared" ca="1" si="1265"/>
        <v>72820.800000000003</v>
      </c>
      <c r="I4760">
        <f t="shared" ca="1" si="1266"/>
        <v>4912</v>
      </c>
      <c r="J4760">
        <f t="shared" ca="1" si="1267"/>
        <v>1786</v>
      </c>
      <c r="K4760" s="1">
        <f t="shared" ca="1" si="1268"/>
        <v>46386</v>
      </c>
      <c r="L4760" s="1">
        <f t="shared" ca="1" si="1269"/>
        <v>46398</v>
      </c>
      <c r="M4760" s="1">
        <f t="shared" ca="1" si="1270"/>
        <v>46395</v>
      </c>
      <c r="N4760">
        <f t="shared" ca="1" si="1271"/>
        <v>79518.8</v>
      </c>
      <c r="O4760" s="3">
        <f t="shared" ca="1" si="1272"/>
        <v>41849.199999999997</v>
      </c>
      <c r="P4760" s="2">
        <f t="shared" ca="1" si="1273"/>
        <v>0.34481247116208552</v>
      </c>
      <c r="Q4760" t="str">
        <f t="shared" ca="1" si="1274"/>
        <v>On Time</v>
      </c>
    </row>
    <row r="4761" spans="1:17" x14ac:dyDescent="0.3">
      <c r="A4761" t="str">
        <f t="shared" si="1258"/>
        <v>S04760</v>
      </c>
      <c r="B4761" t="str">
        <f t="shared" ca="1" si="1259"/>
        <v>Prime Wholesale</v>
      </c>
      <c r="C4761" t="str">
        <f t="shared" ca="1" si="1260"/>
        <v>UAE</v>
      </c>
      <c r="D4761" t="str">
        <f t="shared" ca="1" si="1261"/>
        <v>Tea</v>
      </c>
      <c r="E4761">
        <f t="shared" ca="1" si="1262"/>
        <v>323</v>
      </c>
      <c r="F4761" s="3">
        <f t="shared" ca="1" si="1263"/>
        <v>364</v>
      </c>
      <c r="G4761">
        <f t="shared" ca="1" si="1264"/>
        <v>117572</v>
      </c>
      <c r="H4761">
        <f t="shared" ca="1" si="1265"/>
        <v>82300.399999999994</v>
      </c>
      <c r="I4761">
        <f t="shared" ca="1" si="1266"/>
        <v>8660</v>
      </c>
      <c r="J4761">
        <f t="shared" ca="1" si="1267"/>
        <v>3162</v>
      </c>
      <c r="K4761" s="1">
        <f t="shared" ca="1" si="1268"/>
        <v>46210</v>
      </c>
      <c r="L4761" s="1">
        <f t="shared" ca="1" si="1269"/>
        <v>46226</v>
      </c>
      <c r="M4761" s="1">
        <f t="shared" ca="1" si="1270"/>
        <v>46232</v>
      </c>
      <c r="N4761">
        <f t="shared" ca="1" si="1271"/>
        <v>94122.4</v>
      </c>
      <c r="O4761" s="3">
        <f t="shared" ca="1" si="1272"/>
        <v>23449.600000000006</v>
      </c>
      <c r="P4761" s="2">
        <f t="shared" ca="1" si="1273"/>
        <v>0.19944884836525709</v>
      </c>
      <c r="Q4761" t="str">
        <f t="shared" ca="1" si="1274"/>
        <v>Late</v>
      </c>
    </row>
    <row r="4762" spans="1:17" x14ac:dyDescent="0.3">
      <c r="A4762" t="str">
        <f t="shared" si="1258"/>
        <v>S04761</v>
      </c>
      <c r="B4762" t="str">
        <f t="shared" ca="1" si="1259"/>
        <v>Global Foods</v>
      </c>
      <c r="C4762" t="str">
        <f t="shared" ca="1" si="1260"/>
        <v>UK</v>
      </c>
      <c r="D4762" t="str">
        <f t="shared" ca="1" si="1261"/>
        <v>Pickles</v>
      </c>
      <c r="E4762">
        <f t="shared" ca="1" si="1262"/>
        <v>327</v>
      </c>
      <c r="F4762" s="3">
        <f t="shared" ca="1" si="1263"/>
        <v>371</v>
      </c>
      <c r="G4762">
        <f t="shared" ca="1" si="1264"/>
        <v>121317</v>
      </c>
      <c r="H4762">
        <f t="shared" ca="1" si="1265"/>
        <v>66724.350000000006</v>
      </c>
      <c r="I4762">
        <f t="shared" ca="1" si="1266"/>
        <v>4483</v>
      </c>
      <c r="J4762">
        <f t="shared" ca="1" si="1267"/>
        <v>2591</v>
      </c>
      <c r="K4762" s="1">
        <f t="shared" ca="1" si="1268"/>
        <v>45665</v>
      </c>
      <c r="L4762" s="1">
        <f t="shared" ca="1" si="1269"/>
        <v>45674</v>
      </c>
      <c r="M4762" s="1">
        <f t="shared" ca="1" si="1270"/>
        <v>45674</v>
      </c>
      <c r="N4762">
        <f t="shared" ca="1" si="1271"/>
        <v>73798.350000000006</v>
      </c>
      <c r="O4762" s="3">
        <f t="shared" ca="1" si="1272"/>
        <v>47518.649999999994</v>
      </c>
      <c r="P4762" s="2">
        <f t="shared" ca="1" si="1273"/>
        <v>0.3916899527683671</v>
      </c>
      <c r="Q4762" t="str">
        <f t="shared" ca="1" si="1274"/>
        <v>On Time</v>
      </c>
    </row>
    <row r="4763" spans="1:17" x14ac:dyDescent="0.3">
      <c r="A4763" t="str">
        <f t="shared" si="1258"/>
        <v>S04762</v>
      </c>
      <c r="B4763" t="str">
        <f t="shared" ca="1" si="1259"/>
        <v>Prime Wholesale</v>
      </c>
      <c r="C4763" t="str">
        <f t="shared" ca="1" si="1260"/>
        <v>Australia</v>
      </c>
      <c r="D4763" t="str">
        <f t="shared" ca="1" si="1261"/>
        <v>Sauces</v>
      </c>
      <c r="E4763">
        <f t="shared" ca="1" si="1262"/>
        <v>238</v>
      </c>
      <c r="F4763" s="3">
        <f t="shared" ca="1" si="1263"/>
        <v>568</v>
      </c>
      <c r="G4763">
        <f t="shared" ca="1" si="1264"/>
        <v>135184</v>
      </c>
      <c r="H4763">
        <f t="shared" ca="1" si="1265"/>
        <v>67592</v>
      </c>
      <c r="I4763">
        <f t="shared" ca="1" si="1266"/>
        <v>9460</v>
      </c>
      <c r="J4763">
        <f t="shared" ca="1" si="1267"/>
        <v>2392</v>
      </c>
      <c r="K4763" s="1">
        <f t="shared" ca="1" si="1268"/>
        <v>45912</v>
      </c>
      <c r="L4763" s="1">
        <f t="shared" ca="1" si="1269"/>
        <v>45927</v>
      </c>
      <c r="M4763" s="1">
        <f t="shared" ca="1" si="1270"/>
        <v>45925</v>
      </c>
      <c r="N4763">
        <f t="shared" ca="1" si="1271"/>
        <v>79444</v>
      </c>
      <c r="O4763" s="3">
        <f t="shared" ca="1" si="1272"/>
        <v>55740</v>
      </c>
      <c r="P4763" s="2">
        <f t="shared" ca="1" si="1273"/>
        <v>0.4123269025920227</v>
      </c>
      <c r="Q4763" t="str">
        <f t="shared" ca="1" si="1274"/>
        <v>On Time</v>
      </c>
    </row>
    <row r="4764" spans="1:17" x14ac:dyDescent="0.3">
      <c r="A4764" t="str">
        <f t="shared" si="1258"/>
        <v>S04763</v>
      </c>
      <c r="B4764" t="str">
        <f t="shared" ca="1" si="1259"/>
        <v>FreshMart Ltd</v>
      </c>
      <c r="C4764" t="str">
        <f t="shared" ca="1" si="1260"/>
        <v>UAE</v>
      </c>
      <c r="D4764" t="str">
        <f t="shared" ca="1" si="1261"/>
        <v>Rice</v>
      </c>
      <c r="E4764">
        <f t="shared" ca="1" si="1262"/>
        <v>222</v>
      </c>
      <c r="F4764" s="3">
        <f t="shared" ca="1" si="1263"/>
        <v>547</v>
      </c>
      <c r="G4764">
        <f t="shared" ca="1" si="1264"/>
        <v>121434</v>
      </c>
      <c r="H4764">
        <f t="shared" ca="1" si="1265"/>
        <v>83789.460000000006</v>
      </c>
      <c r="I4764">
        <f t="shared" ca="1" si="1266"/>
        <v>8657</v>
      </c>
      <c r="J4764">
        <f t="shared" ca="1" si="1267"/>
        <v>3953</v>
      </c>
      <c r="K4764" s="1">
        <f t="shared" ca="1" si="1268"/>
        <v>45823</v>
      </c>
      <c r="L4764" s="1">
        <f t="shared" ca="1" si="1269"/>
        <v>45840</v>
      </c>
      <c r="M4764" s="1">
        <f t="shared" ca="1" si="1270"/>
        <v>45839</v>
      </c>
      <c r="N4764">
        <f t="shared" ca="1" si="1271"/>
        <v>96399.46</v>
      </c>
      <c r="O4764" s="3">
        <f t="shared" ca="1" si="1272"/>
        <v>25034.539999999994</v>
      </c>
      <c r="P4764" s="2">
        <f t="shared" ca="1" si="1273"/>
        <v>0.20615758354332389</v>
      </c>
      <c r="Q4764" t="str">
        <f t="shared" ca="1" si="1274"/>
        <v>On Time</v>
      </c>
    </row>
    <row r="4765" spans="1:17" x14ac:dyDescent="0.3">
      <c r="A4765" t="str">
        <f t="shared" si="1258"/>
        <v>S04764</v>
      </c>
      <c r="B4765" t="str">
        <f t="shared" ca="1" si="1259"/>
        <v>Global Foods</v>
      </c>
      <c r="C4765" t="str">
        <f t="shared" ca="1" si="1260"/>
        <v>UAE</v>
      </c>
      <c r="D4765" t="str">
        <f t="shared" ca="1" si="1261"/>
        <v>Pickles</v>
      </c>
      <c r="E4765">
        <f t="shared" ca="1" si="1262"/>
        <v>164</v>
      </c>
      <c r="F4765" s="3">
        <f t="shared" ca="1" si="1263"/>
        <v>519</v>
      </c>
      <c r="G4765">
        <f t="shared" ca="1" si="1264"/>
        <v>85116</v>
      </c>
      <c r="H4765">
        <f t="shared" ca="1" si="1265"/>
        <v>39153.360000000001</v>
      </c>
      <c r="I4765">
        <f t="shared" ca="1" si="1266"/>
        <v>4931</v>
      </c>
      <c r="J4765">
        <f t="shared" ca="1" si="1267"/>
        <v>2900</v>
      </c>
      <c r="K4765" s="1">
        <f t="shared" ca="1" si="1268"/>
        <v>45914</v>
      </c>
      <c r="L4765" s="1">
        <f t="shared" ca="1" si="1269"/>
        <v>45925</v>
      </c>
      <c r="M4765" s="1">
        <f t="shared" ca="1" si="1270"/>
        <v>45923</v>
      </c>
      <c r="N4765">
        <f t="shared" ca="1" si="1271"/>
        <v>46984.36</v>
      </c>
      <c r="O4765" s="3">
        <f t="shared" ca="1" si="1272"/>
        <v>38131.64</v>
      </c>
      <c r="P4765" s="2">
        <f t="shared" ca="1" si="1273"/>
        <v>0.44799614643545277</v>
      </c>
      <c r="Q4765" t="str">
        <f t="shared" ca="1" si="1274"/>
        <v>On Time</v>
      </c>
    </row>
    <row r="4766" spans="1:17" x14ac:dyDescent="0.3">
      <c r="A4766" t="str">
        <f t="shared" si="1258"/>
        <v>S04765</v>
      </c>
      <c r="B4766" t="str">
        <f t="shared" ca="1" si="1259"/>
        <v>FreshMart Ltd</v>
      </c>
      <c r="C4766" t="str">
        <f t="shared" ca="1" si="1260"/>
        <v>Australia</v>
      </c>
      <c r="D4766" t="str">
        <f t="shared" ca="1" si="1261"/>
        <v>Rice</v>
      </c>
      <c r="E4766">
        <f t="shared" ca="1" si="1262"/>
        <v>368</v>
      </c>
      <c r="F4766" s="3">
        <f t="shared" ca="1" si="1263"/>
        <v>147</v>
      </c>
      <c r="G4766">
        <f t="shared" ca="1" si="1264"/>
        <v>54096</v>
      </c>
      <c r="H4766">
        <f t="shared" ca="1" si="1265"/>
        <v>32457.599999999999</v>
      </c>
      <c r="I4766">
        <f t="shared" ca="1" si="1266"/>
        <v>10252</v>
      </c>
      <c r="J4766">
        <f t="shared" ca="1" si="1267"/>
        <v>1178</v>
      </c>
      <c r="K4766" s="1">
        <f t="shared" ca="1" si="1268"/>
        <v>46150</v>
      </c>
      <c r="L4766" s="1">
        <f t="shared" ca="1" si="1269"/>
        <v>46164</v>
      </c>
      <c r="M4766" s="1">
        <f t="shared" ca="1" si="1270"/>
        <v>46167</v>
      </c>
      <c r="N4766">
        <f t="shared" ca="1" si="1271"/>
        <v>43887.6</v>
      </c>
      <c r="O4766" s="3">
        <f t="shared" ca="1" si="1272"/>
        <v>10208.400000000001</v>
      </c>
      <c r="P4766" s="2">
        <f t="shared" ca="1" si="1273"/>
        <v>0.18870896184560784</v>
      </c>
      <c r="Q4766" t="str">
        <f t="shared" ca="1" si="1274"/>
        <v>Late</v>
      </c>
    </row>
    <row r="4767" spans="1:17" x14ac:dyDescent="0.3">
      <c r="A4767" t="str">
        <f t="shared" si="1258"/>
        <v>S04766</v>
      </c>
      <c r="B4767" t="str">
        <f t="shared" ca="1" si="1259"/>
        <v>Oceanic Exports</v>
      </c>
      <c r="C4767" t="str">
        <f t="shared" ca="1" si="1260"/>
        <v>Singapore</v>
      </c>
      <c r="D4767" t="str">
        <f t="shared" ca="1" si="1261"/>
        <v>Tea</v>
      </c>
      <c r="E4767">
        <f t="shared" ca="1" si="1262"/>
        <v>110</v>
      </c>
      <c r="F4767" s="3">
        <f t="shared" ca="1" si="1263"/>
        <v>165</v>
      </c>
      <c r="G4767">
        <f t="shared" ca="1" si="1264"/>
        <v>18150</v>
      </c>
      <c r="H4767">
        <f t="shared" ca="1" si="1265"/>
        <v>8530.5</v>
      </c>
      <c r="I4767">
        <f t="shared" ca="1" si="1266"/>
        <v>2296</v>
      </c>
      <c r="J4767">
        <f t="shared" ca="1" si="1267"/>
        <v>960</v>
      </c>
      <c r="K4767" s="1">
        <f t="shared" ca="1" si="1268"/>
        <v>46204</v>
      </c>
      <c r="L4767" s="1">
        <f t="shared" ca="1" si="1269"/>
        <v>46224</v>
      </c>
      <c r="M4767" s="1">
        <f t="shared" ca="1" si="1270"/>
        <v>46222</v>
      </c>
      <c r="N4767">
        <f t="shared" ca="1" si="1271"/>
        <v>11786.5</v>
      </c>
      <c r="O4767" s="3">
        <f t="shared" ca="1" si="1272"/>
        <v>6363.5</v>
      </c>
      <c r="P4767" s="2">
        <f t="shared" ca="1" si="1273"/>
        <v>0.35060606060606059</v>
      </c>
      <c r="Q4767" t="str">
        <f t="shared" ca="1" si="1274"/>
        <v>On Time</v>
      </c>
    </row>
    <row r="4768" spans="1:17" x14ac:dyDescent="0.3">
      <c r="A4768" t="str">
        <f t="shared" si="1258"/>
        <v>S04767</v>
      </c>
      <c r="B4768" t="str">
        <f t="shared" ca="1" si="1259"/>
        <v>FreshMart Ltd</v>
      </c>
      <c r="C4768" t="str">
        <f t="shared" ca="1" si="1260"/>
        <v>UK</v>
      </c>
      <c r="D4768" t="str">
        <f t="shared" ca="1" si="1261"/>
        <v>Sauces</v>
      </c>
      <c r="E4768">
        <f t="shared" ca="1" si="1262"/>
        <v>452</v>
      </c>
      <c r="F4768" s="3">
        <f t="shared" ca="1" si="1263"/>
        <v>295</v>
      </c>
      <c r="G4768">
        <f t="shared" ca="1" si="1264"/>
        <v>133340</v>
      </c>
      <c r="H4768">
        <f t="shared" ca="1" si="1265"/>
        <v>96004.800000000003</v>
      </c>
      <c r="I4768">
        <f t="shared" ca="1" si="1266"/>
        <v>9574</v>
      </c>
      <c r="J4768">
        <f t="shared" ca="1" si="1267"/>
        <v>566</v>
      </c>
      <c r="K4768" s="1">
        <f t="shared" ca="1" si="1268"/>
        <v>46132</v>
      </c>
      <c r="L4768" s="1">
        <f t="shared" ca="1" si="1269"/>
        <v>46141</v>
      </c>
      <c r="M4768" s="1">
        <f t="shared" ca="1" si="1270"/>
        <v>46139</v>
      </c>
      <c r="N4768">
        <f t="shared" ca="1" si="1271"/>
        <v>106144.8</v>
      </c>
      <c r="O4768" s="3">
        <f t="shared" ca="1" si="1272"/>
        <v>27195.199999999997</v>
      </c>
      <c r="P4768" s="2">
        <f t="shared" ca="1" si="1273"/>
        <v>0.2039538023098845</v>
      </c>
      <c r="Q4768" t="str">
        <f t="shared" ca="1" si="1274"/>
        <v>On Time</v>
      </c>
    </row>
    <row r="4769" spans="1:17" x14ac:dyDescent="0.3">
      <c r="A4769" t="str">
        <f t="shared" si="1258"/>
        <v>S04768</v>
      </c>
      <c r="B4769" t="str">
        <f t="shared" ca="1" si="1259"/>
        <v>Oceanic Exports</v>
      </c>
      <c r="C4769" t="str">
        <f t="shared" ca="1" si="1260"/>
        <v>UAE</v>
      </c>
      <c r="D4769" t="str">
        <f t="shared" ca="1" si="1261"/>
        <v>Tea</v>
      </c>
      <c r="E4769">
        <f t="shared" ca="1" si="1262"/>
        <v>358</v>
      </c>
      <c r="F4769" s="3">
        <f t="shared" ca="1" si="1263"/>
        <v>204</v>
      </c>
      <c r="G4769">
        <f t="shared" ca="1" si="1264"/>
        <v>73032</v>
      </c>
      <c r="H4769">
        <f t="shared" ca="1" si="1265"/>
        <v>34325.040000000001</v>
      </c>
      <c r="I4769">
        <f t="shared" ca="1" si="1266"/>
        <v>4992</v>
      </c>
      <c r="J4769">
        <f t="shared" ca="1" si="1267"/>
        <v>3898</v>
      </c>
      <c r="K4769" s="1">
        <f t="shared" ca="1" si="1268"/>
        <v>45954</v>
      </c>
      <c r="L4769" s="1">
        <f t="shared" ca="1" si="1269"/>
        <v>45968</v>
      </c>
      <c r="M4769" s="1">
        <f t="shared" ca="1" si="1270"/>
        <v>45972</v>
      </c>
      <c r="N4769">
        <f t="shared" ca="1" si="1271"/>
        <v>43215.040000000001</v>
      </c>
      <c r="O4769" s="3">
        <f t="shared" ca="1" si="1272"/>
        <v>29816.959999999999</v>
      </c>
      <c r="P4769" s="2">
        <f t="shared" ca="1" si="1273"/>
        <v>0.40827253806550551</v>
      </c>
      <c r="Q4769" t="str">
        <f t="shared" ca="1" si="1274"/>
        <v>Late</v>
      </c>
    </row>
    <row r="4770" spans="1:17" x14ac:dyDescent="0.3">
      <c r="A4770" t="str">
        <f t="shared" si="1258"/>
        <v>S04769</v>
      </c>
      <c r="B4770" t="str">
        <f t="shared" ca="1" si="1259"/>
        <v>Beta Imports</v>
      </c>
      <c r="C4770" t="str">
        <f t="shared" ca="1" si="1260"/>
        <v>Australia</v>
      </c>
      <c r="D4770" t="str">
        <f t="shared" ca="1" si="1261"/>
        <v>Pickles</v>
      </c>
      <c r="E4770">
        <f t="shared" ca="1" si="1262"/>
        <v>215</v>
      </c>
      <c r="F4770" s="3">
        <f t="shared" ca="1" si="1263"/>
        <v>546</v>
      </c>
      <c r="G4770">
        <f t="shared" ca="1" si="1264"/>
        <v>117390</v>
      </c>
      <c r="H4770">
        <f t="shared" ca="1" si="1265"/>
        <v>61042.8</v>
      </c>
      <c r="I4770">
        <f t="shared" ca="1" si="1266"/>
        <v>10172</v>
      </c>
      <c r="J4770">
        <f t="shared" ca="1" si="1267"/>
        <v>672</v>
      </c>
      <c r="K4770" s="1">
        <f t="shared" ca="1" si="1268"/>
        <v>45773</v>
      </c>
      <c r="L4770" s="1">
        <f t="shared" ca="1" si="1269"/>
        <v>45785</v>
      </c>
      <c r="M4770" s="1">
        <f t="shared" ca="1" si="1270"/>
        <v>45788</v>
      </c>
      <c r="N4770">
        <f t="shared" ca="1" si="1271"/>
        <v>71886.8</v>
      </c>
      <c r="O4770" s="3">
        <f t="shared" ca="1" si="1272"/>
        <v>45503.199999999997</v>
      </c>
      <c r="P4770" s="2">
        <f t="shared" ca="1" si="1273"/>
        <v>0.38762415878694945</v>
      </c>
      <c r="Q4770" t="str">
        <f t="shared" ca="1" si="1274"/>
        <v>Late</v>
      </c>
    </row>
    <row r="4771" spans="1:17" x14ac:dyDescent="0.3">
      <c r="A4771" t="str">
        <f t="shared" si="1258"/>
        <v>S04770</v>
      </c>
      <c r="B4771" t="str">
        <f t="shared" ca="1" si="1259"/>
        <v>Oceanic Exports</v>
      </c>
      <c r="C4771" t="str">
        <f t="shared" ca="1" si="1260"/>
        <v>UK</v>
      </c>
      <c r="D4771" t="str">
        <f t="shared" ca="1" si="1261"/>
        <v>Tea</v>
      </c>
      <c r="E4771">
        <f t="shared" ca="1" si="1262"/>
        <v>319</v>
      </c>
      <c r="F4771" s="3">
        <f t="shared" ca="1" si="1263"/>
        <v>699</v>
      </c>
      <c r="G4771">
        <f t="shared" ca="1" si="1264"/>
        <v>222981</v>
      </c>
      <c r="H4771">
        <f t="shared" ca="1" si="1265"/>
        <v>133788.6</v>
      </c>
      <c r="I4771">
        <f t="shared" ca="1" si="1266"/>
        <v>5311</v>
      </c>
      <c r="J4771">
        <f t="shared" ca="1" si="1267"/>
        <v>1223</v>
      </c>
      <c r="K4771" s="1">
        <f t="shared" ca="1" si="1268"/>
        <v>45977</v>
      </c>
      <c r="L4771" s="1">
        <f t="shared" ca="1" si="1269"/>
        <v>45984</v>
      </c>
      <c r="M4771" s="1">
        <f t="shared" ca="1" si="1270"/>
        <v>45986</v>
      </c>
      <c r="N4771">
        <f t="shared" ca="1" si="1271"/>
        <v>140322.6</v>
      </c>
      <c r="O4771" s="3">
        <f t="shared" ca="1" si="1272"/>
        <v>82658.399999999994</v>
      </c>
      <c r="P4771" s="2">
        <f t="shared" ca="1" si="1273"/>
        <v>0.37069705490602334</v>
      </c>
      <c r="Q4771" t="str">
        <f t="shared" ca="1" si="1274"/>
        <v>Late</v>
      </c>
    </row>
    <row r="4772" spans="1:17" x14ac:dyDescent="0.3">
      <c r="A4772" t="str">
        <f t="shared" si="1258"/>
        <v>S04771</v>
      </c>
      <c r="B4772" t="str">
        <f t="shared" ca="1" si="1259"/>
        <v>Beta Imports</v>
      </c>
      <c r="C4772" t="str">
        <f t="shared" ca="1" si="1260"/>
        <v>UAE</v>
      </c>
      <c r="D4772" t="str">
        <f t="shared" ca="1" si="1261"/>
        <v>Tea</v>
      </c>
      <c r="E4772">
        <f t="shared" ca="1" si="1262"/>
        <v>223</v>
      </c>
      <c r="F4772" s="3">
        <f t="shared" ca="1" si="1263"/>
        <v>322</v>
      </c>
      <c r="G4772">
        <f t="shared" ca="1" si="1264"/>
        <v>71806</v>
      </c>
      <c r="H4772">
        <f t="shared" ca="1" si="1265"/>
        <v>48828.08</v>
      </c>
      <c r="I4772">
        <f t="shared" ca="1" si="1266"/>
        <v>11830</v>
      </c>
      <c r="J4772">
        <f t="shared" ca="1" si="1267"/>
        <v>3315</v>
      </c>
      <c r="K4772" s="1">
        <f t="shared" ca="1" si="1268"/>
        <v>45860</v>
      </c>
      <c r="L4772" s="1">
        <f t="shared" ca="1" si="1269"/>
        <v>45873</v>
      </c>
      <c r="M4772" s="1">
        <f t="shared" ca="1" si="1270"/>
        <v>45878</v>
      </c>
      <c r="N4772">
        <f t="shared" ca="1" si="1271"/>
        <v>63973.08</v>
      </c>
      <c r="O4772" s="3">
        <f t="shared" ca="1" si="1272"/>
        <v>7832.9199999999983</v>
      </c>
      <c r="P4772" s="2">
        <f t="shared" ca="1" si="1273"/>
        <v>0.10908447762025456</v>
      </c>
      <c r="Q4772" t="str">
        <f t="shared" ca="1" si="1274"/>
        <v>Late</v>
      </c>
    </row>
    <row r="4773" spans="1:17" x14ac:dyDescent="0.3">
      <c r="A4773" t="str">
        <f t="shared" si="1258"/>
        <v>S04772</v>
      </c>
      <c r="B4773" t="str">
        <f t="shared" ca="1" si="1259"/>
        <v>Global Foods</v>
      </c>
      <c r="C4773" t="str">
        <f t="shared" ca="1" si="1260"/>
        <v>Singapore</v>
      </c>
      <c r="D4773" t="str">
        <f t="shared" ca="1" si="1261"/>
        <v>Sauces</v>
      </c>
      <c r="E4773">
        <f t="shared" ca="1" si="1262"/>
        <v>428</v>
      </c>
      <c r="F4773" s="3">
        <f t="shared" ca="1" si="1263"/>
        <v>794</v>
      </c>
      <c r="G4773">
        <f t="shared" ca="1" si="1264"/>
        <v>339832</v>
      </c>
      <c r="H4773">
        <f t="shared" ca="1" si="1265"/>
        <v>190305.92000000001</v>
      </c>
      <c r="I4773">
        <f t="shared" ca="1" si="1266"/>
        <v>9857</v>
      </c>
      <c r="J4773">
        <f t="shared" ca="1" si="1267"/>
        <v>2753</v>
      </c>
      <c r="K4773" s="1">
        <f t="shared" ca="1" si="1268"/>
        <v>46280</v>
      </c>
      <c r="L4773" s="1">
        <f t="shared" ca="1" si="1269"/>
        <v>46287</v>
      </c>
      <c r="M4773" s="1">
        <f t="shared" ca="1" si="1270"/>
        <v>46292</v>
      </c>
      <c r="N4773">
        <f t="shared" ca="1" si="1271"/>
        <v>202915.92</v>
      </c>
      <c r="O4773" s="3">
        <f t="shared" ca="1" si="1272"/>
        <v>136916.07999999999</v>
      </c>
      <c r="P4773" s="2">
        <f t="shared" ca="1" si="1273"/>
        <v>0.40289342969467262</v>
      </c>
      <c r="Q4773" t="str">
        <f t="shared" ca="1" si="1274"/>
        <v>Late</v>
      </c>
    </row>
    <row r="4774" spans="1:17" x14ac:dyDescent="0.3">
      <c r="A4774" t="str">
        <f t="shared" si="1258"/>
        <v>S04773</v>
      </c>
      <c r="B4774" t="str">
        <f t="shared" ca="1" si="1259"/>
        <v>Oceanic Exports</v>
      </c>
      <c r="C4774" t="str">
        <f t="shared" ca="1" si="1260"/>
        <v>UAE</v>
      </c>
      <c r="D4774" t="str">
        <f t="shared" ca="1" si="1261"/>
        <v>Rice</v>
      </c>
      <c r="E4774">
        <f t="shared" ca="1" si="1262"/>
        <v>480</v>
      </c>
      <c r="F4774" s="3">
        <f t="shared" ca="1" si="1263"/>
        <v>686</v>
      </c>
      <c r="G4774">
        <f t="shared" ca="1" si="1264"/>
        <v>329280</v>
      </c>
      <c r="H4774">
        <f t="shared" ca="1" si="1265"/>
        <v>148176</v>
      </c>
      <c r="I4774">
        <f t="shared" ca="1" si="1266"/>
        <v>11733</v>
      </c>
      <c r="J4774">
        <f t="shared" ca="1" si="1267"/>
        <v>996</v>
      </c>
      <c r="K4774" s="1">
        <f t="shared" ca="1" si="1268"/>
        <v>46147</v>
      </c>
      <c r="L4774" s="1">
        <f t="shared" ca="1" si="1269"/>
        <v>46157</v>
      </c>
      <c r="M4774" s="1">
        <f t="shared" ca="1" si="1270"/>
        <v>46154</v>
      </c>
      <c r="N4774">
        <f t="shared" ca="1" si="1271"/>
        <v>160905</v>
      </c>
      <c r="O4774" s="3">
        <f t="shared" ca="1" si="1272"/>
        <v>168375</v>
      </c>
      <c r="P4774" s="2">
        <f t="shared" ca="1" si="1273"/>
        <v>0.51134293002915454</v>
      </c>
      <c r="Q4774" t="str">
        <f t="shared" ca="1" si="1274"/>
        <v>On Time</v>
      </c>
    </row>
    <row r="4775" spans="1:17" x14ac:dyDescent="0.3">
      <c r="A4775" t="str">
        <f t="shared" si="1258"/>
        <v>S04774</v>
      </c>
      <c r="B4775" t="str">
        <f t="shared" ca="1" si="1259"/>
        <v>Global Foods</v>
      </c>
      <c r="C4775" t="str">
        <f t="shared" ca="1" si="1260"/>
        <v>Canada</v>
      </c>
      <c r="D4775" t="str">
        <f t="shared" ca="1" si="1261"/>
        <v>Tea</v>
      </c>
      <c r="E4775">
        <f t="shared" ca="1" si="1262"/>
        <v>371</v>
      </c>
      <c r="F4775" s="3">
        <f t="shared" ca="1" si="1263"/>
        <v>299</v>
      </c>
      <c r="G4775">
        <f t="shared" ca="1" si="1264"/>
        <v>110929</v>
      </c>
      <c r="H4775">
        <f t="shared" ca="1" si="1265"/>
        <v>56573.79</v>
      </c>
      <c r="I4775">
        <f t="shared" ca="1" si="1266"/>
        <v>1626</v>
      </c>
      <c r="J4775">
        <f t="shared" ca="1" si="1267"/>
        <v>3442</v>
      </c>
      <c r="K4775" s="1">
        <f t="shared" ca="1" si="1268"/>
        <v>46299</v>
      </c>
      <c r="L4775" s="1">
        <f t="shared" ca="1" si="1269"/>
        <v>46310</v>
      </c>
      <c r="M4775" s="1">
        <f t="shared" ca="1" si="1270"/>
        <v>46309</v>
      </c>
      <c r="N4775">
        <f t="shared" ca="1" si="1271"/>
        <v>61641.79</v>
      </c>
      <c r="O4775" s="3">
        <f t="shared" ca="1" si="1272"/>
        <v>49287.21</v>
      </c>
      <c r="P4775" s="2">
        <f t="shared" ca="1" si="1273"/>
        <v>0.44431311920237271</v>
      </c>
      <c r="Q4775" t="str">
        <f t="shared" ca="1" si="1274"/>
        <v>On Time</v>
      </c>
    </row>
    <row r="4776" spans="1:17" x14ac:dyDescent="0.3">
      <c r="A4776" t="str">
        <f t="shared" si="1258"/>
        <v>S04775</v>
      </c>
      <c r="B4776" t="str">
        <f t="shared" ca="1" si="1259"/>
        <v>Global Foods</v>
      </c>
      <c r="C4776" t="str">
        <f t="shared" ca="1" si="1260"/>
        <v>Canada</v>
      </c>
      <c r="D4776" t="str">
        <f t="shared" ca="1" si="1261"/>
        <v>Rice</v>
      </c>
      <c r="E4776">
        <f t="shared" ca="1" si="1262"/>
        <v>269</v>
      </c>
      <c r="F4776" s="3">
        <f t="shared" ca="1" si="1263"/>
        <v>646</v>
      </c>
      <c r="G4776">
        <f t="shared" ca="1" si="1264"/>
        <v>173774</v>
      </c>
      <c r="H4776">
        <f t="shared" ca="1" si="1265"/>
        <v>109477.62</v>
      </c>
      <c r="I4776">
        <f t="shared" ca="1" si="1266"/>
        <v>3913</v>
      </c>
      <c r="J4776">
        <f t="shared" ca="1" si="1267"/>
        <v>1510</v>
      </c>
      <c r="K4776" s="1">
        <f t="shared" ca="1" si="1268"/>
        <v>45905</v>
      </c>
      <c r="L4776" s="1">
        <f t="shared" ca="1" si="1269"/>
        <v>45913</v>
      </c>
      <c r="M4776" s="1">
        <f t="shared" ca="1" si="1270"/>
        <v>45912</v>
      </c>
      <c r="N4776">
        <f t="shared" ca="1" si="1271"/>
        <v>114900.62</v>
      </c>
      <c r="O4776" s="3">
        <f t="shared" ca="1" si="1272"/>
        <v>58873.380000000005</v>
      </c>
      <c r="P4776" s="2">
        <f t="shared" ca="1" si="1273"/>
        <v>0.33879279984347488</v>
      </c>
      <c r="Q4776" t="str">
        <f t="shared" ca="1" si="1274"/>
        <v>On Time</v>
      </c>
    </row>
    <row r="4777" spans="1:17" x14ac:dyDescent="0.3">
      <c r="A4777" t="str">
        <f t="shared" si="1258"/>
        <v>S04776</v>
      </c>
      <c r="B4777" t="str">
        <f t="shared" ca="1" si="1259"/>
        <v>Prime Wholesale</v>
      </c>
      <c r="C4777" t="str">
        <f t="shared" ca="1" si="1260"/>
        <v>UK</v>
      </c>
      <c r="D4777" t="str">
        <f t="shared" ca="1" si="1261"/>
        <v>Rice</v>
      </c>
      <c r="E4777">
        <f t="shared" ca="1" si="1262"/>
        <v>305</v>
      </c>
      <c r="F4777" s="3">
        <f t="shared" ca="1" si="1263"/>
        <v>426</v>
      </c>
      <c r="G4777">
        <f t="shared" ca="1" si="1264"/>
        <v>129930</v>
      </c>
      <c r="H4777">
        <f t="shared" ca="1" si="1265"/>
        <v>67563.600000000006</v>
      </c>
      <c r="I4777">
        <f t="shared" ca="1" si="1266"/>
        <v>7964</v>
      </c>
      <c r="J4777">
        <f t="shared" ca="1" si="1267"/>
        <v>3904</v>
      </c>
      <c r="K4777" s="1">
        <f t="shared" ca="1" si="1268"/>
        <v>46137</v>
      </c>
      <c r="L4777" s="1">
        <f t="shared" ca="1" si="1269"/>
        <v>46147</v>
      </c>
      <c r="M4777" s="1">
        <f t="shared" ca="1" si="1270"/>
        <v>46149</v>
      </c>
      <c r="N4777">
        <f t="shared" ca="1" si="1271"/>
        <v>79431.600000000006</v>
      </c>
      <c r="O4777" s="3">
        <f t="shared" ca="1" si="1272"/>
        <v>50498.399999999994</v>
      </c>
      <c r="P4777" s="2">
        <f t="shared" ca="1" si="1273"/>
        <v>0.38865850842761485</v>
      </c>
      <c r="Q4777" t="str">
        <f t="shared" ca="1" si="1274"/>
        <v>Late</v>
      </c>
    </row>
    <row r="4778" spans="1:17" x14ac:dyDescent="0.3">
      <c r="A4778" t="str">
        <f t="shared" si="1258"/>
        <v>S04777</v>
      </c>
      <c r="B4778" t="str">
        <f t="shared" ca="1" si="1259"/>
        <v>Global Foods</v>
      </c>
      <c r="C4778" t="str">
        <f t="shared" ca="1" si="1260"/>
        <v>UAE</v>
      </c>
      <c r="D4778" t="str">
        <f t="shared" ca="1" si="1261"/>
        <v>Pickles</v>
      </c>
      <c r="E4778">
        <f t="shared" ca="1" si="1262"/>
        <v>433</v>
      </c>
      <c r="F4778" s="3">
        <f t="shared" ca="1" si="1263"/>
        <v>334</v>
      </c>
      <c r="G4778">
        <f t="shared" ca="1" si="1264"/>
        <v>144622</v>
      </c>
      <c r="H4778">
        <f t="shared" ca="1" si="1265"/>
        <v>86773.2</v>
      </c>
      <c r="I4778">
        <f t="shared" ca="1" si="1266"/>
        <v>1801</v>
      </c>
      <c r="J4778">
        <f t="shared" ca="1" si="1267"/>
        <v>1928</v>
      </c>
      <c r="K4778" s="1">
        <f t="shared" ca="1" si="1268"/>
        <v>46025</v>
      </c>
      <c r="L4778" s="1">
        <f t="shared" ca="1" si="1269"/>
        <v>46038</v>
      </c>
      <c r="M4778" s="1">
        <f t="shared" ca="1" si="1270"/>
        <v>46035</v>
      </c>
      <c r="N4778">
        <f t="shared" ca="1" si="1271"/>
        <v>90502.2</v>
      </c>
      <c r="O4778" s="3">
        <f t="shared" ca="1" si="1272"/>
        <v>54119.8</v>
      </c>
      <c r="P4778" s="2">
        <f t="shared" ca="1" si="1273"/>
        <v>0.37421554120396622</v>
      </c>
      <c r="Q4778" t="str">
        <f t="shared" ca="1" si="1274"/>
        <v>On Time</v>
      </c>
    </row>
    <row r="4779" spans="1:17" x14ac:dyDescent="0.3">
      <c r="A4779" t="str">
        <f t="shared" si="1258"/>
        <v>S04778</v>
      </c>
      <c r="B4779" t="str">
        <f t="shared" ca="1" si="1259"/>
        <v>Oceanic Exports</v>
      </c>
      <c r="C4779" t="str">
        <f t="shared" ca="1" si="1260"/>
        <v>Canada</v>
      </c>
      <c r="D4779" t="str">
        <f t="shared" ca="1" si="1261"/>
        <v>Spices</v>
      </c>
      <c r="E4779">
        <f t="shared" ca="1" si="1262"/>
        <v>415</v>
      </c>
      <c r="F4779" s="3">
        <f t="shared" ca="1" si="1263"/>
        <v>104</v>
      </c>
      <c r="G4779">
        <f t="shared" ca="1" si="1264"/>
        <v>43160</v>
      </c>
      <c r="H4779">
        <f t="shared" ca="1" si="1265"/>
        <v>23306.400000000001</v>
      </c>
      <c r="I4779">
        <f t="shared" ca="1" si="1266"/>
        <v>11858</v>
      </c>
      <c r="J4779">
        <f t="shared" ca="1" si="1267"/>
        <v>1708</v>
      </c>
      <c r="K4779" s="1">
        <f t="shared" ca="1" si="1268"/>
        <v>45716</v>
      </c>
      <c r="L4779" s="1">
        <f t="shared" ca="1" si="1269"/>
        <v>45725</v>
      </c>
      <c r="M4779" s="1">
        <f t="shared" ca="1" si="1270"/>
        <v>45727</v>
      </c>
      <c r="N4779">
        <f t="shared" ca="1" si="1271"/>
        <v>36872.400000000001</v>
      </c>
      <c r="O4779" s="3">
        <f t="shared" ca="1" si="1272"/>
        <v>6287.5999999999985</v>
      </c>
      <c r="P4779" s="2">
        <f t="shared" ca="1" si="1273"/>
        <v>0.14568118628359589</v>
      </c>
      <c r="Q4779" t="str">
        <f t="shared" ca="1" si="1274"/>
        <v>Late</v>
      </c>
    </row>
    <row r="4780" spans="1:17" x14ac:dyDescent="0.3">
      <c r="A4780" t="str">
        <f t="shared" si="1258"/>
        <v>S04779</v>
      </c>
      <c r="B4780" t="str">
        <f t="shared" ca="1" si="1259"/>
        <v>FreshMart Ltd</v>
      </c>
      <c r="C4780" t="str">
        <f t="shared" ca="1" si="1260"/>
        <v>Australia</v>
      </c>
      <c r="D4780" t="str">
        <f t="shared" ca="1" si="1261"/>
        <v>Pickles</v>
      </c>
      <c r="E4780">
        <f t="shared" ca="1" si="1262"/>
        <v>456</v>
      </c>
      <c r="F4780" s="3">
        <f t="shared" ca="1" si="1263"/>
        <v>105</v>
      </c>
      <c r="G4780">
        <f t="shared" ca="1" si="1264"/>
        <v>47880</v>
      </c>
      <c r="H4780">
        <f t="shared" ca="1" si="1265"/>
        <v>22024.799999999999</v>
      </c>
      <c r="I4780">
        <f t="shared" ca="1" si="1266"/>
        <v>7020</v>
      </c>
      <c r="J4780">
        <f t="shared" ca="1" si="1267"/>
        <v>835</v>
      </c>
      <c r="K4780" s="1">
        <f t="shared" ca="1" si="1268"/>
        <v>45932</v>
      </c>
      <c r="L4780" s="1">
        <f t="shared" ca="1" si="1269"/>
        <v>45951</v>
      </c>
      <c r="M4780" s="1">
        <f t="shared" ca="1" si="1270"/>
        <v>45952</v>
      </c>
      <c r="N4780">
        <f t="shared" ca="1" si="1271"/>
        <v>29879.8</v>
      </c>
      <c r="O4780" s="3">
        <f t="shared" ca="1" si="1272"/>
        <v>18000.2</v>
      </c>
      <c r="P4780" s="2">
        <f t="shared" ca="1" si="1273"/>
        <v>0.37594402673350041</v>
      </c>
      <c r="Q4780" t="str">
        <f t="shared" ca="1" si="1274"/>
        <v>Late</v>
      </c>
    </row>
    <row r="4781" spans="1:17" x14ac:dyDescent="0.3">
      <c r="A4781" t="str">
        <f t="shared" si="1258"/>
        <v>S04780</v>
      </c>
      <c r="B4781" t="str">
        <f t="shared" ca="1" si="1259"/>
        <v>Alpha Traders</v>
      </c>
      <c r="C4781" t="str">
        <f t="shared" ca="1" si="1260"/>
        <v>UK</v>
      </c>
      <c r="D4781" t="str">
        <f t="shared" ca="1" si="1261"/>
        <v>Tea</v>
      </c>
      <c r="E4781">
        <f t="shared" ca="1" si="1262"/>
        <v>124</v>
      </c>
      <c r="F4781" s="3">
        <f t="shared" ca="1" si="1263"/>
        <v>658</v>
      </c>
      <c r="G4781">
        <f t="shared" ca="1" si="1264"/>
        <v>81592</v>
      </c>
      <c r="H4781">
        <f t="shared" ca="1" si="1265"/>
        <v>48955.199999999997</v>
      </c>
      <c r="I4781">
        <f t="shared" ca="1" si="1266"/>
        <v>5468</v>
      </c>
      <c r="J4781">
        <f t="shared" ca="1" si="1267"/>
        <v>1745</v>
      </c>
      <c r="K4781" s="1">
        <f t="shared" ca="1" si="1268"/>
        <v>45675</v>
      </c>
      <c r="L4781" s="1">
        <f t="shared" ca="1" si="1269"/>
        <v>45687</v>
      </c>
      <c r="M4781" s="1">
        <f t="shared" ca="1" si="1270"/>
        <v>45691</v>
      </c>
      <c r="N4781">
        <f t="shared" ca="1" si="1271"/>
        <v>56168.2</v>
      </c>
      <c r="O4781" s="3">
        <f t="shared" ca="1" si="1272"/>
        <v>25423.800000000003</v>
      </c>
      <c r="P4781" s="2">
        <f t="shared" ca="1" si="1273"/>
        <v>0.31159672516913428</v>
      </c>
      <c r="Q4781" t="str">
        <f t="shared" ca="1" si="1274"/>
        <v>Late</v>
      </c>
    </row>
    <row r="4782" spans="1:17" x14ac:dyDescent="0.3">
      <c r="A4782" t="str">
        <f t="shared" si="1258"/>
        <v>S04781</v>
      </c>
      <c r="B4782" t="str">
        <f t="shared" ca="1" si="1259"/>
        <v>FreshMart Ltd</v>
      </c>
      <c r="C4782" t="str">
        <f t="shared" ca="1" si="1260"/>
        <v>Singapore</v>
      </c>
      <c r="D4782" t="str">
        <f t="shared" ca="1" si="1261"/>
        <v>Tea</v>
      </c>
      <c r="E4782">
        <f t="shared" ca="1" si="1262"/>
        <v>287</v>
      </c>
      <c r="F4782" s="3">
        <f t="shared" ca="1" si="1263"/>
        <v>766</v>
      </c>
      <c r="G4782">
        <f t="shared" ca="1" si="1264"/>
        <v>219842</v>
      </c>
      <c r="H4782">
        <f t="shared" ca="1" si="1265"/>
        <v>147294.14000000001</v>
      </c>
      <c r="I4782">
        <f t="shared" ca="1" si="1266"/>
        <v>10542</v>
      </c>
      <c r="J4782">
        <f t="shared" ca="1" si="1267"/>
        <v>3275</v>
      </c>
      <c r="K4782" s="1">
        <f t="shared" ca="1" si="1268"/>
        <v>46095</v>
      </c>
      <c r="L4782" s="1">
        <f t="shared" ca="1" si="1269"/>
        <v>46113</v>
      </c>
      <c r="M4782" s="1">
        <f t="shared" ca="1" si="1270"/>
        <v>46119</v>
      </c>
      <c r="N4782">
        <f t="shared" ca="1" si="1271"/>
        <v>161111.14000000001</v>
      </c>
      <c r="O4782" s="3">
        <f t="shared" ca="1" si="1272"/>
        <v>58730.859999999986</v>
      </c>
      <c r="P4782" s="2">
        <f t="shared" ca="1" si="1273"/>
        <v>0.26715031704587833</v>
      </c>
      <c r="Q4782" t="str">
        <f t="shared" ca="1" si="1274"/>
        <v>Late</v>
      </c>
    </row>
    <row r="4783" spans="1:17" x14ac:dyDescent="0.3">
      <c r="A4783" t="str">
        <f t="shared" si="1258"/>
        <v>S04782</v>
      </c>
      <c r="B4783" t="str">
        <f t="shared" ca="1" si="1259"/>
        <v>Global Foods</v>
      </c>
      <c r="C4783" t="str">
        <f t="shared" ca="1" si="1260"/>
        <v>Canada</v>
      </c>
      <c r="D4783" t="str">
        <f t="shared" ca="1" si="1261"/>
        <v>Spices</v>
      </c>
      <c r="E4783">
        <f t="shared" ca="1" si="1262"/>
        <v>58</v>
      </c>
      <c r="F4783" s="3">
        <f t="shared" ca="1" si="1263"/>
        <v>218</v>
      </c>
      <c r="G4783">
        <f t="shared" ca="1" si="1264"/>
        <v>12644</v>
      </c>
      <c r="H4783">
        <f t="shared" ca="1" si="1265"/>
        <v>7712.84</v>
      </c>
      <c r="I4783">
        <f t="shared" ca="1" si="1266"/>
        <v>7497</v>
      </c>
      <c r="J4783">
        <f t="shared" ca="1" si="1267"/>
        <v>1360</v>
      </c>
      <c r="K4783" s="1">
        <f t="shared" ca="1" si="1268"/>
        <v>46074</v>
      </c>
      <c r="L4783" s="1">
        <f t="shared" ca="1" si="1269"/>
        <v>46089</v>
      </c>
      <c r="M4783" s="1">
        <f t="shared" ca="1" si="1270"/>
        <v>46094</v>
      </c>
      <c r="N4783">
        <f t="shared" ca="1" si="1271"/>
        <v>16569.84</v>
      </c>
      <c r="O4783" s="3">
        <f t="shared" ca="1" si="1272"/>
        <v>-3925.84</v>
      </c>
      <c r="P4783" s="2">
        <f t="shared" ca="1" si="1273"/>
        <v>-0.31049035115469792</v>
      </c>
      <c r="Q4783" t="str">
        <f t="shared" ca="1" si="1274"/>
        <v>Late</v>
      </c>
    </row>
    <row r="4784" spans="1:17" x14ac:dyDescent="0.3">
      <c r="A4784" t="str">
        <f t="shared" si="1258"/>
        <v>S04783</v>
      </c>
      <c r="B4784" t="str">
        <f t="shared" ca="1" si="1259"/>
        <v>Prime Wholesale</v>
      </c>
      <c r="C4784" t="str">
        <f t="shared" ca="1" si="1260"/>
        <v>UAE</v>
      </c>
      <c r="D4784" t="str">
        <f t="shared" ca="1" si="1261"/>
        <v>Sauces</v>
      </c>
      <c r="E4784">
        <f t="shared" ca="1" si="1262"/>
        <v>390</v>
      </c>
      <c r="F4784" s="3">
        <f t="shared" ca="1" si="1263"/>
        <v>779</v>
      </c>
      <c r="G4784">
        <f t="shared" ca="1" si="1264"/>
        <v>303810</v>
      </c>
      <c r="H4784">
        <f t="shared" ca="1" si="1265"/>
        <v>182286</v>
      </c>
      <c r="I4784">
        <f t="shared" ca="1" si="1266"/>
        <v>6552</v>
      </c>
      <c r="J4784">
        <f t="shared" ca="1" si="1267"/>
        <v>3018</v>
      </c>
      <c r="K4784" s="1">
        <f t="shared" ca="1" si="1268"/>
        <v>46342</v>
      </c>
      <c r="L4784" s="1">
        <f t="shared" ca="1" si="1269"/>
        <v>46355</v>
      </c>
      <c r="M4784" s="1">
        <f t="shared" ca="1" si="1270"/>
        <v>46357</v>
      </c>
      <c r="N4784">
        <f t="shared" ca="1" si="1271"/>
        <v>191856</v>
      </c>
      <c r="O4784" s="3">
        <f t="shared" ca="1" si="1272"/>
        <v>111954</v>
      </c>
      <c r="P4784" s="2">
        <f t="shared" ca="1" si="1273"/>
        <v>0.36850004937296338</v>
      </c>
      <c r="Q4784" t="str">
        <f t="shared" ca="1" si="1274"/>
        <v>Late</v>
      </c>
    </row>
    <row r="4785" spans="1:17" x14ac:dyDescent="0.3">
      <c r="A4785" t="str">
        <f t="shared" si="1258"/>
        <v>S04784</v>
      </c>
      <c r="B4785" t="str">
        <f t="shared" ca="1" si="1259"/>
        <v>Beta Imports</v>
      </c>
      <c r="C4785" t="str">
        <f t="shared" ca="1" si="1260"/>
        <v>UAE</v>
      </c>
      <c r="D4785" t="str">
        <f t="shared" ca="1" si="1261"/>
        <v>Rice</v>
      </c>
      <c r="E4785">
        <f t="shared" ca="1" si="1262"/>
        <v>332</v>
      </c>
      <c r="F4785" s="3">
        <f t="shared" ca="1" si="1263"/>
        <v>341</v>
      </c>
      <c r="G4785">
        <f t="shared" ca="1" si="1264"/>
        <v>113212</v>
      </c>
      <c r="H4785">
        <f t="shared" ca="1" si="1265"/>
        <v>62266.6</v>
      </c>
      <c r="I4785">
        <f t="shared" ca="1" si="1266"/>
        <v>3555</v>
      </c>
      <c r="J4785">
        <f t="shared" ca="1" si="1267"/>
        <v>728</v>
      </c>
      <c r="K4785" s="1">
        <f t="shared" ca="1" si="1268"/>
        <v>46059</v>
      </c>
      <c r="L4785" s="1">
        <f t="shared" ca="1" si="1269"/>
        <v>46076</v>
      </c>
      <c r="M4785" s="1">
        <f t="shared" ca="1" si="1270"/>
        <v>46075</v>
      </c>
      <c r="N4785">
        <f t="shared" ca="1" si="1271"/>
        <v>66549.600000000006</v>
      </c>
      <c r="O4785" s="3">
        <f t="shared" ca="1" si="1272"/>
        <v>46662.399999999994</v>
      </c>
      <c r="P4785" s="2">
        <f t="shared" ca="1" si="1273"/>
        <v>0.41216832137935905</v>
      </c>
      <c r="Q4785" t="str">
        <f t="shared" ca="1" si="1274"/>
        <v>On Time</v>
      </c>
    </row>
    <row r="4786" spans="1:17" x14ac:dyDescent="0.3">
      <c r="A4786" t="str">
        <f t="shared" si="1258"/>
        <v>S04785</v>
      </c>
      <c r="B4786" t="str">
        <f t="shared" ca="1" si="1259"/>
        <v>Global Foods</v>
      </c>
      <c r="C4786" t="str">
        <f t="shared" ca="1" si="1260"/>
        <v>UK</v>
      </c>
      <c r="D4786" t="str">
        <f t="shared" ca="1" si="1261"/>
        <v>Rice</v>
      </c>
      <c r="E4786">
        <f t="shared" ca="1" si="1262"/>
        <v>64</v>
      </c>
      <c r="F4786" s="3">
        <f t="shared" ca="1" si="1263"/>
        <v>549</v>
      </c>
      <c r="G4786">
        <f t="shared" ca="1" si="1264"/>
        <v>35136</v>
      </c>
      <c r="H4786">
        <f t="shared" ca="1" si="1265"/>
        <v>20378.88</v>
      </c>
      <c r="I4786">
        <f t="shared" ca="1" si="1266"/>
        <v>5191</v>
      </c>
      <c r="J4786">
        <f t="shared" ca="1" si="1267"/>
        <v>3035</v>
      </c>
      <c r="K4786" s="1">
        <f t="shared" ca="1" si="1268"/>
        <v>46205</v>
      </c>
      <c r="L4786" s="1">
        <f t="shared" ca="1" si="1269"/>
        <v>46218</v>
      </c>
      <c r="M4786" s="1">
        <f t="shared" ca="1" si="1270"/>
        <v>46224</v>
      </c>
      <c r="N4786">
        <f t="shared" ca="1" si="1271"/>
        <v>28604.880000000001</v>
      </c>
      <c r="O4786" s="3">
        <f t="shared" ca="1" si="1272"/>
        <v>6531.119999999999</v>
      </c>
      <c r="P4786" s="2">
        <f t="shared" ca="1" si="1273"/>
        <v>0.18588114754098359</v>
      </c>
      <c r="Q4786" t="str">
        <f t="shared" ca="1" si="1274"/>
        <v>Late</v>
      </c>
    </row>
    <row r="4787" spans="1:17" x14ac:dyDescent="0.3">
      <c r="A4787" t="str">
        <f t="shared" si="1258"/>
        <v>S04786</v>
      </c>
      <c r="B4787" t="str">
        <f t="shared" ca="1" si="1259"/>
        <v>Oceanic Exports</v>
      </c>
      <c r="C4787" t="str">
        <f t="shared" ca="1" si="1260"/>
        <v>UK</v>
      </c>
      <c r="D4787" t="str">
        <f t="shared" ca="1" si="1261"/>
        <v>Sauces</v>
      </c>
      <c r="E4787">
        <f t="shared" ca="1" si="1262"/>
        <v>184</v>
      </c>
      <c r="F4787" s="3">
        <f t="shared" ca="1" si="1263"/>
        <v>515</v>
      </c>
      <c r="G4787">
        <f t="shared" ca="1" si="1264"/>
        <v>94760</v>
      </c>
      <c r="H4787">
        <f t="shared" ca="1" si="1265"/>
        <v>50222.8</v>
      </c>
      <c r="I4787">
        <f t="shared" ca="1" si="1266"/>
        <v>8437</v>
      </c>
      <c r="J4787">
        <f t="shared" ca="1" si="1267"/>
        <v>881</v>
      </c>
      <c r="K4787" s="1">
        <f t="shared" ca="1" si="1268"/>
        <v>45706</v>
      </c>
      <c r="L4787" s="1">
        <f t="shared" ca="1" si="1269"/>
        <v>45717</v>
      </c>
      <c r="M4787" s="1">
        <f t="shared" ca="1" si="1270"/>
        <v>45719</v>
      </c>
      <c r="N4787">
        <f t="shared" ca="1" si="1271"/>
        <v>59540.800000000003</v>
      </c>
      <c r="O4787" s="3">
        <f t="shared" ca="1" si="1272"/>
        <v>35219.199999999997</v>
      </c>
      <c r="P4787" s="2">
        <f t="shared" ca="1" si="1273"/>
        <v>0.37166737019839591</v>
      </c>
      <c r="Q4787" t="str">
        <f t="shared" ca="1" si="1274"/>
        <v>Late</v>
      </c>
    </row>
    <row r="4788" spans="1:17" x14ac:dyDescent="0.3">
      <c r="A4788" t="str">
        <f t="shared" si="1258"/>
        <v>S04787</v>
      </c>
      <c r="B4788" t="str">
        <f t="shared" ca="1" si="1259"/>
        <v>Alpha Traders</v>
      </c>
      <c r="C4788" t="str">
        <f t="shared" ca="1" si="1260"/>
        <v>Singapore</v>
      </c>
      <c r="D4788" t="str">
        <f t="shared" ca="1" si="1261"/>
        <v>Tea</v>
      </c>
      <c r="E4788">
        <f t="shared" ca="1" si="1262"/>
        <v>367</v>
      </c>
      <c r="F4788" s="3">
        <f t="shared" ca="1" si="1263"/>
        <v>581</v>
      </c>
      <c r="G4788">
        <f t="shared" ca="1" si="1264"/>
        <v>213227</v>
      </c>
      <c r="H4788">
        <f t="shared" ca="1" si="1265"/>
        <v>98084.42</v>
      </c>
      <c r="I4788">
        <f t="shared" ca="1" si="1266"/>
        <v>1633</v>
      </c>
      <c r="J4788">
        <f t="shared" ca="1" si="1267"/>
        <v>1602</v>
      </c>
      <c r="K4788" s="1">
        <f t="shared" ca="1" si="1268"/>
        <v>45994</v>
      </c>
      <c r="L4788" s="1">
        <f t="shared" ca="1" si="1269"/>
        <v>46006</v>
      </c>
      <c r="M4788" s="1">
        <f t="shared" ca="1" si="1270"/>
        <v>46010</v>
      </c>
      <c r="N4788">
        <f t="shared" ca="1" si="1271"/>
        <v>101319.42</v>
      </c>
      <c r="O4788" s="3">
        <f t="shared" ca="1" si="1272"/>
        <v>111907.58</v>
      </c>
      <c r="P4788" s="2">
        <f t="shared" ca="1" si="1273"/>
        <v>0.52482837539336014</v>
      </c>
      <c r="Q4788" t="str">
        <f t="shared" ca="1" si="1274"/>
        <v>Late</v>
      </c>
    </row>
    <row r="4789" spans="1:17" x14ac:dyDescent="0.3">
      <c r="A4789" t="str">
        <f t="shared" si="1258"/>
        <v>S04788</v>
      </c>
      <c r="B4789" t="str">
        <f t="shared" ca="1" si="1259"/>
        <v>FreshMart Ltd</v>
      </c>
      <c r="C4789" t="str">
        <f t="shared" ca="1" si="1260"/>
        <v>UAE</v>
      </c>
      <c r="D4789" t="str">
        <f t="shared" ca="1" si="1261"/>
        <v>Pickles</v>
      </c>
      <c r="E4789">
        <f t="shared" ca="1" si="1262"/>
        <v>457</v>
      </c>
      <c r="F4789" s="3">
        <f t="shared" ca="1" si="1263"/>
        <v>692</v>
      </c>
      <c r="G4789">
        <f t="shared" ca="1" si="1264"/>
        <v>316244</v>
      </c>
      <c r="H4789">
        <f t="shared" ca="1" si="1265"/>
        <v>202396.16</v>
      </c>
      <c r="I4789">
        <f t="shared" ca="1" si="1266"/>
        <v>1883</v>
      </c>
      <c r="J4789">
        <f t="shared" ca="1" si="1267"/>
        <v>3418</v>
      </c>
      <c r="K4789" s="1">
        <f t="shared" ca="1" si="1268"/>
        <v>46253</v>
      </c>
      <c r="L4789" s="1">
        <f t="shared" ca="1" si="1269"/>
        <v>46262</v>
      </c>
      <c r="M4789" s="1">
        <f t="shared" ca="1" si="1270"/>
        <v>46259</v>
      </c>
      <c r="N4789">
        <f t="shared" ca="1" si="1271"/>
        <v>207697.16</v>
      </c>
      <c r="O4789" s="3">
        <f t="shared" ca="1" si="1272"/>
        <v>108546.84</v>
      </c>
      <c r="P4789" s="2">
        <f t="shared" ca="1" si="1273"/>
        <v>0.3432376266427189</v>
      </c>
      <c r="Q4789" t="str">
        <f t="shared" ca="1" si="1274"/>
        <v>On Time</v>
      </c>
    </row>
    <row r="4790" spans="1:17" x14ac:dyDescent="0.3">
      <c r="A4790" t="str">
        <f t="shared" si="1258"/>
        <v>S04789</v>
      </c>
      <c r="B4790" t="str">
        <f t="shared" ca="1" si="1259"/>
        <v>Prime Wholesale</v>
      </c>
      <c r="C4790" t="str">
        <f t="shared" ca="1" si="1260"/>
        <v>Australia</v>
      </c>
      <c r="D4790" t="str">
        <f t="shared" ca="1" si="1261"/>
        <v>Sauces</v>
      </c>
      <c r="E4790">
        <f t="shared" ca="1" si="1262"/>
        <v>110</v>
      </c>
      <c r="F4790" s="3">
        <f t="shared" ca="1" si="1263"/>
        <v>504</v>
      </c>
      <c r="G4790">
        <f t="shared" ca="1" si="1264"/>
        <v>55440</v>
      </c>
      <c r="H4790">
        <f t="shared" ca="1" si="1265"/>
        <v>28828.799999999999</v>
      </c>
      <c r="I4790">
        <f t="shared" ca="1" si="1266"/>
        <v>1707</v>
      </c>
      <c r="J4790">
        <f t="shared" ca="1" si="1267"/>
        <v>2679</v>
      </c>
      <c r="K4790" s="1">
        <f t="shared" ca="1" si="1268"/>
        <v>45689</v>
      </c>
      <c r="L4790" s="1">
        <f t="shared" ca="1" si="1269"/>
        <v>45703</v>
      </c>
      <c r="M4790" s="1">
        <f t="shared" ca="1" si="1270"/>
        <v>45705</v>
      </c>
      <c r="N4790">
        <f t="shared" ca="1" si="1271"/>
        <v>33214.800000000003</v>
      </c>
      <c r="O4790" s="3">
        <f t="shared" ca="1" si="1272"/>
        <v>22225.199999999997</v>
      </c>
      <c r="P4790" s="2">
        <f t="shared" ca="1" si="1273"/>
        <v>0.40088744588744585</v>
      </c>
      <c r="Q4790" t="str">
        <f t="shared" ca="1" si="1274"/>
        <v>Late</v>
      </c>
    </row>
    <row r="4791" spans="1:17" x14ac:dyDescent="0.3">
      <c r="A4791" t="str">
        <f t="shared" si="1258"/>
        <v>S04790</v>
      </c>
      <c r="B4791" t="str">
        <f t="shared" ca="1" si="1259"/>
        <v>Beta Imports</v>
      </c>
      <c r="C4791" t="str">
        <f t="shared" ca="1" si="1260"/>
        <v>Canada</v>
      </c>
      <c r="D4791" t="str">
        <f t="shared" ca="1" si="1261"/>
        <v>Pickles</v>
      </c>
      <c r="E4791">
        <f t="shared" ca="1" si="1262"/>
        <v>146</v>
      </c>
      <c r="F4791" s="3">
        <f t="shared" ca="1" si="1263"/>
        <v>367</v>
      </c>
      <c r="G4791">
        <f t="shared" ca="1" si="1264"/>
        <v>53582</v>
      </c>
      <c r="H4791">
        <f t="shared" ca="1" si="1265"/>
        <v>31613.38</v>
      </c>
      <c r="I4791">
        <f t="shared" ca="1" si="1266"/>
        <v>7031</v>
      </c>
      <c r="J4791">
        <f t="shared" ca="1" si="1267"/>
        <v>1711</v>
      </c>
      <c r="K4791" s="1">
        <f t="shared" ca="1" si="1268"/>
        <v>46208</v>
      </c>
      <c r="L4791" s="1">
        <f t="shared" ca="1" si="1269"/>
        <v>46225</v>
      </c>
      <c r="M4791" s="1">
        <f t="shared" ca="1" si="1270"/>
        <v>46224</v>
      </c>
      <c r="N4791">
        <f t="shared" ca="1" si="1271"/>
        <v>40355.380000000005</v>
      </c>
      <c r="O4791" s="3">
        <f t="shared" ca="1" si="1272"/>
        <v>13226.619999999995</v>
      </c>
      <c r="P4791" s="2">
        <f t="shared" ca="1" si="1273"/>
        <v>0.24684819528946278</v>
      </c>
      <c r="Q4791" t="str">
        <f t="shared" ca="1" si="1274"/>
        <v>On Time</v>
      </c>
    </row>
    <row r="4792" spans="1:17" x14ac:dyDescent="0.3">
      <c r="A4792" t="str">
        <f t="shared" si="1258"/>
        <v>S04791</v>
      </c>
      <c r="B4792" t="str">
        <f t="shared" ca="1" si="1259"/>
        <v>Global Foods</v>
      </c>
      <c r="C4792" t="str">
        <f t="shared" ca="1" si="1260"/>
        <v>UK</v>
      </c>
      <c r="D4792" t="str">
        <f t="shared" ca="1" si="1261"/>
        <v>Tea</v>
      </c>
      <c r="E4792">
        <f t="shared" ca="1" si="1262"/>
        <v>278</v>
      </c>
      <c r="F4792" s="3">
        <f t="shared" ca="1" si="1263"/>
        <v>413</v>
      </c>
      <c r="G4792">
        <f t="shared" ca="1" si="1264"/>
        <v>114814</v>
      </c>
      <c r="H4792">
        <f t="shared" ca="1" si="1265"/>
        <v>56258.86</v>
      </c>
      <c r="I4792">
        <f t="shared" ca="1" si="1266"/>
        <v>1574</v>
      </c>
      <c r="J4792">
        <f t="shared" ca="1" si="1267"/>
        <v>1424</v>
      </c>
      <c r="K4792" s="1">
        <f t="shared" ca="1" si="1268"/>
        <v>46289</v>
      </c>
      <c r="L4792" s="1">
        <f t="shared" ca="1" si="1269"/>
        <v>46305</v>
      </c>
      <c r="M4792" s="1">
        <f t="shared" ca="1" si="1270"/>
        <v>46308</v>
      </c>
      <c r="N4792">
        <f t="shared" ca="1" si="1271"/>
        <v>59256.86</v>
      </c>
      <c r="O4792" s="3">
        <f t="shared" ca="1" si="1272"/>
        <v>55557.14</v>
      </c>
      <c r="P4792" s="2">
        <f t="shared" ca="1" si="1273"/>
        <v>0.48388820178723846</v>
      </c>
      <c r="Q4792" t="str">
        <f t="shared" ca="1" si="1274"/>
        <v>Late</v>
      </c>
    </row>
    <row r="4793" spans="1:17" x14ac:dyDescent="0.3">
      <c r="A4793" t="str">
        <f t="shared" si="1258"/>
        <v>S04792</v>
      </c>
      <c r="B4793" t="str">
        <f t="shared" ca="1" si="1259"/>
        <v>FreshMart Ltd</v>
      </c>
      <c r="C4793" t="str">
        <f t="shared" ca="1" si="1260"/>
        <v>Australia</v>
      </c>
      <c r="D4793" t="str">
        <f t="shared" ca="1" si="1261"/>
        <v>Pickles</v>
      </c>
      <c r="E4793">
        <f t="shared" ca="1" si="1262"/>
        <v>392</v>
      </c>
      <c r="F4793" s="3">
        <f t="shared" ca="1" si="1263"/>
        <v>671</v>
      </c>
      <c r="G4793">
        <f t="shared" ca="1" si="1264"/>
        <v>263032</v>
      </c>
      <c r="H4793">
        <f t="shared" ca="1" si="1265"/>
        <v>189383.04000000001</v>
      </c>
      <c r="I4793">
        <f t="shared" ca="1" si="1266"/>
        <v>10306</v>
      </c>
      <c r="J4793">
        <f t="shared" ca="1" si="1267"/>
        <v>2890</v>
      </c>
      <c r="K4793" s="1">
        <f t="shared" ca="1" si="1268"/>
        <v>46095</v>
      </c>
      <c r="L4793" s="1">
        <f t="shared" ca="1" si="1269"/>
        <v>46104</v>
      </c>
      <c r="M4793" s="1">
        <f t="shared" ca="1" si="1270"/>
        <v>46106</v>
      </c>
      <c r="N4793">
        <f t="shared" ca="1" si="1271"/>
        <v>202579.04</v>
      </c>
      <c r="O4793" s="3">
        <f t="shared" ca="1" si="1272"/>
        <v>60452.959999999992</v>
      </c>
      <c r="P4793" s="2">
        <f t="shared" ca="1" si="1273"/>
        <v>0.22983119924571913</v>
      </c>
      <c r="Q4793" t="str">
        <f t="shared" ca="1" si="1274"/>
        <v>Late</v>
      </c>
    </row>
    <row r="4794" spans="1:17" x14ac:dyDescent="0.3">
      <c r="A4794" t="str">
        <f t="shared" si="1258"/>
        <v>S04793</v>
      </c>
      <c r="B4794" t="str">
        <f t="shared" ca="1" si="1259"/>
        <v>Beta Imports</v>
      </c>
      <c r="C4794" t="str">
        <f t="shared" ca="1" si="1260"/>
        <v>Australia</v>
      </c>
      <c r="D4794" t="str">
        <f t="shared" ca="1" si="1261"/>
        <v>Rice</v>
      </c>
      <c r="E4794">
        <f t="shared" ca="1" si="1262"/>
        <v>276</v>
      </c>
      <c r="F4794" s="3">
        <f t="shared" ca="1" si="1263"/>
        <v>380</v>
      </c>
      <c r="G4794">
        <f t="shared" ca="1" si="1264"/>
        <v>104880</v>
      </c>
      <c r="H4794">
        <f t="shared" ca="1" si="1265"/>
        <v>47196</v>
      </c>
      <c r="I4794">
        <f t="shared" ca="1" si="1266"/>
        <v>4465</v>
      </c>
      <c r="J4794">
        <f t="shared" ca="1" si="1267"/>
        <v>3206</v>
      </c>
      <c r="K4794" s="1">
        <f t="shared" ca="1" si="1268"/>
        <v>45693</v>
      </c>
      <c r="L4794" s="1">
        <f t="shared" ca="1" si="1269"/>
        <v>45711</v>
      </c>
      <c r="M4794" s="1">
        <f t="shared" ca="1" si="1270"/>
        <v>45713</v>
      </c>
      <c r="N4794">
        <f t="shared" ca="1" si="1271"/>
        <v>54867</v>
      </c>
      <c r="O4794" s="3">
        <f t="shared" ca="1" si="1272"/>
        <v>50013</v>
      </c>
      <c r="P4794" s="2">
        <f t="shared" ca="1" si="1273"/>
        <v>0.47685926773455378</v>
      </c>
      <c r="Q4794" t="str">
        <f t="shared" ca="1" si="1274"/>
        <v>Late</v>
      </c>
    </row>
    <row r="4795" spans="1:17" x14ac:dyDescent="0.3">
      <c r="A4795" t="str">
        <f t="shared" si="1258"/>
        <v>S04794</v>
      </c>
      <c r="B4795" t="str">
        <f t="shared" ca="1" si="1259"/>
        <v>Global Foods</v>
      </c>
      <c r="C4795" t="str">
        <f t="shared" ca="1" si="1260"/>
        <v>Australia</v>
      </c>
      <c r="D4795" t="str">
        <f t="shared" ca="1" si="1261"/>
        <v>Tea</v>
      </c>
      <c r="E4795">
        <f t="shared" ca="1" si="1262"/>
        <v>312</v>
      </c>
      <c r="F4795" s="3">
        <f t="shared" ca="1" si="1263"/>
        <v>408</v>
      </c>
      <c r="G4795">
        <f t="shared" ca="1" si="1264"/>
        <v>127296</v>
      </c>
      <c r="H4795">
        <f t="shared" ca="1" si="1265"/>
        <v>80196.479999999996</v>
      </c>
      <c r="I4795">
        <f t="shared" ca="1" si="1266"/>
        <v>1951</v>
      </c>
      <c r="J4795">
        <f t="shared" ca="1" si="1267"/>
        <v>3543</v>
      </c>
      <c r="K4795" s="1">
        <f t="shared" ca="1" si="1268"/>
        <v>45804</v>
      </c>
      <c r="L4795" s="1">
        <f t="shared" ca="1" si="1269"/>
        <v>45822</v>
      </c>
      <c r="M4795" s="1">
        <f t="shared" ca="1" si="1270"/>
        <v>45824</v>
      </c>
      <c r="N4795">
        <f t="shared" ca="1" si="1271"/>
        <v>85690.48</v>
      </c>
      <c r="O4795" s="3">
        <f t="shared" ca="1" si="1272"/>
        <v>41605.520000000004</v>
      </c>
      <c r="P4795" s="2">
        <f t="shared" ca="1" si="1273"/>
        <v>0.32684074912016092</v>
      </c>
      <c r="Q4795" t="str">
        <f t="shared" ca="1" si="1274"/>
        <v>Late</v>
      </c>
    </row>
    <row r="4796" spans="1:17" x14ac:dyDescent="0.3">
      <c r="A4796" t="str">
        <f t="shared" si="1258"/>
        <v>S04795</v>
      </c>
      <c r="B4796" t="str">
        <f t="shared" ca="1" si="1259"/>
        <v>Oceanic Exports</v>
      </c>
      <c r="C4796" t="str">
        <f t="shared" ca="1" si="1260"/>
        <v>UAE</v>
      </c>
      <c r="D4796" t="str">
        <f t="shared" ca="1" si="1261"/>
        <v>Pickles</v>
      </c>
      <c r="E4796">
        <f t="shared" ca="1" si="1262"/>
        <v>276</v>
      </c>
      <c r="F4796" s="3">
        <f t="shared" ca="1" si="1263"/>
        <v>166</v>
      </c>
      <c r="G4796">
        <f t="shared" ca="1" si="1264"/>
        <v>45816</v>
      </c>
      <c r="H4796">
        <f t="shared" ca="1" si="1265"/>
        <v>26573.279999999999</v>
      </c>
      <c r="I4796">
        <f t="shared" ca="1" si="1266"/>
        <v>3706</v>
      </c>
      <c r="J4796">
        <f t="shared" ca="1" si="1267"/>
        <v>2913</v>
      </c>
      <c r="K4796" s="1">
        <f t="shared" ca="1" si="1268"/>
        <v>45822</v>
      </c>
      <c r="L4796" s="1">
        <f t="shared" ca="1" si="1269"/>
        <v>45842</v>
      </c>
      <c r="M4796" s="1">
        <f t="shared" ca="1" si="1270"/>
        <v>45843</v>
      </c>
      <c r="N4796">
        <f t="shared" ca="1" si="1271"/>
        <v>33192.28</v>
      </c>
      <c r="O4796" s="3">
        <f t="shared" ca="1" si="1272"/>
        <v>12623.720000000001</v>
      </c>
      <c r="P4796" s="2">
        <f t="shared" ca="1" si="1273"/>
        <v>0.2755308189278855</v>
      </c>
      <c r="Q4796" t="str">
        <f t="shared" ca="1" si="1274"/>
        <v>Late</v>
      </c>
    </row>
    <row r="4797" spans="1:17" x14ac:dyDescent="0.3">
      <c r="A4797" t="str">
        <f t="shared" si="1258"/>
        <v>S04796</v>
      </c>
      <c r="B4797" t="str">
        <f t="shared" ca="1" si="1259"/>
        <v>Oceanic Exports</v>
      </c>
      <c r="C4797" t="str">
        <f t="shared" ca="1" si="1260"/>
        <v>UAE</v>
      </c>
      <c r="D4797" t="str">
        <f t="shared" ca="1" si="1261"/>
        <v>Sauces</v>
      </c>
      <c r="E4797">
        <f t="shared" ca="1" si="1262"/>
        <v>363</v>
      </c>
      <c r="F4797" s="3">
        <f t="shared" ca="1" si="1263"/>
        <v>492</v>
      </c>
      <c r="G4797">
        <f t="shared" ca="1" si="1264"/>
        <v>178596</v>
      </c>
      <c r="H4797">
        <f t="shared" ca="1" si="1265"/>
        <v>110729.52</v>
      </c>
      <c r="I4797">
        <f t="shared" ca="1" si="1266"/>
        <v>9176</v>
      </c>
      <c r="J4797">
        <f t="shared" ca="1" si="1267"/>
        <v>3419</v>
      </c>
      <c r="K4797" s="1">
        <f t="shared" ca="1" si="1268"/>
        <v>46310</v>
      </c>
      <c r="L4797" s="1">
        <f t="shared" ca="1" si="1269"/>
        <v>46330</v>
      </c>
      <c r="M4797" s="1">
        <f t="shared" ca="1" si="1270"/>
        <v>46334</v>
      </c>
      <c r="N4797">
        <f t="shared" ca="1" si="1271"/>
        <v>123324.52</v>
      </c>
      <c r="O4797" s="3">
        <f t="shared" ca="1" si="1272"/>
        <v>55271.479999999996</v>
      </c>
      <c r="P4797" s="2">
        <f t="shared" ca="1" si="1273"/>
        <v>0.30947770386794776</v>
      </c>
      <c r="Q4797" t="str">
        <f t="shared" ca="1" si="1274"/>
        <v>Late</v>
      </c>
    </row>
    <row r="4798" spans="1:17" x14ac:dyDescent="0.3">
      <c r="A4798" t="str">
        <f t="shared" si="1258"/>
        <v>S04797</v>
      </c>
      <c r="B4798" t="str">
        <f t="shared" ca="1" si="1259"/>
        <v>Alpha Traders</v>
      </c>
      <c r="C4798" t="str">
        <f t="shared" ca="1" si="1260"/>
        <v>UK</v>
      </c>
      <c r="D4798" t="str">
        <f t="shared" ca="1" si="1261"/>
        <v>Pickles</v>
      </c>
      <c r="E4798">
        <f t="shared" ca="1" si="1262"/>
        <v>71</v>
      </c>
      <c r="F4798" s="3">
        <f t="shared" ca="1" si="1263"/>
        <v>129</v>
      </c>
      <c r="G4798">
        <f t="shared" ca="1" si="1264"/>
        <v>9159</v>
      </c>
      <c r="H4798">
        <f t="shared" ca="1" si="1265"/>
        <v>6228.12</v>
      </c>
      <c r="I4798">
        <f t="shared" ca="1" si="1266"/>
        <v>4589</v>
      </c>
      <c r="J4798">
        <f t="shared" ca="1" si="1267"/>
        <v>3380</v>
      </c>
      <c r="K4798" s="1">
        <f t="shared" ca="1" si="1268"/>
        <v>46042</v>
      </c>
      <c r="L4798" s="1">
        <f t="shared" ca="1" si="1269"/>
        <v>46059</v>
      </c>
      <c r="M4798" s="1">
        <f t="shared" ca="1" si="1270"/>
        <v>46057</v>
      </c>
      <c r="N4798">
        <f t="shared" ca="1" si="1271"/>
        <v>14197.119999999999</v>
      </c>
      <c r="O4798" s="3">
        <f t="shared" ca="1" si="1272"/>
        <v>-5038.119999999999</v>
      </c>
      <c r="P4798" s="2">
        <f t="shared" ca="1" si="1273"/>
        <v>-0.55007315209083951</v>
      </c>
      <c r="Q4798" t="str">
        <f t="shared" ca="1" si="1274"/>
        <v>On Time</v>
      </c>
    </row>
    <row r="4799" spans="1:17" x14ac:dyDescent="0.3">
      <c r="A4799" t="str">
        <f t="shared" si="1258"/>
        <v>S04798</v>
      </c>
      <c r="B4799" t="str">
        <f t="shared" ca="1" si="1259"/>
        <v>FreshMart Ltd</v>
      </c>
      <c r="C4799" t="str">
        <f t="shared" ca="1" si="1260"/>
        <v>Canada</v>
      </c>
      <c r="D4799" t="str">
        <f t="shared" ca="1" si="1261"/>
        <v>Spices</v>
      </c>
      <c r="E4799">
        <f t="shared" ca="1" si="1262"/>
        <v>375</v>
      </c>
      <c r="F4799" s="3">
        <f t="shared" ca="1" si="1263"/>
        <v>153</v>
      </c>
      <c r="G4799">
        <f t="shared" ca="1" si="1264"/>
        <v>57375</v>
      </c>
      <c r="H4799">
        <f t="shared" ca="1" si="1265"/>
        <v>35572.5</v>
      </c>
      <c r="I4799">
        <f t="shared" ca="1" si="1266"/>
        <v>11702</v>
      </c>
      <c r="J4799">
        <f t="shared" ca="1" si="1267"/>
        <v>1642</v>
      </c>
      <c r="K4799" s="1">
        <f t="shared" ca="1" si="1268"/>
        <v>45941</v>
      </c>
      <c r="L4799" s="1">
        <f t="shared" ca="1" si="1269"/>
        <v>45955</v>
      </c>
      <c r="M4799" s="1">
        <f t="shared" ca="1" si="1270"/>
        <v>45954</v>
      </c>
      <c r="N4799">
        <f t="shared" ca="1" si="1271"/>
        <v>48916.5</v>
      </c>
      <c r="O4799" s="3">
        <f t="shared" ca="1" si="1272"/>
        <v>8458.5</v>
      </c>
      <c r="P4799" s="2">
        <f t="shared" ca="1" si="1273"/>
        <v>0.1474248366013072</v>
      </c>
      <c r="Q4799" t="str">
        <f t="shared" ca="1" si="1274"/>
        <v>On Time</v>
      </c>
    </row>
    <row r="4800" spans="1:17" x14ac:dyDescent="0.3">
      <c r="A4800" t="str">
        <f t="shared" si="1258"/>
        <v>S04799</v>
      </c>
      <c r="B4800" t="str">
        <f t="shared" ca="1" si="1259"/>
        <v>FreshMart Ltd</v>
      </c>
      <c r="C4800" t="str">
        <f t="shared" ca="1" si="1260"/>
        <v>Canada</v>
      </c>
      <c r="D4800" t="str">
        <f t="shared" ca="1" si="1261"/>
        <v>Pickles</v>
      </c>
      <c r="E4800">
        <f t="shared" ca="1" si="1262"/>
        <v>118</v>
      </c>
      <c r="F4800" s="3">
        <f t="shared" ca="1" si="1263"/>
        <v>668</v>
      </c>
      <c r="G4800">
        <f t="shared" ca="1" si="1264"/>
        <v>78824</v>
      </c>
      <c r="H4800">
        <f t="shared" ca="1" si="1265"/>
        <v>55176.800000000003</v>
      </c>
      <c r="I4800">
        <f t="shared" ca="1" si="1266"/>
        <v>5296</v>
      </c>
      <c r="J4800">
        <f t="shared" ca="1" si="1267"/>
        <v>2513</v>
      </c>
      <c r="K4800" s="1">
        <f t="shared" ca="1" si="1268"/>
        <v>45738</v>
      </c>
      <c r="L4800" s="1">
        <f t="shared" ca="1" si="1269"/>
        <v>45745</v>
      </c>
      <c r="M4800" s="1">
        <f t="shared" ca="1" si="1270"/>
        <v>45750</v>
      </c>
      <c r="N4800">
        <f t="shared" ca="1" si="1271"/>
        <v>62985.8</v>
      </c>
      <c r="O4800" s="3">
        <f t="shared" ca="1" si="1272"/>
        <v>15838.199999999997</v>
      </c>
      <c r="P4800" s="2">
        <f t="shared" ca="1" si="1273"/>
        <v>0.20093118847051655</v>
      </c>
      <c r="Q4800" t="str">
        <f t="shared" ca="1" si="1274"/>
        <v>Late</v>
      </c>
    </row>
    <row r="4801" spans="1:17" x14ac:dyDescent="0.3">
      <c r="A4801" t="str">
        <f t="shared" si="1258"/>
        <v>S04800</v>
      </c>
      <c r="B4801" t="str">
        <f t="shared" ca="1" si="1259"/>
        <v>Oceanic Exports</v>
      </c>
      <c r="C4801" t="str">
        <f t="shared" ca="1" si="1260"/>
        <v>UK</v>
      </c>
      <c r="D4801" t="str">
        <f t="shared" ca="1" si="1261"/>
        <v>Rice</v>
      </c>
      <c r="E4801">
        <f t="shared" ca="1" si="1262"/>
        <v>399</v>
      </c>
      <c r="F4801" s="3">
        <f t="shared" ca="1" si="1263"/>
        <v>270</v>
      </c>
      <c r="G4801">
        <f t="shared" ca="1" si="1264"/>
        <v>107730</v>
      </c>
      <c r="H4801">
        <f t="shared" ca="1" si="1265"/>
        <v>57096.9</v>
      </c>
      <c r="I4801">
        <f t="shared" ca="1" si="1266"/>
        <v>8298</v>
      </c>
      <c r="J4801">
        <f t="shared" ca="1" si="1267"/>
        <v>688</v>
      </c>
      <c r="K4801" s="1">
        <f t="shared" ca="1" si="1268"/>
        <v>45981</v>
      </c>
      <c r="L4801" s="1">
        <f t="shared" ca="1" si="1269"/>
        <v>46001</v>
      </c>
      <c r="M4801" s="1">
        <f t="shared" ca="1" si="1270"/>
        <v>46003</v>
      </c>
      <c r="N4801">
        <f t="shared" ca="1" si="1271"/>
        <v>66082.899999999994</v>
      </c>
      <c r="O4801" s="3">
        <f t="shared" ca="1" si="1272"/>
        <v>41647.100000000006</v>
      </c>
      <c r="P4801" s="2">
        <f t="shared" ca="1" si="1273"/>
        <v>0.38658776571057279</v>
      </c>
      <c r="Q4801" t="str">
        <f t="shared" ca="1" si="1274"/>
        <v>Late</v>
      </c>
    </row>
    <row r="4802" spans="1:17" x14ac:dyDescent="0.3">
      <c r="A4802" t="str">
        <f t="shared" si="1258"/>
        <v>S04801</v>
      </c>
      <c r="B4802" t="str">
        <f t="shared" ca="1" si="1259"/>
        <v>Oceanic Exports</v>
      </c>
      <c r="C4802" t="str">
        <f t="shared" ca="1" si="1260"/>
        <v>Singapore</v>
      </c>
      <c r="D4802" t="str">
        <f t="shared" ca="1" si="1261"/>
        <v>Spices</v>
      </c>
      <c r="E4802">
        <f t="shared" ca="1" si="1262"/>
        <v>102</v>
      </c>
      <c r="F4802" s="3">
        <f t="shared" ca="1" si="1263"/>
        <v>154</v>
      </c>
      <c r="G4802">
        <f t="shared" ca="1" si="1264"/>
        <v>15708</v>
      </c>
      <c r="H4802">
        <f t="shared" ca="1" si="1265"/>
        <v>9738.9599999999991</v>
      </c>
      <c r="I4802">
        <f t="shared" ca="1" si="1266"/>
        <v>2959</v>
      </c>
      <c r="J4802">
        <f t="shared" ca="1" si="1267"/>
        <v>2628</v>
      </c>
      <c r="K4802" s="1">
        <f t="shared" ca="1" si="1268"/>
        <v>46107</v>
      </c>
      <c r="L4802" s="1">
        <f t="shared" ca="1" si="1269"/>
        <v>46122</v>
      </c>
      <c r="M4802" s="1">
        <f t="shared" ca="1" si="1270"/>
        <v>46121</v>
      </c>
      <c r="N4802">
        <f t="shared" ca="1" si="1271"/>
        <v>15325.96</v>
      </c>
      <c r="O4802" s="3">
        <f t="shared" ca="1" si="1272"/>
        <v>382.04000000000087</v>
      </c>
      <c r="P4802" s="2">
        <f t="shared" ca="1" si="1273"/>
        <v>2.4321364909600258E-2</v>
      </c>
      <c r="Q4802" t="str">
        <f t="shared" ca="1" si="1274"/>
        <v>On Time</v>
      </c>
    </row>
    <row r="4803" spans="1:17" x14ac:dyDescent="0.3">
      <c r="A4803" t="str">
        <f t="shared" ref="A4803:A4866" si="1275">"S"&amp;TEXT(ROW()-1,"00000")</f>
        <v>S04802</v>
      </c>
      <c r="B4803" t="str">
        <f t="shared" ref="B4803:B4866" ca="1" si="1276">CHOOSE(RANDBETWEEN(1,6),"Alpha Traders","Beta Imports","Global Foods","FreshMart Ltd","Oceanic Exports","Prime Wholesale")</f>
        <v>Oceanic Exports</v>
      </c>
      <c r="C4803" t="str">
        <f t="shared" ref="C4803:C4866" ca="1" si="1277">CHOOSE(RANDBETWEEN(1,5),"UK","UAE","Canada","Australia","Singapore")</f>
        <v>UK</v>
      </c>
      <c r="D4803" t="str">
        <f t="shared" ref="D4803:D4866" ca="1" si="1278">CHOOSE(RANDBETWEEN(1,5),"Pickles","Spices","Tea","Rice","Sauces")</f>
        <v>Pickles</v>
      </c>
      <c r="E4803">
        <f t="shared" ref="E4803:E4866" ca="1" si="1279">RANDBETWEEN(50,500)</f>
        <v>202</v>
      </c>
      <c r="F4803" s="3">
        <f t="shared" ref="F4803:F4866" ca="1" si="1280">RANDBETWEEN(100,800)</f>
        <v>567</v>
      </c>
      <c r="G4803">
        <f t="shared" ref="G4803:G4866" ca="1" si="1281">E4803*F4803</f>
        <v>114534</v>
      </c>
      <c r="H4803">
        <f t="shared" ref="H4803:H4866" ca="1" si="1282">ROUND(G4803*RANDBETWEEN(45,75)/100,2)</f>
        <v>77883.12</v>
      </c>
      <c r="I4803">
        <f t="shared" ref="I4803:I4866" ca="1" si="1283">RANDBETWEEN(1500,12000)</f>
        <v>5258</v>
      </c>
      <c r="J4803">
        <f t="shared" ref="J4803:J4866" ca="1" si="1284">RANDBETWEEN(500,4000)</f>
        <v>2106</v>
      </c>
      <c r="K4803" s="1">
        <f t="shared" ref="K4803:K4866" ca="1" si="1285">DATE(2025,1,1)+RANDBETWEEN(0,729)</f>
        <v>45772</v>
      </c>
      <c r="L4803" s="1">
        <f t="shared" ref="L4803:L4866" ca="1" si="1286">K4803+RANDBETWEEN(7,20)</f>
        <v>45782</v>
      </c>
      <c r="M4803" s="1">
        <f t="shared" ref="M4803:M4866" ca="1" si="1287">L4803+RANDBETWEEN(-3,6)</f>
        <v>45782</v>
      </c>
      <c r="N4803">
        <f t="shared" ref="N4803:N4866" ca="1" si="1288">H4803+I4803+J4803</f>
        <v>85247.12</v>
      </c>
      <c r="O4803" s="3">
        <f t="shared" ref="O4803:O4866" ca="1" si="1289">G4803-N4803</f>
        <v>29286.880000000005</v>
      </c>
      <c r="P4803" s="2">
        <f t="shared" ref="P4803:P4866" ca="1" si="1290">IFERROR(O4803/G4803,0)</f>
        <v>0.25570468157926907</v>
      </c>
      <c r="Q4803" t="str">
        <f t="shared" ref="Q4803:Q4866" ca="1" si="1291">IF(M4803&lt;=L4803,"On Time","Late")</f>
        <v>On Time</v>
      </c>
    </row>
    <row r="4804" spans="1:17" x14ac:dyDescent="0.3">
      <c r="A4804" t="str">
        <f t="shared" si="1275"/>
        <v>S04803</v>
      </c>
      <c r="B4804" t="str">
        <f t="shared" ca="1" si="1276"/>
        <v>Beta Imports</v>
      </c>
      <c r="C4804" t="str">
        <f t="shared" ca="1" si="1277"/>
        <v>Canada</v>
      </c>
      <c r="D4804" t="str">
        <f t="shared" ca="1" si="1278"/>
        <v>Sauces</v>
      </c>
      <c r="E4804">
        <f t="shared" ca="1" si="1279"/>
        <v>405</v>
      </c>
      <c r="F4804" s="3">
        <f t="shared" ca="1" si="1280"/>
        <v>790</v>
      </c>
      <c r="G4804">
        <f t="shared" ca="1" si="1281"/>
        <v>319950</v>
      </c>
      <c r="H4804">
        <f t="shared" ca="1" si="1282"/>
        <v>217566</v>
      </c>
      <c r="I4804">
        <f t="shared" ca="1" si="1283"/>
        <v>9551</v>
      </c>
      <c r="J4804">
        <f t="shared" ca="1" si="1284"/>
        <v>1984</v>
      </c>
      <c r="K4804" s="1">
        <f t="shared" ca="1" si="1285"/>
        <v>46139</v>
      </c>
      <c r="L4804" s="1">
        <f t="shared" ca="1" si="1286"/>
        <v>46155</v>
      </c>
      <c r="M4804" s="1">
        <f t="shared" ca="1" si="1287"/>
        <v>46153</v>
      </c>
      <c r="N4804">
        <f t="shared" ca="1" si="1288"/>
        <v>229101</v>
      </c>
      <c r="O4804" s="3">
        <f t="shared" ca="1" si="1289"/>
        <v>90849</v>
      </c>
      <c r="P4804" s="2">
        <f t="shared" ca="1" si="1290"/>
        <v>0.28394749179559309</v>
      </c>
      <c r="Q4804" t="str">
        <f t="shared" ca="1" si="1291"/>
        <v>On Time</v>
      </c>
    </row>
    <row r="4805" spans="1:17" x14ac:dyDescent="0.3">
      <c r="A4805" t="str">
        <f t="shared" si="1275"/>
        <v>S04804</v>
      </c>
      <c r="B4805" t="str">
        <f t="shared" ca="1" si="1276"/>
        <v>Oceanic Exports</v>
      </c>
      <c r="C4805" t="str">
        <f t="shared" ca="1" si="1277"/>
        <v>Singapore</v>
      </c>
      <c r="D4805" t="str">
        <f t="shared" ca="1" si="1278"/>
        <v>Tea</v>
      </c>
      <c r="E4805">
        <f t="shared" ca="1" si="1279"/>
        <v>78</v>
      </c>
      <c r="F4805" s="3">
        <f t="shared" ca="1" si="1280"/>
        <v>292</v>
      </c>
      <c r="G4805">
        <f t="shared" ca="1" si="1281"/>
        <v>22776</v>
      </c>
      <c r="H4805">
        <f t="shared" ca="1" si="1282"/>
        <v>14576.64</v>
      </c>
      <c r="I4805">
        <f t="shared" ca="1" si="1283"/>
        <v>4816</v>
      </c>
      <c r="J4805">
        <f t="shared" ca="1" si="1284"/>
        <v>3131</v>
      </c>
      <c r="K4805" s="1">
        <f t="shared" ca="1" si="1285"/>
        <v>45739</v>
      </c>
      <c r="L4805" s="1">
        <f t="shared" ca="1" si="1286"/>
        <v>45751</v>
      </c>
      <c r="M4805" s="1">
        <f t="shared" ca="1" si="1287"/>
        <v>45754</v>
      </c>
      <c r="N4805">
        <f t="shared" ca="1" si="1288"/>
        <v>22523.64</v>
      </c>
      <c r="O4805" s="3">
        <f t="shared" ca="1" si="1289"/>
        <v>252.36000000000058</v>
      </c>
      <c r="P4805" s="2">
        <f t="shared" ca="1" si="1290"/>
        <v>1.1080084299262407E-2</v>
      </c>
      <c r="Q4805" t="str">
        <f t="shared" ca="1" si="1291"/>
        <v>Late</v>
      </c>
    </row>
    <row r="4806" spans="1:17" x14ac:dyDescent="0.3">
      <c r="A4806" t="str">
        <f t="shared" si="1275"/>
        <v>S04805</v>
      </c>
      <c r="B4806" t="str">
        <f t="shared" ca="1" si="1276"/>
        <v>Global Foods</v>
      </c>
      <c r="C4806" t="str">
        <f t="shared" ca="1" si="1277"/>
        <v>UAE</v>
      </c>
      <c r="D4806" t="str">
        <f t="shared" ca="1" si="1278"/>
        <v>Pickles</v>
      </c>
      <c r="E4806">
        <f t="shared" ca="1" si="1279"/>
        <v>203</v>
      </c>
      <c r="F4806" s="3">
        <f t="shared" ca="1" si="1280"/>
        <v>199</v>
      </c>
      <c r="G4806">
        <f t="shared" ca="1" si="1281"/>
        <v>40397</v>
      </c>
      <c r="H4806">
        <f t="shared" ca="1" si="1282"/>
        <v>25450.11</v>
      </c>
      <c r="I4806">
        <f t="shared" ca="1" si="1283"/>
        <v>9056</v>
      </c>
      <c r="J4806">
        <f t="shared" ca="1" si="1284"/>
        <v>972</v>
      </c>
      <c r="K4806" s="1">
        <f t="shared" ca="1" si="1285"/>
        <v>45998</v>
      </c>
      <c r="L4806" s="1">
        <f t="shared" ca="1" si="1286"/>
        <v>46011</v>
      </c>
      <c r="M4806" s="1">
        <f t="shared" ca="1" si="1287"/>
        <v>46009</v>
      </c>
      <c r="N4806">
        <f t="shared" ca="1" si="1288"/>
        <v>35478.11</v>
      </c>
      <c r="O4806" s="3">
        <f t="shared" ca="1" si="1289"/>
        <v>4918.8899999999994</v>
      </c>
      <c r="P4806" s="2">
        <f t="shared" ca="1" si="1290"/>
        <v>0.12176374483253706</v>
      </c>
      <c r="Q4806" t="str">
        <f t="shared" ca="1" si="1291"/>
        <v>On Time</v>
      </c>
    </row>
    <row r="4807" spans="1:17" x14ac:dyDescent="0.3">
      <c r="A4807" t="str">
        <f t="shared" si="1275"/>
        <v>S04806</v>
      </c>
      <c r="B4807" t="str">
        <f t="shared" ca="1" si="1276"/>
        <v>Alpha Traders</v>
      </c>
      <c r="C4807" t="str">
        <f t="shared" ca="1" si="1277"/>
        <v>UAE</v>
      </c>
      <c r="D4807" t="str">
        <f t="shared" ca="1" si="1278"/>
        <v>Tea</v>
      </c>
      <c r="E4807">
        <f t="shared" ca="1" si="1279"/>
        <v>462</v>
      </c>
      <c r="F4807" s="3">
        <f t="shared" ca="1" si="1280"/>
        <v>370</v>
      </c>
      <c r="G4807">
        <f t="shared" ca="1" si="1281"/>
        <v>170940</v>
      </c>
      <c r="H4807">
        <f t="shared" ca="1" si="1282"/>
        <v>90598.2</v>
      </c>
      <c r="I4807">
        <f t="shared" ca="1" si="1283"/>
        <v>8610</v>
      </c>
      <c r="J4807">
        <f t="shared" ca="1" si="1284"/>
        <v>1093</v>
      </c>
      <c r="K4807" s="1">
        <f t="shared" ca="1" si="1285"/>
        <v>46132</v>
      </c>
      <c r="L4807" s="1">
        <f t="shared" ca="1" si="1286"/>
        <v>46149</v>
      </c>
      <c r="M4807" s="1">
        <f t="shared" ca="1" si="1287"/>
        <v>46151</v>
      </c>
      <c r="N4807">
        <f t="shared" ca="1" si="1288"/>
        <v>100301.2</v>
      </c>
      <c r="O4807" s="3">
        <f t="shared" ca="1" si="1289"/>
        <v>70638.8</v>
      </c>
      <c r="P4807" s="2">
        <f t="shared" ca="1" si="1290"/>
        <v>0.41323739323739328</v>
      </c>
      <c r="Q4807" t="str">
        <f t="shared" ca="1" si="1291"/>
        <v>Late</v>
      </c>
    </row>
    <row r="4808" spans="1:17" x14ac:dyDescent="0.3">
      <c r="A4808" t="str">
        <f t="shared" si="1275"/>
        <v>S04807</v>
      </c>
      <c r="B4808" t="str">
        <f t="shared" ca="1" si="1276"/>
        <v>Beta Imports</v>
      </c>
      <c r="C4808" t="str">
        <f t="shared" ca="1" si="1277"/>
        <v>Singapore</v>
      </c>
      <c r="D4808" t="str">
        <f t="shared" ca="1" si="1278"/>
        <v>Rice</v>
      </c>
      <c r="E4808">
        <f t="shared" ca="1" si="1279"/>
        <v>420</v>
      </c>
      <c r="F4808" s="3">
        <f t="shared" ca="1" si="1280"/>
        <v>528</v>
      </c>
      <c r="G4808">
        <f t="shared" ca="1" si="1281"/>
        <v>221760</v>
      </c>
      <c r="H4808">
        <f t="shared" ca="1" si="1282"/>
        <v>161884.79999999999</v>
      </c>
      <c r="I4808">
        <f t="shared" ca="1" si="1283"/>
        <v>5922</v>
      </c>
      <c r="J4808">
        <f t="shared" ca="1" si="1284"/>
        <v>3913</v>
      </c>
      <c r="K4808" s="1">
        <f t="shared" ca="1" si="1285"/>
        <v>45708</v>
      </c>
      <c r="L4808" s="1">
        <f t="shared" ca="1" si="1286"/>
        <v>45727</v>
      </c>
      <c r="M4808" s="1">
        <f t="shared" ca="1" si="1287"/>
        <v>45731</v>
      </c>
      <c r="N4808">
        <f t="shared" ca="1" si="1288"/>
        <v>171719.8</v>
      </c>
      <c r="O4808" s="3">
        <f t="shared" ca="1" si="1289"/>
        <v>50040.200000000012</v>
      </c>
      <c r="P4808" s="2">
        <f t="shared" ca="1" si="1290"/>
        <v>0.22565025252525259</v>
      </c>
      <c r="Q4808" t="str">
        <f t="shared" ca="1" si="1291"/>
        <v>Late</v>
      </c>
    </row>
    <row r="4809" spans="1:17" x14ac:dyDescent="0.3">
      <c r="A4809" t="str">
        <f t="shared" si="1275"/>
        <v>S04808</v>
      </c>
      <c r="B4809" t="str">
        <f t="shared" ca="1" si="1276"/>
        <v>Beta Imports</v>
      </c>
      <c r="C4809" t="str">
        <f t="shared" ca="1" si="1277"/>
        <v>Australia</v>
      </c>
      <c r="D4809" t="str">
        <f t="shared" ca="1" si="1278"/>
        <v>Tea</v>
      </c>
      <c r="E4809">
        <f t="shared" ca="1" si="1279"/>
        <v>336</v>
      </c>
      <c r="F4809" s="3">
        <f t="shared" ca="1" si="1280"/>
        <v>471</v>
      </c>
      <c r="G4809">
        <f t="shared" ca="1" si="1281"/>
        <v>158256</v>
      </c>
      <c r="H4809">
        <f t="shared" ca="1" si="1282"/>
        <v>75962.880000000005</v>
      </c>
      <c r="I4809">
        <f t="shared" ca="1" si="1283"/>
        <v>8300</v>
      </c>
      <c r="J4809">
        <f t="shared" ca="1" si="1284"/>
        <v>2830</v>
      </c>
      <c r="K4809" s="1">
        <f t="shared" ca="1" si="1285"/>
        <v>46047</v>
      </c>
      <c r="L4809" s="1">
        <f t="shared" ca="1" si="1286"/>
        <v>46064</v>
      </c>
      <c r="M4809" s="1">
        <f t="shared" ca="1" si="1287"/>
        <v>46063</v>
      </c>
      <c r="N4809">
        <f t="shared" ca="1" si="1288"/>
        <v>87092.88</v>
      </c>
      <c r="O4809" s="3">
        <f t="shared" ca="1" si="1289"/>
        <v>71163.12</v>
      </c>
      <c r="P4809" s="2">
        <f t="shared" ca="1" si="1290"/>
        <v>0.44967091295116768</v>
      </c>
      <c r="Q4809" t="str">
        <f t="shared" ca="1" si="1291"/>
        <v>On Time</v>
      </c>
    </row>
    <row r="4810" spans="1:17" x14ac:dyDescent="0.3">
      <c r="A4810" t="str">
        <f t="shared" si="1275"/>
        <v>S04809</v>
      </c>
      <c r="B4810" t="str">
        <f t="shared" ca="1" si="1276"/>
        <v>Beta Imports</v>
      </c>
      <c r="C4810" t="str">
        <f t="shared" ca="1" si="1277"/>
        <v>Singapore</v>
      </c>
      <c r="D4810" t="str">
        <f t="shared" ca="1" si="1278"/>
        <v>Pickles</v>
      </c>
      <c r="E4810">
        <f t="shared" ca="1" si="1279"/>
        <v>83</v>
      </c>
      <c r="F4810" s="3">
        <f t="shared" ca="1" si="1280"/>
        <v>146</v>
      </c>
      <c r="G4810">
        <f t="shared" ca="1" si="1281"/>
        <v>12118</v>
      </c>
      <c r="H4810">
        <f t="shared" ca="1" si="1282"/>
        <v>6786.08</v>
      </c>
      <c r="I4810">
        <f t="shared" ca="1" si="1283"/>
        <v>8797</v>
      </c>
      <c r="J4810">
        <f t="shared" ca="1" si="1284"/>
        <v>2988</v>
      </c>
      <c r="K4810" s="1">
        <f t="shared" ca="1" si="1285"/>
        <v>45833</v>
      </c>
      <c r="L4810" s="1">
        <f t="shared" ca="1" si="1286"/>
        <v>45852</v>
      </c>
      <c r="M4810" s="1">
        <f t="shared" ca="1" si="1287"/>
        <v>45849</v>
      </c>
      <c r="N4810">
        <f t="shared" ca="1" si="1288"/>
        <v>18571.080000000002</v>
      </c>
      <c r="O4810" s="3">
        <f t="shared" ca="1" si="1289"/>
        <v>-6453.0800000000017</v>
      </c>
      <c r="P4810" s="2">
        <f t="shared" ca="1" si="1290"/>
        <v>-0.5325202178577324</v>
      </c>
      <c r="Q4810" t="str">
        <f t="shared" ca="1" si="1291"/>
        <v>On Time</v>
      </c>
    </row>
    <row r="4811" spans="1:17" x14ac:dyDescent="0.3">
      <c r="A4811" t="str">
        <f t="shared" si="1275"/>
        <v>S04810</v>
      </c>
      <c r="B4811" t="str">
        <f t="shared" ca="1" si="1276"/>
        <v>FreshMart Ltd</v>
      </c>
      <c r="C4811" t="str">
        <f t="shared" ca="1" si="1277"/>
        <v>UK</v>
      </c>
      <c r="D4811" t="str">
        <f t="shared" ca="1" si="1278"/>
        <v>Spices</v>
      </c>
      <c r="E4811">
        <f t="shared" ca="1" si="1279"/>
        <v>352</v>
      </c>
      <c r="F4811" s="3">
        <f t="shared" ca="1" si="1280"/>
        <v>543</v>
      </c>
      <c r="G4811">
        <f t="shared" ca="1" si="1281"/>
        <v>191136</v>
      </c>
      <c r="H4811">
        <f t="shared" ca="1" si="1282"/>
        <v>95568</v>
      </c>
      <c r="I4811">
        <f t="shared" ca="1" si="1283"/>
        <v>11989</v>
      </c>
      <c r="J4811">
        <f t="shared" ca="1" si="1284"/>
        <v>4000</v>
      </c>
      <c r="K4811" s="1">
        <f t="shared" ca="1" si="1285"/>
        <v>45813</v>
      </c>
      <c r="L4811" s="1">
        <f t="shared" ca="1" si="1286"/>
        <v>45820</v>
      </c>
      <c r="M4811" s="1">
        <f t="shared" ca="1" si="1287"/>
        <v>45821</v>
      </c>
      <c r="N4811">
        <f t="shared" ca="1" si="1288"/>
        <v>111557</v>
      </c>
      <c r="O4811" s="3">
        <f t="shared" ca="1" si="1289"/>
        <v>79579</v>
      </c>
      <c r="P4811" s="2">
        <f t="shared" ca="1" si="1290"/>
        <v>0.41634752218315751</v>
      </c>
      <c r="Q4811" t="str">
        <f t="shared" ca="1" si="1291"/>
        <v>Late</v>
      </c>
    </row>
    <row r="4812" spans="1:17" x14ac:dyDescent="0.3">
      <c r="A4812" t="str">
        <f t="shared" si="1275"/>
        <v>S04811</v>
      </c>
      <c r="B4812" t="str">
        <f t="shared" ca="1" si="1276"/>
        <v>Alpha Traders</v>
      </c>
      <c r="C4812" t="str">
        <f t="shared" ca="1" si="1277"/>
        <v>Singapore</v>
      </c>
      <c r="D4812" t="str">
        <f t="shared" ca="1" si="1278"/>
        <v>Spices</v>
      </c>
      <c r="E4812">
        <f t="shared" ca="1" si="1279"/>
        <v>313</v>
      </c>
      <c r="F4812" s="3">
        <f t="shared" ca="1" si="1280"/>
        <v>444</v>
      </c>
      <c r="G4812">
        <f t="shared" ca="1" si="1281"/>
        <v>138972</v>
      </c>
      <c r="H4812">
        <f t="shared" ca="1" si="1282"/>
        <v>75044.88</v>
      </c>
      <c r="I4812">
        <f t="shared" ca="1" si="1283"/>
        <v>2307</v>
      </c>
      <c r="J4812">
        <f t="shared" ca="1" si="1284"/>
        <v>1672</v>
      </c>
      <c r="K4812" s="1">
        <f t="shared" ca="1" si="1285"/>
        <v>45829</v>
      </c>
      <c r="L4812" s="1">
        <f t="shared" ca="1" si="1286"/>
        <v>45841</v>
      </c>
      <c r="M4812" s="1">
        <f t="shared" ca="1" si="1287"/>
        <v>45847</v>
      </c>
      <c r="N4812">
        <f t="shared" ca="1" si="1288"/>
        <v>79023.88</v>
      </c>
      <c r="O4812" s="3">
        <f t="shared" ca="1" si="1289"/>
        <v>59948.119999999995</v>
      </c>
      <c r="P4812" s="2">
        <f t="shared" ca="1" si="1290"/>
        <v>0.43136833318941942</v>
      </c>
      <c r="Q4812" t="str">
        <f t="shared" ca="1" si="1291"/>
        <v>Late</v>
      </c>
    </row>
    <row r="4813" spans="1:17" x14ac:dyDescent="0.3">
      <c r="A4813" t="str">
        <f t="shared" si="1275"/>
        <v>S04812</v>
      </c>
      <c r="B4813" t="str">
        <f t="shared" ca="1" si="1276"/>
        <v>Oceanic Exports</v>
      </c>
      <c r="C4813" t="str">
        <f t="shared" ca="1" si="1277"/>
        <v>UK</v>
      </c>
      <c r="D4813" t="str">
        <f t="shared" ca="1" si="1278"/>
        <v>Spices</v>
      </c>
      <c r="E4813">
        <f t="shared" ca="1" si="1279"/>
        <v>189</v>
      </c>
      <c r="F4813" s="3">
        <f t="shared" ca="1" si="1280"/>
        <v>307</v>
      </c>
      <c r="G4813">
        <f t="shared" ca="1" si="1281"/>
        <v>58023</v>
      </c>
      <c r="H4813">
        <f t="shared" ca="1" si="1282"/>
        <v>30171.96</v>
      </c>
      <c r="I4813">
        <f t="shared" ca="1" si="1283"/>
        <v>7671</v>
      </c>
      <c r="J4813">
        <f t="shared" ca="1" si="1284"/>
        <v>786</v>
      </c>
      <c r="K4813" s="1">
        <f t="shared" ca="1" si="1285"/>
        <v>46293</v>
      </c>
      <c r="L4813" s="1">
        <f t="shared" ca="1" si="1286"/>
        <v>46308</v>
      </c>
      <c r="M4813" s="1">
        <f t="shared" ca="1" si="1287"/>
        <v>46311</v>
      </c>
      <c r="N4813">
        <f t="shared" ca="1" si="1288"/>
        <v>38628.959999999999</v>
      </c>
      <c r="O4813" s="3">
        <f t="shared" ca="1" si="1289"/>
        <v>19394.04</v>
      </c>
      <c r="P4813" s="2">
        <f t="shared" ca="1" si="1290"/>
        <v>0.33424745359598779</v>
      </c>
      <c r="Q4813" t="str">
        <f t="shared" ca="1" si="1291"/>
        <v>Late</v>
      </c>
    </row>
    <row r="4814" spans="1:17" x14ac:dyDescent="0.3">
      <c r="A4814" t="str">
        <f t="shared" si="1275"/>
        <v>S04813</v>
      </c>
      <c r="B4814" t="str">
        <f t="shared" ca="1" si="1276"/>
        <v>Oceanic Exports</v>
      </c>
      <c r="C4814" t="str">
        <f t="shared" ca="1" si="1277"/>
        <v>Canada</v>
      </c>
      <c r="D4814" t="str">
        <f t="shared" ca="1" si="1278"/>
        <v>Rice</v>
      </c>
      <c r="E4814">
        <f t="shared" ca="1" si="1279"/>
        <v>155</v>
      </c>
      <c r="F4814" s="3">
        <f t="shared" ca="1" si="1280"/>
        <v>359</v>
      </c>
      <c r="G4814">
        <f t="shared" ca="1" si="1281"/>
        <v>55645</v>
      </c>
      <c r="H4814">
        <f t="shared" ca="1" si="1282"/>
        <v>25040.25</v>
      </c>
      <c r="I4814">
        <f t="shared" ca="1" si="1283"/>
        <v>9392</v>
      </c>
      <c r="J4814">
        <f t="shared" ca="1" si="1284"/>
        <v>3275</v>
      </c>
      <c r="K4814" s="1">
        <f t="shared" ca="1" si="1285"/>
        <v>46270</v>
      </c>
      <c r="L4814" s="1">
        <f t="shared" ca="1" si="1286"/>
        <v>46282</v>
      </c>
      <c r="M4814" s="1">
        <f t="shared" ca="1" si="1287"/>
        <v>46283</v>
      </c>
      <c r="N4814">
        <f t="shared" ca="1" si="1288"/>
        <v>37707.25</v>
      </c>
      <c r="O4814" s="3">
        <f t="shared" ca="1" si="1289"/>
        <v>17937.75</v>
      </c>
      <c r="P4814" s="2">
        <f t="shared" ca="1" si="1290"/>
        <v>0.322360499595651</v>
      </c>
      <c r="Q4814" t="str">
        <f t="shared" ca="1" si="1291"/>
        <v>Late</v>
      </c>
    </row>
    <row r="4815" spans="1:17" x14ac:dyDescent="0.3">
      <c r="A4815" t="str">
        <f t="shared" si="1275"/>
        <v>S04814</v>
      </c>
      <c r="B4815" t="str">
        <f t="shared" ca="1" si="1276"/>
        <v>Oceanic Exports</v>
      </c>
      <c r="C4815" t="str">
        <f t="shared" ca="1" si="1277"/>
        <v>Singapore</v>
      </c>
      <c r="D4815" t="str">
        <f t="shared" ca="1" si="1278"/>
        <v>Spices</v>
      </c>
      <c r="E4815">
        <f t="shared" ca="1" si="1279"/>
        <v>395</v>
      </c>
      <c r="F4815" s="3">
        <f t="shared" ca="1" si="1280"/>
        <v>760</v>
      </c>
      <c r="G4815">
        <f t="shared" ca="1" si="1281"/>
        <v>300200</v>
      </c>
      <c r="H4815">
        <f t="shared" ca="1" si="1282"/>
        <v>165110</v>
      </c>
      <c r="I4815">
        <f t="shared" ca="1" si="1283"/>
        <v>3591</v>
      </c>
      <c r="J4815">
        <f t="shared" ca="1" si="1284"/>
        <v>3393</v>
      </c>
      <c r="K4815" s="1">
        <f t="shared" ca="1" si="1285"/>
        <v>45667</v>
      </c>
      <c r="L4815" s="1">
        <f t="shared" ca="1" si="1286"/>
        <v>45679</v>
      </c>
      <c r="M4815" s="1">
        <f t="shared" ca="1" si="1287"/>
        <v>45680</v>
      </c>
      <c r="N4815">
        <f t="shared" ca="1" si="1288"/>
        <v>172094</v>
      </c>
      <c r="O4815" s="3">
        <f t="shared" ca="1" si="1289"/>
        <v>128106</v>
      </c>
      <c r="P4815" s="2">
        <f t="shared" ca="1" si="1290"/>
        <v>0.4267355096602265</v>
      </c>
      <c r="Q4815" t="str">
        <f t="shared" ca="1" si="1291"/>
        <v>Late</v>
      </c>
    </row>
    <row r="4816" spans="1:17" x14ac:dyDescent="0.3">
      <c r="A4816" t="str">
        <f t="shared" si="1275"/>
        <v>S04815</v>
      </c>
      <c r="B4816" t="str">
        <f t="shared" ca="1" si="1276"/>
        <v>Oceanic Exports</v>
      </c>
      <c r="C4816" t="str">
        <f t="shared" ca="1" si="1277"/>
        <v>Australia</v>
      </c>
      <c r="D4816" t="str">
        <f t="shared" ca="1" si="1278"/>
        <v>Pickles</v>
      </c>
      <c r="E4816">
        <f t="shared" ca="1" si="1279"/>
        <v>326</v>
      </c>
      <c r="F4816" s="3">
        <f t="shared" ca="1" si="1280"/>
        <v>789</v>
      </c>
      <c r="G4816">
        <f t="shared" ca="1" si="1281"/>
        <v>257214</v>
      </c>
      <c r="H4816">
        <f t="shared" ca="1" si="1282"/>
        <v>154328.4</v>
      </c>
      <c r="I4816">
        <f t="shared" ca="1" si="1283"/>
        <v>5740</v>
      </c>
      <c r="J4816">
        <f t="shared" ca="1" si="1284"/>
        <v>2426</v>
      </c>
      <c r="K4816" s="1">
        <f t="shared" ca="1" si="1285"/>
        <v>45979</v>
      </c>
      <c r="L4816" s="1">
        <f t="shared" ca="1" si="1286"/>
        <v>45992</v>
      </c>
      <c r="M4816" s="1">
        <f t="shared" ca="1" si="1287"/>
        <v>45997</v>
      </c>
      <c r="N4816">
        <f t="shared" ca="1" si="1288"/>
        <v>162494.39999999999</v>
      </c>
      <c r="O4816" s="3">
        <f t="shared" ca="1" si="1289"/>
        <v>94719.6</v>
      </c>
      <c r="P4816" s="2">
        <f t="shared" ca="1" si="1290"/>
        <v>0.36825211691432042</v>
      </c>
      <c r="Q4816" t="str">
        <f t="shared" ca="1" si="1291"/>
        <v>Late</v>
      </c>
    </row>
    <row r="4817" spans="1:17" x14ac:dyDescent="0.3">
      <c r="A4817" t="str">
        <f t="shared" si="1275"/>
        <v>S04816</v>
      </c>
      <c r="B4817" t="str">
        <f t="shared" ca="1" si="1276"/>
        <v>Oceanic Exports</v>
      </c>
      <c r="C4817" t="str">
        <f t="shared" ca="1" si="1277"/>
        <v>Canada</v>
      </c>
      <c r="D4817" t="str">
        <f t="shared" ca="1" si="1278"/>
        <v>Rice</v>
      </c>
      <c r="E4817">
        <f t="shared" ca="1" si="1279"/>
        <v>318</v>
      </c>
      <c r="F4817" s="3">
        <f t="shared" ca="1" si="1280"/>
        <v>752</v>
      </c>
      <c r="G4817">
        <f t="shared" ca="1" si="1281"/>
        <v>239136</v>
      </c>
      <c r="H4817">
        <f t="shared" ca="1" si="1282"/>
        <v>157829.76000000001</v>
      </c>
      <c r="I4817">
        <f t="shared" ca="1" si="1283"/>
        <v>9004</v>
      </c>
      <c r="J4817">
        <f t="shared" ca="1" si="1284"/>
        <v>3146</v>
      </c>
      <c r="K4817" s="1">
        <f t="shared" ca="1" si="1285"/>
        <v>46312</v>
      </c>
      <c r="L4817" s="1">
        <f t="shared" ca="1" si="1286"/>
        <v>46324</v>
      </c>
      <c r="M4817" s="1">
        <f t="shared" ca="1" si="1287"/>
        <v>46324</v>
      </c>
      <c r="N4817">
        <f t="shared" ca="1" si="1288"/>
        <v>169979.76</v>
      </c>
      <c r="O4817" s="3">
        <f t="shared" ca="1" si="1289"/>
        <v>69156.239999999991</v>
      </c>
      <c r="P4817" s="2">
        <f t="shared" ca="1" si="1290"/>
        <v>0.2891920915295062</v>
      </c>
      <c r="Q4817" t="str">
        <f t="shared" ca="1" si="1291"/>
        <v>On Time</v>
      </c>
    </row>
    <row r="4818" spans="1:17" x14ac:dyDescent="0.3">
      <c r="A4818" t="str">
        <f t="shared" si="1275"/>
        <v>S04817</v>
      </c>
      <c r="B4818" t="str">
        <f t="shared" ca="1" si="1276"/>
        <v>Global Foods</v>
      </c>
      <c r="C4818" t="str">
        <f t="shared" ca="1" si="1277"/>
        <v>Canada</v>
      </c>
      <c r="D4818" t="str">
        <f t="shared" ca="1" si="1278"/>
        <v>Rice</v>
      </c>
      <c r="E4818">
        <f t="shared" ca="1" si="1279"/>
        <v>468</v>
      </c>
      <c r="F4818" s="3">
        <f t="shared" ca="1" si="1280"/>
        <v>622</v>
      </c>
      <c r="G4818">
        <f t="shared" ca="1" si="1281"/>
        <v>291096</v>
      </c>
      <c r="H4818">
        <f t="shared" ca="1" si="1282"/>
        <v>145548</v>
      </c>
      <c r="I4818">
        <f t="shared" ca="1" si="1283"/>
        <v>11592</v>
      </c>
      <c r="J4818">
        <f t="shared" ca="1" si="1284"/>
        <v>1164</v>
      </c>
      <c r="K4818" s="1">
        <f t="shared" ca="1" si="1285"/>
        <v>46044</v>
      </c>
      <c r="L4818" s="1">
        <f t="shared" ca="1" si="1286"/>
        <v>46053</v>
      </c>
      <c r="M4818" s="1">
        <f t="shared" ca="1" si="1287"/>
        <v>46058</v>
      </c>
      <c r="N4818">
        <f t="shared" ca="1" si="1288"/>
        <v>158304</v>
      </c>
      <c r="O4818" s="3">
        <f t="shared" ca="1" si="1289"/>
        <v>132792</v>
      </c>
      <c r="P4818" s="2">
        <f t="shared" ca="1" si="1290"/>
        <v>0.45617940473245938</v>
      </c>
      <c r="Q4818" t="str">
        <f t="shared" ca="1" si="1291"/>
        <v>Late</v>
      </c>
    </row>
    <row r="4819" spans="1:17" x14ac:dyDescent="0.3">
      <c r="A4819" t="str">
        <f t="shared" si="1275"/>
        <v>S04818</v>
      </c>
      <c r="B4819" t="str">
        <f t="shared" ca="1" si="1276"/>
        <v>Alpha Traders</v>
      </c>
      <c r="C4819" t="str">
        <f t="shared" ca="1" si="1277"/>
        <v>Singapore</v>
      </c>
      <c r="D4819" t="str">
        <f t="shared" ca="1" si="1278"/>
        <v>Spices</v>
      </c>
      <c r="E4819">
        <f t="shared" ca="1" si="1279"/>
        <v>442</v>
      </c>
      <c r="F4819" s="3">
        <f t="shared" ca="1" si="1280"/>
        <v>276</v>
      </c>
      <c r="G4819">
        <f t="shared" ca="1" si="1281"/>
        <v>121992</v>
      </c>
      <c r="H4819">
        <f t="shared" ca="1" si="1282"/>
        <v>79294.8</v>
      </c>
      <c r="I4819">
        <f t="shared" ca="1" si="1283"/>
        <v>2433</v>
      </c>
      <c r="J4819">
        <f t="shared" ca="1" si="1284"/>
        <v>2731</v>
      </c>
      <c r="K4819" s="1">
        <f t="shared" ca="1" si="1285"/>
        <v>46011</v>
      </c>
      <c r="L4819" s="1">
        <f t="shared" ca="1" si="1286"/>
        <v>46023</v>
      </c>
      <c r="M4819" s="1">
        <f t="shared" ca="1" si="1287"/>
        <v>46025</v>
      </c>
      <c r="N4819">
        <f t="shared" ca="1" si="1288"/>
        <v>84458.8</v>
      </c>
      <c r="O4819" s="3">
        <f t="shared" ca="1" si="1289"/>
        <v>37533.199999999997</v>
      </c>
      <c r="P4819" s="2">
        <f t="shared" ca="1" si="1290"/>
        <v>0.30766935536756507</v>
      </c>
      <c r="Q4819" t="str">
        <f t="shared" ca="1" si="1291"/>
        <v>Late</v>
      </c>
    </row>
    <row r="4820" spans="1:17" x14ac:dyDescent="0.3">
      <c r="A4820" t="str">
        <f t="shared" si="1275"/>
        <v>S04819</v>
      </c>
      <c r="B4820" t="str">
        <f t="shared" ca="1" si="1276"/>
        <v>Global Foods</v>
      </c>
      <c r="C4820" t="str">
        <f t="shared" ca="1" si="1277"/>
        <v>Australia</v>
      </c>
      <c r="D4820" t="str">
        <f t="shared" ca="1" si="1278"/>
        <v>Tea</v>
      </c>
      <c r="E4820">
        <f t="shared" ca="1" si="1279"/>
        <v>398</v>
      </c>
      <c r="F4820" s="3">
        <f t="shared" ca="1" si="1280"/>
        <v>130</v>
      </c>
      <c r="G4820">
        <f t="shared" ca="1" si="1281"/>
        <v>51740</v>
      </c>
      <c r="H4820">
        <f t="shared" ca="1" si="1282"/>
        <v>31561.4</v>
      </c>
      <c r="I4820">
        <f t="shared" ca="1" si="1283"/>
        <v>8034</v>
      </c>
      <c r="J4820">
        <f t="shared" ca="1" si="1284"/>
        <v>2935</v>
      </c>
      <c r="K4820" s="1">
        <f t="shared" ca="1" si="1285"/>
        <v>46117</v>
      </c>
      <c r="L4820" s="1">
        <f t="shared" ca="1" si="1286"/>
        <v>46136</v>
      </c>
      <c r="M4820" s="1">
        <f t="shared" ca="1" si="1287"/>
        <v>46141</v>
      </c>
      <c r="N4820">
        <f t="shared" ca="1" si="1288"/>
        <v>42530.400000000001</v>
      </c>
      <c r="O4820" s="3">
        <f t="shared" ca="1" si="1289"/>
        <v>9209.5999999999985</v>
      </c>
      <c r="P4820" s="2">
        <f t="shared" ca="1" si="1290"/>
        <v>0.17799768071124852</v>
      </c>
      <c r="Q4820" t="str">
        <f t="shared" ca="1" si="1291"/>
        <v>Late</v>
      </c>
    </row>
    <row r="4821" spans="1:17" x14ac:dyDescent="0.3">
      <c r="A4821" t="str">
        <f t="shared" si="1275"/>
        <v>S04820</v>
      </c>
      <c r="B4821" t="str">
        <f t="shared" ca="1" si="1276"/>
        <v>Oceanic Exports</v>
      </c>
      <c r="C4821" t="str">
        <f t="shared" ca="1" si="1277"/>
        <v>Australia</v>
      </c>
      <c r="D4821" t="str">
        <f t="shared" ca="1" si="1278"/>
        <v>Rice</v>
      </c>
      <c r="E4821">
        <f t="shared" ca="1" si="1279"/>
        <v>287</v>
      </c>
      <c r="F4821" s="3">
        <f t="shared" ca="1" si="1280"/>
        <v>126</v>
      </c>
      <c r="G4821">
        <f t="shared" ca="1" si="1281"/>
        <v>36162</v>
      </c>
      <c r="H4821">
        <f t="shared" ca="1" si="1282"/>
        <v>21697.200000000001</v>
      </c>
      <c r="I4821">
        <f t="shared" ca="1" si="1283"/>
        <v>6800</v>
      </c>
      <c r="J4821">
        <f t="shared" ca="1" si="1284"/>
        <v>2841</v>
      </c>
      <c r="K4821" s="1">
        <f t="shared" ca="1" si="1285"/>
        <v>45757</v>
      </c>
      <c r="L4821" s="1">
        <f t="shared" ca="1" si="1286"/>
        <v>45775</v>
      </c>
      <c r="M4821" s="1">
        <f t="shared" ca="1" si="1287"/>
        <v>45780</v>
      </c>
      <c r="N4821">
        <f t="shared" ca="1" si="1288"/>
        <v>31338.2</v>
      </c>
      <c r="O4821" s="3">
        <f t="shared" ca="1" si="1289"/>
        <v>4823.7999999999993</v>
      </c>
      <c r="P4821" s="2">
        <f t="shared" ca="1" si="1290"/>
        <v>0.13339417067640061</v>
      </c>
      <c r="Q4821" t="str">
        <f t="shared" ca="1" si="1291"/>
        <v>Late</v>
      </c>
    </row>
    <row r="4822" spans="1:17" x14ac:dyDescent="0.3">
      <c r="A4822" t="str">
        <f t="shared" si="1275"/>
        <v>S04821</v>
      </c>
      <c r="B4822" t="str">
        <f t="shared" ca="1" si="1276"/>
        <v>FreshMart Ltd</v>
      </c>
      <c r="C4822" t="str">
        <f t="shared" ca="1" si="1277"/>
        <v>UAE</v>
      </c>
      <c r="D4822" t="str">
        <f t="shared" ca="1" si="1278"/>
        <v>Spices</v>
      </c>
      <c r="E4822">
        <f t="shared" ca="1" si="1279"/>
        <v>494</v>
      </c>
      <c r="F4822" s="3">
        <f t="shared" ca="1" si="1280"/>
        <v>526</v>
      </c>
      <c r="G4822">
        <f t="shared" ca="1" si="1281"/>
        <v>259844</v>
      </c>
      <c r="H4822">
        <f t="shared" ca="1" si="1282"/>
        <v>176693.92</v>
      </c>
      <c r="I4822">
        <f t="shared" ca="1" si="1283"/>
        <v>2892</v>
      </c>
      <c r="J4822">
        <f t="shared" ca="1" si="1284"/>
        <v>899</v>
      </c>
      <c r="K4822" s="1">
        <f t="shared" ca="1" si="1285"/>
        <v>46217</v>
      </c>
      <c r="L4822" s="1">
        <f t="shared" ca="1" si="1286"/>
        <v>46237</v>
      </c>
      <c r="M4822" s="1">
        <f t="shared" ca="1" si="1287"/>
        <v>46241</v>
      </c>
      <c r="N4822">
        <f t="shared" ca="1" si="1288"/>
        <v>180484.92</v>
      </c>
      <c r="O4822" s="3">
        <f t="shared" ca="1" si="1289"/>
        <v>79359.079999999987</v>
      </c>
      <c r="P4822" s="2">
        <f t="shared" ca="1" si="1290"/>
        <v>0.30541047705546398</v>
      </c>
      <c r="Q4822" t="str">
        <f t="shared" ca="1" si="1291"/>
        <v>Late</v>
      </c>
    </row>
    <row r="4823" spans="1:17" x14ac:dyDescent="0.3">
      <c r="A4823" t="str">
        <f t="shared" si="1275"/>
        <v>S04822</v>
      </c>
      <c r="B4823" t="str">
        <f t="shared" ca="1" si="1276"/>
        <v>Alpha Traders</v>
      </c>
      <c r="C4823" t="str">
        <f t="shared" ca="1" si="1277"/>
        <v>UK</v>
      </c>
      <c r="D4823" t="str">
        <f t="shared" ca="1" si="1278"/>
        <v>Tea</v>
      </c>
      <c r="E4823">
        <f t="shared" ca="1" si="1279"/>
        <v>303</v>
      </c>
      <c r="F4823" s="3">
        <f t="shared" ca="1" si="1280"/>
        <v>303</v>
      </c>
      <c r="G4823">
        <f t="shared" ca="1" si="1281"/>
        <v>91809</v>
      </c>
      <c r="H4823">
        <f t="shared" ca="1" si="1282"/>
        <v>56003.49</v>
      </c>
      <c r="I4823">
        <f t="shared" ca="1" si="1283"/>
        <v>8409</v>
      </c>
      <c r="J4823">
        <f t="shared" ca="1" si="1284"/>
        <v>1639</v>
      </c>
      <c r="K4823" s="1">
        <f t="shared" ca="1" si="1285"/>
        <v>45840</v>
      </c>
      <c r="L4823" s="1">
        <f t="shared" ca="1" si="1286"/>
        <v>45848</v>
      </c>
      <c r="M4823" s="1">
        <f t="shared" ca="1" si="1287"/>
        <v>45845</v>
      </c>
      <c r="N4823">
        <f t="shared" ca="1" si="1288"/>
        <v>66051.489999999991</v>
      </c>
      <c r="O4823" s="3">
        <f t="shared" ca="1" si="1289"/>
        <v>25757.510000000009</v>
      </c>
      <c r="P4823" s="2">
        <f t="shared" ca="1" si="1290"/>
        <v>0.28055539217288078</v>
      </c>
      <c r="Q4823" t="str">
        <f t="shared" ca="1" si="1291"/>
        <v>On Time</v>
      </c>
    </row>
    <row r="4824" spans="1:17" x14ac:dyDescent="0.3">
      <c r="A4824" t="str">
        <f t="shared" si="1275"/>
        <v>S04823</v>
      </c>
      <c r="B4824" t="str">
        <f t="shared" ca="1" si="1276"/>
        <v>Oceanic Exports</v>
      </c>
      <c r="C4824" t="str">
        <f t="shared" ca="1" si="1277"/>
        <v>UK</v>
      </c>
      <c r="D4824" t="str">
        <f t="shared" ca="1" si="1278"/>
        <v>Spices</v>
      </c>
      <c r="E4824">
        <f t="shared" ca="1" si="1279"/>
        <v>55</v>
      </c>
      <c r="F4824" s="3">
        <f t="shared" ca="1" si="1280"/>
        <v>204</v>
      </c>
      <c r="G4824">
        <f t="shared" ca="1" si="1281"/>
        <v>11220</v>
      </c>
      <c r="H4824">
        <f t="shared" ca="1" si="1282"/>
        <v>5610</v>
      </c>
      <c r="I4824">
        <f t="shared" ca="1" si="1283"/>
        <v>5105</v>
      </c>
      <c r="J4824">
        <f t="shared" ca="1" si="1284"/>
        <v>2605</v>
      </c>
      <c r="K4824" s="1">
        <f t="shared" ca="1" si="1285"/>
        <v>45856</v>
      </c>
      <c r="L4824" s="1">
        <f t="shared" ca="1" si="1286"/>
        <v>45863</v>
      </c>
      <c r="M4824" s="1">
        <f t="shared" ca="1" si="1287"/>
        <v>45869</v>
      </c>
      <c r="N4824">
        <f t="shared" ca="1" si="1288"/>
        <v>13320</v>
      </c>
      <c r="O4824" s="3">
        <f t="shared" ca="1" si="1289"/>
        <v>-2100</v>
      </c>
      <c r="P4824" s="2">
        <f t="shared" ca="1" si="1290"/>
        <v>-0.18716577540106952</v>
      </c>
      <c r="Q4824" t="str">
        <f t="shared" ca="1" si="1291"/>
        <v>Late</v>
      </c>
    </row>
    <row r="4825" spans="1:17" x14ac:dyDescent="0.3">
      <c r="A4825" t="str">
        <f t="shared" si="1275"/>
        <v>S04824</v>
      </c>
      <c r="B4825" t="str">
        <f t="shared" ca="1" si="1276"/>
        <v>Alpha Traders</v>
      </c>
      <c r="C4825" t="str">
        <f t="shared" ca="1" si="1277"/>
        <v>Australia</v>
      </c>
      <c r="D4825" t="str">
        <f t="shared" ca="1" si="1278"/>
        <v>Tea</v>
      </c>
      <c r="E4825">
        <f t="shared" ca="1" si="1279"/>
        <v>226</v>
      </c>
      <c r="F4825" s="3">
        <f t="shared" ca="1" si="1280"/>
        <v>716</v>
      </c>
      <c r="G4825">
        <f t="shared" ca="1" si="1281"/>
        <v>161816</v>
      </c>
      <c r="H4825">
        <f t="shared" ca="1" si="1282"/>
        <v>98707.76</v>
      </c>
      <c r="I4825">
        <f t="shared" ca="1" si="1283"/>
        <v>7372</v>
      </c>
      <c r="J4825">
        <f t="shared" ca="1" si="1284"/>
        <v>843</v>
      </c>
      <c r="K4825" s="1">
        <f t="shared" ca="1" si="1285"/>
        <v>45701</v>
      </c>
      <c r="L4825" s="1">
        <f t="shared" ca="1" si="1286"/>
        <v>45718</v>
      </c>
      <c r="M4825" s="1">
        <f t="shared" ca="1" si="1287"/>
        <v>45717</v>
      </c>
      <c r="N4825">
        <f t="shared" ca="1" si="1288"/>
        <v>106922.76</v>
      </c>
      <c r="O4825" s="3">
        <f t="shared" ca="1" si="1289"/>
        <v>54893.240000000005</v>
      </c>
      <c r="P4825" s="2">
        <f t="shared" ca="1" si="1290"/>
        <v>0.33923246156127951</v>
      </c>
      <c r="Q4825" t="str">
        <f t="shared" ca="1" si="1291"/>
        <v>On Time</v>
      </c>
    </row>
    <row r="4826" spans="1:17" x14ac:dyDescent="0.3">
      <c r="A4826" t="str">
        <f t="shared" si="1275"/>
        <v>S04825</v>
      </c>
      <c r="B4826" t="str">
        <f t="shared" ca="1" si="1276"/>
        <v>FreshMart Ltd</v>
      </c>
      <c r="C4826" t="str">
        <f t="shared" ca="1" si="1277"/>
        <v>Australia</v>
      </c>
      <c r="D4826" t="str">
        <f t="shared" ca="1" si="1278"/>
        <v>Sauces</v>
      </c>
      <c r="E4826">
        <f t="shared" ca="1" si="1279"/>
        <v>317</v>
      </c>
      <c r="F4826" s="3">
        <f t="shared" ca="1" si="1280"/>
        <v>552</v>
      </c>
      <c r="G4826">
        <f t="shared" ca="1" si="1281"/>
        <v>174984</v>
      </c>
      <c r="H4826">
        <f t="shared" ca="1" si="1282"/>
        <v>78742.8</v>
      </c>
      <c r="I4826">
        <f t="shared" ca="1" si="1283"/>
        <v>7085</v>
      </c>
      <c r="J4826">
        <f t="shared" ca="1" si="1284"/>
        <v>2799</v>
      </c>
      <c r="K4826" s="1">
        <f t="shared" ca="1" si="1285"/>
        <v>46324</v>
      </c>
      <c r="L4826" s="1">
        <f t="shared" ca="1" si="1286"/>
        <v>46341</v>
      </c>
      <c r="M4826" s="1">
        <f t="shared" ca="1" si="1287"/>
        <v>46342</v>
      </c>
      <c r="N4826">
        <f t="shared" ca="1" si="1288"/>
        <v>88626.8</v>
      </c>
      <c r="O4826" s="3">
        <f t="shared" ca="1" si="1289"/>
        <v>86357.2</v>
      </c>
      <c r="P4826" s="2">
        <f t="shared" ca="1" si="1290"/>
        <v>0.49351483564211585</v>
      </c>
      <c r="Q4826" t="str">
        <f t="shared" ca="1" si="1291"/>
        <v>Late</v>
      </c>
    </row>
    <row r="4827" spans="1:17" x14ac:dyDescent="0.3">
      <c r="A4827" t="str">
        <f t="shared" si="1275"/>
        <v>S04826</v>
      </c>
      <c r="B4827" t="str">
        <f t="shared" ca="1" si="1276"/>
        <v>Oceanic Exports</v>
      </c>
      <c r="C4827" t="str">
        <f t="shared" ca="1" si="1277"/>
        <v>Singapore</v>
      </c>
      <c r="D4827" t="str">
        <f t="shared" ca="1" si="1278"/>
        <v>Tea</v>
      </c>
      <c r="E4827">
        <f t="shared" ca="1" si="1279"/>
        <v>390</v>
      </c>
      <c r="F4827" s="3">
        <f t="shared" ca="1" si="1280"/>
        <v>591</v>
      </c>
      <c r="G4827">
        <f t="shared" ca="1" si="1281"/>
        <v>230490</v>
      </c>
      <c r="H4827">
        <f t="shared" ca="1" si="1282"/>
        <v>149818.5</v>
      </c>
      <c r="I4827">
        <f t="shared" ca="1" si="1283"/>
        <v>3903</v>
      </c>
      <c r="J4827">
        <f t="shared" ca="1" si="1284"/>
        <v>2372</v>
      </c>
      <c r="K4827" s="1">
        <f t="shared" ca="1" si="1285"/>
        <v>45892</v>
      </c>
      <c r="L4827" s="1">
        <f t="shared" ca="1" si="1286"/>
        <v>45904</v>
      </c>
      <c r="M4827" s="1">
        <f t="shared" ca="1" si="1287"/>
        <v>45907</v>
      </c>
      <c r="N4827">
        <f t="shared" ca="1" si="1288"/>
        <v>156093.5</v>
      </c>
      <c r="O4827" s="3">
        <f t="shared" ca="1" si="1289"/>
        <v>74396.5</v>
      </c>
      <c r="P4827" s="2">
        <f t="shared" ca="1" si="1290"/>
        <v>0.32277539155711743</v>
      </c>
      <c r="Q4827" t="str">
        <f t="shared" ca="1" si="1291"/>
        <v>Late</v>
      </c>
    </row>
    <row r="4828" spans="1:17" x14ac:dyDescent="0.3">
      <c r="A4828" t="str">
        <f t="shared" si="1275"/>
        <v>S04827</v>
      </c>
      <c r="B4828" t="str">
        <f t="shared" ca="1" si="1276"/>
        <v>Global Foods</v>
      </c>
      <c r="C4828" t="str">
        <f t="shared" ca="1" si="1277"/>
        <v>Canada</v>
      </c>
      <c r="D4828" t="str">
        <f t="shared" ca="1" si="1278"/>
        <v>Sauces</v>
      </c>
      <c r="E4828">
        <f t="shared" ca="1" si="1279"/>
        <v>179</v>
      </c>
      <c r="F4828" s="3">
        <f t="shared" ca="1" si="1280"/>
        <v>738</v>
      </c>
      <c r="G4828">
        <f t="shared" ca="1" si="1281"/>
        <v>132102</v>
      </c>
      <c r="H4828">
        <f t="shared" ca="1" si="1282"/>
        <v>99076.5</v>
      </c>
      <c r="I4828">
        <f t="shared" ca="1" si="1283"/>
        <v>10986</v>
      </c>
      <c r="J4828">
        <f t="shared" ca="1" si="1284"/>
        <v>2042</v>
      </c>
      <c r="K4828" s="1">
        <f t="shared" ca="1" si="1285"/>
        <v>45880</v>
      </c>
      <c r="L4828" s="1">
        <f t="shared" ca="1" si="1286"/>
        <v>45893</v>
      </c>
      <c r="M4828" s="1">
        <f t="shared" ca="1" si="1287"/>
        <v>45895</v>
      </c>
      <c r="N4828">
        <f t="shared" ca="1" si="1288"/>
        <v>112104.5</v>
      </c>
      <c r="O4828" s="3">
        <f t="shared" ca="1" si="1289"/>
        <v>19997.5</v>
      </c>
      <c r="P4828" s="2">
        <f t="shared" ca="1" si="1290"/>
        <v>0.1513792372560597</v>
      </c>
      <c r="Q4828" t="str">
        <f t="shared" ca="1" si="1291"/>
        <v>Late</v>
      </c>
    </row>
    <row r="4829" spans="1:17" x14ac:dyDescent="0.3">
      <c r="A4829" t="str">
        <f t="shared" si="1275"/>
        <v>S04828</v>
      </c>
      <c r="B4829" t="str">
        <f t="shared" ca="1" si="1276"/>
        <v>FreshMart Ltd</v>
      </c>
      <c r="C4829" t="str">
        <f t="shared" ca="1" si="1277"/>
        <v>Australia</v>
      </c>
      <c r="D4829" t="str">
        <f t="shared" ca="1" si="1278"/>
        <v>Rice</v>
      </c>
      <c r="E4829">
        <f t="shared" ca="1" si="1279"/>
        <v>381</v>
      </c>
      <c r="F4829" s="3">
        <f t="shared" ca="1" si="1280"/>
        <v>117</v>
      </c>
      <c r="G4829">
        <f t="shared" ca="1" si="1281"/>
        <v>44577</v>
      </c>
      <c r="H4829">
        <f t="shared" ca="1" si="1282"/>
        <v>31649.67</v>
      </c>
      <c r="I4829">
        <f t="shared" ca="1" si="1283"/>
        <v>11004</v>
      </c>
      <c r="J4829">
        <f t="shared" ca="1" si="1284"/>
        <v>2015</v>
      </c>
      <c r="K4829" s="1">
        <f t="shared" ca="1" si="1285"/>
        <v>45750</v>
      </c>
      <c r="L4829" s="1">
        <f t="shared" ca="1" si="1286"/>
        <v>45762</v>
      </c>
      <c r="M4829" s="1">
        <f t="shared" ca="1" si="1287"/>
        <v>45763</v>
      </c>
      <c r="N4829">
        <f t="shared" ca="1" si="1288"/>
        <v>44668.67</v>
      </c>
      <c r="O4829" s="3">
        <f t="shared" ca="1" si="1289"/>
        <v>-91.669999999998254</v>
      </c>
      <c r="P4829" s="2">
        <f t="shared" ca="1" si="1290"/>
        <v>-2.0564416627408362E-3</v>
      </c>
      <c r="Q4829" t="str">
        <f t="shared" ca="1" si="1291"/>
        <v>Late</v>
      </c>
    </row>
    <row r="4830" spans="1:17" x14ac:dyDescent="0.3">
      <c r="A4830" t="str">
        <f t="shared" si="1275"/>
        <v>S04829</v>
      </c>
      <c r="B4830" t="str">
        <f t="shared" ca="1" si="1276"/>
        <v>Alpha Traders</v>
      </c>
      <c r="C4830" t="str">
        <f t="shared" ca="1" si="1277"/>
        <v>Canada</v>
      </c>
      <c r="D4830" t="str">
        <f t="shared" ca="1" si="1278"/>
        <v>Sauces</v>
      </c>
      <c r="E4830">
        <f t="shared" ca="1" si="1279"/>
        <v>328</v>
      </c>
      <c r="F4830" s="3">
        <f t="shared" ca="1" si="1280"/>
        <v>400</v>
      </c>
      <c r="G4830">
        <f t="shared" ca="1" si="1281"/>
        <v>131200</v>
      </c>
      <c r="H4830">
        <f t="shared" ca="1" si="1282"/>
        <v>87904</v>
      </c>
      <c r="I4830">
        <f t="shared" ca="1" si="1283"/>
        <v>7382</v>
      </c>
      <c r="J4830">
        <f t="shared" ca="1" si="1284"/>
        <v>2838</v>
      </c>
      <c r="K4830" s="1">
        <f t="shared" ca="1" si="1285"/>
        <v>45739</v>
      </c>
      <c r="L4830" s="1">
        <f t="shared" ca="1" si="1286"/>
        <v>45750</v>
      </c>
      <c r="M4830" s="1">
        <f t="shared" ca="1" si="1287"/>
        <v>45755</v>
      </c>
      <c r="N4830">
        <f t="shared" ca="1" si="1288"/>
        <v>98124</v>
      </c>
      <c r="O4830" s="3">
        <f t="shared" ca="1" si="1289"/>
        <v>33076</v>
      </c>
      <c r="P4830" s="2">
        <f t="shared" ca="1" si="1290"/>
        <v>0.25210365853658534</v>
      </c>
      <c r="Q4830" t="str">
        <f t="shared" ca="1" si="1291"/>
        <v>Late</v>
      </c>
    </row>
    <row r="4831" spans="1:17" x14ac:dyDescent="0.3">
      <c r="A4831" t="str">
        <f t="shared" si="1275"/>
        <v>S04830</v>
      </c>
      <c r="B4831" t="str">
        <f t="shared" ca="1" si="1276"/>
        <v>Prime Wholesale</v>
      </c>
      <c r="C4831" t="str">
        <f t="shared" ca="1" si="1277"/>
        <v>UK</v>
      </c>
      <c r="D4831" t="str">
        <f t="shared" ca="1" si="1278"/>
        <v>Rice</v>
      </c>
      <c r="E4831">
        <f t="shared" ca="1" si="1279"/>
        <v>335</v>
      </c>
      <c r="F4831" s="3">
        <f t="shared" ca="1" si="1280"/>
        <v>652</v>
      </c>
      <c r="G4831">
        <f t="shared" ca="1" si="1281"/>
        <v>218420</v>
      </c>
      <c r="H4831">
        <f t="shared" ca="1" si="1282"/>
        <v>152894</v>
      </c>
      <c r="I4831">
        <f t="shared" ca="1" si="1283"/>
        <v>3536</v>
      </c>
      <c r="J4831">
        <f t="shared" ca="1" si="1284"/>
        <v>646</v>
      </c>
      <c r="K4831" s="1">
        <f t="shared" ca="1" si="1285"/>
        <v>45666</v>
      </c>
      <c r="L4831" s="1">
        <f t="shared" ca="1" si="1286"/>
        <v>45684</v>
      </c>
      <c r="M4831" s="1">
        <f t="shared" ca="1" si="1287"/>
        <v>45685</v>
      </c>
      <c r="N4831">
        <f t="shared" ca="1" si="1288"/>
        <v>157076</v>
      </c>
      <c r="O4831" s="3">
        <f t="shared" ca="1" si="1289"/>
        <v>61344</v>
      </c>
      <c r="P4831" s="2">
        <f t="shared" ca="1" si="1290"/>
        <v>0.28085340170314071</v>
      </c>
      <c r="Q4831" t="str">
        <f t="shared" ca="1" si="1291"/>
        <v>Late</v>
      </c>
    </row>
    <row r="4832" spans="1:17" x14ac:dyDescent="0.3">
      <c r="A4832" t="str">
        <f t="shared" si="1275"/>
        <v>S04831</v>
      </c>
      <c r="B4832" t="str">
        <f t="shared" ca="1" si="1276"/>
        <v>Beta Imports</v>
      </c>
      <c r="C4832" t="str">
        <f t="shared" ca="1" si="1277"/>
        <v>Singapore</v>
      </c>
      <c r="D4832" t="str">
        <f t="shared" ca="1" si="1278"/>
        <v>Spices</v>
      </c>
      <c r="E4832">
        <f t="shared" ca="1" si="1279"/>
        <v>491</v>
      </c>
      <c r="F4832" s="3">
        <f t="shared" ca="1" si="1280"/>
        <v>411</v>
      </c>
      <c r="G4832">
        <f t="shared" ca="1" si="1281"/>
        <v>201801</v>
      </c>
      <c r="H4832">
        <f t="shared" ca="1" si="1282"/>
        <v>147314.73000000001</v>
      </c>
      <c r="I4832">
        <f t="shared" ca="1" si="1283"/>
        <v>8139</v>
      </c>
      <c r="J4832">
        <f t="shared" ca="1" si="1284"/>
        <v>2835</v>
      </c>
      <c r="K4832" s="1">
        <f t="shared" ca="1" si="1285"/>
        <v>46162</v>
      </c>
      <c r="L4832" s="1">
        <f t="shared" ca="1" si="1286"/>
        <v>46177</v>
      </c>
      <c r="M4832" s="1">
        <f t="shared" ca="1" si="1287"/>
        <v>46174</v>
      </c>
      <c r="N4832">
        <f t="shared" ca="1" si="1288"/>
        <v>158288.73000000001</v>
      </c>
      <c r="O4832" s="3">
        <f t="shared" ca="1" si="1289"/>
        <v>43512.26999999999</v>
      </c>
      <c r="P4832" s="2">
        <f t="shared" ca="1" si="1290"/>
        <v>0.21561969464967959</v>
      </c>
      <c r="Q4832" t="str">
        <f t="shared" ca="1" si="1291"/>
        <v>On Time</v>
      </c>
    </row>
    <row r="4833" spans="1:17" x14ac:dyDescent="0.3">
      <c r="A4833" t="str">
        <f t="shared" si="1275"/>
        <v>S04832</v>
      </c>
      <c r="B4833" t="str">
        <f t="shared" ca="1" si="1276"/>
        <v>Beta Imports</v>
      </c>
      <c r="C4833" t="str">
        <f t="shared" ca="1" si="1277"/>
        <v>Singapore</v>
      </c>
      <c r="D4833" t="str">
        <f t="shared" ca="1" si="1278"/>
        <v>Rice</v>
      </c>
      <c r="E4833">
        <f t="shared" ca="1" si="1279"/>
        <v>430</v>
      </c>
      <c r="F4833" s="3">
        <f t="shared" ca="1" si="1280"/>
        <v>209</v>
      </c>
      <c r="G4833">
        <f t="shared" ca="1" si="1281"/>
        <v>89870</v>
      </c>
      <c r="H4833">
        <f t="shared" ca="1" si="1282"/>
        <v>58415.5</v>
      </c>
      <c r="I4833">
        <f t="shared" ca="1" si="1283"/>
        <v>7924</v>
      </c>
      <c r="J4833">
        <f t="shared" ca="1" si="1284"/>
        <v>3130</v>
      </c>
      <c r="K4833" s="1">
        <f t="shared" ca="1" si="1285"/>
        <v>46117</v>
      </c>
      <c r="L4833" s="1">
        <f t="shared" ca="1" si="1286"/>
        <v>46132</v>
      </c>
      <c r="M4833" s="1">
        <f t="shared" ca="1" si="1287"/>
        <v>46129</v>
      </c>
      <c r="N4833">
        <f t="shared" ca="1" si="1288"/>
        <v>69469.5</v>
      </c>
      <c r="O4833" s="3">
        <f t="shared" ca="1" si="1289"/>
        <v>20400.5</v>
      </c>
      <c r="P4833" s="2">
        <f t="shared" ca="1" si="1290"/>
        <v>0.22700011127183709</v>
      </c>
      <c r="Q4833" t="str">
        <f t="shared" ca="1" si="1291"/>
        <v>On Time</v>
      </c>
    </row>
    <row r="4834" spans="1:17" x14ac:dyDescent="0.3">
      <c r="A4834" t="str">
        <f t="shared" si="1275"/>
        <v>S04833</v>
      </c>
      <c r="B4834" t="str">
        <f t="shared" ca="1" si="1276"/>
        <v>Global Foods</v>
      </c>
      <c r="C4834" t="str">
        <f t="shared" ca="1" si="1277"/>
        <v>Singapore</v>
      </c>
      <c r="D4834" t="str">
        <f t="shared" ca="1" si="1278"/>
        <v>Tea</v>
      </c>
      <c r="E4834">
        <f t="shared" ca="1" si="1279"/>
        <v>261</v>
      </c>
      <c r="F4834" s="3">
        <f t="shared" ca="1" si="1280"/>
        <v>610</v>
      </c>
      <c r="G4834">
        <f t="shared" ca="1" si="1281"/>
        <v>159210</v>
      </c>
      <c r="H4834">
        <f t="shared" ca="1" si="1282"/>
        <v>98710.2</v>
      </c>
      <c r="I4834">
        <f t="shared" ca="1" si="1283"/>
        <v>10989</v>
      </c>
      <c r="J4834">
        <f t="shared" ca="1" si="1284"/>
        <v>1993</v>
      </c>
      <c r="K4834" s="1">
        <f t="shared" ca="1" si="1285"/>
        <v>46104</v>
      </c>
      <c r="L4834" s="1">
        <f t="shared" ca="1" si="1286"/>
        <v>46121</v>
      </c>
      <c r="M4834" s="1">
        <f t="shared" ca="1" si="1287"/>
        <v>46119</v>
      </c>
      <c r="N4834">
        <f t="shared" ca="1" si="1288"/>
        <v>111692.2</v>
      </c>
      <c r="O4834" s="3">
        <f t="shared" ca="1" si="1289"/>
        <v>47517.8</v>
      </c>
      <c r="P4834" s="2">
        <f t="shared" ca="1" si="1290"/>
        <v>0.29845989573519255</v>
      </c>
      <c r="Q4834" t="str">
        <f t="shared" ca="1" si="1291"/>
        <v>On Time</v>
      </c>
    </row>
    <row r="4835" spans="1:17" x14ac:dyDescent="0.3">
      <c r="A4835" t="str">
        <f t="shared" si="1275"/>
        <v>S04834</v>
      </c>
      <c r="B4835" t="str">
        <f t="shared" ca="1" si="1276"/>
        <v>Global Foods</v>
      </c>
      <c r="C4835" t="str">
        <f t="shared" ca="1" si="1277"/>
        <v>UAE</v>
      </c>
      <c r="D4835" t="str">
        <f t="shared" ca="1" si="1278"/>
        <v>Rice</v>
      </c>
      <c r="E4835">
        <f t="shared" ca="1" si="1279"/>
        <v>445</v>
      </c>
      <c r="F4835" s="3">
        <f t="shared" ca="1" si="1280"/>
        <v>728</v>
      </c>
      <c r="G4835">
        <f t="shared" ca="1" si="1281"/>
        <v>323960</v>
      </c>
      <c r="H4835">
        <f t="shared" ca="1" si="1282"/>
        <v>165219.6</v>
      </c>
      <c r="I4835">
        <f t="shared" ca="1" si="1283"/>
        <v>5731</v>
      </c>
      <c r="J4835">
        <f t="shared" ca="1" si="1284"/>
        <v>2575</v>
      </c>
      <c r="K4835" s="1">
        <f t="shared" ca="1" si="1285"/>
        <v>46017</v>
      </c>
      <c r="L4835" s="1">
        <f t="shared" ca="1" si="1286"/>
        <v>46037</v>
      </c>
      <c r="M4835" s="1">
        <f t="shared" ca="1" si="1287"/>
        <v>46034</v>
      </c>
      <c r="N4835">
        <f t="shared" ca="1" si="1288"/>
        <v>173525.6</v>
      </c>
      <c r="O4835" s="3">
        <f t="shared" ca="1" si="1289"/>
        <v>150434.4</v>
      </c>
      <c r="P4835" s="2">
        <f t="shared" ca="1" si="1290"/>
        <v>0.46436103222620073</v>
      </c>
      <c r="Q4835" t="str">
        <f t="shared" ca="1" si="1291"/>
        <v>On Time</v>
      </c>
    </row>
    <row r="4836" spans="1:17" x14ac:dyDescent="0.3">
      <c r="A4836" t="str">
        <f t="shared" si="1275"/>
        <v>S04835</v>
      </c>
      <c r="B4836" t="str">
        <f t="shared" ca="1" si="1276"/>
        <v>FreshMart Ltd</v>
      </c>
      <c r="C4836" t="str">
        <f t="shared" ca="1" si="1277"/>
        <v>UK</v>
      </c>
      <c r="D4836" t="str">
        <f t="shared" ca="1" si="1278"/>
        <v>Spices</v>
      </c>
      <c r="E4836">
        <f t="shared" ca="1" si="1279"/>
        <v>257</v>
      </c>
      <c r="F4836" s="3">
        <f t="shared" ca="1" si="1280"/>
        <v>749</v>
      </c>
      <c r="G4836">
        <f t="shared" ca="1" si="1281"/>
        <v>192493</v>
      </c>
      <c r="H4836">
        <f t="shared" ca="1" si="1282"/>
        <v>117420.73</v>
      </c>
      <c r="I4836">
        <f t="shared" ca="1" si="1283"/>
        <v>6529</v>
      </c>
      <c r="J4836">
        <f t="shared" ca="1" si="1284"/>
        <v>2272</v>
      </c>
      <c r="K4836" s="1">
        <f t="shared" ca="1" si="1285"/>
        <v>45888</v>
      </c>
      <c r="L4836" s="1">
        <f t="shared" ca="1" si="1286"/>
        <v>45903</v>
      </c>
      <c r="M4836" s="1">
        <f t="shared" ca="1" si="1287"/>
        <v>45903</v>
      </c>
      <c r="N4836">
        <f t="shared" ca="1" si="1288"/>
        <v>126221.73</v>
      </c>
      <c r="O4836" s="3">
        <f t="shared" ca="1" si="1289"/>
        <v>66271.27</v>
      </c>
      <c r="P4836" s="2">
        <f t="shared" ca="1" si="1290"/>
        <v>0.34427885689349746</v>
      </c>
      <c r="Q4836" t="str">
        <f t="shared" ca="1" si="1291"/>
        <v>On Time</v>
      </c>
    </row>
    <row r="4837" spans="1:17" x14ac:dyDescent="0.3">
      <c r="A4837" t="str">
        <f t="shared" si="1275"/>
        <v>S04836</v>
      </c>
      <c r="B4837" t="str">
        <f t="shared" ca="1" si="1276"/>
        <v>Oceanic Exports</v>
      </c>
      <c r="C4837" t="str">
        <f t="shared" ca="1" si="1277"/>
        <v>UAE</v>
      </c>
      <c r="D4837" t="str">
        <f t="shared" ca="1" si="1278"/>
        <v>Spices</v>
      </c>
      <c r="E4837">
        <f t="shared" ca="1" si="1279"/>
        <v>340</v>
      </c>
      <c r="F4837" s="3">
        <f t="shared" ca="1" si="1280"/>
        <v>173</v>
      </c>
      <c r="G4837">
        <f t="shared" ca="1" si="1281"/>
        <v>58820</v>
      </c>
      <c r="H4837">
        <f t="shared" ca="1" si="1282"/>
        <v>39997.599999999999</v>
      </c>
      <c r="I4837">
        <f t="shared" ca="1" si="1283"/>
        <v>9183</v>
      </c>
      <c r="J4837">
        <f t="shared" ca="1" si="1284"/>
        <v>2727</v>
      </c>
      <c r="K4837" s="1">
        <f t="shared" ca="1" si="1285"/>
        <v>46147</v>
      </c>
      <c r="L4837" s="1">
        <f t="shared" ca="1" si="1286"/>
        <v>46155</v>
      </c>
      <c r="M4837" s="1">
        <f t="shared" ca="1" si="1287"/>
        <v>46160</v>
      </c>
      <c r="N4837">
        <f t="shared" ca="1" si="1288"/>
        <v>51907.6</v>
      </c>
      <c r="O4837" s="3">
        <f t="shared" ca="1" si="1289"/>
        <v>6912.4000000000015</v>
      </c>
      <c r="P4837" s="2">
        <f t="shared" ca="1" si="1290"/>
        <v>0.11751785107106429</v>
      </c>
      <c r="Q4837" t="str">
        <f t="shared" ca="1" si="1291"/>
        <v>Late</v>
      </c>
    </row>
    <row r="4838" spans="1:17" x14ac:dyDescent="0.3">
      <c r="A4838" t="str">
        <f t="shared" si="1275"/>
        <v>S04837</v>
      </c>
      <c r="B4838" t="str">
        <f t="shared" ca="1" si="1276"/>
        <v>FreshMart Ltd</v>
      </c>
      <c r="C4838" t="str">
        <f t="shared" ca="1" si="1277"/>
        <v>Singapore</v>
      </c>
      <c r="D4838" t="str">
        <f t="shared" ca="1" si="1278"/>
        <v>Pickles</v>
      </c>
      <c r="E4838">
        <f t="shared" ca="1" si="1279"/>
        <v>116</v>
      </c>
      <c r="F4838" s="3">
        <f t="shared" ca="1" si="1280"/>
        <v>452</v>
      </c>
      <c r="G4838">
        <f t="shared" ca="1" si="1281"/>
        <v>52432</v>
      </c>
      <c r="H4838">
        <f t="shared" ca="1" si="1282"/>
        <v>26740.32</v>
      </c>
      <c r="I4838">
        <f t="shared" ca="1" si="1283"/>
        <v>10327</v>
      </c>
      <c r="J4838">
        <f t="shared" ca="1" si="1284"/>
        <v>1668</v>
      </c>
      <c r="K4838" s="1">
        <f t="shared" ca="1" si="1285"/>
        <v>46038</v>
      </c>
      <c r="L4838" s="1">
        <f t="shared" ca="1" si="1286"/>
        <v>46057</v>
      </c>
      <c r="M4838" s="1">
        <f t="shared" ca="1" si="1287"/>
        <v>46058</v>
      </c>
      <c r="N4838">
        <f t="shared" ca="1" si="1288"/>
        <v>38735.32</v>
      </c>
      <c r="O4838" s="3">
        <f t="shared" ca="1" si="1289"/>
        <v>13696.68</v>
      </c>
      <c r="P4838" s="2">
        <f t="shared" ca="1" si="1290"/>
        <v>0.26122749465974976</v>
      </c>
      <c r="Q4838" t="str">
        <f t="shared" ca="1" si="1291"/>
        <v>Late</v>
      </c>
    </row>
    <row r="4839" spans="1:17" x14ac:dyDescent="0.3">
      <c r="A4839" t="str">
        <f t="shared" si="1275"/>
        <v>S04838</v>
      </c>
      <c r="B4839" t="str">
        <f t="shared" ca="1" si="1276"/>
        <v>Alpha Traders</v>
      </c>
      <c r="C4839" t="str">
        <f t="shared" ca="1" si="1277"/>
        <v>Singapore</v>
      </c>
      <c r="D4839" t="str">
        <f t="shared" ca="1" si="1278"/>
        <v>Sauces</v>
      </c>
      <c r="E4839">
        <f t="shared" ca="1" si="1279"/>
        <v>114</v>
      </c>
      <c r="F4839" s="3">
        <f t="shared" ca="1" si="1280"/>
        <v>568</v>
      </c>
      <c r="G4839">
        <f t="shared" ca="1" si="1281"/>
        <v>64752</v>
      </c>
      <c r="H4839">
        <f t="shared" ca="1" si="1282"/>
        <v>47916.480000000003</v>
      </c>
      <c r="I4839">
        <f t="shared" ca="1" si="1283"/>
        <v>10203</v>
      </c>
      <c r="J4839">
        <f t="shared" ca="1" si="1284"/>
        <v>677</v>
      </c>
      <c r="K4839" s="1">
        <f t="shared" ca="1" si="1285"/>
        <v>46324</v>
      </c>
      <c r="L4839" s="1">
        <f t="shared" ca="1" si="1286"/>
        <v>46340</v>
      </c>
      <c r="M4839" s="1">
        <f t="shared" ca="1" si="1287"/>
        <v>46339</v>
      </c>
      <c r="N4839">
        <f t="shared" ca="1" si="1288"/>
        <v>58796.480000000003</v>
      </c>
      <c r="O4839" s="3">
        <f t="shared" ca="1" si="1289"/>
        <v>5955.5199999999968</v>
      </c>
      <c r="P4839" s="2">
        <f t="shared" ca="1" si="1290"/>
        <v>9.19743019520632E-2</v>
      </c>
      <c r="Q4839" t="str">
        <f t="shared" ca="1" si="1291"/>
        <v>On Time</v>
      </c>
    </row>
    <row r="4840" spans="1:17" x14ac:dyDescent="0.3">
      <c r="A4840" t="str">
        <f t="shared" si="1275"/>
        <v>S04839</v>
      </c>
      <c r="B4840" t="str">
        <f t="shared" ca="1" si="1276"/>
        <v>Global Foods</v>
      </c>
      <c r="C4840" t="str">
        <f t="shared" ca="1" si="1277"/>
        <v>Australia</v>
      </c>
      <c r="D4840" t="str">
        <f t="shared" ca="1" si="1278"/>
        <v>Rice</v>
      </c>
      <c r="E4840">
        <f t="shared" ca="1" si="1279"/>
        <v>121</v>
      </c>
      <c r="F4840" s="3">
        <f t="shared" ca="1" si="1280"/>
        <v>769</v>
      </c>
      <c r="G4840">
        <f t="shared" ca="1" si="1281"/>
        <v>93049</v>
      </c>
      <c r="H4840">
        <f t="shared" ca="1" si="1282"/>
        <v>49315.97</v>
      </c>
      <c r="I4840">
        <f t="shared" ca="1" si="1283"/>
        <v>8896</v>
      </c>
      <c r="J4840">
        <f t="shared" ca="1" si="1284"/>
        <v>3429</v>
      </c>
      <c r="K4840" s="1">
        <f t="shared" ca="1" si="1285"/>
        <v>45967</v>
      </c>
      <c r="L4840" s="1">
        <f t="shared" ca="1" si="1286"/>
        <v>45980</v>
      </c>
      <c r="M4840" s="1">
        <f t="shared" ca="1" si="1287"/>
        <v>45977</v>
      </c>
      <c r="N4840">
        <f t="shared" ca="1" si="1288"/>
        <v>61640.97</v>
      </c>
      <c r="O4840" s="3">
        <f t="shared" ca="1" si="1289"/>
        <v>31408.03</v>
      </c>
      <c r="P4840" s="2">
        <f t="shared" ca="1" si="1290"/>
        <v>0.33754290750034927</v>
      </c>
      <c r="Q4840" t="str">
        <f t="shared" ca="1" si="1291"/>
        <v>On Time</v>
      </c>
    </row>
    <row r="4841" spans="1:17" x14ac:dyDescent="0.3">
      <c r="A4841" t="str">
        <f t="shared" si="1275"/>
        <v>S04840</v>
      </c>
      <c r="B4841" t="str">
        <f t="shared" ca="1" si="1276"/>
        <v>Beta Imports</v>
      </c>
      <c r="C4841" t="str">
        <f t="shared" ca="1" si="1277"/>
        <v>UAE</v>
      </c>
      <c r="D4841" t="str">
        <f t="shared" ca="1" si="1278"/>
        <v>Sauces</v>
      </c>
      <c r="E4841">
        <f t="shared" ca="1" si="1279"/>
        <v>461</v>
      </c>
      <c r="F4841" s="3">
        <f t="shared" ca="1" si="1280"/>
        <v>427</v>
      </c>
      <c r="G4841">
        <f t="shared" ca="1" si="1281"/>
        <v>196847</v>
      </c>
      <c r="H4841">
        <f t="shared" ca="1" si="1282"/>
        <v>124013.61</v>
      </c>
      <c r="I4841">
        <f t="shared" ca="1" si="1283"/>
        <v>6582</v>
      </c>
      <c r="J4841">
        <f t="shared" ca="1" si="1284"/>
        <v>1538</v>
      </c>
      <c r="K4841" s="1">
        <f t="shared" ca="1" si="1285"/>
        <v>46093</v>
      </c>
      <c r="L4841" s="1">
        <f t="shared" ca="1" si="1286"/>
        <v>46107</v>
      </c>
      <c r="M4841" s="1">
        <f t="shared" ca="1" si="1287"/>
        <v>46110</v>
      </c>
      <c r="N4841">
        <f t="shared" ca="1" si="1288"/>
        <v>132133.60999999999</v>
      </c>
      <c r="O4841" s="3">
        <f t="shared" ca="1" si="1289"/>
        <v>64713.390000000014</v>
      </c>
      <c r="P4841" s="2">
        <f t="shared" ca="1" si="1290"/>
        <v>0.32874968884463573</v>
      </c>
      <c r="Q4841" t="str">
        <f t="shared" ca="1" si="1291"/>
        <v>Late</v>
      </c>
    </row>
    <row r="4842" spans="1:17" x14ac:dyDescent="0.3">
      <c r="A4842" t="str">
        <f t="shared" si="1275"/>
        <v>S04841</v>
      </c>
      <c r="B4842" t="str">
        <f t="shared" ca="1" si="1276"/>
        <v>Alpha Traders</v>
      </c>
      <c r="C4842" t="str">
        <f t="shared" ca="1" si="1277"/>
        <v>UK</v>
      </c>
      <c r="D4842" t="str">
        <f t="shared" ca="1" si="1278"/>
        <v>Rice</v>
      </c>
      <c r="E4842">
        <f t="shared" ca="1" si="1279"/>
        <v>438</v>
      </c>
      <c r="F4842" s="3">
        <f t="shared" ca="1" si="1280"/>
        <v>791</v>
      </c>
      <c r="G4842">
        <f t="shared" ca="1" si="1281"/>
        <v>346458</v>
      </c>
      <c r="H4842">
        <f t="shared" ca="1" si="1282"/>
        <v>252914.34</v>
      </c>
      <c r="I4842">
        <f t="shared" ca="1" si="1283"/>
        <v>8442</v>
      </c>
      <c r="J4842">
        <f t="shared" ca="1" si="1284"/>
        <v>3029</v>
      </c>
      <c r="K4842" s="1">
        <f t="shared" ca="1" si="1285"/>
        <v>46376</v>
      </c>
      <c r="L4842" s="1">
        <f t="shared" ca="1" si="1286"/>
        <v>46389</v>
      </c>
      <c r="M4842" s="1">
        <f t="shared" ca="1" si="1287"/>
        <v>46389</v>
      </c>
      <c r="N4842">
        <f t="shared" ca="1" si="1288"/>
        <v>264385.33999999997</v>
      </c>
      <c r="O4842" s="3">
        <f t="shared" ca="1" si="1289"/>
        <v>82072.660000000033</v>
      </c>
      <c r="P4842" s="2">
        <f t="shared" ca="1" si="1290"/>
        <v>0.23689064763982945</v>
      </c>
      <c r="Q4842" t="str">
        <f t="shared" ca="1" si="1291"/>
        <v>On Time</v>
      </c>
    </row>
    <row r="4843" spans="1:17" x14ac:dyDescent="0.3">
      <c r="A4843" t="str">
        <f t="shared" si="1275"/>
        <v>S04842</v>
      </c>
      <c r="B4843" t="str">
        <f t="shared" ca="1" si="1276"/>
        <v>Alpha Traders</v>
      </c>
      <c r="C4843" t="str">
        <f t="shared" ca="1" si="1277"/>
        <v>Singapore</v>
      </c>
      <c r="D4843" t="str">
        <f t="shared" ca="1" si="1278"/>
        <v>Rice</v>
      </c>
      <c r="E4843">
        <f t="shared" ca="1" si="1279"/>
        <v>143</v>
      </c>
      <c r="F4843" s="3">
        <f t="shared" ca="1" si="1280"/>
        <v>740</v>
      </c>
      <c r="G4843">
        <f t="shared" ca="1" si="1281"/>
        <v>105820</v>
      </c>
      <c r="H4843">
        <f t="shared" ca="1" si="1282"/>
        <v>62433.8</v>
      </c>
      <c r="I4843">
        <f t="shared" ca="1" si="1283"/>
        <v>3437</v>
      </c>
      <c r="J4843">
        <f t="shared" ca="1" si="1284"/>
        <v>2073</v>
      </c>
      <c r="K4843" s="1">
        <f t="shared" ca="1" si="1285"/>
        <v>45822</v>
      </c>
      <c r="L4843" s="1">
        <f t="shared" ca="1" si="1286"/>
        <v>45834</v>
      </c>
      <c r="M4843" s="1">
        <f t="shared" ca="1" si="1287"/>
        <v>45836</v>
      </c>
      <c r="N4843">
        <f t="shared" ca="1" si="1288"/>
        <v>67943.8</v>
      </c>
      <c r="O4843" s="3">
        <f t="shared" ca="1" si="1289"/>
        <v>37876.199999999997</v>
      </c>
      <c r="P4843" s="2">
        <f t="shared" ca="1" si="1290"/>
        <v>0.35793044793044793</v>
      </c>
      <c r="Q4843" t="str">
        <f t="shared" ca="1" si="1291"/>
        <v>Late</v>
      </c>
    </row>
    <row r="4844" spans="1:17" x14ac:dyDescent="0.3">
      <c r="A4844" t="str">
        <f t="shared" si="1275"/>
        <v>S04843</v>
      </c>
      <c r="B4844" t="str">
        <f t="shared" ca="1" si="1276"/>
        <v>Beta Imports</v>
      </c>
      <c r="C4844" t="str">
        <f t="shared" ca="1" si="1277"/>
        <v>UK</v>
      </c>
      <c r="D4844" t="str">
        <f t="shared" ca="1" si="1278"/>
        <v>Pickles</v>
      </c>
      <c r="E4844">
        <f t="shared" ca="1" si="1279"/>
        <v>58</v>
      </c>
      <c r="F4844" s="3">
        <f t="shared" ca="1" si="1280"/>
        <v>430</v>
      </c>
      <c r="G4844">
        <f t="shared" ca="1" si="1281"/>
        <v>24940</v>
      </c>
      <c r="H4844">
        <f t="shared" ca="1" si="1282"/>
        <v>12719.4</v>
      </c>
      <c r="I4844">
        <f t="shared" ca="1" si="1283"/>
        <v>10120</v>
      </c>
      <c r="J4844">
        <f t="shared" ca="1" si="1284"/>
        <v>2724</v>
      </c>
      <c r="K4844" s="1">
        <f t="shared" ca="1" si="1285"/>
        <v>46276</v>
      </c>
      <c r="L4844" s="1">
        <f t="shared" ca="1" si="1286"/>
        <v>46294</v>
      </c>
      <c r="M4844" s="1">
        <f t="shared" ca="1" si="1287"/>
        <v>46294</v>
      </c>
      <c r="N4844">
        <f t="shared" ca="1" si="1288"/>
        <v>25563.4</v>
      </c>
      <c r="O4844" s="3">
        <f t="shared" ca="1" si="1289"/>
        <v>-623.40000000000146</v>
      </c>
      <c r="P4844" s="2">
        <f t="shared" ca="1" si="1290"/>
        <v>-2.4995990376904628E-2</v>
      </c>
      <c r="Q4844" t="str">
        <f t="shared" ca="1" si="1291"/>
        <v>On Time</v>
      </c>
    </row>
    <row r="4845" spans="1:17" x14ac:dyDescent="0.3">
      <c r="A4845" t="str">
        <f t="shared" si="1275"/>
        <v>S04844</v>
      </c>
      <c r="B4845" t="str">
        <f t="shared" ca="1" si="1276"/>
        <v>Prime Wholesale</v>
      </c>
      <c r="C4845" t="str">
        <f t="shared" ca="1" si="1277"/>
        <v>Canada</v>
      </c>
      <c r="D4845" t="str">
        <f t="shared" ca="1" si="1278"/>
        <v>Sauces</v>
      </c>
      <c r="E4845">
        <f t="shared" ca="1" si="1279"/>
        <v>334</v>
      </c>
      <c r="F4845" s="3">
        <f t="shared" ca="1" si="1280"/>
        <v>401</v>
      </c>
      <c r="G4845">
        <f t="shared" ca="1" si="1281"/>
        <v>133934</v>
      </c>
      <c r="H4845">
        <f t="shared" ca="1" si="1282"/>
        <v>91075.12</v>
      </c>
      <c r="I4845">
        <f t="shared" ca="1" si="1283"/>
        <v>10061</v>
      </c>
      <c r="J4845">
        <f t="shared" ca="1" si="1284"/>
        <v>2124</v>
      </c>
      <c r="K4845" s="1">
        <f t="shared" ca="1" si="1285"/>
        <v>45985</v>
      </c>
      <c r="L4845" s="1">
        <f t="shared" ca="1" si="1286"/>
        <v>45995</v>
      </c>
      <c r="M4845" s="1">
        <f t="shared" ca="1" si="1287"/>
        <v>46000</v>
      </c>
      <c r="N4845">
        <f t="shared" ca="1" si="1288"/>
        <v>103260.12</v>
      </c>
      <c r="O4845" s="3">
        <f t="shared" ca="1" si="1289"/>
        <v>30673.880000000005</v>
      </c>
      <c r="P4845" s="2">
        <f t="shared" ca="1" si="1290"/>
        <v>0.22902235429390599</v>
      </c>
      <c r="Q4845" t="str">
        <f t="shared" ca="1" si="1291"/>
        <v>Late</v>
      </c>
    </row>
    <row r="4846" spans="1:17" x14ac:dyDescent="0.3">
      <c r="A4846" t="str">
        <f t="shared" si="1275"/>
        <v>S04845</v>
      </c>
      <c r="B4846" t="str">
        <f t="shared" ca="1" si="1276"/>
        <v>Beta Imports</v>
      </c>
      <c r="C4846" t="str">
        <f t="shared" ca="1" si="1277"/>
        <v>UAE</v>
      </c>
      <c r="D4846" t="str">
        <f t="shared" ca="1" si="1278"/>
        <v>Rice</v>
      </c>
      <c r="E4846">
        <f t="shared" ca="1" si="1279"/>
        <v>260</v>
      </c>
      <c r="F4846" s="3">
        <f t="shared" ca="1" si="1280"/>
        <v>326</v>
      </c>
      <c r="G4846">
        <f t="shared" ca="1" si="1281"/>
        <v>84760</v>
      </c>
      <c r="H4846">
        <f t="shared" ca="1" si="1282"/>
        <v>57636.800000000003</v>
      </c>
      <c r="I4846">
        <f t="shared" ca="1" si="1283"/>
        <v>5302</v>
      </c>
      <c r="J4846">
        <f t="shared" ca="1" si="1284"/>
        <v>2055</v>
      </c>
      <c r="K4846" s="1">
        <f t="shared" ca="1" si="1285"/>
        <v>45687</v>
      </c>
      <c r="L4846" s="1">
        <f t="shared" ca="1" si="1286"/>
        <v>45703</v>
      </c>
      <c r="M4846" s="1">
        <f t="shared" ca="1" si="1287"/>
        <v>45703</v>
      </c>
      <c r="N4846">
        <f t="shared" ca="1" si="1288"/>
        <v>64993.8</v>
      </c>
      <c r="O4846" s="3">
        <f t="shared" ca="1" si="1289"/>
        <v>19766.199999999997</v>
      </c>
      <c r="P4846" s="2">
        <f t="shared" ca="1" si="1290"/>
        <v>0.2332019820670127</v>
      </c>
      <c r="Q4846" t="str">
        <f t="shared" ca="1" si="1291"/>
        <v>On Time</v>
      </c>
    </row>
    <row r="4847" spans="1:17" x14ac:dyDescent="0.3">
      <c r="A4847" t="str">
        <f t="shared" si="1275"/>
        <v>S04846</v>
      </c>
      <c r="B4847" t="str">
        <f t="shared" ca="1" si="1276"/>
        <v>Beta Imports</v>
      </c>
      <c r="C4847" t="str">
        <f t="shared" ca="1" si="1277"/>
        <v>Singapore</v>
      </c>
      <c r="D4847" t="str">
        <f t="shared" ca="1" si="1278"/>
        <v>Sauces</v>
      </c>
      <c r="E4847">
        <f t="shared" ca="1" si="1279"/>
        <v>91</v>
      </c>
      <c r="F4847" s="3">
        <f t="shared" ca="1" si="1280"/>
        <v>564</v>
      </c>
      <c r="G4847">
        <f t="shared" ca="1" si="1281"/>
        <v>51324</v>
      </c>
      <c r="H4847">
        <f t="shared" ca="1" si="1282"/>
        <v>32334.12</v>
      </c>
      <c r="I4847">
        <f t="shared" ca="1" si="1283"/>
        <v>8046</v>
      </c>
      <c r="J4847">
        <f t="shared" ca="1" si="1284"/>
        <v>1442</v>
      </c>
      <c r="K4847" s="1">
        <f t="shared" ca="1" si="1285"/>
        <v>46147</v>
      </c>
      <c r="L4847" s="1">
        <f t="shared" ca="1" si="1286"/>
        <v>46157</v>
      </c>
      <c r="M4847" s="1">
        <f t="shared" ca="1" si="1287"/>
        <v>46163</v>
      </c>
      <c r="N4847">
        <f t="shared" ca="1" si="1288"/>
        <v>41822.119999999995</v>
      </c>
      <c r="O4847" s="3">
        <f t="shared" ca="1" si="1289"/>
        <v>9501.8800000000047</v>
      </c>
      <c r="P4847" s="2">
        <f t="shared" ca="1" si="1290"/>
        <v>0.18513521939053862</v>
      </c>
      <c r="Q4847" t="str">
        <f t="shared" ca="1" si="1291"/>
        <v>Late</v>
      </c>
    </row>
    <row r="4848" spans="1:17" x14ac:dyDescent="0.3">
      <c r="A4848" t="str">
        <f t="shared" si="1275"/>
        <v>S04847</v>
      </c>
      <c r="B4848" t="str">
        <f t="shared" ca="1" si="1276"/>
        <v>Oceanic Exports</v>
      </c>
      <c r="C4848" t="str">
        <f t="shared" ca="1" si="1277"/>
        <v>Australia</v>
      </c>
      <c r="D4848" t="str">
        <f t="shared" ca="1" si="1278"/>
        <v>Sauces</v>
      </c>
      <c r="E4848">
        <f t="shared" ca="1" si="1279"/>
        <v>358</v>
      </c>
      <c r="F4848" s="3">
        <f t="shared" ca="1" si="1280"/>
        <v>638</v>
      </c>
      <c r="G4848">
        <f t="shared" ca="1" si="1281"/>
        <v>228404</v>
      </c>
      <c r="H4848">
        <f t="shared" ca="1" si="1282"/>
        <v>137042.4</v>
      </c>
      <c r="I4848">
        <f t="shared" ca="1" si="1283"/>
        <v>9668</v>
      </c>
      <c r="J4848">
        <f t="shared" ca="1" si="1284"/>
        <v>1351</v>
      </c>
      <c r="K4848" s="1">
        <f t="shared" ca="1" si="1285"/>
        <v>46096</v>
      </c>
      <c r="L4848" s="1">
        <f t="shared" ca="1" si="1286"/>
        <v>46110</v>
      </c>
      <c r="M4848" s="1">
        <f t="shared" ca="1" si="1287"/>
        <v>46116</v>
      </c>
      <c r="N4848">
        <f t="shared" ca="1" si="1288"/>
        <v>148061.4</v>
      </c>
      <c r="O4848" s="3">
        <f t="shared" ca="1" si="1289"/>
        <v>80342.600000000006</v>
      </c>
      <c r="P4848" s="2">
        <f t="shared" ca="1" si="1290"/>
        <v>0.35175653666310575</v>
      </c>
      <c r="Q4848" t="str">
        <f t="shared" ca="1" si="1291"/>
        <v>Late</v>
      </c>
    </row>
    <row r="4849" spans="1:17" x14ac:dyDescent="0.3">
      <c r="A4849" t="str">
        <f t="shared" si="1275"/>
        <v>S04848</v>
      </c>
      <c r="B4849" t="str">
        <f t="shared" ca="1" si="1276"/>
        <v>Alpha Traders</v>
      </c>
      <c r="C4849" t="str">
        <f t="shared" ca="1" si="1277"/>
        <v>UAE</v>
      </c>
      <c r="D4849" t="str">
        <f t="shared" ca="1" si="1278"/>
        <v>Sauces</v>
      </c>
      <c r="E4849">
        <f t="shared" ca="1" si="1279"/>
        <v>398</v>
      </c>
      <c r="F4849" s="3">
        <f t="shared" ca="1" si="1280"/>
        <v>316</v>
      </c>
      <c r="G4849">
        <f t="shared" ca="1" si="1281"/>
        <v>125768</v>
      </c>
      <c r="H4849">
        <f t="shared" ca="1" si="1282"/>
        <v>88037.6</v>
      </c>
      <c r="I4849">
        <f t="shared" ca="1" si="1283"/>
        <v>3361</v>
      </c>
      <c r="J4849">
        <f t="shared" ca="1" si="1284"/>
        <v>2517</v>
      </c>
      <c r="K4849" s="1">
        <f t="shared" ca="1" si="1285"/>
        <v>46289</v>
      </c>
      <c r="L4849" s="1">
        <f t="shared" ca="1" si="1286"/>
        <v>46307</v>
      </c>
      <c r="M4849" s="1">
        <f t="shared" ca="1" si="1287"/>
        <v>46304</v>
      </c>
      <c r="N4849">
        <f t="shared" ca="1" si="1288"/>
        <v>93915.6</v>
      </c>
      <c r="O4849" s="3">
        <f t="shared" ca="1" si="1289"/>
        <v>31852.399999999994</v>
      </c>
      <c r="P4849" s="2">
        <f t="shared" ca="1" si="1290"/>
        <v>0.25326315119903309</v>
      </c>
      <c r="Q4849" t="str">
        <f t="shared" ca="1" si="1291"/>
        <v>On Time</v>
      </c>
    </row>
    <row r="4850" spans="1:17" x14ac:dyDescent="0.3">
      <c r="A4850" t="str">
        <f t="shared" si="1275"/>
        <v>S04849</v>
      </c>
      <c r="B4850" t="str">
        <f t="shared" ca="1" si="1276"/>
        <v>Global Foods</v>
      </c>
      <c r="C4850" t="str">
        <f t="shared" ca="1" si="1277"/>
        <v>UK</v>
      </c>
      <c r="D4850" t="str">
        <f t="shared" ca="1" si="1278"/>
        <v>Sauces</v>
      </c>
      <c r="E4850">
        <f t="shared" ca="1" si="1279"/>
        <v>394</v>
      </c>
      <c r="F4850" s="3">
        <f t="shared" ca="1" si="1280"/>
        <v>646</v>
      </c>
      <c r="G4850">
        <f t="shared" ca="1" si="1281"/>
        <v>254524</v>
      </c>
      <c r="H4850">
        <f t="shared" ca="1" si="1282"/>
        <v>147623.92000000001</v>
      </c>
      <c r="I4850">
        <f t="shared" ca="1" si="1283"/>
        <v>10663</v>
      </c>
      <c r="J4850">
        <f t="shared" ca="1" si="1284"/>
        <v>2373</v>
      </c>
      <c r="K4850" s="1">
        <f t="shared" ca="1" si="1285"/>
        <v>45889</v>
      </c>
      <c r="L4850" s="1">
        <f t="shared" ca="1" si="1286"/>
        <v>45903</v>
      </c>
      <c r="M4850" s="1">
        <f t="shared" ca="1" si="1287"/>
        <v>45909</v>
      </c>
      <c r="N4850">
        <f t="shared" ca="1" si="1288"/>
        <v>160659.92000000001</v>
      </c>
      <c r="O4850" s="3">
        <f t="shared" ca="1" si="1289"/>
        <v>93864.079999999987</v>
      </c>
      <c r="P4850" s="2">
        <f t="shared" ca="1" si="1290"/>
        <v>0.36878282598104695</v>
      </c>
      <c r="Q4850" t="str">
        <f t="shared" ca="1" si="1291"/>
        <v>Late</v>
      </c>
    </row>
    <row r="4851" spans="1:17" x14ac:dyDescent="0.3">
      <c r="A4851" t="str">
        <f t="shared" si="1275"/>
        <v>S04850</v>
      </c>
      <c r="B4851" t="str">
        <f t="shared" ca="1" si="1276"/>
        <v>Oceanic Exports</v>
      </c>
      <c r="C4851" t="str">
        <f t="shared" ca="1" si="1277"/>
        <v>UAE</v>
      </c>
      <c r="D4851" t="str">
        <f t="shared" ca="1" si="1278"/>
        <v>Spices</v>
      </c>
      <c r="E4851">
        <f t="shared" ca="1" si="1279"/>
        <v>282</v>
      </c>
      <c r="F4851" s="3">
        <f t="shared" ca="1" si="1280"/>
        <v>656</v>
      </c>
      <c r="G4851">
        <f t="shared" ca="1" si="1281"/>
        <v>184992</v>
      </c>
      <c r="H4851">
        <f t="shared" ca="1" si="1282"/>
        <v>98045.759999999995</v>
      </c>
      <c r="I4851">
        <f t="shared" ca="1" si="1283"/>
        <v>6023</v>
      </c>
      <c r="J4851">
        <f t="shared" ca="1" si="1284"/>
        <v>1342</v>
      </c>
      <c r="K4851" s="1">
        <f t="shared" ca="1" si="1285"/>
        <v>46245</v>
      </c>
      <c r="L4851" s="1">
        <f t="shared" ca="1" si="1286"/>
        <v>46258</v>
      </c>
      <c r="M4851" s="1">
        <f t="shared" ca="1" si="1287"/>
        <v>46257</v>
      </c>
      <c r="N4851">
        <f t="shared" ca="1" si="1288"/>
        <v>105410.76</v>
      </c>
      <c r="O4851" s="3">
        <f t="shared" ca="1" si="1289"/>
        <v>79581.240000000005</v>
      </c>
      <c r="P4851" s="2">
        <f t="shared" ca="1" si="1290"/>
        <v>0.43018746756616505</v>
      </c>
      <c r="Q4851" t="str">
        <f t="shared" ca="1" si="1291"/>
        <v>On Time</v>
      </c>
    </row>
    <row r="4852" spans="1:17" x14ac:dyDescent="0.3">
      <c r="A4852" t="str">
        <f t="shared" si="1275"/>
        <v>S04851</v>
      </c>
      <c r="B4852" t="str">
        <f t="shared" ca="1" si="1276"/>
        <v>Global Foods</v>
      </c>
      <c r="C4852" t="str">
        <f t="shared" ca="1" si="1277"/>
        <v>Singapore</v>
      </c>
      <c r="D4852" t="str">
        <f t="shared" ca="1" si="1278"/>
        <v>Tea</v>
      </c>
      <c r="E4852">
        <f t="shared" ca="1" si="1279"/>
        <v>355</v>
      </c>
      <c r="F4852" s="3">
        <f t="shared" ca="1" si="1280"/>
        <v>320</v>
      </c>
      <c r="G4852">
        <f t="shared" ca="1" si="1281"/>
        <v>113600</v>
      </c>
      <c r="H4852">
        <f t="shared" ca="1" si="1282"/>
        <v>60208</v>
      </c>
      <c r="I4852">
        <f t="shared" ca="1" si="1283"/>
        <v>8800</v>
      </c>
      <c r="J4852">
        <f t="shared" ca="1" si="1284"/>
        <v>2416</v>
      </c>
      <c r="K4852" s="1">
        <f t="shared" ca="1" si="1285"/>
        <v>46272</v>
      </c>
      <c r="L4852" s="1">
        <f t="shared" ca="1" si="1286"/>
        <v>46286</v>
      </c>
      <c r="M4852" s="1">
        <f t="shared" ca="1" si="1287"/>
        <v>46292</v>
      </c>
      <c r="N4852">
        <f t="shared" ca="1" si="1288"/>
        <v>71424</v>
      </c>
      <c r="O4852" s="3">
        <f t="shared" ca="1" si="1289"/>
        <v>42176</v>
      </c>
      <c r="P4852" s="2">
        <f t="shared" ca="1" si="1290"/>
        <v>0.37126760563380284</v>
      </c>
      <c r="Q4852" t="str">
        <f t="shared" ca="1" si="1291"/>
        <v>Late</v>
      </c>
    </row>
    <row r="4853" spans="1:17" x14ac:dyDescent="0.3">
      <c r="A4853" t="str">
        <f t="shared" si="1275"/>
        <v>S04852</v>
      </c>
      <c r="B4853" t="str">
        <f t="shared" ca="1" si="1276"/>
        <v>Alpha Traders</v>
      </c>
      <c r="C4853" t="str">
        <f t="shared" ca="1" si="1277"/>
        <v>Australia</v>
      </c>
      <c r="D4853" t="str">
        <f t="shared" ca="1" si="1278"/>
        <v>Sauces</v>
      </c>
      <c r="E4853">
        <f t="shared" ca="1" si="1279"/>
        <v>114</v>
      </c>
      <c r="F4853" s="3">
        <f t="shared" ca="1" si="1280"/>
        <v>177</v>
      </c>
      <c r="G4853">
        <f t="shared" ca="1" si="1281"/>
        <v>20178</v>
      </c>
      <c r="H4853">
        <f t="shared" ca="1" si="1282"/>
        <v>12308.58</v>
      </c>
      <c r="I4853">
        <f t="shared" ca="1" si="1283"/>
        <v>3822</v>
      </c>
      <c r="J4853">
        <f t="shared" ca="1" si="1284"/>
        <v>1799</v>
      </c>
      <c r="K4853" s="1">
        <f t="shared" ca="1" si="1285"/>
        <v>46087</v>
      </c>
      <c r="L4853" s="1">
        <f t="shared" ca="1" si="1286"/>
        <v>46106</v>
      </c>
      <c r="M4853" s="1">
        <f t="shared" ca="1" si="1287"/>
        <v>46104</v>
      </c>
      <c r="N4853">
        <f t="shared" ca="1" si="1288"/>
        <v>17929.580000000002</v>
      </c>
      <c r="O4853" s="3">
        <f t="shared" ca="1" si="1289"/>
        <v>2248.4199999999983</v>
      </c>
      <c r="P4853" s="2">
        <f t="shared" ca="1" si="1290"/>
        <v>0.11142927941322224</v>
      </c>
      <c r="Q4853" t="str">
        <f t="shared" ca="1" si="1291"/>
        <v>On Time</v>
      </c>
    </row>
    <row r="4854" spans="1:17" x14ac:dyDescent="0.3">
      <c r="A4854" t="str">
        <f t="shared" si="1275"/>
        <v>S04853</v>
      </c>
      <c r="B4854" t="str">
        <f t="shared" ca="1" si="1276"/>
        <v>Prime Wholesale</v>
      </c>
      <c r="C4854" t="str">
        <f t="shared" ca="1" si="1277"/>
        <v>Singapore</v>
      </c>
      <c r="D4854" t="str">
        <f t="shared" ca="1" si="1278"/>
        <v>Spices</v>
      </c>
      <c r="E4854">
        <f t="shared" ca="1" si="1279"/>
        <v>352</v>
      </c>
      <c r="F4854" s="3">
        <f t="shared" ca="1" si="1280"/>
        <v>579</v>
      </c>
      <c r="G4854">
        <f t="shared" ca="1" si="1281"/>
        <v>203808</v>
      </c>
      <c r="H4854">
        <f t="shared" ca="1" si="1282"/>
        <v>110056.32000000001</v>
      </c>
      <c r="I4854">
        <f t="shared" ca="1" si="1283"/>
        <v>11110</v>
      </c>
      <c r="J4854">
        <f t="shared" ca="1" si="1284"/>
        <v>3912</v>
      </c>
      <c r="K4854" s="1">
        <f t="shared" ca="1" si="1285"/>
        <v>46116</v>
      </c>
      <c r="L4854" s="1">
        <f t="shared" ca="1" si="1286"/>
        <v>46133</v>
      </c>
      <c r="M4854" s="1">
        <f t="shared" ca="1" si="1287"/>
        <v>46134</v>
      </c>
      <c r="N4854">
        <f t="shared" ca="1" si="1288"/>
        <v>125078.32</v>
      </c>
      <c r="O4854" s="3">
        <f t="shared" ca="1" si="1289"/>
        <v>78729.679999999993</v>
      </c>
      <c r="P4854" s="2">
        <f t="shared" ca="1" si="1290"/>
        <v>0.3862933741560684</v>
      </c>
      <c r="Q4854" t="str">
        <f t="shared" ca="1" si="1291"/>
        <v>Late</v>
      </c>
    </row>
    <row r="4855" spans="1:17" x14ac:dyDescent="0.3">
      <c r="A4855" t="str">
        <f t="shared" si="1275"/>
        <v>S04854</v>
      </c>
      <c r="B4855" t="str">
        <f t="shared" ca="1" si="1276"/>
        <v>Global Foods</v>
      </c>
      <c r="C4855" t="str">
        <f t="shared" ca="1" si="1277"/>
        <v>Canada</v>
      </c>
      <c r="D4855" t="str">
        <f t="shared" ca="1" si="1278"/>
        <v>Tea</v>
      </c>
      <c r="E4855">
        <f t="shared" ca="1" si="1279"/>
        <v>498</v>
      </c>
      <c r="F4855" s="3">
        <f t="shared" ca="1" si="1280"/>
        <v>793</v>
      </c>
      <c r="G4855">
        <f t="shared" ca="1" si="1281"/>
        <v>394914</v>
      </c>
      <c r="H4855">
        <f t="shared" ca="1" si="1282"/>
        <v>288287.21999999997</v>
      </c>
      <c r="I4855">
        <f t="shared" ca="1" si="1283"/>
        <v>4713</v>
      </c>
      <c r="J4855">
        <f t="shared" ca="1" si="1284"/>
        <v>2793</v>
      </c>
      <c r="K4855" s="1">
        <f t="shared" ca="1" si="1285"/>
        <v>46022</v>
      </c>
      <c r="L4855" s="1">
        <f t="shared" ca="1" si="1286"/>
        <v>46029</v>
      </c>
      <c r="M4855" s="1">
        <f t="shared" ca="1" si="1287"/>
        <v>46032</v>
      </c>
      <c r="N4855">
        <f t="shared" ca="1" si="1288"/>
        <v>295793.21999999997</v>
      </c>
      <c r="O4855" s="3">
        <f t="shared" ca="1" si="1289"/>
        <v>99120.780000000028</v>
      </c>
      <c r="P4855" s="2">
        <f t="shared" ca="1" si="1290"/>
        <v>0.25099333019340925</v>
      </c>
      <c r="Q4855" t="str">
        <f t="shared" ca="1" si="1291"/>
        <v>Late</v>
      </c>
    </row>
    <row r="4856" spans="1:17" x14ac:dyDescent="0.3">
      <c r="A4856" t="str">
        <f t="shared" si="1275"/>
        <v>S04855</v>
      </c>
      <c r="B4856" t="str">
        <f t="shared" ca="1" si="1276"/>
        <v>FreshMart Ltd</v>
      </c>
      <c r="C4856" t="str">
        <f t="shared" ca="1" si="1277"/>
        <v>Canada</v>
      </c>
      <c r="D4856" t="str">
        <f t="shared" ca="1" si="1278"/>
        <v>Spices</v>
      </c>
      <c r="E4856">
        <f t="shared" ca="1" si="1279"/>
        <v>141</v>
      </c>
      <c r="F4856" s="3">
        <f t="shared" ca="1" si="1280"/>
        <v>359</v>
      </c>
      <c r="G4856">
        <f t="shared" ca="1" si="1281"/>
        <v>50619</v>
      </c>
      <c r="H4856">
        <f t="shared" ca="1" si="1282"/>
        <v>35433.300000000003</v>
      </c>
      <c r="I4856">
        <f t="shared" ca="1" si="1283"/>
        <v>6899</v>
      </c>
      <c r="J4856">
        <f t="shared" ca="1" si="1284"/>
        <v>1807</v>
      </c>
      <c r="K4856" s="1">
        <f t="shared" ca="1" si="1285"/>
        <v>46252</v>
      </c>
      <c r="L4856" s="1">
        <f t="shared" ca="1" si="1286"/>
        <v>46267</v>
      </c>
      <c r="M4856" s="1">
        <f t="shared" ca="1" si="1287"/>
        <v>46265</v>
      </c>
      <c r="N4856">
        <f t="shared" ca="1" si="1288"/>
        <v>44139.3</v>
      </c>
      <c r="O4856" s="3">
        <f t="shared" ca="1" si="1289"/>
        <v>6479.6999999999971</v>
      </c>
      <c r="P4856" s="2">
        <f t="shared" ca="1" si="1290"/>
        <v>0.12800924554021212</v>
      </c>
      <c r="Q4856" t="str">
        <f t="shared" ca="1" si="1291"/>
        <v>On Time</v>
      </c>
    </row>
    <row r="4857" spans="1:17" x14ac:dyDescent="0.3">
      <c r="A4857" t="str">
        <f t="shared" si="1275"/>
        <v>S04856</v>
      </c>
      <c r="B4857" t="str">
        <f t="shared" ca="1" si="1276"/>
        <v>Global Foods</v>
      </c>
      <c r="C4857" t="str">
        <f t="shared" ca="1" si="1277"/>
        <v>UK</v>
      </c>
      <c r="D4857" t="str">
        <f t="shared" ca="1" si="1278"/>
        <v>Tea</v>
      </c>
      <c r="E4857">
        <f t="shared" ca="1" si="1279"/>
        <v>296</v>
      </c>
      <c r="F4857" s="3">
        <f t="shared" ca="1" si="1280"/>
        <v>475</v>
      </c>
      <c r="G4857">
        <f t="shared" ca="1" si="1281"/>
        <v>140600</v>
      </c>
      <c r="H4857">
        <f t="shared" ca="1" si="1282"/>
        <v>71706</v>
      </c>
      <c r="I4857">
        <f t="shared" ca="1" si="1283"/>
        <v>10803</v>
      </c>
      <c r="J4857">
        <f t="shared" ca="1" si="1284"/>
        <v>1076</v>
      </c>
      <c r="K4857" s="1">
        <f t="shared" ca="1" si="1285"/>
        <v>45999</v>
      </c>
      <c r="L4857" s="1">
        <f t="shared" ca="1" si="1286"/>
        <v>46006</v>
      </c>
      <c r="M4857" s="1">
        <f t="shared" ca="1" si="1287"/>
        <v>46008</v>
      </c>
      <c r="N4857">
        <f t="shared" ca="1" si="1288"/>
        <v>83585</v>
      </c>
      <c r="O4857" s="3">
        <f t="shared" ca="1" si="1289"/>
        <v>57015</v>
      </c>
      <c r="P4857" s="2">
        <f t="shared" ca="1" si="1290"/>
        <v>0.40551209103840685</v>
      </c>
      <c r="Q4857" t="str">
        <f t="shared" ca="1" si="1291"/>
        <v>Late</v>
      </c>
    </row>
    <row r="4858" spans="1:17" x14ac:dyDescent="0.3">
      <c r="A4858" t="str">
        <f t="shared" si="1275"/>
        <v>S04857</v>
      </c>
      <c r="B4858" t="str">
        <f t="shared" ca="1" si="1276"/>
        <v>FreshMart Ltd</v>
      </c>
      <c r="C4858" t="str">
        <f t="shared" ca="1" si="1277"/>
        <v>Canada</v>
      </c>
      <c r="D4858" t="str">
        <f t="shared" ca="1" si="1278"/>
        <v>Sauces</v>
      </c>
      <c r="E4858">
        <f t="shared" ca="1" si="1279"/>
        <v>470</v>
      </c>
      <c r="F4858" s="3">
        <f t="shared" ca="1" si="1280"/>
        <v>503</v>
      </c>
      <c r="G4858">
        <f t="shared" ca="1" si="1281"/>
        <v>236410</v>
      </c>
      <c r="H4858">
        <f t="shared" ca="1" si="1282"/>
        <v>172579.3</v>
      </c>
      <c r="I4858">
        <f t="shared" ca="1" si="1283"/>
        <v>3154</v>
      </c>
      <c r="J4858">
        <f t="shared" ca="1" si="1284"/>
        <v>1345</v>
      </c>
      <c r="K4858" s="1">
        <f t="shared" ca="1" si="1285"/>
        <v>46325</v>
      </c>
      <c r="L4858" s="1">
        <f t="shared" ca="1" si="1286"/>
        <v>46340</v>
      </c>
      <c r="M4858" s="1">
        <f t="shared" ca="1" si="1287"/>
        <v>46345</v>
      </c>
      <c r="N4858">
        <f t="shared" ca="1" si="1288"/>
        <v>177078.3</v>
      </c>
      <c r="O4858" s="3">
        <f t="shared" ca="1" si="1289"/>
        <v>59331.700000000012</v>
      </c>
      <c r="P4858" s="2">
        <f t="shared" ca="1" si="1290"/>
        <v>0.25096950213611952</v>
      </c>
      <c r="Q4858" t="str">
        <f t="shared" ca="1" si="1291"/>
        <v>Late</v>
      </c>
    </row>
    <row r="4859" spans="1:17" x14ac:dyDescent="0.3">
      <c r="A4859" t="str">
        <f t="shared" si="1275"/>
        <v>S04858</v>
      </c>
      <c r="B4859" t="str">
        <f t="shared" ca="1" si="1276"/>
        <v>Prime Wholesale</v>
      </c>
      <c r="C4859" t="str">
        <f t="shared" ca="1" si="1277"/>
        <v>UK</v>
      </c>
      <c r="D4859" t="str">
        <f t="shared" ca="1" si="1278"/>
        <v>Pickles</v>
      </c>
      <c r="E4859">
        <f t="shared" ca="1" si="1279"/>
        <v>112</v>
      </c>
      <c r="F4859" s="3">
        <f t="shared" ca="1" si="1280"/>
        <v>361</v>
      </c>
      <c r="G4859">
        <f t="shared" ca="1" si="1281"/>
        <v>40432</v>
      </c>
      <c r="H4859">
        <f t="shared" ca="1" si="1282"/>
        <v>29515.360000000001</v>
      </c>
      <c r="I4859">
        <f t="shared" ca="1" si="1283"/>
        <v>1630</v>
      </c>
      <c r="J4859">
        <f t="shared" ca="1" si="1284"/>
        <v>2762</v>
      </c>
      <c r="K4859" s="1">
        <f t="shared" ca="1" si="1285"/>
        <v>46318</v>
      </c>
      <c r="L4859" s="1">
        <f t="shared" ca="1" si="1286"/>
        <v>46335</v>
      </c>
      <c r="M4859" s="1">
        <f t="shared" ca="1" si="1287"/>
        <v>46341</v>
      </c>
      <c r="N4859">
        <f t="shared" ca="1" si="1288"/>
        <v>33907.360000000001</v>
      </c>
      <c r="O4859" s="3">
        <f t="shared" ca="1" si="1289"/>
        <v>6524.6399999999994</v>
      </c>
      <c r="P4859" s="2">
        <f t="shared" ca="1" si="1290"/>
        <v>0.16137316976652155</v>
      </c>
      <c r="Q4859" t="str">
        <f t="shared" ca="1" si="1291"/>
        <v>Late</v>
      </c>
    </row>
    <row r="4860" spans="1:17" x14ac:dyDescent="0.3">
      <c r="A4860" t="str">
        <f t="shared" si="1275"/>
        <v>S04859</v>
      </c>
      <c r="B4860" t="str">
        <f t="shared" ca="1" si="1276"/>
        <v>FreshMart Ltd</v>
      </c>
      <c r="C4860" t="str">
        <f t="shared" ca="1" si="1277"/>
        <v>Australia</v>
      </c>
      <c r="D4860" t="str">
        <f t="shared" ca="1" si="1278"/>
        <v>Rice</v>
      </c>
      <c r="E4860">
        <f t="shared" ca="1" si="1279"/>
        <v>69</v>
      </c>
      <c r="F4860" s="3">
        <f t="shared" ca="1" si="1280"/>
        <v>551</v>
      </c>
      <c r="G4860">
        <f t="shared" ca="1" si="1281"/>
        <v>38019</v>
      </c>
      <c r="H4860">
        <f t="shared" ca="1" si="1282"/>
        <v>23951.97</v>
      </c>
      <c r="I4860">
        <f t="shared" ca="1" si="1283"/>
        <v>6550</v>
      </c>
      <c r="J4860">
        <f t="shared" ca="1" si="1284"/>
        <v>1202</v>
      </c>
      <c r="K4860" s="1">
        <f t="shared" ca="1" si="1285"/>
        <v>46347</v>
      </c>
      <c r="L4860" s="1">
        <f t="shared" ca="1" si="1286"/>
        <v>46366</v>
      </c>
      <c r="M4860" s="1">
        <f t="shared" ca="1" si="1287"/>
        <v>46366</v>
      </c>
      <c r="N4860">
        <f t="shared" ca="1" si="1288"/>
        <v>31703.97</v>
      </c>
      <c r="O4860" s="3">
        <f t="shared" ca="1" si="1289"/>
        <v>6315.0299999999988</v>
      </c>
      <c r="P4860" s="2">
        <f t="shared" ca="1" si="1290"/>
        <v>0.16610194902548722</v>
      </c>
      <c r="Q4860" t="str">
        <f t="shared" ca="1" si="1291"/>
        <v>On Time</v>
      </c>
    </row>
    <row r="4861" spans="1:17" x14ac:dyDescent="0.3">
      <c r="A4861" t="str">
        <f t="shared" si="1275"/>
        <v>S04860</v>
      </c>
      <c r="B4861" t="str">
        <f t="shared" ca="1" si="1276"/>
        <v>Oceanic Exports</v>
      </c>
      <c r="C4861" t="str">
        <f t="shared" ca="1" si="1277"/>
        <v>Canada</v>
      </c>
      <c r="D4861" t="str">
        <f t="shared" ca="1" si="1278"/>
        <v>Sauces</v>
      </c>
      <c r="E4861">
        <f t="shared" ca="1" si="1279"/>
        <v>450</v>
      </c>
      <c r="F4861" s="3">
        <f t="shared" ca="1" si="1280"/>
        <v>714</v>
      </c>
      <c r="G4861">
        <f t="shared" ca="1" si="1281"/>
        <v>321300</v>
      </c>
      <c r="H4861">
        <f t="shared" ca="1" si="1282"/>
        <v>186354</v>
      </c>
      <c r="I4861">
        <f t="shared" ca="1" si="1283"/>
        <v>2885</v>
      </c>
      <c r="J4861">
        <f t="shared" ca="1" si="1284"/>
        <v>2943</v>
      </c>
      <c r="K4861" s="1">
        <f t="shared" ca="1" si="1285"/>
        <v>46206</v>
      </c>
      <c r="L4861" s="1">
        <f t="shared" ca="1" si="1286"/>
        <v>46226</v>
      </c>
      <c r="M4861" s="1">
        <f t="shared" ca="1" si="1287"/>
        <v>46226</v>
      </c>
      <c r="N4861">
        <f t="shared" ca="1" si="1288"/>
        <v>192182</v>
      </c>
      <c r="O4861" s="3">
        <f t="shared" ca="1" si="1289"/>
        <v>129118</v>
      </c>
      <c r="P4861" s="2">
        <f t="shared" ca="1" si="1290"/>
        <v>0.40186118892001244</v>
      </c>
      <c r="Q4861" t="str">
        <f t="shared" ca="1" si="1291"/>
        <v>On Time</v>
      </c>
    </row>
    <row r="4862" spans="1:17" x14ac:dyDescent="0.3">
      <c r="A4862" t="str">
        <f t="shared" si="1275"/>
        <v>S04861</v>
      </c>
      <c r="B4862" t="str">
        <f t="shared" ca="1" si="1276"/>
        <v>Prime Wholesale</v>
      </c>
      <c r="C4862" t="str">
        <f t="shared" ca="1" si="1277"/>
        <v>UK</v>
      </c>
      <c r="D4862" t="str">
        <f t="shared" ca="1" si="1278"/>
        <v>Tea</v>
      </c>
      <c r="E4862">
        <f t="shared" ca="1" si="1279"/>
        <v>306</v>
      </c>
      <c r="F4862" s="3">
        <f t="shared" ca="1" si="1280"/>
        <v>509</v>
      </c>
      <c r="G4862">
        <f t="shared" ca="1" si="1281"/>
        <v>155754</v>
      </c>
      <c r="H4862">
        <f t="shared" ca="1" si="1282"/>
        <v>99682.559999999998</v>
      </c>
      <c r="I4862">
        <f t="shared" ca="1" si="1283"/>
        <v>5945</v>
      </c>
      <c r="J4862">
        <f t="shared" ca="1" si="1284"/>
        <v>652</v>
      </c>
      <c r="K4862" s="1">
        <f t="shared" ca="1" si="1285"/>
        <v>46344</v>
      </c>
      <c r="L4862" s="1">
        <f t="shared" ca="1" si="1286"/>
        <v>46360</v>
      </c>
      <c r="M4862" s="1">
        <f t="shared" ca="1" si="1287"/>
        <v>46359</v>
      </c>
      <c r="N4862">
        <f t="shared" ca="1" si="1288"/>
        <v>106279.56</v>
      </c>
      <c r="O4862" s="3">
        <f t="shared" ca="1" si="1289"/>
        <v>49474.44</v>
      </c>
      <c r="P4862" s="2">
        <f t="shared" ca="1" si="1290"/>
        <v>0.31764474748642091</v>
      </c>
      <c r="Q4862" t="str">
        <f t="shared" ca="1" si="1291"/>
        <v>On Time</v>
      </c>
    </row>
    <row r="4863" spans="1:17" x14ac:dyDescent="0.3">
      <c r="A4863" t="str">
        <f t="shared" si="1275"/>
        <v>S04862</v>
      </c>
      <c r="B4863" t="str">
        <f t="shared" ca="1" si="1276"/>
        <v>Alpha Traders</v>
      </c>
      <c r="C4863" t="str">
        <f t="shared" ca="1" si="1277"/>
        <v>Australia</v>
      </c>
      <c r="D4863" t="str">
        <f t="shared" ca="1" si="1278"/>
        <v>Rice</v>
      </c>
      <c r="E4863">
        <f t="shared" ca="1" si="1279"/>
        <v>380</v>
      </c>
      <c r="F4863" s="3">
        <f t="shared" ca="1" si="1280"/>
        <v>591</v>
      </c>
      <c r="G4863">
        <f t="shared" ca="1" si="1281"/>
        <v>224580</v>
      </c>
      <c r="H4863">
        <f t="shared" ca="1" si="1282"/>
        <v>119027.4</v>
      </c>
      <c r="I4863">
        <f t="shared" ca="1" si="1283"/>
        <v>1555</v>
      </c>
      <c r="J4863">
        <f t="shared" ca="1" si="1284"/>
        <v>1318</v>
      </c>
      <c r="K4863" s="1">
        <f t="shared" ca="1" si="1285"/>
        <v>46083</v>
      </c>
      <c r="L4863" s="1">
        <f t="shared" ca="1" si="1286"/>
        <v>46099</v>
      </c>
      <c r="M4863" s="1">
        <f t="shared" ca="1" si="1287"/>
        <v>46099</v>
      </c>
      <c r="N4863">
        <f t="shared" ca="1" si="1288"/>
        <v>121900.4</v>
      </c>
      <c r="O4863" s="3">
        <f t="shared" ca="1" si="1289"/>
        <v>102679.6</v>
      </c>
      <c r="P4863" s="2">
        <f t="shared" ca="1" si="1290"/>
        <v>0.45720723127615998</v>
      </c>
      <c r="Q4863" t="str">
        <f t="shared" ca="1" si="1291"/>
        <v>On Time</v>
      </c>
    </row>
    <row r="4864" spans="1:17" x14ac:dyDescent="0.3">
      <c r="A4864" t="str">
        <f t="shared" si="1275"/>
        <v>S04863</v>
      </c>
      <c r="B4864" t="str">
        <f t="shared" ca="1" si="1276"/>
        <v>Prime Wholesale</v>
      </c>
      <c r="C4864" t="str">
        <f t="shared" ca="1" si="1277"/>
        <v>Australia</v>
      </c>
      <c r="D4864" t="str">
        <f t="shared" ca="1" si="1278"/>
        <v>Rice</v>
      </c>
      <c r="E4864">
        <f t="shared" ca="1" si="1279"/>
        <v>89</v>
      </c>
      <c r="F4864" s="3">
        <f t="shared" ca="1" si="1280"/>
        <v>742</v>
      </c>
      <c r="G4864">
        <f t="shared" ca="1" si="1281"/>
        <v>66038</v>
      </c>
      <c r="H4864">
        <f t="shared" ca="1" si="1282"/>
        <v>41603.94</v>
      </c>
      <c r="I4864">
        <f t="shared" ca="1" si="1283"/>
        <v>11793</v>
      </c>
      <c r="J4864">
        <f t="shared" ca="1" si="1284"/>
        <v>543</v>
      </c>
      <c r="K4864" s="1">
        <f t="shared" ca="1" si="1285"/>
        <v>46068</v>
      </c>
      <c r="L4864" s="1">
        <f t="shared" ca="1" si="1286"/>
        <v>46087</v>
      </c>
      <c r="M4864" s="1">
        <f t="shared" ca="1" si="1287"/>
        <v>46090</v>
      </c>
      <c r="N4864">
        <f t="shared" ca="1" si="1288"/>
        <v>53939.94</v>
      </c>
      <c r="O4864" s="3">
        <f t="shared" ca="1" si="1289"/>
        <v>12098.059999999998</v>
      </c>
      <c r="P4864" s="2">
        <f t="shared" ca="1" si="1290"/>
        <v>0.18319846149186828</v>
      </c>
      <c r="Q4864" t="str">
        <f t="shared" ca="1" si="1291"/>
        <v>Late</v>
      </c>
    </row>
    <row r="4865" spans="1:17" x14ac:dyDescent="0.3">
      <c r="A4865" t="str">
        <f t="shared" si="1275"/>
        <v>S04864</v>
      </c>
      <c r="B4865" t="str">
        <f t="shared" ca="1" si="1276"/>
        <v>Global Foods</v>
      </c>
      <c r="C4865" t="str">
        <f t="shared" ca="1" si="1277"/>
        <v>Canada</v>
      </c>
      <c r="D4865" t="str">
        <f t="shared" ca="1" si="1278"/>
        <v>Tea</v>
      </c>
      <c r="E4865">
        <f t="shared" ca="1" si="1279"/>
        <v>107</v>
      </c>
      <c r="F4865" s="3">
        <f t="shared" ca="1" si="1280"/>
        <v>274</v>
      </c>
      <c r="G4865">
        <f t="shared" ca="1" si="1281"/>
        <v>29318</v>
      </c>
      <c r="H4865">
        <f t="shared" ca="1" si="1282"/>
        <v>18470.34</v>
      </c>
      <c r="I4865">
        <f t="shared" ca="1" si="1283"/>
        <v>11290</v>
      </c>
      <c r="J4865">
        <f t="shared" ca="1" si="1284"/>
        <v>2397</v>
      </c>
      <c r="K4865" s="1">
        <f t="shared" ca="1" si="1285"/>
        <v>45747</v>
      </c>
      <c r="L4865" s="1">
        <f t="shared" ca="1" si="1286"/>
        <v>45762</v>
      </c>
      <c r="M4865" s="1">
        <f t="shared" ca="1" si="1287"/>
        <v>45763</v>
      </c>
      <c r="N4865">
        <f t="shared" ca="1" si="1288"/>
        <v>32157.34</v>
      </c>
      <c r="O4865" s="3">
        <f t="shared" ca="1" si="1289"/>
        <v>-2839.34</v>
      </c>
      <c r="P4865" s="2">
        <f t="shared" ca="1" si="1290"/>
        <v>-9.6846306023603251E-2</v>
      </c>
      <c r="Q4865" t="str">
        <f t="shared" ca="1" si="1291"/>
        <v>Late</v>
      </c>
    </row>
    <row r="4866" spans="1:17" x14ac:dyDescent="0.3">
      <c r="A4866" t="str">
        <f t="shared" si="1275"/>
        <v>S04865</v>
      </c>
      <c r="B4866" t="str">
        <f t="shared" ca="1" si="1276"/>
        <v>Beta Imports</v>
      </c>
      <c r="C4866" t="str">
        <f t="shared" ca="1" si="1277"/>
        <v>Australia</v>
      </c>
      <c r="D4866" t="str">
        <f t="shared" ca="1" si="1278"/>
        <v>Pickles</v>
      </c>
      <c r="E4866">
        <f t="shared" ca="1" si="1279"/>
        <v>165</v>
      </c>
      <c r="F4866" s="3">
        <f t="shared" ca="1" si="1280"/>
        <v>760</v>
      </c>
      <c r="G4866">
        <f t="shared" ca="1" si="1281"/>
        <v>125400</v>
      </c>
      <c r="H4866">
        <f t="shared" ca="1" si="1282"/>
        <v>62700</v>
      </c>
      <c r="I4866">
        <f t="shared" ca="1" si="1283"/>
        <v>11654</v>
      </c>
      <c r="J4866">
        <f t="shared" ca="1" si="1284"/>
        <v>2032</v>
      </c>
      <c r="K4866" s="1">
        <f t="shared" ca="1" si="1285"/>
        <v>46374</v>
      </c>
      <c r="L4866" s="1">
        <f t="shared" ca="1" si="1286"/>
        <v>46393</v>
      </c>
      <c r="M4866" s="1">
        <f t="shared" ca="1" si="1287"/>
        <v>46391</v>
      </c>
      <c r="N4866">
        <f t="shared" ca="1" si="1288"/>
        <v>76386</v>
      </c>
      <c r="O4866" s="3">
        <f t="shared" ca="1" si="1289"/>
        <v>49014</v>
      </c>
      <c r="P4866" s="2">
        <f t="shared" ca="1" si="1290"/>
        <v>0.39086124401913874</v>
      </c>
      <c r="Q4866" t="str">
        <f t="shared" ca="1" si="1291"/>
        <v>On Time</v>
      </c>
    </row>
    <row r="4867" spans="1:17" x14ac:dyDescent="0.3">
      <c r="A4867" t="str">
        <f t="shared" ref="A4867:A4930" si="1292">"S"&amp;TEXT(ROW()-1,"00000")</f>
        <v>S04866</v>
      </c>
      <c r="B4867" t="str">
        <f t="shared" ref="B4867:B4930" ca="1" si="1293">CHOOSE(RANDBETWEEN(1,6),"Alpha Traders","Beta Imports","Global Foods","FreshMart Ltd","Oceanic Exports","Prime Wholesale")</f>
        <v>Global Foods</v>
      </c>
      <c r="C4867" t="str">
        <f t="shared" ref="C4867:C4930" ca="1" si="1294">CHOOSE(RANDBETWEEN(1,5),"UK","UAE","Canada","Australia","Singapore")</f>
        <v>Singapore</v>
      </c>
      <c r="D4867" t="str">
        <f t="shared" ref="D4867:D4930" ca="1" si="1295">CHOOSE(RANDBETWEEN(1,5),"Pickles","Spices","Tea","Rice","Sauces")</f>
        <v>Tea</v>
      </c>
      <c r="E4867">
        <f t="shared" ref="E4867:E4930" ca="1" si="1296">RANDBETWEEN(50,500)</f>
        <v>396</v>
      </c>
      <c r="F4867" s="3">
        <f t="shared" ref="F4867:F4930" ca="1" si="1297">RANDBETWEEN(100,800)</f>
        <v>444</v>
      </c>
      <c r="G4867">
        <f t="shared" ref="G4867:G4930" ca="1" si="1298">E4867*F4867</f>
        <v>175824</v>
      </c>
      <c r="H4867">
        <f t="shared" ref="H4867:H4930" ca="1" si="1299">ROUND(G4867*RANDBETWEEN(45,75)/100,2)</f>
        <v>100219.68</v>
      </c>
      <c r="I4867">
        <f t="shared" ref="I4867:I4930" ca="1" si="1300">RANDBETWEEN(1500,12000)</f>
        <v>8370</v>
      </c>
      <c r="J4867">
        <f t="shared" ref="J4867:J4930" ca="1" si="1301">RANDBETWEEN(500,4000)</f>
        <v>3578</v>
      </c>
      <c r="K4867" s="1">
        <f t="shared" ref="K4867:K4930" ca="1" si="1302">DATE(2025,1,1)+RANDBETWEEN(0,729)</f>
        <v>45985</v>
      </c>
      <c r="L4867" s="1">
        <f t="shared" ref="L4867:L4930" ca="1" si="1303">K4867+RANDBETWEEN(7,20)</f>
        <v>45996</v>
      </c>
      <c r="M4867" s="1">
        <f t="shared" ref="M4867:M4930" ca="1" si="1304">L4867+RANDBETWEEN(-3,6)</f>
        <v>45996</v>
      </c>
      <c r="N4867">
        <f t="shared" ref="N4867:N4930" ca="1" si="1305">H4867+I4867+J4867</f>
        <v>112167.67999999999</v>
      </c>
      <c r="O4867" s="3">
        <f t="shared" ref="O4867:O4930" ca="1" si="1306">G4867-N4867</f>
        <v>63656.320000000007</v>
      </c>
      <c r="P4867" s="2">
        <f t="shared" ref="P4867:P4930" ca="1" si="1307">IFERROR(O4867/G4867,0)</f>
        <v>0.3620456820456821</v>
      </c>
      <c r="Q4867" t="str">
        <f t="shared" ref="Q4867:Q4930" ca="1" si="1308">IF(M4867&lt;=L4867,"On Time","Late")</f>
        <v>On Time</v>
      </c>
    </row>
    <row r="4868" spans="1:17" x14ac:dyDescent="0.3">
      <c r="A4868" t="str">
        <f t="shared" si="1292"/>
        <v>S04867</v>
      </c>
      <c r="B4868" t="str">
        <f t="shared" ca="1" si="1293"/>
        <v>Prime Wholesale</v>
      </c>
      <c r="C4868" t="str">
        <f t="shared" ca="1" si="1294"/>
        <v>UAE</v>
      </c>
      <c r="D4868" t="str">
        <f t="shared" ca="1" si="1295"/>
        <v>Tea</v>
      </c>
      <c r="E4868">
        <f t="shared" ca="1" si="1296"/>
        <v>257</v>
      </c>
      <c r="F4868" s="3">
        <f t="shared" ca="1" si="1297"/>
        <v>762</v>
      </c>
      <c r="G4868">
        <f t="shared" ca="1" si="1298"/>
        <v>195834</v>
      </c>
      <c r="H4868">
        <f t="shared" ca="1" si="1299"/>
        <v>142958.82</v>
      </c>
      <c r="I4868">
        <f t="shared" ca="1" si="1300"/>
        <v>8408</v>
      </c>
      <c r="J4868">
        <f t="shared" ca="1" si="1301"/>
        <v>971</v>
      </c>
      <c r="K4868" s="1">
        <f t="shared" ca="1" si="1302"/>
        <v>45863</v>
      </c>
      <c r="L4868" s="1">
        <f t="shared" ca="1" si="1303"/>
        <v>45871</v>
      </c>
      <c r="M4868" s="1">
        <f t="shared" ca="1" si="1304"/>
        <v>45873</v>
      </c>
      <c r="N4868">
        <f t="shared" ca="1" si="1305"/>
        <v>152337.82</v>
      </c>
      <c r="O4868" s="3">
        <f t="shared" ca="1" si="1306"/>
        <v>43496.179999999993</v>
      </c>
      <c r="P4868" s="2">
        <f t="shared" ca="1" si="1307"/>
        <v>0.22210739708120139</v>
      </c>
      <c r="Q4868" t="str">
        <f t="shared" ca="1" si="1308"/>
        <v>Late</v>
      </c>
    </row>
    <row r="4869" spans="1:17" x14ac:dyDescent="0.3">
      <c r="A4869" t="str">
        <f t="shared" si="1292"/>
        <v>S04868</v>
      </c>
      <c r="B4869" t="str">
        <f t="shared" ca="1" si="1293"/>
        <v>Beta Imports</v>
      </c>
      <c r="C4869" t="str">
        <f t="shared" ca="1" si="1294"/>
        <v>UAE</v>
      </c>
      <c r="D4869" t="str">
        <f t="shared" ca="1" si="1295"/>
        <v>Sauces</v>
      </c>
      <c r="E4869">
        <f t="shared" ca="1" si="1296"/>
        <v>188</v>
      </c>
      <c r="F4869" s="3">
        <f t="shared" ca="1" si="1297"/>
        <v>484</v>
      </c>
      <c r="G4869">
        <f t="shared" ca="1" si="1298"/>
        <v>90992</v>
      </c>
      <c r="H4869">
        <f t="shared" ca="1" si="1299"/>
        <v>41856.32</v>
      </c>
      <c r="I4869">
        <f t="shared" ca="1" si="1300"/>
        <v>2862</v>
      </c>
      <c r="J4869">
        <f t="shared" ca="1" si="1301"/>
        <v>3634</v>
      </c>
      <c r="K4869" s="1">
        <f t="shared" ca="1" si="1302"/>
        <v>46090</v>
      </c>
      <c r="L4869" s="1">
        <f t="shared" ca="1" si="1303"/>
        <v>46109</v>
      </c>
      <c r="M4869" s="1">
        <f t="shared" ca="1" si="1304"/>
        <v>46110</v>
      </c>
      <c r="N4869">
        <f t="shared" ca="1" si="1305"/>
        <v>48352.32</v>
      </c>
      <c r="O4869" s="3">
        <f t="shared" ca="1" si="1306"/>
        <v>42639.68</v>
      </c>
      <c r="P4869" s="2">
        <f t="shared" ca="1" si="1307"/>
        <v>0.46860910849305432</v>
      </c>
      <c r="Q4869" t="str">
        <f t="shared" ca="1" si="1308"/>
        <v>Late</v>
      </c>
    </row>
    <row r="4870" spans="1:17" x14ac:dyDescent="0.3">
      <c r="A4870" t="str">
        <f t="shared" si="1292"/>
        <v>S04869</v>
      </c>
      <c r="B4870" t="str">
        <f t="shared" ca="1" si="1293"/>
        <v>Global Foods</v>
      </c>
      <c r="C4870" t="str">
        <f t="shared" ca="1" si="1294"/>
        <v>Canada</v>
      </c>
      <c r="D4870" t="str">
        <f t="shared" ca="1" si="1295"/>
        <v>Tea</v>
      </c>
      <c r="E4870">
        <f t="shared" ca="1" si="1296"/>
        <v>462</v>
      </c>
      <c r="F4870" s="3">
        <f t="shared" ca="1" si="1297"/>
        <v>684</v>
      </c>
      <c r="G4870">
        <f t="shared" ca="1" si="1298"/>
        <v>316008</v>
      </c>
      <c r="H4870">
        <f t="shared" ca="1" si="1299"/>
        <v>208565.28</v>
      </c>
      <c r="I4870">
        <f t="shared" ca="1" si="1300"/>
        <v>9858</v>
      </c>
      <c r="J4870">
        <f t="shared" ca="1" si="1301"/>
        <v>2751</v>
      </c>
      <c r="K4870" s="1">
        <f t="shared" ca="1" si="1302"/>
        <v>45784</v>
      </c>
      <c r="L4870" s="1">
        <f t="shared" ca="1" si="1303"/>
        <v>45801</v>
      </c>
      <c r="M4870" s="1">
        <f t="shared" ca="1" si="1304"/>
        <v>45803</v>
      </c>
      <c r="N4870">
        <f t="shared" ca="1" si="1305"/>
        <v>221174.28</v>
      </c>
      <c r="O4870" s="3">
        <f t="shared" ca="1" si="1306"/>
        <v>94833.72</v>
      </c>
      <c r="P4870" s="2">
        <f t="shared" ca="1" si="1307"/>
        <v>0.30009911141490087</v>
      </c>
      <c r="Q4870" t="str">
        <f t="shared" ca="1" si="1308"/>
        <v>Late</v>
      </c>
    </row>
    <row r="4871" spans="1:17" x14ac:dyDescent="0.3">
      <c r="A4871" t="str">
        <f t="shared" si="1292"/>
        <v>S04870</v>
      </c>
      <c r="B4871" t="str">
        <f t="shared" ca="1" si="1293"/>
        <v>Beta Imports</v>
      </c>
      <c r="C4871" t="str">
        <f t="shared" ca="1" si="1294"/>
        <v>Canada</v>
      </c>
      <c r="D4871" t="str">
        <f t="shared" ca="1" si="1295"/>
        <v>Tea</v>
      </c>
      <c r="E4871">
        <f t="shared" ca="1" si="1296"/>
        <v>435</v>
      </c>
      <c r="F4871" s="3">
        <f t="shared" ca="1" si="1297"/>
        <v>744</v>
      </c>
      <c r="G4871">
        <f t="shared" ca="1" si="1298"/>
        <v>323640</v>
      </c>
      <c r="H4871">
        <f t="shared" ca="1" si="1299"/>
        <v>213602.4</v>
      </c>
      <c r="I4871">
        <f t="shared" ca="1" si="1300"/>
        <v>11696</v>
      </c>
      <c r="J4871">
        <f t="shared" ca="1" si="1301"/>
        <v>3960</v>
      </c>
      <c r="K4871" s="1">
        <f t="shared" ca="1" si="1302"/>
        <v>45968</v>
      </c>
      <c r="L4871" s="1">
        <f t="shared" ca="1" si="1303"/>
        <v>45977</v>
      </c>
      <c r="M4871" s="1">
        <f t="shared" ca="1" si="1304"/>
        <v>45980</v>
      </c>
      <c r="N4871">
        <f t="shared" ca="1" si="1305"/>
        <v>229258.4</v>
      </c>
      <c r="O4871" s="3">
        <f t="shared" ca="1" si="1306"/>
        <v>94381.6</v>
      </c>
      <c r="P4871" s="2">
        <f t="shared" ca="1" si="1307"/>
        <v>0.29162526263749849</v>
      </c>
      <c r="Q4871" t="str">
        <f t="shared" ca="1" si="1308"/>
        <v>Late</v>
      </c>
    </row>
    <row r="4872" spans="1:17" x14ac:dyDescent="0.3">
      <c r="A4872" t="str">
        <f t="shared" si="1292"/>
        <v>S04871</v>
      </c>
      <c r="B4872" t="str">
        <f t="shared" ca="1" si="1293"/>
        <v>FreshMart Ltd</v>
      </c>
      <c r="C4872" t="str">
        <f t="shared" ca="1" si="1294"/>
        <v>Canada</v>
      </c>
      <c r="D4872" t="str">
        <f t="shared" ca="1" si="1295"/>
        <v>Tea</v>
      </c>
      <c r="E4872">
        <f t="shared" ca="1" si="1296"/>
        <v>78</v>
      </c>
      <c r="F4872" s="3">
        <f t="shared" ca="1" si="1297"/>
        <v>331</v>
      </c>
      <c r="G4872">
        <f t="shared" ca="1" si="1298"/>
        <v>25818</v>
      </c>
      <c r="H4872">
        <f t="shared" ca="1" si="1299"/>
        <v>15748.98</v>
      </c>
      <c r="I4872">
        <f t="shared" ca="1" si="1300"/>
        <v>7703</v>
      </c>
      <c r="J4872">
        <f t="shared" ca="1" si="1301"/>
        <v>2502</v>
      </c>
      <c r="K4872" s="1">
        <f t="shared" ca="1" si="1302"/>
        <v>46155</v>
      </c>
      <c r="L4872" s="1">
        <f t="shared" ca="1" si="1303"/>
        <v>46172</v>
      </c>
      <c r="M4872" s="1">
        <f t="shared" ca="1" si="1304"/>
        <v>46177</v>
      </c>
      <c r="N4872">
        <f t="shared" ca="1" si="1305"/>
        <v>25953.98</v>
      </c>
      <c r="O4872" s="3">
        <f t="shared" ca="1" si="1306"/>
        <v>-135.97999999999956</v>
      </c>
      <c r="P4872" s="2">
        <f t="shared" ca="1" si="1307"/>
        <v>-5.2668680765357336E-3</v>
      </c>
      <c r="Q4872" t="str">
        <f t="shared" ca="1" si="1308"/>
        <v>Late</v>
      </c>
    </row>
    <row r="4873" spans="1:17" x14ac:dyDescent="0.3">
      <c r="A4873" t="str">
        <f t="shared" si="1292"/>
        <v>S04872</v>
      </c>
      <c r="B4873" t="str">
        <f t="shared" ca="1" si="1293"/>
        <v>Alpha Traders</v>
      </c>
      <c r="C4873" t="str">
        <f t="shared" ca="1" si="1294"/>
        <v>Australia</v>
      </c>
      <c r="D4873" t="str">
        <f t="shared" ca="1" si="1295"/>
        <v>Rice</v>
      </c>
      <c r="E4873">
        <f t="shared" ca="1" si="1296"/>
        <v>93</v>
      </c>
      <c r="F4873" s="3">
        <f t="shared" ca="1" si="1297"/>
        <v>122</v>
      </c>
      <c r="G4873">
        <f t="shared" ca="1" si="1298"/>
        <v>11346</v>
      </c>
      <c r="H4873">
        <f t="shared" ca="1" si="1299"/>
        <v>5219.16</v>
      </c>
      <c r="I4873">
        <f t="shared" ca="1" si="1300"/>
        <v>5522</v>
      </c>
      <c r="J4873">
        <f t="shared" ca="1" si="1301"/>
        <v>3521</v>
      </c>
      <c r="K4873" s="1">
        <f t="shared" ca="1" si="1302"/>
        <v>46269</v>
      </c>
      <c r="L4873" s="1">
        <f t="shared" ca="1" si="1303"/>
        <v>46276</v>
      </c>
      <c r="M4873" s="1">
        <f t="shared" ca="1" si="1304"/>
        <v>46278</v>
      </c>
      <c r="N4873">
        <f t="shared" ca="1" si="1305"/>
        <v>14262.16</v>
      </c>
      <c r="O4873" s="3">
        <f t="shared" ca="1" si="1306"/>
        <v>-2916.16</v>
      </c>
      <c r="P4873" s="2">
        <f t="shared" ca="1" si="1307"/>
        <v>-0.25702097655561429</v>
      </c>
      <c r="Q4873" t="str">
        <f t="shared" ca="1" si="1308"/>
        <v>Late</v>
      </c>
    </row>
    <row r="4874" spans="1:17" x14ac:dyDescent="0.3">
      <c r="A4874" t="str">
        <f t="shared" si="1292"/>
        <v>S04873</v>
      </c>
      <c r="B4874" t="str">
        <f t="shared" ca="1" si="1293"/>
        <v>Prime Wholesale</v>
      </c>
      <c r="C4874" t="str">
        <f t="shared" ca="1" si="1294"/>
        <v>UAE</v>
      </c>
      <c r="D4874" t="str">
        <f t="shared" ca="1" si="1295"/>
        <v>Tea</v>
      </c>
      <c r="E4874">
        <f t="shared" ca="1" si="1296"/>
        <v>327</v>
      </c>
      <c r="F4874" s="3">
        <f t="shared" ca="1" si="1297"/>
        <v>537</v>
      </c>
      <c r="G4874">
        <f t="shared" ca="1" si="1298"/>
        <v>175599</v>
      </c>
      <c r="H4874">
        <f t="shared" ca="1" si="1299"/>
        <v>100091.43</v>
      </c>
      <c r="I4874">
        <f t="shared" ca="1" si="1300"/>
        <v>6446</v>
      </c>
      <c r="J4874">
        <f t="shared" ca="1" si="1301"/>
        <v>2099</v>
      </c>
      <c r="K4874" s="1">
        <f t="shared" ca="1" si="1302"/>
        <v>46335</v>
      </c>
      <c r="L4874" s="1">
        <f t="shared" ca="1" si="1303"/>
        <v>46353</v>
      </c>
      <c r="M4874" s="1">
        <f t="shared" ca="1" si="1304"/>
        <v>46357</v>
      </c>
      <c r="N4874">
        <f t="shared" ca="1" si="1305"/>
        <v>108636.43</v>
      </c>
      <c r="O4874" s="3">
        <f t="shared" ca="1" si="1306"/>
        <v>66962.570000000007</v>
      </c>
      <c r="P4874" s="2">
        <f t="shared" ca="1" si="1307"/>
        <v>0.38133799167421228</v>
      </c>
      <c r="Q4874" t="str">
        <f t="shared" ca="1" si="1308"/>
        <v>Late</v>
      </c>
    </row>
    <row r="4875" spans="1:17" x14ac:dyDescent="0.3">
      <c r="A4875" t="str">
        <f t="shared" si="1292"/>
        <v>S04874</v>
      </c>
      <c r="B4875" t="str">
        <f t="shared" ca="1" si="1293"/>
        <v>Oceanic Exports</v>
      </c>
      <c r="C4875" t="str">
        <f t="shared" ca="1" si="1294"/>
        <v>UK</v>
      </c>
      <c r="D4875" t="str">
        <f t="shared" ca="1" si="1295"/>
        <v>Spices</v>
      </c>
      <c r="E4875">
        <f t="shared" ca="1" si="1296"/>
        <v>468</v>
      </c>
      <c r="F4875" s="3">
        <f t="shared" ca="1" si="1297"/>
        <v>696</v>
      </c>
      <c r="G4875">
        <f t="shared" ca="1" si="1298"/>
        <v>325728</v>
      </c>
      <c r="H4875">
        <f t="shared" ca="1" si="1299"/>
        <v>159606.72</v>
      </c>
      <c r="I4875">
        <f t="shared" ca="1" si="1300"/>
        <v>4366</v>
      </c>
      <c r="J4875">
        <f t="shared" ca="1" si="1301"/>
        <v>3087</v>
      </c>
      <c r="K4875" s="1">
        <f t="shared" ca="1" si="1302"/>
        <v>45789</v>
      </c>
      <c r="L4875" s="1">
        <f t="shared" ca="1" si="1303"/>
        <v>45802</v>
      </c>
      <c r="M4875" s="1">
        <f t="shared" ca="1" si="1304"/>
        <v>45799</v>
      </c>
      <c r="N4875">
        <f t="shared" ca="1" si="1305"/>
        <v>167059.72</v>
      </c>
      <c r="O4875" s="3">
        <f t="shared" ca="1" si="1306"/>
        <v>158668.28</v>
      </c>
      <c r="P4875" s="2">
        <f t="shared" ca="1" si="1307"/>
        <v>0.48711894586894589</v>
      </c>
      <c r="Q4875" t="str">
        <f t="shared" ca="1" si="1308"/>
        <v>On Time</v>
      </c>
    </row>
    <row r="4876" spans="1:17" x14ac:dyDescent="0.3">
      <c r="A4876" t="str">
        <f t="shared" si="1292"/>
        <v>S04875</v>
      </c>
      <c r="B4876" t="str">
        <f t="shared" ca="1" si="1293"/>
        <v>FreshMart Ltd</v>
      </c>
      <c r="C4876" t="str">
        <f t="shared" ca="1" si="1294"/>
        <v>Singapore</v>
      </c>
      <c r="D4876" t="str">
        <f t="shared" ca="1" si="1295"/>
        <v>Tea</v>
      </c>
      <c r="E4876">
        <f t="shared" ca="1" si="1296"/>
        <v>328</v>
      </c>
      <c r="F4876" s="3">
        <f t="shared" ca="1" si="1297"/>
        <v>478</v>
      </c>
      <c r="G4876">
        <f t="shared" ca="1" si="1298"/>
        <v>156784</v>
      </c>
      <c r="H4876">
        <f t="shared" ca="1" si="1299"/>
        <v>114452.32</v>
      </c>
      <c r="I4876">
        <f t="shared" ca="1" si="1300"/>
        <v>2965</v>
      </c>
      <c r="J4876">
        <f t="shared" ca="1" si="1301"/>
        <v>2823</v>
      </c>
      <c r="K4876" s="1">
        <f t="shared" ca="1" si="1302"/>
        <v>46157</v>
      </c>
      <c r="L4876" s="1">
        <f t="shared" ca="1" si="1303"/>
        <v>46175</v>
      </c>
      <c r="M4876" s="1">
        <f t="shared" ca="1" si="1304"/>
        <v>46176</v>
      </c>
      <c r="N4876">
        <f t="shared" ca="1" si="1305"/>
        <v>120240.32000000001</v>
      </c>
      <c r="O4876" s="3">
        <f t="shared" ca="1" si="1306"/>
        <v>36543.679999999993</v>
      </c>
      <c r="P4876" s="2">
        <f t="shared" ca="1" si="1307"/>
        <v>0.23308296764976014</v>
      </c>
      <c r="Q4876" t="str">
        <f t="shared" ca="1" si="1308"/>
        <v>Late</v>
      </c>
    </row>
    <row r="4877" spans="1:17" x14ac:dyDescent="0.3">
      <c r="A4877" t="str">
        <f t="shared" si="1292"/>
        <v>S04876</v>
      </c>
      <c r="B4877" t="str">
        <f t="shared" ca="1" si="1293"/>
        <v>Beta Imports</v>
      </c>
      <c r="C4877" t="str">
        <f t="shared" ca="1" si="1294"/>
        <v>Canada</v>
      </c>
      <c r="D4877" t="str">
        <f t="shared" ca="1" si="1295"/>
        <v>Tea</v>
      </c>
      <c r="E4877">
        <f t="shared" ca="1" si="1296"/>
        <v>137</v>
      </c>
      <c r="F4877" s="3">
        <f t="shared" ca="1" si="1297"/>
        <v>669</v>
      </c>
      <c r="G4877">
        <f t="shared" ca="1" si="1298"/>
        <v>91653</v>
      </c>
      <c r="H4877">
        <f t="shared" ca="1" si="1299"/>
        <v>68739.75</v>
      </c>
      <c r="I4877">
        <f t="shared" ca="1" si="1300"/>
        <v>8386</v>
      </c>
      <c r="J4877">
        <f t="shared" ca="1" si="1301"/>
        <v>2951</v>
      </c>
      <c r="K4877" s="1">
        <f t="shared" ca="1" si="1302"/>
        <v>46366</v>
      </c>
      <c r="L4877" s="1">
        <f t="shared" ca="1" si="1303"/>
        <v>46380</v>
      </c>
      <c r="M4877" s="1">
        <f t="shared" ca="1" si="1304"/>
        <v>46380</v>
      </c>
      <c r="N4877">
        <f t="shared" ca="1" si="1305"/>
        <v>80076.75</v>
      </c>
      <c r="O4877" s="3">
        <f t="shared" ca="1" si="1306"/>
        <v>11576.25</v>
      </c>
      <c r="P4877" s="2">
        <f t="shared" ca="1" si="1307"/>
        <v>0.12630519459264836</v>
      </c>
      <c r="Q4877" t="str">
        <f t="shared" ca="1" si="1308"/>
        <v>On Time</v>
      </c>
    </row>
    <row r="4878" spans="1:17" x14ac:dyDescent="0.3">
      <c r="A4878" t="str">
        <f t="shared" si="1292"/>
        <v>S04877</v>
      </c>
      <c r="B4878" t="str">
        <f t="shared" ca="1" si="1293"/>
        <v>Oceanic Exports</v>
      </c>
      <c r="C4878" t="str">
        <f t="shared" ca="1" si="1294"/>
        <v>UAE</v>
      </c>
      <c r="D4878" t="str">
        <f t="shared" ca="1" si="1295"/>
        <v>Tea</v>
      </c>
      <c r="E4878">
        <f t="shared" ca="1" si="1296"/>
        <v>463</v>
      </c>
      <c r="F4878" s="3">
        <f t="shared" ca="1" si="1297"/>
        <v>796</v>
      </c>
      <c r="G4878">
        <f t="shared" ca="1" si="1298"/>
        <v>368548</v>
      </c>
      <c r="H4878">
        <f t="shared" ca="1" si="1299"/>
        <v>217443.32</v>
      </c>
      <c r="I4878">
        <f t="shared" ca="1" si="1300"/>
        <v>1955</v>
      </c>
      <c r="J4878">
        <f t="shared" ca="1" si="1301"/>
        <v>1359</v>
      </c>
      <c r="K4878" s="1">
        <f t="shared" ca="1" si="1302"/>
        <v>45872</v>
      </c>
      <c r="L4878" s="1">
        <f t="shared" ca="1" si="1303"/>
        <v>45883</v>
      </c>
      <c r="M4878" s="1">
        <f t="shared" ca="1" si="1304"/>
        <v>45886</v>
      </c>
      <c r="N4878">
        <f t="shared" ca="1" si="1305"/>
        <v>220757.32</v>
      </c>
      <c r="O4878" s="3">
        <f t="shared" ca="1" si="1306"/>
        <v>147790.68</v>
      </c>
      <c r="P4878" s="2">
        <f t="shared" ca="1" si="1307"/>
        <v>0.40100795554446095</v>
      </c>
      <c r="Q4878" t="str">
        <f t="shared" ca="1" si="1308"/>
        <v>Late</v>
      </c>
    </row>
    <row r="4879" spans="1:17" x14ac:dyDescent="0.3">
      <c r="A4879" t="str">
        <f t="shared" si="1292"/>
        <v>S04878</v>
      </c>
      <c r="B4879" t="str">
        <f t="shared" ca="1" si="1293"/>
        <v>Prime Wholesale</v>
      </c>
      <c r="C4879" t="str">
        <f t="shared" ca="1" si="1294"/>
        <v>Australia</v>
      </c>
      <c r="D4879" t="str">
        <f t="shared" ca="1" si="1295"/>
        <v>Rice</v>
      </c>
      <c r="E4879">
        <f t="shared" ca="1" si="1296"/>
        <v>256</v>
      </c>
      <c r="F4879" s="3">
        <f t="shared" ca="1" si="1297"/>
        <v>788</v>
      </c>
      <c r="G4879">
        <f t="shared" ca="1" si="1298"/>
        <v>201728</v>
      </c>
      <c r="H4879">
        <f t="shared" ca="1" si="1299"/>
        <v>143226.88</v>
      </c>
      <c r="I4879">
        <f t="shared" ca="1" si="1300"/>
        <v>9372</v>
      </c>
      <c r="J4879">
        <f t="shared" ca="1" si="1301"/>
        <v>2056</v>
      </c>
      <c r="K4879" s="1">
        <f t="shared" ca="1" si="1302"/>
        <v>45789</v>
      </c>
      <c r="L4879" s="1">
        <f t="shared" ca="1" si="1303"/>
        <v>45808</v>
      </c>
      <c r="M4879" s="1">
        <f t="shared" ca="1" si="1304"/>
        <v>45805</v>
      </c>
      <c r="N4879">
        <f t="shared" ca="1" si="1305"/>
        <v>154654.88</v>
      </c>
      <c r="O4879" s="3">
        <f t="shared" ca="1" si="1306"/>
        <v>47073.119999999995</v>
      </c>
      <c r="P4879" s="2">
        <f t="shared" ca="1" si="1307"/>
        <v>0.23334946065989845</v>
      </c>
      <c r="Q4879" t="str">
        <f t="shared" ca="1" si="1308"/>
        <v>On Time</v>
      </c>
    </row>
    <row r="4880" spans="1:17" x14ac:dyDescent="0.3">
      <c r="A4880" t="str">
        <f t="shared" si="1292"/>
        <v>S04879</v>
      </c>
      <c r="B4880" t="str">
        <f t="shared" ca="1" si="1293"/>
        <v>Global Foods</v>
      </c>
      <c r="C4880" t="str">
        <f t="shared" ca="1" si="1294"/>
        <v>UK</v>
      </c>
      <c r="D4880" t="str">
        <f t="shared" ca="1" si="1295"/>
        <v>Spices</v>
      </c>
      <c r="E4880">
        <f t="shared" ca="1" si="1296"/>
        <v>186</v>
      </c>
      <c r="F4880" s="3">
        <f t="shared" ca="1" si="1297"/>
        <v>751</v>
      </c>
      <c r="G4880">
        <f t="shared" ca="1" si="1298"/>
        <v>139686</v>
      </c>
      <c r="H4880">
        <f t="shared" ca="1" si="1299"/>
        <v>75430.44</v>
      </c>
      <c r="I4880">
        <f t="shared" ca="1" si="1300"/>
        <v>9235</v>
      </c>
      <c r="J4880">
        <f t="shared" ca="1" si="1301"/>
        <v>2014</v>
      </c>
      <c r="K4880" s="1">
        <f t="shared" ca="1" si="1302"/>
        <v>45884</v>
      </c>
      <c r="L4880" s="1">
        <f t="shared" ca="1" si="1303"/>
        <v>45904</v>
      </c>
      <c r="M4880" s="1">
        <f t="shared" ca="1" si="1304"/>
        <v>45903</v>
      </c>
      <c r="N4880">
        <f t="shared" ca="1" si="1305"/>
        <v>86679.44</v>
      </c>
      <c r="O4880" s="3">
        <f t="shared" ca="1" si="1306"/>
        <v>53006.559999999998</v>
      </c>
      <c r="P4880" s="2">
        <f t="shared" ca="1" si="1307"/>
        <v>0.37946938132668984</v>
      </c>
      <c r="Q4880" t="str">
        <f t="shared" ca="1" si="1308"/>
        <v>On Time</v>
      </c>
    </row>
    <row r="4881" spans="1:17" x14ac:dyDescent="0.3">
      <c r="A4881" t="str">
        <f t="shared" si="1292"/>
        <v>S04880</v>
      </c>
      <c r="B4881" t="str">
        <f t="shared" ca="1" si="1293"/>
        <v>Prime Wholesale</v>
      </c>
      <c r="C4881" t="str">
        <f t="shared" ca="1" si="1294"/>
        <v>UAE</v>
      </c>
      <c r="D4881" t="str">
        <f t="shared" ca="1" si="1295"/>
        <v>Spices</v>
      </c>
      <c r="E4881">
        <f t="shared" ca="1" si="1296"/>
        <v>82</v>
      </c>
      <c r="F4881" s="3">
        <f t="shared" ca="1" si="1297"/>
        <v>387</v>
      </c>
      <c r="G4881">
        <f t="shared" ca="1" si="1298"/>
        <v>31734</v>
      </c>
      <c r="H4881">
        <f t="shared" ca="1" si="1299"/>
        <v>15549.66</v>
      </c>
      <c r="I4881">
        <f t="shared" ca="1" si="1300"/>
        <v>4995</v>
      </c>
      <c r="J4881">
        <f t="shared" ca="1" si="1301"/>
        <v>2748</v>
      </c>
      <c r="K4881" s="1">
        <f t="shared" ca="1" si="1302"/>
        <v>45903</v>
      </c>
      <c r="L4881" s="1">
        <f t="shared" ca="1" si="1303"/>
        <v>45920</v>
      </c>
      <c r="M4881" s="1">
        <f t="shared" ca="1" si="1304"/>
        <v>45921</v>
      </c>
      <c r="N4881">
        <f t="shared" ca="1" si="1305"/>
        <v>23292.66</v>
      </c>
      <c r="O4881" s="3">
        <f t="shared" ca="1" si="1306"/>
        <v>8441.34</v>
      </c>
      <c r="P4881" s="2">
        <f t="shared" ca="1" si="1307"/>
        <v>0.26600302514653051</v>
      </c>
      <c r="Q4881" t="str">
        <f t="shared" ca="1" si="1308"/>
        <v>Late</v>
      </c>
    </row>
    <row r="4882" spans="1:17" x14ac:dyDescent="0.3">
      <c r="A4882" t="str">
        <f t="shared" si="1292"/>
        <v>S04881</v>
      </c>
      <c r="B4882" t="str">
        <f t="shared" ca="1" si="1293"/>
        <v>Alpha Traders</v>
      </c>
      <c r="C4882" t="str">
        <f t="shared" ca="1" si="1294"/>
        <v>UAE</v>
      </c>
      <c r="D4882" t="str">
        <f t="shared" ca="1" si="1295"/>
        <v>Spices</v>
      </c>
      <c r="E4882">
        <f t="shared" ca="1" si="1296"/>
        <v>484</v>
      </c>
      <c r="F4882" s="3">
        <f t="shared" ca="1" si="1297"/>
        <v>783</v>
      </c>
      <c r="G4882">
        <f t="shared" ca="1" si="1298"/>
        <v>378972</v>
      </c>
      <c r="H4882">
        <f t="shared" ca="1" si="1299"/>
        <v>284229</v>
      </c>
      <c r="I4882">
        <f t="shared" ca="1" si="1300"/>
        <v>8834</v>
      </c>
      <c r="J4882">
        <f t="shared" ca="1" si="1301"/>
        <v>3147</v>
      </c>
      <c r="K4882" s="1">
        <f t="shared" ca="1" si="1302"/>
        <v>45832</v>
      </c>
      <c r="L4882" s="1">
        <f t="shared" ca="1" si="1303"/>
        <v>45851</v>
      </c>
      <c r="M4882" s="1">
        <f t="shared" ca="1" si="1304"/>
        <v>45854</v>
      </c>
      <c r="N4882">
        <f t="shared" ca="1" si="1305"/>
        <v>296210</v>
      </c>
      <c r="O4882" s="3">
        <f t="shared" ca="1" si="1306"/>
        <v>82762</v>
      </c>
      <c r="P4882" s="2">
        <f t="shared" ca="1" si="1307"/>
        <v>0.21838552716295662</v>
      </c>
      <c r="Q4882" t="str">
        <f t="shared" ca="1" si="1308"/>
        <v>Late</v>
      </c>
    </row>
    <row r="4883" spans="1:17" x14ac:dyDescent="0.3">
      <c r="A4883" t="str">
        <f t="shared" si="1292"/>
        <v>S04882</v>
      </c>
      <c r="B4883" t="str">
        <f t="shared" ca="1" si="1293"/>
        <v>Global Foods</v>
      </c>
      <c r="C4883" t="str">
        <f t="shared" ca="1" si="1294"/>
        <v>Canada</v>
      </c>
      <c r="D4883" t="str">
        <f t="shared" ca="1" si="1295"/>
        <v>Tea</v>
      </c>
      <c r="E4883">
        <f t="shared" ca="1" si="1296"/>
        <v>351</v>
      </c>
      <c r="F4883" s="3">
        <f t="shared" ca="1" si="1297"/>
        <v>747</v>
      </c>
      <c r="G4883">
        <f t="shared" ca="1" si="1298"/>
        <v>262197</v>
      </c>
      <c r="H4883">
        <f t="shared" ca="1" si="1299"/>
        <v>196647.75</v>
      </c>
      <c r="I4883">
        <f t="shared" ca="1" si="1300"/>
        <v>5891</v>
      </c>
      <c r="J4883">
        <f t="shared" ca="1" si="1301"/>
        <v>1603</v>
      </c>
      <c r="K4883" s="1">
        <f t="shared" ca="1" si="1302"/>
        <v>45894</v>
      </c>
      <c r="L4883" s="1">
        <f t="shared" ca="1" si="1303"/>
        <v>45906</v>
      </c>
      <c r="M4883" s="1">
        <f t="shared" ca="1" si="1304"/>
        <v>45908</v>
      </c>
      <c r="N4883">
        <f t="shared" ca="1" si="1305"/>
        <v>204141.75</v>
      </c>
      <c r="O4883" s="3">
        <f t="shared" ca="1" si="1306"/>
        <v>58055.25</v>
      </c>
      <c r="P4883" s="2">
        <f t="shared" ca="1" si="1307"/>
        <v>0.22141843728189109</v>
      </c>
      <c r="Q4883" t="str">
        <f t="shared" ca="1" si="1308"/>
        <v>Late</v>
      </c>
    </row>
    <row r="4884" spans="1:17" x14ac:dyDescent="0.3">
      <c r="A4884" t="str">
        <f t="shared" si="1292"/>
        <v>S04883</v>
      </c>
      <c r="B4884" t="str">
        <f t="shared" ca="1" si="1293"/>
        <v>Alpha Traders</v>
      </c>
      <c r="C4884" t="str">
        <f t="shared" ca="1" si="1294"/>
        <v>Canada</v>
      </c>
      <c r="D4884" t="str">
        <f t="shared" ca="1" si="1295"/>
        <v>Sauces</v>
      </c>
      <c r="E4884">
        <f t="shared" ca="1" si="1296"/>
        <v>183</v>
      </c>
      <c r="F4884" s="3">
        <f t="shared" ca="1" si="1297"/>
        <v>439</v>
      </c>
      <c r="G4884">
        <f t="shared" ca="1" si="1298"/>
        <v>80337</v>
      </c>
      <c r="H4884">
        <f t="shared" ca="1" si="1299"/>
        <v>36151.65</v>
      </c>
      <c r="I4884">
        <f t="shared" ca="1" si="1300"/>
        <v>8645</v>
      </c>
      <c r="J4884">
        <f t="shared" ca="1" si="1301"/>
        <v>3108</v>
      </c>
      <c r="K4884" s="1">
        <f t="shared" ca="1" si="1302"/>
        <v>46075</v>
      </c>
      <c r="L4884" s="1">
        <f t="shared" ca="1" si="1303"/>
        <v>46092</v>
      </c>
      <c r="M4884" s="1">
        <f t="shared" ca="1" si="1304"/>
        <v>46097</v>
      </c>
      <c r="N4884">
        <f t="shared" ca="1" si="1305"/>
        <v>47904.65</v>
      </c>
      <c r="O4884" s="3">
        <f t="shared" ca="1" si="1306"/>
        <v>32432.35</v>
      </c>
      <c r="P4884" s="2">
        <f t="shared" ca="1" si="1307"/>
        <v>0.40370377285684056</v>
      </c>
      <c r="Q4884" t="str">
        <f t="shared" ca="1" si="1308"/>
        <v>Late</v>
      </c>
    </row>
    <row r="4885" spans="1:17" x14ac:dyDescent="0.3">
      <c r="A4885" t="str">
        <f t="shared" si="1292"/>
        <v>S04884</v>
      </c>
      <c r="B4885" t="str">
        <f t="shared" ca="1" si="1293"/>
        <v>FreshMart Ltd</v>
      </c>
      <c r="C4885" t="str">
        <f t="shared" ca="1" si="1294"/>
        <v>UAE</v>
      </c>
      <c r="D4885" t="str">
        <f t="shared" ca="1" si="1295"/>
        <v>Rice</v>
      </c>
      <c r="E4885">
        <f t="shared" ca="1" si="1296"/>
        <v>147</v>
      </c>
      <c r="F4885" s="3">
        <f t="shared" ca="1" si="1297"/>
        <v>191</v>
      </c>
      <c r="G4885">
        <f t="shared" ca="1" si="1298"/>
        <v>28077</v>
      </c>
      <c r="H4885">
        <f t="shared" ca="1" si="1299"/>
        <v>21057.75</v>
      </c>
      <c r="I4885">
        <f t="shared" ca="1" si="1300"/>
        <v>7784</v>
      </c>
      <c r="J4885">
        <f t="shared" ca="1" si="1301"/>
        <v>3085</v>
      </c>
      <c r="K4885" s="1">
        <f t="shared" ca="1" si="1302"/>
        <v>45949</v>
      </c>
      <c r="L4885" s="1">
        <f t="shared" ca="1" si="1303"/>
        <v>45959</v>
      </c>
      <c r="M4885" s="1">
        <f t="shared" ca="1" si="1304"/>
        <v>45960</v>
      </c>
      <c r="N4885">
        <f t="shared" ca="1" si="1305"/>
        <v>31926.75</v>
      </c>
      <c r="O4885" s="3">
        <f t="shared" ca="1" si="1306"/>
        <v>-3849.75</v>
      </c>
      <c r="P4885" s="2">
        <f t="shared" ca="1" si="1307"/>
        <v>-0.13711400790682765</v>
      </c>
      <c r="Q4885" t="str">
        <f t="shared" ca="1" si="1308"/>
        <v>Late</v>
      </c>
    </row>
    <row r="4886" spans="1:17" x14ac:dyDescent="0.3">
      <c r="A4886" t="str">
        <f t="shared" si="1292"/>
        <v>S04885</v>
      </c>
      <c r="B4886" t="str">
        <f t="shared" ca="1" si="1293"/>
        <v>Oceanic Exports</v>
      </c>
      <c r="C4886" t="str">
        <f t="shared" ca="1" si="1294"/>
        <v>Singapore</v>
      </c>
      <c r="D4886" t="str">
        <f t="shared" ca="1" si="1295"/>
        <v>Pickles</v>
      </c>
      <c r="E4886">
        <f t="shared" ca="1" si="1296"/>
        <v>56</v>
      </c>
      <c r="F4886" s="3">
        <f t="shared" ca="1" si="1297"/>
        <v>409</v>
      </c>
      <c r="G4886">
        <f t="shared" ca="1" si="1298"/>
        <v>22904</v>
      </c>
      <c r="H4886">
        <f t="shared" ca="1" si="1299"/>
        <v>12826.24</v>
      </c>
      <c r="I4886">
        <f t="shared" ca="1" si="1300"/>
        <v>11004</v>
      </c>
      <c r="J4886">
        <f t="shared" ca="1" si="1301"/>
        <v>900</v>
      </c>
      <c r="K4886" s="1">
        <f t="shared" ca="1" si="1302"/>
        <v>46093</v>
      </c>
      <c r="L4886" s="1">
        <f t="shared" ca="1" si="1303"/>
        <v>46109</v>
      </c>
      <c r="M4886" s="1">
        <f t="shared" ca="1" si="1304"/>
        <v>46111</v>
      </c>
      <c r="N4886">
        <f t="shared" ca="1" si="1305"/>
        <v>24730.239999999998</v>
      </c>
      <c r="O4886" s="3">
        <f t="shared" ca="1" si="1306"/>
        <v>-1826.239999999998</v>
      </c>
      <c r="P4886" s="2">
        <f t="shared" ca="1" si="1307"/>
        <v>-7.9734544184421843E-2</v>
      </c>
      <c r="Q4886" t="str">
        <f t="shared" ca="1" si="1308"/>
        <v>Late</v>
      </c>
    </row>
    <row r="4887" spans="1:17" x14ac:dyDescent="0.3">
      <c r="A4887" t="str">
        <f t="shared" si="1292"/>
        <v>S04886</v>
      </c>
      <c r="B4887" t="str">
        <f t="shared" ca="1" si="1293"/>
        <v>Oceanic Exports</v>
      </c>
      <c r="C4887" t="str">
        <f t="shared" ca="1" si="1294"/>
        <v>Canada</v>
      </c>
      <c r="D4887" t="str">
        <f t="shared" ca="1" si="1295"/>
        <v>Rice</v>
      </c>
      <c r="E4887">
        <f t="shared" ca="1" si="1296"/>
        <v>87</v>
      </c>
      <c r="F4887" s="3">
        <f t="shared" ca="1" si="1297"/>
        <v>361</v>
      </c>
      <c r="G4887">
        <f t="shared" ca="1" si="1298"/>
        <v>31407</v>
      </c>
      <c r="H4887">
        <f t="shared" ca="1" si="1299"/>
        <v>18216.060000000001</v>
      </c>
      <c r="I4887">
        <f t="shared" ca="1" si="1300"/>
        <v>6903</v>
      </c>
      <c r="J4887">
        <f t="shared" ca="1" si="1301"/>
        <v>2527</v>
      </c>
      <c r="K4887" s="1">
        <f t="shared" ca="1" si="1302"/>
        <v>45905</v>
      </c>
      <c r="L4887" s="1">
        <f t="shared" ca="1" si="1303"/>
        <v>45913</v>
      </c>
      <c r="M4887" s="1">
        <f t="shared" ca="1" si="1304"/>
        <v>45914</v>
      </c>
      <c r="N4887">
        <f t="shared" ca="1" si="1305"/>
        <v>27646.06</v>
      </c>
      <c r="O4887" s="3">
        <f t="shared" ca="1" si="1306"/>
        <v>3760.9399999999987</v>
      </c>
      <c r="P4887" s="2">
        <f t="shared" ca="1" si="1307"/>
        <v>0.11974846371827932</v>
      </c>
      <c r="Q4887" t="str">
        <f t="shared" ca="1" si="1308"/>
        <v>Late</v>
      </c>
    </row>
    <row r="4888" spans="1:17" x14ac:dyDescent="0.3">
      <c r="A4888" t="str">
        <f t="shared" si="1292"/>
        <v>S04887</v>
      </c>
      <c r="B4888" t="str">
        <f t="shared" ca="1" si="1293"/>
        <v>Beta Imports</v>
      </c>
      <c r="C4888" t="str">
        <f t="shared" ca="1" si="1294"/>
        <v>Australia</v>
      </c>
      <c r="D4888" t="str">
        <f t="shared" ca="1" si="1295"/>
        <v>Spices</v>
      </c>
      <c r="E4888">
        <f t="shared" ca="1" si="1296"/>
        <v>138</v>
      </c>
      <c r="F4888" s="3">
        <f t="shared" ca="1" si="1297"/>
        <v>221</v>
      </c>
      <c r="G4888">
        <f t="shared" ca="1" si="1298"/>
        <v>30498</v>
      </c>
      <c r="H4888">
        <f t="shared" ca="1" si="1299"/>
        <v>14334.06</v>
      </c>
      <c r="I4888">
        <f t="shared" ca="1" si="1300"/>
        <v>6593</v>
      </c>
      <c r="J4888">
        <f t="shared" ca="1" si="1301"/>
        <v>1915</v>
      </c>
      <c r="K4888" s="1">
        <f t="shared" ca="1" si="1302"/>
        <v>46289</v>
      </c>
      <c r="L4888" s="1">
        <f t="shared" ca="1" si="1303"/>
        <v>46301</v>
      </c>
      <c r="M4888" s="1">
        <f t="shared" ca="1" si="1304"/>
        <v>46307</v>
      </c>
      <c r="N4888">
        <f t="shared" ca="1" si="1305"/>
        <v>22842.059999999998</v>
      </c>
      <c r="O4888" s="3">
        <f t="shared" ca="1" si="1306"/>
        <v>7655.9400000000023</v>
      </c>
      <c r="P4888" s="2">
        <f t="shared" ca="1" si="1307"/>
        <v>0.25103088727129658</v>
      </c>
      <c r="Q4888" t="str">
        <f t="shared" ca="1" si="1308"/>
        <v>Late</v>
      </c>
    </row>
    <row r="4889" spans="1:17" x14ac:dyDescent="0.3">
      <c r="A4889" t="str">
        <f t="shared" si="1292"/>
        <v>S04888</v>
      </c>
      <c r="B4889" t="str">
        <f t="shared" ca="1" si="1293"/>
        <v>FreshMart Ltd</v>
      </c>
      <c r="C4889" t="str">
        <f t="shared" ca="1" si="1294"/>
        <v>Singapore</v>
      </c>
      <c r="D4889" t="str">
        <f t="shared" ca="1" si="1295"/>
        <v>Spices</v>
      </c>
      <c r="E4889">
        <f t="shared" ca="1" si="1296"/>
        <v>229</v>
      </c>
      <c r="F4889" s="3">
        <f t="shared" ca="1" si="1297"/>
        <v>755</v>
      </c>
      <c r="G4889">
        <f t="shared" ca="1" si="1298"/>
        <v>172895</v>
      </c>
      <c r="H4889">
        <f t="shared" ca="1" si="1299"/>
        <v>119297.55</v>
      </c>
      <c r="I4889">
        <f t="shared" ca="1" si="1300"/>
        <v>3363</v>
      </c>
      <c r="J4889">
        <f t="shared" ca="1" si="1301"/>
        <v>1873</v>
      </c>
      <c r="K4889" s="1">
        <f t="shared" ca="1" si="1302"/>
        <v>46318</v>
      </c>
      <c r="L4889" s="1">
        <f t="shared" ca="1" si="1303"/>
        <v>46331</v>
      </c>
      <c r="M4889" s="1">
        <f t="shared" ca="1" si="1304"/>
        <v>46328</v>
      </c>
      <c r="N4889">
        <f t="shared" ca="1" si="1305"/>
        <v>124533.55</v>
      </c>
      <c r="O4889" s="3">
        <f t="shared" ca="1" si="1306"/>
        <v>48361.45</v>
      </c>
      <c r="P4889" s="2">
        <f t="shared" ca="1" si="1307"/>
        <v>0.27971572341594608</v>
      </c>
      <c r="Q4889" t="str">
        <f t="shared" ca="1" si="1308"/>
        <v>On Time</v>
      </c>
    </row>
    <row r="4890" spans="1:17" x14ac:dyDescent="0.3">
      <c r="A4890" t="str">
        <f t="shared" si="1292"/>
        <v>S04889</v>
      </c>
      <c r="B4890" t="str">
        <f t="shared" ca="1" si="1293"/>
        <v>Oceanic Exports</v>
      </c>
      <c r="C4890" t="str">
        <f t="shared" ca="1" si="1294"/>
        <v>UAE</v>
      </c>
      <c r="D4890" t="str">
        <f t="shared" ca="1" si="1295"/>
        <v>Rice</v>
      </c>
      <c r="E4890">
        <f t="shared" ca="1" si="1296"/>
        <v>111</v>
      </c>
      <c r="F4890" s="3">
        <f t="shared" ca="1" si="1297"/>
        <v>389</v>
      </c>
      <c r="G4890">
        <f t="shared" ca="1" si="1298"/>
        <v>43179</v>
      </c>
      <c r="H4890">
        <f t="shared" ca="1" si="1299"/>
        <v>30657.09</v>
      </c>
      <c r="I4890">
        <f t="shared" ca="1" si="1300"/>
        <v>6791</v>
      </c>
      <c r="J4890">
        <f t="shared" ca="1" si="1301"/>
        <v>1691</v>
      </c>
      <c r="K4890" s="1">
        <f t="shared" ca="1" si="1302"/>
        <v>46348</v>
      </c>
      <c r="L4890" s="1">
        <f t="shared" ca="1" si="1303"/>
        <v>46368</v>
      </c>
      <c r="M4890" s="1">
        <f t="shared" ca="1" si="1304"/>
        <v>46369</v>
      </c>
      <c r="N4890">
        <f t="shared" ca="1" si="1305"/>
        <v>39139.089999999997</v>
      </c>
      <c r="O4890" s="3">
        <f t="shared" ca="1" si="1306"/>
        <v>4039.9100000000035</v>
      </c>
      <c r="P4890" s="2">
        <f t="shared" ca="1" si="1307"/>
        <v>9.3561916672456599E-2</v>
      </c>
      <c r="Q4890" t="str">
        <f t="shared" ca="1" si="1308"/>
        <v>Late</v>
      </c>
    </row>
    <row r="4891" spans="1:17" x14ac:dyDescent="0.3">
      <c r="A4891" t="str">
        <f t="shared" si="1292"/>
        <v>S04890</v>
      </c>
      <c r="B4891" t="str">
        <f t="shared" ca="1" si="1293"/>
        <v>Global Foods</v>
      </c>
      <c r="C4891" t="str">
        <f t="shared" ca="1" si="1294"/>
        <v>UAE</v>
      </c>
      <c r="D4891" t="str">
        <f t="shared" ca="1" si="1295"/>
        <v>Rice</v>
      </c>
      <c r="E4891">
        <f t="shared" ca="1" si="1296"/>
        <v>80</v>
      </c>
      <c r="F4891" s="3">
        <f t="shared" ca="1" si="1297"/>
        <v>331</v>
      </c>
      <c r="G4891">
        <f t="shared" ca="1" si="1298"/>
        <v>26480</v>
      </c>
      <c r="H4891">
        <f t="shared" ca="1" si="1299"/>
        <v>14828.8</v>
      </c>
      <c r="I4891">
        <f t="shared" ca="1" si="1300"/>
        <v>11194</v>
      </c>
      <c r="J4891">
        <f t="shared" ca="1" si="1301"/>
        <v>1449</v>
      </c>
      <c r="K4891" s="1">
        <f t="shared" ca="1" si="1302"/>
        <v>45908</v>
      </c>
      <c r="L4891" s="1">
        <f t="shared" ca="1" si="1303"/>
        <v>45925</v>
      </c>
      <c r="M4891" s="1">
        <f t="shared" ca="1" si="1304"/>
        <v>45924</v>
      </c>
      <c r="N4891">
        <f t="shared" ca="1" si="1305"/>
        <v>27471.8</v>
      </c>
      <c r="O4891" s="3">
        <f t="shared" ca="1" si="1306"/>
        <v>-991.79999999999927</v>
      </c>
      <c r="P4891" s="2">
        <f t="shared" ca="1" si="1307"/>
        <v>-3.7454682779456169E-2</v>
      </c>
      <c r="Q4891" t="str">
        <f t="shared" ca="1" si="1308"/>
        <v>On Time</v>
      </c>
    </row>
    <row r="4892" spans="1:17" x14ac:dyDescent="0.3">
      <c r="A4892" t="str">
        <f t="shared" si="1292"/>
        <v>S04891</v>
      </c>
      <c r="B4892" t="str">
        <f t="shared" ca="1" si="1293"/>
        <v>Global Foods</v>
      </c>
      <c r="C4892" t="str">
        <f t="shared" ca="1" si="1294"/>
        <v>UAE</v>
      </c>
      <c r="D4892" t="str">
        <f t="shared" ca="1" si="1295"/>
        <v>Sauces</v>
      </c>
      <c r="E4892">
        <f t="shared" ca="1" si="1296"/>
        <v>178</v>
      </c>
      <c r="F4892" s="3">
        <f t="shared" ca="1" si="1297"/>
        <v>556</v>
      </c>
      <c r="G4892">
        <f t="shared" ca="1" si="1298"/>
        <v>98968</v>
      </c>
      <c r="H4892">
        <f t="shared" ca="1" si="1299"/>
        <v>63339.519999999997</v>
      </c>
      <c r="I4892">
        <f t="shared" ca="1" si="1300"/>
        <v>9568</v>
      </c>
      <c r="J4892">
        <f t="shared" ca="1" si="1301"/>
        <v>1805</v>
      </c>
      <c r="K4892" s="1">
        <f t="shared" ca="1" si="1302"/>
        <v>46303</v>
      </c>
      <c r="L4892" s="1">
        <f t="shared" ca="1" si="1303"/>
        <v>46318</v>
      </c>
      <c r="M4892" s="1">
        <f t="shared" ca="1" si="1304"/>
        <v>46318</v>
      </c>
      <c r="N4892">
        <f t="shared" ca="1" si="1305"/>
        <v>74712.51999999999</v>
      </c>
      <c r="O4892" s="3">
        <f t="shared" ca="1" si="1306"/>
        <v>24255.48000000001</v>
      </c>
      <c r="P4892" s="2">
        <f t="shared" ca="1" si="1307"/>
        <v>0.24508406757739887</v>
      </c>
      <c r="Q4892" t="str">
        <f t="shared" ca="1" si="1308"/>
        <v>On Time</v>
      </c>
    </row>
    <row r="4893" spans="1:17" x14ac:dyDescent="0.3">
      <c r="A4893" t="str">
        <f t="shared" si="1292"/>
        <v>S04892</v>
      </c>
      <c r="B4893" t="str">
        <f t="shared" ca="1" si="1293"/>
        <v>Alpha Traders</v>
      </c>
      <c r="C4893" t="str">
        <f t="shared" ca="1" si="1294"/>
        <v>UAE</v>
      </c>
      <c r="D4893" t="str">
        <f t="shared" ca="1" si="1295"/>
        <v>Sauces</v>
      </c>
      <c r="E4893">
        <f t="shared" ca="1" si="1296"/>
        <v>303</v>
      </c>
      <c r="F4893" s="3">
        <f t="shared" ca="1" si="1297"/>
        <v>241</v>
      </c>
      <c r="G4893">
        <f t="shared" ca="1" si="1298"/>
        <v>73023</v>
      </c>
      <c r="H4893">
        <f t="shared" ca="1" si="1299"/>
        <v>38702.19</v>
      </c>
      <c r="I4893">
        <f t="shared" ca="1" si="1300"/>
        <v>7322</v>
      </c>
      <c r="J4893">
        <f t="shared" ca="1" si="1301"/>
        <v>3811</v>
      </c>
      <c r="K4893" s="1">
        <f t="shared" ca="1" si="1302"/>
        <v>45967</v>
      </c>
      <c r="L4893" s="1">
        <f t="shared" ca="1" si="1303"/>
        <v>45986</v>
      </c>
      <c r="M4893" s="1">
        <f t="shared" ca="1" si="1304"/>
        <v>45989</v>
      </c>
      <c r="N4893">
        <f t="shared" ca="1" si="1305"/>
        <v>49835.19</v>
      </c>
      <c r="O4893" s="3">
        <f t="shared" ca="1" si="1306"/>
        <v>23187.809999999998</v>
      </c>
      <c r="P4893" s="2">
        <f t="shared" ca="1" si="1307"/>
        <v>0.31754118565383505</v>
      </c>
      <c r="Q4893" t="str">
        <f t="shared" ca="1" si="1308"/>
        <v>Late</v>
      </c>
    </row>
    <row r="4894" spans="1:17" x14ac:dyDescent="0.3">
      <c r="A4894" t="str">
        <f t="shared" si="1292"/>
        <v>S04893</v>
      </c>
      <c r="B4894" t="str">
        <f t="shared" ca="1" si="1293"/>
        <v>Beta Imports</v>
      </c>
      <c r="C4894" t="str">
        <f t="shared" ca="1" si="1294"/>
        <v>Australia</v>
      </c>
      <c r="D4894" t="str">
        <f t="shared" ca="1" si="1295"/>
        <v>Sauces</v>
      </c>
      <c r="E4894">
        <f t="shared" ca="1" si="1296"/>
        <v>456</v>
      </c>
      <c r="F4894" s="3">
        <f t="shared" ca="1" si="1297"/>
        <v>165</v>
      </c>
      <c r="G4894">
        <f t="shared" ca="1" si="1298"/>
        <v>75240</v>
      </c>
      <c r="H4894">
        <f t="shared" ca="1" si="1299"/>
        <v>40629.599999999999</v>
      </c>
      <c r="I4894">
        <f t="shared" ca="1" si="1300"/>
        <v>3487</v>
      </c>
      <c r="J4894">
        <f t="shared" ca="1" si="1301"/>
        <v>1626</v>
      </c>
      <c r="K4894" s="1">
        <f t="shared" ca="1" si="1302"/>
        <v>46144</v>
      </c>
      <c r="L4894" s="1">
        <f t="shared" ca="1" si="1303"/>
        <v>46164</v>
      </c>
      <c r="M4894" s="1">
        <f t="shared" ca="1" si="1304"/>
        <v>46163</v>
      </c>
      <c r="N4894">
        <f t="shared" ca="1" si="1305"/>
        <v>45742.6</v>
      </c>
      <c r="O4894" s="3">
        <f t="shared" ca="1" si="1306"/>
        <v>29497.4</v>
      </c>
      <c r="P4894" s="2">
        <f t="shared" ca="1" si="1307"/>
        <v>0.39204412546517814</v>
      </c>
      <c r="Q4894" t="str">
        <f t="shared" ca="1" si="1308"/>
        <v>On Time</v>
      </c>
    </row>
    <row r="4895" spans="1:17" x14ac:dyDescent="0.3">
      <c r="A4895" t="str">
        <f t="shared" si="1292"/>
        <v>S04894</v>
      </c>
      <c r="B4895" t="str">
        <f t="shared" ca="1" si="1293"/>
        <v>Global Foods</v>
      </c>
      <c r="C4895" t="str">
        <f t="shared" ca="1" si="1294"/>
        <v>Singapore</v>
      </c>
      <c r="D4895" t="str">
        <f t="shared" ca="1" si="1295"/>
        <v>Spices</v>
      </c>
      <c r="E4895">
        <f t="shared" ca="1" si="1296"/>
        <v>376</v>
      </c>
      <c r="F4895" s="3">
        <f t="shared" ca="1" si="1297"/>
        <v>411</v>
      </c>
      <c r="G4895">
        <f t="shared" ca="1" si="1298"/>
        <v>154536</v>
      </c>
      <c r="H4895">
        <f t="shared" ca="1" si="1299"/>
        <v>86540.160000000003</v>
      </c>
      <c r="I4895">
        <f t="shared" ca="1" si="1300"/>
        <v>3488</v>
      </c>
      <c r="J4895">
        <f t="shared" ca="1" si="1301"/>
        <v>2899</v>
      </c>
      <c r="K4895" s="1">
        <f t="shared" ca="1" si="1302"/>
        <v>45715</v>
      </c>
      <c r="L4895" s="1">
        <f t="shared" ca="1" si="1303"/>
        <v>45730</v>
      </c>
      <c r="M4895" s="1">
        <f t="shared" ca="1" si="1304"/>
        <v>45731</v>
      </c>
      <c r="N4895">
        <f t="shared" ca="1" si="1305"/>
        <v>92927.16</v>
      </c>
      <c r="O4895" s="3">
        <f t="shared" ca="1" si="1306"/>
        <v>61608.84</v>
      </c>
      <c r="P4895" s="2">
        <f t="shared" ca="1" si="1307"/>
        <v>0.39866982450691096</v>
      </c>
      <c r="Q4895" t="str">
        <f t="shared" ca="1" si="1308"/>
        <v>Late</v>
      </c>
    </row>
    <row r="4896" spans="1:17" x14ac:dyDescent="0.3">
      <c r="A4896" t="str">
        <f t="shared" si="1292"/>
        <v>S04895</v>
      </c>
      <c r="B4896" t="str">
        <f t="shared" ca="1" si="1293"/>
        <v>Beta Imports</v>
      </c>
      <c r="C4896" t="str">
        <f t="shared" ca="1" si="1294"/>
        <v>Australia</v>
      </c>
      <c r="D4896" t="str">
        <f t="shared" ca="1" si="1295"/>
        <v>Rice</v>
      </c>
      <c r="E4896">
        <f t="shared" ca="1" si="1296"/>
        <v>419</v>
      </c>
      <c r="F4896" s="3">
        <f t="shared" ca="1" si="1297"/>
        <v>656</v>
      </c>
      <c r="G4896">
        <f t="shared" ca="1" si="1298"/>
        <v>274864</v>
      </c>
      <c r="H4896">
        <f t="shared" ca="1" si="1299"/>
        <v>170415.68</v>
      </c>
      <c r="I4896">
        <f t="shared" ca="1" si="1300"/>
        <v>3190</v>
      </c>
      <c r="J4896">
        <f t="shared" ca="1" si="1301"/>
        <v>3893</v>
      </c>
      <c r="K4896" s="1">
        <f t="shared" ca="1" si="1302"/>
        <v>45773</v>
      </c>
      <c r="L4896" s="1">
        <f t="shared" ca="1" si="1303"/>
        <v>45789</v>
      </c>
      <c r="M4896" s="1">
        <f t="shared" ca="1" si="1304"/>
        <v>45792</v>
      </c>
      <c r="N4896">
        <f t="shared" ca="1" si="1305"/>
        <v>177498.68</v>
      </c>
      <c r="O4896" s="3">
        <f t="shared" ca="1" si="1306"/>
        <v>97365.32</v>
      </c>
      <c r="P4896" s="2">
        <f t="shared" ca="1" si="1307"/>
        <v>0.35423089236858957</v>
      </c>
      <c r="Q4896" t="str">
        <f t="shared" ca="1" si="1308"/>
        <v>Late</v>
      </c>
    </row>
    <row r="4897" spans="1:17" x14ac:dyDescent="0.3">
      <c r="A4897" t="str">
        <f t="shared" si="1292"/>
        <v>S04896</v>
      </c>
      <c r="B4897" t="str">
        <f t="shared" ca="1" si="1293"/>
        <v>Global Foods</v>
      </c>
      <c r="C4897" t="str">
        <f t="shared" ca="1" si="1294"/>
        <v>Singapore</v>
      </c>
      <c r="D4897" t="str">
        <f t="shared" ca="1" si="1295"/>
        <v>Tea</v>
      </c>
      <c r="E4897">
        <f t="shared" ca="1" si="1296"/>
        <v>419</v>
      </c>
      <c r="F4897" s="3">
        <f t="shared" ca="1" si="1297"/>
        <v>181</v>
      </c>
      <c r="G4897">
        <f t="shared" ca="1" si="1298"/>
        <v>75839</v>
      </c>
      <c r="H4897">
        <f t="shared" ca="1" si="1299"/>
        <v>34127.550000000003</v>
      </c>
      <c r="I4897">
        <f t="shared" ca="1" si="1300"/>
        <v>11681</v>
      </c>
      <c r="J4897">
        <f t="shared" ca="1" si="1301"/>
        <v>649</v>
      </c>
      <c r="K4897" s="1">
        <f t="shared" ca="1" si="1302"/>
        <v>45736</v>
      </c>
      <c r="L4897" s="1">
        <f t="shared" ca="1" si="1303"/>
        <v>45747</v>
      </c>
      <c r="M4897" s="1">
        <f t="shared" ca="1" si="1304"/>
        <v>45745</v>
      </c>
      <c r="N4897">
        <f t="shared" ca="1" si="1305"/>
        <v>46457.55</v>
      </c>
      <c r="O4897" s="3">
        <f t="shared" ca="1" si="1306"/>
        <v>29381.449999999997</v>
      </c>
      <c r="P4897" s="2">
        <f t="shared" ca="1" si="1307"/>
        <v>0.38741874233573753</v>
      </c>
      <c r="Q4897" t="str">
        <f t="shared" ca="1" si="1308"/>
        <v>On Time</v>
      </c>
    </row>
    <row r="4898" spans="1:17" x14ac:dyDescent="0.3">
      <c r="A4898" t="str">
        <f t="shared" si="1292"/>
        <v>S04897</v>
      </c>
      <c r="B4898" t="str">
        <f t="shared" ca="1" si="1293"/>
        <v>Alpha Traders</v>
      </c>
      <c r="C4898" t="str">
        <f t="shared" ca="1" si="1294"/>
        <v>Singapore</v>
      </c>
      <c r="D4898" t="str">
        <f t="shared" ca="1" si="1295"/>
        <v>Sauces</v>
      </c>
      <c r="E4898">
        <f t="shared" ca="1" si="1296"/>
        <v>468</v>
      </c>
      <c r="F4898" s="3">
        <f t="shared" ca="1" si="1297"/>
        <v>272</v>
      </c>
      <c r="G4898">
        <f t="shared" ca="1" si="1298"/>
        <v>127296</v>
      </c>
      <c r="H4898">
        <f t="shared" ca="1" si="1299"/>
        <v>58556.160000000003</v>
      </c>
      <c r="I4898">
        <f t="shared" ca="1" si="1300"/>
        <v>8667</v>
      </c>
      <c r="J4898">
        <f t="shared" ca="1" si="1301"/>
        <v>679</v>
      </c>
      <c r="K4898" s="1">
        <f t="shared" ca="1" si="1302"/>
        <v>45864</v>
      </c>
      <c r="L4898" s="1">
        <f t="shared" ca="1" si="1303"/>
        <v>45873</v>
      </c>
      <c r="M4898" s="1">
        <f t="shared" ca="1" si="1304"/>
        <v>45870</v>
      </c>
      <c r="N4898">
        <f t="shared" ca="1" si="1305"/>
        <v>67902.16</v>
      </c>
      <c r="O4898" s="3">
        <f t="shared" ca="1" si="1306"/>
        <v>59393.84</v>
      </c>
      <c r="P4898" s="2">
        <f t="shared" ca="1" si="1307"/>
        <v>0.46658056812468574</v>
      </c>
      <c r="Q4898" t="str">
        <f t="shared" ca="1" si="1308"/>
        <v>On Time</v>
      </c>
    </row>
    <row r="4899" spans="1:17" x14ac:dyDescent="0.3">
      <c r="A4899" t="str">
        <f t="shared" si="1292"/>
        <v>S04898</v>
      </c>
      <c r="B4899" t="str">
        <f t="shared" ca="1" si="1293"/>
        <v>Global Foods</v>
      </c>
      <c r="C4899" t="str">
        <f t="shared" ca="1" si="1294"/>
        <v>Canada</v>
      </c>
      <c r="D4899" t="str">
        <f t="shared" ca="1" si="1295"/>
        <v>Spices</v>
      </c>
      <c r="E4899">
        <f t="shared" ca="1" si="1296"/>
        <v>302</v>
      </c>
      <c r="F4899" s="3">
        <f t="shared" ca="1" si="1297"/>
        <v>243</v>
      </c>
      <c r="G4899">
        <f t="shared" ca="1" si="1298"/>
        <v>73386</v>
      </c>
      <c r="H4899">
        <f t="shared" ca="1" si="1299"/>
        <v>41096.160000000003</v>
      </c>
      <c r="I4899">
        <f t="shared" ca="1" si="1300"/>
        <v>9715</v>
      </c>
      <c r="J4899">
        <f t="shared" ca="1" si="1301"/>
        <v>2475</v>
      </c>
      <c r="K4899" s="1">
        <f t="shared" ca="1" si="1302"/>
        <v>45771</v>
      </c>
      <c r="L4899" s="1">
        <f t="shared" ca="1" si="1303"/>
        <v>45779</v>
      </c>
      <c r="M4899" s="1">
        <f t="shared" ca="1" si="1304"/>
        <v>45779</v>
      </c>
      <c r="N4899">
        <f t="shared" ca="1" si="1305"/>
        <v>53286.16</v>
      </c>
      <c r="O4899" s="3">
        <f t="shared" ca="1" si="1306"/>
        <v>20099.839999999997</v>
      </c>
      <c r="P4899" s="2">
        <f t="shared" ca="1" si="1307"/>
        <v>0.27389202300166238</v>
      </c>
      <c r="Q4899" t="str">
        <f t="shared" ca="1" si="1308"/>
        <v>On Time</v>
      </c>
    </row>
    <row r="4900" spans="1:17" x14ac:dyDescent="0.3">
      <c r="A4900" t="str">
        <f t="shared" si="1292"/>
        <v>S04899</v>
      </c>
      <c r="B4900" t="str">
        <f t="shared" ca="1" si="1293"/>
        <v>Oceanic Exports</v>
      </c>
      <c r="C4900" t="str">
        <f t="shared" ca="1" si="1294"/>
        <v>UK</v>
      </c>
      <c r="D4900" t="str">
        <f t="shared" ca="1" si="1295"/>
        <v>Pickles</v>
      </c>
      <c r="E4900">
        <f t="shared" ca="1" si="1296"/>
        <v>137</v>
      </c>
      <c r="F4900" s="3">
        <f t="shared" ca="1" si="1297"/>
        <v>499</v>
      </c>
      <c r="G4900">
        <f t="shared" ca="1" si="1298"/>
        <v>68363</v>
      </c>
      <c r="H4900">
        <f t="shared" ca="1" si="1299"/>
        <v>43752.32</v>
      </c>
      <c r="I4900">
        <f t="shared" ca="1" si="1300"/>
        <v>2396</v>
      </c>
      <c r="J4900">
        <f t="shared" ca="1" si="1301"/>
        <v>697</v>
      </c>
      <c r="K4900" s="1">
        <f t="shared" ca="1" si="1302"/>
        <v>45688</v>
      </c>
      <c r="L4900" s="1">
        <f t="shared" ca="1" si="1303"/>
        <v>45704</v>
      </c>
      <c r="M4900" s="1">
        <f t="shared" ca="1" si="1304"/>
        <v>45701</v>
      </c>
      <c r="N4900">
        <f t="shared" ca="1" si="1305"/>
        <v>46845.32</v>
      </c>
      <c r="O4900" s="3">
        <f t="shared" ca="1" si="1306"/>
        <v>21517.68</v>
      </c>
      <c r="P4900" s="2">
        <f t="shared" ca="1" si="1307"/>
        <v>0.31475622778403523</v>
      </c>
      <c r="Q4900" t="str">
        <f t="shared" ca="1" si="1308"/>
        <v>On Time</v>
      </c>
    </row>
    <row r="4901" spans="1:17" x14ac:dyDescent="0.3">
      <c r="A4901" t="str">
        <f t="shared" si="1292"/>
        <v>S04900</v>
      </c>
      <c r="B4901" t="str">
        <f t="shared" ca="1" si="1293"/>
        <v>Oceanic Exports</v>
      </c>
      <c r="C4901" t="str">
        <f t="shared" ca="1" si="1294"/>
        <v>Singapore</v>
      </c>
      <c r="D4901" t="str">
        <f t="shared" ca="1" si="1295"/>
        <v>Sauces</v>
      </c>
      <c r="E4901">
        <f t="shared" ca="1" si="1296"/>
        <v>344</v>
      </c>
      <c r="F4901" s="3">
        <f t="shared" ca="1" si="1297"/>
        <v>169</v>
      </c>
      <c r="G4901">
        <f t="shared" ca="1" si="1298"/>
        <v>58136</v>
      </c>
      <c r="H4901">
        <f t="shared" ca="1" si="1299"/>
        <v>41276.559999999998</v>
      </c>
      <c r="I4901">
        <f t="shared" ca="1" si="1300"/>
        <v>5725</v>
      </c>
      <c r="J4901">
        <f t="shared" ca="1" si="1301"/>
        <v>3267</v>
      </c>
      <c r="K4901" s="1">
        <f t="shared" ca="1" si="1302"/>
        <v>46181</v>
      </c>
      <c r="L4901" s="1">
        <f t="shared" ca="1" si="1303"/>
        <v>46192</v>
      </c>
      <c r="M4901" s="1">
        <f t="shared" ca="1" si="1304"/>
        <v>46189</v>
      </c>
      <c r="N4901">
        <f t="shared" ca="1" si="1305"/>
        <v>50268.56</v>
      </c>
      <c r="O4901" s="3">
        <f t="shared" ca="1" si="1306"/>
        <v>7867.4400000000023</v>
      </c>
      <c r="P4901" s="2">
        <f t="shared" ca="1" si="1307"/>
        <v>0.13532819595431406</v>
      </c>
      <c r="Q4901" t="str">
        <f t="shared" ca="1" si="1308"/>
        <v>On Time</v>
      </c>
    </row>
    <row r="4902" spans="1:17" x14ac:dyDescent="0.3">
      <c r="A4902" t="str">
        <f t="shared" si="1292"/>
        <v>S04901</v>
      </c>
      <c r="B4902" t="str">
        <f t="shared" ca="1" si="1293"/>
        <v>Beta Imports</v>
      </c>
      <c r="C4902" t="str">
        <f t="shared" ca="1" si="1294"/>
        <v>Singapore</v>
      </c>
      <c r="D4902" t="str">
        <f t="shared" ca="1" si="1295"/>
        <v>Rice</v>
      </c>
      <c r="E4902">
        <f t="shared" ca="1" si="1296"/>
        <v>380</v>
      </c>
      <c r="F4902" s="3">
        <f t="shared" ca="1" si="1297"/>
        <v>240</v>
      </c>
      <c r="G4902">
        <f t="shared" ca="1" si="1298"/>
        <v>91200</v>
      </c>
      <c r="H4902">
        <f t="shared" ca="1" si="1299"/>
        <v>52896</v>
      </c>
      <c r="I4902">
        <f t="shared" ca="1" si="1300"/>
        <v>4074</v>
      </c>
      <c r="J4902">
        <f t="shared" ca="1" si="1301"/>
        <v>2121</v>
      </c>
      <c r="K4902" s="1">
        <f t="shared" ca="1" si="1302"/>
        <v>46031</v>
      </c>
      <c r="L4902" s="1">
        <f t="shared" ca="1" si="1303"/>
        <v>46047</v>
      </c>
      <c r="M4902" s="1">
        <f t="shared" ca="1" si="1304"/>
        <v>46045</v>
      </c>
      <c r="N4902">
        <f t="shared" ca="1" si="1305"/>
        <v>59091</v>
      </c>
      <c r="O4902" s="3">
        <f t="shared" ca="1" si="1306"/>
        <v>32109</v>
      </c>
      <c r="P4902" s="2">
        <f t="shared" ca="1" si="1307"/>
        <v>0.35207236842105261</v>
      </c>
      <c r="Q4902" t="str">
        <f t="shared" ca="1" si="1308"/>
        <v>On Time</v>
      </c>
    </row>
    <row r="4903" spans="1:17" x14ac:dyDescent="0.3">
      <c r="A4903" t="str">
        <f t="shared" si="1292"/>
        <v>S04902</v>
      </c>
      <c r="B4903" t="str">
        <f t="shared" ca="1" si="1293"/>
        <v>FreshMart Ltd</v>
      </c>
      <c r="C4903" t="str">
        <f t="shared" ca="1" si="1294"/>
        <v>UAE</v>
      </c>
      <c r="D4903" t="str">
        <f t="shared" ca="1" si="1295"/>
        <v>Rice</v>
      </c>
      <c r="E4903">
        <f t="shared" ca="1" si="1296"/>
        <v>425</v>
      </c>
      <c r="F4903" s="3">
        <f t="shared" ca="1" si="1297"/>
        <v>435</v>
      </c>
      <c r="G4903">
        <f t="shared" ca="1" si="1298"/>
        <v>184875</v>
      </c>
      <c r="H4903">
        <f t="shared" ca="1" si="1299"/>
        <v>136807.5</v>
      </c>
      <c r="I4903">
        <f t="shared" ca="1" si="1300"/>
        <v>4403</v>
      </c>
      <c r="J4903">
        <f t="shared" ca="1" si="1301"/>
        <v>3875</v>
      </c>
      <c r="K4903" s="1">
        <f t="shared" ca="1" si="1302"/>
        <v>45670</v>
      </c>
      <c r="L4903" s="1">
        <f t="shared" ca="1" si="1303"/>
        <v>45677</v>
      </c>
      <c r="M4903" s="1">
        <f t="shared" ca="1" si="1304"/>
        <v>45682</v>
      </c>
      <c r="N4903">
        <f t="shared" ca="1" si="1305"/>
        <v>145085.5</v>
      </c>
      <c r="O4903" s="3">
        <f t="shared" ca="1" si="1306"/>
        <v>39789.5</v>
      </c>
      <c r="P4903" s="2">
        <f t="shared" ca="1" si="1307"/>
        <v>0.2152237998647735</v>
      </c>
      <c r="Q4903" t="str">
        <f t="shared" ca="1" si="1308"/>
        <v>Late</v>
      </c>
    </row>
    <row r="4904" spans="1:17" x14ac:dyDescent="0.3">
      <c r="A4904" t="str">
        <f t="shared" si="1292"/>
        <v>S04903</v>
      </c>
      <c r="B4904" t="str">
        <f t="shared" ca="1" si="1293"/>
        <v>Prime Wholesale</v>
      </c>
      <c r="C4904" t="str">
        <f t="shared" ca="1" si="1294"/>
        <v>UK</v>
      </c>
      <c r="D4904" t="str">
        <f t="shared" ca="1" si="1295"/>
        <v>Rice</v>
      </c>
      <c r="E4904">
        <f t="shared" ca="1" si="1296"/>
        <v>110</v>
      </c>
      <c r="F4904" s="3">
        <f t="shared" ca="1" si="1297"/>
        <v>374</v>
      </c>
      <c r="G4904">
        <f t="shared" ca="1" si="1298"/>
        <v>41140</v>
      </c>
      <c r="H4904">
        <f t="shared" ca="1" si="1299"/>
        <v>30855</v>
      </c>
      <c r="I4904">
        <f t="shared" ca="1" si="1300"/>
        <v>7628</v>
      </c>
      <c r="J4904">
        <f t="shared" ca="1" si="1301"/>
        <v>737</v>
      </c>
      <c r="K4904" s="1">
        <f t="shared" ca="1" si="1302"/>
        <v>45950</v>
      </c>
      <c r="L4904" s="1">
        <f t="shared" ca="1" si="1303"/>
        <v>45957</v>
      </c>
      <c r="M4904" s="1">
        <f t="shared" ca="1" si="1304"/>
        <v>45960</v>
      </c>
      <c r="N4904">
        <f t="shared" ca="1" si="1305"/>
        <v>39220</v>
      </c>
      <c r="O4904" s="3">
        <f t="shared" ca="1" si="1306"/>
        <v>1920</v>
      </c>
      <c r="P4904" s="2">
        <f t="shared" ca="1" si="1307"/>
        <v>4.6669907632474479E-2</v>
      </c>
      <c r="Q4904" t="str">
        <f t="shared" ca="1" si="1308"/>
        <v>Late</v>
      </c>
    </row>
    <row r="4905" spans="1:17" x14ac:dyDescent="0.3">
      <c r="A4905" t="str">
        <f t="shared" si="1292"/>
        <v>S04904</v>
      </c>
      <c r="B4905" t="str">
        <f t="shared" ca="1" si="1293"/>
        <v>FreshMart Ltd</v>
      </c>
      <c r="C4905" t="str">
        <f t="shared" ca="1" si="1294"/>
        <v>Canada</v>
      </c>
      <c r="D4905" t="str">
        <f t="shared" ca="1" si="1295"/>
        <v>Pickles</v>
      </c>
      <c r="E4905">
        <f t="shared" ca="1" si="1296"/>
        <v>257</v>
      </c>
      <c r="F4905" s="3">
        <f t="shared" ca="1" si="1297"/>
        <v>320</v>
      </c>
      <c r="G4905">
        <f t="shared" ca="1" si="1298"/>
        <v>82240</v>
      </c>
      <c r="H4905">
        <f t="shared" ca="1" si="1299"/>
        <v>41942.400000000001</v>
      </c>
      <c r="I4905">
        <f t="shared" ca="1" si="1300"/>
        <v>7531</v>
      </c>
      <c r="J4905">
        <f t="shared" ca="1" si="1301"/>
        <v>2619</v>
      </c>
      <c r="K4905" s="1">
        <f t="shared" ca="1" si="1302"/>
        <v>45909</v>
      </c>
      <c r="L4905" s="1">
        <f t="shared" ca="1" si="1303"/>
        <v>45928</v>
      </c>
      <c r="M4905" s="1">
        <f t="shared" ca="1" si="1304"/>
        <v>45934</v>
      </c>
      <c r="N4905">
        <f t="shared" ca="1" si="1305"/>
        <v>52092.4</v>
      </c>
      <c r="O4905" s="3">
        <f t="shared" ca="1" si="1306"/>
        <v>30147.599999999999</v>
      </c>
      <c r="P4905" s="2">
        <f t="shared" ca="1" si="1307"/>
        <v>0.36658073929961088</v>
      </c>
      <c r="Q4905" t="str">
        <f t="shared" ca="1" si="1308"/>
        <v>Late</v>
      </c>
    </row>
    <row r="4906" spans="1:17" x14ac:dyDescent="0.3">
      <c r="A4906" t="str">
        <f t="shared" si="1292"/>
        <v>S04905</v>
      </c>
      <c r="B4906" t="str">
        <f t="shared" ca="1" si="1293"/>
        <v>Global Foods</v>
      </c>
      <c r="C4906" t="str">
        <f t="shared" ca="1" si="1294"/>
        <v>Singapore</v>
      </c>
      <c r="D4906" t="str">
        <f t="shared" ca="1" si="1295"/>
        <v>Pickles</v>
      </c>
      <c r="E4906">
        <f t="shared" ca="1" si="1296"/>
        <v>57</v>
      </c>
      <c r="F4906" s="3">
        <f t="shared" ca="1" si="1297"/>
        <v>255</v>
      </c>
      <c r="G4906">
        <f t="shared" ca="1" si="1298"/>
        <v>14535</v>
      </c>
      <c r="H4906">
        <f t="shared" ca="1" si="1299"/>
        <v>6686.1</v>
      </c>
      <c r="I4906">
        <f t="shared" ca="1" si="1300"/>
        <v>7849</v>
      </c>
      <c r="J4906">
        <f t="shared" ca="1" si="1301"/>
        <v>1644</v>
      </c>
      <c r="K4906" s="1">
        <f t="shared" ca="1" si="1302"/>
        <v>45812</v>
      </c>
      <c r="L4906" s="1">
        <f t="shared" ca="1" si="1303"/>
        <v>45826</v>
      </c>
      <c r="M4906" s="1">
        <f t="shared" ca="1" si="1304"/>
        <v>45827</v>
      </c>
      <c r="N4906">
        <f t="shared" ca="1" si="1305"/>
        <v>16179.1</v>
      </c>
      <c r="O4906" s="3">
        <f t="shared" ca="1" si="1306"/>
        <v>-1644.1000000000004</v>
      </c>
      <c r="P4906" s="2">
        <f t="shared" ca="1" si="1307"/>
        <v>-0.11311317509459927</v>
      </c>
      <c r="Q4906" t="str">
        <f t="shared" ca="1" si="1308"/>
        <v>Late</v>
      </c>
    </row>
    <row r="4907" spans="1:17" x14ac:dyDescent="0.3">
      <c r="A4907" t="str">
        <f t="shared" si="1292"/>
        <v>S04906</v>
      </c>
      <c r="B4907" t="str">
        <f t="shared" ca="1" si="1293"/>
        <v>Global Foods</v>
      </c>
      <c r="C4907" t="str">
        <f t="shared" ca="1" si="1294"/>
        <v>Singapore</v>
      </c>
      <c r="D4907" t="str">
        <f t="shared" ca="1" si="1295"/>
        <v>Pickles</v>
      </c>
      <c r="E4907">
        <f t="shared" ca="1" si="1296"/>
        <v>434</v>
      </c>
      <c r="F4907" s="3">
        <f t="shared" ca="1" si="1297"/>
        <v>695</v>
      </c>
      <c r="G4907">
        <f t="shared" ca="1" si="1298"/>
        <v>301630</v>
      </c>
      <c r="H4907">
        <f t="shared" ca="1" si="1299"/>
        <v>205108.4</v>
      </c>
      <c r="I4907">
        <f t="shared" ca="1" si="1300"/>
        <v>2414</v>
      </c>
      <c r="J4907">
        <f t="shared" ca="1" si="1301"/>
        <v>1646</v>
      </c>
      <c r="K4907" s="1">
        <f t="shared" ca="1" si="1302"/>
        <v>46381</v>
      </c>
      <c r="L4907" s="1">
        <f t="shared" ca="1" si="1303"/>
        <v>46393</v>
      </c>
      <c r="M4907" s="1">
        <f t="shared" ca="1" si="1304"/>
        <v>46396</v>
      </c>
      <c r="N4907">
        <f t="shared" ca="1" si="1305"/>
        <v>209168.4</v>
      </c>
      <c r="O4907" s="3">
        <f t="shared" ca="1" si="1306"/>
        <v>92461.6</v>
      </c>
      <c r="P4907" s="2">
        <f t="shared" ca="1" si="1307"/>
        <v>0.30653980041773032</v>
      </c>
      <c r="Q4907" t="str">
        <f t="shared" ca="1" si="1308"/>
        <v>Late</v>
      </c>
    </row>
    <row r="4908" spans="1:17" x14ac:dyDescent="0.3">
      <c r="A4908" t="str">
        <f t="shared" si="1292"/>
        <v>S04907</v>
      </c>
      <c r="B4908" t="str">
        <f t="shared" ca="1" si="1293"/>
        <v>Prime Wholesale</v>
      </c>
      <c r="C4908" t="str">
        <f t="shared" ca="1" si="1294"/>
        <v>Singapore</v>
      </c>
      <c r="D4908" t="str">
        <f t="shared" ca="1" si="1295"/>
        <v>Sauces</v>
      </c>
      <c r="E4908">
        <f t="shared" ca="1" si="1296"/>
        <v>382</v>
      </c>
      <c r="F4908" s="3">
        <f t="shared" ca="1" si="1297"/>
        <v>504</v>
      </c>
      <c r="G4908">
        <f t="shared" ca="1" si="1298"/>
        <v>192528</v>
      </c>
      <c r="H4908">
        <f t="shared" ca="1" si="1299"/>
        <v>138620.16</v>
      </c>
      <c r="I4908">
        <f t="shared" ca="1" si="1300"/>
        <v>10639</v>
      </c>
      <c r="J4908">
        <f t="shared" ca="1" si="1301"/>
        <v>3563</v>
      </c>
      <c r="K4908" s="1">
        <f t="shared" ca="1" si="1302"/>
        <v>46009</v>
      </c>
      <c r="L4908" s="1">
        <f t="shared" ca="1" si="1303"/>
        <v>46016</v>
      </c>
      <c r="M4908" s="1">
        <f t="shared" ca="1" si="1304"/>
        <v>46017</v>
      </c>
      <c r="N4908">
        <f t="shared" ca="1" si="1305"/>
        <v>152822.16</v>
      </c>
      <c r="O4908" s="3">
        <f t="shared" ca="1" si="1306"/>
        <v>39705.839999999997</v>
      </c>
      <c r="P4908" s="2">
        <f t="shared" ca="1" si="1307"/>
        <v>0.20623410620792818</v>
      </c>
      <c r="Q4908" t="str">
        <f t="shared" ca="1" si="1308"/>
        <v>Late</v>
      </c>
    </row>
    <row r="4909" spans="1:17" x14ac:dyDescent="0.3">
      <c r="A4909" t="str">
        <f t="shared" si="1292"/>
        <v>S04908</v>
      </c>
      <c r="B4909" t="str">
        <f t="shared" ca="1" si="1293"/>
        <v>Prime Wholesale</v>
      </c>
      <c r="C4909" t="str">
        <f t="shared" ca="1" si="1294"/>
        <v>Canada</v>
      </c>
      <c r="D4909" t="str">
        <f t="shared" ca="1" si="1295"/>
        <v>Tea</v>
      </c>
      <c r="E4909">
        <f t="shared" ca="1" si="1296"/>
        <v>134</v>
      </c>
      <c r="F4909" s="3">
        <f t="shared" ca="1" si="1297"/>
        <v>570</v>
      </c>
      <c r="G4909">
        <f t="shared" ca="1" si="1298"/>
        <v>76380</v>
      </c>
      <c r="H4909">
        <f t="shared" ca="1" si="1299"/>
        <v>40481.4</v>
      </c>
      <c r="I4909">
        <f t="shared" ca="1" si="1300"/>
        <v>5591</v>
      </c>
      <c r="J4909">
        <f t="shared" ca="1" si="1301"/>
        <v>2632</v>
      </c>
      <c r="K4909" s="1">
        <f t="shared" ca="1" si="1302"/>
        <v>46022</v>
      </c>
      <c r="L4909" s="1">
        <f t="shared" ca="1" si="1303"/>
        <v>46037</v>
      </c>
      <c r="M4909" s="1">
        <f t="shared" ca="1" si="1304"/>
        <v>46035</v>
      </c>
      <c r="N4909">
        <f t="shared" ca="1" si="1305"/>
        <v>48704.4</v>
      </c>
      <c r="O4909" s="3">
        <f t="shared" ca="1" si="1306"/>
        <v>27675.599999999999</v>
      </c>
      <c r="P4909" s="2">
        <f t="shared" ca="1" si="1307"/>
        <v>0.3623409269442262</v>
      </c>
      <c r="Q4909" t="str">
        <f t="shared" ca="1" si="1308"/>
        <v>On Time</v>
      </c>
    </row>
    <row r="4910" spans="1:17" x14ac:dyDescent="0.3">
      <c r="A4910" t="str">
        <f t="shared" si="1292"/>
        <v>S04909</v>
      </c>
      <c r="B4910" t="str">
        <f t="shared" ca="1" si="1293"/>
        <v>Global Foods</v>
      </c>
      <c r="C4910" t="str">
        <f t="shared" ca="1" si="1294"/>
        <v>Singapore</v>
      </c>
      <c r="D4910" t="str">
        <f t="shared" ca="1" si="1295"/>
        <v>Tea</v>
      </c>
      <c r="E4910">
        <f t="shared" ca="1" si="1296"/>
        <v>59</v>
      </c>
      <c r="F4910" s="3">
        <f t="shared" ca="1" si="1297"/>
        <v>248</v>
      </c>
      <c r="G4910">
        <f t="shared" ca="1" si="1298"/>
        <v>14632</v>
      </c>
      <c r="H4910">
        <f t="shared" ca="1" si="1299"/>
        <v>6877.04</v>
      </c>
      <c r="I4910">
        <f t="shared" ca="1" si="1300"/>
        <v>2791</v>
      </c>
      <c r="J4910">
        <f t="shared" ca="1" si="1301"/>
        <v>2096</v>
      </c>
      <c r="K4910" s="1">
        <f t="shared" ca="1" si="1302"/>
        <v>46021</v>
      </c>
      <c r="L4910" s="1">
        <f t="shared" ca="1" si="1303"/>
        <v>46038</v>
      </c>
      <c r="M4910" s="1">
        <f t="shared" ca="1" si="1304"/>
        <v>46043</v>
      </c>
      <c r="N4910">
        <f t="shared" ca="1" si="1305"/>
        <v>11764.04</v>
      </c>
      <c r="O4910" s="3">
        <f t="shared" ca="1" si="1306"/>
        <v>2867.9599999999991</v>
      </c>
      <c r="P4910" s="2">
        <f t="shared" ca="1" si="1307"/>
        <v>0.19600601421541819</v>
      </c>
      <c r="Q4910" t="str">
        <f t="shared" ca="1" si="1308"/>
        <v>Late</v>
      </c>
    </row>
    <row r="4911" spans="1:17" x14ac:dyDescent="0.3">
      <c r="A4911" t="str">
        <f t="shared" si="1292"/>
        <v>S04910</v>
      </c>
      <c r="B4911" t="str">
        <f t="shared" ca="1" si="1293"/>
        <v>FreshMart Ltd</v>
      </c>
      <c r="C4911" t="str">
        <f t="shared" ca="1" si="1294"/>
        <v>Australia</v>
      </c>
      <c r="D4911" t="str">
        <f t="shared" ca="1" si="1295"/>
        <v>Spices</v>
      </c>
      <c r="E4911">
        <f t="shared" ca="1" si="1296"/>
        <v>56</v>
      </c>
      <c r="F4911" s="3">
        <f t="shared" ca="1" si="1297"/>
        <v>509</v>
      </c>
      <c r="G4911">
        <f t="shared" ca="1" si="1298"/>
        <v>28504</v>
      </c>
      <c r="H4911">
        <f t="shared" ca="1" si="1299"/>
        <v>17102.400000000001</v>
      </c>
      <c r="I4911">
        <f t="shared" ca="1" si="1300"/>
        <v>5277</v>
      </c>
      <c r="J4911">
        <f t="shared" ca="1" si="1301"/>
        <v>2938</v>
      </c>
      <c r="K4911" s="1">
        <f t="shared" ca="1" si="1302"/>
        <v>45695</v>
      </c>
      <c r="L4911" s="1">
        <f t="shared" ca="1" si="1303"/>
        <v>45707</v>
      </c>
      <c r="M4911" s="1">
        <f t="shared" ca="1" si="1304"/>
        <v>45704</v>
      </c>
      <c r="N4911">
        <f t="shared" ca="1" si="1305"/>
        <v>25317.4</v>
      </c>
      <c r="O4911" s="3">
        <f t="shared" ca="1" si="1306"/>
        <v>3186.5999999999985</v>
      </c>
      <c r="P4911" s="2">
        <f t="shared" ca="1" si="1307"/>
        <v>0.11179483581251749</v>
      </c>
      <c r="Q4911" t="str">
        <f t="shared" ca="1" si="1308"/>
        <v>On Time</v>
      </c>
    </row>
    <row r="4912" spans="1:17" x14ac:dyDescent="0.3">
      <c r="A4912" t="str">
        <f t="shared" si="1292"/>
        <v>S04911</v>
      </c>
      <c r="B4912" t="str">
        <f t="shared" ca="1" si="1293"/>
        <v>Global Foods</v>
      </c>
      <c r="C4912" t="str">
        <f t="shared" ca="1" si="1294"/>
        <v>Canada</v>
      </c>
      <c r="D4912" t="str">
        <f t="shared" ca="1" si="1295"/>
        <v>Spices</v>
      </c>
      <c r="E4912">
        <f t="shared" ca="1" si="1296"/>
        <v>257</v>
      </c>
      <c r="F4912" s="3">
        <f t="shared" ca="1" si="1297"/>
        <v>390</v>
      </c>
      <c r="G4912">
        <f t="shared" ca="1" si="1298"/>
        <v>100230</v>
      </c>
      <c r="H4912">
        <f t="shared" ca="1" si="1299"/>
        <v>56128.800000000003</v>
      </c>
      <c r="I4912">
        <f t="shared" ca="1" si="1300"/>
        <v>6618</v>
      </c>
      <c r="J4912">
        <f t="shared" ca="1" si="1301"/>
        <v>1875</v>
      </c>
      <c r="K4912" s="1">
        <f t="shared" ca="1" si="1302"/>
        <v>46358</v>
      </c>
      <c r="L4912" s="1">
        <f t="shared" ca="1" si="1303"/>
        <v>46368</v>
      </c>
      <c r="M4912" s="1">
        <f t="shared" ca="1" si="1304"/>
        <v>46369</v>
      </c>
      <c r="N4912">
        <f t="shared" ca="1" si="1305"/>
        <v>64621.8</v>
      </c>
      <c r="O4912" s="3">
        <f t="shared" ca="1" si="1306"/>
        <v>35608.199999999997</v>
      </c>
      <c r="P4912" s="2">
        <f t="shared" ca="1" si="1307"/>
        <v>0.35526489075127204</v>
      </c>
      <c r="Q4912" t="str">
        <f t="shared" ca="1" si="1308"/>
        <v>Late</v>
      </c>
    </row>
    <row r="4913" spans="1:17" x14ac:dyDescent="0.3">
      <c r="A4913" t="str">
        <f t="shared" si="1292"/>
        <v>S04912</v>
      </c>
      <c r="B4913" t="str">
        <f t="shared" ca="1" si="1293"/>
        <v>Global Foods</v>
      </c>
      <c r="C4913" t="str">
        <f t="shared" ca="1" si="1294"/>
        <v>Australia</v>
      </c>
      <c r="D4913" t="str">
        <f t="shared" ca="1" si="1295"/>
        <v>Rice</v>
      </c>
      <c r="E4913">
        <f t="shared" ca="1" si="1296"/>
        <v>468</v>
      </c>
      <c r="F4913" s="3">
        <f t="shared" ca="1" si="1297"/>
        <v>304</v>
      </c>
      <c r="G4913">
        <f t="shared" ca="1" si="1298"/>
        <v>142272</v>
      </c>
      <c r="H4913">
        <f t="shared" ca="1" si="1299"/>
        <v>75404.160000000003</v>
      </c>
      <c r="I4913">
        <f t="shared" ca="1" si="1300"/>
        <v>9243</v>
      </c>
      <c r="J4913">
        <f t="shared" ca="1" si="1301"/>
        <v>841</v>
      </c>
      <c r="K4913" s="1">
        <f t="shared" ca="1" si="1302"/>
        <v>45950</v>
      </c>
      <c r="L4913" s="1">
        <f t="shared" ca="1" si="1303"/>
        <v>45963</v>
      </c>
      <c r="M4913" s="1">
        <f t="shared" ca="1" si="1304"/>
        <v>45960</v>
      </c>
      <c r="N4913">
        <f t="shared" ca="1" si="1305"/>
        <v>85488.16</v>
      </c>
      <c r="O4913" s="3">
        <f t="shared" ca="1" si="1306"/>
        <v>56783.839999999997</v>
      </c>
      <c r="P4913" s="2">
        <f t="shared" ca="1" si="1307"/>
        <v>0.39912168241115609</v>
      </c>
      <c r="Q4913" t="str">
        <f t="shared" ca="1" si="1308"/>
        <v>On Time</v>
      </c>
    </row>
    <row r="4914" spans="1:17" x14ac:dyDescent="0.3">
      <c r="A4914" t="str">
        <f t="shared" si="1292"/>
        <v>S04913</v>
      </c>
      <c r="B4914" t="str">
        <f t="shared" ca="1" si="1293"/>
        <v>Global Foods</v>
      </c>
      <c r="C4914" t="str">
        <f t="shared" ca="1" si="1294"/>
        <v>Australia</v>
      </c>
      <c r="D4914" t="str">
        <f t="shared" ca="1" si="1295"/>
        <v>Sauces</v>
      </c>
      <c r="E4914">
        <f t="shared" ca="1" si="1296"/>
        <v>193</v>
      </c>
      <c r="F4914" s="3">
        <f t="shared" ca="1" si="1297"/>
        <v>279</v>
      </c>
      <c r="G4914">
        <f t="shared" ca="1" si="1298"/>
        <v>53847</v>
      </c>
      <c r="H4914">
        <f t="shared" ca="1" si="1299"/>
        <v>37692.9</v>
      </c>
      <c r="I4914">
        <f t="shared" ca="1" si="1300"/>
        <v>2830</v>
      </c>
      <c r="J4914">
        <f t="shared" ca="1" si="1301"/>
        <v>3225</v>
      </c>
      <c r="K4914" s="1">
        <f t="shared" ca="1" si="1302"/>
        <v>45658</v>
      </c>
      <c r="L4914" s="1">
        <f t="shared" ca="1" si="1303"/>
        <v>45670</v>
      </c>
      <c r="M4914" s="1">
        <f t="shared" ca="1" si="1304"/>
        <v>45670</v>
      </c>
      <c r="N4914">
        <f t="shared" ca="1" si="1305"/>
        <v>43747.9</v>
      </c>
      <c r="O4914" s="3">
        <f t="shared" ca="1" si="1306"/>
        <v>10099.099999999999</v>
      </c>
      <c r="P4914" s="2">
        <f t="shared" ca="1" si="1307"/>
        <v>0.18755176704366072</v>
      </c>
      <c r="Q4914" t="str">
        <f t="shared" ca="1" si="1308"/>
        <v>On Time</v>
      </c>
    </row>
    <row r="4915" spans="1:17" x14ac:dyDescent="0.3">
      <c r="A4915" t="str">
        <f t="shared" si="1292"/>
        <v>S04914</v>
      </c>
      <c r="B4915" t="str">
        <f t="shared" ca="1" si="1293"/>
        <v>Oceanic Exports</v>
      </c>
      <c r="C4915" t="str">
        <f t="shared" ca="1" si="1294"/>
        <v>Canada</v>
      </c>
      <c r="D4915" t="str">
        <f t="shared" ca="1" si="1295"/>
        <v>Sauces</v>
      </c>
      <c r="E4915">
        <f t="shared" ca="1" si="1296"/>
        <v>431</v>
      </c>
      <c r="F4915" s="3">
        <f t="shared" ca="1" si="1297"/>
        <v>528</v>
      </c>
      <c r="G4915">
        <f t="shared" ca="1" si="1298"/>
        <v>227568</v>
      </c>
      <c r="H4915">
        <f t="shared" ca="1" si="1299"/>
        <v>136540.79999999999</v>
      </c>
      <c r="I4915">
        <f t="shared" ca="1" si="1300"/>
        <v>6286</v>
      </c>
      <c r="J4915">
        <f t="shared" ca="1" si="1301"/>
        <v>1127</v>
      </c>
      <c r="K4915" s="1">
        <f t="shared" ca="1" si="1302"/>
        <v>46108</v>
      </c>
      <c r="L4915" s="1">
        <f t="shared" ca="1" si="1303"/>
        <v>46120</v>
      </c>
      <c r="M4915" s="1">
        <f t="shared" ca="1" si="1304"/>
        <v>46123</v>
      </c>
      <c r="N4915">
        <f t="shared" ca="1" si="1305"/>
        <v>143953.79999999999</v>
      </c>
      <c r="O4915" s="3">
        <f t="shared" ca="1" si="1306"/>
        <v>83614.200000000012</v>
      </c>
      <c r="P4915" s="2">
        <f t="shared" ca="1" si="1307"/>
        <v>0.36742512128242993</v>
      </c>
      <c r="Q4915" t="str">
        <f t="shared" ca="1" si="1308"/>
        <v>Late</v>
      </c>
    </row>
    <row r="4916" spans="1:17" x14ac:dyDescent="0.3">
      <c r="A4916" t="str">
        <f t="shared" si="1292"/>
        <v>S04915</v>
      </c>
      <c r="B4916" t="str">
        <f t="shared" ca="1" si="1293"/>
        <v>Prime Wholesale</v>
      </c>
      <c r="C4916" t="str">
        <f t="shared" ca="1" si="1294"/>
        <v>Singapore</v>
      </c>
      <c r="D4916" t="str">
        <f t="shared" ca="1" si="1295"/>
        <v>Spices</v>
      </c>
      <c r="E4916">
        <f t="shared" ca="1" si="1296"/>
        <v>151</v>
      </c>
      <c r="F4916" s="3">
        <f t="shared" ca="1" si="1297"/>
        <v>154</v>
      </c>
      <c r="G4916">
        <f t="shared" ca="1" si="1298"/>
        <v>23254</v>
      </c>
      <c r="H4916">
        <f t="shared" ca="1" si="1299"/>
        <v>10929.38</v>
      </c>
      <c r="I4916">
        <f t="shared" ca="1" si="1300"/>
        <v>4614</v>
      </c>
      <c r="J4916">
        <f t="shared" ca="1" si="1301"/>
        <v>552</v>
      </c>
      <c r="K4916" s="1">
        <f t="shared" ca="1" si="1302"/>
        <v>45851</v>
      </c>
      <c r="L4916" s="1">
        <f t="shared" ca="1" si="1303"/>
        <v>45864</v>
      </c>
      <c r="M4916" s="1">
        <f t="shared" ca="1" si="1304"/>
        <v>45868</v>
      </c>
      <c r="N4916">
        <f t="shared" ca="1" si="1305"/>
        <v>16095.38</v>
      </c>
      <c r="O4916" s="3">
        <f t="shared" ca="1" si="1306"/>
        <v>7158.6200000000008</v>
      </c>
      <c r="P4916" s="2">
        <f t="shared" ca="1" si="1307"/>
        <v>0.30784467188440701</v>
      </c>
      <c r="Q4916" t="str">
        <f t="shared" ca="1" si="1308"/>
        <v>Late</v>
      </c>
    </row>
    <row r="4917" spans="1:17" x14ac:dyDescent="0.3">
      <c r="A4917" t="str">
        <f t="shared" si="1292"/>
        <v>S04916</v>
      </c>
      <c r="B4917" t="str">
        <f t="shared" ca="1" si="1293"/>
        <v>Global Foods</v>
      </c>
      <c r="C4917" t="str">
        <f t="shared" ca="1" si="1294"/>
        <v>Australia</v>
      </c>
      <c r="D4917" t="str">
        <f t="shared" ca="1" si="1295"/>
        <v>Spices</v>
      </c>
      <c r="E4917">
        <f t="shared" ca="1" si="1296"/>
        <v>280</v>
      </c>
      <c r="F4917" s="3">
        <f t="shared" ca="1" si="1297"/>
        <v>170</v>
      </c>
      <c r="G4917">
        <f t="shared" ca="1" si="1298"/>
        <v>47600</v>
      </c>
      <c r="H4917">
        <f t="shared" ca="1" si="1299"/>
        <v>29512</v>
      </c>
      <c r="I4917">
        <f t="shared" ca="1" si="1300"/>
        <v>4715</v>
      </c>
      <c r="J4917">
        <f t="shared" ca="1" si="1301"/>
        <v>1167</v>
      </c>
      <c r="K4917" s="1">
        <f t="shared" ca="1" si="1302"/>
        <v>46367</v>
      </c>
      <c r="L4917" s="1">
        <f t="shared" ca="1" si="1303"/>
        <v>46379</v>
      </c>
      <c r="M4917" s="1">
        <f t="shared" ca="1" si="1304"/>
        <v>46381</v>
      </c>
      <c r="N4917">
        <f t="shared" ca="1" si="1305"/>
        <v>35394</v>
      </c>
      <c r="O4917" s="3">
        <f t="shared" ca="1" si="1306"/>
        <v>12206</v>
      </c>
      <c r="P4917" s="2">
        <f t="shared" ca="1" si="1307"/>
        <v>0.25642857142857145</v>
      </c>
      <c r="Q4917" t="str">
        <f t="shared" ca="1" si="1308"/>
        <v>Late</v>
      </c>
    </row>
    <row r="4918" spans="1:17" x14ac:dyDescent="0.3">
      <c r="A4918" t="str">
        <f t="shared" si="1292"/>
        <v>S04917</v>
      </c>
      <c r="B4918" t="str">
        <f t="shared" ca="1" si="1293"/>
        <v>Alpha Traders</v>
      </c>
      <c r="C4918" t="str">
        <f t="shared" ca="1" si="1294"/>
        <v>Australia</v>
      </c>
      <c r="D4918" t="str">
        <f t="shared" ca="1" si="1295"/>
        <v>Tea</v>
      </c>
      <c r="E4918">
        <f t="shared" ca="1" si="1296"/>
        <v>453</v>
      </c>
      <c r="F4918" s="3">
        <f t="shared" ca="1" si="1297"/>
        <v>392</v>
      </c>
      <c r="G4918">
        <f t="shared" ca="1" si="1298"/>
        <v>177576</v>
      </c>
      <c r="H4918">
        <f t="shared" ca="1" si="1299"/>
        <v>126078.96</v>
      </c>
      <c r="I4918">
        <f t="shared" ca="1" si="1300"/>
        <v>7375</v>
      </c>
      <c r="J4918">
        <f t="shared" ca="1" si="1301"/>
        <v>1106</v>
      </c>
      <c r="K4918" s="1">
        <f t="shared" ca="1" si="1302"/>
        <v>46381</v>
      </c>
      <c r="L4918" s="1">
        <f t="shared" ca="1" si="1303"/>
        <v>46391</v>
      </c>
      <c r="M4918" s="1">
        <f t="shared" ca="1" si="1304"/>
        <v>46390</v>
      </c>
      <c r="N4918">
        <f t="shared" ca="1" si="1305"/>
        <v>134559.96000000002</v>
      </c>
      <c r="O4918" s="3">
        <f t="shared" ca="1" si="1306"/>
        <v>43016.039999999979</v>
      </c>
      <c r="P4918" s="2">
        <f t="shared" ca="1" si="1307"/>
        <v>0.24224016759021477</v>
      </c>
      <c r="Q4918" t="str">
        <f t="shared" ca="1" si="1308"/>
        <v>On Time</v>
      </c>
    </row>
    <row r="4919" spans="1:17" x14ac:dyDescent="0.3">
      <c r="A4919" t="str">
        <f t="shared" si="1292"/>
        <v>S04918</v>
      </c>
      <c r="B4919" t="str">
        <f t="shared" ca="1" si="1293"/>
        <v>Beta Imports</v>
      </c>
      <c r="C4919" t="str">
        <f t="shared" ca="1" si="1294"/>
        <v>Singapore</v>
      </c>
      <c r="D4919" t="str">
        <f t="shared" ca="1" si="1295"/>
        <v>Tea</v>
      </c>
      <c r="E4919">
        <f t="shared" ca="1" si="1296"/>
        <v>378</v>
      </c>
      <c r="F4919" s="3">
        <f t="shared" ca="1" si="1297"/>
        <v>199</v>
      </c>
      <c r="G4919">
        <f t="shared" ca="1" si="1298"/>
        <v>75222</v>
      </c>
      <c r="H4919">
        <f t="shared" ca="1" si="1299"/>
        <v>51903.18</v>
      </c>
      <c r="I4919">
        <f t="shared" ca="1" si="1300"/>
        <v>9559</v>
      </c>
      <c r="J4919">
        <f t="shared" ca="1" si="1301"/>
        <v>3990</v>
      </c>
      <c r="K4919" s="1">
        <f t="shared" ca="1" si="1302"/>
        <v>45999</v>
      </c>
      <c r="L4919" s="1">
        <f t="shared" ca="1" si="1303"/>
        <v>46017</v>
      </c>
      <c r="M4919" s="1">
        <f t="shared" ca="1" si="1304"/>
        <v>46020</v>
      </c>
      <c r="N4919">
        <f t="shared" ca="1" si="1305"/>
        <v>65452.18</v>
      </c>
      <c r="O4919" s="3">
        <f t="shared" ca="1" si="1306"/>
        <v>9769.82</v>
      </c>
      <c r="P4919" s="2">
        <f t="shared" ca="1" si="1307"/>
        <v>0.12987982239238521</v>
      </c>
      <c r="Q4919" t="str">
        <f t="shared" ca="1" si="1308"/>
        <v>Late</v>
      </c>
    </row>
    <row r="4920" spans="1:17" x14ac:dyDescent="0.3">
      <c r="A4920" t="str">
        <f t="shared" si="1292"/>
        <v>S04919</v>
      </c>
      <c r="B4920" t="str">
        <f t="shared" ca="1" si="1293"/>
        <v>Global Foods</v>
      </c>
      <c r="C4920" t="str">
        <f t="shared" ca="1" si="1294"/>
        <v>Singapore</v>
      </c>
      <c r="D4920" t="str">
        <f t="shared" ca="1" si="1295"/>
        <v>Rice</v>
      </c>
      <c r="E4920">
        <f t="shared" ca="1" si="1296"/>
        <v>325</v>
      </c>
      <c r="F4920" s="3">
        <f t="shared" ca="1" si="1297"/>
        <v>592</v>
      </c>
      <c r="G4920">
        <f t="shared" ca="1" si="1298"/>
        <v>192400</v>
      </c>
      <c r="H4920">
        <f t="shared" ca="1" si="1299"/>
        <v>111592</v>
      </c>
      <c r="I4920">
        <f t="shared" ca="1" si="1300"/>
        <v>1761</v>
      </c>
      <c r="J4920">
        <f t="shared" ca="1" si="1301"/>
        <v>1018</v>
      </c>
      <c r="K4920" s="1">
        <f t="shared" ca="1" si="1302"/>
        <v>45976</v>
      </c>
      <c r="L4920" s="1">
        <f t="shared" ca="1" si="1303"/>
        <v>45983</v>
      </c>
      <c r="M4920" s="1">
        <f t="shared" ca="1" si="1304"/>
        <v>45987</v>
      </c>
      <c r="N4920">
        <f t="shared" ca="1" si="1305"/>
        <v>114371</v>
      </c>
      <c r="O4920" s="3">
        <f t="shared" ca="1" si="1306"/>
        <v>78029</v>
      </c>
      <c r="P4920" s="2">
        <f t="shared" ca="1" si="1307"/>
        <v>0.40555613305613308</v>
      </c>
      <c r="Q4920" t="str">
        <f t="shared" ca="1" si="1308"/>
        <v>Late</v>
      </c>
    </row>
    <row r="4921" spans="1:17" x14ac:dyDescent="0.3">
      <c r="A4921" t="str">
        <f t="shared" si="1292"/>
        <v>S04920</v>
      </c>
      <c r="B4921" t="str">
        <f t="shared" ca="1" si="1293"/>
        <v>Alpha Traders</v>
      </c>
      <c r="C4921" t="str">
        <f t="shared" ca="1" si="1294"/>
        <v>UK</v>
      </c>
      <c r="D4921" t="str">
        <f t="shared" ca="1" si="1295"/>
        <v>Rice</v>
      </c>
      <c r="E4921">
        <f t="shared" ca="1" si="1296"/>
        <v>412</v>
      </c>
      <c r="F4921" s="3">
        <f t="shared" ca="1" si="1297"/>
        <v>562</v>
      </c>
      <c r="G4921">
        <f t="shared" ca="1" si="1298"/>
        <v>231544</v>
      </c>
      <c r="H4921">
        <f t="shared" ca="1" si="1299"/>
        <v>171342.56</v>
      </c>
      <c r="I4921">
        <f t="shared" ca="1" si="1300"/>
        <v>6305</v>
      </c>
      <c r="J4921">
        <f t="shared" ca="1" si="1301"/>
        <v>1094</v>
      </c>
      <c r="K4921" s="1">
        <f t="shared" ca="1" si="1302"/>
        <v>45910</v>
      </c>
      <c r="L4921" s="1">
        <f t="shared" ca="1" si="1303"/>
        <v>45930</v>
      </c>
      <c r="M4921" s="1">
        <f t="shared" ca="1" si="1304"/>
        <v>45935</v>
      </c>
      <c r="N4921">
        <f t="shared" ca="1" si="1305"/>
        <v>178741.56</v>
      </c>
      <c r="O4921" s="3">
        <f t="shared" ca="1" si="1306"/>
        <v>52802.44</v>
      </c>
      <c r="P4921" s="2">
        <f t="shared" ca="1" si="1307"/>
        <v>0.22804495041979064</v>
      </c>
      <c r="Q4921" t="str">
        <f t="shared" ca="1" si="1308"/>
        <v>Late</v>
      </c>
    </row>
    <row r="4922" spans="1:17" x14ac:dyDescent="0.3">
      <c r="A4922" t="str">
        <f t="shared" si="1292"/>
        <v>S04921</v>
      </c>
      <c r="B4922" t="str">
        <f t="shared" ca="1" si="1293"/>
        <v>FreshMart Ltd</v>
      </c>
      <c r="C4922" t="str">
        <f t="shared" ca="1" si="1294"/>
        <v>UK</v>
      </c>
      <c r="D4922" t="str">
        <f t="shared" ca="1" si="1295"/>
        <v>Tea</v>
      </c>
      <c r="E4922">
        <f t="shared" ca="1" si="1296"/>
        <v>331</v>
      </c>
      <c r="F4922" s="3">
        <f t="shared" ca="1" si="1297"/>
        <v>613</v>
      </c>
      <c r="G4922">
        <f t="shared" ca="1" si="1298"/>
        <v>202903</v>
      </c>
      <c r="H4922">
        <f t="shared" ca="1" si="1299"/>
        <v>144061.13</v>
      </c>
      <c r="I4922">
        <f t="shared" ca="1" si="1300"/>
        <v>1656</v>
      </c>
      <c r="J4922">
        <f t="shared" ca="1" si="1301"/>
        <v>2374</v>
      </c>
      <c r="K4922" s="1">
        <f t="shared" ca="1" si="1302"/>
        <v>45843</v>
      </c>
      <c r="L4922" s="1">
        <f t="shared" ca="1" si="1303"/>
        <v>45851</v>
      </c>
      <c r="M4922" s="1">
        <f t="shared" ca="1" si="1304"/>
        <v>45853</v>
      </c>
      <c r="N4922">
        <f t="shared" ca="1" si="1305"/>
        <v>148091.13</v>
      </c>
      <c r="O4922" s="3">
        <f t="shared" ca="1" si="1306"/>
        <v>54811.869999999995</v>
      </c>
      <c r="P4922" s="2">
        <f t="shared" ca="1" si="1307"/>
        <v>0.27013829268172473</v>
      </c>
      <c r="Q4922" t="str">
        <f t="shared" ca="1" si="1308"/>
        <v>Late</v>
      </c>
    </row>
    <row r="4923" spans="1:17" x14ac:dyDescent="0.3">
      <c r="A4923" t="str">
        <f t="shared" si="1292"/>
        <v>S04922</v>
      </c>
      <c r="B4923" t="str">
        <f t="shared" ca="1" si="1293"/>
        <v>Alpha Traders</v>
      </c>
      <c r="C4923" t="str">
        <f t="shared" ca="1" si="1294"/>
        <v>Singapore</v>
      </c>
      <c r="D4923" t="str">
        <f t="shared" ca="1" si="1295"/>
        <v>Tea</v>
      </c>
      <c r="E4923">
        <f t="shared" ca="1" si="1296"/>
        <v>468</v>
      </c>
      <c r="F4923" s="3">
        <f t="shared" ca="1" si="1297"/>
        <v>199</v>
      </c>
      <c r="G4923">
        <f t="shared" ca="1" si="1298"/>
        <v>93132</v>
      </c>
      <c r="H4923">
        <f t="shared" ca="1" si="1299"/>
        <v>44703.360000000001</v>
      </c>
      <c r="I4923">
        <f t="shared" ca="1" si="1300"/>
        <v>5159</v>
      </c>
      <c r="J4923">
        <f t="shared" ca="1" si="1301"/>
        <v>737</v>
      </c>
      <c r="K4923" s="1">
        <f t="shared" ca="1" si="1302"/>
        <v>45865</v>
      </c>
      <c r="L4923" s="1">
        <f t="shared" ca="1" si="1303"/>
        <v>45884</v>
      </c>
      <c r="M4923" s="1">
        <f t="shared" ca="1" si="1304"/>
        <v>45888</v>
      </c>
      <c r="N4923">
        <f t="shared" ca="1" si="1305"/>
        <v>50599.360000000001</v>
      </c>
      <c r="O4923" s="3">
        <f t="shared" ca="1" si="1306"/>
        <v>42532.639999999999</v>
      </c>
      <c r="P4923" s="2">
        <f t="shared" ca="1" si="1307"/>
        <v>0.45669200704376584</v>
      </c>
      <c r="Q4923" t="str">
        <f t="shared" ca="1" si="1308"/>
        <v>Late</v>
      </c>
    </row>
    <row r="4924" spans="1:17" x14ac:dyDescent="0.3">
      <c r="A4924" t="str">
        <f t="shared" si="1292"/>
        <v>S04923</v>
      </c>
      <c r="B4924" t="str">
        <f t="shared" ca="1" si="1293"/>
        <v>Oceanic Exports</v>
      </c>
      <c r="C4924" t="str">
        <f t="shared" ca="1" si="1294"/>
        <v>Canada</v>
      </c>
      <c r="D4924" t="str">
        <f t="shared" ca="1" si="1295"/>
        <v>Tea</v>
      </c>
      <c r="E4924">
        <f t="shared" ca="1" si="1296"/>
        <v>207</v>
      </c>
      <c r="F4924" s="3">
        <f t="shared" ca="1" si="1297"/>
        <v>594</v>
      </c>
      <c r="G4924">
        <f t="shared" ca="1" si="1298"/>
        <v>122958</v>
      </c>
      <c r="H4924">
        <f t="shared" ca="1" si="1299"/>
        <v>61479</v>
      </c>
      <c r="I4924">
        <f t="shared" ca="1" si="1300"/>
        <v>6203</v>
      </c>
      <c r="J4924">
        <f t="shared" ca="1" si="1301"/>
        <v>977</v>
      </c>
      <c r="K4924" s="1">
        <f t="shared" ca="1" si="1302"/>
        <v>45900</v>
      </c>
      <c r="L4924" s="1">
        <f t="shared" ca="1" si="1303"/>
        <v>45920</v>
      </c>
      <c r="M4924" s="1">
        <f t="shared" ca="1" si="1304"/>
        <v>45922</v>
      </c>
      <c r="N4924">
        <f t="shared" ca="1" si="1305"/>
        <v>68659</v>
      </c>
      <c r="O4924" s="3">
        <f t="shared" ca="1" si="1306"/>
        <v>54299</v>
      </c>
      <c r="P4924" s="2">
        <f t="shared" ca="1" si="1307"/>
        <v>0.44160607687177733</v>
      </c>
      <c r="Q4924" t="str">
        <f t="shared" ca="1" si="1308"/>
        <v>Late</v>
      </c>
    </row>
    <row r="4925" spans="1:17" x14ac:dyDescent="0.3">
      <c r="A4925" t="str">
        <f t="shared" si="1292"/>
        <v>S04924</v>
      </c>
      <c r="B4925" t="str">
        <f t="shared" ca="1" si="1293"/>
        <v>FreshMart Ltd</v>
      </c>
      <c r="C4925" t="str">
        <f t="shared" ca="1" si="1294"/>
        <v>Canada</v>
      </c>
      <c r="D4925" t="str">
        <f t="shared" ca="1" si="1295"/>
        <v>Tea</v>
      </c>
      <c r="E4925">
        <f t="shared" ca="1" si="1296"/>
        <v>112</v>
      </c>
      <c r="F4925" s="3">
        <f t="shared" ca="1" si="1297"/>
        <v>580</v>
      </c>
      <c r="G4925">
        <f t="shared" ca="1" si="1298"/>
        <v>64960</v>
      </c>
      <c r="H4925">
        <f t="shared" ca="1" si="1299"/>
        <v>37676.800000000003</v>
      </c>
      <c r="I4925">
        <f t="shared" ca="1" si="1300"/>
        <v>11610</v>
      </c>
      <c r="J4925">
        <f t="shared" ca="1" si="1301"/>
        <v>2575</v>
      </c>
      <c r="K4925" s="1">
        <f t="shared" ca="1" si="1302"/>
        <v>45697</v>
      </c>
      <c r="L4925" s="1">
        <f t="shared" ca="1" si="1303"/>
        <v>45704</v>
      </c>
      <c r="M4925" s="1">
        <f t="shared" ca="1" si="1304"/>
        <v>45709</v>
      </c>
      <c r="N4925">
        <f t="shared" ca="1" si="1305"/>
        <v>51861.8</v>
      </c>
      <c r="O4925" s="3">
        <f t="shared" ca="1" si="1306"/>
        <v>13098.199999999997</v>
      </c>
      <c r="P4925" s="2">
        <f t="shared" ca="1" si="1307"/>
        <v>0.20163485221674873</v>
      </c>
      <c r="Q4925" t="str">
        <f t="shared" ca="1" si="1308"/>
        <v>Late</v>
      </c>
    </row>
    <row r="4926" spans="1:17" x14ac:dyDescent="0.3">
      <c r="A4926" t="str">
        <f t="shared" si="1292"/>
        <v>S04925</v>
      </c>
      <c r="B4926" t="str">
        <f t="shared" ca="1" si="1293"/>
        <v>Global Foods</v>
      </c>
      <c r="C4926" t="str">
        <f t="shared" ca="1" si="1294"/>
        <v>UAE</v>
      </c>
      <c r="D4926" t="str">
        <f t="shared" ca="1" si="1295"/>
        <v>Spices</v>
      </c>
      <c r="E4926">
        <f t="shared" ca="1" si="1296"/>
        <v>73</v>
      </c>
      <c r="F4926" s="3">
        <f t="shared" ca="1" si="1297"/>
        <v>562</v>
      </c>
      <c r="G4926">
        <f t="shared" ca="1" si="1298"/>
        <v>41026</v>
      </c>
      <c r="H4926">
        <f t="shared" ca="1" si="1299"/>
        <v>24615.599999999999</v>
      </c>
      <c r="I4926">
        <f t="shared" ca="1" si="1300"/>
        <v>5457</v>
      </c>
      <c r="J4926">
        <f t="shared" ca="1" si="1301"/>
        <v>1557</v>
      </c>
      <c r="K4926" s="1">
        <f t="shared" ca="1" si="1302"/>
        <v>46065</v>
      </c>
      <c r="L4926" s="1">
        <f t="shared" ca="1" si="1303"/>
        <v>46078</v>
      </c>
      <c r="M4926" s="1">
        <f t="shared" ca="1" si="1304"/>
        <v>46083</v>
      </c>
      <c r="N4926">
        <f t="shared" ca="1" si="1305"/>
        <v>31629.599999999999</v>
      </c>
      <c r="O4926" s="3">
        <f t="shared" ca="1" si="1306"/>
        <v>9396.4000000000015</v>
      </c>
      <c r="P4926" s="2">
        <f t="shared" ca="1" si="1307"/>
        <v>0.22903524594159805</v>
      </c>
      <c r="Q4926" t="str">
        <f t="shared" ca="1" si="1308"/>
        <v>Late</v>
      </c>
    </row>
    <row r="4927" spans="1:17" x14ac:dyDescent="0.3">
      <c r="A4927" t="str">
        <f t="shared" si="1292"/>
        <v>S04926</v>
      </c>
      <c r="B4927" t="str">
        <f t="shared" ca="1" si="1293"/>
        <v>Prime Wholesale</v>
      </c>
      <c r="C4927" t="str">
        <f t="shared" ca="1" si="1294"/>
        <v>UK</v>
      </c>
      <c r="D4927" t="str">
        <f t="shared" ca="1" si="1295"/>
        <v>Pickles</v>
      </c>
      <c r="E4927">
        <f t="shared" ca="1" si="1296"/>
        <v>68</v>
      </c>
      <c r="F4927" s="3">
        <f t="shared" ca="1" si="1297"/>
        <v>572</v>
      </c>
      <c r="G4927">
        <f t="shared" ca="1" si="1298"/>
        <v>38896</v>
      </c>
      <c r="H4927">
        <f t="shared" ca="1" si="1299"/>
        <v>17503.2</v>
      </c>
      <c r="I4927">
        <f t="shared" ca="1" si="1300"/>
        <v>10618</v>
      </c>
      <c r="J4927">
        <f t="shared" ca="1" si="1301"/>
        <v>2705</v>
      </c>
      <c r="K4927" s="1">
        <f t="shared" ca="1" si="1302"/>
        <v>46087</v>
      </c>
      <c r="L4927" s="1">
        <f t="shared" ca="1" si="1303"/>
        <v>46095</v>
      </c>
      <c r="M4927" s="1">
        <f t="shared" ca="1" si="1304"/>
        <v>46097</v>
      </c>
      <c r="N4927">
        <f t="shared" ca="1" si="1305"/>
        <v>30826.2</v>
      </c>
      <c r="O4927" s="3">
        <f t="shared" ca="1" si="1306"/>
        <v>8069.7999999999993</v>
      </c>
      <c r="P4927" s="2">
        <f t="shared" ca="1" si="1307"/>
        <v>0.20747120526532289</v>
      </c>
      <c r="Q4927" t="str">
        <f t="shared" ca="1" si="1308"/>
        <v>Late</v>
      </c>
    </row>
    <row r="4928" spans="1:17" x14ac:dyDescent="0.3">
      <c r="A4928" t="str">
        <f t="shared" si="1292"/>
        <v>S04927</v>
      </c>
      <c r="B4928" t="str">
        <f t="shared" ca="1" si="1293"/>
        <v>Alpha Traders</v>
      </c>
      <c r="C4928" t="str">
        <f t="shared" ca="1" si="1294"/>
        <v>Singapore</v>
      </c>
      <c r="D4928" t="str">
        <f t="shared" ca="1" si="1295"/>
        <v>Pickles</v>
      </c>
      <c r="E4928">
        <f t="shared" ca="1" si="1296"/>
        <v>205</v>
      </c>
      <c r="F4928" s="3">
        <f t="shared" ca="1" si="1297"/>
        <v>620</v>
      </c>
      <c r="G4928">
        <f t="shared" ca="1" si="1298"/>
        <v>127100</v>
      </c>
      <c r="H4928">
        <f t="shared" ca="1" si="1299"/>
        <v>67363</v>
      </c>
      <c r="I4928">
        <f t="shared" ca="1" si="1300"/>
        <v>5460</v>
      </c>
      <c r="J4928">
        <f t="shared" ca="1" si="1301"/>
        <v>2029</v>
      </c>
      <c r="K4928" s="1">
        <f t="shared" ca="1" si="1302"/>
        <v>45832</v>
      </c>
      <c r="L4928" s="1">
        <f t="shared" ca="1" si="1303"/>
        <v>45845</v>
      </c>
      <c r="M4928" s="1">
        <f t="shared" ca="1" si="1304"/>
        <v>45849</v>
      </c>
      <c r="N4928">
        <f t="shared" ca="1" si="1305"/>
        <v>74852</v>
      </c>
      <c r="O4928" s="3">
        <f t="shared" ca="1" si="1306"/>
        <v>52248</v>
      </c>
      <c r="P4928" s="2">
        <f t="shared" ca="1" si="1307"/>
        <v>0.41107789142407553</v>
      </c>
      <c r="Q4928" t="str">
        <f t="shared" ca="1" si="1308"/>
        <v>Late</v>
      </c>
    </row>
    <row r="4929" spans="1:17" x14ac:dyDescent="0.3">
      <c r="A4929" t="str">
        <f t="shared" si="1292"/>
        <v>S04928</v>
      </c>
      <c r="B4929" t="str">
        <f t="shared" ca="1" si="1293"/>
        <v>Beta Imports</v>
      </c>
      <c r="C4929" t="str">
        <f t="shared" ca="1" si="1294"/>
        <v>Singapore</v>
      </c>
      <c r="D4929" t="str">
        <f t="shared" ca="1" si="1295"/>
        <v>Rice</v>
      </c>
      <c r="E4929">
        <f t="shared" ca="1" si="1296"/>
        <v>493</v>
      </c>
      <c r="F4929" s="3">
        <f t="shared" ca="1" si="1297"/>
        <v>135</v>
      </c>
      <c r="G4929">
        <f t="shared" ca="1" si="1298"/>
        <v>66555</v>
      </c>
      <c r="H4929">
        <f t="shared" ca="1" si="1299"/>
        <v>41929.65</v>
      </c>
      <c r="I4929">
        <f t="shared" ca="1" si="1300"/>
        <v>3887</v>
      </c>
      <c r="J4929">
        <f t="shared" ca="1" si="1301"/>
        <v>883</v>
      </c>
      <c r="K4929" s="1">
        <f t="shared" ca="1" si="1302"/>
        <v>45945</v>
      </c>
      <c r="L4929" s="1">
        <f t="shared" ca="1" si="1303"/>
        <v>45962</v>
      </c>
      <c r="M4929" s="1">
        <f t="shared" ca="1" si="1304"/>
        <v>45960</v>
      </c>
      <c r="N4929">
        <f t="shared" ca="1" si="1305"/>
        <v>46699.65</v>
      </c>
      <c r="O4929" s="3">
        <f t="shared" ca="1" si="1306"/>
        <v>19855.349999999999</v>
      </c>
      <c r="P4929" s="2">
        <f t="shared" ca="1" si="1307"/>
        <v>0.29832995267072343</v>
      </c>
      <c r="Q4929" t="str">
        <f t="shared" ca="1" si="1308"/>
        <v>On Time</v>
      </c>
    </row>
    <row r="4930" spans="1:17" x14ac:dyDescent="0.3">
      <c r="A4930" t="str">
        <f t="shared" si="1292"/>
        <v>S04929</v>
      </c>
      <c r="B4930" t="str">
        <f t="shared" ca="1" si="1293"/>
        <v>Global Foods</v>
      </c>
      <c r="C4930" t="str">
        <f t="shared" ca="1" si="1294"/>
        <v>Singapore</v>
      </c>
      <c r="D4930" t="str">
        <f t="shared" ca="1" si="1295"/>
        <v>Sauces</v>
      </c>
      <c r="E4930">
        <f t="shared" ca="1" si="1296"/>
        <v>271</v>
      </c>
      <c r="F4930" s="3">
        <f t="shared" ca="1" si="1297"/>
        <v>766</v>
      </c>
      <c r="G4930">
        <f t="shared" ca="1" si="1298"/>
        <v>207586</v>
      </c>
      <c r="H4930">
        <f t="shared" ca="1" si="1299"/>
        <v>145310.20000000001</v>
      </c>
      <c r="I4930">
        <f t="shared" ca="1" si="1300"/>
        <v>10655</v>
      </c>
      <c r="J4930">
        <f t="shared" ca="1" si="1301"/>
        <v>1268</v>
      </c>
      <c r="K4930" s="1">
        <f t="shared" ca="1" si="1302"/>
        <v>45978</v>
      </c>
      <c r="L4930" s="1">
        <f t="shared" ca="1" si="1303"/>
        <v>45996</v>
      </c>
      <c r="M4930" s="1">
        <f t="shared" ca="1" si="1304"/>
        <v>46001</v>
      </c>
      <c r="N4930">
        <f t="shared" ca="1" si="1305"/>
        <v>157233.20000000001</v>
      </c>
      <c r="O4930" s="3">
        <f t="shared" ca="1" si="1306"/>
        <v>50352.799999999988</v>
      </c>
      <c r="P4930" s="2">
        <f t="shared" ca="1" si="1307"/>
        <v>0.24256356401684115</v>
      </c>
      <c r="Q4930" t="str">
        <f t="shared" ca="1" si="1308"/>
        <v>Late</v>
      </c>
    </row>
    <row r="4931" spans="1:17" x14ac:dyDescent="0.3">
      <c r="A4931" t="str">
        <f t="shared" ref="A4931:A4994" si="1309">"S"&amp;TEXT(ROW()-1,"00000")</f>
        <v>S04930</v>
      </c>
      <c r="B4931" t="str">
        <f t="shared" ref="B4931:B4994" ca="1" si="1310">CHOOSE(RANDBETWEEN(1,6),"Alpha Traders","Beta Imports","Global Foods","FreshMart Ltd","Oceanic Exports","Prime Wholesale")</f>
        <v>Oceanic Exports</v>
      </c>
      <c r="C4931" t="str">
        <f t="shared" ref="C4931:C4994" ca="1" si="1311">CHOOSE(RANDBETWEEN(1,5),"UK","UAE","Canada","Australia","Singapore")</f>
        <v>UAE</v>
      </c>
      <c r="D4931" t="str">
        <f t="shared" ref="D4931:D4994" ca="1" si="1312">CHOOSE(RANDBETWEEN(1,5),"Pickles","Spices","Tea","Rice","Sauces")</f>
        <v>Tea</v>
      </c>
      <c r="E4931">
        <f t="shared" ref="E4931:E4994" ca="1" si="1313">RANDBETWEEN(50,500)</f>
        <v>142</v>
      </c>
      <c r="F4931" s="3">
        <f t="shared" ref="F4931:F4994" ca="1" si="1314">RANDBETWEEN(100,800)</f>
        <v>548</v>
      </c>
      <c r="G4931">
        <f t="shared" ref="G4931:G4994" ca="1" si="1315">E4931*F4931</f>
        <v>77816</v>
      </c>
      <c r="H4931">
        <f t="shared" ref="H4931:H4994" ca="1" si="1316">ROUND(G4931*RANDBETWEEN(45,75)/100,2)</f>
        <v>42020.639999999999</v>
      </c>
      <c r="I4931">
        <f t="shared" ref="I4931:I4994" ca="1" si="1317">RANDBETWEEN(1500,12000)</f>
        <v>4614</v>
      </c>
      <c r="J4931">
        <f t="shared" ref="J4931:J4994" ca="1" si="1318">RANDBETWEEN(500,4000)</f>
        <v>639</v>
      </c>
      <c r="K4931" s="1">
        <f t="shared" ref="K4931:K4994" ca="1" si="1319">DATE(2025,1,1)+RANDBETWEEN(0,729)</f>
        <v>45923</v>
      </c>
      <c r="L4931" s="1">
        <f t="shared" ref="L4931:L4994" ca="1" si="1320">K4931+RANDBETWEEN(7,20)</f>
        <v>45942</v>
      </c>
      <c r="M4931" s="1">
        <f t="shared" ref="M4931:M4994" ca="1" si="1321">L4931+RANDBETWEEN(-3,6)</f>
        <v>45941</v>
      </c>
      <c r="N4931">
        <f t="shared" ref="N4931:N4994" ca="1" si="1322">H4931+I4931+J4931</f>
        <v>47273.64</v>
      </c>
      <c r="O4931" s="3">
        <f t="shared" ref="O4931:O4994" ca="1" si="1323">G4931-N4931</f>
        <v>30542.36</v>
      </c>
      <c r="P4931" s="2">
        <f t="shared" ref="P4931:P4994" ca="1" si="1324">IFERROR(O4931/G4931,0)</f>
        <v>0.39249460265241082</v>
      </c>
      <c r="Q4931" t="str">
        <f t="shared" ref="Q4931:Q4994" ca="1" si="1325">IF(M4931&lt;=L4931,"On Time","Late")</f>
        <v>On Time</v>
      </c>
    </row>
    <row r="4932" spans="1:17" x14ac:dyDescent="0.3">
      <c r="A4932" t="str">
        <f t="shared" si="1309"/>
        <v>S04931</v>
      </c>
      <c r="B4932" t="str">
        <f t="shared" ca="1" si="1310"/>
        <v>Oceanic Exports</v>
      </c>
      <c r="C4932" t="str">
        <f t="shared" ca="1" si="1311"/>
        <v>UAE</v>
      </c>
      <c r="D4932" t="str">
        <f t="shared" ca="1" si="1312"/>
        <v>Spices</v>
      </c>
      <c r="E4932">
        <f t="shared" ca="1" si="1313"/>
        <v>492</v>
      </c>
      <c r="F4932" s="3">
        <f t="shared" ca="1" si="1314"/>
        <v>676</v>
      </c>
      <c r="G4932">
        <f t="shared" ca="1" si="1315"/>
        <v>332592</v>
      </c>
      <c r="H4932">
        <f t="shared" ca="1" si="1316"/>
        <v>196229.28</v>
      </c>
      <c r="I4932">
        <f t="shared" ca="1" si="1317"/>
        <v>7509</v>
      </c>
      <c r="J4932">
        <f t="shared" ca="1" si="1318"/>
        <v>3199</v>
      </c>
      <c r="K4932" s="1">
        <f t="shared" ca="1" si="1319"/>
        <v>46227</v>
      </c>
      <c r="L4932" s="1">
        <f t="shared" ca="1" si="1320"/>
        <v>46236</v>
      </c>
      <c r="M4932" s="1">
        <f t="shared" ca="1" si="1321"/>
        <v>46236</v>
      </c>
      <c r="N4932">
        <f t="shared" ca="1" si="1322"/>
        <v>206937.28</v>
      </c>
      <c r="O4932" s="3">
        <f t="shared" ca="1" si="1323"/>
        <v>125654.72</v>
      </c>
      <c r="P4932" s="2">
        <f t="shared" ca="1" si="1324"/>
        <v>0.37780439697888102</v>
      </c>
      <c r="Q4932" t="str">
        <f t="shared" ca="1" si="1325"/>
        <v>On Time</v>
      </c>
    </row>
    <row r="4933" spans="1:17" x14ac:dyDescent="0.3">
      <c r="A4933" t="str">
        <f t="shared" si="1309"/>
        <v>S04932</v>
      </c>
      <c r="B4933" t="str">
        <f t="shared" ca="1" si="1310"/>
        <v>Alpha Traders</v>
      </c>
      <c r="C4933" t="str">
        <f t="shared" ca="1" si="1311"/>
        <v>UAE</v>
      </c>
      <c r="D4933" t="str">
        <f t="shared" ca="1" si="1312"/>
        <v>Spices</v>
      </c>
      <c r="E4933">
        <f t="shared" ca="1" si="1313"/>
        <v>444</v>
      </c>
      <c r="F4933" s="3">
        <f t="shared" ca="1" si="1314"/>
        <v>132</v>
      </c>
      <c r="G4933">
        <f t="shared" ca="1" si="1315"/>
        <v>58608</v>
      </c>
      <c r="H4933">
        <f t="shared" ca="1" si="1316"/>
        <v>26373.599999999999</v>
      </c>
      <c r="I4933">
        <f t="shared" ca="1" si="1317"/>
        <v>5452</v>
      </c>
      <c r="J4933">
        <f t="shared" ca="1" si="1318"/>
        <v>2337</v>
      </c>
      <c r="K4933" s="1">
        <f t="shared" ca="1" si="1319"/>
        <v>45833</v>
      </c>
      <c r="L4933" s="1">
        <f t="shared" ca="1" si="1320"/>
        <v>45840</v>
      </c>
      <c r="M4933" s="1">
        <f t="shared" ca="1" si="1321"/>
        <v>45841</v>
      </c>
      <c r="N4933">
        <f t="shared" ca="1" si="1322"/>
        <v>34162.6</v>
      </c>
      <c r="O4933" s="3">
        <f t="shared" ca="1" si="1323"/>
        <v>24445.4</v>
      </c>
      <c r="P4933" s="2">
        <f t="shared" ca="1" si="1324"/>
        <v>0.41710005460005461</v>
      </c>
      <c r="Q4933" t="str">
        <f t="shared" ca="1" si="1325"/>
        <v>Late</v>
      </c>
    </row>
    <row r="4934" spans="1:17" x14ac:dyDescent="0.3">
      <c r="A4934" t="str">
        <f t="shared" si="1309"/>
        <v>S04933</v>
      </c>
      <c r="B4934" t="str">
        <f t="shared" ca="1" si="1310"/>
        <v>Global Foods</v>
      </c>
      <c r="C4934" t="str">
        <f t="shared" ca="1" si="1311"/>
        <v>UAE</v>
      </c>
      <c r="D4934" t="str">
        <f t="shared" ca="1" si="1312"/>
        <v>Sauces</v>
      </c>
      <c r="E4934">
        <f t="shared" ca="1" si="1313"/>
        <v>204</v>
      </c>
      <c r="F4934" s="3">
        <f t="shared" ca="1" si="1314"/>
        <v>323</v>
      </c>
      <c r="G4934">
        <f t="shared" ca="1" si="1315"/>
        <v>65892</v>
      </c>
      <c r="H4934">
        <f t="shared" ca="1" si="1316"/>
        <v>30310.32</v>
      </c>
      <c r="I4934">
        <f t="shared" ca="1" si="1317"/>
        <v>1804</v>
      </c>
      <c r="J4934">
        <f t="shared" ca="1" si="1318"/>
        <v>3344</v>
      </c>
      <c r="K4934" s="1">
        <f t="shared" ca="1" si="1319"/>
        <v>46223</v>
      </c>
      <c r="L4934" s="1">
        <f t="shared" ca="1" si="1320"/>
        <v>46230</v>
      </c>
      <c r="M4934" s="1">
        <f t="shared" ca="1" si="1321"/>
        <v>46236</v>
      </c>
      <c r="N4934">
        <f t="shared" ca="1" si="1322"/>
        <v>35458.32</v>
      </c>
      <c r="O4934" s="3">
        <f t="shared" ca="1" si="1323"/>
        <v>30433.68</v>
      </c>
      <c r="P4934" s="2">
        <f t="shared" ca="1" si="1324"/>
        <v>0.46187215443452923</v>
      </c>
      <c r="Q4934" t="str">
        <f t="shared" ca="1" si="1325"/>
        <v>Late</v>
      </c>
    </row>
    <row r="4935" spans="1:17" x14ac:dyDescent="0.3">
      <c r="A4935" t="str">
        <f t="shared" si="1309"/>
        <v>S04934</v>
      </c>
      <c r="B4935" t="str">
        <f t="shared" ca="1" si="1310"/>
        <v>Prime Wholesale</v>
      </c>
      <c r="C4935" t="str">
        <f t="shared" ca="1" si="1311"/>
        <v>Singapore</v>
      </c>
      <c r="D4935" t="str">
        <f t="shared" ca="1" si="1312"/>
        <v>Pickles</v>
      </c>
      <c r="E4935">
        <f t="shared" ca="1" si="1313"/>
        <v>366</v>
      </c>
      <c r="F4935" s="3">
        <f t="shared" ca="1" si="1314"/>
        <v>300</v>
      </c>
      <c r="G4935">
        <f t="shared" ca="1" si="1315"/>
        <v>109800</v>
      </c>
      <c r="H4935">
        <f t="shared" ca="1" si="1316"/>
        <v>79056</v>
      </c>
      <c r="I4935">
        <f t="shared" ca="1" si="1317"/>
        <v>10047</v>
      </c>
      <c r="J4935">
        <f t="shared" ca="1" si="1318"/>
        <v>2697</v>
      </c>
      <c r="K4935" s="1">
        <f t="shared" ca="1" si="1319"/>
        <v>45697</v>
      </c>
      <c r="L4935" s="1">
        <f t="shared" ca="1" si="1320"/>
        <v>45708</v>
      </c>
      <c r="M4935" s="1">
        <f t="shared" ca="1" si="1321"/>
        <v>45709</v>
      </c>
      <c r="N4935">
        <f t="shared" ca="1" si="1322"/>
        <v>91800</v>
      </c>
      <c r="O4935" s="3">
        <f t="shared" ca="1" si="1323"/>
        <v>18000</v>
      </c>
      <c r="P4935" s="2">
        <f t="shared" ca="1" si="1324"/>
        <v>0.16393442622950818</v>
      </c>
      <c r="Q4935" t="str">
        <f t="shared" ca="1" si="1325"/>
        <v>Late</v>
      </c>
    </row>
    <row r="4936" spans="1:17" x14ac:dyDescent="0.3">
      <c r="A4936" t="str">
        <f t="shared" si="1309"/>
        <v>S04935</v>
      </c>
      <c r="B4936" t="str">
        <f t="shared" ca="1" si="1310"/>
        <v>FreshMart Ltd</v>
      </c>
      <c r="C4936" t="str">
        <f t="shared" ca="1" si="1311"/>
        <v>UK</v>
      </c>
      <c r="D4936" t="str">
        <f t="shared" ca="1" si="1312"/>
        <v>Tea</v>
      </c>
      <c r="E4936">
        <f t="shared" ca="1" si="1313"/>
        <v>446</v>
      </c>
      <c r="F4936" s="3">
        <f t="shared" ca="1" si="1314"/>
        <v>256</v>
      </c>
      <c r="G4936">
        <f t="shared" ca="1" si="1315"/>
        <v>114176</v>
      </c>
      <c r="H4936">
        <f t="shared" ca="1" si="1316"/>
        <v>73072.639999999999</v>
      </c>
      <c r="I4936">
        <f t="shared" ca="1" si="1317"/>
        <v>7463</v>
      </c>
      <c r="J4936">
        <f t="shared" ca="1" si="1318"/>
        <v>534</v>
      </c>
      <c r="K4936" s="1">
        <f t="shared" ca="1" si="1319"/>
        <v>46130</v>
      </c>
      <c r="L4936" s="1">
        <f t="shared" ca="1" si="1320"/>
        <v>46139</v>
      </c>
      <c r="M4936" s="1">
        <f t="shared" ca="1" si="1321"/>
        <v>46145</v>
      </c>
      <c r="N4936">
        <f t="shared" ca="1" si="1322"/>
        <v>81069.64</v>
      </c>
      <c r="O4936" s="3">
        <f t="shared" ca="1" si="1323"/>
        <v>33106.36</v>
      </c>
      <c r="P4936" s="2">
        <f t="shared" ca="1" si="1324"/>
        <v>0.28995901065022422</v>
      </c>
      <c r="Q4936" t="str">
        <f t="shared" ca="1" si="1325"/>
        <v>Late</v>
      </c>
    </row>
    <row r="4937" spans="1:17" x14ac:dyDescent="0.3">
      <c r="A4937" t="str">
        <f t="shared" si="1309"/>
        <v>S04936</v>
      </c>
      <c r="B4937" t="str">
        <f t="shared" ca="1" si="1310"/>
        <v>Prime Wholesale</v>
      </c>
      <c r="C4937" t="str">
        <f t="shared" ca="1" si="1311"/>
        <v>UAE</v>
      </c>
      <c r="D4937" t="str">
        <f t="shared" ca="1" si="1312"/>
        <v>Sauces</v>
      </c>
      <c r="E4937">
        <f t="shared" ca="1" si="1313"/>
        <v>405</v>
      </c>
      <c r="F4937" s="3">
        <f t="shared" ca="1" si="1314"/>
        <v>284</v>
      </c>
      <c r="G4937">
        <f t="shared" ca="1" si="1315"/>
        <v>115020</v>
      </c>
      <c r="H4937">
        <f t="shared" ca="1" si="1316"/>
        <v>82814.399999999994</v>
      </c>
      <c r="I4937">
        <f t="shared" ca="1" si="1317"/>
        <v>7535</v>
      </c>
      <c r="J4937">
        <f t="shared" ca="1" si="1318"/>
        <v>3263</v>
      </c>
      <c r="K4937" s="1">
        <f t="shared" ca="1" si="1319"/>
        <v>46238</v>
      </c>
      <c r="L4937" s="1">
        <f t="shared" ca="1" si="1320"/>
        <v>46254</v>
      </c>
      <c r="M4937" s="1">
        <f t="shared" ca="1" si="1321"/>
        <v>46251</v>
      </c>
      <c r="N4937">
        <f t="shared" ca="1" si="1322"/>
        <v>93612.4</v>
      </c>
      <c r="O4937" s="3">
        <f t="shared" ca="1" si="1323"/>
        <v>21407.600000000006</v>
      </c>
      <c r="P4937" s="2">
        <f t="shared" ca="1" si="1324"/>
        <v>0.18612067466527565</v>
      </c>
      <c r="Q4937" t="str">
        <f t="shared" ca="1" si="1325"/>
        <v>On Time</v>
      </c>
    </row>
    <row r="4938" spans="1:17" x14ac:dyDescent="0.3">
      <c r="A4938" t="str">
        <f t="shared" si="1309"/>
        <v>S04937</v>
      </c>
      <c r="B4938" t="str">
        <f t="shared" ca="1" si="1310"/>
        <v>Oceanic Exports</v>
      </c>
      <c r="C4938" t="str">
        <f t="shared" ca="1" si="1311"/>
        <v>UK</v>
      </c>
      <c r="D4938" t="str">
        <f t="shared" ca="1" si="1312"/>
        <v>Spices</v>
      </c>
      <c r="E4938">
        <f t="shared" ca="1" si="1313"/>
        <v>275</v>
      </c>
      <c r="F4938" s="3">
        <f t="shared" ca="1" si="1314"/>
        <v>125</v>
      </c>
      <c r="G4938">
        <f t="shared" ca="1" si="1315"/>
        <v>34375</v>
      </c>
      <c r="H4938">
        <f t="shared" ca="1" si="1316"/>
        <v>24406.25</v>
      </c>
      <c r="I4938">
        <f t="shared" ca="1" si="1317"/>
        <v>10434</v>
      </c>
      <c r="J4938">
        <f t="shared" ca="1" si="1318"/>
        <v>2953</v>
      </c>
      <c r="K4938" s="1">
        <f t="shared" ca="1" si="1319"/>
        <v>45976</v>
      </c>
      <c r="L4938" s="1">
        <f t="shared" ca="1" si="1320"/>
        <v>45990</v>
      </c>
      <c r="M4938" s="1">
        <f t="shared" ca="1" si="1321"/>
        <v>45987</v>
      </c>
      <c r="N4938">
        <f t="shared" ca="1" si="1322"/>
        <v>37793.25</v>
      </c>
      <c r="O4938" s="3">
        <f t="shared" ca="1" si="1323"/>
        <v>-3418.25</v>
      </c>
      <c r="P4938" s="2">
        <f t="shared" ca="1" si="1324"/>
        <v>-9.9440000000000001E-2</v>
      </c>
      <c r="Q4938" t="str">
        <f t="shared" ca="1" si="1325"/>
        <v>On Time</v>
      </c>
    </row>
    <row r="4939" spans="1:17" x14ac:dyDescent="0.3">
      <c r="A4939" t="str">
        <f t="shared" si="1309"/>
        <v>S04938</v>
      </c>
      <c r="B4939" t="str">
        <f t="shared" ca="1" si="1310"/>
        <v>Beta Imports</v>
      </c>
      <c r="C4939" t="str">
        <f t="shared" ca="1" si="1311"/>
        <v>UAE</v>
      </c>
      <c r="D4939" t="str">
        <f t="shared" ca="1" si="1312"/>
        <v>Sauces</v>
      </c>
      <c r="E4939">
        <f t="shared" ca="1" si="1313"/>
        <v>358</v>
      </c>
      <c r="F4939" s="3">
        <f t="shared" ca="1" si="1314"/>
        <v>669</v>
      </c>
      <c r="G4939">
        <f t="shared" ca="1" si="1315"/>
        <v>239502</v>
      </c>
      <c r="H4939">
        <f t="shared" ca="1" si="1316"/>
        <v>146096.22</v>
      </c>
      <c r="I4939">
        <f t="shared" ca="1" si="1317"/>
        <v>3246</v>
      </c>
      <c r="J4939">
        <f t="shared" ca="1" si="1318"/>
        <v>3269</v>
      </c>
      <c r="K4939" s="1">
        <f t="shared" ca="1" si="1319"/>
        <v>45828</v>
      </c>
      <c r="L4939" s="1">
        <f t="shared" ca="1" si="1320"/>
        <v>45845</v>
      </c>
      <c r="M4939" s="1">
        <f t="shared" ca="1" si="1321"/>
        <v>45846</v>
      </c>
      <c r="N4939">
        <f t="shared" ca="1" si="1322"/>
        <v>152611.22</v>
      </c>
      <c r="O4939" s="3">
        <f t="shared" ca="1" si="1323"/>
        <v>86890.78</v>
      </c>
      <c r="P4939" s="2">
        <f t="shared" ca="1" si="1324"/>
        <v>0.36279772193969151</v>
      </c>
      <c r="Q4939" t="str">
        <f t="shared" ca="1" si="1325"/>
        <v>Late</v>
      </c>
    </row>
    <row r="4940" spans="1:17" x14ac:dyDescent="0.3">
      <c r="A4940" t="str">
        <f t="shared" si="1309"/>
        <v>S04939</v>
      </c>
      <c r="B4940" t="str">
        <f t="shared" ca="1" si="1310"/>
        <v>Beta Imports</v>
      </c>
      <c r="C4940" t="str">
        <f t="shared" ca="1" si="1311"/>
        <v>UK</v>
      </c>
      <c r="D4940" t="str">
        <f t="shared" ca="1" si="1312"/>
        <v>Sauces</v>
      </c>
      <c r="E4940">
        <f t="shared" ca="1" si="1313"/>
        <v>335</v>
      </c>
      <c r="F4940" s="3">
        <f t="shared" ca="1" si="1314"/>
        <v>171</v>
      </c>
      <c r="G4940">
        <f t="shared" ca="1" si="1315"/>
        <v>57285</v>
      </c>
      <c r="H4940">
        <f t="shared" ca="1" si="1316"/>
        <v>40099.5</v>
      </c>
      <c r="I4940">
        <f t="shared" ca="1" si="1317"/>
        <v>8422</v>
      </c>
      <c r="J4940">
        <f t="shared" ca="1" si="1318"/>
        <v>948</v>
      </c>
      <c r="K4940" s="1">
        <f t="shared" ca="1" si="1319"/>
        <v>46287</v>
      </c>
      <c r="L4940" s="1">
        <f t="shared" ca="1" si="1320"/>
        <v>46298</v>
      </c>
      <c r="M4940" s="1">
        <f t="shared" ca="1" si="1321"/>
        <v>46303</v>
      </c>
      <c r="N4940">
        <f t="shared" ca="1" si="1322"/>
        <v>49469.5</v>
      </c>
      <c r="O4940" s="3">
        <f t="shared" ca="1" si="1323"/>
        <v>7815.5</v>
      </c>
      <c r="P4940" s="2">
        <f t="shared" ca="1" si="1324"/>
        <v>0.13643187570917342</v>
      </c>
      <c r="Q4940" t="str">
        <f t="shared" ca="1" si="1325"/>
        <v>Late</v>
      </c>
    </row>
    <row r="4941" spans="1:17" x14ac:dyDescent="0.3">
      <c r="A4941" t="str">
        <f t="shared" si="1309"/>
        <v>S04940</v>
      </c>
      <c r="B4941" t="str">
        <f t="shared" ca="1" si="1310"/>
        <v>Alpha Traders</v>
      </c>
      <c r="C4941" t="str">
        <f t="shared" ca="1" si="1311"/>
        <v>UK</v>
      </c>
      <c r="D4941" t="str">
        <f t="shared" ca="1" si="1312"/>
        <v>Tea</v>
      </c>
      <c r="E4941">
        <f t="shared" ca="1" si="1313"/>
        <v>341</v>
      </c>
      <c r="F4941" s="3">
        <f t="shared" ca="1" si="1314"/>
        <v>379</v>
      </c>
      <c r="G4941">
        <f t="shared" ca="1" si="1315"/>
        <v>129239</v>
      </c>
      <c r="H4941">
        <f t="shared" ca="1" si="1316"/>
        <v>59449.94</v>
      </c>
      <c r="I4941">
        <f t="shared" ca="1" si="1317"/>
        <v>10207</v>
      </c>
      <c r="J4941">
        <f t="shared" ca="1" si="1318"/>
        <v>1376</v>
      </c>
      <c r="K4941" s="1">
        <f t="shared" ca="1" si="1319"/>
        <v>46028</v>
      </c>
      <c r="L4941" s="1">
        <f t="shared" ca="1" si="1320"/>
        <v>46045</v>
      </c>
      <c r="M4941" s="1">
        <f t="shared" ca="1" si="1321"/>
        <v>46050</v>
      </c>
      <c r="N4941">
        <f t="shared" ca="1" si="1322"/>
        <v>71032.94</v>
      </c>
      <c r="O4941" s="3">
        <f t="shared" ca="1" si="1323"/>
        <v>58206.06</v>
      </c>
      <c r="P4941" s="2">
        <f t="shared" ca="1" si="1324"/>
        <v>0.45037535109371007</v>
      </c>
      <c r="Q4941" t="str">
        <f t="shared" ca="1" si="1325"/>
        <v>Late</v>
      </c>
    </row>
    <row r="4942" spans="1:17" x14ac:dyDescent="0.3">
      <c r="A4942" t="str">
        <f t="shared" si="1309"/>
        <v>S04941</v>
      </c>
      <c r="B4942" t="str">
        <f t="shared" ca="1" si="1310"/>
        <v>Beta Imports</v>
      </c>
      <c r="C4942" t="str">
        <f t="shared" ca="1" si="1311"/>
        <v>Canada</v>
      </c>
      <c r="D4942" t="str">
        <f t="shared" ca="1" si="1312"/>
        <v>Pickles</v>
      </c>
      <c r="E4942">
        <f t="shared" ca="1" si="1313"/>
        <v>486</v>
      </c>
      <c r="F4942" s="3">
        <f t="shared" ca="1" si="1314"/>
        <v>417</v>
      </c>
      <c r="G4942">
        <f t="shared" ca="1" si="1315"/>
        <v>202662</v>
      </c>
      <c r="H4942">
        <f t="shared" ca="1" si="1316"/>
        <v>143890.01999999999</v>
      </c>
      <c r="I4942">
        <f t="shared" ca="1" si="1317"/>
        <v>11035</v>
      </c>
      <c r="J4942">
        <f t="shared" ca="1" si="1318"/>
        <v>2932</v>
      </c>
      <c r="K4942" s="1">
        <f t="shared" ca="1" si="1319"/>
        <v>46297</v>
      </c>
      <c r="L4942" s="1">
        <f t="shared" ca="1" si="1320"/>
        <v>46305</v>
      </c>
      <c r="M4942" s="1">
        <f t="shared" ca="1" si="1321"/>
        <v>46309</v>
      </c>
      <c r="N4942">
        <f t="shared" ca="1" si="1322"/>
        <v>157857.01999999999</v>
      </c>
      <c r="O4942" s="3">
        <f t="shared" ca="1" si="1323"/>
        <v>44804.98000000001</v>
      </c>
      <c r="P4942" s="2">
        <f t="shared" ca="1" si="1324"/>
        <v>0.22108229465810073</v>
      </c>
      <c r="Q4942" t="str">
        <f t="shared" ca="1" si="1325"/>
        <v>Late</v>
      </c>
    </row>
    <row r="4943" spans="1:17" x14ac:dyDescent="0.3">
      <c r="A4943" t="str">
        <f t="shared" si="1309"/>
        <v>S04942</v>
      </c>
      <c r="B4943" t="str">
        <f t="shared" ca="1" si="1310"/>
        <v>Prime Wholesale</v>
      </c>
      <c r="C4943" t="str">
        <f t="shared" ca="1" si="1311"/>
        <v>UAE</v>
      </c>
      <c r="D4943" t="str">
        <f t="shared" ca="1" si="1312"/>
        <v>Spices</v>
      </c>
      <c r="E4943">
        <f t="shared" ca="1" si="1313"/>
        <v>469</v>
      </c>
      <c r="F4943" s="3">
        <f t="shared" ca="1" si="1314"/>
        <v>798</v>
      </c>
      <c r="G4943">
        <f t="shared" ca="1" si="1315"/>
        <v>374262</v>
      </c>
      <c r="H4943">
        <f t="shared" ca="1" si="1316"/>
        <v>168417.9</v>
      </c>
      <c r="I4943">
        <f t="shared" ca="1" si="1317"/>
        <v>2835</v>
      </c>
      <c r="J4943">
        <f t="shared" ca="1" si="1318"/>
        <v>3705</v>
      </c>
      <c r="K4943" s="1">
        <f t="shared" ca="1" si="1319"/>
        <v>46172</v>
      </c>
      <c r="L4943" s="1">
        <f t="shared" ca="1" si="1320"/>
        <v>46187</v>
      </c>
      <c r="M4943" s="1">
        <f t="shared" ca="1" si="1321"/>
        <v>46186</v>
      </c>
      <c r="N4943">
        <f t="shared" ca="1" si="1322"/>
        <v>174957.9</v>
      </c>
      <c r="O4943" s="3">
        <f t="shared" ca="1" si="1323"/>
        <v>199304.1</v>
      </c>
      <c r="P4943" s="2">
        <f t="shared" ca="1" si="1324"/>
        <v>0.53252561040126967</v>
      </c>
      <c r="Q4943" t="str">
        <f t="shared" ca="1" si="1325"/>
        <v>On Time</v>
      </c>
    </row>
    <row r="4944" spans="1:17" x14ac:dyDescent="0.3">
      <c r="A4944" t="str">
        <f t="shared" si="1309"/>
        <v>S04943</v>
      </c>
      <c r="B4944" t="str">
        <f t="shared" ca="1" si="1310"/>
        <v>Oceanic Exports</v>
      </c>
      <c r="C4944" t="str">
        <f t="shared" ca="1" si="1311"/>
        <v>Australia</v>
      </c>
      <c r="D4944" t="str">
        <f t="shared" ca="1" si="1312"/>
        <v>Tea</v>
      </c>
      <c r="E4944">
        <f t="shared" ca="1" si="1313"/>
        <v>256</v>
      </c>
      <c r="F4944" s="3">
        <f t="shared" ca="1" si="1314"/>
        <v>220</v>
      </c>
      <c r="G4944">
        <f t="shared" ca="1" si="1315"/>
        <v>56320</v>
      </c>
      <c r="H4944">
        <f t="shared" ca="1" si="1316"/>
        <v>32102.400000000001</v>
      </c>
      <c r="I4944">
        <f t="shared" ca="1" si="1317"/>
        <v>7568</v>
      </c>
      <c r="J4944">
        <f t="shared" ca="1" si="1318"/>
        <v>1962</v>
      </c>
      <c r="K4944" s="1">
        <f t="shared" ca="1" si="1319"/>
        <v>46026</v>
      </c>
      <c r="L4944" s="1">
        <f t="shared" ca="1" si="1320"/>
        <v>46036</v>
      </c>
      <c r="M4944" s="1">
        <f t="shared" ca="1" si="1321"/>
        <v>46035</v>
      </c>
      <c r="N4944">
        <f t="shared" ca="1" si="1322"/>
        <v>41632.400000000001</v>
      </c>
      <c r="O4944" s="3">
        <f t="shared" ca="1" si="1323"/>
        <v>14687.599999999999</v>
      </c>
      <c r="P4944" s="2">
        <f t="shared" ca="1" si="1324"/>
        <v>0.26078835227272723</v>
      </c>
      <c r="Q4944" t="str">
        <f t="shared" ca="1" si="1325"/>
        <v>On Time</v>
      </c>
    </row>
    <row r="4945" spans="1:17" x14ac:dyDescent="0.3">
      <c r="A4945" t="str">
        <f t="shared" si="1309"/>
        <v>S04944</v>
      </c>
      <c r="B4945" t="str">
        <f t="shared" ca="1" si="1310"/>
        <v>Oceanic Exports</v>
      </c>
      <c r="C4945" t="str">
        <f t="shared" ca="1" si="1311"/>
        <v>Australia</v>
      </c>
      <c r="D4945" t="str">
        <f t="shared" ca="1" si="1312"/>
        <v>Spices</v>
      </c>
      <c r="E4945">
        <f t="shared" ca="1" si="1313"/>
        <v>174</v>
      </c>
      <c r="F4945" s="3">
        <f t="shared" ca="1" si="1314"/>
        <v>556</v>
      </c>
      <c r="G4945">
        <f t="shared" ca="1" si="1315"/>
        <v>96744</v>
      </c>
      <c r="H4945">
        <f t="shared" ca="1" si="1316"/>
        <v>68688.240000000005</v>
      </c>
      <c r="I4945">
        <f t="shared" ca="1" si="1317"/>
        <v>2338</v>
      </c>
      <c r="J4945">
        <f t="shared" ca="1" si="1318"/>
        <v>2933</v>
      </c>
      <c r="K4945" s="1">
        <f t="shared" ca="1" si="1319"/>
        <v>46337</v>
      </c>
      <c r="L4945" s="1">
        <f t="shared" ca="1" si="1320"/>
        <v>46352</v>
      </c>
      <c r="M4945" s="1">
        <f t="shared" ca="1" si="1321"/>
        <v>46351</v>
      </c>
      <c r="N4945">
        <f t="shared" ca="1" si="1322"/>
        <v>73959.240000000005</v>
      </c>
      <c r="O4945" s="3">
        <f t="shared" ca="1" si="1323"/>
        <v>22784.759999999995</v>
      </c>
      <c r="P4945" s="2">
        <f t="shared" ca="1" si="1324"/>
        <v>0.23551600099230954</v>
      </c>
      <c r="Q4945" t="str">
        <f t="shared" ca="1" si="1325"/>
        <v>On Time</v>
      </c>
    </row>
    <row r="4946" spans="1:17" x14ac:dyDescent="0.3">
      <c r="A4946" t="str">
        <f t="shared" si="1309"/>
        <v>S04945</v>
      </c>
      <c r="B4946" t="str">
        <f t="shared" ca="1" si="1310"/>
        <v>Alpha Traders</v>
      </c>
      <c r="C4946" t="str">
        <f t="shared" ca="1" si="1311"/>
        <v>Singapore</v>
      </c>
      <c r="D4946" t="str">
        <f t="shared" ca="1" si="1312"/>
        <v>Rice</v>
      </c>
      <c r="E4946">
        <f t="shared" ca="1" si="1313"/>
        <v>479</v>
      </c>
      <c r="F4946" s="3">
        <f t="shared" ca="1" si="1314"/>
        <v>441</v>
      </c>
      <c r="G4946">
        <f t="shared" ca="1" si="1315"/>
        <v>211239</v>
      </c>
      <c r="H4946">
        <f t="shared" ca="1" si="1316"/>
        <v>137305.35</v>
      </c>
      <c r="I4946">
        <f t="shared" ca="1" si="1317"/>
        <v>11629</v>
      </c>
      <c r="J4946">
        <f t="shared" ca="1" si="1318"/>
        <v>1929</v>
      </c>
      <c r="K4946" s="1">
        <f t="shared" ca="1" si="1319"/>
        <v>46108</v>
      </c>
      <c r="L4946" s="1">
        <f t="shared" ca="1" si="1320"/>
        <v>46127</v>
      </c>
      <c r="M4946" s="1">
        <f t="shared" ca="1" si="1321"/>
        <v>46129</v>
      </c>
      <c r="N4946">
        <f t="shared" ca="1" si="1322"/>
        <v>150863.35</v>
      </c>
      <c r="O4946" s="3">
        <f t="shared" ca="1" si="1323"/>
        <v>60375.649999999994</v>
      </c>
      <c r="P4946" s="2">
        <f t="shared" ca="1" si="1324"/>
        <v>0.28581677625817198</v>
      </c>
      <c r="Q4946" t="str">
        <f t="shared" ca="1" si="1325"/>
        <v>Late</v>
      </c>
    </row>
    <row r="4947" spans="1:17" x14ac:dyDescent="0.3">
      <c r="A4947" t="str">
        <f t="shared" si="1309"/>
        <v>S04946</v>
      </c>
      <c r="B4947" t="str">
        <f t="shared" ca="1" si="1310"/>
        <v>Oceanic Exports</v>
      </c>
      <c r="C4947" t="str">
        <f t="shared" ca="1" si="1311"/>
        <v>Canada</v>
      </c>
      <c r="D4947" t="str">
        <f t="shared" ca="1" si="1312"/>
        <v>Rice</v>
      </c>
      <c r="E4947">
        <f t="shared" ca="1" si="1313"/>
        <v>77</v>
      </c>
      <c r="F4947" s="3">
        <f t="shared" ca="1" si="1314"/>
        <v>422</v>
      </c>
      <c r="G4947">
        <f t="shared" ca="1" si="1315"/>
        <v>32494</v>
      </c>
      <c r="H4947">
        <f t="shared" ca="1" si="1316"/>
        <v>20796.16</v>
      </c>
      <c r="I4947">
        <f t="shared" ca="1" si="1317"/>
        <v>7587</v>
      </c>
      <c r="J4947">
        <f t="shared" ca="1" si="1318"/>
        <v>1173</v>
      </c>
      <c r="K4947" s="1">
        <f t="shared" ca="1" si="1319"/>
        <v>45881</v>
      </c>
      <c r="L4947" s="1">
        <f t="shared" ca="1" si="1320"/>
        <v>45895</v>
      </c>
      <c r="M4947" s="1">
        <f t="shared" ca="1" si="1321"/>
        <v>45895</v>
      </c>
      <c r="N4947">
        <f t="shared" ca="1" si="1322"/>
        <v>29556.16</v>
      </c>
      <c r="O4947" s="3">
        <f t="shared" ca="1" si="1323"/>
        <v>2937.84</v>
      </c>
      <c r="P4947" s="2">
        <f t="shared" ca="1" si="1324"/>
        <v>9.0411768326460279E-2</v>
      </c>
      <c r="Q4947" t="str">
        <f t="shared" ca="1" si="1325"/>
        <v>On Time</v>
      </c>
    </row>
    <row r="4948" spans="1:17" x14ac:dyDescent="0.3">
      <c r="A4948" t="str">
        <f t="shared" si="1309"/>
        <v>S04947</v>
      </c>
      <c r="B4948" t="str">
        <f t="shared" ca="1" si="1310"/>
        <v>Global Foods</v>
      </c>
      <c r="C4948" t="str">
        <f t="shared" ca="1" si="1311"/>
        <v>Singapore</v>
      </c>
      <c r="D4948" t="str">
        <f t="shared" ca="1" si="1312"/>
        <v>Tea</v>
      </c>
      <c r="E4948">
        <f t="shared" ca="1" si="1313"/>
        <v>191</v>
      </c>
      <c r="F4948" s="3">
        <f t="shared" ca="1" si="1314"/>
        <v>111</v>
      </c>
      <c r="G4948">
        <f t="shared" ca="1" si="1315"/>
        <v>21201</v>
      </c>
      <c r="H4948">
        <f t="shared" ca="1" si="1316"/>
        <v>12720.6</v>
      </c>
      <c r="I4948">
        <f t="shared" ca="1" si="1317"/>
        <v>8668</v>
      </c>
      <c r="J4948">
        <f t="shared" ca="1" si="1318"/>
        <v>991</v>
      </c>
      <c r="K4948" s="1">
        <f t="shared" ca="1" si="1319"/>
        <v>46185</v>
      </c>
      <c r="L4948" s="1">
        <f t="shared" ca="1" si="1320"/>
        <v>46196</v>
      </c>
      <c r="M4948" s="1">
        <f t="shared" ca="1" si="1321"/>
        <v>46193</v>
      </c>
      <c r="N4948">
        <f t="shared" ca="1" si="1322"/>
        <v>22379.599999999999</v>
      </c>
      <c r="O4948" s="3">
        <f t="shared" ca="1" si="1323"/>
        <v>-1178.5999999999985</v>
      </c>
      <c r="P4948" s="2">
        <f t="shared" ca="1" si="1324"/>
        <v>-5.5591717371822016E-2</v>
      </c>
      <c r="Q4948" t="str">
        <f t="shared" ca="1" si="1325"/>
        <v>On Time</v>
      </c>
    </row>
    <row r="4949" spans="1:17" x14ac:dyDescent="0.3">
      <c r="A4949" t="str">
        <f t="shared" si="1309"/>
        <v>S04948</v>
      </c>
      <c r="B4949" t="str">
        <f t="shared" ca="1" si="1310"/>
        <v>Alpha Traders</v>
      </c>
      <c r="C4949" t="str">
        <f t="shared" ca="1" si="1311"/>
        <v>Singapore</v>
      </c>
      <c r="D4949" t="str">
        <f t="shared" ca="1" si="1312"/>
        <v>Rice</v>
      </c>
      <c r="E4949">
        <f t="shared" ca="1" si="1313"/>
        <v>398</v>
      </c>
      <c r="F4949" s="3">
        <f t="shared" ca="1" si="1314"/>
        <v>606</v>
      </c>
      <c r="G4949">
        <f t="shared" ca="1" si="1315"/>
        <v>241188</v>
      </c>
      <c r="H4949">
        <f t="shared" ca="1" si="1316"/>
        <v>166419.72</v>
      </c>
      <c r="I4949">
        <f t="shared" ca="1" si="1317"/>
        <v>5562</v>
      </c>
      <c r="J4949">
        <f t="shared" ca="1" si="1318"/>
        <v>883</v>
      </c>
      <c r="K4949" s="1">
        <f t="shared" ca="1" si="1319"/>
        <v>46257</v>
      </c>
      <c r="L4949" s="1">
        <f t="shared" ca="1" si="1320"/>
        <v>46274</v>
      </c>
      <c r="M4949" s="1">
        <f t="shared" ca="1" si="1321"/>
        <v>46279</v>
      </c>
      <c r="N4949">
        <f t="shared" ca="1" si="1322"/>
        <v>172864.72</v>
      </c>
      <c r="O4949" s="3">
        <f t="shared" ca="1" si="1323"/>
        <v>68323.28</v>
      </c>
      <c r="P4949" s="2">
        <f t="shared" ca="1" si="1324"/>
        <v>0.28327810670514286</v>
      </c>
      <c r="Q4949" t="str">
        <f t="shared" ca="1" si="1325"/>
        <v>Late</v>
      </c>
    </row>
    <row r="4950" spans="1:17" x14ac:dyDescent="0.3">
      <c r="A4950" t="str">
        <f t="shared" si="1309"/>
        <v>S04949</v>
      </c>
      <c r="B4950" t="str">
        <f t="shared" ca="1" si="1310"/>
        <v>FreshMart Ltd</v>
      </c>
      <c r="C4950" t="str">
        <f t="shared" ca="1" si="1311"/>
        <v>UK</v>
      </c>
      <c r="D4950" t="str">
        <f t="shared" ca="1" si="1312"/>
        <v>Sauces</v>
      </c>
      <c r="E4950">
        <f t="shared" ca="1" si="1313"/>
        <v>139</v>
      </c>
      <c r="F4950" s="3">
        <f t="shared" ca="1" si="1314"/>
        <v>427</v>
      </c>
      <c r="G4950">
        <f t="shared" ca="1" si="1315"/>
        <v>59353</v>
      </c>
      <c r="H4950">
        <f t="shared" ca="1" si="1316"/>
        <v>26708.85</v>
      </c>
      <c r="I4950">
        <f t="shared" ca="1" si="1317"/>
        <v>9003</v>
      </c>
      <c r="J4950">
        <f t="shared" ca="1" si="1318"/>
        <v>2154</v>
      </c>
      <c r="K4950" s="1">
        <f t="shared" ca="1" si="1319"/>
        <v>46074</v>
      </c>
      <c r="L4950" s="1">
        <f t="shared" ca="1" si="1320"/>
        <v>46091</v>
      </c>
      <c r="M4950" s="1">
        <f t="shared" ca="1" si="1321"/>
        <v>46097</v>
      </c>
      <c r="N4950">
        <f t="shared" ca="1" si="1322"/>
        <v>37865.85</v>
      </c>
      <c r="O4950" s="3">
        <f t="shared" ca="1" si="1323"/>
        <v>21487.15</v>
      </c>
      <c r="P4950" s="2">
        <f t="shared" ca="1" si="1324"/>
        <v>0.36202298114669856</v>
      </c>
      <c r="Q4950" t="str">
        <f t="shared" ca="1" si="1325"/>
        <v>Late</v>
      </c>
    </row>
    <row r="4951" spans="1:17" x14ac:dyDescent="0.3">
      <c r="A4951" t="str">
        <f t="shared" si="1309"/>
        <v>S04950</v>
      </c>
      <c r="B4951" t="str">
        <f t="shared" ca="1" si="1310"/>
        <v>Global Foods</v>
      </c>
      <c r="C4951" t="str">
        <f t="shared" ca="1" si="1311"/>
        <v>UAE</v>
      </c>
      <c r="D4951" t="str">
        <f t="shared" ca="1" si="1312"/>
        <v>Spices</v>
      </c>
      <c r="E4951">
        <f t="shared" ca="1" si="1313"/>
        <v>78</v>
      </c>
      <c r="F4951" s="3">
        <f t="shared" ca="1" si="1314"/>
        <v>196</v>
      </c>
      <c r="G4951">
        <f t="shared" ca="1" si="1315"/>
        <v>15288</v>
      </c>
      <c r="H4951">
        <f t="shared" ca="1" si="1316"/>
        <v>7338.24</v>
      </c>
      <c r="I4951">
        <f t="shared" ca="1" si="1317"/>
        <v>2271</v>
      </c>
      <c r="J4951">
        <f t="shared" ca="1" si="1318"/>
        <v>1333</v>
      </c>
      <c r="K4951" s="1">
        <f t="shared" ca="1" si="1319"/>
        <v>45712</v>
      </c>
      <c r="L4951" s="1">
        <f t="shared" ca="1" si="1320"/>
        <v>45722</v>
      </c>
      <c r="M4951" s="1">
        <f t="shared" ca="1" si="1321"/>
        <v>45719</v>
      </c>
      <c r="N4951">
        <f t="shared" ca="1" si="1322"/>
        <v>10942.24</v>
      </c>
      <c r="O4951" s="3">
        <f t="shared" ca="1" si="1323"/>
        <v>4345.76</v>
      </c>
      <c r="P4951" s="2">
        <f t="shared" ca="1" si="1324"/>
        <v>0.28425954997383568</v>
      </c>
      <c r="Q4951" t="str">
        <f t="shared" ca="1" si="1325"/>
        <v>On Time</v>
      </c>
    </row>
    <row r="4952" spans="1:17" x14ac:dyDescent="0.3">
      <c r="A4952" t="str">
        <f t="shared" si="1309"/>
        <v>S04951</v>
      </c>
      <c r="B4952" t="str">
        <f t="shared" ca="1" si="1310"/>
        <v>Global Foods</v>
      </c>
      <c r="C4952" t="str">
        <f t="shared" ca="1" si="1311"/>
        <v>UAE</v>
      </c>
      <c r="D4952" t="str">
        <f t="shared" ca="1" si="1312"/>
        <v>Spices</v>
      </c>
      <c r="E4952">
        <f t="shared" ca="1" si="1313"/>
        <v>107</v>
      </c>
      <c r="F4952" s="3">
        <f t="shared" ca="1" si="1314"/>
        <v>519</v>
      </c>
      <c r="G4952">
        <f t="shared" ca="1" si="1315"/>
        <v>55533</v>
      </c>
      <c r="H4952">
        <f t="shared" ca="1" si="1316"/>
        <v>39428.43</v>
      </c>
      <c r="I4952">
        <f t="shared" ca="1" si="1317"/>
        <v>11424</v>
      </c>
      <c r="J4952">
        <f t="shared" ca="1" si="1318"/>
        <v>1230</v>
      </c>
      <c r="K4952" s="1">
        <f t="shared" ca="1" si="1319"/>
        <v>46245</v>
      </c>
      <c r="L4952" s="1">
        <f t="shared" ca="1" si="1320"/>
        <v>46257</v>
      </c>
      <c r="M4952" s="1">
        <f t="shared" ca="1" si="1321"/>
        <v>46255</v>
      </c>
      <c r="N4952">
        <f t="shared" ca="1" si="1322"/>
        <v>52082.43</v>
      </c>
      <c r="O4952" s="3">
        <f t="shared" ca="1" si="1323"/>
        <v>3450.5699999999997</v>
      </c>
      <c r="P4952" s="2">
        <f t="shared" ca="1" si="1324"/>
        <v>6.2135487007725129E-2</v>
      </c>
      <c r="Q4952" t="str">
        <f t="shared" ca="1" si="1325"/>
        <v>On Time</v>
      </c>
    </row>
    <row r="4953" spans="1:17" x14ac:dyDescent="0.3">
      <c r="A4953" t="str">
        <f t="shared" si="1309"/>
        <v>S04952</v>
      </c>
      <c r="B4953" t="str">
        <f t="shared" ca="1" si="1310"/>
        <v>FreshMart Ltd</v>
      </c>
      <c r="C4953" t="str">
        <f t="shared" ca="1" si="1311"/>
        <v>Canada</v>
      </c>
      <c r="D4953" t="str">
        <f t="shared" ca="1" si="1312"/>
        <v>Pickles</v>
      </c>
      <c r="E4953">
        <f t="shared" ca="1" si="1313"/>
        <v>91</v>
      </c>
      <c r="F4953" s="3">
        <f t="shared" ca="1" si="1314"/>
        <v>146</v>
      </c>
      <c r="G4953">
        <f t="shared" ca="1" si="1315"/>
        <v>13286</v>
      </c>
      <c r="H4953">
        <f t="shared" ca="1" si="1316"/>
        <v>8237.32</v>
      </c>
      <c r="I4953">
        <f t="shared" ca="1" si="1317"/>
        <v>9149</v>
      </c>
      <c r="J4953">
        <f t="shared" ca="1" si="1318"/>
        <v>1963</v>
      </c>
      <c r="K4953" s="1">
        <f t="shared" ca="1" si="1319"/>
        <v>46372</v>
      </c>
      <c r="L4953" s="1">
        <f t="shared" ca="1" si="1320"/>
        <v>46387</v>
      </c>
      <c r="M4953" s="1">
        <f t="shared" ca="1" si="1321"/>
        <v>46390</v>
      </c>
      <c r="N4953">
        <f t="shared" ca="1" si="1322"/>
        <v>19349.32</v>
      </c>
      <c r="O4953" s="3">
        <f t="shared" ca="1" si="1323"/>
        <v>-6063.32</v>
      </c>
      <c r="P4953" s="2">
        <f t="shared" ca="1" si="1324"/>
        <v>-0.45636911034171307</v>
      </c>
      <c r="Q4953" t="str">
        <f t="shared" ca="1" si="1325"/>
        <v>Late</v>
      </c>
    </row>
    <row r="4954" spans="1:17" x14ac:dyDescent="0.3">
      <c r="A4954" t="str">
        <f t="shared" si="1309"/>
        <v>S04953</v>
      </c>
      <c r="B4954" t="str">
        <f t="shared" ca="1" si="1310"/>
        <v>Oceanic Exports</v>
      </c>
      <c r="C4954" t="str">
        <f t="shared" ca="1" si="1311"/>
        <v>Canada</v>
      </c>
      <c r="D4954" t="str">
        <f t="shared" ca="1" si="1312"/>
        <v>Pickles</v>
      </c>
      <c r="E4954">
        <f t="shared" ca="1" si="1313"/>
        <v>319</v>
      </c>
      <c r="F4954" s="3">
        <f t="shared" ca="1" si="1314"/>
        <v>588</v>
      </c>
      <c r="G4954">
        <f t="shared" ca="1" si="1315"/>
        <v>187572</v>
      </c>
      <c r="H4954">
        <f t="shared" ca="1" si="1316"/>
        <v>114418.92</v>
      </c>
      <c r="I4954">
        <f t="shared" ca="1" si="1317"/>
        <v>2087</v>
      </c>
      <c r="J4954">
        <f t="shared" ca="1" si="1318"/>
        <v>1836</v>
      </c>
      <c r="K4954" s="1">
        <f t="shared" ca="1" si="1319"/>
        <v>46382</v>
      </c>
      <c r="L4954" s="1">
        <f t="shared" ca="1" si="1320"/>
        <v>46397</v>
      </c>
      <c r="M4954" s="1">
        <f t="shared" ca="1" si="1321"/>
        <v>46395</v>
      </c>
      <c r="N4954">
        <f t="shared" ca="1" si="1322"/>
        <v>118341.92</v>
      </c>
      <c r="O4954" s="3">
        <f t="shared" ca="1" si="1323"/>
        <v>69230.080000000002</v>
      </c>
      <c r="P4954" s="2">
        <f t="shared" ca="1" si="1324"/>
        <v>0.36908536455334484</v>
      </c>
      <c r="Q4954" t="str">
        <f t="shared" ca="1" si="1325"/>
        <v>On Time</v>
      </c>
    </row>
    <row r="4955" spans="1:17" x14ac:dyDescent="0.3">
      <c r="A4955" t="str">
        <f t="shared" si="1309"/>
        <v>S04954</v>
      </c>
      <c r="B4955" t="str">
        <f t="shared" ca="1" si="1310"/>
        <v>Alpha Traders</v>
      </c>
      <c r="C4955" t="str">
        <f t="shared" ca="1" si="1311"/>
        <v>Singapore</v>
      </c>
      <c r="D4955" t="str">
        <f t="shared" ca="1" si="1312"/>
        <v>Pickles</v>
      </c>
      <c r="E4955">
        <f t="shared" ca="1" si="1313"/>
        <v>255</v>
      </c>
      <c r="F4955" s="3">
        <f t="shared" ca="1" si="1314"/>
        <v>579</v>
      </c>
      <c r="G4955">
        <f t="shared" ca="1" si="1315"/>
        <v>147645</v>
      </c>
      <c r="H4955">
        <f t="shared" ca="1" si="1316"/>
        <v>104827.95</v>
      </c>
      <c r="I4955">
        <f t="shared" ca="1" si="1317"/>
        <v>1707</v>
      </c>
      <c r="J4955">
        <f t="shared" ca="1" si="1318"/>
        <v>3932</v>
      </c>
      <c r="K4955" s="1">
        <f t="shared" ca="1" si="1319"/>
        <v>46265</v>
      </c>
      <c r="L4955" s="1">
        <f t="shared" ca="1" si="1320"/>
        <v>46273</v>
      </c>
      <c r="M4955" s="1">
        <f t="shared" ca="1" si="1321"/>
        <v>46271</v>
      </c>
      <c r="N4955">
        <f t="shared" ca="1" si="1322"/>
        <v>110466.95</v>
      </c>
      <c r="O4955" s="3">
        <f t="shared" ca="1" si="1323"/>
        <v>37178.050000000003</v>
      </c>
      <c r="P4955" s="2">
        <f t="shared" ca="1" si="1324"/>
        <v>0.25180703714992042</v>
      </c>
      <c r="Q4955" t="str">
        <f t="shared" ca="1" si="1325"/>
        <v>On Time</v>
      </c>
    </row>
    <row r="4956" spans="1:17" x14ac:dyDescent="0.3">
      <c r="A4956" t="str">
        <f t="shared" si="1309"/>
        <v>S04955</v>
      </c>
      <c r="B4956" t="str">
        <f t="shared" ca="1" si="1310"/>
        <v>Alpha Traders</v>
      </c>
      <c r="C4956" t="str">
        <f t="shared" ca="1" si="1311"/>
        <v>UAE</v>
      </c>
      <c r="D4956" t="str">
        <f t="shared" ca="1" si="1312"/>
        <v>Pickles</v>
      </c>
      <c r="E4956">
        <f t="shared" ca="1" si="1313"/>
        <v>290</v>
      </c>
      <c r="F4956" s="3">
        <f t="shared" ca="1" si="1314"/>
        <v>483</v>
      </c>
      <c r="G4956">
        <f t="shared" ca="1" si="1315"/>
        <v>140070</v>
      </c>
      <c r="H4956">
        <f t="shared" ca="1" si="1316"/>
        <v>92446.2</v>
      </c>
      <c r="I4956">
        <f t="shared" ca="1" si="1317"/>
        <v>3604</v>
      </c>
      <c r="J4956">
        <f t="shared" ca="1" si="1318"/>
        <v>1433</v>
      </c>
      <c r="K4956" s="1">
        <f t="shared" ca="1" si="1319"/>
        <v>46363</v>
      </c>
      <c r="L4956" s="1">
        <f t="shared" ca="1" si="1320"/>
        <v>46383</v>
      </c>
      <c r="M4956" s="1">
        <f t="shared" ca="1" si="1321"/>
        <v>46386</v>
      </c>
      <c r="N4956">
        <f t="shared" ca="1" si="1322"/>
        <v>97483.199999999997</v>
      </c>
      <c r="O4956" s="3">
        <f t="shared" ca="1" si="1323"/>
        <v>42586.8</v>
      </c>
      <c r="P4956" s="2">
        <f t="shared" ca="1" si="1324"/>
        <v>0.3040394088669951</v>
      </c>
      <c r="Q4956" t="str">
        <f t="shared" ca="1" si="1325"/>
        <v>Late</v>
      </c>
    </row>
    <row r="4957" spans="1:17" x14ac:dyDescent="0.3">
      <c r="A4957" t="str">
        <f t="shared" si="1309"/>
        <v>S04956</v>
      </c>
      <c r="B4957" t="str">
        <f t="shared" ca="1" si="1310"/>
        <v>FreshMart Ltd</v>
      </c>
      <c r="C4957" t="str">
        <f t="shared" ca="1" si="1311"/>
        <v>UK</v>
      </c>
      <c r="D4957" t="str">
        <f t="shared" ca="1" si="1312"/>
        <v>Spices</v>
      </c>
      <c r="E4957">
        <f t="shared" ca="1" si="1313"/>
        <v>67</v>
      </c>
      <c r="F4957" s="3">
        <f t="shared" ca="1" si="1314"/>
        <v>527</v>
      </c>
      <c r="G4957">
        <f t="shared" ca="1" si="1315"/>
        <v>35309</v>
      </c>
      <c r="H4957">
        <f t="shared" ca="1" si="1316"/>
        <v>18713.77</v>
      </c>
      <c r="I4957">
        <f t="shared" ca="1" si="1317"/>
        <v>4694</v>
      </c>
      <c r="J4957">
        <f t="shared" ca="1" si="1318"/>
        <v>913</v>
      </c>
      <c r="K4957" s="1">
        <f t="shared" ca="1" si="1319"/>
        <v>46346</v>
      </c>
      <c r="L4957" s="1">
        <f t="shared" ca="1" si="1320"/>
        <v>46355</v>
      </c>
      <c r="M4957" s="1">
        <f t="shared" ca="1" si="1321"/>
        <v>46352</v>
      </c>
      <c r="N4957">
        <f t="shared" ca="1" si="1322"/>
        <v>24320.77</v>
      </c>
      <c r="O4957" s="3">
        <f t="shared" ca="1" si="1323"/>
        <v>10988.23</v>
      </c>
      <c r="P4957" s="2">
        <f t="shared" ca="1" si="1324"/>
        <v>0.31120195984026733</v>
      </c>
      <c r="Q4957" t="str">
        <f t="shared" ca="1" si="1325"/>
        <v>On Time</v>
      </c>
    </row>
    <row r="4958" spans="1:17" x14ac:dyDescent="0.3">
      <c r="A4958" t="str">
        <f t="shared" si="1309"/>
        <v>S04957</v>
      </c>
      <c r="B4958" t="str">
        <f t="shared" ca="1" si="1310"/>
        <v>Global Foods</v>
      </c>
      <c r="C4958" t="str">
        <f t="shared" ca="1" si="1311"/>
        <v>UAE</v>
      </c>
      <c r="D4958" t="str">
        <f t="shared" ca="1" si="1312"/>
        <v>Pickles</v>
      </c>
      <c r="E4958">
        <f t="shared" ca="1" si="1313"/>
        <v>368</v>
      </c>
      <c r="F4958" s="3">
        <f t="shared" ca="1" si="1314"/>
        <v>456</v>
      </c>
      <c r="G4958">
        <f t="shared" ca="1" si="1315"/>
        <v>167808</v>
      </c>
      <c r="H4958">
        <f t="shared" ca="1" si="1316"/>
        <v>90616.320000000007</v>
      </c>
      <c r="I4958">
        <f t="shared" ca="1" si="1317"/>
        <v>2828</v>
      </c>
      <c r="J4958">
        <f t="shared" ca="1" si="1318"/>
        <v>1506</v>
      </c>
      <c r="K4958" s="1">
        <f t="shared" ca="1" si="1319"/>
        <v>45876</v>
      </c>
      <c r="L4958" s="1">
        <f t="shared" ca="1" si="1320"/>
        <v>45894</v>
      </c>
      <c r="M4958" s="1">
        <f t="shared" ca="1" si="1321"/>
        <v>45892</v>
      </c>
      <c r="N4958">
        <f t="shared" ca="1" si="1322"/>
        <v>94950.32</v>
      </c>
      <c r="O4958" s="3">
        <f t="shared" ca="1" si="1323"/>
        <v>72857.679999999993</v>
      </c>
      <c r="P4958" s="2">
        <f t="shared" ca="1" si="1324"/>
        <v>0.43417286422578183</v>
      </c>
      <c r="Q4958" t="str">
        <f t="shared" ca="1" si="1325"/>
        <v>On Time</v>
      </c>
    </row>
    <row r="4959" spans="1:17" x14ac:dyDescent="0.3">
      <c r="A4959" t="str">
        <f t="shared" si="1309"/>
        <v>S04958</v>
      </c>
      <c r="B4959" t="str">
        <f t="shared" ca="1" si="1310"/>
        <v>Alpha Traders</v>
      </c>
      <c r="C4959" t="str">
        <f t="shared" ca="1" si="1311"/>
        <v>UK</v>
      </c>
      <c r="D4959" t="str">
        <f t="shared" ca="1" si="1312"/>
        <v>Spices</v>
      </c>
      <c r="E4959">
        <f t="shared" ca="1" si="1313"/>
        <v>355</v>
      </c>
      <c r="F4959" s="3">
        <f t="shared" ca="1" si="1314"/>
        <v>512</v>
      </c>
      <c r="G4959">
        <f t="shared" ca="1" si="1315"/>
        <v>181760</v>
      </c>
      <c r="H4959">
        <f t="shared" ca="1" si="1316"/>
        <v>110873.60000000001</v>
      </c>
      <c r="I4959">
        <f t="shared" ca="1" si="1317"/>
        <v>3644</v>
      </c>
      <c r="J4959">
        <f t="shared" ca="1" si="1318"/>
        <v>2276</v>
      </c>
      <c r="K4959" s="1">
        <f t="shared" ca="1" si="1319"/>
        <v>46056</v>
      </c>
      <c r="L4959" s="1">
        <f t="shared" ca="1" si="1320"/>
        <v>46074</v>
      </c>
      <c r="M4959" s="1">
        <f t="shared" ca="1" si="1321"/>
        <v>46071</v>
      </c>
      <c r="N4959">
        <f t="shared" ca="1" si="1322"/>
        <v>116793.60000000001</v>
      </c>
      <c r="O4959" s="3">
        <f t="shared" ca="1" si="1323"/>
        <v>64966.399999999994</v>
      </c>
      <c r="P4959" s="2">
        <f t="shared" ca="1" si="1324"/>
        <v>0.35742957746478871</v>
      </c>
      <c r="Q4959" t="str">
        <f t="shared" ca="1" si="1325"/>
        <v>On Time</v>
      </c>
    </row>
    <row r="4960" spans="1:17" x14ac:dyDescent="0.3">
      <c r="A4960" t="str">
        <f t="shared" si="1309"/>
        <v>S04959</v>
      </c>
      <c r="B4960" t="str">
        <f t="shared" ca="1" si="1310"/>
        <v>Oceanic Exports</v>
      </c>
      <c r="C4960" t="str">
        <f t="shared" ca="1" si="1311"/>
        <v>UK</v>
      </c>
      <c r="D4960" t="str">
        <f t="shared" ca="1" si="1312"/>
        <v>Spices</v>
      </c>
      <c r="E4960">
        <f t="shared" ca="1" si="1313"/>
        <v>71</v>
      </c>
      <c r="F4960" s="3">
        <f t="shared" ca="1" si="1314"/>
        <v>265</v>
      </c>
      <c r="G4960">
        <f t="shared" ca="1" si="1315"/>
        <v>18815</v>
      </c>
      <c r="H4960">
        <f t="shared" ca="1" si="1316"/>
        <v>11289</v>
      </c>
      <c r="I4960">
        <f t="shared" ca="1" si="1317"/>
        <v>11231</v>
      </c>
      <c r="J4960">
        <f t="shared" ca="1" si="1318"/>
        <v>3492</v>
      </c>
      <c r="K4960" s="1">
        <f t="shared" ca="1" si="1319"/>
        <v>45851</v>
      </c>
      <c r="L4960" s="1">
        <f t="shared" ca="1" si="1320"/>
        <v>45865</v>
      </c>
      <c r="M4960" s="1">
        <f t="shared" ca="1" si="1321"/>
        <v>45868</v>
      </c>
      <c r="N4960">
        <f t="shared" ca="1" si="1322"/>
        <v>26012</v>
      </c>
      <c r="O4960" s="3">
        <f t="shared" ca="1" si="1323"/>
        <v>-7197</v>
      </c>
      <c r="P4960" s="2">
        <f t="shared" ca="1" si="1324"/>
        <v>-0.38251395163433433</v>
      </c>
      <c r="Q4960" t="str">
        <f t="shared" ca="1" si="1325"/>
        <v>Late</v>
      </c>
    </row>
    <row r="4961" spans="1:17" x14ac:dyDescent="0.3">
      <c r="A4961" t="str">
        <f t="shared" si="1309"/>
        <v>S04960</v>
      </c>
      <c r="B4961" t="str">
        <f t="shared" ca="1" si="1310"/>
        <v>Prime Wholesale</v>
      </c>
      <c r="C4961" t="str">
        <f t="shared" ca="1" si="1311"/>
        <v>Australia</v>
      </c>
      <c r="D4961" t="str">
        <f t="shared" ca="1" si="1312"/>
        <v>Tea</v>
      </c>
      <c r="E4961">
        <f t="shared" ca="1" si="1313"/>
        <v>131</v>
      </c>
      <c r="F4961" s="3">
        <f t="shared" ca="1" si="1314"/>
        <v>278</v>
      </c>
      <c r="G4961">
        <f t="shared" ca="1" si="1315"/>
        <v>36418</v>
      </c>
      <c r="H4961">
        <f t="shared" ca="1" si="1316"/>
        <v>17844.82</v>
      </c>
      <c r="I4961">
        <f t="shared" ca="1" si="1317"/>
        <v>3258</v>
      </c>
      <c r="J4961">
        <f t="shared" ca="1" si="1318"/>
        <v>2124</v>
      </c>
      <c r="K4961" s="1">
        <f t="shared" ca="1" si="1319"/>
        <v>46182</v>
      </c>
      <c r="L4961" s="1">
        <f t="shared" ca="1" si="1320"/>
        <v>46196</v>
      </c>
      <c r="M4961" s="1">
        <f t="shared" ca="1" si="1321"/>
        <v>46199</v>
      </c>
      <c r="N4961">
        <f t="shared" ca="1" si="1322"/>
        <v>23226.82</v>
      </c>
      <c r="O4961" s="3">
        <f t="shared" ca="1" si="1323"/>
        <v>13191.18</v>
      </c>
      <c r="P4961" s="2">
        <f t="shared" ca="1" si="1324"/>
        <v>0.36221593717392497</v>
      </c>
      <c r="Q4961" t="str">
        <f t="shared" ca="1" si="1325"/>
        <v>Late</v>
      </c>
    </row>
    <row r="4962" spans="1:17" x14ac:dyDescent="0.3">
      <c r="A4962" t="str">
        <f t="shared" si="1309"/>
        <v>S04961</v>
      </c>
      <c r="B4962" t="str">
        <f t="shared" ca="1" si="1310"/>
        <v>Prime Wholesale</v>
      </c>
      <c r="C4962" t="str">
        <f t="shared" ca="1" si="1311"/>
        <v>Singapore</v>
      </c>
      <c r="D4962" t="str">
        <f t="shared" ca="1" si="1312"/>
        <v>Spices</v>
      </c>
      <c r="E4962">
        <f t="shared" ca="1" si="1313"/>
        <v>160</v>
      </c>
      <c r="F4962" s="3">
        <f t="shared" ca="1" si="1314"/>
        <v>749</v>
      </c>
      <c r="G4962">
        <f t="shared" ca="1" si="1315"/>
        <v>119840</v>
      </c>
      <c r="H4962">
        <f t="shared" ca="1" si="1316"/>
        <v>64713.599999999999</v>
      </c>
      <c r="I4962">
        <f t="shared" ca="1" si="1317"/>
        <v>8298</v>
      </c>
      <c r="J4962">
        <f t="shared" ca="1" si="1318"/>
        <v>2535</v>
      </c>
      <c r="K4962" s="1">
        <f t="shared" ca="1" si="1319"/>
        <v>46064</v>
      </c>
      <c r="L4962" s="1">
        <f t="shared" ca="1" si="1320"/>
        <v>46078</v>
      </c>
      <c r="M4962" s="1">
        <f t="shared" ca="1" si="1321"/>
        <v>46077</v>
      </c>
      <c r="N4962">
        <f t="shared" ca="1" si="1322"/>
        <v>75546.600000000006</v>
      </c>
      <c r="O4962" s="3">
        <f t="shared" ca="1" si="1323"/>
        <v>44293.399999999994</v>
      </c>
      <c r="P4962" s="2">
        <f t="shared" ca="1" si="1324"/>
        <v>0.36960447263017354</v>
      </c>
      <c r="Q4962" t="str">
        <f t="shared" ca="1" si="1325"/>
        <v>On Time</v>
      </c>
    </row>
    <row r="4963" spans="1:17" x14ac:dyDescent="0.3">
      <c r="A4963" t="str">
        <f t="shared" si="1309"/>
        <v>S04962</v>
      </c>
      <c r="B4963" t="str">
        <f t="shared" ca="1" si="1310"/>
        <v>FreshMart Ltd</v>
      </c>
      <c r="C4963" t="str">
        <f t="shared" ca="1" si="1311"/>
        <v>Singapore</v>
      </c>
      <c r="D4963" t="str">
        <f t="shared" ca="1" si="1312"/>
        <v>Pickles</v>
      </c>
      <c r="E4963">
        <f t="shared" ca="1" si="1313"/>
        <v>250</v>
      </c>
      <c r="F4963" s="3">
        <f t="shared" ca="1" si="1314"/>
        <v>194</v>
      </c>
      <c r="G4963">
        <f t="shared" ca="1" si="1315"/>
        <v>48500</v>
      </c>
      <c r="H4963">
        <f t="shared" ca="1" si="1316"/>
        <v>26675</v>
      </c>
      <c r="I4963">
        <f t="shared" ca="1" si="1317"/>
        <v>2523</v>
      </c>
      <c r="J4963">
        <f t="shared" ca="1" si="1318"/>
        <v>1926</v>
      </c>
      <c r="K4963" s="1">
        <f t="shared" ca="1" si="1319"/>
        <v>46033</v>
      </c>
      <c r="L4963" s="1">
        <f t="shared" ca="1" si="1320"/>
        <v>46041</v>
      </c>
      <c r="M4963" s="1">
        <f t="shared" ca="1" si="1321"/>
        <v>46039</v>
      </c>
      <c r="N4963">
        <f t="shared" ca="1" si="1322"/>
        <v>31124</v>
      </c>
      <c r="O4963" s="3">
        <f t="shared" ca="1" si="1323"/>
        <v>17376</v>
      </c>
      <c r="P4963" s="2">
        <f t="shared" ca="1" si="1324"/>
        <v>0.35826804123711342</v>
      </c>
      <c r="Q4963" t="str">
        <f t="shared" ca="1" si="1325"/>
        <v>On Time</v>
      </c>
    </row>
    <row r="4964" spans="1:17" x14ac:dyDescent="0.3">
      <c r="A4964" t="str">
        <f t="shared" si="1309"/>
        <v>S04963</v>
      </c>
      <c r="B4964" t="str">
        <f t="shared" ca="1" si="1310"/>
        <v>FreshMart Ltd</v>
      </c>
      <c r="C4964" t="str">
        <f t="shared" ca="1" si="1311"/>
        <v>UAE</v>
      </c>
      <c r="D4964" t="str">
        <f t="shared" ca="1" si="1312"/>
        <v>Pickles</v>
      </c>
      <c r="E4964">
        <f t="shared" ca="1" si="1313"/>
        <v>400</v>
      </c>
      <c r="F4964" s="3">
        <f t="shared" ca="1" si="1314"/>
        <v>523</v>
      </c>
      <c r="G4964">
        <f t="shared" ca="1" si="1315"/>
        <v>209200</v>
      </c>
      <c r="H4964">
        <f t="shared" ca="1" si="1316"/>
        <v>150624</v>
      </c>
      <c r="I4964">
        <f t="shared" ca="1" si="1317"/>
        <v>2866</v>
      </c>
      <c r="J4964">
        <f t="shared" ca="1" si="1318"/>
        <v>1865</v>
      </c>
      <c r="K4964" s="1">
        <f t="shared" ca="1" si="1319"/>
        <v>46313</v>
      </c>
      <c r="L4964" s="1">
        <f t="shared" ca="1" si="1320"/>
        <v>46321</v>
      </c>
      <c r="M4964" s="1">
        <f t="shared" ca="1" si="1321"/>
        <v>46323</v>
      </c>
      <c r="N4964">
        <f t="shared" ca="1" si="1322"/>
        <v>155355</v>
      </c>
      <c r="O4964" s="3">
        <f t="shared" ca="1" si="1323"/>
        <v>53845</v>
      </c>
      <c r="P4964" s="2">
        <f t="shared" ca="1" si="1324"/>
        <v>0.25738527724665394</v>
      </c>
      <c r="Q4964" t="str">
        <f t="shared" ca="1" si="1325"/>
        <v>Late</v>
      </c>
    </row>
    <row r="4965" spans="1:17" x14ac:dyDescent="0.3">
      <c r="A4965" t="str">
        <f t="shared" si="1309"/>
        <v>S04964</v>
      </c>
      <c r="B4965" t="str">
        <f t="shared" ca="1" si="1310"/>
        <v>FreshMart Ltd</v>
      </c>
      <c r="C4965" t="str">
        <f t="shared" ca="1" si="1311"/>
        <v>Singapore</v>
      </c>
      <c r="D4965" t="str">
        <f t="shared" ca="1" si="1312"/>
        <v>Tea</v>
      </c>
      <c r="E4965">
        <f t="shared" ca="1" si="1313"/>
        <v>301</v>
      </c>
      <c r="F4965" s="3">
        <f t="shared" ca="1" si="1314"/>
        <v>476</v>
      </c>
      <c r="G4965">
        <f t="shared" ca="1" si="1315"/>
        <v>143276</v>
      </c>
      <c r="H4965">
        <f t="shared" ca="1" si="1316"/>
        <v>104591.48</v>
      </c>
      <c r="I4965">
        <f t="shared" ca="1" si="1317"/>
        <v>8439</v>
      </c>
      <c r="J4965">
        <f t="shared" ca="1" si="1318"/>
        <v>1237</v>
      </c>
      <c r="K4965" s="1">
        <f t="shared" ca="1" si="1319"/>
        <v>45927</v>
      </c>
      <c r="L4965" s="1">
        <f t="shared" ca="1" si="1320"/>
        <v>45947</v>
      </c>
      <c r="M4965" s="1">
        <f t="shared" ca="1" si="1321"/>
        <v>45948</v>
      </c>
      <c r="N4965">
        <f t="shared" ca="1" si="1322"/>
        <v>114267.48</v>
      </c>
      <c r="O4965" s="3">
        <f t="shared" ca="1" si="1323"/>
        <v>29008.520000000004</v>
      </c>
      <c r="P4965" s="2">
        <f t="shared" ca="1" si="1324"/>
        <v>0.20246600965967784</v>
      </c>
      <c r="Q4965" t="str">
        <f t="shared" ca="1" si="1325"/>
        <v>Late</v>
      </c>
    </row>
    <row r="4966" spans="1:17" x14ac:dyDescent="0.3">
      <c r="A4966" t="str">
        <f t="shared" si="1309"/>
        <v>S04965</v>
      </c>
      <c r="B4966" t="str">
        <f t="shared" ca="1" si="1310"/>
        <v>Beta Imports</v>
      </c>
      <c r="C4966" t="str">
        <f t="shared" ca="1" si="1311"/>
        <v>Canada</v>
      </c>
      <c r="D4966" t="str">
        <f t="shared" ca="1" si="1312"/>
        <v>Spices</v>
      </c>
      <c r="E4966">
        <f t="shared" ca="1" si="1313"/>
        <v>76</v>
      </c>
      <c r="F4966" s="3">
        <f t="shared" ca="1" si="1314"/>
        <v>379</v>
      </c>
      <c r="G4966">
        <f t="shared" ca="1" si="1315"/>
        <v>28804</v>
      </c>
      <c r="H4966">
        <f t="shared" ca="1" si="1316"/>
        <v>20738.88</v>
      </c>
      <c r="I4966">
        <f t="shared" ca="1" si="1317"/>
        <v>6855</v>
      </c>
      <c r="J4966">
        <f t="shared" ca="1" si="1318"/>
        <v>3157</v>
      </c>
      <c r="K4966" s="1">
        <f t="shared" ca="1" si="1319"/>
        <v>46163</v>
      </c>
      <c r="L4966" s="1">
        <f t="shared" ca="1" si="1320"/>
        <v>46176</v>
      </c>
      <c r="M4966" s="1">
        <f t="shared" ca="1" si="1321"/>
        <v>46176</v>
      </c>
      <c r="N4966">
        <f t="shared" ca="1" si="1322"/>
        <v>30750.880000000001</v>
      </c>
      <c r="O4966" s="3">
        <f t="shared" ca="1" si="1323"/>
        <v>-1946.880000000001</v>
      </c>
      <c r="P4966" s="2">
        <f t="shared" ca="1" si="1324"/>
        <v>-6.7590612414942408E-2</v>
      </c>
      <c r="Q4966" t="str">
        <f t="shared" ca="1" si="1325"/>
        <v>On Time</v>
      </c>
    </row>
    <row r="4967" spans="1:17" x14ac:dyDescent="0.3">
      <c r="A4967" t="str">
        <f t="shared" si="1309"/>
        <v>S04966</v>
      </c>
      <c r="B4967" t="str">
        <f t="shared" ca="1" si="1310"/>
        <v>Alpha Traders</v>
      </c>
      <c r="C4967" t="str">
        <f t="shared" ca="1" si="1311"/>
        <v>Singapore</v>
      </c>
      <c r="D4967" t="str">
        <f t="shared" ca="1" si="1312"/>
        <v>Sauces</v>
      </c>
      <c r="E4967">
        <f t="shared" ca="1" si="1313"/>
        <v>190</v>
      </c>
      <c r="F4967" s="3">
        <f t="shared" ca="1" si="1314"/>
        <v>370</v>
      </c>
      <c r="G4967">
        <f t="shared" ca="1" si="1315"/>
        <v>70300</v>
      </c>
      <c r="H4967">
        <f t="shared" ca="1" si="1316"/>
        <v>35853</v>
      </c>
      <c r="I4967">
        <f t="shared" ca="1" si="1317"/>
        <v>11930</v>
      </c>
      <c r="J4967">
        <f t="shared" ca="1" si="1318"/>
        <v>3381</v>
      </c>
      <c r="K4967" s="1">
        <f t="shared" ca="1" si="1319"/>
        <v>46382</v>
      </c>
      <c r="L4967" s="1">
        <f t="shared" ca="1" si="1320"/>
        <v>46390</v>
      </c>
      <c r="M4967" s="1">
        <f t="shared" ca="1" si="1321"/>
        <v>46389</v>
      </c>
      <c r="N4967">
        <f t="shared" ca="1" si="1322"/>
        <v>51164</v>
      </c>
      <c r="O4967" s="3">
        <f t="shared" ca="1" si="1323"/>
        <v>19136</v>
      </c>
      <c r="P4967" s="2">
        <f t="shared" ca="1" si="1324"/>
        <v>0.27220483641536275</v>
      </c>
      <c r="Q4967" t="str">
        <f t="shared" ca="1" si="1325"/>
        <v>On Time</v>
      </c>
    </row>
    <row r="4968" spans="1:17" x14ac:dyDescent="0.3">
      <c r="A4968" t="str">
        <f t="shared" si="1309"/>
        <v>S04967</v>
      </c>
      <c r="B4968" t="str">
        <f t="shared" ca="1" si="1310"/>
        <v>Oceanic Exports</v>
      </c>
      <c r="C4968" t="str">
        <f t="shared" ca="1" si="1311"/>
        <v>Singapore</v>
      </c>
      <c r="D4968" t="str">
        <f t="shared" ca="1" si="1312"/>
        <v>Sauces</v>
      </c>
      <c r="E4968">
        <f t="shared" ca="1" si="1313"/>
        <v>335</v>
      </c>
      <c r="F4968" s="3">
        <f t="shared" ca="1" si="1314"/>
        <v>520</v>
      </c>
      <c r="G4968">
        <f t="shared" ca="1" si="1315"/>
        <v>174200</v>
      </c>
      <c r="H4968">
        <f t="shared" ca="1" si="1316"/>
        <v>90584</v>
      </c>
      <c r="I4968">
        <f t="shared" ca="1" si="1317"/>
        <v>6105</v>
      </c>
      <c r="J4968">
        <f t="shared" ca="1" si="1318"/>
        <v>2081</v>
      </c>
      <c r="K4968" s="1">
        <f t="shared" ca="1" si="1319"/>
        <v>45907</v>
      </c>
      <c r="L4968" s="1">
        <f t="shared" ca="1" si="1320"/>
        <v>45919</v>
      </c>
      <c r="M4968" s="1">
        <f t="shared" ca="1" si="1321"/>
        <v>45920</v>
      </c>
      <c r="N4968">
        <f t="shared" ca="1" si="1322"/>
        <v>98770</v>
      </c>
      <c r="O4968" s="3">
        <f t="shared" ca="1" si="1323"/>
        <v>75430</v>
      </c>
      <c r="P4968" s="2">
        <f t="shared" ca="1" si="1324"/>
        <v>0.43300803673938004</v>
      </c>
      <c r="Q4968" t="str">
        <f t="shared" ca="1" si="1325"/>
        <v>Late</v>
      </c>
    </row>
    <row r="4969" spans="1:17" x14ac:dyDescent="0.3">
      <c r="A4969" t="str">
        <f t="shared" si="1309"/>
        <v>S04968</v>
      </c>
      <c r="B4969" t="str">
        <f t="shared" ca="1" si="1310"/>
        <v>Alpha Traders</v>
      </c>
      <c r="C4969" t="str">
        <f t="shared" ca="1" si="1311"/>
        <v>Canada</v>
      </c>
      <c r="D4969" t="str">
        <f t="shared" ca="1" si="1312"/>
        <v>Pickles</v>
      </c>
      <c r="E4969">
        <f t="shared" ca="1" si="1313"/>
        <v>370</v>
      </c>
      <c r="F4969" s="3">
        <f t="shared" ca="1" si="1314"/>
        <v>241</v>
      </c>
      <c r="G4969">
        <f t="shared" ca="1" si="1315"/>
        <v>89170</v>
      </c>
      <c r="H4969">
        <f t="shared" ca="1" si="1316"/>
        <v>57068.800000000003</v>
      </c>
      <c r="I4969">
        <f t="shared" ca="1" si="1317"/>
        <v>8153</v>
      </c>
      <c r="J4969">
        <f t="shared" ca="1" si="1318"/>
        <v>3362</v>
      </c>
      <c r="K4969" s="1">
        <f t="shared" ca="1" si="1319"/>
        <v>45971</v>
      </c>
      <c r="L4969" s="1">
        <f t="shared" ca="1" si="1320"/>
        <v>45980</v>
      </c>
      <c r="M4969" s="1">
        <f t="shared" ca="1" si="1321"/>
        <v>45980</v>
      </c>
      <c r="N4969">
        <f t="shared" ca="1" si="1322"/>
        <v>68583.8</v>
      </c>
      <c r="O4969" s="3">
        <f t="shared" ca="1" si="1323"/>
        <v>20586.199999999997</v>
      </c>
      <c r="P4969" s="2">
        <f t="shared" ca="1" si="1324"/>
        <v>0.2308646405741841</v>
      </c>
      <c r="Q4969" t="str">
        <f t="shared" ca="1" si="1325"/>
        <v>On Time</v>
      </c>
    </row>
    <row r="4970" spans="1:17" x14ac:dyDescent="0.3">
      <c r="A4970" t="str">
        <f t="shared" si="1309"/>
        <v>S04969</v>
      </c>
      <c r="B4970" t="str">
        <f t="shared" ca="1" si="1310"/>
        <v>Oceanic Exports</v>
      </c>
      <c r="C4970" t="str">
        <f t="shared" ca="1" si="1311"/>
        <v>Singapore</v>
      </c>
      <c r="D4970" t="str">
        <f t="shared" ca="1" si="1312"/>
        <v>Tea</v>
      </c>
      <c r="E4970">
        <f t="shared" ca="1" si="1313"/>
        <v>112</v>
      </c>
      <c r="F4970" s="3">
        <f t="shared" ca="1" si="1314"/>
        <v>549</v>
      </c>
      <c r="G4970">
        <f t="shared" ca="1" si="1315"/>
        <v>61488</v>
      </c>
      <c r="H4970">
        <f t="shared" ca="1" si="1316"/>
        <v>35048.160000000003</v>
      </c>
      <c r="I4970">
        <f t="shared" ca="1" si="1317"/>
        <v>8635</v>
      </c>
      <c r="J4970">
        <f t="shared" ca="1" si="1318"/>
        <v>958</v>
      </c>
      <c r="K4970" s="1">
        <f t="shared" ca="1" si="1319"/>
        <v>45945</v>
      </c>
      <c r="L4970" s="1">
        <f t="shared" ca="1" si="1320"/>
        <v>45952</v>
      </c>
      <c r="M4970" s="1">
        <f t="shared" ca="1" si="1321"/>
        <v>45950</v>
      </c>
      <c r="N4970">
        <f t="shared" ca="1" si="1322"/>
        <v>44641.16</v>
      </c>
      <c r="O4970" s="3">
        <f t="shared" ca="1" si="1323"/>
        <v>16846.839999999997</v>
      </c>
      <c r="P4970" s="2">
        <f t="shared" ca="1" si="1324"/>
        <v>0.27398581837106423</v>
      </c>
      <c r="Q4970" t="str">
        <f t="shared" ca="1" si="1325"/>
        <v>On Time</v>
      </c>
    </row>
    <row r="4971" spans="1:17" x14ac:dyDescent="0.3">
      <c r="A4971" t="str">
        <f t="shared" si="1309"/>
        <v>S04970</v>
      </c>
      <c r="B4971" t="str">
        <f t="shared" ca="1" si="1310"/>
        <v>Prime Wholesale</v>
      </c>
      <c r="C4971" t="str">
        <f t="shared" ca="1" si="1311"/>
        <v>UAE</v>
      </c>
      <c r="D4971" t="str">
        <f t="shared" ca="1" si="1312"/>
        <v>Pickles</v>
      </c>
      <c r="E4971">
        <f t="shared" ca="1" si="1313"/>
        <v>187</v>
      </c>
      <c r="F4971" s="3">
        <f t="shared" ca="1" si="1314"/>
        <v>277</v>
      </c>
      <c r="G4971">
        <f t="shared" ca="1" si="1315"/>
        <v>51799</v>
      </c>
      <c r="H4971">
        <f t="shared" ca="1" si="1316"/>
        <v>28489.45</v>
      </c>
      <c r="I4971">
        <f t="shared" ca="1" si="1317"/>
        <v>10082</v>
      </c>
      <c r="J4971">
        <f t="shared" ca="1" si="1318"/>
        <v>3170</v>
      </c>
      <c r="K4971" s="1">
        <f t="shared" ca="1" si="1319"/>
        <v>46234</v>
      </c>
      <c r="L4971" s="1">
        <f t="shared" ca="1" si="1320"/>
        <v>46248</v>
      </c>
      <c r="M4971" s="1">
        <f t="shared" ca="1" si="1321"/>
        <v>46254</v>
      </c>
      <c r="N4971">
        <f t="shared" ca="1" si="1322"/>
        <v>41741.449999999997</v>
      </c>
      <c r="O4971" s="3">
        <f t="shared" ca="1" si="1323"/>
        <v>10057.550000000003</v>
      </c>
      <c r="P4971" s="2">
        <f t="shared" ca="1" si="1324"/>
        <v>0.19416494526921374</v>
      </c>
      <c r="Q4971" t="str">
        <f t="shared" ca="1" si="1325"/>
        <v>Late</v>
      </c>
    </row>
    <row r="4972" spans="1:17" x14ac:dyDescent="0.3">
      <c r="A4972" t="str">
        <f t="shared" si="1309"/>
        <v>S04971</v>
      </c>
      <c r="B4972" t="str">
        <f t="shared" ca="1" si="1310"/>
        <v>Prime Wholesale</v>
      </c>
      <c r="C4972" t="str">
        <f t="shared" ca="1" si="1311"/>
        <v>Canada</v>
      </c>
      <c r="D4972" t="str">
        <f t="shared" ca="1" si="1312"/>
        <v>Pickles</v>
      </c>
      <c r="E4972">
        <f t="shared" ca="1" si="1313"/>
        <v>293</v>
      </c>
      <c r="F4972" s="3">
        <f t="shared" ca="1" si="1314"/>
        <v>114</v>
      </c>
      <c r="G4972">
        <f t="shared" ca="1" si="1315"/>
        <v>33402</v>
      </c>
      <c r="H4972">
        <f t="shared" ca="1" si="1316"/>
        <v>24049.439999999999</v>
      </c>
      <c r="I4972">
        <f t="shared" ca="1" si="1317"/>
        <v>4152</v>
      </c>
      <c r="J4972">
        <f t="shared" ca="1" si="1318"/>
        <v>3159</v>
      </c>
      <c r="K4972" s="1">
        <f t="shared" ca="1" si="1319"/>
        <v>45711</v>
      </c>
      <c r="L4972" s="1">
        <f t="shared" ca="1" si="1320"/>
        <v>45721</v>
      </c>
      <c r="M4972" s="1">
        <f t="shared" ca="1" si="1321"/>
        <v>45722</v>
      </c>
      <c r="N4972">
        <f t="shared" ca="1" si="1322"/>
        <v>31360.44</v>
      </c>
      <c r="O4972" s="3">
        <f t="shared" ca="1" si="1323"/>
        <v>2041.5600000000013</v>
      </c>
      <c r="P4972" s="2">
        <f t="shared" ca="1" si="1324"/>
        <v>6.1120890964612935E-2</v>
      </c>
      <c r="Q4972" t="str">
        <f t="shared" ca="1" si="1325"/>
        <v>Late</v>
      </c>
    </row>
    <row r="4973" spans="1:17" x14ac:dyDescent="0.3">
      <c r="A4973" t="str">
        <f t="shared" si="1309"/>
        <v>S04972</v>
      </c>
      <c r="B4973" t="str">
        <f t="shared" ca="1" si="1310"/>
        <v>Prime Wholesale</v>
      </c>
      <c r="C4973" t="str">
        <f t="shared" ca="1" si="1311"/>
        <v>Singapore</v>
      </c>
      <c r="D4973" t="str">
        <f t="shared" ca="1" si="1312"/>
        <v>Tea</v>
      </c>
      <c r="E4973">
        <f t="shared" ca="1" si="1313"/>
        <v>223</v>
      </c>
      <c r="F4973" s="3">
        <f t="shared" ca="1" si="1314"/>
        <v>503</v>
      </c>
      <c r="G4973">
        <f t="shared" ca="1" si="1315"/>
        <v>112169</v>
      </c>
      <c r="H4973">
        <f t="shared" ca="1" si="1316"/>
        <v>57206.19</v>
      </c>
      <c r="I4973">
        <f t="shared" ca="1" si="1317"/>
        <v>7033</v>
      </c>
      <c r="J4973">
        <f t="shared" ca="1" si="1318"/>
        <v>2269</v>
      </c>
      <c r="K4973" s="1">
        <f t="shared" ca="1" si="1319"/>
        <v>45685</v>
      </c>
      <c r="L4973" s="1">
        <f t="shared" ca="1" si="1320"/>
        <v>45693</v>
      </c>
      <c r="M4973" s="1">
        <f t="shared" ca="1" si="1321"/>
        <v>45695</v>
      </c>
      <c r="N4973">
        <f t="shared" ca="1" si="1322"/>
        <v>66508.19</v>
      </c>
      <c r="O4973" s="3">
        <f t="shared" ca="1" si="1323"/>
        <v>45660.81</v>
      </c>
      <c r="P4973" s="2">
        <f t="shared" ca="1" si="1324"/>
        <v>0.40707156166142161</v>
      </c>
      <c r="Q4973" t="str">
        <f t="shared" ca="1" si="1325"/>
        <v>Late</v>
      </c>
    </row>
    <row r="4974" spans="1:17" x14ac:dyDescent="0.3">
      <c r="A4974" t="str">
        <f t="shared" si="1309"/>
        <v>S04973</v>
      </c>
      <c r="B4974" t="str">
        <f t="shared" ca="1" si="1310"/>
        <v>Global Foods</v>
      </c>
      <c r="C4974" t="str">
        <f t="shared" ca="1" si="1311"/>
        <v>UAE</v>
      </c>
      <c r="D4974" t="str">
        <f t="shared" ca="1" si="1312"/>
        <v>Pickles</v>
      </c>
      <c r="E4974">
        <f t="shared" ca="1" si="1313"/>
        <v>212</v>
      </c>
      <c r="F4974" s="3">
        <f t="shared" ca="1" si="1314"/>
        <v>647</v>
      </c>
      <c r="G4974">
        <f t="shared" ca="1" si="1315"/>
        <v>137164</v>
      </c>
      <c r="H4974">
        <f t="shared" ca="1" si="1316"/>
        <v>63095.44</v>
      </c>
      <c r="I4974">
        <f t="shared" ca="1" si="1317"/>
        <v>3953</v>
      </c>
      <c r="J4974">
        <f t="shared" ca="1" si="1318"/>
        <v>565</v>
      </c>
      <c r="K4974" s="1">
        <f t="shared" ca="1" si="1319"/>
        <v>45792</v>
      </c>
      <c r="L4974" s="1">
        <f t="shared" ca="1" si="1320"/>
        <v>45809</v>
      </c>
      <c r="M4974" s="1">
        <f t="shared" ca="1" si="1321"/>
        <v>45812</v>
      </c>
      <c r="N4974">
        <f t="shared" ca="1" si="1322"/>
        <v>67613.440000000002</v>
      </c>
      <c r="O4974" s="3">
        <f t="shared" ca="1" si="1323"/>
        <v>69550.559999999998</v>
      </c>
      <c r="P4974" s="2">
        <f t="shared" ca="1" si="1324"/>
        <v>0.50706132804525972</v>
      </c>
      <c r="Q4974" t="str">
        <f t="shared" ca="1" si="1325"/>
        <v>Late</v>
      </c>
    </row>
    <row r="4975" spans="1:17" x14ac:dyDescent="0.3">
      <c r="A4975" t="str">
        <f t="shared" si="1309"/>
        <v>S04974</v>
      </c>
      <c r="B4975" t="str">
        <f t="shared" ca="1" si="1310"/>
        <v>Alpha Traders</v>
      </c>
      <c r="C4975" t="str">
        <f t="shared" ca="1" si="1311"/>
        <v>UAE</v>
      </c>
      <c r="D4975" t="str">
        <f t="shared" ca="1" si="1312"/>
        <v>Spices</v>
      </c>
      <c r="E4975">
        <f t="shared" ca="1" si="1313"/>
        <v>413</v>
      </c>
      <c r="F4975" s="3">
        <f t="shared" ca="1" si="1314"/>
        <v>725</v>
      </c>
      <c r="G4975">
        <f t="shared" ca="1" si="1315"/>
        <v>299425</v>
      </c>
      <c r="H4975">
        <f t="shared" ca="1" si="1316"/>
        <v>212591.75</v>
      </c>
      <c r="I4975">
        <f t="shared" ca="1" si="1317"/>
        <v>6356</v>
      </c>
      <c r="J4975">
        <f t="shared" ca="1" si="1318"/>
        <v>2807</v>
      </c>
      <c r="K4975" s="1">
        <f t="shared" ca="1" si="1319"/>
        <v>46287</v>
      </c>
      <c r="L4975" s="1">
        <f t="shared" ca="1" si="1320"/>
        <v>46301</v>
      </c>
      <c r="M4975" s="1">
        <f t="shared" ca="1" si="1321"/>
        <v>46301</v>
      </c>
      <c r="N4975">
        <f t="shared" ca="1" si="1322"/>
        <v>221754.75</v>
      </c>
      <c r="O4975" s="3">
        <f t="shared" ca="1" si="1323"/>
        <v>77670.25</v>
      </c>
      <c r="P4975" s="2">
        <f t="shared" ca="1" si="1324"/>
        <v>0.25939801285797781</v>
      </c>
      <c r="Q4975" t="str">
        <f t="shared" ca="1" si="1325"/>
        <v>On Time</v>
      </c>
    </row>
    <row r="4976" spans="1:17" x14ac:dyDescent="0.3">
      <c r="A4976" t="str">
        <f t="shared" si="1309"/>
        <v>S04975</v>
      </c>
      <c r="B4976" t="str">
        <f t="shared" ca="1" si="1310"/>
        <v>FreshMart Ltd</v>
      </c>
      <c r="C4976" t="str">
        <f t="shared" ca="1" si="1311"/>
        <v>UK</v>
      </c>
      <c r="D4976" t="str">
        <f t="shared" ca="1" si="1312"/>
        <v>Sauces</v>
      </c>
      <c r="E4976">
        <f t="shared" ca="1" si="1313"/>
        <v>212</v>
      </c>
      <c r="F4976" s="3">
        <f t="shared" ca="1" si="1314"/>
        <v>472</v>
      </c>
      <c r="G4976">
        <f t="shared" ca="1" si="1315"/>
        <v>100064</v>
      </c>
      <c r="H4976">
        <f t="shared" ca="1" si="1316"/>
        <v>66042.240000000005</v>
      </c>
      <c r="I4976">
        <f t="shared" ca="1" si="1317"/>
        <v>4002</v>
      </c>
      <c r="J4976">
        <f t="shared" ca="1" si="1318"/>
        <v>3191</v>
      </c>
      <c r="K4976" s="1">
        <f t="shared" ca="1" si="1319"/>
        <v>46004</v>
      </c>
      <c r="L4976" s="1">
        <f t="shared" ca="1" si="1320"/>
        <v>46011</v>
      </c>
      <c r="M4976" s="1">
        <f t="shared" ca="1" si="1321"/>
        <v>46008</v>
      </c>
      <c r="N4976">
        <f t="shared" ca="1" si="1322"/>
        <v>73235.240000000005</v>
      </c>
      <c r="O4976" s="3">
        <f t="shared" ca="1" si="1323"/>
        <v>26828.759999999995</v>
      </c>
      <c r="P4976" s="2">
        <f t="shared" ca="1" si="1324"/>
        <v>0.26811600575631589</v>
      </c>
      <c r="Q4976" t="str">
        <f t="shared" ca="1" si="1325"/>
        <v>On Time</v>
      </c>
    </row>
    <row r="4977" spans="1:17" x14ac:dyDescent="0.3">
      <c r="A4977" t="str">
        <f t="shared" si="1309"/>
        <v>S04976</v>
      </c>
      <c r="B4977" t="str">
        <f t="shared" ca="1" si="1310"/>
        <v>Alpha Traders</v>
      </c>
      <c r="C4977" t="str">
        <f t="shared" ca="1" si="1311"/>
        <v>Australia</v>
      </c>
      <c r="D4977" t="str">
        <f t="shared" ca="1" si="1312"/>
        <v>Sauces</v>
      </c>
      <c r="E4977">
        <f t="shared" ca="1" si="1313"/>
        <v>142</v>
      </c>
      <c r="F4977" s="3">
        <f t="shared" ca="1" si="1314"/>
        <v>350</v>
      </c>
      <c r="G4977">
        <f t="shared" ca="1" si="1315"/>
        <v>49700</v>
      </c>
      <c r="H4977">
        <f t="shared" ca="1" si="1316"/>
        <v>31311</v>
      </c>
      <c r="I4977">
        <f t="shared" ca="1" si="1317"/>
        <v>5330</v>
      </c>
      <c r="J4977">
        <f t="shared" ca="1" si="1318"/>
        <v>920</v>
      </c>
      <c r="K4977" s="1">
        <f t="shared" ca="1" si="1319"/>
        <v>46077</v>
      </c>
      <c r="L4977" s="1">
        <f t="shared" ca="1" si="1320"/>
        <v>46094</v>
      </c>
      <c r="M4977" s="1">
        <f t="shared" ca="1" si="1321"/>
        <v>46091</v>
      </c>
      <c r="N4977">
        <f t="shared" ca="1" si="1322"/>
        <v>37561</v>
      </c>
      <c r="O4977" s="3">
        <f t="shared" ca="1" si="1323"/>
        <v>12139</v>
      </c>
      <c r="P4977" s="2">
        <f t="shared" ca="1" si="1324"/>
        <v>0.24424547283702214</v>
      </c>
      <c r="Q4977" t="str">
        <f t="shared" ca="1" si="1325"/>
        <v>On Time</v>
      </c>
    </row>
    <row r="4978" spans="1:17" x14ac:dyDescent="0.3">
      <c r="A4978" t="str">
        <f t="shared" si="1309"/>
        <v>S04977</v>
      </c>
      <c r="B4978" t="str">
        <f t="shared" ca="1" si="1310"/>
        <v>Prime Wholesale</v>
      </c>
      <c r="C4978" t="str">
        <f t="shared" ca="1" si="1311"/>
        <v>Australia</v>
      </c>
      <c r="D4978" t="str">
        <f t="shared" ca="1" si="1312"/>
        <v>Sauces</v>
      </c>
      <c r="E4978">
        <f t="shared" ca="1" si="1313"/>
        <v>353</v>
      </c>
      <c r="F4978" s="3">
        <f t="shared" ca="1" si="1314"/>
        <v>799</v>
      </c>
      <c r="G4978">
        <f t="shared" ca="1" si="1315"/>
        <v>282047</v>
      </c>
      <c r="H4978">
        <f t="shared" ca="1" si="1316"/>
        <v>160766.79</v>
      </c>
      <c r="I4978">
        <f t="shared" ca="1" si="1317"/>
        <v>7398</v>
      </c>
      <c r="J4978">
        <f t="shared" ca="1" si="1318"/>
        <v>1207</v>
      </c>
      <c r="K4978" s="1">
        <f t="shared" ca="1" si="1319"/>
        <v>46343</v>
      </c>
      <c r="L4978" s="1">
        <f t="shared" ca="1" si="1320"/>
        <v>46353</v>
      </c>
      <c r="M4978" s="1">
        <f t="shared" ca="1" si="1321"/>
        <v>46353</v>
      </c>
      <c r="N4978">
        <f t="shared" ca="1" si="1322"/>
        <v>169371.79</v>
      </c>
      <c r="O4978" s="3">
        <f t="shared" ca="1" si="1323"/>
        <v>112675.20999999999</v>
      </c>
      <c r="P4978" s="2">
        <f t="shared" ca="1" si="1324"/>
        <v>0.39949090045276137</v>
      </c>
      <c r="Q4978" t="str">
        <f t="shared" ca="1" si="1325"/>
        <v>On Time</v>
      </c>
    </row>
    <row r="4979" spans="1:17" x14ac:dyDescent="0.3">
      <c r="A4979" t="str">
        <f t="shared" si="1309"/>
        <v>S04978</v>
      </c>
      <c r="B4979" t="str">
        <f t="shared" ca="1" si="1310"/>
        <v>Beta Imports</v>
      </c>
      <c r="C4979" t="str">
        <f t="shared" ca="1" si="1311"/>
        <v>UK</v>
      </c>
      <c r="D4979" t="str">
        <f t="shared" ca="1" si="1312"/>
        <v>Rice</v>
      </c>
      <c r="E4979">
        <f t="shared" ca="1" si="1313"/>
        <v>61</v>
      </c>
      <c r="F4979" s="3">
        <f t="shared" ca="1" si="1314"/>
        <v>247</v>
      </c>
      <c r="G4979">
        <f t="shared" ca="1" si="1315"/>
        <v>15067</v>
      </c>
      <c r="H4979">
        <f t="shared" ca="1" si="1316"/>
        <v>10998.91</v>
      </c>
      <c r="I4979">
        <f t="shared" ca="1" si="1317"/>
        <v>5940</v>
      </c>
      <c r="J4979">
        <f t="shared" ca="1" si="1318"/>
        <v>853</v>
      </c>
      <c r="K4979" s="1">
        <f t="shared" ca="1" si="1319"/>
        <v>46124</v>
      </c>
      <c r="L4979" s="1">
        <f t="shared" ca="1" si="1320"/>
        <v>46136</v>
      </c>
      <c r="M4979" s="1">
        <f t="shared" ca="1" si="1321"/>
        <v>46141</v>
      </c>
      <c r="N4979">
        <f t="shared" ca="1" si="1322"/>
        <v>17791.91</v>
      </c>
      <c r="O4979" s="3">
        <f t="shared" ca="1" si="1323"/>
        <v>-2724.91</v>
      </c>
      <c r="P4979" s="2">
        <f t="shared" ca="1" si="1324"/>
        <v>-0.18085285723767172</v>
      </c>
      <c r="Q4979" t="str">
        <f t="shared" ca="1" si="1325"/>
        <v>Late</v>
      </c>
    </row>
    <row r="4980" spans="1:17" x14ac:dyDescent="0.3">
      <c r="A4980" t="str">
        <f t="shared" si="1309"/>
        <v>S04979</v>
      </c>
      <c r="B4980" t="str">
        <f t="shared" ca="1" si="1310"/>
        <v>Prime Wholesale</v>
      </c>
      <c r="C4980" t="str">
        <f t="shared" ca="1" si="1311"/>
        <v>Canada</v>
      </c>
      <c r="D4980" t="str">
        <f t="shared" ca="1" si="1312"/>
        <v>Spices</v>
      </c>
      <c r="E4980">
        <f t="shared" ca="1" si="1313"/>
        <v>426</v>
      </c>
      <c r="F4980" s="3">
        <f t="shared" ca="1" si="1314"/>
        <v>380</v>
      </c>
      <c r="G4980">
        <f t="shared" ca="1" si="1315"/>
        <v>161880</v>
      </c>
      <c r="H4980">
        <f t="shared" ca="1" si="1316"/>
        <v>110078.39999999999</v>
      </c>
      <c r="I4980">
        <f t="shared" ca="1" si="1317"/>
        <v>7413</v>
      </c>
      <c r="J4980">
        <f t="shared" ca="1" si="1318"/>
        <v>2419</v>
      </c>
      <c r="K4980" s="1">
        <f t="shared" ca="1" si="1319"/>
        <v>46243</v>
      </c>
      <c r="L4980" s="1">
        <f t="shared" ca="1" si="1320"/>
        <v>46255</v>
      </c>
      <c r="M4980" s="1">
        <f t="shared" ca="1" si="1321"/>
        <v>46257</v>
      </c>
      <c r="N4980">
        <f t="shared" ca="1" si="1322"/>
        <v>119910.39999999999</v>
      </c>
      <c r="O4980" s="3">
        <f t="shared" ca="1" si="1323"/>
        <v>41969.600000000006</v>
      </c>
      <c r="P4980" s="2">
        <f t="shared" ca="1" si="1324"/>
        <v>0.25926365208796642</v>
      </c>
      <c r="Q4980" t="str">
        <f t="shared" ca="1" si="1325"/>
        <v>Late</v>
      </c>
    </row>
    <row r="4981" spans="1:17" x14ac:dyDescent="0.3">
      <c r="A4981" t="str">
        <f t="shared" si="1309"/>
        <v>S04980</v>
      </c>
      <c r="B4981" t="str">
        <f t="shared" ca="1" si="1310"/>
        <v>Oceanic Exports</v>
      </c>
      <c r="C4981" t="str">
        <f t="shared" ca="1" si="1311"/>
        <v>UK</v>
      </c>
      <c r="D4981" t="str">
        <f t="shared" ca="1" si="1312"/>
        <v>Sauces</v>
      </c>
      <c r="E4981">
        <f t="shared" ca="1" si="1313"/>
        <v>90</v>
      </c>
      <c r="F4981" s="3">
        <f t="shared" ca="1" si="1314"/>
        <v>204</v>
      </c>
      <c r="G4981">
        <f t="shared" ca="1" si="1315"/>
        <v>18360</v>
      </c>
      <c r="H4981">
        <f t="shared" ca="1" si="1316"/>
        <v>9363.6</v>
      </c>
      <c r="I4981">
        <f t="shared" ca="1" si="1317"/>
        <v>8036</v>
      </c>
      <c r="J4981">
        <f t="shared" ca="1" si="1318"/>
        <v>3055</v>
      </c>
      <c r="K4981" s="1">
        <f t="shared" ca="1" si="1319"/>
        <v>45993</v>
      </c>
      <c r="L4981" s="1">
        <f t="shared" ca="1" si="1320"/>
        <v>46012</v>
      </c>
      <c r="M4981" s="1">
        <f t="shared" ca="1" si="1321"/>
        <v>46012</v>
      </c>
      <c r="N4981">
        <f t="shared" ca="1" si="1322"/>
        <v>20454.599999999999</v>
      </c>
      <c r="O4981" s="3">
        <f t="shared" ca="1" si="1323"/>
        <v>-2094.5999999999985</v>
      </c>
      <c r="P4981" s="2">
        <f t="shared" ca="1" si="1324"/>
        <v>-0.11408496732026135</v>
      </c>
      <c r="Q4981" t="str">
        <f t="shared" ca="1" si="1325"/>
        <v>On Time</v>
      </c>
    </row>
    <row r="4982" spans="1:17" x14ac:dyDescent="0.3">
      <c r="A4982" t="str">
        <f t="shared" si="1309"/>
        <v>S04981</v>
      </c>
      <c r="B4982" t="str">
        <f t="shared" ca="1" si="1310"/>
        <v>Global Foods</v>
      </c>
      <c r="C4982" t="str">
        <f t="shared" ca="1" si="1311"/>
        <v>UAE</v>
      </c>
      <c r="D4982" t="str">
        <f t="shared" ca="1" si="1312"/>
        <v>Sauces</v>
      </c>
      <c r="E4982">
        <f t="shared" ca="1" si="1313"/>
        <v>166</v>
      </c>
      <c r="F4982" s="3">
        <f t="shared" ca="1" si="1314"/>
        <v>383</v>
      </c>
      <c r="G4982">
        <f t="shared" ca="1" si="1315"/>
        <v>63578</v>
      </c>
      <c r="H4982">
        <f t="shared" ca="1" si="1316"/>
        <v>36875.24</v>
      </c>
      <c r="I4982">
        <f t="shared" ca="1" si="1317"/>
        <v>6988</v>
      </c>
      <c r="J4982">
        <f t="shared" ca="1" si="1318"/>
        <v>3246</v>
      </c>
      <c r="K4982" s="1">
        <f t="shared" ca="1" si="1319"/>
        <v>45740</v>
      </c>
      <c r="L4982" s="1">
        <f t="shared" ca="1" si="1320"/>
        <v>45758</v>
      </c>
      <c r="M4982" s="1">
        <f t="shared" ca="1" si="1321"/>
        <v>45764</v>
      </c>
      <c r="N4982">
        <f t="shared" ca="1" si="1322"/>
        <v>47109.24</v>
      </c>
      <c r="O4982" s="3">
        <f t="shared" ca="1" si="1323"/>
        <v>16468.760000000002</v>
      </c>
      <c r="P4982" s="2">
        <f t="shared" ca="1" si="1324"/>
        <v>0.25903236968762783</v>
      </c>
      <c r="Q4982" t="str">
        <f t="shared" ca="1" si="1325"/>
        <v>Late</v>
      </c>
    </row>
    <row r="4983" spans="1:17" x14ac:dyDescent="0.3">
      <c r="A4983" t="str">
        <f t="shared" si="1309"/>
        <v>S04982</v>
      </c>
      <c r="B4983" t="str">
        <f t="shared" ca="1" si="1310"/>
        <v>Beta Imports</v>
      </c>
      <c r="C4983" t="str">
        <f t="shared" ca="1" si="1311"/>
        <v>Canada</v>
      </c>
      <c r="D4983" t="str">
        <f t="shared" ca="1" si="1312"/>
        <v>Pickles</v>
      </c>
      <c r="E4983">
        <f t="shared" ca="1" si="1313"/>
        <v>415</v>
      </c>
      <c r="F4983" s="3">
        <f t="shared" ca="1" si="1314"/>
        <v>235</v>
      </c>
      <c r="G4983">
        <f t="shared" ca="1" si="1315"/>
        <v>97525</v>
      </c>
      <c r="H4983">
        <f t="shared" ca="1" si="1316"/>
        <v>44861.5</v>
      </c>
      <c r="I4983">
        <f t="shared" ca="1" si="1317"/>
        <v>6702</v>
      </c>
      <c r="J4983">
        <f t="shared" ca="1" si="1318"/>
        <v>1354</v>
      </c>
      <c r="K4983" s="1">
        <f t="shared" ca="1" si="1319"/>
        <v>45882</v>
      </c>
      <c r="L4983" s="1">
        <f t="shared" ca="1" si="1320"/>
        <v>45896</v>
      </c>
      <c r="M4983" s="1">
        <f t="shared" ca="1" si="1321"/>
        <v>45902</v>
      </c>
      <c r="N4983">
        <f t="shared" ca="1" si="1322"/>
        <v>52917.5</v>
      </c>
      <c r="O4983" s="3">
        <f t="shared" ca="1" si="1323"/>
        <v>44607.5</v>
      </c>
      <c r="P4983" s="2">
        <f t="shared" ca="1" si="1324"/>
        <v>0.45739553960522944</v>
      </c>
      <c r="Q4983" t="str">
        <f t="shared" ca="1" si="1325"/>
        <v>Late</v>
      </c>
    </row>
    <row r="4984" spans="1:17" x14ac:dyDescent="0.3">
      <c r="A4984" t="str">
        <f t="shared" si="1309"/>
        <v>S04983</v>
      </c>
      <c r="B4984" t="str">
        <f t="shared" ca="1" si="1310"/>
        <v>Beta Imports</v>
      </c>
      <c r="C4984" t="str">
        <f t="shared" ca="1" si="1311"/>
        <v>UK</v>
      </c>
      <c r="D4984" t="str">
        <f t="shared" ca="1" si="1312"/>
        <v>Spices</v>
      </c>
      <c r="E4984">
        <f t="shared" ca="1" si="1313"/>
        <v>270</v>
      </c>
      <c r="F4984" s="3">
        <f t="shared" ca="1" si="1314"/>
        <v>118</v>
      </c>
      <c r="G4984">
        <f t="shared" ca="1" si="1315"/>
        <v>31860</v>
      </c>
      <c r="H4984">
        <f t="shared" ca="1" si="1316"/>
        <v>18160.2</v>
      </c>
      <c r="I4984">
        <f t="shared" ca="1" si="1317"/>
        <v>8905</v>
      </c>
      <c r="J4984">
        <f t="shared" ca="1" si="1318"/>
        <v>1258</v>
      </c>
      <c r="K4984" s="1">
        <f t="shared" ca="1" si="1319"/>
        <v>46179</v>
      </c>
      <c r="L4984" s="1">
        <f t="shared" ca="1" si="1320"/>
        <v>46187</v>
      </c>
      <c r="M4984" s="1">
        <f t="shared" ca="1" si="1321"/>
        <v>46191</v>
      </c>
      <c r="N4984">
        <f t="shared" ca="1" si="1322"/>
        <v>28323.200000000001</v>
      </c>
      <c r="O4984" s="3">
        <f t="shared" ca="1" si="1323"/>
        <v>3536.7999999999993</v>
      </c>
      <c r="P4984" s="2">
        <f t="shared" ca="1" si="1324"/>
        <v>0.11101067168863776</v>
      </c>
      <c r="Q4984" t="str">
        <f t="shared" ca="1" si="1325"/>
        <v>Late</v>
      </c>
    </row>
    <row r="4985" spans="1:17" x14ac:dyDescent="0.3">
      <c r="A4985" t="str">
        <f t="shared" si="1309"/>
        <v>S04984</v>
      </c>
      <c r="B4985" t="str">
        <f t="shared" ca="1" si="1310"/>
        <v>Beta Imports</v>
      </c>
      <c r="C4985" t="str">
        <f t="shared" ca="1" si="1311"/>
        <v>Australia</v>
      </c>
      <c r="D4985" t="str">
        <f t="shared" ca="1" si="1312"/>
        <v>Sauces</v>
      </c>
      <c r="E4985">
        <f t="shared" ca="1" si="1313"/>
        <v>234</v>
      </c>
      <c r="F4985" s="3">
        <f t="shared" ca="1" si="1314"/>
        <v>694</v>
      </c>
      <c r="G4985">
        <f t="shared" ca="1" si="1315"/>
        <v>162396</v>
      </c>
      <c r="H4985">
        <f t="shared" ca="1" si="1316"/>
        <v>89317.8</v>
      </c>
      <c r="I4985">
        <f t="shared" ca="1" si="1317"/>
        <v>9332</v>
      </c>
      <c r="J4985">
        <f t="shared" ca="1" si="1318"/>
        <v>680</v>
      </c>
      <c r="K4985" s="1">
        <f t="shared" ca="1" si="1319"/>
        <v>46352</v>
      </c>
      <c r="L4985" s="1">
        <f t="shared" ca="1" si="1320"/>
        <v>46370</v>
      </c>
      <c r="M4985" s="1">
        <f t="shared" ca="1" si="1321"/>
        <v>46375</v>
      </c>
      <c r="N4985">
        <f t="shared" ca="1" si="1322"/>
        <v>99329.8</v>
      </c>
      <c r="O4985" s="3">
        <f t="shared" ca="1" si="1323"/>
        <v>63066.2</v>
      </c>
      <c r="P4985" s="2">
        <f t="shared" ca="1" si="1324"/>
        <v>0.38834823517820632</v>
      </c>
      <c r="Q4985" t="str">
        <f t="shared" ca="1" si="1325"/>
        <v>Late</v>
      </c>
    </row>
    <row r="4986" spans="1:17" x14ac:dyDescent="0.3">
      <c r="A4986" t="str">
        <f t="shared" si="1309"/>
        <v>S04985</v>
      </c>
      <c r="B4986" t="str">
        <f t="shared" ca="1" si="1310"/>
        <v>Oceanic Exports</v>
      </c>
      <c r="C4986" t="str">
        <f t="shared" ca="1" si="1311"/>
        <v>Canada</v>
      </c>
      <c r="D4986" t="str">
        <f t="shared" ca="1" si="1312"/>
        <v>Pickles</v>
      </c>
      <c r="E4986">
        <f t="shared" ca="1" si="1313"/>
        <v>265</v>
      </c>
      <c r="F4986" s="3">
        <f t="shared" ca="1" si="1314"/>
        <v>792</v>
      </c>
      <c r="G4986">
        <f t="shared" ca="1" si="1315"/>
        <v>209880</v>
      </c>
      <c r="H4986">
        <f t="shared" ca="1" si="1316"/>
        <v>115434</v>
      </c>
      <c r="I4986">
        <f t="shared" ca="1" si="1317"/>
        <v>8037</v>
      </c>
      <c r="J4986">
        <f t="shared" ca="1" si="1318"/>
        <v>2552</v>
      </c>
      <c r="K4986" s="1">
        <f t="shared" ca="1" si="1319"/>
        <v>46326</v>
      </c>
      <c r="L4986" s="1">
        <f t="shared" ca="1" si="1320"/>
        <v>46343</v>
      </c>
      <c r="M4986" s="1">
        <f t="shared" ca="1" si="1321"/>
        <v>46349</v>
      </c>
      <c r="N4986">
        <f t="shared" ca="1" si="1322"/>
        <v>126023</v>
      </c>
      <c r="O4986" s="3">
        <f t="shared" ca="1" si="1323"/>
        <v>83857</v>
      </c>
      <c r="P4986" s="2">
        <f t="shared" ca="1" si="1324"/>
        <v>0.39954736039641697</v>
      </c>
      <c r="Q4986" t="str">
        <f t="shared" ca="1" si="1325"/>
        <v>Late</v>
      </c>
    </row>
    <row r="4987" spans="1:17" x14ac:dyDescent="0.3">
      <c r="A4987" t="str">
        <f t="shared" si="1309"/>
        <v>S04986</v>
      </c>
      <c r="B4987" t="str">
        <f t="shared" ca="1" si="1310"/>
        <v>Prime Wholesale</v>
      </c>
      <c r="C4987" t="str">
        <f t="shared" ca="1" si="1311"/>
        <v>UAE</v>
      </c>
      <c r="D4987" t="str">
        <f t="shared" ca="1" si="1312"/>
        <v>Rice</v>
      </c>
      <c r="E4987">
        <f t="shared" ca="1" si="1313"/>
        <v>146</v>
      </c>
      <c r="F4987" s="3">
        <f t="shared" ca="1" si="1314"/>
        <v>153</v>
      </c>
      <c r="G4987">
        <f t="shared" ca="1" si="1315"/>
        <v>22338</v>
      </c>
      <c r="H4987">
        <f t="shared" ca="1" si="1316"/>
        <v>14743.08</v>
      </c>
      <c r="I4987">
        <f t="shared" ca="1" si="1317"/>
        <v>10722</v>
      </c>
      <c r="J4987">
        <f t="shared" ca="1" si="1318"/>
        <v>3478</v>
      </c>
      <c r="K4987" s="1">
        <f t="shared" ca="1" si="1319"/>
        <v>45864</v>
      </c>
      <c r="L4987" s="1">
        <f t="shared" ca="1" si="1320"/>
        <v>45881</v>
      </c>
      <c r="M4987" s="1">
        <f t="shared" ca="1" si="1321"/>
        <v>45883</v>
      </c>
      <c r="N4987">
        <f t="shared" ca="1" si="1322"/>
        <v>28943.08</v>
      </c>
      <c r="O4987" s="3">
        <f t="shared" ca="1" si="1323"/>
        <v>-6605.0800000000017</v>
      </c>
      <c r="P4987" s="2">
        <f t="shared" ca="1" si="1324"/>
        <v>-0.29568806518041013</v>
      </c>
      <c r="Q4987" t="str">
        <f t="shared" ca="1" si="1325"/>
        <v>Late</v>
      </c>
    </row>
    <row r="4988" spans="1:17" x14ac:dyDescent="0.3">
      <c r="A4988" t="str">
        <f t="shared" si="1309"/>
        <v>S04987</v>
      </c>
      <c r="B4988" t="str">
        <f t="shared" ca="1" si="1310"/>
        <v>Alpha Traders</v>
      </c>
      <c r="C4988" t="str">
        <f t="shared" ca="1" si="1311"/>
        <v>Australia</v>
      </c>
      <c r="D4988" t="str">
        <f t="shared" ca="1" si="1312"/>
        <v>Tea</v>
      </c>
      <c r="E4988">
        <f t="shared" ca="1" si="1313"/>
        <v>142</v>
      </c>
      <c r="F4988" s="3">
        <f t="shared" ca="1" si="1314"/>
        <v>500</v>
      </c>
      <c r="G4988">
        <f t="shared" ca="1" si="1315"/>
        <v>71000</v>
      </c>
      <c r="H4988">
        <f t="shared" ca="1" si="1316"/>
        <v>51830</v>
      </c>
      <c r="I4988">
        <f t="shared" ca="1" si="1317"/>
        <v>1574</v>
      </c>
      <c r="J4988">
        <f t="shared" ca="1" si="1318"/>
        <v>1557</v>
      </c>
      <c r="K4988" s="1">
        <f t="shared" ca="1" si="1319"/>
        <v>46162</v>
      </c>
      <c r="L4988" s="1">
        <f t="shared" ca="1" si="1320"/>
        <v>46179</v>
      </c>
      <c r="M4988" s="1">
        <f t="shared" ca="1" si="1321"/>
        <v>46179</v>
      </c>
      <c r="N4988">
        <f t="shared" ca="1" si="1322"/>
        <v>54961</v>
      </c>
      <c r="O4988" s="3">
        <f t="shared" ca="1" si="1323"/>
        <v>16039</v>
      </c>
      <c r="P4988" s="2">
        <f t="shared" ca="1" si="1324"/>
        <v>0.22590140845070422</v>
      </c>
      <c r="Q4988" t="str">
        <f t="shared" ca="1" si="1325"/>
        <v>On Time</v>
      </c>
    </row>
    <row r="4989" spans="1:17" x14ac:dyDescent="0.3">
      <c r="A4989" t="str">
        <f t="shared" si="1309"/>
        <v>S04988</v>
      </c>
      <c r="B4989" t="str">
        <f t="shared" ca="1" si="1310"/>
        <v>Global Foods</v>
      </c>
      <c r="C4989" t="str">
        <f t="shared" ca="1" si="1311"/>
        <v>Singapore</v>
      </c>
      <c r="D4989" t="str">
        <f t="shared" ca="1" si="1312"/>
        <v>Pickles</v>
      </c>
      <c r="E4989">
        <f t="shared" ca="1" si="1313"/>
        <v>199</v>
      </c>
      <c r="F4989" s="3">
        <f t="shared" ca="1" si="1314"/>
        <v>346</v>
      </c>
      <c r="G4989">
        <f t="shared" ca="1" si="1315"/>
        <v>68854</v>
      </c>
      <c r="H4989">
        <f t="shared" ca="1" si="1316"/>
        <v>48197.8</v>
      </c>
      <c r="I4989">
        <f t="shared" ca="1" si="1317"/>
        <v>5380</v>
      </c>
      <c r="J4989">
        <f t="shared" ca="1" si="1318"/>
        <v>3095</v>
      </c>
      <c r="K4989" s="1">
        <f t="shared" ca="1" si="1319"/>
        <v>46186</v>
      </c>
      <c r="L4989" s="1">
        <f t="shared" ca="1" si="1320"/>
        <v>46197</v>
      </c>
      <c r="M4989" s="1">
        <f t="shared" ca="1" si="1321"/>
        <v>46194</v>
      </c>
      <c r="N4989">
        <f t="shared" ca="1" si="1322"/>
        <v>56672.800000000003</v>
      </c>
      <c r="O4989" s="3">
        <f t="shared" ca="1" si="1323"/>
        <v>12181.199999999997</v>
      </c>
      <c r="P4989" s="2">
        <f t="shared" ca="1" si="1324"/>
        <v>0.17691346907950151</v>
      </c>
      <c r="Q4989" t="str">
        <f t="shared" ca="1" si="1325"/>
        <v>On Time</v>
      </c>
    </row>
    <row r="4990" spans="1:17" x14ac:dyDescent="0.3">
      <c r="A4990" t="str">
        <f t="shared" si="1309"/>
        <v>S04989</v>
      </c>
      <c r="B4990" t="str">
        <f t="shared" ca="1" si="1310"/>
        <v>Global Foods</v>
      </c>
      <c r="C4990" t="str">
        <f t="shared" ca="1" si="1311"/>
        <v>UAE</v>
      </c>
      <c r="D4990" t="str">
        <f t="shared" ca="1" si="1312"/>
        <v>Tea</v>
      </c>
      <c r="E4990">
        <f t="shared" ca="1" si="1313"/>
        <v>259</v>
      </c>
      <c r="F4990" s="3">
        <f t="shared" ca="1" si="1314"/>
        <v>300</v>
      </c>
      <c r="G4990">
        <f t="shared" ca="1" si="1315"/>
        <v>77700</v>
      </c>
      <c r="H4990">
        <f t="shared" ca="1" si="1316"/>
        <v>55944</v>
      </c>
      <c r="I4990">
        <f t="shared" ca="1" si="1317"/>
        <v>4031</v>
      </c>
      <c r="J4990">
        <f t="shared" ca="1" si="1318"/>
        <v>1935</v>
      </c>
      <c r="K4990" s="1">
        <f t="shared" ca="1" si="1319"/>
        <v>46178</v>
      </c>
      <c r="L4990" s="1">
        <f t="shared" ca="1" si="1320"/>
        <v>46193</v>
      </c>
      <c r="M4990" s="1">
        <f t="shared" ca="1" si="1321"/>
        <v>46197</v>
      </c>
      <c r="N4990">
        <f t="shared" ca="1" si="1322"/>
        <v>61910</v>
      </c>
      <c r="O4990" s="3">
        <f t="shared" ca="1" si="1323"/>
        <v>15790</v>
      </c>
      <c r="P4990" s="2">
        <f t="shared" ca="1" si="1324"/>
        <v>0.2032175032175032</v>
      </c>
      <c r="Q4990" t="str">
        <f t="shared" ca="1" si="1325"/>
        <v>Late</v>
      </c>
    </row>
    <row r="4991" spans="1:17" x14ac:dyDescent="0.3">
      <c r="A4991" t="str">
        <f t="shared" si="1309"/>
        <v>S04990</v>
      </c>
      <c r="B4991" t="str">
        <f t="shared" ca="1" si="1310"/>
        <v>Beta Imports</v>
      </c>
      <c r="C4991" t="str">
        <f t="shared" ca="1" si="1311"/>
        <v>Singapore</v>
      </c>
      <c r="D4991" t="str">
        <f t="shared" ca="1" si="1312"/>
        <v>Sauces</v>
      </c>
      <c r="E4991">
        <f t="shared" ca="1" si="1313"/>
        <v>91</v>
      </c>
      <c r="F4991" s="3">
        <f t="shared" ca="1" si="1314"/>
        <v>367</v>
      </c>
      <c r="G4991">
        <f t="shared" ca="1" si="1315"/>
        <v>33397</v>
      </c>
      <c r="H4991">
        <f t="shared" ca="1" si="1316"/>
        <v>15362.62</v>
      </c>
      <c r="I4991">
        <f t="shared" ca="1" si="1317"/>
        <v>4336</v>
      </c>
      <c r="J4991">
        <f t="shared" ca="1" si="1318"/>
        <v>1570</v>
      </c>
      <c r="K4991" s="1">
        <f t="shared" ca="1" si="1319"/>
        <v>45788</v>
      </c>
      <c r="L4991" s="1">
        <f t="shared" ca="1" si="1320"/>
        <v>45800</v>
      </c>
      <c r="M4991" s="1">
        <f t="shared" ca="1" si="1321"/>
        <v>45804</v>
      </c>
      <c r="N4991">
        <f t="shared" ca="1" si="1322"/>
        <v>21268.620000000003</v>
      </c>
      <c r="O4991" s="3">
        <f t="shared" ca="1" si="1323"/>
        <v>12128.379999999997</v>
      </c>
      <c r="P4991" s="2">
        <f t="shared" ca="1" si="1324"/>
        <v>0.36315776866185578</v>
      </c>
      <c r="Q4991" t="str">
        <f t="shared" ca="1" si="1325"/>
        <v>Late</v>
      </c>
    </row>
    <row r="4992" spans="1:17" x14ac:dyDescent="0.3">
      <c r="A4992" t="str">
        <f t="shared" si="1309"/>
        <v>S04991</v>
      </c>
      <c r="B4992" t="str">
        <f t="shared" ca="1" si="1310"/>
        <v>Oceanic Exports</v>
      </c>
      <c r="C4992" t="str">
        <f t="shared" ca="1" si="1311"/>
        <v>Singapore</v>
      </c>
      <c r="D4992" t="str">
        <f t="shared" ca="1" si="1312"/>
        <v>Rice</v>
      </c>
      <c r="E4992">
        <f t="shared" ca="1" si="1313"/>
        <v>86</v>
      </c>
      <c r="F4992" s="3">
        <f t="shared" ca="1" si="1314"/>
        <v>212</v>
      </c>
      <c r="G4992">
        <f t="shared" ca="1" si="1315"/>
        <v>18232</v>
      </c>
      <c r="H4992">
        <f t="shared" ca="1" si="1316"/>
        <v>13674</v>
      </c>
      <c r="I4992">
        <f t="shared" ca="1" si="1317"/>
        <v>3768</v>
      </c>
      <c r="J4992">
        <f t="shared" ca="1" si="1318"/>
        <v>3603</v>
      </c>
      <c r="K4992" s="1">
        <f t="shared" ca="1" si="1319"/>
        <v>45769</v>
      </c>
      <c r="L4992" s="1">
        <f t="shared" ca="1" si="1320"/>
        <v>45778</v>
      </c>
      <c r="M4992" s="1">
        <f t="shared" ca="1" si="1321"/>
        <v>45780</v>
      </c>
      <c r="N4992">
        <f t="shared" ca="1" si="1322"/>
        <v>21045</v>
      </c>
      <c r="O4992" s="3">
        <f t="shared" ca="1" si="1323"/>
        <v>-2813</v>
      </c>
      <c r="P4992" s="2">
        <f t="shared" ca="1" si="1324"/>
        <v>-0.15428916191311978</v>
      </c>
      <c r="Q4992" t="str">
        <f t="shared" ca="1" si="1325"/>
        <v>Late</v>
      </c>
    </row>
    <row r="4993" spans="1:17" x14ac:dyDescent="0.3">
      <c r="A4993" t="str">
        <f t="shared" si="1309"/>
        <v>S04992</v>
      </c>
      <c r="B4993" t="str">
        <f t="shared" ca="1" si="1310"/>
        <v>Oceanic Exports</v>
      </c>
      <c r="C4993" t="str">
        <f t="shared" ca="1" si="1311"/>
        <v>UAE</v>
      </c>
      <c r="D4993" t="str">
        <f t="shared" ca="1" si="1312"/>
        <v>Sauces</v>
      </c>
      <c r="E4993">
        <f t="shared" ca="1" si="1313"/>
        <v>125</v>
      </c>
      <c r="F4993" s="3">
        <f t="shared" ca="1" si="1314"/>
        <v>181</v>
      </c>
      <c r="G4993">
        <f t="shared" ca="1" si="1315"/>
        <v>22625</v>
      </c>
      <c r="H4993">
        <f t="shared" ca="1" si="1316"/>
        <v>16290</v>
      </c>
      <c r="I4993">
        <f t="shared" ca="1" si="1317"/>
        <v>6437</v>
      </c>
      <c r="J4993">
        <f t="shared" ca="1" si="1318"/>
        <v>2098</v>
      </c>
      <c r="K4993" s="1">
        <f t="shared" ca="1" si="1319"/>
        <v>46157</v>
      </c>
      <c r="L4993" s="1">
        <f t="shared" ca="1" si="1320"/>
        <v>46169</v>
      </c>
      <c r="M4993" s="1">
        <f t="shared" ca="1" si="1321"/>
        <v>46168</v>
      </c>
      <c r="N4993">
        <f t="shared" ca="1" si="1322"/>
        <v>24825</v>
      </c>
      <c r="O4993" s="3">
        <f t="shared" ca="1" si="1323"/>
        <v>-2200</v>
      </c>
      <c r="P4993" s="2">
        <f t="shared" ca="1" si="1324"/>
        <v>-9.7237569060773479E-2</v>
      </c>
      <c r="Q4993" t="str">
        <f t="shared" ca="1" si="1325"/>
        <v>On Time</v>
      </c>
    </row>
    <row r="4994" spans="1:17" x14ac:dyDescent="0.3">
      <c r="A4994" t="str">
        <f t="shared" si="1309"/>
        <v>S04993</v>
      </c>
      <c r="B4994" t="str">
        <f t="shared" ca="1" si="1310"/>
        <v>FreshMart Ltd</v>
      </c>
      <c r="C4994" t="str">
        <f t="shared" ca="1" si="1311"/>
        <v>UAE</v>
      </c>
      <c r="D4994" t="str">
        <f t="shared" ca="1" si="1312"/>
        <v>Tea</v>
      </c>
      <c r="E4994">
        <f t="shared" ca="1" si="1313"/>
        <v>441</v>
      </c>
      <c r="F4994" s="3">
        <f t="shared" ca="1" si="1314"/>
        <v>501</v>
      </c>
      <c r="G4994">
        <f t="shared" ca="1" si="1315"/>
        <v>220941</v>
      </c>
      <c r="H4994">
        <f t="shared" ca="1" si="1316"/>
        <v>117098.73</v>
      </c>
      <c r="I4994">
        <f t="shared" ca="1" si="1317"/>
        <v>9746</v>
      </c>
      <c r="J4994">
        <f t="shared" ca="1" si="1318"/>
        <v>3422</v>
      </c>
      <c r="K4994" s="1">
        <f t="shared" ca="1" si="1319"/>
        <v>46210</v>
      </c>
      <c r="L4994" s="1">
        <f t="shared" ca="1" si="1320"/>
        <v>46219</v>
      </c>
      <c r="M4994" s="1">
        <f t="shared" ca="1" si="1321"/>
        <v>46220</v>
      </c>
      <c r="N4994">
        <f t="shared" ca="1" si="1322"/>
        <v>130266.73</v>
      </c>
      <c r="O4994" s="3">
        <f t="shared" ca="1" si="1323"/>
        <v>90674.27</v>
      </c>
      <c r="P4994" s="2">
        <f t="shared" ca="1" si="1324"/>
        <v>0.41040037838155891</v>
      </c>
      <c r="Q4994" t="str">
        <f t="shared" ca="1" si="1325"/>
        <v>Late</v>
      </c>
    </row>
    <row r="4995" spans="1:17" x14ac:dyDescent="0.3">
      <c r="A4995" t="str">
        <f t="shared" ref="A4995:A5058" si="1326">"S"&amp;TEXT(ROW()-1,"00000")</f>
        <v>S04994</v>
      </c>
      <c r="B4995" t="str">
        <f t="shared" ref="B4995:B5058" ca="1" si="1327">CHOOSE(RANDBETWEEN(1,6),"Alpha Traders","Beta Imports","Global Foods","FreshMart Ltd","Oceanic Exports","Prime Wholesale")</f>
        <v>FreshMart Ltd</v>
      </c>
      <c r="C4995" t="str">
        <f t="shared" ref="C4995:C5058" ca="1" si="1328">CHOOSE(RANDBETWEEN(1,5),"UK","UAE","Canada","Australia","Singapore")</f>
        <v>UK</v>
      </c>
      <c r="D4995" t="str">
        <f t="shared" ref="D4995:D5058" ca="1" si="1329">CHOOSE(RANDBETWEEN(1,5),"Pickles","Spices","Tea","Rice","Sauces")</f>
        <v>Sauces</v>
      </c>
      <c r="E4995">
        <f t="shared" ref="E4995:E5058" ca="1" si="1330">RANDBETWEEN(50,500)</f>
        <v>227</v>
      </c>
      <c r="F4995" s="3">
        <f t="shared" ref="F4995:F5058" ca="1" si="1331">RANDBETWEEN(100,800)</f>
        <v>461</v>
      </c>
      <c r="G4995">
        <f t="shared" ref="G4995:G5058" ca="1" si="1332">E4995*F4995</f>
        <v>104647</v>
      </c>
      <c r="H4995">
        <f t="shared" ref="H4995:H5058" ca="1" si="1333">ROUND(G4995*RANDBETWEEN(45,75)/100,2)</f>
        <v>70113.490000000005</v>
      </c>
      <c r="I4995">
        <f t="shared" ref="I4995:I5058" ca="1" si="1334">RANDBETWEEN(1500,12000)</f>
        <v>5111</v>
      </c>
      <c r="J4995">
        <f t="shared" ref="J4995:J5058" ca="1" si="1335">RANDBETWEEN(500,4000)</f>
        <v>536</v>
      </c>
      <c r="K4995" s="1">
        <f t="shared" ref="K4995:K5058" ca="1" si="1336">DATE(2025,1,1)+RANDBETWEEN(0,729)</f>
        <v>46384</v>
      </c>
      <c r="L4995" s="1">
        <f t="shared" ref="L4995:L5058" ca="1" si="1337">K4995+RANDBETWEEN(7,20)</f>
        <v>46394</v>
      </c>
      <c r="M4995" s="1">
        <f t="shared" ref="M4995:M5058" ca="1" si="1338">L4995+RANDBETWEEN(-3,6)</f>
        <v>46398</v>
      </c>
      <c r="N4995">
        <f t="shared" ref="N4995:N5058" ca="1" si="1339">H4995+I4995+J4995</f>
        <v>75760.490000000005</v>
      </c>
      <c r="O4995" s="3">
        <f t="shared" ref="O4995:O5058" ca="1" si="1340">G4995-N4995</f>
        <v>28886.509999999995</v>
      </c>
      <c r="P4995" s="2">
        <f t="shared" ref="P4995:P5058" ca="1" si="1341">IFERROR(O4995/G4995,0)</f>
        <v>0.27603763127466618</v>
      </c>
      <c r="Q4995" t="str">
        <f t="shared" ref="Q4995:Q5058" ca="1" si="1342">IF(M4995&lt;=L4995,"On Time","Late")</f>
        <v>Late</v>
      </c>
    </row>
    <row r="4996" spans="1:17" x14ac:dyDescent="0.3">
      <c r="A4996" t="str">
        <f t="shared" si="1326"/>
        <v>S04995</v>
      </c>
      <c r="B4996" t="str">
        <f t="shared" ca="1" si="1327"/>
        <v>Oceanic Exports</v>
      </c>
      <c r="C4996" t="str">
        <f t="shared" ca="1" si="1328"/>
        <v>UK</v>
      </c>
      <c r="D4996" t="str">
        <f t="shared" ca="1" si="1329"/>
        <v>Tea</v>
      </c>
      <c r="E4996">
        <f t="shared" ca="1" si="1330"/>
        <v>288</v>
      </c>
      <c r="F4996" s="3">
        <f t="shared" ca="1" si="1331"/>
        <v>305</v>
      </c>
      <c r="G4996">
        <f t="shared" ca="1" si="1332"/>
        <v>87840</v>
      </c>
      <c r="H4996">
        <f t="shared" ca="1" si="1333"/>
        <v>52704</v>
      </c>
      <c r="I4996">
        <f t="shared" ca="1" si="1334"/>
        <v>4779</v>
      </c>
      <c r="J4996">
        <f t="shared" ca="1" si="1335"/>
        <v>885</v>
      </c>
      <c r="K4996" s="1">
        <f t="shared" ca="1" si="1336"/>
        <v>46206</v>
      </c>
      <c r="L4996" s="1">
        <f t="shared" ca="1" si="1337"/>
        <v>46214</v>
      </c>
      <c r="M4996" s="1">
        <f t="shared" ca="1" si="1338"/>
        <v>46216</v>
      </c>
      <c r="N4996">
        <f t="shared" ca="1" si="1339"/>
        <v>58368</v>
      </c>
      <c r="O4996" s="3">
        <f t="shared" ca="1" si="1340"/>
        <v>29472</v>
      </c>
      <c r="P4996" s="2">
        <f t="shared" ca="1" si="1341"/>
        <v>0.33551912568306008</v>
      </c>
      <c r="Q4996" t="str">
        <f t="shared" ca="1" si="1342"/>
        <v>Late</v>
      </c>
    </row>
    <row r="4997" spans="1:17" x14ac:dyDescent="0.3">
      <c r="A4997" t="str">
        <f t="shared" si="1326"/>
        <v>S04996</v>
      </c>
      <c r="B4997" t="str">
        <f t="shared" ca="1" si="1327"/>
        <v>Beta Imports</v>
      </c>
      <c r="C4997" t="str">
        <f t="shared" ca="1" si="1328"/>
        <v>Canada</v>
      </c>
      <c r="D4997" t="str">
        <f t="shared" ca="1" si="1329"/>
        <v>Sauces</v>
      </c>
      <c r="E4997">
        <f t="shared" ca="1" si="1330"/>
        <v>126</v>
      </c>
      <c r="F4997" s="3">
        <f t="shared" ca="1" si="1331"/>
        <v>153</v>
      </c>
      <c r="G4997">
        <f t="shared" ca="1" si="1332"/>
        <v>19278</v>
      </c>
      <c r="H4997">
        <f t="shared" ca="1" si="1333"/>
        <v>13880.16</v>
      </c>
      <c r="I4997">
        <f t="shared" ca="1" si="1334"/>
        <v>3914</v>
      </c>
      <c r="J4997">
        <f t="shared" ca="1" si="1335"/>
        <v>2694</v>
      </c>
      <c r="K4997" s="1">
        <f t="shared" ca="1" si="1336"/>
        <v>46227</v>
      </c>
      <c r="L4997" s="1">
        <f t="shared" ca="1" si="1337"/>
        <v>46245</v>
      </c>
      <c r="M4997" s="1">
        <f t="shared" ca="1" si="1338"/>
        <v>46251</v>
      </c>
      <c r="N4997">
        <f t="shared" ca="1" si="1339"/>
        <v>20488.16</v>
      </c>
      <c r="O4997" s="3">
        <f t="shared" ca="1" si="1340"/>
        <v>-1210.1599999999999</v>
      </c>
      <c r="P4997" s="2">
        <f t="shared" ca="1" si="1341"/>
        <v>-6.2774146695715322E-2</v>
      </c>
      <c r="Q4997" t="str">
        <f t="shared" ca="1" si="1342"/>
        <v>Late</v>
      </c>
    </row>
    <row r="4998" spans="1:17" x14ac:dyDescent="0.3">
      <c r="A4998" t="str">
        <f t="shared" si="1326"/>
        <v>S04997</v>
      </c>
      <c r="B4998" t="str">
        <f t="shared" ca="1" si="1327"/>
        <v>Prime Wholesale</v>
      </c>
      <c r="C4998" t="str">
        <f t="shared" ca="1" si="1328"/>
        <v>Canada</v>
      </c>
      <c r="D4998" t="str">
        <f t="shared" ca="1" si="1329"/>
        <v>Spices</v>
      </c>
      <c r="E4998">
        <f t="shared" ca="1" si="1330"/>
        <v>311</v>
      </c>
      <c r="F4998" s="3">
        <f t="shared" ca="1" si="1331"/>
        <v>553</v>
      </c>
      <c r="G4998">
        <f t="shared" ca="1" si="1332"/>
        <v>171983</v>
      </c>
      <c r="H4998">
        <f t="shared" ca="1" si="1333"/>
        <v>89431.16</v>
      </c>
      <c r="I4998">
        <f t="shared" ca="1" si="1334"/>
        <v>6881</v>
      </c>
      <c r="J4998">
        <f t="shared" ca="1" si="1335"/>
        <v>647</v>
      </c>
      <c r="K4998" s="1">
        <f t="shared" ca="1" si="1336"/>
        <v>45857</v>
      </c>
      <c r="L4998" s="1">
        <f t="shared" ca="1" si="1337"/>
        <v>45871</v>
      </c>
      <c r="M4998" s="1">
        <f t="shared" ca="1" si="1338"/>
        <v>45873</v>
      </c>
      <c r="N4998">
        <f t="shared" ca="1" si="1339"/>
        <v>96959.16</v>
      </c>
      <c r="O4998" s="3">
        <f t="shared" ca="1" si="1340"/>
        <v>75023.839999999997</v>
      </c>
      <c r="P4998" s="2">
        <f t="shared" ca="1" si="1341"/>
        <v>0.43622823186012571</v>
      </c>
      <c r="Q4998" t="str">
        <f t="shared" ca="1" si="1342"/>
        <v>Late</v>
      </c>
    </row>
    <row r="4999" spans="1:17" x14ac:dyDescent="0.3">
      <c r="A4999" t="str">
        <f t="shared" si="1326"/>
        <v>S04998</v>
      </c>
      <c r="B4999" t="str">
        <f t="shared" ca="1" si="1327"/>
        <v>Oceanic Exports</v>
      </c>
      <c r="C4999" t="str">
        <f t="shared" ca="1" si="1328"/>
        <v>UAE</v>
      </c>
      <c r="D4999" t="str">
        <f t="shared" ca="1" si="1329"/>
        <v>Rice</v>
      </c>
      <c r="E4999">
        <f t="shared" ca="1" si="1330"/>
        <v>297</v>
      </c>
      <c r="F4999" s="3">
        <f t="shared" ca="1" si="1331"/>
        <v>333</v>
      </c>
      <c r="G4999">
        <f t="shared" ca="1" si="1332"/>
        <v>98901</v>
      </c>
      <c r="H4999">
        <f t="shared" ca="1" si="1333"/>
        <v>67252.679999999993</v>
      </c>
      <c r="I4999">
        <f t="shared" ca="1" si="1334"/>
        <v>3406</v>
      </c>
      <c r="J4999">
        <f t="shared" ca="1" si="1335"/>
        <v>1353</v>
      </c>
      <c r="K4999" s="1">
        <f t="shared" ca="1" si="1336"/>
        <v>45865</v>
      </c>
      <c r="L4999" s="1">
        <f t="shared" ca="1" si="1337"/>
        <v>45872</v>
      </c>
      <c r="M4999" s="1">
        <f t="shared" ca="1" si="1338"/>
        <v>45877</v>
      </c>
      <c r="N4999">
        <f t="shared" ca="1" si="1339"/>
        <v>72011.679999999993</v>
      </c>
      <c r="O4999" s="3">
        <f t="shared" ca="1" si="1340"/>
        <v>26889.320000000007</v>
      </c>
      <c r="P4999" s="2">
        <f t="shared" ca="1" si="1341"/>
        <v>0.27188117410339641</v>
      </c>
      <c r="Q4999" t="str">
        <f t="shared" ca="1" si="1342"/>
        <v>Late</v>
      </c>
    </row>
    <row r="5000" spans="1:17" x14ac:dyDescent="0.3">
      <c r="A5000" t="str">
        <f t="shared" si="1326"/>
        <v>S04999</v>
      </c>
      <c r="B5000" t="str">
        <f t="shared" ca="1" si="1327"/>
        <v>Prime Wholesale</v>
      </c>
      <c r="C5000" t="str">
        <f t="shared" ca="1" si="1328"/>
        <v>Australia</v>
      </c>
      <c r="D5000" t="str">
        <f t="shared" ca="1" si="1329"/>
        <v>Spices</v>
      </c>
      <c r="E5000">
        <f t="shared" ca="1" si="1330"/>
        <v>242</v>
      </c>
      <c r="F5000" s="3">
        <f t="shared" ca="1" si="1331"/>
        <v>181</v>
      </c>
      <c r="G5000">
        <f t="shared" ca="1" si="1332"/>
        <v>43802</v>
      </c>
      <c r="H5000">
        <f t="shared" ca="1" si="1333"/>
        <v>31975.46</v>
      </c>
      <c r="I5000">
        <f t="shared" ca="1" si="1334"/>
        <v>3722</v>
      </c>
      <c r="J5000">
        <f t="shared" ca="1" si="1335"/>
        <v>3398</v>
      </c>
      <c r="K5000" s="1">
        <f t="shared" ca="1" si="1336"/>
        <v>45964</v>
      </c>
      <c r="L5000" s="1">
        <f t="shared" ca="1" si="1337"/>
        <v>45979</v>
      </c>
      <c r="M5000" s="1">
        <f t="shared" ca="1" si="1338"/>
        <v>45980</v>
      </c>
      <c r="N5000">
        <f t="shared" ca="1" si="1339"/>
        <v>39095.46</v>
      </c>
      <c r="O5000" s="3">
        <f t="shared" ca="1" si="1340"/>
        <v>4706.5400000000009</v>
      </c>
      <c r="P5000" s="2">
        <f t="shared" ca="1" si="1341"/>
        <v>0.10745034473311722</v>
      </c>
      <c r="Q5000" t="str">
        <f t="shared" ca="1" si="1342"/>
        <v>Late</v>
      </c>
    </row>
    <row r="5001" spans="1:17" x14ac:dyDescent="0.3">
      <c r="A5001" t="str">
        <f t="shared" si="1326"/>
        <v>S05000</v>
      </c>
      <c r="B5001" t="str">
        <f t="shared" ca="1" si="1327"/>
        <v>Alpha Traders</v>
      </c>
      <c r="C5001" t="str">
        <f t="shared" ca="1" si="1328"/>
        <v>Canada</v>
      </c>
      <c r="D5001" t="str">
        <f t="shared" ca="1" si="1329"/>
        <v>Pickles</v>
      </c>
      <c r="E5001">
        <f t="shared" ca="1" si="1330"/>
        <v>73</v>
      </c>
      <c r="F5001" s="3">
        <f t="shared" ca="1" si="1331"/>
        <v>183</v>
      </c>
      <c r="G5001">
        <f t="shared" ca="1" si="1332"/>
        <v>13359</v>
      </c>
      <c r="H5001">
        <f t="shared" ca="1" si="1333"/>
        <v>9351.2999999999993</v>
      </c>
      <c r="I5001">
        <f t="shared" ca="1" si="1334"/>
        <v>6766</v>
      </c>
      <c r="J5001">
        <f t="shared" ca="1" si="1335"/>
        <v>2237</v>
      </c>
      <c r="K5001" s="1">
        <f t="shared" ca="1" si="1336"/>
        <v>45710</v>
      </c>
      <c r="L5001" s="1">
        <f t="shared" ca="1" si="1337"/>
        <v>45730</v>
      </c>
      <c r="M5001" s="1">
        <f t="shared" ca="1" si="1338"/>
        <v>45727</v>
      </c>
      <c r="N5001">
        <f t="shared" ca="1" si="1339"/>
        <v>18354.3</v>
      </c>
      <c r="O5001" s="3">
        <f t="shared" ca="1" si="1340"/>
        <v>-4995.2999999999993</v>
      </c>
      <c r="P5001" s="2">
        <f t="shared" ca="1" si="1341"/>
        <v>-0.37392768919829322</v>
      </c>
      <c r="Q5001" t="str">
        <f t="shared" ca="1" si="1342"/>
        <v>On Time</v>
      </c>
    </row>
    <row r="5002" spans="1:17" x14ac:dyDescent="0.3">
      <c r="A5002" t="str">
        <f t="shared" si="1326"/>
        <v>S05001</v>
      </c>
      <c r="B5002" t="str">
        <f t="shared" ca="1" si="1327"/>
        <v>Global Foods</v>
      </c>
      <c r="C5002" t="str">
        <f t="shared" ca="1" si="1328"/>
        <v>UAE</v>
      </c>
      <c r="D5002" t="str">
        <f t="shared" ca="1" si="1329"/>
        <v>Sauces</v>
      </c>
      <c r="E5002">
        <f t="shared" ca="1" si="1330"/>
        <v>478</v>
      </c>
      <c r="F5002" s="3">
        <f t="shared" ca="1" si="1331"/>
        <v>680</v>
      </c>
      <c r="G5002">
        <f t="shared" ca="1" si="1332"/>
        <v>325040</v>
      </c>
      <c r="H5002">
        <f t="shared" ca="1" si="1333"/>
        <v>227528</v>
      </c>
      <c r="I5002">
        <f t="shared" ca="1" si="1334"/>
        <v>6677</v>
      </c>
      <c r="J5002">
        <f t="shared" ca="1" si="1335"/>
        <v>714</v>
      </c>
      <c r="K5002" s="1">
        <f t="shared" ca="1" si="1336"/>
        <v>45764</v>
      </c>
      <c r="L5002" s="1">
        <f t="shared" ca="1" si="1337"/>
        <v>45778</v>
      </c>
      <c r="M5002" s="1">
        <f t="shared" ca="1" si="1338"/>
        <v>45780</v>
      </c>
      <c r="N5002">
        <f t="shared" ca="1" si="1339"/>
        <v>234919</v>
      </c>
      <c r="O5002" s="3">
        <f t="shared" ca="1" si="1340"/>
        <v>90121</v>
      </c>
      <c r="P5002" s="2">
        <f t="shared" ca="1" si="1341"/>
        <v>0.27726126015259661</v>
      </c>
      <c r="Q5002" t="str">
        <f t="shared" ca="1" si="1342"/>
        <v>Late</v>
      </c>
    </row>
    <row r="5003" spans="1:17" x14ac:dyDescent="0.3">
      <c r="A5003" t="str">
        <f t="shared" si="1326"/>
        <v>S05002</v>
      </c>
      <c r="B5003" t="str">
        <f t="shared" ca="1" si="1327"/>
        <v>FreshMart Ltd</v>
      </c>
      <c r="C5003" t="str">
        <f t="shared" ca="1" si="1328"/>
        <v>UK</v>
      </c>
      <c r="D5003" t="str">
        <f t="shared" ca="1" si="1329"/>
        <v>Spices</v>
      </c>
      <c r="E5003">
        <f t="shared" ca="1" si="1330"/>
        <v>74</v>
      </c>
      <c r="F5003" s="3">
        <f t="shared" ca="1" si="1331"/>
        <v>692</v>
      </c>
      <c r="G5003">
        <f t="shared" ca="1" si="1332"/>
        <v>51208</v>
      </c>
      <c r="H5003">
        <f t="shared" ca="1" si="1333"/>
        <v>35845.599999999999</v>
      </c>
      <c r="I5003">
        <f t="shared" ca="1" si="1334"/>
        <v>7644</v>
      </c>
      <c r="J5003">
        <f t="shared" ca="1" si="1335"/>
        <v>1121</v>
      </c>
      <c r="K5003" s="1">
        <f t="shared" ca="1" si="1336"/>
        <v>46256</v>
      </c>
      <c r="L5003" s="1">
        <f t="shared" ca="1" si="1337"/>
        <v>46272</v>
      </c>
      <c r="M5003" s="1">
        <f t="shared" ca="1" si="1338"/>
        <v>46276</v>
      </c>
      <c r="N5003">
        <f t="shared" ca="1" si="1339"/>
        <v>44610.6</v>
      </c>
      <c r="O5003" s="3">
        <f t="shared" ca="1" si="1340"/>
        <v>6597.4000000000015</v>
      </c>
      <c r="P5003" s="2">
        <f t="shared" ca="1" si="1341"/>
        <v>0.12883533822840185</v>
      </c>
      <c r="Q5003" t="str">
        <f t="shared" ca="1" si="1342"/>
        <v>Late</v>
      </c>
    </row>
    <row r="5004" spans="1:17" x14ac:dyDescent="0.3">
      <c r="A5004" t="str">
        <f t="shared" si="1326"/>
        <v>S05003</v>
      </c>
      <c r="B5004" t="str">
        <f t="shared" ca="1" si="1327"/>
        <v>Alpha Traders</v>
      </c>
      <c r="C5004" t="str">
        <f t="shared" ca="1" si="1328"/>
        <v>Canada</v>
      </c>
      <c r="D5004" t="str">
        <f t="shared" ca="1" si="1329"/>
        <v>Sauces</v>
      </c>
      <c r="E5004">
        <f t="shared" ca="1" si="1330"/>
        <v>357</v>
      </c>
      <c r="F5004" s="3">
        <f t="shared" ca="1" si="1331"/>
        <v>292</v>
      </c>
      <c r="G5004">
        <f t="shared" ca="1" si="1332"/>
        <v>104244</v>
      </c>
      <c r="H5004">
        <f t="shared" ca="1" si="1333"/>
        <v>72970.8</v>
      </c>
      <c r="I5004">
        <f t="shared" ca="1" si="1334"/>
        <v>9125</v>
      </c>
      <c r="J5004">
        <f t="shared" ca="1" si="1335"/>
        <v>2000</v>
      </c>
      <c r="K5004" s="1">
        <f t="shared" ca="1" si="1336"/>
        <v>45691</v>
      </c>
      <c r="L5004" s="1">
        <f t="shared" ca="1" si="1337"/>
        <v>45703</v>
      </c>
      <c r="M5004" s="1">
        <f t="shared" ca="1" si="1338"/>
        <v>45703</v>
      </c>
      <c r="N5004">
        <f t="shared" ca="1" si="1339"/>
        <v>84095.8</v>
      </c>
      <c r="O5004" s="3">
        <f t="shared" ca="1" si="1340"/>
        <v>20148.199999999997</v>
      </c>
      <c r="P5004" s="2">
        <f t="shared" ca="1" si="1341"/>
        <v>0.19327922950001916</v>
      </c>
      <c r="Q5004" t="str">
        <f t="shared" ca="1" si="1342"/>
        <v>On Time</v>
      </c>
    </row>
    <row r="5005" spans="1:17" x14ac:dyDescent="0.3">
      <c r="A5005" t="str">
        <f t="shared" si="1326"/>
        <v>S05004</v>
      </c>
      <c r="B5005" t="str">
        <f t="shared" ca="1" si="1327"/>
        <v>Oceanic Exports</v>
      </c>
      <c r="C5005" t="str">
        <f t="shared" ca="1" si="1328"/>
        <v>Australia</v>
      </c>
      <c r="D5005" t="str">
        <f t="shared" ca="1" si="1329"/>
        <v>Spices</v>
      </c>
      <c r="E5005">
        <f t="shared" ca="1" si="1330"/>
        <v>434</v>
      </c>
      <c r="F5005" s="3">
        <f t="shared" ca="1" si="1331"/>
        <v>560</v>
      </c>
      <c r="G5005">
        <f t="shared" ca="1" si="1332"/>
        <v>243040</v>
      </c>
      <c r="H5005">
        <f t="shared" ca="1" si="1333"/>
        <v>140963.20000000001</v>
      </c>
      <c r="I5005">
        <f t="shared" ca="1" si="1334"/>
        <v>10757</v>
      </c>
      <c r="J5005">
        <f t="shared" ca="1" si="1335"/>
        <v>1837</v>
      </c>
      <c r="K5005" s="1">
        <f t="shared" ca="1" si="1336"/>
        <v>46232</v>
      </c>
      <c r="L5005" s="1">
        <f t="shared" ca="1" si="1337"/>
        <v>46243</v>
      </c>
      <c r="M5005" s="1">
        <f t="shared" ca="1" si="1338"/>
        <v>46249</v>
      </c>
      <c r="N5005">
        <f t="shared" ca="1" si="1339"/>
        <v>153557.20000000001</v>
      </c>
      <c r="O5005" s="3">
        <f t="shared" ca="1" si="1340"/>
        <v>89482.799999999988</v>
      </c>
      <c r="P5005" s="2">
        <f t="shared" ca="1" si="1341"/>
        <v>0.36818136932192225</v>
      </c>
      <c r="Q5005" t="str">
        <f t="shared" ca="1" si="1342"/>
        <v>Late</v>
      </c>
    </row>
    <row r="5006" spans="1:17" x14ac:dyDescent="0.3">
      <c r="A5006" t="str">
        <f t="shared" si="1326"/>
        <v>S05005</v>
      </c>
      <c r="B5006" t="str">
        <f t="shared" ca="1" si="1327"/>
        <v>Prime Wholesale</v>
      </c>
      <c r="C5006" t="str">
        <f t="shared" ca="1" si="1328"/>
        <v>Canada</v>
      </c>
      <c r="D5006" t="str">
        <f t="shared" ca="1" si="1329"/>
        <v>Sauces</v>
      </c>
      <c r="E5006">
        <f t="shared" ca="1" si="1330"/>
        <v>227</v>
      </c>
      <c r="F5006" s="3">
        <f t="shared" ca="1" si="1331"/>
        <v>679</v>
      </c>
      <c r="G5006">
        <f t="shared" ca="1" si="1332"/>
        <v>154133</v>
      </c>
      <c r="H5006">
        <f t="shared" ca="1" si="1333"/>
        <v>90938.47</v>
      </c>
      <c r="I5006">
        <f t="shared" ca="1" si="1334"/>
        <v>5949</v>
      </c>
      <c r="J5006">
        <f t="shared" ca="1" si="1335"/>
        <v>2894</v>
      </c>
      <c r="K5006" s="1">
        <f t="shared" ca="1" si="1336"/>
        <v>46241</v>
      </c>
      <c r="L5006" s="1">
        <f t="shared" ca="1" si="1337"/>
        <v>46253</v>
      </c>
      <c r="M5006" s="1">
        <f t="shared" ca="1" si="1338"/>
        <v>46253</v>
      </c>
      <c r="N5006">
        <f t="shared" ca="1" si="1339"/>
        <v>99781.47</v>
      </c>
      <c r="O5006" s="3">
        <f t="shared" ca="1" si="1340"/>
        <v>54351.53</v>
      </c>
      <c r="P5006" s="2">
        <f t="shared" ca="1" si="1341"/>
        <v>0.35262747108017101</v>
      </c>
      <c r="Q5006" t="str">
        <f t="shared" ca="1" si="1342"/>
        <v>On Time</v>
      </c>
    </row>
    <row r="5007" spans="1:17" x14ac:dyDescent="0.3">
      <c r="A5007" t="str">
        <f t="shared" si="1326"/>
        <v>S05006</v>
      </c>
      <c r="B5007" t="str">
        <f t="shared" ca="1" si="1327"/>
        <v>FreshMart Ltd</v>
      </c>
      <c r="C5007" t="str">
        <f t="shared" ca="1" si="1328"/>
        <v>UAE</v>
      </c>
      <c r="D5007" t="str">
        <f t="shared" ca="1" si="1329"/>
        <v>Sauces</v>
      </c>
      <c r="E5007">
        <f t="shared" ca="1" si="1330"/>
        <v>297</v>
      </c>
      <c r="F5007" s="3">
        <f t="shared" ca="1" si="1331"/>
        <v>386</v>
      </c>
      <c r="G5007">
        <f t="shared" ca="1" si="1332"/>
        <v>114642</v>
      </c>
      <c r="H5007">
        <f t="shared" ca="1" si="1333"/>
        <v>85981.5</v>
      </c>
      <c r="I5007">
        <f t="shared" ca="1" si="1334"/>
        <v>4355</v>
      </c>
      <c r="J5007">
        <f t="shared" ca="1" si="1335"/>
        <v>2669</v>
      </c>
      <c r="K5007" s="1">
        <f t="shared" ca="1" si="1336"/>
        <v>46000</v>
      </c>
      <c r="L5007" s="1">
        <f t="shared" ca="1" si="1337"/>
        <v>46011</v>
      </c>
      <c r="M5007" s="1">
        <f t="shared" ca="1" si="1338"/>
        <v>46010</v>
      </c>
      <c r="N5007">
        <f t="shared" ca="1" si="1339"/>
        <v>93005.5</v>
      </c>
      <c r="O5007" s="3">
        <f t="shared" ca="1" si="1340"/>
        <v>21636.5</v>
      </c>
      <c r="P5007" s="2">
        <f t="shared" ca="1" si="1341"/>
        <v>0.18873100608851903</v>
      </c>
      <c r="Q5007" t="str">
        <f t="shared" ca="1" si="1342"/>
        <v>On Time</v>
      </c>
    </row>
    <row r="5008" spans="1:17" x14ac:dyDescent="0.3">
      <c r="A5008" t="str">
        <f t="shared" si="1326"/>
        <v>S05007</v>
      </c>
      <c r="B5008" t="str">
        <f t="shared" ca="1" si="1327"/>
        <v>Prime Wholesale</v>
      </c>
      <c r="C5008" t="str">
        <f t="shared" ca="1" si="1328"/>
        <v>Australia</v>
      </c>
      <c r="D5008" t="str">
        <f t="shared" ca="1" si="1329"/>
        <v>Tea</v>
      </c>
      <c r="E5008">
        <f t="shared" ca="1" si="1330"/>
        <v>146</v>
      </c>
      <c r="F5008" s="3">
        <f t="shared" ca="1" si="1331"/>
        <v>758</v>
      </c>
      <c r="G5008">
        <f t="shared" ca="1" si="1332"/>
        <v>110668</v>
      </c>
      <c r="H5008">
        <f t="shared" ca="1" si="1333"/>
        <v>64187.44</v>
      </c>
      <c r="I5008">
        <f t="shared" ca="1" si="1334"/>
        <v>4531</v>
      </c>
      <c r="J5008">
        <f t="shared" ca="1" si="1335"/>
        <v>2092</v>
      </c>
      <c r="K5008" s="1">
        <f t="shared" ca="1" si="1336"/>
        <v>45689</v>
      </c>
      <c r="L5008" s="1">
        <f t="shared" ca="1" si="1337"/>
        <v>45699</v>
      </c>
      <c r="M5008" s="1">
        <f t="shared" ca="1" si="1338"/>
        <v>45698</v>
      </c>
      <c r="N5008">
        <f t="shared" ca="1" si="1339"/>
        <v>70810.44</v>
      </c>
      <c r="O5008" s="3">
        <f t="shared" ca="1" si="1340"/>
        <v>39857.56</v>
      </c>
      <c r="P5008" s="2">
        <f t="shared" ca="1" si="1341"/>
        <v>0.36015433548993381</v>
      </c>
      <c r="Q5008" t="str">
        <f t="shared" ca="1" si="1342"/>
        <v>On Time</v>
      </c>
    </row>
    <row r="5009" spans="1:17" x14ac:dyDescent="0.3">
      <c r="A5009" t="str">
        <f t="shared" si="1326"/>
        <v>S05008</v>
      </c>
      <c r="B5009" t="str">
        <f t="shared" ca="1" si="1327"/>
        <v>Beta Imports</v>
      </c>
      <c r="C5009" t="str">
        <f t="shared" ca="1" si="1328"/>
        <v>UAE</v>
      </c>
      <c r="D5009" t="str">
        <f t="shared" ca="1" si="1329"/>
        <v>Sauces</v>
      </c>
      <c r="E5009">
        <f t="shared" ca="1" si="1330"/>
        <v>343</v>
      </c>
      <c r="F5009" s="3">
        <f t="shared" ca="1" si="1331"/>
        <v>717</v>
      </c>
      <c r="G5009">
        <f t="shared" ca="1" si="1332"/>
        <v>245931</v>
      </c>
      <c r="H5009">
        <f t="shared" ca="1" si="1333"/>
        <v>115587.57</v>
      </c>
      <c r="I5009">
        <f t="shared" ca="1" si="1334"/>
        <v>2865</v>
      </c>
      <c r="J5009">
        <f t="shared" ca="1" si="1335"/>
        <v>1962</v>
      </c>
      <c r="K5009" s="1">
        <f t="shared" ca="1" si="1336"/>
        <v>46001</v>
      </c>
      <c r="L5009" s="1">
        <f t="shared" ca="1" si="1337"/>
        <v>46014</v>
      </c>
      <c r="M5009" s="1">
        <f t="shared" ca="1" si="1338"/>
        <v>46020</v>
      </c>
      <c r="N5009">
        <f t="shared" ca="1" si="1339"/>
        <v>120414.57</v>
      </c>
      <c r="O5009" s="3">
        <f t="shared" ca="1" si="1340"/>
        <v>125516.43</v>
      </c>
      <c r="P5009" s="2">
        <f t="shared" ca="1" si="1341"/>
        <v>0.51037254351830386</v>
      </c>
      <c r="Q5009" t="str">
        <f t="shared" ca="1" si="1342"/>
        <v>Late</v>
      </c>
    </row>
    <row r="5010" spans="1:17" x14ac:dyDescent="0.3">
      <c r="A5010" t="str">
        <f t="shared" si="1326"/>
        <v>S05009</v>
      </c>
      <c r="B5010" t="str">
        <f t="shared" ca="1" si="1327"/>
        <v>Alpha Traders</v>
      </c>
      <c r="C5010" t="str">
        <f t="shared" ca="1" si="1328"/>
        <v>UK</v>
      </c>
      <c r="D5010" t="str">
        <f t="shared" ca="1" si="1329"/>
        <v>Pickles</v>
      </c>
      <c r="E5010">
        <f t="shared" ca="1" si="1330"/>
        <v>435</v>
      </c>
      <c r="F5010" s="3">
        <f t="shared" ca="1" si="1331"/>
        <v>690</v>
      </c>
      <c r="G5010">
        <f t="shared" ca="1" si="1332"/>
        <v>300150</v>
      </c>
      <c r="H5010">
        <f t="shared" ca="1" si="1333"/>
        <v>162081</v>
      </c>
      <c r="I5010">
        <f t="shared" ca="1" si="1334"/>
        <v>5367</v>
      </c>
      <c r="J5010">
        <f t="shared" ca="1" si="1335"/>
        <v>1899</v>
      </c>
      <c r="K5010" s="1">
        <f t="shared" ca="1" si="1336"/>
        <v>46094</v>
      </c>
      <c r="L5010" s="1">
        <f t="shared" ca="1" si="1337"/>
        <v>46109</v>
      </c>
      <c r="M5010" s="1">
        <f t="shared" ca="1" si="1338"/>
        <v>46106</v>
      </c>
      <c r="N5010">
        <f t="shared" ca="1" si="1339"/>
        <v>169347</v>
      </c>
      <c r="O5010" s="3">
        <f t="shared" ca="1" si="1340"/>
        <v>130803</v>
      </c>
      <c r="P5010" s="2">
        <f t="shared" ca="1" si="1341"/>
        <v>0.43579210394802598</v>
      </c>
      <c r="Q5010" t="str">
        <f t="shared" ca="1" si="1342"/>
        <v>On Time</v>
      </c>
    </row>
    <row r="5011" spans="1:17" x14ac:dyDescent="0.3">
      <c r="A5011" t="str">
        <f t="shared" si="1326"/>
        <v>S05010</v>
      </c>
      <c r="B5011" t="str">
        <f t="shared" ca="1" si="1327"/>
        <v>Beta Imports</v>
      </c>
      <c r="C5011" t="str">
        <f t="shared" ca="1" si="1328"/>
        <v>Canada</v>
      </c>
      <c r="D5011" t="str">
        <f t="shared" ca="1" si="1329"/>
        <v>Pickles</v>
      </c>
      <c r="E5011">
        <f t="shared" ca="1" si="1330"/>
        <v>483</v>
      </c>
      <c r="F5011" s="3">
        <f t="shared" ca="1" si="1331"/>
        <v>639</v>
      </c>
      <c r="G5011">
        <f t="shared" ca="1" si="1332"/>
        <v>308637</v>
      </c>
      <c r="H5011">
        <f t="shared" ca="1" si="1333"/>
        <v>141973.01999999999</v>
      </c>
      <c r="I5011">
        <f t="shared" ca="1" si="1334"/>
        <v>7206</v>
      </c>
      <c r="J5011">
        <f t="shared" ca="1" si="1335"/>
        <v>3183</v>
      </c>
      <c r="K5011" s="1">
        <f t="shared" ca="1" si="1336"/>
        <v>45840</v>
      </c>
      <c r="L5011" s="1">
        <f t="shared" ca="1" si="1337"/>
        <v>45857</v>
      </c>
      <c r="M5011" s="1">
        <f t="shared" ca="1" si="1338"/>
        <v>45863</v>
      </c>
      <c r="N5011">
        <f t="shared" ca="1" si="1339"/>
        <v>152362.01999999999</v>
      </c>
      <c r="O5011" s="3">
        <f t="shared" ca="1" si="1340"/>
        <v>156274.98000000001</v>
      </c>
      <c r="P5011" s="2">
        <f t="shared" ca="1" si="1341"/>
        <v>0.50633909738624994</v>
      </c>
      <c r="Q5011" t="str">
        <f t="shared" ca="1" si="1342"/>
        <v>Late</v>
      </c>
    </row>
    <row r="5012" spans="1:17" x14ac:dyDescent="0.3">
      <c r="A5012" t="str">
        <f t="shared" si="1326"/>
        <v>S05011</v>
      </c>
      <c r="B5012" t="str">
        <f t="shared" ca="1" si="1327"/>
        <v>Global Foods</v>
      </c>
      <c r="C5012" t="str">
        <f t="shared" ca="1" si="1328"/>
        <v>Singapore</v>
      </c>
      <c r="D5012" t="str">
        <f t="shared" ca="1" si="1329"/>
        <v>Sauces</v>
      </c>
      <c r="E5012">
        <f t="shared" ca="1" si="1330"/>
        <v>158</v>
      </c>
      <c r="F5012" s="3">
        <f t="shared" ca="1" si="1331"/>
        <v>451</v>
      </c>
      <c r="G5012">
        <f t="shared" ca="1" si="1332"/>
        <v>71258</v>
      </c>
      <c r="H5012">
        <f t="shared" ca="1" si="1333"/>
        <v>38479.32</v>
      </c>
      <c r="I5012">
        <f t="shared" ca="1" si="1334"/>
        <v>6423</v>
      </c>
      <c r="J5012">
        <f t="shared" ca="1" si="1335"/>
        <v>1635</v>
      </c>
      <c r="K5012" s="1">
        <f t="shared" ca="1" si="1336"/>
        <v>45719</v>
      </c>
      <c r="L5012" s="1">
        <f t="shared" ca="1" si="1337"/>
        <v>45735</v>
      </c>
      <c r="M5012" s="1">
        <f t="shared" ca="1" si="1338"/>
        <v>45732</v>
      </c>
      <c r="N5012">
        <f t="shared" ca="1" si="1339"/>
        <v>46537.32</v>
      </c>
      <c r="O5012" s="3">
        <f t="shared" ca="1" si="1340"/>
        <v>24720.68</v>
      </c>
      <c r="P5012" s="2">
        <f t="shared" ca="1" si="1341"/>
        <v>0.3469179600886918</v>
      </c>
      <c r="Q5012" t="str">
        <f t="shared" ca="1" si="1342"/>
        <v>On Time</v>
      </c>
    </row>
    <row r="5013" spans="1:17" x14ac:dyDescent="0.3">
      <c r="A5013" t="str">
        <f t="shared" si="1326"/>
        <v>S05012</v>
      </c>
      <c r="B5013" t="str">
        <f t="shared" ca="1" si="1327"/>
        <v>Global Foods</v>
      </c>
      <c r="C5013" t="str">
        <f t="shared" ca="1" si="1328"/>
        <v>UAE</v>
      </c>
      <c r="D5013" t="str">
        <f t="shared" ca="1" si="1329"/>
        <v>Tea</v>
      </c>
      <c r="E5013">
        <f t="shared" ca="1" si="1330"/>
        <v>292</v>
      </c>
      <c r="F5013" s="3">
        <f t="shared" ca="1" si="1331"/>
        <v>315</v>
      </c>
      <c r="G5013">
        <f t="shared" ca="1" si="1332"/>
        <v>91980</v>
      </c>
      <c r="H5013">
        <f t="shared" ca="1" si="1333"/>
        <v>63466.2</v>
      </c>
      <c r="I5013">
        <f t="shared" ca="1" si="1334"/>
        <v>4272</v>
      </c>
      <c r="J5013">
        <f t="shared" ca="1" si="1335"/>
        <v>3059</v>
      </c>
      <c r="K5013" s="1">
        <f t="shared" ca="1" si="1336"/>
        <v>46267</v>
      </c>
      <c r="L5013" s="1">
        <f t="shared" ca="1" si="1337"/>
        <v>46274</v>
      </c>
      <c r="M5013" s="1">
        <f t="shared" ca="1" si="1338"/>
        <v>46277</v>
      </c>
      <c r="N5013">
        <f t="shared" ca="1" si="1339"/>
        <v>70797.2</v>
      </c>
      <c r="O5013" s="3">
        <f t="shared" ca="1" si="1340"/>
        <v>21182.800000000003</v>
      </c>
      <c r="P5013" s="2">
        <f t="shared" ca="1" si="1341"/>
        <v>0.23029789084583607</v>
      </c>
      <c r="Q5013" t="str">
        <f t="shared" ca="1" si="1342"/>
        <v>Late</v>
      </c>
    </row>
    <row r="5014" spans="1:17" x14ac:dyDescent="0.3">
      <c r="A5014" t="str">
        <f t="shared" si="1326"/>
        <v>S05013</v>
      </c>
      <c r="B5014" t="str">
        <f t="shared" ca="1" si="1327"/>
        <v>Alpha Traders</v>
      </c>
      <c r="C5014" t="str">
        <f t="shared" ca="1" si="1328"/>
        <v>UAE</v>
      </c>
      <c r="D5014" t="str">
        <f t="shared" ca="1" si="1329"/>
        <v>Rice</v>
      </c>
      <c r="E5014">
        <f t="shared" ca="1" si="1330"/>
        <v>57</v>
      </c>
      <c r="F5014" s="3">
        <f t="shared" ca="1" si="1331"/>
        <v>520</v>
      </c>
      <c r="G5014">
        <f t="shared" ca="1" si="1332"/>
        <v>29640</v>
      </c>
      <c r="H5014">
        <f t="shared" ca="1" si="1333"/>
        <v>21340.799999999999</v>
      </c>
      <c r="I5014">
        <f t="shared" ca="1" si="1334"/>
        <v>8489</v>
      </c>
      <c r="J5014">
        <f t="shared" ca="1" si="1335"/>
        <v>3952</v>
      </c>
      <c r="K5014" s="1">
        <f t="shared" ca="1" si="1336"/>
        <v>46338</v>
      </c>
      <c r="L5014" s="1">
        <f t="shared" ca="1" si="1337"/>
        <v>46346</v>
      </c>
      <c r="M5014" s="1">
        <f t="shared" ca="1" si="1338"/>
        <v>46343</v>
      </c>
      <c r="N5014">
        <f t="shared" ca="1" si="1339"/>
        <v>33781.800000000003</v>
      </c>
      <c r="O5014" s="3">
        <f t="shared" ca="1" si="1340"/>
        <v>-4141.8000000000029</v>
      </c>
      <c r="P5014" s="2">
        <f t="shared" ca="1" si="1341"/>
        <v>-0.13973684210526324</v>
      </c>
      <c r="Q5014" t="str">
        <f t="shared" ca="1" si="1342"/>
        <v>On Time</v>
      </c>
    </row>
    <row r="5015" spans="1:17" x14ac:dyDescent="0.3">
      <c r="A5015" t="str">
        <f t="shared" si="1326"/>
        <v>S05014</v>
      </c>
      <c r="B5015" t="str">
        <f t="shared" ca="1" si="1327"/>
        <v>Beta Imports</v>
      </c>
      <c r="C5015" t="str">
        <f t="shared" ca="1" si="1328"/>
        <v>Singapore</v>
      </c>
      <c r="D5015" t="str">
        <f t="shared" ca="1" si="1329"/>
        <v>Spices</v>
      </c>
      <c r="E5015">
        <f t="shared" ca="1" si="1330"/>
        <v>154</v>
      </c>
      <c r="F5015" s="3">
        <f t="shared" ca="1" si="1331"/>
        <v>556</v>
      </c>
      <c r="G5015">
        <f t="shared" ca="1" si="1332"/>
        <v>85624</v>
      </c>
      <c r="H5015">
        <f t="shared" ca="1" si="1333"/>
        <v>64218</v>
      </c>
      <c r="I5015">
        <f t="shared" ca="1" si="1334"/>
        <v>5622</v>
      </c>
      <c r="J5015">
        <f t="shared" ca="1" si="1335"/>
        <v>2476</v>
      </c>
      <c r="K5015" s="1">
        <f t="shared" ca="1" si="1336"/>
        <v>46004</v>
      </c>
      <c r="L5015" s="1">
        <f t="shared" ca="1" si="1337"/>
        <v>46014</v>
      </c>
      <c r="M5015" s="1">
        <f t="shared" ca="1" si="1338"/>
        <v>46011</v>
      </c>
      <c r="N5015">
        <f t="shared" ca="1" si="1339"/>
        <v>72316</v>
      </c>
      <c r="O5015" s="3">
        <f t="shared" ca="1" si="1340"/>
        <v>13308</v>
      </c>
      <c r="P5015" s="2">
        <f t="shared" ca="1" si="1341"/>
        <v>0.15542371297766983</v>
      </c>
      <c r="Q5015" t="str">
        <f t="shared" ca="1" si="1342"/>
        <v>On Time</v>
      </c>
    </row>
    <row r="5016" spans="1:17" x14ac:dyDescent="0.3">
      <c r="A5016" t="str">
        <f t="shared" si="1326"/>
        <v>S05015</v>
      </c>
      <c r="B5016" t="str">
        <f t="shared" ca="1" si="1327"/>
        <v>Alpha Traders</v>
      </c>
      <c r="C5016" t="str">
        <f t="shared" ca="1" si="1328"/>
        <v>Singapore</v>
      </c>
      <c r="D5016" t="str">
        <f t="shared" ca="1" si="1329"/>
        <v>Spices</v>
      </c>
      <c r="E5016">
        <f t="shared" ca="1" si="1330"/>
        <v>188</v>
      </c>
      <c r="F5016" s="3">
        <f t="shared" ca="1" si="1331"/>
        <v>485</v>
      </c>
      <c r="G5016">
        <f t="shared" ca="1" si="1332"/>
        <v>91180</v>
      </c>
      <c r="H5016">
        <f t="shared" ca="1" si="1333"/>
        <v>48325.4</v>
      </c>
      <c r="I5016">
        <f t="shared" ca="1" si="1334"/>
        <v>7402</v>
      </c>
      <c r="J5016">
        <f t="shared" ca="1" si="1335"/>
        <v>2143</v>
      </c>
      <c r="K5016" s="1">
        <f t="shared" ca="1" si="1336"/>
        <v>45902</v>
      </c>
      <c r="L5016" s="1">
        <f t="shared" ca="1" si="1337"/>
        <v>45909</v>
      </c>
      <c r="M5016" s="1">
        <f t="shared" ca="1" si="1338"/>
        <v>45908</v>
      </c>
      <c r="N5016">
        <f t="shared" ca="1" si="1339"/>
        <v>57870.400000000001</v>
      </c>
      <c r="O5016" s="3">
        <f t="shared" ca="1" si="1340"/>
        <v>33309.599999999999</v>
      </c>
      <c r="P5016" s="2">
        <f t="shared" ca="1" si="1341"/>
        <v>0.36531695547269138</v>
      </c>
      <c r="Q5016" t="str">
        <f t="shared" ca="1" si="1342"/>
        <v>On Time</v>
      </c>
    </row>
    <row r="5017" spans="1:17" x14ac:dyDescent="0.3">
      <c r="A5017" t="str">
        <f t="shared" si="1326"/>
        <v>S05016</v>
      </c>
      <c r="B5017" t="str">
        <f t="shared" ca="1" si="1327"/>
        <v>Global Foods</v>
      </c>
      <c r="C5017" t="str">
        <f t="shared" ca="1" si="1328"/>
        <v>UAE</v>
      </c>
      <c r="D5017" t="str">
        <f t="shared" ca="1" si="1329"/>
        <v>Rice</v>
      </c>
      <c r="E5017">
        <f t="shared" ca="1" si="1330"/>
        <v>217</v>
      </c>
      <c r="F5017" s="3">
        <f t="shared" ca="1" si="1331"/>
        <v>746</v>
      </c>
      <c r="G5017">
        <f t="shared" ca="1" si="1332"/>
        <v>161882</v>
      </c>
      <c r="H5017">
        <f t="shared" ca="1" si="1333"/>
        <v>121411.5</v>
      </c>
      <c r="I5017">
        <f t="shared" ca="1" si="1334"/>
        <v>4651</v>
      </c>
      <c r="J5017">
        <f t="shared" ca="1" si="1335"/>
        <v>1466</v>
      </c>
      <c r="K5017" s="1">
        <f t="shared" ca="1" si="1336"/>
        <v>45787</v>
      </c>
      <c r="L5017" s="1">
        <f t="shared" ca="1" si="1337"/>
        <v>45796</v>
      </c>
      <c r="M5017" s="1">
        <f t="shared" ca="1" si="1338"/>
        <v>45801</v>
      </c>
      <c r="N5017">
        <f t="shared" ca="1" si="1339"/>
        <v>127528.5</v>
      </c>
      <c r="O5017" s="3">
        <f t="shared" ca="1" si="1340"/>
        <v>34353.5</v>
      </c>
      <c r="P5017" s="2">
        <f t="shared" ca="1" si="1341"/>
        <v>0.21221321703463017</v>
      </c>
      <c r="Q5017" t="str">
        <f t="shared" ca="1" si="1342"/>
        <v>Late</v>
      </c>
    </row>
    <row r="5018" spans="1:17" x14ac:dyDescent="0.3">
      <c r="A5018" t="str">
        <f t="shared" si="1326"/>
        <v>S05017</v>
      </c>
      <c r="B5018" t="str">
        <f t="shared" ca="1" si="1327"/>
        <v>FreshMart Ltd</v>
      </c>
      <c r="C5018" t="str">
        <f t="shared" ca="1" si="1328"/>
        <v>Canada</v>
      </c>
      <c r="D5018" t="str">
        <f t="shared" ca="1" si="1329"/>
        <v>Pickles</v>
      </c>
      <c r="E5018">
        <f t="shared" ca="1" si="1330"/>
        <v>374</v>
      </c>
      <c r="F5018" s="3">
        <f t="shared" ca="1" si="1331"/>
        <v>536</v>
      </c>
      <c r="G5018">
        <f t="shared" ca="1" si="1332"/>
        <v>200464</v>
      </c>
      <c r="H5018">
        <f t="shared" ca="1" si="1333"/>
        <v>110255.2</v>
      </c>
      <c r="I5018">
        <f t="shared" ca="1" si="1334"/>
        <v>2268</v>
      </c>
      <c r="J5018">
        <f t="shared" ca="1" si="1335"/>
        <v>3543</v>
      </c>
      <c r="K5018" s="1">
        <f t="shared" ca="1" si="1336"/>
        <v>45953</v>
      </c>
      <c r="L5018" s="1">
        <f t="shared" ca="1" si="1337"/>
        <v>45968</v>
      </c>
      <c r="M5018" s="1">
        <f t="shared" ca="1" si="1338"/>
        <v>45970</v>
      </c>
      <c r="N5018">
        <f t="shared" ca="1" si="1339"/>
        <v>116066.2</v>
      </c>
      <c r="O5018" s="3">
        <f t="shared" ca="1" si="1340"/>
        <v>84397.8</v>
      </c>
      <c r="P5018" s="2">
        <f t="shared" ca="1" si="1341"/>
        <v>0.42101225157634292</v>
      </c>
      <c r="Q5018" t="str">
        <f t="shared" ca="1" si="1342"/>
        <v>Late</v>
      </c>
    </row>
    <row r="5019" spans="1:17" x14ac:dyDescent="0.3">
      <c r="A5019" t="str">
        <f t="shared" si="1326"/>
        <v>S05018</v>
      </c>
      <c r="B5019" t="str">
        <f t="shared" ca="1" si="1327"/>
        <v>Alpha Traders</v>
      </c>
      <c r="C5019" t="str">
        <f t="shared" ca="1" si="1328"/>
        <v>UK</v>
      </c>
      <c r="D5019" t="str">
        <f t="shared" ca="1" si="1329"/>
        <v>Rice</v>
      </c>
      <c r="E5019">
        <f t="shared" ca="1" si="1330"/>
        <v>75</v>
      </c>
      <c r="F5019" s="3">
        <f t="shared" ca="1" si="1331"/>
        <v>736</v>
      </c>
      <c r="G5019">
        <f t="shared" ca="1" si="1332"/>
        <v>55200</v>
      </c>
      <c r="H5019">
        <f t="shared" ca="1" si="1333"/>
        <v>33672</v>
      </c>
      <c r="I5019">
        <f t="shared" ca="1" si="1334"/>
        <v>10687</v>
      </c>
      <c r="J5019">
        <f t="shared" ca="1" si="1335"/>
        <v>1499</v>
      </c>
      <c r="K5019" s="1">
        <f t="shared" ca="1" si="1336"/>
        <v>46351</v>
      </c>
      <c r="L5019" s="1">
        <f t="shared" ca="1" si="1337"/>
        <v>46363</v>
      </c>
      <c r="M5019" s="1">
        <f t="shared" ca="1" si="1338"/>
        <v>46363</v>
      </c>
      <c r="N5019">
        <f t="shared" ca="1" si="1339"/>
        <v>45858</v>
      </c>
      <c r="O5019" s="3">
        <f t="shared" ca="1" si="1340"/>
        <v>9342</v>
      </c>
      <c r="P5019" s="2">
        <f t="shared" ca="1" si="1341"/>
        <v>0.16923913043478261</v>
      </c>
      <c r="Q5019" t="str">
        <f t="shared" ca="1" si="1342"/>
        <v>On Time</v>
      </c>
    </row>
    <row r="5020" spans="1:17" x14ac:dyDescent="0.3">
      <c r="A5020" t="str">
        <f t="shared" si="1326"/>
        <v>S05019</v>
      </c>
      <c r="B5020" t="str">
        <f t="shared" ca="1" si="1327"/>
        <v>Oceanic Exports</v>
      </c>
      <c r="C5020" t="str">
        <f t="shared" ca="1" si="1328"/>
        <v>Canada</v>
      </c>
      <c r="D5020" t="str">
        <f t="shared" ca="1" si="1329"/>
        <v>Tea</v>
      </c>
      <c r="E5020">
        <f t="shared" ca="1" si="1330"/>
        <v>108</v>
      </c>
      <c r="F5020" s="3">
        <f t="shared" ca="1" si="1331"/>
        <v>670</v>
      </c>
      <c r="G5020">
        <f t="shared" ca="1" si="1332"/>
        <v>72360</v>
      </c>
      <c r="H5020">
        <f t="shared" ca="1" si="1333"/>
        <v>41245.199999999997</v>
      </c>
      <c r="I5020">
        <f t="shared" ca="1" si="1334"/>
        <v>11071</v>
      </c>
      <c r="J5020">
        <f t="shared" ca="1" si="1335"/>
        <v>1969</v>
      </c>
      <c r="K5020" s="1">
        <f t="shared" ca="1" si="1336"/>
        <v>46248</v>
      </c>
      <c r="L5020" s="1">
        <f t="shared" ca="1" si="1337"/>
        <v>46258</v>
      </c>
      <c r="M5020" s="1">
        <f t="shared" ca="1" si="1338"/>
        <v>46255</v>
      </c>
      <c r="N5020">
        <f t="shared" ca="1" si="1339"/>
        <v>54285.2</v>
      </c>
      <c r="O5020" s="3">
        <f t="shared" ca="1" si="1340"/>
        <v>18074.800000000003</v>
      </c>
      <c r="P5020" s="2">
        <f t="shared" ca="1" si="1341"/>
        <v>0.2497899391929243</v>
      </c>
      <c r="Q5020" t="str">
        <f t="shared" ca="1" si="1342"/>
        <v>On Time</v>
      </c>
    </row>
    <row r="5021" spans="1:17" x14ac:dyDescent="0.3">
      <c r="A5021" t="str">
        <f t="shared" si="1326"/>
        <v>S05020</v>
      </c>
      <c r="B5021" t="str">
        <f t="shared" ca="1" si="1327"/>
        <v>Beta Imports</v>
      </c>
      <c r="C5021" t="str">
        <f t="shared" ca="1" si="1328"/>
        <v>Australia</v>
      </c>
      <c r="D5021" t="str">
        <f t="shared" ca="1" si="1329"/>
        <v>Sauces</v>
      </c>
      <c r="E5021">
        <f t="shared" ca="1" si="1330"/>
        <v>133</v>
      </c>
      <c r="F5021" s="3">
        <f t="shared" ca="1" si="1331"/>
        <v>411</v>
      </c>
      <c r="G5021">
        <f t="shared" ca="1" si="1332"/>
        <v>54663</v>
      </c>
      <c r="H5021">
        <f t="shared" ca="1" si="1333"/>
        <v>40450.620000000003</v>
      </c>
      <c r="I5021">
        <f t="shared" ca="1" si="1334"/>
        <v>2380</v>
      </c>
      <c r="J5021">
        <f t="shared" ca="1" si="1335"/>
        <v>1337</v>
      </c>
      <c r="K5021" s="1">
        <f t="shared" ca="1" si="1336"/>
        <v>45676</v>
      </c>
      <c r="L5021" s="1">
        <f t="shared" ca="1" si="1337"/>
        <v>45690</v>
      </c>
      <c r="M5021" s="1">
        <f t="shared" ca="1" si="1338"/>
        <v>45687</v>
      </c>
      <c r="N5021">
        <f t="shared" ca="1" si="1339"/>
        <v>44167.62</v>
      </c>
      <c r="O5021" s="3">
        <f t="shared" ca="1" si="1340"/>
        <v>10495.379999999997</v>
      </c>
      <c r="P5021" s="2">
        <f t="shared" ca="1" si="1341"/>
        <v>0.19200153668843636</v>
      </c>
      <c r="Q5021" t="str">
        <f t="shared" ca="1" si="1342"/>
        <v>On Time</v>
      </c>
    </row>
    <row r="5022" spans="1:17" x14ac:dyDescent="0.3">
      <c r="A5022" t="str">
        <f t="shared" si="1326"/>
        <v>S05021</v>
      </c>
      <c r="B5022" t="str">
        <f t="shared" ca="1" si="1327"/>
        <v>Alpha Traders</v>
      </c>
      <c r="C5022" t="str">
        <f t="shared" ca="1" si="1328"/>
        <v>UAE</v>
      </c>
      <c r="D5022" t="str">
        <f t="shared" ca="1" si="1329"/>
        <v>Pickles</v>
      </c>
      <c r="E5022">
        <f t="shared" ca="1" si="1330"/>
        <v>484</v>
      </c>
      <c r="F5022" s="3">
        <f t="shared" ca="1" si="1331"/>
        <v>541</v>
      </c>
      <c r="G5022">
        <f t="shared" ca="1" si="1332"/>
        <v>261844</v>
      </c>
      <c r="H5022">
        <f t="shared" ca="1" si="1333"/>
        <v>128303.56</v>
      </c>
      <c r="I5022">
        <f t="shared" ca="1" si="1334"/>
        <v>9810</v>
      </c>
      <c r="J5022">
        <f t="shared" ca="1" si="1335"/>
        <v>2732</v>
      </c>
      <c r="K5022" s="1">
        <f t="shared" ca="1" si="1336"/>
        <v>45945</v>
      </c>
      <c r="L5022" s="1">
        <f t="shared" ca="1" si="1337"/>
        <v>45952</v>
      </c>
      <c r="M5022" s="1">
        <f t="shared" ca="1" si="1338"/>
        <v>45954</v>
      </c>
      <c r="N5022">
        <f t="shared" ca="1" si="1339"/>
        <v>140845.56</v>
      </c>
      <c r="O5022" s="3">
        <f t="shared" ca="1" si="1340"/>
        <v>120998.44</v>
      </c>
      <c r="P5022" s="2">
        <f t="shared" ca="1" si="1341"/>
        <v>0.46210125112662503</v>
      </c>
      <c r="Q5022" t="str">
        <f t="shared" ca="1" si="1342"/>
        <v>Late</v>
      </c>
    </row>
    <row r="5023" spans="1:17" x14ac:dyDescent="0.3">
      <c r="A5023" t="str">
        <f t="shared" si="1326"/>
        <v>S05022</v>
      </c>
      <c r="B5023" t="str">
        <f t="shared" ca="1" si="1327"/>
        <v>Oceanic Exports</v>
      </c>
      <c r="C5023" t="str">
        <f t="shared" ca="1" si="1328"/>
        <v>Canada</v>
      </c>
      <c r="D5023" t="str">
        <f t="shared" ca="1" si="1329"/>
        <v>Rice</v>
      </c>
      <c r="E5023">
        <f t="shared" ca="1" si="1330"/>
        <v>389</v>
      </c>
      <c r="F5023" s="3">
        <f t="shared" ca="1" si="1331"/>
        <v>327</v>
      </c>
      <c r="G5023">
        <f t="shared" ca="1" si="1332"/>
        <v>127203</v>
      </c>
      <c r="H5023">
        <f t="shared" ca="1" si="1333"/>
        <v>83953.98</v>
      </c>
      <c r="I5023">
        <f t="shared" ca="1" si="1334"/>
        <v>2804</v>
      </c>
      <c r="J5023">
        <f t="shared" ca="1" si="1335"/>
        <v>1641</v>
      </c>
      <c r="K5023" s="1">
        <f t="shared" ca="1" si="1336"/>
        <v>45871</v>
      </c>
      <c r="L5023" s="1">
        <f t="shared" ca="1" si="1337"/>
        <v>45891</v>
      </c>
      <c r="M5023" s="1">
        <f t="shared" ca="1" si="1338"/>
        <v>45896</v>
      </c>
      <c r="N5023">
        <f t="shared" ca="1" si="1339"/>
        <v>88398.98</v>
      </c>
      <c r="O5023" s="3">
        <f t="shared" ca="1" si="1340"/>
        <v>38804.020000000004</v>
      </c>
      <c r="P5023" s="2">
        <f t="shared" ca="1" si="1341"/>
        <v>0.30505585560088994</v>
      </c>
      <c r="Q5023" t="str">
        <f t="shared" ca="1" si="1342"/>
        <v>Late</v>
      </c>
    </row>
    <row r="5024" spans="1:17" x14ac:dyDescent="0.3">
      <c r="A5024" t="str">
        <f t="shared" si="1326"/>
        <v>S05023</v>
      </c>
      <c r="B5024" t="str">
        <f t="shared" ca="1" si="1327"/>
        <v>Oceanic Exports</v>
      </c>
      <c r="C5024" t="str">
        <f t="shared" ca="1" si="1328"/>
        <v>UK</v>
      </c>
      <c r="D5024" t="str">
        <f t="shared" ca="1" si="1329"/>
        <v>Sauces</v>
      </c>
      <c r="E5024">
        <f t="shared" ca="1" si="1330"/>
        <v>172</v>
      </c>
      <c r="F5024" s="3">
        <f t="shared" ca="1" si="1331"/>
        <v>663</v>
      </c>
      <c r="G5024">
        <f t="shared" ca="1" si="1332"/>
        <v>114036</v>
      </c>
      <c r="H5024">
        <f t="shared" ca="1" si="1333"/>
        <v>58158.36</v>
      </c>
      <c r="I5024">
        <f t="shared" ca="1" si="1334"/>
        <v>3488</v>
      </c>
      <c r="J5024">
        <f t="shared" ca="1" si="1335"/>
        <v>3214</v>
      </c>
      <c r="K5024" s="1">
        <f t="shared" ca="1" si="1336"/>
        <v>46083</v>
      </c>
      <c r="L5024" s="1">
        <f t="shared" ca="1" si="1337"/>
        <v>46097</v>
      </c>
      <c r="M5024" s="1">
        <f t="shared" ca="1" si="1338"/>
        <v>46098</v>
      </c>
      <c r="N5024">
        <f t="shared" ca="1" si="1339"/>
        <v>64860.36</v>
      </c>
      <c r="O5024" s="3">
        <f t="shared" ca="1" si="1340"/>
        <v>49175.64</v>
      </c>
      <c r="P5024" s="2">
        <f t="shared" ca="1" si="1341"/>
        <v>0.43122908555193096</v>
      </c>
      <c r="Q5024" t="str">
        <f t="shared" ca="1" si="1342"/>
        <v>Late</v>
      </c>
    </row>
    <row r="5025" spans="1:17" x14ac:dyDescent="0.3">
      <c r="A5025" t="str">
        <f t="shared" si="1326"/>
        <v>S05024</v>
      </c>
      <c r="B5025" t="str">
        <f t="shared" ca="1" si="1327"/>
        <v>FreshMart Ltd</v>
      </c>
      <c r="C5025" t="str">
        <f t="shared" ca="1" si="1328"/>
        <v>Singapore</v>
      </c>
      <c r="D5025" t="str">
        <f t="shared" ca="1" si="1329"/>
        <v>Spices</v>
      </c>
      <c r="E5025">
        <f t="shared" ca="1" si="1330"/>
        <v>402</v>
      </c>
      <c r="F5025" s="3">
        <f t="shared" ca="1" si="1331"/>
        <v>686</v>
      </c>
      <c r="G5025">
        <f t="shared" ca="1" si="1332"/>
        <v>275772</v>
      </c>
      <c r="H5025">
        <f t="shared" ca="1" si="1333"/>
        <v>187524.96</v>
      </c>
      <c r="I5025">
        <f t="shared" ca="1" si="1334"/>
        <v>2485</v>
      </c>
      <c r="J5025">
        <f t="shared" ca="1" si="1335"/>
        <v>2579</v>
      </c>
      <c r="K5025" s="1">
        <f t="shared" ca="1" si="1336"/>
        <v>45730</v>
      </c>
      <c r="L5025" s="1">
        <f t="shared" ca="1" si="1337"/>
        <v>45746</v>
      </c>
      <c r="M5025" s="1">
        <f t="shared" ca="1" si="1338"/>
        <v>45747</v>
      </c>
      <c r="N5025">
        <f t="shared" ca="1" si="1339"/>
        <v>192588.96</v>
      </c>
      <c r="O5025" s="3">
        <f t="shared" ca="1" si="1340"/>
        <v>83183.040000000008</v>
      </c>
      <c r="P5025" s="2">
        <f t="shared" ca="1" si="1341"/>
        <v>0.3016370044819634</v>
      </c>
      <c r="Q5025" t="str">
        <f t="shared" ca="1" si="1342"/>
        <v>Late</v>
      </c>
    </row>
    <row r="5026" spans="1:17" x14ac:dyDescent="0.3">
      <c r="A5026" t="str">
        <f t="shared" si="1326"/>
        <v>S05025</v>
      </c>
      <c r="B5026" t="str">
        <f t="shared" ca="1" si="1327"/>
        <v>Beta Imports</v>
      </c>
      <c r="C5026" t="str">
        <f t="shared" ca="1" si="1328"/>
        <v>UK</v>
      </c>
      <c r="D5026" t="str">
        <f t="shared" ca="1" si="1329"/>
        <v>Tea</v>
      </c>
      <c r="E5026">
        <f t="shared" ca="1" si="1330"/>
        <v>496</v>
      </c>
      <c r="F5026" s="3">
        <f t="shared" ca="1" si="1331"/>
        <v>330</v>
      </c>
      <c r="G5026">
        <f t="shared" ca="1" si="1332"/>
        <v>163680</v>
      </c>
      <c r="H5026">
        <f t="shared" ca="1" si="1333"/>
        <v>111302.39999999999</v>
      </c>
      <c r="I5026">
        <f t="shared" ca="1" si="1334"/>
        <v>5082</v>
      </c>
      <c r="J5026">
        <f t="shared" ca="1" si="1335"/>
        <v>2115</v>
      </c>
      <c r="K5026" s="1">
        <f t="shared" ca="1" si="1336"/>
        <v>45890</v>
      </c>
      <c r="L5026" s="1">
        <f t="shared" ca="1" si="1337"/>
        <v>45903</v>
      </c>
      <c r="M5026" s="1">
        <f t="shared" ca="1" si="1338"/>
        <v>45907</v>
      </c>
      <c r="N5026">
        <f t="shared" ca="1" si="1339"/>
        <v>118499.4</v>
      </c>
      <c r="O5026" s="3">
        <f t="shared" ca="1" si="1340"/>
        <v>45180.600000000006</v>
      </c>
      <c r="P5026" s="2">
        <f t="shared" ca="1" si="1341"/>
        <v>0.27603005865102642</v>
      </c>
      <c r="Q5026" t="str">
        <f t="shared" ca="1" si="1342"/>
        <v>Late</v>
      </c>
    </row>
    <row r="5027" spans="1:17" x14ac:dyDescent="0.3">
      <c r="A5027" t="str">
        <f t="shared" si="1326"/>
        <v>S05026</v>
      </c>
      <c r="B5027" t="str">
        <f t="shared" ca="1" si="1327"/>
        <v>FreshMart Ltd</v>
      </c>
      <c r="C5027" t="str">
        <f t="shared" ca="1" si="1328"/>
        <v>Singapore</v>
      </c>
      <c r="D5027" t="str">
        <f t="shared" ca="1" si="1329"/>
        <v>Pickles</v>
      </c>
      <c r="E5027">
        <f t="shared" ca="1" si="1330"/>
        <v>79</v>
      </c>
      <c r="F5027" s="3">
        <f t="shared" ca="1" si="1331"/>
        <v>722</v>
      </c>
      <c r="G5027">
        <f t="shared" ca="1" si="1332"/>
        <v>57038</v>
      </c>
      <c r="H5027">
        <f t="shared" ca="1" si="1333"/>
        <v>41637.74</v>
      </c>
      <c r="I5027">
        <f t="shared" ca="1" si="1334"/>
        <v>6417</v>
      </c>
      <c r="J5027">
        <f t="shared" ca="1" si="1335"/>
        <v>1340</v>
      </c>
      <c r="K5027" s="1">
        <f t="shared" ca="1" si="1336"/>
        <v>45889</v>
      </c>
      <c r="L5027" s="1">
        <f t="shared" ca="1" si="1337"/>
        <v>45906</v>
      </c>
      <c r="M5027" s="1">
        <f t="shared" ca="1" si="1338"/>
        <v>45909</v>
      </c>
      <c r="N5027">
        <f t="shared" ca="1" si="1339"/>
        <v>49394.74</v>
      </c>
      <c r="O5027" s="3">
        <f t="shared" ca="1" si="1340"/>
        <v>7643.260000000002</v>
      </c>
      <c r="P5027" s="2">
        <f t="shared" ca="1" si="1341"/>
        <v>0.13400294540481789</v>
      </c>
      <c r="Q5027" t="str">
        <f t="shared" ca="1" si="1342"/>
        <v>Late</v>
      </c>
    </row>
    <row r="5028" spans="1:17" x14ac:dyDescent="0.3">
      <c r="A5028" t="str">
        <f t="shared" si="1326"/>
        <v>S05027</v>
      </c>
      <c r="B5028" t="str">
        <f t="shared" ca="1" si="1327"/>
        <v>Alpha Traders</v>
      </c>
      <c r="C5028" t="str">
        <f t="shared" ca="1" si="1328"/>
        <v>UK</v>
      </c>
      <c r="D5028" t="str">
        <f t="shared" ca="1" si="1329"/>
        <v>Sauces</v>
      </c>
      <c r="E5028">
        <f t="shared" ca="1" si="1330"/>
        <v>77</v>
      </c>
      <c r="F5028" s="3">
        <f t="shared" ca="1" si="1331"/>
        <v>649</v>
      </c>
      <c r="G5028">
        <f t="shared" ca="1" si="1332"/>
        <v>49973</v>
      </c>
      <c r="H5028">
        <f t="shared" ca="1" si="1333"/>
        <v>28984.34</v>
      </c>
      <c r="I5028">
        <f t="shared" ca="1" si="1334"/>
        <v>6840</v>
      </c>
      <c r="J5028">
        <f t="shared" ca="1" si="1335"/>
        <v>639</v>
      </c>
      <c r="K5028" s="1">
        <f t="shared" ca="1" si="1336"/>
        <v>46359</v>
      </c>
      <c r="L5028" s="1">
        <f t="shared" ca="1" si="1337"/>
        <v>46370</v>
      </c>
      <c r="M5028" s="1">
        <f t="shared" ca="1" si="1338"/>
        <v>46374</v>
      </c>
      <c r="N5028">
        <f t="shared" ca="1" si="1339"/>
        <v>36463.339999999997</v>
      </c>
      <c r="O5028" s="3">
        <f t="shared" ca="1" si="1340"/>
        <v>13509.660000000003</v>
      </c>
      <c r="P5028" s="2">
        <f t="shared" ca="1" si="1341"/>
        <v>0.27033918315890587</v>
      </c>
      <c r="Q5028" t="str">
        <f t="shared" ca="1" si="1342"/>
        <v>Late</v>
      </c>
    </row>
    <row r="5029" spans="1:17" x14ac:dyDescent="0.3">
      <c r="A5029" t="str">
        <f t="shared" si="1326"/>
        <v>S05028</v>
      </c>
      <c r="B5029" t="str">
        <f t="shared" ca="1" si="1327"/>
        <v>Beta Imports</v>
      </c>
      <c r="C5029" t="str">
        <f t="shared" ca="1" si="1328"/>
        <v>Australia</v>
      </c>
      <c r="D5029" t="str">
        <f t="shared" ca="1" si="1329"/>
        <v>Sauces</v>
      </c>
      <c r="E5029">
        <f t="shared" ca="1" si="1330"/>
        <v>452</v>
      </c>
      <c r="F5029" s="3">
        <f t="shared" ca="1" si="1331"/>
        <v>312</v>
      </c>
      <c r="G5029">
        <f t="shared" ca="1" si="1332"/>
        <v>141024</v>
      </c>
      <c r="H5029">
        <f t="shared" ca="1" si="1333"/>
        <v>91665.600000000006</v>
      </c>
      <c r="I5029">
        <f t="shared" ca="1" si="1334"/>
        <v>9555</v>
      </c>
      <c r="J5029">
        <f t="shared" ca="1" si="1335"/>
        <v>1799</v>
      </c>
      <c r="K5029" s="1">
        <f t="shared" ca="1" si="1336"/>
        <v>45738</v>
      </c>
      <c r="L5029" s="1">
        <f t="shared" ca="1" si="1337"/>
        <v>45752</v>
      </c>
      <c r="M5029" s="1">
        <f t="shared" ca="1" si="1338"/>
        <v>45749</v>
      </c>
      <c r="N5029">
        <f t="shared" ca="1" si="1339"/>
        <v>103019.6</v>
      </c>
      <c r="O5029" s="3">
        <f t="shared" ca="1" si="1340"/>
        <v>38004.399999999994</v>
      </c>
      <c r="P5029" s="2">
        <f t="shared" ca="1" si="1341"/>
        <v>0.26948888132516446</v>
      </c>
      <c r="Q5029" t="str">
        <f t="shared" ca="1" si="1342"/>
        <v>On Time</v>
      </c>
    </row>
    <row r="5030" spans="1:17" x14ac:dyDescent="0.3">
      <c r="A5030" t="str">
        <f t="shared" si="1326"/>
        <v>S05029</v>
      </c>
      <c r="B5030" t="str">
        <f t="shared" ca="1" si="1327"/>
        <v>Beta Imports</v>
      </c>
      <c r="C5030" t="str">
        <f t="shared" ca="1" si="1328"/>
        <v>Australia</v>
      </c>
      <c r="D5030" t="str">
        <f t="shared" ca="1" si="1329"/>
        <v>Spices</v>
      </c>
      <c r="E5030">
        <f t="shared" ca="1" si="1330"/>
        <v>234</v>
      </c>
      <c r="F5030" s="3">
        <f t="shared" ca="1" si="1331"/>
        <v>192</v>
      </c>
      <c r="G5030">
        <f t="shared" ca="1" si="1332"/>
        <v>44928</v>
      </c>
      <c r="H5030">
        <f t="shared" ca="1" si="1333"/>
        <v>22014.720000000001</v>
      </c>
      <c r="I5030">
        <f t="shared" ca="1" si="1334"/>
        <v>5675</v>
      </c>
      <c r="J5030">
        <f t="shared" ca="1" si="1335"/>
        <v>1164</v>
      </c>
      <c r="K5030" s="1">
        <f t="shared" ca="1" si="1336"/>
        <v>46384</v>
      </c>
      <c r="L5030" s="1">
        <f t="shared" ca="1" si="1337"/>
        <v>46401</v>
      </c>
      <c r="M5030" s="1">
        <f t="shared" ca="1" si="1338"/>
        <v>46407</v>
      </c>
      <c r="N5030">
        <f t="shared" ca="1" si="1339"/>
        <v>28853.72</v>
      </c>
      <c r="O5030" s="3">
        <f t="shared" ca="1" si="1340"/>
        <v>16074.279999999999</v>
      </c>
      <c r="P5030" s="2">
        <f t="shared" ca="1" si="1341"/>
        <v>0.35777866809116804</v>
      </c>
      <c r="Q5030" t="str">
        <f t="shared" ca="1" si="1342"/>
        <v>Late</v>
      </c>
    </row>
    <row r="5031" spans="1:17" x14ac:dyDescent="0.3">
      <c r="A5031" t="str">
        <f t="shared" si="1326"/>
        <v>S05030</v>
      </c>
      <c r="B5031" t="str">
        <f t="shared" ca="1" si="1327"/>
        <v>Oceanic Exports</v>
      </c>
      <c r="C5031" t="str">
        <f t="shared" ca="1" si="1328"/>
        <v>Singapore</v>
      </c>
      <c r="D5031" t="str">
        <f t="shared" ca="1" si="1329"/>
        <v>Pickles</v>
      </c>
      <c r="E5031">
        <f t="shared" ca="1" si="1330"/>
        <v>165</v>
      </c>
      <c r="F5031" s="3">
        <f t="shared" ca="1" si="1331"/>
        <v>595</v>
      </c>
      <c r="G5031">
        <f t="shared" ca="1" si="1332"/>
        <v>98175</v>
      </c>
      <c r="H5031">
        <f t="shared" ca="1" si="1333"/>
        <v>46142.25</v>
      </c>
      <c r="I5031">
        <f t="shared" ca="1" si="1334"/>
        <v>9460</v>
      </c>
      <c r="J5031">
        <f t="shared" ca="1" si="1335"/>
        <v>586</v>
      </c>
      <c r="K5031" s="1">
        <f t="shared" ca="1" si="1336"/>
        <v>46226</v>
      </c>
      <c r="L5031" s="1">
        <f t="shared" ca="1" si="1337"/>
        <v>46234</v>
      </c>
      <c r="M5031" s="1">
        <f t="shared" ca="1" si="1338"/>
        <v>46235</v>
      </c>
      <c r="N5031">
        <f t="shared" ca="1" si="1339"/>
        <v>56188.25</v>
      </c>
      <c r="O5031" s="3">
        <f t="shared" ca="1" si="1340"/>
        <v>41986.75</v>
      </c>
      <c r="P5031" s="2">
        <f t="shared" ca="1" si="1341"/>
        <v>0.4276725235548765</v>
      </c>
      <c r="Q5031" t="str">
        <f t="shared" ca="1" si="1342"/>
        <v>Late</v>
      </c>
    </row>
    <row r="5032" spans="1:17" x14ac:dyDescent="0.3">
      <c r="A5032" t="str">
        <f t="shared" si="1326"/>
        <v>S05031</v>
      </c>
      <c r="B5032" t="str">
        <f t="shared" ca="1" si="1327"/>
        <v>Oceanic Exports</v>
      </c>
      <c r="C5032" t="str">
        <f t="shared" ca="1" si="1328"/>
        <v>UAE</v>
      </c>
      <c r="D5032" t="str">
        <f t="shared" ca="1" si="1329"/>
        <v>Sauces</v>
      </c>
      <c r="E5032">
        <f t="shared" ca="1" si="1330"/>
        <v>113</v>
      </c>
      <c r="F5032" s="3">
        <f t="shared" ca="1" si="1331"/>
        <v>187</v>
      </c>
      <c r="G5032">
        <f t="shared" ca="1" si="1332"/>
        <v>21131</v>
      </c>
      <c r="H5032">
        <f t="shared" ca="1" si="1333"/>
        <v>10565.5</v>
      </c>
      <c r="I5032">
        <f t="shared" ca="1" si="1334"/>
        <v>7722</v>
      </c>
      <c r="J5032">
        <f t="shared" ca="1" si="1335"/>
        <v>3089</v>
      </c>
      <c r="K5032" s="1">
        <f t="shared" ca="1" si="1336"/>
        <v>45904</v>
      </c>
      <c r="L5032" s="1">
        <f t="shared" ca="1" si="1337"/>
        <v>45916</v>
      </c>
      <c r="M5032" s="1">
        <f t="shared" ca="1" si="1338"/>
        <v>45917</v>
      </c>
      <c r="N5032">
        <f t="shared" ca="1" si="1339"/>
        <v>21376.5</v>
      </c>
      <c r="O5032" s="3">
        <f t="shared" ca="1" si="1340"/>
        <v>-245.5</v>
      </c>
      <c r="P5032" s="2">
        <f t="shared" ca="1" si="1341"/>
        <v>-1.1618001987601155E-2</v>
      </c>
      <c r="Q5032" t="str">
        <f t="shared" ca="1" si="1342"/>
        <v>Late</v>
      </c>
    </row>
    <row r="5033" spans="1:17" x14ac:dyDescent="0.3">
      <c r="A5033" t="str">
        <f t="shared" si="1326"/>
        <v>S05032</v>
      </c>
      <c r="B5033" t="str">
        <f t="shared" ca="1" si="1327"/>
        <v>Beta Imports</v>
      </c>
      <c r="C5033" t="str">
        <f t="shared" ca="1" si="1328"/>
        <v>Singapore</v>
      </c>
      <c r="D5033" t="str">
        <f t="shared" ca="1" si="1329"/>
        <v>Spices</v>
      </c>
      <c r="E5033">
        <f t="shared" ca="1" si="1330"/>
        <v>160</v>
      </c>
      <c r="F5033" s="3">
        <f t="shared" ca="1" si="1331"/>
        <v>263</v>
      </c>
      <c r="G5033">
        <f t="shared" ca="1" si="1332"/>
        <v>42080</v>
      </c>
      <c r="H5033">
        <f t="shared" ca="1" si="1333"/>
        <v>23985.599999999999</v>
      </c>
      <c r="I5033">
        <f t="shared" ca="1" si="1334"/>
        <v>4437</v>
      </c>
      <c r="J5033">
        <f t="shared" ca="1" si="1335"/>
        <v>1806</v>
      </c>
      <c r="K5033" s="1">
        <f t="shared" ca="1" si="1336"/>
        <v>46334</v>
      </c>
      <c r="L5033" s="1">
        <f t="shared" ca="1" si="1337"/>
        <v>46351</v>
      </c>
      <c r="M5033" s="1">
        <f t="shared" ca="1" si="1338"/>
        <v>46353</v>
      </c>
      <c r="N5033">
        <f t="shared" ca="1" si="1339"/>
        <v>30228.6</v>
      </c>
      <c r="O5033" s="3">
        <f t="shared" ca="1" si="1340"/>
        <v>11851.400000000001</v>
      </c>
      <c r="P5033" s="2">
        <f t="shared" ca="1" si="1341"/>
        <v>0.28163973384030422</v>
      </c>
      <c r="Q5033" t="str">
        <f t="shared" ca="1" si="1342"/>
        <v>Late</v>
      </c>
    </row>
    <row r="5034" spans="1:17" x14ac:dyDescent="0.3">
      <c r="A5034" t="str">
        <f t="shared" si="1326"/>
        <v>S05033</v>
      </c>
      <c r="B5034" t="str">
        <f t="shared" ca="1" si="1327"/>
        <v>FreshMart Ltd</v>
      </c>
      <c r="C5034" t="str">
        <f t="shared" ca="1" si="1328"/>
        <v>Canada</v>
      </c>
      <c r="D5034" t="str">
        <f t="shared" ca="1" si="1329"/>
        <v>Sauces</v>
      </c>
      <c r="E5034">
        <f t="shared" ca="1" si="1330"/>
        <v>417</v>
      </c>
      <c r="F5034" s="3">
        <f t="shared" ca="1" si="1331"/>
        <v>712</v>
      </c>
      <c r="G5034">
        <f t="shared" ca="1" si="1332"/>
        <v>296904</v>
      </c>
      <c r="H5034">
        <f t="shared" ca="1" si="1333"/>
        <v>142513.92000000001</v>
      </c>
      <c r="I5034">
        <f t="shared" ca="1" si="1334"/>
        <v>3536</v>
      </c>
      <c r="J5034">
        <f t="shared" ca="1" si="1335"/>
        <v>3411</v>
      </c>
      <c r="K5034" s="1">
        <f t="shared" ca="1" si="1336"/>
        <v>45990</v>
      </c>
      <c r="L5034" s="1">
        <f t="shared" ca="1" si="1337"/>
        <v>45997</v>
      </c>
      <c r="M5034" s="1">
        <f t="shared" ca="1" si="1338"/>
        <v>45999</v>
      </c>
      <c r="N5034">
        <f t="shared" ca="1" si="1339"/>
        <v>149460.92000000001</v>
      </c>
      <c r="O5034" s="3">
        <f t="shared" ca="1" si="1340"/>
        <v>147443.07999999999</v>
      </c>
      <c r="P5034" s="2">
        <f t="shared" ca="1" si="1341"/>
        <v>0.49660186457575506</v>
      </c>
      <c r="Q5034" t="str">
        <f t="shared" ca="1" si="1342"/>
        <v>Late</v>
      </c>
    </row>
    <row r="5035" spans="1:17" x14ac:dyDescent="0.3">
      <c r="A5035" t="str">
        <f t="shared" si="1326"/>
        <v>S05034</v>
      </c>
      <c r="B5035" t="str">
        <f t="shared" ca="1" si="1327"/>
        <v>Oceanic Exports</v>
      </c>
      <c r="C5035" t="str">
        <f t="shared" ca="1" si="1328"/>
        <v>UAE</v>
      </c>
      <c r="D5035" t="str">
        <f t="shared" ca="1" si="1329"/>
        <v>Rice</v>
      </c>
      <c r="E5035">
        <f t="shared" ca="1" si="1330"/>
        <v>459</v>
      </c>
      <c r="F5035" s="3">
        <f t="shared" ca="1" si="1331"/>
        <v>259</v>
      </c>
      <c r="G5035">
        <f t="shared" ca="1" si="1332"/>
        <v>118881</v>
      </c>
      <c r="H5035">
        <f t="shared" ca="1" si="1333"/>
        <v>79650.27</v>
      </c>
      <c r="I5035">
        <f t="shared" ca="1" si="1334"/>
        <v>7418</v>
      </c>
      <c r="J5035">
        <f t="shared" ca="1" si="1335"/>
        <v>2588</v>
      </c>
      <c r="K5035" s="1">
        <f t="shared" ca="1" si="1336"/>
        <v>45877</v>
      </c>
      <c r="L5035" s="1">
        <f t="shared" ca="1" si="1337"/>
        <v>45895</v>
      </c>
      <c r="M5035" s="1">
        <f t="shared" ca="1" si="1338"/>
        <v>45896</v>
      </c>
      <c r="N5035">
        <f t="shared" ca="1" si="1339"/>
        <v>89656.27</v>
      </c>
      <c r="O5035" s="3">
        <f t="shared" ca="1" si="1340"/>
        <v>29224.729999999996</v>
      </c>
      <c r="P5035" s="2">
        <f t="shared" ca="1" si="1341"/>
        <v>0.24583179818473933</v>
      </c>
      <c r="Q5035" t="str">
        <f t="shared" ca="1" si="1342"/>
        <v>Late</v>
      </c>
    </row>
    <row r="5036" spans="1:17" x14ac:dyDescent="0.3">
      <c r="A5036" t="str">
        <f t="shared" si="1326"/>
        <v>S05035</v>
      </c>
      <c r="B5036" t="str">
        <f t="shared" ca="1" si="1327"/>
        <v>FreshMart Ltd</v>
      </c>
      <c r="C5036" t="str">
        <f t="shared" ca="1" si="1328"/>
        <v>Canada</v>
      </c>
      <c r="D5036" t="str">
        <f t="shared" ca="1" si="1329"/>
        <v>Spices</v>
      </c>
      <c r="E5036">
        <f t="shared" ca="1" si="1330"/>
        <v>273</v>
      </c>
      <c r="F5036" s="3">
        <f t="shared" ca="1" si="1331"/>
        <v>562</v>
      </c>
      <c r="G5036">
        <f t="shared" ca="1" si="1332"/>
        <v>153426</v>
      </c>
      <c r="H5036">
        <f t="shared" ca="1" si="1333"/>
        <v>93589.86</v>
      </c>
      <c r="I5036">
        <f t="shared" ca="1" si="1334"/>
        <v>11605</v>
      </c>
      <c r="J5036">
        <f t="shared" ca="1" si="1335"/>
        <v>561</v>
      </c>
      <c r="K5036" s="1">
        <f t="shared" ca="1" si="1336"/>
        <v>46126</v>
      </c>
      <c r="L5036" s="1">
        <f t="shared" ca="1" si="1337"/>
        <v>46144</v>
      </c>
      <c r="M5036" s="1">
        <f t="shared" ca="1" si="1338"/>
        <v>46149</v>
      </c>
      <c r="N5036">
        <f t="shared" ca="1" si="1339"/>
        <v>105755.86</v>
      </c>
      <c r="O5036" s="3">
        <f t="shared" ca="1" si="1340"/>
        <v>47670.14</v>
      </c>
      <c r="P5036" s="2">
        <f t="shared" ca="1" si="1341"/>
        <v>0.31070444383611645</v>
      </c>
      <c r="Q5036" t="str">
        <f t="shared" ca="1" si="1342"/>
        <v>Late</v>
      </c>
    </row>
    <row r="5037" spans="1:17" x14ac:dyDescent="0.3">
      <c r="A5037" t="str">
        <f t="shared" si="1326"/>
        <v>S05036</v>
      </c>
      <c r="B5037" t="str">
        <f t="shared" ca="1" si="1327"/>
        <v>Prime Wholesale</v>
      </c>
      <c r="C5037" t="str">
        <f t="shared" ca="1" si="1328"/>
        <v>UAE</v>
      </c>
      <c r="D5037" t="str">
        <f t="shared" ca="1" si="1329"/>
        <v>Tea</v>
      </c>
      <c r="E5037">
        <f t="shared" ca="1" si="1330"/>
        <v>203</v>
      </c>
      <c r="F5037" s="3">
        <f t="shared" ca="1" si="1331"/>
        <v>111</v>
      </c>
      <c r="G5037">
        <f t="shared" ca="1" si="1332"/>
        <v>22533</v>
      </c>
      <c r="H5037">
        <f t="shared" ca="1" si="1333"/>
        <v>12843.81</v>
      </c>
      <c r="I5037">
        <f t="shared" ca="1" si="1334"/>
        <v>5713</v>
      </c>
      <c r="J5037">
        <f t="shared" ca="1" si="1335"/>
        <v>3676</v>
      </c>
      <c r="K5037" s="1">
        <f t="shared" ca="1" si="1336"/>
        <v>46200</v>
      </c>
      <c r="L5037" s="1">
        <f t="shared" ca="1" si="1337"/>
        <v>46208</v>
      </c>
      <c r="M5037" s="1">
        <f t="shared" ca="1" si="1338"/>
        <v>46205</v>
      </c>
      <c r="N5037">
        <f t="shared" ca="1" si="1339"/>
        <v>22232.809999999998</v>
      </c>
      <c r="O5037" s="3">
        <f t="shared" ca="1" si="1340"/>
        <v>300.19000000000233</v>
      </c>
      <c r="P5037" s="2">
        <f t="shared" ca="1" si="1341"/>
        <v>1.332223849465239E-2</v>
      </c>
      <c r="Q5037" t="str">
        <f t="shared" ca="1" si="1342"/>
        <v>On Time</v>
      </c>
    </row>
    <row r="5038" spans="1:17" x14ac:dyDescent="0.3">
      <c r="A5038" t="str">
        <f t="shared" si="1326"/>
        <v>S05037</v>
      </c>
      <c r="B5038" t="str">
        <f t="shared" ca="1" si="1327"/>
        <v>Beta Imports</v>
      </c>
      <c r="C5038" t="str">
        <f t="shared" ca="1" si="1328"/>
        <v>UK</v>
      </c>
      <c r="D5038" t="str">
        <f t="shared" ca="1" si="1329"/>
        <v>Pickles</v>
      </c>
      <c r="E5038">
        <f t="shared" ca="1" si="1330"/>
        <v>375</v>
      </c>
      <c r="F5038" s="3">
        <f t="shared" ca="1" si="1331"/>
        <v>638</v>
      </c>
      <c r="G5038">
        <f t="shared" ca="1" si="1332"/>
        <v>239250</v>
      </c>
      <c r="H5038">
        <f t="shared" ca="1" si="1333"/>
        <v>174652.5</v>
      </c>
      <c r="I5038">
        <f t="shared" ca="1" si="1334"/>
        <v>8727</v>
      </c>
      <c r="J5038">
        <f t="shared" ca="1" si="1335"/>
        <v>3454</v>
      </c>
      <c r="K5038" s="1">
        <f t="shared" ca="1" si="1336"/>
        <v>45811</v>
      </c>
      <c r="L5038" s="1">
        <f t="shared" ca="1" si="1337"/>
        <v>45827</v>
      </c>
      <c r="M5038" s="1">
        <f t="shared" ca="1" si="1338"/>
        <v>45827</v>
      </c>
      <c r="N5038">
        <f t="shared" ca="1" si="1339"/>
        <v>186833.5</v>
      </c>
      <c r="O5038" s="3">
        <f t="shared" ca="1" si="1340"/>
        <v>52416.5</v>
      </c>
      <c r="P5038" s="2">
        <f t="shared" ca="1" si="1341"/>
        <v>0.21908672936259144</v>
      </c>
      <c r="Q5038" t="str">
        <f t="shared" ca="1" si="1342"/>
        <v>On Time</v>
      </c>
    </row>
    <row r="5039" spans="1:17" x14ac:dyDescent="0.3">
      <c r="A5039" t="str">
        <f t="shared" si="1326"/>
        <v>S05038</v>
      </c>
      <c r="B5039" t="str">
        <f t="shared" ca="1" si="1327"/>
        <v>Global Foods</v>
      </c>
      <c r="C5039" t="str">
        <f t="shared" ca="1" si="1328"/>
        <v>Canada</v>
      </c>
      <c r="D5039" t="str">
        <f t="shared" ca="1" si="1329"/>
        <v>Spices</v>
      </c>
      <c r="E5039">
        <f t="shared" ca="1" si="1330"/>
        <v>159</v>
      </c>
      <c r="F5039" s="3">
        <f t="shared" ca="1" si="1331"/>
        <v>134</v>
      </c>
      <c r="G5039">
        <f t="shared" ca="1" si="1332"/>
        <v>21306</v>
      </c>
      <c r="H5039">
        <f t="shared" ca="1" si="1333"/>
        <v>13422.78</v>
      </c>
      <c r="I5039">
        <f t="shared" ca="1" si="1334"/>
        <v>11203</v>
      </c>
      <c r="J5039">
        <f t="shared" ca="1" si="1335"/>
        <v>3614</v>
      </c>
      <c r="K5039" s="1">
        <f t="shared" ca="1" si="1336"/>
        <v>46218</v>
      </c>
      <c r="L5039" s="1">
        <f t="shared" ca="1" si="1337"/>
        <v>46231</v>
      </c>
      <c r="M5039" s="1">
        <f t="shared" ca="1" si="1338"/>
        <v>46232</v>
      </c>
      <c r="N5039">
        <f t="shared" ca="1" si="1339"/>
        <v>28239.78</v>
      </c>
      <c r="O5039" s="3">
        <f t="shared" ca="1" si="1340"/>
        <v>-6933.7799999999988</v>
      </c>
      <c r="P5039" s="2">
        <f t="shared" ca="1" si="1341"/>
        <v>-0.32543790481554485</v>
      </c>
      <c r="Q5039" t="str">
        <f t="shared" ca="1" si="1342"/>
        <v>Late</v>
      </c>
    </row>
    <row r="5040" spans="1:17" x14ac:dyDescent="0.3">
      <c r="A5040" t="str">
        <f t="shared" si="1326"/>
        <v>S05039</v>
      </c>
      <c r="B5040" t="str">
        <f t="shared" ca="1" si="1327"/>
        <v>Oceanic Exports</v>
      </c>
      <c r="C5040" t="str">
        <f t="shared" ca="1" si="1328"/>
        <v>UAE</v>
      </c>
      <c r="D5040" t="str">
        <f t="shared" ca="1" si="1329"/>
        <v>Tea</v>
      </c>
      <c r="E5040">
        <f t="shared" ca="1" si="1330"/>
        <v>149</v>
      </c>
      <c r="F5040" s="3">
        <f t="shared" ca="1" si="1331"/>
        <v>324</v>
      </c>
      <c r="G5040">
        <f t="shared" ca="1" si="1332"/>
        <v>48276</v>
      </c>
      <c r="H5040">
        <f t="shared" ca="1" si="1333"/>
        <v>21724.2</v>
      </c>
      <c r="I5040">
        <f t="shared" ca="1" si="1334"/>
        <v>3165</v>
      </c>
      <c r="J5040">
        <f t="shared" ca="1" si="1335"/>
        <v>2317</v>
      </c>
      <c r="K5040" s="1">
        <f t="shared" ca="1" si="1336"/>
        <v>45658</v>
      </c>
      <c r="L5040" s="1">
        <f t="shared" ca="1" si="1337"/>
        <v>45669</v>
      </c>
      <c r="M5040" s="1">
        <f t="shared" ca="1" si="1338"/>
        <v>45668</v>
      </c>
      <c r="N5040">
        <f t="shared" ca="1" si="1339"/>
        <v>27206.2</v>
      </c>
      <c r="O5040" s="3">
        <f t="shared" ca="1" si="1340"/>
        <v>21069.8</v>
      </c>
      <c r="P5040" s="2">
        <f t="shared" ca="1" si="1341"/>
        <v>0.4364446101582567</v>
      </c>
      <c r="Q5040" t="str">
        <f t="shared" ca="1" si="1342"/>
        <v>On Time</v>
      </c>
    </row>
    <row r="5041" spans="1:17" x14ac:dyDescent="0.3">
      <c r="A5041" t="str">
        <f t="shared" si="1326"/>
        <v>S05040</v>
      </c>
      <c r="B5041" t="str">
        <f t="shared" ca="1" si="1327"/>
        <v>Global Foods</v>
      </c>
      <c r="C5041" t="str">
        <f t="shared" ca="1" si="1328"/>
        <v>Canada</v>
      </c>
      <c r="D5041" t="str">
        <f t="shared" ca="1" si="1329"/>
        <v>Spices</v>
      </c>
      <c r="E5041">
        <f t="shared" ca="1" si="1330"/>
        <v>136</v>
      </c>
      <c r="F5041" s="3">
        <f t="shared" ca="1" si="1331"/>
        <v>500</v>
      </c>
      <c r="G5041">
        <f t="shared" ca="1" si="1332"/>
        <v>68000</v>
      </c>
      <c r="H5041">
        <f t="shared" ca="1" si="1333"/>
        <v>30600</v>
      </c>
      <c r="I5041">
        <f t="shared" ca="1" si="1334"/>
        <v>9961</v>
      </c>
      <c r="J5041">
        <f t="shared" ca="1" si="1335"/>
        <v>3073</v>
      </c>
      <c r="K5041" s="1">
        <f t="shared" ca="1" si="1336"/>
        <v>45753</v>
      </c>
      <c r="L5041" s="1">
        <f t="shared" ca="1" si="1337"/>
        <v>45764</v>
      </c>
      <c r="M5041" s="1">
        <f t="shared" ca="1" si="1338"/>
        <v>45764</v>
      </c>
      <c r="N5041">
        <f t="shared" ca="1" si="1339"/>
        <v>43634</v>
      </c>
      <c r="O5041" s="3">
        <f t="shared" ca="1" si="1340"/>
        <v>24366</v>
      </c>
      <c r="P5041" s="2">
        <f t="shared" ca="1" si="1341"/>
        <v>0.35832352941176471</v>
      </c>
      <c r="Q5041" t="str">
        <f t="shared" ca="1" si="1342"/>
        <v>On Time</v>
      </c>
    </row>
    <row r="5042" spans="1:17" x14ac:dyDescent="0.3">
      <c r="A5042" t="str">
        <f t="shared" si="1326"/>
        <v>S05041</v>
      </c>
      <c r="B5042" t="str">
        <f t="shared" ca="1" si="1327"/>
        <v>FreshMart Ltd</v>
      </c>
      <c r="C5042" t="str">
        <f t="shared" ca="1" si="1328"/>
        <v>UAE</v>
      </c>
      <c r="D5042" t="str">
        <f t="shared" ca="1" si="1329"/>
        <v>Pickles</v>
      </c>
      <c r="E5042">
        <f t="shared" ca="1" si="1330"/>
        <v>459</v>
      </c>
      <c r="F5042" s="3">
        <f t="shared" ca="1" si="1331"/>
        <v>750</v>
      </c>
      <c r="G5042">
        <f t="shared" ca="1" si="1332"/>
        <v>344250</v>
      </c>
      <c r="H5042">
        <f t="shared" ca="1" si="1333"/>
        <v>258187.5</v>
      </c>
      <c r="I5042">
        <f t="shared" ca="1" si="1334"/>
        <v>3402</v>
      </c>
      <c r="J5042">
        <f t="shared" ca="1" si="1335"/>
        <v>828</v>
      </c>
      <c r="K5042" s="1">
        <f t="shared" ca="1" si="1336"/>
        <v>45686</v>
      </c>
      <c r="L5042" s="1">
        <f t="shared" ca="1" si="1337"/>
        <v>45693</v>
      </c>
      <c r="M5042" s="1">
        <f t="shared" ca="1" si="1338"/>
        <v>45690</v>
      </c>
      <c r="N5042">
        <f t="shared" ca="1" si="1339"/>
        <v>262417.5</v>
      </c>
      <c r="O5042" s="3">
        <f t="shared" ca="1" si="1340"/>
        <v>81832.5</v>
      </c>
      <c r="P5042" s="2">
        <f t="shared" ca="1" si="1341"/>
        <v>0.23771241830065359</v>
      </c>
      <c r="Q5042" t="str">
        <f t="shared" ca="1" si="1342"/>
        <v>On Time</v>
      </c>
    </row>
    <row r="5043" spans="1:17" x14ac:dyDescent="0.3">
      <c r="A5043" t="str">
        <f t="shared" si="1326"/>
        <v>S05042</v>
      </c>
      <c r="B5043" t="str">
        <f t="shared" ca="1" si="1327"/>
        <v>Prime Wholesale</v>
      </c>
      <c r="C5043" t="str">
        <f t="shared" ca="1" si="1328"/>
        <v>Canada</v>
      </c>
      <c r="D5043" t="str">
        <f t="shared" ca="1" si="1329"/>
        <v>Sauces</v>
      </c>
      <c r="E5043">
        <f t="shared" ca="1" si="1330"/>
        <v>392</v>
      </c>
      <c r="F5043" s="3">
        <f t="shared" ca="1" si="1331"/>
        <v>616</v>
      </c>
      <c r="G5043">
        <f t="shared" ca="1" si="1332"/>
        <v>241472</v>
      </c>
      <c r="H5043">
        <f t="shared" ca="1" si="1333"/>
        <v>137639.04000000001</v>
      </c>
      <c r="I5043">
        <f t="shared" ca="1" si="1334"/>
        <v>5259</v>
      </c>
      <c r="J5043">
        <f t="shared" ca="1" si="1335"/>
        <v>2135</v>
      </c>
      <c r="K5043" s="1">
        <f t="shared" ca="1" si="1336"/>
        <v>46093</v>
      </c>
      <c r="L5043" s="1">
        <f t="shared" ca="1" si="1337"/>
        <v>46112</v>
      </c>
      <c r="M5043" s="1">
        <f t="shared" ca="1" si="1338"/>
        <v>46114</v>
      </c>
      <c r="N5043">
        <f t="shared" ca="1" si="1339"/>
        <v>145033.04</v>
      </c>
      <c r="O5043" s="3">
        <f t="shared" ca="1" si="1340"/>
        <v>96438.959999999992</v>
      </c>
      <c r="P5043" s="2">
        <f t="shared" ca="1" si="1341"/>
        <v>0.39937947256824802</v>
      </c>
      <c r="Q5043" t="str">
        <f t="shared" ca="1" si="1342"/>
        <v>Late</v>
      </c>
    </row>
    <row r="5044" spans="1:17" x14ac:dyDescent="0.3">
      <c r="A5044" t="str">
        <f t="shared" si="1326"/>
        <v>S05043</v>
      </c>
      <c r="B5044" t="str">
        <f t="shared" ca="1" si="1327"/>
        <v>Oceanic Exports</v>
      </c>
      <c r="C5044" t="str">
        <f t="shared" ca="1" si="1328"/>
        <v>Australia</v>
      </c>
      <c r="D5044" t="str">
        <f t="shared" ca="1" si="1329"/>
        <v>Sauces</v>
      </c>
      <c r="E5044">
        <f t="shared" ca="1" si="1330"/>
        <v>95</v>
      </c>
      <c r="F5044" s="3">
        <f t="shared" ca="1" si="1331"/>
        <v>586</v>
      </c>
      <c r="G5044">
        <f t="shared" ca="1" si="1332"/>
        <v>55670</v>
      </c>
      <c r="H5044">
        <f t="shared" ca="1" si="1333"/>
        <v>27835</v>
      </c>
      <c r="I5044">
        <f t="shared" ca="1" si="1334"/>
        <v>10168</v>
      </c>
      <c r="J5044">
        <f t="shared" ca="1" si="1335"/>
        <v>1073</v>
      </c>
      <c r="K5044" s="1">
        <f t="shared" ca="1" si="1336"/>
        <v>45977</v>
      </c>
      <c r="L5044" s="1">
        <f t="shared" ca="1" si="1337"/>
        <v>45997</v>
      </c>
      <c r="M5044" s="1">
        <f t="shared" ca="1" si="1338"/>
        <v>45995</v>
      </c>
      <c r="N5044">
        <f t="shared" ca="1" si="1339"/>
        <v>39076</v>
      </c>
      <c r="O5044" s="3">
        <f t="shared" ca="1" si="1340"/>
        <v>16594</v>
      </c>
      <c r="P5044" s="2">
        <f t="shared" ca="1" si="1341"/>
        <v>0.29807795940362852</v>
      </c>
      <c r="Q5044" t="str">
        <f t="shared" ca="1" si="1342"/>
        <v>On Time</v>
      </c>
    </row>
    <row r="5045" spans="1:17" x14ac:dyDescent="0.3">
      <c r="A5045" t="str">
        <f t="shared" si="1326"/>
        <v>S05044</v>
      </c>
      <c r="B5045" t="str">
        <f t="shared" ca="1" si="1327"/>
        <v>Prime Wholesale</v>
      </c>
      <c r="C5045" t="str">
        <f t="shared" ca="1" si="1328"/>
        <v>Australia</v>
      </c>
      <c r="D5045" t="str">
        <f t="shared" ca="1" si="1329"/>
        <v>Spices</v>
      </c>
      <c r="E5045">
        <f t="shared" ca="1" si="1330"/>
        <v>422</v>
      </c>
      <c r="F5045" s="3">
        <f t="shared" ca="1" si="1331"/>
        <v>447</v>
      </c>
      <c r="G5045">
        <f t="shared" ca="1" si="1332"/>
        <v>188634</v>
      </c>
      <c r="H5045">
        <f t="shared" ca="1" si="1333"/>
        <v>111294.06</v>
      </c>
      <c r="I5045">
        <f t="shared" ca="1" si="1334"/>
        <v>7045</v>
      </c>
      <c r="J5045">
        <f t="shared" ca="1" si="1335"/>
        <v>619</v>
      </c>
      <c r="K5045" s="1">
        <f t="shared" ca="1" si="1336"/>
        <v>45863</v>
      </c>
      <c r="L5045" s="1">
        <f t="shared" ca="1" si="1337"/>
        <v>45880</v>
      </c>
      <c r="M5045" s="1">
        <f t="shared" ca="1" si="1338"/>
        <v>45878</v>
      </c>
      <c r="N5045">
        <f t="shared" ca="1" si="1339"/>
        <v>118958.06</v>
      </c>
      <c r="O5045" s="3">
        <f t="shared" ca="1" si="1340"/>
        <v>69675.94</v>
      </c>
      <c r="P5045" s="2">
        <f t="shared" ca="1" si="1341"/>
        <v>0.36937105717951169</v>
      </c>
      <c r="Q5045" t="str">
        <f t="shared" ca="1" si="1342"/>
        <v>On Time</v>
      </c>
    </row>
    <row r="5046" spans="1:17" x14ac:dyDescent="0.3">
      <c r="A5046" t="str">
        <f t="shared" si="1326"/>
        <v>S05045</v>
      </c>
      <c r="B5046" t="str">
        <f t="shared" ca="1" si="1327"/>
        <v>Alpha Traders</v>
      </c>
      <c r="C5046" t="str">
        <f t="shared" ca="1" si="1328"/>
        <v>Canada</v>
      </c>
      <c r="D5046" t="str">
        <f t="shared" ca="1" si="1329"/>
        <v>Tea</v>
      </c>
      <c r="E5046">
        <f t="shared" ca="1" si="1330"/>
        <v>50</v>
      </c>
      <c r="F5046" s="3">
        <f t="shared" ca="1" si="1331"/>
        <v>669</v>
      </c>
      <c r="G5046">
        <f t="shared" ca="1" si="1332"/>
        <v>33450</v>
      </c>
      <c r="H5046">
        <f t="shared" ca="1" si="1333"/>
        <v>15387</v>
      </c>
      <c r="I5046">
        <f t="shared" ca="1" si="1334"/>
        <v>6593</v>
      </c>
      <c r="J5046">
        <f t="shared" ca="1" si="1335"/>
        <v>2484</v>
      </c>
      <c r="K5046" s="1">
        <f t="shared" ca="1" si="1336"/>
        <v>45674</v>
      </c>
      <c r="L5046" s="1">
        <f t="shared" ca="1" si="1337"/>
        <v>45692</v>
      </c>
      <c r="M5046" s="1">
        <f t="shared" ca="1" si="1338"/>
        <v>45689</v>
      </c>
      <c r="N5046">
        <f t="shared" ca="1" si="1339"/>
        <v>24464</v>
      </c>
      <c r="O5046" s="3">
        <f t="shared" ca="1" si="1340"/>
        <v>8986</v>
      </c>
      <c r="P5046" s="2">
        <f t="shared" ca="1" si="1341"/>
        <v>0.26863976083707025</v>
      </c>
      <c r="Q5046" t="str">
        <f t="shared" ca="1" si="1342"/>
        <v>On Time</v>
      </c>
    </row>
    <row r="5047" spans="1:17" x14ac:dyDescent="0.3">
      <c r="A5047" t="str">
        <f t="shared" si="1326"/>
        <v>S05046</v>
      </c>
      <c r="B5047" t="str">
        <f t="shared" ca="1" si="1327"/>
        <v>Alpha Traders</v>
      </c>
      <c r="C5047" t="str">
        <f t="shared" ca="1" si="1328"/>
        <v>Canada</v>
      </c>
      <c r="D5047" t="str">
        <f t="shared" ca="1" si="1329"/>
        <v>Pickles</v>
      </c>
      <c r="E5047">
        <f t="shared" ca="1" si="1330"/>
        <v>78</v>
      </c>
      <c r="F5047" s="3">
        <f t="shared" ca="1" si="1331"/>
        <v>555</v>
      </c>
      <c r="G5047">
        <f t="shared" ca="1" si="1332"/>
        <v>43290</v>
      </c>
      <c r="H5047">
        <f t="shared" ca="1" si="1333"/>
        <v>29004.3</v>
      </c>
      <c r="I5047">
        <f t="shared" ca="1" si="1334"/>
        <v>7614</v>
      </c>
      <c r="J5047">
        <f t="shared" ca="1" si="1335"/>
        <v>3413</v>
      </c>
      <c r="K5047" s="1">
        <f t="shared" ca="1" si="1336"/>
        <v>46359</v>
      </c>
      <c r="L5047" s="1">
        <f t="shared" ca="1" si="1337"/>
        <v>46372</v>
      </c>
      <c r="M5047" s="1">
        <f t="shared" ca="1" si="1338"/>
        <v>46375</v>
      </c>
      <c r="N5047">
        <f t="shared" ca="1" si="1339"/>
        <v>40031.300000000003</v>
      </c>
      <c r="O5047" s="3">
        <f t="shared" ca="1" si="1340"/>
        <v>3258.6999999999971</v>
      </c>
      <c r="P5047" s="2">
        <f t="shared" ca="1" si="1341"/>
        <v>7.5276045276045214E-2</v>
      </c>
      <c r="Q5047" t="str">
        <f t="shared" ca="1" si="1342"/>
        <v>Late</v>
      </c>
    </row>
    <row r="5048" spans="1:17" x14ac:dyDescent="0.3">
      <c r="A5048" t="str">
        <f t="shared" si="1326"/>
        <v>S05047</v>
      </c>
      <c r="B5048" t="str">
        <f t="shared" ca="1" si="1327"/>
        <v>Alpha Traders</v>
      </c>
      <c r="C5048" t="str">
        <f t="shared" ca="1" si="1328"/>
        <v>UAE</v>
      </c>
      <c r="D5048" t="str">
        <f t="shared" ca="1" si="1329"/>
        <v>Spices</v>
      </c>
      <c r="E5048">
        <f t="shared" ca="1" si="1330"/>
        <v>130</v>
      </c>
      <c r="F5048" s="3">
        <f t="shared" ca="1" si="1331"/>
        <v>716</v>
      </c>
      <c r="G5048">
        <f t="shared" ca="1" si="1332"/>
        <v>93080</v>
      </c>
      <c r="H5048">
        <f t="shared" ca="1" si="1333"/>
        <v>50263.199999999997</v>
      </c>
      <c r="I5048">
        <f t="shared" ca="1" si="1334"/>
        <v>7103</v>
      </c>
      <c r="J5048">
        <f t="shared" ca="1" si="1335"/>
        <v>2447</v>
      </c>
      <c r="K5048" s="1">
        <f t="shared" ca="1" si="1336"/>
        <v>45993</v>
      </c>
      <c r="L5048" s="1">
        <f t="shared" ca="1" si="1337"/>
        <v>46005</v>
      </c>
      <c r="M5048" s="1">
        <f t="shared" ca="1" si="1338"/>
        <v>46010</v>
      </c>
      <c r="N5048">
        <f t="shared" ca="1" si="1339"/>
        <v>59813.2</v>
      </c>
      <c r="O5048" s="3">
        <f t="shared" ca="1" si="1340"/>
        <v>33266.800000000003</v>
      </c>
      <c r="P5048" s="2">
        <f t="shared" ca="1" si="1341"/>
        <v>0.357400085947572</v>
      </c>
      <c r="Q5048" t="str">
        <f t="shared" ca="1" si="1342"/>
        <v>Late</v>
      </c>
    </row>
    <row r="5049" spans="1:17" x14ac:dyDescent="0.3">
      <c r="A5049" t="str">
        <f t="shared" si="1326"/>
        <v>S05048</v>
      </c>
      <c r="B5049" t="str">
        <f t="shared" ca="1" si="1327"/>
        <v>Prime Wholesale</v>
      </c>
      <c r="C5049" t="str">
        <f t="shared" ca="1" si="1328"/>
        <v>Canada</v>
      </c>
      <c r="D5049" t="str">
        <f t="shared" ca="1" si="1329"/>
        <v>Tea</v>
      </c>
      <c r="E5049">
        <f t="shared" ca="1" si="1330"/>
        <v>291</v>
      </c>
      <c r="F5049" s="3">
        <f t="shared" ca="1" si="1331"/>
        <v>670</v>
      </c>
      <c r="G5049">
        <f t="shared" ca="1" si="1332"/>
        <v>194970</v>
      </c>
      <c r="H5049">
        <f t="shared" ca="1" si="1333"/>
        <v>87736.5</v>
      </c>
      <c r="I5049">
        <f t="shared" ca="1" si="1334"/>
        <v>1975</v>
      </c>
      <c r="J5049">
        <f t="shared" ca="1" si="1335"/>
        <v>2634</v>
      </c>
      <c r="K5049" s="1">
        <f t="shared" ca="1" si="1336"/>
        <v>46224</v>
      </c>
      <c r="L5049" s="1">
        <f t="shared" ca="1" si="1337"/>
        <v>46236</v>
      </c>
      <c r="M5049" s="1">
        <f t="shared" ca="1" si="1338"/>
        <v>46241</v>
      </c>
      <c r="N5049">
        <f t="shared" ca="1" si="1339"/>
        <v>92345.5</v>
      </c>
      <c r="O5049" s="3">
        <f t="shared" ca="1" si="1340"/>
        <v>102624.5</v>
      </c>
      <c r="P5049" s="2">
        <f t="shared" ca="1" si="1341"/>
        <v>0.5263604657126737</v>
      </c>
      <c r="Q5049" t="str">
        <f t="shared" ca="1" si="1342"/>
        <v>Late</v>
      </c>
    </row>
    <row r="5050" spans="1:17" x14ac:dyDescent="0.3">
      <c r="A5050" t="str">
        <f t="shared" si="1326"/>
        <v>S05049</v>
      </c>
      <c r="B5050" t="str">
        <f t="shared" ca="1" si="1327"/>
        <v>Global Foods</v>
      </c>
      <c r="C5050" t="str">
        <f t="shared" ca="1" si="1328"/>
        <v>UK</v>
      </c>
      <c r="D5050" t="str">
        <f t="shared" ca="1" si="1329"/>
        <v>Tea</v>
      </c>
      <c r="E5050">
        <f t="shared" ca="1" si="1330"/>
        <v>298</v>
      </c>
      <c r="F5050" s="3">
        <f t="shared" ca="1" si="1331"/>
        <v>399</v>
      </c>
      <c r="G5050">
        <f t="shared" ca="1" si="1332"/>
        <v>118902</v>
      </c>
      <c r="H5050">
        <f t="shared" ca="1" si="1333"/>
        <v>57072.959999999999</v>
      </c>
      <c r="I5050">
        <f t="shared" ca="1" si="1334"/>
        <v>5332</v>
      </c>
      <c r="J5050">
        <f t="shared" ca="1" si="1335"/>
        <v>1197</v>
      </c>
      <c r="K5050" s="1">
        <f t="shared" ca="1" si="1336"/>
        <v>45832</v>
      </c>
      <c r="L5050" s="1">
        <f t="shared" ca="1" si="1337"/>
        <v>45839</v>
      </c>
      <c r="M5050" s="1">
        <f t="shared" ca="1" si="1338"/>
        <v>45841</v>
      </c>
      <c r="N5050">
        <f t="shared" ca="1" si="1339"/>
        <v>63601.96</v>
      </c>
      <c r="O5050" s="3">
        <f t="shared" ca="1" si="1340"/>
        <v>55300.04</v>
      </c>
      <c r="P5050" s="2">
        <f t="shared" ca="1" si="1341"/>
        <v>0.46508923314998907</v>
      </c>
      <c r="Q5050" t="str">
        <f t="shared" ca="1" si="1342"/>
        <v>Late</v>
      </c>
    </row>
    <row r="5051" spans="1:17" x14ac:dyDescent="0.3">
      <c r="A5051" t="str">
        <f t="shared" si="1326"/>
        <v>S05050</v>
      </c>
      <c r="B5051" t="str">
        <f t="shared" ca="1" si="1327"/>
        <v>Beta Imports</v>
      </c>
      <c r="C5051" t="str">
        <f t="shared" ca="1" si="1328"/>
        <v>UK</v>
      </c>
      <c r="D5051" t="str">
        <f t="shared" ca="1" si="1329"/>
        <v>Tea</v>
      </c>
      <c r="E5051">
        <f t="shared" ca="1" si="1330"/>
        <v>126</v>
      </c>
      <c r="F5051" s="3">
        <f t="shared" ca="1" si="1331"/>
        <v>340</v>
      </c>
      <c r="G5051">
        <f t="shared" ca="1" si="1332"/>
        <v>42840</v>
      </c>
      <c r="H5051">
        <f t="shared" ca="1" si="1333"/>
        <v>32130</v>
      </c>
      <c r="I5051">
        <f t="shared" ca="1" si="1334"/>
        <v>6171</v>
      </c>
      <c r="J5051">
        <f t="shared" ca="1" si="1335"/>
        <v>1133</v>
      </c>
      <c r="K5051" s="1">
        <f t="shared" ca="1" si="1336"/>
        <v>45701</v>
      </c>
      <c r="L5051" s="1">
        <f t="shared" ca="1" si="1337"/>
        <v>45711</v>
      </c>
      <c r="M5051" s="1">
        <f t="shared" ca="1" si="1338"/>
        <v>45709</v>
      </c>
      <c r="N5051">
        <f t="shared" ca="1" si="1339"/>
        <v>39434</v>
      </c>
      <c r="O5051" s="3">
        <f t="shared" ca="1" si="1340"/>
        <v>3406</v>
      </c>
      <c r="P5051" s="2">
        <f t="shared" ca="1" si="1341"/>
        <v>7.9505135387488324E-2</v>
      </c>
      <c r="Q5051" t="str">
        <f t="shared" ca="1" si="1342"/>
        <v>On Time</v>
      </c>
    </row>
    <row r="5052" spans="1:17" x14ac:dyDescent="0.3">
      <c r="A5052" t="str">
        <f t="shared" si="1326"/>
        <v>S05051</v>
      </c>
      <c r="B5052" t="str">
        <f t="shared" ca="1" si="1327"/>
        <v>Prime Wholesale</v>
      </c>
      <c r="C5052" t="str">
        <f t="shared" ca="1" si="1328"/>
        <v>UAE</v>
      </c>
      <c r="D5052" t="str">
        <f t="shared" ca="1" si="1329"/>
        <v>Spices</v>
      </c>
      <c r="E5052">
        <f t="shared" ca="1" si="1330"/>
        <v>383</v>
      </c>
      <c r="F5052" s="3">
        <f t="shared" ca="1" si="1331"/>
        <v>513</v>
      </c>
      <c r="G5052">
        <f t="shared" ca="1" si="1332"/>
        <v>196479</v>
      </c>
      <c r="H5052">
        <f t="shared" ca="1" si="1333"/>
        <v>131640.93</v>
      </c>
      <c r="I5052">
        <f t="shared" ca="1" si="1334"/>
        <v>2122</v>
      </c>
      <c r="J5052">
        <f t="shared" ca="1" si="1335"/>
        <v>1127</v>
      </c>
      <c r="K5052" s="1">
        <f t="shared" ca="1" si="1336"/>
        <v>46266</v>
      </c>
      <c r="L5052" s="1">
        <f t="shared" ca="1" si="1337"/>
        <v>46279</v>
      </c>
      <c r="M5052" s="1">
        <f t="shared" ca="1" si="1338"/>
        <v>46281</v>
      </c>
      <c r="N5052">
        <f t="shared" ca="1" si="1339"/>
        <v>134889.93</v>
      </c>
      <c r="O5052" s="3">
        <f t="shared" ca="1" si="1340"/>
        <v>61589.070000000007</v>
      </c>
      <c r="P5052" s="2">
        <f t="shared" ca="1" si="1341"/>
        <v>0.31346388163620542</v>
      </c>
      <c r="Q5052" t="str">
        <f t="shared" ca="1" si="1342"/>
        <v>Late</v>
      </c>
    </row>
    <row r="5053" spans="1:17" x14ac:dyDescent="0.3">
      <c r="A5053" t="str">
        <f t="shared" si="1326"/>
        <v>S05052</v>
      </c>
      <c r="B5053" t="str">
        <f t="shared" ca="1" si="1327"/>
        <v>Alpha Traders</v>
      </c>
      <c r="C5053" t="str">
        <f t="shared" ca="1" si="1328"/>
        <v>Australia</v>
      </c>
      <c r="D5053" t="str">
        <f t="shared" ca="1" si="1329"/>
        <v>Pickles</v>
      </c>
      <c r="E5053">
        <f t="shared" ca="1" si="1330"/>
        <v>245</v>
      </c>
      <c r="F5053" s="3">
        <f t="shared" ca="1" si="1331"/>
        <v>770</v>
      </c>
      <c r="G5053">
        <f t="shared" ca="1" si="1332"/>
        <v>188650</v>
      </c>
      <c r="H5053">
        <f t="shared" ca="1" si="1333"/>
        <v>118849.5</v>
      </c>
      <c r="I5053">
        <f t="shared" ca="1" si="1334"/>
        <v>9074</v>
      </c>
      <c r="J5053">
        <f t="shared" ca="1" si="1335"/>
        <v>1808</v>
      </c>
      <c r="K5053" s="1">
        <f t="shared" ca="1" si="1336"/>
        <v>45975</v>
      </c>
      <c r="L5053" s="1">
        <f t="shared" ca="1" si="1337"/>
        <v>45988</v>
      </c>
      <c r="M5053" s="1">
        <f t="shared" ca="1" si="1338"/>
        <v>45985</v>
      </c>
      <c r="N5053">
        <f t="shared" ca="1" si="1339"/>
        <v>129731.5</v>
      </c>
      <c r="O5053" s="3">
        <f t="shared" ca="1" si="1340"/>
        <v>58918.5</v>
      </c>
      <c r="P5053" s="2">
        <f t="shared" ca="1" si="1341"/>
        <v>0.31231645905115291</v>
      </c>
      <c r="Q5053" t="str">
        <f t="shared" ca="1" si="1342"/>
        <v>On Time</v>
      </c>
    </row>
    <row r="5054" spans="1:17" x14ac:dyDescent="0.3">
      <c r="A5054" t="str">
        <f t="shared" si="1326"/>
        <v>S05053</v>
      </c>
      <c r="B5054" t="str">
        <f t="shared" ca="1" si="1327"/>
        <v>Global Foods</v>
      </c>
      <c r="C5054" t="str">
        <f t="shared" ca="1" si="1328"/>
        <v>Canada</v>
      </c>
      <c r="D5054" t="str">
        <f t="shared" ca="1" si="1329"/>
        <v>Spices</v>
      </c>
      <c r="E5054">
        <f t="shared" ca="1" si="1330"/>
        <v>126</v>
      </c>
      <c r="F5054" s="3">
        <f t="shared" ca="1" si="1331"/>
        <v>206</v>
      </c>
      <c r="G5054">
        <f t="shared" ca="1" si="1332"/>
        <v>25956</v>
      </c>
      <c r="H5054">
        <f t="shared" ca="1" si="1333"/>
        <v>14275.8</v>
      </c>
      <c r="I5054">
        <f t="shared" ca="1" si="1334"/>
        <v>3068</v>
      </c>
      <c r="J5054">
        <f t="shared" ca="1" si="1335"/>
        <v>3246</v>
      </c>
      <c r="K5054" s="1">
        <f t="shared" ca="1" si="1336"/>
        <v>45981</v>
      </c>
      <c r="L5054" s="1">
        <f t="shared" ca="1" si="1337"/>
        <v>45988</v>
      </c>
      <c r="M5054" s="1">
        <f t="shared" ca="1" si="1338"/>
        <v>45994</v>
      </c>
      <c r="N5054">
        <f t="shared" ca="1" si="1339"/>
        <v>20589.8</v>
      </c>
      <c r="O5054" s="3">
        <f t="shared" ca="1" si="1340"/>
        <v>5366.2000000000007</v>
      </c>
      <c r="P5054" s="2">
        <f t="shared" ca="1" si="1341"/>
        <v>0.20674217907227618</v>
      </c>
      <c r="Q5054" t="str">
        <f t="shared" ca="1" si="1342"/>
        <v>Late</v>
      </c>
    </row>
    <row r="5055" spans="1:17" x14ac:dyDescent="0.3">
      <c r="A5055" t="str">
        <f t="shared" si="1326"/>
        <v>S05054</v>
      </c>
      <c r="B5055" t="str">
        <f t="shared" ca="1" si="1327"/>
        <v>Prime Wholesale</v>
      </c>
      <c r="C5055" t="str">
        <f t="shared" ca="1" si="1328"/>
        <v>UAE</v>
      </c>
      <c r="D5055" t="str">
        <f t="shared" ca="1" si="1329"/>
        <v>Tea</v>
      </c>
      <c r="E5055">
        <f t="shared" ca="1" si="1330"/>
        <v>219</v>
      </c>
      <c r="F5055" s="3">
        <f t="shared" ca="1" si="1331"/>
        <v>754</v>
      </c>
      <c r="G5055">
        <f t="shared" ca="1" si="1332"/>
        <v>165126</v>
      </c>
      <c r="H5055">
        <f t="shared" ca="1" si="1333"/>
        <v>80911.740000000005</v>
      </c>
      <c r="I5055">
        <f t="shared" ca="1" si="1334"/>
        <v>2526</v>
      </c>
      <c r="J5055">
        <f t="shared" ca="1" si="1335"/>
        <v>1750</v>
      </c>
      <c r="K5055" s="1">
        <f t="shared" ca="1" si="1336"/>
        <v>46231</v>
      </c>
      <c r="L5055" s="1">
        <f t="shared" ca="1" si="1337"/>
        <v>46249</v>
      </c>
      <c r="M5055" s="1">
        <f t="shared" ca="1" si="1338"/>
        <v>46252</v>
      </c>
      <c r="N5055">
        <f t="shared" ca="1" si="1339"/>
        <v>85187.74</v>
      </c>
      <c r="O5055" s="3">
        <f t="shared" ca="1" si="1340"/>
        <v>79938.259999999995</v>
      </c>
      <c r="P5055" s="2">
        <f t="shared" ca="1" si="1341"/>
        <v>0.48410462313627167</v>
      </c>
      <c r="Q5055" t="str">
        <f t="shared" ca="1" si="1342"/>
        <v>Late</v>
      </c>
    </row>
    <row r="5056" spans="1:17" x14ac:dyDescent="0.3">
      <c r="A5056" t="str">
        <f t="shared" si="1326"/>
        <v>S05055</v>
      </c>
      <c r="B5056" t="str">
        <f t="shared" ca="1" si="1327"/>
        <v>Oceanic Exports</v>
      </c>
      <c r="C5056" t="str">
        <f t="shared" ca="1" si="1328"/>
        <v>UK</v>
      </c>
      <c r="D5056" t="str">
        <f t="shared" ca="1" si="1329"/>
        <v>Sauces</v>
      </c>
      <c r="E5056">
        <f t="shared" ca="1" si="1330"/>
        <v>277</v>
      </c>
      <c r="F5056" s="3">
        <f t="shared" ca="1" si="1331"/>
        <v>705</v>
      </c>
      <c r="G5056">
        <f t="shared" ca="1" si="1332"/>
        <v>195285</v>
      </c>
      <c r="H5056">
        <f t="shared" ca="1" si="1333"/>
        <v>124982.39999999999</v>
      </c>
      <c r="I5056">
        <f t="shared" ca="1" si="1334"/>
        <v>6902</v>
      </c>
      <c r="J5056">
        <f t="shared" ca="1" si="1335"/>
        <v>3550</v>
      </c>
      <c r="K5056" s="1">
        <f t="shared" ca="1" si="1336"/>
        <v>45829</v>
      </c>
      <c r="L5056" s="1">
        <f t="shared" ca="1" si="1337"/>
        <v>45838</v>
      </c>
      <c r="M5056" s="1">
        <f t="shared" ca="1" si="1338"/>
        <v>45838</v>
      </c>
      <c r="N5056">
        <f t="shared" ca="1" si="1339"/>
        <v>135434.4</v>
      </c>
      <c r="O5056" s="3">
        <f t="shared" ca="1" si="1340"/>
        <v>59850.600000000006</v>
      </c>
      <c r="P5056" s="2">
        <f t="shared" ca="1" si="1341"/>
        <v>0.30647822413395809</v>
      </c>
      <c r="Q5056" t="str">
        <f t="shared" ca="1" si="1342"/>
        <v>On Time</v>
      </c>
    </row>
    <row r="5057" spans="1:17" x14ac:dyDescent="0.3">
      <c r="A5057" t="str">
        <f t="shared" si="1326"/>
        <v>S05056</v>
      </c>
      <c r="B5057" t="str">
        <f t="shared" ca="1" si="1327"/>
        <v>Oceanic Exports</v>
      </c>
      <c r="C5057" t="str">
        <f t="shared" ca="1" si="1328"/>
        <v>UK</v>
      </c>
      <c r="D5057" t="str">
        <f t="shared" ca="1" si="1329"/>
        <v>Tea</v>
      </c>
      <c r="E5057">
        <f t="shared" ca="1" si="1330"/>
        <v>117</v>
      </c>
      <c r="F5057" s="3">
        <f t="shared" ca="1" si="1331"/>
        <v>405</v>
      </c>
      <c r="G5057">
        <f t="shared" ca="1" si="1332"/>
        <v>47385</v>
      </c>
      <c r="H5057">
        <f t="shared" ca="1" si="1333"/>
        <v>27483.3</v>
      </c>
      <c r="I5057">
        <f t="shared" ca="1" si="1334"/>
        <v>2494</v>
      </c>
      <c r="J5057">
        <f t="shared" ca="1" si="1335"/>
        <v>3659</v>
      </c>
      <c r="K5057" s="1">
        <f t="shared" ca="1" si="1336"/>
        <v>46003</v>
      </c>
      <c r="L5057" s="1">
        <f t="shared" ca="1" si="1337"/>
        <v>46013</v>
      </c>
      <c r="M5057" s="1">
        <f t="shared" ca="1" si="1338"/>
        <v>46019</v>
      </c>
      <c r="N5057">
        <f t="shared" ca="1" si="1339"/>
        <v>33636.300000000003</v>
      </c>
      <c r="O5057" s="3">
        <f t="shared" ca="1" si="1340"/>
        <v>13748.699999999997</v>
      </c>
      <c r="P5057" s="2">
        <f t="shared" ca="1" si="1341"/>
        <v>0.2901487812598923</v>
      </c>
      <c r="Q5057" t="str">
        <f t="shared" ca="1" si="1342"/>
        <v>Late</v>
      </c>
    </row>
    <row r="5058" spans="1:17" x14ac:dyDescent="0.3">
      <c r="A5058" t="str">
        <f t="shared" si="1326"/>
        <v>S05057</v>
      </c>
      <c r="B5058" t="str">
        <f t="shared" ca="1" si="1327"/>
        <v>Beta Imports</v>
      </c>
      <c r="C5058" t="str">
        <f t="shared" ca="1" si="1328"/>
        <v>Singapore</v>
      </c>
      <c r="D5058" t="str">
        <f t="shared" ca="1" si="1329"/>
        <v>Tea</v>
      </c>
      <c r="E5058">
        <f t="shared" ca="1" si="1330"/>
        <v>136</v>
      </c>
      <c r="F5058" s="3">
        <f t="shared" ca="1" si="1331"/>
        <v>588</v>
      </c>
      <c r="G5058">
        <f t="shared" ca="1" si="1332"/>
        <v>79968</v>
      </c>
      <c r="H5058">
        <f t="shared" ca="1" si="1333"/>
        <v>43982.400000000001</v>
      </c>
      <c r="I5058">
        <f t="shared" ca="1" si="1334"/>
        <v>5832</v>
      </c>
      <c r="J5058">
        <f t="shared" ca="1" si="1335"/>
        <v>3771</v>
      </c>
      <c r="K5058" s="1">
        <f t="shared" ca="1" si="1336"/>
        <v>46139</v>
      </c>
      <c r="L5058" s="1">
        <f t="shared" ca="1" si="1337"/>
        <v>46154</v>
      </c>
      <c r="M5058" s="1">
        <f t="shared" ca="1" si="1338"/>
        <v>46159</v>
      </c>
      <c r="N5058">
        <f t="shared" ca="1" si="1339"/>
        <v>53585.4</v>
      </c>
      <c r="O5058" s="3">
        <f t="shared" ca="1" si="1340"/>
        <v>26382.6</v>
      </c>
      <c r="P5058" s="2">
        <f t="shared" ca="1" si="1341"/>
        <v>0.3299144657863145</v>
      </c>
      <c r="Q5058" t="str">
        <f t="shared" ca="1" si="1342"/>
        <v>Late</v>
      </c>
    </row>
    <row r="5059" spans="1:17" x14ac:dyDescent="0.3">
      <c r="A5059" t="str">
        <f t="shared" ref="A5059:A5122" si="1343">"S"&amp;TEXT(ROW()-1,"00000")</f>
        <v>S05058</v>
      </c>
      <c r="B5059" t="str">
        <f t="shared" ref="B5059:B5122" ca="1" si="1344">CHOOSE(RANDBETWEEN(1,6),"Alpha Traders","Beta Imports","Global Foods","FreshMart Ltd","Oceanic Exports","Prime Wholesale")</f>
        <v>Prime Wholesale</v>
      </c>
      <c r="C5059" t="str">
        <f t="shared" ref="C5059:C5122" ca="1" si="1345">CHOOSE(RANDBETWEEN(1,5),"UK","UAE","Canada","Australia","Singapore")</f>
        <v>Canada</v>
      </c>
      <c r="D5059" t="str">
        <f t="shared" ref="D5059:D5122" ca="1" si="1346">CHOOSE(RANDBETWEEN(1,5),"Pickles","Spices","Tea","Rice","Sauces")</f>
        <v>Sauces</v>
      </c>
      <c r="E5059">
        <f t="shared" ref="E5059:E5122" ca="1" si="1347">RANDBETWEEN(50,500)</f>
        <v>255</v>
      </c>
      <c r="F5059" s="3">
        <f t="shared" ref="F5059:F5122" ca="1" si="1348">RANDBETWEEN(100,800)</f>
        <v>674</v>
      </c>
      <c r="G5059">
        <f t="shared" ref="G5059:G5122" ca="1" si="1349">E5059*F5059</f>
        <v>171870</v>
      </c>
      <c r="H5059">
        <f t="shared" ref="H5059:H5122" ca="1" si="1350">ROUND(G5059*RANDBETWEEN(45,75)/100,2)</f>
        <v>116871.6</v>
      </c>
      <c r="I5059">
        <f t="shared" ref="I5059:I5122" ca="1" si="1351">RANDBETWEEN(1500,12000)</f>
        <v>5775</v>
      </c>
      <c r="J5059">
        <f t="shared" ref="J5059:J5122" ca="1" si="1352">RANDBETWEEN(500,4000)</f>
        <v>3305</v>
      </c>
      <c r="K5059" s="1">
        <f t="shared" ref="K5059:K5122" ca="1" si="1353">DATE(2025,1,1)+RANDBETWEEN(0,729)</f>
        <v>46080</v>
      </c>
      <c r="L5059" s="1">
        <f t="shared" ref="L5059:L5122" ca="1" si="1354">K5059+RANDBETWEEN(7,20)</f>
        <v>46091</v>
      </c>
      <c r="M5059" s="1">
        <f t="shared" ref="M5059:M5122" ca="1" si="1355">L5059+RANDBETWEEN(-3,6)</f>
        <v>46096</v>
      </c>
      <c r="N5059">
        <f t="shared" ref="N5059:N5122" ca="1" si="1356">H5059+I5059+J5059</f>
        <v>125951.6</v>
      </c>
      <c r="O5059" s="3">
        <f t="shared" ref="O5059:O5122" ca="1" si="1357">G5059-N5059</f>
        <v>45918.399999999994</v>
      </c>
      <c r="P5059" s="2">
        <f t="shared" ref="P5059:P5122" ca="1" si="1358">IFERROR(O5059/G5059,0)</f>
        <v>0.26716937219991849</v>
      </c>
      <c r="Q5059" t="str">
        <f t="shared" ref="Q5059:Q5122" ca="1" si="1359">IF(M5059&lt;=L5059,"On Time","Late")</f>
        <v>Late</v>
      </c>
    </row>
    <row r="5060" spans="1:17" x14ac:dyDescent="0.3">
      <c r="A5060" t="str">
        <f t="shared" si="1343"/>
        <v>S05059</v>
      </c>
      <c r="B5060" t="str">
        <f t="shared" ca="1" si="1344"/>
        <v>Prime Wholesale</v>
      </c>
      <c r="C5060" t="str">
        <f t="shared" ca="1" si="1345"/>
        <v>Australia</v>
      </c>
      <c r="D5060" t="str">
        <f t="shared" ca="1" si="1346"/>
        <v>Spices</v>
      </c>
      <c r="E5060">
        <f t="shared" ca="1" si="1347"/>
        <v>483</v>
      </c>
      <c r="F5060" s="3">
        <f t="shared" ca="1" si="1348"/>
        <v>177</v>
      </c>
      <c r="G5060">
        <f t="shared" ca="1" si="1349"/>
        <v>85491</v>
      </c>
      <c r="H5060">
        <f t="shared" ca="1" si="1350"/>
        <v>54714.239999999998</v>
      </c>
      <c r="I5060">
        <f t="shared" ca="1" si="1351"/>
        <v>9518</v>
      </c>
      <c r="J5060">
        <f t="shared" ca="1" si="1352"/>
        <v>801</v>
      </c>
      <c r="K5060" s="1">
        <f t="shared" ca="1" si="1353"/>
        <v>45775</v>
      </c>
      <c r="L5060" s="1">
        <f t="shared" ca="1" si="1354"/>
        <v>45790</v>
      </c>
      <c r="M5060" s="1">
        <f t="shared" ca="1" si="1355"/>
        <v>45796</v>
      </c>
      <c r="N5060">
        <f t="shared" ca="1" si="1356"/>
        <v>65033.24</v>
      </c>
      <c r="O5060" s="3">
        <f t="shared" ca="1" si="1357"/>
        <v>20457.760000000002</v>
      </c>
      <c r="P5060" s="2">
        <f t="shared" ca="1" si="1358"/>
        <v>0.23929723596635905</v>
      </c>
      <c r="Q5060" t="str">
        <f t="shared" ca="1" si="1359"/>
        <v>Late</v>
      </c>
    </row>
    <row r="5061" spans="1:17" x14ac:dyDescent="0.3">
      <c r="A5061" t="str">
        <f t="shared" si="1343"/>
        <v>S05060</v>
      </c>
      <c r="B5061" t="str">
        <f t="shared" ca="1" si="1344"/>
        <v>Prime Wholesale</v>
      </c>
      <c r="C5061" t="str">
        <f t="shared" ca="1" si="1345"/>
        <v>UAE</v>
      </c>
      <c r="D5061" t="str">
        <f t="shared" ca="1" si="1346"/>
        <v>Spices</v>
      </c>
      <c r="E5061">
        <f t="shared" ca="1" si="1347"/>
        <v>494</v>
      </c>
      <c r="F5061" s="3">
        <f t="shared" ca="1" si="1348"/>
        <v>733</v>
      </c>
      <c r="G5061">
        <f t="shared" ca="1" si="1349"/>
        <v>362102</v>
      </c>
      <c r="H5061">
        <f t="shared" ca="1" si="1350"/>
        <v>224503.24</v>
      </c>
      <c r="I5061">
        <f t="shared" ca="1" si="1351"/>
        <v>3237</v>
      </c>
      <c r="J5061">
        <f t="shared" ca="1" si="1352"/>
        <v>2930</v>
      </c>
      <c r="K5061" s="1">
        <f t="shared" ca="1" si="1353"/>
        <v>46018</v>
      </c>
      <c r="L5061" s="1">
        <f t="shared" ca="1" si="1354"/>
        <v>46029</v>
      </c>
      <c r="M5061" s="1">
        <f t="shared" ca="1" si="1355"/>
        <v>46027</v>
      </c>
      <c r="N5061">
        <f t="shared" ca="1" si="1356"/>
        <v>230670.24</v>
      </c>
      <c r="O5061" s="3">
        <f t="shared" ca="1" si="1357"/>
        <v>131431.76</v>
      </c>
      <c r="P5061" s="2">
        <f t="shared" ca="1" si="1358"/>
        <v>0.36296888721962323</v>
      </c>
      <c r="Q5061" t="str">
        <f t="shared" ca="1" si="1359"/>
        <v>On Time</v>
      </c>
    </row>
    <row r="5062" spans="1:17" x14ac:dyDescent="0.3">
      <c r="A5062" t="str">
        <f t="shared" si="1343"/>
        <v>S05061</v>
      </c>
      <c r="B5062" t="str">
        <f t="shared" ca="1" si="1344"/>
        <v>Oceanic Exports</v>
      </c>
      <c r="C5062" t="str">
        <f t="shared" ca="1" si="1345"/>
        <v>UAE</v>
      </c>
      <c r="D5062" t="str">
        <f t="shared" ca="1" si="1346"/>
        <v>Pickles</v>
      </c>
      <c r="E5062">
        <f t="shared" ca="1" si="1347"/>
        <v>433</v>
      </c>
      <c r="F5062" s="3">
        <f t="shared" ca="1" si="1348"/>
        <v>509</v>
      </c>
      <c r="G5062">
        <f t="shared" ca="1" si="1349"/>
        <v>220397</v>
      </c>
      <c r="H5062">
        <f t="shared" ca="1" si="1350"/>
        <v>125626.29</v>
      </c>
      <c r="I5062">
        <f t="shared" ca="1" si="1351"/>
        <v>11629</v>
      </c>
      <c r="J5062">
        <f t="shared" ca="1" si="1352"/>
        <v>1239</v>
      </c>
      <c r="K5062" s="1">
        <f t="shared" ca="1" si="1353"/>
        <v>45837</v>
      </c>
      <c r="L5062" s="1">
        <f t="shared" ca="1" si="1354"/>
        <v>45852</v>
      </c>
      <c r="M5062" s="1">
        <f t="shared" ca="1" si="1355"/>
        <v>45855</v>
      </c>
      <c r="N5062">
        <f t="shared" ca="1" si="1356"/>
        <v>138494.28999999998</v>
      </c>
      <c r="O5062" s="3">
        <f t="shared" ca="1" si="1357"/>
        <v>81902.710000000021</v>
      </c>
      <c r="P5062" s="2">
        <f t="shared" ca="1" si="1358"/>
        <v>0.37161445028743595</v>
      </c>
      <c r="Q5062" t="str">
        <f t="shared" ca="1" si="1359"/>
        <v>Late</v>
      </c>
    </row>
    <row r="5063" spans="1:17" x14ac:dyDescent="0.3">
      <c r="A5063" t="str">
        <f t="shared" si="1343"/>
        <v>S05062</v>
      </c>
      <c r="B5063" t="str">
        <f t="shared" ca="1" si="1344"/>
        <v>FreshMart Ltd</v>
      </c>
      <c r="C5063" t="str">
        <f t="shared" ca="1" si="1345"/>
        <v>UK</v>
      </c>
      <c r="D5063" t="str">
        <f t="shared" ca="1" si="1346"/>
        <v>Sauces</v>
      </c>
      <c r="E5063">
        <f t="shared" ca="1" si="1347"/>
        <v>234</v>
      </c>
      <c r="F5063" s="3">
        <f t="shared" ca="1" si="1348"/>
        <v>535</v>
      </c>
      <c r="G5063">
        <f t="shared" ca="1" si="1349"/>
        <v>125190</v>
      </c>
      <c r="H5063">
        <f t="shared" ca="1" si="1350"/>
        <v>68854.5</v>
      </c>
      <c r="I5063">
        <f t="shared" ca="1" si="1351"/>
        <v>5956</v>
      </c>
      <c r="J5063">
        <f t="shared" ca="1" si="1352"/>
        <v>3845</v>
      </c>
      <c r="K5063" s="1">
        <f t="shared" ca="1" si="1353"/>
        <v>45758</v>
      </c>
      <c r="L5063" s="1">
        <f t="shared" ca="1" si="1354"/>
        <v>45769</v>
      </c>
      <c r="M5063" s="1">
        <f t="shared" ca="1" si="1355"/>
        <v>45766</v>
      </c>
      <c r="N5063">
        <f t="shared" ca="1" si="1356"/>
        <v>78655.5</v>
      </c>
      <c r="O5063" s="3">
        <f t="shared" ca="1" si="1357"/>
        <v>46534.5</v>
      </c>
      <c r="P5063" s="2">
        <f t="shared" ca="1" si="1358"/>
        <v>0.37171099928109275</v>
      </c>
      <c r="Q5063" t="str">
        <f t="shared" ca="1" si="1359"/>
        <v>On Time</v>
      </c>
    </row>
    <row r="5064" spans="1:17" x14ac:dyDescent="0.3">
      <c r="A5064" t="str">
        <f t="shared" si="1343"/>
        <v>S05063</v>
      </c>
      <c r="B5064" t="str">
        <f t="shared" ca="1" si="1344"/>
        <v>Global Foods</v>
      </c>
      <c r="C5064" t="str">
        <f t="shared" ca="1" si="1345"/>
        <v>Singapore</v>
      </c>
      <c r="D5064" t="str">
        <f t="shared" ca="1" si="1346"/>
        <v>Tea</v>
      </c>
      <c r="E5064">
        <f t="shared" ca="1" si="1347"/>
        <v>362</v>
      </c>
      <c r="F5064" s="3">
        <f t="shared" ca="1" si="1348"/>
        <v>281</v>
      </c>
      <c r="G5064">
        <f t="shared" ca="1" si="1349"/>
        <v>101722</v>
      </c>
      <c r="H5064">
        <f t="shared" ca="1" si="1350"/>
        <v>68153.740000000005</v>
      </c>
      <c r="I5064">
        <f t="shared" ca="1" si="1351"/>
        <v>10903</v>
      </c>
      <c r="J5064">
        <f t="shared" ca="1" si="1352"/>
        <v>2148</v>
      </c>
      <c r="K5064" s="1">
        <f t="shared" ca="1" si="1353"/>
        <v>46286</v>
      </c>
      <c r="L5064" s="1">
        <f t="shared" ca="1" si="1354"/>
        <v>46297</v>
      </c>
      <c r="M5064" s="1">
        <f t="shared" ca="1" si="1355"/>
        <v>46301</v>
      </c>
      <c r="N5064">
        <f t="shared" ca="1" si="1356"/>
        <v>81204.740000000005</v>
      </c>
      <c r="O5064" s="3">
        <f t="shared" ca="1" si="1357"/>
        <v>20517.259999999995</v>
      </c>
      <c r="P5064" s="2">
        <f t="shared" ca="1" si="1358"/>
        <v>0.20169933740980314</v>
      </c>
      <c r="Q5064" t="str">
        <f t="shared" ca="1" si="1359"/>
        <v>Late</v>
      </c>
    </row>
    <row r="5065" spans="1:17" x14ac:dyDescent="0.3">
      <c r="A5065" t="str">
        <f t="shared" si="1343"/>
        <v>S05064</v>
      </c>
      <c r="B5065" t="str">
        <f t="shared" ca="1" si="1344"/>
        <v>FreshMart Ltd</v>
      </c>
      <c r="C5065" t="str">
        <f t="shared" ca="1" si="1345"/>
        <v>UAE</v>
      </c>
      <c r="D5065" t="str">
        <f t="shared" ca="1" si="1346"/>
        <v>Rice</v>
      </c>
      <c r="E5065">
        <f t="shared" ca="1" si="1347"/>
        <v>340</v>
      </c>
      <c r="F5065" s="3">
        <f t="shared" ca="1" si="1348"/>
        <v>561</v>
      </c>
      <c r="G5065">
        <f t="shared" ca="1" si="1349"/>
        <v>190740</v>
      </c>
      <c r="H5065">
        <f t="shared" ca="1" si="1350"/>
        <v>122073.60000000001</v>
      </c>
      <c r="I5065">
        <f t="shared" ca="1" si="1351"/>
        <v>3424</v>
      </c>
      <c r="J5065">
        <f t="shared" ca="1" si="1352"/>
        <v>2592</v>
      </c>
      <c r="K5065" s="1">
        <f t="shared" ca="1" si="1353"/>
        <v>46308</v>
      </c>
      <c r="L5065" s="1">
        <f t="shared" ca="1" si="1354"/>
        <v>46320</v>
      </c>
      <c r="M5065" s="1">
        <f t="shared" ca="1" si="1355"/>
        <v>46323</v>
      </c>
      <c r="N5065">
        <f t="shared" ca="1" si="1356"/>
        <v>128089.60000000001</v>
      </c>
      <c r="O5065" s="3">
        <f t="shared" ca="1" si="1357"/>
        <v>62650.399999999994</v>
      </c>
      <c r="P5065" s="2">
        <f t="shared" ca="1" si="1358"/>
        <v>0.32845968333857606</v>
      </c>
      <c r="Q5065" t="str">
        <f t="shared" ca="1" si="1359"/>
        <v>Late</v>
      </c>
    </row>
    <row r="5066" spans="1:17" x14ac:dyDescent="0.3">
      <c r="A5066" t="str">
        <f t="shared" si="1343"/>
        <v>S05065</v>
      </c>
      <c r="B5066" t="str">
        <f t="shared" ca="1" si="1344"/>
        <v>Global Foods</v>
      </c>
      <c r="C5066" t="str">
        <f t="shared" ca="1" si="1345"/>
        <v>UK</v>
      </c>
      <c r="D5066" t="str">
        <f t="shared" ca="1" si="1346"/>
        <v>Pickles</v>
      </c>
      <c r="E5066">
        <f t="shared" ca="1" si="1347"/>
        <v>494</v>
      </c>
      <c r="F5066" s="3">
        <f t="shared" ca="1" si="1348"/>
        <v>696</v>
      </c>
      <c r="G5066">
        <f t="shared" ca="1" si="1349"/>
        <v>343824</v>
      </c>
      <c r="H5066">
        <f t="shared" ca="1" si="1350"/>
        <v>202856.16</v>
      </c>
      <c r="I5066">
        <f t="shared" ca="1" si="1351"/>
        <v>6770</v>
      </c>
      <c r="J5066">
        <f t="shared" ca="1" si="1352"/>
        <v>1494</v>
      </c>
      <c r="K5066" s="1">
        <f t="shared" ca="1" si="1353"/>
        <v>45743</v>
      </c>
      <c r="L5066" s="1">
        <f t="shared" ca="1" si="1354"/>
        <v>45753</v>
      </c>
      <c r="M5066" s="1">
        <f t="shared" ca="1" si="1355"/>
        <v>45752</v>
      </c>
      <c r="N5066">
        <f t="shared" ca="1" si="1356"/>
        <v>211120.16</v>
      </c>
      <c r="O5066" s="3">
        <f t="shared" ca="1" si="1357"/>
        <v>132703.84</v>
      </c>
      <c r="P5066" s="2">
        <f t="shared" ca="1" si="1358"/>
        <v>0.38596444692633441</v>
      </c>
      <c r="Q5066" t="str">
        <f t="shared" ca="1" si="1359"/>
        <v>On Time</v>
      </c>
    </row>
    <row r="5067" spans="1:17" x14ac:dyDescent="0.3">
      <c r="A5067" t="str">
        <f t="shared" si="1343"/>
        <v>S05066</v>
      </c>
      <c r="B5067" t="str">
        <f t="shared" ca="1" si="1344"/>
        <v>Global Foods</v>
      </c>
      <c r="C5067" t="str">
        <f t="shared" ca="1" si="1345"/>
        <v>Australia</v>
      </c>
      <c r="D5067" t="str">
        <f t="shared" ca="1" si="1346"/>
        <v>Rice</v>
      </c>
      <c r="E5067">
        <f t="shared" ca="1" si="1347"/>
        <v>163</v>
      </c>
      <c r="F5067" s="3">
        <f t="shared" ca="1" si="1348"/>
        <v>655</v>
      </c>
      <c r="G5067">
        <f t="shared" ca="1" si="1349"/>
        <v>106765</v>
      </c>
      <c r="H5067">
        <f t="shared" ca="1" si="1350"/>
        <v>76870.8</v>
      </c>
      <c r="I5067">
        <f t="shared" ca="1" si="1351"/>
        <v>3376</v>
      </c>
      <c r="J5067">
        <f t="shared" ca="1" si="1352"/>
        <v>3928</v>
      </c>
      <c r="K5067" s="1">
        <f t="shared" ca="1" si="1353"/>
        <v>46260</v>
      </c>
      <c r="L5067" s="1">
        <f t="shared" ca="1" si="1354"/>
        <v>46271</v>
      </c>
      <c r="M5067" s="1">
        <f t="shared" ca="1" si="1355"/>
        <v>46276</v>
      </c>
      <c r="N5067">
        <f t="shared" ca="1" si="1356"/>
        <v>84174.8</v>
      </c>
      <c r="O5067" s="3">
        <f t="shared" ca="1" si="1357"/>
        <v>22590.199999999997</v>
      </c>
      <c r="P5067" s="2">
        <f t="shared" ca="1" si="1358"/>
        <v>0.21158806725050341</v>
      </c>
      <c r="Q5067" t="str">
        <f t="shared" ca="1" si="1359"/>
        <v>Late</v>
      </c>
    </row>
    <row r="5068" spans="1:17" x14ac:dyDescent="0.3">
      <c r="A5068" t="str">
        <f t="shared" si="1343"/>
        <v>S05067</v>
      </c>
      <c r="B5068" t="str">
        <f t="shared" ca="1" si="1344"/>
        <v>FreshMart Ltd</v>
      </c>
      <c r="C5068" t="str">
        <f t="shared" ca="1" si="1345"/>
        <v>UAE</v>
      </c>
      <c r="D5068" t="str">
        <f t="shared" ca="1" si="1346"/>
        <v>Rice</v>
      </c>
      <c r="E5068">
        <f t="shared" ca="1" si="1347"/>
        <v>345</v>
      </c>
      <c r="F5068" s="3">
        <f t="shared" ca="1" si="1348"/>
        <v>709</v>
      </c>
      <c r="G5068">
        <f t="shared" ca="1" si="1349"/>
        <v>244605</v>
      </c>
      <c r="H5068">
        <f t="shared" ca="1" si="1350"/>
        <v>114964.35</v>
      </c>
      <c r="I5068">
        <f t="shared" ca="1" si="1351"/>
        <v>8524</v>
      </c>
      <c r="J5068">
        <f t="shared" ca="1" si="1352"/>
        <v>2872</v>
      </c>
      <c r="K5068" s="1">
        <f t="shared" ca="1" si="1353"/>
        <v>46255</v>
      </c>
      <c r="L5068" s="1">
        <f t="shared" ca="1" si="1354"/>
        <v>46266</v>
      </c>
      <c r="M5068" s="1">
        <f t="shared" ca="1" si="1355"/>
        <v>46270</v>
      </c>
      <c r="N5068">
        <f t="shared" ca="1" si="1356"/>
        <v>126360.35</v>
      </c>
      <c r="O5068" s="3">
        <f t="shared" ca="1" si="1357"/>
        <v>118244.65</v>
      </c>
      <c r="P5068" s="2">
        <f t="shared" ca="1" si="1358"/>
        <v>0.48341060076449782</v>
      </c>
      <c r="Q5068" t="str">
        <f t="shared" ca="1" si="1359"/>
        <v>Late</v>
      </c>
    </row>
    <row r="5069" spans="1:17" x14ac:dyDescent="0.3">
      <c r="A5069" t="str">
        <f t="shared" si="1343"/>
        <v>S05068</v>
      </c>
      <c r="B5069" t="str">
        <f t="shared" ca="1" si="1344"/>
        <v>FreshMart Ltd</v>
      </c>
      <c r="C5069" t="str">
        <f t="shared" ca="1" si="1345"/>
        <v>Australia</v>
      </c>
      <c r="D5069" t="str">
        <f t="shared" ca="1" si="1346"/>
        <v>Sauces</v>
      </c>
      <c r="E5069">
        <f t="shared" ca="1" si="1347"/>
        <v>191</v>
      </c>
      <c r="F5069" s="3">
        <f t="shared" ca="1" si="1348"/>
        <v>174</v>
      </c>
      <c r="G5069">
        <f t="shared" ca="1" si="1349"/>
        <v>33234</v>
      </c>
      <c r="H5069">
        <f t="shared" ca="1" si="1350"/>
        <v>17946.36</v>
      </c>
      <c r="I5069">
        <f t="shared" ca="1" si="1351"/>
        <v>7529</v>
      </c>
      <c r="J5069">
        <f t="shared" ca="1" si="1352"/>
        <v>543</v>
      </c>
      <c r="K5069" s="1">
        <f t="shared" ca="1" si="1353"/>
        <v>46079</v>
      </c>
      <c r="L5069" s="1">
        <f t="shared" ca="1" si="1354"/>
        <v>46088</v>
      </c>
      <c r="M5069" s="1">
        <f t="shared" ca="1" si="1355"/>
        <v>46093</v>
      </c>
      <c r="N5069">
        <f t="shared" ca="1" si="1356"/>
        <v>26018.36</v>
      </c>
      <c r="O5069" s="3">
        <f t="shared" ca="1" si="1357"/>
        <v>7215.6399999999994</v>
      </c>
      <c r="P5069" s="2">
        <f t="shared" ca="1" si="1358"/>
        <v>0.21711620629475836</v>
      </c>
      <c r="Q5069" t="str">
        <f t="shared" ca="1" si="1359"/>
        <v>Late</v>
      </c>
    </row>
    <row r="5070" spans="1:17" x14ac:dyDescent="0.3">
      <c r="A5070" t="str">
        <f t="shared" si="1343"/>
        <v>S05069</v>
      </c>
      <c r="B5070" t="str">
        <f t="shared" ca="1" si="1344"/>
        <v>FreshMart Ltd</v>
      </c>
      <c r="C5070" t="str">
        <f t="shared" ca="1" si="1345"/>
        <v>UK</v>
      </c>
      <c r="D5070" t="str">
        <f t="shared" ca="1" si="1346"/>
        <v>Pickles</v>
      </c>
      <c r="E5070">
        <f t="shared" ca="1" si="1347"/>
        <v>471</v>
      </c>
      <c r="F5070" s="3">
        <f t="shared" ca="1" si="1348"/>
        <v>365</v>
      </c>
      <c r="G5070">
        <f t="shared" ca="1" si="1349"/>
        <v>171915</v>
      </c>
      <c r="H5070">
        <f t="shared" ca="1" si="1350"/>
        <v>82519.199999999997</v>
      </c>
      <c r="I5070">
        <f t="shared" ca="1" si="1351"/>
        <v>8027</v>
      </c>
      <c r="J5070">
        <f t="shared" ca="1" si="1352"/>
        <v>1904</v>
      </c>
      <c r="K5070" s="1">
        <f t="shared" ca="1" si="1353"/>
        <v>46068</v>
      </c>
      <c r="L5070" s="1">
        <f t="shared" ca="1" si="1354"/>
        <v>46082</v>
      </c>
      <c r="M5070" s="1">
        <f t="shared" ca="1" si="1355"/>
        <v>46088</v>
      </c>
      <c r="N5070">
        <f t="shared" ca="1" si="1356"/>
        <v>92450.2</v>
      </c>
      <c r="O5070" s="3">
        <f t="shared" ca="1" si="1357"/>
        <v>79464.800000000003</v>
      </c>
      <c r="P5070" s="2">
        <f t="shared" ca="1" si="1358"/>
        <v>0.46223308030131172</v>
      </c>
      <c r="Q5070" t="str">
        <f t="shared" ca="1" si="1359"/>
        <v>Late</v>
      </c>
    </row>
    <row r="5071" spans="1:17" x14ac:dyDescent="0.3">
      <c r="A5071" t="str">
        <f t="shared" si="1343"/>
        <v>S05070</v>
      </c>
      <c r="B5071" t="str">
        <f t="shared" ca="1" si="1344"/>
        <v>Prime Wholesale</v>
      </c>
      <c r="C5071" t="str">
        <f t="shared" ca="1" si="1345"/>
        <v>Australia</v>
      </c>
      <c r="D5071" t="str">
        <f t="shared" ca="1" si="1346"/>
        <v>Spices</v>
      </c>
      <c r="E5071">
        <f t="shared" ca="1" si="1347"/>
        <v>220</v>
      </c>
      <c r="F5071" s="3">
        <f t="shared" ca="1" si="1348"/>
        <v>420</v>
      </c>
      <c r="G5071">
        <f t="shared" ca="1" si="1349"/>
        <v>92400</v>
      </c>
      <c r="H5071">
        <f t="shared" ca="1" si="1350"/>
        <v>68376</v>
      </c>
      <c r="I5071">
        <f t="shared" ca="1" si="1351"/>
        <v>11337</v>
      </c>
      <c r="J5071">
        <f t="shared" ca="1" si="1352"/>
        <v>1339</v>
      </c>
      <c r="K5071" s="1">
        <f t="shared" ca="1" si="1353"/>
        <v>46070</v>
      </c>
      <c r="L5071" s="1">
        <f t="shared" ca="1" si="1354"/>
        <v>46077</v>
      </c>
      <c r="M5071" s="1">
        <f t="shared" ca="1" si="1355"/>
        <v>46074</v>
      </c>
      <c r="N5071">
        <f t="shared" ca="1" si="1356"/>
        <v>81052</v>
      </c>
      <c r="O5071" s="3">
        <f t="shared" ca="1" si="1357"/>
        <v>11348</v>
      </c>
      <c r="P5071" s="2">
        <f t="shared" ca="1" si="1358"/>
        <v>0.12281385281385282</v>
      </c>
      <c r="Q5071" t="str">
        <f t="shared" ca="1" si="1359"/>
        <v>On Time</v>
      </c>
    </row>
    <row r="5072" spans="1:17" x14ac:dyDescent="0.3">
      <c r="A5072" t="str">
        <f t="shared" si="1343"/>
        <v>S05071</v>
      </c>
      <c r="B5072" t="str">
        <f t="shared" ca="1" si="1344"/>
        <v>FreshMart Ltd</v>
      </c>
      <c r="C5072" t="str">
        <f t="shared" ca="1" si="1345"/>
        <v>Canada</v>
      </c>
      <c r="D5072" t="str">
        <f t="shared" ca="1" si="1346"/>
        <v>Pickles</v>
      </c>
      <c r="E5072">
        <f t="shared" ca="1" si="1347"/>
        <v>174</v>
      </c>
      <c r="F5072" s="3">
        <f t="shared" ca="1" si="1348"/>
        <v>439</v>
      </c>
      <c r="G5072">
        <f t="shared" ca="1" si="1349"/>
        <v>76386</v>
      </c>
      <c r="H5072">
        <f t="shared" ca="1" si="1350"/>
        <v>34373.699999999997</v>
      </c>
      <c r="I5072">
        <f t="shared" ca="1" si="1351"/>
        <v>11466</v>
      </c>
      <c r="J5072">
        <f t="shared" ca="1" si="1352"/>
        <v>537</v>
      </c>
      <c r="K5072" s="1">
        <f t="shared" ca="1" si="1353"/>
        <v>46299</v>
      </c>
      <c r="L5072" s="1">
        <f t="shared" ca="1" si="1354"/>
        <v>46317</v>
      </c>
      <c r="M5072" s="1">
        <f t="shared" ca="1" si="1355"/>
        <v>46318</v>
      </c>
      <c r="N5072">
        <f t="shared" ca="1" si="1356"/>
        <v>46376.7</v>
      </c>
      <c r="O5072" s="3">
        <f t="shared" ca="1" si="1357"/>
        <v>30009.300000000003</v>
      </c>
      <c r="P5072" s="2">
        <f t="shared" ca="1" si="1358"/>
        <v>0.3928638755792947</v>
      </c>
      <c r="Q5072" t="str">
        <f t="shared" ca="1" si="1359"/>
        <v>Late</v>
      </c>
    </row>
    <row r="5073" spans="1:17" x14ac:dyDescent="0.3">
      <c r="A5073" t="str">
        <f t="shared" si="1343"/>
        <v>S05072</v>
      </c>
      <c r="B5073" t="str">
        <f t="shared" ca="1" si="1344"/>
        <v>Global Foods</v>
      </c>
      <c r="C5073" t="str">
        <f t="shared" ca="1" si="1345"/>
        <v>UK</v>
      </c>
      <c r="D5073" t="str">
        <f t="shared" ca="1" si="1346"/>
        <v>Tea</v>
      </c>
      <c r="E5073">
        <f t="shared" ca="1" si="1347"/>
        <v>244</v>
      </c>
      <c r="F5073" s="3">
        <f t="shared" ca="1" si="1348"/>
        <v>405</v>
      </c>
      <c r="G5073">
        <f t="shared" ca="1" si="1349"/>
        <v>98820</v>
      </c>
      <c r="H5073">
        <f t="shared" ca="1" si="1350"/>
        <v>49410</v>
      </c>
      <c r="I5073">
        <f t="shared" ca="1" si="1351"/>
        <v>3505</v>
      </c>
      <c r="J5073">
        <f t="shared" ca="1" si="1352"/>
        <v>902</v>
      </c>
      <c r="K5073" s="1">
        <f t="shared" ca="1" si="1353"/>
        <v>46318</v>
      </c>
      <c r="L5073" s="1">
        <f t="shared" ca="1" si="1354"/>
        <v>46329</v>
      </c>
      <c r="M5073" s="1">
        <f t="shared" ca="1" si="1355"/>
        <v>46331</v>
      </c>
      <c r="N5073">
        <f t="shared" ca="1" si="1356"/>
        <v>53817</v>
      </c>
      <c r="O5073" s="3">
        <f t="shared" ca="1" si="1357"/>
        <v>45003</v>
      </c>
      <c r="P5073" s="2">
        <f t="shared" ca="1" si="1358"/>
        <v>0.45540376442015784</v>
      </c>
      <c r="Q5073" t="str">
        <f t="shared" ca="1" si="1359"/>
        <v>Late</v>
      </c>
    </row>
    <row r="5074" spans="1:17" x14ac:dyDescent="0.3">
      <c r="A5074" t="str">
        <f t="shared" si="1343"/>
        <v>S05073</v>
      </c>
      <c r="B5074" t="str">
        <f t="shared" ca="1" si="1344"/>
        <v>Oceanic Exports</v>
      </c>
      <c r="C5074" t="str">
        <f t="shared" ca="1" si="1345"/>
        <v>UAE</v>
      </c>
      <c r="D5074" t="str">
        <f t="shared" ca="1" si="1346"/>
        <v>Tea</v>
      </c>
      <c r="E5074">
        <f t="shared" ca="1" si="1347"/>
        <v>454</v>
      </c>
      <c r="F5074" s="3">
        <f t="shared" ca="1" si="1348"/>
        <v>418</v>
      </c>
      <c r="G5074">
        <f t="shared" ca="1" si="1349"/>
        <v>189772</v>
      </c>
      <c r="H5074">
        <f t="shared" ca="1" si="1350"/>
        <v>125249.52</v>
      </c>
      <c r="I5074">
        <f t="shared" ca="1" si="1351"/>
        <v>4107</v>
      </c>
      <c r="J5074">
        <f t="shared" ca="1" si="1352"/>
        <v>1824</v>
      </c>
      <c r="K5074" s="1">
        <f t="shared" ca="1" si="1353"/>
        <v>46258</v>
      </c>
      <c r="L5074" s="1">
        <f t="shared" ca="1" si="1354"/>
        <v>46275</v>
      </c>
      <c r="M5074" s="1">
        <f t="shared" ca="1" si="1355"/>
        <v>46272</v>
      </c>
      <c r="N5074">
        <f t="shared" ca="1" si="1356"/>
        <v>131180.52000000002</v>
      </c>
      <c r="O5074" s="3">
        <f t="shared" ca="1" si="1357"/>
        <v>58591.479999999981</v>
      </c>
      <c r="P5074" s="2">
        <f t="shared" ca="1" si="1358"/>
        <v>0.30874670657420472</v>
      </c>
      <c r="Q5074" t="str">
        <f t="shared" ca="1" si="1359"/>
        <v>On Time</v>
      </c>
    </row>
    <row r="5075" spans="1:17" x14ac:dyDescent="0.3">
      <c r="A5075" t="str">
        <f t="shared" si="1343"/>
        <v>S05074</v>
      </c>
      <c r="B5075" t="str">
        <f t="shared" ca="1" si="1344"/>
        <v>Global Foods</v>
      </c>
      <c r="C5075" t="str">
        <f t="shared" ca="1" si="1345"/>
        <v>Australia</v>
      </c>
      <c r="D5075" t="str">
        <f t="shared" ca="1" si="1346"/>
        <v>Rice</v>
      </c>
      <c r="E5075">
        <f t="shared" ca="1" si="1347"/>
        <v>148</v>
      </c>
      <c r="F5075" s="3">
        <f t="shared" ca="1" si="1348"/>
        <v>326</v>
      </c>
      <c r="G5075">
        <f t="shared" ca="1" si="1349"/>
        <v>48248</v>
      </c>
      <c r="H5075">
        <f t="shared" ca="1" si="1350"/>
        <v>29431.279999999999</v>
      </c>
      <c r="I5075">
        <f t="shared" ca="1" si="1351"/>
        <v>2317</v>
      </c>
      <c r="J5075">
        <f t="shared" ca="1" si="1352"/>
        <v>2624</v>
      </c>
      <c r="K5075" s="1">
        <f t="shared" ca="1" si="1353"/>
        <v>45762</v>
      </c>
      <c r="L5075" s="1">
        <f t="shared" ca="1" si="1354"/>
        <v>45775</v>
      </c>
      <c r="M5075" s="1">
        <f t="shared" ca="1" si="1355"/>
        <v>45780</v>
      </c>
      <c r="N5075">
        <f t="shared" ca="1" si="1356"/>
        <v>34372.28</v>
      </c>
      <c r="O5075" s="3">
        <f t="shared" ca="1" si="1357"/>
        <v>13875.720000000001</v>
      </c>
      <c r="P5075" s="2">
        <f t="shared" ca="1" si="1358"/>
        <v>0.28759161001492295</v>
      </c>
      <c r="Q5075" t="str">
        <f t="shared" ca="1" si="1359"/>
        <v>Late</v>
      </c>
    </row>
    <row r="5076" spans="1:17" x14ac:dyDescent="0.3">
      <c r="A5076" t="str">
        <f t="shared" si="1343"/>
        <v>S05075</v>
      </c>
      <c r="B5076" t="str">
        <f t="shared" ca="1" si="1344"/>
        <v>Alpha Traders</v>
      </c>
      <c r="C5076" t="str">
        <f t="shared" ca="1" si="1345"/>
        <v>Canada</v>
      </c>
      <c r="D5076" t="str">
        <f t="shared" ca="1" si="1346"/>
        <v>Spices</v>
      </c>
      <c r="E5076">
        <f t="shared" ca="1" si="1347"/>
        <v>338</v>
      </c>
      <c r="F5076" s="3">
        <f t="shared" ca="1" si="1348"/>
        <v>271</v>
      </c>
      <c r="G5076">
        <f t="shared" ca="1" si="1349"/>
        <v>91598</v>
      </c>
      <c r="H5076">
        <f t="shared" ca="1" si="1350"/>
        <v>56790.76</v>
      </c>
      <c r="I5076">
        <f t="shared" ca="1" si="1351"/>
        <v>5566</v>
      </c>
      <c r="J5076">
        <f t="shared" ca="1" si="1352"/>
        <v>3497</v>
      </c>
      <c r="K5076" s="1">
        <f t="shared" ca="1" si="1353"/>
        <v>45743</v>
      </c>
      <c r="L5076" s="1">
        <f t="shared" ca="1" si="1354"/>
        <v>45757</v>
      </c>
      <c r="M5076" s="1">
        <f t="shared" ca="1" si="1355"/>
        <v>45760</v>
      </c>
      <c r="N5076">
        <f t="shared" ca="1" si="1356"/>
        <v>65853.760000000009</v>
      </c>
      <c r="O5076" s="3">
        <f t="shared" ca="1" si="1357"/>
        <v>25744.239999999991</v>
      </c>
      <c r="P5076" s="2">
        <f t="shared" ca="1" si="1358"/>
        <v>0.28105679163300501</v>
      </c>
      <c r="Q5076" t="str">
        <f t="shared" ca="1" si="1359"/>
        <v>Late</v>
      </c>
    </row>
    <row r="5077" spans="1:17" x14ac:dyDescent="0.3">
      <c r="A5077" t="str">
        <f t="shared" si="1343"/>
        <v>S05076</v>
      </c>
      <c r="B5077" t="str">
        <f t="shared" ca="1" si="1344"/>
        <v>Oceanic Exports</v>
      </c>
      <c r="C5077" t="str">
        <f t="shared" ca="1" si="1345"/>
        <v>Canada</v>
      </c>
      <c r="D5077" t="str">
        <f t="shared" ca="1" si="1346"/>
        <v>Rice</v>
      </c>
      <c r="E5077">
        <f t="shared" ca="1" si="1347"/>
        <v>123</v>
      </c>
      <c r="F5077" s="3">
        <f t="shared" ca="1" si="1348"/>
        <v>477</v>
      </c>
      <c r="G5077">
        <f t="shared" ca="1" si="1349"/>
        <v>58671</v>
      </c>
      <c r="H5077">
        <f t="shared" ca="1" si="1350"/>
        <v>35202.6</v>
      </c>
      <c r="I5077">
        <f t="shared" ca="1" si="1351"/>
        <v>3676</v>
      </c>
      <c r="J5077">
        <f t="shared" ca="1" si="1352"/>
        <v>2331</v>
      </c>
      <c r="K5077" s="1">
        <f t="shared" ca="1" si="1353"/>
        <v>46185</v>
      </c>
      <c r="L5077" s="1">
        <f t="shared" ca="1" si="1354"/>
        <v>46196</v>
      </c>
      <c r="M5077" s="1">
        <f t="shared" ca="1" si="1355"/>
        <v>46197</v>
      </c>
      <c r="N5077">
        <f t="shared" ca="1" si="1356"/>
        <v>41209.599999999999</v>
      </c>
      <c r="O5077" s="3">
        <f t="shared" ca="1" si="1357"/>
        <v>17461.400000000001</v>
      </c>
      <c r="P5077" s="2">
        <f t="shared" ca="1" si="1358"/>
        <v>0.29761551703567352</v>
      </c>
      <c r="Q5077" t="str">
        <f t="shared" ca="1" si="1359"/>
        <v>Late</v>
      </c>
    </row>
    <row r="5078" spans="1:17" x14ac:dyDescent="0.3">
      <c r="A5078" t="str">
        <f t="shared" si="1343"/>
        <v>S05077</v>
      </c>
      <c r="B5078" t="str">
        <f t="shared" ca="1" si="1344"/>
        <v>Global Foods</v>
      </c>
      <c r="C5078" t="str">
        <f t="shared" ca="1" si="1345"/>
        <v>Singapore</v>
      </c>
      <c r="D5078" t="str">
        <f t="shared" ca="1" si="1346"/>
        <v>Spices</v>
      </c>
      <c r="E5078">
        <f t="shared" ca="1" si="1347"/>
        <v>330</v>
      </c>
      <c r="F5078" s="3">
        <f t="shared" ca="1" si="1348"/>
        <v>217</v>
      </c>
      <c r="G5078">
        <f t="shared" ca="1" si="1349"/>
        <v>71610</v>
      </c>
      <c r="H5078">
        <f t="shared" ca="1" si="1350"/>
        <v>44398.2</v>
      </c>
      <c r="I5078">
        <f t="shared" ca="1" si="1351"/>
        <v>7296</v>
      </c>
      <c r="J5078">
        <f t="shared" ca="1" si="1352"/>
        <v>1297</v>
      </c>
      <c r="K5078" s="1">
        <f t="shared" ca="1" si="1353"/>
        <v>46268</v>
      </c>
      <c r="L5078" s="1">
        <f t="shared" ca="1" si="1354"/>
        <v>46275</v>
      </c>
      <c r="M5078" s="1">
        <f t="shared" ca="1" si="1355"/>
        <v>46279</v>
      </c>
      <c r="N5078">
        <f t="shared" ca="1" si="1356"/>
        <v>52991.199999999997</v>
      </c>
      <c r="O5078" s="3">
        <f t="shared" ca="1" si="1357"/>
        <v>18618.800000000003</v>
      </c>
      <c r="P5078" s="2">
        <f t="shared" ca="1" si="1358"/>
        <v>0.26000279290601874</v>
      </c>
      <c r="Q5078" t="str">
        <f t="shared" ca="1" si="1359"/>
        <v>Late</v>
      </c>
    </row>
    <row r="5079" spans="1:17" x14ac:dyDescent="0.3">
      <c r="A5079" t="str">
        <f t="shared" si="1343"/>
        <v>S05078</v>
      </c>
      <c r="B5079" t="str">
        <f t="shared" ca="1" si="1344"/>
        <v>Alpha Traders</v>
      </c>
      <c r="C5079" t="str">
        <f t="shared" ca="1" si="1345"/>
        <v>Australia</v>
      </c>
      <c r="D5079" t="str">
        <f t="shared" ca="1" si="1346"/>
        <v>Pickles</v>
      </c>
      <c r="E5079">
        <f t="shared" ca="1" si="1347"/>
        <v>368</v>
      </c>
      <c r="F5079" s="3">
        <f t="shared" ca="1" si="1348"/>
        <v>638</v>
      </c>
      <c r="G5079">
        <f t="shared" ca="1" si="1349"/>
        <v>234784</v>
      </c>
      <c r="H5079">
        <f t="shared" ca="1" si="1350"/>
        <v>122087.67999999999</v>
      </c>
      <c r="I5079">
        <f t="shared" ca="1" si="1351"/>
        <v>5644</v>
      </c>
      <c r="J5079">
        <f t="shared" ca="1" si="1352"/>
        <v>2053</v>
      </c>
      <c r="K5079" s="1">
        <f t="shared" ca="1" si="1353"/>
        <v>45993</v>
      </c>
      <c r="L5079" s="1">
        <f t="shared" ca="1" si="1354"/>
        <v>46008</v>
      </c>
      <c r="M5079" s="1">
        <f t="shared" ca="1" si="1355"/>
        <v>46009</v>
      </c>
      <c r="N5079">
        <f t="shared" ca="1" si="1356"/>
        <v>129784.68</v>
      </c>
      <c r="O5079" s="3">
        <f t="shared" ca="1" si="1357"/>
        <v>104999.32</v>
      </c>
      <c r="P5079" s="2">
        <f t="shared" ca="1" si="1358"/>
        <v>0.44721667575303259</v>
      </c>
      <c r="Q5079" t="str">
        <f t="shared" ca="1" si="1359"/>
        <v>Late</v>
      </c>
    </row>
    <row r="5080" spans="1:17" x14ac:dyDescent="0.3">
      <c r="A5080" t="str">
        <f t="shared" si="1343"/>
        <v>S05079</v>
      </c>
      <c r="B5080" t="str">
        <f t="shared" ca="1" si="1344"/>
        <v>Oceanic Exports</v>
      </c>
      <c r="C5080" t="str">
        <f t="shared" ca="1" si="1345"/>
        <v>Canada</v>
      </c>
      <c r="D5080" t="str">
        <f t="shared" ca="1" si="1346"/>
        <v>Pickles</v>
      </c>
      <c r="E5080">
        <f t="shared" ca="1" si="1347"/>
        <v>176</v>
      </c>
      <c r="F5080" s="3">
        <f t="shared" ca="1" si="1348"/>
        <v>567</v>
      </c>
      <c r="G5080">
        <f t="shared" ca="1" si="1349"/>
        <v>99792</v>
      </c>
      <c r="H5080">
        <f t="shared" ca="1" si="1350"/>
        <v>65862.720000000001</v>
      </c>
      <c r="I5080">
        <f t="shared" ca="1" si="1351"/>
        <v>10567</v>
      </c>
      <c r="J5080">
        <f t="shared" ca="1" si="1352"/>
        <v>1630</v>
      </c>
      <c r="K5080" s="1">
        <f t="shared" ca="1" si="1353"/>
        <v>45748</v>
      </c>
      <c r="L5080" s="1">
        <f t="shared" ca="1" si="1354"/>
        <v>45767</v>
      </c>
      <c r="M5080" s="1">
        <f t="shared" ca="1" si="1355"/>
        <v>45765</v>
      </c>
      <c r="N5080">
        <f t="shared" ca="1" si="1356"/>
        <v>78059.72</v>
      </c>
      <c r="O5080" s="3">
        <f t="shared" ca="1" si="1357"/>
        <v>21732.28</v>
      </c>
      <c r="P5080" s="2">
        <f t="shared" ca="1" si="1358"/>
        <v>0.21777577360910694</v>
      </c>
      <c r="Q5080" t="str">
        <f t="shared" ca="1" si="1359"/>
        <v>On Time</v>
      </c>
    </row>
    <row r="5081" spans="1:17" x14ac:dyDescent="0.3">
      <c r="A5081" t="str">
        <f t="shared" si="1343"/>
        <v>S05080</v>
      </c>
      <c r="B5081" t="str">
        <f t="shared" ca="1" si="1344"/>
        <v>Beta Imports</v>
      </c>
      <c r="C5081" t="str">
        <f t="shared" ca="1" si="1345"/>
        <v>Australia</v>
      </c>
      <c r="D5081" t="str">
        <f t="shared" ca="1" si="1346"/>
        <v>Spices</v>
      </c>
      <c r="E5081">
        <f t="shared" ca="1" si="1347"/>
        <v>115</v>
      </c>
      <c r="F5081" s="3">
        <f t="shared" ca="1" si="1348"/>
        <v>102</v>
      </c>
      <c r="G5081">
        <f t="shared" ca="1" si="1349"/>
        <v>11730</v>
      </c>
      <c r="H5081">
        <f t="shared" ca="1" si="1350"/>
        <v>6216.9</v>
      </c>
      <c r="I5081">
        <f t="shared" ca="1" si="1351"/>
        <v>3838</v>
      </c>
      <c r="J5081">
        <f t="shared" ca="1" si="1352"/>
        <v>1334</v>
      </c>
      <c r="K5081" s="1">
        <f t="shared" ca="1" si="1353"/>
        <v>46173</v>
      </c>
      <c r="L5081" s="1">
        <f t="shared" ca="1" si="1354"/>
        <v>46180</v>
      </c>
      <c r="M5081" s="1">
        <f t="shared" ca="1" si="1355"/>
        <v>46182</v>
      </c>
      <c r="N5081">
        <f t="shared" ca="1" si="1356"/>
        <v>11388.9</v>
      </c>
      <c r="O5081" s="3">
        <f t="shared" ca="1" si="1357"/>
        <v>341.10000000000036</v>
      </c>
      <c r="P5081" s="2">
        <f t="shared" ca="1" si="1358"/>
        <v>2.9079283887468062E-2</v>
      </c>
      <c r="Q5081" t="str">
        <f t="shared" ca="1" si="1359"/>
        <v>Late</v>
      </c>
    </row>
    <row r="5082" spans="1:17" x14ac:dyDescent="0.3">
      <c r="A5082" t="str">
        <f t="shared" si="1343"/>
        <v>S05081</v>
      </c>
      <c r="B5082" t="str">
        <f t="shared" ca="1" si="1344"/>
        <v>Prime Wholesale</v>
      </c>
      <c r="C5082" t="str">
        <f t="shared" ca="1" si="1345"/>
        <v>UAE</v>
      </c>
      <c r="D5082" t="str">
        <f t="shared" ca="1" si="1346"/>
        <v>Pickles</v>
      </c>
      <c r="E5082">
        <f t="shared" ca="1" si="1347"/>
        <v>212</v>
      </c>
      <c r="F5082" s="3">
        <f t="shared" ca="1" si="1348"/>
        <v>536</v>
      </c>
      <c r="G5082">
        <f t="shared" ca="1" si="1349"/>
        <v>113632</v>
      </c>
      <c r="H5082">
        <f t="shared" ca="1" si="1350"/>
        <v>52270.720000000001</v>
      </c>
      <c r="I5082">
        <f t="shared" ca="1" si="1351"/>
        <v>7333</v>
      </c>
      <c r="J5082">
        <f t="shared" ca="1" si="1352"/>
        <v>3944</v>
      </c>
      <c r="K5082" s="1">
        <f t="shared" ca="1" si="1353"/>
        <v>46361</v>
      </c>
      <c r="L5082" s="1">
        <f t="shared" ca="1" si="1354"/>
        <v>46370</v>
      </c>
      <c r="M5082" s="1">
        <f t="shared" ca="1" si="1355"/>
        <v>46371</v>
      </c>
      <c r="N5082">
        <f t="shared" ca="1" si="1356"/>
        <v>63547.72</v>
      </c>
      <c r="O5082" s="3">
        <f t="shared" ca="1" si="1357"/>
        <v>50084.28</v>
      </c>
      <c r="P5082" s="2">
        <f t="shared" ca="1" si="1358"/>
        <v>0.44075858912982258</v>
      </c>
      <c r="Q5082" t="str">
        <f t="shared" ca="1" si="1359"/>
        <v>Late</v>
      </c>
    </row>
    <row r="5083" spans="1:17" x14ac:dyDescent="0.3">
      <c r="A5083" t="str">
        <f t="shared" si="1343"/>
        <v>S05082</v>
      </c>
      <c r="B5083" t="str">
        <f t="shared" ca="1" si="1344"/>
        <v>Alpha Traders</v>
      </c>
      <c r="C5083" t="str">
        <f t="shared" ca="1" si="1345"/>
        <v>UAE</v>
      </c>
      <c r="D5083" t="str">
        <f t="shared" ca="1" si="1346"/>
        <v>Rice</v>
      </c>
      <c r="E5083">
        <f t="shared" ca="1" si="1347"/>
        <v>321</v>
      </c>
      <c r="F5083" s="3">
        <f t="shared" ca="1" si="1348"/>
        <v>467</v>
      </c>
      <c r="G5083">
        <f t="shared" ca="1" si="1349"/>
        <v>149907</v>
      </c>
      <c r="H5083">
        <f t="shared" ca="1" si="1350"/>
        <v>104934.9</v>
      </c>
      <c r="I5083">
        <f t="shared" ca="1" si="1351"/>
        <v>10269</v>
      </c>
      <c r="J5083">
        <f t="shared" ca="1" si="1352"/>
        <v>3043</v>
      </c>
      <c r="K5083" s="1">
        <f t="shared" ca="1" si="1353"/>
        <v>45671</v>
      </c>
      <c r="L5083" s="1">
        <f t="shared" ca="1" si="1354"/>
        <v>45684</v>
      </c>
      <c r="M5083" s="1">
        <f t="shared" ca="1" si="1355"/>
        <v>45688</v>
      </c>
      <c r="N5083">
        <f t="shared" ca="1" si="1356"/>
        <v>118246.9</v>
      </c>
      <c r="O5083" s="3">
        <f t="shared" ca="1" si="1357"/>
        <v>31660.100000000006</v>
      </c>
      <c r="P5083" s="2">
        <f t="shared" ca="1" si="1358"/>
        <v>0.21119827626461743</v>
      </c>
      <c r="Q5083" t="str">
        <f t="shared" ca="1" si="1359"/>
        <v>Late</v>
      </c>
    </row>
    <row r="5084" spans="1:17" x14ac:dyDescent="0.3">
      <c r="A5084" t="str">
        <f t="shared" si="1343"/>
        <v>S05083</v>
      </c>
      <c r="B5084" t="str">
        <f t="shared" ca="1" si="1344"/>
        <v>Beta Imports</v>
      </c>
      <c r="C5084" t="str">
        <f t="shared" ca="1" si="1345"/>
        <v>Singapore</v>
      </c>
      <c r="D5084" t="str">
        <f t="shared" ca="1" si="1346"/>
        <v>Rice</v>
      </c>
      <c r="E5084">
        <f t="shared" ca="1" si="1347"/>
        <v>445</v>
      </c>
      <c r="F5084" s="3">
        <f t="shared" ca="1" si="1348"/>
        <v>761</v>
      </c>
      <c r="G5084">
        <f t="shared" ca="1" si="1349"/>
        <v>338645</v>
      </c>
      <c r="H5084">
        <f t="shared" ca="1" si="1350"/>
        <v>162549.6</v>
      </c>
      <c r="I5084">
        <f t="shared" ca="1" si="1351"/>
        <v>4942</v>
      </c>
      <c r="J5084">
        <f t="shared" ca="1" si="1352"/>
        <v>2735</v>
      </c>
      <c r="K5084" s="1">
        <f t="shared" ca="1" si="1353"/>
        <v>45889</v>
      </c>
      <c r="L5084" s="1">
        <f t="shared" ca="1" si="1354"/>
        <v>45904</v>
      </c>
      <c r="M5084" s="1">
        <f t="shared" ca="1" si="1355"/>
        <v>45906</v>
      </c>
      <c r="N5084">
        <f t="shared" ca="1" si="1356"/>
        <v>170226.6</v>
      </c>
      <c r="O5084" s="3">
        <f t="shared" ca="1" si="1357"/>
        <v>168418.4</v>
      </c>
      <c r="P5084" s="2">
        <f t="shared" ca="1" si="1358"/>
        <v>0.49733024258441727</v>
      </c>
      <c r="Q5084" t="str">
        <f t="shared" ca="1" si="1359"/>
        <v>Late</v>
      </c>
    </row>
    <row r="5085" spans="1:17" x14ac:dyDescent="0.3">
      <c r="A5085" t="str">
        <f t="shared" si="1343"/>
        <v>S05084</v>
      </c>
      <c r="B5085" t="str">
        <f t="shared" ca="1" si="1344"/>
        <v>Alpha Traders</v>
      </c>
      <c r="C5085" t="str">
        <f t="shared" ca="1" si="1345"/>
        <v>Australia</v>
      </c>
      <c r="D5085" t="str">
        <f t="shared" ca="1" si="1346"/>
        <v>Sauces</v>
      </c>
      <c r="E5085">
        <f t="shared" ca="1" si="1347"/>
        <v>480</v>
      </c>
      <c r="F5085" s="3">
        <f t="shared" ca="1" si="1348"/>
        <v>755</v>
      </c>
      <c r="G5085">
        <f t="shared" ca="1" si="1349"/>
        <v>362400</v>
      </c>
      <c r="H5085">
        <f t="shared" ca="1" si="1350"/>
        <v>210192</v>
      </c>
      <c r="I5085">
        <f t="shared" ca="1" si="1351"/>
        <v>1659</v>
      </c>
      <c r="J5085">
        <f t="shared" ca="1" si="1352"/>
        <v>1225</v>
      </c>
      <c r="K5085" s="1">
        <f t="shared" ca="1" si="1353"/>
        <v>45760</v>
      </c>
      <c r="L5085" s="1">
        <f t="shared" ca="1" si="1354"/>
        <v>45775</v>
      </c>
      <c r="M5085" s="1">
        <f t="shared" ca="1" si="1355"/>
        <v>45775</v>
      </c>
      <c r="N5085">
        <f t="shared" ca="1" si="1356"/>
        <v>213076</v>
      </c>
      <c r="O5085" s="3">
        <f t="shared" ca="1" si="1357"/>
        <v>149324</v>
      </c>
      <c r="P5085" s="2">
        <f t="shared" ca="1" si="1358"/>
        <v>0.41204194260485649</v>
      </c>
      <c r="Q5085" t="str">
        <f t="shared" ca="1" si="1359"/>
        <v>On Time</v>
      </c>
    </row>
    <row r="5086" spans="1:17" x14ac:dyDescent="0.3">
      <c r="A5086" t="str">
        <f t="shared" si="1343"/>
        <v>S05085</v>
      </c>
      <c r="B5086" t="str">
        <f t="shared" ca="1" si="1344"/>
        <v>Beta Imports</v>
      </c>
      <c r="C5086" t="str">
        <f t="shared" ca="1" si="1345"/>
        <v>Singapore</v>
      </c>
      <c r="D5086" t="str">
        <f t="shared" ca="1" si="1346"/>
        <v>Rice</v>
      </c>
      <c r="E5086">
        <f t="shared" ca="1" si="1347"/>
        <v>294</v>
      </c>
      <c r="F5086" s="3">
        <f t="shared" ca="1" si="1348"/>
        <v>265</v>
      </c>
      <c r="G5086">
        <f t="shared" ca="1" si="1349"/>
        <v>77910</v>
      </c>
      <c r="H5086">
        <f t="shared" ca="1" si="1350"/>
        <v>35059.5</v>
      </c>
      <c r="I5086">
        <f t="shared" ca="1" si="1351"/>
        <v>8708</v>
      </c>
      <c r="J5086">
        <f t="shared" ca="1" si="1352"/>
        <v>2744</v>
      </c>
      <c r="K5086" s="1">
        <f t="shared" ca="1" si="1353"/>
        <v>46295</v>
      </c>
      <c r="L5086" s="1">
        <f t="shared" ca="1" si="1354"/>
        <v>46309</v>
      </c>
      <c r="M5086" s="1">
        <f t="shared" ca="1" si="1355"/>
        <v>46315</v>
      </c>
      <c r="N5086">
        <f t="shared" ca="1" si="1356"/>
        <v>46511.5</v>
      </c>
      <c r="O5086" s="3">
        <f t="shared" ca="1" si="1357"/>
        <v>31398.5</v>
      </c>
      <c r="P5086" s="2">
        <f t="shared" ca="1" si="1358"/>
        <v>0.40300988319856246</v>
      </c>
      <c r="Q5086" t="str">
        <f t="shared" ca="1" si="1359"/>
        <v>Late</v>
      </c>
    </row>
    <row r="5087" spans="1:17" x14ac:dyDescent="0.3">
      <c r="A5087" t="str">
        <f t="shared" si="1343"/>
        <v>S05086</v>
      </c>
      <c r="B5087" t="str">
        <f t="shared" ca="1" si="1344"/>
        <v>Global Foods</v>
      </c>
      <c r="C5087" t="str">
        <f t="shared" ca="1" si="1345"/>
        <v>Singapore</v>
      </c>
      <c r="D5087" t="str">
        <f t="shared" ca="1" si="1346"/>
        <v>Sauces</v>
      </c>
      <c r="E5087">
        <f t="shared" ca="1" si="1347"/>
        <v>391</v>
      </c>
      <c r="F5087" s="3">
        <f t="shared" ca="1" si="1348"/>
        <v>592</v>
      </c>
      <c r="G5087">
        <f t="shared" ca="1" si="1349"/>
        <v>231472</v>
      </c>
      <c r="H5087">
        <f t="shared" ca="1" si="1350"/>
        <v>152771.51999999999</v>
      </c>
      <c r="I5087">
        <f t="shared" ca="1" si="1351"/>
        <v>7215</v>
      </c>
      <c r="J5087">
        <f t="shared" ca="1" si="1352"/>
        <v>2527</v>
      </c>
      <c r="K5087" s="1">
        <f t="shared" ca="1" si="1353"/>
        <v>46346</v>
      </c>
      <c r="L5087" s="1">
        <f t="shared" ca="1" si="1354"/>
        <v>46353</v>
      </c>
      <c r="M5087" s="1">
        <f t="shared" ca="1" si="1355"/>
        <v>46350</v>
      </c>
      <c r="N5087">
        <f t="shared" ca="1" si="1356"/>
        <v>162513.51999999999</v>
      </c>
      <c r="O5087" s="3">
        <f t="shared" ca="1" si="1357"/>
        <v>68958.48000000001</v>
      </c>
      <c r="P5087" s="2">
        <f t="shared" ca="1" si="1358"/>
        <v>0.2979128361097671</v>
      </c>
      <c r="Q5087" t="str">
        <f t="shared" ca="1" si="1359"/>
        <v>On Time</v>
      </c>
    </row>
    <row r="5088" spans="1:17" x14ac:dyDescent="0.3">
      <c r="A5088" t="str">
        <f t="shared" si="1343"/>
        <v>S05087</v>
      </c>
      <c r="B5088" t="str">
        <f t="shared" ca="1" si="1344"/>
        <v>Alpha Traders</v>
      </c>
      <c r="C5088" t="str">
        <f t="shared" ca="1" si="1345"/>
        <v>Australia</v>
      </c>
      <c r="D5088" t="str">
        <f t="shared" ca="1" si="1346"/>
        <v>Tea</v>
      </c>
      <c r="E5088">
        <f t="shared" ca="1" si="1347"/>
        <v>59</v>
      </c>
      <c r="F5088" s="3">
        <f t="shared" ca="1" si="1348"/>
        <v>687</v>
      </c>
      <c r="G5088">
        <f t="shared" ca="1" si="1349"/>
        <v>40533</v>
      </c>
      <c r="H5088">
        <f t="shared" ca="1" si="1350"/>
        <v>21077.16</v>
      </c>
      <c r="I5088">
        <f t="shared" ca="1" si="1351"/>
        <v>11298</v>
      </c>
      <c r="J5088">
        <f t="shared" ca="1" si="1352"/>
        <v>698</v>
      </c>
      <c r="K5088" s="1">
        <f t="shared" ca="1" si="1353"/>
        <v>45699</v>
      </c>
      <c r="L5088" s="1">
        <f t="shared" ca="1" si="1354"/>
        <v>45714</v>
      </c>
      <c r="M5088" s="1">
        <f t="shared" ca="1" si="1355"/>
        <v>45719</v>
      </c>
      <c r="N5088">
        <f t="shared" ca="1" si="1356"/>
        <v>33073.160000000003</v>
      </c>
      <c r="O5088" s="3">
        <f t="shared" ca="1" si="1357"/>
        <v>7459.8399999999965</v>
      </c>
      <c r="P5088" s="2">
        <f t="shared" ca="1" si="1358"/>
        <v>0.18404361877975961</v>
      </c>
      <c r="Q5088" t="str">
        <f t="shared" ca="1" si="1359"/>
        <v>Late</v>
      </c>
    </row>
    <row r="5089" spans="1:17" x14ac:dyDescent="0.3">
      <c r="A5089" t="str">
        <f t="shared" si="1343"/>
        <v>S05088</v>
      </c>
      <c r="B5089" t="str">
        <f t="shared" ca="1" si="1344"/>
        <v>Oceanic Exports</v>
      </c>
      <c r="C5089" t="str">
        <f t="shared" ca="1" si="1345"/>
        <v>UAE</v>
      </c>
      <c r="D5089" t="str">
        <f t="shared" ca="1" si="1346"/>
        <v>Pickles</v>
      </c>
      <c r="E5089">
        <f t="shared" ca="1" si="1347"/>
        <v>63</v>
      </c>
      <c r="F5089" s="3">
        <f t="shared" ca="1" si="1348"/>
        <v>687</v>
      </c>
      <c r="G5089">
        <f t="shared" ca="1" si="1349"/>
        <v>43281</v>
      </c>
      <c r="H5089">
        <f t="shared" ca="1" si="1350"/>
        <v>28565.46</v>
      </c>
      <c r="I5089">
        <f t="shared" ca="1" si="1351"/>
        <v>5862</v>
      </c>
      <c r="J5089">
        <f t="shared" ca="1" si="1352"/>
        <v>2502</v>
      </c>
      <c r="K5089" s="1">
        <f t="shared" ca="1" si="1353"/>
        <v>45760</v>
      </c>
      <c r="L5089" s="1">
        <f t="shared" ca="1" si="1354"/>
        <v>45768</v>
      </c>
      <c r="M5089" s="1">
        <f t="shared" ca="1" si="1355"/>
        <v>45774</v>
      </c>
      <c r="N5089">
        <f t="shared" ca="1" si="1356"/>
        <v>36929.46</v>
      </c>
      <c r="O5089" s="3">
        <f t="shared" ca="1" si="1357"/>
        <v>6351.5400000000009</v>
      </c>
      <c r="P5089" s="2">
        <f t="shared" ca="1" si="1358"/>
        <v>0.14675123033201637</v>
      </c>
      <c r="Q5089" t="str">
        <f t="shared" ca="1" si="1359"/>
        <v>Late</v>
      </c>
    </row>
    <row r="5090" spans="1:17" x14ac:dyDescent="0.3">
      <c r="A5090" t="str">
        <f t="shared" si="1343"/>
        <v>S05089</v>
      </c>
      <c r="B5090" t="str">
        <f t="shared" ca="1" si="1344"/>
        <v>FreshMart Ltd</v>
      </c>
      <c r="C5090" t="str">
        <f t="shared" ca="1" si="1345"/>
        <v>Australia</v>
      </c>
      <c r="D5090" t="str">
        <f t="shared" ca="1" si="1346"/>
        <v>Spices</v>
      </c>
      <c r="E5090">
        <f t="shared" ca="1" si="1347"/>
        <v>334</v>
      </c>
      <c r="F5090" s="3">
        <f t="shared" ca="1" si="1348"/>
        <v>701</v>
      </c>
      <c r="G5090">
        <f t="shared" ca="1" si="1349"/>
        <v>234134</v>
      </c>
      <c r="H5090">
        <f t="shared" ca="1" si="1350"/>
        <v>114725.66</v>
      </c>
      <c r="I5090">
        <f t="shared" ca="1" si="1351"/>
        <v>1828</v>
      </c>
      <c r="J5090">
        <f t="shared" ca="1" si="1352"/>
        <v>503</v>
      </c>
      <c r="K5090" s="1">
        <f t="shared" ca="1" si="1353"/>
        <v>46292</v>
      </c>
      <c r="L5090" s="1">
        <f t="shared" ca="1" si="1354"/>
        <v>46308</v>
      </c>
      <c r="M5090" s="1">
        <f t="shared" ca="1" si="1355"/>
        <v>46313</v>
      </c>
      <c r="N5090">
        <f t="shared" ca="1" si="1356"/>
        <v>117056.66</v>
      </c>
      <c r="O5090" s="3">
        <f t="shared" ca="1" si="1357"/>
        <v>117077.34</v>
      </c>
      <c r="P5090" s="2">
        <f t="shared" ca="1" si="1358"/>
        <v>0.50004416274441132</v>
      </c>
      <c r="Q5090" t="str">
        <f t="shared" ca="1" si="1359"/>
        <v>Late</v>
      </c>
    </row>
    <row r="5091" spans="1:17" x14ac:dyDescent="0.3">
      <c r="A5091" t="str">
        <f t="shared" si="1343"/>
        <v>S05090</v>
      </c>
      <c r="B5091" t="str">
        <f t="shared" ca="1" si="1344"/>
        <v>Oceanic Exports</v>
      </c>
      <c r="C5091" t="str">
        <f t="shared" ca="1" si="1345"/>
        <v>Canada</v>
      </c>
      <c r="D5091" t="str">
        <f t="shared" ca="1" si="1346"/>
        <v>Tea</v>
      </c>
      <c r="E5091">
        <f t="shared" ca="1" si="1347"/>
        <v>104</v>
      </c>
      <c r="F5091" s="3">
        <f t="shared" ca="1" si="1348"/>
        <v>500</v>
      </c>
      <c r="G5091">
        <f t="shared" ca="1" si="1349"/>
        <v>52000</v>
      </c>
      <c r="H5091">
        <f t="shared" ca="1" si="1350"/>
        <v>36400</v>
      </c>
      <c r="I5091">
        <f t="shared" ca="1" si="1351"/>
        <v>9773</v>
      </c>
      <c r="J5091">
        <f t="shared" ca="1" si="1352"/>
        <v>3538</v>
      </c>
      <c r="K5091" s="1">
        <f t="shared" ca="1" si="1353"/>
        <v>45690</v>
      </c>
      <c r="L5091" s="1">
        <f t="shared" ca="1" si="1354"/>
        <v>45703</v>
      </c>
      <c r="M5091" s="1">
        <f t="shared" ca="1" si="1355"/>
        <v>45709</v>
      </c>
      <c r="N5091">
        <f t="shared" ca="1" si="1356"/>
        <v>49711</v>
      </c>
      <c r="O5091" s="3">
        <f t="shared" ca="1" si="1357"/>
        <v>2289</v>
      </c>
      <c r="P5091" s="2">
        <f t="shared" ca="1" si="1358"/>
        <v>4.4019230769230769E-2</v>
      </c>
      <c r="Q5091" t="str">
        <f t="shared" ca="1" si="1359"/>
        <v>Late</v>
      </c>
    </row>
    <row r="5092" spans="1:17" x14ac:dyDescent="0.3">
      <c r="A5092" t="str">
        <f t="shared" si="1343"/>
        <v>S05091</v>
      </c>
      <c r="B5092" t="str">
        <f t="shared" ca="1" si="1344"/>
        <v>Alpha Traders</v>
      </c>
      <c r="C5092" t="str">
        <f t="shared" ca="1" si="1345"/>
        <v>UAE</v>
      </c>
      <c r="D5092" t="str">
        <f t="shared" ca="1" si="1346"/>
        <v>Spices</v>
      </c>
      <c r="E5092">
        <f t="shared" ca="1" si="1347"/>
        <v>127</v>
      </c>
      <c r="F5092" s="3">
        <f t="shared" ca="1" si="1348"/>
        <v>731</v>
      </c>
      <c r="G5092">
        <f t="shared" ca="1" si="1349"/>
        <v>92837</v>
      </c>
      <c r="H5092">
        <f t="shared" ca="1" si="1350"/>
        <v>52917.09</v>
      </c>
      <c r="I5092">
        <f t="shared" ca="1" si="1351"/>
        <v>8341</v>
      </c>
      <c r="J5092">
        <f t="shared" ca="1" si="1352"/>
        <v>738</v>
      </c>
      <c r="K5092" s="1">
        <f t="shared" ca="1" si="1353"/>
        <v>45704</v>
      </c>
      <c r="L5092" s="1">
        <f t="shared" ca="1" si="1354"/>
        <v>45713</v>
      </c>
      <c r="M5092" s="1">
        <f t="shared" ca="1" si="1355"/>
        <v>45711</v>
      </c>
      <c r="N5092">
        <f t="shared" ca="1" si="1356"/>
        <v>61996.09</v>
      </c>
      <c r="O5092" s="3">
        <f t="shared" ca="1" si="1357"/>
        <v>30840.910000000003</v>
      </c>
      <c r="P5092" s="2">
        <f t="shared" ca="1" si="1358"/>
        <v>0.3322049398407963</v>
      </c>
      <c r="Q5092" t="str">
        <f t="shared" ca="1" si="1359"/>
        <v>On Time</v>
      </c>
    </row>
    <row r="5093" spans="1:17" x14ac:dyDescent="0.3">
      <c r="A5093" t="str">
        <f t="shared" si="1343"/>
        <v>S05092</v>
      </c>
      <c r="B5093" t="str">
        <f t="shared" ca="1" si="1344"/>
        <v>Alpha Traders</v>
      </c>
      <c r="C5093" t="str">
        <f t="shared" ca="1" si="1345"/>
        <v>Australia</v>
      </c>
      <c r="D5093" t="str">
        <f t="shared" ca="1" si="1346"/>
        <v>Spices</v>
      </c>
      <c r="E5093">
        <f t="shared" ca="1" si="1347"/>
        <v>116</v>
      </c>
      <c r="F5093" s="3">
        <f t="shared" ca="1" si="1348"/>
        <v>180</v>
      </c>
      <c r="G5093">
        <f t="shared" ca="1" si="1349"/>
        <v>20880</v>
      </c>
      <c r="H5093">
        <f t="shared" ca="1" si="1350"/>
        <v>13363.2</v>
      </c>
      <c r="I5093">
        <f t="shared" ca="1" si="1351"/>
        <v>2325</v>
      </c>
      <c r="J5093">
        <f t="shared" ca="1" si="1352"/>
        <v>2291</v>
      </c>
      <c r="K5093" s="1">
        <f t="shared" ca="1" si="1353"/>
        <v>46084</v>
      </c>
      <c r="L5093" s="1">
        <f t="shared" ca="1" si="1354"/>
        <v>46093</v>
      </c>
      <c r="M5093" s="1">
        <f t="shared" ca="1" si="1355"/>
        <v>46095</v>
      </c>
      <c r="N5093">
        <f t="shared" ca="1" si="1356"/>
        <v>17979.2</v>
      </c>
      <c r="O5093" s="3">
        <f t="shared" ca="1" si="1357"/>
        <v>2900.7999999999993</v>
      </c>
      <c r="P5093" s="2">
        <f t="shared" ca="1" si="1358"/>
        <v>0.13892720306513406</v>
      </c>
      <c r="Q5093" t="str">
        <f t="shared" ca="1" si="1359"/>
        <v>Late</v>
      </c>
    </row>
    <row r="5094" spans="1:17" x14ac:dyDescent="0.3">
      <c r="A5094" t="str">
        <f t="shared" si="1343"/>
        <v>S05093</v>
      </c>
      <c r="B5094" t="str">
        <f t="shared" ca="1" si="1344"/>
        <v>FreshMart Ltd</v>
      </c>
      <c r="C5094" t="str">
        <f t="shared" ca="1" si="1345"/>
        <v>UAE</v>
      </c>
      <c r="D5094" t="str">
        <f t="shared" ca="1" si="1346"/>
        <v>Sauces</v>
      </c>
      <c r="E5094">
        <f t="shared" ca="1" si="1347"/>
        <v>332</v>
      </c>
      <c r="F5094" s="3">
        <f t="shared" ca="1" si="1348"/>
        <v>225</v>
      </c>
      <c r="G5094">
        <f t="shared" ca="1" si="1349"/>
        <v>74700</v>
      </c>
      <c r="H5094">
        <f t="shared" ca="1" si="1350"/>
        <v>41832</v>
      </c>
      <c r="I5094">
        <f t="shared" ca="1" si="1351"/>
        <v>8779</v>
      </c>
      <c r="J5094">
        <f t="shared" ca="1" si="1352"/>
        <v>3497</v>
      </c>
      <c r="K5094" s="1">
        <f t="shared" ca="1" si="1353"/>
        <v>45783</v>
      </c>
      <c r="L5094" s="1">
        <f t="shared" ca="1" si="1354"/>
        <v>45802</v>
      </c>
      <c r="M5094" s="1">
        <f t="shared" ca="1" si="1355"/>
        <v>45805</v>
      </c>
      <c r="N5094">
        <f t="shared" ca="1" si="1356"/>
        <v>54108</v>
      </c>
      <c r="O5094" s="3">
        <f t="shared" ca="1" si="1357"/>
        <v>20592</v>
      </c>
      <c r="P5094" s="2">
        <f t="shared" ca="1" si="1358"/>
        <v>0.27566265060240963</v>
      </c>
      <c r="Q5094" t="str">
        <f t="shared" ca="1" si="1359"/>
        <v>Late</v>
      </c>
    </row>
    <row r="5095" spans="1:17" x14ac:dyDescent="0.3">
      <c r="A5095" t="str">
        <f t="shared" si="1343"/>
        <v>S05094</v>
      </c>
      <c r="B5095" t="str">
        <f t="shared" ca="1" si="1344"/>
        <v>Prime Wholesale</v>
      </c>
      <c r="C5095" t="str">
        <f t="shared" ca="1" si="1345"/>
        <v>Australia</v>
      </c>
      <c r="D5095" t="str">
        <f t="shared" ca="1" si="1346"/>
        <v>Spices</v>
      </c>
      <c r="E5095">
        <f t="shared" ca="1" si="1347"/>
        <v>333</v>
      </c>
      <c r="F5095" s="3">
        <f t="shared" ca="1" si="1348"/>
        <v>297</v>
      </c>
      <c r="G5095">
        <f t="shared" ca="1" si="1349"/>
        <v>98901</v>
      </c>
      <c r="H5095">
        <f t="shared" ca="1" si="1350"/>
        <v>73186.740000000005</v>
      </c>
      <c r="I5095">
        <f t="shared" ca="1" si="1351"/>
        <v>10671</v>
      </c>
      <c r="J5095">
        <f t="shared" ca="1" si="1352"/>
        <v>2191</v>
      </c>
      <c r="K5095" s="1">
        <f t="shared" ca="1" si="1353"/>
        <v>46256</v>
      </c>
      <c r="L5095" s="1">
        <f t="shared" ca="1" si="1354"/>
        <v>46274</v>
      </c>
      <c r="M5095" s="1">
        <f t="shared" ca="1" si="1355"/>
        <v>46280</v>
      </c>
      <c r="N5095">
        <f t="shared" ca="1" si="1356"/>
        <v>86048.74</v>
      </c>
      <c r="O5095" s="3">
        <f t="shared" ca="1" si="1357"/>
        <v>12852.259999999995</v>
      </c>
      <c r="P5095" s="2">
        <f t="shared" ca="1" si="1358"/>
        <v>0.12995075883964768</v>
      </c>
      <c r="Q5095" t="str">
        <f t="shared" ca="1" si="1359"/>
        <v>Late</v>
      </c>
    </row>
    <row r="5096" spans="1:17" x14ac:dyDescent="0.3">
      <c r="A5096" t="str">
        <f t="shared" si="1343"/>
        <v>S05095</v>
      </c>
      <c r="B5096" t="str">
        <f t="shared" ca="1" si="1344"/>
        <v>Oceanic Exports</v>
      </c>
      <c r="C5096" t="str">
        <f t="shared" ca="1" si="1345"/>
        <v>Canada</v>
      </c>
      <c r="D5096" t="str">
        <f t="shared" ca="1" si="1346"/>
        <v>Spices</v>
      </c>
      <c r="E5096">
        <f t="shared" ca="1" si="1347"/>
        <v>52</v>
      </c>
      <c r="F5096" s="3">
        <f t="shared" ca="1" si="1348"/>
        <v>541</v>
      </c>
      <c r="G5096">
        <f t="shared" ca="1" si="1349"/>
        <v>28132</v>
      </c>
      <c r="H5096">
        <f t="shared" ca="1" si="1350"/>
        <v>18848.439999999999</v>
      </c>
      <c r="I5096">
        <f t="shared" ca="1" si="1351"/>
        <v>5578</v>
      </c>
      <c r="J5096">
        <f t="shared" ca="1" si="1352"/>
        <v>2543</v>
      </c>
      <c r="K5096" s="1">
        <f t="shared" ca="1" si="1353"/>
        <v>46047</v>
      </c>
      <c r="L5096" s="1">
        <f t="shared" ca="1" si="1354"/>
        <v>46055</v>
      </c>
      <c r="M5096" s="1">
        <f t="shared" ca="1" si="1355"/>
        <v>46058</v>
      </c>
      <c r="N5096">
        <f t="shared" ca="1" si="1356"/>
        <v>26969.439999999999</v>
      </c>
      <c r="O5096" s="3">
        <f t="shared" ca="1" si="1357"/>
        <v>1162.5600000000013</v>
      </c>
      <c r="P5096" s="2">
        <f t="shared" ca="1" si="1358"/>
        <v>4.1325181288212755E-2</v>
      </c>
      <c r="Q5096" t="str">
        <f t="shared" ca="1" si="1359"/>
        <v>Late</v>
      </c>
    </row>
    <row r="5097" spans="1:17" x14ac:dyDescent="0.3">
      <c r="A5097" t="str">
        <f t="shared" si="1343"/>
        <v>S05096</v>
      </c>
      <c r="B5097" t="str">
        <f t="shared" ca="1" si="1344"/>
        <v>FreshMart Ltd</v>
      </c>
      <c r="C5097" t="str">
        <f t="shared" ca="1" si="1345"/>
        <v>Canada</v>
      </c>
      <c r="D5097" t="str">
        <f t="shared" ca="1" si="1346"/>
        <v>Spices</v>
      </c>
      <c r="E5097">
        <f t="shared" ca="1" si="1347"/>
        <v>124</v>
      </c>
      <c r="F5097" s="3">
        <f t="shared" ca="1" si="1348"/>
        <v>621</v>
      </c>
      <c r="G5097">
        <f t="shared" ca="1" si="1349"/>
        <v>77004</v>
      </c>
      <c r="H5097">
        <f t="shared" ca="1" si="1350"/>
        <v>46972.44</v>
      </c>
      <c r="I5097">
        <f t="shared" ca="1" si="1351"/>
        <v>7574</v>
      </c>
      <c r="J5097">
        <f t="shared" ca="1" si="1352"/>
        <v>2549</v>
      </c>
      <c r="K5097" s="1">
        <f t="shared" ca="1" si="1353"/>
        <v>45803</v>
      </c>
      <c r="L5097" s="1">
        <f t="shared" ca="1" si="1354"/>
        <v>45823</v>
      </c>
      <c r="M5097" s="1">
        <f t="shared" ca="1" si="1355"/>
        <v>45823</v>
      </c>
      <c r="N5097">
        <f t="shared" ca="1" si="1356"/>
        <v>57095.44</v>
      </c>
      <c r="O5097" s="3">
        <f t="shared" ca="1" si="1357"/>
        <v>19908.559999999998</v>
      </c>
      <c r="P5097" s="2">
        <f t="shared" ca="1" si="1358"/>
        <v>0.25853929665991376</v>
      </c>
      <c r="Q5097" t="str">
        <f t="shared" ca="1" si="1359"/>
        <v>On Time</v>
      </c>
    </row>
    <row r="5098" spans="1:17" x14ac:dyDescent="0.3">
      <c r="A5098" t="str">
        <f t="shared" si="1343"/>
        <v>S05097</v>
      </c>
      <c r="B5098" t="str">
        <f t="shared" ca="1" si="1344"/>
        <v>FreshMart Ltd</v>
      </c>
      <c r="C5098" t="str">
        <f t="shared" ca="1" si="1345"/>
        <v>UAE</v>
      </c>
      <c r="D5098" t="str">
        <f t="shared" ca="1" si="1346"/>
        <v>Spices</v>
      </c>
      <c r="E5098">
        <f t="shared" ca="1" si="1347"/>
        <v>268</v>
      </c>
      <c r="F5098" s="3">
        <f t="shared" ca="1" si="1348"/>
        <v>672</v>
      </c>
      <c r="G5098">
        <f t="shared" ca="1" si="1349"/>
        <v>180096</v>
      </c>
      <c r="H5098">
        <f t="shared" ca="1" si="1350"/>
        <v>124266.24000000001</v>
      </c>
      <c r="I5098">
        <f t="shared" ca="1" si="1351"/>
        <v>2268</v>
      </c>
      <c r="J5098">
        <f t="shared" ca="1" si="1352"/>
        <v>1128</v>
      </c>
      <c r="K5098" s="1">
        <f t="shared" ca="1" si="1353"/>
        <v>46106</v>
      </c>
      <c r="L5098" s="1">
        <f t="shared" ca="1" si="1354"/>
        <v>46125</v>
      </c>
      <c r="M5098" s="1">
        <f t="shared" ca="1" si="1355"/>
        <v>46131</v>
      </c>
      <c r="N5098">
        <f t="shared" ca="1" si="1356"/>
        <v>127662.24</v>
      </c>
      <c r="O5098" s="3">
        <f t="shared" ca="1" si="1357"/>
        <v>52433.759999999995</v>
      </c>
      <c r="P5098" s="2">
        <f t="shared" ca="1" si="1358"/>
        <v>0.29114339019189761</v>
      </c>
      <c r="Q5098" t="str">
        <f t="shared" ca="1" si="1359"/>
        <v>Late</v>
      </c>
    </row>
    <row r="5099" spans="1:17" x14ac:dyDescent="0.3">
      <c r="A5099" t="str">
        <f t="shared" si="1343"/>
        <v>S05098</v>
      </c>
      <c r="B5099" t="str">
        <f t="shared" ca="1" si="1344"/>
        <v>Global Foods</v>
      </c>
      <c r="C5099" t="str">
        <f t="shared" ca="1" si="1345"/>
        <v>UAE</v>
      </c>
      <c r="D5099" t="str">
        <f t="shared" ca="1" si="1346"/>
        <v>Sauces</v>
      </c>
      <c r="E5099">
        <f t="shared" ca="1" si="1347"/>
        <v>104</v>
      </c>
      <c r="F5099" s="3">
        <f t="shared" ca="1" si="1348"/>
        <v>505</v>
      </c>
      <c r="G5099">
        <f t="shared" ca="1" si="1349"/>
        <v>52520</v>
      </c>
      <c r="H5099">
        <f t="shared" ca="1" si="1350"/>
        <v>26260</v>
      </c>
      <c r="I5099">
        <f t="shared" ca="1" si="1351"/>
        <v>4389</v>
      </c>
      <c r="J5099">
        <f t="shared" ca="1" si="1352"/>
        <v>1884</v>
      </c>
      <c r="K5099" s="1">
        <f t="shared" ca="1" si="1353"/>
        <v>46146</v>
      </c>
      <c r="L5099" s="1">
        <f t="shared" ca="1" si="1354"/>
        <v>46159</v>
      </c>
      <c r="M5099" s="1">
        <f t="shared" ca="1" si="1355"/>
        <v>46160</v>
      </c>
      <c r="N5099">
        <f t="shared" ca="1" si="1356"/>
        <v>32533</v>
      </c>
      <c r="O5099" s="3">
        <f t="shared" ca="1" si="1357"/>
        <v>19987</v>
      </c>
      <c r="P5099" s="2">
        <f t="shared" ca="1" si="1358"/>
        <v>0.38055978674790558</v>
      </c>
      <c r="Q5099" t="str">
        <f t="shared" ca="1" si="1359"/>
        <v>Late</v>
      </c>
    </row>
    <row r="5100" spans="1:17" x14ac:dyDescent="0.3">
      <c r="A5100" t="str">
        <f t="shared" si="1343"/>
        <v>S05099</v>
      </c>
      <c r="B5100" t="str">
        <f t="shared" ca="1" si="1344"/>
        <v>Oceanic Exports</v>
      </c>
      <c r="C5100" t="str">
        <f t="shared" ca="1" si="1345"/>
        <v>Canada</v>
      </c>
      <c r="D5100" t="str">
        <f t="shared" ca="1" si="1346"/>
        <v>Sauces</v>
      </c>
      <c r="E5100">
        <f t="shared" ca="1" si="1347"/>
        <v>110</v>
      </c>
      <c r="F5100" s="3">
        <f t="shared" ca="1" si="1348"/>
        <v>619</v>
      </c>
      <c r="G5100">
        <f t="shared" ca="1" si="1349"/>
        <v>68090</v>
      </c>
      <c r="H5100">
        <f t="shared" ca="1" si="1350"/>
        <v>37449.5</v>
      </c>
      <c r="I5100">
        <f t="shared" ca="1" si="1351"/>
        <v>2773</v>
      </c>
      <c r="J5100">
        <f t="shared" ca="1" si="1352"/>
        <v>849</v>
      </c>
      <c r="K5100" s="1">
        <f t="shared" ca="1" si="1353"/>
        <v>45899</v>
      </c>
      <c r="L5100" s="1">
        <f t="shared" ca="1" si="1354"/>
        <v>45910</v>
      </c>
      <c r="M5100" s="1">
        <f t="shared" ca="1" si="1355"/>
        <v>45914</v>
      </c>
      <c r="N5100">
        <f t="shared" ca="1" si="1356"/>
        <v>41071.5</v>
      </c>
      <c r="O5100" s="3">
        <f t="shared" ca="1" si="1357"/>
        <v>27018.5</v>
      </c>
      <c r="P5100" s="2">
        <f t="shared" ca="1" si="1358"/>
        <v>0.39680569834043178</v>
      </c>
      <c r="Q5100" t="str">
        <f t="shared" ca="1" si="1359"/>
        <v>Late</v>
      </c>
    </row>
    <row r="5101" spans="1:17" x14ac:dyDescent="0.3">
      <c r="A5101" t="str">
        <f t="shared" si="1343"/>
        <v>S05100</v>
      </c>
      <c r="B5101" t="str">
        <f t="shared" ca="1" si="1344"/>
        <v>Beta Imports</v>
      </c>
      <c r="C5101" t="str">
        <f t="shared" ca="1" si="1345"/>
        <v>Canada</v>
      </c>
      <c r="D5101" t="str">
        <f t="shared" ca="1" si="1346"/>
        <v>Rice</v>
      </c>
      <c r="E5101">
        <f t="shared" ca="1" si="1347"/>
        <v>74</v>
      </c>
      <c r="F5101" s="3">
        <f t="shared" ca="1" si="1348"/>
        <v>401</v>
      </c>
      <c r="G5101">
        <f t="shared" ca="1" si="1349"/>
        <v>29674</v>
      </c>
      <c r="H5101">
        <f t="shared" ca="1" si="1350"/>
        <v>20475.060000000001</v>
      </c>
      <c r="I5101">
        <f t="shared" ca="1" si="1351"/>
        <v>8379</v>
      </c>
      <c r="J5101">
        <f t="shared" ca="1" si="1352"/>
        <v>1066</v>
      </c>
      <c r="K5101" s="1">
        <f t="shared" ca="1" si="1353"/>
        <v>45961</v>
      </c>
      <c r="L5101" s="1">
        <f t="shared" ca="1" si="1354"/>
        <v>45978</v>
      </c>
      <c r="M5101" s="1">
        <f t="shared" ca="1" si="1355"/>
        <v>45976</v>
      </c>
      <c r="N5101">
        <f t="shared" ca="1" si="1356"/>
        <v>29920.06</v>
      </c>
      <c r="O5101" s="3">
        <f t="shared" ca="1" si="1357"/>
        <v>-246.06000000000131</v>
      </c>
      <c r="P5101" s="2">
        <f t="shared" ca="1" si="1358"/>
        <v>-8.2921075689155934E-3</v>
      </c>
      <c r="Q5101" t="str">
        <f t="shared" ca="1" si="1359"/>
        <v>On Time</v>
      </c>
    </row>
    <row r="5102" spans="1:17" x14ac:dyDescent="0.3">
      <c r="A5102" t="str">
        <f t="shared" si="1343"/>
        <v>S05101</v>
      </c>
      <c r="B5102" t="str">
        <f t="shared" ca="1" si="1344"/>
        <v>Oceanic Exports</v>
      </c>
      <c r="C5102" t="str">
        <f t="shared" ca="1" si="1345"/>
        <v>Singapore</v>
      </c>
      <c r="D5102" t="str">
        <f t="shared" ca="1" si="1346"/>
        <v>Rice</v>
      </c>
      <c r="E5102">
        <f t="shared" ca="1" si="1347"/>
        <v>446</v>
      </c>
      <c r="F5102" s="3">
        <f t="shared" ca="1" si="1348"/>
        <v>134</v>
      </c>
      <c r="G5102">
        <f t="shared" ca="1" si="1349"/>
        <v>59764</v>
      </c>
      <c r="H5102">
        <f t="shared" ca="1" si="1350"/>
        <v>38248.959999999999</v>
      </c>
      <c r="I5102">
        <f t="shared" ca="1" si="1351"/>
        <v>3611</v>
      </c>
      <c r="J5102">
        <f t="shared" ca="1" si="1352"/>
        <v>630</v>
      </c>
      <c r="K5102" s="1">
        <f t="shared" ca="1" si="1353"/>
        <v>46382</v>
      </c>
      <c r="L5102" s="1">
        <f t="shared" ca="1" si="1354"/>
        <v>46393</v>
      </c>
      <c r="M5102" s="1">
        <f t="shared" ca="1" si="1355"/>
        <v>46395</v>
      </c>
      <c r="N5102">
        <f t="shared" ca="1" si="1356"/>
        <v>42489.96</v>
      </c>
      <c r="O5102" s="3">
        <f t="shared" ca="1" si="1357"/>
        <v>17274.04</v>
      </c>
      <c r="P5102" s="2">
        <f t="shared" ca="1" si="1358"/>
        <v>0.28903754768757112</v>
      </c>
      <c r="Q5102" t="str">
        <f t="shared" ca="1" si="1359"/>
        <v>Late</v>
      </c>
    </row>
    <row r="5103" spans="1:17" x14ac:dyDescent="0.3">
      <c r="A5103" t="str">
        <f t="shared" si="1343"/>
        <v>S05102</v>
      </c>
      <c r="B5103" t="str">
        <f t="shared" ca="1" si="1344"/>
        <v>Oceanic Exports</v>
      </c>
      <c r="C5103" t="str">
        <f t="shared" ca="1" si="1345"/>
        <v>UAE</v>
      </c>
      <c r="D5103" t="str">
        <f t="shared" ca="1" si="1346"/>
        <v>Pickles</v>
      </c>
      <c r="E5103">
        <f t="shared" ca="1" si="1347"/>
        <v>153</v>
      </c>
      <c r="F5103" s="3">
        <f t="shared" ca="1" si="1348"/>
        <v>542</v>
      </c>
      <c r="G5103">
        <f t="shared" ca="1" si="1349"/>
        <v>82926</v>
      </c>
      <c r="H5103">
        <f t="shared" ca="1" si="1350"/>
        <v>38145.96</v>
      </c>
      <c r="I5103">
        <f t="shared" ca="1" si="1351"/>
        <v>10237</v>
      </c>
      <c r="J5103">
        <f t="shared" ca="1" si="1352"/>
        <v>2936</v>
      </c>
      <c r="K5103" s="1">
        <f t="shared" ca="1" si="1353"/>
        <v>46016</v>
      </c>
      <c r="L5103" s="1">
        <f t="shared" ca="1" si="1354"/>
        <v>46023</v>
      </c>
      <c r="M5103" s="1">
        <f t="shared" ca="1" si="1355"/>
        <v>46024</v>
      </c>
      <c r="N5103">
        <f t="shared" ca="1" si="1356"/>
        <v>51318.96</v>
      </c>
      <c r="O5103" s="3">
        <f t="shared" ca="1" si="1357"/>
        <v>31607.040000000001</v>
      </c>
      <c r="P5103" s="2">
        <f t="shared" ca="1" si="1358"/>
        <v>0.38114752912235006</v>
      </c>
      <c r="Q5103" t="str">
        <f t="shared" ca="1" si="1359"/>
        <v>Late</v>
      </c>
    </row>
    <row r="5104" spans="1:17" x14ac:dyDescent="0.3">
      <c r="A5104" t="str">
        <f t="shared" si="1343"/>
        <v>S05103</v>
      </c>
      <c r="B5104" t="str">
        <f t="shared" ca="1" si="1344"/>
        <v>Alpha Traders</v>
      </c>
      <c r="C5104" t="str">
        <f t="shared" ca="1" si="1345"/>
        <v>Australia</v>
      </c>
      <c r="D5104" t="str">
        <f t="shared" ca="1" si="1346"/>
        <v>Sauces</v>
      </c>
      <c r="E5104">
        <f t="shared" ca="1" si="1347"/>
        <v>343</v>
      </c>
      <c r="F5104" s="3">
        <f t="shared" ca="1" si="1348"/>
        <v>479</v>
      </c>
      <c r="G5104">
        <f t="shared" ca="1" si="1349"/>
        <v>164297</v>
      </c>
      <c r="H5104">
        <f t="shared" ca="1" si="1350"/>
        <v>105150.08</v>
      </c>
      <c r="I5104">
        <f t="shared" ca="1" si="1351"/>
        <v>10291</v>
      </c>
      <c r="J5104">
        <f t="shared" ca="1" si="1352"/>
        <v>3130</v>
      </c>
      <c r="K5104" s="1">
        <f t="shared" ca="1" si="1353"/>
        <v>45778</v>
      </c>
      <c r="L5104" s="1">
        <f t="shared" ca="1" si="1354"/>
        <v>45785</v>
      </c>
      <c r="M5104" s="1">
        <f t="shared" ca="1" si="1355"/>
        <v>45782</v>
      </c>
      <c r="N5104">
        <f t="shared" ca="1" si="1356"/>
        <v>118571.08</v>
      </c>
      <c r="O5104" s="3">
        <f t="shared" ca="1" si="1357"/>
        <v>45725.919999999998</v>
      </c>
      <c r="P5104" s="2">
        <f t="shared" ca="1" si="1358"/>
        <v>0.27831256809314836</v>
      </c>
      <c r="Q5104" t="str">
        <f t="shared" ca="1" si="1359"/>
        <v>On Time</v>
      </c>
    </row>
    <row r="5105" spans="1:17" x14ac:dyDescent="0.3">
      <c r="A5105" t="str">
        <f t="shared" si="1343"/>
        <v>S05104</v>
      </c>
      <c r="B5105" t="str">
        <f t="shared" ca="1" si="1344"/>
        <v>Beta Imports</v>
      </c>
      <c r="C5105" t="str">
        <f t="shared" ca="1" si="1345"/>
        <v>UAE</v>
      </c>
      <c r="D5105" t="str">
        <f t="shared" ca="1" si="1346"/>
        <v>Rice</v>
      </c>
      <c r="E5105">
        <f t="shared" ca="1" si="1347"/>
        <v>233</v>
      </c>
      <c r="F5105" s="3">
        <f t="shared" ca="1" si="1348"/>
        <v>610</v>
      </c>
      <c r="G5105">
        <f t="shared" ca="1" si="1349"/>
        <v>142130</v>
      </c>
      <c r="H5105">
        <f t="shared" ca="1" si="1350"/>
        <v>96648.4</v>
      </c>
      <c r="I5105">
        <f t="shared" ca="1" si="1351"/>
        <v>3098</v>
      </c>
      <c r="J5105">
        <f t="shared" ca="1" si="1352"/>
        <v>3507</v>
      </c>
      <c r="K5105" s="1">
        <f t="shared" ca="1" si="1353"/>
        <v>46271</v>
      </c>
      <c r="L5105" s="1">
        <f t="shared" ca="1" si="1354"/>
        <v>46287</v>
      </c>
      <c r="M5105" s="1">
        <f t="shared" ca="1" si="1355"/>
        <v>46286</v>
      </c>
      <c r="N5105">
        <f t="shared" ca="1" si="1356"/>
        <v>103253.4</v>
      </c>
      <c r="O5105" s="3">
        <f t="shared" ca="1" si="1357"/>
        <v>38876.600000000006</v>
      </c>
      <c r="P5105" s="2">
        <f t="shared" ca="1" si="1358"/>
        <v>0.27352845986069096</v>
      </c>
      <c r="Q5105" t="str">
        <f t="shared" ca="1" si="1359"/>
        <v>On Time</v>
      </c>
    </row>
    <row r="5106" spans="1:17" x14ac:dyDescent="0.3">
      <c r="A5106" t="str">
        <f t="shared" si="1343"/>
        <v>S05105</v>
      </c>
      <c r="B5106" t="str">
        <f t="shared" ca="1" si="1344"/>
        <v>Oceanic Exports</v>
      </c>
      <c r="C5106" t="str">
        <f t="shared" ca="1" si="1345"/>
        <v>Australia</v>
      </c>
      <c r="D5106" t="str">
        <f t="shared" ca="1" si="1346"/>
        <v>Spices</v>
      </c>
      <c r="E5106">
        <f t="shared" ca="1" si="1347"/>
        <v>427</v>
      </c>
      <c r="F5106" s="3">
        <f t="shared" ca="1" si="1348"/>
        <v>588</v>
      </c>
      <c r="G5106">
        <f t="shared" ca="1" si="1349"/>
        <v>251076</v>
      </c>
      <c r="H5106">
        <f t="shared" ca="1" si="1350"/>
        <v>173242.44</v>
      </c>
      <c r="I5106">
        <f t="shared" ca="1" si="1351"/>
        <v>6353</v>
      </c>
      <c r="J5106">
        <f t="shared" ca="1" si="1352"/>
        <v>560</v>
      </c>
      <c r="K5106" s="1">
        <f t="shared" ca="1" si="1353"/>
        <v>46363</v>
      </c>
      <c r="L5106" s="1">
        <f t="shared" ca="1" si="1354"/>
        <v>46370</v>
      </c>
      <c r="M5106" s="1">
        <f t="shared" ca="1" si="1355"/>
        <v>46371</v>
      </c>
      <c r="N5106">
        <f t="shared" ca="1" si="1356"/>
        <v>180155.44</v>
      </c>
      <c r="O5106" s="3">
        <f t="shared" ca="1" si="1357"/>
        <v>70920.56</v>
      </c>
      <c r="P5106" s="2">
        <f t="shared" ca="1" si="1358"/>
        <v>0.28246650416606922</v>
      </c>
      <c r="Q5106" t="str">
        <f t="shared" ca="1" si="1359"/>
        <v>Late</v>
      </c>
    </row>
    <row r="5107" spans="1:17" x14ac:dyDescent="0.3">
      <c r="A5107" t="str">
        <f t="shared" si="1343"/>
        <v>S05106</v>
      </c>
      <c r="B5107" t="str">
        <f t="shared" ca="1" si="1344"/>
        <v>Alpha Traders</v>
      </c>
      <c r="C5107" t="str">
        <f t="shared" ca="1" si="1345"/>
        <v>Singapore</v>
      </c>
      <c r="D5107" t="str">
        <f t="shared" ca="1" si="1346"/>
        <v>Spices</v>
      </c>
      <c r="E5107">
        <f t="shared" ca="1" si="1347"/>
        <v>143</v>
      </c>
      <c r="F5107" s="3">
        <f t="shared" ca="1" si="1348"/>
        <v>722</v>
      </c>
      <c r="G5107">
        <f t="shared" ca="1" si="1349"/>
        <v>103246</v>
      </c>
      <c r="H5107">
        <f t="shared" ca="1" si="1350"/>
        <v>67109.899999999994</v>
      </c>
      <c r="I5107">
        <f t="shared" ca="1" si="1351"/>
        <v>6107</v>
      </c>
      <c r="J5107">
        <f t="shared" ca="1" si="1352"/>
        <v>3686</v>
      </c>
      <c r="K5107" s="1">
        <f t="shared" ca="1" si="1353"/>
        <v>46206</v>
      </c>
      <c r="L5107" s="1">
        <f t="shared" ca="1" si="1354"/>
        <v>46223</v>
      </c>
      <c r="M5107" s="1">
        <f t="shared" ca="1" si="1355"/>
        <v>46223</v>
      </c>
      <c r="N5107">
        <f t="shared" ca="1" si="1356"/>
        <v>76902.899999999994</v>
      </c>
      <c r="O5107" s="3">
        <f t="shared" ca="1" si="1357"/>
        <v>26343.100000000006</v>
      </c>
      <c r="P5107" s="2">
        <f t="shared" ca="1" si="1358"/>
        <v>0.25514886775274592</v>
      </c>
      <c r="Q5107" t="str">
        <f t="shared" ca="1" si="1359"/>
        <v>On Time</v>
      </c>
    </row>
    <row r="5108" spans="1:17" x14ac:dyDescent="0.3">
      <c r="A5108" t="str">
        <f t="shared" si="1343"/>
        <v>S05107</v>
      </c>
      <c r="B5108" t="str">
        <f t="shared" ca="1" si="1344"/>
        <v>Oceanic Exports</v>
      </c>
      <c r="C5108" t="str">
        <f t="shared" ca="1" si="1345"/>
        <v>UK</v>
      </c>
      <c r="D5108" t="str">
        <f t="shared" ca="1" si="1346"/>
        <v>Spices</v>
      </c>
      <c r="E5108">
        <f t="shared" ca="1" si="1347"/>
        <v>382</v>
      </c>
      <c r="F5108" s="3">
        <f t="shared" ca="1" si="1348"/>
        <v>773</v>
      </c>
      <c r="G5108">
        <f t="shared" ca="1" si="1349"/>
        <v>295286</v>
      </c>
      <c r="H5108">
        <f t="shared" ca="1" si="1350"/>
        <v>138784.42000000001</v>
      </c>
      <c r="I5108">
        <f t="shared" ca="1" si="1351"/>
        <v>5210</v>
      </c>
      <c r="J5108">
        <f t="shared" ca="1" si="1352"/>
        <v>597</v>
      </c>
      <c r="K5108" s="1">
        <f t="shared" ca="1" si="1353"/>
        <v>45817</v>
      </c>
      <c r="L5108" s="1">
        <f t="shared" ca="1" si="1354"/>
        <v>45829</v>
      </c>
      <c r="M5108" s="1">
        <f t="shared" ca="1" si="1355"/>
        <v>45833</v>
      </c>
      <c r="N5108">
        <f t="shared" ca="1" si="1356"/>
        <v>144591.42000000001</v>
      </c>
      <c r="O5108" s="3">
        <f t="shared" ca="1" si="1357"/>
        <v>150694.57999999999</v>
      </c>
      <c r="P5108" s="2">
        <f t="shared" ca="1" si="1358"/>
        <v>0.51033431994744072</v>
      </c>
      <c r="Q5108" t="str">
        <f t="shared" ca="1" si="1359"/>
        <v>Late</v>
      </c>
    </row>
    <row r="5109" spans="1:17" x14ac:dyDescent="0.3">
      <c r="A5109" t="str">
        <f t="shared" si="1343"/>
        <v>S05108</v>
      </c>
      <c r="B5109" t="str">
        <f t="shared" ca="1" si="1344"/>
        <v>Beta Imports</v>
      </c>
      <c r="C5109" t="str">
        <f t="shared" ca="1" si="1345"/>
        <v>Singapore</v>
      </c>
      <c r="D5109" t="str">
        <f t="shared" ca="1" si="1346"/>
        <v>Sauces</v>
      </c>
      <c r="E5109">
        <f t="shared" ca="1" si="1347"/>
        <v>490</v>
      </c>
      <c r="F5109" s="3">
        <f t="shared" ca="1" si="1348"/>
        <v>587</v>
      </c>
      <c r="G5109">
        <f t="shared" ca="1" si="1349"/>
        <v>287630</v>
      </c>
      <c r="H5109">
        <f t="shared" ca="1" si="1350"/>
        <v>181206.9</v>
      </c>
      <c r="I5109">
        <f t="shared" ca="1" si="1351"/>
        <v>7345</v>
      </c>
      <c r="J5109">
        <f t="shared" ca="1" si="1352"/>
        <v>1686</v>
      </c>
      <c r="K5109" s="1">
        <f t="shared" ca="1" si="1353"/>
        <v>45960</v>
      </c>
      <c r="L5109" s="1">
        <f t="shared" ca="1" si="1354"/>
        <v>45976</v>
      </c>
      <c r="M5109" s="1">
        <f t="shared" ca="1" si="1355"/>
        <v>45982</v>
      </c>
      <c r="N5109">
        <f t="shared" ca="1" si="1356"/>
        <v>190237.9</v>
      </c>
      <c r="O5109" s="3">
        <f t="shared" ca="1" si="1357"/>
        <v>97392.1</v>
      </c>
      <c r="P5109" s="2">
        <f t="shared" ca="1" si="1358"/>
        <v>0.33860202343288254</v>
      </c>
      <c r="Q5109" t="str">
        <f t="shared" ca="1" si="1359"/>
        <v>Late</v>
      </c>
    </row>
    <row r="5110" spans="1:17" x14ac:dyDescent="0.3">
      <c r="A5110" t="str">
        <f t="shared" si="1343"/>
        <v>S05109</v>
      </c>
      <c r="B5110" t="str">
        <f t="shared" ca="1" si="1344"/>
        <v>Oceanic Exports</v>
      </c>
      <c r="C5110" t="str">
        <f t="shared" ca="1" si="1345"/>
        <v>Canada</v>
      </c>
      <c r="D5110" t="str">
        <f t="shared" ca="1" si="1346"/>
        <v>Tea</v>
      </c>
      <c r="E5110">
        <f t="shared" ca="1" si="1347"/>
        <v>427</v>
      </c>
      <c r="F5110" s="3">
        <f t="shared" ca="1" si="1348"/>
        <v>524</v>
      </c>
      <c r="G5110">
        <f t="shared" ca="1" si="1349"/>
        <v>223748</v>
      </c>
      <c r="H5110">
        <f t="shared" ca="1" si="1350"/>
        <v>100686.6</v>
      </c>
      <c r="I5110">
        <f t="shared" ca="1" si="1351"/>
        <v>11191</v>
      </c>
      <c r="J5110">
        <f t="shared" ca="1" si="1352"/>
        <v>2191</v>
      </c>
      <c r="K5110" s="1">
        <f t="shared" ca="1" si="1353"/>
        <v>45831</v>
      </c>
      <c r="L5110" s="1">
        <f t="shared" ca="1" si="1354"/>
        <v>45844</v>
      </c>
      <c r="M5110" s="1">
        <f t="shared" ca="1" si="1355"/>
        <v>45842</v>
      </c>
      <c r="N5110">
        <f t="shared" ca="1" si="1356"/>
        <v>114068.6</v>
      </c>
      <c r="O5110" s="3">
        <f t="shared" ca="1" si="1357"/>
        <v>109679.4</v>
      </c>
      <c r="P5110" s="2">
        <f t="shared" ca="1" si="1358"/>
        <v>0.49019164417112104</v>
      </c>
      <c r="Q5110" t="str">
        <f t="shared" ca="1" si="1359"/>
        <v>On Time</v>
      </c>
    </row>
    <row r="5111" spans="1:17" x14ac:dyDescent="0.3">
      <c r="A5111" t="str">
        <f t="shared" si="1343"/>
        <v>S05110</v>
      </c>
      <c r="B5111" t="str">
        <f t="shared" ca="1" si="1344"/>
        <v>FreshMart Ltd</v>
      </c>
      <c r="C5111" t="str">
        <f t="shared" ca="1" si="1345"/>
        <v>Canada</v>
      </c>
      <c r="D5111" t="str">
        <f t="shared" ca="1" si="1346"/>
        <v>Spices</v>
      </c>
      <c r="E5111">
        <f t="shared" ca="1" si="1347"/>
        <v>50</v>
      </c>
      <c r="F5111" s="3">
        <f t="shared" ca="1" si="1348"/>
        <v>740</v>
      </c>
      <c r="G5111">
        <f t="shared" ca="1" si="1349"/>
        <v>37000</v>
      </c>
      <c r="H5111">
        <f t="shared" ca="1" si="1350"/>
        <v>27380</v>
      </c>
      <c r="I5111">
        <f t="shared" ca="1" si="1351"/>
        <v>10125</v>
      </c>
      <c r="J5111">
        <f t="shared" ca="1" si="1352"/>
        <v>3432</v>
      </c>
      <c r="K5111" s="1">
        <f t="shared" ca="1" si="1353"/>
        <v>45880</v>
      </c>
      <c r="L5111" s="1">
        <f t="shared" ca="1" si="1354"/>
        <v>45894</v>
      </c>
      <c r="M5111" s="1">
        <f t="shared" ca="1" si="1355"/>
        <v>45896</v>
      </c>
      <c r="N5111">
        <f t="shared" ca="1" si="1356"/>
        <v>40937</v>
      </c>
      <c r="O5111" s="3">
        <f t="shared" ca="1" si="1357"/>
        <v>-3937</v>
      </c>
      <c r="P5111" s="2">
        <f t="shared" ca="1" si="1358"/>
        <v>-0.10640540540540541</v>
      </c>
      <c r="Q5111" t="str">
        <f t="shared" ca="1" si="1359"/>
        <v>Late</v>
      </c>
    </row>
    <row r="5112" spans="1:17" x14ac:dyDescent="0.3">
      <c r="A5112" t="str">
        <f t="shared" si="1343"/>
        <v>S05111</v>
      </c>
      <c r="B5112" t="str">
        <f t="shared" ca="1" si="1344"/>
        <v>Alpha Traders</v>
      </c>
      <c r="C5112" t="str">
        <f t="shared" ca="1" si="1345"/>
        <v>UK</v>
      </c>
      <c r="D5112" t="str">
        <f t="shared" ca="1" si="1346"/>
        <v>Spices</v>
      </c>
      <c r="E5112">
        <f t="shared" ca="1" si="1347"/>
        <v>382</v>
      </c>
      <c r="F5112" s="3">
        <f t="shared" ca="1" si="1348"/>
        <v>475</v>
      </c>
      <c r="G5112">
        <f t="shared" ca="1" si="1349"/>
        <v>181450</v>
      </c>
      <c r="H5112">
        <f t="shared" ca="1" si="1350"/>
        <v>125200.5</v>
      </c>
      <c r="I5112">
        <f t="shared" ca="1" si="1351"/>
        <v>5137</v>
      </c>
      <c r="J5112">
        <f t="shared" ca="1" si="1352"/>
        <v>2923</v>
      </c>
      <c r="K5112" s="1">
        <f t="shared" ca="1" si="1353"/>
        <v>46355</v>
      </c>
      <c r="L5112" s="1">
        <f t="shared" ca="1" si="1354"/>
        <v>46373</v>
      </c>
      <c r="M5112" s="1">
        <f t="shared" ca="1" si="1355"/>
        <v>46370</v>
      </c>
      <c r="N5112">
        <f t="shared" ca="1" si="1356"/>
        <v>133260.5</v>
      </c>
      <c r="O5112" s="3">
        <f t="shared" ca="1" si="1357"/>
        <v>48189.5</v>
      </c>
      <c r="P5112" s="2">
        <f t="shared" ca="1" si="1358"/>
        <v>0.2655800496004409</v>
      </c>
      <c r="Q5112" t="str">
        <f t="shared" ca="1" si="1359"/>
        <v>On Time</v>
      </c>
    </row>
    <row r="5113" spans="1:17" x14ac:dyDescent="0.3">
      <c r="A5113" t="str">
        <f t="shared" si="1343"/>
        <v>S05112</v>
      </c>
      <c r="B5113" t="str">
        <f t="shared" ca="1" si="1344"/>
        <v>FreshMart Ltd</v>
      </c>
      <c r="C5113" t="str">
        <f t="shared" ca="1" si="1345"/>
        <v>Singapore</v>
      </c>
      <c r="D5113" t="str">
        <f t="shared" ca="1" si="1346"/>
        <v>Sauces</v>
      </c>
      <c r="E5113">
        <f t="shared" ca="1" si="1347"/>
        <v>73</v>
      </c>
      <c r="F5113" s="3">
        <f t="shared" ca="1" si="1348"/>
        <v>774</v>
      </c>
      <c r="G5113">
        <f t="shared" ca="1" si="1349"/>
        <v>56502</v>
      </c>
      <c r="H5113">
        <f t="shared" ca="1" si="1350"/>
        <v>29946.06</v>
      </c>
      <c r="I5113">
        <f t="shared" ca="1" si="1351"/>
        <v>6168</v>
      </c>
      <c r="J5113">
        <f t="shared" ca="1" si="1352"/>
        <v>2097</v>
      </c>
      <c r="K5113" s="1">
        <f t="shared" ca="1" si="1353"/>
        <v>46128</v>
      </c>
      <c r="L5113" s="1">
        <f t="shared" ca="1" si="1354"/>
        <v>46143</v>
      </c>
      <c r="M5113" s="1">
        <f t="shared" ca="1" si="1355"/>
        <v>46149</v>
      </c>
      <c r="N5113">
        <f t="shared" ca="1" si="1356"/>
        <v>38211.06</v>
      </c>
      <c r="O5113" s="3">
        <f t="shared" ca="1" si="1357"/>
        <v>18290.940000000002</v>
      </c>
      <c r="P5113" s="2">
        <f t="shared" ca="1" si="1358"/>
        <v>0.32372199214187114</v>
      </c>
      <c r="Q5113" t="str">
        <f t="shared" ca="1" si="1359"/>
        <v>Late</v>
      </c>
    </row>
    <row r="5114" spans="1:17" x14ac:dyDescent="0.3">
      <c r="A5114" t="str">
        <f t="shared" si="1343"/>
        <v>S05113</v>
      </c>
      <c r="B5114" t="str">
        <f t="shared" ca="1" si="1344"/>
        <v>Global Foods</v>
      </c>
      <c r="C5114" t="str">
        <f t="shared" ca="1" si="1345"/>
        <v>UK</v>
      </c>
      <c r="D5114" t="str">
        <f t="shared" ca="1" si="1346"/>
        <v>Pickles</v>
      </c>
      <c r="E5114">
        <f t="shared" ca="1" si="1347"/>
        <v>208</v>
      </c>
      <c r="F5114" s="3">
        <f t="shared" ca="1" si="1348"/>
        <v>114</v>
      </c>
      <c r="G5114">
        <f t="shared" ca="1" si="1349"/>
        <v>23712</v>
      </c>
      <c r="H5114">
        <f t="shared" ca="1" si="1350"/>
        <v>11856</v>
      </c>
      <c r="I5114">
        <f t="shared" ca="1" si="1351"/>
        <v>8555</v>
      </c>
      <c r="J5114">
        <f t="shared" ca="1" si="1352"/>
        <v>1815</v>
      </c>
      <c r="K5114" s="1">
        <f t="shared" ca="1" si="1353"/>
        <v>46334</v>
      </c>
      <c r="L5114" s="1">
        <f t="shared" ca="1" si="1354"/>
        <v>46341</v>
      </c>
      <c r="M5114" s="1">
        <f t="shared" ca="1" si="1355"/>
        <v>46346</v>
      </c>
      <c r="N5114">
        <f t="shared" ca="1" si="1356"/>
        <v>22226</v>
      </c>
      <c r="O5114" s="3">
        <f t="shared" ca="1" si="1357"/>
        <v>1486</v>
      </c>
      <c r="P5114" s="2">
        <f t="shared" ca="1" si="1358"/>
        <v>6.2668690958164644E-2</v>
      </c>
      <c r="Q5114" t="str">
        <f t="shared" ca="1" si="1359"/>
        <v>Late</v>
      </c>
    </row>
    <row r="5115" spans="1:17" x14ac:dyDescent="0.3">
      <c r="A5115" t="str">
        <f t="shared" si="1343"/>
        <v>S05114</v>
      </c>
      <c r="B5115" t="str">
        <f t="shared" ca="1" si="1344"/>
        <v>FreshMart Ltd</v>
      </c>
      <c r="C5115" t="str">
        <f t="shared" ca="1" si="1345"/>
        <v>UAE</v>
      </c>
      <c r="D5115" t="str">
        <f t="shared" ca="1" si="1346"/>
        <v>Pickles</v>
      </c>
      <c r="E5115">
        <f t="shared" ca="1" si="1347"/>
        <v>359</v>
      </c>
      <c r="F5115" s="3">
        <f t="shared" ca="1" si="1348"/>
        <v>485</v>
      </c>
      <c r="G5115">
        <f t="shared" ca="1" si="1349"/>
        <v>174115</v>
      </c>
      <c r="H5115">
        <f t="shared" ca="1" si="1350"/>
        <v>92280.95</v>
      </c>
      <c r="I5115">
        <f t="shared" ca="1" si="1351"/>
        <v>6488</v>
      </c>
      <c r="J5115">
        <f t="shared" ca="1" si="1352"/>
        <v>1302</v>
      </c>
      <c r="K5115" s="1">
        <f t="shared" ca="1" si="1353"/>
        <v>46232</v>
      </c>
      <c r="L5115" s="1">
        <f t="shared" ca="1" si="1354"/>
        <v>46249</v>
      </c>
      <c r="M5115" s="1">
        <f t="shared" ca="1" si="1355"/>
        <v>46246</v>
      </c>
      <c r="N5115">
        <f t="shared" ca="1" si="1356"/>
        <v>100070.95</v>
      </c>
      <c r="O5115" s="3">
        <f t="shared" ca="1" si="1357"/>
        <v>74044.05</v>
      </c>
      <c r="P5115" s="2">
        <f t="shared" ca="1" si="1358"/>
        <v>0.42525945495793011</v>
      </c>
      <c r="Q5115" t="str">
        <f t="shared" ca="1" si="1359"/>
        <v>On Time</v>
      </c>
    </row>
    <row r="5116" spans="1:17" x14ac:dyDescent="0.3">
      <c r="A5116" t="str">
        <f t="shared" si="1343"/>
        <v>S05115</v>
      </c>
      <c r="B5116" t="str">
        <f t="shared" ca="1" si="1344"/>
        <v>Global Foods</v>
      </c>
      <c r="C5116" t="str">
        <f t="shared" ca="1" si="1345"/>
        <v>Singapore</v>
      </c>
      <c r="D5116" t="str">
        <f t="shared" ca="1" si="1346"/>
        <v>Spices</v>
      </c>
      <c r="E5116">
        <f t="shared" ca="1" si="1347"/>
        <v>58</v>
      </c>
      <c r="F5116" s="3">
        <f t="shared" ca="1" si="1348"/>
        <v>282</v>
      </c>
      <c r="G5116">
        <f t="shared" ca="1" si="1349"/>
        <v>16356</v>
      </c>
      <c r="H5116">
        <f t="shared" ca="1" si="1350"/>
        <v>7850.88</v>
      </c>
      <c r="I5116">
        <f t="shared" ca="1" si="1351"/>
        <v>8917</v>
      </c>
      <c r="J5116">
        <f t="shared" ca="1" si="1352"/>
        <v>2813</v>
      </c>
      <c r="K5116" s="1">
        <f t="shared" ca="1" si="1353"/>
        <v>46299</v>
      </c>
      <c r="L5116" s="1">
        <f t="shared" ca="1" si="1354"/>
        <v>46312</v>
      </c>
      <c r="M5116" s="1">
        <f t="shared" ca="1" si="1355"/>
        <v>46311</v>
      </c>
      <c r="N5116">
        <f t="shared" ca="1" si="1356"/>
        <v>19580.88</v>
      </c>
      <c r="O5116" s="3">
        <f t="shared" ca="1" si="1357"/>
        <v>-3224.880000000001</v>
      </c>
      <c r="P5116" s="2">
        <f t="shared" ca="1" si="1358"/>
        <v>-0.19716801173881152</v>
      </c>
      <c r="Q5116" t="str">
        <f t="shared" ca="1" si="1359"/>
        <v>On Time</v>
      </c>
    </row>
    <row r="5117" spans="1:17" x14ac:dyDescent="0.3">
      <c r="A5117" t="str">
        <f t="shared" si="1343"/>
        <v>S05116</v>
      </c>
      <c r="B5117" t="str">
        <f t="shared" ca="1" si="1344"/>
        <v>Prime Wholesale</v>
      </c>
      <c r="C5117" t="str">
        <f t="shared" ca="1" si="1345"/>
        <v>UAE</v>
      </c>
      <c r="D5117" t="str">
        <f t="shared" ca="1" si="1346"/>
        <v>Rice</v>
      </c>
      <c r="E5117">
        <f t="shared" ca="1" si="1347"/>
        <v>405</v>
      </c>
      <c r="F5117" s="3">
        <f t="shared" ca="1" si="1348"/>
        <v>394</v>
      </c>
      <c r="G5117">
        <f t="shared" ca="1" si="1349"/>
        <v>159570</v>
      </c>
      <c r="H5117">
        <f t="shared" ca="1" si="1350"/>
        <v>87763.5</v>
      </c>
      <c r="I5117">
        <f t="shared" ca="1" si="1351"/>
        <v>6019</v>
      </c>
      <c r="J5117">
        <f t="shared" ca="1" si="1352"/>
        <v>1289</v>
      </c>
      <c r="K5117" s="1">
        <f t="shared" ca="1" si="1353"/>
        <v>46301</v>
      </c>
      <c r="L5117" s="1">
        <f t="shared" ca="1" si="1354"/>
        <v>46308</v>
      </c>
      <c r="M5117" s="1">
        <f t="shared" ca="1" si="1355"/>
        <v>46308</v>
      </c>
      <c r="N5117">
        <f t="shared" ca="1" si="1356"/>
        <v>95071.5</v>
      </c>
      <c r="O5117" s="3">
        <f t="shared" ca="1" si="1357"/>
        <v>64498.5</v>
      </c>
      <c r="P5117" s="2">
        <f t="shared" ca="1" si="1358"/>
        <v>0.40420191765369429</v>
      </c>
      <c r="Q5117" t="str">
        <f t="shared" ca="1" si="1359"/>
        <v>On Time</v>
      </c>
    </row>
    <row r="5118" spans="1:17" x14ac:dyDescent="0.3">
      <c r="A5118" t="str">
        <f t="shared" si="1343"/>
        <v>S05117</v>
      </c>
      <c r="B5118" t="str">
        <f t="shared" ca="1" si="1344"/>
        <v>Alpha Traders</v>
      </c>
      <c r="C5118" t="str">
        <f t="shared" ca="1" si="1345"/>
        <v>Canada</v>
      </c>
      <c r="D5118" t="str">
        <f t="shared" ca="1" si="1346"/>
        <v>Spices</v>
      </c>
      <c r="E5118">
        <f t="shared" ca="1" si="1347"/>
        <v>76</v>
      </c>
      <c r="F5118" s="3">
        <f t="shared" ca="1" si="1348"/>
        <v>752</v>
      </c>
      <c r="G5118">
        <f t="shared" ca="1" si="1349"/>
        <v>57152</v>
      </c>
      <c r="H5118">
        <f t="shared" ca="1" si="1350"/>
        <v>29147.52</v>
      </c>
      <c r="I5118">
        <f t="shared" ca="1" si="1351"/>
        <v>10123</v>
      </c>
      <c r="J5118">
        <f t="shared" ca="1" si="1352"/>
        <v>3115</v>
      </c>
      <c r="K5118" s="1">
        <f t="shared" ca="1" si="1353"/>
        <v>46276</v>
      </c>
      <c r="L5118" s="1">
        <f t="shared" ca="1" si="1354"/>
        <v>46288</v>
      </c>
      <c r="M5118" s="1">
        <f t="shared" ca="1" si="1355"/>
        <v>46292</v>
      </c>
      <c r="N5118">
        <f t="shared" ca="1" si="1356"/>
        <v>42385.520000000004</v>
      </c>
      <c r="O5118" s="3">
        <f t="shared" ca="1" si="1357"/>
        <v>14766.479999999996</v>
      </c>
      <c r="P5118" s="2">
        <f t="shared" ca="1" si="1358"/>
        <v>0.25837206047032468</v>
      </c>
      <c r="Q5118" t="str">
        <f t="shared" ca="1" si="1359"/>
        <v>Late</v>
      </c>
    </row>
    <row r="5119" spans="1:17" x14ac:dyDescent="0.3">
      <c r="A5119" t="str">
        <f t="shared" si="1343"/>
        <v>S05118</v>
      </c>
      <c r="B5119" t="str">
        <f t="shared" ca="1" si="1344"/>
        <v>Prime Wholesale</v>
      </c>
      <c r="C5119" t="str">
        <f t="shared" ca="1" si="1345"/>
        <v>UK</v>
      </c>
      <c r="D5119" t="str">
        <f t="shared" ca="1" si="1346"/>
        <v>Spices</v>
      </c>
      <c r="E5119">
        <f t="shared" ca="1" si="1347"/>
        <v>362</v>
      </c>
      <c r="F5119" s="3">
        <f t="shared" ca="1" si="1348"/>
        <v>784</v>
      </c>
      <c r="G5119">
        <f t="shared" ca="1" si="1349"/>
        <v>283808</v>
      </c>
      <c r="H5119">
        <f t="shared" ca="1" si="1350"/>
        <v>144742.07999999999</v>
      </c>
      <c r="I5119">
        <f t="shared" ca="1" si="1351"/>
        <v>2165</v>
      </c>
      <c r="J5119">
        <f t="shared" ca="1" si="1352"/>
        <v>1123</v>
      </c>
      <c r="K5119" s="1">
        <f t="shared" ca="1" si="1353"/>
        <v>46156</v>
      </c>
      <c r="L5119" s="1">
        <f t="shared" ca="1" si="1354"/>
        <v>46170</v>
      </c>
      <c r="M5119" s="1">
        <f t="shared" ca="1" si="1355"/>
        <v>46170</v>
      </c>
      <c r="N5119">
        <f t="shared" ca="1" si="1356"/>
        <v>148030.07999999999</v>
      </c>
      <c r="O5119" s="3">
        <f t="shared" ca="1" si="1357"/>
        <v>135777.92000000001</v>
      </c>
      <c r="P5119" s="2">
        <f t="shared" ca="1" si="1358"/>
        <v>0.47841470289773375</v>
      </c>
      <c r="Q5119" t="str">
        <f t="shared" ca="1" si="1359"/>
        <v>On Time</v>
      </c>
    </row>
    <row r="5120" spans="1:17" x14ac:dyDescent="0.3">
      <c r="A5120" t="str">
        <f t="shared" si="1343"/>
        <v>S05119</v>
      </c>
      <c r="B5120" t="str">
        <f t="shared" ca="1" si="1344"/>
        <v>Oceanic Exports</v>
      </c>
      <c r="C5120" t="str">
        <f t="shared" ca="1" si="1345"/>
        <v>UAE</v>
      </c>
      <c r="D5120" t="str">
        <f t="shared" ca="1" si="1346"/>
        <v>Pickles</v>
      </c>
      <c r="E5120">
        <f t="shared" ca="1" si="1347"/>
        <v>496</v>
      </c>
      <c r="F5120" s="3">
        <f t="shared" ca="1" si="1348"/>
        <v>541</v>
      </c>
      <c r="G5120">
        <f t="shared" ca="1" si="1349"/>
        <v>268336</v>
      </c>
      <c r="H5120">
        <f t="shared" ca="1" si="1350"/>
        <v>179785.12</v>
      </c>
      <c r="I5120">
        <f t="shared" ca="1" si="1351"/>
        <v>8682</v>
      </c>
      <c r="J5120">
        <f t="shared" ca="1" si="1352"/>
        <v>2722</v>
      </c>
      <c r="K5120" s="1">
        <f t="shared" ca="1" si="1353"/>
        <v>46289</v>
      </c>
      <c r="L5120" s="1">
        <f t="shared" ca="1" si="1354"/>
        <v>46304</v>
      </c>
      <c r="M5120" s="1">
        <f t="shared" ca="1" si="1355"/>
        <v>46304</v>
      </c>
      <c r="N5120">
        <f t="shared" ca="1" si="1356"/>
        <v>191189.12</v>
      </c>
      <c r="O5120" s="3">
        <f t="shared" ca="1" si="1357"/>
        <v>77146.880000000005</v>
      </c>
      <c r="P5120" s="2">
        <f t="shared" ca="1" si="1358"/>
        <v>0.28750104346789102</v>
      </c>
      <c r="Q5120" t="str">
        <f t="shared" ca="1" si="1359"/>
        <v>On Time</v>
      </c>
    </row>
    <row r="5121" spans="1:17" x14ac:dyDescent="0.3">
      <c r="A5121" t="str">
        <f t="shared" si="1343"/>
        <v>S05120</v>
      </c>
      <c r="B5121" t="str">
        <f t="shared" ca="1" si="1344"/>
        <v>Beta Imports</v>
      </c>
      <c r="C5121" t="str">
        <f t="shared" ca="1" si="1345"/>
        <v>Canada</v>
      </c>
      <c r="D5121" t="str">
        <f t="shared" ca="1" si="1346"/>
        <v>Pickles</v>
      </c>
      <c r="E5121">
        <f t="shared" ca="1" si="1347"/>
        <v>300</v>
      </c>
      <c r="F5121" s="3">
        <f t="shared" ca="1" si="1348"/>
        <v>455</v>
      </c>
      <c r="G5121">
        <f t="shared" ca="1" si="1349"/>
        <v>136500</v>
      </c>
      <c r="H5121">
        <f t="shared" ca="1" si="1350"/>
        <v>92820</v>
      </c>
      <c r="I5121">
        <f t="shared" ca="1" si="1351"/>
        <v>6476</v>
      </c>
      <c r="J5121">
        <f t="shared" ca="1" si="1352"/>
        <v>3619</v>
      </c>
      <c r="K5121" s="1">
        <f t="shared" ca="1" si="1353"/>
        <v>45893</v>
      </c>
      <c r="L5121" s="1">
        <f t="shared" ca="1" si="1354"/>
        <v>45913</v>
      </c>
      <c r="M5121" s="1">
        <f t="shared" ca="1" si="1355"/>
        <v>45916</v>
      </c>
      <c r="N5121">
        <f t="shared" ca="1" si="1356"/>
        <v>102915</v>
      </c>
      <c r="O5121" s="3">
        <f t="shared" ca="1" si="1357"/>
        <v>33585</v>
      </c>
      <c r="P5121" s="2">
        <f t="shared" ca="1" si="1358"/>
        <v>0.24604395604395604</v>
      </c>
      <c r="Q5121" t="str">
        <f t="shared" ca="1" si="1359"/>
        <v>Late</v>
      </c>
    </row>
    <row r="5122" spans="1:17" x14ac:dyDescent="0.3">
      <c r="A5122" t="str">
        <f t="shared" si="1343"/>
        <v>S05121</v>
      </c>
      <c r="B5122" t="str">
        <f t="shared" ca="1" si="1344"/>
        <v>Beta Imports</v>
      </c>
      <c r="C5122" t="str">
        <f t="shared" ca="1" si="1345"/>
        <v>Australia</v>
      </c>
      <c r="D5122" t="str">
        <f t="shared" ca="1" si="1346"/>
        <v>Pickles</v>
      </c>
      <c r="E5122">
        <f t="shared" ca="1" si="1347"/>
        <v>379</v>
      </c>
      <c r="F5122" s="3">
        <f t="shared" ca="1" si="1348"/>
        <v>722</v>
      </c>
      <c r="G5122">
        <f t="shared" ca="1" si="1349"/>
        <v>273638</v>
      </c>
      <c r="H5122">
        <f t="shared" ca="1" si="1350"/>
        <v>186073.84</v>
      </c>
      <c r="I5122">
        <f t="shared" ca="1" si="1351"/>
        <v>4891</v>
      </c>
      <c r="J5122">
        <f t="shared" ca="1" si="1352"/>
        <v>3573</v>
      </c>
      <c r="K5122" s="1">
        <f t="shared" ca="1" si="1353"/>
        <v>45921</v>
      </c>
      <c r="L5122" s="1">
        <f t="shared" ca="1" si="1354"/>
        <v>45938</v>
      </c>
      <c r="M5122" s="1">
        <f t="shared" ca="1" si="1355"/>
        <v>45944</v>
      </c>
      <c r="N5122">
        <f t="shared" ca="1" si="1356"/>
        <v>194537.84</v>
      </c>
      <c r="O5122" s="3">
        <f t="shared" ca="1" si="1357"/>
        <v>79100.160000000003</v>
      </c>
      <c r="P5122" s="2">
        <f t="shared" ca="1" si="1358"/>
        <v>0.28906862350989265</v>
      </c>
      <c r="Q5122" t="str">
        <f t="shared" ca="1" si="1359"/>
        <v>Late</v>
      </c>
    </row>
    <row r="5123" spans="1:17" x14ac:dyDescent="0.3">
      <c r="A5123" t="str">
        <f t="shared" ref="A5123:A5186" si="1360">"S"&amp;TEXT(ROW()-1,"00000")</f>
        <v>S05122</v>
      </c>
      <c r="B5123" t="str">
        <f t="shared" ref="B5123:B5186" ca="1" si="1361">CHOOSE(RANDBETWEEN(1,6),"Alpha Traders","Beta Imports","Global Foods","FreshMart Ltd","Oceanic Exports","Prime Wholesale")</f>
        <v>FreshMart Ltd</v>
      </c>
      <c r="C5123" t="str">
        <f t="shared" ref="C5123:C5186" ca="1" si="1362">CHOOSE(RANDBETWEEN(1,5),"UK","UAE","Canada","Australia","Singapore")</f>
        <v>UAE</v>
      </c>
      <c r="D5123" t="str">
        <f t="shared" ref="D5123:D5186" ca="1" si="1363">CHOOSE(RANDBETWEEN(1,5),"Pickles","Spices","Tea","Rice","Sauces")</f>
        <v>Pickles</v>
      </c>
      <c r="E5123">
        <f t="shared" ref="E5123:E5186" ca="1" si="1364">RANDBETWEEN(50,500)</f>
        <v>59</v>
      </c>
      <c r="F5123" s="3">
        <f t="shared" ref="F5123:F5186" ca="1" si="1365">RANDBETWEEN(100,800)</f>
        <v>229</v>
      </c>
      <c r="G5123">
        <f t="shared" ref="G5123:G5186" ca="1" si="1366">E5123*F5123</f>
        <v>13511</v>
      </c>
      <c r="H5123">
        <f t="shared" ref="H5123:H5186" ca="1" si="1367">ROUND(G5123*RANDBETWEEN(45,75)/100,2)</f>
        <v>7431.05</v>
      </c>
      <c r="I5123">
        <f t="shared" ref="I5123:I5186" ca="1" si="1368">RANDBETWEEN(1500,12000)</f>
        <v>11140</v>
      </c>
      <c r="J5123">
        <f t="shared" ref="J5123:J5186" ca="1" si="1369">RANDBETWEEN(500,4000)</f>
        <v>2253</v>
      </c>
      <c r="K5123" s="1">
        <f t="shared" ref="K5123:K5186" ca="1" si="1370">DATE(2025,1,1)+RANDBETWEEN(0,729)</f>
        <v>46136</v>
      </c>
      <c r="L5123" s="1">
        <f t="shared" ref="L5123:L5186" ca="1" si="1371">K5123+RANDBETWEEN(7,20)</f>
        <v>46151</v>
      </c>
      <c r="M5123" s="1">
        <f t="shared" ref="M5123:M5186" ca="1" si="1372">L5123+RANDBETWEEN(-3,6)</f>
        <v>46152</v>
      </c>
      <c r="N5123">
        <f t="shared" ref="N5123:N5186" ca="1" si="1373">H5123+I5123+J5123</f>
        <v>20824.05</v>
      </c>
      <c r="O5123" s="3">
        <f t="shared" ref="O5123:O5186" ca="1" si="1374">G5123-N5123</f>
        <v>-7313.0499999999993</v>
      </c>
      <c r="P5123" s="2">
        <f t="shared" ref="P5123:P5186" ca="1" si="1375">IFERROR(O5123/G5123,0)</f>
        <v>-0.54126637554585144</v>
      </c>
      <c r="Q5123" t="str">
        <f t="shared" ref="Q5123:Q5186" ca="1" si="1376">IF(M5123&lt;=L5123,"On Time","Late")</f>
        <v>Late</v>
      </c>
    </row>
    <row r="5124" spans="1:17" x14ac:dyDescent="0.3">
      <c r="A5124" t="str">
        <f t="shared" si="1360"/>
        <v>S05123</v>
      </c>
      <c r="B5124" t="str">
        <f t="shared" ca="1" si="1361"/>
        <v>Global Foods</v>
      </c>
      <c r="C5124" t="str">
        <f t="shared" ca="1" si="1362"/>
        <v>UAE</v>
      </c>
      <c r="D5124" t="str">
        <f t="shared" ca="1" si="1363"/>
        <v>Tea</v>
      </c>
      <c r="E5124">
        <f t="shared" ca="1" si="1364"/>
        <v>170</v>
      </c>
      <c r="F5124" s="3">
        <f t="shared" ca="1" si="1365"/>
        <v>585</v>
      </c>
      <c r="G5124">
        <f t="shared" ca="1" si="1366"/>
        <v>99450</v>
      </c>
      <c r="H5124">
        <f t="shared" ca="1" si="1367"/>
        <v>53703</v>
      </c>
      <c r="I5124">
        <f t="shared" ca="1" si="1368"/>
        <v>11258</v>
      </c>
      <c r="J5124">
        <f t="shared" ca="1" si="1369"/>
        <v>3519</v>
      </c>
      <c r="K5124" s="1">
        <f t="shared" ca="1" si="1370"/>
        <v>46022</v>
      </c>
      <c r="L5124" s="1">
        <f t="shared" ca="1" si="1371"/>
        <v>46036</v>
      </c>
      <c r="M5124" s="1">
        <f t="shared" ca="1" si="1372"/>
        <v>46039</v>
      </c>
      <c r="N5124">
        <f t="shared" ca="1" si="1373"/>
        <v>68480</v>
      </c>
      <c r="O5124" s="3">
        <f t="shared" ca="1" si="1374"/>
        <v>30970</v>
      </c>
      <c r="P5124" s="2">
        <f t="shared" ca="1" si="1375"/>
        <v>0.31141277023629965</v>
      </c>
      <c r="Q5124" t="str">
        <f t="shared" ca="1" si="1376"/>
        <v>Late</v>
      </c>
    </row>
    <row r="5125" spans="1:17" x14ac:dyDescent="0.3">
      <c r="A5125" t="str">
        <f t="shared" si="1360"/>
        <v>S05124</v>
      </c>
      <c r="B5125" t="str">
        <f t="shared" ca="1" si="1361"/>
        <v>Alpha Traders</v>
      </c>
      <c r="C5125" t="str">
        <f t="shared" ca="1" si="1362"/>
        <v>Singapore</v>
      </c>
      <c r="D5125" t="str">
        <f t="shared" ca="1" si="1363"/>
        <v>Spices</v>
      </c>
      <c r="E5125">
        <f t="shared" ca="1" si="1364"/>
        <v>226</v>
      </c>
      <c r="F5125" s="3">
        <f t="shared" ca="1" si="1365"/>
        <v>689</v>
      </c>
      <c r="G5125">
        <f t="shared" ca="1" si="1366"/>
        <v>155714</v>
      </c>
      <c r="H5125">
        <f t="shared" ca="1" si="1367"/>
        <v>96542.68</v>
      </c>
      <c r="I5125">
        <f t="shared" ca="1" si="1368"/>
        <v>6534</v>
      </c>
      <c r="J5125">
        <f t="shared" ca="1" si="1369"/>
        <v>2808</v>
      </c>
      <c r="K5125" s="1">
        <f t="shared" ca="1" si="1370"/>
        <v>45850</v>
      </c>
      <c r="L5125" s="1">
        <f t="shared" ca="1" si="1371"/>
        <v>45868</v>
      </c>
      <c r="M5125" s="1">
        <f t="shared" ca="1" si="1372"/>
        <v>45865</v>
      </c>
      <c r="N5125">
        <f t="shared" ca="1" si="1373"/>
        <v>105884.68</v>
      </c>
      <c r="O5125" s="3">
        <f t="shared" ca="1" si="1374"/>
        <v>49829.320000000007</v>
      </c>
      <c r="P5125" s="2">
        <f t="shared" ca="1" si="1375"/>
        <v>0.32000539450531107</v>
      </c>
      <c r="Q5125" t="str">
        <f t="shared" ca="1" si="1376"/>
        <v>On Time</v>
      </c>
    </row>
    <row r="5126" spans="1:17" x14ac:dyDescent="0.3">
      <c r="A5126" t="str">
        <f t="shared" si="1360"/>
        <v>S05125</v>
      </c>
      <c r="B5126" t="str">
        <f t="shared" ca="1" si="1361"/>
        <v>Oceanic Exports</v>
      </c>
      <c r="C5126" t="str">
        <f t="shared" ca="1" si="1362"/>
        <v>Singapore</v>
      </c>
      <c r="D5126" t="str">
        <f t="shared" ca="1" si="1363"/>
        <v>Sauces</v>
      </c>
      <c r="E5126">
        <f t="shared" ca="1" si="1364"/>
        <v>310</v>
      </c>
      <c r="F5126" s="3">
        <f t="shared" ca="1" si="1365"/>
        <v>104</v>
      </c>
      <c r="G5126">
        <f t="shared" ca="1" si="1366"/>
        <v>32240</v>
      </c>
      <c r="H5126">
        <f t="shared" ca="1" si="1367"/>
        <v>18054.400000000001</v>
      </c>
      <c r="I5126">
        <f t="shared" ca="1" si="1368"/>
        <v>1940</v>
      </c>
      <c r="J5126">
        <f t="shared" ca="1" si="1369"/>
        <v>1913</v>
      </c>
      <c r="K5126" s="1">
        <f t="shared" ca="1" si="1370"/>
        <v>45929</v>
      </c>
      <c r="L5126" s="1">
        <f t="shared" ca="1" si="1371"/>
        <v>45941</v>
      </c>
      <c r="M5126" s="1">
        <f t="shared" ca="1" si="1372"/>
        <v>45942</v>
      </c>
      <c r="N5126">
        <f t="shared" ca="1" si="1373"/>
        <v>21907.4</v>
      </c>
      <c r="O5126" s="3">
        <f t="shared" ca="1" si="1374"/>
        <v>10332.599999999999</v>
      </c>
      <c r="P5126" s="2">
        <f t="shared" ca="1" si="1375"/>
        <v>0.32049007444168731</v>
      </c>
      <c r="Q5126" t="str">
        <f t="shared" ca="1" si="1376"/>
        <v>Late</v>
      </c>
    </row>
    <row r="5127" spans="1:17" x14ac:dyDescent="0.3">
      <c r="A5127" t="str">
        <f t="shared" si="1360"/>
        <v>S05126</v>
      </c>
      <c r="B5127" t="str">
        <f t="shared" ca="1" si="1361"/>
        <v>Alpha Traders</v>
      </c>
      <c r="C5127" t="str">
        <f t="shared" ca="1" si="1362"/>
        <v>UK</v>
      </c>
      <c r="D5127" t="str">
        <f t="shared" ca="1" si="1363"/>
        <v>Sauces</v>
      </c>
      <c r="E5127">
        <f t="shared" ca="1" si="1364"/>
        <v>92</v>
      </c>
      <c r="F5127" s="3">
        <f t="shared" ca="1" si="1365"/>
        <v>213</v>
      </c>
      <c r="G5127">
        <f t="shared" ca="1" si="1366"/>
        <v>19596</v>
      </c>
      <c r="H5127">
        <f t="shared" ca="1" si="1367"/>
        <v>11953.56</v>
      </c>
      <c r="I5127">
        <f t="shared" ca="1" si="1368"/>
        <v>6835</v>
      </c>
      <c r="J5127">
        <f t="shared" ca="1" si="1369"/>
        <v>2775</v>
      </c>
      <c r="K5127" s="1">
        <f t="shared" ca="1" si="1370"/>
        <v>45732</v>
      </c>
      <c r="L5127" s="1">
        <f t="shared" ca="1" si="1371"/>
        <v>45750</v>
      </c>
      <c r="M5127" s="1">
        <f t="shared" ca="1" si="1372"/>
        <v>45753</v>
      </c>
      <c r="N5127">
        <f t="shared" ca="1" si="1373"/>
        <v>21563.559999999998</v>
      </c>
      <c r="O5127" s="3">
        <f t="shared" ca="1" si="1374"/>
        <v>-1967.5599999999977</v>
      </c>
      <c r="P5127" s="2">
        <f t="shared" ca="1" si="1375"/>
        <v>-0.10040620534803009</v>
      </c>
      <c r="Q5127" t="str">
        <f t="shared" ca="1" si="1376"/>
        <v>Late</v>
      </c>
    </row>
    <row r="5128" spans="1:17" x14ac:dyDescent="0.3">
      <c r="A5128" t="str">
        <f t="shared" si="1360"/>
        <v>S05127</v>
      </c>
      <c r="B5128" t="str">
        <f t="shared" ca="1" si="1361"/>
        <v>Prime Wholesale</v>
      </c>
      <c r="C5128" t="str">
        <f t="shared" ca="1" si="1362"/>
        <v>Canada</v>
      </c>
      <c r="D5128" t="str">
        <f t="shared" ca="1" si="1363"/>
        <v>Tea</v>
      </c>
      <c r="E5128">
        <f t="shared" ca="1" si="1364"/>
        <v>233</v>
      </c>
      <c r="F5128" s="3">
        <f t="shared" ca="1" si="1365"/>
        <v>251</v>
      </c>
      <c r="G5128">
        <f t="shared" ca="1" si="1366"/>
        <v>58483</v>
      </c>
      <c r="H5128">
        <f t="shared" ca="1" si="1367"/>
        <v>42107.76</v>
      </c>
      <c r="I5128">
        <f t="shared" ca="1" si="1368"/>
        <v>2148</v>
      </c>
      <c r="J5128">
        <f t="shared" ca="1" si="1369"/>
        <v>718</v>
      </c>
      <c r="K5128" s="1">
        <f t="shared" ca="1" si="1370"/>
        <v>45929</v>
      </c>
      <c r="L5128" s="1">
        <f t="shared" ca="1" si="1371"/>
        <v>45940</v>
      </c>
      <c r="M5128" s="1">
        <f t="shared" ca="1" si="1372"/>
        <v>45945</v>
      </c>
      <c r="N5128">
        <f t="shared" ca="1" si="1373"/>
        <v>44973.760000000002</v>
      </c>
      <c r="O5128" s="3">
        <f t="shared" ca="1" si="1374"/>
        <v>13509.239999999998</v>
      </c>
      <c r="P5128" s="2">
        <f t="shared" ca="1" si="1375"/>
        <v>0.23099430603765192</v>
      </c>
      <c r="Q5128" t="str">
        <f t="shared" ca="1" si="1376"/>
        <v>Late</v>
      </c>
    </row>
    <row r="5129" spans="1:17" x14ac:dyDescent="0.3">
      <c r="A5129" t="str">
        <f t="shared" si="1360"/>
        <v>S05128</v>
      </c>
      <c r="B5129" t="str">
        <f t="shared" ca="1" si="1361"/>
        <v>Oceanic Exports</v>
      </c>
      <c r="C5129" t="str">
        <f t="shared" ca="1" si="1362"/>
        <v>Singapore</v>
      </c>
      <c r="D5129" t="str">
        <f t="shared" ca="1" si="1363"/>
        <v>Tea</v>
      </c>
      <c r="E5129">
        <f t="shared" ca="1" si="1364"/>
        <v>377</v>
      </c>
      <c r="F5129" s="3">
        <f t="shared" ca="1" si="1365"/>
        <v>475</v>
      </c>
      <c r="G5129">
        <f t="shared" ca="1" si="1366"/>
        <v>179075</v>
      </c>
      <c r="H5129">
        <f t="shared" ca="1" si="1367"/>
        <v>105654.25</v>
      </c>
      <c r="I5129">
        <f t="shared" ca="1" si="1368"/>
        <v>10658</v>
      </c>
      <c r="J5129">
        <f t="shared" ca="1" si="1369"/>
        <v>1728</v>
      </c>
      <c r="K5129" s="1">
        <f t="shared" ca="1" si="1370"/>
        <v>46174</v>
      </c>
      <c r="L5129" s="1">
        <f t="shared" ca="1" si="1371"/>
        <v>46182</v>
      </c>
      <c r="M5129" s="1">
        <f t="shared" ca="1" si="1372"/>
        <v>46180</v>
      </c>
      <c r="N5129">
        <f t="shared" ca="1" si="1373"/>
        <v>118040.25</v>
      </c>
      <c r="O5129" s="3">
        <f t="shared" ca="1" si="1374"/>
        <v>61034.75</v>
      </c>
      <c r="P5129" s="2">
        <f t="shared" ca="1" si="1375"/>
        <v>0.34083344967192519</v>
      </c>
      <c r="Q5129" t="str">
        <f t="shared" ca="1" si="1376"/>
        <v>On Time</v>
      </c>
    </row>
    <row r="5130" spans="1:17" x14ac:dyDescent="0.3">
      <c r="A5130" t="str">
        <f t="shared" si="1360"/>
        <v>S05129</v>
      </c>
      <c r="B5130" t="str">
        <f t="shared" ca="1" si="1361"/>
        <v>Beta Imports</v>
      </c>
      <c r="C5130" t="str">
        <f t="shared" ca="1" si="1362"/>
        <v>UK</v>
      </c>
      <c r="D5130" t="str">
        <f t="shared" ca="1" si="1363"/>
        <v>Rice</v>
      </c>
      <c r="E5130">
        <f t="shared" ca="1" si="1364"/>
        <v>99</v>
      </c>
      <c r="F5130" s="3">
        <f t="shared" ca="1" si="1365"/>
        <v>632</v>
      </c>
      <c r="G5130">
        <f t="shared" ca="1" si="1366"/>
        <v>62568</v>
      </c>
      <c r="H5130">
        <f t="shared" ca="1" si="1367"/>
        <v>29406.959999999999</v>
      </c>
      <c r="I5130">
        <f t="shared" ca="1" si="1368"/>
        <v>9575</v>
      </c>
      <c r="J5130">
        <f t="shared" ca="1" si="1369"/>
        <v>2671</v>
      </c>
      <c r="K5130" s="1">
        <f t="shared" ca="1" si="1370"/>
        <v>46197</v>
      </c>
      <c r="L5130" s="1">
        <f t="shared" ca="1" si="1371"/>
        <v>46204</v>
      </c>
      <c r="M5130" s="1">
        <f t="shared" ca="1" si="1372"/>
        <v>46209</v>
      </c>
      <c r="N5130">
        <f t="shared" ca="1" si="1373"/>
        <v>41652.959999999999</v>
      </c>
      <c r="O5130" s="3">
        <f t="shared" ca="1" si="1374"/>
        <v>20915.04</v>
      </c>
      <c r="P5130" s="2">
        <f t="shared" ca="1" si="1375"/>
        <v>0.33427694668200997</v>
      </c>
      <c r="Q5130" t="str">
        <f t="shared" ca="1" si="1376"/>
        <v>Late</v>
      </c>
    </row>
    <row r="5131" spans="1:17" x14ac:dyDescent="0.3">
      <c r="A5131" t="str">
        <f t="shared" si="1360"/>
        <v>S05130</v>
      </c>
      <c r="B5131" t="str">
        <f t="shared" ca="1" si="1361"/>
        <v>Global Foods</v>
      </c>
      <c r="C5131" t="str">
        <f t="shared" ca="1" si="1362"/>
        <v>UK</v>
      </c>
      <c r="D5131" t="str">
        <f t="shared" ca="1" si="1363"/>
        <v>Spices</v>
      </c>
      <c r="E5131">
        <f t="shared" ca="1" si="1364"/>
        <v>269</v>
      </c>
      <c r="F5131" s="3">
        <f t="shared" ca="1" si="1365"/>
        <v>226</v>
      </c>
      <c r="G5131">
        <f t="shared" ca="1" si="1366"/>
        <v>60794</v>
      </c>
      <c r="H5131">
        <f t="shared" ca="1" si="1367"/>
        <v>27965.24</v>
      </c>
      <c r="I5131">
        <f t="shared" ca="1" si="1368"/>
        <v>5131</v>
      </c>
      <c r="J5131">
        <f t="shared" ca="1" si="1369"/>
        <v>1012</v>
      </c>
      <c r="K5131" s="1">
        <f t="shared" ca="1" si="1370"/>
        <v>45995</v>
      </c>
      <c r="L5131" s="1">
        <f t="shared" ca="1" si="1371"/>
        <v>46008</v>
      </c>
      <c r="M5131" s="1">
        <f t="shared" ca="1" si="1372"/>
        <v>46005</v>
      </c>
      <c r="N5131">
        <f t="shared" ca="1" si="1373"/>
        <v>34108.240000000005</v>
      </c>
      <c r="O5131" s="3">
        <f t="shared" ca="1" si="1374"/>
        <v>26685.759999999995</v>
      </c>
      <c r="P5131" s="2">
        <f t="shared" ca="1" si="1375"/>
        <v>0.43895384412935479</v>
      </c>
      <c r="Q5131" t="str">
        <f t="shared" ca="1" si="1376"/>
        <v>On Time</v>
      </c>
    </row>
    <row r="5132" spans="1:17" x14ac:dyDescent="0.3">
      <c r="A5132" t="str">
        <f t="shared" si="1360"/>
        <v>S05131</v>
      </c>
      <c r="B5132" t="str">
        <f t="shared" ca="1" si="1361"/>
        <v>Alpha Traders</v>
      </c>
      <c r="C5132" t="str">
        <f t="shared" ca="1" si="1362"/>
        <v>Australia</v>
      </c>
      <c r="D5132" t="str">
        <f t="shared" ca="1" si="1363"/>
        <v>Spices</v>
      </c>
      <c r="E5132">
        <f t="shared" ca="1" si="1364"/>
        <v>393</v>
      </c>
      <c r="F5132" s="3">
        <f t="shared" ca="1" si="1365"/>
        <v>439</v>
      </c>
      <c r="G5132">
        <f t="shared" ca="1" si="1366"/>
        <v>172527</v>
      </c>
      <c r="H5132">
        <f t="shared" ca="1" si="1367"/>
        <v>124219.44</v>
      </c>
      <c r="I5132">
        <f t="shared" ca="1" si="1368"/>
        <v>6624</v>
      </c>
      <c r="J5132">
        <f t="shared" ca="1" si="1369"/>
        <v>1577</v>
      </c>
      <c r="K5132" s="1">
        <f t="shared" ca="1" si="1370"/>
        <v>46320</v>
      </c>
      <c r="L5132" s="1">
        <f t="shared" ca="1" si="1371"/>
        <v>46334</v>
      </c>
      <c r="M5132" s="1">
        <f t="shared" ca="1" si="1372"/>
        <v>46335</v>
      </c>
      <c r="N5132">
        <f t="shared" ca="1" si="1373"/>
        <v>132420.44</v>
      </c>
      <c r="O5132" s="3">
        <f t="shared" ca="1" si="1374"/>
        <v>40106.559999999998</v>
      </c>
      <c r="P5132" s="2">
        <f t="shared" ca="1" si="1375"/>
        <v>0.23246541121099884</v>
      </c>
      <c r="Q5132" t="str">
        <f t="shared" ca="1" si="1376"/>
        <v>Late</v>
      </c>
    </row>
    <row r="5133" spans="1:17" x14ac:dyDescent="0.3">
      <c r="A5133" t="str">
        <f t="shared" si="1360"/>
        <v>S05132</v>
      </c>
      <c r="B5133" t="str">
        <f t="shared" ca="1" si="1361"/>
        <v>Prime Wholesale</v>
      </c>
      <c r="C5133" t="str">
        <f t="shared" ca="1" si="1362"/>
        <v>Singapore</v>
      </c>
      <c r="D5133" t="str">
        <f t="shared" ca="1" si="1363"/>
        <v>Tea</v>
      </c>
      <c r="E5133">
        <f t="shared" ca="1" si="1364"/>
        <v>461</v>
      </c>
      <c r="F5133" s="3">
        <f t="shared" ca="1" si="1365"/>
        <v>143</v>
      </c>
      <c r="G5133">
        <f t="shared" ca="1" si="1366"/>
        <v>65923</v>
      </c>
      <c r="H5133">
        <f t="shared" ca="1" si="1367"/>
        <v>44827.64</v>
      </c>
      <c r="I5133">
        <f t="shared" ca="1" si="1368"/>
        <v>2717</v>
      </c>
      <c r="J5133">
        <f t="shared" ca="1" si="1369"/>
        <v>1829</v>
      </c>
      <c r="K5133" s="1">
        <f t="shared" ca="1" si="1370"/>
        <v>45802</v>
      </c>
      <c r="L5133" s="1">
        <f t="shared" ca="1" si="1371"/>
        <v>45816</v>
      </c>
      <c r="M5133" s="1">
        <f t="shared" ca="1" si="1372"/>
        <v>45817</v>
      </c>
      <c r="N5133">
        <f t="shared" ca="1" si="1373"/>
        <v>49373.64</v>
      </c>
      <c r="O5133" s="3">
        <f t="shared" ca="1" si="1374"/>
        <v>16549.36</v>
      </c>
      <c r="P5133" s="2">
        <f t="shared" ca="1" si="1375"/>
        <v>0.25104075967416534</v>
      </c>
      <c r="Q5133" t="str">
        <f t="shared" ca="1" si="1376"/>
        <v>Late</v>
      </c>
    </row>
    <row r="5134" spans="1:17" x14ac:dyDescent="0.3">
      <c r="A5134" t="str">
        <f t="shared" si="1360"/>
        <v>S05133</v>
      </c>
      <c r="B5134" t="str">
        <f t="shared" ca="1" si="1361"/>
        <v>Global Foods</v>
      </c>
      <c r="C5134" t="str">
        <f t="shared" ca="1" si="1362"/>
        <v>Singapore</v>
      </c>
      <c r="D5134" t="str">
        <f t="shared" ca="1" si="1363"/>
        <v>Sauces</v>
      </c>
      <c r="E5134">
        <f t="shared" ca="1" si="1364"/>
        <v>147</v>
      </c>
      <c r="F5134" s="3">
        <f t="shared" ca="1" si="1365"/>
        <v>236</v>
      </c>
      <c r="G5134">
        <f t="shared" ca="1" si="1366"/>
        <v>34692</v>
      </c>
      <c r="H5134">
        <f t="shared" ca="1" si="1367"/>
        <v>19774.439999999999</v>
      </c>
      <c r="I5134">
        <f t="shared" ca="1" si="1368"/>
        <v>9045</v>
      </c>
      <c r="J5134">
        <f t="shared" ca="1" si="1369"/>
        <v>1606</v>
      </c>
      <c r="K5134" s="1">
        <f t="shared" ca="1" si="1370"/>
        <v>45805</v>
      </c>
      <c r="L5134" s="1">
        <f t="shared" ca="1" si="1371"/>
        <v>45821</v>
      </c>
      <c r="M5134" s="1">
        <f t="shared" ca="1" si="1372"/>
        <v>45823</v>
      </c>
      <c r="N5134">
        <f t="shared" ca="1" si="1373"/>
        <v>30425.439999999999</v>
      </c>
      <c r="O5134" s="3">
        <f t="shared" ca="1" si="1374"/>
        <v>4266.5600000000013</v>
      </c>
      <c r="P5134" s="2">
        <f t="shared" ca="1" si="1375"/>
        <v>0.12298397325031711</v>
      </c>
      <c r="Q5134" t="str">
        <f t="shared" ca="1" si="1376"/>
        <v>Late</v>
      </c>
    </row>
    <row r="5135" spans="1:17" x14ac:dyDescent="0.3">
      <c r="A5135" t="str">
        <f t="shared" si="1360"/>
        <v>S05134</v>
      </c>
      <c r="B5135" t="str">
        <f t="shared" ca="1" si="1361"/>
        <v>Prime Wholesale</v>
      </c>
      <c r="C5135" t="str">
        <f t="shared" ca="1" si="1362"/>
        <v>Australia</v>
      </c>
      <c r="D5135" t="str">
        <f t="shared" ca="1" si="1363"/>
        <v>Rice</v>
      </c>
      <c r="E5135">
        <f t="shared" ca="1" si="1364"/>
        <v>434</v>
      </c>
      <c r="F5135" s="3">
        <f t="shared" ca="1" si="1365"/>
        <v>122</v>
      </c>
      <c r="G5135">
        <f t="shared" ca="1" si="1366"/>
        <v>52948</v>
      </c>
      <c r="H5135">
        <f t="shared" ca="1" si="1367"/>
        <v>38122.559999999998</v>
      </c>
      <c r="I5135">
        <f t="shared" ca="1" si="1368"/>
        <v>7463</v>
      </c>
      <c r="J5135">
        <f t="shared" ca="1" si="1369"/>
        <v>2736</v>
      </c>
      <c r="K5135" s="1">
        <f t="shared" ca="1" si="1370"/>
        <v>45814</v>
      </c>
      <c r="L5135" s="1">
        <f t="shared" ca="1" si="1371"/>
        <v>45832</v>
      </c>
      <c r="M5135" s="1">
        <f t="shared" ca="1" si="1372"/>
        <v>45836</v>
      </c>
      <c r="N5135">
        <f t="shared" ca="1" si="1373"/>
        <v>48321.56</v>
      </c>
      <c r="O5135" s="3">
        <f t="shared" ca="1" si="1374"/>
        <v>4626.4400000000023</v>
      </c>
      <c r="P5135" s="2">
        <f t="shared" ca="1" si="1375"/>
        <v>8.7377049180327918E-2</v>
      </c>
      <c r="Q5135" t="str">
        <f t="shared" ca="1" si="1376"/>
        <v>Late</v>
      </c>
    </row>
    <row r="5136" spans="1:17" x14ac:dyDescent="0.3">
      <c r="A5136" t="str">
        <f t="shared" si="1360"/>
        <v>S05135</v>
      </c>
      <c r="B5136" t="str">
        <f t="shared" ca="1" si="1361"/>
        <v>Oceanic Exports</v>
      </c>
      <c r="C5136" t="str">
        <f t="shared" ca="1" si="1362"/>
        <v>UK</v>
      </c>
      <c r="D5136" t="str">
        <f t="shared" ca="1" si="1363"/>
        <v>Tea</v>
      </c>
      <c r="E5136">
        <f t="shared" ca="1" si="1364"/>
        <v>421</v>
      </c>
      <c r="F5136" s="3">
        <f t="shared" ca="1" si="1365"/>
        <v>424</v>
      </c>
      <c r="G5136">
        <f t="shared" ca="1" si="1366"/>
        <v>178504</v>
      </c>
      <c r="H5136">
        <f t="shared" ca="1" si="1367"/>
        <v>92822.080000000002</v>
      </c>
      <c r="I5136">
        <f t="shared" ca="1" si="1368"/>
        <v>6284</v>
      </c>
      <c r="J5136">
        <f t="shared" ca="1" si="1369"/>
        <v>882</v>
      </c>
      <c r="K5136" s="1">
        <f t="shared" ca="1" si="1370"/>
        <v>46363</v>
      </c>
      <c r="L5136" s="1">
        <f t="shared" ca="1" si="1371"/>
        <v>46376</v>
      </c>
      <c r="M5136" s="1">
        <f t="shared" ca="1" si="1372"/>
        <v>46382</v>
      </c>
      <c r="N5136">
        <f t="shared" ca="1" si="1373"/>
        <v>99988.08</v>
      </c>
      <c r="O5136" s="3">
        <f t="shared" ca="1" si="1374"/>
        <v>78515.92</v>
      </c>
      <c r="P5136" s="2">
        <f t="shared" ca="1" si="1375"/>
        <v>0.43985524133912962</v>
      </c>
      <c r="Q5136" t="str">
        <f t="shared" ca="1" si="1376"/>
        <v>Late</v>
      </c>
    </row>
    <row r="5137" spans="1:17" x14ac:dyDescent="0.3">
      <c r="A5137" t="str">
        <f t="shared" si="1360"/>
        <v>S05136</v>
      </c>
      <c r="B5137" t="str">
        <f t="shared" ca="1" si="1361"/>
        <v>Alpha Traders</v>
      </c>
      <c r="C5137" t="str">
        <f t="shared" ca="1" si="1362"/>
        <v>UAE</v>
      </c>
      <c r="D5137" t="str">
        <f t="shared" ca="1" si="1363"/>
        <v>Spices</v>
      </c>
      <c r="E5137">
        <f t="shared" ca="1" si="1364"/>
        <v>113</v>
      </c>
      <c r="F5137" s="3">
        <f t="shared" ca="1" si="1365"/>
        <v>645</v>
      </c>
      <c r="G5137">
        <f t="shared" ca="1" si="1366"/>
        <v>72885</v>
      </c>
      <c r="H5137">
        <f t="shared" ca="1" si="1367"/>
        <v>49561.8</v>
      </c>
      <c r="I5137">
        <f t="shared" ca="1" si="1368"/>
        <v>2291</v>
      </c>
      <c r="J5137">
        <f t="shared" ca="1" si="1369"/>
        <v>3320</v>
      </c>
      <c r="K5137" s="1">
        <f t="shared" ca="1" si="1370"/>
        <v>46087</v>
      </c>
      <c r="L5137" s="1">
        <f t="shared" ca="1" si="1371"/>
        <v>46103</v>
      </c>
      <c r="M5137" s="1">
        <f t="shared" ca="1" si="1372"/>
        <v>46103</v>
      </c>
      <c r="N5137">
        <f t="shared" ca="1" si="1373"/>
        <v>55172.800000000003</v>
      </c>
      <c r="O5137" s="3">
        <f t="shared" ca="1" si="1374"/>
        <v>17712.199999999997</v>
      </c>
      <c r="P5137" s="2">
        <f t="shared" ca="1" si="1375"/>
        <v>0.24301570967963226</v>
      </c>
      <c r="Q5137" t="str">
        <f t="shared" ca="1" si="1376"/>
        <v>On Time</v>
      </c>
    </row>
    <row r="5138" spans="1:17" x14ac:dyDescent="0.3">
      <c r="A5138" t="str">
        <f t="shared" si="1360"/>
        <v>S05137</v>
      </c>
      <c r="B5138" t="str">
        <f t="shared" ca="1" si="1361"/>
        <v>Oceanic Exports</v>
      </c>
      <c r="C5138" t="str">
        <f t="shared" ca="1" si="1362"/>
        <v>UK</v>
      </c>
      <c r="D5138" t="str">
        <f t="shared" ca="1" si="1363"/>
        <v>Sauces</v>
      </c>
      <c r="E5138">
        <f t="shared" ca="1" si="1364"/>
        <v>427</v>
      </c>
      <c r="F5138" s="3">
        <f t="shared" ca="1" si="1365"/>
        <v>726</v>
      </c>
      <c r="G5138">
        <f t="shared" ca="1" si="1366"/>
        <v>310002</v>
      </c>
      <c r="H5138">
        <f t="shared" ca="1" si="1367"/>
        <v>192201.24</v>
      </c>
      <c r="I5138">
        <f t="shared" ca="1" si="1368"/>
        <v>2640</v>
      </c>
      <c r="J5138">
        <f t="shared" ca="1" si="1369"/>
        <v>2064</v>
      </c>
      <c r="K5138" s="1">
        <f t="shared" ca="1" si="1370"/>
        <v>45739</v>
      </c>
      <c r="L5138" s="1">
        <f t="shared" ca="1" si="1371"/>
        <v>45757</v>
      </c>
      <c r="M5138" s="1">
        <f t="shared" ca="1" si="1372"/>
        <v>45754</v>
      </c>
      <c r="N5138">
        <f t="shared" ca="1" si="1373"/>
        <v>196905.24</v>
      </c>
      <c r="O5138" s="3">
        <f t="shared" ca="1" si="1374"/>
        <v>113096.76000000001</v>
      </c>
      <c r="P5138" s="2">
        <f t="shared" ca="1" si="1375"/>
        <v>0.36482590434900425</v>
      </c>
      <c r="Q5138" t="str">
        <f t="shared" ca="1" si="1376"/>
        <v>On Time</v>
      </c>
    </row>
    <row r="5139" spans="1:17" x14ac:dyDescent="0.3">
      <c r="A5139" t="str">
        <f t="shared" si="1360"/>
        <v>S05138</v>
      </c>
      <c r="B5139" t="str">
        <f t="shared" ca="1" si="1361"/>
        <v>Global Foods</v>
      </c>
      <c r="C5139" t="str">
        <f t="shared" ca="1" si="1362"/>
        <v>Singapore</v>
      </c>
      <c r="D5139" t="str">
        <f t="shared" ca="1" si="1363"/>
        <v>Rice</v>
      </c>
      <c r="E5139">
        <f t="shared" ca="1" si="1364"/>
        <v>328</v>
      </c>
      <c r="F5139" s="3">
        <f t="shared" ca="1" si="1365"/>
        <v>514</v>
      </c>
      <c r="G5139">
        <f t="shared" ca="1" si="1366"/>
        <v>168592</v>
      </c>
      <c r="H5139">
        <f t="shared" ca="1" si="1367"/>
        <v>99469.28</v>
      </c>
      <c r="I5139">
        <f t="shared" ca="1" si="1368"/>
        <v>2543</v>
      </c>
      <c r="J5139">
        <f t="shared" ca="1" si="1369"/>
        <v>3734</v>
      </c>
      <c r="K5139" s="1">
        <f t="shared" ca="1" si="1370"/>
        <v>46060</v>
      </c>
      <c r="L5139" s="1">
        <f t="shared" ca="1" si="1371"/>
        <v>46070</v>
      </c>
      <c r="M5139" s="1">
        <f t="shared" ca="1" si="1372"/>
        <v>46073</v>
      </c>
      <c r="N5139">
        <f t="shared" ca="1" si="1373"/>
        <v>105746.28</v>
      </c>
      <c r="O5139" s="3">
        <f t="shared" ca="1" si="1374"/>
        <v>62845.72</v>
      </c>
      <c r="P5139" s="2">
        <f t="shared" ca="1" si="1375"/>
        <v>0.37276810287558126</v>
      </c>
      <c r="Q5139" t="str">
        <f t="shared" ca="1" si="1376"/>
        <v>Late</v>
      </c>
    </row>
    <row r="5140" spans="1:17" x14ac:dyDescent="0.3">
      <c r="A5140" t="str">
        <f t="shared" si="1360"/>
        <v>S05139</v>
      </c>
      <c r="B5140" t="str">
        <f t="shared" ca="1" si="1361"/>
        <v>Prime Wholesale</v>
      </c>
      <c r="C5140" t="str">
        <f t="shared" ca="1" si="1362"/>
        <v>Canada</v>
      </c>
      <c r="D5140" t="str">
        <f t="shared" ca="1" si="1363"/>
        <v>Tea</v>
      </c>
      <c r="E5140">
        <f t="shared" ca="1" si="1364"/>
        <v>248</v>
      </c>
      <c r="F5140" s="3">
        <f t="shared" ca="1" si="1365"/>
        <v>122</v>
      </c>
      <c r="G5140">
        <f t="shared" ca="1" si="1366"/>
        <v>30256</v>
      </c>
      <c r="H5140">
        <f t="shared" ca="1" si="1367"/>
        <v>14522.88</v>
      </c>
      <c r="I5140">
        <f t="shared" ca="1" si="1368"/>
        <v>1705</v>
      </c>
      <c r="J5140">
        <f t="shared" ca="1" si="1369"/>
        <v>1364</v>
      </c>
      <c r="K5140" s="1">
        <f t="shared" ca="1" si="1370"/>
        <v>46084</v>
      </c>
      <c r="L5140" s="1">
        <f t="shared" ca="1" si="1371"/>
        <v>46093</v>
      </c>
      <c r="M5140" s="1">
        <f t="shared" ca="1" si="1372"/>
        <v>46093</v>
      </c>
      <c r="N5140">
        <f t="shared" ca="1" si="1373"/>
        <v>17591.879999999997</v>
      </c>
      <c r="O5140" s="3">
        <f t="shared" ca="1" si="1374"/>
        <v>12664.120000000003</v>
      </c>
      <c r="P5140" s="2">
        <f t="shared" ca="1" si="1375"/>
        <v>0.41856557377049192</v>
      </c>
      <c r="Q5140" t="str">
        <f t="shared" ca="1" si="1376"/>
        <v>On Time</v>
      </c>
    </row>
    <row r="5141" spans="1:17" x14ac:dyDescent="0.3">
      <c r="A5141" t="str">
        <f t="shared" si="1360"/>
        <v>S05140</v>
      </c>
      <c r="B5141" t="str">
        <f t="shared" ca="1" si="1361"/>
        <v>Alpha Traders</v>
      </c>
      <c r="C5141" t="str">
        <f t="shared" ca="1" si="1362"/>
        <v>Australia</v>
      </c>
      <c r="D5141" t="str">
        <f t="shared" ca="1" si="1363"/>
        <v>Spices</v>
      </c>
      <c r="E5141">
        <f t="shared" ca="1" si="1364"/>
        <v>423</v>
      </c>
      <c r="F5141" s="3">
        <f t="shared" ca="1" si="1365"/>
        <v>511</v>
      </c>
      <c r="G5141">
        <f t="shared" ca="1" si="1366"/>
        <v>216153</v>
      </c>
      <c r="H5141">
        <f t="shared" ca="1" si="1367"/>
        <v>149145.57</v>
      </c>
      <c r="I5141">
        <f t="shared" ca="1" si="1368"/>
        <v>4295</v>
      </c>
      <c r="J5141">
        <f t="shared" ca="1" si="1369"/>
        <v>2367</v>
      </c>
      <c r="K5141" s="1">
        <f t="shared" ca="1" si="1370"/>
        <v>46318</v>
      </c>
      <c r="L5141" s="1">
        <f t="shared" ca="1" si="1371"/>
        <v>46326</v>
      </c>
      <c r="M5141" s="1">
        <f t="shared" ca="1" si="1372"/>
        <v>46328</v>
      </c>
      <c r="N5141">
        <f t="shared" ca="1" si="1373"/>
        <v>155807.57</v>
      </c>
      <c r="O5141" s="3">
        <f t="shared" ca="1" si="1374"/>
        <v>60345.429999999993</v>
      </c>
      <c r="P5141" s="2">
        <f t="shared" ca="1" si="1375"/>
        <v>0.27917923877993828</v>
      </c>
      <c r="Q5141" t="str">
        <f t="shared" ca="1" si="1376"/>
        <v>Late</v>
      </c>
    </row>
    <row r="5142" spans="1:17" x14ac:dyDescent="0.3">
      <c r="A5142" t="str">
        <f t="shared" si="1360"/>
        <v>S05141</v>
      </c>
      <c r="B5142" t="str">
        <f t="shared" ca="1" si="1361"/>
        <v>Global Foods</v>
      </c>
      <c r="C5142" t="str">
        <f t="shared" ca="1" si="1362"/>
        <v>Singapore</v>
      </c>
      <c r="D5142" t="str">
        <f t="shared" ca="1" si="1363"/>
        <v>Sauces</v>
      </c>
      <c r="E5142">
        <f t="shared" ca="1" si="1364"/>
        <v>113</v>
      </c>
      <c r="F5142" s="3">
        <f t="shared" ca="1" si="1365"/>
        <v>102</v>
      </c>
      <c r="G5142">
        <f t="shared" ca="1" si="1366"/>
        <v>11526</v>
      </c>
      <c r="H5142">
        <f t="shared" ca="1" si="1367"/>
        <v>5301.96</v>
      </c>
      <c r="I5142">
        <f t="shared" ca="1" si="1368"/>
        <v>10513</v>
      </c>
      <c r="J5142">
        <f t="shared" ca="1" si="1369"/>
        <v>2856</v>
      </c>
      <c r="K5142" s="1">
        <f t="shared" ca="1" si="1370"/>
        <v>46136</v>
      </c>
      <c r="L5142" s="1">
        <f t="shared" ca="1" si="1371"/>
        <v>46156</v>
      </c>
      <c r="M5142" s="1">
        <f t="shared" ca="1" si="1372"/>
        <v>46157</v>
      </c>
      <c r="N5142">
        <f t="shared" ca="1" si="1373"/>
        <v>18670.96</v>
      </c>
      <c r="O5142" s="3">
        <f t="shared" ca="1" si="1374"/>
        <v>-7144.9599999999991</v>
      </c>
      <c r="P5142" s="2">
        <f t="shared" ca="1" si="1375"/>
        <v>-0.61989935797327778</v>
      </c>
      <c r="Q5142" t="str">
        <f t="shared" ca="1" si="1376"/>
        <v>Late</v>
      </c>
    </row>
    <row r="5143" spans="1:17" x14ac:dyDescent="0.3">
      <c r="A5143" t="str">
        <f t="shared" si="1360"/>
        <v>S05142</v>
      </c>
      <c r="B5143" t="str">
        <f t="shared" ca="1" si="1361"/>
        <v>Global Foods</v>
      </c>
      <c r="C5143" t="str">
        <f t="shared" ca="1" si="1362"/>
        <v>Canada</v>
      </c>
      <c r="D5143" t="str">
        <f t="shared" ca="1" si="1363"/>
        <v>Spices</v>
      </c>
      <c r="E5143">
        <f t="shared" ca="1" si="1364"/>
        <v>119</v>
      </c>
      <c r="F5143" s="3">
        <f t="shared" ca="1" si="1365"/>
        <v>457</v>
      </c>
      <c r="G5143">
        <f t="shared" ca="1" si="1366"/>
        <v>54383</v>
      </c>
      <c r="H5143">
        <f t="shared" ca="1" si="1367"/>
        <v>40243.42</v>
      </c>
      <c r="I5143">
        <f t="shared" ca="1" si="1368"/>
        <v>9471</v>
      </c>
      <c r="J5143">
        <f t="shared" ca="1" si="1369"/>
        <v>1262</v>
      </c>
      <c r="K5143" s="1">
        <f t="shared" ca="1" si="1370"/>
        <v>46122</v>
      </c>
      <c r="L5143" s="1">
        <f t="shared" ca="1" si="1371"/>
        <v>46131</v>
      </c>
      <c r="M5143" s="1">
        <f t="shared" ca="1" si="1372"/>
        <v>46130</v>
      </c>
      <c r="N5143">
        <f t="shared" ca="1" si="1373"/>
        <v>50976.42</v>
      </c>
      <c r="O5143" s="3">
        <f t="shared" ca="1" si="1374"/>
        <v>3406.5800000000017</v>
      </c>
      <c r="P5143" s="2">
        <f t="shared" ca="1" si="1375"/>
        <v>6.2640531048305567E-2</v>
      </c>
      <c r="Q5143" t="str">
        <f t="shared" ca="1" si="1376"/>
        <v>On Time</v>
      </c>
    </row>
    <row r="5144" spans="1:17" x14ac:dyDescent="0.3">
      <c r="A5144" t="str">
        <f t="shared" si="1360"/>
        <v>S05143</v>
      </c>
      <c r="B5144" t="str">
        <f t="shared" ca="1" si="1361"/>
        <v>Prime Wholesale</v>
      </c>
      <c r="C5144" t="str">
        <f t="shared" ca="1" si="1362"/>
        <v>Canada</v>
      </c>
      <c r="D5144" t="str">
        <f t="shared" ca="1" si="1363"/>
        <v>Spices</v>
      </c>
      <c r="E5144">
        <f t="shared" ca="1" si="1364"/>
        <v>218</v>
      </c>
      <c r="F5144" s="3">
        <f t="shared" ca="1" si="1365"/>
        <v>477</v>
      </c>
      <c r="G5144">
        <f t="shared" ca="1" si="1366"/>
        <v>103986</v>
      </c>
      <c r="H5144">
        <f t="shared" ca="1" si="1367"/>
        <v>47833.56</v>
      </c>
      <c r="I5144">
        <f t="shared" ca="1" si="1368"/>
        <v>3624</v>
      </c>
      <c r="J5144">
        <f t="shared" ca="1" si="1369"/>
        <v>1760</v>
      </c>
      <c r="K5144" s="1">
        <f t="shared" ca="1" si="1370"/>
        <v>46161</v>
      </c>
      <c r="L5144" s="1">
        <f t="shared" ca="1" si="1371"/>
        <v>46181</v>
      </c>
      <c r="M5144" s="1">
        <f t="shared" ca="1" si="1372"/>
        <v>46186</v>
      </c>
      <c r="N5144">
        <f t="shared" ca="1" si="1373"/>
        <v>53217.56</v>
      </c>
      <c r="O5144" s="3">
        <f t="shared" ca="1" si="1374"/>
        <v>50768.44</v>
      </c>
      <c r="P5144" s="2">
        <f t="shared" ca="1" si="1375"/>
        <v>0.48822379935760585</v>
      </c>
      <c r="Q5144" t="str">
        <f t="shared" ca="1" si="1376"/>
        <v>Late</v>
      </c>
    </row>
    <row r="5145" spans="1:17" x14ac:dyDescent="0.3">
      <c r="A5145" t="str">
        <f t="shared" si="1360"/>
        <v>S05144</v>
      </c>
      <c r="B5145" t="str">
        <f t="shared" ca="1" si="1361"/>
        <v>Global Foods</v>
      </c>
      <c r="C5145" t="str">
        <f t="shared" ca="1" si="1362"/>
        <v>UK</v>
      </c>
      <c r="D5145" t="str">
        <f t="shared" ca="1" si="1363"/>
        <v>Rice</v>
      </c>
      <c r="E5145">
        <f t="shared" ca="1" si="1364"/>
        <v>382</v>
      </c>
      <c r="F5145" s="3">
        <f t="shared" ca="1" si="1365"/>
        <v>452</v>
      </c>
      <c r="G5145">
        <f t="shared" ca="1" si="1366"/>
        <v>172664</v>
      </c>
      <c r="H5145">
        <f t="shared" ca="1" si="1367"/>
        <v>89785.279999999999</v>
      </c>
      <c r="I5145">
        <f t="shared" ca="1" si="1368"/>
        <v>5563</v>
      </c>
      <c r="J5145">
        <f t="shared" ca="1" si="1369"/>
        <v>513</v>
      </c>
      <c r="K5145" s="1">
        <f t="shared" ca="1" si="1370"/>
        <v>46109</v>
      </c>
      <c r="L5145" s="1">
        <f t="shared" ca="1" si="1371"/>
        <v>46120</v>
      </c>
      <c r="M5145" s="1">
        <f t="shared" ca="1" si="1372"/>
        <v>46117</v>
      </c>
      <c r="N5145">
        <f t="shared" ca="1" si="1373"/>
        <v>95861.28</v>
      </c>
      <c r="O5145" s="3">
        <f t="shared" ca="1" si="1374"/>
        <v>76802.720000000001</v>
      </c>
      <c r="P5145" s="2">
        <f t="shared" ca="1" si="1375"/>
        <v>0.44481026734003615</v>
      </c>
      <c r="Q5145" t="str">
        <f t="shared" ca="1" si="1376"/>
        <v>On Time</v>
      </c>
    </row>
    <row r="5146" spans="1:17" x14ac:dyDescent="0.3">
      <c r="A5146" t="str">
        <f t="shared" si="1360"/>
        <v>S05145</v>
      </c>
      <c r="B5146" t="str">
        <f t="shared" ca="1" si="1361"/>
        <v>Beta Imports</v>
      </c>
      <c r="C5146" t="str">
        <f t="shared" ca="1" si="1362"/>
        <v>Singapore</v>
      </c>
      <c r="D5146" t="str">
        <f t="shared" ca="1" si="1363"/>
        <v>Sauces</v>
      </c>
      <c r="E5146">
        <f t="shared" ca="1" si="1364"/>
        <v>348</v>
      </c>
      <c r="F5146" s="3">
        <f t="shared" ca="1" si="1365"/>
        <v>199</v>
      </c>
      <c r="G5146">
        <f t="shared" ca="1" si="1366"/>
        <v>69252</v>
      </c>
      <c r="H5146">
        <f t="shared" ca="1" si="1367"/>
        <v>32548.44</v>
      </c>
      <c r="I5146">
        <f t="shared" ca="1" si="1368"/>
        <v>2714</v>
      </c>
      <c r="J5146">
        <f t="shared" ca="1" si="1369"/>
        <v>3596</v>
      </c>
      <c r="K5146" s="1">
        <f t="shared" ca="1" si="1370"/>
        <v>46048</v>
      </c>
      <c r="L5146" s="1">
        <f t="shared" ca="1" si="1371"/>
        <v>46065</v>
      </c>
      <c r="M5146" s="1">
        <f t="shared" ca="1" si="1372"/>
        <v>46070</v>
      </c>
      <c r="N5146">
        <f t="shared" ca="1" si="1373"/>
        <v>38858.44</v>
      </c>
      <c r="O5146" s="3">
        <f t="shared" ca="1" si="1374"/>
        <v>30393.559999999998</v>
      </c>
      <c r="P5146" s="2">
        <f t="shared" ca="1" si="1375"/>
        <v>0.43888349794951764</v>
      </c>
      <c r="Q5146" t="str">
        <f t="shared" ca="1" si="1376"/>
        <v>Late</v>
      </c>
    </row>
    <row r="5147" spans="1:17" x14ac:dyDescent="0.3">
      <c r="A5147" t="str">
        <f t="shared" si="1360"/>
        <v>S05146</v>
      </c>
      <c r="B5147" t="str">
        <f t="shared" ca="1" si="1361"/>
        <v>Oceanic Exports</v>
      </c>
      <c r="C5147" t="str">
        <f t="shared" ca="1" si="1362"/>
        <v>UAE</v>
      </c>
      <c r="D5147" t="str">
        <f t="shared" ca="1" si="1363"/>
        <v>Tea</v>
      </c>
      <c r="E5147">
        <f t="shared" ca="1" si="1364"/>
        <v>53</v>
      </c>
      <c r="F5147" s="3">
        <f t="shared" ca="1" si="1365"/>
        <v>120</v>
      </c>
      <c r="G5147">
        <f t="shared" ca="1" si="1366"/>
        <v>6360</v>
      </c>
      <c r="H5147">
        <f t="shared" ca="1" si="1367"/>
        <v>3052.8</v>
      </c>
      <c r="I5147">
        <f t="shared" ca="1" si="1368"/>
        <v>3662</v>
      </c>
      <c r="J5147">
        <f t="shared" ca="1" si="1369"/>
        <v>1452</v>
      </c>
      <c r="K5147" s="1">
        <f t="shared" ca="1" si="1370"/>
        <v>46197</v>
      </c>
      <c r="L5147" s="1">
        <f t="shared" ca="1" si="1371"/>
        <v>46209</v>
      </c>
      <c r="M5147" s="1">
        <f t="shared" ca="1" si="1372"/>
        <v>46214</v>
      </c>
      <c r="N5147">
        <f t="shared" ca="1" si="1373"/>
        <v>8166.8</v>
      </c>
      <c r="O5147" s="3">
        <f t="shared" ca="1" si="1374"/>
        <v>-1806.8000000000002</v>
      </c>
      <c r="P5147" s="2">
        <f t="shared" ca="1" si="1375"/>
        <v>-0.28408805031446543</v>
      </c>
      <c r="Q5147" t="str">
        <f t="shared" ca="1" si="1376"/>
        <v>Late</v>
      </c>
    </row>
    <row r="5148" spans="1:17" x14ac:dyDescent="0.3">
      <c r="A5148" t="str">
        <f t="shared" si="1360"/>
        <v>S05147</v>
      </c>
      <c r="B5148" t="str">
        <f t="shared" ca="1" si="1361"/>
        <v>Alpha Traders</v>
      </c>
      <c r="C5148" t="str">
        <f t="shared" ca="1" si="1362"/>
        <v>UAE</v>
      </c>
      <c r="D5148" t="str">
        <f t="shared" ca="1" si="1363"/>
        <v>Spices</v>
      </c>
      <c r="E5148">
        <f t="shared" ca="1" si="1364"/>
        <v>127</v>
      </c>
      <c r="F5148" s="3">
        <f t="shared" ca="1" si="1365"/>
        <v>361</v>
      </c>
      <c r="G5148">
        <f t="shared" ca="1" si="1366"/>
        <v>45847</v>
      </c>
      <c r="H5148">
        <f t="shared" ca="1" si="1367"/>
        <v>28883.61</v>
      </c>
      <c r="I5148">
        <f t="shared" ca="1" si="1368"/>
        <v>10087</v>
      </c>
      <c r="J5148">
        <f t="shared" ca="1" si="1369"/>
        <v>1163</v>
      </c>
      <c r="K5148" s="1">
        <f t="shared" ca="1" si="1370"/>
        <v>45723</v>
      </c>
      <c r="L5148" s="1">
        <f t="shared" ca="1" si="1371"/>
        <v>45734</v>
      </c>
      <c r="M5148" s="1">
        <f t="shared" ca="1" si="1372"/>
        <v>45735</v>
      </c>
      <c r="N5148">
        <f t="shared" ca="1" si="1373"/>
        <v>40133.61</v>
      </c>
      <c r="O5148" s="3">
        <f t="shared" ca="1" si="1374"/>
        <v>5713.3899999999994</v>
      </c>
      <c r="P5148" s="2">
        <f t="shared" ca="1" si="1375"/>
        <v>0.12461862281065281</v>
      </c>
      <c r="Q5148" t="str">
        <f t="shared" ca="1" si="1376"/>
        <v>Late</v>
      </c>
    </row>
    <row r="5149" spans="1:17" x14ac:dyDescent="0.3">
      <c r="A5149" t="str">
        <f t="shared" si="1360"/>
        <v>S05148</v>
      </c>
      <c r="B5149" t="str">
        <f t="shared" ca="1" si="1361"/>
        <v>Beta Imports</v>
      </c>
      <c r="C5149" t="str">
        <f t="shared" ca="1" si="1362"/>
        <v>UK</v>
      </c>
      <c r="D5149" t="str">
        <f t="shared" ca="1" si="1363"/>
        <v>Tea</v>
      </c>
      <c r="E5149">
        <f t="shared" ca="1" si="1364"/>
        <v>380</v>
      </c>
      <c r="F5149" s="3">
        <f t="shared" ca="1" si="1365"/>
        <v>571</v>
      </c>
      <c r="G5149">
        <f t="shared" ca="1" si="1366"/>
        <v>216980</v>
      </c>
      <c r="H5149">
        <f t="shared" ca="1" si="1367"/>
        <v>158395.4</v>
      </c>
      <c r="I5149">
        <f t="shared" ca="1" si="1368"/>
        <v>6272</v>
      </c>
      <c r="J5149">
        <f t="shared" ca="1" si="1369"/>
        <v>3006</v>
      </c>
      <c r="K5149" s="1">
        <f t="shared" ca="1" si="1370"/>
        <v>45808</v>
      </c>
      <c r="L5149" s="1">
        <f t="shared" ca="1" si="1371"/>
        <v>45819</v>
      </c>
      <c r="M5149" s="1">
        <f t="shared" ca="1" si="1372"/>
        <v>45823</v>
      </c>
      <c r="N5149">
        <f t="shared" ca="1" si="1373"/>
        <v>167673.4</v>
      </c>
      <c r="O5149" s="3">
        <f t="shared" ca="1" si="1374"/>
        <v>49306.600000000006</v>
      </c>
      <c r="P5149" s="2">
        <f t="shared" ca="1" si="1375"/>
        <v>0.22724029864503645</v>
      </c>
      <c r="Q5149" t="str">
        <f t="shared" ca="1" si="1376"/>
        <v>Late</v>
      </c>
    </row>
    <row r="5150" spans="1:17" x14ac:dyDescent="0.3">
      <c r="A5150" t="str">
        <f t="shared" si="1360"/>
        <v>S05149</v>
      </c>
      <c r="B5150" t="str">
        <f t="shared" ca="1" si="1361"/>
        <v>Oceanic Exports</v>
      </c>
      <c r="C5150" t="str">
        <f t="shared" ca="1" si="1362"/>
        <v>UK</v>
      </c>
      <c r="D5150" t="str">
        <f t="shared" ca="1" si="1363"/>
        <v>Rice</v>
      </c>
      <c r="E5150">
        <f t="shared" ca="1" si="1364"/>
        <v>84</v>
      </c>
      <c r="F5150" s="3">
        <f t="shared" ca="1" si="1365"/>
        <v>313</v>
      </c>
      <c r="G5150">
        <f t="shared" ca="1" si="1366"/>
        <v>26292</v>
      </c>
      <c r="H5150">
        <f t="shared" ca="1" si="1367"/>
        <v>12620.16</v>
      </c>
      <c r="I5150">
        <f t="shared" ca="1" si="1368"/>
        <v>5138</v>
      </c>
      <c r="J5150">
        <f t="shared" ca="1" si="1369"/>
        <v>1720</v>
      </c>
      <c r="K5150" s="1">
        <f t="shared" ca="1" si="1370"/>
        <v>46182</v>
      </c>
      <c r="L5150" s="1">
        <f t="shared" ca="1" si="1371"/>
        <v>46194</v>
      </c>
      <c r="M5150" s="1">
        <f t="shared" ca="1" si="1372"/>
        <v>46200</v>
      </c>
      <c r="N5150">
        <f t="shared" ca="1" si="1373"/>
        <v>19478.16</v>
      </c>
      <c r="O5150" s="3">
        <f t="shared" ca="1" si="1374"/>
        <v>6813.84</v>
      </c>
      <c r="P5150" s="2">
        <f t="shared" ca="1" si="1375"/>
        <v>0.25916020082154267</v>
      </c>
      <c r="Q5150" t="str">
        <f t="shared" ca="1" si="1376"/>
        <v>Late</v>
      </c>
    </row>
    <row r="5151" spans="1:17" x14ac:dyDescent="0.3">
      <c r="A5151" t="str">
        <f t="shared" si="1360"/>
        <v>S05150</v>
      </c>
      <c r="B5151" t="str">
        <f t="shared" ca="1" si="1361"/>
        <v>Oceanic Exports</v>
      </c>
      <c r="C5151" t="str">
        <f t="shared" ca="1" si="1362"/>
        <v>UAE</v>
      </c>
      <c r="D5151" t="str">
        <f t="shared" ca="1" si="1363"/>
        <v>Sauces</v>
      </c>
      <c r="E5151">
        <f t="shared" ca="1" si="1364"/>
        <v>478</v>
      </c>
      <c r="F5151" s="3">
        <f t="shared" ca="1" si="1365"/>
        <v>525</v>
      </c>
      <c r="G5151">
        <f t="shared" ca="1" si="1366"/>
        <v>250950</v>
      </c>
      <c r="H5151">
        <f t="shared" ca="1" si="1367"/>
        <v>183193.5</v>
      </c>
      <c r="I5151">
        <f t="shared" ca="1" si="1368"/>
        <v>3207</v>
      </c>
      <c r="J5151">
        <f t="shared" ca="1" si="1369"/>
        <v>3098</v>
      </c>
      <c r="K5151" s="1">
        <f t="shared" ca="1" si="1370"/>
        <v>45745</v>
      </c>
      <c r="L5151" s="1">
        <f t="shared" ca="1" si="1371"/>
        <v>45758</v>
      </c>
      <c r="M5151" s="1">
        <f t="shared" ca="1" si="1372"/>
        <v>45756</v>
      </c>
      <c r="N5151">
        <f t="shared" ca="1" si="1373"/>
        <v>189498.5</v>
      </c>
      <c r="O5151" s="3">
        <f t="shared" ca="1" si="1374"/>
        <v>61451.5</v>
      </c>
      <c r="P5151" s="2">
        <f t="shared" ca="1" si="1375"/>
        <v>0.24487547320183303</v>
      </c>
      <c r="Q5151" t="str">
        <f t="shared" ca="1" si="1376"/>
        <v>On Time</v>
      </c>
    </row>
    <row r="5152" spans="1:17" x14ac:dyDescent="0.3">
      <c r="A5152" t="str">
        <f t="shared" si="1360"/>
        <v>S05151</v>
      </c>
      <c r="B5152" t="str">
        <f t="shared" ca="1" si="1361"/>
        <v>Alpha Traders</v>
      </c>
      <c r="C5152" t="str">
        <f t="shared" ca="1" si="1362"/>
        <v>UAE</v>
      </c>
      <c r="D5152" t="str">
        <f t="shared" ca="1" si="1363"/>
        <v>Rice</v>
      </c>
      <c r="E5152">
        <f t="shared" ca="1" si="1364"/>
        <v>192</v>
      </c>
      <c r="F5152" s="3">
        <f t="shared" ca="1" si="1365"/>
        <v>213</v>
      </c>
      <c r="G5152">
        <f t="shared" ca="1" si="1366"/>
        <v>40896</v>
      </c>
      <c r="H5152">
        <f t="shared" ca="1" si="1367"/>
        <v>25764.48</v>
      </c>
      <c r="I5152">
        <f t="shared" ca="1" si="1368"/>
        <v>6476</v>
      </c>
      <c r="J5152">
        <f t="shared" ca="1" si="1369"/>
        <v>3569</v>
      </c>
      <c r="K5152" s="1">
        <f t="shared" ca="1" si="1370"/>
        <v>45856</v>
      </c>
      <c r="L5152" s="1">
        <f t="shared" ca="1" si="1371"/>
        <v>45866</v>
      </c>
      <c r="M5152" s="1">
        <f t="shared" ca="1" si="1372"/>
        <v>45866</v>
      </c>
      <c r="N5152">
        <f t="shared" ca="1" si="1373"/>
        <v>35809.479999999996</v>
      </c>
      <c r="O5152" s="3">
        <f t="shared" ca="1" si="1374"/>
        <v>5086.5200000000041</v>
      </c>
      <c r="P5152" s="2">
        <f t="shared" ca="1" si="1375"/>
        <v>0.12437695618153374</v>
      </c>
      <c r="Q5152" t="str">
        <f t="shared" ca="1" si="1376"/>
        <v>On Time</v>
      </c>
    </row>
    <row r="5153" spans="1:17" x14ac:dyDescent="0.3">
      <c r="A5153" t="str">
        <f t="shared" si="1360"/>
        <v>S05152</v>
      </c>
      <c r="B5153" t="str">
        <f t="shared" ca="1" si="1361"/>
        <v>Alpha Traders</v>
      </c>
      <c r="C5153" t="str">
        <f t="shared" ca="1" si="1362"/>
        <v>Australia</v>
      </c>
      <c r="D5153" t="str">
        <f t="shared" ca="1" si="1363"/>
        <v>Spices</v>
      </c>
      <c r="E5153">
        <f t="shared" ca="1" si="1364"/>
        <v>281</v>
      </c>
      <c r="F5153" s="3">
        <f t="shared" ca="1" si="1365"/>
        <v>621</v>
      </c>
      <c r="G5153">
        <f t="shared" ca="1" si="1366"/>
        <v>174501</v>
      </c>
      <c r="H5153">
        <f t="shared" ca="1" si="1367"/>
        <v>122150.7</v>
      </c>
      <c r="I5153">
        <f t="shared" ca="1" si="1368"/>
        <v>1668</v>
      </c>
      <c r="J5153">
        <f t="shared" ca="1" si="1369"/>
        <v>1577</v>
      </c>
      <c r="K5153" s="1">
        <f t="shared" ca="1" si="1370"/>
        <v>46069</v>
      </c>
      <c r="L5153" s="1">
        <f t="shared" ca="1" si="1371"/>
        <v>46088</v>
      </c>
      <c r="M5153" s="1">
        <f t="shared" ca="1" si="1372"/>
        <v>46094</v>
      </c>
      <c r="N5153">
        <f t="shared" ca="1" si="1373"/>
        <v>125395.7</v>
      </c>
      <c r="O5153" s="3">
        <f t="shared" ca="1" si="1374"/>
        <v>49105.3</v>
      </c>
      <c r="P5153" s="2">
        <f t="shared" ca="1" si="1375"/>
        <v>0.28140411802797693</v>
      </c>
      <c r="Q5153" t="str">
        <f t="shared" ca="1" si="1376"/>
        <v>Late</v>
      </c>
    </row>
    <row r="5154" spans="1:17" x14ac:dyDescent="0.3">
      <c r="A5154" t="str">
        <f t="shared" si="1360"/>
        <v>S05153</v>
      </c>
      <c r="B5154" t="str">
        <f t="shared" ca="1" si="1361"/>
        <v>Beta Imports</v>
      </c>
      <c r="C5154" t="str">
        <f t="shared" ca="1" si="1362"/>
        <v>UK</v>
      </c>
      <c r="D5154" t="str">
        <f t="shared" ca="1" si="1363"/>
        <v>Pickles</v>
      </c>
      <c r="E5154">
        <f t="shared" ca="1" si="1364"/>
        <v>411</v>
      </c>
      <c r="F5154" s="3">
        <f t="shared" ca="1" si="1365"/>
        <v>381</v>
      </c>
      <c r="G5154">
        <f t="shared" ca="1" si="1366"/>
        <v>156591</v>
      </c>
      <c r="H5154">
        <f t="shared" ca="1" si="1367"/>
        <v>111179.61</v>
      </c>
      <c r="I5154">
        <f t="shared" ca="1" si="1368"/>
        <v>10832</v>
      </c>
      <c r="J5154">
        <f t="shared" ca="1" si="1369"/>
        <v>726</v>
      </c>
      <c r="K5154" s="1">
        <f t="shared" ca="1" si="1370"/>
        <v>46119</v>
      </c>
      <c r="L5154" s="1">
        <f t="shared" ca="1" si="1371"/>
        <v>46134</v>
      </c>
      <c r="M5154" s="1">
        <f t="shared" ca="1" si="1372"/>
        <v>46134</v>
      </c>
      <c r="N5154">
        <f t="shared" ca="1" si="1373"/>
        <v>122737.61</v>
      </c>
      <c r="O5154" s="3">
        <f t="shared" ca="1" si="1374"/>
        <v>33853.39</v>
      </c>
      <c r="P5154" s="2">
        <f t="shared" ca="1" si="1375"/>
        <v>0.2161898831989067</v>
      </c>
      <c r="Q5154" t="str">
        <f t="shared" ca="1" si="1376"/>
        <v>On Time</v>
      </c>
    </row>
    <row r="5155" spans="1:17" x14ac:dyDescent="0.3">
      <c r="A5155" t="str">
        <f t="shared" si="1360"/>
        <v>S05154</v>
      </c>
      <c r="B5155" t="str">
        <f t="shared" ca="1" si="1361"/>
        <v>Beta Imports</v>
      </c>
      <c r="C5155" t="str">
        <f t="shared" ca="1" si="1362"/>
        <v>UK</v>
      </c>
      <c r="D5155" t="str">
        <f t="shared" ca="1" si="1363"/>
        <v>Spices</v>
      </c>
      <c r="E5155">
        <f t="shared" ca="1" si="1364"/>
        <v>310</v>
      </c>
      <c r="F5155" s="3">
        <f t="shared" ca="1" si="1365"/>
        <v>139</v>
      </c>
      <c r="G5155">
        <f t="shared" ca="1" si="1366"/>
        <v>43090</v>
      </c>
      <c r="H5155">
        <f t="shared" ca="1" si="1367"/>
        <v>27146.7</v>
      </c>
      <c r="I5155">
        <f t="shared" ca="1" si="1368"/>
        <v>11078</v>
      </c>
      <c r="J5155">
        <f t="shared" ca="1" si="1369"/>
        <v>3617</v>
      </c>
      <c r="K5155" s="1">
        <f t="shared" ca="1" si="1370"/>
        <v>46110</v>
      </c>
      <c r="L5155" s="1">
        <f t="shared" ca="1" si="1371"/>
        <v>46119</v>
      </c>
      <c r="M5155" s="1">
        <f t="shared" ca="1" si="1372"/>
        <v>46120</v>
      </c>
      <c r="N5155">
        <f t="shared" ca="1" si="1373"/>
        <v>41841.699999999997</v>
      </c>
      <c r="O5155" s="3">
        <f t="shared" ca="1" si="1374"/>
        <v>1248.3000000000029</v>
      </c>
      <c r="P5155" s="2">
        <f t="shared" ca="1" si="1375"/>
        <v>2.8969598514736666E-2</v>
      </c>
      <c r="Q5155" t="str">
        <f t="shared" ca="1" si="1376"/>
        <v>Late</v>
      </c>
    </row>
    <row r="5156" spans="1:17" x14ac:dyDescent="0.3">
      <c r="A5156" t="str">
        <f t="shared" si="1360"/>
        <v>S05155</v>
      </c>
      <c r="B5156" t="str">
        <f t="shared" ca="1" si="1361"/>
        <v>Alpha Traders</v>
      </c>
      <c r="C5156" t="str">
        <f t="shared" ca="1" si="1362"/>
        <v>Australia</v>
      </c>
      <c r="D5156" t="str">
        <f t="shared" ca="1" si="1363"/>
        <v>Rice</v>
      </c>
      <c r="E5156">
        <f t="shared" ca="1" si="1364"/>
        <v>108</v>
      </c>
      <c r="F5156" s="3">
        <f t="shared" ca="1" si="1365"/>
        <v>112</v>
      </c>
      <c r="G5156">
        <f t="shared" ca="1" si="1366"/>
        <v>12096</v>
      </c>
      <c r="H5156">
        <f t="shared" ca="1" si="1367"/>
        <v>6289.92</v>
      </c>
      <c r="I5156">
        <f t="shared" ca="1" si="1368"/>
        <v>4336</v>
      </c>
      <c r="J5156">
        <f t="shared" ca="1" si="1369"/>
        <v>1643</v>
      </c>
      <c r="K5156" s="1">
        <f t="shared" ca="1" si="1370"/>
        <v>46130</v>
      </c>
      <c r="L5156" s="1">
        <f t="shared" ca="1" si="1371"/>
        <v>46138</v>
      </c>
      <c r="M5156" s="1">
        <f t="shared" ca="1" si="1372"/>
        <v>46141</v>
      </c>
      <c r="N5156">
        <f t="shared" ca="1" si="1373"/>
        <v>12268.92</v>
      </c>
      <c r="O5156" s="3">
        <f t="shared" ca="1" si="1374"/>
        <v>-172.92000000000007</v>
      </c>
      <c r="P5156" s="2">
        <f t="shared" ca="1" si="1375"/>
        <v>-1.4295634920634927E-2</v>
      </c>
      <c r="Q5156" t="str">
        <f t="shared" ca="1" si="1376"/>
        <v>Late</v>
      </c>
    </row>
    <row r="5157" spans="1:17" x14ac:dyDescent="0.3">
      <c r="A5157" t="str">
        <f t="shared" si="1360"/>
        <v>S05156</v>
      </c>
      <c r="B5157" t="str">
        <f t="shared" ca="1" si="1361"/>
        <v>Global Foods</v>
      </c>
      <c r="C5157" t="str">
        <f t="shared" ca="1" si="1362"/>
        <v>Singapore</v>
      </c>
      <c r="D5157" t="str">
        <f t="shared" ca="1" si="1363"/>
        <v>Rice</v>
      </c>
      <c r="E5157">
        <f t="shared" ca="1" si="1364"/>
        <v>476</v>
      </c>
      <c r="F5157" s="3">
        <f t="shared" ca="1" si="1365"/>
        <v>700</v>
      </c>
      <c r="G5157">
        <f t="shared" ca="1" si="1366"/>
        <v>333200</v>
      </c>
      <c r="H5157">
        <f t="shared" ca="1" si="1367"/>
        <v>213248</v>
      </c>
      <c r="I5157">
        <f t="shared" ca="1" si="1368"/>
        <v>5709</v>
      </c>
      <c r="J5157">
        <f t="shared" ca="1" si="1369"/>
        <v>3716</v>
      </c>
      <c r="K5157" s="1">
        <f t="shared" ca="1" si="1370"/>
        <v>46193</v>
      </c>
      <c r="L5157" s="1">
        <f t="shared" ca="1" si="1371"/>
        <v>46213</v>
      </c>
      <c r="M5157" s="1">
        <f t="shared" ca="1" si="1372"/>
        <v>46210</v>
      </c>
      <c r="N5157">
        <f t="shared" ca="1" si="1373"/>
        <v>222673</v>
      </c>
      <c r="O5157" s="3">
        <f t="shared" ca="1" si="1374"/>
        <v>110527</v>
      </c>
      <c r="P5157" s="2">
        <f t="shared" ca="1" si="1375"/>
        <v>0.33171368547418967</v>
      </c>
      <c r="Q5157" t="str">
        <f t="shared" ca="1" si="1376"/>
        <v>On Time</v>
      </c>
    </row>
    <row r="5158" spans="1:17" x14ac:dyDescent="0.3">
      <c r="A5158" t="str">
        <f t="shared" si="1360"/>
        <v>S05157</v>
      </c>
      <c r="B5158" t="str">
        <f t="shared" ca="1" si="1361"/>
        <v>Prime Wholesale</v>
      </c>
      <c r="C5158" t="str">
        <f t="shared" ca="1" si="1362"/>
        <v>Singapore</v>
      </c>
      <c r="D5158" t="str">
        <f t="shared" ca="1" si="1363"/>
        <v>Sauces</v>
      </c>
      <c r="E5158">
        <f t="shared" ca="1" si="1364"/>
        <v>202</v>
      </c>
      <c r="F5158" s="3">
        <f t="shared" ca="1" si="1365"/>
        <v>780</v>
      </c>
      <c r="G5158">
        <f t="shared" ca="1" si="1366"/>
        <v>157560</v>
      </c>
      <c r="H5158">
        <f t="shared" ca="1" si="1367"/>
        <v>75628.800000000003</v>
      </c>
      <c r="I5158">
        <f t="shared" ca="1" si="1368"/>
        <v>6035</v>
      </c>
      <c r="J5158">
        <f t="shared" ca="1" si="1369"/>
        <v>3725</v>
      </c>
      <c r="K5158" s="1">
        <f t="shared" ca="1" si="1370"/>
        <v>46301</v>
      </c>
      <c r="L5158" s="1">
        <f t="shared" ca="1" si="1371"/>
        <v>46321</v>
      </c>
      <c r="M5158" s="1">
        <f t="shared" ca="1" si="1372"/>
        <v>46327</v>
      </c>
      <c r="N5158">
        <f t="shared" ca="1" si="1373"/>
        <v>85388.800000000003</v>
      </c>
      <c r="O5158" s="3">
        <f t="shared" ca="1" si="1374"/>
        <v>72171.199999999997</v>
      </c>
      <c r="P5158" s="2">
        <f t="shared" ca="1" si="1375"/>
        <v>0.45805534399593806</v>
      </c>
      <c r="Q5158" t="str">
        <f t="shared" ca="1" si="1376"/>
        <v>Late</v>
      </c>
    </row>
    <row r="5159" spans="1:17" x14ac:dyDescent="0.3">
      <c r="A5159" t="str">
        <f t="shared" si="1360"/>
        <v>S05158</v>
      </c>
      <c r="B5159" t="str">
        <f t="shared" ca="1" si="1361"/>
        <v>Global Foods</v>
      </c>
      <c r="C5159" t="str">
        <f t="shared" ca="1" si="1362"/>
        <v>UAE</v>
      </c>
      <c r="D5159" t="str">
        <f t="shared" ca="1" si="1363"/>
        <v>Spices</v>
      </c>
      <c r="E5159">
        <f t="shared" ca="1" si="1364"/>
        <v>187</v>
      </c>
      <c r="F5159" s="3">
        <f t="shared" ca="1" si="1365"/>
        <v>413</v>
      </c>
      <c r="G5159">
        <f t="shared" ca="1" si="1366"/>
        <v>77231</v>
      </c>
      <c r="H5159">
        <f t="shared" ca="1" si="1367"/>
        <v>47883.22</v>
      </c>
      <c r="I5159">
        <f t="shared" ca="1" si="1368"/>
        <v>10856</v>
      </c>
      <c r="J5159">
        <f t="shared" ca="1" si="1369"/>
        <v>2207</v>
      </c>
      <c r="K5159" s="1">
        <f t="shared" ca="1" si="1370"/>
        <v>46279</v>
      </c>
      <c r="L5159" s="1">
        <f t="shared" ca="1" si="1371"/>
        <v>46292</v>
      </c>
      <c r="M5159" s="1">
        <f t="shared" ca="1" si="1372"/>
        <v>46297</v>
      </c>
      <c r="N5159">
        <f t="shared" ca="1" si="1373"/>
        <v>60946.22</v>
      </c>
      <c r="O5159" s="3">
        <f t="shared" ca="1" si="1374"/>
        <v>16284.779999999999</v>
      </c>
      <c r="P5159" s="2">
        <f t="shared" ca="1" si="1375"/>
        <v>0.21085807512527352</v>
      </c>
      <c r="Q5159" t="str">
        <f t="shared" ca="1" si="1376"/>
        <v>Late</v>
      </c>
    </row>
    <row r="5160" spans="1:17" x14ac:dyDescent="0.3">
      <c r="A5160" t="str">
        <f t="shared" si="1360"/>
        <v>S05159</v>
      </c>
      <c r="B5160" t="str">
        <f t="shared" ca="1" si="1361"/>
        <v>Alpha Traders</v>
      </c>
      <c r="C5160" t="str">
        <f t="shared" ca="1" si="1362"/>
        <v>Australia</v>
      </c>
      <c r="D5160" t="str">
        <f t="shared" ca="1" si="1363"/>
        <v>Tea</v>
      </c>
      <c r="E5160">
        <f t="shared" ca="1" si="1364"/>
        <v>498</v>
      </c>
      <c r="F5160" s="3">
        <f t="shared" ca="1" si="1365"/>
        <v>311</v>
      </c>
      <c r="G5160">
        <f t="shared" ca="1" si="1366"/>
        <v>154878</v>
      </c>
      <c r="H5160">
        <f t="shared" ca="1" si="1367"/>
        <v>103768.26</v>
      </c>
      <c r="I5160">
        <f t="shared" ca="1" si="1368"/>
        <v>1955</v>
      </c>
      <c r="J5160">
        <f t="shared" ca="1" si="1369"/>
        <v>971</v>
      </c>
      <c r="K5160" s="1">
        <f t="shared" ca="1" si="1370"/>
        <v>45958</v>
      </c>
      <c r="L5160" s="1">
        <f t="shared" ca="1" si="1371"/>
        <v>45967</v>
      </c>
      <c r="M5160" s="1">
        <f t="shared" ca="1" si="1372"/>
        <v>45965</v>
      </c>
      <c r="N5160">
        <f t="shared" ca="1" si="1373"/>
        <v>106694.26</v>
      </c>
      <c r="O5160" s="3">
        <f t="shared" ca="1" si="1374"/>
        <v>48183.740000000005</v>
      </c>
      <c r="P5160" s="2">
        <f t="shared" ca="1" si="1375"/>
        <v>0.31110771058510572</v>
      </c>
      <c r="Q5160" t="str">
        <f t="shared" ca="1" si="1376"/>
        <v>On Time</v>
      </c>
    </row>
    <row r="5161" spans="1:17" x14ac:dyDescent="0.3">
      <c r="A5161" t="str">
        <f t="shared" si="1360"/>
        <v>S05160</v>
      </c>
      <c r="B5161" t="str">
        <f t="shared" ca="1" si="1361"/>
        <v>Oceanic Exports</v>
      </c>
      <c r="C5161" t="str">
        <f t="shared" ca="1" si="1362"/>
        <v>UK</v>
      </c>
      <c r="D5161" t="str">
        <f t="shared" ca="1" si="1363"/>
        <v>Rice</v>
      </c>
      <c r="E5161">
        <f t="shared" ca="1" si="1364"/>
        <v>469</v>
      </c>
      <c r="F5161" s="3">
        <f t="shared" ca="1" si="1365"/>
        <v>396</v>
      </c>
      <c r="G5161">
        <f t="shared" ca="1" si="1366"/>
        <v>185724</v>
      </c>
      <c r="H5161">
        <f t="shared" ca="1" si="1367"/>
        <v>94719.24</v>
      </c>
      <c r="I5161">
        <f t="shared" ca="1" si="1368"/>
        <v>7766</v>
      </c>
      <c r="J5161">
        <f t="shared" ca="1" si="1369"/>
        <v>3931</v>
      </c>
      <c r="K5161" s="1">
        <f t="shared" ca="1" si="1370"/>
        <v>45991</v>
      </c>
      <c r="L5161" s="1">
        <f t="shared" ca="1" si="1371"/>
        <v>46006</v>
      </c>
      <c r="M5161" s="1">
        <f t="shared" ca="1" si="1372"/>
        <v>46006</v>
      </c>
      <c r="N5161">
        <f t="shared" ca="1" si="1373"/>
        <v>106416.24</v>
      </c>
      <c r="O5161" s="3">
        <f t="shared" ca="1" si="1374"/>
        <v>79307.759999999995</v>
      </c>
      <c r="P5161" s="2">
        <f t="shared" ca="1" si="1375"/>
        <v>0.42701944821347804</v>
      </c>
      <c r="Q5161" t="str">
        <f t="shared" ca="1" si="1376"/>
        <v>On Time</v>
      </c>
    </row>
    <row r="5162" spans="1:17" x14ac:dyDescent="0.3">
      <c r="A5162" t="str">
        <f t="shared" si="1360"/>
        <v>S05161</v>
      </c>
      <c r="B5162" t="str">
        <f t="shared" ca="1" si="1361"/>
        <v>Oceanic Exports</v>
      </c>
      <c r="C5162" t="str">
        <f t="shared" ca="1" si="1362"/>
        <v>UAE</v>
      </c>
      <c r="D5162" t="str">
        <f t="shared" ca="1" si="1363"/>
        <v>Spices</v>
      </c>
      <c r="E5162">
        <f t="shared" ca="1" si="1364"/>
        <v>395</v>
      </c>
      <c r="F5162" s="3">
        <f t="shared" ca="1" si="1365"/>
        <v>120</v>
      </c>
      <c r="G5162">
        <f t="shared" ca="1" si="1366"/>
        <v>47400</v>
      </c>
      <c r="H5162">
        <f t="shared" ca="1" si="1367"/>
        <v>22752</v>
      </c>
      <c r="I5162">
        <f t="shared" ca="1" si="1368"/>
        <v>3926</v>
      </c>
      <c r="J5162">
        <f t="shared" ca="1" si="1369"/>
        <v>3246</v>
      </c>
      <c r="K5162" s="1">
        <f t="shared" ca="1" si="1370"/>
        <v>46368</v>
      </c>
      <c r="L5162" s="1">
        <f t="shared" ca="1" si="1371"/>
        <v>46380</v>
      </c>
      <c r="M5162" s="1">
        <f t="shared" ca="1" si="1372"/>
        <v>46386</v>
      </c>
      <c r="N5162">
        <f t="shared" ca="1" si="1373"/>
        <v>29924</v>
      </c>
      <c r="O5162" s="3">
        <f t="shared" ca="1" si="1374"/>
        <v>17476</v>
      </c>
      <c r="P5162" s="2">
        <f t="shared" ca="1" si="1375"/>
        <v>0.36869198312236284</v>
      </c>
      <c r="Q5162" t="str">
        <f t="shared" ca="1" si="1376"/>
        <v>Late</v>
      </c>
    </row>
    <row r="5163" spans="1:17" x14ac:dyDescent="0.3">
      <c r="A5163" t="str">
        <f t="shared" si="1360"/>
        <v>S05162</v>
      </c>
      <c r="B5163" t="str">
        <f t="shared" ca="1" si="1361"/>
        <v>Global Foods</v>
      </c>
      <c r="C5163" t="str">
        <f t="shared" ca="1" si="1362"/>
        <v>Singapore</v>
      </c>
      <c r="D5163" t="str">
        <f t="shared" ca="1" si="1363"/>
        <v>Tea</v>
      </c>
      <c r="E5163">
        <f t="shared" ca="1" si="1364"/>
        <v>333</v>
      </c>
      <c r="F5163" s="3">
        <f t="shared" ca="1" si="1365"/>
        <v>149</v>
      </c>
      <c r="G5163">
        <f t="shared" ca="1" si="1366"/>
        <v>49617</v>
      </c>
      <c r="H5163">
        <f t="shared" ca="1" si="1367"/>
        <v>25800.84</v>
      </c>
      <c r="I5163">
        <f t="shared" ca="1" si="1368"/>
        <v>4608</v>
      </c>
      <c r="J5163">
        <f t="shared" ca="1" si="1369"/>
        <v>556</v>
      </c>
      <c r="K5163" s="1">
        <f t="shared" ca="1" si="1370"/>
        <v>45662</v>
      </c>
      <c r="L5163" s="1">
        <f t="shared" ca="1" si="1371"/>
        <v>45673</v>
      </c>
      <c r="M5163" s="1">
        <f t="shared" ca="1" si="1372"/>
        <v>45674</v>
      </c>
      <c r="N5163">
        <f t="shared" ca="1" si="1373"/>
        <v>30964.84</v>
      </c>
      <c r="O5163" s="3">
        <f t="shared" ca="1" si="1374"/>
        <v>18652.16</v>
      </c>
      <c r="P5163" s="2">
        <f t="shared" ca="1" si="1375"/>
        <v>0.37592276840598987</v>
      </c>
      <c r="Q5163" t="str">
        <f t="shared" ca="1" si="1376"/>
        <v>Late</v>
      </c>
    </row>
    <row r="5164" spans="1:17" x14ac:dyDescent="0.3">
      <c r="A5164" t="str">
        <f t="shared" si="1360"/>
        <v>S05163</v>
      </c>
      <c r="B5164" t="str">
        <f t="shared" ca="1" si="1361"/>
        <v>Prime Wholesale</v>
      </c>
      <c r="C5164" t="str">
        <f t="shared" ca="1" si="1362"/>
        <v>Australia</v>
      </c>
      <c r="D5164" t="str">
        <f t="shared" ca="1" si="1363"/>
        <v>Spices</v>
      </c>
      <c r="E5164">
        <f t="shared" ca="1" si="1364"/>
        <v>213</v>
      </c>
      <c r="F5164" s="3">
        <f t="shared" ca="1" si="1365"/>
        <v>568</v>
      </c>
      <c r="G5164">
        <f t="shared" ca="1" si="1366"/>
        <v>120984</v>
      </c>
      <c r="H5164">
        <f t="shared" ca="1" si="1367"/>
        <v>70170.720000000001</v>
      </c>
      <c r="I5164">
        <f t="shared" ca="1" si="1368"/>
        <v>2766</v>
      </c>
      <c r="J5164">
        <f t="shared" ca="1" si="1369"/>
        <v>3572</v>
      </c>
      <c r="K5164" s="1">
        <f t="shared" ca="1" si="1370"/>
        <v>46034</v>
      </c>
      <c r="L5164" s="1">
        <f t="shared" ca="1" si="1371"/>
        <v>46053</v>
      </c>
      <c r="M5164" s="1">
        <f t="shared" ca="1" si="1372"/>
        <v>46055</v>
      </c>
      <c r="N5164">
        <f t="shared" ca="1" si="1373"/>
        <v>76508.72</v>
      </c>
      <c r="O5164" s="3">
        <f t="shared" ca="1" si="1374"/>
        <v>44475.28</v>
      </c>
      <c r="P5164" s="2">
        <f t="shared" ca="1" si="1375"/>
        <v>0.36761290749189973</v>
      </c>
      <c r="Q5164" t="str">
        <f t="shared" ca="1" si="1376"/>
        <v>Late</v>
      </c>
    </row>
    <row r="5165" spans="1:17" x14ac:dyDescent="0.3">
      <c r="A5165" t="str">
        <f t="shared" si="1360"/>
        <v>S05164</v>
      </c>
      <c r="B5165" t="str">
        <f t="shared" ca="1" si="1361"/>
        <v>Global Foods</v>
      </c>
      <c r="C5165" t="str">
        <f t="shared" ca="1" si="1362"/>
        <v>UK</v>
      </c>
      <c r="D5165" t="str">
        <f t="shared" ca="1" si="1363"/>
        <v>Sauces</v>
      </c>
      <c r="E5165">
        <f t="shared" ca="1" si="1364"/>
        <v>174</v>
      </c>
      <c r="F5165" s="3">
        <f t="shared" ca="1" si="1365"/>
        <v>383</v>
      </c>
      <c r="G5165">
        <f t="shared" ca="1" si="1366"/>
        <v>66642</v>
      </c>
      <c r="H5165">
        <f t="shared" ca="1" si="1367"/>
        <v>33321</v>
      </c>
      <c r="I5165">
        <f t="shared" ca="1" si="1368"/>
        <v>5739</v>
      </c>
      <c r="J5165">
        <f t="shared" ca="1" si="1369"/>
        <v>2664</v>
      </c>
      <c r="K5165" s="1">
        <f t="shared" ca="1" si="1370"/>
        <v>46334</v>
      </c>
      <c r="L5165" s="1">
        <f t="shared" ca="1" si="1371"/>
        <v>46350</v>
      </c>
      <c r="M5165" s="1">
        <f t="shared" ca="1" si="1372"/>
        <v>46356</v>
      </c>
      <c r="N5165">
        <f t="shared" ca="1" si="1373"/>
        <v>41724</v>
      </c>
      <c r="O5165" s="3">
        <f t="shared" ca="1" si="1374"/>
        <v>24918</v>
      </c>
      <c r="P5165" s="2">
        <f t="shared" ca="1" si="1375"/>
        <v>0.37390834608805257</v>
      </c>
      <c r="Q5165" t="str">
        <f t="shared" ca="1" si="1376"/>
        <v>Late</v>
      </c>
    </row>
    <row r="5166" spans="1:17" x14ac:dyDescent="0.3">
      <c r="A5166" t="str">
        <f t="shared" si="1360"/>
        <v>S05165</v>
      </c>
      <c r="B5166" t="str">
        <f t="shared" ca="1" si="1361"/>
        <v>Alpha Traders</v>
      </c>
      <c r="C5166" t="str">
        <f t="shared" ca="1" si="1362"/>
        <v>Canada</v>
      </c>
      <c r="D5166" t="str">
        <f t="shared" ca="1" si="1363"/>
        <v>Rice</v>
      </c>
      <c r="E5166">
        <f t="shared" ca="1" si="1364"/>
        <v>133</v>
      </c>
      <c r="F5166" s="3">
        <f t="shared" ca="1" si="1365"/>
        <v>110</v>
      </c>
      <c r="G5166">
        <f t="shared" ca="1" si="1366"/>
        <v>14630</v>
      </c>
      <c r="H5166">
        <f t="shared" ca="1" si="1367"/>
        <v>6729.8</v>
      </c>
      <c r="I5166">
        <f t="shared" ca="1" si="1368"/>
        <v>5182</v>
      </c>
      <c r="J5166">
        <f t="shared" ca="1" si="1369"/>
        <v>2434</v>
      </c>
      <c r="K5166" s="1">
        <f t="shared" ca="1" si="1370"/>
        <v>45998</v>
      </c>
      <c r="L5166" s="1">
        <f t="shared" ca="1" si="1371"/>
        <v>46018</v>
      </c>
      <c r="M5166" s="1">
        <f t="shared" ca="1" si="1372"/>
        <v>46018</v>
      </c>
      <c r="N5166">
        <f t="shared" ca="1" si="1373"/>
        <v>14345.8</v>
      </c>
      <c r="O5166" s="3">
        <f t="shared" ca="1" si="1374"/>
        <v>284.20000000000073</v>
      </c>
      <c r="P5166" s="2">
        <f t="shared" ca="1" si="1375"/>
        <v>1.9425837320574211E-2</v>
      </c>
      <c r="Q5166" t="str">
        <f t="shared" ca="1" si="1376"/>
        <v>On Time</v>
      </c>
    </row>
    <row r="5167" spans="1:17" x14ac:dyDescent="0.3">
      <c r="A5167" t="str">
        <f t="shared" si="1360"/>
        <v>S05166</v>
      </c>
      <c r="B5167" t="str">
        <f t="shared" ca="1" si="1361"/>
        <v>Beta Imports</v>
      </c>
      <c r="C5167" t="str">
        <f t="shared" ca="1" si="1362"/>
        <v>Singapore</v>
      </c>
      <c r="D5167" t="str">
        <f t="shared" ca="1" si="1363"/>
        <v>Pickles</v>
      </c>
      <c r="E5167">
        <f t="shared" ca="1" si="1364"/>
        <v>461</v>
      </c>
      <c r="F5167" s="3">
        <f t="shared" ca="1" si="1365"/>
        <v>702</v>
      </c>
      <c r="G5167">
        <f t="shared" ca="1" si="1366"/>
        <v>323622</v>
      </c>
      <c r="H5167">
        <f t="shared" ca="1" si="1367"/>
        <v>242716.5</v>
      </c>
      <c r="I5167">
        <f t="shared" ca="1" si="1368"/>
        <v>2758</v>
      </c>
      <c r="J5167">
        <f t="shared" ca="1" si="1369"/>
        <v>939</v>
      </c>
      <c r="K5167" s="1">
        <f t="shared" ca="1" si="1370"/>
        <v>45711</v>
      </c>
      <c r="L5167" s="1">
        <f t="shared" ca="1" si="1371"/>
        <v>45719</v>
      </c>
      <c r="M5167" s="1">
        <f t="shared" ca="1" si="1372"/>
        <v>45725</v>
      </c>
      <c r="N5167">
        <f t="shared" ca="1" si="1373"/>
        <v>246413.5</v>
      </c>
      <c r="O5167" s="3">
        <f t="shared" ca="1" si="1374"/>
        <v>77208.5</v>
      </c>
      <c r="P5167" s="2">
        <f t="shared" ca="1" si="1375"/>
        <v>0.2385761783809506</v>
      </c>
      <c r="Q5167" t="str">
        <f t="shared" ca="1" si="1376"/>
        <v>Late</v>
      </c>
    </row>
    <row r="5168" spans="1:17" x14ac:dyDescent="0.3">
      <c r="A5168" t="str">
        <f t="shared" si="1360"/>
        <v>S05167</v>
      </c>
      <c r="B5168" t="str">
        <f t="shared" ca="1" si="1361"/>
        <v>Prime Wholesale</v>
      </c>
      <c r="C5168" t="str">
        <f t="shared" ca="1" si="1362"/>
        <v>Australia</v>
      </c>
      <c r="D5168" t="str">
        <f t="shared" ca="1" si="1363"/>
        <v>Pickles</v>
      </c>
      <c r="E5168">
        <f t="shared" ca="1" si="1364"/>
        <v>165</v>
      </c>
      <c r="F5168" s="3">
        <f t="shared" ca="1" si="1365"/>
        <v>121</v>
      </c>
      <c r="G5168">
        <f t="shared" ca="1" si="1366"/>
        <v>19965</v>
      </c>
      <c r="H5168">
        <f t="shared" ca="1" si="1367"/>
        <v>12577.95</v>
      </c>
      <c r="I5168">
        <f t="shared" ca="1" si="1368"/>
        <v>10201</v>
      </c>
      <c r="J5168">
        <f t="shared" ca="1" si="1369"/>
        <v>771</v>
      </c>
      <c r="K5168" s="1">
        <f t="shared" ca="1" si="1370"/>
        <v>45688</v>
      </c>
      <c r="L5168" s="1">
        <f t="shared" ca="1" si="1371"/>
        <v>45701</v>
      </c>
      <c r="M5168" s="1">
        <f t="shared" ca="1" si="1372"/>
        <v>45701</v>
      </c>
      <c r="N5168">
        <f t="shared" ca="1" si="1373"/>
        <v>23549.95</v>
      </c>
      <c r="O5168" s="3">
        <f t="shared" ca="1" si="1374"/>
        <v>-3584.9500000000007</v>
      </c>
      <c r="P5168" s="2">
        <f t="shared" ca="1" si="1375"/>
        <v>-0.17956173303280745</v>
      </c>
      <c r="Q5168" t="str">
        <f t="shared" ca="1" si="1376"/>
        <v>On Time</v>
      </c>
    </row>
    <row r="5169" spans="1:17" x14ac:dyDescent="0.3">
      <c r="A5169" t="str">
        <f t="shared" si="1360"/>
        <v>S05168</v>
      </c>
      <c r="B5169" t="str">
        <f t="shared" ca="1" si="1361"/>
        <v>Prime Wholesale</v>
      </c>
      <c r="C5169" t="str">
        <f t="shared" ca="1" si="1362"/>
        <v>UAE</v>
      </c>
      <c r="D5169" t="str">
        <f t="shared" ca="1" si="1363"/>
        <v>Tea</v>
      </c>
      <c r="E5169">
        <f t="shared" ca="1" si="1364"/>
        <v>74</v>
      </c>
      <c r="F5169" s="3">
        <f t="shared" ca="1" si="1365"/>
        <v>382</v>
      </c>
      <c r="G5169">
        <f t="shared" ca="1" si="1366"/>
        <v>28268</v>
      </c>
      <c r="H5169">
        <f t="shared" ca="1" si="1367"/>
        <v>20918.32</v>
      </c>
      <c r="I5169">
        <f t="shared" ca="1" si="1368"/>
        <v>8436</v>
      </c>
      <c r="J5169">
        <f t="shared" ca="1" si="1369"/>
        <v>3542</v>
      </c>
      <c r="K5169" s="1">
        <f t="shared" ca="1" si="1370"/>
        <v>46029</v>
      </c>
      <c r="L5169" s="1">
        <f t="shared" ca="1" si="1371"/>
        <v>46044</v>
      </c>
      <c r="M5169" s="1">
        <f t="shared" ca="1" si="1372"/>
        <v>46043</v>
      </c>
      <c r="N5169">
        <f t="shared" ca="1" si="1373"/>
        <v>32896.32</v>
      </c>
      <c r="O5169" s="3">
        <f t="shared" ca="1" si="1374"/>
        <v>-4628.32</v>
      </c>
      <c r="P5169" s="2">
        <f t="shared" ca="1" si="1375"/>
        <v>-0.16373001273524831</v>
      </c>
      <c r="Q5169" t="str">
        <f t="shared" ca="1" si="1376"/>
        <v>On Time</v>
      </c>
    </row>
    <row r="5170" spans="1:17" x14ac:dyDescent="0.3">
      <c r="A5170" t="str">
        <f t="shared" si="1360"/>
        <v>S05169</v>
      </c>
      <c r="B5170" t="str">
        <f t="shared" ca="1" si="1361"/>
        <v>Prime Wholesale</v>
      </c>
      <c r="C5170" t="str">
        <f t="shared" ca="1" si="1362"/>
        <v>UK</v>
      </c>
      <c r="D5170" t="str">
        <f t="shared" ca="1" si="1363"/>
        <v>Pickles</v>
      </c>
      <c r="E5170">
        <f t="shared" ca="1" si="1364"/>
        <v>89</v>
      </c>
      <c r="F5170" s="3">
        <f t="shared" ca="1" si="1365"/>
        <v>485</v>
      </c>
      <c r="G5170">
        <f t="shared" ca="1" si="1366"/>
        <v>43165</v>
      </c>
      <c r="H5170">
        <f t="shared" ca="1" si="1367"/>
        <v>31078.799999999999</v>
      </c>
      <c r="I5170">
        <f t="shared" ca="1" si="1368"/>
        <v>11783</v>
      </c>
      <c r="J5170">
        <f t="shared" ca="1" si="1369"/>
        <v>707</v>
      </c>
      <c r="K5170" s="1">
        <f t="shared" ca="1" si="1370"/>
        <v>45739</v>
      </c>
      <c r="L5170" s="1">
        <f t="shared" ca="1" si="1371"/>
        <v>45753</v>
      </c>
      <c r="M5170" s="1">
        <f t="shared" ca="1" si="1372"/>
        <v>45758</v>
      </c>
      <c r="N5170">
        <f t="shared" ca="1" si="1373"/>
        <v>43568.800000000003</v>
      </c>
      <c r="O5170" s="3">
        <f t="shared" ca="1" si="1374"/>
        <v>-403.80000000000291</v>
      </c>
      <c r="P5170" s="2">
        <f t="shared" ca="1" si="1375"/>
        <v>-9.3548013436812912E-3</v>
      </c>
      <c r="Q5170" t="str">
        <f t="shared" ca="1" si="1376"/>
        <v>Late</v>
      </c>
    </row>
    <row r="5171" spans="1:17" x14ac:dyDescent="0.3">
      <c r="A5171" t="str">
        <f t="shared" si="1360"/>
        <v>S05170</v>
      </c>
      <c r="B5171" t="str">
        <f t="shared" ca="1" si="1361"/>
        <v>Alpha Traders</v>
      </c>
      <c r="C5171" t="str">
        <f t="shared" ca="1" si="1362"/>
        <v>UK</v>
      </c>
      <c r="D5171" t="str">
        <f t="shared" ca="1" si="1363"/>
        <v>Spices</v>
      </c>
      <c r="E5171">
        <f t="shared" ca="1" si="1364"/>
        <v>293</v>
      </c>
      <c r="F5171" s="3">
        <f t="shared" ca="1" si="1365"/>
        <v>400</v>
      </c>
      <c r="G5171">
        <f t="shared" ca="1" si="1366"/>
        <v>117200</v>
      </c>
      <c r="H5171">
        <f t="shared" ca="1" si="1367"/>
        <v>82040</v>
      </c>
      <c r="I5171">
        <f t="shared" ca="1" si="1368"/>
        <v>5346</v>
      </c>
      <c r="J5171">
        <f t="shared" ca="1" si="1369"/>
        <v>2664</v>
      </c>
      <c r="K5171" s="1">
        <f t="shared" ca="1" si="1370"/>
        <v>46352</v>
      </c>
      <c r="L5171" s="1">
        <f t="shared" ca="1" si="1371"/>
        <v>46366</v>
      </c>
      <c r="M5171" s="1">
        <f t="shared" ca="1" si="1372"/>
        <v>46368</v>
      </c>
      <c r="N5171">
        <f t="shared" ca="1" si="1373"/>
        <v>90050</v>
      </c>
      <c r="O5171" s="3">
        <f t="shared" ca="1" si="1374"/>
        <v>27150</v>
      </c>
      <c r="P5171" s="2">
        <f t="shared" ca="1" si="1375"/>
        <v>0.23165529010238908</v>
      </c>
      <c r="Q5171" t="str">
        <f t="shared" ca="1" si="1376"/>
        <v>Late</v>
      </c>
    </row>
    <row r="5172" spans="1:17" x14ac:dyDescent="0.3">
      <c r="A5172" t="str">
        <f t="shared" si="1360"/>
        <v>S05171</v>
      </c>
      <c r="B5172" t="str">
        <f t="shared" ca="1" si="1361"/>
        <v>FreshMart Ltd</v>
      </c>
      <c r="C5172" t="str">
        <f t="shared" ca="1" si="1362"/>
        <v>UAE</v>
      </c>
      <c r="D5172" t="str">
        <f t="shared" ca="1" si="1363"/>
        <v>Rice</v>
      </c>
      <c r="E5172">
        <f t="shared" ca="1" si="1364"/>
        <v>292</v>
      </c>
      <c r="F5172" s="3">
        <f t="shared" ca="1" si="1365"/>
        <v>517</v>
      </c>
      <c r="G5172">
        <f t="shared" ca="1" si="1366"/>
        <v>150964</v>
      </c>
      <c r="H5172">
        <f t="shared" ca="1" si="1367"/>
        <v>83030.2</v>
      </c>
      <c r="I5172">
        <f t="shared" ca="1" si="1368"/>
        <v>4218</v>
      </c>
      <c r="J5172">
        <f t="shared" ca="1" si="1369"/>
        <v>1138</v>
      </c>
      <c r="K5172" s="1">
        <f t="shared" ca="1" si="1370"/>
        <v>45727</v>
      </c>
      <c r="L5172" s="1">
        <f t="shared" ca="1" si="1371"/>
        <v>45744</v>
      </c>
      <c r="M5172" s="1">
        <f t="shared" ca="1" si="1372"/>
        <v>45744</v>
      </c>
      <c r="N5172">
        <f t="shared" ca="1" si="1373"/>
        <v>88386.2</v>
      </c>
      <c r="O5172" s="3">
        <f t="shared" ca="1" si="1374"/>
        <v>62577.8</v>
      </c>
      <c r="P5172" s="2">
        <f t="shared" ca="1" si="1375"/>
        <v>0.41452134283670283</v>
      </c>
      <c r="Q5172" t="str">
        <f t="shared" ca="1" si="1376"/>
        <v>On Time</v>
      </c>
    </row>
    <row r="5173" spans="1:17" x14ac:dyDescent="0.3">
      <c r="A5173" t="str">
        <f t="shared" si="1360"/>
        <v>S05172</v>
      </c>
      <c r="B5173" t="str">
        <f t="shared" ca="1" si="1361"/>
        <v>FreshMart Ltd</v>
      </c>
      <c r="C5173" t="str">
        <f t="shared" ca="1" si="1362"/>
        <v>Canada</v>
      </c>
      <c r="D5173" t="str">
        <f t="shared" ca="1" si="1363"/>
        <v>Tea</v>
      </c>
      <c r="E5173">
        <f t="shared" ca="1" si="1364"/>
        <v>121</v>
      </c>
      <c r="F5173" s="3">
        <f t="shared" ca="1" si="1365"/>
        <v>564</v>
      </c>
      <c r="G5173">
        <f t="shared" ca="1" si="1366"/>
        <v>68244</v>
      </c>
      <c r="H5173">
        <f t="shared" ca="1" si="1367"/>
        <v>32074.68</v>
      </c>
      <c r="I5173">
        <f t="shared" ca="1" si="1368"/>
        <v>6647</v>
      </c>
      <c r="J5173">
        <f t="shared" ca="1" si="1369"/>
        <v>2414</v>
      </c>
      <c r="K5173" s="1">
        <f t="shared" ca="1" si="1370"/>
        <v>45908</v>
      </c>
      <c r="L5173" s="1">
        <f t="shared" ca="1" si="1371"/>
        <v>45922</v>
      </c>
      <c r="M5173" s="1">
        <f t="shared" ca="1" si="1372"/>
        <v>45919</v>
      </c>
      <c r="N5173">
        <f t="shared" ca="1" si="1373"/>
        <v>41135.68</v>
      </c>
      <c r="O5173" s="3">
        <f t="shared" ca="1" si="1374"/>
        <v>27108.32</v>
      </c>
      <c r="P5173" s="2">
        <f t="shared" ca="1" si="1375"/>
        <v>0.39722642283570714</v>
      </c>
      <c r="Q5173" t="str">
        <f t="shared" ca="1" si="1376"/>
        <v>On Time</v>
      </c>
    </row>
    <row r="5174" spans="1:17" x14ac:dyDescent="0.3">
      <c r="A5174" t="str">
        <f t="shared" si="1360"/>
        <v>S05173</v>
      </c>
      <c r="B5174" t="str">
        <f t="shared" ca="1" si="1361"/>
        <v>Global Foods</v>
      </c>
      <c r="C5174" t="str">
        <f t="shared" ca="1" si="1362"/>
        <v>Australia</v>
      </c>
      <c r="D5174" t="str">
        <f t="shared" ca="1" si="1363"/>
        <v>Sauces</v>
      </c>
      <c r="E5174">
        <f t="shared" ca="1" si="1364"/>
        <v>123</v>
      </c>
      <c r="F5174" s="3">
        <f t="shared" ca="1" si="1365"/>
        <v>234</v>
      </c>
      <c r="G5174">
        <f t="shared" ca="1" si="1366"/>
        <v>28782</v>
      </c>
      <c r="H5174">
        <f t="shared" ca="1" si="1367"/>
        <v>18996.12</v>
      </c>
      <c r="I5174">
        <f t="shared" ca="1" si="1368"/>
        <v>5827</v>
      </c>
      <c r="J5174">
        <f t="shared" ca="1" si="1369"/>
        <v>2588</v>
      </c>
      <c r="K5174" s="1">
        <f t="shared" ca="1" si="1370"/>
        <v>46103</v>
      </c>
      <c r="L5174" s="1">
        <f t="shared" ca="1" si="1371"/>
        <v>46116</v>
      </c>
      <c r="M5174" s="1">
        <f t="shared" ca="1" si="1372"/>
        <v>46121</v>
      </c>
      <c r="N5174">
        <f t="shared" ca="1" si="1373"/>
        <v>27411.119999999999</v>
      </c>
      <c r="O5174" s="3">
        <f t="shared" ca="1" si="1374"/>
        <v>1370.880000000001</v>
      </c>
      <c r="P5174" s="2">
        <f t="shared" ca="1" si="1375"/>
        <v>4.7629768605378396E-2</v>
      </c>
      <c r="Q5174" t="str">
        <f t="shared" ca="1" si="1376"/>
        <v>Late</v>
      </c>
    </row>
    <row r="5175" spans="1:17" x14ac:dyDescent="0.3">
      <c r="A5175" t="str">
        <f t="shared" si="1360"/>
        <v>S05174</v>
      </c>
      <c r="B5175" t="str">
        <f t="shared" ca="1" si="1361"/>
        <v>Oceanic Exports</v>
      </c>
      <c r="C5175" t="str">
        <f t="shared" ca="1" si="1362"/>
        <v>UAE</v>
      </c>
      <c r="D5175" t="str">
        <f t="shared" ca="1" si="1363"/>
        <v>Sauces</v>
      </c>
      <c r="E5175">
        <f t="shared" ca="1" si="1364"/>
        <v>241</v>
      </c>
      <c r="F5175" s="3">
        <f t="shared" ca="1" si="1365"/>
        <v>571</v>
      </c>
      <c r="G5175">
        <f t="shared" ca="1" si="1366"/>
        <v>137611</v>
      </c>
      <c r="H5175">
        <f t="shared" ca="1" si="1367"/>
        <v>83942.71</v>
      </c>
      <c r="I5175">
        <f t="shared" ca="1" si="1368"/>
        <v>4747</v>
      </c>
      <c r="J5175">
        <f t="shared" ca="1" si="1369"/>
        <v>721</v>
      </c>
      <c r="K5175" s="1">
        <f t="shared" ca="1" si="1370"/>
        <v>46018</v>
      </c>
      <c r="L5175" s="1">
        <f t="shared" ca="1" si="1371"/>
        <v>46028</v>
      </c>
      <c r="M5175" s="1">
        <f t="shared" ca="1" si="1372"/>
        <v>46032</v>
      </c>
      <c r="N5175">
        <f t="shared" ca="1" si="1373"/>
        <v>89410.71</v>
      </c>
      <c r="O5175" s="3">
        <f t="shared" ca="1" si="1374"/>
        <v>48200.289999999994</v>
      </c>
      <c r="P5175" s="2">
        <f t="shared" ca="1" si="1375"/>
        <v>0.3502648044124379</v>
      </c>
      <c r="Q5175" t="str">
        <f t="shared" ca="1" si="1376"/>
        <v>Late</v>
      </c>
    </row>
    <row r="5176" spans="1:17" x14ac:dyDescent="0.3">
      <c r="A5176" t="str">
        <f t="shared" si="1360"/>
        <v>S05175</v>
      </c>
      <c r="B5176" t="str">
        <f t="shared" ca="1" si="1361"/>
        <v>Beta Imports</v>
      </c>
      <c r="C5176" t="str">
        <f t="shared" ca="1" si="1362"/>
        <v>UAE</v>
      </c>
      <c r="D5176" t="str">
        <f t="shared" ca="1" si="1363"/>
        <v>Pickles</v>
      </c>
      <c r="E5176">
        <f t="shared" ca="1" si="1364"/>
        <v>459</v>
      </c>
      <c r="F5176" s="3">
        <f t="shared" ca="1" si="1365"/>
        <v>623</v>
      </c>
      <c r="G5176">
        <f t="shared" ca="1" si="1366"/>
        <v>285957</v>
      </c>
      <c r="H5176">
        <f t="shared" ca="1" si="1367"/>
        <v>188731.62</v>
      </c>
      <c r="I5176">
        <f t="shared" ca="1" si="1368"/>
        <v>5084</v>
      </c>
      <c r="J5176">
        <f t="shared" ca="1" si="1369"/>
        <v>3944</v>
      </c>
      <c r="K5176" s="1">
        <f t="shared" ca="1" si="1370"/>
        <v>45811</v>
      </c>
      <c r="L5176" s="1">
        <f t="shared" ca="1" si="1371"/>
        <v>45821</v>
      </c>
      <c r="M5176" s="1">
        <f t="shared" ca="1" si="1372"/>
        <v>45818</v>
      </c>
      <c r="N5176">
        <f t="shared" ca="1" si="1373"/>
        <v>197759.62</v>
      </c>
      <c r="O5176" s="3">
        <f t="shared" ca="1" si="1374"/>
        <v>88197.38</v>
      </c>
      <c r="P5176" s="2">
        <f t="shared" ca="1" si="1375"/>
        <v>0.30842881971764985</v>
      </c>
      <c r="Q5176" t="str">
        <f t="shared" ca="1" si="1376"/>
        <v>On Time</v>
      </c>
    </row>
    <row r="5177" spans="1:17" x14ac:dyDescent="0.3">
      <c r="A5177" t="str">
        <f t="shared" si="1360"/>
        <v>S05176</v>
      </c>
      <c r="B5177" t="str">
        <f t="shared" ca="1" si="1361"/>
        <v>Alpha Traders</v>
      </c>
      <c r="C5177" t="str">
        <f t="shared" ca="1" si="1362"/>
        <v>UK</v>
      </c>
      <c r="D5177" t="str">
        <f t="shared" ca="1" si="1363"/>
        <v>Sauces</v>
      </c>
      <c r="E5177">
        <f t="shared" ca="1" si="1364"/>
        <v>264</v>
      </c>
      <c r="F5177" s="3">
        <f t="shared" ca="1" si="1365"/>
        <v>545</v>
      </c>
      <c r="G5177">
        <f t="shared" ca="1" si="1366"/>
        <v>143880</v>
      </c>
      <c r="H5177">
        <f t="shared" ca="1" si="1367"/>
        <v>73378.8</v>
      </c>
      <c r="I5177">
        <f t="shared" ca="1" si="1368"/>
        <v>4386</v>
      </c>
      <c r="J5177">
        <f t="shared" ca="1" si="1369"/>
        <v>762</v>
      </c>
      <c r="K5177" s="1">
        <f t="shared" ca="1" si="1370"/>
        <v>46295</v>
      </c>
      <c r="L5177" s="1">
        <f t="shared" ca="1" si="1371"/>
        <v>46306</v>
      </c>
      <c r="M5177" s="1">
        <f t="shared" ca="1" si="1372"/>
        <v>46307</v>
      </c>
      <c r="N5177">
        <f t="shared" ca="1" si="1373"/>
        <v>78526.8</v>
      </c>
      <c r="O5177" s="3">
        <f t="shared" ca="1" si="1374"/>
        <v>65353.2</v>
      </c>
      <c r="P5177" s="2">
        <f t="shared" ca="1" si="1375"/>
        <v>0.45422018348623849</v>
      </c>
      <c r="Q5177" t="str">
        <f t="shared" ca="1" si="1376"/>
        <v>Late</v>
      </c>
    </row>
    <row r="5178" spans="1:17" x14ac:dyDescent="0.3">
      <c r="A5178" t="str">
        <f t="shared" si="1360"/>
        <v>S05177</v>
      </c>
      <c r="B5178" t="str">
        <f t="shared" ca="1" si="1361"/>
        <v>Alpha Traders</v>
      </c>
      <c r="C5178" t="str">
        <f t="shared" ca="1" si="1362"/>
        <v>Australia</v>
      </c>
      <c r="D5178" t="str">
        <f t="shared" ca="1" si="1363"/>
        <v>Spices</v>
      </c>
      <c r="E5178">
        <f t="shared" ca="1" si="1364"/>
        <v>251</v>
      </c>
      <c r="F5178" s="3">
        <f t="shared" ca="1" si="1365"/>
        <v>743</v>
      </c>
      <c r="G5178">
        <f t="shared" ca="1" si="1366"/>
        <v>186493</v>
      </c>
      <c r="H5178">
        <f t="shared" ca="1" si="1367"/>
        <v>139869.75</v>
      </c>
      <c r="I5178">
        <f t="shared" ca="1" si="1368"/>
        <v>8815</v>
      </c>
      <c r="J5178">
        <f t="shared" ca="1" si="1369"/>
        <v>3089</v>
      </c>
      <c r="K5178" s="1">
        <f t="shared" ca="1" si="1370"/>
        <v>46163</v>
      </c>
      <c r="L5178" s="1">
        <f t="shared" ca="1" si="1371"/>
        <v>46170</v>
      </c>
      <c r="M5178" s="1">
        <f t="shared" ca="1" si="1372"/>
        <v>46173</v>
      </c>
      <c r="N5178">
        <f t="shared" ca="1" si="1373"/>
        <v>151773.75</v>
      </c>
      <c r="O5178" s="3">
        <f t="shared" ca="1" si="1374"/>
        <v>34719.25</v>
      </c>
      <c r="P5178" s="2">
        <f t="shared" ca="1" si="1375"/>
        <v>0.18616918597480869</v>
      </c>
      <c r="Q5178" t="str">
        <f t="shared" ca="1" si="1376"/>
        <v>Late</v>
      </c>
    </row>
    <row r="5179" spans="1:17" x14ac:dyDescent="0.3">
      <c r="A5179" t="str">
        <f t="shared" si="1360"/>
        <v>S05178</v>
      </c>
      <c r="B5179" t="str">
        <f t="shared" ca="1" si="1361"/>
        <v>Global Foods</v>
      </c>
      <c r="C5179" t="str">
        <f t="shared" ca="1" si="1362"/>
        <v>UAE</v>
      </c>
      <c r="D5179" t="str">
        <f t="shared" ca="1" si="1363"/>
        <v>Tea</v>
      </c>
      <c r="E5179">
        <f t="shared" ca="1" si="1364"/>
        <v>353</v>
      </c>
      <c r="F5179" s="3">
        <f t="shared" ca="1" si="1365"/>
        <v>623</v>
      </c>
      <c r="G5179">
        <f t="shared" ca="1" si="1366"/>
        <v>219919</v>
      </c>
      <c r="H5179">
        <f t="shared" ca="1" si="1367"/>
        <v>134150.59</v>
      </c>
      <c r="I5179">
        <f t="shared" ca="1" si="1368"/>
        <v>8801</v>
      </c>
      <c r="J5179">
        <f t="shared" ca="1" si="1369"/>
        <v>1040</v>
      </c>
      <c r="K5179" s="1">
        <f t="shared" ca="1" si="1370"/>
        <v>45792</v>
      </c>
      <c r="L5179" s="1">
        <f t="shared" ca="1" si="1371"/>
        <v>45800</v>
      </c>
      <c r="M5179" s="1">
        <f t="shared" ca="1" si="1372"/>
        <v>45806</v>
      </c>
      <c r="N5179">
        <f t="shared" ca="1" si="1373"/>
        <v>143991.59</v>
      </c>
      <c r="O5179" s="3">
        <f t="shared" ca="1" si="1374"/>
        <v>75927.41</v>
      </c>
      <c r="P5179" s="2">
        <f t="shared" ca="1" si="1375"/>
        <v>0.34525170631005053</v>
      </c>
      <c r="Q5179" t="str">
        <f t="shared" ca="1" si="1376"/>
        <v>Late</v>
      </c>
    </row>
    <row r="5180" spans="1:17" x14ac:dyDescent="0.3">
      <c r="A5180" t="str">
        <f t="shared" si="1360"/>
        <v>S05179</v>
      </c>
      <c r="B5180" t="str">
        <f t="shared" ca="1" si="1361"/>
        <v>Alpha Traders</v>
      </c>
      <c r="C5180" t="str">
        <f t="shared" ca="1" si="1362"/>
        <v>Canada</v>
      </c>
      <c r="D5180" t="str">
        <f t="shared" ca="1" si="1363"/>
        <v>Tea</v>
      </c>
      <c r="E5180">
        <f t="shared" ca="1" si="1364"/>
        <v>421</v>
      </c>
      <c r="F5180" s="3">
        <f t="shared" ca="1" si="1365"/>
        <v>129</v>
      </c>
      <c r="G5180">
        <f t="shared" ca="1" si="1366"/>
        <v>54309</v>
      </c>
      <c r="H5180">
        <f t="shared" ca="1" si="1367"/>
        <v>35300.85</v>
      </c>
      <c r="I5180">
        <f t="shared" ca="1" si="1368"/>
        <v>10128</v>
      </c>
      <c r="J5180">
        <f t="shared" ca="1" si="1369"/>
        <v>3573</v>
      </c>
      <c r="K5180" s="1">
        <f t="shared" ca="1" si="1370"/>
        <v>45860</v>
      </c>
      <c r="L5180" s="1">
        <f t="shared" ca="1" si="1371"/>
        <v>45877</v>
      </c>
      <c r="M5180" s="1">
        <f t="shared" ca="1" si="1372"/>
        <v>45878</v>
      </c>
      <c r="N5180">
        <f t="shared" ca="1" si="1373"/>
        <v>49001.85</v>
      </c>
      <c r="O5180" s="3">
        <f t="shared" ca="1" si="1374"/>
        <v>5307.1500000000015</v>
      </c>
      <c r="P5180" s="2">
        <f t="shared" ca="1" si="1375"/>
        <v>9.772137214826275E-2</v>
      </c>
      <c r="Q5180" t="str">
        <f t="shared" ca="1" si="1376"/>
        <v>Late</v>
      </c>
    </row>
    <row r="5181" spans="1:17" x14ac:dyDescent="0.3">
      <c r="A5181" t="str">
        <f t="shared" si="1360"/>
        <v>S05180</v>
      </c>
      <c r="B5181" t="str">
        <f t="shared" ca="1" si="1361"/>
        <v>FreshMart Ltd</v>
      </c>
      <c r="C5181" t="str">
        <f t="shared" ca="1" si="1362"/>
        <v>UK</v>
      </c>
      <c r="D5181" t="str">
        <f t="shared" ca="1" si="1363"/>
        <v>Pickles</v>
      </c>
      <c r="E5181">
        <f t="shared" ca="1" si="1364"/>
        <v>147</v>
      </c>
      <c r="F5181" s="3">
        <f t="shared" ca="1" si="1365"/>
        <v>419</v>
      </c>
      <c r="G5181">
        <f t="shared" ca="1" si="1366"/>
        <v>61593</v>
      </c>
      <c r="H5181">
        <f t="shared" ca="1" si="1367"/>
        <v>44346.96</v>
      </c>
      <c r="I5181">
        <f t="shared" ca="1" si="1368"/>
        <v>7183</v>
      </c>
      <c r="J5181">
        <f t="shared" ca="1" si="1369"/>
        <v>3939</v>
      </c>
      <c r="K5181" s="1">
        <f t="shared" ca="1" si="1370"/>
        <v>46049</v>
      </c>
      <c r="L5181" s="1">
        <f t="shared" ca="1" si="1371"/>
        <v>46062</v>
      </c>
      <c r="M5181" s="1">
        <f t="shared" ca="1" si="1372"/>
        <v>46067</v>
      </c>
      <c r="N5181">
        <f t="shared" ca="1" si="1373"/>
        <v>55468.959999999999</v>
      </c>
      <c r="O5181" s="3">
        <f t="shared" ca="1" si="1374"/>
        <v>6124.0400000000009</v>
      </c>
      <c r="P5181" s="2">
        <f t="shared" ca="1" si="1375"/>
        <v>9.9427532349455311E-2</v>
      </c>
      <c r="Q5181" t="str">
        <f t="shared" ca="1" si="1376"/>
        <v>Late</v>
      </c>
    </row>
    <row r="5182" spans="1:17" x14ac:dyDescent="0.3">
      <c r="A5182" t="str">
        <f t="shared" si="1360"/>
        <v>S05181</v>
      </c>
      <c r="B5182" t="str">
        <f t="shared" ca="1" si="1361"/>
        <v>FreshMart Ltd</v>
      </c>
      <c r="C5182" t="str">
        <f t="shared" ca="1" si="1362"/>
        <v>Singapore</v>
      </c>
      <c r="D5182" t="str">
        <f t="shared" ca="1" si="1363"/>
        <v>Rice</v>
      </c>
      <c r="E5182">
        <f t="shared" ca="1" si="1364"/>
        <v>334</v>
      </c>
      <c r="F5182" s="3">
        <f t="shared" ca="1" si="1365"/>
        <v>161</v>
      </c>
      <c r="G5182">
        <f t="shared" ca="1" si="1366"/>
        <v>53774</v>
      </c>
      <c r="H5182">
        <f t="shared" ca="1" si="1367"/>
        <v>36566.32</v>
      </c>
      <c r="I5182">
        <f t="shared" ca="1" si="1368"/>
        <v>9701</v>
      </c>
      <c r="J5182">
        <f t="shared" ca="1" si="1369"/>
        <v>3558</v>
      </c>
      <c r="K5182" s="1">
        <f t="shared" ca="1" si="1370"/>
        <v>46065</v>
      </c>
      <c r="L5182" s="1">
        <f t="shared" ca="1" si="1371"/>
        <v>46075</v>
      </c>
      <c r="M5182" s="1">
        <f t="shared" ca="1" si="1372"/>
        <v>46076</v>
      </c>
      <c r="N5182">
        <f t="shared" ca="1" si="1373"/>
        <v>49825.32</v>
      </c>
      <c r="O5182" s="3">
        <f t="shared" ca="1" si="1374"/>
        <v>3948.6800000000003</v>
      </c>
      <c r="P5182" s="2">
        <f t="shared" ca="1" si="1375"/>
        <v>7.3431026146464837E-2</v>
      </c>
      <c r="Q5182" t="str">
        <f t="shared" ca="1" si="1376"/>
        <v>Late</v>
      </c>
    </row>
    <row r="5183" spans="1:17" x14ac:dyDescent="0.3">
      <c r="A5183" t="str">
        <f t="shared" si="1360"/>
        <v>S05182</v>
      </c>
      <c r="B5183" t="str">
        <f t="shared" ca="1" si="1361"/>
        <v>Beta Imports</v>
      </c>
      <c r="C5183" t="str">
        <f t="shared" ca="1" si="1362"/>
        <v>Australia</v>
      </c>
      <c r="D5183" t="str">
        <f t="shared" ca="1" si="1363"/>
        <v>Tea</v>
      </c>
      <c r="E5183">
        <f t="shared" ca="1" si="1364"/>
        <v>467</v>
      </c>
      <c r="F5183" s="3">
        <f t="shared" ca="1" si="1365"/>
        <v>529</v>
      </c>
      <c r="G5183">
        <f t="shared" ca="1" si="1366"/>
        <v>247043</v>
      </c>
      <c r="H5183">
        <f t="shared" ca="1" si="1367"/>
        <v>121051.07</v>
      </c>
      <c r="I5183">
        <f t="shared" ca="1" si="1368"/>
        <v>11853</v>
      </c>
      <c r="J5183">
        <f t="shared" ca="1" si="1369"/>
        <v>2446</v>
      </c>
      <c r="K5183" s="1">
        <f t="shared" ca="1" si="1370"/>
        <v>45684</v>
      </c>
      <c r="L5183" s="1">
        <f t="shared" ca="1" si="1371"/>
        <v>45699</v>
      </c>
      <c r="M5183" s="1">
        <f t="shared" ca="1" si="1372"/>
        <v>45703</v>
      </c>
      <c r="N5183">
        <f t="shared" ca="1" si="1373"/>
        <v>135350.07</v>
      </c>
      <c r="O5183" s="3">
        <f t="shared" ca="1" si="1374"/>
        <v>111692.93</v>
      </c>
      <c r="P5183" s="2">
        <f t="shared" ca="1" si="1375"/>
        <v>0.45211938812271546</v>
      </c>
      <c r="Q5183" t="str">
        <f t="shared" ca="1" si="1376"/>
        <v>Late</v>
      </c>
    </row>
    <row r="5184" spans="1:17" x14ac:dyDescent="0.3">
      <c r="A5184" t="str">
        <f t="shared" si="1360"/>
        <v>S05183</v>
      </c>
      <c r="B5184" t="str">
        <f t="shared" ca="1" si="1361"/>
        <v>Oceanic Exports</v>
      </c>
      <c r="C5184" t="str">
        <f t="shared" ca="1" si="1362"/>
        <v>UK</v>
      </c>
      <c r="D5184" t="str">
        <f t="shared" ca="1" si="1363"/>
        <v>Tea</v>
      </c>
      <c r="E5184">
        <f t="shared" ca="1" si="1364"/>
        <v>220</v>
      </c>
      <c r="F5184" s="3">
        <f t="shared" ca="1" si="1365"/>
        <v>204</v>
      </c>
      <c r="G5184">
        <f t="shared" ca="1" si="1366"/>
        <v>44880</v>
      </c>
      <c r="H5184">
        <f t="shared" ca="1" si="1367"/>
        <v>22888.799999999999</v>
      </c>
      <c r="I5184">
        <f t="shared" ca="1" si="1368"/>
        <v>9203</v>
      </c>
      <c r="J5184">
        <f t="shared" ca="1" si="1369"/>
        <v>3817</v>
      </c>
      <c r="K5184" s="1">
        <f t="shared" ca="1" si="1370"/>
        <v>46331</v>
      </c>
      <c r="L5184" s="1">
        <f t="shared" ca="1" si="1371"/>
        <v>46341</v>
      </c>
      <c r="M5184" s="1">
        <f t="shared" ca="1" si="1372"/>
        <v>46340</v>
      </c>
      <c r="N5184">
        <f t="shared" ca="1" si="1373"/>
        <v>35908.800000000003</v>
      </c>
      <c r="O5184" s="3">
        <f t="shared" ca="1" si="1374"/>
        <v>8971.1999999999971</v>
      </c>
      <c r="P5184" s="2">
        <f t="shared" ca="1" si="1375"/>
        <v>0.19989304812834219</v>
      </c>
      <c r="Q5184" t="str">
        <f t="shared" ca="1" si="1376"/>
        <v>On Time</v>
      </c>
    </row>
    <row r="5185" spans="1:17" x14ac:dyDescent="0.3">
      <c r="A5185" t="str">
        <f t="shared" si="1360"/>
        <v>S05184</v>
      </c>
      <c r="B5185" t="str">
        <f t="shared" ca="1" si="1361"/>
        <v>Alpha Traders</v>
      </c>
      <c r="C5185" t="str">
        <f t="shared" ca="1" si="1362"/>
        <v>Australia</v>
      </c>
      <c r="D5185" t="str">
        <f t="shared" ca="1" si="1363"/>
        <v>Rice</v>
      </c>
      <c r="E5185">
        <f t="shared" ca="1" si="1364"/>
        <v>376</v>
      </c>
      <c r="F5185" s="3">
        <f t="shared" ca="1" si="1365"/>
        <v>512</v>
      </c>
      <c r="G5185">
        <f t="shared" ca="1" si="1366"/>
        <v>192512</v>
      </c>
      <c r="H5185">
        <f t="shared" ca="1" si="1367"/>
        <v>103956.48</v>
      </c>
      <c r="I5185">
        <f t="shared" ca="1" si="1368"/>
        <v>5223</v>
      </c>
      <c r="J5185">
        <f t="shared" ca="1" si="1369"/>
        <v>2320</v>
      </c>
      <c r="K5185" s="1">
        <f t="shared" ca="1" si="1370"/>
        <v>46193</v>
      </c>
      <c r="L5185" s="1">
        <f t="shared" ca="1" si="1371"/>
        <v>46209</v>
      </c>
      <c r="M5185" s="1">
        <f t="shared" ca="1" si="1372"/>
        <v>46207</v>
      </c>
      <c r="N5185">
        <f t="shared" ca="1" si="1373"/>
        <v>111499.48</v>
      </c>
      <c r="O5185" s="3">
        <f t="shared" ca="1" si="1374"/>
        <v>81012.52</v>
      </c>
      <c r="P5185" s="2">
        <f t="shared" ca="1" si="1375"/>
        <v>0.42081802692819154</v>
      </c>
      <c r="Q5185" t="str">
        <f t="shared" ca="1" si="1376"/>
        <v>On Time</v>
      </c>
    </row>
    <row r="5186" spans="1:17" x14ac:dyDescent="0.3">
      <c r="A5186" t="str">
        <f t="shared" si="1360"/>
        <v>S05185</v>
      </c>
      <c r="B5186" t="str">
        <f t="shared" ca="1" si="1361"/>
        <v>Alpha Traders</v>
      </c>
      <c r="C5186" t="str">
        <f t="shared" ca="1" si="1362"/>
        <v>Canada</v>
      </c>
      <c r="D5186" t="str">
        <f t="shared" ca="1" si="1363"/>
        <v>Rice</v>
      </c>
      <c r="E5186">
        <f t="shared" ca="1" si="1364"/>
        <v>406</v>
      </c>
      <c r="F5186" s="3">
        <f t="shared" ca="1" si="1365"/>
        <v>162</v>
      </c>
      <c r="G5186">
        <f t="shared" ca="1" si="1366"/>
        <v>65772</v>
      </c>
      <c r="H5186">
        <f t="shared" ca="1" si="1367"/>
        <v>36832.32</v>
      </c>
      <c r="I5186">
        <f t="shared" ca="1" si="1368"/>
        <v>5284</v>
      </c>
      <c r="J5186">
        <f t="shared" ca="1" si="1369"/>
        <v>2577</v>
      </c>
      <c r="K5186" s="1">
        <f t="shared" ca="1" si="1370"/>
        <v>45664</v>
      </c>
      <c r="L5186" s="1">
        <f t="shared" ca="1" si="1371"/>
        <v>45672</v>
      </c>
      <c r="M5186" s="1">
        <f t="shared" ca="1" si="1372"/>
        <v>45672</v>
      </c>
      <c r="N5186">
        <f t="shared" ca="1" si="1373"/>
        <v>44693.32</v>
      </c>
      <c r="O5186" s="3">
        <f t="shared" ca="1" si="1374"/>
        <v>21078.68</v>
      </c>
      <c r="P5186" s="2">
        <f t="shared" ca="1" si="1375"/>
        <v>0.32048105576841207</v>
      </c>
      <c r="Q5186" t="str">
        <f t="shared" ca="1" si="1376"/>
        <v>On Time</v>
      </c>
    </row>
    <row r="5187" spans="1:17" x14ac:dyDescent="0.3">
      <c r="A5187" t="str">
        <f t="shared" ref="A5187:A5250" si="1377">"S"&amp;TEXT(ROW()-1,"00000")</f>
        <v>S05186</v>
      </c>
      <c r="B5187" t="str">
        <f t="shared" ref="B5187:B5250" ca="1" si="1378">CHOOSE(RANDBETWEEN(1,6),"Alpha Traders","Beta Imports","Global Foods","FreshMart Ltd","Oceanic Exports","Prime Wholesale")</f>
        <v>Global Foods</v>
      </c>
      <c r="C5187" t="str">
        <f t="shared" ref="C5187:C5250" ca="1" si="1379">CHOOSE(RANDBETWEEN(1,5),"UK","UAE","Canada","Australia","Singapore")</f>
        <v>UK</v>
      </c>
      <c r="D5187" t="str">
        <f t="shared" ref="D5187:D5250" ca="1" si="1380">CHOOSE(RANDBETWEEN(1,5),"Pickles","Spices","Tea","Rice","Sauces")</f>
        <v>Pickles</v>
      </c>
      <c r="E5187">
        <f t="shared" ref="E5187:E5250" ca="1" si="1381">RANDBETWEEN(50,500)</f>
        <v>79</v>
      </c>
      <c r="F5187" s="3">
        <f t="shared" ref="F5187:F5250" ca="1" si="1382">RANDBETWEEN(100,800)</f>
        <v>574</v>
      </c>
      <c r="G5187">
        <f t="shared" ref="G5187:G5250" ca="1" si="1383">E5187*F5187</f>
        <v>45346</v>
      </c>
      <c r="H5187">
        <f t="shared" ref="H5187:H5250" ca="1" si="1384">ROUND(G5187*RANDBETWEEN(45,75)/100,2)</f>
        <v>25847.22</v>
      </c>
      <c r="I5187">
        <f t="shared" ref="I5187:I5250" ca="1" si="1385">RANDBETWEEN(1500,12000)</f>
        <v>6009</v>
      </c>
      <c r="J5187">
        <f t="shared" ref="J5187:J5250" ca="1" si="1386">RANDBETWEEN(500,4000)</f>
        <v>2527</v>
      </c>
      <c r="K5187" s="1">
        <f t="shared" ref="K5187:K5250" ca="1" si="1387">DATE(2025,1,1)+RANDBETWEEN(0,729)</f>
        <v>45733</v>
      </c>
      <c r="L5187" s="1">
        <f t="shared" ref="L5187:L5250" ca="1" si="1388">K5187+RANDBETWEEN(7,20)</f>
        <v>45751</v>
      </c>
      <c r="M5187" s="1">
        <f t="shared" ref="M5187:M5250" ca="1" si="1389">L5187+RANDBETWEEN(-3,6)</f>
        <v>45750</v>
      </c>
      <c r="N5187">
        <f t="shared" ref="N5187:N5250" ca="1" si="1390">H5187+I5187+J5187</f>
        <v>34383.22</v>
      </c>
      <c r="O5187" s="3">
        <f t="shared" ref="O5187:O5250" ca="1" si="1391">G5187-N5187</f>
        <v>10962.779999999999</v>
      </c>
      <c r="P5187" s="2">
        <f t="shared" ref="P5187:P5250" ca="1" si="1392">IFERROR(O5187/G5187,0)</f>
        <v>0.24175847924844526</v>
      </c>
      <c r="Q5187" t="str">
        <f t="shared" ref="Q5187:Q5250" ca="1" si="1393">IF(M5187&lt;=L5187,"On Time","Late")</f>
        <v>On Time</v>
      </c>
    </row>
    <row r="5188" spans="1:17" x14ac:dyDescent="0.3">
      <c r="A5188" t="str">
        <f t="shared" si="1377"/>
        <v>S05187</v>
      </c>
      <c r="B5188" t="str">
        <f t="shared" ca="1" si="1378"/>
        <v>Oceanic Exports</v>
      </c>
      <c r="C5188" t="str">
        <f t="shared" ca="1" si="1379"/>
        <v>UAE</v>
      </c>
      <c r="D5188" t="str">
        <f t="shared" ca="1" si="1380"/>
        <v>Pickles</v>
      </c>
      <c r="E5188">
        <f t="shared" ca="1" si="1381"/>
        <v>478</v>
      </c>
      <c r="F5188" s="3">
        <f t="shared" ca="1" si="1382"/>
        <v>421</v>
      </c>
      <c r="G5188">
        <f t="shared" ca="1" si="1383"/>
        <v>201238</v>
      </c>
      <c r="H5188">
        <f t="shared" ca="1" si="1384"/>
        <v>128792.32000000001</v>
      </c>
      <c r="I5188">
        <f t="shared" ca="1" si="1385"/>
        <v>2598</v>
      </c>
      <c r="J5188">
        <f t="shared" ca="1" si="1386"/>
        <v>2992</v>
      </c>
      <c r="K5188" s="1">
        <f t="shared" ca="1" si="1387"/>
        <v>46112</v>
      </c>
      <c r="L5188" s="1">
        <f t="shared" ca="1" si="1388"/>
        <v>46130</v>
      </c>
      <c r="M5188" s="1">
        <f t="shared" ca="1" si="1389"/>
        <v>46129</v>
      </c>
      <c r="N5188">
        <f t="shared" ca="1" si="1390"/>
        <v>134382.32</v>
      </c>
      <c r="O5188" s="3">
        <f t="shared" ca="1" si="1391"/>
        <v>66855.679999999993</v>
      </c>
      <c r="P5188" s="2">
        <f t="shared" ca="1" si="1392"/>
        <v>0.33222194615331097</v>
      </c>
      <c r="Q5188" t="str">
        <f t="shared" ca="1" si="1393"/>
        <v>On Time</v>
      </c>
    </row>
    <row r="5189" spans="1:17" x14ac:dyDescent="0.3">
      <c r="A5189" t="str">
        <f t="shared" si="1377"/>
        <v>S05188</v>
      </c>
      <c r="B5189" t="str">
        <f t="shared" ca="1" si="1378"/>
        <v>FreshMart Ltd</v>
      </c>
      <c r="C5189" t="str">
        <f t="shared" ca="1" si="1379"/>
        <v>Canada</v>
      </c>
      <c r="D5189" t="str">
        <f t="shared" ca="1" si="1380"/>
        <v>Sauces</v>
      </c>
      <c r="E5189">
        <f t="shared" ca="1" si="1381"/>
        <v>360</v>
      </c>
      <c r="F5189" s="3">
        <f t="shared" ca="1" si="1382"/>
        <v>784</v>
      </c>
      <c r="G5189">
        <f t="shared" ca="1" si="1383"/>
        <v>282240</v>
      </c>
      <c r="H5189">
        <f t="shared" ca="1" si="1384"/>
        <v>146764.79999999999</v>
      </c>
      <c r="I5189">
        <f t="shared" ca="1" si="1385"/>
        <v>11197</v>
      </c>
      <c r="J5189">
        <f t="shared" ca="1" si="1386"/>
        <v>2498</v>
      </c>
      <c r="K5189" s="1">
        <f t="shared" ca="1" si="1387"/>
        <v>45723</v>
      </c>
      <c r="L5189" s="1">
        <f t="shared" ca="1" si="1388"/>
        <v>45738</v>
      </c>
      <c r="M5189" s="1">
        <f t="shared" ca="1" si="1389"/>
        <v>45741</v>
      </c>
      <c r="N5189">
        <f t="shared" ca="1" si="1390"/>
        <v>160459.79999999999</v>
      </c>
      <c r="O5189" s="3">
        <f t="shared" ca="1" si="1391"/>
        <v>121780.20000000001</v>
      </c>
      <c r="P5189" s="2">
        <f t="shared" ca="1" si="1392"/>
        <v>0.43147746598639458</v>
      </c>
      <c r="Q5189" t="str">
        <f t="shared" ca="1" si="1393"/>
        <v>Late</v>
      </c>
    </row>
    <row r="5190" spans="1:17" x14ac:dyDescent="0.3">
      <c r="A5190" t="str">
        <f t="shared" si="1377"/>
        <v>S05189</v>
      </c>
      <c r="B5190" t="str">
        <f t="shared" ca="1" si="1378"/>
        <v>FreshMart Ltd</v>
      </c>
      <c r="C5190" t="str">
        <f t="shared" ca="1" si="1379"/>
        <v>Singapore</v>
      </c>
      <c r="D5190" t="str">
        <f t="shared" ca="1" si="1380"/>
        <v>Rice</v>
      </c>
      <c r="E5190">
        <f t="shared" ca="1" si="1381"/>
        <v>277</v>
      </c>
      <c r="F5190" s="3">
        <f t="shared" ca="1" si="1382"/>
        <v>670</v>
      </c>
      <c r="G5190">
        <f t="shared" ca="1" si="1383"/>
        <v>185590</v>
      </c>
      <c r="H5190">
        <f t="shared" ca="1" si="1384"/>
        <v>131768.9</v>
      </c>
      <c r="I5190">
        <f t="shared" ca="1" si="1385"/>
        <v>8186</v>
      </c>
      <c r="J5190">
        <f t="shared" ca="1" si="1386"/>
        <v>3710</v>
      </c>
      <c r="K5190" s="1">
        <f t="shared" ca="1" si="1387"/>
        <v>46302</v>
      </c>
      <c r="L5190" s="1">
        <f t="shared" ca="1" si="1388"/>
        <v>46319</v>
      </c>
      <c r="M5190" s="1">
        <f t="shared" ca="1" si="1389"/>
        <v>46319</v>
      </c>
      <c r="N5190">
        <f t="shared" ca="1" si="1390"/>
        <v>143664.9</v>
      </c>
      <c r="O5190" s="3">
        <f t="shared" ca="1" si="1391"/>
        <v>41925.100000000006</v>
      </c>
      <c r="P5190" s="2">
        <f t="shared" ca="1" si="1392"/>
        <v>0.22590171884261009</v>
      </c>
      <c r="Q5190" t="str">
        <f t="shared" ca="1" si="1393"/>
        <v>On Time</v>
      </c>
    </row>
    <row r="5191" spans="1:17" x14ac:dyDescent="0.3">
      <c r="A5191" t="str">
        <f t="shared" si="1377"/>
        <v>S05190</v>
      </c>
      <c r="B5191" t="str">
        <f t="shared" ca="1" si="1378"/>
        <v>Beta Imports</v>
      </c>
      <c r="C5191" t="str">
        <f t="shared" ca="1" si="1379"/>
        <v>Australia</v>
      </c>
      <c r="D5191" t="str">
        <f t="shared" ca="1" si="1380"/>
        <v>Spices</v>
      </c>
      <c r="E5191">
        <f t="shared" ca="1" si="1381"/>
        <v>173</v>
      </c>
      <c r="F5191" s="3">
        <f t="shared" ca="1" si="1382"/>
        <v>204</v>
      </c>
      <c r="G5191">
        <f t="shared" ca="1" si="1383"/>
        <v>35292</v>
      </c>
      <c r="H5191">
        <f t="shared" ca="1" si="1384"/>
        <v>22233.96</v>
      </c>
      <c r="I5191">
        <f t="shared" ca="1" si="1385"/>
        <v>4338</v>
      </c>
      <c r="J5191">
        <f t="shared" ca="1" si="1386"/>
        <v>1039</v>
      </c>
      <c r="K5191" s="1">
        <f t="shared" ca="1" si="1387"/>
        <v>45753</v>
      </c>
      <c r="L5191" s="1">
        <f t="shared" ca="1" si="1388"/>
        <v>45770</v>
      </c>
      <c r="M5191" s="1">
        <f t="shared" ca="1" si="1389"/>
        <v>45767</v>
      </c>
      <c r="N5191">
        <f t="shared" ca="1" si="1390"/>
        <v>27610.959999999999</v>
      </c>
      <c r="O5191" s="3">
        <f t="shared" ca="1" si="1391"/>
        <v>7681.0400000000009</v>
      </c>
      <c r="P5191" s="2">
        <f t="shared" ca="1" si="1392"/>
        <v>0.21764252521817978</v>
      </c>
      <c r="Q5191" t="str">
        <f t="shared" ca="1" si="1393"/>
        <v>On Time</v>
      </c>
    </row>
    <row r="5192" spans="1:17" x14ac:dyDescent="0.3">
      <c r="A5192" t="str">
        <f t="shared" si="1377"/>
        <v>S05191</v>
      </c>
      <c r="B5192" t="str">
        <f t="shared" ca="1" si="1378"/>
        <v>Prime Wholesale</v>
      </c>
      <c r="C5192" t="str">
        <f t="shared" ca="1" si="1379"/>
        <v>Australia</v>
      </c>
      <c r="D5192" t="str">
        <f t="shared" ca="1" si="1380"/>
        <v>Rice</v>
      </c>
      <c r="E5192">
        <f t="shared" ca="1" si="1381"/>
        <v>460</v>
      </c>
      <c r="F5192" s="3">
        <f t="shared" ca="1" si="1382"/>
        <v>661</v>
      </c>
      <c r="G5192">
        <f t="shared" ca="1" si="1383"/>
        <v>304060</v>
      </c>
      <c r="H5192">
        <f t="shared" ca="1" si="1384"/>
        <v>161151.79999999999</v>
      </c>
      <c r="I5192">
        <f t="shared" ca="1" si="1385"/>
        <v>3600</v>
      </c>
      <c r="J5192">
        <f t="shared" ca="1" si="1386"/>
        <v>3777</v>
      </c>
      <c r="K5192" s="1">
        <f t="shared" ca="1" si="1387"/>
        <v>45667</v>
      </c>
      <c r="L5192" s="1">
        <f t="shared" ca="1" si="1388"/>
        <v>45684</v>
      </c>
      <c r="M5192" s="1">
        <f t="shared" ca="1" si="1389"/>
        <v>45681</v>
      </c>
      <c r="N5192">
        <f t="shared" ca="1" si="1390"/>
        <v>168528.8</v>
      </c>
      <c r="O5192" s="3">
        <f t="shared" ca="1" si="1391"/>
        <v>135531.20000000001</v>
      </c>
      <c r="P5192" s="2">
        <f t="shared" ca="1" si="1392"/>
        <v>0.44573834111688487</v>
      </c>
      <c r="Q5192" t="str">
        <f t="shared" ca="1" si="1393"/>
        <v>On Time</v>
      </c>
    </row>
    <row r="5193" spans="1:17" x14ac:dyDescent="0.3">
      <c r="A5193" t="str">
        <f t="shared" si="1377"/>
        <v>S05192</v>
      </c>
      <c r="B5193" t="str">
        <f t="shared" ca="1" si="1378"/>
        <v>Alpha Traders</v>
      </c>
      <c r="C5193" t="str">
        <f t="shared" ca="1" si="1379"/>
        <v>Canada</v>
      </c>
      <c r="D5193" t="str">
        <f t="shared" ca="1" si="1380"/>
        <v>Pickles</v>
      </c>
      <c r="E5193">
        <f t="shared" ca="1" si="1381"/>
        <v>270</v>
      </c>
      <c r="F5193" s="3">
        <f t="shared" ca="1" si="1382"/>
        <v>288</v>
      </c>
      <c r="G5193">
        <f t="shared" ca="1" si="1383"/>
        <v>77760</v>
      </c>
      <c r="H5193">
        <f t="shared" ca="1" si="1384"/>
        <v>55987.199999999997</v>
      </c>
      <c r="I5193">
        <f t="shared" ca="1" si="1385"/>
        <v>9956</v>
      </c>
      <c r="J5193">
        <f t="shared" ca="1" si="1386"/>
        <v>3549</v>
      </c>
      <c r="K5193" s="1">
        <f t="shared" ca="1" si="1387"/>
        <v>46053</v>
      </c>
      <c r="L5193" s="1">
        <f t="shared" ca="1" si="1388"/>
        <v>46065</v>
      </c>
      <c r="M5193" s="1">
        <f t="shared" ca="1" si="1389"/>
        <v>46069</v>
      </c>
      <c r="N5193">
        <f t="shared" ca="1" si="1390"/>
        <v>69492.2</v>
      </c>
      <c r="O5193" s="3">
        <f t="shared" ca="1" si="1391"/>
        <v>8267.8000000000029</v>
      </c>
      <c r="P5193" s="2">
        <f t="shared" ca="1" si="1392"/>
        <v>0.1063245884773663</v>
      </c>
      <c r="Q5193" t="str">
        <f t="shared" ca="1" si="1393"/>
        <v>Late</v>
      </c>
    </row>
    <row r="5194" spans="1:17" x14ac:dyDescent="0.3">
      <c r="A5194" t="str">
        <f t="shared" si="1377"/>
        <v>S05193</v>
      </c>
      <c r="B5194" t="str">
        <f t="shared" ca="1" si="1378"/>
        <v>Beta Imports</v>
      </c>
      <c r="C5194" t="str">
        <f t="shared" ca="1" si="1379"/>
        <v>Australia</v>
      </c>
      <c r="D5194" t="str">
        <f t="shared" ca="1" si="1380"/>
        <v>Rice</v>
      </c>
      <c r="E5194">
        <f t="shared" ca="1" si="1381"/>
        <v>375</v>
      </c>
      <c r="F5194" s="3">
        <f t="shared" ca="1" si="1382"/>
        <v>793</v>
      </c>
      <c r="G5194">
        <f t="shared" ca="1" si="1383"/>
        <v>297375</v>
      </c>
      <c r="H5194">
        <f t="shared" ca="1" si="1384"/>
        <v>187346.25</v>
      </c>
      <c r="I5194">
        <f t="shared" ca="1" si="1385"/>
        <v>3340</v>
      </c>
      <c r="J5194">
        <f t="shared" ca="1" si="1386"/>
        <v>1374</v>
      </c>
      <c r="K5194" s="1">
        <f t="shared" ca="1" si="1387"/>
        <v>45943</v>
      </c>
      <c r="L5194" s="1">
        <f t="shared" ca="1" si="1388"/>
        <v>45959</v>
      </c>
      <c r="M5194" s="1">
        <f t="shared" ca="1" si="1389"/>
        <v>45962</v>
      </c>
      <c r="N5194">
        <f t="shared" ca="1" si="1390"/>
        <v>192060.25</v>
      </c>
      <c r="O5194" s="3">
        <f t="shared" ca="1" si="1391"/>
        <v>105314.75</v>
      </c>
      <c r="P5194" s="2">
        <f t="shared" ca="1" si="1392"/>
        <v>0.35414796132828918</v>
      </c>
      <c r="Q5194" t="str">
        <f t="shared" ca="1" si="1393"/>
        <v>Late</v>
      </c>
    </row>
    <row r="5195" spans="1:17" x14ac:dyDescent="0.3">
      <c r="A5195" t="str">
        <f t="shared" si="1377"/>
        <v>S05194</v>
      </c>
      <c r="B5195" t="str">
        <f t="shared" ca="1" si="1378"/>
        <v>Beta Imports</v>
      </c>
      <c r="C5195" t="str">
        <f t="shared" ca="1" si="1379"/>
        <v>UK</v>
      </c>
      <c r="D5195" t="str">
        <f t="shared" ca="1" si="1380"/>
        <v>Sauces</v>
      </c>
      <c r="E5195">
        <f t="shared" ca="1" si="1381"/>
        <v>431</v>
      </c>
      <c r="F5195" s="3">
        <f t="shared" ca="1" si="1382"/>
        <v>121</v>
      </c>
      <c r="G5195">
        <f t="shared" ca="1" si="1383"/>
        <v>52151</v>
      </c>
      <c r="H5195">
        <f t="shared" ca="1" si="1384"/>
        <v>30247.58</v>
      </c>
      <c r="I5195">
        <f t="shared" ca="1" si="1385"/>
        <v>5699</v>
      </c>
      <c r="J5195">
        <f t="shared" ca="1" si="1386"/>
        <v>1272</v>
      </c>
      <c r="K5195" s="1">
        <f t="shared" ca="1" si="1387"/>
        <v>45925</v>
      </c>
      <c r="L5195" s="1">
        <f t="shared" ca="1" si="1388"/>
        <v>45938</v>
      </c>
      <c r="M5195" s="1">
        <f t="shared" ca="1" si="1389"/>
        <v>45941</v>
      </c>
      <c r="N5195">
        <f t="shared" ca="1" si="1390"/>
        <v>37218.58</v>
      </c>
      <c r="O5195" s="3">
        <f t="shared" ca="1" si="1391"/>
        <v>14932.419999999998</v>
      </c>
      <c r="P5195" s="2">
        <f t="shared" ca="1" si="1392"/>
        <v>0.2863304634618703</v>
      </c>
      <c r="Q5195" t="str">
        <f t="shared" ca="1" si="1393"/>
        <v>Late</v>
      </c>
    </row>
    <row r="5196" spans="1:17" x14ac:dyDescent="0.3">
      <c r="A5196" t="str">
        <f t="shared" si="1377"/>
        <v>S05195</v>
      </c>
      <c r="B5196" t="str">
        <f t="shared" ca="1" si="1378"/>
        <v>Beta Imports</v>
      </c>
      <c r="C5196" t="str">
        <f t="shared" ca="1" si="1379"/>
        <v>UAE</v>
      </c>
      <c r="D5196" t="str">
        <f t="shared" ca="1" si="1380"/>
        <v>Sauces</v>
      </c>
      <c r="E5196">
        <f t="shared" ca="1" si="1381"/>
        <v>178</v>
      </c>
      <c r="F5196" s="3">
        <f t="shared" ca="1" si="1382"/>
        <v>329</v>
      </c>
      <c r="G5196">
        <f t="shared" ca="1" si="1383"/>
        <v>58562</v>
      </c>
      <c r="H5196">
        <f t="shared" ca="1" si="1384"/>
        <v>38065.300000000003</v>
      </c>
      <c r="I5196">
        <f t="shared" ca="1" si="1385"/>
        <v>9798</v>
      </c>
      <c r="J5196">
        <f t="shared" ca="1" si="1386"/>
        <v>895</v>
      </c>
      <c r="K5196" s="1">
        <f t="shared" ca="1" si="1387"/>
        <v>46371</v>
      </c>
      <c r="L5196" s="1">
        <f t="shared" ca="1" si="1388"/>
        <v>46390</v>
      </c>
      <c r="M5196" s="1">
        <f t="shared" ca="1" si="1389"/>
        <v>46395</v>
      </c>
      <c r="N5196">
        <f t="shared" ca="1" si="1390"/>
        <v>48758.3</v>
      </c>
      <c r="O5196" s="3">
        <f t="shared" ca="1" si="1391"/>
        <v>9803.6999999999971</v>
      </c>
      <c r="P5196" s="2">
        <f t="shared" ca="1" si="1392"/>
        <v>0.16740719237730947</v>
      </c>
      <c r="Q5196" t="str">
        <f t="shared" ca="1" si="1393"/>
        <v>Late</v>
      </c>
    </row>
    <row r="5197" spans="1:17" x14ac:dyDescent="0.3">
      <c r="A5197" t="str">
        <f t="shared" si="1377"/>
        <v>S05196</v>
      </c>
      <c r="B5197" t="str">
        <f t="shared" ca="1" si="1378"/>
        <v>Prime Wholesale</v>
      </c>
      <c r="C5197" t="str">
        <f t="shared" ca="1" si="1379"/>
        <v>Canada</v>
      </c>
      <c r="D5197" t="str">
        <f t="shared" ca="1" si="1380"/>
        <v>Sauces</v>
      </c>
      <c r="E5197">
        <f t="shared" ca="1" si="1381"/>
        <v>345</v>
      </c>
      <c r="F5197" s="3">
        <f t="shared" ca="1" si="1382"/>
        <v>670</v>
      </c>
      <c r="G5197">
        <f t="shared" ca="1" si="1383"/>
        <v>231150</v>
      </c>
      <c r="H5197">
        <f t="shared" ca="1" si="1384"/>
        <v>127132.5</v>
      </c>
      <c r="I5197">
        <f t="shared" ca="1" si="1385"/>
        <v>4047</v>
      </c>
      <c r="J5197">
        <f t="shared" ca="1" si="1386"/>
        <v>1688</v>
      </c>
      <c r="K5197" s="1">
        <f t="shared" ca="1" si="1387"/>
        <v>46168</v>
      </c>
      <c r="L5197" s="1">
        <f t="shared" ca="1" si="1388"/>
        <v>46185</v>
      </c>
      <c r="M5197" s="1">
        <f t="shared" ca="1" si="1389"/>
        <v>46184</v>
      </c>
      <c r="N5197">
        <f t="shared" ca="1" si="1390"/>
        <v>132867.5</v>
      </c>
      <c r="O5197" s="3">
        <f t="shared" ca="1" si="1391"/>
        <v>98282.5</v>
      </c>
      <c r="P5197" s="2">
        <f t="shared" ca="1" si="1392"/>
        <v>0.42518927103612375</v>
      </c>
      <c r="Q5197" t="str">
        <f t="shared" ca="1" si="1393"/>
        <v>On Time</v>
      </c>
    </row>
    <row r="5198" spans="1:17" x14ac:dyDescent="0.3">
      <c r="A5198" t="str">
        <f t="shared" si="1377"/>
        <v>S05197</v>
      </c>
      <c r="B5198" t="str">
        <f t="shared" ca="1" si="1378"/>
        <v>FreshMart Ltd</v>
      </c>
      <c r="C5198" t="str">
        <f t="shared" ca="1" si="1379"/>
        <v>Canada</v>
      </c>
      <c r="D5198" t="str">
        <f t="shared" ca="1" si="1380"/>
        <v>Tea</v>
      </c>
      <c r="E5198">
        <f t="shared" ca="1" si="1381"/>
        <v>162</v>
      </c>
      <c r="F5198" s="3">
        <f t="shared" ca="1" si="1382"/>
        <v>629</v>
      </c>
      <c r="G5198">
        <f t="shared" ca="1" si="1383"/>
        <v>101898</v>
      </c>
      <c r="H5198">
        <f t="shared" ca="1" si="1384"/>
        <v>67252.679999999993</v>
      </c>
      <c r="I5198">
        <f t="shared" ca="1" si="1385"/>
        <v>7411</v>
      </c>
      <c r="J5198">
        <f t="shared" ca="1" si="1386"/>
        <v>3054</v>
      </c>
      <c r="K5198" s="1">
        <f t="shared" ca="1" si="1387"/>
        <v>45660</v>
      </c>
      <c r="L5198" s="1">
        <f t="shared" ca="1" si="1388"/>
        <v>45670</v>
      </c>
      <c r="M5198" s="1">
        <f t="shared" ca="1" si="1389"/>
        <v>45668</v>
      </c>
      <c r="N5198">
        <f t="shared" ca="1" si="1390"/>
        <v>77717.679999999993</v>
      </c>
      <c r="O5198" s="3">
        <f t="shared" ca="1" si="1391"/>
        <v>24180.320000000007</v>
      </c>
      <c r="P5198" s="2">
        <f t="shared" ca="1" si="1392"/>
        <v>0.23729926004435814</v>
      </c>
      <c r="Q5198" t="str">
        <f t="shared" ca="1" si="1393"/>
        <v>On Time</v>
      </c>
    </row>
    <row r="5199" spans="1:17" x14ac:dyDescent="0.3">
      <c r="A5199" t="str">
        <f t="shared" si="1377"/>
        <v>S05198</v>
      </c>
      <c r="B5199" t="str">
        <f t="shared" ca="1" si="1378"/>
        <v>FreshMart Ltd</v>
      </c>
      <c r="C5199" t="str">
        <f t="shared" ca="1" si="1379"/>
        <v>Singapore</v>
      </c>
      <c r="D5199" t="str">
        <f t="shared" ca="1" si="1380"/>
        <v>Sauces</v>
      </c>
      <c r="E5199">
        <f t="shared" ca="1" si="1381"/>
        <v>486</v>
      </c>
      <c r="F5199" s="3">
        <f t="shared" ca="1" si="1382"/>
        <v>559</v>
      </c>
      <c r="G5199">
        <f t="shared" ca="1" si="1383"/>
        <v>271674</v>
      </c>
      <c r="H5199">
        <f t="shared" ca="1" si="1384"/>
        <v>122253.3</v>
      </c>
      <c r="I5199">
        <f t="shared" ca="1" si="1385"/>
        <v>4345</v>
      </c>
      <c r="J5199">
        <f t="shared" ca="1" si="1386"/>
        <v>2603</v>
      </c>
      <c r="K5199" s="1">
        <f t="shared" ca="1" si="1387"/>
        <v>46320</v>
      </c>
      <c r="L5199" s="1">
        <f t="shared" ca="1" si="1388"/>
        <v>46327</v>
      </c>
      <c r="M5199" s="1">
        <f t="shared" ca="1" si="1389"/>
        <v>46326</v>
      </c>
      <c r="N5199">
        <f t="shared" ca="1" si="1390"/>
        <v>129201.3</v>
      </c>
      <c r="O5199" s="3">
        <f t="shared" ca="1" si="1391"/>
        <v>142472.70000000001</v>
      </c>
      <c r="P5199" s="2">
        <f t="shared" ca="1" si="1392"/>
        <v>0.52442523023918375</v>
      </c>
      <c r="Q5199" t="str">
        <f t="shared" ca="1" si="1393"/>
        <v>On Time</v>
      </c>
    </row>
    <row r="5200" spans="1:17" x14ac:dyDescent="0.3">
      <c r="A5200" t="str">
        <f t="shared" si="1377"/>
        <v>S05199</v>
      </c>
      <c r="B5200" t="str">
        <f t="shared" ca="1" si="1378"/>
        <v>Global Foods</v>
      </c>
      <c r="C5200" t="str">
        <f t="shared" ca="1" si="1379"/>
        <v>Canada</v>
      </c>
      <c r="D5200" t="str">
        <f t="shared" ca="1" si="1380"/>
        <v>Sauces</v>
      </c>
      <c r="E5200">
        <f t="shared" ca="1" si="1381"/>
        <v>316</v>
      </c>
      <c r="F5200" s="3">
        <f t="shared" ca="1" si="1382"/>
        <v>383</v>
      </c>
      <c r="G5200">
        <f t="shared" ca="1" si="1383"/>
        <v>121028</v>
      </c>
      <c r="H5200">
        <f t="shared" ca="1" si="1384"/>
        <v>73827.08</v>
      </c>
      <c r="I5200">
        <f t="shared" ca="1" si="1385"/>
        <v>11793</v>
      </c>
      <c r="J5200">
        <f t="shared" ca="1" si="1386"/>
        <v>2994</v>
      </c>
      <c r="K5200" s="1">
        <f t="shared" ca="1" si="1387"/>
        <v>46020</v>
      </c>
      <c r="L5200" s="1">
        <f t="shared" ca="1" si="1388"/>
        <v>46040</v>
      </c>
      <c r="M5200" s="1">
        <f t="shared" ca="1" si="1389"/>
        <v>46044</v>
      </c>
      <c r="N5200">
        <f t="shared" ca="1" si="1390"/>
        <v>88614.080000000002</v>
      </c>
      <c r="O5200" s="3">
        <f t="shared" ca="1" si="1391"/>
        <v>32413.919999999998</v>
      </c>
      <c r="P5200" s="2">
        <f t="shared" ca="1" si="1392"/>
        <v>0.26782166110321576</v>
      </c>
      <c r="Q5200" t="str">
        <f t="shared" ca="1" si="1393"/>
        <v>Late</v>
      </c>
    </row>
    <row r="5201" spans="1:17" x14ac:dyDescent="0.3">
      <c r="A5201" t="str">
        <f t="shared" si="1377"/>
        <v>S05200</v>
      </c>
      <c r="B5201" t="str">
        <f t="shared" ca="1" si="1378"/>
        <v>Alpha Traders</v>
      </c>
      <c r="C5201" t="str">
        <f t="shared" ca="1" si="1379"/>
        <v>Singapore</v>
      </c>
      <c r="D5201" t="str">
        <f t="shared" ca="1" si="1380"/>
        <v>Rice</v>
      </c>
      <c r="E5201">
        <f t="shared" ca="1" si="1381"/>
        <v>363</v>
      </c>
      <c r="F5201" s="3">
        <f t="shared" ca="1" si="1382"/>
        <v>331</v>
      </c>
      <c r="G5201">
        <f t="shared" ca="1" si="1383"/>
        <v>120153</v>
      </c>
      <c r="H5201">
        <f t="shared" ca="1" si="1384"/>
        <v>87711.69</v>
      </c>
      <c r="I5201">
        <f t="shared" ca="1" si="1385"/>
        <v>7020</v>
      </c>
      <c r="J5201">
        <f t="shared" ca="1" si="1386"/>
        <v>3286</v>
      </c>
      <c r="K5201" s="1">
        <f t="shared" ca="1" si="1387"/>
        <v>46376</v>
      </c>
      <c r="L5201" s="1">
        <f t="shared" ca="1" si="1388"/>
        <v>46384</v>
      </c>
      <c r="M5201" s="1">
        <f t="shared" ca="1" si="1389"/>
        <v>46389</v>
      </c>
      <c r="N5201">
        <f t="shared" ca="1" si="1390"/>
        <v>98017.69</v>
      </c>
      <c r="O5201" s="3">
        <f t="shared" ca="1" si="1391"/>
        <v>22135.309999999998</v>
      </c>
      <c r="P5201" s="2">
        <f t="shared" ca="1" si="1392"/>
        <v>0.18422602848035419</v>
      </c>
      <c r="Q5201" t="str">
        <f t="shared" ca="1" si="1393"/>
        <v>Late</v>
      </c>
    </row>
    <row r="5202" spans="1:17" x14ac:dyDescent="0.3">
      <c r="A5202" t="str">
        <f t="shared" si="1377"/>
        <v>S05201</v>
      </c>
      <c r="B5202" t="str">
        <f t="shared" ca="1" si="1378"/>
        <v>Beta Imports</v>
      </c>
      <c r="C5202" t="str">
        <f t="shared" ca="1" si="1379"/>
        <v>Singapore</v>
      </c>
      <c r="D5202" t="str">
        <f t="shared" ca="1" si="1380"/>
        <v>Pickles</v>
      </c>
      <c r="E5202">
        <f t="shared" ca="1" si="1381"/>
        <v>122</v>
      </c>
      <c r="F5202" s="3">
        <f t="shared" ca="1" si="1382"/>
        <v>685</v>
      </c>
      <c r="G5202">
        <f t="shared" ca="1" si="1383"/>
        <v>83570</v>
      </c>
      <c r="H5202">
        <f t="shared" ca="1" si="1384"/>
        <v>56827.6</v>
      </c>
      <c r="I5202">
        <f t="shared" ca="1" si="1385"/>
        <v>7436</v>
      </c>
      <c r="J5202">
        <f t="shared" ca="1" si="1386"/>
        <v>725</v>
      </c>
      <c r="K5202" s="1">
        <f t="shared" ca="1" si="1387"/>
        <v>46222</v>
      </c>
      <c r="L5202" s="1">
        <f t="shared" ca="1" si="1388"/>
        <v>46231</v>
      </c>
      <c r="M5202" s="1">
        <f t="shared" ca="1" si="1389"/>
        <v>46231</v>
      </c>
      <c r="N5202">
        <f t="shared" ca="1" si="1390"/>
        <v>64988.6</v>
      </c>
      <c r="O5202" s="3">
        <f t="shared" ca="1" si="1391"/>
        <v>18581.400000000001</v>
      </c>
      <c r="P5202" s="2">
        <f t="shared" ca="1" si="1392"/>
        <v>0.22234533923656816</v>
      </c>
      <c r="Q5202" t="str">
        <f t="shared" ca="1" si="1393"/>
        <v>On Time</v>
      </c>
    </row>
    <row r="5203" spans="1:17" x14ac:dyDescent="0.3">
      <c r="A5203" t="str">
        <f t="shared" si="1377"/>
        <v>S05202</v>
      </c>
      <c r="B5203" t="str">
        <f t="shared" ca="1" si="1378"/>
        <v>Global Foods</v>
      </c>
      <c r="C5203" t="str">
        <f t="shared" ca="1" si="1379"/>
        <v>Australia</v>
      </c>
      <c r="D5203" t="str">
        <f t="shared" ca="1" si="1380"/>
        <v>Tea</v>
      </c>
      <c r="E5203">
        <f t="shared" ca="1" si="1381"/>
        <v>352</v>
      </c>
      <c r="F5203" s="3">
        <f t="shared" ca="1" si="1382"/>
        <v>279</v>
      </c>
      <c r="G5203">
        <f t="shared" ca="1" si="1383"/>
        <v>98208</v>
      </c>
      <c r="H5203">
        <f t="shared" ca="1" si="1384"/>
        <v>57942.720000000001</v>
      </c>
      <c r="I5203">
        <f t="shared" ca="1" si="1385"/>
        <v>8711</v>
      </c>
      <c r="J5203">
        <f t="shared" ca="1" si="1386"/>
        <v>1998</v>
      </c>
      <c r="K5203" s="1">
        <f t="shared" ca="1" si="1387"/>
        <v>46019</v>
      </c>
      <c r="L5203" s="1">
        <f t="shared" ca="1" si="1388"/>
        <v>46035</v>
      </c>
      <c r="M5203" s="1">
        <f t="shared" ca="1" si="1389"/>
        <v>46038</v>
      </c>
      <c r="N5203">
        <f t="shared" ca="1" si="1390"/>
        <v>68651.72</v>
      </c>
      <c r="O5203" s="3">
        <f t="shared" ca="1" si="1391"/>
        <v>29556.28</v>
      </c>
      <c r="P5203" s="2">
        <f t="shared" ca="1" si="1392"/>
        <v>0.30095593027044637</v>
      </c>
      <c r="Q5203" t="str">
        <f t="shared" ca="1" si="1393"/>
        <v>Late</v>
      </c>
    </row>
    <row r="5204" spans="1:17" x14ac:dyDescent="0.3">
      <c r="A5204" t="str">
        <f t="shared" si="1377"/>
        <v>S05203</v>
      </c>
      <c r="B5204" t="str">
        <f t="shared" ca="1" si="1378"/>
        <v>Beta Imports</v>
      </c>
      <c r="C5204" t="str">
        <f t="shared" ca="1" si="1379"/>
        <v>Canada</v>
      </c>
      <c r="D5204" t="str">
        <f t="shared" ca="1" si="1380"/>
        <v>Pickles</v>
      </c>
      <c r="E5204">
        <f t="shared" ca="1" si="1381"/>
        <v>67</v>
      </c>
      <c r="F5204" s="3">
        <f t="shared" ca="1" si="1382"/>
        <v>212</v>
      </c>
      <c r="G5204">
        <f t="shared" ca="1" si="1383"/>
        <v>14204</v>
      </c>
      <c r="H5204">
        <f t="shared" ca="1" si="1384"/>
        <v>9658.7199999999993</v>
      </c>
      <c r="I5204">
        <f t="shared" ca="1" si="1385"/>
        <v>6868</v>
      </c>
      <c r="J5204">
        <f t="shared" ca="1" si="1386"/>
        <v>1458</v>
      </c>
      <c r="K5204" s="1">
        <f t="shared" ca="1" si="1387"/>
        <v>46325</v>
      </c>
      <c r="L5204" s="1">
        <f t="shared" ca="1" si="1388"/>
        <v>46334</v>
      </c>
      <c r="M5204" s="1">
        <f t="shared" ca="1" si="1389"/>
        <v>46333</v>
      </c>
      <c r="N5204">
        <f t="shared" ca="1" si="1390"/>
        <v>17984.72</v>
      </c>
      <c r="O5204" s="3">
        <f t="shared" ca="1" si="1391"/>
        <v>-3780.7200000000012</v>
      </c>
      <c r="P5204" s="2">
        <f t="shared" ca="1" si="1392"/>
        <v>-0.2661729090397072</v>
      </c>
      <c r="Q5204" t="str">
        <f t="shared" ca="1" si="1393"/>
        <v>On Time</v>
      </c>
    </row>
    <row r="5205" spans="1:17" x14ac:dyDescent="0.3">
      <c r="A5205" t="str">
        <f t="shared" si="1377"/>
        <v>S05204</v>
      </c>
      <c r="B5205" t="str">
        <f t="shared" ca="1" si="1378"/>
        <v>Prime Wholesale</v>
      </c>
      <c r="C5205" t="str">
        <f t="shared" ca="1" si="1379"/>
        <v>UAE</v>
      </c>
      <c r="D5205" t="str">
        <f t="shared" ca="1" si="1380"/>
        <v>Pickles</v>
      </c>
      <c r="E5205">
        <f t="shared" ca="1" si="1381"/>
        <v>331</v>
      </c>
      <c r="F5205" s="3">
        <f t="shared" ca="1" si="1382"/>
        <v>122</v>
      </c>
      <c r="G5205">
        <f t="shared" ca="1" si="1383"/>
        <v>40382</v>
      </c>
      <c r="H5205">
        <f t="shared" ca="1" si="1384"/>
        <v>22613.919999999998</v>
      </c>
      <c r="I5205">
        <f t="shared" ca="1" si="1385"/>
        <v>7608</v>
      </c>
      <c r="J5205">
        <f t="shared" ca="1" si="1386"/>
        <v>2716</v>
      </c>
      <c r="K5205" s="1">
        <f t="shared" ca="1" si="1387"/>
        <v>45672</v>
      </c>
      <c r="L5205" s="1">
        <f t="shared" ca="1" si="1388"/>
        <v>45685</v>
      </c>
      <c r="M5205" s="1">
        <f t="shared" ca="1" si="1389"/>
        <v>45690</v>
      </c>
      <c r="N5205">
        <f t="shared" ca="1" si="1390"/>
        <v>32937.919999999998</v>
      </c>
      <c r="O5205" s="3">
        <f t="shared" ca="1" si="1391"/>
        <v>7444.0800000000017</v>
      </c>
      <c r="P5205" s="2">
        <f t="shared" ca="1" si="1392"/>
        <v>0.18434153830914768</v>
      </c>
      <c r="Q5205" t="str">
        <f t="shared" ca="1" si="1393"/>
        <v>Late</v>
      </c>
    </row>
    <row r="5206" spans="1:17" x14ac:dyDescent="0.3">
      <c r="A5206" t="str">
        <f t="shared" si="1377"/>
        <v>S05205</v>
      </c>
      <c r="B5206" t="str">
        <f t="shared" ca="1" si="1378"/>
        <v>Beta Imports</v>
      </c>
      <c r="C5206" t="str">
        <f t="shared" ca="1" si="1379"/>
        <v>Australia</v>
      </c>
      <c r="D5206" t="str">
        <f t="shared" ca="1" si="1380"/>
        <v>Rice</v>
      </c>
      <c r="E5206">
        <f t="shared" ca="1" si="1381"/>
        <v>466</v>
      </c>
      <c r="F5206" s="3">
        <f t="shared" ca="1" si="1382"/>
        <v>193</v>
      </c>
      <c r="G5206">
        <f t="shared" ca="1" si="1383"/>
        <v>89938</v>
      </c>
      <c r="H5206">
        <f t="shared" ca="1" si="1384"/>
        <v>57560.32</v>
      </c>
      <c r="I5206">
        <f t="shared" ca="1" si="1385"/>
        <v>9308</v>
      </c>
      <c r="J5206">
        <f t="shared" ca="1" si="1386"/>
        <v>697</v>
      </c>
      <c r="K5206" s="1">
        <f t="shared" ca="1" si="1387"/>
        <v>46283</v>
      </c>
      <c r="L5206" s="1">
        <f t="shared" ca="1" si="1388"/>
        <v>46292</v>
      </c>
      <c r="M5206" s="1">
        <f t="shared" ca="1" si="1389"/>
        <v>46297</v>
      </c>
      <c r="N5206">
        <f t="shared" ca="1" si="1390"/>
        <v>67565.320000000007</v>
      </c>
      <c r="O5206" s="3">
        <f t="shared" ca="1" si="1391"/>
        <v>22372.679999999993</v>
      </c>
      <c r="P5206" s="2">
        <f t="shared" ca="1" si="1392"/>
        <v>0.24875669905935191</v>
      </c>
      <c r="Q5206" t="str">
        <f t="shared" ca="1" si="1393"/>
        <v>Late</v>
      </c>
    </row>
    <row r="5207" spans="1:17" x14ac:dyDescent="0.3">
      <c r="A5207" t="str">
        <f t="shared" si="1377"/>
        <v>S05206</v>
      </c>
      <c r="B5207" t="str">
        <f t="shared" ca="1" si="1378"/>
        <v>Prime Wholesale</v>
      </c>
      <c r="C5207" t="str">
        <f t="shared" ca="1" si="1379"/>
        <v>Canada</v>
      </c>
      <c r="D5207" t="str">
        <f t="shared" ca="1" si="1380"/>
        <v>Tea</v>
      </c>
      <c r="E5207">
        <f t="shared" ca="1" si="1381"/>
        <v>310</v>
      </c>
      <c r="F5207" s="3">
        <f t="shared" ca="1" si="1382"/>
        <v>694</v>
      </c>
      <c r="G5207">
        <f t="shared" ca="1" si="1383"/>
        <v>215140</v>
      </c>
      <c r="H5207">
        <f t="shared" ca="1" si="1384"/>
        <v>152749.4</v>
      </c>
      <c r="I5207">
        <f t="shared" ca="1" si="1385"/>
        <v>10825</v>
      </c>
      <c r="J5207">
        <f t="shared" ca="1" si="1386"/>
        <v>2420</v>
      </c>
      <c r="K5207" s="1">
        <f t="shared" ca="1" si="1387"/>
        <v>46379</v>
      </c>
      <c r="L5207" s="1">
        <f t="shared" ca="1" si="1388"/>
        <v>46387</v>
      </c>
      <c r="M5207" s="1">
        <f t="shared" ca="1" si="1389"/>
        <v>46388</v>
      </c>
      <c r="N5207">
        <f t="shared" ca="1" si="1390"/>
        <v>165994.4</v>
      </c>
      <c r="O5207" s="3">
        <f t="shared" ca="1" si="1391"/>
        <v>49145.600000000006</v>
      </c>
      <c r="P5207" s="2">
        <f t="shared" ca="1" si="1392"/>
        <v>0.22843543738960678</v>
      </c>
      <c r="Q5207" t="str">
        <f t="shared" ca="1" si="1393"/>
        <v>Late</v>
      </c>
    </row>
    <row r="5208" spans="1:17" x14ac:dyDescent="0.3">
      <c r="A5208" t="str">
        <f t="shared" si="1377"/>
        <v>S05207</v>
      </c>
      <c r="B5208" t="str">
        <f t="shared" ca="1" si="1378"/>
        <v>Oceanic Exports</v>
      </c>
      <c r="C5208" t="str">
        <f t="shared" ca="1" si="1379"/>
        <v>Australia</v>
      </c>
      <c r="D5208" t="str">
        <f t="shared" ca="1" si="1380"/>
        <v>Tea</v>
      </c>
      <c r="E5208">
        <f t="shared" ca="1" si="1381"/>
        <v>282</v>
      </c>
      <c r="F5208" s="3">
        <f t="shared" ca="1" si="1382"/>
        <v>179</v>
      </c>
      <c r="G5208">
        <f t="shared" ca="1" si="1383"/>
        <v>50478</v>
      </c>
      <c r="H5208">
        <f t="shared" ca="1" si="1384"/>
        <v>26248.560000000001</v>
      </c>
      <c r="I5208">
        <f t="shared" ca="1" si="1385"/>
        <v>3167</v>
      </c>
      <c r="J5208">
        <f t="shared" ca="1" si="1386"/>
        <v>2315</v>
      </c>
      <c r="K5208" s="1">
        <f t="shared" ca="1" si="1387"/>
        <v>46220</v>
      </c>
      <c r="L5208" s="1">
        <f t="shared" ca="1" si="1388"/>
        <v>46227</v>
      </c>
      <c r="M5208" s="1">
        <f t="shared" ca="1" si="1389"/>
        <v>46233</v>
      </c>
      <c r="N5208">
        <f t="shared" ca="1" si="1390"/>
        <v>31730.560000000001</v>
      </c>
      <c r="O5208" s="3">
        <f t="shared" ca="1" si="1391"/>
        <v>18747.439999999999</v>
      </c>
      <c r="P5208" s="2">
        <f t="shared" ca="1" si="1392"/>
        <v>0.37139823289353774</v>
      </c>
      <c r="Q5208" t="str">
        <f t="shared" ca="1" si="1393"/>
        <v>Late</v>
      </c>
    </row>
    <row r="5209" spans="1:17" x14ac:dyDescent="0.3">
      <c r="A5209" t="str">
        <f t="shared" si="1377"/>
        <v>S05208</v>
      </c>
      <c r="B5209" t="str">
        <f t="shared" ca="1" si="1378"/>
        <v>Beta Imports</v>
      </c>
      <c r="C5209" t="str">
        <f t="shared" ca="1" si="1379"/>
        <v>Australia</v>
      </c>
      <c r="D5209" t="str">
        <f t="shared" ca="1" si="1380"/>
        <v>Tea</v>
      </c>
      <c r="E5209">
        <f t="shared" ca="1" si="1381"/>
        <v>145</v>
      </c>
      <c r="F5209" s="3">
        <f t="shared" ca="1" si="1382"/>
        <v>224</v>
      </c>
      <c r="G5209">
        <f t="shared" ca="1" si="1383"/>
        <v>32480</v>
      </c>
      <c r="H5209">
        <f t="shared" ca="1" si="1384"/>
        <v>15590.4</v>
      </c>
      <c r="I5209">
        <f t="shared" ca="1" si="1385"/>
        <v>11119</v>
      </c>
      <c r="J5209">
        <f t="shared" ca="1" si="1386"/>
        <v>2194</v>
      </c>
      <c r="K5209" s="1">
        <f t="shared" ca="1" si="1387"/>
        <v>46149</v>
      </c>
      <c r="L5209" s="1">
        <f t="shared" ca="1" si="1388"/>
        <v>46161</v>
      </c>
      <c r="M5209" s="1">
        <f t="shared" ca="1" si="1389"/>
        <v>46166</v>
      </c>
      <c r="N5209">
        <f t="shared" ca="1" si="1390"/>
        <v>28903.4</v>
      </c>
      <c r="O5209" s="3">
        <f t="shared" ca="1" si="1391"/>
        <v>3576.5999999999985</v>
      </c>
      <c r="P5209" s="2">
        <f t="shared" ca="1" si="1392"/>
        <v>0.11011699507389158</v>
      </c>
      <c r="Q5209" t="str">
        <f t="shared" ca="1" si="1393"/>
        <v>Late</v>
      </c>
    </row>
    <row r="5210" spans="1:17" x14ac:dyDescent="0.3">
      <c r="A5210" t="str">
        <f t="shared" si="1377"/>
        <v>S05209</v>
      </c>
      <c r="B5210" t="str">
        <f t="shared" ca="1" si="1378"/>
        <v>Global Foods</v>
      </c>
      <c r="C5210" t="str">
        <f t="shared" ca="1" si="1379"/>
        <v>UAE</v>
      </c>
      <c r="D5210" t="str">
        <f t="shared" ca="1" si="1380"/>
        <v>Sauces</v>
      </c>
      <c r="E5210">
        <f t="shared" ca="1" si="1381"/>
        <v>202</v>
      </c>
      <c r="F5210" s="3">
        <f t="shared" ca="1" si="1382"/>
        <v>450</v>
      </c>
      <c r="G5210">
        <f t="shared" ca="1" si="1383"/>
        <v>90900</v>
      </c>
      <c r="H5210">
        <f t="shared" ca="1" si="1384"/>
        <v>56358</v>
      </c>
      <c r="I5210">
        <f t="shared" ca="1" si="1385"/>
        <v>1626</v>
      </c>
      <c r="J5210">
        <f t="shared" ca="1" si="1386"/>
        <v>2154</v>
      </c>
      <c r="K5210" s="1">
        <f t="shared" ca="1" si="1387"/>
        <v>46091</v>
      </c>
      <c r="L5210" s="1">
        <f t="shared" ca="1" si="1388"/>
        <v>46108</v>
      </c>
      <c r="M5210" s="1">
        <f t="shared" ca="1" si="1389"/>
        <v>46113</v>
      </c>
      <c r="N5210">
        <f t="shared" ca="1" si="1390"/>
        <v>60138</v>
      </c>
      <c r="O5210" s="3">
        <f t="shared" ca="1" si="1391"/>
        <v>30762</v>
      </c>
      <c r="P5210" s="2">
        <f t="shared" ca="1" si="1392"/>
        <v>0.33841584158415844</v>
      </c>
      <c r="Q5210" t="str">
        <f t="shared" ca="1" si="1393"/>
        <v>Late</v>
      </c>
    </row>
    <row r="5211" spans="1:17" x14ac:dyDescent="0.3">
      <c r="A5211" t="str">
        <f t="shared" si="1377"/>
        <v>S05210</v>
      </c>
      <c r="B5211" t="str">
        <f t="shared" ca="1" si="1378"/>
        <v>Oceanic Exports</v>
      </c>
      <c r="C5211" t="str">
        <f t="shared" ca="1" si="1379"/>
        <v>Singapore</v>
      </c>
      <c r="D5211" t="str">
        <f t="shared" ca="1" si="1380"/>
        <v>Spices</v>
      </c>
      <c r="E5211">
        <f t="shared" ca="1" si="1381"/>
        <v>54</v>
      </c>
      <c r="F5211" s="3">
        <f t="shared" ca="1" si="1382"/>
        <v>755</v>
      </c>
      <c r="G5211">
        <f t="shared" ca="1" si="1383"/>
        <v>40770</v>
      </c>
      <c r="H5211">
        <f t="shared" ca="1" si="1384"/>
        <v>27315.9</v>
      </c>
      <c r="I5211">
        <f t="shared" ca="1" si="1385"/>
        <v>4109</v>
      </c>
      <c r="J5211">
        <f t="shared" ca="1" si="1386"/>
        <v>2367</v>
      </c>
      <c r="K5211" s="1">
        <f t="shared" ca="1" si="1387"/>
        <v>46033</v>
      </c>
      <c r="L5211" s="1">
        <f t="shared" ca="1" si="1388"/>
        <v>46051</v>
      </c>
      <c r="M5211" s="1">
        <f t="shared" ca="1" si="1389"/>
        <v>46057</v>
      </c>
      <c r="N5211">
        <f t="shared" ca="1" si="1390"/>
        <v>33791.9</v>
      </c>
      <c r="O5211" s="3">
        <f t="shared" ca="1" si="1391"/>
        <v>6978.0999999999985</v>
      </c>
      <c r="P5211" s="2">
        <f t="shared" ca="1" si="1392"/>
        <v>0.17115771400539609</v>
      </c>
      <c r="Q5211" t="str">
        <f t="shared" ca="1" si="1393"/>
        <v>Late</v>
      </c>
    </row>
    <row r="5212" spans="1:17" x14ac:dyDescent="0.3">
      <c r="A5212" t="str">
        <f t="shared" si="1377"/>
        <v>S05211</v>
      </c>
      <c r="B5212" t="str">
        <f t="shared" ca="1" si="1378"/>
        <v>Alpha Traders</v>
      </c>
      <c r="C5212" t="str">
        <f t="shared" ca="1" si="1379"/>
        <v>Canada</v>
      </c>
      <c r="D5212" t="str">
        <f t="shared" ca="1" si="1380"/>
        <v>Pickles</v>
      </c>
      <c r="E5212">
        <f t="shared" ca="1" si="1381"/>
        <v>192</v>
      </c>
      <c r="F5212" s="3">
        <f t="shared" ca="1" si="1382"/>
        <v>157</v>
      </c>
      <c r="G5212">
        <f t="shared" ca="1" si="1383"/>
        <v>30144</v>
      </c>
      <c r="H5212">
        <f t="shared" ca="1" si="1384"/>
        <v>18387.84</v>
      </c>
      <c r="I5212">
        <f t="shared" ca="1" si="1385"/>
        <v>10832</v>
      </c>
      <c r="J5212">
        <f t="shared" ca="1" si="1386"/>
        <v>2670</v>
      </c>
      <c r="K5212" s="1">
        <f t="shared" ca="1" si="1387"/>
        <v>46274</v>
      </c>
      <c r="L5212" s="1">
        <f t="shared" ca="1" si="1388"/>
        <v>46283</v>
      </c>
      <c r="M5212" s="1">
        <f t="shared" ca="1" si="1389"/>
        <v>46283</v>
      </c>
      <c r="N5212">
        <f t="shared" ca="1" si="1390"/>
        <v>31889.84</v>
      </c>
      <c r="O5212" s="3">
        <f t="shared" ca="1" si="1391"/>
        <v>-1745.8400000000001</v>
      </c>
      <c r="P5212" s="2">
        <f t="shared" ca="1" si="1392"/>
        <v>-5.7916666666666672E-2</v>
      </c>
      <c r="Q5212" t="str">
        <f t="shared" ca="1" si="1393"/>
        <v>On Time</v>
      </c>
    </row>
    <row r="5213" spans="1:17" x14ac:dyDescent="0.3">
      <c r="A5213" t="str">
        <f t="shared" si="1377"/>
        <v>S05212</v>
      </c>
      <c r="B5213" t="str">
        <f t="shared" ca="1" si="1378"/>
        <v>Prime Wholesale</v>
      </c>
      <c r="C5213" t="str">
        <f t="shared" ca="1" si="1379"/>
        <v>Canada</v>
      </c>
      <c r="D5213" t="str">
        <f t="shared" ca="1" si="1380"/>
        <v>Sauces</v>
      </c>
      <c r="E5213">
        <f t="shared" ca="1" si="1381"/>
        <v>51</v>
      </c>
      <c r="F5213" s="3">
        <f t="shared" ca="1" si="1382"/>
        <v>366</v>
      </c>
      <c r="G5213">
        <f t="shared" ca="1" si="1383"/>
        <v>18666</v>
      </c>
      <c r="H5213">
        <f t="shared" ca="1" si="1384"/>
        <v>12879.54</v>
      </c>
      <c r="I5213">
        <f t="shared" ca="1" si="1385"/>
        <v>5443</v>
      </c>
      <c r="J5213">
        <f t="shared" ca="1" si="1386"/>
        <v>1845</v>
      </c>
      <c r="K5213" s="1">
        <f t="shared" ca="1" si="1387"/>
        <v>45941</v>
      </c>
      <c r="L5213" s="1">
        <f t="shared" ca="1" si="1388"/>
        <v>45955</v>
      </c>
      <c r="M5213" s="1">
        <f t="shared" ca="1" si="1389"/>
        <v>45959</v>
      </c>
      <c r="N5213">
        <f t="shared" ca="1" si="1390"/>
        <v>20167.54</v>
      </c>
      <c r="O5213" s="3">
        <f t="shared" ca="1" si="1391"/>
        <v>-1501.5400000000009</v>
      </c>
      <c r="P5213" s="2">
        <f t="shared" ca="1" si="1392"/>
        <v>-8.0442515804135903E-2</v>
      </c>
      <c r="Q5213" t="str">
        <f t="shared" ca="1" si="1393"/>
        <v>Late</v>
      </c>
    </row>
    <row r="5214" spans="1:17" x14ac:dyDescent="0.3">
      <c r="A5214" t="str">
        <f t="shared" si="1377"/>
        <v>S05213</v>
      </c>
      <c r="B5214" t="str">
        <f t="shared" ca="1" si="1378"/>
        <v>Global Foods</v>
      </c>
      <c r="C5214" t="str">
        <f t="shared" ca="1" si="1379"/>
        <v>UK</v>
      </c>
      <c r="D5214" t="str">
        <f t="shared" ca="1" si="1380"/>
        <v>Sauces</v>
      </c>
      <c r="E5214">
        <f t="shared" ca="1" si="1381"/>
        <v>348</v>
      </c>
      <c r="F5214" s="3">
        <f t="shared" ca="1" si="1382"/>
        <v>451</v>
      </c>
      <c r="G5214">
        <f t="shared" ca="1" si="1383"/>
        <v>156948</v>
      </c>
      <c r="H5214">
        <f t="shared" ca="1" si="1384"/>
        <v>72196.08</v>
      </c>
      <c r="I5214">
        <f t="shared" ca="1" si="1385"/>
        <v>5224</v>
      </c>
      <c r="J5214">
        <f t="shared" ca="1" si="1386"/>
        <v>3407</v>
      </c>
      <c r="K5214" s="1">
        <f t="shared" ca="1" si="1387"/>
        <v>46186</v>
      </c>
      <c r="L5214" s="1">
        <f t="shared" ca="1" si="1388"/>
        <v>46202</v>
      </c>
      <c r="M5214" s="1">
        <f t="shared" ca="1" si="1389"/>
        <v>46205</v>
      </c>
      <c r="N5214">
        <f t="shared" ca="1" si="1390"/>
        <v>80827.08</v>
      </c>
      <c r="O5214" s="3">
        <f t="shared" ca="1" si="1391"/>
        <v>76120.92</v>
      </c>
      <c r="P5214" s="2">
        <f t="shared" ca="1" si="1392"/>
        <v>0.48500726355225932</v>
      </c>
      <c r="Q5214" t="str">
        <f t="shared" ca="1" si="1393"/>
        <v>Late</v>
      </c>
    </row>
    <row r="5215" spans="1:17" x14ac:dyDescent="0.3">
      <c r="A5215" t="str">
        <f t="shared" si="1377"/>
        <v>S05214</v>
      </c>
      <c r="B5215" t="str">
        <f t="shared" ca="1" si="1378"/>
        <v>Prime Wholesale</v>
      </c>
      <c r="C5215" t="str">
        <f t="shared" ca="1" si="1379"/>
        <v>Canada</v>
      </c>
      <c r="D5215" t="str">
        <f t="shared" ca="1" si="1380"/>
        <v>Tea</v>
      </c>
      <c r="E5215">
        <f t="shared" ca="1" si="1381"/>
        <v>493</v>
      </c>
      <c r="F5215" s="3">
        <f t="shared" ca="1" si="1382"/>
        <v>465</v>
      </c>
      <c r="G5215">
        <f t="shared" ca="1" si="1383"/>
        <v>229245</v>
      </c>
      <c r="H5215">
        <f t="shared" ca="1" si="1384"/>
        <v>110037.6</v>
      </c>
      <c r="I5215">
        <f t="shared" ca="1" si="1385"/>
        <v>11141</v>
      </c>
      <c r="J5215">
        <f t="shared" ca="1" si="1386"/>
        <v>978</v>
      </c>
      <c r="K5215" s="1">
        <f t="shared" ca="1" si="1387"/>
        <v>45859</v>
      </c>
      <c r="L5215" s="1">
        <f t="shared" ca="1" si="1388"/>
        <v>45872</v>
      </c>
      <c r="M5215" s="1">
        <f t="shared" ca="1" si="1389"/>
        <v>45875</v>
      </c>
      <c r="N5215">
        <f t="shared" ca="1" si="1390"/>
        <v>122156.6</v>
      </c>
      <c r="O5215" s="3">
        <f t="shared" ca="1" si="1391"/>
        <v>107088.4</v>
      </c>
      <c r="P5215" s="2">
        <f t="shared" ca="1" si="1392"/>
        <v>0.46713516107221531</v>
      </c>
      <c r="Q5215" t="str">
        <f t="shared" ca="1" si="1393"/>
        <v>Late</v>
      </c>
    </row>
    <row r="5216" spans="1:17" x14ac:dyDescent="0.3">
      <c r="A5216" t="str">
        <f t="shared" si="1377"/>
        <v>S05215</v>
      </c>
      <c r="B5216" t="str">
        <f t="shared" ca="1" si="1378"/>
        <v>Alpha Traders</v>
      </c>
      <c r="C5216" t="str">
        <f t="shared" ca="1" si="1379"/>
        <v>Australia</v>
      </c>
      <c r="D5216" t="str">
        <f t="shared" ca="1" si="1380"/>
        <v>Rice</v>
      </c>
      <c r="E5216">
        <f t="shared" ca="1" si="1381"/>
        <v>79</v>
      </c>
      <c r="F5216" s="3">
        <f t="shared" ca="1" si="1382"/>
        <v>505</v>
      </c>
      <c r="G5216">
        <f t="shared" ca="1" si="1383"/>
        <v>39895</v>
      </c>
      <c r="H5216">
        <f t="shared" ca="1" si="1384"/>
        <v>22740.15</v>
      </c>
      <c r="I5216">
        <f t="shared" ca="1" si="1385"/>
        <v>6721</v>
      </c>
      <c r="J5216">
        <f t="shared" ca="1" si="1386"/>
        <v>914</v>
      </c>
      <c r="K5216" s="1">
        <f t="shared" ca="1" si="1387"/>
        <v>46055</v>
      </c>
      <c r="L5216" s="1">
        <f t="shared" ca="1" si="1388"/>
        <v>46069</v>
      </c>
      <c r="M5216" s="1">
        <f t="shared" ca="1" si="1389"/>
        <v>46075</v>
      </c>
      <c r="N5216">
        <f t="shared" ca="1" si="1390"/>
        <v>30375.15</v>
      </c>
      <c r="O5216" s="3">
        <f t="shared" ca="1" si="1391"/>
        <v>9519.8499999999985</v>
      </c>
      <c r="P5216" s="2">
        <f t="shared" ca="1" si="1392"/>
        <v>0.23862263441534023</v>
      </c>
      <c r="Q5216" t="str">
        <f t="shared" ca="1" si="1393"/>
        <v>Late</v>
      </c>
    </row>
    <row r="5217" spans="1:17" x14ac:dyDescent="0.3">
      <c r="A5217" t="str">
        <f t="shared" si="1377"/>
        <v>S05216</v>
      </c>
      <c r="B5217" t="str">
        <f t="shared" ca="1" si="1378"/>
        <v>FreshMart Ltd</v>
      </c>
      <c r="C5217" t="str">
        <f t="shared" ca="1" si="1379"/>
        <v>Singapore</v>
      </c>
      <c r="D5217" t="str">
        <f t="shared" ca="1" si="1380"/>
        <v>Pickles</v>
      </c>
      <c r="E5217">
        <f t="shared" ca="1" si="1381"/>
        <v>359</v>
      </c>
      <c r="F5217" s="3">
        <f t="shared" ca="1" si="1382"/>
        <v>254</v>
      </c>
      <c r="G5217">
        <f t="shared" ca="1" si="1383"/>
        <v>91186</v>
      </c>
      <c r="H5217">
        <f t="shared" ca="1" si="1384"/>
        <v>62918.34</v>
      </c>
      <c r="I5217">
        <f t="shared" ca="1" si="1385"/>
        <v>2851</v>
      </c>
      <c r="J5217">
        <f t="shared" ca="1" si="1386"/>
        <v>576</v>
      </c>
      <c r="K5217" s="1">
        <f t="shared" ca="1" si="1387"/>
        <v>46302</v>
      </c>
      <c r="L5217" s="1">
        <f t="shared" ca="1" si="1388"/>
        <v>46309</v>
      </c>
      <c r="M5217" s="1">
        <f t="shared" ca="1" si="1389"/>
        <v>46308</v>
      </c>
      <c r="N5217">
        <f t="shared" ca="1" si="1390"/>
        <v>66345.34</v>
      </c>
      <c r="O5217" s="3">
        <f t="shared" ca="1" si="1391"/>
        <v>24840.660000000003</v>
      </c>
      <c r="P5217" s="2">
        <f t="shared" ca="1" si="1392"/>
        <v>0.27241747636698621</v>
      </c>
      <c r="Q5217" t="str">
        <f t="shared" ca="1" si="1393"/>
        <v>On Time</v>
      </c>
    </row>
    <row r="5218" spans="1:17" x14ac:dyDescent="0.3">
      <c r="A5218" t="str">
        <f t="shared" si="1377"/>
        <v>S05217</v>
      </c>
      <c r="B5218" t="str">
        <f t="shared" ca="1" si="1378"/>
        <v>Global Foods</v>
      </c>
      <c r="C5218" t="str">
        <f t="shared" ca="1" si="1379"/>
        <v>UAE</v>
      </c>
      <c r="D5218" t="str">
        <f t="shared" ca="1" si="1380"/>
        <v>Sauces</v>
      </c>
      <c r="E5218">
        <f t="shared" ca="1" si="1381"/>
        <v>344</v>
      </c>
      <c r="F5218" s="3">
        <f t="shared" ca="1" si="1382"/>
        <v>192</v>
      </c>
      <c r="G5218">
        <f t="shared" ca="1" si="1383"/>
        <v>66048</v>
      </c>
      <c r="H5218">
        <f t="shared" ca="1" si="1384"/>
        <v>29721.599999999999</v>
      </c>
      <c r="I5218">
        <f t="shared" ca="1" si="1385"/>
        <v>7961</v>
      </c>
      <c r="J5218">
        <f t="shared" ca="1" si="1386"/>
        <v>2588</v>
      </c>
      <c r="K5218" s="1">
        <f t="shared" ca="1" si="1387"/>
        <v>45944</v>
      </c>
      <c r="L5218" s="1">
        <f t="shared" ca="1" si="1388"/>
        <v>45963</v>
      </c>
      <c r="M5218" s="1">
        <f t="shared" ca="1" si="1389"/>
        <v>45966</v>
      </c>
      <c r="N5218">
        <f t="shared" ca="1" si="1390"/>
        <v>40270.6</v>
      </c>
      <c r="O5218" s="3">
        <f t="shared" ca="1" si="1391"/>
        <v>25777.4</v>
      </c>
      <c r="P5218" s="2">
        <f t="shared" ca="1" si="1392"/>
        <v>0.3902828246124031</v>
      </c>
      <c r="Q5218" t="str">
        <f t="shared" ca="1" si="1393"/>
        <v>Late</v>
      </c>
    </row>
    <row r="5219" spans="1:17" x14ac:dyDescent="0.3">
      <c r="A5219" t="str">
        <f t="shared" si="1377"/>
        <v>S05218</v>
      </c>
      <c r="B5219" t="str">
        <f t="shared" ca="1" si="1378"/>
        <v>Alpha Traders</v>
      </c>
      <c r="C5219" t="str">
        <f t="shared" ca="1" si="1379"/>
        <v>UK</v>
      </c>
      <c r="D5219" t="str">
        <f t="shared" ca="1" si="1380"/>
        <v>Spices</v>
      </c>
      <c r="E5219">
        <f t="shared" ca="1" si="1381"/>
        <v>489</v>
      </c>
      <c r="F5219" s="3">
        <f t="shared" ca="1" si="1382"/>
        <v>512</v>
      </c>
      <c r="G5219">
        <f t="shared" ca="1" si="1383"/>
        <v>250368</v>
      </c>
      <c r="H5219">
        <f t="shared" ca="1" si="1384"/>
        <v>145213.44</v>
      </c>
      <c r="I5219">
        <f t="shared" ca="1" si="1385"/>
        <v>7795</v>
      </c>
      <c r="J5219">
        <f t="shared" ca="1" si="1386"/>
        <v>528</v>
      </c>
      <c r="K5219" s="1">
        <f t="shared" ca="1" si="1387"/>
        <v>46212</v>
      </c>
      <c r="L5219" s="1">
        <f t="shared" ca="1" si="1388"/>
        <v>46232</v>
      </c>
      <c r="M5219" s="1">
        <f t="shared" ca="1" si="1389"/>
        <v>46233</v>
      </c>
      <c r="N5219">
        <f t="shared" ca="1" si="1390"/>
        <v>153536.44</v>
      </c>
      <c r="O5219" s="3">
        <f t="shared" ca="1" si="1391"/>
        <v>96831.56</v>
      </c>
      <c r="P5219" s="2">
        <f t="shared" ca="1" si="1392"/>
        <v>0.38675693379345605</v>
      </c>
      <c r="Q5219" t="str">
        <f t="shared" ca="1" si="1393"/>
        <v>Late</v>
      </c>
    </row>
    <row r="5220" spans="1:17" x14ac:dyDescent="0.3">
      <c r="A5220" t="str">
        <f t="shared" si="1377"/>
        <v>S05219</v>
      </c>
      <c r="B5220" t="str">
        <f t="shared" ca="1" si="1378"/>
        <v>Prime Wholesale</v>
      </c>
      <c r="C5220" t="str">
        <f t="shared" ca="1" si="1379"/>
        <v>Singapore</v>
      </c>
      <c r="D5220" t="str">
        <f t="shared" ca="1" si="1380"/>
        <v>Tea</v>
      </c>
      <c r="E5220">
        <f t="shared" ca="1" si="1381"/>
        <v>240</v>
      </c>
      <c r="F5220" s="3">
        <f t="shared" ca="1" si="1382"/>
        <v>149</v>
      </c>
      <c r="G5220">
        <f t="shared" ca="1" si="1383"/>
        <v>35760</v>
      </c>
      <c r="H5220">
        <f t="shared" ca="1" si="1384"/>
        <v>22171.200000000001</v>
      </c>
      <c r="I5220">
        <f t="shared" ca="1" si="1385"/>
        <v>8998</v>
      </c>
      <c r="J5220">
        <f t="shared" ca="1" si="1386"/>
        <v>1506</v>
      </c>
      <c r="K5220" s="1">
        <f t="shared" ca="1" si="1387"/>
        <v>45881</v>
      </c>
      <c r="L5220" s="1">
        <f t="shared" ca="1" si="1388"/>
        <v>45897</v>
      </c>
      <c r="M5220" s="1">
        <f t="shared" ca="1" si="1389"/>
        <v>45896</v>
      </c>
      <c r="N5220">
        <f t="shared" ca="1" si="1390"/>
        <v>32675.200000000001</v>
      </c>
      <c r="O5220" s="3">
        <f t="shared" ca="1" si="1391"/>
        <v>3084.7999999999993</v>
      </c>
      <c r="P5220" s="2">
        <f t="shared" ca="1" si="1392"/>
        <v>8.6263982102908254E-2</v>
      </c>
      <c r="Q5220" t="str">
        <f t="shared" ca="1" si="1393"/>
        <v>On Time</v>
      </c>
    </row>
    <row r="5221" spans="1:17" x14ac:dyDescent="0.3">
      <c r="A5221" t="str">
        <f t="shared" si="1377"/>
        <v>S05220</v>
      </c>
      <c r="B5221" t="str">
        <f t="shared" ca="1" si="1378"/>
        <v>Global Foods</v>
      </c>
      <c r="C5221" t="str">
        <f t="shared" ca="1" si="1379"/>
        <v>Canada</v>
      </c>
      <c r="D5221" t="str">
        <f t="shared" ca="1" si="1380"/>
        <v>Sauces</v>
      </c>
      <c r="E5221">
        <f t="shared" ca="1" si="1381"/>
        <v>150</v>
      </c>
      <c r="F5221" s="3">
        <f t="shared" ca="1" si="1382"/>
        <v>671</v>
      </c>
      <c r="G5221">
        <f t="shared" ca="1" si="1383"/>
        <v>100650</v>
      </c>
      <c r="H5221">
        <f t="shared" ca="1" si="1384"/>
        <v>73474.5</v>
      </c>
      <c r="I5221">
        <f t="shared" ca="1" si="1385"/>
        <v>6354</v>
      </c>
      <c r="J5221">
        <f t="shared" ca="1" si="1386"/>
        <v>1227</v>
      </c>
      <c r="K5221" s="1">
        <f t="shared" ca="1" si="1387"/>
        <v>46075</v>
      </c>
      <c r="L5221" s="1">
        <f t="shared" ca="1" si="1388"/>
        <v>46089</v>
      </c>
      <c r="M5221" s="1">
        <f t="shared" ca="1" si="1389"/>
        <v>46093</v>
      </c>
      <c r="N5221">
        <f t="shared" ca="1" si="1390"/>
        <v>81055.5</v>
      </c>
      <c r="O5221" s="3">
        <f t="shared" ca="1" si="1391"/>
        <v>19594.5</v>
      </c>
      <c r="P5221" s="2">
        <f t="shared" ca="1" si="1392"/>
        <v>0.1946795827123696</v>
      </c>
      <c r="Q5221" t="str">
        <f t="shared" ca="1" si="1393"/>
        <v>Late</v>
      </c>
    </row>
    <row r="5222" spans="1:17" x14ac:dyDescent="0.3">
      <c r="A5222" t="str">
        <f t="shared" si="1377"/>
        <v>S05221</v>
      </c>
      <c r="B5222" t="str">
        <f t="shared" ca="1" si="1378"/>
        <v>Alpha Traders</v>
      </c>
      <c r="C5222" t="str">
        <f t="shared" ca="1" si="1379"/>
        <v>UAE</v>
      </c>
      <c r="D5222" t="str">
        <f t="shared" ca="1" si="1380"/>
        <v>Rice</v>
      </c>
      <c r="E5222">
        <f t="shared" ca="1" si="1381"/>
        <v>456</v>
      </c>
      <c r="F5222" s="3">
        <f t="shared" ca="1" si="1382"/>
        <v>111</v>
      </c>
      <c r="G5222">
        <f t="shared" ca="1" si="1383"/>
        <v>50616</v>
      </c>
      <c r="H5222">
        <f t="shared" ca="1" si="1384"/>
        <v>36949.68</v>
      </c>
      <c r="I5222">
        <f t="shared" ca="1" si="1385"/>
        <v>11298</v>
      </c>
      <c r="J5222">
        <f t="shared" ca="1" si="1386"/>
        <v>1639</v>
      </c>
      <c r="K5222" s="1">
        <f t="shared" ca="1" si="1387"/>
        <v>45992</v>
      </c>
      <c r="L5222" s="1">
        <f t="shared" ca="1" si="1388"/>
        <v>46011</v>
      </c>
      <c r="M5222" s="1">
        <f t="shared" ca="1" si="1389"/>
        <v>46014</v>
      </c>
      <c r="N5222">
        <f t="shared" ca="1" si="1390"/>
        <v>49886.68</v>
      </c>
      <c r="O5222" s="3">
        <f t="shared" ca="1" si="1391"/>
        <v>729.31999999999971</v>
      </c>
      <c r="P5222" s="2">
        <f t="shared" ca="1" si="1392"/>
        <v>1.4408882566777298E-2</v>
      </c>
      <c r="Q5222" t="str">
        <f t="shared" ca="1" si="1393"/>
        <v>Late</v>
      </c>
    </row>
    <row r="5223" spans="1:17" x14ac:dyDescent="0.3">
      <c r="A5223" t="str">
        <f t="shared" si="1377"/>
        <v>S05222</v>
      </c>
      <c r="B5223" t="str">
        <f t="shared" ca="1" si="1378"/>
        <v>Beta Imports</v>
      </c>
      <c r="C5223" t="str">
        <f t="shared" ca="1" si="1379"/>
        <v>Australia</v>
      </c>
      <c r="D5223" t="str">
        <f t="shared" ca="1" si="1380"/>
        <v>Sauces</v>
      </c>
      <c r="E5223">
        <f t="shared" ca="1" si="1381"/>
        <v>307</v>
      </c>
      <c r="F5223" s="3">
        <f t="shared" ca="1" si="1382"/>
        <v>617</v>
      </c>
      <c r="G5223">
        <f t="shared" ca="1" si="1383"/>
        <v>189419</v>
      </c>
      <c r="H5223">
        <f t="shared" ca="1" si="1384"/>
        <v>85238.55</v>
      </c>
      <c r="I5223">
        <f t="shared" ca="1" si="1385"/>
        <v>10097</v>
      </c>
      <c r="J5223">
        <f t="shared" ca="1" si="1386"/>
        <v>3354</v>
      </c>
      <c r="K5223" s="1">
        <f t="shared" ca="1" si="1387"/>
        <v>45824</v>
      </c>
      <c r="L5223" s="1">
        <f t="shared" ca="1" si="1388"/>
        <v>45841</v>
      </c>
      <c r="M5223" s="1">
        <f t="shared" ca="1" si="1389"/>
        <v>45847</v>
      </c>
      <c r="N5223">
        <f t="shared" ca="1" si="1390"/>
        <v>98689.55</v>
      </c>
      <c r="O5223" s="3">
        <f t="shared" ca="1" si="1391"/>
        <v>90729.45</v>
      </c>
      <c r="P5223" s="2">
        <f t="shared" ca="1" si="1392"/>
        <v>0.47898811629245219</v>
      </c>
      <c r="Q5223" t="str">
        <f t="shared" ca="1" si="1393"/>
        <v>Late</v>
      </c>
    </row>
    <row r="5224" spans="1:17" x14ac:dyDescent="0.3">
      <c r="A5224" t="str">
        <f t="shared" si="1377"/>
        <v>S05223</v>
      </c>
      <c r="B5224" t="str">
        <f t="shared" ca="1" si="1378"/>
        <v>Beta Imports</v>
      </c>
      <c r="C5224" t="str">
        <f t="shared" ca="1" si="1379"/>
        <v>Australia</v>
      </c>
      <c r="D5224" t="str">
        <f t="shared" ca="1" si="1380"/>
        <v>Tea</v>
      </c>
      <c r="E5224">
        <f t="shared" ca="1" si="1381"/>
        <v>236</v>
      </c>
      <c r="F5224" s="3">
        <f t="shared" ca="1" si="1382"/>
        <v>485</v>
      </c>
      <c r="G5224">
        <f t="shared" ca="1" si="1383"/>
        <v>114460</v>
      </c>
      <c r="H5224">
        <f t="shared" ca="1" si="1384"/>
        <v>52651.6</v>
      </c>
      <c r="I5224">
        <f t="shared" ca="1" si="1385"/>
        <v>5771</v>
      </c>
      <c r="J5224">
        <f t="shared" ca="1" si="1386"/>
        <v>3584</v>
      </c>
      <c r="K5224" s="1">
        <f t="shared" ca="1" si="1387"/>
        <v>45946</v>
      </c>
      <c r="L5224" s="1">
        <f t="shared" ca="1" si="1388"/>
        <v>45966</v>
      </c>
      <c r="M5224" s="1">
        <f t="shared" ca="1" si="1389"/>
        <v>45967</v>
      </c>
      <c r="N5224">
        <f t="shared" ca="1" si="1390"/>
        <v>62006.6</v>
      </c>
      <c r="O5224" s="3">
        <f t="shared" ca="1" si="1391"/>
        <v>52453.4</v>
      </c>
      <c r="P5224" s="2">
        <f t="shared" ca="1" si="1392"/>
        <v>0.45826839070417613</v>
      </c>
      <c r="Q5224" t="str">
        <f t="shared" ca="1" si="1393"/>
        <v>Late</v>
      </c>
    </row>
    <row r="5225" spans="1:17" x14ac:dyDescent="0.3">
      <c r="A5225" t="str">
        <f t="shared" si="1377"/>
        <v>S05224</v>
      </c>
      <c r="B5225" t="str">
        <f t="shared" ca="1" si="1378"/>
        <v>Oceanic Exports</v>
      </c>
      <c r="C5225" t="str">
        <f t="shared" ca="1" si="1379"/>
        <v>UAE</v>
      </c>
      <c r="D5225" t="str">
        <f t="shared" ca="1" si="1380"/>
        <v>Rice</v>
      </c>
      <c r="E5225">
        <f t="shared" ca="1" si="1381"/>
        <v>457</v>
      </c>
      <c r="F5225" s="3">
        <f t="shared" ca="1" si="1382"/>
        <v>117</v>
      </c>
      <c r="G5225">
        <f t="shared" ca="1" si="1383"/>
        <v>53469</v>
      </c>
      <c r="H5225">
        <f t="shared" ca="1" si="1384"/>
        <v>37962.99</v>
      </c>
      <c r="I5225">
        <f t="shared" ca="1" si="1385"/>
        <v>11452</v>
      </c>
      <c r="J5225">
        <f t="shared" ca="1" si="1386"/>
        <v>1340</v>
      </c>
      <c r="K5225" s="1">
        <f t="shared" ca="1" si="1387"/>
        <v>45888</v>
      </c>
      <c r="L5225" s="1">
        <f t="shared" ca="1" si="1388"/>
        <v>45895</v>
      </c>
      <c r="M5225" s="1">
        <f t="shared" ca="1" si="1389"/>
        <v>45894</v>
      </c>
      <c r="N5225">
        <f t="shared" ca="1" si="1390"/>
        <v>50754.99</v>
      </c>
      <c r="O5225" s="3">
        <f t="shared" ca="1" si="1391"/>
        <v>2714.010000000002</v>
      </c>
      <c r="P5225" s="2">
        <f t="shared" ca="1" si="1392"/>
        <v>5.0758570386579174E-2</v>
      </c>
      <c r="Q5225" t="str">
        <f t="shared" ca="1" si="1393"/>
        <v>On Time</v>
      </c>
    </row>
    <row r="5226" spans="1:17" x14ac:dyDescent="0.3">
      <c r="A5226" t="str">
        <f t="shared" si="1377"/>
        <v>S05225</v>
      </c>
      <c r="B5226" t="str">
        <f t="shared" ca="1" si="1378"/>
        <v>FreshMart Ltd</v>
      </c>
      <c r="C5226" t="str">
        <f t="shared" ca="1" si="1379"/>
        <v>UK</v>
      </c>
      <c r="D5226" t="str">
        <f t="shared" ca="1" si="1380"/>
        <v>Sauces</v>
      </c>
      <c r="E5226">
        <f t="shared" ca="1" si="1381"/>
        <v>84</v>
      </c>
      <c r="F5226" s="3">
        <f t="shared" ca="1" si="1382"/>
        <v>725</v>
      </c>
      <c r="G5226">
        <f t="shared" ca="1" si="1383"/>
        <v>60900</v>
      </c>
      <c r="H5226">
        <f t="shared" ca="1" si="1384"/>
        <v>44457</v>
      </c>
      <c r="I5226">
        <f t="shared" ca="1" si="1385"/>
        <v>11975</v>
      </c>
      <c r="J5226">
        <f t="shared" ca="1" si="1386"/>
        <v>3178</v>
      </c>
      <c r="K5226" s="1">
        <f t="shared" ca="1" si="1387"/>
        <v>45737</v>
      </c>
      <c r="L5226" s="1">
        <f t="shared" ca="1" si="1388"/>
        <v>45745</v>
      </c>
      <c r="M5226" s="1">
        <f t="shared" ca="1" si="1389"/>
        <v>45747</v>
      </c>
      <c r="N5226">
        <f t="shared" ca="1" si="1390"/>
        <v>59610</v>
      </c>
      <c r="O5226" s="3">
        <f t="shared" ca="1" si="1391"/>
        <v>1290</v>
      </c>
      <c r="P5226" s="2">
        <f t="shared" ca="1" si="1392"/>
        <v>2.1182266009852218E-2</v>
      </c>
      <c r="Q5226" t="str">
        <f t="shared" ca="1" si="1393"/>
        <v>Late</v>
      </c>
    </row>
    <row r="5227" spans="1:17" x14ac:dyDescent="0.3">
      <c r="A5227" t="str">
        <f t="shared" si="1377"/>
        <v>S05226</v>
      </c>
      <c r="B5227" t="str">
        <f t="shared" ca="1" si="1378"/>
        <v>FreshMart Ltd</v>
      </c>
      <c r="C5227" t="str">
        <f t="shared" ca="1" si="1379"/>
        <v>Australia</v>
      </c>
      <c r="D5227" t="str">
        <f t="shared" ca="1" si="1380"/>
        <v>Rice</v>
      </c>
      <c r="E5227">
        <f t="shared" ca="1" si="1381"/>
        <v>300</v>
      </c>
      <c r="F5227" s="3">
        <f t="shared" ca="1" si="1382"/>
        <v>195</v>
      </c>
      <c r="G5227">
        <f t="shared" ca="1" si="1383"/>
        <v>58500</v>
      </c>
      <c r="H5227">
        <f t="shared" ca="1" si="1384"/>
        <v>35685</v>
      </c>
      <c r="I5227">
        <f t="shared" ca="1" si="1385"/>
        <v>5352</v>
      </c>
      <c r="J5227">
        <f t="shared" ca="1" si="1386"/>
        <v>2295</v>
      </c>
      <c r="K5227" s="1">
        <f t="shared" ca="1" si="1387"/>
        <v>46233</v>
      </c>
      <c r="L5227" s="1">
        <f t="shared" ca="1" si="1388"/>
        <v>46250</v>
      </c>
      <c r="M5227" s="1">
        <f t="shared" ca="1" si="1389"/>
        <v>46254</v>
      </c>
      <c r="N5227">
        <f t="shared" ca="1" si="1390"/>
        <v>43332</v>
      </c>
      <c r="O5227" s="3">
        <f t="shared" ca="1" si="1391"/>
        <v>15168</v>
      </c>
      <c r="P5227" s="2">
        <f t="shared" ca="1" si="1392"/>
        <v>0.25928205128205128</v>
      </c>
      <c r="Q5227" t="str">
        <f t="shared" ca="1" si="1393"/>
        <v>Late</v>
      </c>
    </row>
    <row r="5228" spans="1:17" x14ac:dyDescent="0.3">
      <c r="A5228" t="str">
        <f t="shared" si="1377"/>
        <v>S05227</v>
      </c>
      <c r="B5228" t="str">
        <f t="shared" ca="1" si="1378"/>
        <v>Global Foods</v>
      </c>
      <c r="C5228" t="str">
        <f t="shared" ca="1" si="1379"/>
        <v>UK</v>
      </c>
      <c r="D5228" t="str">
        <f t="shared" ca="1" si="1380"/>
        <v>Sauces</v>
      </c>
      <c r="E5228">
        <f t="shared" ca="1" si="1381"/>
        <v>134</v>
      </c>
      <c r="F5228" s="3">
        <f t="shared" ca="1" si="1382"/>
        <v>479</v>
      </c>
      <c r="G5228">
        <f t="shared" ca="1" si="1383"/>
        <v>64186</v>
      </c>
      <c r="H5228">
        <f t="shared" ca="1" si="1384"/>
        <v>41079.040000000001</v>
      </c>
      <c r="I5228">
        <f t="shared" ca="1" si="1385"/>
        <v>8397</v>
      </c>
      <c r="J5228">
        <f t="shared" ca="1" si="1386"/>
        <v>1571</v>
      </c>
      <c r="K5228" s="1">
        <f t="shared" ca="1" si="1387"/>
        <v>45881</v>
      </c>
      <c r="L5228" s="1">
        <f t="shared" ca="1" si="1388"/>
        <v>45900</v>
      </c>
      <c r="M5228" s="1">
        <f t="shared" ca="1" si="1389"/>
        <v>45905</v>
      </c>
      <c r="N5228">
        <f t="shared" ca="1" si="1390"/>
        <v>51047.040000000001</v>
      </c>
      <c r="O5228" s="3">
        <f t="shared" ca="1" si="1391"/>
        <v>13138.96</v>
      </c>
      <c r="P5228" s="2">
        <f t="shared" ca="1" si="1392"/>
        <v>0.20470133674009908</v>
      </c>
      <c r="Q5228" t="str">
        <f t="shared" ca="1" si="1393"/>
        <v>Late</v>
      </c>
    </row>
    <row r="5229" spans="1:17" x14ac:dyDescent="0.3">
      <c r="A5229" t="str">
        <f t="shared" si="1377"/>
        <v>S05228</v>
      </c>
      <c r="B5229" t="str">
        <f t="shared" ca="1" si="1378"/>
        <v>Alpha Traders</v>
      </c>
      <c r="C5229" t="str">
        <f t="shared" ca="1" si="1379"/>
        <v>Australia</v>
      </c>
      <c r="D5229" t="str">
        <f t="shared" ca="1" si="1380"/>
        <v>Rice</v>
      </c>
      <c r="E5229">
        <f t="shared" ca="1" si="1381"/>
        <v>319</v>
      </c>
      <c r="F5229" s="3">
        <f t="shared" ca="1" si="1382"/>
        <v>769</v>
      </c>
      <c r="G5229">
        <f t="shared" ca="1" si="1383"/>
        <v>245311</v>
      </c>
      <c r="H5229">
        <f t="shared" ca="1" si="1384"/>
        <v>149639.71</v>
      </c>
      <c r="I5229">
        <f t="shared" ca="1" si="1385"/>
        <v>3033</v>
      </c>
      <c r="J5229">
        <f t="shared" ca="1" si="1386"/>
        <v>565</v>
      </c>
      <c r="K5229" s="1">
        <f t="shared" ca="1" si="1387"/>
        <v>46384</v>
      </c>
      <c r="L5229" s="1">
        <f t="shared" ca="1" si="1388"/>
        <v>46400</v>
      </c>
      <c r="M5229" s="1">
        <f t="shared" ca="1" si="1389"/>
        <v>46405</v>
      </c>
      <c r="N5229">
        <f t="shared" ca="1" si="1390"/>
        <v>153237.71</v>
      </c>
      <c r="O5229" s="3">
        <f t="shared" ca="1" si="1391"/>
        <v>92073.290000000008</v>
      </c>
      <c r="P5229" s="2">
        <f t="shared" ca="1" si="1392"/>
        <v>0.37533290394641905</v>
      </c>
      <c r="Q5229" t="str">
        <f t="shared" ca="1" si="1393"/>
        <v>Late</v>
      </c>
    </row>
    <row r="5230" spans="1:17" x14ac:dyDescent="0.3">
      <c r="A5230" t="str">
        <f t="shared" si="1377"/>
        <v>S05229</v>
      </c>
      <c r="B5230" t="str">
        <f t="shared" ca="1" si="1378"/>
        <v>Oceanic Exports</v>
      </c>
      <c r="C5230" t="str">
        <f t="shared" ca="1" si="1379"/>
        <v>UK</v>
      </c>
      <c r="D5230" t="str">
        <f t="shared" ca="1" si="1380"/>
        <v>Spices</v>
      </c>
      <c r="E5230">
        <f t="shared" ca="1" si="1381"/>
        <v>219</v>
      </c>
      <c r="F5230" s="3">
        <f t="shared" ca="1" si="1382"/>
        <v>478</v>
      </c>
      <c r="G5230">
        <f t="shared" ca="1" si="1383"/>
        <v>104682</v>
      </c>
      <c r="H5230">
        <f t="shared" ca="1" si="1384"/>
        <v>49200.54</v>
      </c>
      <c r="I5230">
        <f t="shared" ca="1" si="1385"/>
        <v>8601</v>
      </c>
      <c r="J5230">
        <f t="shared" ca="1" si="1386"/>
        <v>3844</v>
      </c>
      <c r="K5230" s="1">
        <f t="shared" ca="1" si="1387"/>
        <v>46148</v>
      </c>
      <c r="L5230" s="1">
        <f t="shared" ca="1" si="1388"/>
        <v>46159</v>
      </c>
      <c r="M5230" s="1">
        <f t="shared" ca="1" si="1389"/>
        <v>46157</v>
      </c>
      <c r="N5230">
        <f t="shared" ca="1" si="1390"/>
        <v>61645.54</v>
      </c>
      <c r="O5230" s="3">
        <f t="shared" ca="1" si="1391"/>
        <v>43036.46</v>
      </c>
      <c r="P5230" s="2">
        <f t="shared" ca="1" si="1392"/>
        <v>0.41111614222120324</v>
      </c>
      <c r="Q5230" t="str">
        <f t="shared" ca="1" si="1393"/>
        <v>On Time</v>
      </c>
    </row>
    <row r="5231" spans="1:17" x14ac:dyDescent="0.3">
      <c r="A5231" t="str">
        <f t="shared" si="1377"/>
        <v>S05230</v>
      </c>
      <c r="B5231" t="str">
        <f t="shared" ca="1" si="1378"/>
        <v>Beta Imports</v>
      </c>
      <c r="C5231" t="str">
        <f t="shared" ca="1" si="1379"/>
        <v>Singapore</v>
      </c>
      <c r="D5231" t="str">
        <f t="shared" ca="1" si="1380"/>
        <v>Spices</v>
      </c>
      <c r="E5231">
        <f t="shared" ca="1" si="1381"/>
        <v>404</v>
      </c>
      <c r="F5231" s="3">
        <f t="shared" ca="1" si="1382"/>
        <v>134</v>
      </c>
      <c r="G5231">
        <f t="shared" ca="1" si="1383"/>
        <v>54136</v>
      </c>
      <c r="H5231">
        <f t="shared" ca="1" si="1384"/>
        <v>26526.639999999999</v>
      </c>
      <c r="I5231">
        <f t="shared" ca="1" si="1385"/>
        <v>7078</v>
      </c>
      <c r="J5231">
        <f t="shared" ca="1" si="1386"/>
        <v>1733</v>
      </c>
      <c r="K5231" s="1">
        <f t="shared" ca="1" si="1387"/>
        <v>45752</v>
      </c>
      <c r="L5231" s="1">
        <f t="shared" ca="1" si="1388"/>
        <v>45761</v>
      </c>
      <c r="M5231" s="1">
        <f t="shared" ca="1" si="1389"/>
        <v>45762</v>
      </c>
      <c r="N5231">
        <f t="shared" ca="1" si="1390"/>
        <v>35337.64</v>
      </c>
      <c r="O5231" s="3">
        <f t="shared" ca="1" si="1391"/>
        <v>18798.36</v>
      </c>
      <c r="P5231" s="2">
        <f t="shared" ca="1" si="1392"/>
        <v>0.34724323924929806</v>
      </c>
      <c r="Q5231" t="str">
        <f t="shared" ca="1" si="1393"/>
        <v>Late</v>
      </c>
    </row>
    <row r="5232" spans="1:17" x14ac:dyDescent="0.3">
      <c r="A5232" t="str">
        <f t="shared" si="1377"/>
        <v>S05231</v>
      </c>
      <c r="B5232" t="str">
        <f t="shared" ca="1" si="1378"/>
        <v>Beta Imports</v>
      </c>
      <c r="C5232" t="str">
        <f t="shared" ca="1" si="1379"/>
        <v>Canada</v>
      </c>
      <c r="D5232" t="str">
        <f t="shared" ca="1" si="1380"/>
        <v>Rice</v>
      </c>
      <c r="E5232">
        <f t="shared" ca="1" si="1381"/>
        <v>100</v>
      </c>
      <c r="F5232" s="3">
        <f t="shared" ca="1" si="1382"/>
        <v>265</v>
      </c>
      <c r="G5232">
        <f t="shared" ca="1" si="1383"/>
        <v>26500</v>
      </c>
      <c r="H5232">
        <f t="shared" ca="1" si="1384"/>
        <v>12985</v>
      </c>
      <c r="I5232">
        <f t="shared" ca="1" si="1385"/>
        <v>6376</v>
      </c>
      <c r="J5232">
        <f t="shared" ca="1" si="1386"/>
        <v>3569</v>
      </c>
      <c r="K5232" s="1">
        <f t="shared" ca="1" si="1387"/>
        <v>46040</v>
      </c>
      <c r="L5232" s="1">
        <f t="shared" ca="1" si="1388"/>
        <v>46048</v>
      </c>
      <c r="M5232" s="1">
        <f t="shared" ca="1" si="1389"/>
        <v>46051</v>
      </c>
      <c r="N5232">
        <f t="shared" ca="1" si="1390"/>
        <v>22930</v>
      </c>
      <c r="O5232" s="3">
        <f t="shared" ca="1" si="1391"/>
        <v>3570</v>
      </c>
      <c r="P5232" s="2">
        <f t="shared" ca="1" si="1392"/>
        <v>0.13471698113207548</v>
      </c>
      <c r="Q5232" t="str">
        <f t="shared" ca="1" si="1393"/>
        <v>Late</v>
      </c>
    </row>
    <row r="5233" spans="1:17" x14ac:dyDescent="0.3">
      <c r="A5233" t="str">
        <f t="shared" si="1377"/>
        <v>S05232</v>
      </c>
      <c r="B5233" t="str">
        <f t="shared" ca="1" si="1378"/>
        <v>Oceanic Exports</v>
      </c>
      <c r="C5233" t="str">
        <f t="shared" ca="1" si="1379"/>
        <v>UAE</v>
      </c>
      <c r="D5233" t="str">
        <f t="shared" ca="1" si="1380"/>
        <v>Rice</v>
      </c>
      <c r="E5233">
        <f t="shared" ca="1" si="1381"/>
        <v>300</v>
      </c>
      <c r="F5233" s="3">
        <f t="shared" ca="1" si="1382"/>
        <v>377</v>
      </c>
      <c r="G5233">
        <f t="shared" ca="1" si="1383"/>
        <v>113100</v>
      </c>
      <c r="H5233">
        <f t="shared" ca="1" si="1384"/>
        <v>64467</v>
      </c>
      <c r="I5233">
        <f t="shared" ca="1" si="1385"/>
        <v>4517</v>
      </c>
      <c r="J5233">
        <f t="shared" ca="1" si="1386"/>
        <v>2375</v>
      </c>
      <c r="K5233" s="1">
        <f t="shared" ca="1" si="1387"/>
        <v>45854</v>
      </c>
      <c r="L5233" s="1">
        <f t="shared" ca="1" si="1388"/>
        <v>45869</v>
      </c>
      <c r="M5233" s="1">
        <f t="shared" ca="1" si="1389"/>
        <v>45873</v>
      </c>
      <c r="N5233">
        <f t="shared" ca="1" si="1390"/>
        <v>71359</v>
      </c>
      <c r="O5233" s="3">
        <f t="shared" ca="1" si="1391"/>
        <v>41741</v>
      </c>
      <c r="P5233" s="2">
        <f t="shared" ca="1" si="1392"/>
        <v>0.36906277630415563</v>
      </c>
      <c r="Q5233" t="str">
        <f t="shared" ca="1" si="1393"/>
        <v>Late</v>
      </c>
    </row>
    <row r="5234" spans="1:17" x14ac:dyDescent="0.3">
      <c r="A5234" t="str">
        <f t="shared" si="1377"/>
        <v>S05233</v>
      </c>
      <c r="B5234" t="str">
        <f t="shared" ca="1" si="1378"/>
        <v>FreshMart Ltd</v>
      </c>
      <c r="C5234" t="str">
        <f t="shared" ca="1" si="1379"/>
        <v>Singapore</v>
      </c>
      <c r="D5234" t="str">
        <f t="shared" ca="1" si="1380"/>
        <v>Pickles</v>
      </c>
      <c r="E5234">
        <f t="shared" ca="1" si="1381"/>
        <v>361</v>
      </c>
      <c r="F5234" s="3">
        <f t="shared" ca="1" si="1382"/>
        <v>639</v>
      </c>
      <c r="G5234">
        <f t="shared" ca="1" si="1383"/>
        <v>230679</v>
      </c>
      <c r="H5234">
        <f t="shared" ca="1" si="1384"/>
        <v>122259.87</v>
      </c>
      <c r="I5234">
        <f t="shared" ca="1" si="1385"/>
        <v>8069</v>
      </c>
      <c r="J5234">
        <f t="shared" ca="1" si="1386"/>
        <v>1806</v>
      </c>
      <c r="K5234" s="1">
        <f t="shared" ca="1" si="1387"/>
        <v>46248</v>
      </c>
      <c r="L5234" s="1">
        <f t="shared" ca="1" si="1388"/>
        <v>46265</v>
      </c>
      <c r="M5234" s="1">
        <f t="shared" ca="1" si="1389"/>
        <v>46268</v>
      </c>
      <c r="N5234">
        <f t="shared" ca="1" si="1390"/>
        <v>132134.87</v>
      </c>
      <c r="O5234" s="3">
        <f t="shared" ca="1" si="1391"/>
        <v>98544.13</v>
      </c>
      <c r="P5234" s="2">
        <f t="shared" ca="1" si="1392"/>
        <v>0.42719159524707495</v>
      </c>
      <c r="Q5234" t="str">
        <f t="shared" ca="1" si="1393"/>
        <v>Late</v>
      </c>
    </row>
    <row r="5235" spans="1:17" x14ac:dyDescent="0.3">
      <c r="A5235" t="str">
        <f t="shared" si="1377"/>
        <v>S05234</v>
      </c>
      <c r="B5235" t="str">
        <f t="shared" ca="1" si="1378"/>
        <v>Beta Imports</v>
      </c>
      <c r="C5235" t="str">
        <f t="shared" ca="1" si="1379"/>
        <v>UAE</v>
      </c>
      <c r="D5235" t="str">
        <f t="shared" ca="1" si="1380"/>
        <v>Tea</v>
      </c>
      <c r="E5235">
        <f t="shared" ca="1" si="1381"/>
        <v>336</v>
      </c>
      <c r="F5235" s="3">
        <f t="shared" ca="1" si="1382"/>
        <v>574</v>
      </c>
      <c r="G5235">
        <f t="shared" ca="1" si="1383"/>
        <v>192864</v>
      </c>
      <c r="H5235">
        <f t="shared" ca="1" si="1384"/>
        <v>102217.92</v>
      </c>
      <c r="I5235">
        <f t="shared" ca="1" si="1385"/>
        <v>10459</v>
      </c>
      <c r="J5235">
        <f t="shared" ca="1" si="1386"/>
        <v>1365</v>
      </c>
      <c r="K5235" s="1">
        <f t="shared" ca="1" si="1387"/>
        <v>46258</v>
      </c>
      <c r="L5235" s="1">
        <f t="shared" ca="1" si="1388"/>
        <v>46268</v>
      </c>
      <c r="M5235" s="1">
        <f t="shared" ca="1" si="1389"/>
        <v>46267</v>
      </c>
      <c r="N5235">
        <f t="shared" ca="1" si="1390"/>
        <v>114041.92</v>
      </c>
      <c r="O5235" s="3">
        <f t="shared" ca="1" si="1391"/>
        <v>78822.080000000002</v>
      </c>
      <c r="P5235" s="2">
        <f t="shared" ca="1" si="1392"/>
        <v>0.40869255019080802</v>
      </c>
      <c r="Q5235" t="str">
        <f t="shared" ca="1" si="1393"/>
        <v>On Time</v>
      </c>
    </row>
    <row r="5236" spans="1:17" x14ac:dyDescent="0.3">
      <c r="A5236" t="str">
        <f t="shared" si="1377"/>
        <v>S05235</v>
      </c>
      <c r="B5236" t="str">
        <f t="shared" ca="1" si="1378"/>
        <v>Alpha Traders</v>
      </c>
      <c r="C5236" t="str">
        <f t="shared" ca="1" si="1379"/>
        <v>UAE</v>
      </c>
      <c r="D5236" t="str">
        <f t="shared" ca="1" si="1380"/>
        <v>Pickles</v>
      </c>
      <c r="E5236">
        <f t="shared" ca="1" si="1381"/>
        <v>303</v>
      </c>
      <c r="F5236" s="3">
        <f t="shared" ca="1" si="1382"/>
        <v>140</v>
      </c>
      <c r="G5236">
        <f t="shared" ca="1" si="1383"/>
        <v>42420</v>
      </c>
      <c r="H5236">
        <f t="shared" ca="1" si="1384"/>
        <v>19089</v>
      </c>
      <c r="I5236">
        <f t="shared" ca="1" si="1385"/>
        <v>5732</v>
      </c>
      <c r="J5236">
        <f t="shared" ca="1" si="1386"/>
        <v>551</v>
      </c>
      <c r="K5236" s="1">
        <f t="shared" ca="1" si="1387"/>
        <v>46258</v>
      </c>
      <c r="L5236" s="1">
        <f t="shared" ca="1" si="1388"/>
        <v>46267</v>
      </c>
      <c r="M5236" s="1">
        <f t="shared" ca="1" si="1389"/>
        <v>46273</v>
      </c>
      <c r="N5236">
        <f t="shared" ca="1" si="1390"/>
        <v>25372</v>
      </c>
      <c r="O5236" s="3">
        <f t="shared" ca="1" si="1391"/>
        <v>17048</v>
      </c>
      <c r="P5236" s="2">
        <f t="shared" ca="1" si="1392"/>
        <v>0.4018859028760019</v>
      </c>
      <c r="Q5236" t="str">
        <f t="shared" ca="1" si="1393"/>
        <v>Late</v>
      </c>
    </row>
    <row r="5237" spans="1:17" x14ac:dyDescent="0.3">
      <c r="A5237" t="str">
        <f t="shared" si="1377"/>
        <v>S05236</v>
      </c>
      <c r="B5237" t="str">
        <f t="shared" ca="1" si="1378"/>
        <v>Alpha Traders</v>
      </c>
      <c r="C5237" t="str">
        <f t="shared" ca="1" si="1379"/>
        <v>Canada</v>
      </c>
      <c r="D5237" t="str">
        <f t="shared" ca="1" si="1380"/>
        <v>Spices</v>
      </c>
      <c r="E5237">
        <f t="shared" ca="1" si="1381"/>
        <v>153</v>
      </c>
      <c r="F5237" s="3">
        <f t="shared" ca="1" si="1382"/>
        <v>341</v>
      </c>
      <c r="G5237">
        <f t="shared" ca="1" si="1383"/>
        <v>52173</v>
      </c>
      <c r="H5237">
        <f t="shared" ca="1" si="1384"/>
        <v>39129.75</v>
      </c>
      <c r="I5237">
        <f t="shared" ca="1" si="1385"/>
        <v>10042</v>
      </c>
      <c r="J5237">
        <f t="shared" ca="1" si="1386"/>
        <v>727</v>
      </c>
      <c r="K5237" s="1">
        <f t="shared" ca="1" si="1387"/>
        <v>45915</v>
      </c>
      <c r="L5237" s="1">
        <f t="shared" ca="1" si="1388"/>
        <v>45926</v>
      </c>
      <c r="M5237" s="1">
        <f t="shared" ca="1" si="1389"/>
        <v>45929</v>
      </c>
      <c r="N5237">
        <f t="shared" ca="1" si="1390"/>
        <v>49898.75</v>
      </c>
      <c r="O5237" s="3">
        <f t="shared" ca="1" si="1391"/>
        <v>2274.25</v>
      </c>
      <c r="P5237" s="2">
        <f t="shared" ca="1" si="1392"/>
        <v>4.3590554501370442E-2</v>
      </c>
      <c r="Q5237" t="str">
        <f t="shared" ca="1" si="1393"/>
        <v>Late</v>
      </c>
    </row>
    <row r="5238" spans="1:17" x14ac:dyDescent="0.3">
      <c r="A5238" t="str">
        <f t="shared" si="1377"/>
        <v>S05237</v>
      </c>
      <c r="B5238" t="str">
        <f t="shared" ca="1" si="1378"/>
        <v>Oceanic Exports</v>
      </c>
      <c r="C5238" t="str">
        <f t="shared" ca="1" si="1379"/>
        <v>UK</v>
      </c>
      <c r="D5238" t="str">
        <f t="shared" ca="1" si="1380"/>
        <v>Rice</v>
      </c>
      <c r="E5238">
        <f t="shared" ca="1" si="1381"/>
        <v>304</v>
      </c>
      <c r="F5238" s="3">
        <f t="shared" ca="1" si="1382"/>
        <v>394</v>
      </c>
      <c r="G5238">
        <f t="shared" ca="1" si="1383"/>
        <v>119776</v>
      </c>
      <c r="H5238">
        <f t="shared" ca="1" si="1384"/>
        <v>58690.239999999998</v>
      </c>
      <c r="I5238">
        <f t="shared" ca="1" si="1385"/>
        <v>8995</v>
      </c>
      <c r="J5238">
        <f t="shared" ca="1" si="1386"/>
        <v>3794</v>
      </c>
      <c r="K5238" s="1">
        <f t="shared" ca="1" si="1387"/>
        <v>45969</v>
      </c>
      <c r="L5238" s="1">
        <f t="shared" ca="1" si="1388"/>
        <v>45988</v>
      </c>
      <c r="M5238" s="1">
        <f t="shared" ca="1" si="1389"/>
        <v>45993</v>
      </c>
      <c r="N5238">
        <f t="shared" ca="1" si="1390"/>
        <v>71479.239999999991</v>
      </c>
      <c r="O5238" s="3">
        <f t="shared" ca="1" si="1391"/>
        <v>48296.760000000009</v>
      </c>
      <c r="P5238" s="2">
        <f t="shared" ca="1" si="1392"/>
        <v>0.40322568795084163</v>
      </c>
      <c r="Q5238" t="str">
        <f t="shared" ca="1" si="1393"/>
        <v>Late</v>
      </c>
    </row>
    <row r="5239" spans="1:17" x14ac:dyDescent="0.3">
      <c r="A5239" t="str">
        <f t="shared" si="1377"/>
        <v>S05238</v>
      </c>
      <c r="B5239" t="str">
        <f t="shared" ca="1" si="1378"/>
        <v>Oceanic Exports</v>
      </c>
      <c r="C5239" t="str">
        <f t="shared" ca="1" si="1379"/>
        <v>Canada</v>
      </c>
      <c r="D5239" t="str">
        <f t="shared" ca="1" si="1380"/>
        <v>Spices</v>
      </c>
      <c r="E5239">
        <f t="shared" ca="1" si="1381"/>
        <v>384</v>
      </c>
      <c r="F5239" s="3">
        <f t="shared" ca="1" si="1382"/>
        <v>268</v>
      </c>
      <c r="G5239">
        <f t="shared" ca="1" si="1383"/>
        <v>102912</v>
      </c>
      <c r="H5239">
        <f t="shared" ca="1" si="1384"/>
        <v>69980.160000000003</v>
      </c>
      <c r="I5239">
        <f t="shared" ca="1" si="1385"/>
        <v>4576</v>
      </c>
      <c r="J5239">
        <f t="shared" ca="1" si="1386"/>
        <v>1421</v>
      </c>
      <c r="K5239" s="1">
        <f t="shared" ca="1" si="1387"/>
        <v>45991</v>
      </c>
      <c r="L5239" s="1">
        <f t="shared" ca="1" si="1388"/>
        <v>46011</v>
      </c>
      <c r="M5239" s="1">
        <f t="shared" ca="1" si="1389"/>
        <v>46009</v>
      </c>
      <c r="N5239">
        <f t="shared" ca="1" si="1390"/>
        <v>75977.16</v>
      </c>
      <c r="O5239" s="3">
        <f t="shared" ca="1" si="1391"/>
        <v>26934.839999999997</v>
      </c>
      <c r="P5239" s="2">
        <f t="shared" ca="1" si="1392"/>
        <v>0.26172691231343281</v>
      </c>
      <c r="Q5239" t="str">
        <f t="shared" ca="1" si="1393"/>
        <v>On Time</v>
      </c>
    </row>
    <row r="5240" spans="1:17" x14ac:dyDescent="0.3">
      <c r="A5240" t="str">
        <f t="shared" si="1377"/>
        <v>S05239</v>
      </c>
      <c r="B5240" t="str">
        <f t="shared" ca="1" si="1378"/>
        <v>Prime Wholesale</v>
      </c>
      <c r="C5240" t="str">
        <f t="shared" ca="1" si="1379"/>
        <v>Canada</v>
      </c>
      <c r="D5240" t="str">
        <f t="shared" ca="1" si="1380"/>
        <v>Rice</v>
      </c>
      <c r="E5240">
        <f t="shared" ca="1" si="1381"/>
        <v>333</v>
      </c>
      <c r="F5240" s="3">
        <f t="shared" ca="1" si="1382"/>
        <v>747</v>
      </c>
      <c r="G5240">
        <f t="shared" ca="1" si="1383"/>
        <v>248751</v>
      </c>
      <c r="H5240">
        <f t="shared" ca="1" si="1384"/>
        <v>119400.48</v>
      </c>
      <c r="I5240">
        <f t="shared" ca="1" si="1385"/>
        <v>11163</v>
      </c>
      <c r="J5240">
        <f t="shared" ca="1" si="1386"/>
        <v>3681</v>
      </c>
      <c r="K5240" s="1">
        <f t="shared" ca="1" si="1387"/>
        <v>46103</v>
      </c>
      <c r="L5240" s="1">
        <f t="shared" ca="1" si="1388"/>
        <v>46115</v>
      </c>
      <c r="M5240" s="1">
        <f t="shared" ca="1" si="1389"/>
        <v>46113</v>
      </c>
      <c r="N5240">
        <f t="shared" ca="1" si="1390"/>
        <v>134244.47999999998</v>
      </c>
      <c r="O5240" s="3">
        <f t="shared" ca="1" si="1391"/>
        <v>114506.52000000002</v>
      </c>
      <c r="P5240" s="2">
        <f t="shared" ca="1" si="1392"/>
        <v>0.46032586803671149</v>
      </c>
      <c r="Q5240" t="str">
        <f t="shared" ca="1" si="1393"/>
        <v>On Time</v>
      </c>
    </row>
    <row r="5241" spans="1:17" x14ac:dyDescent="0.3">
      <c r="A5241" t="str">
        <f t="shared" si="1377"/>
        <v>S05240</v>
      </c>
      <c r="B5241" t="str">
        <f t="shared" ca="1" si="1378"/>
        <v>Beta Imports</v>
      </c>
      <c r="C5241" t="str">
        <f t="shared" ca="1" si="1379"/>
        <v>Canada</v>
      </c>
      <c r="D5241" t="str">
        <f t="shared" ca="1" si="1380"/>
        <v>Sauces</v>
      </c>
      <c r="E5241">
        <f t="shared" ca="1" si="1381"/>
        <v>173</v>
      </c>
      <c r="F5241" s="3">
        <f t="shared" ca="1" si="1382"/>
        <v>547</v>
      </c>
      <c r="G5241">
        <f t="shared" ca="1" si="1383"/>
        <v>94631</v>
      </c>
      <c r="H5241">
        <f t="shared" ca="1" si="1384"/>
        <v>42583.95</v>
      </c>
      <c r="I5241">
        <f t="shared" ca="1" si="1385"/>
        <v>8211</v>
      </c>
      <c r="J5241">
        <f t="shared" ca="1" si="1386"/>
        <v>3737</v>
      </c>
      <c r="K5241" s="1">
        <f t="shared" ca="1" si="1387"/>
        <v>45924</v>
      </c>
      <c r="L5241" s="1">
        <f t="shared" ca="1" si="1388"/>
        <v>45932</v>
      </c>
      <c r="M5241" s="1">
        <f t="shared" ca="1" si="1389"/>
        <v>45937</v>
      </c>
      <c r="N5241">
        <f t="shared" ca="1" si="1390"/>
        <v>54531.95</v>
      </c>
      <c r="O5241" s="3">
        <f t="shared" ca="1" si="1391"/>
        <v>40099.050000000003</v>
      </c>
      <c r="P5241" s="2">
        <f t="shared" ca="1" si="1392"/>
        <v>0.42374116304382287</v>
      </c>
      <c r="Q5241" t="str">
        <f t="shared" ca="1" si="1393"/>
        <v>Late</v>
      </c>
    </row>
    <row r="5242" spans="1:17" x14ac:dyDescent="0.3">
      <c r="A5242" t="str">
        <f t="shared" si="1377"/>
        <v>S05241</v>
      </c>
      <c r="B5242" t="str">
        <f t="shared" ca="1" si="1378"/>
        <v>Prime Wholesale</v>
      </c>
      <c r="C5242" t="str">
        <f t="shared" ca="1" si="1379"/>
        <v>Australia</v>
      </c>
      <c r="D5242" t="str">
        <f t="shared" ca="1" si="1380"/>
        <v>Pickles</v>
      </c>
      <c r="E5242">
        <f t="shared" ca="1" si="1381"/>
        <v>183</v>
      </c>
      <c r="F5242" s="3">
        <f t="shared" ca="1" si="1382"/>
        <v>107</v>
      </c>
      <c r="G5242">
        <f t="shared" ca="1" si="1383"/>
        <v>19581</v>
      </c>
      <c r="H5242">
        <f t="shared" ca="1" si="1384"/>
        <v>14098.32</v>
      </c>
      <c r="I5242">
        <f t="shared" ca="1" si="1385"/>
        <v>6592</v>
      </c>
      <c r="J5242">
        <f t="shared" ca="1" si="1386"/>
        <v>2865</v>
      </c>
      <c r="K5242" s="1">
        <f t="shared" ca="1" si="1387"/>
        <v>46312</v>
      </c>
      <c r="L5242" s="1">
        <f t="shared" ca="1" si="1388"/>
        <v>46329</v>
      </c>
      <c r="M5242" s="1">
        <f t="shared" ca="1" si="1389"/>
        <v>46327</v>
      </c>
      <c r="N5242">
        <f t="shared" ca="1" si="1390"/>
        <v>23555.32</v>
      </c>
      <c r="O5242" s="3">
        <f t="shared" ca="1" si="1391"/>
        <v>-3974.3199999999997</v>
      </c>
      <c r="P5242" s="2">
        <f t="shared" ca="1" si="1392"/>
        <v>-0.20296818344313364</v>
      </c>
      <c r="Q5242" t="str">
        <f t="shared" ca="1" si="1393"/>
        <v>On Time</v>
      </c>
    </row>
    <row r="5243" spans="1:17" x14ac:dyDescent="0.3">
      <c r="A5243" t="str">
        <f t="shared" si="1377"/>
        <v>S05242</v>
      </c>
      <c r="B5243" t="str">
        <f t="shared" ca="1" si="1378"/>
        <v>Prime Wholesale</v>
      </c>
      <c r="C5243" t="str">
        <f t="shared" ca="1" si="1379"/>
        <v>UK</v>
      </c>
      <c r="D5243" t="str">
        <f t="shared" ca="1" si="1380"/>
        <v>Pickles</v>
      </c>
      <c r="E5243">
        <f t="shared" ca="1" si="1381"/>
        <v>445</v>
      </c>
      <c r="F5243" s="3">
        <f t="shared" ca="1" si="1382"/>
        <v>232</v>
      </c>
      <c r="G5243">
        <f t="shared" ca="1" si="1383"/>
        <v>103240</v>
      </c>
      <c r="H5243">
        <f t="shared" ca="1" si="1384"/>
        <v>48522.8</v>
      </c>
      <c r="I5243">
        <f t="shared" ca="1" si="1385"/>
        <v>8397</v>
      </c>
      <c r="J5243">
        <f t="shared" ca="1" si="1386"/>
        <v>2378</v>
      </c>
      <c r="K5243" s="1">
        <f t="shared" ca="1" si="1387"/>
        <v>46219</v>
      </c>
      <c r="L5243" s="1">
        <f t="shared" ca="1" si="1388"/>
        <v>46229</v>
      </c>
      <c r="M5243" s="1">
        <f t="shared" ca="1" si="1389"/>
        <v>46229</v>
      </c>
      <c r="N5243">
        <f t="shared" ca="1" si="1390"/>
        <v>59297.8</v>
      </c>
      <c r="O5243" s="3">
        <f t="shared" ca="1" si="1391"/>
        <v>43942.2</v>
      </c>
      <c r="P5243" s="2">
        <f t="shared" ca="1" si="1392"/>
        <v>0.42563153816350247</v>
      </c>
      <c r="Q5243" t="str">
        <f t="shared" ca="1" si="1393"/>
        <v>On Time</v>
      </c>
    </row>
    <row r="5244" spans="1:17" x14ac:dyDescent="0.3">
      <c r="A5244" t="str">
        <f t="shared" si="1377"/>
        <v>S05243</v>
      </c>
      <c r="B5244" t="str">
        <f t="shared" ca="1" si="1378"/>
        <v>FreshMart Ltd</v>
      </c>
      <c r="C5244" t="str">
        <f t="shared" ca="1" si="1379"/>
        <v>Canada</v>
      </c>
      <c r="D5244" t="str">
        <f t="shared" ca="1" si="1380"/>
        <v>Sauces</v>
      </c>
      <c r="E5244">
        <f t="shared" ca="1" si="1381"/>
        <v>84</v>
      </c>
      <c r="F5244" s="3">
        <f t="shared" ca="1" si="1382"/>
        <v>789</v>
      </c>
      <c r="G5244">
        <f t="shared" ca="1" si="1383"/>
        <v>66276</v>
      </c>
      <c r="H5244">
        <f t="shared" ca="1" si="1384"/>
        <v>39765.599999999999</v>
      </c>
      <c r="I5244">
        <f t="shared" ca="1" si="1385"/>
        <v>11517</v>
      </c>
      <c r="J5244">
        <f t="shared" ca="1" si="1386"/>
        <v>3502</v>
      </c>
      <c r="K5244" s="1">
        <f t="shared" ca="1" si="1387"/>
        <v>45722</v>
      </c>
      <c r="L5244" s="1">
        <f t="shared" ca="1" si="1388"/>
        <v>45741</v>
      </c>
      <c r="M5244" s="1">
        <f t="shared" ca="1" si="1389"/>
        <v>45740</v>
      </c>
      <c r="N5244">
        <f t="shared" ca="1" si="1390"/>
        <v>54784.6</v>
      </c>
      <c r="O5244" s="3">
        <f t="shared" ca="1" si="1391"/>
        <v>11491.400000000001</v>
      </c>
      <c r="P5244" s="2">
        <f t="shared" ca="1" si="1392"/>
        <v>0.17338704810187702</v>
      </c>
      <c r="Q5244" t="str">
        <f t="shared" ca="1" si="1393"/>
        <v>On Time</v>
      </c>
    </row>
    <row r="5245" spans="1:17" x14ac:dyDescent="0.3">
      <c r="A5245" t="str">
        <f t="shared" si="1377"/>
        <v>S05244</v>
      </c>
      <c r="B5245" t="str">
        <f t="shared" ca="1" si="1378"/>
        <v>Oceanic Exports</v>
      </c>
      <c r="C5245" t="str">
        <f t="shared" ca="1" si="1379"/>
        <v>UAE</v>
      </c>
      <c r="D5245" t="str">
        <f t="shared" ca="1" si="1380"/>
        <v>Sauces</v>
      </c>
      <c r="E5245">
        <f t="shared" ca="1" si="1381"/>
        <v>388</v>
      </c>
      <c r="F5245" s="3">
        <f t="shared" ca="1" si="1382"/>
        <v>586</v>
      </c>
      <c r="G5245">
        <f t="shared" ca="1" si="1383"/>
        <v>227368</v>
      </c>
      <c r="H5245">
        <f t="shared" ca="1" si="1384"/>
        <v>145515.51999999999</v>
      </c>
      <c r="I5245">
        <f t="shared" ca="1" si="1385"/>
        <v>3201</v>
      </c>
      <c r="J5245">
        <f t="shared" ca="1" si="1386"/>
        <v>2726</v>
      </c>
      <c r="K5245" s="1">
        <f t="shared" ca="1" si="1387"/>
        <v>45998</v>
      </c>
      <c r="L5245" s="1">
        <f t="shared" ca="1" si="1388"/>
        <v>46014</v>
      </c>
      <c r="M5245" s="1">
        <f t="shared" ca="1" si="1389"/>
        <v>46017</v>
      </c>
      <c r="N5245">
        <f t="shared" ca="1" si="1390"/>
        <v>151442.51999999999</v>
      </c>
      <c r="O5245" s="3">
        <f t="shared" ca="1" si="1391"/>
        <v>75925.48000000001</v>
      </c>
      <c r="P5245" s="2">
        <f t="shared" ca="1" si="1392"/>
        <v>0.3339321276520883</v>
      </c>
      <c r="Q5245" t="str">
        <f t="shared" ca="1" si="1393"/>
        <v>Late</v>
      </c>
    </row>
    <row r="5246" spans="1:17" x14ac:dyDescent="0.3">
      <c r="A5246" t="str">
        <f t="shared" si="1377"/>
        <v>S05245</v>
      </c>
      <c r="B5246" t="str">
        <f t="shared" ca="1" si="1378"/>
        <v>Beta Imports</v>
      </c>
      <c r="C5246" t="str">
        <f t="shared" ca="1" si="1379"/>
        <v>Singapore</v>
      </c>
      <c r="D5246" t="str">
        <f t="shared" ca="1" si="1380"/>
        <v>Sauces</v>
      </c>
      <c r="E5246">
        <f t="shared" ca="1" si="1381"/>
        <v>344</v>
      </c>
      <c r="F5246" s="3">
        <f t="shared" ca="1" si="1382"/>
        <v>793</v>
      </c>
      <c r="G5246">
        <f t="shared" ca="1" si="1383"/>
        <v>272792</v>
      </c>
      <c r="H5246">
        <f t="shared" ca="1" si="1384"/>
        <v>188226.48</v>
      </c>
      <c r="I5246">
        <f t="shared" ca="1" si="1385"/>
        <v>7177</v>
      </c>
      <c r="J5246">
        <f t="shared" ca="1" si="1386"/>
        <v>3387</v>
      </c>
      <c r="K5246" s="1">
        <f t="shared" ca="1" si="1387"/>
        <v>46295</v>
      </c>
      <c r="L5246" s="1">
        <f t="shared" ca="1" si="1388"/>
        <v>46311</v>
      </c>
      <c r="M5246" s="1">
        <f t="shared" ca="1" si="1389"/>
        <v>46310</v>
      </c>
      <c r="N5246">
        <f t="shared" ca="1" si="1390"/>
        <v>198790.48</v>
      </c>
      <c r="O5246" s="3">
        <f t="shared" ca="1" si="1391"/>
        <v>74001.51999999999</v>
      </c>
      <c r="P5246" s="2">
        <f t="shared" ca="1" si="1392"/>
        <v>0.27127452417959469</v>
      </c>
      <c r="Q5246" t="str">
        <f t="shared" ca="1" si="1393"/>
        <v>On Time</v>
      </c>
    </row>
    <row r="5247" spans="1:17" x14ac:dyDescent="0.3">
      <c r="A5247" t="str">
        <f t="shared" si="1377"/>
        <v>S05246</v>
      </c>
      <c r="B5247" t="str">
        <f t="shared" ca="1" si="1378"/>
        <v>Oceanic Exports</v>
      </c>
      <c r="C5247" t="str">
        <f t="shared" ca="1" si="1379"/>
        <v>UAE</v>
      </c>
      <c r="D5247" t="str">
        <f t="shared" ca="1" si="1380"/>
        <v>Sauces</v>
      </c>
      <c r="E5247">
        <f t="shared" ca="1" si="1381"/>
        <v>497</v>
      </c>
      <c r="F5247" s="3">
        <f t="shared" ca="1" si="1382"/>
        <v>313</v>
      </c>
      <c r="G5247">
        <f t="shared" ca="1" si="1383"/>
        <v>155561</v>
      </c>
      <c r="H5247">
        <f t="shared" ca="1" si="1384"/>
        <v>73113.67</v>
      </c>
      <c r="I5247">
        <f t="shared" ca="1" si="1385"/>
        <v>11122</v>
      </c>
      <c r="J5247">
        <f t="shared" ca="1" si="1386"/>
        <v>3757</v>
      </c>
      <c r="K5247" s="1">
        <f t="shared" ca="1" si="1387"/>
        <v>46049</v>
      </c>
      <c r="L5247" s="1">
        <f t="shared" ca="1" si="1388"/>
        <v>46062</v>
      </c>
      <c r="M5247" s="1">
        <f t="shared" ca="1" si="1389"/>
        <v>46065</v>
      </c>
      <c r="N5247">
        <f t="shared" ca="1" si="1390"/>
        <v>87992.67</v>
      </c>
      <c r="O5247" s="3">
        <f t="shared" ca="1" si="1391"/>
        <v>67568.33</v>
      </c>
      <c r="P5247" s="2">
        <f t="shared" ca="1" si="1392"/>
        <v>0.43435263337211771</v>
      </c>
      <c r="Q5247" t="str">
        <f t="shared" ca="1" si="1393"/>
        <v>Late</v>
      </c>
    </row>
    <row r="5248" spans="1:17" x14ac:dyDescent="0.3">
      <c r="A5248" t="str">
        <f t="shared" si="1377"/>
        <v>S05247</v>
      </c>
      <c r="B5248" t="str">
        <f t="shared" ca="1" si="1378"/>
        <v>Beta Imports</v>
      </c>
      <c r="C5248" t="str">
        <f t="shared" ca="1" si="1379"/>
        <v>UAE</v>
      </c>
      <c r="D5248" t="str">
        <f t="shared" ca="1" si="1380"/>
        <v>Spices</v>
      </c>
      <c r="E5248">
        <f t="shared" ca="1" si="1381"/>
        <v>92</v>
      </c>
      <c r="F5248" s="3">
        <f t="shared" ca="1" si="1382"/>
        <v>680</v>
      </c>
      <c r="G5248">
        <f t="shared" ca="1" si="1383"/>
        <v>62560</v>
      </c>
      <c r="H5248">
        <f t="shared" ca="1" si="1384"/>
        <v>31905.599999999999</v>
      </c>
      <c r="I5248">
        <f t="shared" ca="1" si="1385"/>
        <v>10436</v>
      </c>
      <c r="J5248">
        <f t="shared" ca="1" si="1386"/>
        <v>3244</v>
      </c>
      <c r="K5248" s="1">
        <f t="shared" ca="1" si="1387"/>
        <v>45664</v>
      </c>
      <c r="L5248" s="1">
        <f t="shared" ca="1" si="1388"/>
        <v>45672</v>
      </c>
      <c r="M5248" s="1">
        <f t="shared" ca="1" si="1389"/>
        <v>45675</v>
      </c>
      <c r="N5248">
        <f t="shared" ca="1" si="1390"/>
        <v>45585.599999999999</v>
      </c>
      <c r="O5248" s="3">
        <f t="shared" ca="1" si="1391"/>
        <v>16974.400000000001</v>
      </c>
      <c r="P5248" s="2">
        <f t="shared" ca="1" si="1392"/>
        <v>0.27132992327365729</v>
      </c>
      <c r="Q5248" t="str">
        <f t="shared" ca="1" si="1393"/>
        <v>Late</v>
      </c>
    </row>
    <row r="5249" spans="1:17" x14ac:dyDescent="0.3">
      <c r="A5249" t="str">
        <f t="shared" si="1377"/>
        <v>S05248</v>
      </c>
      <c r="B5249" t="str">
        <f t="shared" ca="1" si="1378"/>
        <v>Alpha Traders</v>
      </c>
      <c r="C5249" t="str">
        <f t="shared" ca="1" si="1379"/>
        <v>UAE</v>
      </c>
      <c r="D5249" t="str">
        <f t="shared" ca="1" si="1380"/>
        <v>Rice</v>
      </c>
      <c r="E5249">
        <f t="shared" ca="1" si="1381"/>
        <v>399</v>
      </c>
      <c r="F5249" s="3">
        <f t="shared" ca="1" si="1382"/>
        <v>226</v>
      </c>
      <c r="G5249">
        <f t="shared" ca="1" si="1383"/>
        <v>90174</v>
      </c>
      <c r="H5249">
        <f t="shared" ca="1" si="1384"/>
        <v>43283.519999999997</v>
      </c>
      <c r="I5249">
        <f t="shared" ca="1" si="1385"/>
        <v>7566</v>
      </c>
      <c r="J5249">
        <f t="shared" ca="1" si="1386"/>
        <v>3600</v>
      </c>
      <c r="K5249" s="1">
        <f t="shared" ca="1" si="1387"/>
        <v>46361</v>
      </c>
      <c r="L5249" s="1">
        <f t="shared" ca="1" si="1388"/>
        <v>46381</v>
      </c>
      <c r="M5249" s="1">
        <f t="shared" ca="1" si="1389"/>
        <v>46383</v>
      </c>
      <c r="N5249">
        <f t="shared" ca="1" si="1390"/>
        <v>54449.52</v>
      </c>
      <c r="O5249" s="3">
        <f t="shared" ca="1" si="1391"/>
        <v>35724.480000000003</v>
      </c>
      <c r="P5249" s="2">
        <f t="shared" ca="1" si="1392"/>
        <v>0.39617273271674763</v>
      </c>
      <c r="Q5249" t="str">
        <f t="shared" ca="1" si="1393"/>
        <v>Late</v>
      </c>
    </row>
    <row r="5250" spans="1:17" x14ac:dyDescent="0.3">
      <c r="A5250" t="str">
        <f t="shared" si="1377"/>
        <v>S05249</v>
      </c>
      <c r="B5250" t="str">
        <f t="shared" ca="1" si="1378"/>
        <v>Alpha Traders</v>
      </c>
      <c r="C5250" t="str">
        <f t="shared" ca="1" si="1379"/>
        <v>UAE</v>
      </c>
      <c r="D5250" t="str">
        <f t="shared" ca="1" si="1380"/>
        <v>Pickles</v>
      </c>
      <c r="E5250">
        <f t="shared" ca="1" si="1381"/>
        <v>154</v>
      </c>
      <c r="F5250" s="3">
        <f t="shared" ca="1" si="1382"/>
        <v>509</v>
      </c>
      <c r="G5250">
        <f t="shared" ca="1" si="1383"/>
        <v>78386</v>
      </c>
      <c r="H5250">
        <f t="shared" ca="1" si="1384"/>
        <v>39976.86</v>
      </c>
      <c r="I5250">
        <f t="shared" ca="1" si="1385"/>
        <v>6389</v>
      </c>
      <c r="J5250">
        <f t="shared" ca="1" si="1386"/>
        <v>3694</v>
      </c>
      <c r="K5250" s="1">
        <f t="shared" ca="1" si="1387"/>
        <v>46023</v>
      </c>
      <c r="L5250" s="1">
        <f t="shared" ca="1" si="1388"/>
        <v>46041</v>
      </c>
      <c r="M5250" s="1">
        <f t="shared" ca="1" si="1389"/>
        <v>46042</v>
      </c>
      <c r="N5250">
        <f t="shared" ca="1" si="1390"/>
        <v>50059.86</v>
      </c>
      <c r="O5250" s="3">
        <f t="shared" ca="1" si="1391"/>
        <v>28326.14</v>
      </c>
      <c r="P5250" s="2">
        <f t="shared" ca="1" si="1392"/>
        <v>0.36136733600387821</v>
      </c>
      <c r="Q5250" t="str">
        <f t="shared" ca="1" si="1393"/>
        <v>Late</v>
      </c>
    </row>
    <row r="5251" spans="1:17" x14ac:dyDescent="0.3">
      <c r="A5251" t="str">
        <f t="shared" ref="A5251:A5314" si="1394">"S"&amp;TEXT(ROW()-1,"00000")</f>
        <v>S05250</v>
      </c>
      <c r="B5251" t="str">
        <f t="shared" ref="B5251:B5314" ca="1" si="1395">CHOOSE(RANDBETWEEN(1,6),"Alpha Traders","Beta Imports","Global Foods","FreshMart Ltd","Oceanic Exports","Prime Wholesale")</f>
        <v>Global Foods</v>
      </c>
      <c r="C5251" t="str">
        <f t="shared" ref="C5251:C5314" ca="1" si="1396">CHOOSE(RANDBETWEEN(1,5),"UK","UAE","Canada","Australia","Singapore")</f>
        <v>UAE</v>
      </c>
      <c r="D5251" t="str">
        <f t="shared" ref="D5251:D5314" ca="1" si="1397">CHOOSE(RANDBETWEEN(1,5),"Pickles","Spices","Tea","Rice","Sauces")</f>
        <v>Spices</v>
      </c>
      <c r="E5251">
        <f t="shared" ref="E5251:E5314" ca="1" si="1398">RANDBETWEEN(50,500)</f>
        <v>320</v>
      </c>
      <c r="F5251" s="3">
        <f t="shared" ref="F5251:F5314" ca="1" si="1399">RANDBETWEEN(100,800)</f>
        <v>554</v>
      </c>
      <c r="G5251">
        <f t="shared" ref="G5251:G5314" ca="1" si="1400">E5251*F5251</f>
        <v>177280</v>
      </c>
      <c r="H5251">
        <f t="shared" ref="H5251:H5314" ca="1" si="1401">ROUND(G5251*RANDBETWEEN(45,75)/100,2)</f>
        <v>99276.800000000003</v>
      </c>
      <c r="I5251">
        <f t="shared" ref="I5251:I5314" ca="1" si="1402">RANDBETWEEN(1500,12000)</f>
        <v>5829</v>
      </c>
      <c r="J5251">
        <f t="shared" ref="J5251:J5314" ca="1" si="1403">RANDBETWEEN(500,4000)</f>
        <v>2361</v>
      </c>
      <c r="K5251" s="1">
        <f t="shared" ref="K5251:K5314" ca="1" si="1404">DATE(2025,1,1)+RANDBETWEEN(0,729)</f>
        <v>46104</v>
      </c>
      <c r="L5251" s="1">
        <f t="shared" ref="L5251:L5314" ca="1" si="1405">K5251+RANDBETWEEN(7,20)</f>
        <v>46111</v>
      </c>
      <c r="M5251" s="1">
        <f t="shared" ref="M5251:M5314" ca="1" si="1406">L5251+RANDBETWEEN(-3,6)</f>
        <v>46109</v>
      </c>
      <c r="N5251">
        <f t="shared" ref="N5251:N5314" ca="1" si="1407">H5251+I5251+J5251</f>
        <v>107466.8</v>
      </c>
      <c r="O5251" s="3">
        <f t="shared" ref="O5251:O5314" ca="1" si="1408">G5251-N5251</f>
        <v>69813.2</v>
      </c>
      <c r="P5251" s="2">
        <f t="shared" ref="P5251:P5314" ca="1" si="1409">IFERROR(O5251/G5251,0)</f>
        <v>0.39380189530685916</v>
      </c>
      <c r="Q5251" t="str">
        <f t="shared" ref="Q5251:Q5314" ca="1" si="1410">IF(M5251&lt;=L5251,"On Time","Late")</f>
        <v>On Time</v>
      </c>
    </row>
    <row r="5252" spans="1:17" x14ac:dyDescent="0.3">
      <c r="A5252" t="str">
        <f t="shared" si="1394"/>
        <v>S05251</v>
      </c>
      <c r="B5252" t="str">
        <f t="shared" ca="1" si="1395"/>
        <v>Global Foods</v>
      </c>
      <c r="C5252" t="str">
        <f t="shared" ca="1" si="1396"/>
        <v>UAE</v>
      </c>
      <c r="D5252" t="str">
        <f t="shared" ca="1" si="1397"/>
        <v>Sauces</v>
      </c>
      <c r="E5252">
        <f t="shared" ca="1" si="1398"/>
        <v>337</v>
      </c>
      <c r="F5252" s="3">
        <f t="shared" ca="1" si="1399"/>
        <v>289</v>
      </c>
      <c r="G5252">
        <f t="shared" ca="1" si="1400"/>
        <v>97393</v>
      </c>
      <c r="H5252">
        <f t="shared" ca="1" si="1401"/>
        <v>57461.87</v>
      </c>
      <c r="I5252">
        <f t="shared" ca="1" si="1402"/>
        <v>2033</v>
      </c>
      <c r="J5252">
        <f t="shared" ca="1" si="1403"/>
        <v>2297</v>
      </c>
      <c r="K5252" s="1">
        <f t="shared" ca="1" si="1404"/>
        <v>45828</v>
      </c>
      <c r="L5252" s="1">
        <f t="shared" ca="1" si="1405"/>
        <v>45845</v>
      </c>
      <c r="M5252" s="1">
        <f t="shared" ca="1" si="1406"/>
        <v>45842</v>
      </c>
      <c r="N5252">
        <f t="shared" ca="1" si="1407"/>
        <v>61791.87</v>
      </c>
      <c r="O5252" s="3">
        <f t="shared" ca="1" si="1408"/>
        <v>35601.129999999997</v>
      </c>
      <c r="P5252" s="2">
        <f t="shared" ca="1" si="1409"/>
        <v>0.36554095263519965</v>
      </c>
      <c r="Q5252" t="str">
        <f t="shared" ca="1" si="1410"/>
        <v>On Time</v>
      </c>
    </row>
    <row r="5253" spans="1:17" x14ac:dyDescent="0.3">
      <c r="A5253" t="str">
        <f t="shared" si="1394"/>
        <v>S05252</v>
      </c>
      <c r="B5253" t="str">
        <f t="shared" ca="1" si="1395"/>
        <v>Alpha Traders</v>
      </c>
      <c r="C5253" t="str">
        <f t="shared" ca="1" si="1396"/>
        <v>Australia</v>
      </c>
      <c r="D5253" t="str">
        <f t="shared" ca="1" si="1397"/>
        <v>Spices</v>
      </c>
      <c r="E5253">
        <f t="shared" ca="1" si="1398"/>
        <v>272</v>
      </c>
      <c r="F5253" s="3">
        <f t="shared" ca="1" si="1399"/>
        <v>372</v>
      </c>
      <c r="G5253">
        <f t="shared" ca="1" si="1400"/>
        <v>101184</v>
      </c>
      <c r="H5253">
        <f t="shared" ca="1" si="1401"/>
        <v>58686.720000000001</v>
      </c>
      <c r="I5253">
        <f t="shared" ca="1" si="1402"/>
        <v>5674</v>
      </c>
      <c r="J5253">
        <f t="shared" ca="1" si="1403"/>
        <v>3782</v>
      </c>
      <c r="K5253" s="1">
        <f t="shared" ca="1" si="1404"/>
        <v>46095</v>
      </c>
      <c r="L5253" s="1">
        <f t="shared" ca="1" si="1405"/>
        <v>46105</v>
      </c>
      <c r="M5253" s="1">
        <f t="shared" ca="1" si="1406"/>
        <v>46104</v>
      </c>
      <c r="N5253">
        <f t="shared" ca="1" si="1407"/>
        <v>68142.720000000001</v>
      </c>
      <c r="O5253" s="3">
        <f t="shared" ca="1" si="1408"/>
        <v>33041.279999999999</v>
      </c>
      <c r="P5253" s="2">
        <f t="shared" ca="1" si="1409"/>
        <v>0.32654648956356735</v>
      </c>
      <c r="Q5253" t="str">
        <f t="shared" ca="1" si="1410"/>
        <v>On Time</v>
      </c>
    </row>
    <row r="5254" spans="1:17" x14ac:dyDescent="0.3">
      <c r="A5254" t="str">
        <f t="shared" si="1394"/>
        <v>S05253</v>
      </c>
      <c r="B5254" t="str">
        <f t="shared" ca="1" si="1395"/>
        <v>Prime Wholesale</v>
      </c>
      <c r="C5254" t="str">
        <f t="shared" ca="1" si="1396"/>
        <v>Canada</v>
      </c>
      <c r="D5254" t="str">
        <f t="shared" ca="1" si="1397"/>
        <v>Tea</v>
      </c>
      <c r="E5254">
        <f t="shared" ca="1" si="1398"/>
        <v>213</v>
      </c>
      <c r="F5254" s="3">
        <f t="shared" ca="1" si="1399"/>
        <v>380</v>
      </c>
      <c r="G5254">
        <f t="shared" ca="1" si="1400"/>
        <v>80940</v>
      </c>
      <c r="H5254">
        <f t="shared" ca="1" si="1401"/>
        <v>43707.6</v>
      </c>
      <c r="I5254">
        <f t="shared" ca="1" si="1402"/>
        <v>4891</v>
      </c>
      <c r="J5254">
        <f t="shared" ca="1" si="1403"/>
        <v>2452</v>
      </c>
      <c r="K5254" s="1">
        <f t="shared" ca="1" si="1404"/>
        <v>46370</v>
      </c>
      <c r="L5254" s="1">
        <f t="shared" ca="1" si="1405"/>
        <v>46390</v>
      </c>
      <c r="M5254" s="1">
        <f t="shared" ca="1" si="1406"/>
        <v>46390</v>
      </c>
      <c r="N5254">
        <f t="shared" ca="1" si="1407"/>
        <v>51050.6</v>
      </c>
      <c r="O5254" s="3">
        <f t="shared" ca="1" si="1408"/>
        <v>29889.4</v>
      </c>
      <c r="P5254" s="2">
        <f t="shared" ca="1" si="1409"/>
        <v>0.36927847788485302</v>
      </c>
      <c r="Q5254" t="str">
        <f t="shared" ca="1" si="1410"/>
        <v>On Time</v>
      </c>
    </row>
    <row r="5255" spans="1:17" x14ac:dyDescent="0.3">
      <c r="A5255" t="str">
        <f t="shared" si="1394"/>
        <v>S05254</v>
      </c>
      <c r="B5255" t="str">
        <f t="shared" ca="1" si="1395"/>
        <v>Oceanic Exports</v>
      </c>
      <c r="C5255" t="str">
        <f t="shared" ca="1" si="1396"/>
        <v>UAE</v>
      </c>
      <c r="D5255" t="str">
        <f t="shared" ca="1" si="1397"/>
        <v>Sauces</v>
      </c>
      <c r="E5255">
        <f t="shared" ca="1" si="1398"/>
        <v>324</v>
      </c>
      <c r="F5255" s="3">
        <f t="shared" ca="1" si="1399"/>
        <v>485</v>
      </c>
      <c r="G5255">
        <f t="shared" ca="1" si="1400"/>
        <v>157140</v>
      </c>
      <c r="H5255">
        <f t="shared" ca="1" si="1401"/>
        <v>89569.8</v>
      </c>
      <c r="I5255">
        <f t="shared" ca="1" si="1402"/>
        <v>4942</v>
      </c>
      <c r="J5255">
        <f t="shared" ca="1" si="1403"/>
        <v>3052</v>
      </c>
      <c r="K5255" s="1">
        <f t="shared" ca="1" si="1404"/>
        <v>46154</v>
      </c>
      <c r="L5255" s="1">
        <f t="shared" ca="1" si="1405"/>
        <v>46172</v>
      </c>
      <c r="M5255" s="1">
        <f t="shared" ca="1" si="1406"/>
        <v>46178</v>
      </c>
      <c r="N5255">
        <f t="shared" ca="1" si="1407"/>
        <v>97563.8</v>
      </c>
      <c r="O5255" s="3">
        <f t="shared" ca="1" si="1408"/>
        <v>59576.2</v>
      </c>
      <c r="P5255" s="2">
        <f t="shared" ca="1" si="1409"/>
        <v>0.37912816596665394</v>
      </c>
      <c r="Q5255" t="str">
        <f t="shared" ca="1" si="1410"/>
        <v>Late</v>
      </c>
    </row>
    <row r="5256" spans="1:17" x14ac:dyDescent="0.3">
      <c r="A5256" t="str">
        <f t="shared" si="1394"/>
        <v>S05255</v>
      </c>
      <c r="B5256" t="str">
        <f t="shared" ca="1" si="1395"/>
        <v>Alpha Traders</v>
      </c>
      <c r="C5256" t="str">
        <f t="shared" ca="1" si="1396"/>
        <v>Canada</v>
      </c>
      <c r="D5256" t="str">
        <f t="shared" ca="1" si="1397"/>
        <v>Sauces</v>
      </c>
      <c r="E5256">
        <f t="shared" ca="1" si="1398"/>
        <v>447</v>
      </c>
      <c r="F5256" s="3">
        <f t="shared" ca="1" si="1399"/>
        <v>592</v>
      </c>
      <c r="G5256">
        <f t="shared" ca="1" si="1400"/>
        <v>264624</v>
      </c>
      <c r="H5256">
        <f t="shared" ca="1" si="1401"/>
        <v>119080.8</v>
      </c>
      <c r="I5256">
        <f t="shared" ca="1" si="1402"/>
        <v>6573</v>
      </c>
      <c r="J5256">
        <f t="shared" ca="1" si="1403"/>
        <v>856</v>
      </c>
      <c r="K5256" s="1">
        <f t="shared" ca="1" si="1404"/>
        <v>45668</v>
      </c>
      <c r="L5256" s="1">
        <f t="shared" ca="1" si="1405"/>
        <v>45687</v>
      </c>
      <c r="M5256" s="1">
        <f t="shared" ca="1" si="1406"/>
        <v>45686</v>
      </c>
      <c r="N5256">
        <f t="shared" ca="1" si="1407"/>
        <v>126509.8</v>
      </c>
      <c r="O5256" s="3">
        <f t="shared" ca="1" si="1408"/>
        <v>138114.20000000001</v>
      </c>
      <c r="P5256" s="2">
        <f t="shared" ca="1" si="1409"/>
        <v>0.52192620472821816</v>
      </c>
      <c r="Q5256" t="str">
        <f t="shared" ca="1" si="1410"/>
        <v>On Time</v>
      </c>
    </row>
    <row r="5257" spans="1:17" x14ac:dyDescent="0.3">
      <c r="A5257" t="str">
        <f t="shared" si="1394"/>
        <v>S05256</v>
      </c>
      <c r="B5257" t="str">
        <f t="shared" ca="1" si="1395"/>
        <v>FreshMart Ltd</v>
      </c>
      <c r="C5257" t="str">
        <f t="shared" ca="1" si="1396"/>
        <v>Singapore</v>
      </c>
      <c r="D5257" t="str">
        <f t="shared" ca="1" si="1397"/>
        <v>Sauces</v>
      </c>
      <c r="E5257">
        <f t="shared" ca="1" si="1398"/>
        <v>146</v>
      </c>
      <c r="F5257" s="3">
        <f t="shared" ca="1" si="1399"/>
        <v>340</v>
      </c>
      <c r="G5257">
        <f t="shared" ca="1" si="1400"/>
        <v>49640</v>
      </c>
      <c r="H5257">
        <f t="shared" ca="1" si="1401"/>
        <v>30280.400000000001</v>
      </c>
      <c r="I5257">
        <f t="shared" ca="1" si="1402"/>
        <v>2345</v>
      </c>
      <c r="J5257">
        <f t="shared" ca="1" si="1403"/>
        <v>1468</v>
      </c>
      <c r="K5257" s="1">
        <f t="shared" ca="1" si="1404"/>
        <v>45783</v>
      </c>
      <c r="L5257" s="1">
        <f t="shared" ca="1" si="1405"/>
        <v>45794</v>
      </c>
      <c r="M5257" s="1">
        <f t="shared" ca="1" si="1406"/>
        <v>45796</v>
      </c>
      <c r="N5257">
        <f t="shared" ca="1" si="1407"/>
        <v>34093.4</v>
      </c>
      <c r="O5257" s="3">
        <f t="shared" ca="1" si="1408"/>
        <v>15546.599999999999</v>
      </c>
      <c r="P5257" s="2">
        <f t="shared" ca="1" si="1409"/>
        <v>0.31318694601128122</v>
      </c>
      <c r="Q5257" t="str">
        <f t="shared" ca="1" si="1410"/>
        <v>Late</v>
      </c>
    </row>
    <row r="5258" spans="1:17" x14ac:dyDescent="0.3">
      <c r="A5258" t="str">
        <f t="shared" si="1394"/>
        <v>S05257</v>
      </c>
      <c r="B5258" t="str">
        <f t="shared" ca="1" si="1395"/>
        <v>Prime Wholesale</v>
      </c>
      <c r="C5258" t="str">
        <f t="shared" ca="1" si="1396"/>
        <v>UK</v>
      </c>
      <c r="D5258" t="str">
        <f t="shared" ca="1" si="1397"/>
        <v>Pickles</v>
      </c>
      <c r="E5258">
        <f t="shared" ca="1" si="1398"/>
        <v>253</v>
      </c>
      <c r="F5258" s="3">
        <f t="shared" ca="1" si="1399"/>
        <v>333</v>
      </c>
      <c r="G5258">
        <f t="shared" ca="1" si="1400"/>
        <v>84249</v>
      </c>
      <c r="H5258">
        <f t="shared" ca="1" si="1401"/>
        <v>38754.54</v>
      </c>
      <c r="I5258">
        <f t="shared" ca="1" si="1402"/>
        <v>9720</v>
      </c>
      <c r="J5258">
        <f t="shared" ca="1" si="1403"/>
        <v>3746</v>
      </c>
      <c r="K5258" s="1">
        <f t="shared" ca="1" si="1404"/>
        <v>45847</v>
      </c>
      <c r="L5258" s="1">
        <f t="shared" ca="1" si="1405"/>
        <v>45862</v>
      </c>
      <c r="M5258" s="1">
        <f t="shared" ca="1" si="1406"/>
        <v>45859</v>
      </c>
      <c r="N5258">
        <f t="shared" ca="1" si="1407"/>
        <v>52220.54</v>
      </c>
      <c r="O5258" s="3">
        <f t="shared" ca="1" si="1408"/>
        <v>32028.46</v>
      </c>
      <c r="P5258" s="2">
        <f t="shared" ca="1" si="1409"/>
        <v>0.38016427494688365</v>
      </c>
      <c r="Q5258" t="str">
        <f t="shared" ca="1" si="1410"/>
        <v>On Time</v>
      </c>
    </row>
    <row r="5259" spans="1:17" x14ac:dyDescent="0.3">
      <c r="A5259" t="str">
        <f t="shared" si="1394"/>
        <v>S05258</v>
      </c>
      <c r="B5259" t="str">
        <f t="shared" ca="1" si="1395"/>
        <v>Global Foods</v>
      </c>
      <c r="C5259" t="str">
        <f t="shared" ca="1" si="1396"/>
        <v>Canada</v>
      </c>
      <c r="D5259" t="str">
        <f t="shared" ca="1" si="1397"/>
        <v>Pickles</v>
      </c>
      <c r="E5259">
        <f t="shared" ca="1" si="1398"/>
        <v>453</v>
      </c>
      <c r="F5259" s="3">
        <f t="shared" ca="1" si="1399"/>
        <v>765</v>
      </c>
      <c r="G5259">
        <f t="shared" ca="1" si="1400"/>
        <v>346545</v>
      </c>
      <c r="H5259">
        <f t="shared" ca="1" si="1401"/>
        <v>235650.6</v>
      </c>
      <c r="I5259">
        <f t="shared" ca="1" si="1402"/>
        <v>6639</v>
      </c>
      <c r="J5259">
        <f t="shared" ca="1" si="1403"/>
        <v>2087</v>
      </c>
      <c r="K5259" s="1">
        <f t="shared" ca="1" si="1404"/>
        <v>46328</v>
      </c>
      <c r="L5259" s="1">
        <f t="shared" ca="1" si="1405"/>
        <v>46343</v>
      </c>
      <c r="M5259" s="1">
        <f t="shared" ca="1" si="1406"/>
        <v>46342</v>
      </c>
      <c r="N5259">
        <f t="shared" ca="1" si="1407"/>
        <v>244376.6</v>
      </c>
      <c r="O5259" s="3">
        <f t="shared" ca="1" si="1408"/>
        <v>102168.4</v>
      </c>
      <c r="P5259" s="2">
        <f t="shared" ca="1" si="1409"/>
        <v>0.29482000894544719</v>
      </c>
      <c r="Q5259" t="str">
        <f t="shared" ca="1" si="1410"/>
        <v>On Time</v>
      </c>
    </row>
    <row r="5260" spans="1:17" x14ac:dyDescent="0.3">
      <c r="A5260" t="str">
        <f t="shared" si="1394"/>
        <v>S05259</v>
      </c>
      <c r="B5260" t="str">
        <f t="shared" ca="1" si="1395"/>
        <v>Global Foods</v>
      </c>
      <c r="C5260" t="str">
        <f t="shared" ca="1" si="1396"/>
        <v>Australia</v>
      </c>
      <c r="D5260" t="str">
        <f t="shared" ca="1" si="1397"/>
        <v>Rice</v>
      </c>
      <c r="E5260">
        <f t="shared" ca="1" si="1398"/>
        <v>372</v>
      </c>
      <c r="F5260" s="3">
        <f t="shared" ca="1" si="1399"/>
        <v>218</v>
      </c>
      <c r="G5260">
        <f t="shared" ca="1" si="1400"/>
        <v>81096</v>
      </c>
      <c r="H5260">
        <f t="shared" ca="1" si="1401"/>
        <v>55956.24</v>
      </c>
      <c r="I5260">
        <f t="shared" ca="1" si="1402"/>
        <v>11223</v>
      </c>
      <c r="J5260">
        <f t="shared" ca="1" si="1403"/>
        <v>2299</v>
      </c>
      <c r="K5260" s="1">
        <f t="shared" ca="1" si="1404"/>
        <v>45822</v>
      </c>
      <c r="L5260" s="1">
        <f t="shared" ca="1" si="1405"/>
        <v>45835</v>
      </c>
      <c r="M5260" s="1">
        <f t="shared" ca="1" si="1406"/>
        <v>45835</v>
      </c>
      <c r="N5260">
        <f t="shared" ca="1" si="1407"/>
        <v>69478.239999999991</v>
      </c>
      <c r="O5260" s="3">
        <f t="shared" ca="1" si="1408"/>
        <v>11617.760000000009</v>
      </c>
      <c r="P5260" s="2">
        <f t="shared" ca="1" si="1409"/>
        <v>0.14325934694682857</v>
      </c>
      <c r="Q5260" t="str">
        <f t="shared" ca="1" si="1410"/>
        <v>On Time</v>
      </c>
    </row>
    <row r="5261" spans="1:17" x14ac:dyDescent="0.3">
      <c r="A5261" t="str">
        <f t="shared" si="1394"/>
        <v>S05260</v>
      </c>
      <c r="B5261" t="str">
        <f t="shared" ca="1" si="1395"/>
        <v>FreshMart Ltd</v>
      </c>
      <c r="C5261" t="str">
        <f t="shared" ca="1" si="1396"/>
        <v>Singapore</v>
      </c>
      <c r="D5261" t="str">
        <f t="shared" ca="1" si="1397"/>
        <v>Pickles</v>
      </c>
      <c r="E5261">
        <f t="shared" ca="1" si="1398"/>
        <v>264</v>
      </c>
      <c r="F5261" s="3">
        <f t="shared" ca="1" si="1399"/>
        <v>422</v>
      </c>
      <c r="G5261">
        <f t="shared" ca="1" si="1400"/>
        <v>111408</v>
      </c>
      <c r="H5261">
        <f t="shared" ca="1" si="1401"/>
        <v>62388.480000000003</v>
      </c>
      <c r="I5261">
        <f t="shared" ca="1" si="1402"/>
        <v>10765</v>
      </c>
      <c r="J5261">
        <f t="shared" ca="1" si="1403"/>
        <v>2636</v>
      </c>
      <c r="K5261" s="1">
        <f t="shared" ca="1" si="1404"/>
        <v>45716</v>
      </c>
      <c r="L5261" s="1">
        <f t="shared" ca="1" si="1405"/>
        <v>45728</v>
      </c>
      <c r="M5261" s="1">
        <f t="shared" ca="1" si="1406"/>
        <v>45728</v>
      </c>
      <c r="N5261">
        <f t="shared" ca="1" si="1407"/>
        <v>75789.48000000001</v>
      </c>
      <c r="O5261" s="3">
        <f t="shared" ca="1" si="1408"/>
        <v>35618.51999999999</v>
      </c>
      <c r="P5261" s="2">
        <f t="shared" ca="1" si="1409"/>
        <v>0.31971240844463583</v>
      </c>
      <c r="Q5261" t="str">
        <f t="shared" ca="1" si="1410"/>
        <v>On Time</v>
      </c>
    </row>
    <row r="5262" spans="1:17" x14ac:dyDescent="0.3">
      <c r="A5262" t="str">
        <f t="shared" si="1394"/>
        <v>S05261</v>
      </c>
      <c r="B5262" t="str">
        <f t="shared" ca="1" si="1395"/>
        <v>Alpha Traders</v>
      </c>
      <c r="C5262" t="str">
        <f t="shared" ca="1" si="1396"/>
        <v>Canada</v>
      </c>
      <c r="D5262" t="str">
        <f t="shared" ca="1" si="1397"/>
        <v>Sauces</v>
      </c>
      <c r="E5262">
        <f t="shared" ca="1" si="1398"/>
        <v>68</v>
      </c>
      <c r="F5262" s="3">
        <f t="shared" ca="1" si="1399"/>
        <v>552</v>
      </c>
      <c r="G5262">
        <f t="shared" ca="1" si="1400"/>
        <v>37536</v>
      </c>
      <c r="H5262">
        <f t="shared" ca="1" si="1401"/>
        <v>16891.2</v>
      </c>
      <c r="I5262">
        <f t="shared" ca="1" si="1402"/>
        <v>7511</v>
      </c>
      <c r="J5262">
        <f t="shared" ca="1" si="1403"/>
        <v>2448</v>
      </c>
      <c r="K5262" s="1">
        <f t="shared" ca="1" si="1404"/>
        <v>46232</v>
      </c>
      <c r="L5262" s="1">
        <f t="shared" ca="1" si="1405"/>
        <v>46242</v>
      </c>
      <c r="M5262" s="1">
        <f t="shared" ca="1" si="1406"/>
        <v>46246</v>
      </c>
      <c r="N5262">
        <f t="shared" ca="1" si="1407"/>
        <v>26850.2</v>
      </c>
      <c r="O5262" s="3">
        <f t="shared" ca="1" si="1408"/>
        <v>10685.8</v>
      </c>
      <c r="P5262" s="2">
        <f t="shared" ca="1" si="1409"/>
        <v>0.2846813725490196</v>
      </c>
      <c r="Q5262" t="str">
        <f t="shared" ca="1" si="1410"/>
        <v>Late</v>
      </c>
    </row>
    <row r="5263" spans="1:17" x14ac:dyDescent="0.3">
      <c r="A5263" t="str">
        <f t="shared" si="1394"/>
        <v>S05262</v>
      </c>
      <c r="B5263" t="str">
        <f t="shared" ca="1" si="1395"/>
        <v>FreshMart Ltd</v>
      </c>
      <c r="C5263" t="str">
        <f t="shared" ca="1" si="1396"/>
        <v>Australia</v>
      </c>
      <c r="D5263" t="str">
        <f t="shared" ca="1" si="1397"/>
        <v>Rice</v>
      </c>
      <c r="E5263">
        <f t="shared" ca="1" si="1398"/>
        <v>404</v>
      </c>
      <c r="F5263" s="3">
        <f t="shared" ca="1" si="1399"/>
        <v>417</v>
      </c>
      <c r="G5263">
        <f t="shared" ca="1" si="1400"/>
        <v>168468</v>
      </c>
      <c r="H5263">
        <f t="shared" ca="1" si="1401"/>
        <v>121296.96000000001</v>
      </c>
      <c r="I5263">
        <f t="shared" ca="1" si="1402"/>
        <v>3070</v>
      </c>
      <c r="J5263">
        <f t="shared" ca="1" si="1403"/>
        <v>1797</v>
      </c>
      <c r="K5263" s="1">
        <f t="shared" ca="1" si="1404"/>
        <v>46056</v>
      </c>
      <c r="L5263" s="1">
        <f t="shared" ca="1" si="1405"/>
        <v>46069</v>
      </c>
      <c r="M5263" s="1">
        <f t="shared" ca="1" si="1406"/>
        <v>46075</v>
      </c>
      <c r="N5263">
        <f t="shared" ca="1" si="1407"/>
        <v>126163.96</v>
      </c>
      <c r="O5263" s="3">
        <f t="shared" ca="1" si="1408"/>
        <v>42304.039999999994</v>
      </c>
      <c r="P5263" s="2">
        <f t="shared" ca="1" si="1409"/>
        <v>0.25111024052045489</v>
      </c>
      <c r="Q5263" t="str">
        <f t="shared" ca="1" si="1410"/>
        <v>Late</v>
      </c>
    </row>
    <row r="5264" spans="1:17" x14ac:dyDescent="0.3">
      <c r="A5264" t="str">
        <f t="shared" si="1394"/>
        <v>S05263</v>
      </c>
      <c r="B5264" t="str">
        <f t="shared" ca="1" si="1395"/>
        <v>Beta Imports</v>
      </c>
      <c r="C5264" t="str">
        <f t="shared" ca="1" si="1396"/>
        <v>Canada</v>
      </c>
      <c r="D5264" t="str">
        <f t="shared" ca="1" si="1397"/>
        <v>Spices</v>
      </c>
      <c r="E5264">
        <f t="shared" ca="1" si="1398"/>
        <v>321</v>
      </c>
      <c r="F5264" s="3">
        <f t="shared" ca="1" si="1399"/>
        <v>399</v>
      </c>
      <c r="G5264">
        <f t="shared" ca="1" si="1400"/>
        <v>128079</v>
      </c>
      <c r="H5264">
        <f t="shared" ca="1" si="1401"/>
        <v>64039.5</v>
      </c>
      <c r="I5264">
        <f t="shared" ca="1" si="1402"/>
        <v>3690</v>
      </c>
      <c r="J5264">
        <f t="shared" ca="1" si="1403"/>
        <v>1468</v>
      </c>
      <c r="K5264" s="1">
        <f t="shared" ca="1" si="1404"/>
        <v>45877</v>
      </c>
      <c r="L5264" s="1">
        <f t="shared" ca="1" si="1405"/>
        <v>45892</v>
      </c>
      <c r="M5264" s="1">
        <f t="shared" ca="1" si="1406"/>
        <v>45895</v>
      </c>
      <c r="N5264">
        <f t="shared" ca="1" si="1407"/>
        <v>69197.5</v>
      </c>
      <c r="O5264" s="3">
        <f t="shared" ca="1" si="1408"/>
        <v>58881.5</v>
      </c>
      <c r="P5264" s="2">
        <f t="shared" ca="1" si="1409"/>
        <v>0.45972798038710483</v>
      </c>
      <c r="Q5264" t="str">
        <f t="shared" ca="1" si="1410"/>
        <v>Late</v>
      </c>
    </row>
    <row r="5265" spans="1:17" x14ac:dyDescent="0.3">
      <c r="A5265" t="str">
        <f t="shared" si="1394"/>
        <v>S05264</v>
      </c>
      <c r="B5265" t="str">
        <f t="shared" ca="1" si="1395"/>
        <v>Global Foods</v>
      </c>
      <c r="C5265" t="str">
        <f t="shared" ca="1" si="1396"/>
        <v>Singapore</v>
      </c>
      <c r="D5265" t="str">
        <f t="shared" ca="1" si="1397"/>
        <v>Pickles</v>
      </c>
      <c r="E5265">
        <f t="shared" ca="1" si="1398"/>
        <v>230</v>
      </c>
      <c r="F5265" s="3">
        <f t="shared" ca="1" si="1399"/>
        <v>299</v>
      </c>
      <c r="G5265">
        <f t="shared" ca="1" si="1400"/>
        <v>68770</v>
      </c>
      <c r="H5265">
        <f t="shared" ca="1" si="1401"/>
        <v>36448.1</v>
      </c>
      <c r="I5265">
        <f t="shared" ca="1" si="1402"/>
        <v>2449</v>
      </c>
      <c r="J5265">
        <f t="shared" ca="1" si="1403"/>
        <v>1392</v>
      </c>
      <c r="K5265" s="1">
        <f t="shared" ca="1" si="1404"/>
        <v>46054</v>
      </c>
      <c r="L5265" s="1">
        <f t="shared" ca="1" si="1405"/>
        <v>46066</v>
      </c>
      <c r="M5265" s="1">
        <f t="shared" ca="1" si="1406"/>
        <v>46063</v>
      </c>
      <c r="N5265">
        <f t="shared" ca="1" si="1407"/>
        <v>40289.1</v>
      </c>
      <c r="O5265" s="3">
        <f t="shared" ca="1" si="1408"/>
        <v>28480.9</v>
      </c>
      <c r="P5265" s="2">
        <f t="shared" ca="1" si="1409"/>
        <v>0.4141471571906355</v>
      </c>
      <c r="Q5265" t="str">
        <f t="shared" ca="1" si="1410"/>
        <v>On Time</v>
      </c>
    </row>
    <row r="5266" spans="1:17" x14ac:dyDescent="0.3">
      <c r="A5266" t="str">
        <f t="shared" si="1394"/>
        <v>S05265</v>
      </c>
      <c r="B5266" t="str">
        <f t="shared" ca="1" si="1395"/>
        <v>Beta Imports</v>
      </c>
      <c r="C5266" t="str">
        <f t="shared" ca="1" si="1396"/>
        <v>UAE</v>
      </c>
      <c r="D5266" t="str">
        <f t="shared" ca="1" si="1397"/>
        <v>Pickles</v>
      </c>
      <c r="E5266">
        <f t="shared" ca="1" si="1398"/>
        <v>184</v>
      </c>
      <c r="F5266" s="3">
        <f t="shared" ca="1" si="1399"/>
        <v>403</v>
      </c>
      <c r="G5266">
        <f t="shared" ca="1" si="1400"/>
        <v>74152</v>
      </c>
      <c r="H5266">
        <f t="shared" ca="1" si="1401"/>
        <v>51164.88</v>
      </c>
      <c r="I5266">
        <f t="shared" ca="1" si="1402"/>
        <v>5698</v>
      </c>
      <c r="J5266">
        <f t="shared" ca="1" si="1403"/>
        <v>1567</v>
      </c>
      <c r="K5266" s="1">
        <f t="shared" ca="1" si="1404"/>
        <v>46173</v>
      </c>
      <c r="L5266" s="1">
        <f t="shared" ca="1" si="1405"/>
        <v>46190</v>
      </c>
      <c r="M5266" s="1">
        <f t="shared" ca="1" si="1406"/>
        <v>46190</v>
      </c>
      <c r="N5266">
        <f t="shared" ca="1" si="1407"/>
        <v>58429.88</v>
      </c>
      <c r="O5266" s="3">
        <f t="shared" ca="1" si="1408"/>
        <v>15722.120000000003</v>
      </c>
      <c r="P5266" s="2">
        <f t="shared" ca="1" si="1409"/>
        <v>0.21202556910130546</v>
      </c>
      <c r="Q5266" t="str">
        <f t="shared" ca="1" si="1410"/>
        <v>On Time</v>
      </c>
    </row>
    <row r="5267" spans="1:17" x14ac:dyDescent="0.3">
      <c r="A5267" t="str">
        <f t="shared" si="1394"/>
        <v>S05266</v>
      </c>
      <c r="B5267" t="str">
        <f t="shared" ca="1" si="1395"/>
        <v>FreshMart Ltd</v>
      </c>
      <c r="C5267" t="str">
        <f t="shared" ca="1" si="1396"/>
        <v>UAE</v>
      </c>
      <c r="D5267" t="str">
        <f t="shared" ca="1" si="1397"/>
        <v>Sauces</v>
      </c>
      <c r="E5267">
        <f t="shared" ca="1" si="1398"/>
        <v>246</v>
      </c>
      <c r="F5267" s="3">
        <f t="shared" ca="1" si="1399"/>
        <v>526</v>
      </c>
      <c r="G5267">
        <f t="shared" ca="1" si="1400"/>
        <v>129396</v>
      </c>
      <c r="H5267">
        <f t="shared" ca="1" si="1401"/>
        <v>73755.72</v>
      </c>
      <c r="I5267">
        <f t="shared" ca="1" si="1402"/>
        <v>9636</v>
      </c>
      <c r="J5267">
        <f t="shared" ca="1" si="1403"/>
        <v>3056</v>
      </c>
      <c r="K5267" s="1">
        <f t="shared" ca="1" si="1404"/>
        <v>45980</v>
      </c>
      <c r="L5267" s="1">
        <f t="shared" ca="1" si="1405"/>
        <v>45989</v>
      </c>
      <c r="M5267" s="1">
        <f t="shared" ca="1" si="1406"/>
        <v>45994</v>
      </c>
      <c r="N5267">
        <f t="shared" ca="1" si="1407"/>
        <v>86447.72</v>
      </c>
      <c r="O5267" s="3">
        <f t="shared" ca="1" si="1408"/>
        <v>42948.28</v>
      </c>
      <c r="P5267" s="2">
        <f t="shared" ca="1" si="1409"/>
        <v>0.33191350582707346</v>
      </c>
      <c r="Q5267" t="str">
        <f t="shared" ca="1" si="1410"/>
        <v>Late</v>
      </c>
    </row>
    <row r="5268" spans="1:17" x14ac:dyDescent="0.3">
      <c r="A5268" t="str">
        <f t="shared" si="1394"/>
        <v>S05267</v>
      </c>
      <c r="B5268" t="str">
        <f t="shared" ca="1" si="1395"/>
        <v>Alpha Traders</v>
      </c>
      <c r="C5268" t="str">
        <f t="shared" ca="1" si="1396"/>
        <v>Singapore</v>
      </c>
      <c r="D5268" t="str">
        <f t="shared" ca="1" si="1397"/>
        <v>Tea</v>
      </c>
      <c r="E5268">
        <f t="shared" ca="1" si="1398"/>
        <v>144</v>
      </c>
      <c r="F5268" s="3">
        <f t="shared" ca="1" si="1399"/>
        <v>410</v>
      </c>
      <c r="G5268">
        <f t="shared" ca="1" si="1400"/>
        <v>59040</v>
      </c>
      <c r="H5268">
        <f t="shared" ca="1" si="1401"/>
        <v>30700.799999999999</v>
      </c>
      <c r="I5268">
        <f t="shared" ca="1" si="1402"/>
        <v>2678</v>
      </c>
      <c r="J5268">
        <f t="shared" ca="1" si="1403"/>
        <v>2152</v>
      </c>
      <c r="K5268" s="1">
        <f t="shared" ca="1" si="1404"/>
        <v>45892</v>
      </c>
      <c r="L5268" s="1">
        <f t="shared" ca="1" si="1405"/>
        <v>45912</v>
      </c>
      <c r="M5268" s="1">
        <f t="shared" ca="1" si="1406"/>
        <v>45909</v>
      </c>
      <c r="N5268">
        <f t="shared" ca="1" si="1407"/>
        <v>35530.800000000003</v>
      </c>
      <c r="O5268" s="3">
        <f t="shared" ca="1" si="1408"/>
        <v>23509.199999999997</v>
      </c>
      <c r="P5268" s="2">
        <f t="shared" ca="1" si="1409"/>
        <v>0.39819105691056905</v>
      </c>
      <c r="Q5268" t="str">
        <f t="shared" ca="1" si="1410"/>
        <v>On Time</v>
      </c>
    </row>
    <row r="5269" spans="1:17" x14ac:dyDescent="0.3">
      <c r="A5269" t="str">
        <f t="shared" si="1394"/>
        <v>S05268</v>
      </c>
      <c r="B5269" t="str">
        <f t="shared" ca="1" si="1395"/>
        <v>Beta Imports</v>
      </c>
      <c r="C5269" t="str">
        <f t="shared" ca="1" si="1396"/>
        <v>Australia</v>
      </c>
      <c r="D5269" t="str">
        <f t="shared" ca="1" si="1397"/>
        <v>Pickles</v>
      </c>
      <c r="E5269">
        <f t="shared" ca="1" si="1398"/>
        <v>162</v>
      </c>
      <c r="F5269" s="3">
        <f t="shared" ca="1" si="1399"/>
        <v>749</v>
      </c>
      <c r="G5269">
        <f t="shared" ca="1" si="1400"/>
        <v>121338</v>
      </c>
      <c r="H5269">
        <f t="shared" ca="1" si="1401"/>
        <v>61882.38</v>
      </c>
      <c r="I5269">
        <f t="shared" ca="1" si="1402"/>
        <v>6384</v>
      </c>
      <c r="J5269">
        <f t="shared" ca="1" si="1403"/>
        <v>3206</v>
      </c>
      <c r="K5269" s="1">
        <f t="shared" ca="1" si="1404"/>
        <v>45751</v>
      </c>
      <c r="L5269" s="1">
        <f t="shared" ca="1" si="1405"/>
        <v>45764</v>
      </c>
      <c r="M5269" s="1">
        <f t="shared" ca="1" si="1406"/>
        <v>45770</v>
      </c>
      <c r="N5269">
        <f t="shared" ca="1" si="1407"/>
        <v>71472.38</v>
      </c>
      <c r="O5269" s="3">
        <f t="shared" ca="1" si="1408"/>
        <v>49865.619999999995</v>
      </c>
      <c r="P5269" s="2">
        <f t="shared" ca="1" si="1409"/>
        <v>0.41096457828545052</v>
      </c>
      <c r="Q5269" t="str">
        <f t="shared" ca="1" si="1410"/>
        <v>Late</v>
      </c>
    </row>
    <row r="5270" spans="1:17" x14ac:dyDescent="0.3">
      <c r="A5270" t="str">
        <f t="shared" si="1394"/>
        <v>S05269</v>
      </c>
      <c r="B5270" t="str">
        <f t="shared" ca="1" si="1395"/>
        <v>Oceanic Exports</v>
      </c>
      <c r="C5270" t="str">
        <f t="shared" ca="1" si="1396"/>
        <v>Canada</v>
      </c>
      <c r="D5270" t="str">
        <f t="shared" ca="1" si="1397"/>
        <v>Sauces</v>
      </c>
      <c r="E5270">
        <f t="shared" ca="1" si="1398"/>
        <v>194</v>
      </c>
      <c r="F5270" s="3">
        <f t="shared" ca="1" si="1399"/>
        <v>512</v>
      </c>
      <c r="G5270">
        <f t="shared" ca="1" si="1400"/>
        <v>99328</v>
      </c>
      <c r="H5270">
        <f t="shared" ca="1" si="1401"/>
        <v>69529.600000000006</v>
      </c>
      <c r="I5270">
        <f t="shared" ca="1" si="1402"/>
        <v>9118</v>
      </c>
      <c r="J5270">
        <f t="shared" ca="1" si="1403"/>
        <v>2202</v>
      </c>
      <c r="K5270" s="1">
        <f t="shared" ca="1" si="1404"/>
        <v>45794</v>
      </c>
      <c r="L5270" s="1">
        <f t="shared" ca="1" si="1405"/>
        <v>45813</v>
      </c>
      <c r="M5270" s="1">
        <f t="shared" ca="1" si="1406"/>
        <v>45817</v>
      </c>
      <c r="N5270">
        <f t="shared" ca="1" si="1407"/>
        <v>80849.600000000006</v>
      </c>
      <c r="O5270" s="3">
        <f t="shared" ca="1" si="1408"/>
        <v>18478.399999999994</v>
      </c>
      <c r="P5270" s="2">
        <f t="shared" ca="1" si="1409"/>
        <v>0.18603414948453603</v>
      </c>
      <c r="Q5270" t="str">
        <f t="shared" ca="1" si="1410"/>
        <v>Late</v>
      </c>
    </row>
    <row r="5271" spans="1:17" x14ac:dyDescent="0.3">
      <c r="A5271" t="str">
        <f t="shared" si="1394"/>
        <v>S05270</v>
      </c>
      <c r="B5271" t="str">
        <f t="shared" ca="1" si="1395"/>
        <v>Global Foods</v>
      </c>
      <c r="C5271" t="str">
        <f t="shared" ca="1" si="1396"/>
        <v>Australia</v>
      </c>
      <c r="D5271" t="str">
        <f t="shared" ca="1" si="1397"/>
        <v>Sauces</v>
      </c>
      <c r="E5271">
        <f t="shared" ca="1" si="1398"/>
        <v>196</v>
      </c>
      <c r="F5271" s="3">
        <f t="shared" ca="1" si="1399"/>
        <v>763</v>
      </c>
      <c r="G5271">
        <f t="shared" ca="1" si="1400"/>
        <v>149548</v>
      </c>
      <c r="H5271">
        <f t="shared" ca="1" si="1401"/>
        <v>80755.92</v>
      </c>
      <c r="I5271">
        <f t="shared" ca="1" si="1402"/>
        <v>6415</v>
      </c>
      <c r="J5271">
        <f t="shared" ca="1" si="1403"/>
        <v>1221</v>
      </c>
      <c r="K5271" s="1">
        <f t="shared" ca="1" si="1404"/>
        <v>46048</v>
      </c>
      <c r="L5271" s="1">
        <f t="shared" ca="1" si="1405"/>
        <v>46065</v>
      </c>
      <c r="M5271" s="1">
        <f t="shared" ca="1" si="1406"/>
        <v>46071</v>
      </c>
      <c r="N5271">
        <f t="shared" ca="1" si="1407"/>
        <v>88391.92</v>
      </c>
      <c r="O5271" s="3">
        <f t="shared" ca="1" si="1408"/>
        <v>61156.08</v>
      </c>
      <c r="P5271" s="2">
        <f t="shared" ca="1" si="1409"/>
        <v>0.40893947093909649</v>
      </c>
      <c r="Q5271" t="str">
        <f t="shared" ca="1" si="1410"/>
        <v>Late</v>
      </c>
    </row>
    <row r="5272" spans="1:17" x14ac:dyDescent="0.3">
      <c r="A5272" t="str">
        <f t="shared" si="1394"/>
        <v>S05271</v>
      </c>
      <c r="B5272" t="str">
        <f t="shared" ca="1" si="1395"/>
        <v>Beta Imports</v>
      </c>
      <c r="C5272" t="str">
        <f t="shared" ca="1" si="1396"/>
        <v>Canada</v>
      </c>
      <c r="D5272" t="str">
        <f t="shared" ca="1" si="1397"/>
        <v>Rice</v>
      </c>
      <c r="E5272">
        <f t="shared" ca="1" si="1398"/>
        <v>121</v>
      </c>
      <c r="F5272" s="3">
        <f t="shared" ca="1" si="1399"/>
        <v>676</v>
      </c>
      <c r="G5272">
        <f t="shared" ca="1" si="1400"/>
        <v>81796</v>
      </c>
      <c r="H5272">
        <f t="shared" ca="1" si="1401"/>
        <v>60529.04</v>
      </c>
      <c r="I5272">
        <f t="shared" ca="1" si="1402"/>
        <v>7840</v>
      </c>
      <c r="J5272">
        <f t="shared" ca="1" si="1403"/>
        <v>1248</v>
      </c>
      <c r="K5272" s="1">
        <f t="shared" ca="1" si="1404"/>
        <v>45711</v>
      </c>
      <c r="L5272" s="1">
        <f t="shared" ca="1" si="1405"/>
        <v>45724</v>
      </c>
      <c r="M5272" s="1">
        <f t="shared" ca="1" si="1406"/>
        <v>45730</v>
      </c>
      <c r="N5272">
        <f t="shared" ca="1" si="1407"/>
        <v>69617.040000000008</v>
      </c>
      <c r="O5272" s="3">
        <f t="shared" ca="1" si="1408"/>
        <v>12178.959999999992</v>
      </c>
      <c r="P5272" s="2">
        <f t="shared" ca="1" si="1409"/>
        <v>0.14889432246075593</v>
      </c>
      <c r="Q5272" t="str">
        <f t="shared" ca="1" si="1410"/>
        <v>Late</v>
      </c>
    </row>
    <row r="5273" spans="1:17" x14ac:dyDescent="0.3">
      <c r="A5273" t="str">
        <f t="shared" si="1394"/>
        <v>S05272</v>
      </c>
      <c r="B5273" t="str">
        <f t="shared" ca="1" si="1395"/>
        <v>FreshMart Ltd</v>
      </c>
      <c r="C5273" t="str">
        <f t="shared" ca="1" si="1396"/>
        <v>Canada</v>
      </c>
      <c r="D5273" t="str">
        <f t="shared" ca="1" si="1397"/>
        <v>Pickles</v>
      </c>
      <c r="E5273">
        <f t="shared" ca="1" si="1398"/>
        <v>138</v>
      </c>
      <c r="F5273" s="3">
        <f t="shared" ca="1" si="1399"/>
        <v>781</v>
      </c>
      <c r="G5273">
        <f t="shared" ca="1" si="1400"/>
        <v>107778</v>
      </c>
      <c r="H5273">
        <f t="shared" ca="1" si="1401"/>
        <v>62511.24</v>
      </c>
      <c r="I5273">
        <f t="shared" ca="1" si="1402"/>
        <v>4273</v>
      </c>
      <c r="J5273">
        <f t="shared" ca="1" si="1403"/>
        <v>510</v>
      </c>
      <c r="K5273" s="1">
        <f t="shared" ca="1" si="1404"/>
        <v>46373</v>
      </c>
      <c r="L5273" s="1">
        <f t="shared" ca="1" si="1405"/>
        <v>46390</v>
      </c>
      <c r="M5273" s="1">
        <f t="shared" ca="1" si="1406"/>
        <v>46390</v>
      </c>
      <c r="N5273">
        <f t="shared" ca="1" si="1407"/>
        <v>67294.239999999991</v>
      </c>
      <c r="O5273" s="3">
        <f t="shared" ca="1" si="1408"/>
        <v>40483.760000000009</v>
      </c>
      <c r="P5273" s="2">
        <f t="shared" ca="1" si="1409"/>
        <v>0.37562174098610113</v>
      </c>
      <c r="Q5273" t="str">
        <f t="shared" ca="1" si="1410"/>
        <v>On Time</v>
      </c>
    </row>
    <row r="5274" spans="1:17" x14ac:dyDescent="0.3">
      <c r="A5274" t="str">
        <f t="shared" si="1394"/>
        <v>S05273</v>
      </c>
      <c r="B5274" t="str">
        <f t="shared" ca="1" si="1395"/>
        <v>Oceanic Exports</v>
      </c>
      <c r="C5274" t="str">
        <f t="shared" ca="1" si="1396"/>
        <v>UAE</v>
      </c>
      <c r="D5274" t="str">
        <f t="shared" ca="1" si="1397"/>
        <v>Pickles</v>
      </c>
      <c r="E5274">
        <f t="shared" ca="1" si="1398"/>
        <v>141</v>
      </c>
      <c r="F5274" s="3">
        <f t="shared" ca="1" si="1399"/>
        <v>733</v>
      </c>
      <c r="G5274">
        <f t="shared" ca="1" si="1400"/>
        <v>103353</v>
      </c>
      <c r="H5274">
        <f t="shared" ca="1" si="1401"/>
        <v>51676.5</v>
      </c>
      <c r="I5274">
        <f t="shared" ca="1" si="1402"/>
        <v>9733</v>
      </c>
      <c r="J5274">
        <f t="shared" ca="1" si="1403"/>
        <v>2177</v>
      </c>
      <c r="K5274" s="1">
        <f t="shared" ca="1" si="1404"/>
        <v>45909</v>
      </c>
      <c r="L5274" s="1">
        <f t="shared" ca="1" si="1405"/>
        <v>45927</v>
      </c>
      <c r="M5274" s="1">
        <f t="shared" ca="1" si="1406"/>
        <v>45931</v>
      </c>
      <c r="N5274">
        <f t="shared" ca="1" si="1407"/>
        <v>63586.5</v>
      </c>
      <c r="O5274" s="3">
        <f t="shared" ca="1" si="1408"/>
        <v>39766.5</v>
      </c>
      <c r="P5274" s="2">
        <f t="shared" ca="1" si="1409"/>
        <v>0.38476386752198777</v>
      </c>
      <c r="Q5274" t="str">
        <f t="shared" ca="1" si="1410"/>
        <v>Late</v>
      </c>
    </row>
    <row r="5275" spans="1:17" x14ac:dyDescent="0.3">
      <c r="A5275" t="str">
        <f t="shared" si="1394"/>
        <v>S05274</v>
      </c>
      <c r="B5275" t="str">
        <f t="shared" ca="1" si="1395"/>
        <v>Alpha Traders</v>
      </c>
      <c r="C5275" t="str">
        <f t="shared" ca="1" si="1396"/>
        <v>Canada</v>
      </c>
      <c r="D5275" t="str">
        <f t="shared" ca="1" si="1397"/>
        <v>Tea</v>
      </c>
      <c r="E5275">
        <f t="shared" ca="1" si="1398"/>
        <v>102</v>
      </c>
      <c r="F5275" s="3">
        <f t="shared" ca="1" si="1399"/>
        <v>353</v>
      </c>
      <c r="G5275">
        <f t="shared" ca="1" si="1400"/>
        <v>36006</v>
      </c>
      <c r="H5275">
        <f t="shared" ca="1" si="1401"/>
        <v>27004.5</v>
      </c>
      <c r="I5275">
        <f t="shared" ca="1" si="1402"/>
        <v>11866</v>
      </c>
      <c r="J5275">
        <f t="shared" ca="1" si="1403"/>
        <v>840</v>
      </c>
      <c r="K5275" s="1">
        <f t="shared" ca="1" si="1404"/>
        <v>45792</v>
      </c>
      <c r="L5275" s="1">
        <f t="shared" ca="1" si="1405"/>
        <v>45811</v>
      </c>
      <c r="M5275" s="1">
        <f t="shared" ca="1" si="1406"/>
        <v>45814</v>
      </c>
      <c r="N5275">
        <f t="shared" ca="1" si="1407"/>
        <v>39710.5</v>
      </c>
      <c r="O5275" s="3">
        <f t="shared" ca="1" si="1408"/>
        <v>-3704.5</v>
      </c>
      <c r="P5275" s="2">
        <f t="shared" ca="1" si="1409"/>
        <v>-0.10288563017274899</v>
      </c>
      <c r="Q5275" t="str">
        <f t="shared" ca="1" si="1410"/>
        <v>Late</v>
      </c>
    </row>
    <row r="5276" spans="1:17" x14ac:dyDescent="0.3">
      <c r="A5276" t="str">
        <f t="shared" si="1394"/>
        <v>S05275</v>
      </c>
      <c r="B5276" t="str">
        <f t="shared" ca="1" si="1395"/>
        <v>Beta Imports</v>
      </c>
      <c r="C5276" t="str">
        <f t="shared" ca="1" si="1396"/>
        <v>Canada</v>
      </c>
      <c r="D5276" t="str">
        <f t="shared" ca="1" si="1397"/>
        <v>Sauces</v>
      </c>
      <c r="E5276">
        <f t="shared" ca="1" si="1398"/>
        <v>405</v>
      </c>
      <c r="F5276" s="3">
        <f t="shared" ca="1" si="1399"/>
        <v>122</v>
      </c>
      <c r="G5276">
        <f t="shared" ca="1" si="1400"/>
        <v>49410</v>
      </c>
      <c r="H5276">
        <f t="shared" ca="1" si="1401"/>
        <v>33104.699999999997</v>
      </c>
      <c r="I5276">
        <f t="shared" ca="1" si="1402"/>
        <v>8359</v>
      </c>
      <c r="J5276">
        <f t="shared" ca="1" si="1403"/>
        <v>2627</v>
      </c>
      <c r="K5276" s="1">
        <f t="shared" ca="1" si="1404"/>
        <v>45913</v>
      </c>
      <c r="L5276" s="1">
        <f t="shared" ca="1" si="1405"/>
        <v>45922</v>
      </c>
      <c r="M5276" s="1">
        <f t="shared" ca="1" si="1406"/>
        <v>45922</v>
      </c>
      <c r="N5276">
        <f t="shared" ca="1" si="1407"/>
        <v>44090.7</v>
      </c>
      <c r="O5276" s="3">
        <f t="shared" ca="1" si="1408"/>
        <v>5319.3000000000029</v>
      </c>
      <c r="P5276" s="2">
        <f t="shared" ca="1" si="1409"/>
        <v>0.10765634486945969</v>
      </c>
      <c r="Q5276" t="str">
        <f t="shared" ca="1" si="1410"/>
        <v>On Time</v>
      </c>
    </row>
    <row r="5277" spans="1:17" x14ac:dyDescent="0.3">
      <c r="A5277" t="str">
        <f t="shared" si="1394"/>
        <v>S05276</v>
      </c>
      <c r="B5277" t="str">
        <f t="shared" ca="1" si="1395"/>
        <v>Prime Wholesale</v>
      </c>
      <c r="C5277" t="str">
        <f t="shared" ca="1" si="1396"/>
        <v>UK</v>
      </c>
      <c r="D5277" t="str">
        <f t="shared" ca="1" si="1397"/>
        <v>Sauces</v>
      </c>
      <c r="E5277">
        <f t="shared" ca="1" si="1398"/>
        <v>163</v>
      </c>
      <c r="F5277" s="3">
        <f t="shared" ca="1" si="1399"/>
        <v>425</v>
      </c>
      <c r="G5277">
        <f t="shared" ca="1" si="1400"/>
        <v>69275</v>
      </c>
      <c r="H5277">
        <f t="shared" ca="1" si="1401"/>
        <v>47107</v>
      </c>
      <c r="I5277">
        <f t="shared" ca="1" si="1402"/>
        <v>6381</v>
      </c>
      <c r="J5277">
        <f t="shared" ca="1" si="1403"/>
        <v>2506</v>
      </c>
      <c r="K5277" s="1">
        <f t="shared" ca="1" si="1404"/>
        <v>45724</v>
      </c>
      <c r="L5277" s="1">
        <f t="shared" ca="1" si="1405"/>
        <v>45733</v>
      </c>
      <c r="M5277" s="1">
        <f t="shared" ca="1" si="1406"/>
        <v>45731</v>
      </c>
      <c r="N5277">
        <f t="shared" ca="1" si="1407"/>
        <v>55994</v>
      </c>
      <c r="O5277" s="3">
        <f t="shared" ca="1" si="1408"/>
        <v>13281</v>
      </c>
      <c r="P5277" s="2">
        <f t="shared" ca="1" si="1409"/>
        <v>0.19171418260555756</v>
      </c>
      <c r="Q5277" t="str">
        <f t="shared" ca="1" si="1410"/>
        <v>On Time</v>
      </c>
    </row>
    <row r="5278" spans="1:17" x14ac:dyDescent="0.3">
      <c r="A5278" t="str">
        <f t="shared" si="1394"/>
        <v>S05277</v>
      </c>
      <c r="B5278" t="str">
        <f t="shared" ca="1" si="1395"/>
        <v>Alpha Traders</v>
      </c>
      <c r="C5278" t="str">
        <f t="shared" ca="1" si="1396"/>
        <v>UK</v>
      </c>
      <c r="D5278" t="str">
        <f t="shared" ca="1" si="1397"/>
        <v>Spices</v>
      </c>
      <c r="E5278">
        <f t="shared" ca="1" si="1398"/>
        <v>273</v>
      </c>
      <c r="F5278" s="3">
        <f t="shared" ca="1" si="1399"/>
        <v>461</v>
      </c>
      <c r="G5278">
        <f t="shared" ca="1" si="1400"/>
        <v>125853</v>
      </c>
      <c r="H5278">
        <f t="shared" ca="1" si="1401"/>
        <v>59150.91</v>
      </c>
      <c r="I5278">
        <f t="shared" ca="1" si="1402"/>
        <v>7969</v>
      </c>
      <c r="J5278">
        <f t="shared" ca="1" si="1403"/>
        <v>3829</v>
      </c>
      <c r="K5278" s="1">
        <f t="shared" ca="1" si="1404"/>
        <v>45776</v>
      </c>
      <c r="L5278" s="1">
        <f t="shared" ca="1" si="1405"/>
        <v>45787</v>
      </c>
      <c r="M5278" s="1">
        <f t="shared" ca="1" si="1406"/>
        <v>45791</v>
      </c>
      <c r="N5278">
        <f t="shared" ca="1" si="1407"/>
        <v>70948.91</v>
      </c>
      <c r="O5278" s="3">
        <f t="shared" ca="1" si="1408"/>
        <v>54904.09</v>
      </c>
      <c r="P5278" s="2">
        <f t="shared" ca="1" si="1409"/>
        <v>0.43625571102794525</v>
      </c>
      <c r="Q5278" t="str">
        <f t="shared" ca="1" si="1410"/>
        <v>Late</v>
      </c>
    </row>
    <row r="5279" spans="1:17" x14ac:dyDescent="0.3">
      <c r="A5279" t="str">
        <f t="shared" si="1394"/>
        <v>S05278</v>
      </c>
      <c r="B5279" t="str">
        <f t="shared" ca="1" si="1395"/>
        <v>Alpha Traders</v>
      </c>
      <c r="C5279" t="str">
        <f t="shared" ca="1" si="1396"/>
        <v>Australia</v>
      </c>
      <c r="D5279" t="str">
        <f t="shared" ca="1" si="1397"/>
        <v>Rice</v>
      </c>
      <c r="E5279">
        <f t="shared" ca="1" si="1398"/>
        <v>330</v>
      </c>
      <c r="F5279" s="3">
        <f t="shared" ca="1" si="1399"/>
        <v>728</v>
      </c>
      <c r="G5279">
        <f t="shared" ca="1" si="1400"/>
        <v>240240</v>
      </c>
      <c r="H5279">
        <f t="shared" ca="1" si="1401"/>
        <v>156156</v>
      </c>
      <c r="I5279">
        <f t="shared" ca="1" si="1402"/>
        <v>8377</v>
      </c>
      <c r="J5279">
        <f t="shared" ca="1" si="1403"/>
        <v>880</v>
      </c>
      <c r="K5279" s="1">
        <f t="shared" ca="1" si="1404"/>
        <v>46128</v>
      </c>
      <c r="L5279" s="1">
        <f t="shared" ca="1" si="1405"/>
        <v>46136</v>
      </c>
      <c r="M5279" s="1">
        <f t="shared" ca="1" si="1406"/>
        <v>46138</v>
      </c>
      <c r="N5279">
        <f t="shared" ca="1" si="1407"/>
        <v>165413</v>
      </c>
      <c r="O5279" s="3">
        <f t="shared" ca="1" si="1408"/>
        <v>74827</v>
      </c>
      <c r="P5279" s="2">
        <f t="shared" ca="1" si="1409"/>
        <v>0.31146769896769899</v>
      </c>
      <c r="Q5279" t="str">
        <f t="shared" ca="1" si="1410"/>
        <v>Late</v>
      </c>
    </row>
    <row r="5280" spans="1:17" x14ac:dyDescent="0.3">
      <c r="A5280" t="str">
        <f t="shared" si="1394"/>
        <v>S05279</v>
      </c>
      <c r="B5280" t="str">
        <f t="shared" ca="1" si="1395"/>
        <v>FreshMart Ltd</v>
      </c>
      <c r="C5280" t="str">
        <f t="shared" ca="1" si="1396"/>
        <v>Singapore</v>
      </c>
      <c r="D5280" t="str">
        <f t="shared" ca="1" si="1397"/>
        <v>Rice</v>
      </c>
      <c r="E5280">
        <f t="shared" ca="1" si="1398"/>
        <v>318</v>
      </c>
      <c r="F5280" s="3">
        <f t="shared" ca="1" si="1399"/>
        <v>506</v>
      </c>
      <c r="G5280">
        <f t="shared" ca="1" si="1400"/>
        <v>160908</v>
      </c>
      <c r="H5280">
        <f t="shared" ca="1" si="1401"/>
        <v>96544.8</v>
      </c>
      <c r="I5280">
        <f t="shared" ca="1" si="1402"/>
        <v>11323</v>
      </c>
      <c r="J5280">
        <f t="shared" ca="1" si="1403"/>
        <v>1795</v>
      </c>
      <c r="K5280" s="1">
        <f t="shared" ca="1" si="1404"/>
        <v>46076</v>
      </c>
      <c r="L5280" s="1">
        <f t="shared" ca="1" si="1405"/>
        <v>46090</v>
      </c>
      <c r="M5280" s="1">
        <f t="shared" ca="1" si="1406"/>
        <v>46088</v>
      </c>
      <c r="N5280">
        <f t="shared" ca="1" si="1407"/>
        <v>109662.8</v>
      </c>
      <c r="O5280" s="3">
        <f t="shared" ca="1" si="1408"/>
        <v>51245.2</v>
      </c>
      <c r="P5280" s="2">
        <f t="shared" ca="1" si="1409"/>
        <v>0.31847515350386557</v>
      </c>
      <c r="Q5280" t="str">
        <f t="shared" ca="1" si="1410"/>
        <v>On Time</v>
      </c>
    </row>
    <row r="5281" spans="1:17" x14ac:dyDescent="0.3">
      <c r="A5281" t="str">
        <f t="shared" si="1394"/>
        <v>S05280</v>
      </c>
      <c r="B5281" t="str">
        <f t="shared" ca="1" si="1395"/>
        <v>Alpha Traders</v>
      </c>
      <c r="C5281" t="str">
        <f t="shared" ca="1" si="1396"/>
        <v>Australia</v>
      </c>
      <c r="D5281" t="str">
        <f t="shared" ca="1" si="1397"/>
        <v>Rice</v>
      </c>
      <c r="E5281">
        <f t="shared" ca="1" si="1398"/>
        <v>476</v>
      </c>
      <c r="F5281" s="3">
        <f t="shared" ca="1" si="1399"/>
        <v>663</v>
      </c>
      <c r="G5281">
        <f t="shared" ca="1" si="1400"/>
        <v>315588</v>
      </c>
      <c r="H5281">
        <f t="shared" ca="1" si="1401"/>
        <v>201976.32000000001</v>
      </c>
      <c r="I5281">
        <f t="shared" ca="1" si="1402"/>
        <v>4164</v>
      </c>
      <c r="J5281">
        <f t="shared" ca="1" si="1403"/>
        <v>1623</v>
      </c>
      <c r="K5281" s="1">
        <f t="shared" ca="1" si="1404"/>
        <v>45778</v>
      </c>
      <c r="L5281" s="1">
        <f t="shared" ca="1" si="1405"/>
        <v>45795</v>
      </c>
      <c r="M5281" s="1">
        <f t="shared" ca="1" si="1406"/>
        <v>45801</v>
      </c>
      <c r="N5281">
        <f t="shared" ca="1" si="1407"/>
        <v>207763.32</v>
      </c>
      <c r="O5281" s="3">
        <f t="shared" ca="1" si="1408"/>
        <v>107824.68</v>
      </c>
      <c r="P5281" s="2">
        <f t="shared" ca="1" si="1409"/>
        <v>0.34166280086695311</v>
      </c>
      <c r="Q5281" t="str">
        <f t="shared" ca="1" si="1410"/>
        <v>Late</v>
      </c>
    </row>
    <row r="5282" spans="1:17" x14ac:dyDescent="0.3">
      <c r="A5282" t="str">
        <f t="shared" si="1394"/>
        <v>S05281</v>
      </c>
      <c r="B5282" t="str">
        <f t="shared" ca="1" si="1395"/>
        <v>FreshMart Ltd</v>
      </c>
      <c r="C5282" t="str">
        <f t="shared" ca="1" si="1396"/>
        <v>Australia</v>
      </c>
      <c r="D5282" t="str">
        <f t="shared" ca="1" si="1397"/>
        <v>Tea</v>
      </c>
      <c r="E5282">
        <f t="shared" ca="1" si="1398"/>
        <v>406</v>
      </c>
      <c r="F5282" s="3">
        <f t="shared" ca="1" si="1399"/>
        <v>560</v>
      </c>
      <c r="G5282">
        <f t="shared" ca="1" si="1400"/>
        <v>227360</v>
      </c>
      <c r="H5282">
        <f t="shared" ca="1" si="1401"/>
        <v>111406.39999999999</v>
      </c>
      <c r="I5282">
        <f t="shared" ca="1" si="1402"/>
        <v>8751</v>
      </c>
      <c r="J5282">
        <f t="shared" ca="1" si="1403"/>
        <v>2932</v>
      </c>
      <c r="K5282" s="1">
        <f t="shared" ca="1" si="1404"/>
        <v>46385</v>
      </c>
      <c r="L5282" s="1">
        <f t="shared" ca="1" si="1405"/>
        <v>46401</v>
      </c>
      <c r="M5282" s="1">
        <f t="shared" ca="1" si="1406"/>
        <v>46403</v>
      </c>
      <c r="N5282">
        <f t="shared" ca="1" si="1407"/>
        <v>123089.4</v>
      </c>
      <c r="O5282" s="3">
        <f t="shared" ca="1" si="1408"/>
        <v>104270.6</v>
      </c>
      <c r="P5282" s="2">
        <f t="shared" ca="1" si="1409"/>
        <v>0.45861453201970448</v>
      </c>
      <c r="Q5282" t="str">
        <f t="shared" ca="1" si="1410"/>
        <v>Late</v>
      </c>
    </row>
    <row r="5283" spans="1:17" x14ac:dyDescent="0.3">
      <c r="A5283" t="str">
        <f t="shared" si="1394"/>
        <v>S05282</v>
      </c>
      <c r="B5283" t="str">
        <f t="shared" ca="1" si="1395"/>
        <v>Oceanic Exports</v>
      </c>
      <c r="C5283" t="str">
        <f t="shared" ca="1" si="1396"/>
        <v>UK</v>
      </c>
      <c r="D5283" t="str">
        <f t="shared" ca="1" si="1397"/>
        <v>Rice</v>
      </c>
      <c r="E5283">
        <f t="shared" ca="1" si="1398"/>
        <v>295</v>
      </c>
      <c r="F5283" s="3">
        <f t="shared" ca="1" si="1399"/>
        <v>214</v>
      </c>
      <c r="G5283">
        <f t="shared" ca="1" si="1400"/>
        <v>63130</v>
      </c>
      <c r="H5283">
        <f t="shared" ca="1" si="1401"/>
        <v>39140.6</v>
      </c>
      <c r="I5283">
        <f t="shared" ca="1" si="1402"/>
        <v>6351</v>
      </c>
      <c r="J5283">
        <f t="shared" ca="1" si="1403"/>
        <v>3955</v>
      </c>
      <c r="K5283" s="1">
        <f t="shared" ca="1" si="1404"/>
        <v>45934</v>
      </c>
      <c r="L5283" s="1">
        <f t="shared" ca="1" si="1405"/>
        <v>45954</v>
      </c>
      <c r="M5283" s="1">
        <f t="shared" ca="1" si="1406"/>
        <v>45951</v>
      </c>
      <c r="N5283">
        <f t="shared" ca="1" si="1407"/>
        <v>49446.6</v>
      </c>
      <c r="O5283" s="3">
        <f t="shared" ca="1" si="1408"/>
        <v>13683.400000000001</v>
      </c>
      <c r="P5283" s="2">
        <f t="shared" ca="1" si="1409"/>
        <v>0.21674956439093934</v>
      </c>
      <c r="Q5283" t="str">
        <f t="shared" ca="1" si="1410"/>
        <v>On Time</v>
      </c>
    </row>
    <row r="5284" spans="1:17" x14ac:dyDescent="0.3">
      <c r="A5284" t="str">
        <f t="shared" si="1394"/>
        <v>S05283</v>
      </c>
      <c r="B5284" t="str">
        <f t="shared" ca="1" si="1395"/>
        <v>Oceanic Exports</v>
      </c>
      <c r="C5284" t="str">
        <f t="shared" ca="1" si="1396"/>
        <v>UAE</v>
      </c>
      <c r="D5284" t="str">
        <f t="shared" ca="1" si="1397"/>
        <v>Pickles</v>
      </c>
      <c r="E5284">
        <f t="shared" ca="1" si="1398"/>
        <v>413</v>
      </c>
      <c r="F5284" s="3">
        <f t="shared" ca="1" si="1399"/>
        <v>116</v>
      </c>
      <c r="G5284">
        <f t="shared" ca="1" si="1400"/>
        <v>47908</v>
      </c>
      <c r="H5284">
        <f t="shared" ca="1" si="1401"/>
        <v>21558.6</v>
      </c>
      <c r="I5284">
        <f t="shared" ca="1" si="1402"/>
        <v>2356</v>
      </c>
      <c r="J5284">
        <f t="shared" ca="1" si="1403"/>
        <v>3949</v>
      </c>
      <c r="K5284" s="1">
        <f t="shared" ca="1" si="1404"/>
        <v>45895</v>
      </c>
      <c r="L5284" s="1">
        <f t="shared" ca="1" si="1405"/>
        <v>45905</v>
      </c>
      <c r="M5284" s="1">
        <f t="shared" ca="1" si="1406"/>
        <v>45908</v>
      </c>
      <c r="N5284">
        <f t="shared" ca="1" si="1407"/>
        <v>27863.599999999999</v>
      </c>
      <c r="O5284" s="3">
        <f t="shared" ca="1" si="1408"/>
        <v>20044.400000000001</v>
      </c>
      <c r="P5284" s="2">
        <f t="shared" ca="1" si="1409"/>
        <v>0.41839358770977708</v>
      </c>
      <c r="Q5284" t="str">
        <f t="shared" ca="1" si="1410"/>
        <v>Late</v>
      </c>
    </row>
    <row r="5285" spans="1:17" x14ac:dyDescent="0.3">
      <c r="A5285" t="str">
        <f t="shared" si="1394"/>
        <v>S05284</v>
      </c>
      <c r="B5285" t="str">
        <f t="shared" ca="1" si="1395"/>
        <v>Oceanic Exports</v>
      </c>
      <c r="C5285" t="str">
        <f t="shared" ca="1" si="1396"/>
        <v>Singapore</v>
      </c>
      <c r="D5285" t="str">
        <f t="shared" ca="1" si="1397"/>
        <v>Rice</v>
      </c>
      <c r="E5285">
        <f t="shared" ca="1" si="1398"/>
        <v>197</v>
      </c>
      <c r="F5285" s="3">
        <f t="shared" ca="1" si="1399"/>
        <v>446</v>
      </c>
      <c r="G5285">
        <f t="shared" ca="1" si="1400"/>
        <v>87862</v>
      </c>
      <c r="H5285">
        <f t="shared" ca="1" si="1401"/>
        <v>40416.519999999997</v>
      </c>
      <c r="I5285">
        <f t="shared" ca="1" si="1402"/>
        <v>9006</v>
      </c>
      <c r="J5285">
        <f t="shared" ca="1" si="1403"/>
        <v>1276</v>
      </c>
      <c r="K5285" s="1">
        <f t="shared" ca="1" si="1404"/>
        <v>46097</v>
      </c>
      <c r="L5285" s="1">
        <f t="shared" ca="1" si="1405"/>
        <v>46104</v>
      </c>
      <c r="M5285" s="1">
        <f t="shared" ca="1" si="1406"/>
        <v>46106</v>
      </c>
      <c r="N5285">
        <f t="shared" ca="1" si="1407"/>
        <v>50698.52</v>
      </c>
      <c r="O5285" s="3">
        <f t="shared" ca="1" si="1408"/>
        <v>37163.480000000003</v>
      </c>
      <c r="P5285" s="2">
        <f t="shared" ca="1" si="1409"/>
        <v>0.42297557533404662</v>
      </c>
      <c r="Q5285" t="str">
        <f t="shared" ca="1" si="1410"/>
        <v>Late</v>
      </c>
    </row>
    <row r="5286" spans="1:17" x14ac:dyDescent="0.3">
      <c r="A5286" t="str">
        <f t="shared" si="1394"/>
        <v>S05285</v>
      </c>
      <c r="B5286" t="str">
        <f t="shared" ca="1" si="1395"/>
        <v>FreshMart Ltd</v>
      </c>
      <c r="C5286" t="str">
        <f t="shared" ca="1" si="1396"/>
        <v>UK</v>
      </c>
      <c r="D5286" t="str">
        <f t="shared" ca="1" si="1397"/>
        <v>Spices</v>
      </c>
      <c r="E5286">
        <f t="shared" ca="1" si="1398"/>
        <v>376</v>
      </c>
      <c r="F5286" s="3">
        <f t="shared" ca="1" si="1399"/>
        <v>671</v>
      </c>
      <c r="G5286">
        <f t="shared" ca="1" si="1400"/>
        <v>252296</v>
      </c>
      <c r="H5286">
        <f t="shared" ca="1" si="1401"/>
        <v>181653.12</v>
      </c>
      <c r="I5286">
        <f t="shared" ca="1" si="1402"/>
        <v>2622</v>
      </c>
      <c r="J5286">
        <f t="shared" ca="1" si="1403"/>
        <v>2678</v>
      </c>
      <c r="K5286" s="1">
        <f t="shared" ca="1" si="1404"/>
        <v>46310</v>
      </c>
      <c r="L5286" s="1">
        <f t="shared" ca="1" si="1405"/>
        <v>46322</v>
      </c>
      <c r="M5286" s="1">
        <f t="shared" ca="1" si="1406"/>
        <v>46326</v>
      </c>
      <c r="N5286">
        <f t="shared" ca="1" si="1407"/>
        <v>186953.12</v>
      </c>
      <c r="O5286" s="3">
        <f t="shared" ca="1" si="1408"/>
        <v>65342.880000000005</v>
      </c>
      <c r="P5286" s="2">
        <f t="shared" ca="1" si="1409"/>
        <v>0.25899292894060943</v>
      </c>
      <c r="Q5286" t="str">
        <f t="shared" ca="1" si="1410"/>
        <v>Late</v>
      </c>
    </row>
    <row r="5287" spans="1:17" x14ac:dyDescent="0.3">
      <c r="A5287" t="str">
        <f t="shared" si="1394"/>
        <v>S05286</v>
      </c>
      <c r="B5287" t="str">
        <f t="shared" ca="1" si="1395"/>
        <v>Beta Imports</v>
      </c>
      <c r="C5287" t="str">
        <f t="shared" ca="1" si="1396"/>
        <v>UK</v>
      </c>
      <c r="D5287" t="str">
        <f t="shared" ca="1" si="1397"/>
        <v>Sauces</v>
      </c>
      <c r="E5287">
        <f t="shared" ca="1" si="1398"/>
        <v>283</v>
      </c>
      <c r="F5287" s="3">
        <f t="shared" ca="1" si="1399"/>
        <v>358</v>
      </c>
      <c r="G5287">
        <f t="shared" ca="1" si="1400"/>
        <v>101314</v>
      </c>
      <c r="H5287">
        <f t="shared" ca="1" si="1401"/>
        <v>45591.3</v>
      </c>
      <c r="I5287">
        <f t="shared" ca="1" si="1402"/>
        <v>2931</v>
      </c>
      <c r="J5287">
        <f t="shared" ca="1" si="1403"/>
        <v>1833</v>
      </c>
      <c r="K5287" s="1">
        <f t="shared" ca="1" si="1404"/>
        <v>46197</v>
      </c>
      <c r="L5287" s="1">
        <f t="shared" ca="1" si="1405"/>
        <v>46211</v>
      </c>
      <c r="M5287" s="1">
        <f t="shared" ca="1" si="1406"/>
        <v>46212</v>
      </c>
      <c r="N5287">
        <f t="shared" ca="1" si="1407"/>
        <v>50355.3</v>
      </c>
      <c r="O5287" s="3">
        <f t="shared" ca="1" si="1408"/>
        <v>50958.7</v>
      </c>
      <c r="P5287" s="2">
        <f t="shared" ca="1" si="1409"/>
        <v>0.5029778707779774</v>
      </c>
      <c r="Q5287" t="str">
        <f t="shared" ca="1" si="1410"/>
        <v>Late</v>
      </c>
    </row>
    <row r="5288" spans="1:17" x14ac:dyDescent="0.3">
      <c r="A5288" t="str">
        <f t="shared" si="1394"/>
        <v>S05287</v>
      </c>
      <c r="B5288" t="str">
        <f t="shared" ca="1" si="1395"/>
        <v>Alpha Traders</v>
      </c>
      <c r="C5288" t="str">
        <f t="shared" ca="1" si="1396"/>
        <v>Singapore</v>
      </c>
      <c r="D5288" t="str">
        <f t="shared" ca="1" si="1397"/>
        <v>Sauces</v>
      </c>
      <c r="E5288">
        <f t="shared" ca="1" si="1398"/>
        <v>366</v>
      </c>
      <c r="F5288" s="3">
        <f t="shared" ca="1" si="1399"/>
        <v>320</v>
      </c>
      <c r="G5288">
        <f t="shared" ca="1" si="1400"/>
        <v>117120</v>
      </c>
      <c r="H5288">
        <f t="shared" ca="1" si="1401"/>
        <v>70272</v>
      </c>
      <c r="I5288">
        <f t="shared" ca="1" si="1402"/>
        <v>4161</v>
      </c>
      <c r="J5288">
        <f t="shared" ca="1" si="1403"/>
        <v>785</v>
      </c>
      <c r="K5288" s="1">
        <f t="shared" ca="1" si="1404"/>
        <v>46080</v>
      </c>
      <c r="L5288" s="1">
        <f t="shared" ca="1" si="1405"/>
        <v>46090</v>
      </c>
      <c r="M5288" s="1">
        <f t="shared" ca="1" si="1406"/>
        <v>46096</v>
      </c>
      <c r="N5288">
        <f t="shared" ca="1" si="1407"/>
        <v>75218</v>
      </c>
      <c r="O5288" s="3">
        <f t="shared" ca="1" si="1408"/>
        <v>41902</v>
      </c>
      <c r="P5288" s="2">
        <f t="shared" ca="1" si="1409"/>
        <v>0.35776980874316938</v>
      </c>
      <c r="Q5288" t="str">
        <f t="shared" ca="1" si="1410"/>
        <v>Late</v>
      </c>
    </row>
    <row r="5289" spans="1:17" x14ac:dyDescent="0.3">
      <c r="A5289" t="str">
        <f t="shared" si="1394"/>
        <v>S05288</v>
      </c>
      <c r="B5289" t="str">
        <f t="shared" ca="1" si="1395"/>
        <v>Oceanic Exports</v>
      </c>
      <c r="C5289" t="str">
        <f t="shared" ca="1" si="1396"/>
        <v>UAE</v>
      </c>
      <c r="D5289" t="str">
        <f t="shared" ca="1" si="1397"/>
        <v>Pickles</v>
      </c>
      <c r="E5289">
        <f t="shared" ca="1" si="1398"/>
        <v>327</v>
      </c>
      <c r="F5289" s="3">
        <f t="shared" ca="1" si="1399"/>
        <v>461</v>
      </c>
      <c r="G5289">
        <f t="shared" ca="1" si="1400"/>
        <v>150747</v>
      </c>
      <c r="H5289">
        <f t="shared" ca="1" si="1401"/>
        <v>88940.73</v>
      </c>
      <c r="I5289">
        <f t="shared" ca="1" si="1402"/>
        <v>9991</v>
      </c>
      <c r="J5289">
        <f t="shared" ca="1" si="1403"/>
        <v>3220</v>
      </c>
      <c r="K5289" s="1">
        <f t="shared" ca="1" si="1404"/>
        <v>45761</v>
      </c>
      <c r="L5289" s="1">
        <f t="shared" ca="1" si="1405"/>
        <v>45773</v>
      </c>
      <c r="M5289" s="1">
        <f t="shared" ca="1" si="1406"/>
        <v>45779</v>
      </c>
      <c r="N5289">
        <f t="shared" ca="1" si="1407"/>
        <v>102151.73</v>
      </c>
      <c r="O5289" s="3">
        <f t="shared" ca="1" si="1408"/>
        <v>48595.270000000004</v>
      </c>
      <c r="P5289" s="2">
        <f t="shared" ca="1" si="1409"/>
        <v>0.32236309843645317</v>
      </c>
      <c r="Q5289" t="str">
        <f t="shared" ca="1" si="1410"/>
        <v>Late</v>
      </c>
    </row>
    <row r="5290" spans="1:17" x14ac:dyDescent="0.3">
      <c r="A5290" t="str">
        <f t="shared" si="1394"/>
        <v>S05289</v>
      </c>
      <c r="B5290" t="str">
        <f t="shared" ca="1" si="1395"/>
        <v>Prime Wholesale</v>
      </c>
      <c r="C5290" t="str">
        <f t="shared" ca="1" si="1396"/>
        <v>UAE</v>
      </c>
      <c r="D5290" t="str">
        <f t="shared" ca="1" si="1397"/>
        <v>Tea</v>
      </c>
      <c r="E5290">
        <f t="shared" ca="1" si="1398"/>
        <v>204</v>
      </c>
      <c r="F5290" s="3">
        <f t="shared" ca="1" si="1399"/>
        <v>594</v>
      </c>
      <c r="G5290">
        <f t="shared" ca="1" si="1400"/>
        <v>121176</v>
      </c>
      <c r="H5290">
        <f t="shared" ca="1" si="1401"/>
        <v>76340.88</v>
      </c>
      <c r="I5290">
        <f t="shared" ca="1" si="1402"/>
        <v>1546</v>
      </c>
      <c r="J5290">
        <f t="shared" ca="1" si="1403"/>
        <v>735</v>
      </c>
      <c r="K5290" s="1">
        <f t="shared" ca="1" si="1404"/>
        <v>46240</v>
      </c>
      <c r="L5290" s="1">
        <f t="shared" ca="1" si="1405"/>
        <v>46252</v>
      </c>
      <c r="M5290" s="1">
        <f t="shared" ca="1" si="1406"/>
        <v>46253</v>
      </c>
      <c r="N5290">
        <f t="shared" ca="1" si="1407"/>
        <v>78621.88</v>
      </c>
      <c r="O5290" s="3">
        <f t="shared" ca="1" si="1408"/>
        <v>42554.119999999995</v>
      </c>
      <c r="P5290" s="2">
        <f t="shared" ca="1" si="1409"/>
        <v>0.35117614048986595</v>
      </c>
      <c r="Q5290" t="str">
        <f t="shared" ca="1" si="1410"/>
        <v>Late</v>
      </c>
    </row>
    <row r="5291" spans="1:17" x14ac:dyDescent="0.3">
      <c r="A5291" t="str">
        <f t="shared" si="1394"/>
        <v>S05290</v>
      </c>
      <c r="B5291" t="str">
        <f t="shared" ca="1" si="1395"/>
        <v>Prime Wholesale</v>
      </c>
      <c r="C5291" t="str">
        <f t="shared" ca="1" si="1396"/>
        <v>Singapore</v>
      </c>
      <c r="D5291" t="str">
        <f t="shared" ca="1" si="1397"/>
        <v>Pickles</v>
      </c>
      <c r="E5291">
        <f t="shared" ca="1" si="1398"/>
        <v>437</v>
      </c>
      <c r="F5291" s="3">
        <f t="shared" ca="1" si="1399"/>
        <v>153</v>
      </c>
      <c r="G5291">
        <f t="shared" ca="1" si="1400"/>
        <v>66861</v>
      </c>
      <c r="H5291">
        <f t="shared" ca="1" si="1401"/>
        <v>37442.160000000003</v>
      </c>
      <c r="I5291">
        <f t="shared" ca="1" si="1402"/>
        <v>10972</v>
      </c>
      <c r="J5291">
        <f t="shared" ca="1" si="1403"/>
        <v>3520</v>
      </c>
      <c r="K5291" s="1">
        <f t="shared" ca="1" si="1404"/>
        <v>45991</v>
      </c>
      <c r="L5291" s="1">
        <f t="shared" ca="1" si="1405"/>
        <v>46000</v>
      </c>
      <c r="M5291" s="1">
        <f t="shared" ca="1" si="1406"/>
        <v>45997</v>
      </c>
      <c r="N5291">
        <f t="shared" ca="1" si="1407"/>
        <v>51934.16</v>
      </c>
      <c r="O5291" s="3">
        <f t="shared" ca="1" si="1408"/>
        <v>14926.839999999997</v>
      </c>
      <c r="P5291" s="2">
        <f t="shared" ca="1" si="1409"/>
        <v>0.22325182094195414</v>
      </c>
      <c r="Q5291" t="str">
        <f t="shared" ca="1" si="1410"/>
        <v>On Time</v>
      </c>
    </row>
    <row r="5292" spans="1:17" x14ac:dyDescent="0.3">
      <c r="A5292" t="str">
        <f t="shared" si="1394"/>
        <v>S05291</v>
      </c>
      <c r="B5292" t="str">
        <f t="shared" ca="1" si="1395"/>
        <v>Oceanic Exports</v>
      </c>
      <c r="C5292" t="str">
        <f t="shared" ca="1" si="1396"/>
        <v>Canada</v>
      </c>
      <c r="D5292" t="str">
        <f t="shared" ca="1" si="1397"/>
        <v>Tea</v>
      </c>
      <c r="E5292">
        <f t="shared" ca="1" si="1398"/>
        <v>139</v>
      </c>
      <c r="F5292" s="3">
        <f t="shared" ca="1" si="1399"/>
        <v>432</v>
      </c>
      <c r="G5292">
        <f t="shared" ca="1" si="1400"/>
        <v>60048</v>
      </c>
      <c r="H5292">
        <f t="shared" ca="1" si="1401"/>
        <v>28823.040000000001</v>
      </c>
      <c r="I5292">
        <f t="shared" ca="1" si="1402"/>
        <v>1610</v>
      </c>
      <c r="J5292">
        <f t="shared" ca="1" si="1403"/>
        <v>3784</v>
      </c>
      <c r="K5292" s="1">
        <f t="shared" ca="1" si="1404"/>
        <v>45858</v>
      </c>
      <c r="L5292" s="1">
        <f t="shared" ca="1" si="1405"/>
        <v>45875</v>
      </c>
      <c r="M5292" s="1">
        <f t="shared" ca="1" si="1406"/>
        <v>45877</v>
      </c>
      <c r="N5292">
        <f t="shared" ca="1" si="1407"/>
        <v>34217.040000000001</v>
      </c>
      <c r="O5292" s="3">
        <f t="shared" ca="1" si="1408"/>
        <v>25830.959999999999</v>
      </c>
      <c r="P5292" s="2">
        <f t="shared" ca="1" si="1409"/>
        <v>0.43017186250999201</v>
      </c>
      <c r="Q5292" t="str">
        <f t="shared" ca="1" si="1410"/>
        <v>Late</v>
      </c>
    </row>
    <row r="5293" spans="1:17" x14ac:dyDescent="0.3">
      <c r="A5293" t="str">
        <f t="shared" si="1394"/>
        <v>S05292</v>
      </c>
      <c r="B5293" t="str">
        <f t="shared" ca="1" si="1395"/>
        <v>Alpha Traders</v>
      </c>
      <c r="C5293" t="str">
        <f t="shared" ca="1" si="1396"/>
        <v>Singapore</v>
      </c>
      <c r="D5293" t="str">
        <f t="shared" ca="1" si="1397"/>
        <v>Spices</v>
      </c>
      <c r="E5293">
        <f t="shared" ca="1" si="1398"/>
        <v>168</v>
      </c>
      <c r="F5293" s="3">
        <f t="shared" ca="1" si="1399"/>
        <v>667</v>
      </c>
      <c r="G5293">
        <f t="shared" ca="1" si="1400"/>
        <v>112056</v>
      </c>
      <c r="H5293">
        <f t="shared" ca="1" si="1401"/>
        <v>54907.44</v>
      </c>
      <c r="I5293">
        <f t="shared" ca="1" si="1402"/>
        <v>6886</v>
      </c>
      <c r="J5293">
        <f t="shared" ca="1" si="1403"/>
        <v>1117</v>
      </c>
      <c r="K5293" s="1">
        <f t="shared" ca="1" si="1404"/>
        <v>45842</v>
      </c>
      <c r="L5293" s="1">
        <f t="shared" ca="1" si="1405"/>
        <v>45858</v>
      </c>
      <c r="M5293" s="1">
        <f t="shared" ca="1" si="1406"/>
        <v>45864</v>
      </c>
      <c r="N5293">
        <f t="shared" ca="1" si="1407"/>
        <v>62910.44</v>
      </c>
      <c r="O5293" s="3">
        <f t="shared" ca="1" si="1408"/>
        <v>49145.56</v>
      </c>
      <c r="P5293" s="2">
        <f t="shared" ca="1" si="1409"/>
        <v>0.43858035268080242</v>
      </c>
      <c r="Q5293" t="str">
        <f t="shared" ca="1" si="1410"/>
        <v>Late</v>
      </c>
    </row>
    <row r="5294" spans="1:17" x14ac:dyDescent="0.3">
      <c r="A5294" t="str">
        <f t="shared" si="1394"/>
        <v>S05293</v>
      </c>
      <c r="B5294" t="str">
        <f t="shared" ca="1" si="1395"/>
        <v>Alpha Traders</v>
      </c>
      <c r="C5294" t="str">
        <f t="shared" ca="1" si="1396"/>
        <v>Australia</v>
      </c>
      <c r="D5294" t="str">
        <f t="shared" ca="1" si="1397"/>
        <v>Sauces</v>
      </c>
      <c r="E5294">
        <f t="shared" ca="1" si="1398"/>
        <v>374</v>
      </c>
      <c r="F5294" s="3">
        <f t="shared" ca="1" si="1399"/>
        <v>479</v>
      </c>
      <c r="G5294">
        <f t="shared" ca="1" si="1400"/>
        <v>179146</v>
      </c>
      <c r="H5294">
        <f t="shared" ca="1" si="1401"/>
        <v>118236.36</v>
      </c>
      <c r="I5294">
        <f t="shared" ca="1" si="1402"/>
        <v>6321</v>
      </c>
      <c r="J5294">
        <f t="shared" ca="1" si="1403"/>
        <v>697</v>
      </c>
      <c r="K5294" s="1">
        <f t="shared" ca="1" si="1404"/>
        <v>45687</v>
      </c>
      <c r="L5294" s="1">
        <f t="shared" ca="1" si="1405"/>
        <v>45695</v>
      </c>
      <c r="M5294" s="1">
        <f t="shared" ca="1" si="1406"/>
        <v>45695</v>
      </c>
      <c r="N5294">
        <f t="shared" ca="1" si="1407"/>
        <v>125254.36</v>
      </c>
      <c r="O5294" s="3">
        <f t="shared" ca="1" si="1408"/>
        <v>53891.64</v>
      </c>
      <c r="P5294" s="2">
        <f t="shared" ca="1" si="1409"/>
        <v>0.30082524867984772</v>
      </c>
      <c r="Q5294" t="str">
        <f t="shared" ca="1" si="1410"/>
        <v>On Time</v>
      </c>
    </row>
    <row r="5295" spans="1:17" x14ac:dyDescent="0.3">
      <c r="A5295" t="str">
        <f t="shared" si="1394"/>
        <v>S05294</v>
      </c>
      <c r="B5295" t="str">
        <f t="shared" ca="1" si="1395"/>
        <v>FreshMart Ltd</v>
      </c>
      <c r="C5295" t="str">
        <f t="shared" ca="1" si="1396"/>
        <v>Canada</v>
      </c>
      <c r="D5295" t="str">
        <f t="shared" ca="1" si="1397"/>
        <v>Spices</v>
      </c>
      <c r="E5295">
        <f t="shared" ca="1" si="1398"/>
        <v>343</v>
      </c>
      <c r="F5295" s="3">
        <f t="shared" ca="1" si="1399"/>
        <v>129</v>
      </c>
      <c r="G5295">
        <f t="shared" ca="1" si="1400"/>
        <v>44247</v>
      </c>
      <c r="H5295">
        <f t="shared" ca="1" si="1401"/>
        <v>25220.79</v>
      </c>
      <c r="I5295">
        <f t="shared" ca="1" si="1402"/>
        <v>8596</v>
      </c>
      <c r="J5295">
        <f t="shared" ca="1" si="1403"/>
        <v>3553</v>
      </c>
      <c r="K5295" s="1">
        <f t="shared" ca="1" si="1404"/>
        <v>45893</v>
      </c>
      <c r="L5295" s="1">
        <f t="shared" ca="1" si="1405"/>
        <v>45907</v>
      </c>
      <c r="M5295" s="1">
        <f t="shared" ca="1" si="1406"/>
        <v>45910</v>
      </c>
      <c r="N5295">
        <f t="shared" ca="1" si="1407"/>
        <v>37369.79</v>
      </c>
      <c r="O5295" s="3">
        <f t="shared" ca="1" si="1408"/>
        <v>6877.2099999999991</v>
      </c>
      <c r="P5295" s="2">
        <f t="shared" ca="1" si="1409"/>
        <v>0.1554277126132845</v>
      </c>
      <c r="Q5295" t="str">
        <f t="shared" ca="1" si="1410"/>
        <v>Late</v>
      </c>
    </row>
    <row r="5296" spans="1:17" x14ac:dyDescent="0.3">
      <c r="A5296" t="str">
        <f t="shared" si="1394"/>
        <v>S05295</v>
      </c>
      <c r="B5296" t="str">
        <f t="shared" ca="1" si="1395"/>
        <v>Beta Imports</v>
      </c>
      <c r="C5296" t="str">
        <f t="shared" ca="1" si="1396"/>
        <v>Singapore</v>
      </c>
      <c r="D5296" t="str">
        <f t="shared" ca="1" si="1397"/>
        <v>Rice</v>
      </c>
      <c r="E5296">
        <f t="shared" ca="1" si="1398"/>
        <v>301</v>
      </c>
      <c r="F5296" s="3">
        <f t="shared" ca="1" si="1399"/>
        <v>386</v>
      </c>
      <c r="G5296">
        <f t="shared" ca="1" si="1400"/>
        <v>116186</v>
      </c>
      <c r="H5296">
        <f t="shared" ca="1" si="1401"/>
        <v>66226.02</v>
      </c>
      <c r="I5296">
        <f t="shared" ca="1" si="1402"/>
        <v>11306</v>
      </c>
      <c r="J5296">
        <f t="shared" ca="1" si="1403"/>
        <v>2949</v>
      </c>
      <c r="K5296" s="1">
        <f t="shared" ca="1" si="1404"/>
        <v>45965</v>
      </c>
      <c r="L5296" s="1">
        <f t="shared" ca="1" si="1405"/>
        <v>45985</v>
      </c>
      <c r="M5296" s="1">
        <f t="shared" ca="1" si="1406"/>
        <v>45990</v>
      </c>
      <c r="N5296">
        <f t="shared" ca="1" si="1407"/>
        <v>80481.02</v>
      </c>
      <c r="O5296" s="3">
        <f t="shared" ca="1" si="1408"/>
        <v>35704.979999999996</v>
      </c>
      <c r="P5296" s="2">
        <f t="shared" ca="1" si="1409"/>
        <v>0.30730879796188865</v>
      </c>
      <c r="Q5296" t="str">
        <f t="shared" ca="1" si="1410"/>
        <v>Late</v>
      </c>
    </row>
    <row r="5297" spans="1:17" x14ac:dyDescent="0.3">
      <c r="A5297" t="str">
        <f t="shared" si="1394"/>
        <v>S05296</v>
      </c>
      <c r="B5297" t="str">
        <f t="shared" ca="1" si="1395"/>
        <v>Alpha Traders</v>
      </c>
      <c r="C5297" t="str">
        <f t="shared" ca="1" si="1396"/>
        <v>UK</v>
      </c>
      <c r="D5297" t="str">
        <f t="shared" ca="1" si="1397"/>
        <v>Tea</v>
      </c>
      <c r="E5297">
        <f t="shared" ca="1" si="1398"/>
        <v>377</v>
      </c>
      <c r="F5297" s="3">
        <f t="shared" ca="1" si="1399"/>
        <v>580</v>
      </c>
      <c r="G5297">
        <f t="shared" ca="1" si="1400"/>
        <v>218660</v>
      </c>
      <c r="H5297">
        <f t="shared" ca="1" si="1401"/>
        <v>124636.2</v>
      </c>
      <c r="I5297">
        <f t="shared" ca="1" si="1402"/>
        <v>6799</v>
      </c>
      <c r="J5297">
        <f t="shared" ca="1" si="1403"/>
        <v>3399</v>
      </c>
      <c r="K5297" s="1">
        <f t="shared" ca="1" si="1404"/>
        <v>46362</v>
      </c>
      <c r="L5297" s="1">
        <f t="shared" ca="1" si="1405"/>
        <v>46371</v>
      </c>
      <c r="M5297" s="1">
        <f t="shared" ca="1" si="1406"/>
        <v>46369</v>
      </c>
      <c r="N5297">
        <f t="shared" ca="1" si="1407"/>
        <v>134834.20000000001</v>
      </c>
      <c r="O5297" s="3">
        <f t="shared" ca="1" si="1408"/>
        <v>83825.799999999988</v>
      </c>
      <c r="P5297" s="2">
        <f t="shared" ca="1" si="1409"/>
        <v>0.38336138296899291</v>
      </c>
      <c r="Q5297" t="str">
        <f t="shared" ca="1" si="1410"/>
        <v>On Time</v>
      </c>
    </row>
    <row r="5298" spans="1:17" x14ac:dyDescent="0.3">
      <c r="A5298" t="str">
        <f t="shared" si="1394"/>
        <v>S05297</v>
      </c>
      <c r="B5298" t="str">
        <f t="shared" ca="1" si="1395"/>
        <v>Prime Wholesale</v>
      </c>
      <c r="C5298" t="str">
        <f t="shared" ca="1" si="1396"/>
        <v>Singapore</v>
      </c>
      <c r="D5298" t="str">
        <f t="shared" ca="1" si="1397"/>
        <v>Tea</v>
      </c>
      <c r="E5298">
        <f t="shared" ca="1" si="1398"/>
        <v>336</v>
      </c>
      <c r="F5298" s="3">
        <f t="shared" ca="1" si="1399"/>
        <v>544</v>
      </c>
      <c r="G5298">
        <f t="shared" ca="1" si="1400"/>
        <v>182784</v>
      </c>
      <c r="H5298">
        <f t="shared" ca="1" si="1401"/>
        <v>107842.56</v>
      </c>
      <c r="I5298">
        <f t="shared" ca="1" si="1402"/>
        <v>6875</v>
      </c>
      <c r="J5298">
        <f t="shared" ca="1" si="1403"/>
        <v>1132</v>
      </c>
      <c r="K5298" s="1">
        <f t="shared" ca="1" si="1404"/>
        <v>45770</v>
      </c>
      <c r="L5298" s="1">
        <f t="shared" ca="1" si="1405"/>
        <v>45782</v>
      </c>
      <c r="M5298" s="1">
        <f t="shared" ca="1" si="1406"/>
        <v>45782</v>
      </c>
      <c r="N5298">
        <f t="shared" ca="1" si="1407"/>
        <v>115849.56</v>
      </c>
      <c r="O5298" s="3">
        <f t="shared" ca="1" si="1408"/>
        <v>66934.44</v>
      </c>
      <c r="P5298" s="2">
        <f t="shared" ca="1" si="1409"/>
        <v>0.36619419642857143</v>
      </c>
      <c r="Q5298" t="str">
        <f t="shared" ca="1" si="1410"/>
        <v>On Time</v>
      </c>
    </row>
    <row r="5299" spans="1:17" x14ac:dyDescent="0.3">
      <c r="A5299" t="str">
        <f t="shared" si="1394"/>
        <v>S05298</v>
      </c>
      <c r="B5299" t="str">
        <f t="shared" ca="1" si="1395"/>
        <v>Beta Imports</v>
      </c>
      <c r="C5299" t="str">
        <f t="shared" ca="1" si="1396"/>
        <v>Australia</v>
      </c>
      <c r="D5299" t="str">
        <f t="shared" ca="1" si="1397"/>
        <v>Rice</v>
      </c>
      <c r="E5299">
        <f t="shared" ca="1" si="1398"/>
        <v>252</v>
      </c>
      <c r="F5299" s="3">
        <f t="shared" ca="1" si="1399"/>
        <v>109</v>
      </c>
      <c r="G5299">
        <f t="shared" ca="1" si="1400"/>
        <v>27468</v>
      </c>
      <c r="H5299">
        <f t="shared" ca="1" si="1401"/>
        <v>12360.6</v>
      </c>
      <c r="I5299">
        <f t="shared" ca="1" si="1402"/>
        <v>3833</v>
      </c>
      <c r="J5299">
        <f t="shared" ca="1" si="1403"/>
        <v>2496</v>
      </c>
      <c r="K5299" s="1">
        <f t="shared" ca="1" si="1404"/>
        <v>45928</v>
      </c>
      <c r="L5299" s="1">
        <f t="shared" ca="1" si="1405"/>
        <v>45947</v>
      </c>
      <c r="M5299" s="1">
        <f t="shared" ca="1" si="1406"/>
        <v>45946</v>
      </c>
      <c r="N5299">
        <f t="shared" ca="1" si="1407"/>
        <v>18689.599999999999</v>
      </c>
      <c r="O5299" s="3">
        <f t="shared" ca="1" si="1408"/>
        <v>8778.4000000000015</v>
      </c>
      <c r="P5299" s="2">
        <f t="shared" ca="1" si="1409"/>
        <v>0.31958642784330865</v>
      </c>
      <c r="Q5299" t="str">
        <f t="shared" ca="1" si="1410"/>
        <v>On Time</v>
      </c>
    </row>
    <row r="5300" spans="1:17" x14ac:dyDescent="0.3">
      <c r="A5300" t="str">
        <f t="shared" si="1394"/>
        <v>S05299</v>
      </c>
      <c r="B5300" t="str">
        <f t="shared" ca="1" si="1395"/>
        <v>FreshMart Ltd</v>
      </c>
      <c r="C5300" t="str">
        <f t="shared" ca="1" si="1396"/>
        <v>Singapore</v>
      </c>
      <c r="D5300" t="str">
        <f t="shared" ca="1" si="1397"/>
        <v>Rice</v>
      </c>
      <c r="E5300">
        <f t="shared" ca="1" si="1398"/>
        <v>121</v>
      </c>
      <c r="F5300" s="3">
        <f t="shared" ca="1" si="1399"/>
        <v>144</v>
      </c>
      <c r="G5300">
        <f t="shared" ca="1" si="1400"/>
        <v>17424</v>
      </c>
      <c r="H5300">
        <f t="shared" ca="1" si="1401"/>
        <v>10628.64</v>
      </c>
      <c r="I5300">
        <f t="shared" ca="1" si="1402"/>
        <v>4359</v>
      </c>
      <c r="J5300">
        <f t="shared" ca="1" si="1403"/>
        <v>3682</v>
      </c>
      <c r="K5300" s="1">
        <f t="shared" ca="1" si="1404"/>
        <v>46214</v>
      </c>
      <c r="L5300" s="1">
        <f t="shared" ca="1" si="1405"/>
        <v>46233</v>
      </c>
      <c r="M5300" s="1">
        <f t="shared" ca="1" si="1406"/>
        <v>46231</v>
      </c>
      <c r="N5300">
        <f t="shared" ca="1" si="1407"/>
        <v>18669.64</v>
      </c>
      <c r="O5300" s="3">
        <f t="shared" ca="1" si="1408"/>
        <v>-1245.6399999999994</v>
      </c>
      <c r="P5300" s="2">
        <f t="shared" ca="1" si="1409"/>
        <v>-7.1489898989898951E-2</v>
      </c>
      <c r="Q5300" t="str">
        <f t="shared" ca="1" si="1410"/>
        <v>On Time</v>
      </c>
    </row>
    <row r="5301" spans="1:17" x14ac:dyDescent="0.3">
      <c r="A5301" t="str">
        <f t="shared" si="1394"/>
        <v>S05300</v>
      </c>
      <c r="B5301" t="str">
        <f t="shared" ca="1" si="1395"/>
        <v>Global Foods</v>
      </c>
      <c r="C5301" t="str">
        <f t="shared" ca="1" si="1396"/>
        <v>UK</v>
      </c>
      <c r="D5301" t="str">
        <f t="shared" ca="1" si="1397"/>
        <v>Tea</v>
      </c>
      <c r="E5301">
        <f t="shared" ca="1" si="1398"/>
        <v>197</v>
      </c>
      <c r="F5301" s="3">
        <f t="shared" ca="1" si="1399"/>
        <v>143</v>
      </c>
      <c r="G5301">
        <f t="shared" ca="1" si="1400"/>
        <v>28171</v>
      </c>
      <c r="H5301">
        <f t="shared" ca="1" si="1401"/>
        <v>20283.12</v>
      </c>
      <c r="I5301">
        <f t="shared" ca="1" si="1402"/>
        <v>4579</v>
      </c>
      <c r="J5301">
        <f t="shared" ca="1" si="1403"/>
        <v>2780</v>
      </c>
      <c r="K5301" s="1">
        <f t="shared" ca="1" si="1404"/>
        <v>46342</v>
      </c>
      <c r="L5301" s="1">
        <f t="shared" ca="1" si="1405"/>
        <v>46351</v>
      </c>
      <c r="M5301" s="1">
        <f t="shared" ca="1" si="1406"/>
        <v>46353</v>
      </c>
      <c r="N5301">
        <f t="shared" ca="1" si="1407"/>
        <v>27642.12</v>
      </c>
      <c r="O5301" s="3">
        <f t="shared" ca="1" si="1408"/>
        <v>528.88000000000102</v>
      </c>
      <c r="P5301" s="2">
        <f t="shared" ca="1" si="1409"/>
        <v>1.8773916438891095E-2</v>
      </c>
      <c r="Q5301" t="str">
        <f t="shared" ca="1" si="1410"/>
        <v>Late</v>
      </c>
    </row>
    <row r="5302" spans="1:17" x14ac:dyDescent="0.3">
      <c r="A5302" t="str">
        <f t="shared" si="1394"/>
        <v>S05301</v>
      </c>
      <c r="B5302" t="str">
        <f t="shared" ca="1" si="1395"/>
        <v>Alpha Traders</v>
      </c>
      <c r="C5302" t="str">
        <f t="shared" ca="1" si="1396"/>
        <v>Singapore</v>
      </c>
      <c r="D5302" t="str">
        <f t="shared" ca="1" si="1397"/>
        <v>Spices</v>
      </c>
      <c r="E5302">
        <f t="shared" ca="1" si="1398"/>
        <v>400</v>
      </c>
      <c r="F5302" s="3">
        <f t="shared" ca="1" si="1399"/>
        <v>778</v>
      </c>
      <c r="G5302">
        <f t="shared" ca="1" si="1400"/>
        <v>311200</v>
      </c>
      <c r="H5302">
        <f t="shared" ca="1" si="1401"/>
        <v>214728</v>
      </c>
      <c r="I5302">
        <f t="shared" ca="1" si="1402"/>
        <v>4286</v>
      </c>
      <c r="J5302">
        <f t="shared" ca="1" si="1403"/>
        <v>3298</v>
      </c>
      <c r="K5302" s="1">
        <f t="shared" ca="1" si="1404"/>
        <v>45883</v>
      </c>
      <c r="L5302" s="1">
        <f t="shared" ca="1" si="1405"/>
        <v>45899</v>
      </c>
      <c r="M5302" s="1">
        <f t="shared" ca="1" si="1406"/>
        <v>45898</v>
      </c>
      <c r="N5302">
        <f t="shared" ca="1" si="1407"/>
        <v>222312</v>
      </c>
      <c r="O5302" s="3">
        <f t="shared" ca="1" si="1408"/>
        <v>88888</v>
      </c>
      <c r="P5302" s="2">
        <f t="shared" ca="1" si="1409"/>
        <v>0.28562982005141391</v>
      </c>
      <c r="Q5302" t="str">
        <f t="shared" ca="1" si="1410"/>
        <v>On Time</v>
      </c>
    </row>
    <row r="5303" spans="1:17" x14ac:dyDescent="0.3">
      <c r="A5303" t="str">
        <f t="shared" si="1394"/>
        <v>S05302</v>
      </c>
      <c r="B5303" t="str">
        <f t="shared" ca="1" si="1395"/>
        <v>Global Foods</v>
      </c>
      <c r="C5303" t="str">
        <f t="shared" ca="1" si="1396"/>
        <v>Singapore</v>
      </c>
      <c r="D5303" t="str">
        <f t="shared" ca="1" si="1397"/>
        <v>Sauces</v>
      </c>
      <c r="E5303">
        <f t="shared" ca="1" si="1398"/>
        <v>348</v>
      </c>
      <c r="F5303" s="3">
        <f t="shared" ca="1" si="1399"/>
        <v>478</v>
      </c>
      <c r="G5303">
        <f t="shared" ca="1" si="1400"/>
        <v>166344</v>
      </c>
      <c r="H5303">
        <f t="shared" ca="1" si="1401"/>
        <v>88162.32</v>
      </c>
      <c r="I5303">
        <f t="shared" ca="1" si="1402"/>
        <v>6941</v>
      </c>
      <c r="J5303">
        <f t="shared" ca="1" si="1403"/>
        <v>1425</v>
      </c>
      <c r="K5303" s="1">
        <f t="shared" ca="1" si="1404"/>
        <v>45691</v>
      </c>
      <c r="L5303" s="1">
        <f t="shared" ca="1" si="1405"/>
        <v>45700</v>
      </c>
      <c r="M5303" s="1">
        <f t="shared" ca="1" si="1406"/>
        <v>45700</v>
      </c>
      <c r="N5303">
        <f t="shared" ca="1" si="1407"/>
        <v>96528.320000000007</v>
      </c>
      <c r="O5303" s="3">
        <f t="shared" ca="1" si="1408"/>
        <v>69815.679999999993</v>
      </c>
      <c r="P5303" s="2">
        <f t="shared" ca="1" si="1409"/>
        <v>0.41970663203962866</v>
      </c>
      <c r="Q5303" t="str">
        <f t="shared" ca="1" si="1410"/>
        <v>On Time</v>
      </c>
    </row>
    <row r="5304" spans="1:17" x14ac:dyDescent="0.3">
      <c r="A5304" t="str">
        <f t="shared" si="1394"/>
        <v>S05303</v>
      </c>
      <c r="B5304" t="str">
        <f t="shared" ca="1" si="1395"/>
        <v>Alpha Traders</v>
      </c>
      <c r="C5304" t="str">
        <f t="shared" ca="1" si="1396"/>
        <v>Singapore</v>
      </c>
      <c r="D5304" t="str">
        <f t="shared" ca="1" si="1397"/>
        <v>Sauces</v>
      </c>
      <c r="E5304">
        <f t="shared" ca="1" si="1398"/>
        <v>277</v>
      </c>
      <c r="F5304" s="3">
        <f t="shared" ca="1" si="1399"/>
        <v>722</v>
      </c>
      <c r="G5304">
        <f t="shared" ca="1" si="1400"/>
        <v>199994</v>
      </c>
      <c r="H5304">
        <f t="shared" ca="1" si="1401"/>
        <v>137995.85999999999</v>
      </c>
      <c r="I5304">
        <f t="shared" ca="1" si="1402"/>
        <v>7288</v>
      </c>
      <c r="J5304">
        <f t="shared" ca="1" si="1403"/>
        <v>3726</v>
      </c>
      <c r="K5304" s="1">
        <f t="shared" ca="1" si="1404"/>
        <v>46207</v>
      </c>
      <c r="L5304" s="1">
        <f t="shared" ca="1" si="1405"/>
        <v>46216</v>
      </c>
      <c r="M5304" s="1">
        <f t="shared" ca="1" si="1406"/>
        <v>46220</v>
      </c>
      <c r="N5304">
        <f t="shared" ca="1" si="1407"/>
        <v>149009.85999999999</v>
      </c>
      <c r="O5304" s="3">
        <f t="shared" ca="1" si="1408"/>
        <v>50984.140000000014</v>
      </c>
      <c r="P5304" s="2">
        <f t="shared" ca="1" si="1409"/>
        <v>0.25492834785043561</v>
      </c>
      <c r="Q5304" t="str">
        <f t="shared" ca="1" si="1410"/>
        <v>Late</v>
      </c>
    </row>
    <row r="5305" spans="1:17" x14ac:dyDescent="0.3">
      <c r="A5305" t="str">
        <f t="shared" si="1394"/>
        <v>S05304</v>
      </c>
      <c r="B5305" t="str">
        <f t="shared" ca="1" si="1395"/>
        <v>Alpha Traders</v>
      </c>
      <c r="C5305" t="str">
        <f t="shared" ca="1" si="1396"/>
        <v>UAE</v>
      </c>
      <c r="D5305" t="str">
        <f t="shared" ca="1" si="1397"/>
        <v>Pickles</v>
      </c>
      <c r="E5305">
        <f t="shared" ca="1" si="1398"/>
        <v>320</v>
      </c>
      <c r="F5305" s="3">
        <f t="shared" ca="1" si="1399"/>
        <v>375</v>
      </c>
      <c r="G5305">
        <f t="shared" ca="1" si="1400"/>
        <v>120000</v>
      </c>
      <c r="H5305">
        <f t="shared" ca="1" si="1401"/>
        <v>88800</v>
      </c>
      <c r="I5305">
        <f t="shared" ca="1" si="1402"/>
        <v>5789</v>
      </c>
      <c r="J5305">
        <f t="shared" ca="1" si="1403"/>
        <v>1795</v>
      </c>
      <c r="K5305" s="1">
        <f t="shared" ca="1" si="1404"/>
        <v>46362</v>
      </c>
      <c r="L5305" s="1">
        <f t="shared" ca="1" si="1405"/>
        <v>46381</v>
      </c>
      <c r="M5305" s="1">
        <f t="shared" ca="1" si="1406"/>
        <v>46380</v>
      </c>
      <c r="N5305">
        <f t="shared" ca="1" si="1407"/>
        <v>96384</v>
      </c>
      <c r="O5305" s="3">
        <f t="shared" ca="1" si="1408"/>
        <v>23616</v>
      </c>
      <c r="P5305" s="2">
        <f t="shared" ca="1" si="1409"/>
        <v>0.1968</v>
      </c>
      <c r="Q5305" t="str">
        <f t="shared" ca="1" si="1410"/>
        <v>On Time</v>
      </c>
    </row>
    <row r="5306" spans="1:17" x14ac:dyDescent="0.3">
      <c r="A5306" t="str">
        <f t="shared" si="1394"/>
        <v>S05305</v>
      </c>
      <c r="B5306" t="str">
        <f t="shared" ca="1" si="1395"/>
        <v>Prime Wholesale</v>
      </c>
      <c r="C5306" t="str">
        <f t="shared" ca="1" si="1396"/>
        <v>Australia</v>
      </c>
      <c r="D5306" t="str">
        <f t="shared" ca="1" si="1397"/>
        <v>Tea</v>
      </c>
      <c r="E5306">
        <f t="shared" ca="1" si="1398"/>
        <v>404</v>
      </c>
      <c r="F5306" s="3">
        <f t="shared" ca="1" si="1399"/>
        <v>337</v>
      </c>
      <c r="G5306">
        <f t="shared" ca="1" si="1400"/>
        <v>136148</v>
      </c>
      <c r="H5306">
        <f t="shared" ca="1" si="1401"/>
        <v>96665.08</v>
      </c>
      <c r="I5306">
        <f t="shared" ca="1" si="1402"/>
        <v>9796</v>
      </c>
      <c r="J5306">
        <f t="shared" ca="1" si="1403"/>
        <v>2188</v>
      </c>
      <c r="K5306" s="1">
        <f t="shared" ca="1" si="1404"/>
        <v>46016</v>
      </c>
      <c r="L5306" s="1">
        <f t="shared" ca="1" si="1405"/>
        <v>46028</v>
      </c>
      <c r="M5306" s="1">
        <f t="shared" ca="1" si="1406"/>
        <v>46025</v>
      </c>
      <c r="N5306">
        <f t="shared" ca="1" si="1407"/>
        <v>108649.08</v>
      </c>
      <c r="O5306" s="3">
        <f t="shared" ca="1" si="1408"/>
        <v>27498.92</v>
      </c>
      <c r="P5306" s="2">
        <f t="shared" ca="1" si="1409"/>
        <v>0.20197814143432147</v>
      </c>
      <c r="Q5306" t="str">
        <f t="shared" ca="1" si="1410"/>
        <v>On Time</v>
      </c>
    </row>
    <row r="5307" spans="1:17" x14ac:dyDescent="0.3">
      <c r="A5307" t="str">
        <f t="shared" si="1394"/>
        <v>S05306</v>
      </c>
      <c r="B5307" t="str">
        <f t="shared" ca="1" si="1395"/>
        <v>Alpha Traders</v>
      </c>
      <c r="C5307" t="str">
        <f t="shared" ca="1" si="1396"/>
        <v>Singapore</v>
      </c>
      <c r="D5307" t="str">
        <f t="shared" ca="1" si="1397"/>
        <v>Tea</v>
      </c>
      <c r="E5307">
        <f t="shared" ca="1" si="1398"/>
        <v>55</v>
      </c>
      <c r="F5307" s="3">
        <f t="shared" ca="1" si="1399"/>
        <v>494</v>
      </c>
      <c r="G5307">
        <f t="shared" ca="1" si="1400"/>
        <v>27170</v>
      </c>
      <c r="H5307">
        <f t="shared" ca="1" si="1401"/>
        <v>13313.3</v>
      </c>
      <c r="I5307">
        <f t="shared" ca="1" si="1402"/>
        <v>7921</v>
      </c>
      <c r="J5307">
        <f t="shared" ca="1" si="1403"/>
        <v>1770</v>
      </c>
      <c r="K5307" s="1">
        <f t="shared" ca="1" si="1404"/>
        <v>45781</v>
      </c>
      <c r="L5307" s="1">
        <f t="shared" ca="1" si="1405"/>
        <v>45793</v>
      </c>
      <c r="M5307" s="1">
        <f t="shared" ca="1" si="1406"/>
        <v>45793</v>
      </c>
      <c r="N5307">
        <f t="shared" ca="1" si="1407"/>
        <v>23004.3</v>
      </c>
      <c r="O5307" s="3">
        <f t="shared" ca="1" si="1408"/>
        <v>4165.7000000000007</v>
      </c>
      <c r="P5307" s="2">
        <f t="shared" ca="1" si="1409"/>
        <v>0.1533198380566802</v>
      </c>
      <c r="Q5307" t="str">
        <f t="shared" ca="1" si="1410"/>
        <v>On Time</v>
      </c>
    </row>
    <row r="5308" spans="1:17" x14ac:dyDescent="0.3">
      <c r="A5308" t="str">
        <f t="shared" si="1394"/>
        <v>S05307</v>
      </c>
      <c r="B5308" t="str">
        <f t="shared" ca="1" si="1395"/>
        <v>Alpha Traders</v>
      </c>
      <c r="C5308" t="str">
        <f t="shared" ca="1" si="1396"/>
        <v>Singapore</v>
      </c>
      <c r="D5308" t="str">
        <f t="shared" ca="1" si="1397"/>
        <v>Tea</v>
      </c>
      <c r="E5308">
        <f t="shared" ca="1" si="1398"/>
        <v>78</v>
      </c>
      <c r="F5308" s="3">
        <f t="shared" ca="1" si="1399"/>
        <v>299</v>
      </c>
      <c r="G5308">
        <f t="shared" ca="1" si="1400"/>
        <v>23322</v>
      </c>
      <c r="H5308">
        <f t="shared" ca="1" si="1401"/>
        <v>16325.4</v>
      </c>
      <c r="I5308">
        <f t="shared" ca="1" si="1402"/>
        <v>9921</v>
      </c>
      <c r="J5308">
        <f t="shared" ca="1" si="1403"/>
        <v>1393</v>
      </c>
      <c r="K5308" s="1">
        <f t="shared" ca="1" si="1404"/>
        <v>45887</v>
      </c>
      <c r="L5308" s="1">
        <f t="shared" ca="1" si="1405"/>
        <v>45907</v>
      </c>
      <c r="M5308" s="1">
        <f t="shared" ca="1" si="1406"/>
        <v>45908</v>
      </c>
      <c r="N5308">
        <f t="shared" ca="1" si="1407"/>
        <v>27639.4</v>
      </c>
      <c r="O5308" s="3">
        <f t="shared" ca="1" si="1408"/>
        <v>-4317.4000000000015</v>
      </c>
      <c r="P5308" s="2">
        <f t="shared" ca="1" si="1409"/>
        <v>-0.1851213446531173</v>
      </c>
      <c r="Q5308" t="str">
        <f t="shared" ca="1" si="1410"/>
        <v>Late</v>
      </c>
    </row>
    <row r="5309" spans="1:17" x14ac:dyDescent="0.3">
      <c r="A5309" t="str">
        <f t="shared" si="1394"/>
        <v>S05308</v>
      </c>
      <c r="B5309" t="str">
        <f t="shared" ca="1" si="1395"/>
        <v>Alpha Traders</v>
      </c>
      <c r="C5309" t="str">
        <f t="shared" ca="1" si="1396"/>
        <v>Australia</v>
      </c>
      <c r="D5309" t="str">
        <f t="shared" ca="1" si="1397"/>
        <v>Pickles</v>
      </c>
      <c r="E5309">
        <f t="shared" ca="1" si="1398"/>
        <v>340</v>
      </c>
      <c r="F5309" s="3">
        <f t="shared" ca="1" si="1399"/>
        <v>511</v>
      </c>
      <c r="G5309">
        <f t="shared" ca="1" si="1400"/>
        <v>173740</v>
      </c>
      <c r="H5309">
        <f t="shared" ca="1" si="1401"/>
        <v>107718.8</v>
      </c>
      <c r="I5309">
        <f t="shared" ca="1" si="1402"/>
        <v>6028</v>
      </c>
      <c r="J5309">
        <f t="shared" ca="1" si="1403"/>
        <v>1176</v>
      </c>
      <c r="K5309" s="1">
        <f t="shared" ca="1" si="1404"/>
        <v>46277</v>
      </c>
      <c r="L5309" s="1">
        <f t="shared" ca="1" si="1405"/>
        <v>46285</v>
      </c>
      <c r="M5309" s="1">
        <f t="shared" ca="1" si="1406"/>
        <v>46286</v>
      </c>
      <c r="N5309">
        <f t="shared" ca="1" si="1407"/>
        <v>114922.8</v>
      </c>
      <c r="O5309" s="3">
        <f t="shared" ca="1" si="1408"/>
        <v>58817.2</v>
      </c>
      <c r="P5309" s="2">
        <f t="shared" ca="1" si="1409"/>
        <v>0.33853574306434903</v>
      </c>
      <c r="Q5309" t="str">
        <f t="shared" ca="1" si="1410"/>
        <v>Late</v>
      </c>
    </row>
    <row r="5310" spans="1:17" x14ac:dyDescent="0.3">
      <c r="A5310" t="str">
        <f t="shared" si="1394"/>
        <v>S05309</v>
      </c>
      <c r="B5310" t="str">
        <f t="shared" ca="1" si="1395"/>
        <v>Alpha Traders</v>
      </c>
      <c r="C5310" t="str">
        <f t="shared" ca="1" si="1396"/>
        <v>Australia</v>
      </c>
      <c r="D5310" t="str">
        <f t="shared" ca="1" si="1397"/>
        <v>Spices</v>
      </c>
      <c r="E5310">
        <f t="shared" ca="1" si="1398"/>
        <v>124</v>
      </c>
      <c r="F5310" s="3">
        <f t="shared" ca="1" si="1399"/>
        <v>157</v>
      </c>
      <c r="G5310">
        <f t="shared" ca="1" si="1400"/>
        <v>19468</v>
      </c>
      <c r="H5310">
        <f t="shared" ca="1" si="1401"/>
        <v>14406.32</v>
      </c>
      <c r="I5310">
        <f t="shared" ca="1" si="1402"/>
        <v>10570</v>
      </c>
      <c r="J5310">
        <f t="shared" ca="1" si="1403"/>
        <v>1512</v>
      </c>
      <c r="K5310" s="1">
        <f t="shared" ca="1" si="1404"/>
        <v>45936</v>
      </c>
      <c r="L5310" s="1">
        <f t="shared" ca="1" si="1405"/>
        <v>45948</v>
      </c>
      <c r="M5310" s="1">
        <f t="shared" ca="1" si="1406"/>
        <v>45948</v>
      </c>
      <c r="N5310">
        <f t="shared" ca="1" si="1407"/>
        <v>26488.32</v>
      </c>
      <c r="O5310" s="3">
        <f t="shared" ca="1" si="1408"/>
        <v>-7020.32</v>
      </c>
      <c r="P5310" s="2">
        <f t="shared" ca="1" si="1409"/>
        <v>-0.36060817752208751</v>
      </c>
      <c r="Q5310" t="str">
        <f t="shared" ca="1" si="1410"/>
        <v>On Time</v>
      </c>
    </row>
    <row r="5311" spans="1:17" x14ac:dyDescent="0.3">
      <c r="A5311" t="str">
        <f t="shared" si="1394"/>
        <v>S05310</v>
      </c>
      <c r="B5311" t="str">
        <f t="shared" ca="1" si="1395"/>
        <v>Alpha Traders</v>
      </c>
      <c r="C5311" t="str">
        <f t="shared" ca="1" si="1396"/>
        <v>UK</v>
      </c>
      <c r="D5311" t="str">
        <f t="shared" ca="1" si="1397"/>
        <v>Spices</v>
      </c>
      <c r="E5311">
        <f t="shared" ca="1" si="1398"/>
        <v>346</v>
      </c>
      <c r="F5311" s="3">
        <f t="shared" ca="1" si="1399"/>
        <v>150</v>
      </c>
      <c r="G5311">
        <f t="shared" ca="1" si="1400"/>
        <v>51900</v>
      </c>
      <c r="H5311">
        <f t="shared" ca="1" si="1401"/>
        <v>30621</v>
      </c>
      <c r="I5311">
        <f t="shared" ca="1" si="1402"/>
        <v>8051</v>
      </c>
      <c r="J5311">
        <f t="shared" ca="1" si="1403"/>
        <v>2136</v>
      </c>
      <c r="K5311" s="1">
        <f t="shared" ca="1" si="1404"/>
        <v>46158</v>
      </c>
      <c r="L5311" s="1">
        <f t="shared" ca="1" si="1405"/>
        <v>46175</v>
      </c>
      <c r="M5311" s="1">
        <f t="shared" ca="1" si="1406"/>
        <v>46174</v>
      </c>
      <c r="N5311">
        <f t="shared" ca="1" si="1407"/>
        <v>40808</v>
      </c>
      <c r="O5311" s="3">
        <f t="shared" ca="1" si="1408"/>
        <v>11092</v>
      </c>
      <c r="P5311" s="2">
        <f t="shared" ca="1" si="1409"/>
        <v>0.21371868978805394</v>
      </c>
      <c r="Q5311" t="str">
        <f t="shared" ca="1" si="1410"/>
        <v>On Time</v>
      </c>
    </row>
    <row r="5312" spans="1:17" x14ac:dyDescent="0.3">
      <c r="A5312" t="str">
        <f t="shared" si="1394"/>
        <v>S05311</v>
      </c>
      <c r="B5312" t="str">
        <f t="shared" ca="1" si="1395"/>
        <v>Beta Imports</v>
      </c>
      <c r="C5312" t="str">
        <f t="shared" ca="1" si="1396"/>
        <v>UAE</v>
      </c>
      <c r="D5312" t="str">
        <f t="shared" ca="1" si="1397"/>
        <v>Rice</v>
      </c>
      <c r="E5312">
        <f t="shared" ca="1" si="1398"/>
        <v>490</v>
      </c>
      <c r="F5312" s="3">
        <f t="shared" ca="1" si="1399"/>
        <v>717</v>
      </c>
      <c r="G5312">
        <f t="shared" ca="1" si="1400"/>
        <v>351330</v>
      </c>
      <c r="H5312">
        <f t="shared" ca="1" si="1401"/>
        <v>203771.4</v>
      </c>
      <c r="I5312">
        <f t="shared" ca="1" si="1402"/>
        <v>8465</v>
      </c>
      <c r="J5312">
        <f t="shared" ca="1" si="1403"/>
        <v>2145</v>
      </c>
      <c r="K5312" s="1">
        <f t="shared" ca="1" si="1404"/>
        <v>46286</v>
      </c>
      <c r="L5312" s="1">
        <f t="shared" ca="1" si="1405"/>
        <v>46294</v>
      </c>
      <c r="M5312" s="1">
        <f t="shared" ca="1" si="1406"/>
        <v>46297</v>
      </c>
      <c r="N5312">
        <f t="shared" ca="1" si="1407"/>
        <v>214381.4</v>
      </c>
      <c r="O5312" s="3">
        <f t="shared" ca="1" si="1408"/>
        <v>136948.6</v>
      </c>
      <c r="P5312" s="2">
        <f t="shared" ca="1" si="1409"/>
        <v>0.38980047249025135</v>
      </c>
      <c r="Q5312" t="str">
        <f t="shared" ca="1" si="1410"/>
        <v>Late</v>
      </c>
    </row>
    <row r="5313" spans="1:17" x14ac:dyDescent="0.3">
      <c r="A5313" t="str">
        <f t="shared" si="1394"/>
        <v>S05312</v>
      </c>
      <c r="B5313" t="str">
        <f t="shared" ca="1" si="1395"/>
        <v>FreshMart Ltd</v>
      </c>
      <c r="C5313" t="str">
        <f t="shared" ca="1" si="1396"/>
        <v>UAE</v>
      </c>
      <c r="D5313" t="str">
        <f t="shared" ca="1" si="1397"/>
        <v>Pickles</v>
      </c>
      <c r="E5313">
        <f t="shared" ca="1" si="1398"/>
        <v>78</v>
      </c>
      <c r="F5313" s="3">
        <f t="shared" ca="1" si="1399"/>
        <v>616</v>
      </c>
      <c r="G5313">
        <f t="shared" ca="1" si="1400"/>
        <v>48048</v>
      </c>
      <c r="H5313">
        <f t="shared" ca="1" si="1401"/>
        <v>23543.52</v>
      </c>
      <c r="I5313">
        <f t="shared" ca="1" si="1402"/>
        <v>5626</v>
      </c>
      <c r="J5313">
        <f t="shared" ca="1" si="1403"/>
        <v>3343</v>
      </c>
      <c r="K5313" s="1">
        <f t="shared" ca="1" si="1404"/>
        <v>46170</v>
      </c>
      <c r="L5313" s="1">
        <f t="shared" ca="1" si="1405"/>
        <v>46182</v>
      </c>
      <c r="M5313" s="1">
        <f t="shared" ca="1" si="1406"/>
        <v>46180</v>
      </c>
      <c r="N5313">
        <f t="shared" ca="1" si="1407"/>
        <v>32512.52</v>
      </c>
      <c r="O5313" s="3">
        <f t="shared" ca="1" si="1408"/>
        <v>15535.48</v>
      </c>
      <c r="P5313" s="2">
        <f t="shared" ca="1" si="1409"/>
        <v>0.32333250083250081</v>
      </c>
      <c r="Q5313" t="str">
        <f t="shared" ca="1" si="1410"/>
        <v>On Time</v>
      </c>
    </row>
    <row r="5314" spans="1:17" x14ac:dyDescent="0.3">
      <c r="A5314" t="str">
        <f t="shared" si="1394"/>
        <v>S05313</v>
      </c>
      <c r="B5314" t="str">
        <f t="shared" ca="1" si="1395"/>
        <v>Alpha Traders</v>
      </c>
      <c r="C5314" t="str">
        <f t="shared" ca="1" si="1396"/>
        <v>Singapore</v>
      </c>
      <c r="D5314" t="str">
        <f t="shared" ca="1" si="1397"/>
        <v>Pickles</v>
      </c>
      <c r="E5314">
        <f t="shared" ca="1" si="1398"/>
        <v>134</v>
      </c>
      <c r="F5314" s="3">
        <f t="shared" ca="1" si="1399"/>
        <v>377</v>
      </c>
      <c r="G5314">
        <f t="shared" ca="1" si="1400"/>
        <v>50518</v>
      </c>
      <c r="H5314">
        <f t="shared" ca="1" si="1401"/>
        <v>31826.34</v>
      </c>
      <c r="I5314">
        <f t="shared" ca="1" si="1402"/>
        <v>5604</v>
      </c>
      <c r="J5314">
        <f t="shared" ca="1" si="1403"/>
        <v>3572</v>
      </c>
      <c r="K5314" s="1">
        <f t="shared" ca="1" si="1404"/>
        <v>46032</v>
      </c>
      <c r="L5314" s="1">
        <f t="shared" ca="1" si="1405"/>
        <v>46047</v>
      </c>
      <c r="M5314" s="1">
        <f t="shared" ca="1" si="1406"/>
        <v>46045</v>
      </c>
      <c r="N5314">
        <f t="shared" ca="1" si="1407"/>
        <v>41002.339999999997</v>
      </c>
      <c r="O5314" s="3">
        <f t="shared" ca="1" si="1408"/>
        <v>9515.6600000000035</v>
      </c>
      <c r="P5314" s="2">
        <f t="shared" ca="1" si="1409"/>
        <v>0.18836177204164858</v>
      </c>
      <c r="Q5314" t="str">
        <f t="shared" ca="1" si="1410"/>
        <v>On Time</v>
      </c>
    </row>
    <row r="5315" spans="1:17" x14ac:dyDescent="0.3">
      <c r="A5315" t="str">
        <f t="shared" ref="A5315:A5378" si="1411">"S"&amp;TEXT(ROW()-1,"00000")</f>
        <v>S05314</v>
      </c>
      <c r="B5315" t="str">
        <f t="shared" ref="B5315:B5378" ca="1" si="1412">CHOOSE(RANDBETWEEN(1,6),"Alpha Traders","Beta Imports","Global Foods","FreshMart Ltd","Oceanic Exports","Prime Wholesale")</f>
        <v>Oceanic Exports</v>
      </c>
      <c r="C5315" t="str">
        <f t="shared" ref="C5315:C5378" ca="1" si="1413">CHOOSE(RANDBETWEEN(1,5),"UK","UAE","Canada","Australia","Singapore")</f>
        <v>Canada</v>
      </c>
      <c r="D5315" t="str">
        <f t="shared" ref="D5315:D5378" ca="1" si="1414">CHOOSE(RANDBETWEEN(1,5),"Pickles","Spices","Tea","Rice","Sauces")</f>
        <v>Rice</v>
      </c>
      <c r="E5315">
        <f t="shared" ref="E5315:E5378" ca="1" si="1415">RANDBETWEEN(50,500)</f>
        <v>196</v>
      </c>
      <c r="F5315" s="3">
        <f t="shared" ref="F5315:F5378" ca="1" si="1416">RANDBETWEEN(100,800)</f>
        <v>354</v>
      </c>
      <c r="G5315">
        <f t="shared" ref="G5315:G5378" ca="1" si="1417">E5315*F5315</f>
        <v>69384</v>
      </c>
      <c r="H5315">
        <f t="shared" ref="H5315:H5378" ca="1" si="1418">ROUND(G5315*RANDBETWEEN(45,75)/100,2)</f>
        <v>31222.799999999999</v>
      </c>
      <c r="I5315">
        <f t="shared" ref="I5315:I5378" ca="1" si="1419">RANDBETWEEN(1500,12000)</f>
        <v>10385</v>
      </c>
      <c r="J5315">
        <f t="shared" ref="J5315:J5378" ca="1" si="1420">RANDBETWEEN(500,4000)</f>
        <v>3310</v>
      </c>
      <c r="K5315" s="1">
        <f t="shared" ref="K5315:K5378" ca="1" si="1421">DATE(2025,1,1)+RANDBETWEEN(0,729)</f>
        <v>45728</v>
      </c>
      <c r="L5315" s="1">
        <f t="shared" ref="L5315:L5378" ca="1" si="1422">K5315+RANDBETWEEN(7,20)</f>
        <v>45739</v>
      </c>
      <c r="M5315" s="1">
        <f t="shared" ref="M5315:M5378" ca="1" si="1423">L5315+RANDBETWEEN(-3,6)</f>
        <v>45736</v>
      </c>
      <c r="N5315">
        <f t="shared" ref="N5315:N5378" ca="1" si="1424">H5315+I5315+J5315</f>
        <v>44917.8</v>
      </c>
      <c r="O5315" s="3">
        <f t="shared" ref="O5315:O5378" ca="1" si="1425">G5315-N5315</f>
        <v>24466.199999999997</v>
      </c>
      <c r="P5315" s="2">
        <f t="shared" ref="P5315:P5378" ca="1" si="1426">IFERROR(O5315/G5315,0)</f>
        <v>0.35262020062262189</v>
      </c>
      <c r="Q5315" t="str">
        <f t="shared" ref="Q5315:Q5378" ca="1" si="1427">IF(M5315&lt;=L5315,"On Time","Late")</f>
        <v>On Time</v>
      </c>
    </row>
    <row r="5316" spans="1:17" x14ac:dyDescent="0.3">
      <c r="A5316" t="str">
        <f t="shared" si="1411"/>
        <v>S05315</v>
      </c>
      <c r="B5316" t="str">
        <f t="shared" ca="1" si="1412"/>
        <v>Global Foods</v>
      </c>
      <c r="C5316" t="str">
        <f t="shared" ca="1" si="1413"/>
        <v>UAE</v>
      </c>
      <c r="D5316" t="str">
        <f t="shared" ca="1" si="1414"/>
        <v>Sauces</v>
      </c>
      <c r="E5316">
        <f t="shared" ca="1" si="1415"/>
        <v>318</v>
      </c>
      <c r="F5316" s="3">
        <f t="shared" ca="1" si="1416"/>
        <v>555</v>
      </c>
      <c r="G5316">
        <f t="shared" ca="1" si="1417"/>
        <v>176490</v>
      </c>
      <c r="H5316">
        <f t="shared" ca="1" si="1418"/>
        <v>105894</v>
      </c>
      <c r="I5316">
        <f t="shared" ca="1" si="1419"/>
        <v>9661</v>
      </c>
      <c r="J5316">
        <f t="shared" ca="1" si="1420"/>
        <v>3045</v>
      </c>
      <c r="K5316" s="1">
        <f t="shared" ca="1" si="1421"/>
        <v>46365</v>
      </c>
      <c r="L5316" s="1">
        <f t="shared" ca="1" si="1422"/>
        <v>46374</v>
      </c>
      <c r="M5316" s="1">
        <f t="shared" ca="1" si="1423"/>
        <v>46374</v>
      </c>
      <c r="N5316">
        <f t="shared" ca="1" si="1424"/>
        <v>118600</v>
      </c>
      <c r="O5316" s="3">
        <f t="shared" ca="1" si="1425"/>
        <v>57890</v>
      </c>
      <c r="P5316" s="2">
        <f t="shared" ca="1" si="1426"/>
        <v>0.32800725253555441</v>
      </c>
      <c r="Q5316" t="str">
        <f t="shared" ca="1" si="1427"/>
        <v>On Time</v>
      </c>
    </row>
    <row r="5317" spans="1:17" x14ac:dyDescent="0.3">
      <c r="A5317" t="str">
        <f t="shared" si="1411"/>
        <v>S05316</v>
      </c>
      <c r="B5317" t="str">
        <f t="shared" ca="1" si="1412"/>
        <v>Global Foods</v>
      </c>
      <c r="C5317" t="str">
        <f t="shared" ca="1" si="1413"/>
        <v>Singapore</v>
      </c>
      <c r="D5317" t="str">
        <f t="shared" ca="1" si="1414"/>
        <v>Sauces</v>
      </c>
      <c r="E5317">
        <f t="shared" ca="1" si="1415"/>
        <v>145</v>
      </c>
      <c r="F5317" s="3">
        <f t="shared" ca="1" si="1416"/>
        <v>492</v>
      </c>
      <c r="G5317">
        <f t="shared" ca="1" si="1417"/>
        <v>71340</v>
      </c>
      <c r="H5317">
        <f t="shared" ca="1" si="1418"/>
        <v>52078.2</v>
      </c>
      <c r="I5317">
        <f t="shared" ca="1" si="1419"/>
        <v>6750</v>
      </c>
      <c r="J5317">
        <f t="shared" ca="1" si="1420"/>
        <v>3924</v>
      </c>
      <c r="K5317" s="1">
        <f t="shared" ca="1" si="1421"/>
        <v>46372</v>
      </c>
      <c r="L5317" s="1">
        <f t="shared" ca="1" si="1422"/>
        <v>46387</v>
      </c>
      <c r="M5317" s="1">
        <f t="shared" ca="1" si="1423"/>
        <v>46392</v>
      </c>
      <c r="N5317">
        <f t="shared" ca="1" si="1424"/>
        <v>62752.2</v>
      </c>
      <c r="O5317" s="3">
        <f t="shared" ca="1" si="1425"/>
        <v>8587.8000000000029</v>
      </c>
      <c r="P5317" s="2">
        <f t="shared" ca="1" si="1426"/>
        <v>0.12037846930193444</v>
      </c>
      <c r="Q5317" t="str">
        <f t="shared" ca="1" si="1427"/>
        <v>Late</v>
      </c>
    </row>
    <row r="5318" spans="1:17" x14ac:dyDescent="0.3">
      <c r="A5318" t="str">
        <f t="shared" si="1411"/>
        <v>S05317</v>
      </c>
      <c r="B5318" t="str">
        <f t="shared" ca="1" si="1412"/>
        <v>FreshMart Ltd</v>
      </c>
      <c r="C5318" t="str">
        <f t="shared" ca="1" si="1413"/>
        <v>Australia</v>
      </c>
      <c r="D5318" t="str">
        <f t="shared" ca="1" si="1414"/>
        <v>Sauces</v>
      </c>
      <c r="E5318">
        <f t="shared" ca="1" si="1415"/>
        <v>388</v>
      </c>
      <c r="F5318" s="3">
        <f t="shared" ca="1" si="1416"/>
        <v>138</v>
      </c>
      <c r="G5318">
        <f t="shared" ca="1" si="1417"/>
        <v>53544</v>
      </c>
      <c r="H5318">
        <f t="shared" ca="1" si="1418"/>
        <v>26772</v>
      </c>
      <c r="I5318">
        <f t="shared" ca="1" si="1419"/>
        <v>11908</v>
      </c>
      <c r="J5318">
        <f t="shared" ca="1" si="1420"/>
        <v>2408</v>
      </c>
      <c r="K5318" s="1">
        <f t="shared" ca="1" si="1421"/>
        <v>46153</v>
      </c>
      <c r="L5318" s="1">
        <f t="shared" ca="1" si="1422"/>
        <v>46162</v>
      </c>
      <c r="M5318" s="1">
        <f t="shared" ca="1" si="1423"/>
        <v>46163</v>
      </c>
      <c r="N5318">
        <f t="shared" ca="1" si="1424"/>
        <v>41088</v>
      </c>
      <c r="O5318" s="3">
        <f t="shared" ca="1" si="1425"/>
        <v>12456</v>
      </c>
      <c r="P5318" s="2">
        <f t="shared" ca="1" si="1426"/>
        <v>0.23263110712684895</v>
      </c>
      <c r="Q5318" t="str">
        <f t="shared" ca="1" si="1427"/>
        <v>Late</v>
      </c>
    </row>
    <row r="5319" spans="1:17" x14ac:dyDescent="0.3">
      <c r="A5319" t="str">
        <f t="shared" si="1411"/>
        <v>S05318</v>
      </c>
      <c r="B5319" t="str">
        <f t="shared" ca="1" si="1412"/>
        <v>Global Foods</v>
      </c>
      <c r="C5319" t="str">
        <f t="shared" ca="1" si="1413"/>
        <v>UK</v>
      </c>
      <c r="D5319" t="str">
        <f t="shared" ca="1" si="1414"/>
        <v>Pickles</v>
      </c>
      <c r="E5319">
        <f t="shared" ca="1" si="1415"/>
        <v>257</v>
      </c>
      <c r="F5319" s="3">
        <f t="shared" ca="1" si="1416"/>
        <v>240</v>
      </c>
      <c r="G5319">
        <f t="shared" ca="1" si="1417"/>
        <v>61680</v>
      </c>
      <c r="H5319">
        <f t="shared" ca="1" si="1418"/>
        <v>44409.599999999999</v>
      </c>
      <c r="I5319">
        <f t="shared" ca="1" si="1419"/>
        <v>10829</v>
      </c>
      <c r="J5319">
        <f t="shared" ca="1" si="1420"/>
        <v>3746</v>
      </c>
      <c r="K5319" s="1">
        <f t="shared" ca="1" si="1421"/>
        <v>46029</v>
      </c>
      <c r="L5319" s="1">
        <f t="shared" ca="1" si="1422"/>
        <v>46036</v>
      </c>
      <c r="M5319" s="1">
        <f t="shared" ca="1" si="1423"/>
        <v>46036</v>
      </c>
      <c r="N5319">
        <f t="shared" ca="1" si="1424"/>
        <v>58984.6</v>
      </c>
      <c r="O5319" s="3">
        <f t="shared" ca="1" si="1425"/>
        <v>2695.4000000000015</v>
      </c>
      <c r="P5319" s="2">
        <f t="shared" ca="1" si="1426"/>
        <v>4.3699740596627783E-2</v>
      </c>
      <c r="Q5319" t="str">
        <f t="shared" ca="1" si="1427"/>
        <v>On Time</v>
      </c>
    </row>
    <row r="5320" spans="1:17" x14ac:dyDescent="0.3">
      <c r="A5320" t="str">
        <f t="shared" si="1411"/>
        <v>S05319</v>
      </c>
      <c r="B5320" t="str">
        <f t="shared" ca="1" si="1412"/>
        <v>FreshMart Ltd</v>
      </c>
      <c r="C5320" t="str">
        <f t="shared" ca="1" si="1413"/>
        <v>Australia</v>
      </c>
      <c r="D5320" t="str">
        <f t="shared" ca="1" si="1414"/>
        <v>Tea</v>
      </c>
      <c r="E5320">
        <f t="shared" ca="1" si="1415"/>
        <v>72</v>
      </c>
      <c r="F5320" s="3">
        <f t="shared" ca="1" si="1416"/>
        <v>687</v>
      </c>
      <c r="G5320">
        <f t="shared" ca="1" si="1417"/>
        <v>49464</v>
      </c>
      <c r="H5320">
        <f t="shared" ca="1" si="1418"/>
        <v>29678.400000000001</v>
      </c>
      <c r="I5320">
        <f t="shared" ca="1" si="1419"/>
        <v>1526</v>
      </c>
      <c r="J5320">
        <f t="shared" ca="1" si="1420"/>
        <v>3186</v>
      </c>
      <c r="K5320" s="1">
        <f t="shared" ca="1" si="1421"/>
        <v>46270</v>
      </c>
      <c r="L5320" s="1">
        <f t="shared" ca="1" si="1422"/>
        <v>46279</v>
      </c>
      <c r="M5320" s="1">
        <f t="shared" ca="1" si="1423"/>
        <v>46281</v>
      </c>
      <c r="N5320">
        <f t="shared" ca="1" si="1424"/>
        <v>34390.400000000001</v>
      </c>
      <c r="O5320" s="3">
        <f t="shared" ca="1" si="1425"/>
        <v>15073.599999999999</v>
      </c>
      <c r="P5320" s="2">
        <f t="shared" ca="1" si="1426"/>
        <v>0.30473879993530645</v>
      </c>
      <c r="Q5320" t="str">
        <f t="shared" ca="1" si="1427"/>
        <v>Late</v>
      </c>
    </row>
    <row r="5321" spans="1:17" x14ac:dyDescent="0.3">
      <c r="A5321" t="str">
        <f t="shared" si="1411"/>
        <v>S05320</v>
      </c>
      <c r="B5321" t="str">
        <f t="shared" ca="1" si="1412"/>
        <v>Global Foods</v>
      </c>
      <c r="C5321" t="str">
        <f t="shared" ca="1" si="1413"/>
        <v>UK</v>
      </c>
      <c r="D5321" t="str">
        <f t="shared" ca="1" si="1414"/>
        <v>Pickles</v>
      </c>
      <c r="E5321">
        <f t="shared" ca="1" si="1415"/>
        <v>409</v>
      </c>
      <c r="F5321" s="3">
        <f t="shared" ca="1" si="1416"/>
        <v>126</v>
      </c>
      <c r="G5321">
        <f t="shared" ca="1" si="1417"/>
        <v>51534</v>
      </c>
      <c r="H5321">
        <f t="shared" ca="1" si="1418"/>
        <v>38650.5</v>
      </c>
      <c r="I5321">
        <f t="shared" ca="1" si="1419"/>
        <v>8287</v>
      </c>
      <c r="J5321">
        <f t="shared" ca="1" si="1420"/>
        <v>3311</v>
      </c>
      <c r="K5321" s="1">
        <f t="shared" ca="1" si="1421"/>
        <v>46020</v>
      </c>
      <c r="L5321" s="1">
        <f t="shared" ca="1" si="1422"/>
        <v>46038</v>
      </c>
      <c r="M5321" s="1">
        <f t="shared" ca="1" si="1423"/>
        <v>46043</v>
      </c>
      <c r="N5321">
        <f t="shared" ca="1" si="1424"/>
        <v>50248.5</v>
      </c>
      <c r="O5321" s="3">
        <f t="shared" ca="1" si="1425"/>
        <v>1285.5</v>
      </c>
      <c r="P5321" s="2">
        <f t="shared" ca="1" si="1426"/>
        <v>2.4944696705087904E-2</v>
      </c>
      <c r="Q5321" t="str">
        <f t="shared" ca="1" si="1427"/>
        <v>Late</v>
      </c>
    </row>
    <row r="5322" spans="1:17" x14ac:dyDescent="0.3">
      <c r="A5322" t="str">
        <f t="shared" si="1411"/>
        <v>S05321</v>
      </c>
      <c r="B5322" t="str">
        <f t="shared" ca="1" si="1412"/>
        <v>Global Foods</v>
      </c>
      <c r="C5322" t="str">
        <f t="shared" ca="1" si="1413"/>
        <v>Australia</v>
      </c>
      <c r="D5322" t="str">
        <f t="shared" ca="1" si="1414"/>
        <v>Tea</v>
      </c>
      <c r="E5322">
        <f t="shared" ca="1" si="1415"/>
        <v>418</v>
      </c>
      <c r="F5322" s="3">
        <f t="shared" ca="1" si="1416"/>
        <v>560</v>
      </c>
      <c r="G5322">
        <f t="shared" ca="1" si="1417"/>
        <v>234080</v>
      </c>
      <c r="H5322">
        <f t="shared" ca="1" si="1418"/>
        <v>168537.60000000001</v>
      </c>
      <c r="I5322">
        <f t="shared" ca="1" si="1419"/>
        <v>6715</v>
      </c>
      <c r="J5322">
        <f t="shared" ca="1" si="1420"/>
        <v>3273</v>
      </c>
      <c r="K5322" s="1">
        <f t="shared" ca="1" si="1421"/>
        <v>45969</v>
      </c>
      <c r="L5322" s="1">
        <f t="shared" ca="1" si="1422"/>
        <v>45982</v>
      </c>
      <c r="M5322" s="1">
        <f t="shared" ca="1" si="1423"/>
        <v>45988</v>
      </c>
      <c r="N5322">
        <f t="shared" ca="1" si="1424"/>
        <v>178525.6</v>
      </c>
      <c r="O5322" s="3">
        <f t="shared" ca="1" si="1425"/>
        <v>55554.399999999994</v>
      </c>
      <c r="P5322" s="2">
        <f t="shared" ca="1" si="1426"/>
        <v>0.23733082706766914</v>
      </c>
      <c r="Q5322" t="str">
        <f t="shared" ca="1" si="1427"/>
        <v>Late</v>
      </c>
    </row>
    <row r="5323" spans="1:17" x14ac:dyDescent="0.3">
      <c r="A5323" t="str">
        <f t="shared" si="1411"/>
        <v>S05322</v>
      </c>
      <c r="B5323" t="str">
        <f t="shared" ca="1" si="1412"/>
        <v>Global Foods</v>
      </c>
      <c r="C5323" t="str">
        <f t="shared" ca="1" si="1413"/>
        <v>UAE</v>
      </c>
      <c r="D5323" t="str">
        <f t="shared" ca="1" si="1414"/>
        <v>Sauces</v>
      </c>
      <c r="E5323">
        <f t="shared" ca="1" si="1415"/>
        <v>72</v>
      </c>
      <c r="F5323" s="3">
        <f t="shared" ca="1" si="1416"/>
        <v>354</v>
      </c>
      <c r="G5323">
        <f t="shared" ca="1" si="1417"/>
        <v>25488</v>
      </c>
      <c r="H5323">
        <f t="shared" ca="1" si="1418"/>
        <v>13253.76</v>
      </c>
      <c r="I5323">
        <f t="shared" ca="1" si="1419"/>
        <v>9697</v>
      </c>
      <c r="J5323">
        <f t="shared" ca="1" si="1420"/>
        <v>3603</v>
      </c>
      <c r="K5323" s="1">
        <f t="shared" ca="1" si="1421"/>
        <v>45682</v>
      </c>
      <c r="L5323" s="1">
        <f t="shared" ca="1" si="1422"/>
        <v>45697</v>
      </c>
      <c r="M5323" s="1">
        <f t="shared" ca="1" si="1423"/>
        <v>45700</v>
      </c>
      <c r="N5323">
        <f t="shared" ca="1" si="1424"/>
        <v>26553.760000000002</v>
      </c>
      <c r="O5323" s="3">
        <f t="shared" ca="1" si="1425"/>
        <v>-1065.760000000002</v>
      </c>
      <c r="P5323" s="2">
        <f t="shared" ca="1" si="1426"/>
        <v>-4.1814187068424435E-2</v>
      </c>
      <c r="Q5323" t="str">
        <f t="shared" ca="1" si="1427"/>
        <v>Late</v>
      </c>
    </row>
    <row r="5324" spans="1:17" x14ac:dyDescent="0.3">
      <c r="A5324" t="str">
        <f t="shared" si="1411"/>
        <v>S05323</v>
      </c>
      <c r="B5324" t="str">
        <f t="shared" ca="1" si="1412"/>
        <v>Global Foods</v>
      </c>
      <c r="C5324" t="str">
        <f t="shared" ca="1" si="1413"/>
        <v>Australia</v>
      </c>
      <c r="D5324" t="str">
        <f t="shared" ca="1" si="1414"/>
        <v>Rice</v>
      </c>
      <c r="E5324">
        <f t="shared" ca="1" si="1415"/>
        <v>366</v>
      </c>
      <c r="F5324" s="3">
        <f t="shared" ca="1" si="1416"/>
        <v>615</v>
      </c>
      <c r="G5324">
        <f t="shared" ca="1" si="1417"/>
        <v>225090</v>
      </c>
      <c r="H5324">
        <f t="shared" ca="1" si="1418"/>
        <v>150810.29999999999</v>
      </c>
      <c r="I5324">
        <f t="shared" ca="1" si="1419"/>
        <v>3219</v>
      </c>
      <c r="J5324">
        <f t="shared" ca="1" si="1420"/>
        <v>3112</v>
      </c>
      <c r="K5324" s="1">
        <f t="shared" ca="1" si="1421"/>
        <v>45717</v>
      </c>
      <c r="L5324" s="1">
        <f t="shared" ca="1" si="1422"/>
        <v>45733</v>
      </c>
      <c r="M5324" s="1">
        <f t="shared" ca="1" si="1423"/>
        <v>45731</v>
      </c>
      <c r="N5324">
        <f t="shared" ca="1" si="1424"/>
        <v>157141.29999999999</v>
      </c>
      <c r="O5324" s="3">
        <f t="shared" ca="1" si="1425"/>
        <v>67948.700000000012</v>
      </c>
      <c r="P5324" s="2">
        <f t="shared" ca="1" si="1426"/>
        <v>0.30187347283308902</v>
      </c>
      <c r="Q5324" t="str">
        <f t="shared" ca="1" si="1427"/>
        <v>On Time</v>
      </c>
    </row>
    <row r="5325" spans="1:17" x14ac:dyDescent="0.3">
      <c r="A5325" t="str">
        <f t="shared" si="1411"/>
        <v>S05324</v>
      </c>
      <c r="B5325" t="str">
        <f t="shared" ca="1" si="1412"/>
        <v>Alpha Traders</v>
      </c>
      <c r="C5325" t="str">
        <f t="shared" ca="1" si="1413"/>
        <v>Singapore</v>
      </c>
      <c r="D5325" t="str">
        <f t="shared" ca="1" si="1414"/>
        <v>Spices</v>
      </c>
      <c r="E5325">
        <f t="shared" ca="1" si="1415"/>
        <v>99</v>
      </c>
      <c r="F5325" s="3">
        <f t="shared" ca="1" si="1416"/>
        <v>407</v>
      </c>
      <c r="G5325">
        <f t="shared" ca="1" si="1417"/>
        <v>40293</v>
      </c>
      <c r="H5325">
        <f t="shared" ca="1" si="1418"/>
        <v>29413.89</v>
      </c>
      <c r="I5325">
        <f t="shared" ca="1" si="1419"/>
        <v>7405</v>
      </c>
      <c r="J5325">
        <f t="shared" ca="1" si="1420"/>
        <v>1873</v>
      </c>
      <c r="K5325" s="1">
        <f t="shared" ca="1" si="1421"/>
        <v>45789</v>
      </c>
      <c r="L5325" s="1">
        <f t="shared" ca="1" si="1422"/>
        <v>45802</v>
      </c>
      <c r="M5325" s="1">
        <f t="shared" ca="1" si="1423"/>
        <v>45800</v>
      </c>
      <c r="N5325">
        <f t="shared" ca="1" si="1424"/>
        <v>38691.89</v>
      </c>
      <c r="O5325" s="3">
        <f t="shared" ca="1" si="1425"/>
        <v>1601.1100000000006</v>
      </c>
      <c r="P5325" s="2">
        <f t="shared" ca="1" si="1426"/>
        <v>3.9736678827587933E-2</v>
      </c>
      <c r="Q5325" t="str">
        <f t="shared" ca="1" si="1427"/>
        <v>On Time</v>
      </c>
    </row>
    <row r="5326" spans="1:17" x14ac:dyDescent="0.3">
      <c r="A5326" t="str">
        <f t="shared" si="1411"/>
        <v>S05325</v>
      </c>
      <c r="B5326" t="str">
        <f t="shared" ca="1" si="1412"/>
        <v>Prime Wholesale</v>
      </c>
      <c r="C5326" t="str">
        <f t="shared" ca="1" si="1413"/>
        <v>UK</v>
      </c>
      <c r="D5326" t="str">
        <f t="shared" ca="1" si="1414"/>
        <v>Sauces</v>
      </c>
      <c r="E5326">
        <f t="shared" ca="1" si="1415"/>
        <v>425</v>
      </c>
      <c r="F5326" s="3">
        <f t="shared" ca="1" si="1416"/>
        <v>344</v>
      </c>
      <c r="G5326">
        <f t="shared" ca="1" si="1417"/>
        <v>146200</v>
      </c>
      <c r="H5326">
        <f t="shared" ca="1" si="1418"/>
        <v>86258</v>
      </c>
      <c r="I5326">
        <f t="shared" ca="1" si="1419"/>
        <v>9496</v>
      </c>
      <c r="J5326">
        <f t="shared" ca="1" si="1420"/>
        <v>1939</v>
      </c>
      <c r="K5326" s="1">
        <f t="shared" ca="1" si="1421"/>
        <v>46363</v>
      </c>
      <c r="L5326" s="1">
        <f t="shared" ca="1" si="1422"/>
        <v>46371</v>
      </c>
      <c r="M5326" s="1">
        <f t="shared" ca="1" si="1423"/>
        <v>46369</v>
      </c>
      <c r="N5326">
        <f t="shared" ca="1" si="1424"/>
        <v>97693</v>
      </c>
      <c r="O5326" s="3">
        <f t="shared" ca="1" si="1425"/>
        <v>48507</v>
      </c>
      <c r="P5326" s="2">
        <f t="shared" ca="1" si="1426"/>
        <v>0.33178522571819424</v>
      </c>
      <c r="Q5326" t="str">
        <f t="shared" ca="1" si="1427"/>
        <v>On Time</v>
      </c>
    </row>
    <row r="5327" spans="1:17" x14ac:dyDescent="0.3">
      <c r="A5327" t="str">
        <f t="shared" si="1411"/>
        <v>S05326</v>
      </c>
      <c r="B5327" t="str">
        <f t="shared" ca="1" si="1412"/>
        <v>Alpha Traders</v>
      </c>
      <c r="C5327" t="str">
        <f t="shared" ca="1" si="1413"/>
        <v>UK</v>
      </c>
      <c r="D5327" t="str">
        <f t="shared" ca="1" si="1414"/>
        <v>Tea</v>
      </c>
      <c r="E5327">
        <f t="shared" ca="1" si="1415"/>
        <v>357</v>
      </c>
      <c r="F5327" s="3">
        <f t="shared" ca="1" si="1416"/>
        <v>764</v>
      </c>
      <c r="G5327">
        <f t="shared" ca="1" si="1417"/>
        <v>272748</v>
      </c>
      <c r="H5327">
        <f t="shared" ca="1" si="1418"/>
        <v>190923.6</v>
      </c>
      <c r="I5327">
        <f t="shared" ca="1" si="1419"/>
        <v>8951</v>
      </c>
      <c r="J5327">
        <f t="shared" ca="1" si="1420"/>
        <v>518</v>
      </c>
      <c r="K5327" s="1">
        <f t="shared" ca="1" si="1421"/>
        <v>45663</v>
      </c>
      <c r="L5327" s="1">
        <f t="shared" ca="1" si="1422"/>
        <v>45681</v>
      </c>
      <c r="M5327" s="1">
        <f t="shared" ca="1" si="1423"/>
        <v>45686</v>
      </c>
      <c r="N5327">
        <f t="shared" ca="1" si="1424"/>
        <v>200392.6</v>
      </c>
      <c r="O5327" s="3">
        <f t="shared" ca="1" si="1425"/>
        <v>72355.399999999994</v>
      </c>
      <c r="P5327" s="2">
        <f t="shared" ca="1" si="1426"/>
        <v>0.2652829718274744</v>
      </c>
      <c r="Q5327" t="str">
        <f t="shared" ca="1" si="1427"/>
        <v>Late</v>
      </c>
    </row>
    <row r="5328" spans="1:17" x14ac:dyDescent="0.3">
      <c r="A5328" t="str">
        <f t="shared" si="1411"/>
        <v>S05327</v>
      </c>
      <c r="B5328" t="str">
        <f t="shared" ca="1" si="1412"/>
        <v>Alpha Traders</v>
      </c>
      <c r="C5328" t="str">
        <f t="shared" ca="1" si="1413"/>
        <v>Singapore</v>
      </c>
      <c r="D5328" t="str">
        <f t="shared" ca="1" si="1414"/>
        <v>Sauces</v>
      </c>
      <c r="E5328">
        <f t="shared" ca="1" si="1415"/>
        <v>78</v>
      </c>
      <c r="F5328" s="3">
        <f t="shared" ca="1" si="1416"/>
        <v>471</v>
      </c>
      <c r="G5328">
        <f t="shared" ca="1" si="1417"/>
        <v>36738</v>
      </c>
      <c r="H5328">
        <f t="shared" ca="1" si="1418"/>
        <v>23144.94</v>
      </c>
      <c r="I5328">
        <f t="shared" ca="1" si="1419"/>
        <v>1836</v>
      </c>
      <c r="J5328">
        <f t="shared" ca="1" si="1420"/>
        <v>3731</v>
      </c>
      <c r="K5328" s="1">
        <f t="shared" ca="1" si="1421"/>
        <v>45892</v>
      </c>
      <c r="L5328" s="1">
        <f t="shared" ca="1" si="1422"/>
        <v>45905</v>
      </c>
      <c r="M5328" s="1">
        <f t="shared" ca="1" si="1423"/>
        <v>45907</v>
      </c>
      <c r="N5328">
        <f t="shared" ca="1" si="1424"/>
        <v>28711.94</v>
      </c>
      <c r="O5328" s="3">
        <f t="shared" ca="1" si="1425"/>
        <v>8026.0600000000013</v>
      </c>
      <c r="P5328" s="2">
        <f t="shared" ca="1" si="1426"/>
        <v>0.21846752681147588</v>
      </c>
      <c r="Q5328" t="str">
        <f t="shared" ca="1" si="1427"/>
        <v>Late</v>
      </c>
    </row>
    <row r="5329" spans="1:17" x14ac:dyDescent="0.3">
      <c r="A5329" t="str">
        <f t="shared" si="1411"/>
        <v>S05328</v>
      </c>
      <c r="B5329" t="str">
        <f t="shared" ca="1" si="1412"/>
        <v>Beta Imports</v>
      </c>
      <c r="C5329" t="str">
        <f t="shared" ca="1" si="1413"/>
        <v>Canada</v>
      </c>
      <c r="D5329" t="str">
        <f t="shared" ca="1" si="1414"/>
        <v>Rice</v>
      </c>
      <c r="E5329">
        <f t="shared" ca="1" si="1415"/>
        <v>319</v>
      </c>
      <c r="F5329" s="3">
        <f t="shared" ca="1" si="1416"/>
        <v>789</v>
      </c>
      <c r="G5329">
        <f t="shared" ca="1" si="1417"/>
        <v>251691</v>
      </c>
      <c r="H5329">
        <f t="shared" ca="1" si="1418"/>
        <v>151014.6</v>
      </c>
      <c r="I5329">
        <f t="shared" ca="1" si="1419"/>
        <v>6165</v>
      </c>
      <c r="J5329">
        <f t="shared" ca="1" si="1420"/>
        <v>3386</v>
      </c>
      <c r="K5329" s="1">
        <f t="shared" ca="1" si="1421"/>
        <v>45947</v>
      </c>
      <c r="L5329" s="1">
        <f t="shared" ca="1" si="1422"/>
        <v>45959</v>
      </c>
      <c r="M5329" s="1">
        <f t="shared" ca="1" si="1423"/>
        <v>45960</v>
      </c>
      <c r="N5329">
        <f t="shared" ca="1" si="1424"/>
        <v>160565.6</v>
      </c>
      <c r="O5329" s="3">
        <f t="shared" ca="1" si="1425"/>
        <v>91125.4</v>
      </c>
      <c r="P5329" s="2">
        <f t="shared" ca="1" si="1426"/>
        <v>0.36205267570155464</v>
      </c>
      <c r="Q5329" t="str">
        <f t="shared" ca="1" si="1427"/>
        <v>Late</v>
      </c>
    </row>
    <row r="5330" spans="1:17" x14ac:dyDescent="0.3">
      <c r="A5330" t="str">
        <f t="shared" si="1411"/>
        <v>S05329</v>
      </c>
      <c r="B5330" t="str">
        <f t="shared" ca="1" si="1412"/>
        <v>Beta Imports</v>
      </c>
      <c r="C5330" t="str">
        <f t="shared" ca="1" si="1413"/>
        <v>Singapore</v>
      </c>
      <c r="D5330" t="str">
        <f t="shared" ca="1" si="1414"/>
        <v>Sauces</v>
      </c>
      <c r="E5330">
        <f t="shared" ca="1" si="1415"/>
        <v>406</v>
      </c>
      <c r="F5330" s="3">
        <f t="shared" ca="1" si="1416"/>
        <v>532</v>
      </c>
      <c r="G5330">
        <f t="shared" ca="1" si="1417"/>
        <v>215992</v>
      </c>
      <c r="H5330">
        <f t="shared" ca="1" si="1418"/>
        <v>125275.36</v>
      </c>
      <c r="I5330">
        <f t="shared" ca="1" si="1419"/>
        <v>5398</v>
      </c>
      <c r="J5330">
        <f t="shared" ca="1" si="1420"/>
        <v>2449</v>
      </c>
      <c r="K5330" s="1">
        <f t="shared" ca="1" si="1421"/>
        <v>45845</v>
      </c>
      <c r="L5330" s="1">
        <f t="shared" ca="1" si="1422"/>
        <v>45855</v>
      </c>
      <c r="M5330" s="1">
        <f t="shared" ca="1" si="1423"/>
        <v>45853</v>
      </c>
      <c r="N5330">
        <f t="shared" ca="1" si="1424"/>
        <v>133122.35999999999</v>
      </c>
      <c r="O5330" s="3">
        <f t="shared" ca="1" si="1425"/>
        <v>82869.640000000014</v>
      </c>
      <c r="P5330" s="2">
        <f t="shared" ca="1" si="1426"/>
        <v>0.3836699507389163</v>
      </c>
      <c r="Q5330" t="str">
        <f t="shared" ca="1" si="1427"/>
        <v>On Time</v>
      </c>
    </row>
    <row r="5331" spans="1:17" x14ac:dyDescent="0.3">
      <c r="A5331" t="str">
        <f t="shared" si="1411"/>
        <v>S05330</v>
      </c>
      <c r="B5331" t="str">
        <f t="shared" ca="1" si="1412"/>
        <v>Oceanic Exports</v>
      </c>
      <c r="C5331" t="str">
        <f t="shared" ca="1" si="1413"/>
        <v>Singapore</v>
      </c>
      <c r="D5331" t="str">
        <f t="shared" ca="1" si="1414"/>
        <v>Tea</v>
      </c>
      <c r="E5331">
        <f t="shared" ca="1" si="1415"/>
        <v>127</v>
      </c>
      <c r="F5331" s="3">
        <f t="shared" ca="1" si="1416"/>
        <v>302</v>
      </c>
      <c r="G5331">
        <f t="shared" ca="1" si="1417"/>
        <v>38354</v>
      </c>
      <c r="H5331">
        <f t="shared" ca="1" si="1418"/>
        <v>27998.42</v>
      </c>
      <c r="I5331">
        <f t="shared" ca="1" si="1419"/>
        <v>2634</v>
      </c>
      <c r="J5331">
        <f t="shared" ca="1" si="1420"/>
        <v>2852</v>
      </c>
      <c r="K5331" s="1">
        <f t="shared" ca="1" si="1421"/>
        <v>46112</v>
      </c>
      <c r="L5331" s="1">
        <f t="shared" ca="1" si="1422"/>
        <v>46122</v>
      </c>
      <c r="M5331" s="1">
        <f t="shared" ca="1" si="1423"/>
        <v>46123</v>
      </c>
      <c r="N5331">
        <f t="shared" ca="1" si="1424"/>
        <v>33484.42</v>
      </c>
      <c r="O5331" s="3">
        <f t="shared" ca="1" si="1425"/>
        <v>4869.5800000000017</v>
      </c>
      <c r="P5331" s="2">
        <f t="shared" ca="1" si="1426"/>
        <v>0.12696407154403716</v>
      </c>
      <c r="Q5331" t="str">
        <f t="shared" ca="1" si="1427"/>
        <v>Late</v>
      </c>
    </row>
    <row r="5332" spans="1:17" x14ac:dyDescent="0.3">
      <c r="A5332" t="str">
        <f t="shared" si="1411"/>
        <v>S05331</v>
      </c>
      <c r="B5332" t="str">
        <f t="shared" ca="1" si="1412"/>
        <v>Beta Imports</v>
      </c>
      <c r="C5332" t="str">
        <f t="shared" ca="1" si="1413"/>
        <v>Singapore</v>
      </c>
      <c r="D5332" t="str">
        <f t="shared" ca="1" si="1414"/>
        <v>Rice</v>
      </c>
      <c r="E5332">
        <f t="shared" ca="1" si="1415"/>
        <v>95</v>
      </c>
      <c r="F5332" s="3">
        <f t="shared" ca="1" si="1416"/>
        <v>178</v>
      </c>
      <c r="G5332">
        <f t="shared" ca="1" si="1417"/>
        <v>16910</v>
      </c>
      <c r="H5332">
        <f t="shared" ca="1" si="1418"/>
        <v>11498.8</v>
      </c>
      <c r="I5332">
        <f t="shared" ca="1" si="1419"/>
        <v>5062</v>
      </c>
      <c r="J5332">
        <f t="shared" ca="1" si="1420"/>
        <v>1857</v>
      </c>
      <c r="K5332" s="1">
        <f t="shared" ca="1" si="1421"/>
        <v>45718</v>
      </c>
      <c r="L5332" s="1">
        <f t="shared" ca="1" si="1422"/>
        <v>45735</v>
      </c>
      <c r="M5332" s="1">
        <f t="shared" ca="1" si="1423"/>
        <v>45741</v>
      </c>
      <c r="N5332">
        <f t="shared" ca="1" si="1424"/>
        <v>18417.8</v>
      </c>
      <c r="O5332" s="3">
        <f t="shared" ca="1" si="1425"/>
        <v>-1507.7999999999993</v>
      </c>
      <c r="P5332" s="2">
        <f t="shared" ca="1" si="1426"/>
        <v>-8.9166173861620304E-2</v>
      </c>
      <c r="Q5332" t="str">
        <f t="shared" ca="1" si="1427"/>
        <v>Late</v>
      </c>
    </row>
    <row r="5333" spans="1:17" x14ac:dyDescent="0.3">
      <c r="A5333" t="str">
        <f t="shared" si="1411"/>
        <v>S05332</v>
      </c>
      <c r="B5333" t="str">
        <f t="shared" ca="1" si="1412"/>
        <v>FreshMart Ltd</v>
      </c>
      <c r="C5333" t="str">
        <f t="shared" ca="1" si="1413"/>
        <v>Australia</v>
      </c>
      <c r="D5333" t="str">
        <f t="shared" ca="1" si="1414"/>
        <v>Sauces</v>
      </c>
      <c r="E5333">
        <f t="shared" ca="1" si="1415"/>
        <v>304</v>
      </c>
      <c r="F5333" s="3">
        <f t="shared" ca="1" si="1416"/>
        <v>270</v>
      </c>
      <c r="G5333">
        <f t="shared" ca="1" si="1417"/>
        <v>82080</v>
      </c>
      <c r="H5333">
        <f t="shared" ca="1" si="1418"/>
        <v>48427.199999999997</v>
      </c>
      <c r="I5333">
        <f t="shared" ca="1" si="1419"/>
        <v>2555</v>
      </c>
      <c r="J5333">
        <f t="shared" ca="1" si="1420"/>
        <v>2147</v>
      </c>
      <c r="K5333" s="1">
        <f t="shared" ca="1" si="1421"/>
        <v>46350</v>
      </c>
      <c r="L5333" s="1">
        <f t="shared" ca="1" si="1422"/>
        <v>46365</v>
      </c>
      <c r="M5333" s="1">
        <f t="shared" ca="1" si="1423"/>
        <v>46371</v>
      </c>
      <c r="N5333">
        <f t="shared" ca="1" si="1424"/>
        <v>53129.2</v>
      </c>
      <c r="O5333" s="3">
        <f t="shared" ca="1" si="1425"/>
        <v>28950.800000000003</v>
      </c>
      <c r="P5333" s="2">
        <f t="shared" ca="1" si="1426"/>
        <v>0.35271442495126709</v>
      </c>
      <c r="Q5333" t="str">
        <f t="shared" ca="1" si="1427"/>
        <v>Late</v>
      </c>
    </row>
    <row r="5334" spans="1:17" x14ac:dyDescent="0.3">
      <c r="A5334" t="str">
        <f t="shared" si="1411"/>
        <v>S05333</v>
      </c>
      <c r="B5334" t="str">
        <f t="shared" ca="1" si="1412"/>
        <v>FreshMart Ltd</v>
      </c>
      <c r="C5334" t="str">
        <f t="shared" ca="1" si="1413"/>
        <v>UAE</v>
      </c>
      <c r="D5334" t="str">
        <f t="shared" ca="1" si="1414"/>
        <v>Pickles</v>
      </c>
      <c r="E5334">
        <f t="shared" ca="1" si="1415"/>
        <v>253</v>
      </c>
      <c r="F5334" s="3">
        <f t="shared" ca="1" si="1416"/>
        <v>506</v>
      </c>
      <c r="G5334">
        <f t="shared" ca="1" si="1417"/>
        <v>128018</v>
      </c>
      <c r="H5334">
        <f t="shared" ca="1" si="1418"/>
        <v>70409.899999999994</v>
      </c>
      <c r="I5334">
        <f t="shared" ca="1" si="1419"/>
        <v>2537</v>
      </c>
      <c r="J5334">
        <f t="shared" ca="1" si="1420"/>
        <v>1859</v>
      </c>
      <c r="K5334" s="1">
        <f t="shared" ca="1" si="1421"/>
        <v>46086</v>
      </c>
      <c r="L5334" s="1">
        <f t="shared" ca="1" si="1422"/>
        <v>46095</v>
      </c>
      <c r="M5334" s="1">
        <f t="shared" ca="1" si="1423"/>
        <v>46101</v>
      </c>
      <c r="N5334">
        <f t="shared" ca="1" si="1424"/>
        <v>74805.899999999994</v>
      </c>
      <c r="O5334" s="3">
        <f t="shared" ca="1" si="1425"/>
        <v>53212.100000000006</v>
      </c>
      <c r="P5334" s="2">
        <f t="shared" ca="1" si="1426"/>
        <v>0.41566107891077819</v>
      </c>
      <c r="Q5334" t="str">
        <f t="shared" ca="1" si="1427"/>
        <v>Late</v>
      </c>
    </row>
    <row r="5335" spans="1:17" x14ac:dyDescent="0.3">
      <c r="A5335" t="str">
        <f t="shared" si="1411"/>
        <v>S05334</v>
      </c>
      <c r="B5335" t="str">
        <f t="shared" ca="1" si="1412"/>
        <v>Prime Wholesale</v>
      </c>
      <c r="C5335" t="str">
        <f t="shared" ca="1" si="1413"/>
        <v>UK</v>
      </c>
      <c r="D5335" t="str">
        <f t="shared" ca="1" si="1414"/>
        <v>Pickles</v>
      </c>
      <c r="E5335">
        <f t="shared" ca="1" si="1415"/>
        <v>476</v>
      </c>
      <c r="F5335" s="3">
        <f t="shared" ca="1" si="1416"/>
        <v>383</v>
      </c>
      <c r="G5335">
        <f t="shared" ca="1" si="1417"/>
        <v>182308</v>
      </c>
      <c r="H5335">
        <f t="shared" ca="1" si="1418"/>
        <v>125792.52</v>
      </c>
      <c r="I5335">
        <f t="shared" ca="1" si="1419"/>
        <v>11961</v>
      </c>
      <c r="J5335">
        <f t="shared" ca="1" si="1420"/>
        <v>3709</v>
      </c>
      <c r="K5335" s="1">
        <f t="shared" ca="1" si="1421"/>
        <v>46379</v>
      </c>
      <c r="L5335" s="1">
        <f t="shared" ca="1" si="1422"/>
        <v>46388</v>
      </c>
      <c r="M5335" s="1">
        <f t="shared" ca="1" si="1423"/>
        <v>46394</v>
      </c>
      <c r="N5335">
        <f t="shared" ca="1" si="1424"/>
        <v>141462.52000000002</v>
      </c>
      <c r="O5335" s="3">
        <f t="shared" ca="1" si="1425"/>
        <v>40845.479999999981</v>
      </c>
      <c r="P5335" s="2">
        <f t="shared" ca="1" si="1426"/>
        <v>0.22404655857120906</v>
      </c>
      <c r="Q5335" t="str">
        <f t="shared" ca="1" si="1427"/>
        <v>Late</v>
      </c>
    </row>
    <row r="5336" spans="1:17" x14ac:dyDescent="0.3">
      <c r="A5336" t="str">
        <f t="shared" si="1411"/>
        <v>S05335</v>
      </c>
      <c r="B5336" t="str">
        <f t="shared" ca="1" si="1412"/>
        <v>Global Foods</v>
      </c>
      <c r="C5336" t="str">
        <f t="shared" ca="1" si="1413"/>
        <v>Canada</v>
      </c>
      <c r="D5336" t="str">
        <f t="shared" ca="1" si="1414"/>
        <v>Pickles</v>
      </c>
      <c r="E5336">
        <f t="shared" ca="1" si="1415"/>
        <v>225</v>
      </c>
      <c r="F5336" s="3">
        <f t="shared" ca="1" si="1416"/>
        <v>181</v>
      </c>
      <c r="G5336">
        <f t="shared" ca="1" si="1417"/>
        <v>40725</v>
      </c>
      <c r="H5336">
        <f t="shared" ca="1" si="1418"/>
        <v>18326.25</v>
      </c>
      <c r="I5336">
        <f t="shared" ca="1" si="1419"/>
        <v>5629</v>
      </c>
      <c r="J5336">
        <f t="shared" ca="1" si="1420"/>
        <v>623</v>
      </c>
      <c r="K5336" s="1">
        <f t="shared" ca="1" si="1421"/>
        <v>45922</v>
      </c>
      <c r="L5336" s="1">
        <f t="shared" ca="1" si="1422"/>
        <v>45935</v>
      </c>
      <c r="M5336" s="1">
        <f t="shared" ca="1" si="1423"/>
        <v>45941</v>
      </c>
      <c r="N5336">
        <f t="shared" ca="1" si="1424"/>
        <v>24578.25</v>
      </c>
      <c r="O5336" s="3">
        <f t="shared" ca="1" si="1425"/>
        <v>16146.75</v>
      </c>
      <c r="P5336" s="2">
        <f t="shared" ca="1" si="1426"/>
        <v>0.39648250460405154</v>
      </c>
      <c r="Q5336" t="str">
        <f t="shared" ca="1" si="1427"/>
        <v>Late</v>
      </c>
    </row>
    <row r="5337" spans="1:17" x14ac:dyDescent="0.3">
      <c r="A5337" t="str">
        <f t="shared" si="1411"/>
        <v>S05336</v>
      </c>
      <c r="B5337" t="str">
        <f t="shared" ca="1" si="1412"/>
        <v>Beta Imports</v>
      </c>
      <c r="C5337" t="str">
        <f t="shared" ca="1" si="1413"/>
        <v>Canada</v>
      </c>
      <c r="D5337" t="str">
        <f t="shared" ca="1" si="1414"/>
        <v>Rice</v>
      </c>
      <c r="E5337">
        <f t="shared" ca="1" si="1415"/>
        <v>463</v>
      </c>
      <c r="F5337" s="3">
        <f t="shared" ca="1" si="1416"/>
        <v>219</v>
      </c>
      <c r="G5337">
        <f t="shared" ca="1" si="1417"/>
        <v>101397</v>
      </c>
      <c r="H5337">
        <f t="shared" ca="1" si="1418"/>
        <v>58810.26</v>
      </c>
      <c r="I5337">
        <f t="shared" ca="1" si="1419"/>
        <v>10792</v>
      </c>
      <c r="J5337">
        <f t="shared" ca="1" si="1420"/>
        <v>624</v>
      </c>
      <c r="K5337" s="1">
        <f t="shared" ca="1" si="1421"/>
        <v>45665</v>
      </c>
      <c r="L5337" s="1">
        <f t="shared" ca="1" si="1422"/>
        <v>45679</v>
      </c>
      <c r="M5337" s="1">
        <f t="shared" ca="1" si="1423"/>
        <v>45676</v>
      </c>
      <c r="N5337">
        <f t="shared" ca="1" si="1424"/>
        <v>70226.260000000009</v>
      </c>
      <c r="O5337" s="3">
        <f t="shared" ca="1" si="1425"/>
        <v>31170.739999999991</v>
      </c>
      <c r="P5337" s="2">
        <f t="shared" ca="1" si="1426"/>
        <v>0.30741284258903112</v>
      </c>
      <c r="Q5337" t="str">
        <f t="shared" ca="1" si="1427"/>
        <v>On Time</v>
      </c>
    </row>
    <row r="5338" spans="1:17" x14ac:dyDescent="0.3">
      <c r="A5338" t="str">
        <f t="shared" si="1411"/>
        <v>S05337</v>
      </c>
      <c r="B5338" t="str">
        <f t="shared" ca="1" si="1412"/>
        <v>Alpha Traders</v>
      </c>
      <c r="C5338" t="str">
        <f t="shared" ca="1" si="1413"/>
        <v>UAE</v>
      </c>
      <c r="D5338" t="str">
        <f t="shared" ca="1" si="1414"/>
        <v>Tea</v>
      </c>
      <c r="E5338">
        <f t="shared" ca="1" si="1415"/>
        <v>300</v>
      </c>
      <c r="F5338" s="3">
        <f t="shared" ca="1" si="1416"/>
        <v>675</v>
      </c>
      <c r="G5338">
        <f t="shared" ca="1" si="1417"/>
        <v>202500</v>
      </c>
      <c r="H5338">
        <f t="shared" ca="1" si="1418"/>
        <v>115425</v>
      </c>
      <c r="I5338">
        <f t="shared" ca="1" si="1419"/>
        <v>9880</v>
      </c>
      <c r="J5338">
        <f t="shared" ca="1" si="1420"/>
        <v>2484</v>
      </c>
      <c r="K5338" s="1">
        <f t="shared" ca="1" si="1421"/>
        <v>46318</v>
      </c>
      <c r="L5338" s="1">
        <f t="shared" ca="1" si="1422"/>
        <v>46328</v>
      </c>
      <c r="M5338" s="1">
        <f t="shared" ca="1" si="1423"/>
        <v>46329</v>
      </c>
      <c r="N5338">
        <f t="shared" ca="1" si="1424"/>
        <v>127789</v>
      </c>
      <c r="O5338" s="3">
        <f t="shared" ca="1" si="1425"/>
        <v>74711</v>
      </c>
      <c r="P5338" s="2">
        <f t="shared" ca="1" si="1426"/>
        <v>0.36894320987654322</v>
      </c>
      <c r="Q5338" t="str">
        <f t="shared" ca="1" si="1427"/>
        <v>Late</v>
      </c>
    </row>
    <row r="5339" spans="1:17" x14ac:dyDescent="0.3">
      <c r="A5339" t="str">
        <f t="shared" si="1411"/>
        <v>S05338</v>
      </c>
      <c r="B5339" t="str">
        <f t="shared" ca="1" si="1412"/>
        <v>Oceanic Exports</v>
      </c>
      <c r="C5339" t="str">
        <f t="shared" ca="1" si="1413"/>
        <v>UAE</v>
      </c>
      <c r="D5339" t="str">
        <f t="shared" ca="1" si="1414"/>
        <v>Tea</v>
      </c>
      <c r="E5339">
        <f t="shared" ca="1" si="1415"/>
        <v>209</v>
      </c>
      <c r="F5339" s="3">
        <f t="shared" ca="1" si="1416"/>
        <v>360</v>
      </c>
      <c r="G5339">
        <f t="shared" ca="1" si="1417"/>
        <v>75240</v>
      </c>
      <c r="H5339">
        <f t="shared" ca="1" si="1418"/>
        <v>36115.199999999997</v>
      </c>
      <c r="I5339">
        <f t="shared" ca="1" si="1419"/>
        <v>1697</v>
      </c>
      <c r="J5339">
        <f t="shared" ca="1" si="1420"/>
        <v>844</v>
      </c>
      <c r="K5339" s="1">
        <f t="shared" ca="1" si="1421"/>
        <v>45691</v>
      </c>
      <c r="L5339" s="1">
        <f t="shared" ca="1" si="1422"/>
        <v>45702</v>
      </c>
      <c r="M5339" s="1">
        <f t="shared" ca="1" si="1423"/>
        <v>45699</v>
      </c>
      <c r="N5339">
        <f t="shared" ca="1" si="1424"/>
        <v>38656.199999999997</v>
      </c>
      <c r="O5339" s="3">
        <f t="shared" ca="1" si="1425"/>
        <v>36583.800000000003</v>
      </c>
      <c r="P5339" s="2">
        <f t="shared" ca="1" si="1426"/>
        <v>0.48622807017543862</v>
      </c>
      <c r="Q5339" t="str">
        <f t="shared" ca="1" si="1427"/>
        <v>On Time</v>
      </c>
    </row>
    <row r="5340" spans="1:17" x14ac:dyDescent="0.3">
      <c r="A5340" t="str">
        <f t="shared" si="1411"/>
        <v>S05339</v>
      </c>
      <c r="B5340" t="str">
        <f t="shared" ca="1" si="1412"/>
        <v>Prime Wholesale</v>
      </c>
      <c r="C5340" t="str">
        <f t="shared" ca="1" si="1413"/>
        <v>Singapore</v>
      </c>
      <c r="D5340" t="str">
        <f t="shared" ca="1" si="1414"/>
        <v>Sauces</v>
      </c>
      <c r="E5340">
        <f t="shared" ca="1" si="1415"/>
        <v>293</v>
      </c>
      <c r="F5340" s="3">
        <f t="shared" ca="1" si="1416"/>
        <v>388</v>
      </c>
      <c r="G5340">
        <f t="shared" ca="1" si="1417"/>
        <v>113684</v>
      </c>
      <c r="H5340">
        <f t="shared" ca="1" si="1418"/>
        <v>85263</v>
      </c>
      <c r="I5340">
        <f t="shared" ca="1" si="1419"/>
        <v>4162</v>
      </c>
      <c r="J5340">
        <f t="shared" ca="1" si="1420"/>
        <v>3907</v>
      </c>
      <c r="K5340" s="1">
        <f t="shared" ca="1" si="1421"/>
        <v>46172</v>
      </c>
      <c r="L5340" s="1">
        <f t="shared" ca="1" si="1422"/>
        <v>46179</v>
      </c>
      <c r="M5340" s="1">
        <f t="shared" ca="1" si="1423"/>
        <v>46176</v>
      </c>
      <c r="N5340">
        <f t="shared" ca="1" si="1424"/>
        <v>93332</v>
      </c>
      <c r="O5340" s="3">
        <f t="shared" ca="1" si="1425"/>
        <v>20352</v>
      </c>
      <c r="P5340" s="2">
        <f t="shared" ca="1" si="1426"/>
        <v>0.17902255374546991</v>
      </c>
      <c r="Q5340" t="str">
        <f t="shared" ca="1" si="1427"/>
        <v>On Time</v>
      </c>
    </row>
    <row r="5341" spans="1:17" x14ac:dyDescent="0.3">
      <c r="A5341" t="str">
        <f t="shared" si="1411"/>
        <v>S05340</v>
      </c>
      <c r="B5341" t="str">
        <f t="shared" ca="1" si="1412"/>
        <v>Global Foods</v>
      </c>
      <c r="C5341" t="str">
        <f t="shared" ca="1" si="1413"/>
        <v>Australia</v>
      </c>
      <c r="D5341" t="str">
        <f t="shared" ca="1" si="1414"/>
        <v>Spices</v>
      </c>
      <c r="E5341">
        <f t="shared" ca="1" si="1415"/>
        <v>420</v>
      </c>
      <c r="F5341" s="3">
        <f t="shared" ca="1" si="1416"/>
        <v>261</v>
      </c>
      <c r="G5341">
        <f t="shared" ca="1" si="1417"/>
        <v>109620</v>
      </c>
      <c r="H5341">
        <f t="shared" ca="1" si="1418"/>
        <v>64675.8</v>
      </c>
      <c r="I5341">
        <f t="shared" ca="1" si="1419"/>
        <v>1563</v>
      </c>
      <c r="J5341">
        <f t="shared" ca="1" si="1420"/>
        <v>1319</v>
      </c>
      <c r="K5341" s="1">
        <f t="shared" ca="1" si="1421"/>
        <v>45671</v>
      </c>
      <c r="L5341" s="1">
        <f t="shared" ca="1" si="1422"/>
        <v>45690</v>
      </c>
      <c r="M5341" s="1">
        <f t="shared" ca="1" si="1423"/>
        <v>45694</v>
      </c>
      <c r="N5341">
        <f t="shared" ca="1" si="1424"/>
        <v>67557.8</v>
      </c>
      <c r="O5341" s="3">
        <f t="shared" ca="1" si="1425"/>
        <v>42062.2</v>
      </c>
      <c r="P5341" s="2">
        <f t="shared" ca="1" si="1426"/>
        <v>0.38370917715745301</v>
      </c>
      <c r="Q5341" t="str">
        <f t="shared" ca="1" si="1427"/>
        <v>Late</v>
      </c>
    </row>
    <row r="5342" spans="1:17" x14ac:dyDescent="0.3">
      <c r="A5342" t="str">
        <f t="shared" si="1411"/>
        <v>S05341</v>
      </c>
      <c r="B5342" t="str">
        <f t="shared" ca="1" si="1412"/>
        <v>Oceanic Exports</v>
      </c>
      <c r="C5342" t="str">
        <f t="shared" ca="1" si="1413"/>
        <v>UK</v>
      </c>
      <c r="D5342" t="str">
        <f t="shared" ca="1" si="1414"/>
        <v>Sauces</v>
      </c>
      <c r="E5342">
        <f t="shared" ca="1" si="1415"/>
        <v>180</v>
      </c>
      <c r="F5342" s="3">
        <f t="shared" ca="1" si="1416"/>
        <v>304</v>
      </c>
      <c r="G5342">
        <f t="shared" ca="1" si="1417"/>
        <v>54720</v>
      </c>
      <c r="H5342">
        <f t="shared" ca="1" si="1418"/>
        <v>37209.599999999999</v>
      </c>
      <c r="I5342">
        <f t="shared" ca="1" si="1419"/>
        <v>5809</v>
      </c>
      <c r="J5342">
        <f t="shared" ca="1" si="1420"/>
        <v>3172</v>
      </c>
      <c r="K5342" s="1">
        <f t="shared" ca="1" si="1421"/>
        <v>45673</v>
      </c>
      <c r="L5342" s="1">
        <f t="shared" ca="1" si="1422"/>
        <v>45684</v>
      </c>
      <c r="M5342" s="1">
        <f t="shared" ca="1" si="1423"/>
        <v>45682</v>
      </c>
      <c r="N5342">
        <f t="shared" ca="1" si="1424"/>
        <v>46190.6</v>
      </c>
      <c r="O5342" s="3">
        <f t="shared" ca="1" si="1425"/>
        <v>8529.4000000000015</v>
      </c>
      <c r="P5342" s="2">
        <f t="shared" ca="1" si="1426"/>
        <v>0.15587353801169593</v>
      </c>
      <c r="Q5342" t="str">
        <f t="shared" ca="1" si="1427"/>
        <v>On Time</v>
      </c>
    </row>
    <row r="5343" spans="1:17" x14ac:dyDescent="0.3">
      <c r="A5343" t="str">
        <f t="shared" si="1411"/>
        <v>S05342</v>
      </c>
      <c r="B5343" t="str">
        <f t="shared" ca="1" si="1412"/>
        <v>Global Foods</v>
      </c>
      <c r="C5343" t="str">
        <f t="shared" ca="1" si="1413"/>
        <v>Australia</v>
      </c>
      <c r="D5343" t="str">
        <f t="shared" ca="1" si="1414"/>
        <v>Tea</v>
      </c>
      <c r="E5343">
        <f t="shared" ca="1" si="1415"/>
        <v>165</v>
      </c>
      <c r="F5343" s="3">
        <f t="shared" ca="1" si="1416"/>
        <v>483</v>
      </c>
      <c r="G5343">
        <f t="shared" ca="1" si="1417"/>
        <v>79695</v>
      </c>
      <c r="H5343">
        <f t="shared" ca="1" si="1418"/>
        <v>43832.25</v>
      </c>
      <c r="I5343">
        <f t="shared" ca="1" si="1419"/>
        <v>10285</v>
      </c>
      <c r="J5343">
        <f t="shared" ca="1" si="1420"/>
        <v>3125</v>
      </c>
      <c r="K5343" s="1">
        <f t="shared" ca="1" si="1421"/>
        <v>45737</v>
      </c>
      <c r="L5343" s="1">
        <f t="shared" ca="1" si="1422"/>
        <v>45752</v>
      </c>
      <c r="M5343" s="1">
        <f t="shared" ca="1" si="1423"/>
        <v>45749</v>
      </c>
      <c r="N5343">
        <f t="shared" ca="1" si="1424"/>
        <v>57242.25</v>
      </c>
      <c r="O5343" s="3">
        <f t="shared" ca="1" si="1425"/>
        <v>22452.75</v>
      </c>
      <c r="P5343" s="2">
        <f t="shared" ca="1" si="1426"/>
        <v>0.28173348390739694</v>
      </c>
      <c r="Q5343" t="str">
        <f t="shared" ca="1" si="1427"/>
        <v>On Time</v>
      </c>
    </row>
    <row r="5344" spans="1:17" x14ac:dyDescent="0.3">
      <c r="A5344" t="str">
        <f t="shared" si="1411"/>
        <v>S05343</v>
      </c>
      <c r="B5344" t="str">
        <f t="shared" ca="1" si="1412"/>
        <v>Prime Wholesale</v>
      </c>
      <c r="C5344" t="str">
        <f t="shared" ca="1" si="1413"/>
        <v>UK</v>
      </c>
      <c r="D5344" t="str">
        <f t="shared" ca="1" si="1414"/>
        <v>Sauces</v>
      </c>
      <c r="E5344">
        <f t="shared" ca="1" si="1415"/>
        <v>315</v>
      </c>
      <c r="F5344" s="3">
        <f t="shared" ca="1" si="1416"/>
        <v>303</v>
      </c>
      <c r="G5344">
        <f t="shared" ca="1" si="1417"/>
        <v>95445</v>
      </c>
      <c r="H5344">
        <f t="shared" ca="1" si="1418"/>
        <v>68720.399999999994</v>
      </c>
      <c r="I5344">
        <f t="shared" ca="1" si="1419"/>
        <v>8533</v>
      </c>
      <c r="J5344">
        <f t="shared" ca="1" si="1420"/>
        <v>2532</v>
      </c>
      <c r="K5344" s="1">
        <f t="shared" ca="1" si="1421"/>
        <v>46181</v>
      </c>
      <c r="L5344" s="1">
        <f t="shared" ca="1" si="1422"/>
        <v>46196</v>
      </c>
      <c r="M5344" s="1">
        <f t="shared" ca="1" si="1423"/>
        <v>46199</v>
      </c>
      <c r="N5344">
        <f t="shared" ca="1" si="1424"/>
        <v>79785.399999999994</v>
      </c>
      <c r="O5344" s="3">
        <f t="shared" ca="1" si="1425"/>
        <v>15659.600000000006</v>
      </c>
      <c r="P5344" s="2">
        <f t="shared" ca="1" si="1426"/>
        <v>0.16406935931688413</v>
      </c>
      <c r="Q5344" t="str">
        <f t="shared" ca="1" si="1427"/>
        <v>Late</v>
      </c>
    </row>
    <row r="5345" spans="1:17" x14ac:dyDescent="0.3">
      <c r="A5345" t="str">
        <f t="shared" si="1411"/>
        <v>S05344</v>
      </c>
      <c r="B5345" t="str">
        <f t="shared" ca="1" si="1412"/>
        <v>Global Foods</v>
      </c>
      <c r="C5345" t="str">
        <f t="shared" ca="1" si="1413"/>
        <v>Singapore</v>
      </c>
      <c r="D5345" t="str">
        <f t="shared" ca="1" si="1414"/>
        <v>Spices</v>
      </c>
      <c r="E5345">
        <f t="shared" ca="1" si="1415"/>
        <v>493</v>
      </c>
      <c r="F5345" s="3">
        <f t="shared" ca="1" si="1416"/>
        <v>670</v>
      </c>
      <c r="G5345">
        <f t="shared" ca="1" si="1417"/>
        <v>330310</v>
      </c>
      <c r="H5345">
        <f t="shared" ca="1" si="1418"/>
        <v>171761.2</v>
      </c>
      <c r="I5345">
        <f t="shared" ca="1" si="1419"/>
        <v>9246</v>
      </c>
      <c r="J5345">
        <f t="shared" ca="1" si="1420"/>
        <v>1418</v>
      </c>
      <c r="K5345" s="1">
        <f t="shared" ca="1" si="1421"/>
        <v>46336</v>
      </c>
      <c r="L5345" s="1">
        <f t="shared" ca="1" si="1422"/>
        <v>46344</v>
      </c>
      <c r="M5345" s="1">
        <f t="shared" ca="1" si="1423"/>
        <v>46349</v>
      </c>
      <c r="N5345">
        <f t="shared" ca="1" si="1424"/>
        <v>182425.2</v>
      </c>
      <c r="O5345" s="3">
        <f t="shared" ca="1" si="1425"/>
        <v>147884.79999999999</v>
      </c>
      <c r="P5345" s="2">
        <f t="shared" ca="1" si="1426"/>
        <v>0.44771517665223576</v>
      </c>
      <c r="Q5345" t="str">
        <f t="shared" ca="1" si="1427"/>
        <v>Late</v>
      </c>
    </row>
    <row r="5346" spans="1:17" x14ac:dyDescent="0.3">
      <c r="A5346" t="str">
        <f t="shared" si="1411"/>
        <v>S05345</v>
      </c>
      <c r="B5346" t="str">
        <f t="shared" ca="1" si="1412"/>
        <v>Alpha Traders</v>
      </c>
      <c r="C5346" t="str">
        <f t="shared" ca="1" si="1413"/>
        <v>UK</v>
      </c>
      <c r="D5346" t="str">
        <f t="shared" ca="1" si="1414"/>
        <v>Pickles</v>
      </c>
      <c r="E5346">
        <f t="shared" ca="1" si="1415"/>
        <v>482</v>
      </c>
      <c r="F5346" s="3">
        <f t="shared" ca="1" si="1416"/>
        <v>568</v>
      </c>
      <c r="G5346">
        <f t="shared" ca="1" si="1417"/>
        <v>273776</v>
      </c>
      <c r="H5346">
        <f t="shared" ca="1" si="1418"/>
        <v>164265.60000000001</v>
      </c>
      <c r="I5346">
        <f t="shared" ca="1" si="1419"/>
        <v>10079</v>
      </c>
      <c r="J5346">
        <f t="shared" ca="1" si="1420"/>
        <v>3594</v>
      </c>
      <c r="K5346" s="1">
        <f t="shared" ca="1" si="1421"/>
        <v>46253</v>
      </c>
      <c r="L5346" s="1">
        <f t="shared" ca="1" si="1422"/>
        <v>46263</v>
      </c>
      <c r="M5346" s="1">
        <f t="shared" ca="1" si="1423"/>
        <v>46260</v>
      </c>
      <c r="N5346">
        <f t="shared" ca="1" si="1424"/>
        <v>177938.6</v>
      </c>
      <c r="O5346" s="3">
        <f t="shared" ca="1" si="1425"/>
        <v>95837.4</v>
      </c>
      <c r="P5346" s="2">
        <f t="shared" ca="1" si="1426"/>
        <v>0.35005771141371045</v>
      </c>
      <c r="Q5346" t="str">
        <f t="shared" ca="1" si="1427"/>
        <v>On Time</v>
      </c>
    </row>
    <row r="5347" spans="1:17" x14ac:dyDescent="0.3">
      <c r="A5347" t="str">
        <f t="shared" si="1411"/>
        <v>S05346</v>
      </c>
      <c r="B5347" t="str">
        <f t="shared" ca="1" si="1412"/>
        <v>Global Foods</v>
      </c>
      <c r="C5347" t="str">
        <f t="shared" ca="1" si="1413"/>
        <v>Singapore</v>
      </c>
      <c r="D5347" t="str">
        <f t="shared" ca="1" si="1414"/>
        <v>Tea</v>
      </c>
      <c r="E5347">
        <f t="shared" ca="1" si="1415"/>
        <v>487</v>
      </c>
      <c r="F5347" s="3">
        <f t="shared" ca="1" si="1416"/>
        <v>772</v>
      </c>
      <c r="G5347">
        <f t="shared" ca="1" si="1417"/>
        <v>375964</v>
      </c>
      <c r="H5347">
        <f t="shared" ca="1" si="1418"/>
        <v>259415.16</v>
      </c>
      <c r="I5347">
        <f t="shared" ca="1" si="1419"/>
        <v>11258</v>
      </c>
      <c r="J5347">
        <f t="shared" ca="1" si="1420"/>
        <v>1064</v>
      </c>
      <c r="K5347" s="1">
        <f t="shared" ca="1" si="1421"/>
        <v>45973</v>
      </c>
      <c r="L5347" s="1">
        <f t="shared" ca="1" si="1422"/>
        <v>45985</v>
      </c>
      <c r="M5347" s="1">
        <f t="shared" ca="1" si="1423"/>
        <v>45983</v>
      </c>
      <c r="N5347">
        <f t="shared" ca="1" si="1424"/>
        <v>271737.16000000003</v>
      </c>
      <c r="O5347" s="3">
        <f t="shared" ca="1" si="1425"/>
        <v>104226.83999999997</v>
      </c>
      <c r="P5347" s="2">
        <f t="shared" ca="1" si="1426"/>
        <v>0.27722558542839199</v>
      </c>
      <c r="Q5347" t="str">
        <f t="shared" ca="1" si="1427"/>
        <v>On Time</v>
      </c>
    </row>
    <row r="5348" spans="1:17" x14ac:dyDescent="0.3">
      <c r="A5348" t="str">
        <f t="shared" si="1411"/>
        <v>S05347</v>
      </c>
      <c r="B5348" t="str">
        <f t="shared" ca="1" si="1412"/>
        <v>Prime Wholesale</v>
      </c>
      <c r="C5348" t="str">
        <f t="shared" ca="1" si="1413"/>
        <v>UAE</v>
      </c>
      <c r="D5348" t="str">
        <f t="shared" ca="1" si="1414"/>
        <v>Pickles</v>
      </c>
      <c r="E5348">
        <f t="shared" ca="1" si="1415"/>
        <v>366</v>
      </c>
      <c r="F5348" s="3">
        <f t="shared" ca="1" si="1416"/>
        <v>404</v>
      </c>
      <c r="G5348">
        <f t="shared" ca="1" si="1417"/>
        <v>147864</v>
      </c>
      <c r="H5348">
        <f t="shared" ca="1" si="1418"/>
        <v>91675.68</v>
      </c>
      <c r="I5348">
        <f t="shared" ca="1" si="1419"/>
        <v>4127</v>
      </c>
      <c r="J5348">
        <f t="shared" ca="1" si="1420"/>
        <v>2473</v>
      </c>
      <c r="K5348" s="1">
        <f t="shared" ca="1" si="1421"/>
        <v>45702</v>
      </c>
      <c r="L5348" s="1">
        <f t="shared" ca="1" si="1422"/>
        <v>45722</v>
      </c>
      <c r="M5348" s="1">
        <f t="shared" ca="1" si="1423"/>
        <v>45719</v>
      </c>
      <c r="N5348">
        <f t="shared" ca="1" si="1424"/>
        <v>98275.68</v>
      </c>
      <c r="O5348" s="3">
        <f t="shared" ca="1" si="1425"/>
        <v>49588.320000000007</v>
      </c>
      <c r="P5348" s="2">
        <f t="shared" ca="1" si="1426"/>
        <v>0.33536438889790621</v>
      </c>
      <c r="Q5348" t="str">
        <f t="shared" ca="1" si="1427"/>
        <v>On Time</v>
      </c>
    </row>
    <row r="5349" spans="1:17" x14ac:dyDescent="0.3">
      <c r="A5349" t="str">
        <f t="shared" si="1411"/>
        <v>S05348</v>
      </c>
      <c r="B5349" t="str">
        <f t="shared" ca="1" si="1412"/>
        <v>Prime Wholesale</v>
      </c>
      <c r="C5349" t="str">
        <f t="shared" ca="1" si="1413"/>
        <v>Canada</v>
      </c>
      <c r="D5349" t="str">
        <f t="shared" ca="1" si="1414"/>
        <v>Spices</v>
      </c>
      <c r="E5349">
        <f t="shared" ca="1" si="1415"/>
        <v>352</v>
      </c>
      <c r="F5349" s="3">
        <f t="shared" ca="1" si="1416"/>
        <v>542</v>
      </c>
      <c r="G5349">
        <f t="shared" ca="1" si="1417"/>
        <v>190784</v>
      </c>
      <c r="H5349">
        <f t="shared" ca="1" si="1418"/>
        <v>106839.03999999999</v>
      </c>
      <c r="I5349">
        <f t="shared" ca="1" si="1419"/>
        <v>4065</v>
      </c>
      <c r="J5349">
        <f t="shared" ca="1" si="1420"/>
        <v>889</v>
      </c>
      <c r="K5349" s="1">
        <f t="shared" ca="1" si="1421"/>
        <v>45690</v>
      </c>
      <c r="L5349" s="1">
        <f t="shared" ca="1" si="1422"/>
        <v>45707</v>
      </c>
      <c r="M5349" s="1">
        <f t="shared" ca="1" si="1423"/>
        <v>45705</v>
      </c>
      <c r="N5349">
        <f t="shared" ca="1" si="1424"/>
        <v>111793.04</v>
      </c>
      <c r="O5349" s="3">
        <f t="shared" ca="1" si="1425"/>
        <v>78990.960000000006</v>
      </c>
      <c r="P5349" s="2">
        <f t="shared" ca="1" si="1426"/>
        <v>0.41403346192552837</v>
      </c>
      <c r="Q5349" t="str">
        <f t="shared" ca="1" si="1427"/>
        <v>On Time</v>
      </c>
    </row>
    <row r="5350" spans="1:17" x14ac:dyDescent="0.3">
      <c r="A5350" t="str">
        <f t="shared" si="1411"/>
        <v>S05349</v>
      </c>
      <c r="B5350" t="str">
        <f t="shared" ca="1" si="1412"/>
        <v>Alpha Traders</v>
      </c>
      <c r="C5350" t="str">
        <f t="shared" ca="1" si="1413"/>
        <v>UK</v>
      </c>
      <c r="D5350" t="str">
        <f t="shared" ca="1" si="1414"/>
        <v>Sauces</v>
      </c>
      <c r="E5350">
        <f t="shared" ca="1" si="1415"/>
        <v>459</v>
      </c>
      <c r="F5350" s="3">
        <f t="shared" ca="1" si="1416"/>
        <v>739</v>
      </c>
      <c r="G5350">
        <f t="shared" ca="1" si="1417"/>
        <v>339201</v>
      </c>
      <c r="H5350">
        <f t="shared" ca="1" si="1418"/>
        <v>234048.69</v>
      </c>
      <c r="I5350">
        <f t="shared" ca="1" si="1419"/>
        <v>8800</v>
      </c>
      <c r="J5350">
        <f t="shared" ca="1" si="1420"/>
        <v>1469</v>
      </c>
      <c r="K5350" s="1">
        <f t="shared" ca="1" si="1421"/>
        <v>45678</v>
      </c>
      <c r="L5350" s="1">
        <f t="shared" ca="1" si="1422"/>
        <v>45698</v>
      </c>
      <c r="M5350" s="1">
        <f t="shared" ca="1" si="1423"/>
        <v>45704</v>
      </c>
      <c r="N5350">
        <f t="shared" ca="1" si="1424"/>
        <v>244317.69</v>
      </c>
      <c r="O5350" s="3">
        <f t="shared" ca="1" si="1425"/>
        <v>94883.31</v>
      </c>
      <c r="P5350" s="2">
        <f t="shared" ca="1" si="1426"/>
        <v>0.27972591472312874</v>
      </c>
      <c r="Q5350" t="str">
        <f t="shared" ca="1" si="1427"/>
        <v>Late</v>
      </c>
    </row>
    <row r="5351" spans="1:17" x14ac:dyDescent="0.3">
      <c r="A5351" t="str">
        <f t="shared" si="1411"/>
        <v>S05350</v>
      </c>
      <c r="B5351" t="str">
        <f t="shared" ca="1" si="1412"/>
        <v>Global Foods</v>
      </c>
      <c r="C5351" t="str">
        <f t="shared" ca="1" si="1413"/>
        <v>Australia</v>
      </c>
      <c r="D5351" t="str">
        <f t="shared" ca="1" si="1414"/>
        <v>Rice</v>
      </c>
      <c r="E5351">
        <f t="shared" ca="1" si="1415"/>
        <v>453</v>
      </c>
      <c r="F5351" s="3">
        <f t="shared" ca="1" si="1416"/>
        <v>213</v>
      </c>
      <c r="G5351">
        <f t="shared" ca="1" si="1417"/>
        <v>96489</v>
      </c>
      <c r="H5351">
        <f t="shared" ca="1" si="1418"/>
        <v>58858.29</v>
      </c>
      <c r="I5351">
        <f t="shared" ca="1" si="1419"/>
        <v>11397</v>
      </c>
      <c r="J5351">
        <f t="shared" ca="1" si="1420"/>
        <v>2020</v>
      </c>
      <c r="K5351" s="1">
        <f t="shared" ca="1" si="1421"/>
        <v>46278</v>
      </c>
      <c r="L5351" s="1">
        <f t="shared" ca="1" si="1422"/>
        <v>46288</v>
      </c>
      <c r="M5351" s="1">
        <f t="shared" ca="1" si="1423"/>
        <v>46285</v>
      </c>
      <c r="N5351">
        <f t="shared" ca="1" si="1424"/>
        <v>72275.290000000008</v>
      </c>
      <c r="O5351" s="3">
        <f t="shared" ca="1" si="1425"/>
        <v>24213.709999999992</v>
      </c>
      <c r="P5351" s="2">
        <f t="shared" ca="1" si="1426"/>
        <v>0.25094788006923058</v>
      </c>
      <c r="Q5351" t="str">
        <f t="shared" ca="1" si="1427"/>
        <v>On Time</v>
      </c>
    </row>
    <row r="5352" spans="1:17" x14ac:dyDescent="0.3">
      <c r="A5352" t="str">
        <f t="shared" si="1411"/>
        <v>S05351</v>
      </c>
      <c r="B5352" t="str">
        <f t="shared" ca="1" si="1412"/>
        <v>FreshMart Ltd</v>
      </c>
      <c r="C5352" t="str">
        <f t="shared" ca="1" si="1413"/>
        <v>Canada</v>
      </c>
      <c r="D5352" t="str">
        <f t="shared" ca="1" si="1414"/>
        <v>Pickles</v>
      </c>
      <c r="E5352">
        <f t="shared" ca="1" si="1415"/>
        <v>419</v>
      </c>
      <c r="F5352" s="3">
        <f t="shared" ca="1" si="1416"/>
        <v>302</v>
      </c>
      <c r="G5352">
        <f t="shared" ca="1" si="1417"/>
        <v>126538</v>
      </c>
      <c r="H5352">
        <f t="shared" ca="1" si="1418"/>
        <v>60738.239999999998</v>
      </c>
      <c r="I5352">
        <f t="shared" ca="1" si="1419"/>
        <v>6319</v>
      </c>
      <c r="J5352">
        <f t="shared" ca="1" si="1420"/>
        <v>707</v>
      </c>
      <c r="K5352" s="1">
        <f t="shared" ca="1" si="1421"/>
        <v>45761</v>
      </c>
      <c r="L5352" s="1">
        <f t="shared" ca="1" si="1422"/>
        <v>45780</v>
      </c>
      <c r="M5352" s="1">
        <f t="shared" ca="1" si="1423"/>
        <v>45784</v>
      </c>
      <c r="N5352">
        <f t="shared" ca="1" si="1424"/>
        <v>67764.239999999991</v>
      </c>
      <c r="O5352" s="3">
        <f t="shared" ca="1" si="1425"/>
        <v>58773.760000000009</v>
      </c>
      <c r="P5352" s="2">
        <f t="shared" ca="1" si="1426"/>
        <v>0.46447517741706057</v>
      </c>
      <c r="Q5352" t="str">
        <f t="shared" ca="1" si="1427"/>
        <v>Late</v>
      </c>
    </row>
    <row r="5353" spans="1:17" x14ac:dyDescent="0.3">
      <c r="A5353" t="str">
        <f t="shared" si="1411"/>
        <v>S05352</v>
      </c>
      <c r="B5353" t="str">
        <f t="shared" ca="1" si="1412"/>
        <v>Beta Imports</v>
      </c>
      <c r="C5353" t="str">
        <f t="shared" ca="1" si="1413"/>
        <v>Canada</v>
      </c>
      <c r="D5353" t="str">
        <f t="shared" ca="1" si="1414"/>
        <v>Sauces</v>
      </c>
      <c r="E5353">
        <f t="shared" ca="1" si="1415"/>
        <v>205</v>
      </c>
      <c r="F5353" s="3">
        <f t="shared" ca="1" si="1416"/>
        <v>433</v>
      </c>
      <c r="G5353">
        <f t="shared" ca="1" si="1417"/>
        <v>88765</v>
      </c>
      <c r="H5353">
        <f t="shared" ca="1" si="1418"/>
        <v>62135.5</v>
      </c>
      <c r="I5353">
        <f t="shared" ca="1" si="1419"/>
        <v>9678</v>
      </c>
      <c r="J5353">
        <f t="shared" ca="1" si="1420"/>
        <v>849</v>
      </c>
      <c r="K5353" s="1">
        <f t="shared" ca="1" si="1421"/>
        <v>46220</v>
      </c>
      <c r="L5353" s="1">
        <f t="shared" ca="1" si="1422"/>
        <v>46237</v>
      </c>
      <c r="M5353" s="1">
        <f t="shared" ca="1" si="1423"/>
        <v>46241</v>
      </c>
      <c r="N5353">
        <f t="shared" ca="1" si="1424"/>
        <v>72662.5</v>
      </c>
      <c r="O5353" s="3">
        <f t="shared" ca="1" si="1425"/>
        <v>16102.5</v>
      </c>
      <c r="P5353" s="2">
        <f t="shared" ca="1" si="1426"/>
        <v>0.18140595955613137</v>
      </c>
      <c r="Q5353" t="str">
        <f t="shared" ca="1" si="1427"/>
        <v>Late</v>
      </c>
    </row>
    <row r="5354" spans="1:17" x14ac:dyDescent="0.3">
      <c r="A5354" t="str">
        <f t="shared" si="1411"/>
        <v>S05353</v>
      </c>
      <c r="B5354" t="str">
        <f t="shared" ca="1" si="1412"/>
        <v>Prime Wholesale</v>
      </c>
      <c r="C5354" t="str">
        <f t="shared" ca="1" si="1413"/>
        <v>UAE</v>
      </c>
      <c r="D5354" t="str">
        <f t="shared" ca="1" si="1414"/>
        <v>Pickles</v>
      </c>
      <c r="E5354">
        <f t="shared" ca="1" si="1415"/>
        <v>428</v>
      </c>
      <c r="F5354" s="3">
        <f t="shared" ca="1" si="1416"/>
        <v>189</v>
      </c>
      <c r="G5354">
        <f t="shared" ca="1" si="1417"/>
        <v>80892</v>
      </c>
      <c r="H5354">
        <f t="shared" ca="1" si="1418"/>
        <v>48535.199999999997</v>
      </c>
      <c r="I5354">
        <f t="shared" ca="1" si="1419"/>
        <v>2951</v>
      </c>
      <c r="J5354">
        <f t="shared" ca="1" si="1420"/>
        <v>3567</v>
      </c>
      <c r="K5354" s="1">
        <f t="shared" ca="1" si="1421"/>
        <v>45801</v>
      </c>
      <c r="L5354" s="1">
        <f t="shared" ca="1" si="1422"/>
        <v>45814</v>
      </c>
      <c r="M5354" s="1">
        <f t="shared" ca="1" si="1423"/>
        <v>45814</v>
      </c>
      <c r="N5354">
        <f t="shared" ca="1" si="1424"/>
        <v>55053.2</v>
      </c>
      <c r="O5354" s="3">
        <f t="shared" ca="1" si="1425"/>
        <v>25838.800000000003</v>
      </c>
      <c r="P5354" s="2">
        <f t="shared" ca="1" si="1426"/>
        <v>0.31942342876922319</v>
      </c>
      <c r="Q5354" t="str">
        <f t="shared" ca="1" si="1427"/>
        <v>On Time</v>
      </c>
    </row>
    <row r="5355" spans="1:17" x14ac:dyDescent="0.3">
      <c r="A5355" t="str">
        <f t="shared" si="1411"/>
        <v>S05354</v>
      </c>
      <c r="B5355" t="str">
        <f t="shared" ca="1" si="1412"/>
        <v>Global Foods</v>
      </c>
      <c r="C5355" t="str">
        <f t="shared" ca="1" si="1413"/>
        <v>UAE</v>
      </c>
      <c r="D5355" t="str">
        <f t="shared" ca="1" si="1414"/>
        <v>Tea</v>
      </c>
      <c r="E5355">
        <f t="shared" ca="1" si="1415"/>
        <v>432</v>
      </c>
      <c r="F5355" s="3">
        <f t="shared" ca="1" si="1416"/>
        <v>518</v>
      </c>
      <c r="G5355">
        <f t="shared" ca="1" si="1417"/>
        <v>223776</v>
      </c>
      <c r="H5355">
        <f t="shared" ca="1" si="1418"/>
        <v>107412.48</v>
      </c>
      <c r="I5355">
        <f t="shared" ca="1" si="1419"/>
        <v>5803</v>
      </c>
      <c r="J5355">
        <f t="shared" ca="1" si="1420"/>
        <v>3336</v>
      </c>
      <c r="K5355" s="1">
        <f t="shared" ca="1" si="1421"/>
        <v>46122</v>
      </c>
      <c r="L5355" s="1">
        <f t="shared" ca="1" si="1422"/>
        <v>46132</v>
      </c>
      <c r="M5355" s="1">
        <f t="shared" ca="1" si="1423"/>
        <v>46132</v>
      </c>
      <c r="N5355">
        <f t="shared" ca="1" si="1424"/>
        <v>116551.48</v>
      </c>
      <c r="O5355" s="3">
        <f t="shared" ca="1" si="1425"/>
        <v>107224.52</v>
      </c>
      <c r="P5355" s="2">
        <f t="shared" ca="1" si="1426"/>
        <v>0.47916005291005292</v>
      </c>
      <c r="Q5355" t="str">
        <f t="shared" ca="1" si="1427"/>
        <v>On Time</v>
      </c>
    </row>
    <row r="5356" spans="1:17" x14ac:dyDescent="0.3">
      <c r="A5356" t="str">
        <f t="shared" si="1411"/>
        <v>S05355</v>
      </c>
      <c r="B5356" t="str">
        <f t="shared" ca="1" si="1412"/>
        <v>FreshMart Ltd</v>
      </c>
      <c r="C5356" t="str">
        <f t="shared" ca="1" si="1413"/>
        <v>Singapore</v>
      </c>
      <c r="D5356" t="str">
        <f t="shared" ca="1" si="1414"/>
        <v>Rice</v>
      </c>
      <c r="E5356">
        <f t="shared" ca="1" si="1415"/>
        <v>381</v>
      </c>
      <c r="F5356" s="3">
        <f t="shared" ca="1" si="1416"/>
        <v>393</v>
      </c>
      <c r="G5356">
        <f t="shared" ca="1" si="1417"/>
        <v>149733</v>
      </c>
      <c r="H5356">
        <f t="shared" ca="1" si="1418"/>
        <v>100321.11</v>
      </c>
      <c r="I5356">
        <f t="shared" ca="1" si="1419"/>
        <v>1918</v>
      </c>
      <c r="J5356">
        <f t="shared" ca="1" si="1420"/>
        <v>691</v>
      </c>
      <c r="K5356" s="1">
        <f t="shared" ca="1" si="1421"/>
        <v>45783</v>
      </c>
      <c r="L5356" s="1">
        <f t="shared" ca="1" si="1422"/>
        <v>45795</v>
      </c>
      <c r="M5356" s="1">
        <f t="shared" ca="1" si="1423"/>
        <v>45798</v>
      </c>
      <c r="N5356">
        <f t="shared" ca="1" si="1424"/>
        <v>102930.11</v>
      </c>
      <c r="O5356" s="3">
        <f t="shared" ca="1" si="1425"/>
        <v>46802.89</v>
      </c>
      <c r="P5356" s="2">
        <f t="shared" ca="1" si="1426"/>
        <v>0.31257565132602699</v>
      </c>
      <c r="Q5356" t="str">
        <f t="shared" ca="1" si="1427"/>
        <v>Late</v>
      </c>
    </row>
    <row r="5357" spans="1:17" x14ac:dyDescent="0.3">
      <c r="A5357" t="str">
        <f t="shared" si="1411"/>
        <v>S05356</v>
      </c>
      <c r="B5357" t="str">
        <f t="shared" ca="1" si="1412"/>
        <v>Prime Wholesale</v>
      </c>
      <c r="C5357" t="str">
        <f t="shared" ca="1" si="1413"/>
        <v>Canada</v>
      </c>
      <c r="D5357" t="str">
        <f t="shared" ca="1" si="1414"/>
        <v>Pickles</v>
      </c>
      <c r="E5357">
        <f t="shared" ca="1" si="1415"/>
        <v>249</v>
      </c>
      <c r="F5357" s="3">
        <f t="shared" ca="1" si="1416"/>
        <v>741</v>
      </c>
      <c r="G5357">
        <f t="shared" ca="1" si="1417"/>
        <v>184509</v>
      </c>
      <c r="H5357">
        <f t="shared" ca="1" si="1418"/>
        <v>97789.77</v>
      </c>
      <c r="I5357">
        <f t="shared" ca="1" si="1419"/>
        <v>11858</v>
      </c>
      <c r="J5357">
        <f t="shared" ca="1" si="1420"/>
        <v>3963</v>
      </c>
      <c r="K5357" s="1">
        <f t="shared" ca="1" si="1421"/>
        <v>46327</v>
      </c>
      <c r="L5357" s="1">
        <f t="shared" ca="1" si="1422"/>
        <v>46345</v>
      </c>
      <c r="M5357" s="1">
        <f t="shared" ca="1" si="1423"/>
        <v>46347</v>
      </c>
      <c r="N5357">
        <f t="shared" ca="1" si="1424"/>
        <v>113610.77</v>
      </c>
      <c r="O5357" s="3">
        <f t="shared" ca="1" si="1425"/>
        <v>70898.23</v>
      </c>
      <c r="P5357" s="2">
        <f t="shared" ca="1" si="1426"/>
        <v>0.38425350524906643</v>
      </c>
      <c r="Q5357" t="str">
        <f t="shared" ca="1" si="1427"/>
        <v>Late</v>
      </c>
    </row>
    <row r="5358" spans="1:17" x14ac:dyDescent="0.3">
      <c r="A5358" t="str">
        <f t="shared" si="1411"/>
        <v>S05357</v>
      </c>
      <c r="B5358" t="str">
        <f t="shared" ca="1" si="1412"/>
        <v>FreshMart Ltd</v>
      </c>
      <c r="C5358" t="str">
        <f t="shared" ca="1" si="1413"/>
        <v>Canada</v>
      </c>
      <c r="D5358" t="str">
        <f t="shared" ca="1" si="1414"/>
        <v>Sauces</v>
      </c>
      <c r="E5358">
        <f t="shared" ca="1" si="1415"/>
        <v>489</v>
      </c>
      <c r="F5358" s="3">
        <f t="shared" ca="1" si="1416"/>
        <v>734</v>
      </c>
      <c r="G5358">
        <f t="shared" ca="1" si="1417"/>
        <v>358926</v>
      </c>
      <c r="H5358">
        <f t="shared" ca="1" si="1418"/>
        <v>175873.74</v>
      </c>
      <c r="I5358">
        <f t="shared" ca="1" si="1419"/>
        <v>10599</v>
      </c>
      <c r="J5358">
        <f t="shared" ca="1" si="1420"/>
        <v>3017</v>
      </c>
      <c r="K5358" s="1">
        <f t="shared" ca="1" si="1421"/>
        <v>45779</v>
      </c>
      <c r="L5358" s="1">
        <f t="shared" ca="1" si="1422"/>
        <v>45798</v>
      </c>
      <c r="M5358" s="1">
        <f t="shared" ca="1" si="1423"/>
        <v>45803</v>
      </c>
      <c r="N5358">
        <f t="shared" ca="1" si="1424"/>
        <v>189489.74</v>
      </c>
      <c r="O5358" s="3">
        <f t="shared" ca="1" si="1425"/>
        <v>169436.26</v>
      </c>
      <c r="P5358" s="2">
        <f t="shared" ca="1" si="1426"/>
        <v>0.47206460384591814</v>
      </c>
      <c r="Q5358" t="str">
        <f t="shared" ca="1" si="1427"/>
        <v>Late</v>
      </c>
    </row>
    <row r="5359" spans="1:17" x14ac:dyDescent="0.3">
      <c r="A5359" t="str">
        <f t="shared" si="1411"/>
        <v>S05358</v>
      </c>
      <c r="B5359" t="str">
        <f t="shared" ca="1" si="1412"/>
        <v>Alpha Traders</v>
      </c>
      <c r="C5359" t="str">
        <f t="shared" ca="1" si="1413"/>
        <v>UAE</v>
      </c>
      <c r="D5359" t="str">
        <f t="shared" ca="1" si="1414"/>
        <v>Rice</v>
      </c>
      <c r="E5359">
        <f t="shared" ca="1" si="1415"/>
        <v>424</v>
      </c>
      <c r="F5359" s="3">
        <f t="shared" ca="1" si="1416"/>
        <v>109</v>
      </c>
      <c r="G5359">
        <f t="shared" ca="1" si="1417"/>
        <v>46216</v>
      </c>
      <c r="H5359">
        <f t="shared" ca="1" si="1418"/>
        <v>34199.839999999997</v>
      </c>
      <c r="I5359">
        <f t="shared" ca="1" si="1419"/>
        <v>2820</v>
      </c>
      <c r="J5359">
        <f t="shared" ca="1" si="1420"/>
        <v>1827</v>
      </c>
      <c r="K5359" s="1">
        <f t="shared" ca="1" si="1421"/>
        <v>46033</v>
      </c>
      <c r="L5359" s="1">
        <f t="shared" ca="1" si="1422"/>
        <v>46040</v>
      </c>
      <c r="M5359" s="1">
        <f t="shared" ca="1" si="1423"/>
        <v>46040</v>
      </c>
      <c r="N5359">
        <f t="shared" ca="1" si="1424"/>
        <v>38846.839999999997</v>
      </c>
      <c r="O5359" s="3">
        <f t="shared" ca="1" si="1425"/>
        <v>7369.1600000000035</v>
      </c>
      <c r="P5359" s="2">
        <f t="shared" ca="1" si="1426"/>
        <v>0.15945040678552891</v>
      </c>
      <c r="Q5359" t="str">
        <f t="shared" ca="1" si="1427"/>
        <v>On Time</v>
      </c>
    </row>
    <row r="5360" spans="1:17" x14ac:dyDescent="0.3">
      <c r="A5360" t="str">
        <f t="shared" si="1411"/>
        <v>S05359</v>
      </c>
      <c r="B5360" t="str">
        <f t="shared" ca="1" si="1412"/>
        <v>Beta Imports</v>
      </c>
      <c r="C5360" t="str">
        <f t="shared" ca="1" si="1413"/>
        <v>Canada</v>
      </c>
      <c r="D5360" t="str">
        <f t="shared" ca="1" si="1414"/>
        <v>Tea</v>
      </c>
      <c r="E5360">
        <f t="shared" ca="1" si="1415"/>
        <v>175</v>
      </c>
      <c r="F5360" s="3">
        <f t="shared" ca="1" si="1416"/>
        <v>683</v>
      </c>
      <c r="G5360">
        <f t="shared" ca="1" si="1417"/>
        <v>119525</v>
      </c>
      <c r="H5360">
        <f t="shared" ca="1" si="1418"/>
        <v>84862.75</v>
      </c>
      <c r="I5360">
        <f t="shared" ca="1" si="1419"/>
        <v>9487</v>
      </c>
      <c r="J5360">
        <f t="shared" ca="1" si="1420"/>
        <v>664</v>
      </c>
      <c r="K5360" s="1">
        <f t="shared" ca="1" si="1421"/>
        <v>45732</v>
      </c>
      <c r="L5360" s="1">
        <f t="shared" ca="1" si="1422"/>
        <v>45744</v>
      </c>
      <c r="M5360" s="1">
        <f t="shared" ca="1" si="1423"/>
        <v>45741</v>
      </c>
      <c r="N5360">
        <f t="shared" ca="1" si="1424"/>
        <v>95013.75</v>
      </c>
      <c r="O5360" s="3">
        <f t="shared" ca="1" si="1425"/>
        <v>24511.25</v>
      </c>
      <c r="P5360" s="2">
        <f t="shared" ca="1" si="1426"/>
        <v>0.20507216063585024</v>
      </c>
      <c r="Q5360" t="str">
        <f t="shared" ca="1" si="1427"/>
        <v>On Time</v>
      </c>
    </row>
    <row r="5361" spans="1:17" x14ac:dyDescent="0.3">
      <c r="A5361" t="str">
        <f t="shared" si="1411"/>
        <v>S05360</v>
      </c>
      <c r="B5361" t="str">
        <f t="shared" ca="1" si="1412"/>
        <v>Oceanic Exports</v>
      </c>
      <c r="C5361" t="str">
        <f t="shared" ca="1" si="1413"/>
        <v>Australia</v>
      </c>
      <c r="D5361" t="str">
        <f t="shared" ca="1" si="1414"/>
        <v>Rice</v>
      </c>
      <c r="E5361">
        <f t="shared" ca="1" si="1415"/>
        <v>351</v>
      </c>
      <c r="F5361" s="3">
        <f t="shared" ca="1" si="1416"/>
        <v>755</v>
      </c>
      <c r="G5361">
        <f t="shared" ca="1" si="1417"/>
        <v>265005</v>
      </c>
      <c r="H5361">
        <f t="shared" ca="1" si="1418"/>
        <v>193453.65</v>
      </c>
      <c r="I5361">
        <f t="shared" ca="1" si="1419"/>
        <v>2007</v>
      </c>
      <c r="J5361">
        <f t="shared" ca="1" si="1420"/>
        <v>1733</v>
      </c>
      <c r="K5361" s="1">
        <f t="shared" ca="1" si="1421"/>
        <v>45706</v>
      </c>
      <c r="L5361" s="1">
        <f t="shared" ca="1" si="1422"/>
        <v>45718</v>
      </c>
      <c r="M5361" s="1">
        <f t="shared" ca="1" si="1423"/>
        <v>45717</v>
      </c>
      <c r="N5361">
        <f t="shared" ca="1" si="1424"/>
        <v>197193.65</v>
      </c>
      <c r="O5361" s="3">
        <f t="shared" ca="1" si="1425"/>
        <v>67811.350000000006</v>
      </c>
      <c r="P5361" s="2">
        <f t="shared" ca="1" si="1426"/>
        <v>0.25588705873474088</v>
      </c>
      <c r="Q5361" t="str">
        <f t="shared" ca="1" si="1427"/>
        <v>On Time</v>
      </c>
    </row>
    <row r="5362" spans="1:17" x14ac:dyDescent="0.3">
      <c r="A5362" t="str">
        <f t="shared" si="1411"/>
        <v>S05361</v>
      </c>
      <c r="B5362" t="str">
        <f t="shared" ca="1" si="1412"/>
        <v>Prime Wholesale</v>
      </c>
      <c r="C5362" t="str">
        <f t="shared" ca="1" si="1413"/>
        <v>Canada</v>
      </c>
      <c r="D5362" t="str">
        <f t="shared" ca="1" si="1414"/>
        <v>Pickles</v>
      </c>
      <c r="E5362">
        <f t="shared" ca="1" si="1415"/>
        <v>466</v>
      </c>
      <c r="F5362" s="3">
        <f t="shared" ca="1" si="1416"/>
        <v>780</v>
      </c>
      <c r="G5362">
        <f t="shared" ca="1" si="1417"/>
        <v>363480</v>
      </c>
      <c r="H5362">
        <f t="shared" ca="1" si="1418"/>
        <v>207183.6</v>
      </c>
      <c r="I5362">
        <f t="shared" ca="1" si="1419"/>
        <v>7223</v>
      </c>
      <c r="J5362">
        <f t="shared" ca="1" si="1420"/>
        <v>1579</v>
      </c>
      <c r="K5362" s="1">
        <f t="shared" ca="1" si="1421"/>
        <v>46091</v>
      </c>
      <c r="L5362" s="1">
        <f t="shared" ca="1" si="1422"/>
        <v>46106</v>
      </c>
      <c r="M5362" s="1">
        <f t="shared" ca="1" si="1423"/>
        <v>46103</v>
      </c>
      <c r="N5362">
        <f t="shared" ca="1" si="1424"/>
        <v>215985.6</v>
      </c>
      <c r="O5362" s="3">
        <f t="shared" ca="1" si="1425"/>
        <v>147494.39999999999</v>
      </c>
      <c r="P5362" s="2">
        <f t="shared" ca="1" si="1426"/>
        <v>0.40578408715747771</v>
      </c>
      <c r="Q5362" t="str">
        <f t="shared" ca="1" si="1427"/>
        <v>On Time</v>
      </c>
    </row>
    <row r="5363" spans="1:17" x14ac:dyDescent="0.3">
      <c r="A5363" t="str">
        <f t="shared" si="1411"/>
        <v>S05362</v>
      </c>
      <c r="B5363" t="str">
        <f t="shared" ca="1" si="1412"/>
        <v>Global Foods</v>
      </c>
      <c r="C5363" t="str">
        <f t="shared" ca="1" si="1413"/>
        <v>UAE</v>
      </c>
      <c r="D5363" t="str">
        <f t="shared" ca="1" si="1414"/>
        <v>Pickles</v>
      </c>
      <c r="E5363">
        <f t="shared" ca="1" si="1415"/>
        <v>257</v>
      </c>
      <c r="F5363" s="3">
        <f t="shared" ca="1" si="1416"/>
        <v>640</v>
      </c>
      <c r="G5363">
        <f t="shared" ca="1" si="1417"/>
        <v>164480</v>
      </c>
      <c r="H5363">
        <f t="shared" ca="1" si="1418"/>
        <v>120070.39999999999</v>
      </c>
      <c r="I5363">
        <f t="shared" ca="1" si="1419"/>
        <v>9912</v>
      </c>
      <c r="J5363">
        <f t="shared" ca="1" si="1420"/>
        <v>3062</v>
      </c>
      <c r="K5363" s="1">
        <f t="shared" ca="1" si="1421"/>
        <v>45732</v>
      </c>
      <c r="L5363" s="1">
        <f t="shared" ca="1" si="1422"/>
        <v>45744</v>
      </c>
      <c r="M5363" s="1">
        <f t="shared" ca="1" si="1423"/>
        <v>45750</v>
      </c>
      <c r="N5363">
        <f t="shared" ca="1" si="1424"/>
        <v>133044.4</v>
      </c>
      <c r="O5363" s="3">
        <f t="shared" ca="1" si="1425"/>
        <v>31435.600000000006</v>
      </c>
      <c r="P5363" s="2">
        <f t="shared" ca="1" si="1426"/>
        <v>0.19112110894941639</v>
      </c>
      <c r="Q5363" t="str">
        <f t="shared" ca="1" si="1427"/>
        <v>Late</v>
      </c>
    </row>
    <row r="5364" spans="1:17" x14ac:dyDescent="0.3">
      <c r="A5364" t="str">
        <f t="shared" si="1411"/>
        <v>S05363</v>
      </c>
      <c r="B5364" t="str">
        <f t="shared" ca="1" si="1412"/>
        <v>Prime Wholesale</v>
      </c>
      <c r="C5364" t="str">
        <f t="shared" ca="1" si="1413"/>
        <v>Australia</v>
      </c>
      <c r="D5364" t="str">
        <f t="shared" ca="1" si="1414"/>
        <v>Rice</v>
      </c>
      <c r="E5364">
        <f t="shared" ca="1" si="1415"/>
        <v>361</v>
      </c>
      <c r="F5364" s="3">
        <f t="shared" ca="1" si="1416"/>
        <v>360</v>
      </c>
      <c r="G5364">
        <f t="shared" ca="1" si="1417"/>
        <v>129960</v>
      </c>
      <c r="H5364">
        <f t="shared" ca="1" si="1418"/>
        <v>81874.8</v>
      </c>
      <c r="I5364">
        <f t="shared" ca="1" si="1419"/>
        <v>2110</v>
      </c>
      <c r="J5364">
        <f t="shared" ca="1" si="1420"/>
        <v>1302</v>
      </c>
      <c r="K5364" s="1">
        <f t="shared" ca="1" si="1421"/>
        <v>46382</v>
      </c>
      <c r="L5364" s="1">
        <f t="shared" ca="1" si="1422"/>
        <v>46392</v>
      </c>
      <c r="M5364" s="1">
        <f t="shared" ca="1" si="1423"/>
        <v>46398</v>
      </c>
      <c r="N5364">
        <f t="shared" ca="1" si="1424"/>
        <v>85286.8</v>
      </c>
      <c r="O5364" s="3">
        <f t="shared" ca="1" si="1425"/>
        <v>44673.2</v>
      </c>
      <c r="P5364" s="2">
        <f t="shared" ca="1" si="1426"/>
        <v>0.3437457679285934</v>
      </c>
      <c r="Q5364" t="str">
        <f t="shared" ca="1" si="1427"/>
        <v>Late</v>
      </c>
    </row>
    <row r="5365" spans="1:17" x14ac:dyDescent="0.3">
      <c r="A5365" t="str">
        <f t="shared" si="1411"/>
        <v>S05364</v>
      </c>
      <c r="B5365" t="str">
        <f t="shared" ca="1" si="1412"/>
        <v>Global Foods</v>
      </c>
      <c r="C5365" t="str">
        <f t="shared" ca="1" si="1413"/>
        <v>Canada</v>
      </c>
      <c r="D5365" t="str">
        <f t="shared" ca="1" si="1414"/>
        <v>Tea</v>
      </c>
      <c r="E5365">
        <f t="shared" ca="1" si="1415"/>
        <v>376</v>
      </c>
      <c r="F5365" s="3">
        <f t="shared" ca="1" si="1416"/>
        <v>583</v>
      </c>
      <c r="G5365">
        <f t="shared" ca="1" si="1417"/>
        <v>219208</v>
      </c>
      <c r="H5365">
        <f t="shared" ca="1" si="1418"/>
        <v>146869.35999999999</v>
      </c>
      <c r="I5365">
        <f t="shared" ca="1" si="1419"/>
        <v>9428</v>
      </c>
      <c r="J5365">
        <f t="shared" ca="1" si="1420"/>
        <v>2512</v>
      </c>
      <c r="K5365" s="1">
        <f t="shared" ca="1" si="1421"/>
        <v>46180</v>
      </c>
      <c r="L5365" s="1">
        <f t="shared" ca="1" si="1422"/>
        <v>46196</v>
      </c>
      <c r="M5365" s="1">
        <f t="shared" ca="1" si="1423"/>
        <v>46196</v>
      </c>
      <c r="N5365">
        <f t="shared" ca="1" si="1424"/>
        <v>158809.35999999999</v>
      </c>
      <c r="O5365" s="3">
        <f t="shared" ca="1" si="1425"/>
        <v>60398.640000000014</v>
      </c>
      <c r="P5365" s="2">
        <f t="shared" ca="1" si="1426"/>
        <v>0.27553118499324847</v>
      </c>
      <c r="Q5365" t="str">
        <f t="shared" ca="1" si="1427"/>
        <v>On Time</v>
      </c>
    </row>
    <row r="5366" spans="1:17" x14ac:dyDescent="0.3">
      <c r="A5366" t="str">
        <f t="shared" si="1411"/>
        <v>S05365</v>
      </c>
      <c r="B5366" t="str">
        <f t="shared" ca="1" si="1412"/>
        <v>Oceanic Exports</v>
      </c>
      <c r="C5366" t="str">
        <f t="shared" ca="1" si="1413"/>
        <v>Singapore</v>
      </c>
      <c r="D5366" t="str">
        <f t="shared" ca="1" si="1414"/>
        <v>Spices</v>
      </c>
      <c r="E5366">
        <f t="shared" ca="1" si="1415"/>
        <v>130</v>
      </c>
      <c r="F5366" s="3">
        <f t="shared" ca="1" si="1416"/>
        <v>641</v>
      </c>
      <c r="G5366">
        <f t="shared" ca="1" si="1417"/>
        <v>83330</v>
      </c>
      <c r="H5366">
        <f t="shared" ca="1" si="1418"/>
        <v>62497.5</v>
      </c>
      <c r="I5366">
        <f t="shared" ca="1" si="1419"/>
        <v>6122</v>
      </c>
      <c r="J5366">
        <f t="shared" ca="1" si="1420"/>
        <v>2371</v>
      </c>
      <c r="K5366" s="1">
        <f t="shared" ca="1" si="1421"/>
        <v>45953</v>
      </c>
      <c r="L5366" s="1">
        <f t="shared" ca="1" si="1422"/>
        <v>45973</v>
      </c>
      <c r="M5366" s="1">
        <f t="shared" ca="1" si="1423"/>
        <v>45970</v>
      </c>
      <c r="N5366">
        <f t="shared" ca="1" si="1424"/>
        <v>70990.5</v>
      </c>
      <c r="O5366" s="3">
        <f t="shared" ca="1" si="1425"/>
        <v>12339.5</v>
      </c>
      <c r="P5366" s="2">
        <f t="shared" ca="1" si="1426"/>
        <v>0.14807992319692787</v>
      </c>
      <c r="Q5366" t="str">
        <f t="shared" ca="1" si="1427"/>
        <v>On Time</v>
      </c>
    </row>
    <row r="5367" spans="1:17" x14ac:dyDescent="0.3">
      <c r="A5367" t="str">
        <f t="shared" si="1411"/>
        <v>S05366</v>
      </c>
      <c r="B5367" t="str">
        <f t="shared" ca="1" si="1412"/>
        <v>Global Foods</v>
      </c>
      <c r="C5367" t="str">
        <f t="shared" ca="1" si="1413"/>
        <v>Canada</v>
      </c>
      <c r="D5367" t="str">
        <f t="shared" ca="1" si="1414"/>
        <v>Tea</v>
      </c>
      <c r="E5367">
        <f t="shared" ca="1" si="1415"/>
        <v>180</v>
      </c>
      <c r="F5367" s="3">
        <f t="shared" ca="1" si="1416"/>
        <v>479</v>
      </c>
      <c r="G5367">
        <f t="shared" ca="1" si="1417"/>
        <v>86220</v>
      </c>
      <c r="H5367">
        <f t="shared" ca="1" si="1418"/>
        <v>40523.4</v>
      </c>
      <c r="I5367">
        <f t="shared" ca="1" si="1419"/>
        <v>2754</v>
      </c>
      <c r="J5367">
        <f t="shared" ca="1" si="1420"/>
        <v>1360</v>
      </c>
      <c r="K5367" s="1">
        <f t="shared" ca="1" si="1421"/>
        <v>46232</v>
      </c>
      <c r="L5367" s="1">
        <f t="shared" ca="1" si="1422"/>
        <v>46245</v>
      </c>
      <c r="M5367" s="1">
        <f t="shared" ca="1" si="1423"/>
        <v>46244</v>
      </c>
      <c r="N5367">
        <f t="shared" ca="1" si="1424"/>
        <v>44637.4</v>
      </c>
      <c r="O5367" s="3">
        <f t="shared" ca="1" si="1425"/>
        <v>41582.6</v>
      </c>
      <c r="P5367" s="2">
        <f t="shared" ca="1" si="1426"/>
        <v>0.48228485270238924</v>
      </c>
      <c r="Q5367" t="str">
        <f t="shared" ca="1" si="1427"/>
        <v>On Time</v>
      </c>
    </row>
    <row r="5368" spans="1:17" x14ac:dyDescent="0.3">
      <c r="A5368" t="str">
        <f t="shared" si="1411"/>
        <v>S05367</v>
      </c>
      <c r="B5368" t="str">
        <f t="shared" ca="1" si="1412"/>
        <v>Oceanic Exports</v>
      </c>
      <c r="C5368" t="str">
        <f t="shared" ca="1" si="1413"/>
        <v>Canada</v>
      </c>
      <c r="D5368" t="str">
        <f t="shared" ca="1" si="1414"/>
        <v>Pickles</v>
      </c>
      <c r="E5368">
        <f t="shared" ca="1" si="1415"/>
        <v>184</v>
      </c>
      <c r="F5368" s="3">
        <f t="shared" ca="1" si="1416"/>
        <v>469</v>
      </c>
      <c r="G5368">
        <f t="shared" ca="1" si="1417"/>
        <v>86296</v>
      </c>
      <c r="H5368">
        <f t="shared" ca="1" si="1418"/>
        <v>64722</v>
      </c>
      <c r="I5368">
        <f t="shared" ca="1" si="1419"/>
        <v>5035</v>
      </c>
      <c r="J5368">
        <f t="shared" ca="1" si="1420"/>
        <v>3328</v>
      </c>
      <c r="K5368" s="1">
        <f t="shared" ca="1" si="1421"/>
        <v>46302</v>
      </c>
      <c r="L5368" s="1">
        <f t="shared" ca="1" si="1422"/>
        <v>46322</v>
      </c>
      <c r="M5368" s="1">
        <f t="shared" ca="1" si="1423"/>
        <v>46319</v>
      </c>
      <c r="N5368">
        <f t="shared" ca="1" si="1424"/>
        <v>73085</v>
      </c>
      <c r="O5368" s="3">
        <f t="shared" ca="1" si="1425"/>
        <v>13211</v>
      </c>
      <c r="P5368" s="2">
        <f t="shared" ca="1" si="1426"/>
        <v>0.15308936683044405</v>
      </c>
      <c r="Q5368" t="str">
        <f t="shared" ca="1" si="1427"/>
        <v>On Time</v>
      </c>
    </row>
    <row r="5369" spans="1:17" x14ac:dyDescent="0.3">
      <c r="A5369" t="str">
        <f t="shared" si="1411"/>
        <v>S05368</v>
      </c>
      <c r="B5369" t="str">
        <f t="shared" ca="1" si="1412"/>
        <v>Global Foods</v>
      </c>
      <c r="C5369" t="str">
        <f t="shared" ca="1" si="1413"/>
        <v>Canada</v>
      </c>
      <c r="D5369" t="str">
        <f t="shared" ca="1" si="1414"/>
        <v>Sauces</v>
      </c>
      <c r="E5369">
        <f t="shared" ca="1" si="1415"/>
        <v>375</v>
      </c>
      <c r="F5369" s="3">
        <f t="shared" ca="1" si="1416"/>
        <v>597</v>
      </c>
      <c r="G5369">
        <f t="shared" ca="1" si="1417"/>
        <v>223875</v>
      </c>
      <c r="H5369">
        <f t="shared" ca="1" si="1418"/>
        <v>138802.5</v>
      </c>
      <c r="I5369">
        <f t="shared" ca="1" si="1419"/>
        <v>3065</v>
      </c>
      <c r="J5369">
        <f t="shared" ca="1" si="1420"/>
        <v>2617</v>
      </c>
      <c r="K5369" s="1">
        <f t="shared" ca="1" si="1421"/>
        <v>46270</v>
      </c>
      <c r="L5369" s="1">
        <f t="shared" ca="1" si="1422"/>
        <v>46287</v>
      </c>
      <c r="M5369" s="1">
        <f t="shared" ca="1" si="1423"/>
        <v>46284</v>
      </c>
      <c r="N5369">
        <f t="shared" ca="1" si="1424"/>
        <v>144484.5</v>
      </c>
      <c r="O5369" s="3">
        <f t="shared" ca="1" si="1425"/>
        <v>79390.5</v>
      </c>
      <c r="P5369" s="2">
        <f t="shared" ca="1" si="1426"/>
        <v>0.35461976549413737</v>
      </c>
      <c r="Q5369" t="str">
        <f t="shared" ca="1" si="1427"/>
        <v>On Time</v>
      </c>
    </row>
    <row r="5370" spans="1:17" x14ac:dyDescent="0.3">
      <c r="A5370" t="str">
        <f t="shared" si="1411"/>
        <v>S05369</v>
      </c>
      <c r="B5370" t="str">
        <f t="shared" ca="1" si="1412"/>
        <v>FreshMart Ltd</v>
      </c>
      <c r="C5370" t="str">
        <f t="shared" ca="1" si="1413"/>
        <v>Australia</v>
      </c>
      <c r="D5370" t="str">
        <f t="shared" ca="1" si="1414"/>
        <v>Rice</v>
      </c>
      <c r="E5370">
        <f t="shared" ca="1" si="1415"/>
        <v>207</v>
      </c>
      <c r="F5370" s="3">
        <f t="shared" ca="1" si="1416"/>
        <v>463</v>
      </c>
      <c r="G5370">
        <f t="shared" ca="1" si="1417"/>
        <v>95841</v>
      </c>
      <c r="H5370">
        <f t="shared" ca="1" si="1418"/>
        <v>63255.06</v>
      </c>
      <c r="I5370">
        <f t="shared" ca="1" si="1419"/>
        <v>3238</v>
      </c>
      <c r="J5370">
        <f t="shared" ca="1" si="1420"/>
        <v>3369</v>
      </c>
      <c r="K5370" s="1">
        <f t="shared" ca="1" si="1421"/>
        <v>45781</v>
      </c>
      <c r="L5370" s="1">
        <f t="shared" ca="1" si="1422"/>
        <v>45799</v>
      </c>
      <c r="M5370" s="1">
        <f t="shared" ca="1" si="1423"/>
        <v>45805</v>
      </c>
      <c r="N5370">
        <f t="shared" ca="1" si="1424"/>
        <v>69862.06</v>
      </c>
      <c r="O5370" s="3">
        <f t="shared" ca="1" si="1425"/>
        <v>25978.940000000002</v>
      </c>
      <c r="P5370" s="2">
        <f t="shared" ca="1" si="1426"/>
        <v>0.27106290627184609</v>
      </c>
      <c r="Q5370" t="str">
        <f t="shared" ca="1" si="1427"/>
        <v>Late</v>
      </c>
    </row>
    <row r="5371" spans="1:17" x14ac:dyDescent="0.3">
      <c r="A5371" t="str">
        <f t="shared" si="1411"/>
        <v>S05370</v>
      </c>
      <c r="B5371" t="str">
        <f t="shared" ca="1" si="1412"/>
        <v>Oceanic Exports</v>
      </c>
      <c r="C5371" t="str">
        <f t="shared" ca="1" si="1413"/>
        <v>Canada</v>
      </c>
      <c r="D5371" t="str">
        <f t="shared" ca="1" si="1414"/>
        <v>Spices</v>
      </c>
      <c r="E5371">
        <f t="shared" ca="1" si="1415"/>
        <v>247</v>
      </c>
      <c r="F5371" s="3">
        <f t="shared" ca="1" si="1416"/>
        <v>740</v>
      </c>
      <c r="G5371">
        <f t="shared" ca="1" si="1417"/>
        <v>182780</v>
      </c>
      <c r="H5371">
        <f t="shared" ca="1" si="1418"/>
        <v>116979.2</v>
      </c>
      <c r="I5371">
        <f t="shared" ca="1" si="1419"/>
        <v>4683</v>
      </c>
      <c r="J5371">
        <f t="shared" ca="1" si="1420"/>
        <v>2784</v>
      </c>
      <c r="K5371" s="1">
        <f t="shared" ca="1" si="1421"/>
        <v>46059</v>
      </c>
      <c r="L5371" s="1">
        <f t="shared" ca="1" si="1422"/>
        <v>46070</v>
      </c>
      <c r="M5371" s="1">
        <f t="shared" ca="1" si="1423"/>
        <v>46072</v>
      </c>
      <c r="N5371">
        <f t="shared" ca="1" si="1424"/>
        <v>124446.2</v>
      </c>
      <c r="O5371" s="3">
        <f t="shared" ca="1" si="1425"/>
        <v>58333.8</v>
      </c>
      <c r="P5371" s="2">
        <f t="shared" ca="1" si="1426"/>
        <v>0.31914760914760915</v>
      </c>
      <c r="Q5371" t="str">
        <f t="shared" ca="1" si="1427"/>
        <v>Late</v>
      </c>
    </row>
    <row r="5372" spans="1:17" x14ac:dyDescent="0.3">
      <c r="A5372" t="str">
        <f t="shared" si="1411"/>
        <v>S05371</v>
      </c>
      <c r="B5372" t="str">
        <f t="shared" ca="1" si="1412"/>
        <v>FreshMart Ltd</v>
      </c>
      <c r="C5372" t="str">
        <f t="shared" ca="1" si="1413"/>
        <v>Australia</v>
      </c>
      <c r="D5372" t="str">
        <f t="shared" ca="1" si="1414"/>
        <v>Spices</v>
      </c>
      <c r="E5372">
        <f t="shared" ca="1" si="1415"/>
        <v>420</v>
      </c>
      <c r="F5372" s="3">
        <f t="shared" ca="1" si="1416"/>
        <v>599</v>
      </c>
      <c r="G5372">
        <f t="shared" ca="1" si="1417"/>
        <v>251580</v>
      </c>
      <c r="H5372">
        <f t="shared" ca="1" si="1418"/>
        <v>161011.20000000001</v>
      </c>
      <c r="I5372">
        <f t="shared" ca="1" si="1419"/>
        <v>4920</v>
      </c>
      <c r="J5372">
        <f t="shared" ca="1" si="1420"/>
        <v>3555</v>
      </c>
      <c r="K5372" s="1">
        <f t="shared" ca="1" si="1421"/>
        <v>46033</v>
      </c>
      <c r="L5372" s="1">
        <f t="shared" ca="1" si="1422"/>
        <v>46050</v>
      </c>
      <c r="M5372" s="1">
        <f t="shared" ca="1" si="1423"/>
        <v>46048</v>
      </c>
      <c r="N5372">
        <f t="shared" ca="1" si="1424"/>
        <v>169486.2</v>
      </c>
      <c r="O5372" s="3">
        <f t="shared" ca="1" si="1425"/>
        <v>82093.799999999988</v>
      </c>
      <c r="P5372" s="2">
        <f t="shared" ca="1" si="1426"/>
        <v>0.32631290245647504</v>
      </c>
      <c r="Q5372" t="str">
        <f t="shared" ca="1" si="1427"/>
        <v>On Time</v>
      </c>
    </row>
    <row r="5373" spans="1:17" x14ac:dyDescent="0.3">
      <c r="A5373" t="str">
        <f t="shared" si="1411"/>
        <v>S05372</v>
      </c>
      <c r="B5373" t="str">
        <f t="shared" ca="1" si="1412"/>
        <v>Alpha Traders</v>
      </c>
      <c r="C5373" t="str">
        <f t="shared" ca="1" si="1413"/>
        <v>UK</v>
      </c>
      <c r="D5373" t="str">
        <f t="shared" ca="1" si="1414"/>
        <v>Sauces</v>
      </c>
      <c r="E5373">
        <f t="shared" ca="1" si="1415"/>
        <v>53</v>
      </c>
      <c r="F5373" s="3">
        <f t="shared" ca="1" si="1416"/>
        <v>705</v>
      </c>
      <c r="G5373">
        <f t="shared" ca="1" si="1417"/>
        <v>37365</v>
      </c>
      <c r="H5373">
        <f t="shared" ca="1" si="1418"/>
        <v>21298.05</v>
      </c>
      <c r="I5373">
        <f t="shared" ca="1" si="1419"/>
        <v>2594</v>
      </c>
      <c r="J5373">
        <f t="shared" ca="1" si="1420"/>
        <v>641</v>
      </c>
      <c r="K5373" s="1">
        <f t="shared" ca="1" si="1421"/>
        <v>45858</v>
      </c>
      <c r="L5373" s="1">
        <f t="shared" ca="1" si="1422"/>
        <v>45873</v>
      </c>
      <c r="M5373" s="1">
        <f t="shared" ca="1" si="1423"/>
        <v>45876</v>
      </c>
      <c r="N5373">
        <f t="shared" ca="1" si="1424"/>
        <v>24533.05</v>
      </c>
      <c r="O5373" s="3">
        <f t="shared" ca="1" si="1425"/>
        <v>12831.95</v>
      </c>
      <c r="P5373" s="2">
        <f t="shared" ca="1" si="1426"/>
        <v>0.34342165127793389</v>
      </c>
      <c r="Q5373" t="str">
        <f t="shared" ca="1" si="1427"/>
        <v>Late</v>
      </c>
    </row>
    <row r="5374" spans="1:17" x14ac:dyDescent="0.3">
      <c r="A5374" t="str">
        <f t="shared" si="1411"/>
        <v>S05373</v>
      </c>
      <c r="B5374" t="str">
        <f t="shared" ca="1" si="1412"/>
        <v>Alpha Traders</v>
      </c>
      <c r="C5374" t="str">
        <f t="shared" ca="1" si="1413"/>
        <v>Canada</v>
      </c>
      <c r="D5374" t="str">
        <f t="shared" ca="1" si="1414"/>
        <v>Pickles</v>
      </c>
      <c r="E5374">
        <f t="shared" ca="1" si="1415"/>
        <v>461</v>
      </c>
      <c r="F5374" s="3">
        <f t="shared" ca="1" si="1416"/>
        <v>170</v>
      </c>
      <c r="G5374">
        <f t="shared" ca="1" si="1417"/>
        <v>78370</v>
      </c>
      <c r="H5374">
        <f t="shared" ca="1" si="1418"/>
        <v>39185</v>
      </c>
      <c r="I5374">
        <f t="shared" ca="1" si="1419"/>
        <v>2758</v>
      </c>
      <c r="J5374">
        <f t="shared" ca="1" si="1420"/>
        <v>520</v>
      </c>
      <c r="K5374" s="1">
        <f t="shared" ca="1" si="1421"/>
        <v>45937</v>
      </c>
      <c r="L5374" s="1">
        <f t="shared" ca="1" si="1422"/>
        <v>45945</v>
      </c>
      <c r="M5374" s="1">
        <f t="shared" ca="1" si="1423"/>
        <v>45944</v>
      </c>
      <c r="N5374">
        <f t="shared" ca="1" si="1424"/>
        <v>42463</v>
      </c>
      <c r="O5374" s="3">
        <f t="shared" ca="1" si="1425"/>
        <v>35907</v>
      </c>
      <c r="P5374" s="2">
        <f t="shared" ca="1" si="1426"/>
        <v>0.45817277019267577</v>
      </c>
      <c r="Q5374" t="str">
        <f t="shared" ca="1" si="1427"/>
        <v>On Time</v>
      </c>
    </row>
    <row r="5375" spans="1:17" x14ac:dyDescent="0.3">
      <c r="A5375" t="str">
        <f t="shared" si="1411"/>
        <v>S05374</v>
      </c>
      <c r="B5375" t="str">
        <f t="shared" ca="1" si="1412"/>
        <v>Beta Imports</v>
      </c>
      <c r="C5375" t="str">
        <f t="shared" ca="1" si="1413"/>
        <v>UK</v>
      </c>
      <c r="D5375" t="str">
        <f t="shared" ca="1" si="1414"/>
        <v>Spices</v>
      </c>
      <c r="E5375">
        <f t="shared" ca="1" si="1415"/>
        <v>457</v>
      </c>
      <c r="F5375" s="3">
        <f t="shared" ca="1" si="1416"/>
        <v>555</v>
      </c>
      <c r="G5375">
        <f t="shared" ca="1" si="1417"/>
        <v>253635</v>
      </c>
      <c r="H5375">
        <f t="shared" ca="1" si="1418"/>
        <v>144571.95000000001</v>
      </c>
      <c r="I5375">
        <f t="shared" ca="1" si="1419"/>
        <v>11635</v>
      </c>
      <c r="J5375">
        <f t="shared" ca="1" si="1420"/>
        <v>1614</v>
      </c>
      <c r="K5375" s="1">
        <f t="shared" ca="1" si="1421"/>
        <v>46101</v>
      </c>
      <c r="L5375" s="1">
        <f t="shared" ca="1" si="1422"/>
        <v>46120</v>
      </c>
      <c r="M5375" s="1">
        <f t="shared" ca="1" si="1423"/>
        <v>46122</v>
      </c>
      <c r="N5375">
        <f t="shared" ca="1" si="1424"/>
        <v>157820.95000000001</v>
      </c>
      <c r="O5375" s="3">
        <f t="shared" ca="1" si="1425"/>
        <v>95814.049999999988</v>
      </c>
      <c r="P5375" s="2">
        <f t="shared" ca="1" si="1426"/>
        <v>0.37776351844185535</v>
      </c>
      <c r="Q5375" t="str">
        <f t="shared" ca="1" si="1427"/>
        <v>Late</v>
      </c>
    </row>
    <row r="5376" spans="1:17" x14ac:dyDescent="0.3">
      <c r="A5376" t="str">
        <f t="shared" si="1411"/>
        <v>S05375</v>
      </c>
      <c r="B5376" t="str">
        <f t="shared" ca="1" si="1412"/>
        <v>Global Foods</v>
      </c>
      <c r="C5376" t="str">
        <f t="shared" ca="1" si="1413"/>
        <v>Canada</v>
      </c>
      <c r="D5376" t="str">
        <f t="shared" ca="1" si="1414"/>
        <v>Sauces</v>
      </c>
      <c r="E5376">
        <f t="shared" ca="1" si="1415"/>
        <v>325</v>
      </c>
      <c r="F5376" s="3">
        <f t="shared" ca="1" si="1416"/>
        <v>225</v>
      </c>
      <c r="G5376">
        <f t="shared" ca="1" si="1417"/>
        <v>73125</v>
      </c>
      <c r="H5376">
        <f t="shared" ca="1" si="1418"/>
        <v>48993.75</v>
      </c>
      <c r="I5376">
        <f t="shared" ca="1" si="1419"/>
        <v>10001</v>
      </c>
      <c r="J5376">
        <f t="shared" ca="1" si="1420"/>
        <v>1162</v>
      </c>
      <c r="K5376" s="1">
        <f t="shared" ca="1" si="1421"/>
        <v>45949</v>
      </c>
      <c r="L5376" s="1">
        <f t="shared" ca="1" si="1422"/>
        <v>45958</v>
      </c>
      <c r="M5376" s="1">
        <f t="shared" ca="1" si="1423"/>
        <v>45958</v>
      </c>
      <c r="N5376">
        <f t="shared" ca="1" si="1424"/>
        <v>60156.75</v>
      </c>
      <c r="O5376" s="3">
        <f t="shared" ca="1" si="1425"/>
        <v>12968.25</v>
      </c>
      <c r="P5376" s="2">
        <f t="shared" ca="1" si="1426"/>
        <v>0.17734358974358974</v>
      </c>
      <c r="Q5376" t="str">
        <f t="shared" ca="1" si="1427"/>
        <v>On Time</v>
      </c>
    </row>
    <row r="5377" spans="1:17" x14ac:dyDescent="0.3">
      <c r="A5377" t="str">
        <f t="shared" si="1411"/>
        <v>S05376</v>
      </c>
      <c r="B5377" t="str">
        <f t="shared" ca="1" si="1412"/>
        <v>Prime Wholesale</v>
      </c>
      <c r="C5377" t="str">
        <f t="shared" ca="1" si="1413"/>
        <v>Singapore</v>
      </c>
      <c r="D5377" t="str">
        <f t="shared" ca="1" si="1414"/>
        <v>Spices</v>
      </c>
      <c r="E5377">
        <f t="shared" ca="1" si="1415"/>
        <v>208</v>
      </c>
      <c r="F5377" s="3">
        <f t="shared" ca="1" si="1416"/>
        <v>416</v>
      </c>
      <c r="G5377">
        <f t="shared" ca="1" si="1417"/>
        <v>86528</v>
      </c>
      <c r="H5377">
        <f t="shared" ca="1" si="1418"/>
        <v>44129.279999999999</v>
      </c>
      <c r="I5377">
        <f t="shared" ca="1" si="1419"/>
        <v>11429</v>
      </c>
      <c r="J5377">
        <f t="shared" ca="1" si="1420"/>
        <v>3269</v>
      </c>
      <c r="K5377" s="1">
        <f t="shared" ca="1" si="1421"/>
        <v>45867</v>
      </c>
      <c r="L5377" s="1">
        <f t="shared" ca="1" si="1422"/>
        <v>45876</v>
      </c>
      <c r="M5377" s="1">
        <f t="shared" ca="1" si="1423"/>
        <v>45880</v>
      </c>
      <c r="N5377">
        <f t="shared" ca="1" si="1424"/>
        <v>58827.28</v>
      </c>
      <c r="O5377" s="3">
        <f t="shared" ca="1" si="1425"/>
        <v>27700.720000000001</v>
      </c>
      <c r="P5377" s="2">
        <f t="shared" ca="1" si="1426"/>
        <v>0.32013590976331363</v>
      </c>
      <c r="Q5377" t="str">
        <f t="shared" ca="1" si="1427"/>
        <v>Late</v>
      </c>
    </row>
    <row r="5378" spans="1:17" x14ac:dyDescent="0.3">
      <c r="A5378" t="str">
        <f t="shared" si="1411"/>
        <v>S05377</v>
      </c>
      <c r="B5378" t="str">
        <f t="shared" ca="1" si="1412"/>
        <v>Alpha Traders</v>
      </c>
      <c r="C5378" t="str">
        <f t="shared" ca="1" si="1413"/>
        <v>UK</v>
      </c>
      <c r="D5378" t="str">
        <f t="shared" ca="1" si="1414"/>
        <v>Rice</v>
      </c>
      <c r="E5378">
        <f t="shared" ca="1" si="1415"/>
        <v>375</v>
      </c>
      <c r="F5378" s="3">
        <f t="shared" ca="1" si="1416"/>
        <v>216</v>
      </c>
      <c r="G5378">
        <f t="shared" ca="1" si="1417"/>
        <v>81000</v>
      </c>
      <c r="H5378">
        <f t="shared" ca="1" si="1418"/>
        <v>36450</v>
      </c>
      <c r="I5378">
        <f t="shared" ca="1" si="1419"/>
        <v>10551</v>
      </c>
      <c r="J5378">
        <f t="shared" ca="1" si="1420"/>
        <v>986</v>
      </c>
      <c r="K5378" s="1">
        <f t="shared" ca="1" si="1421"/>
        <v>45744</v>
      </c>
      <c r="L5378" s="1">
        <f t="shared" ca="1" si="1422"/>
        <v>45763</v>
      </c>
      <c r="M5378" s="1">
        <f t="shared" ca="1" si="1423"/>
        <v>45763</v>
      </c>
      <c r="N5378">
        <f t="shared" ca="1" si="1424"/>
        <v>47987</v>
      </c>
      <c r="O5378" s="3">
        <f t="shared" ca="1" si="1425"/>
        <v>33013</v>
      </c>
      <c r="P5378" s="2">
        <f t="shared" ca="1" si="1426"/>
        <v>0.40756790123456788</v>
      </c>
      <c r="Q5378" t="str">
        <f t="shared" ca="1" si="1427"/>
        <v>On Time</v>
      </c>
    </row>
    <row r="5379" spans="1:17" x14ac:dyDescent="0.3">
      <c r="A5379" t="str">
        <f t="shared" ref="A5379:A5442" si="1428">"S"&amp;TEXT(ROW()-1,"00000")</f>
        <v>S05378</v>
      </c>
      <c r="B5379" t="str">
        <f t="shared" ref="B5379:B5442" ca="1" si="1429">CHOOSE(RANDBETWEEN(1,6),"Alpha Traders","Beta Imports","Global Foods","FreshMart Ltd","Oceanic Exports","Prime Wholesale")</f>
        <v>Beta Imports</v>
      </c>
      <c r="C5379" t="str">
        <f t="shared" ref="C5379:C5442" ca="1" si="1430">CHOOSE(RANDBETWEEN(1,5),"UK","UAE","Canada","Australia","Singapore")</f>
        <v>Australia</v>
      </c>
      <c r="D5379" t="str">
        <f t="shared" ref="D5379:D5442" ca="1" si="1431">CHOOSE(RANDBETWEEN(1,5),"Pickles","Spices","Tea","Rice","Sauces")</f>
        <v>Rice</v>
      </c>
      <c r="E5379">
        <f t="shared" ref="E5379:E5442" ca="1" si="1432">RANDBETWEEN(50,500)</f>
        <v>478</v>
      </c>
      <c r="F5379" s="3">
        <f t="shared" ref="F5379:F5442" ca="1" si="1433">RANDBETWEEN(100,800)</f>
        <v>714</v>
      </c>
      <c r="G5379">
        <f t="shared" ref="G5379:G5442" ca="1" si="1434">E5379*F5379</f>
        <v>341292</v>
      </c>
      <c r="H5379">
        <f t="shared" ref="H5379:H5442" ca="1" si="1435">ROUND(G5379*RANDBETWEEN(45,75)/100,2)</f>
        <v>180884.76</v>
      </c>
      <c r="I5379">
        <f t="shared" ref="I5379:I5442" ca="1" si="1436">RANDBETWEEN(1500,12000)</f>
        <v>1755</v>
      </c>
      <c r="J5379">
        <f t="shared" ref="J5379:J5442" ca="1" si="1437">RANDBETWEEN(500,4000)</f>
        <v>2745</v>
      </c>
      <c r="K5379" s="1">
        <f t="shared" ref="K5379:K5442" ca="1" si="1438">DATE(2025,1,1)+RANDBETWEEN(0,729)</f>
        <v>45686</v>
      </c>
      <c r="L5379" s="1">
        <f t="shared" ref="L5379:L5442" ca="1" si="1439">K5379+RANDBETWEEN(7,20)</f>
        <v>45700</v>
      </c>
      <c r="M5379" s="1">
        <f t="shared" ref="M5379:M5442" ca="1" si="1440">L5379+RANDBETWEEN(-3,6)</f>
        <v>45701</v>
      </c>
      <c r="N5379">
        <f t="shared" ref="N5379:N5442" ca="1" si="1441">H5379+I5379+J5379</f>
        <v>185384.76</v>
      </c>
      <c r="O5379" s="3">
        <f t="shared" ref="O5379:O5442" ca="1" si="1442">G5379-N5379</f>
        <v>155907.24</v>
      </c>
      <c r="P5379" s="2">
        <f t="shared" ref="P5379:P5442" ca="1" si="1443">IFERROR(O5379/G5379,0)</f>
        <v>0.45681480960585069</v>
      </c>
      <c r="Q5379" t="str">
        <f t="shared" ref="Q5379:Q5442" ca="1" si="1444">IF(M5379&lt;=L5379,"On Time","Late")</f>
        <v>Late</v>
      </c>
    </row>
    <row r="5380" spans="1:17" x14ac:dyDescent="0.3">
      <c r="A5380" t="str">
        <f t="shared" si="1428"/>
        <v>S05379</v>
      </c>
      <c r="B5380" t="str">
        <f t="shared" ca="1" si="1429"/>
        <v>Oceanic Exports</v>
      </c>
      <c r="C5380" t="str">
        <f t="shared" ca="1" si="1430"/>
        <v>UAE</v>
      </c>
      <c r="D5380" t="str">
        <f t="shared" ca="1" si="1431"/>
        <v>Spices</v>
      </c>
      <c r="E5380">
        <f t="shared" ca="1" si="1432"/>
        <v>253</v>
      </c>
      <c r="F5380" s="3">
        <f t="shared" ca="1" si="1433"/>
        <v>785</v>
      </c>
      <c r="G5380">
        <f t="shared" ca="1" si="1434"/>
        <v>198605</v>
      </c>
      <c r="H5380">
        <f t="shared" ca="1" si="1435"/>
        <v>105260.65</v>
      </c>
      <c r="I5380">
        <f t="shared" ca="1" si="1436"/>
        <v>7527</v>
      </c>
      <c r="J5380">
        <f t="shared" ca="1" si="1437"/>
        <v>3772</v>
      </c>
      <c r="K5380" s="1">
        <f t="shared" ca="1" si="1438"/>
        <v>45703</v>
      </c>
      <c r="L5380" s="1">
        <f t="shared" ca="1" si="1439"/>
        <v>45718</v>
      </c>
      <c r="M5380" s="1">
        <f t="shared" ca="1" si="1440"/>
        <v>45722</v>
      </c>
      <c r="N5380">
        <f t="shared" ca="1" si="1441"/>
        <v>116559.65</v>
      </c>
      <c r="O5380" s="3">
        <f t="shared" ca="1" si="1442"/>
        <v>82045.350000000006</v>
      </c>
      <c r="P5380" s="2">
        <f t="shared" ca="1" si="1443"/>
        <v>0.41310817955237789</v>
      </c>
      <c r="Q5380" t="str">
        <f t="shared" ca="1" si="1444"/>
        <v>Late</v>
      </c>
    </row>
    <row r="5381" spans="1:17" x14ac:dyDescent="0.3">
      <c r="A5381" t="str">
        <f t="shared" si="1428"/>
        <v>S05380</v>
      </c>
      <c r="B5381" t="str">
        <f t="shared" ca="1" si="1429"/>
        <v>Oceanic Exports</v>
      </c>
      <c r="C5381" t="str">
        <f t="shared" ca="1" si="1430"/>
        <v>Singapore</v>
      </c>
      <c r="D5381" t="str">
        <f t="shared" ca="1" si="1431"/>
        <v>Sauces</v>
      </c>
      <c r="E5381">
        <f t="shared" ca="1" si="1432"/>
        <v>230</v>
      </c>
      <c r="F5381" s="3">
        <f t="shared" ca="1" si="1433"/>
        <v>597</v>
      </c>
      <c r="G5381">
        <f t="shared" ca="1" si="1434"/>
        <v>137310</v>
      </c>
      <c r="H5381">
        <f t="shared" ca="1" si="1435"/>
        <v>94743.9</v>
      </c>
      <c r="I5381">
        <f t="shared" ca="1" si="1436"/>
        <v>9132</v>
      </c>
      <c r="J5381">
        <f t="shared" ca="1" si="1437"/>
        <v>3319</v>
      </c>
      <c r="K5381" s="1">
        <f t="shared" ca="1" si="1438"/>
        <v>46204</v>
      </c>
      <c r="L5381" s="1">
        <f t="shared" ca="1" si="1439"/>
        <v>46215</v>
      </c>
      <c r="M5381" s="1">
        <f t="shared" ca="1" si="1440"/>
        <v>46219</v>
      </c>
      <c r="N5381">
        <f t="shared" ca="1" si="1441"/>
        <v>107194.9</v>
      </c>
      <c r="O5381" s="3">
        <f t="shared" ca="1" si="1442"/>
        <v>30115.100000000006</v>
      </c>
      <c r="P5381" s="2">
        <f t="shared" ca="1" si="1443"/>
        <v>0.21932197217973931</v>
      </c>
      <c r="Q5381" t="str">
        <f t="shared" ca="1" si="1444"/>
        <v>Late</v>
      </c>
    </row>
    <row r="5382" spans="1:17" x14ac:dyDescent="0.3">
      <c r="A5382" t="str">
        <f t="shared" si="1428"/>
        <v>S05381</v>
      </c>
      <c r="B5382" t="str">
        <f t="shared" ca="1" si="1429"/>
        <v>Global Foods</v>
      </c>
      <c r="C5382" t="str">
        <f t="shared" ca="1" si="1430"/>
        <v>Singapore</v>
      </c>
      <c r="D5382" t="str">
        <f t="shared" ca="1" si="1431"/>
        <v>Tea</v>
      </c>
      <c r="E5382">
        <f t="shared" ca="1" si="1432"/>
        <v>315</v>
      </c>
      <c r="F5382" s="3">
        <f t="shared" ca="1" si="1433"/>
        <v>238</v>
      </c>
      <c r="G5382">
        <f t="shared" ca="1" si="1434"/>
        <v>74970</v>
      </c>
      <c r="H5382">
        <f t="shared" ca="1" si="1435"/>
        <v>50979.6</v>
      </c>
      <c r="I5382">
        <f t="shared" ca="1" si="1436"/>
        <v>8876</v>
      </c>
      <c r="J5382">
        <f t="shared" ca="1" si="1437"/>
        <v>2369</v>
      </c>
      <c r="K5382" s="1">
        <f t="shared" ca="1" si="1438"/>
        <v>45776</v>
      </c>
      <c r="L5382" s="1">
        <f t="shared" ca="1" si="1439"/>
        <v>45795</v>
      </c>
      <c r="M5382" s="1">
        <f t="shared" ca="1" si="1440"/>
        <v>45797</v>
      </c>
      <c r="N5382">
        <f t="shared" ca="1" si="1441"/>
        <v>62224.6</v>
      </c>
      <c r="O5382" s="3">
        <f t="shared" ca="1" si="1442"/>
        <v>12745.400000000001</v>
      </c>
      <c r="P5382" s="2">
        <f t="shared" ca="1" si="1443"/>
        <v>0.17000666933440045</v>
      </c>
      <c r="Q5382" t="str">
        <f t="shared" ca="1" si="1444"/>
        <v>Late</v>
      </c>
    </row>
    <row r="5383" spans="1:17" x14ac:dyDescent="0.3">
      <c r="A5383" t="str">
        <f t="shared" si="1428"/>
        <v>S05382</v>
      </c>
      <c r="B5383" t="str">
        <f t="shared" ca="1" si="1429"/>
        <v>Prime Wholesale</v>
      </c>
      <c r="C5383" t="str">
        <f t="shared" ca="1" si="1430"/>
        <v>Singapore</v>
      </c>
      <c r="D5383" t="str">
        <f t="shared" ca="1" si="1431"/>
        <v>Tea</v>
      </c>
      <c r="E5383">
        <f t="shared" ca="1" si="1432"/>
        <v>129</v>
      </c>
      <c r="F5383" s="3">
        <f t="shared" ca="1" si="1433"/>
        <v>768</v>
      </c>
      <c r="G5383">
        <f t="shared" ca="1" si="1434"/>
        <v>99072</v>
      </c>
      <c r="H5383">
        <f t="shared" ca="1" si="1435"/>
        <v>66378.240000000005</v>
      </c>
      <c r="I5383">
        <f t="shared" ca="1" si="1436"/>
        <v>6998</v>
      </c>
      <c r="J5383">
        <f t="shared" ca="1" si="1437"/>
        <v>2912</v>
      </c>
      <c r="K5383" s="1">
        <f t="shared" ca="1" si="1438"/>
        <v>46265</v>
      </c>
      <c r="L5383" s="1">
        <f t="shared" ca="1" si="1439"/>
        <v>46278</v>
      </c>
      <c r="M5383" s="1">
        <f t="shared" ca="1" si="1440"/>
        <v>46277</v>
      </c>
      <c r="N5383">
        <f t="shared" ca="1" si="1441"/>
        <v>76288.240000000005</v>
      </c>
      <c r="O5383" s="3">
        <f t="shared" ca="1" si="1442"/>
        <v>22783.759999999995</v>
      </c>
      <c r="P5383" s="2">
        <f t="shared" ca="1" si="1443"/>
        <v>0.22997173772609814</v>
      </c>
      <c r="Q5383" t="str">
        <f t="shared" ca="1" si="1444"/>
        <v>On Time</v>
      </c>
    </row>
    <row r="5384" spans="1:17" x14ac:dyDescent="0.3">
      <c r="A5384" t="str">
        <f t="shared" si="1428"/>
        <v>S05383</v>
      </c>
      <c r="B5384" t="str">
        <f t="shared" ca="1" si="1429"/>
        <v>FreshMart Ltd</v>
      </c>
      <c r="C5384" t="str">
        <f t="shared" ca="1" si="1430"/>
        <v>Australia</v>
      </c>
      <c r="D5384" t="str">
        <f t="shared" ca="1" si="1431"/>
        <v>Pickles</v>
      </c>
      <c r="E5384">
        <f t="shared" ca="1" si="1432"/>
        <v>209</v>
      </c>
      <c r="F5384" s="3">
        <f t="shared" ca="1" si="1433"/>
        <v>770</v>
      </c>
      <c r="G5384">
        <f t="shared" ca="1" si="1434"/>
        <v>160930</v>
      </c>
      <c r="H5384">
        <f t="shared" ca="1" si="1435"/>
        <v>94948.7</v>
      </c>
      <c r="I5384">
        <f t="shared" ca="1" si="1436"/>
        <v>4284</v>
      </c>
      <c r="J5384">
        <f t="shared" ca="1" si="1437"/>
        <v>1510</v>
      </c>
      <c r="K5384" s="1">
        <f t="shared" ca="1" si="1438"/>
        <v>46363</v>
      </c>
      <c r="L5384" s="1">
        <f t="shared" ca="1" si="1439"/>
        <v>46370</v>
      </c>
      <c r="M5384" s="1">
        <f t="shared" ca="1" si="1440"/>
        <v>46372</v>
      </c>
      <c r="N5384">
        <f t="shared" ca="1" si="1441"/>
        <v>100742.7</v>
      </c>
      <c r="O5384" s="3">
        <f t="shared" ca="1" si="1442"/>
        <v>60187.3</v>
      </c>
      <c r="P5384" s="2">
        <f t="shared" ca="1" si="1443"/>
        <v>0.37399676878145782</v>
      </c>
      <c r="Q5384" t="str">
        <f t="shared" ca="1" si="1444"/>
        <v>Late</v>
      </c>
    </row>
    <row r="5385" spans="1:17" x14ac:dyDescent="0.3">
      <c r="A5385" t="str">
        <f t="shared" si="1428"/>
        <v>S05384</v>
      </c>
      <c r="B5385" t="str">
        <f t="shared" ca="1" si="1429"/>
        <v>Alpha Traders</v>
      </c>
      <c r="C5385" t="str">
        <f t="shared" ca="1" si="1430"/>
        <v>Singapore</v>
      </c>
      <c r="D5385" t="str">
        <f t="shared" ca="1" si="1431"/>
        <v>Pickles</v>
      </c>
      <c r="E5385">
        <f t="shared" ca="1" si="1432"/>
        <v>168</v>
      </c>
      <c r="F5385" s="3">
        <f t="shared" ca="1" si="1433"/>
        <v>337</v>
      </c>
      <c r="G5385">
        <f t="shared" ca="1" si="1434"/>
        <v>56616</v>
      </c>
      <c r="H5385">
        <f t="shared" ca="1" si="1435"/>
        <v>32271.119999999999</v>
      </c>
      <c r="I5385">
        <f t="shared" ca="1" si="1436"/>
        <v>7865</v>
      </c>
      <c r="J5385">
        <f t="shared" ca="1" si="1437"/>
        <v>2347</v>
      </c>
      <c r="K5385" s="1">
        <f t="shared" ca="1" si="1438"/>
        <v>45689</v>
      </c>
      <c r="L5385" s="1">
        <f t="shared" ca="1" si="1439"/>
        <v>45709</v>
      </c>
      <c r="M5385" s="1">
        <f t="shared" ca="1" si="1440"/>
        <v>45715</v>
      </c>
      <c r="N5385">
        <f t="shared" ca="1" si="1441"/>
        <v>42483.119999999995</v>
      </c>
      <c r="O5385" s="3">
        <f t="shared" ca="1" si="1442"/>
        <v>14132.880000000005</v>
      </c>
      <c r="P5385" s="2">
        <f t="shared" ca="1" si="1443"/>
        <v>0.24962696057651557</v>
      </c>
      <c r="Q5385" t="str">
        <f t="shared" ca="1" si="1444"/>
        <v>Late</v>
      </c>
    </row>
    <row r="5386" spans="1:17" x14ac:dyDescent="0.3">
      <c r="A5386" t="str">
        <f t="shared" si="1428"/>
        <v>S05385</v>
      </c>
      <c r="B5386" t="str">
        <f t="shared" ca="1" si="1429"/>
        <v>Beta Imports</v>
      </c>
      <c r="C5386" t="str">
        <f t="shared" ca="1" si="1430"/>
        <v>UK</v>
      </c>
      <c r="D5386" t="str">
        <f t="shared" ca="1" si="1431"/>
        <v>Rice</v>
      </c>
      <c r="E5386">
        <f t="shared" ca="1" si="1432"/>
        <v>64</v>
      </c>
      <c r="F5386" s="3">
        <f t="shared" ca="1" si="1433"/>
        <v>550</v>
      </c>
      <c r="G5386">
        <f t="shared" ca="1" si="1434"/>
        <v>35200</v>
      </c>
      <c r="H5386">
        <f t="shared" ca="1" si="1435"/>
        <v>16896</v>
      </c>
      <c r="I5386">
        <f t="shared" ca="1" si="1436"/>
        <v>8003</v>
      </c>
      <c r="J5386">
        <f t="shared" ca="1" si="1437"/>
        <v>1645</v>
      </c>
      <c r="K5386" s="1">
        <f t="shared" ca="1" si="1438"/>
        <v>46313</v>
      </c>
      <c r="L5386" s="1">
        <f t="shared" ca="1" si="1439"/>
        <v>46321</v>
      </c>
      <c r="M5386" s="1">
        <f t="shared" ca="1" si="1440"/>
        <v>46323</v>
      </c>
      <c r="N5386">
        <f t="shared" ca="1" si="1441"/>
        <v>26544</v>
      </c>
      <c r="O5386" s="3">
        <f t="shared" ca="1" si="1442"/>
        <v>8656</v>
      </c>
      <c r="P5386" s="2">
        <f t="shared" ca="1" si="1443"/>
        <v>0.24590909090909091</v>
      </c>
      <c r="Q5386" t="str">
        <f t="shared" ca="1" si="1444"/>
        <v>Late</v>
      </c>
    </row>
    <row r="5387" spans="1:17" x14ac:dyDescent="0.3">
      <c r="A5387" t="str">
        <f t="shared" si="1428"/>
        <v>S05386</v>
      </c>
      <c r="B5387" t="str">
        <f t="shared" ca="1" si="1429"/>
        <v>Global Foods</v>
      </c>
      <c r="C5387" t="str">
        <f t="shared" ca="1" si="1430"/>
        <v>Singapore</v>
      </c>
      <c r="D5387" t="str">
        <f t="shared" ca="1" si="1431"/>
        <v>Rice</v>
      </c>
      <c r="E5387">
        <f t="shared" ca="1" si="1432"/>
        <v>413</v>
      </c>
      <c r="F5387" s="3">
        <f t="shared" ca="1" si="1433"/>
        <v>170</v>
      </c>
      <c r="G5387">
        <f t="shared" ca="1" si="1434"/>
        <v>70210</v>
      </c>
      <c r="H5387">
        <f t="shared" ca="1" si="1435"/>
        <v>40721.800000000003</v>
      </c>
      <c r="I5387">
        <f t="shared" ca="1" si="1436"/>
        <v>10851</v>
      </c>
      <c r="J5387">
        <f t="shared" ca="1" si="1437"/>
        <v>3382</v>
      </c>
      <c r="K5387" s="1">
        <f t="shared" ca="1" si="1438"/>
        <v>46335</v>
      </c>
      <c r="L5387" s="1">
        <f t="shared" ca="1" si="1439"/>
        <v>46342</v>
      </c>
      <c r="M5387" s="1">
        <f t="shared" ca="1" si="1440"/>
        <v>46345</v>
      </c>
      <c r="N5387">
        <f t="shared" ca="1" si="1441"/>
        <v>54954.8</v>
      </c>
      <c r="O5387" s="3">
        <f t="shared" ca="1" si="1442"/>
        <v>15255.199999999997</v>
      </c>
      <c r="P5387" s="2">
        <f t="shared" ca="1" si="1443"/>
        <v>0.21727958980202247</v>
      </c>
      <c r="Q5387" t="str">
        <f t="shared" ca="1" si="1444"/>
        <v>Late</v>
      </c>
    </row>
    <row r="5388" spans="1:17" x14ac:dyDescent="0.3">
      <c r="A5388" t="str">
        <f t="shared" si="1428"/>
        <v>S05387</v>
      </c>
      <c r="B5388" t="str">
        <f t="shared" ca="1" si="1429"/>
        <v>FreshMart Ltd</v>
      </c>
      <c r="C5388" t="str">
        <f t="shared" ca="1" si="1430"/>
        <v>Canada</v>
      </c>
      <c r="D5388" t="str">
        <f t="shared" ca="1" si="1431"/>
        <v>Sauces</v>
      </c>
      <c r="E5388">
        <f t="shared" ca="1" si="1432"/>
        <v>382</v>
      </c>
      <c r="F5388" s="3">
        <f t="shared" ca="1" si="1433"/>
        <v>418</v>
      </c>
      <c r="G5388">
        <f t="shared" ca="1" si="1434"/>
        <v>159676</v>
      </c>
      <c r="H5388">
        <f t="shared" ca="1" si="1435"/>
        <v>98999.12</v>
      </c>
      <c r="I5388">
        <f t="shared" ca="1" si="1436"/>
        <v>5809</v>
      </c>
      <c r="J5388">
        <f t="shared" ca="1" si="1437"/>
        <v>1233</v>
      </c>
      <c r="K5388" s="1">
        <f t="shared" ca="1" si="1438"/>
        <v>45960</v>
      </c>
      <c r="L5388" s="1">
        <f t="shared" ca="1" si="1439"/>
        <v>45972</v>
      </c>
      <c r="M5388" s="1">
        <f t="shared" ca="1" si="1440"/>
        <v>45971</v>
      </c>
      <c r="N5388">
        <f t="shared" ca="1" si="1441"/>
        <v>106041.12</v>
      </c>
      <c r="O5388" s="3">
        <f t="shared" ca="1" si="1442"/>
        <v>53634.880000000005</v>
      </c>
      <c r="P5388" s="2">
        <f t="shared" ca="1" si="1443"/>
        <v>0.33589819384253117</v>
      </c>
      <c r="Q5388" t="str">
        <f t="shared" ca="1" si="1444"/>
        <v>On Time</v>
      </c>
    </row>
    <row r="5389" spans="1:17" x14ac:dyDescent="0.3">
      <c r="A5389" t="str">
        <f t="shared" si="1428"/>
        <v>S05388</v>
      </c>
      <c r="B5389" t="str">
        <f t="shared" ca="1" si="1429"/>
        <v>Oceanic Exports</v>
      </c>
      <c r="C5389" t="str">
        <f t="shared" ca="1" si="1430"/>
        <v>Canada</v>
      </c>
      <c r="D5389" t="str">
        <f t="shared" ca="1" si="1431"/>
        <v>Spices</v>
      </c>
      <c r="E5389">
        <f t="shared" ca="1" si="1432"/>
        <v>312</v>
      </c>
      <c r="F5389" s="3">
        <f t="shared" ca="1" si="1433"/>
        <v>263</v>
      </c>
      <c r="G5389">
        <f t="shared" ca="1" si="1434"/>
        <v>82056</v>
      </c>
      <c r="H5389">
        <f t="shared" ca="1" si="1435"/>
        <v>50054.16</v>
      </c>
      <c r="I5389">
        <f t="shared" ca="1" si="1436"/>
        <v>1658</v>
      </c>
      <c r="J5389">
        <f t="shared" ca="1" si="1437"/>
        <v>847</v>
      </c>
      <c r="K5389" s="1">
        <f t="shared" ca="1" si="1438"/>
        <v>45670</v>
      </c>
      <c r="L5389" s="1">
        <f t="shared" ca="1" si="1439"/>
        <v>45688</v>
      </c>
      <c r="M5389" s="1">
        <f t="shared" ca="1" si="1440"/>
        <v>45685</v>
      </c>
      <c r="N5389">
        <f t="shared" ca="1" si="1441"/>
        <v>52559.16</v>
      </c>
      <c r="O5389" s="3">
        <f t="shared" ca="1" si="1442"/>
        <v>29496.839999999997</v>
      </c>
      <c r="P5389" s="2">
        <f t="shared" ca="1" si="1443"/>
        <v>0.35947206785609825</v>
      </c>
      <c r="Q5389" t="str">
        <f t="shared" ca="1" si="1444"/>
        <v>On Time</v>
      </c>
    </row>
    <row r="5390" spans="1:17" x14ac:dyDescent="0.3">
      <c r="A5390" t="str">
        <f t="shared" si="1428"/>
        <v>S05389</v>
      </c>
      <c r="B5390" t="str">
        <f t="shared" ca="1" si="1429"/>
        <v>Beta Imports</v>
      </c>
      <c r="C5390" t="str">
        <f t="shared" ca="1" si="1430"/>
        <v>UAE</v>
      </c>
      <c r="D5390" t="str">
        <f t="shared" ca="1" si="1431"/>
        <v>Tea</v>
      </c>
      <c r="E5390">
        <f t="shared" ca="1" si="1432"/>
        <v>340</v>
      </c>
      <c r="F5390" s="3">
        <f t="shared" ca="1" si="1433"/>
        <v>624</v>
      </c>
      <c r="G5390">
        <f t="shared" ca="1" si="1434"/>
        <v>212160</v>
      </c>
      <c r="H5390">
        <f t="shared" ca="1" si="1435"/>
        <v>129417.60000000001</v>
      </c>
      <c r="I5390">
        <f t="shared" ca="1" si="1436"/>
        <v>7433</v>
      </c>
      <c r="J5390">
        <f t="shared" ca="1" si="1437"/>
        <v>517</v>
      </c>
      <c r="K5390" s="1">
        <f t="shared" ca="1" si="1438"/>
        <v>45707</v>
      </c>
      <c r="L5390" s="1">
        <f t="shared" ca="1" si="1439"/>
        <v>45717</v>
      </c>
      <c r="M5390" s="1">
        <f t="shared" ca="1" si="1440"/>
        <v>45721</v>
      </c>
      <c r="N5390">
        <f t="shared" ca="1" si="1441"/>
        <v>137367.6</v>
      </c>
      <c r="O5390" s="3">
        <f t="shared" ca="1" si="1442"/>
        <v>74792.399999999994</v>
      </c>
      <c r="P5390" s="2">
        <f t="shared" ca="1" si="1443"/>
        <v>0.35252828054298641</v>
      </c>
      <c r="Q5390" t="str">
        <f t="shared" ca="1" si="1444"/>
        <v>Late</v>
      </c>
    </row>
    <row r="5391" spans="1:17" x14ac:dyDescent="0.3">
      <c r="A5391" t="str">
        <f t="shared" si="1428"/>
        <v>S05390</v>
      </c>
      <c r="B5391" t="str">
        <f t="shared" ca="1" si="1429"/>
        <v>Alpha Traders</v>
      </c>
      <c r="C5391" t="str">
        <f t="shared" ca="1" si="1430"/>
        <v>Canada</v>
      </c>
      <c r="D5391" t="str">
        <f t="shared" ca="1" si="1431"/>
        <v>Tea</v>
      </c>
      <c r="E5391">
        <f t="shared" ca="1" si="1432"/>
        <v>66</v>
      </c>
      <c r="F5391" s="3">
        <f t="shared" ca="1" si="1433"/>
        <v>750</v>
      </c>
      <c r="G5391">
        <f t="shared" ca="1" si="1434"/>
        <v>49500</v>
      </c>
      <c r="H5391">
        <f t="shared" ca="1" si="1435"/>
        <v>36135</v>
      </c>
      <c r="I5391">
        <f t="shared" ca="1" si="1436"/>
        <v>5314</v>
      </c>
      <c r="J5391">
        <f t="shared" ca="1" si="1437"/>
        <v>3750</v>
      </c>
      <c r="K5391" s="1">
        <f t="shared" ca="1" si="1438"/>
        <v>46072</v>
      </c>
      <c r="L5391" s="1">
        <f t="shared" ca="1" si="1439"/>
        <v>46080</v>
      </c>
      <c r="M5391" s="1">
        <f t="shared" ca="1" si="1440"/>
        <v>46082</v>
      </c>
      <c r="N5391">
        <f t="shared" ca="1" si="1441"/>
        <v>45199</v>
      </c>
      <c r="O5391" s="3">
        <f t="shared" ca="1" si="1442"/>
        <v>4301</v>
      </c>
      <c r="P5391" s="2">
        <f t="shared" ca="1" si="1443"/>
        <v>8.6888888888888891E-2</v>
      </c>
      <c r="Q5391" t="str">
        <f t="shared" ca="1" si="1444"/>
        <v>Late</v>
      </c>
    </row>
    <row r="5392" spans="1:17" x14ac:dyDescent="0.3">
      <c r="A5392" t="str">
        <f t="shared" si="1428"/>
        <v>S05391</v>
      </c>
      <c r="B5392" t="str">
        <f t="shared" ca="1" si="1429"/>
        <v>Prime Wholesale</v>
      </c>
      <c r="C5392" t="str">
        <f t="shared" ca="1" si="1430"/>
        <v>UAE</v>
      </c>
      <c r="D5392" t="str">
        <f t="shared" ca="1" si="1431"/>
        <v>Rice</v>
      </c>
      <c r="E5392">
        <f t="shared" ca="1" si="1432"/>
        <v>401</v>
      </c>
      <c r="F5392" s="3">
        <f t="shared" ca="1" si="1433"/>
        <v>741</v>
      </c>
      <c r="G5392">
        <f t="shared" ca="1" si="1434"/>
        <v>297141</v>
      </c>
      <c r="H5392">
        <f t="shared" ca="1" si="1435"/>
        <v>157484.73000000001</v>
      </c>
      <c r="I5392">
        <f t="shared" ca="1" si="1436"/>
        <v>2098</v>
      </c>
      <c r="J5392">
        <f t="shared" ca="1" si="1437"/>
        <v>3770</v>
      </c>
      <c r="K5392" s="1">
        <f t="shared" ca="1" si="1438"/>
        <v>45771</v>
      </c>
      <c r="L5392" s="1">
        <f t="shared" ca="1" si="1439"/>
        <v>45779</v>
      </c>
      <c r="M5392" s="1">
        <f t="shared" ca="1" si="1440"/>
        <v>45778</v>
      </c>
      <c r="N5392">
        <f t="shared" ca="1" si="1441"/>
        <v>163352.73000000001</v>
      </c>
      <c r="O5392" s="3">
        <f t="shared" ca="1" si="1442"/>
        <v>133788.26999999999</v>
      </c>
      <c r="P5392" s="2">
        <f t="shared" ca="1" si="1443"/>
        <v>0.45025179965067086</v>
      </c>
      <c r="Q5392" t="str">
        <f t="shared" ca="1" si="1444"/>
        <v>On Time</v>
      </c>
    </row>
    <row r="5393" spans="1:17" x14ac:dyDescent="0.3">
      <c r="A5393" t="str">
        <f t="shared" si="1428"/>
        <v>S05392</v>
      </c>
      <c r="B5393" t="str">
        <f t="shared" ca="1" si="1429"/>
        <v>Prime Wholesale</v>
      </c>
      <c r="C5393" t="str">
        <f t="shared" ca="1" si="1430"/>
        <v>Canada</v>
      </c>
      <c r="D5393" t="str">
        <f t="shared" ca="1" si="1431"/>
        <v>Spices</v>
      </c>
      <c r="E5393">
        <f t="shared" ca="1" si="1432"/>
        <v>346</v>
      </c>
      <c r="F5393" s="3">
        <f t="shared" ca="1" si="1433"/>
        <v>397</v>
      </c>
      <c r="G5393">
        <f t="shared" ca="1" si="1434"/>
        <v>137362</v>
      </c>
      <c r="H5393">
        <f t="shared" ca="1" si="1435"/>
        <v>63186.52</v>
      </c>
      <c r="I5393">
        <f t="shared" ca="1" si="1436"/>
        <v>7962</v>
      </c>
      <c r="J5393">
        <f t="shared" ca="1" si="1437"/>
        <v>2421</v>
      </c>
      <c r="K5393" s="1">
        <f t="shared" ca="1" si="1438"/>
        <v>45996</v>
      </c>
      <c r="L5393" s="1">
        <f t="shared" ca="1" si="1439"/>
        <v>46007</v>
      </c>
      <c r="M5393" s="1">
        <f t="shared" ca="1" si="1440"/>
        <v>46009</v>
      </c>
      <c r="N5393">
        <f t="shared" ca="1" si="1441"/>
        <v>73569.51999999999</v>
      </c>
      <c r="O5393" s="3">
        <f t="shared" ca="1" si="1442"/>
        <v>63792.48000000001</v>
      </c>
      <c r="P5393" s="2">
        <f t="shared" ca="1" si="1443"/>
        <v>0.46441140926893909</v>
      </c>
      <c r="Q5393" t="str">
        <f t="shared" ca="1" si="1444"/>
        <v>Late</v>
      </c>
    </row>
    <row r="5394" spans="1:17" x14ac:dyDescent="0.3">
      <c r="A5394" t="str">
        <f t="shared" si="1428"/>
        <v>S05393</v>
      </c>
      <c r="B5394" t="str">
        <f t="shared" ca="1" si="1429"/>
        <v>Prime Wholesale</v>
      </c>
      <c r="C5394" t="str">
        <f t="shared" ca="1" si="1430"/>
        <v>Canada</v>
      </c>
      <c r="D5394" t="str">
        <f t="shared" ca="1" si="1431"/>
        <v>Pickles</v>
      </c>
      <c r="E5394">
        <f t="shared" ca="1" si="1432"/>
        <v>417</v>
      </c>
      <c r="F5394" s="3">
        <f t="shared" ca="1" si="1433"/>
        <v>422</v>
      </c>
      <c r="G5394">
        <f t="shared" ca="1" si="1434"/>
        <v>175974</v>
      </c>
      <c r="H5394">
        <f t="shared" ca="1" si="1435"/>
        <v>107344.14</v>
      </c>
      <c r="I5394">
        <f t="shared" ca="1" si="1436"/>
        <v>4206</v>
      </c>
      <c r="J5394">
        <f t="shared" ca="1" si="1437"/>
        <v>2821</v>
      </c>
      <c r="K5394" s="1">
        <f t="shared" ca="1" si="1438"/>
        <v>45943</v>
      </c>
      <c r="L5394" s="1">
        <f t="shared" ca="1" si="1439"/>
        <v>45951</v>
      </c>
      <c r="M5394" s="1">
        <f t="shared" ca="1" si="1440"/>
        <v>45953</v>
      </c>
      <c r="N5394">
        <f t="shared" ca="1" si="1441"/>
        <v>114371.14</v>
      </c>
      <c r="O5394" s="3">
        <f t="shared" ca="1" si="1442"/>
        <v>61602.86</v>
      </c>
      <c r="P5394" s="2">
        <f t="shared" ca="1" si="1443"/>
        <v>0.35006796458567746</v>
      </c>
      <c r="Q5394" t="str">
        <f t="shared" ca="1" si="1444"/>
        <v>Late</v>
      </c>
    </row>
    <row r="5395" spans="1:17" x14ac:dyDescent="0.3">
      <c r="A5395" t="str">
        <f t="shared" si="1428"/>
        <v>S05394</v>
      </c>
      <c r="B5395" t="str">
        <f t="shared" ca="1" si="1429"/>
        <v>Alpha Traders</v>
      </c>
      <c r="C5395" t="str">
        <f t="shared" ca="1" si="1430"/>
        <v>UK</v>
      </c>
      <c r="D5395" t="str">
        <f t="shared" ca="1" si="1431"/>
        <v>Pickles</v>
      </c>
      <c r="E5395">
        <f t="shared" ca="1" si="1432"/>
        <v>345</v>
      </c>
      <c r="F5395" s="3">
        <f t="shared" ca="1" si="1433"/>
        <v>100</v>
      </c>
      <c r="G5395">
        <f t="shared" ca="1" si="1434"/>
        <v>34500</v>
      </c>
      <c r="H5395">
        <f t="shared" ca="1" si="1435"/>
        <v>25875</v>
      </c>
      <c r="I5395">
        <f t="shared" ca="1" si="1436"/>
        <v>5367</v>
      </c>
      <c r="J5395">
        <f t="shared" ca="1" si="1437"/>
        <v>1382</v>
      </c>
      <c r="K5395" s="1">
        <f t="shared" ca="1" si="1438"/>
        <v>45844</v>
      </c>
      <c r="L5395" s="1">
        <f t="shared" ca="1" si="1439"/>
        <v>45863</v>
      </c>
      <c r="M5395" s="1">
        <f t="shared" ca="1" si="1440"/>
        <v>45864</v>
      </c>
      <c r="N5395">
        <f t="shared" ca="1" si="1441"/>
        <v>32624</v>
      </c>
      <c r="O5395" s="3">
        <f t="shared" ca="1" si="1442"/>
        <v>1876</v>
      </c>
      <c r="P5395" s="2">
        <f t="shared" ca="1" si="1443"/>
        <v>5.4376811594202899E-2</v>
      </c>
      <c r="Q5395" t="str">
        <f t="shared" ca="1" si="1444"/>
        <v>Late</v>
      </c>
    </row>
    <row r="5396" spans="1:17" x14ac:dyDescent="0.3">
      <c r="A5396" t="str">
        <f t="shared" si="1428"/>
        <v>S05395</v>
      </c>
      <c r="B5396" t="str">
        <f t="shared" ca="1" si="1429"/>
        <v>Oceanic Exports</v>
      </c>
      <c r="C5396" t="str">
        <f t="shared" ca="1" si="1430"/>
        <v>UAE</v>
      </c>
      <c r="D5396" t="str">
        <f t="shared" ca="1" si="1431"/>
        <v>Pickles</v>
      </c>
      <c r="E5396">
        <f t="shared" ca="1" si="1432"/>
        <v>239</v>
      </c>
      <c r="F5396" s="3">
        <f t="shared" ca="1" si="1433"/>
        <v>118</v>
      </c>
      <c r="G5396">
        <f t="shared" ca="1" si="1434"/>
        <v>28202</v>
      </c>
      <c r="H5396">
        <f t="shared" ca="1" si="1435"/>
        <v>14947.06</v>
      </c>
      <c r="I5396">
        <f t="shared" ca="1" si="1436"/>
        <v>8529</v>
      </c>
      <c r="J5396">
        <f t="shared" ca="1" si="1437"/>
        <v>513</v>
      </c>
      <c r="K5396" s="1">
        <f t="shared" ca="1" si="1438"/>
        <v>46067</v>
      </c>
      <c r="L5396" s="1">
        <f t="shared" ca="1" si="1439"/>
        <v>46082</v>
      </c>
      <c r="M5396" s="1">
        <f t="shared" ca="1" si="1440"/>
        <v>46088</v>
      </c>
      <c r="N5396">
        <f t="shared" ca="1" si="1441"/>
        <v>23989.059999999998</v>
      </c>
      <c r="O5396" s="3">
        <f t="shared" ca="1" si="1442"/>
        <v>4212.9400000000023</v>
      </c>
      <c r="P5396" s="2">
        <f t="shared" ca="1" si="1443"/>
        <v>0.1493844408198001</v>
      </c>
      <c r="Q5396" t="str">
        <f t="shared" ca="1" si="1444"/>
        <v>Late</v>
      </c>
    </row>
    <row r="5397" spans="1:17" x14ac:dyDescent="0.3">
      <c r="A5397" t="str">
        <f t="shared" si="1428"/>
        <v>S05396</v>
      </c>
      <c r="B5397" t="str">
        <f t="shared" ca="1" si="1429"/>
        <v>Prime Wholesale</v>
      </c>
      <c r="C5397" t="str">
        <f t="shared" ca="1" si="1430"/>
        <v>Canada</v>
      </c>
      <c r="D5397" t="str">
        <f t="shared" ca="1" si="1431"/>
        <v>Tea</v>
      </c>
      <c r="E5397">
        <f t="shared" ca="1" si="1432"/>
        <v>135</v>
      </c>
      <c r="F5397" s="3">
        <f t="shared" ca="1" si="1433"/>
        <v>530</v>
      </c>
      <c r="G5397">
        <f t="shared" ca="1" si="1434"/>
        <v>71550</v>
      </c>
      <c r="H5397">
        <f t="shared" ca="1" si="1435"/>
        <v>49369.5</v>
      </c>
      <c r="I5397">
        <f t="shared" ca="1" si="1436"/>
        <v>4247</v>
      </c>
      <c r="J5397">
        <f t="shared" ca="1" si="1437"/>
        <v>1342</v>
      </c>
      <c r="K5397" s="1">
        <f t="shared" ca="1" si="1438"/>
        <v>45905</v>
      </c>
      <c r="L5397" s="1">
        <f t="shared" ca="1" si="1439"/>
        <v>45922</v>
      </c>
      <c r="M5397" s="1">
        <f t="shared" ca="1" si="1440"/>
        <v>45928</v>
      </c>
      <c r="N5397">
        <f t="shared" ca="1" si="1441"/>
        <v>54958.5</v>
      </c>
      <c r="O5397" s="3">
        <f t="shared" ca="1" si="1442"/>
        <v>16591.5</v>
      </c>
      <c r="P5397" s="2">
        <f t="shared" ca="1" si="1443"/>
        <v>0.2318867924528302</v>
      </c>
      <c r="Q5397" t="str">
        <f t="shared" ca="1" si="1444"/>
        <v>Late</v>
      </c>
    </row>
    <row r="5398" spans="1:17" x14ac:dyDescent="0.3">
      <c r="A5398" t="str">
        <f t="shared" si="1428"/>
        <v>S05397</v>
      </c>
      <c r="B5398" t="str">
        <f t="shared" ca="1" si="1429"/>
        <v>FreshMart Ltd</v>
      </c>
      <c r="C5398" t="str">
        <f t="shared" ca="1" si="1430"/>
        <v>Singapore</v>
      </c>
      <c r="D5398" t="str">
        <f t="shared" ca="1" si="1431"/>
        <v>Pickles</v>
      </c>
      <c r="E5398">
        <f t="shared" ca="1" si="1432"/>
        <v>203</v>
      </c>
      <c r="F5398" s="3">
        <f t="shared" ca="1" si="1433"/>
        <v>366</v>
      </c>
      <c r="G5398">
        <f t="shared" ca="1" si="1434"/>
        <v>74298</v>
      </c>
      <c r="H5398">
        <f t="shared" ca="1" si="1435"/>
        <v>51265.62</v>
      </c>
      <c r="I5398">
        <f t="shared" ca="1" si="1436"/>
        <v>2889</v>
      </c>
      <c r="J5398">
        <f t="shared" ca="1" si="1437"/>
        <v>552</v>
      </c>
      <c r="K5398" s="1">
        <f t="shared" ca="1" si="1438"/>
        <v>46268</v>
      </c>
      <c r="L5398" s="1">
        <f t="shared" ca="1" si="1439"/>
        <v>46287</v>
      </c>
      <c r="M5398" s="1">
        <f t="shared" ca="1" si="1440"/>
        <v>46285</v>
      </c>
      <c r="N5398">
        <f t="shared" ca="1" si="1441"/>
        <v>54706.62</v>
      </c>
      <c r="O5398" s="3">
        <f t="shared" ca="1" si="1442"/>
        <v>19591.379999999997</v>
      </c>
      <c r="P5398" s="2">
        <f t="shared" ca="1" si="1443"/>
        <v>0.26368650569328916</v>
      </c>
      <c r="Q5398" t="str">
        <f t="shared" ca="1" si="1444"/>
        <v>On Time</v>
      </c>
    </row>
    <row r="5399" spans="1:17" x14ac:dyDescent="0.3">
      <c r="A5399" t="str">
        <f t="shared" si="1428"/>
        <v>S05398</v>
      </c>
      <c r="B5399" t="str">
        <f t="shared" ca="1" si="1429"/>
        <v>Beta Imports</v>
      </c>
      <c r="C5399" t="str">
        <f t="shared" ca="1" si="1430"/>
        <v>Australia</v>
      </c>
      <c r="D5399" t="str">
        <f t="shared" ca="1" si="1431"/>
        <v>Spices</v>
      </c>
      <c r="E5399">
        <f t="shared" ca="1" si="1432"/>
        <v>358</v>
      </c>
      <c r="F5399" s="3">
        <f t="shared" ca="1" si="1433"/>
        <v>549</v>
      </c>
      <c r="G5399">
        <f t="shared" ca="1" si="1434"/>
        <v>196542</v>
      </c>
      <c r="H5399">
        <f t="shared" ca="1" si="1435"/>
        <v>94340.160000000003</v>
      </c>
      <c r="I5399">
        <f t="shared" ca="1" si="1436"/>
        <v>4651</v>
      </c>
      <c r="J5399">
        <f t="shared" ca="1" si="1437"/>
        <v>716</v>
      </c>
      <c r="K5399" s="1">
        <f t="shared" ca="1" si="1438"/>
        <v>46254</v>
      </c>
      <c r="L5399" s="1">
        <f t="shared" ca="1" si="1439"/>
        <v>46274</v>
      </c>
      <c r="M5399" s="1">
        <f t="shared" ca="1" si="1440"/>
        <v>46278</v>
      </c>
      <c r="N5399">
        <f t="shared" ca="1" si="1441"/>
        <v>99707.16</v>
      </c>
      <c r="O5399" s="3">
        <f t="shared" ca="1" si="1442"/>
        <v>96834.84</v>
      </c>
      <c r="P5399" s="2">
        <f t="shared" ca="1" si="1443"/>
        <v>0.49269285954147202</v>
      </c>
      <c r="Q5399" t="str">
        <f t="shared" ca="1" si="1444"/>
        <v>Late</v>
      </c>
    </row>
    <row r="5400" spans="1:17" x14ac:dyDescent="0.3">
      <c r="A5400" t="str">
        <f t="shared" si="1428"/>
        <v>S05399</v>
      </c>
      <c r="B5400" t="str">
        <f t="shared" ca="1" si="1429"/>
        <v>FreshMart Ltd</v>
      </c>
      <c r="C5400" t="str">
        <f t="shared" ca="1" si="1430"/>
        <v>Australia</v>
      </c>
      <c r="D5400" t="str">
        <f t="shared" ca="1" si="1431"/>
        <v>Tea</v>
      </c>
      <c r="E5400">
        <f t="shared" ca="1" si="1432"/>
        <v>73</v>
      </c>
      <c r="F5400" s="3">
        <f t="shared" ca="1" si="1433"/>
        <v>582</v>
      </c>
      <c r="G5400">
        <f t="shared" ca="1" si="1434"/>
        <v>42486</v>
      </c>
      <c r="H5400">
        <f t="shared" ca="1" si="1435"/>
        <v>21667.86</v>
      </c>
      <c r="I5400">
        <f t="shared" ca="1" si="1436"/>
        <v>6312</v>
      </c>
      <c r="J5400">
        <f t="shared" ca="1" si="1437"/>
        <v>3940</v>
      </c>
      <c r="K5400" s="1">
        <f t="shared" ca="1" si="1438"/>
        <v>46173</v>
      </c>
      <c r="L5400" s="1">
        <f t="shared" ca="1" si="1439"/>
        <v>46188</v>
      </c>
      <c r="M5400" s="1">
        <f t="shared" ca="1" si="1440"/>
        <v>46185</v>
      </c>
      <c r="N5400">
        <f t="shared" ca="1" si="1441"/>
        <v>31919.86</v>
      </c>
      <c r="O5400" s="3">
        <f t="shared" ca="1" si="1442"/>
        <v>10566.14</v>
      </c>
      <c r="P5400" s="2">
        <f t="shared" ca="1" si="1443"/>
        <v>0.24869698253542341</v>
      </c>
      <c r="Q5400" t="str">
        <f t="shared" ca="1" si="1444"/>
        <v>On Time</v>
      </c>
    </row>
    <row r="5401" spans="1:17" x14ac:dyDescent="0.3">
      <c r="A5401" t="str">
        <f t="shared" si="1428"/>
        <v>S05400</v>
      </c>
      <c r="B5401" t="str">
        <f t="shared" ca="1" si="1429"/>
        <v>Alpha Traders</v>
      </c>
      <c r="C5401" t="str">
        <f t="shared" ca="1" si="1430"/>
        <v>Australia</v>
      </c>
      <c r="D5401" t="str">
        <f t="shared" ca="1" si="1431"/>
        <v>Rice</v>
      </c>
      <c r="E5401">
        <f t="shared" ca="1" si="1432"/>
        <v>442</v>
      </c>
      <c r="F5401" s="3">
        <f t="shared" ca="1" si="1433"/>
        <v>584</v>
      </c>
      <c r="G5401">
        <f t="shared" ca="1" si="1434"/>
        <v>258128</v>
      </c>
      <c r="H5401">
        <f t="shared" ca="1" si="1435"/>
        <v>152295.51999999999</v>
      </c>
      <c r="I5401">
        <f t="shared" ca="1" si="1436"/>
        <v>8492</v>
      </c>
      <c r="J5401">
        <f t="shared" ca="1" si="1437"/>
        <v>2582</v>
      </c>
      <c r="K5401" s="1">
        <f t="shared" ca="1" si="1438"/>
        <v>46132</v>
      </c>
      <c r="L5401" s="1">
        <f t="shared" ca="1" si="1439"/>
        <v>46150</v>
      </c>
      <c r="M5401" s="1">
        <f t="shared" ca="1" si="1440"/>
        <v>46149</v>
      </c>
      <c r="N5401">
        <f t="shared" ca="1" si="1441"/>
        <v>163369.51999999999</v>
      </c>
      <c r="O5401" s="3">
        <f t="shared" ca="1" si="1442"/>
        <v>94758.48000000001</v>
      </c>
      <c r="P5401" s="2">
        <f t="shared" ca="1" si="1443"/>
        <v>0.36709880369429126</v>
      </c>
      <c r="Q5401" t="str">
        <f t="shared" ca="1" si="1444"/>
        <v>On Time</v>
      </c>
    </row>
    <row r="5402" spans="1:17" x14ac:dyDescent="0.3">
      <c r="A5402" t="str">
        <f t="shared" si="1428"/>
        <v>S05401</v>
      </c>
      <c r="B5402" t="str">
        <f t="shared" ca="1" si="1429"/>
        <v>FreshMart Ltd</v>
      </c>
      <c r="C5402" t="str">
        <f t="shared" ca="1" si="1430"/>
        <v>UAE</v>
      </c>
      <c r="D5402" t="str">
        <f t="shared" ca="1" si="1431"/>
        <v>Pickles</v>
      </c>
      <c r="E5402">
        <f t="shared" ca="1" si="1432"/>
        <v>316</v>
      </c>
      <c r="F5402" s="3">
        <f t="shared" ca="1" si="1433"/>
        <v>637</v>
      </c>
      <c r="G5402">
        <f t="shared" ca="1" si="1434"/>
        <v>201292</v>
      </c>
      <c r="H5402">
        <f t="shared" ca="1" si="1435"/>
        <v>134865.64000000001</v>
      </c>
      <c r="I5402">
        <f t="shared" ca="1" si="1436"/>
        <v>8630</v>
      </c>
      <c r="J5402">
        <f t="shared" ca="1" si="1437"/>
        <v>549</v>
      </c>
      <c r="K5402" s="1">
        <f t="shared" ca="1" si="1438"/>
        <v>45733</v>
      </c>
      <c r="L5402" s="1">
        <f t="shared" ca="1" si="1439"/>
        <v>45743</v>
      </c>
      <c r="M5402" s="1">
        <f t="shared" ca="1" si="1440"/>
        <v>45748</v>
      </c>
      <c r="N5402">
        <f t="shared" ca="1" si="1441"/>
        <v>144044.64000000001</v>
      </c>
      <c r="O5402" s="3">
        <f t="shared" ca="1" si="1442"/>
        <v>57247.359999999986</v>
      </c>
      <c r="P5402" s="2">
        <f t="shared" ca="1" si="1443"/>
        <v>0.28439957872145932</v>
      </c>
      <c r="Q5402" t="str">
        <f t="shared" ca="1" si="1444"/>
        <v>Late</v>
      </c>
    </row>
    <row r="5403" spans="1:17" x14ac:dyDescent="0.3">
      <c r="A5403" t="str">
        <f t="shared" si="1428"/>
        <v>S05402</v>
      </c>
      <c r="B5403" t="str">
        <f t="shared" ca="1" si="1429"/>
        <v>Alpha Traders</v>
      </c>
      <c r="C5403" t="str">
        <f t="shared" ca="1" si="1430"/>
        <v>Singapore</v>
      </c>
      <c r="D5403" t="str">
        <f t="shared" ca="1" si="1431"/>
        <v>Pickles</v>
      </c>
      <c r="E5403">
        <f t="shared" ca="1" si="1432"/>
        <v>464</v>
      </c>
      <c r="F5403" s="3">
        <f t="shared" ca="1" si="1433"/>
        <v>763</v>
      </c>
      <c r="G5403">
        <f t="shared" ca="1" si="1434"/>
        <v>354032</v>
      </c>
      <c r="H5403">
        <f t="shared" ca="1" si="1435"/>
        <v>265524</v>
      </c>
      <c r="I5403">
        <f t="shared" ca="1" si="1436"/>
        <v>2201</v>
      </c>
      <c r="J5403">
        <f t="shared" ca="1" si="1437"/>
        <v>1961</v>
      </c>
      <c r="K5403" s="1">
        <f t="shared" ca="1" si="1438"/>
        <v>46297</v>
      </c>
      <c r="L5403" s="1">
        <f t="shared" ca="1" si="1439"/>
        <v>46315</v>
      </c>
      <c r="M5403" s="1">
        <f t="shared" ca="1" si="1440"/>
        <v>46315</v>
      </c>
      <c r="N5403">
        <f t="shared" ca="1" si="1441"/>
        <v>269686</v>
      </c>
      <c r="O5403" s="3">
        <f t="shared" ca="1" si="1442"/>
        <v>84346</v>
      </c>
      <c r="P5403" s="2">
        <f t="shared" ca="1" si="1443"/>
        <v>0.23824400054232386</v>
      </c>
      <c r="Q5403" t="str">
        <f t="shared" ca="1" si="1444"/>
        <v>On Time</v>
      </c>
    </row>
    <row r="5404" spans="1:17" x14ac:dyDescent="0.3">
      <c r="A5404" t="str">
        <f t="shared" si="1428"/>
        <v>S05403</v>
      </c>
      <c r="B5404" t="str">
        <f t="shared" ca="1" si="1429"/>
        <v>Alpha Traders</v>
      </c>
      <c r="C5404" t="str">
        <f t="shared" ca="1" si="1430"/>
        <v>Canada</v>
      </c>
      <c r="D5404" t="str">
        <f t="shared" ca="1" si="1431"/>
        <v>Tea</v>
      </c>
      <c r="E5404">
        <f t="shared" ca="1" si="1432"/>
        <v>237</v>
      </c>
      <c r="F5404" s="3">
        <f t="shared" ca="1" si="1433"/>
        <v>672</v>
      </c>
      <c r="G5404">
        <f t="shared" ca="1" si="1434"/>
        <v>159264</v>
      </c>
      <c r="H5404">
        <f t="shared" ca="1" si="1435"/>
        <v>97151.039999999994</v>
      </c>
      <c r="I5404">
        <f t="shared" ca="1" si="1436"/>
        <v>3327</v>
      </c>
      <c r="J5404">
        <f t="shared" ca="1" si="1437"/>
        <v>1707</v>
      </c>
      <c r="K5404" s="1">
        <f t="shared" ca="1" si="1438"/>
        <v>46070</v>
      </c>
      <c r="L5404" s="1">
        <f t="shared" ca="1" si="1439"/>
        <v>46086</v>
      </c>
      <c r="M5404" s="1">
        <f t="shared" ca="1" si="1440"/>
        <v>46090</v>
      </c>
      <c r="N5404">
        <f t="shared" ca="1" si="1441"/>
        <v>102185.04</v>
      </c>
      <c r="O5404" s="3">
        <f t="shared" ca="1" si="1442"/>
        <v>57078.960000000006</v>
      </c>
      <c r="P5404" s="2">
        <f t="shared" ca="1" si="1443"/>
        <v>0.35839210367691382</v>
      </c>
      <c r="Q5404" t="str">
        <f t="shared" ca="1" si="1444"/>
        <v>Late</v>
      </c>
    </row>
    <row r="5405" spans="1:17" x14ac:dyDescent="0.3">
      <c r="A5405" t="str">
        <f t="shared" si="1428"/>
        <v>S05404</v>
      </c>
      <c r="B5405" t="str">
        <f t="shared" ca="1" si="1429"/>
        <v>Beta Imports</v>
      </c>
      <c r="C5405" t="str">
        <f t="shared" ca="1" si="1430"/>
        <v>Australia</v>
      </c>
      <c r="D5405" t="str">
        <f t="shared" ca="1" si="1431"/>
        <v>Pickles</v>
      </c>
      <c r="E5405">
        <f t="shared" ca="1" si="1432"/>
        <v>214</v>
      </c>
      <c r="F5405" s="3">
        <f t="shared" ca="1" si="1433"/>
        <v>773</v>
      </c>
      <c r="G5405">
        <f t="shared" ca="1" si="1434"/>
        <v>165422</v>
      </c>
      <c r="H5405">
        <f t="shared" ca="1" si="1435"/>
        <v>107524.3</v>
      </c>
      <c r="I5405">
        <f t="shared" ca="1" si="1436"/>
        <v>6850</v>
      </c>
      <c r="J5405">
        <f t="shared" ca="1" si="1437"/>
        <v>3449</v>
      </c>
      <c r="K5405" s="1">
        <f t="shared" ca="1" si="1438"/>
        <v>46085</v>
      </c>
      <c r="L5405" s="1">
        <f t="shared" ca="1" si="1439"/>
        <v>46096</v>
      </c>
      <c r="M5405" s="1">
        <f t="shared" ca="1" si="1440"/>
        <v>46100</v>
      </c>
      <c r="N5405">
        <f t="shared" ca="1" si="1441"/>
        <v>117823.3</v>
      </c>
      <c r="O5405" s="3">
        <f t="shared" ca="1" si="1442"/>
        <v>47598.7</v>
      </c>
      <c r="P5405" s="2">
        <f t="shared" ca="1" si="1443"/>
        <v>0.28774105016261436</v>
      </c>
      <c r="Q5405" t="str">
        <f t="shared" ca="1" si="1444"/>
        <v>Late</v>
      </c>
    </row>
    <row r="5406" spans="1:17" x14ac:dyDescent="0.3">
      <c r="A5406" t="str">
        <f t="shared" si="1428"/>
        <v>S05405</v>
      </c>
      <c r="B5406" t="str">
        <f t="shared" ca="1" si="1429"/>
        <v>Prime Wholesale</v>
      </c>
      <c r="C5406" t="str">
        <f t="shared" ca="1" si="1430"/>
        <v>Singapore</v>
      </c>
      <c r="D5406" t="str">
        <f t="shared" ca="1" si="1431"/>
        <v>Pickles</v>
      </c>
      <c r="E5406">
        <f t="shared" ca="1" si="1432"/>
        <v>58</v>
      </c>
      <c r="F5406" s="3">
        <f t="shared" ca="1" si="1433"/>
        <v>498</v>
      </c>
      <c r="G5406">
        <f t="shared" ca="1" si="1434"/>
        <v>28884</v>
      </c>
      <c r="H5406">
        <f t="shared" ca="1" si="1435"/>
        <v>12997.8</v>
      </c>
      <c r="I5406">
        <f t="shared" ca="1" si="1436"/>
        <v>10702</v>
      </c>
      <c r="J5406">
        <f t="shared" ca="1" si="1437"/>
        <v>2777</v>
      </c>
      <c r="K5406" s="1">
        <f t="shared" ca="1" si="1438"/>
        <v>45772</v>
      </c>
      <c r="L5406" s="1">
        <f t="shared" ca="1" si="1439"/>
        <v>45787</v>
      </c>
      <c r="M5406" s="1">
        <f t="shared" ca="1" si="1440"/>
        <v>45790</v>
      </c>
      <c r="N5406">
        <f t="shared" ca="1" si="1441"/>
        <v>26476.799999999999</v>
      </c>
      <c r="O5406" s="3">
        <f t="shared" ca="1" si="1442"/>
        <v>2407.2000000000007</v>
      </c>
      <c r="P5406" s="2">
        <f t="shared" ca="1" si="1443"/>
        <v>8.3340257582052379E-2</v>
      </c>
      <c r="Q5406" t="str">
        <f t="shared" ca="1" si="1444"/>
        <v>Late</v>
      </c>
    </row>
    <row r="5407" spans="1:17" x14ac:dyDescent="0.3">
      <c r="A5407" t="str">
        <f t="shared" si="1428"/>
        <v>S05406</v>
      </c>
      <c r="B5407" t="str">
        <f t="shared" ca="1" si="1429"/>
        <v>Oceanic Exports</v>
      </c>
      <c r="C5407" t="str">
        <f t="shared" ca="1" si="1430"/>
        <v>UAE</v>
      </c>
      <c r="D5407" t="str">
        <f t="shared" ca="1" si="1431"/>
        <v>Sauces</v>
      </c>
      <c r="E5407">
        <f t="shared" ca="1" si="1432"/>
        <v>166</v>
      </c>
      <c r="F5407" s="3">
        <f t="shared" ca="1" si="1433"/>
        <v>319</v>
      </c>
      <c r="G5407">
        <f t="shared" ca="1" si="1434"/>
        <v>52954</v>
      </c>
      <c r="H5407">
        <f t="shared" ca="1" si="1435"/>
        <v>25417.919999999998</v>
      </c>
      <c r="I5407">
        <f t="shared" ca="1" si="1436"/>
        <v>4356</v>
      </c>
      <c r="J5407">
        <f t="shared" ca="1" si="1437"/>
        <v>2947</v>
      </c>
      <c r="K5407" s="1">
        <f t="shared" ca="1" si="1438"/>
        <v>46334</v>
      </c>
      <c r="L5407" s="1">
        <f t="shared" ca="1" si="1439"/>
        <v>46352</v>
      </c>
      <c r="M5407" s="1">
        <f t="shared" ca="1" si="1440"/>
        <v>46350</v>
      </c>
      <c r="N5407">
        <f t="shared" ca="1" si="1441"/>
        <v>32720.92</v>
      </c>
      <c r="O5407" s="3">
        <f t="shared" ca="1" si="1442"/>
        <v>20233.080000000002</v>
      </c>
      <c r="P5407" s="2">
        <f t="shared" ca="1" si="1443"/>
        <v>0.38208784983192962</v>
      </c>
      <c r="Q5407" t="str">
        <f t="shared" ca="1" si="1444"/>
        <v>On Time</v>
      </c>
    </row>
    <row r="5408" spans="1:17" x14ac:dyDescent="0.3">
      <c r="A5408" t="str">
        <f t="shared" si="1428"/>
        <v>S05407</v>
      </c>
      <c r="B5408" t="str">
        <f t="shared" ca="1" si="1429"/>
        <v>Alpha Traders</v>
      </c>
      <c r="C5408" t="str">
        <f t="shared" ca="1" si="1430"/>
        <v>UAE</v>
      </c>
      <c r="D5408" t="str">
        <f t="shared" ca="1" si="1431"/>
        <v>Pickles</v>
      </c>
      <c r="E5408">
        <f t="shared" ca="1" si="1432"/>
        <v>360</v>
      </c>
      <c r="F5408" s="3">
        <f t="shared" ca="1" si="1433"/>
        <v>779</v>
      </c>
      <c r="G5408">
        <f t="shared" ca="1" si="1434"/>
        <v>280440</v>
      </c>
      <c r="H5408">
        <f t="shared" ca="1" si="1435"/>
        <v>159850.79999999999</v>
      </c>
      <c r="I5408">
        <f t="shared" ca="1" si="1436"/>
        <v>2314</v>
      </c>
      <c r="J5408">
        <f t="shared" ca="1" si="1437"/>
        <v>2559</v>
      </c>
      <c r="K5408" s="1">
        <f t="shared" ca="1" si="1438"/>
        <v>45893</v>
      </c>
      <c r="L5408" s="1">
        <f t="shared" ca="1" si="1439"/>
        <v>45902</v>
      </c>
      <c r="M5408" s="1">
        <f t="shared" ca="1" si="1440"/>
        <v>45904</v>
      </c>
      <c r="N5408">
        <f t="shared" ca="1" si="1441"/>
        <v>164723.79999999999</v>
      </c>
      <c r="O5408" s="3">
        <f t="shared" ca="1" si="1442"/>
        <v>115716.20000000001</v>
      </c>
      <c r="P5408" s="2">
        <f t="shared" ca="1" si="1443"/>
        <v>0.4126237341320782</v>
      </c>
      <c r="Q5408" t="str">
        <f t="shared" ca="1" si="1444"/>
        <v>Late</v>
      </c>
    </row>
    <row r="5409" spans="1:17" x14ac:dyDescent="0.3">
      <c r="A5409" t="str">
        <f t="shared" si="1428"/>
        <v>S05408</v>
      </c>
      <c r="B5409" t="str">
        <f t="shared" ca="1" si="1429"/>
        <v>Beta Imports</v>
      </c>
      <c r="C5409" t="str">
        <f t="shared" ca="1" si="1430"/>
        <v>UK</v>
      </c>
      <c r="D5409" t="str">
        <f t="shared" ca="1" si="1431"/>
        <v>Rice</v>
      </c>
      <c r="E5409">
        <f t="shared" ca="1" si="1432"/>
        <v>490</v>
      </c>
      <c r="F5409" s="3">
        <f t="shared" ca="1" si="1433"/>
        <v>745</v>
      </c>
      <c r="G5409">
        <f t="shared" ca="1" si="1434"/>
        <v>365050</v>
      </c>
      <c r="H5409">
        <f t="shared" ca="1" si="1435"/>
        <v>255535</v>
      </c>
      <c r="I5409">
        <f t="shared" ca="1" si="1436"/>
        <v>11398</v>
      </c>
      <c r="J5409">
        <f t="shared" ca="1" si="1437"/>
        <v>3907</v>
      </c>
      <c r="K5409" s="1">
        <f t="shared" ca="1" si="1438"/>
        <v>46185</v>
      </c>
      <c r="L5409" s="1">
        <f t="shared" ca="1" si="1439"/>
        <v>46205</v>
      </c>
      <c r="M5409" s="1">
        <f t="shared" ca="1" si="1440"/>
        <v>46208</v>
      </c>
      <c r="N5409">
        <f t="shared" ca="1" si="1441"/>
        <v>270840</v>
      </c>
      <c r="O5409" s="3">
        <f t="shared" ca="1" si="1442"/>
        <v>94210</v>
      </c>
      <c r="P5409" s="2">
        <f t="shared" ca="1" si="1443"/>
        <v>0.25807423640597177</v>
      </c>
      <c r="Q5409" t="str">
        <f t="shared" ca="1" si="1444"/>
        <v>Late</v>
      </c>
    </row>
    <row r="5410" spans="1:17" x14ac:dyDescent="0.3">
      <c r="A5410" t="str">
        <f t="shared" si="1428"/>
        <v>S05409</v>
      </c>
      <c r="B5410" t="str">
        <f t="shared" ca="1" si="1429"/>
        <v>Global Foods</v>
      </c>
      <c r="C5410" t="str">
        <f t="shared" ca="1" si="1430"/>
        <v>Australia</v>
      </c>
      <c r="D5410" t="str">
        <f t="shared" ca="1" si="1431"/>
        <v>Pickles</v>
      </c>
      <c r="E5410">
        <f t="shared" ca="1" si="1432"/>
        <v>314</v>
      </c>
      <c r="F5410" s="3">
        <f t="shared" ca="1" si="1433"/>
        <v>405</v>
      </c>
      <c r="G5410">
        <f t="shared" ca="1" si="1434"/>
        <v>127170</v>
      </c>
      <c r="H5410">
        <f t="shared" ca="1" si="1435"/>
        <v>76302</v>
      </c>
      <c r="I5410">
        <f t="shared" ca="1" si="1436"/>
        <v>8615</v>
      </c>
      <c r="J5410">
        <f t="shared" ca="1" si="1437"/>
        <v>1962</v>
      </c>
      <c r="K5410" s="1">
        <f t="shared" ca="1" si="1438"/>
        <v>46240</v>
      </c>
      <c r="L5410" s="1">
        <f t="shared" ca="1" si="1439"/>
        <v>46247</v>
      </c>
      <c r="M5410" s="1">
        <f t="shared" ca="1" si="1440"/>
        <v>46252</v>
      </c>
      <c r="N5410">
        <f t="shared" ca="1" si="1441"/>
        <v>86879</v>
      </c>
      <c r="O5410" s="3">
        <f t="shared" ca="1" si="1442"/>
        <v>40291</v>
      </c>
      <c r="P5410" s="2">
        <f t="shared" ca="1" si="1443"/>
        <v>0.31682786820791065</v>
      </c>
      <c r="Q5410" t="str">
        <f t="shared" ca="1" si="1444"/>
        <v>Late</v>
      </c>
    </row>
    <row r="5411" spans="1:17" x14ac:dyDescent="0.3">
      <c r="A5411" t="str">
        <f t="shared" si="1428"/>
        <v>S05410</v>
      </c>
      <c r="B5411" t="str">
        <f t="shared" ca="1" si="1429"/>
        <v>Alpha Traders</v>
      </c>
      <c r="C5411" t="str">
        <f t="shared" ca="1" si="1430"/>
        <v>Australia</v>
      </c>
      <c r="D5411" t="str">
        <f t="shared" ca="1" si="1431"/>
        <v>Spices</v>
      </c>
      <c r="E5411">
        <f t="shared" ca="1" si="1432"/>
        <v>399</v>
      </c>
      <c r="F5411" s="3">
        <f t="shared" ca="1" si="1433"/>
        <v>440</v>
      </c>
      <c r="G5411">
        <f t="shared" ca="1" si="1434"/>
        <v>175560</v>
      </c>
      <c r="H5411">
        <f t="shared" ca="1" si="1435"/>
        <v>105336</v>
      </c>
      <c r="I5411">
        <f t="shared" ca="1" si="1436"/>
        <v>1542</v>
      </c>
      <c r="J5411">
        <f t="shared" ca="1" si="1437"/>
        <v>729</v>
      </c>
      <c r="K5411" s="1">
        <f t="shared" ca="1" si="1438"/>
        <v>45761</v>
      </c>
      <c r="L5411" s="1">
        <f t="shared" ca="1" si="1439"/>
        <v>45771</v>
      </c>
      <c r="M5411" s="1">
        <f t="shared" ca="1" si="1440"/>
        <v>45777</v>
      </c>
      <c r="N5411">
        <f t="shared" ca="1" si="1441"/>
        <v>107607</v>
      </c>
      <c r="O5411" s="3">
        <f t="shared" ca="1" si="1442"/>
        <v>67953</v>
      </c>
      <c r="P5411" s="2">
        <f t="shared" ca="1" si="1443"/>
        <v>0.38706425153793572</v>
      </c>
      <c r="Q5411" t="str">
        <f t="shared" ca="1" si="1444"/>
        <v>Late</v>
      </c>
    </row>
    <row r="5412" spans="1:17" x14ac:dyDescent="0.3">
      <c r="A5412" t="str">
        <f t="shared" si="1428"/>
        <v>S05411</v>
      </c>
      <c r="B5412" t="str">
        <f t="shared" ca="1" si="1429"/>
        <v>Beta Imports</v>
      </c>
      <c r="C5412" t="str">
        <f t="shared" ca="1" si="1430"/>
        <v>Canada</v>
      </c>
      <c r="D5412" t="str">
        <f t="shared" ca="1" si="1431"/>
        <v>Rice</v>
      </c>
      <c r="E5412">
        <f t="shared" ca="1" si="1432"/>
        <v>342</v>
      </c>
      <c r="F5412" s="3">
        <f t="shared" ca="1" si="1433"/>
        <v>452</v>
      </c>
      <c r="G5412">
        <f t="shared" ca="1" si="1434"/>
        <v>154584</v>
      </c>
      <c r="H5412">
        <f t="shared" ca="1" si="1435"/>
        <v>102025.44</v>
      </c>
      <c r="I5412">
        <f t="shared" ca="1" si="1436"/>
        <v>11809</v>
      </c>
      <c r="J5412">
        <f t="shared" ca="1" si="1437"/>
        <v>3278</v>
      </c>
      <c r="K5412" s="1">
        <f t="shared" ca="1" si="1438"/>
        <v>45998</v>
      </c>
      <c r="L5412" s="1">
        <f t="shared" ca="1" si="1439"/>
        <v>46011</v>
      </c>
      <c r="M5412" s="1">
        <f t="shared" ca="1" si="1440"/>
        <v>46015</v>
      </c>
      <c r="N5412">
        <f t="shared" ca="1" si="1441"/>
        <v>117112.44</v>
      </c>
      <c r="O5412" s="3">
        <f t="shared" ca="1" si="1442"/>
        <v>37471.56</v>
      </c>
      <c r="P5412" s="2">
        <f t="shared" ca="1" si="1443"/>
        <v>0.24240257723955905</v>
      </c>
      <c r="Q5412" t="str">
        <f t="shared" ca="1" si="1444"/>
        <v>Late</v>
      </c>
    </row>
    <row r="5413" spans="1:17" x14ac:dyDescent="0.3">
      <c r="A5413" t="str">
        <f t="shared" si="1428"/>
        <v>S05412</v>
      </c>
      <c r="B5413" t="str">
        <f t="shared" ca="1" si="1429"/>
        <v>Oceanic Exports</v>
      </c>
      <c r="C5413" t="str">
        <f t="shared" ca="1" si="1430"/>
        <v>Canada</v>
      </c>
      <c r="D5413" t="str">
        <f t="shared" ca="1" si="1431"/>
        <v>Spices</v>
      </c>
      <c r="E5413">
        <f t="shared" ca="1" si="1432"/>
        <v>243</v>
      </c>
      <c r="F5413" s="3">
        <f t="shared" ca="1" si="1433"/>
        <v>673</v>
      </c>
      <c r="G5413">
        <f t="shared" ca="1" si="1434"/>
        <v>163539</v>
      </c>
      <c r="H5413">
        <f t="shared" ca="1" si="1435"/>
        <v>119383.47</v>
      </c>
      <c r="I5413">
        <f t="shared" ca="1" si="1436"/>
        <v>1936</v>
      </c>
      <c r="J5413">
        <f t="shared" ca="1" si="1437"/>
        <v>3409</v>
      </c>
      <c r="K5413" s="1">
        <f t="shared" ca="1" si="1438"/>
        <v>46047</v>
      </c>
      <c r="L5413" s="1">
        <f t="shared" ca="1" si="1439"/>
        <v>46059</v>
      </c>
      <c r="M5413" s="1">
        <f t="shared" ca="1" si="1440"/>
        <v>46060</v>
      </c>
      <c r="N5413">
        <f t="shared" ca="1" si="1441"/>
        <v>124728.47</v>
      </c>
      <c r="O5413" s="3">
        <f t="shared" ca="1" si="1442"/>
        <v>38810.53</v>
      </c>
      <c r="P5413" s="2">
        <f t="shared" ca="1" si="1443"/>
        <v>0.23731666452650438</v>
      </c>
      <c r="Q5413" t="str">
        <f t="shared" ca="1" si="1444"/>
        <v>Late</v>
      </c>
    </row>
    <row r="5414" spans="1:17" x14ac:dyDescent="0.3">
      <c r="A5414" t="str">
        <f t="shared" si="1428"/>
        <v>S05413</v>
      </c>
      <c r="B5414" t="str">
        <f t="shared" ca="1" si="1429"/>
        <v>Beta Imports</v>
      </c>
      <c r="C5414" t="str">
        <f t="shared" ca="1" si="1430"/>
        <v>UAE</v>
      </c>
      <c r="D5414" t="str">
        <f t="shared" ca="1" si="1431"/>
        <v>Pickles</v>
      </c>
      <c r="E5414">
        <f t="shared" ca="1" si="1432"/>
        <v>54</v>
      </c>
      <c r="F5414" s="3">
        <f t="shared" ca="1" si="1433"/>
        <v>327</v>
      </c>
      <c r="G5414">
        <f t="shared" ca="1" si="1434"/>
        <v>17658</v>
      </c>
      <c r="H5414">
        <f t="shared" ca="1" si="1435"/>
        <v>9182.16</v>
      </c>
      <c r="I5414">
        <f t="shared" ca="1" si="1436"/>
        <v>5666</v>
      </c>
      <c r="J5414">
        <f t="shared" ca="1" si="1437"/>
        <v>872</v>
      </c>
      <c r="K5414" s="1">
        <f t="shared" ca="1" si="1438"/>
        <v>45777</v>
      </c>
      <c r="L5414" s="1">
        <f t="shared" ca="1" si="1439"/>
        <v>45786</v>
      </c>
      <c r="M5414" s="1">
        <f t="shared" ca="1" si="1440"/>
        <v>45783</v>
      </c>
      <c r="N5414">
        <f t="shared" ca="1" si="1441"/>
        <v>15720.16</v>
      </c>
      <c r="O5414" s="3">
        <f t="shared" ca="1" si="1442"/>
        <v>1937.8400000000001</v>
      </c>
      <c r="P5414" s="2">
        <f t="shared" ca="1" si="1443"/>
        <v>0.10974289273983465</v>
      </c>
      <c r="Q5414" t="str">
        <f t="shared" ca="1" si="1444"/>
        <v>On Time</v>
      </c>
    </row>
    <row r="5415" spans="1:17" x14ac:dyDescent="0.3">
      <c r="A5415" t="str">
        <f t="shared" si="1428"/>
        <v>S05414</v>
      </c>
      <c r="B5415" t="str">
        <f t="shared" ca="1" si="1429"/>
        <v>Beta Imports</v>
      </c>
      <c r="C5415" t="str">
        <f t="shared" ca="1" si="1430"/>
        <v>Canada</v>
      </c>
      <c r="D5415" t="str">
        <f t="shared" ca="1" si="1431"/>
        <v>Rice</v>
      </c>
      <c r="E5415">
        <f t="shared" ca="1" si="1432"/>
        <v>62</v>
      </c>
      <c r="F5415" s="3">
        <f t="shared" ca="1" si="1433"/>
        <v>304</v>
      </c>
      <c r="G5415">
        <f t="shared" ca="1" si="1434"/>
        <v>18848</v>
      </c>
      <c r="H5415">
        <f t="shared" ca="1" si="1435"/>
        <v>13005.12</v>
      </c>
      <c r="I5415">
        <f t="shared" ca="1" si="1436"/>
        <v>6993</v>
      </c>
      <c r="J5415">
        <f t="shared" ca="1" si="1437"/>
        <v>1761</v>
      </c>
      <c r="K5415" s="1">
        <f t="shared" ca="1" si="1438"/>
        <v>46103</v>
      </c>
      <c r="L5415" s="1">
        <f t="shared" ca="1" si="1439"/>
        <v>46123</v>
      </c>
      <c r="M5415" s="1">
        <f t="shared" ca="1" si="1440"/>
        <v>46125</v>
      </c>
      <c r="N5415">
        <f t="shared" ca="1" si="1441"/>
        <v>21759.120000000003</v>
      </c>
      <c r="O5415" s="3">
        <f t="shared" ca="1" si="1442"/>
        <v>-2911.1200000000026</v>
      </c>
      <c r="P5415" s="2">
        <f t="shared" ca="1" si="1443"/>
        <v>-0.15445246179966057</v>
      </c>
      <c r="Q5415" t="str">
        <f t="shared" ca="1" si="1444"/>
        <v>Late</v>
      </c>
    </row>
    <row r="5416" spans="1:17" x14ac:dyDescent="0.3">
      <c r="A5416" t="str">
        <f t="shared" si="1428"/>
        <v>S05415</v>
      </c>
      <c r="B5416" t="str">
        <f t="shared" ca="1" si="1429"/>
        <v>FreshMart Ltd</v>
      </c>
      <c r="C5416" t="str">
        <f t="shared" ca="1" si="1430"/>
        <v>Canada</v>
      </c>
      <c r="D5416" t="str">
        <f t="shared" ca="1" si="1431"/>
        <v>Sauces</v>
      </c>
      <c r="E5416">
        <f t="shared" ca="1" si="1432"/>
        <v>467</v>
      </c>
      <c r="F5416" s="3">
        <f t="shared" ca="1" si="1433"/>
        <v>782</v>
      </c>
      <c r="G5416">
        <f t="shared" ca="1" si="1434"/>
        <v>365194</v>
      </c>
      <c r="H5416">
        <f t="shared" ca="1" si="1435"/>
        <v>226420.28</v>
      </c>
      <c r="I5416">
        <f t="shared" ca="1" si="1436"/>
        <v>2701</v>
      </c>
      <c r="J5416">
        <f t="shared" ca="1" si="1437"/>
        <v>3161</v>
      </c>
      <c r="K5416" s="1">
        <f t="shared" ca="1" si="1438"/>
        <v>46339</v>
      </c>
      <c r="L5416" s="1">
        <f t="shared" ca="1" si="1439"/>
        <v>46356</v>
      </c>
      <c r="M5416" s="1">
        <f t="shared" ca="1" si="1440"/>
        <v>46354</v>
      </c>
      <c r="N5416">
        <f t="shared" ca="1" si="1441"/>
        <v>232282.28</v>
      </c>
      <c r="O5416" s="3">
        <f t="shared" ca="1" si="1442"/>
        <v>132911.72</v>
      </c>
      <c r="P5416" s="2">
        <f t="shared" ca="1" si="1443"/>
        <v>0.36394825763840588</v>
      </c>
      <c r="Q5416" t="str">
        <f t="shared" ca="1" si="1444"/>
        <v>On Time</v>
      </c>
    </row>
    <row r="5417" spans="1:17" x14ac:dyDescent="0.3">
      <c r="A5417" t="str">
        <f t="shared" si="1428"/>
        <v>S05416</v>
      </c>
      <c r="B5417" t="str">
        <f t="shared" ca="1" si="1429"/>
        <v>Global Foods</v>
      </c>
      <c r="C5417" t="str">
        <f t="shared" ca="1" si="1430"/>
        <v>Singapore</v>
      </c>
      <c r="D5417" t="str">
        <f t="shared" ca="1" si="1431"/>
        <v>Pickles</v>
      </c>
      <c r="E5417">
        <f t="shared" ca="1" si="1432"/>
        <v>407</v>
      </c>
      <c r="F5417" s="3">
        <f t="shared" ca="1" si="1433"/>
        <v>132</v>
      </c>
      <c r="G5417">
        <f t="shared" ca="1" si="1434"/>
        <v>53724</v>
      </c>
      <c r="H5417">
        <f t="shared" ca="1" si="1435"/>
        <v>30622.68</v>
      </c>
      <c r="I5417">
        <f t="shared" ca="1" si="1436"/>
        <v>6244</v>
      </c>
      <c r="J5417">
        <f t="shared" ca="1" si="1437"/>
        <v>725</v>
      </c>
      <c r="K5417" s="1">
        <f t="shared" ca="1" si="1438"/>
        <v>46305</v>
      </c>
      <c r="L5417" s="1">
        <f t="shared" ca="1" si="1439"/>
        <v>46315</v>
      </c>
      <c r="M5417" s="1">
        <f t="shared" ca="1" si="1440"/>
        <v>46316</v>
      </c>
      <c r="N5417">
        <f t="shared" ca="1" si="1441"/>
        <v>37591.68</v>
      </c>
      <c r="O5417" s="3">
        <f t="shared" ca="1" si="1442"/>
        <v>16132.32</v>
      </c>
      <c r="P5417" s="2">
        <f t="shared" ca="1" si="1443"/>
        <v>0.30028143846325667</v>
      </c>
      <c r="Q5417" t="str">
        <f t="shared" ca="1" si="1444"/>
        <v>Late</v>
      </c>
    </row>
    <row r="5418" spans="1:17" x14ac:dyDescent="0.3">
      <c r="A5418" t="str">
        <f t="shared" si="1428"/>
        <v>S05417</v>
      </c>
      <c r="B5418" t="str">
        <f t="shared" ca="1" si="1429"/>
        <v>FreshMart Ltd</v>
      </c>
      <c r="C5418" t="str">
        <f t="shared" ca="1" si="1430"/>
        <v>Singapore</v>
      </c>
      <c r="D5418" t="str">
        <f t="shared" ca="1" si="1431"/>
        <v>Pickles</v>
      </c>
      <c r="E5418">
        <f t="shared" ca="1" si="1432"/>
        <v>275</v>
      </c>
      <c r="F5418" s="3">
        <f t="shared" ca="1" si="1433"/>
        <v>447</v>
      </c>
      <c r="G5418">
        <f t="shared" ca="1" si="1434"/>
        <v>122925</v>
      </c>
      <c r="H5418">
        <f t="shared" ca="1" si="1435"/>
        <v>78672</v>
      </c>
      <c r="I5418">
        <f t="shared" ca="1" si="1436"/>
        <v>2093</v>
      </c>
      <c r="J5418">
        <f t="shared" ca="1" si="1437"/>
        <v>3218</v>
      </c>
      <c r="K5418" s="1">
        <f t="shared" ca="1" si="1438"/>
        <v>46071</v>
      </c>
      <c r="L5418" s="1">
        <f t="shared" ca="1" si="1439"/>
        <v>46078</v>
      </c>
      <c r="M5418" s="1">
        <f t="shared" ca="1" si="1440"/>
        <v>46078</v>
      </c>
      <c r="N5418">
        <f t="shared" ca="1" si="1441"/>
        <v>83983</v>
      </c>
      <c r="O5418" s="3">
        <f t="shared" ca="1" si="1442"/>
        <v>38942</v>
      </c>
      <c r="P5418" s="2">
        <f t="shared" ca="1" si="1443"/>
        <v>0.31679479357331708</v>
      </c>
      <c r="Q5418" t="str">
        <f t="shared" ca="1" si="1444"/>
        <v>On Time</v>
      </c>
    </row>
    <row r="5419" spans="1:17" x14ac:dyDescent="0.3">
      <c r="A5419" t="str">
        <f t="shared" si="1428"/>
        <v>S05418</v>
      </c>
      <c r="B5419" t="str">
        <f t="shared" ca="1" si="1429"/>
        <v>Prime Wholesale</v>
      </c>
      <c r="C5419" t="str">
        <f t="shared" ca="1" si="1430"/>
        <v>UAE</v>
      </c>
      <c r="D5419" t="str">
        <f t="shared" ca="1" si="1431"/>
        <v>Tea</v>
      </c>
      <c r="E5419">
        <f t="shared" ca="1" si="1432"/>
        <v>441</v>
      </c>
      <c r="F5419" s="3">
        <f t="shared" ca="1" si="1433"/>
        <v>670</v>
      </c>
      <c r="G5419">
        <f t="shared" ca="1" si="1434"/>
        <v>295470</v>
      </c>
      <c r="H5419">
        <f t="shared" ca="1" si="1435"/>
        <v>221602.5</v>
      </c>
      <c r="I5419">
        <f t="shared" ca="1" si="1436"/>
        <v>6637</v>
      </c>
      <c r="J5419">
        <f t="shared" ca="1" si="1437"/>
        <v>2344</v>
      </c>
      <c r="K5419" s="1">
        <f t="shared" ca="1" si="1438"/>
        <v>45710</v>
      </c>
      <c r="L5419" s="1">
        <f t="shared" ca="1" si="1439"/>
        <v>45729</v>
      </c>
      <c r="M5419" s="1">
        <f t="shared" ca="1" si="1440"/>
        <v>45733</v>
      </c>
      <c r="N5419">
        <f t="shared" ca="1" si="1441"/>
        <v>230583.5</v>
      </c>
      <c r="O5419" s="3">
        <f t="shared" ca="1" si="1442"/>
        <v>64886.5</v>
      </c>
      <c r="P5419" s="2">
        <f t="shared" ca="1" si="1443"/>
        <v>0.21960435915659796</v>
      </c>
      <c r="Q5419" t="str">
        <f t="shared" ca="1" si="1444"/>
        <v>Late</v>
      </c>
    </row>
    <row r="5420" spans="1:17" x14ac:dyDescent="0.3">
      <c r="A5420" t="str">
        <f t="shared" si="1428"/>
        <v>S05419</v>
      </c>
      <c r="B5420" t="str">
        <f t="shared" ca="1" si="1429"/>
        <v>Oceanic Exports</v>
      </c>
      <c r="C5420" t="str">
        <f t="shared" ca="1" si="1430"/>
        <v>Singapore</v>
      </c>
      <c r="D5420" t="str">
        <f t="shared" ca="1" si="1431"/>
        <v>Spices</v>
      </c>
      <c r="E5420">
        <f t="shared" ca="1" si="1432"/>
        <v>300</v>
      </c>
      <c r="F5420" s="3">
        <f t="shared" ca="1" si="1433"/>
        <v>167</v>
      </c>
      <c r="G5420">
        <f t="shared" ca="1" si="1434"/>
        <v>50100</v>
      </c>
      <c r="H5420">
        <f t="shared" ca="1" si="1435"/>
        <v>36573</v>
      </c>
      <c r="I5420">
        <f t="shared" ca="1" si="1436"/>
        <v>9941</v>
      </c>
      <c r="J5420">
        <f t="shared" ca="1" si="1437"/>
        <v>712</v>
      </c>
      <c r="K5420" s="1">
        <f t="shared" ca="1" si="1438"/>
        <v>46355</v>
      </c>
      <c r="L5420" s="1">
        <f t="shared" ca="1" si="1439"/>
        <v>46375</v>
      </c>
      <c r="M5420" s="1">
        <f t="shared" ca="1" si="1440"/>
        <v>46375</v>
      </c>
      <c r="N5420">
        <f t="shared" ca="1" si="1441"/>
        <v>47226</v>
      </c>
      <c r="O5420" s="3">
        <f t="shared" ca="1" si="1442"/>
        <v>2874</v>
      </c>
      <c r="P5420" s="2">
        <f t="shared" ca="1" si="1443"/>
        <v>5.7365269461077846E-2</v>
      </c>
      <c r="Q5420" t="str">
        <f t="shared" ca="1" si="1444"/>
        <v>On Time</v>
      </c>
    </row>
    <row r="5421" spans="1:17" x14ac:dyDescent="0.3">
      <c r="A5421" t="str">
        <f t="shared" si="1428"/>
        <v>S05420</v>
      </c>
      <c r="B5421" t="str">
        <f t="shared" ca="1" si="1429"/>
        <v>Prime Wholesale</v>
      </c>
      <c r="C5421" t="str">
        <f t="shared" ca="1" si="1430"/>
        <v>Singapore</v>
      </c>
      <c r="D5421" t="str">
        <f t="shared" ca="1" si="1431"/>
        <v>Pickles</v>
      </c>
      <c r="E5421">
        <f t="shared" ca="1" si="1432"/>
        <v>305</v>
      </c>
      <c r="F5421" s="3">
        <f t="shared" ca="1" si="1433"/>
        <v>449</v>
      </c>
      <c r="G5421">
        <f t="shared" ca="1" si="1434"/>
        <v>136945</v>
      </c>
      <c r="H5421">
        <f t="shared" ca="1" si="1435"/>
        <v>84905.9</v>
      </c>
      <c r="I5421">
        <f t="shared" ca="1" si="1436"/>
        <v>2674</v>
      </c>
      <c r="J5421">
        <f t="shared" ca="1" si="1437"/>
        <v>2705</v>
      </c>
      <c r="K5421" s="1">
        <f t="shared" ca="1" si="1438"/>
        <v>45811</v>
      </c>
      <c r="L5421" s="1">
        <f t="shared" ca="1" si="1439"/>
        <v>45831</v>
      </c>
      <c r="M5421" s="1">
        <f t="shared" ca="1" si="1440"/>
        <v>45836</v>
      </c>
      <c r="N5421">
        <f t="shared" ca="1" si="1441"/>
        <v>90284.9</v>
      </c>
      <c r="O5421" s="3">
        <f t="shared" ca="1" si="1442"/>
        <v>46660.100000000006</v>
      </c>
      <c r="P5421" s="2">
        <f t="shared" ca="1" si="1443"/>
        <v>0.34072145751944216</v>
      </c>
      <c r="Q5421" t="str">
        <f t="shared" ca="1" si="1444"/>
        <v>Late</v>
      </c>
    </row>
    <row r="5422" spans="1:17" x14ac:dyDescent="0.3">
      <c r="A5422" t="str">
        <f t="shared" si="1428"/>
        <v>S05421</v>
      </c>
      <c r="B5422" t="str">
        <f t="shared" ca="1" si="1429"/>
        <v>Prime Wholesale</v>
      </c>
      <c r="C5422" t="str">
        <f t="shared" ca="1" si="1430"/>
        <v>Canada</v>
      </c>
      <c r="D5422" t="str">
        <f t="shared" ca="1" si="1431"/>
        <v>Tea</v>
      </c>
      <c r="E5422">
        <f t="shared" ca="1" si="1432"/>
        <v>306</v>
      </c>
      <c r="F5422" s="3">
        <f t="shared" ca="1" si="1433"/>
        <v>317</v>
      </c>
      <c r="G5422">
        <f t="shared" ca="1" si="1434"/>
        <v>97002</v>
      </c>
      <c r="H5422">
        <f t="shared" ca="1" si="1435"/>
        <v>48501</v>
      </c>
      <c r="I5422">
        <f t="shared" ca="1" si="1436"/>
        <v>9833</v>
      </c>
      <c r="J5422">
        <f t="shared" ca="1" si="1437"/>
        <v>611</v>
      </c>
      <c r="K5422" s="1">
        <f t="shared" ca="1" si="1438"/>
        <v>45912</v>
      </c>
      <c r="L5422" s="1">
        <f t="shared" ca="1" si="1439"/>
        <v>45925</v>
      </c>
      <c r="M5422" s="1">
        <f t="shared" ca="1" si="1440"/>
        <v>45926</v>
      </c>
      <c r="N5422">
        <f t="shared" ca="1" si="1441"/>
        <v>58945</v>
      </c>
      <c r="O5422" s="3">
        <f t="shared" ca="1" si="1442"/>
        <v>38057</v>
      </c>
      <c r="P5422" s="2">
        <f t="shared" ca="1" si="1443"/>
        <v>0.39233211686356984</v>
      </c>
      <c r="Q5422" t="str">
        <f t="shared" ca="1" si="1444"/>
        <v>Late</v>
      </c>
    </row>
    <row r="5423" spans="1:17" x14ac:dyDescent="0.3">
      <c r="A5423" t="str">
        <f t="shared" si="1428"/>
        <v>S05422</v>
      </c>
      <c r="B5423" t="str">
        <f t="shared" ca="1" si="1429"/>
        <v>Oceanic Exports</v>
      </c>
      <c r="C5423" t="str">
        <f t="shared" ca="1" si="1430"/>
        <v>UK</v>
      </c>
      <c r="D5423" t="str">
        <f t="shared" ca="1" si="1431"/>
        <v>Tea</v>
      </c>
      <c r="E5423">
        <f t="shared" ca="1" si="1432"/>
        <v>232</v>
      </c>
      <c r="F5423" s="3">
        <f t="shared" ca="1" si="1433"/>
        <v>193</v>
      </c>
      <c r="G5423">
        <f t="shared" ca="1" si="1434"/>
        <v>44776</v>
      </c>
      <c r="H5423">
        <f t="shared" ca="1" si="1435"/>
        <v>23283.52</v>
      </c>
      <c r="I5423">
        <f t="shared" ca="1" si="1436"/>
        <v>8710</v>
      </c>
      <c r="J5423">
        <f t="shared" ca="1" si="1437"/>
        <v>3777</v>
      </c>
      <c r="K5423" s="1">
        <f t="shared" ca="1" si="1438"/>
        <v>46213</v>
      </c>
      <c r="L5423" s="1">
        <f t="shared" ca="1" si="1439"/>
        <v>46232</v>
      </c>
      <c r="M5423" s="1">
        <f t="shared" ca="1" si="1440"/>
        <v>46229</v>
      </c>
      <c r="N5423">
        <f t="shared" ca="1" si="1441"/>
        <v>35770.520000000004</v>
      </c>
      <c r="O5423" s="3">
        <f t="shared" ca="1" si="1442"/>
        <v>9005.4799999999959</v>
      </c>
      <c r="P5423" s="2">
        <f t="shared" ca="1" si="1443"/>
        <v>0.20112292299446122</v>
      </c>
      <c r="Q5423" t="str">
        <f t="shared" ca="1" si="1444"/>
        <v>On Time</v>
      </c>
    </row>
    <row r="5424" spans="1:17" x14ac:dyDescent="0.3">
      <c r="A5424" t="str">
        <f t="shared" si="1428"/>
        <v>S05423</v>
      </c>
      <c r="B5424" t="str">
        <f t="shared" ca="1" si="1429"/>
        <v>Alpha Traders</v>
      </c>
      <c r="C5424" t="str">
        <f t="shared" ca="1" si="1430"/>
        <v>Australia</v>
      </c>
      <c r="D5424" t="str">
        <f t="shared" ca="1" si="1431"/>
        <v>Pickles</v>
      </c>
      <c r="E5424">
        <f t="shared" ca="1" si="1432"/>
        <v>291</v>
      </c>
      <c r="F5424" s="3">
        <f t="shared" ca="1" si="1433"/>
        <v>207</v>
      </c>
      <c r="G5424">
        <f t="shared" ca="1" si="1434"/>
        <v>60237</v>
      </c>
      <c r="H5424">
        <f t="shared" ca="1" si="1435"/>
        <v>43370.64</v>
      </c>
      <c r="I5424">
        <f t="shared" ca="1" si="1436"/>
        <v>11841</v>
      </c>
      <c r="J5424">
        <f t="shared" ca="1" si="1437"/>
        <v>3850</v>
      </c>
      <c r="K5424" s="1">
        <f t="shared" ca="1" si="1438"/>
        <v>45877</v>
      </c>
      <c r="L5424" s="1">
        <f t="shared" ca="1" si="1439"/>
        <v>45894</v>
      </c>
      <c r="M5424" s="1">
        <f t="shared" ca="1" si="1440"/>
        <v>45896</v>
      </c>
      <c r="N5424">
        <f t="shared" ca="1" si="1441"/>
        <v>59061.64</v>
      </c>
      <c r="O5424" s="3">
        <f t="shared" ca="1" si="1442"/>
        <v>1175.3600000000006</v>
      </c>
      <c r="P5424" s="2">
        <f t="shared" ca="1" si="1443"/>
        <v>1.951225990670187E-2</v>
      </c>
      <c r="Q5424" t="str">
        <f t="shared" ca="1" si="1444"/>
        <v>Late</v>
      </c>
    </row>
    <row r="5425" spans="1:17" x14ac:dyDescent="0.3">
      <c r="A5425" t="str">
        <f t="shared" si="1428"/>
        <v>S05424</v>
      </c>
      <c r="B5425" t="str">
        <f t="shared" ca="1" si="1429"/>
        <v>Global Foods</v>
      </c>
      <c r="C5425" t="str">
        <f t="shared" ca="1" si="1430"/>
        <v>Canada</v>
      </c>
      <c r="D5425" t="str">
        <f t="shared" ca="1" si="1431"/>
        <v>Spices</v>
      </c>
      <c r="E5425">
        <f t="shared" ca="1" si="1432"/>
        <v>55</v>
      </c>
      <c r="F5425" s="3">
        <f t="shared" ca="1" si="1433"/>
        <v>792</v>
      </c>
      <c r="G5425">
        <f t="shared" ca="1" si="1434"/>
        <v>43560</v>
      </c>
      <c r="H5425">
        <f t="shared" ca="1" si="1435"/>
        <v>28314</v>
      </c>
      <c r="I5425">
        <f t="shared" ca="1" si="1436"/>
        <v>5748</v>
      </c>
      <c r="J5425">
        <f t="shared" ca="1" si="1437"/>
        <v>695</v>
      </c>
      <c r="K5425" s="1">
        <f t="shared" ca="1" si="1438"/>
        <v>45938</v>
      </c>
      <c r="L5425" s="1">
        <f t="shared" ca="1" si="1439"/>
        <v>45947</v>
      </c>
      <c r="M5425" s="1">
        <f t="shared" ca="1" si="1440"/>
        <v>45945</v>
      </c>
      <c r="N5425">
        <f t="shared" ca="1" si="1441"/>
        <v>34757</v>
      </c>
      <c r="O5425" s="3">
        <f t="shared" ca="1" si="1442"/>
        <v>8803</v>
      </c>
      <c r="P5425" s="2">
        <f t="shared" ca="1" si="1443"/>
        <v>0.20208907254361799</v>
      </c>
      <c r="Q5425" t="str">
        <f t="shared" ca="1" si="1444"/>
        <v>On Time</v>
      </c>
    </row>
    <row r="5426" spans="1:17" x14ac:dyDescent="0.3">
      <c r="A5426" t="str">
        <f t="shared" si="1428"/>
        <v>S05425</v>
      </c>
      <c r="B5426" t="str">
        <f t="shared" ca="1" si="1429"/>
        <v>Beta Imports</v>
      </c>
      <c r="C5426" t="str">
        <f t="shared" ca="1" si="1430"/>
        <v>UAE</v>
      </c>
      <c r="D5426" t="str">
        <f t="shared" ca="1" si="1431"/>
        <v>Rice</v>
      </c>
      <c r="E5426">
        <f t="shared" ca="1" si="1432"/>
        <v>308</v>
      </c>
      <c r="F5426" s="3">
        <f t="shared" ca="1" si="1433"/>
        <v>261</v>
      </c>
      <c r="G5426">
        <f t="shared" ca="1" si="1434"/>
        <v>80388</v>
      </c>
      <c r="H5426">
        <f t="shared" ca="1" si="1435"/>
        <v>40194</v>
      </c>
      <c r="I5426">
        <f t="shared" ca="1" si="1436"/>
        <v>3584</v>
      </c>
      <c r="J5426">
        <f t="shared" ca="1" si="1437"/>
        <v>3896</v>
      </c>
      <c r="K5426" s="1">
        <f t="shared" ca="1" si="1438"/>
        <v>45973</v>
      </c>
      <c r="L5426" s="1">
        <f t="shared" ca="1" si="1439"/>
        <v>45992</v>
      </c>
      <c r="M5426" s="1">
        <f t="shared" ca="1" si="1440"/>
        <v>45997</v>
      </c>
      <c r="N5426">
        <f t="shared" ca="1" si="1441"/>
        <v>47674</v>
      </c>
      <c r="O5426" s="3">
        <f t="shared" ca="1" si="1442"/>
        <v>32714</v>
      </c>
      <c r="P5426" s="2">
        <f t="shared" ca="1" si="1443"/>
        <v>0.40695128626163107</v>
      </c>
      <c r="Q5426" t="str">
        <f t="shared" ca="1" si="1444"/>
        <v>Late</v>
      </c>
    </row>
    <row r="5427" spans="1:17" x14ac:dyDescent="0.3">
      <c r="A5427" t="str">
        <f t="shared" si="1428"/>
        <v>S05426</v>
      </c>
      <c r="B5427" t="str">
        <f t="shared" ca="1" si="1429"/>
        <v>Beta Imports</v>
      </c>
      <c r="C5427" t="str">
        <f t="shared" ca="1" si="1430"/>
        <v>UAE</v>
      </c>
      <c r="D5427" t="str">
        <f t="shared" ca="1" si="1431"/>
        <v>Sauces</v>
      </c>
      <c r="E5427">
        <f t="shared" ca="1" si="1432"/>
        <v>261</v>
      </c>
      <c r="F5427" s="3">
        <f t="shared" ca="1" si="1433"/>
        <v>115</v>
      </c>
      <c r="G5427">
        <f t="shared" ca="1" si="1434"/>
        <v>30015</v>
      </c>
      <c r="H5427">
        <f t="shared" ca="1" si="1435"/>
        <v>15607.8</v>
      </c>
      <c r="I5427">
        <f t="shared" ca="1" si="1436"/>
        <v>4777</v>
      </c>
      <c r="J5427">
        <f t="shared" ca="1" si="1437"/>
        <v>3601</v>
      </c>
      <c r="K5427" s="1">
        <f t="shared" ca="1" si="1438"/>
        <v>46073</v>
      </c>
      <c r="L5427" s="1">
        <f t="shared" ca="1" si="1439"/>
        <v>46087</v>
      </c>
      <c r="M5427" s="1">
        <f t="shared" ca="1" si="1440"/>
        <v>46091</v>
      </c>
      <c r="N5427">
        <f t="shared" ca="1" si="1441"/>
        <v>23985.8</v>
      </c>
      <c r="O5427" s="3">
        <f t="shared" ca="1" si="1442"/>
        <v>6029.2000000000007</v>
      </c>
      <c r="P5427" s="2">
        <f t="shared" ca="1" si="1443"/>
        <v>0.20087289688489091</v>
      </c>
      <c r="Q5427" t="str">
        <f t="shared" ca="1" si="1444"/>
        <v>Late</v>
      </c>
    </row>
    <row r="5428" spans="1:17" x14ac:dyDescent="0.3">
      <c r="A5428" t="str">
        <f t="shared" si="1428"/>
        <v>S05427</v>
      </c>
      <c r="B5428" t="str">
        <f t="shared" ca="1" si="1429"/>
        <v>Beta Imports</v>
      </c>
      <c r="C5428" t="str">
        <f t="shared" ca="1" si="1430"/>
        <v>Canada</v>
      </c>
      <c r="D5428" t="str">
        <f t="shared" ca="1" si="1431"/>
        <v>Tea</v>
      </c>
      <c r="E5428">
        <f t="shared" ca="1" si="1432"/>
        <v>153</v>
      </c>
      <c r="F5428" s="3">
        <f t="shared" ca="1" si="1433"/>
        <v>430</v>
      </c>
      <c r="G5428">
        <f t="shared" ca="1" si="1434"/>
        <v>65790</v>
      </c>
      <c r="H5428">
        <f t="shared" ca="1" si="1435"/>
        <v>30263.4</v>
      </c>
      <c r="I5428">
        <f t="shared" ca="1" si="1436"/>
        <v>5720</v>
      </c>
      <c r="J5428">
        <f t="shared" ca="1" si="1437"/>
        <v>2162</v>
      </c>
      <c r="K5428" s="1">
        <f t="shared" ca="1" si="1438"/>
        <v>46327</v>
      </c>
      <c r="L5428" s="1">
        <f t="shared" ca="1" si="1439"/>
        <v>46347</v>
      </c>
      <c r="M5428" s="1">
        <f t="shared" ca="1" si="1440"/>
        <v>46348</v>
      </c>
      <c r="N5428">
        <f t="shared" ca="1" si="1441"/>
        <v>38145.4</v>
      </c>
      <c r="O5428" s="3">
        <f t="shared" ca="1" si="1442"/>
        <v>27644.6</v>
      </c>
      <c r="P5428" s="2">
        <f t="shared" ca="1" si="1443"/>
        <v>0.42019455844353243</v>
      </c>
      <c r="Q5428" t="str">
        <f t="shared" ca="1" si="1444"/>
        <v>Late</v>
      </c>
    </row>
    <row r="5429" spans="1:17" x14ac:dyDescent="0.3">
      <c r="A5429" t="str">
        <f t="shared" si="1428"/>
        <v>S05428</v>
      </c>
      <c r="B5429" t="str">
        <f t="shared" ca="1" si="1429"/>
        <v>Oceanic Exports</v>
      </c>
      <c r="C5429" t="str">
        <f t="shared" ca="1" si="1430"/>
        <v>Australia</v>
      </c>
      <c r="D5429" t="str">
        <f t="shared" ca="1" si="1431"/>
        <v>Sauces</v>
      </c>
      <c r="E5429">
        <f t="shared" ca="1" si="1432"/>
        <v>143</v>
      </c>
      <c r="F5429" s="3">
        <f t="shared" ca="1" si="1433"/>
        <v>629</v>
      </c>
      <c r="G5429">
        <f t="shared" ca="1" si="1434"/>
        <v>89947</v>
      </c>
      <c r="H5429">
        <f t="shared" ca="1" si="1435"/>
        <v>64761.84</v>
      </c>
      <c r="I5429">
        <f t="shared" ca="1" si="1436"/>
        <v>11884</v>
      </c>
      <c r="J5429">
        <f t="shared" ca="1" si="1437"/>
        <v>3908</v>
      </c>
      <c r="K5429" s="1">
        <f t="shared" ca="1" si="1438"/>
        <v>45942</v>
      </c>
      <c r="L5429" s="1">
        <f t="shared" ca="1" si="1439"/>
        <v>45960</v>
      </c>
      <c r="M5429" s="1">
        <f t="shared" ca="1" si="1440"/>
        <v>45963</v>
      </c>
      <c r="N5429">
        <f t="shared" ca="1" si="1441"/>
        <v>80553.84</v>
      </c>
      <c r="O5429" s="3">
        <f t="shared" ca="1" si="1442"/>
        <v>9393.1600000000035</v>
      </c>
      <c r="P5429" s="2">
        <f t="shared" ca="1" si="1443"/>
        <v>0.10442994207700095</v>
      </c>
      <c r="Q5429" t="str">
        <f t="shared" ca="1" si="1444"/>
        <v>Late</v>
      </c>
    </row>
    <row r="5430" spans="1:17" x14ac:dyDescent="0.3">
      <c r="A5430" t="str">
        <f t="shared" si="1428"/>
        <v>S05429</v>
      </c>
      <c r="B5430" t="str">
        <f t="shared" ca="1" si="1429"/>
        <v>Global Foods</v>
      </c>
      <c r="C5430" t="str">
        <f t="shared" ca="1" si="1430"/>
        <v>UAE</v>
      </c>
      <c r="D5430" t="str">
        <f t="shared" ca="1" si="1431"/>
        <v>Pickles</v>
      </c>
      <c r="E5430">
        <f t="shared" ca="1" si="1432"/>
        <v>70</v>
      </c>
      <c r="F5430" s="3">
        <f t="shared" ca="1" si="1433"/>
        <v>742</v>
      </c>
      <c r="G5430">
        <f t="shared" ca="1" si="1434"/>
        <v>51940</v>
      </c>
      <c r="H5430">
        <f t="shared" ca="1" si="1435"/>
        <v>33761</v>
      </c>
      <c r="I5430">
        <f t="shared" ca="1" si="1436"/>
        <v>10933</v>
      </c>
      <c r="J5430">
        <f t="shared" ca="1" si="1437"/>
        <v>862</v>
      </c>
      <c r="K5430" s="1">
        <f t="shared" ca="1" si="1438"/>
        <v>45950</v>
      </c>
      <c r="L5430" s="1">
        <f t="shared" ca="1" si="1439"/>
        <v>45961</v>
      </c>
      <c r="M5430" s="1">
        <f t="shared" ca="1" si="1440"/>
        <v>45967</v>
      </c>
      <c r="N5430">
        <f t="shared" ca="1" si="1441"/>
        <v>45556</v>
      </c>
      <c r="O5430" s="3">
        <f t="shared" ca="1" si="1442"/>
        <v>6384</v>
      </c>
      <c r="P5430" s="2">
        <f t="shared" ca="1" si="1443"/>
        <v>0.12291105121293801</v>
      </c>
      <c r="Q5430" t="str">
        <f t="shared" ca="1" si="1444"/>
        <v>Late</v>
      </c>
    </row>
    <row r="5431" spans="1:17" x14ac:dyDescent="0.3">
      <c r="A5431" t="str">
        <f t="shared" si="1428"/>
        <v>S05430</v>
      </c>
      <c r="B5431" t="str">
        <f t="shared" ca="1" si="1429"/>
        <v>Oceanic Exports</v>
      </c>
      <c r="C5431" t="str">
        <f t="shared" ca="1" si="1430"/>
        <v>Canada</v>
      </c>
      <c r="D5431" t="str">
        <f t="shared" ca="1" si="1431"/>
        <v>Spices</v>
      </c>
      <c r="E5431">
        <f t="shared" ca="1" si="1432"/>
        <v>207</v>
      </c>
      <c r="F5431" s="3">
        <f t="shared" ca="1" si="1433"/>
        <v>332</v>
      </c>
      <c r="G5431">
        <f t="shared" ca="1" si="1434"/>
        <v>68724</v>
      </c>
      <c r="H5431">
        <f t="shared" ca="1" si="1435"/>
        <v>48794.04</v>
      </c>
      <c r="I5431">
        <f t="shared" ca="1" si="1436"/>
        <v>3629</v>
      </c>
      <c r="J5431">
        <f t="shared" ca="1" si="1437"/>
        <v>745</v>
      </c>
      <c r="K5431" s="1">
        <f t="shared" ca="1" si="1438"/>
        <v>45744</v>
      </c>
      <c r="L5431" s="1">
        <f t="shared" ca="1" si="1439"/>
        <v>45757</v>
      </c>
      <c r="M5431" s="1">
        <f t="shared" ca="1" si="1440"/>
        <v>45761</v>
      </c>
      <c r="N5431">
        <f t="shared" ca="1" si="1441"/>
        <v>53168.04</v>
      </c>
      <c r="O5431" s="3">
        <f t="shared" ca="1" si="1442"/>
        <v>15555.96</v>
      </c>
      <c r="P5431" s="2">
        <f t="shared" ca="1" si="1443"/>
        <v>0.22635411210057621</v>
      </c>
      <c r="Q5431" t="str">
        <f t="shared" ca="1" si="1444"/>
        <v>Late</v>
      </c>
    </row>
    <row r="5432" spans="1:17" x14ac:dyDescent="0.3">
      <c r="A5432" t="str">
        <f t="shared" si="1428"/>
        <v>S05431</v>
      </c>
      <c r="B5432" t="str">
        <f t="shared" ca="1" si="1429"/>
        <v>Prime Wholesale</v>
      </c>
      <c r="C5432" t="str">
        <f t="shared" ca="1" si="1430"/>
        <v>Canada</v>
      </c>
      <c r="D5432" t="str">
        <f t="shared" ca="1" si="1431"/>
        <v>Pickles</v>
      </c>
      <c r="E5432">
        <f t="shared" ca="1" si="1432"/>
        <v>394</v>
      </c>
      <c r="F5432" s="3">
        <f t="shared" ca="1" si="1433"/>
        <v>132</v>
      </c>
      <c r="G5432">
        <f t="shared" ca="1" si="1434"/>
        <v>52008</v>
      </c>
      <c r="H5432">
        <f t="shared" ca="1" si="1435"/>
        <v>35885.519999999997</v>
      </c>
      <c r="I5432">
        <f t="shared" ca="1" si="1436"/>
        <v>1894</v>
      </c>
      <c r="J5432">
        <f t="shared" ca="1" si="1437"/>
        <v>3508</v>
      </c>
      <c r="K5432" s="1">
        <f t="shared" ca="1" si="1438"/>
        <v>46143</v>
      </c>
      <c r="L5432" s="1">
        <f t="shared" ca="1" si="1439"/>
        <v>46154</v>
      </c>
      <c r="M5432" s="1">
        <f t="shared" ca="1" si="1440"/>
        <v>46159</v>
      </c>
      <c r="N5432">
        <f t="shared" ca="1" si="1441"/>
        <v>41287.519999999997</v>
      </c>
      <c r="O5432" s="3">
        <f t="shared" ca="1" si="1442"/>
        <v>10720.480000000003</v>
      </c>
      <c r="P5432" s="2">
        <f t="shared" ca="1" si="1443"/>
        <v>0.20613136440547614</v>
      </c>
      <c r="Q5432" t="str">
        <f t="shared" ca="1" si="1444"/>
        <v>Late</v>
      </c>
    </row>
    <row r="5433" spans="1:17" x14ac:dyDescent="0.3">
      <c r="A5433" t="str">
        <f t="shared" si="1428"/>
        <v>S05432</v>
      </c>
      <c r="B5433" t="str">
        <f t="shared" ca="1" si="1429"/>
        <v>FreshMart Ltd</v>
      </c>
      <c r="C5433" t="str">
        <f t="shared" ca="1" si="1430"/>
        <v>UK</v>
      </c>
      <c r="D5433" t="str">
        <f t="shared" ca="1" si="1431"/>
        <v>Sauces</v>
      </c>
      <c r="E5433">
        <f t="shared" ca="1" si="1432"/>
        <v>488</v>
      </c>
      <c r="F5433" s="3">
        <f t="shared" ca="1" si="1433"/>
        <v>272</v>
      </c>
      <c r="G5433">
        <f t="shared" ca="1" si="1434"/>
        <v>132736</v>
      </c>
      <c r="H5433">
        <f t="shared" ca="1" si="1435"/>
        <v>75659.520000000004</v>
      </c>
      <c r="I5433">
        <f t="shared" ca="1" si="1436"/>
        <v>1578</v>
      </c>
      <c r="J5433">
        <f t="shared" ca="1" si="1437"/>
        <v>2585</v>
      </c>
      <c r="K5433" s="1">
        <f t="shared" ca="1" si="1438"/>
        <v>45935</v>
      </c>
      <c r="L5433" s="1">
        <f t="shared" ca="1" si="1439"/>
        <v>45944</v>
      </c>
      <c r="M5433" s="1">
        <f t="shared" ca="1" si="1440"/>
        <v>45948</v>
      </c>
      <c r="N5433">
        <f t="shared" ca="1" si="1441"/>
        <v>79822.52</v>
      </c>
      <c r="O5433" s="3">
        <f t="shared" ca="1" si="1442"/>
        <v>52913.479999999996</v>
      </c>
      <c r="P5433" s="2">
        <f t="shared" ca="1" si="1443"/>
        <v>0.39863699373191896</v>
      </c>
      <c r="Q5433" t="str">
        <f t="shared" ca="1" si="1444"/>
        <v>Late</v>
      </c>
    </row>
    <row r="5434" spans="1:17" x14ac:dyDescent="0.3">
      <c r="A5434" t="str">
        <f t="shared" si="1428"/>
        <v>S05433</v>
      </c>
      <c r="B5434" t="str">
        <f t="shared" ca="1" si="1429"/>
        <v>Prime Wholesale</v>
      </c>
      <c r="C5434" t="str">
        <f t="shared" ca="1" si="1430"/>
        <v>UK</v>
      </c>
      <c r="D5434" t="str">
        <f t="shared" ca="1" si="1431"/>
        <v>Pickles</v>
      </c>
      <c r="E5434">
        <f t="shared" ca="1" si="1432"/>
        <v>338</v>
      </c>
      <c r="F5434" s="3">
        <f t="shared" ca="1" si="1433"/>
        <v>681</v>
      </c>
      <c r="G5434">
        <f t="shared" ca="1" si="1434"/>
        <v>230178</v>
      </c>
      <c r="H5434">
        <f t="shared" ca="1" si="1435"/>
        <v>112787.22</v>
      </c>
      <c r="I5434">
        <f t="shared" ca="1" si="1436"/>
        <v>6093</v>
      </c>
      <c r="J5434">
        <f t="shared" ca="1" si="1437"/>
        <v>1253</v>
      </c>
      <c r="K5434" s="1">
        <f t="shared" ca="1" si="1438"/>
        <v>46364</v>
      </c>
      <c r="L5434" s="1">
        <f t="shared" ca="1" si="1439"/>
        <v>46381</v>
      </c>
      <c r="M5434" s="1">
        <f t="shared" ca="1" si="1440"/>
        <v>46385</v>
      </c>
      <c r="N5434">
        <f t="shared" ca="1" si="1441"/>
        <v>120133.22</v>
      </c>
      <c r="O5434" s="3">
        <f t="shared" ca="1" si="1442"/>
        <v>110044.78</v>
      </c>
      <c r="P5434" s="2">
        <f t="shared" ca="1" si="1443"/>
        <v>0.47808556855998402</v>
      </c>
      <c r="Q5434" t="str">
        <f t="shared" ca="1" si="1444"/>
        <v>Late</v>
      </c>
    </row>
    <row r="5435" spans="1:17" x14ac:dyDescent="0.3">
      <c r="A5435" t="str">
        <f t="shared" si="1428"/>
        <v>S05434</v>
      </c>
      <c r="B5435" t="str">
        <f t="shared" ca="1" si="1429"/>
        <v>FreshMart Ltd</v>
      </c>
      <c r="C5435" t="str">
        <f t="shared" ca="1" si="1430"/>
        <v>UAE</v>
      </c>
      <c r="D5435" t="str">
        <f t="shared" ca="1" si="1431"/>
        <v>Rice</v>
      </c>
      <c r="E5435">
        <f t="shared" ca="1" si="1432"/>
        <v>489</v>
      </c>
      <c r="F5435" s="3">
        <f t="shared" ca="1" si="1433"/>
        <v>490</v>
      </c>
      <c r="G5435">
        <f t="shared" ca="1" si="1434"/>
        <v>239610</v>
      </c>
      <c r="H5435">
        <f t="shared" ca="1" si="1435"/>
        <v>170123.1</v>
      </c>
      <c r="I5435">
        <f t="shared" ca="1" si="1436"/>
        <v>8999</v>
      </c>
      <c r="J5435">
        <f t="shared" ca="1" si="1437"/>
        <v>1578</v>
      </c>
      <c r="K5435" s="1">
        <f t="shared" ca="1" si="1438"/>
        <v>45803</v>
      </c>
      <c r="L5435" s="1">
        <f t="shared" ca="1" si="1439"/>
        <v>45815</v>
      </c>
      <c r="M5435" s="1">
        <f t="shared" ca="1" si="1440"/>
        <v>45821</v>
      </c>
      <c r="N5435">
        <f t="shared" ca="1" si="1441"/>
        <v>180700.1</v>
      </c>
      <c r="O5435" s="3">
        <f t="shared" ca="1" si="1442"/>
        <v>58909.899999999994</v>
      </c>
      <c r="P5435" s="2">
        <f t="shared" ca="1" si="1443"/>
        <v>0.24585743499853926</v>
      </c>
      <c r="Q5435" t="str">
        <f t="shared" ca="1" si="1444"/>
        <v>Late</v>
      </c>
    </row>
    <row r="5436" spans="1:17" x14ac:dyDescent="0.3">
      <c r="A5436" t="str">
        <f t="shared" si="1428"/>
        <v>S05435</v>
      </c>
      <c r="B5436" t="str">
        <f t="shared" ca="1" si="1429"/>
        <v>Alpha Traders</v>
      </c>
      <c r="C5436" t="str">
        <f t="shared" ca="1" si="1430"/>
        <v>UAE</v>
      </c>
      <c r="D5436" t="str">
        <f t="shared" ca="1" si="1431"/>
        <v>Sauces</v>
      </c>
      <c r="E5436">
        <f t="shared" ca="1" si="1432"/>
        <v>482</v>
      </c>
      <c r="F5436" s="3">
        <f t="shared" ca="1" si="1433"/>
        <v>113</v>
      </c>
      <c r="G5436">
        <f t="shared" ca="1" si="1434"/>
        <v>54466</v>
      </c>
      <c r="H5436">
        <f t="shared" ca="1" si="1435"/>
        <v>33224.26</v>
      </c>
      <c r="I5436">
        <f t="shared" ca="1" si="1436"/>
        <v>11493</v>
      </c>
      <c r="J5436">
        <f t="shared" ca="1" si="1437"/>
        <v>1979</v>
      </c>
      <c r="K5436" s="1">
        <f t="shared" ca="1" si="1438"/>
        <v>45930</v>
      </c>
      <c r="L5436" s="1">
        <f t="shared" ca="1" si="1439"/>
        <v>45940</v>
      </c>
      <c r="M5436" s="1">
        <f t="shared" ca="1" si="1440"/>
        <v>45945</v>
      </c>
      <c r="N5436">
        <f t="shared" ca="1" si="1441"/>
        <v>46696.26</v>
      </c>
      <c r="O5436" s="3">
        <f t="shared" ca="1" si="1442"/>
        <v>7769.739999999998</v>
      </c>
      <c r="P5436" s="2">
        <f t="shared" ca="1" si="1443"/>
        <v>0.14265303124885245</v>
      </c>
      <c r="Q5436" t="str">
        <f t="shared" ca="1" si="1444"/>
        <v>Late</v>
      </c>
    </row>
    <row r="5437" spans="1:17" x14ac:dyDescent="0.3">
      <c r="A5437" t="str">
        <f t="shared" si="1428"/>
        <v>S05436</v>
      </c>
      <c r="B5437" t="str">
        <f t="shared" ca="1" si="1429"/>
        <v>Prime Wholesale</v>
      </c>
      <c r="C5437" t="str">
        <f t="shared" ca="1" si="1430"/>
        <v>Australia</v>
      </c>
      <c r="D5437" t="str">
        <f t="shared" ca="1" si="1431"/>
        <v>Pickles</v>
      </c>
      <c r="E5437">
        <f t="shared" ca="1" si="1432"/>
        <v>213</v>
      </c>
      <c r="F5437" s="3">
        <f t="shared" ca="1" si="1433"/>
        <v>706</v>
      </c>
      <c r="G5437">
        <f t="shared" ca="1" si="1434"/>
        <v>150378</v>
      </c>
      <c r="H5437">
        <f t="shared" ca="1" si="1435"/>
        <v>69173.88</v>
      </c>
      <c r="I5437">
        <f t="shared" ca="1" si="1436"/>
        <v>8182</v>
      </c>
      <c r="J5437">
        <f t="shared" ca="1" si="1437"/>
        <v>3937</v>
      </c>
      <c r="K5437" s="1">
        <f t="shared" ca="1" si="1438"/>
        <v>45700</v>
      </c>
      <c r="L5437" s="1">
        <f t="shared" ca="1" si="1439"/>
        <v>45719</v>
      </c>
      <c r="M5437" s="1">
        <f t="shared" ca="1" si="1440"/>
        <v>45717</v>
      </c>
      <c r="N5437">
        <f t="shared" ca="1" si="1441"/>
        <v>81292.88</v>
      </c>
      <c r="O5437" s="3">
        <f t="shared" ca="1" si="1442"/>
        <v>69085.119999999995</v>
      </c>
      <c r="P5437" s="2">
        <f t="shared" ca="1" si="1443"/>
        <v>0.45940975408636897</v>
      </c>
      <c r="Q5437" t="str">
        <f t="shared" ca="1" si="1444"/>
        <v>On Time</v>
      </c>
    </row>
    <row r="5438" spans="1:17" x14ac:dyDescent="0.3">
      <c r="A5438" t="str">
        <f t="shared" si="1428"/>
        <v>S05437</v>
      </c>
      <c r="B5438" t="str">
        <f t="shared" ca="1" si="1429"/>
        <v>Alpha Traders</v>
      </c>
      <c r="C5438" t="str">
        <f t="shared" ca="1" si="1430"/>
        <v>Singapore</v>
      </c>
      <c r="D5438" t="str">
        <f t="shared" ca="1" si="1431"/>
        <v>Tea</v>
      </c>
      <c r="E5438">
        <f t="shared" ca="1" si="1432"/>
        <v>68</v>
      </c>
      <c r="F5438" s="3">
        <f t="shared" ca="1" si="1433"/>
        <v>400</v>
      </c>
      <c r="G5438">
        <f t="shared" ca="1" si="1434"/>
        <v>27200</v>
      </c>
      <c r="H5438">
        <f t="shared" ca="1" si="1435"/>
        <v>19856</v>
      </c>
      <c r="I5438">
        <f t="shared" ca="1" si="1436"/>
        <v>5966</v>
      </c>
      <c r="J5438">
        <f t="shared" ca="1" si="1437"/>
        <v>1961</v>
      </c>
      <c r="K5438" s="1">
        <f t="shared" ca="1" si="1438"/>
        <v>45994</v>
      </c>
      <c r="L5438" s="1">
        <f t="shared" ca="1" si="1439"/>
        <v>46004</v>
      </c>
      <c r="M5438" s="1">
        <f t="shared" ca="1" si="1440"/>
        <v>46004</v>
      </c>
      <c r="N5438">
        <f t="shared" ca="1" si="1441"/>
        <v>27783</v>
      </c>
      <c r="O5438" s="3">
        <f t="shared" ca="1" si="1442"/>
        <v>-583</v>
      </c>
      <c r="P5438" s="2">
        <f t="shared" ca="1" si="1443"/>
        <v>-2.1433823529411766E-2</v>
      </c>
      <c r="Q5438" t="str">
        <f t="shared" ca="1" si="1444"/>
        <v>On Time</v>
      </c>
    </row>
    <row r="5439" spans="1:17" x14ac:dyDescent="0.3">
      <c r="A5439" t="str">
        <f t="shared" si="1428"/>
        <v>S05438</v>
      </c>
      <c r="B5439" t="str">
        <f t="shared" ca="1" si="1429"/>
        <v>Alpha Traders</v>
      </c>
      <c r="C5439" t="str">
        <f t="shared" ca="1" si="1430"/>
        <v>Australia</v>
      </c>
      <c r="D5439" t="str">
        <f t="shared" ca="1" si="1431"/>
        <v>Tea</v>
      </c>
      <c r="E5439">
        <f t="shared" ca="1" si="1432"/>
        <v>302</v>
      </c>
      <c r="F5439" s="3">
        <f t="shared" ca="1" si="1433"/>
        <v>307</v>
      </c>
      <c r="G5439">
        <f t="shared" ca="1" si="1434"/>
        <v>92714</v>
      </c>
      <c r="H5439">
        <f t="shared" ca="1" si="1435"/>
        <v>69535.5</v>
      </c>
      <c r="I5439">
        <f t="shared" ca="1" si="1436"/>
        <v>9518</v>
      </c>
      <c r="J5439">
        <f t="shared" ca="1" si="1437"/>
        <v>1225</v>
      </c>
      <c r="K5439" s="1">
        <f t="shared" ca="1" si="1438"/>
        <v>46211</v>
      </c>
      <c r="L5439" s="1">
        <f t="shared" ca="1" si="1439"/>
        <v>46230</v>
      </c>
      <c r="M5439" s="1">
        <f t="shared" ca="1" si="1440"/>
        <v>46229</v>
      </c>
      <c r="N5439">
        <f t="shared" ca="1" si="1441"/>
        <v>80278.5</v>
      </c>
      <c r="O5439" s="3">
        <f t="shared" ca="1" si="1442"/>
        <v>12435.5</v>
      </c>
      <c r="P5439" s="2">
        <f t="shared" ca="1" si="1443"/>
        <v>0.13412753198006774</v>
      </c>
      <c r="Q5439" t="str">
        <f t="shared" ca="1" si="1444"/>
        <v>On Time</v>
      </c>
    </row>
    <row r="5440" spans="1:17" x14ac:dyDescent="0.3">
      <c r="A5440" t="str">
        <f t="shared" si="1428"/>
        <v>S05439</v>
      </c>
      <c r="B5440" t="str">
        <f t="shared" ca="1" si="1429"/>
        <v>Oceanic Exports</v>
      </c>
      <c r="C5440" t="str">
        <f t="shared" ca="1" si="1430"/>
        <v>Canada</v>
      </c>
      <c r="D5440" t="str">
        <f t="shared" ca="1" si="1431"/>
        <v>Pickles</v>
      </c>
      <c r="E5440">
        <f t="shared" ca="1" si="1432"/>
        <v>200</v>
      </c>
      <c r="F5440" s="3">
        <f t="shared" ca="1" si="1433"/>
        <v>432</v>
      </c>
      <c r="G5440">
        <f t="shared" ca="1" si="1434"/>
        <v>86400</v>
      </c>
      <c r="H5440">
        <f t="shared" ca="1" si="1435"/>
        <v>63072</v>
      </c>
      <c r="I5440">
        <f t="shared" ca="1" si="1436"/>
        <v>5215</v>
      </c>
      <c r="J5440">
        <f t="shared" ca="1" si="1437"/>
        <v>878</v>
      </c>
      <c r="K5440" s="1">
        <f t="shared" ca="1" si="1438"/>
        <v>46186</v>
      </c>
      <c r="L5440" s="1">
        <f t="shared" ca="1" si="1439"/>
        <v>46193</v>
      </c>
      <c r="M5440" s="1">
        <f t="shared" ca="1" si="1440"/>
        <v>46194</v>
      </c>
      <c r="N5440">
        <f t="shared" ca="1" si="1441"/>
        <v>69165</v>
      </c>
      <c r="O5440" s="3">
        <f t="shared" ca="1" si="1442"/>
        <v>17235</v>
      </c>
      <c r="P5440" s="2">
        <f t="shared" ca="1" si="1443"/>
        <v>0.19947916666666668</v>
      </c>
      <c r="Q5440" t="str">
        <f t="shared" ca="1" si="1444"/>
        <v>Late</v>
      </c>
    </row>
    <row r="5441" spans="1:17" x14ac:dyDescent="0.3">
      <c r="A5441" t="str">
        <f t="shared" si="1428"/>
        <v>S05440</v>
      </c>
      <c r="B5441" t="str">
        <f t="shared" ca="1" si="1429"/>
        <v>FreshMart Ltd</v>
      </c>
      <c r="C5441" t="str">
        <f t="shared" ca="1" si="1430"/>
        <v>Australia</v>
      </c>
      <c r="D5441" t="str">
        <f t="shared" ca="1" si="1431"/>
        <v>Rice</v>
      </c>
      <c r="E5441">
        <f t="shared" ca="1" si="1432"/>
        <v>59</v>
      </c>
      <c r="F5441" s="3">
        <f t="shared" ca="1" si="1433"/>
        <v>496</v>
      </c>
      <c r="G5441">
        <f t="shared" ca="1" si="1434"/>
        <v>29264</v>
      </c>
      <c r="H5441">
        <f t="shared" ca="1" si="1435"/>
        <v>13754.08</v>
      </c>
      <c r="I5441">
        <f t="shared" ca="1" si="1436"/>
        <v>9621</v>
      </c>
      <c r="J5441">
        <f t="shared" ca="1" si="1437"/>
        <v>566</v>
      </c>
      <c r="K5441" s="1">
        <f t="shared" ca="1" si="1438"/>
        <v>46363</v>
      </c>
      <c r="L5441" s="1">
        <f t="shared" ca="1" si="1439"/>
        <v>46372</v>
      </c>
      <c r="M5441" s="1">
        <f t="shared" ca="1" si="1440"/>
        <v>46369</v>
      </c>
      <c r="N5441">
        <f t="shared" ca="1" si="1441"/>
        <v>23941.08</v>
      </c>
      <c r="O5441" s="3">
        <f t="shared" ca="1" si="1442"/>
        <v>5322.9199999999983</v>
      </c>
      <c r="P5441" s="2">
        <f t="shared" ca="1" si="1443"/>
        <v>0.18189311098961175</v>
      </c>
      <c r="Q5441" t="str">
        <f t="shared" ca="1" si="1444"/>
        <v>On Time</v>
      </c>
    </row>
    <row r="5442" spans="1:17" x14ac:dyDescent="0.3">
      <c r="A5442" t="str">
        <f t="shared" si="1428"/>
        <v>S05441</v>
      </c>
      <c r="B5442" t="str">
        <f t="shared" ca="1" si="1429"/>
        <v>Oceanic Exports</v>
      </c>
      <c r="C5442" t="str">
        <f t="shared" ca="1" si="1430"/>
        <v>Canada</v>
      </c>
      <c r="D5442" t="str">
        <f t="shared" ca="1" si="1431"/>
        <v>Sauces</v>
      </c>
      <c r="E5442">
        <f t="shared" ca="1" si="1432"/>
        <v>87</v>
      </c>
      <c r="F5442" s="3">
        <f t="shared" ca="1" si="1433"/>
        <v>556</v>
      </c>
      <c r="G5442">
        <f t="shared" ca="1" si="1434"/>
        <v>48372</v>
      </c>
      <c r="H5442">
        <f t="shared" ca="1" si="1435"/>
        <v>29506.92</v>
      </c>
      <c r="I5442">
        <f t="shared" ca="1" si="1436"/>
        <v>4801</v>
      </c>
      <c r="J5442">
        <f t="shared" ca="1" si="1437"/>
        <v>1524</v>
      </c>
      <c r="K5442" s="1">
        <f t="shared" ca="1" si="1438"/>
        <v>45780</v>
      </c>
      <c r="L5442" s="1">
        <f t="shared" ca="1" si="1439"/>
        <v>45790</v>
      </c>
      <c r="M5442" s="1">
        <f t="shared" ca="1" si="1440"/>
        <v>45795</v>
      </c>
      <c r="N5442">
        <f t="shared" ca="1" si="1441"/>
        <v>35831.919999999998</v>
      </c>
      <c r="O5442" s="3">
        <f t="shared" ca="1" si="1442"/>
        <v>12540.080000000002</v>
      </c>
      <c r="P5442" s="2">
        <f t="shared" ca="1" si="1443"/>
        <v>0.25924253700487887</v>
      </c>
      <c r="Q5442" t="str">
        <f t="shared" ca="1" si="1444"/>
        <v>Late</v>
      </c>
    </row>
    <row r="5443" spans="1:17" x14ac:dyDescent="0.3">
      <c r="A5443" t="str">
        <f t="shared" ref="A5443:A5506" si="1445">"S"&amp;TEXT(ROW()-1,"00000")</f>
        <v>S05442</v>
      </c>
      <c r="B5443" t="str">
        <f t="shared" ref="B5443:B5506" ca="1" si="1446">CHOOSE(RANDBETWEEN(1,6),"Alpha Traders","Beta Imports","Global Foods","FreshMart Ltd","Oceanic Exports","Prime Wholesale")</f>
        <v>Oceanic Exports</v>
      </c>
      <c r="C5443" t="str">
        <f t="shared" ref="C5443:C5506" ca="1" si="1447">CHOOSE(RANDBETWEEN(1,5),"UK","UAE","Canada","Australia","Singapore")</f>
        <v>Australia</v>
      </c>
      <c r="D5443" t="str">
        <f t="shared" ref="D5443:D5506" ca="1" si="1448">CHOOSE(RANDBETWEEN(1,5),"Pickles","Spices","Tea","Rice","Sauces")</f>
        <v>Rice</v>
      </c>
      <c r="E5443">
        <f t="shared" ref="E5443:E5506" ca="1" si="1449">RANDBETWEEN(50,500)</f>
        <v>482</v>
      </c>
      <c r="F5443" s="3">
        <f t="shared" ref="F5443:F5506" ca="1" si="1450">RANDBETWEEN(100,800)</f>
        <v>288</v>
      </c>
      <c r="G5443">
        <f t="shared" ref="G5443:G5506" ca="1" si="1451">E5443*F5443</f>
        <v>138816</v>
      </c>
      <c r="H5443">
        <f t="shared" ref="H5443:H5506" ca="1" si="1452">ROUND(G5443*RANDBETWEEN(45,75)/100,2)</f>
        <v>90230.399999999994</v>
      </c>
      <c r="I5443">
        <f t="shared" ref="I5443:I5506" ca="1" si="1453">RANDBETWEEN(1500,12000)</f>
        <v>8010</v>
      </c>
      <c r="J5443">
        <f t="shared" ref="J5443:J5506" ca="1" si="1454">RANDBETWEEN(500,4000)</f>
        <v>2668</v>
      </c>
      <c r="K5443" s="1">
        <f t="shared" ref="K5443:K5506" ca="1" si="1455">DATE(2025,1,1)+RANDBETWEEN(0,729)</f>
        <v>46018</v>
      </c>
      <c r="L5443" s="1">
        <f t="shared" ref="L5443:L5506" ca="1" si="1456">K5443+RANDBETWEEN(7,20)</f>
        <v>46031</v>
      </c>
      <c r="M5443" s="1">
        <f t="shared" ref="M5443:M5506" ca="1" si="1457">L5443+RANDBETWEEN(-3,6)</f>
        <v>46028</v>
      </c>
      <c r="N5443">
        <f t="shared" ref="N5443:N5506" ca="1" si="1458">H5443+I5443+J5443</f>
        <v>100908.4</v>
      </c>
      <c r="O5443" s="3">
        <f t="shared" ref="O5443:O5506" ca="1" si="1459">G5443-N5443</f>
        <v>37907.600000000006</v>
      </c>
      <c r="P5443" s="2">
        <f t="shared" ref="P5443:P5506" ca="1" si="1460">IFERROR(O5443/G5443,0)</f>
        <v>0.27307803135085296</v>
      </c>
      <c r="Q5443" t="str">
        <f t="shared" ref="Q5443:Q5506" ca="1" si="1461">IF(M5443&lt;=L5443,"On Time","Late")</f>
        <v>On Time</v>
      </c>
    </row>
    <row r="5444" spans="1:17" x14ac:dyDescent="0.3">
      <c r="A5444" t="str">
        <f t="shared" si="1445"/>
        <v>S05443</v>
      </c>
      <c r="B5444" t="str">
        <f t="shared" ca="1" si="1446"/>
        <v>FreshMart Ltd</v>
      </c>
      <c r="C5444" t="str">
        <f t="shared" ca="1" si="1447"/>
        <v>Australia</v>
      </c>
      <c r="D5444" t="str">
        <f t="shared" ca="1" si="1448"/>
        <v>Spices</v>
      </c>
      <c r="E5444">
        <f t="shared" ca="1" si="1449"/>
        <v>179</v>
      </c>
      <c r="F5444" s="3">
        <f t="shared" ca="1" si="1450"/>
        <v>252</v>
      </c>
      <c r="G5444">
        <f t="shared" ca="1" si="1451"/>
        <v>45108</v>
      </c>
      <c r="H5444">
        <f t="shared" ca="1" si="1452"/>
        <v>29771.279999999999</v>
      </c>
      <c r="I5444">
        <f t="shared" ca="1" si="1453"/>
        <v>5506</v>
      </c>
      <c r="J5444">
        <f t="shared" ca="1" si="1454"/>
        <v>3742</v>
      </c>
      <c r="K5444" s="1">
        <f t="shared" ca="1" si="1455"/>
        <v>45715</v>
      </c>
      <c r="L5444" s="1">
        <f t="shared" ca="1" si="1456"/>
        <v>45726</v>
      </c>
      <c r="M5444" s="1">
        <f t="shared" ca="1" si="1457"/>
        <v>45727</v>
      </c>
      <c r="N5444">
        <f t="shared" ca="1" si="1458"/>
        <v>39019.279999999999</v>
      </c>
      <c r="O5444" s="3">
        <f t="shared" ca="1" si="1459"/>
        <v>6088.7200000000012</v>
      </c>
      <c r="P5444" s="2">
        <f t="shared" ca="1" si="1460"/>
        <v>0.13498093464573915</v>
      </c>
      <c r="Q5444" t="str">
        <f t="shared" ca="1" si="1461"/>
        <v>Late</v>
      </c>
    </row>
    <row r="5445" spans="1:17" x14ac:dyDescent="0.3">
      <c r="A5445" t="str">
        <f t="shared" si="1445"/>
        <v>S05444</v>
      </c>
      <c r="B5445" t="str">
        <f t="shared" ca="1" si="1446"/>
        <v>Beta Imports</v>
      </c>
      <c r="C5445" t="str">
        <f t="shared" ca="1" si="1447"/>
        <v>UAE</v>
      </c>
      <c r="D5445" t="str">
        <f t="shared" ca="1" si="1448"/>
        <v>Pickles</v>
      </c>
      <c r="E5445">
        <f t="shared" ca="1" si="1449"/>
        <v>258</v>
      </c>
      <c r="F5445" s="3">
        <f t="shared" ca="1" si="1450"/>
        <v>654</v>
      </c>
      <c r="G5445">
        <f t="shared" ca="1" si="1451"/>
        <v>168732</v>
      </c>
      <c r="H5445">
        <f t="shared" ca="1" si="1452"/>
        <v>94489.919999999998</v>
      </c>
      <c r="I5445">
        <f t="shared" ca="1" si="1453"/>
        <v>10297</v>
      </c>
      <c r="J5445">
        <f t="shared" ca="1" si="1454"/>
        <v>1238</v>
      </c>
      <c r="K5445" s="1">
        <f t="shared" ca="1" si="1455"/>
        <v>45867</v>
      </c>
      <c r="L5445" s="1">
        <f t="shared" ca="1" si="1456"/>
        <v>45886</v>
      </c>
      <c r="M5445" s="1">
        <f t="shared" ca="1" si="1457"/>
        <v>45884</v>
      </c>
      <c r="N5445">
        <f t="shared" ca="1" si="1458"/>
        <v>106024.92</v>
      </c>
      <c r="O5445" s="3">
        <f t="shared" ca="1" si="1459"/>
        <v>62707.08</v>
      </c>
      <c r="P5445" s="2">
        <f t="shared" ca="1" si="1460"/>
        <v>0.37163715240736789</v>
      </c>
      <c r="Q5445" t="str">
        <f t="shared" ca="1" si="1461"/>
        <v>On Time</v>
      </c>
    </row>
    <row r="5446" spans="1:17" x14ac:dyDescent="0.3">
      <c r="A5446" t="str">
        <f t="shared" si="1445"/>
        <v>S05445</v>
      </c>
      <c r="B5446" t="str">
        <f t="shared" ca="1" si="1446"/>
        <v>Alpha Traders</v>
      </c>
      <c r="C5446" t="str">
        <f t="shared" ca="1" si="1447"/>
        <v>UK</v>
      </c>
      <c r="D5446" t="str">
        <f t="shared" ca="1" si="1448"/>
        <v>Sauces</v>
      </c>
      <c r="E5446">
        <f t="shared" ca="1" si="1449"/>
        <v>420</v>
      </c>
      <c r="F5446" s="3">
        <f t="shared" ca="1" si="1450"/>
        <v>671</v>
      </c>
      <c r="G5446">
        <f t="shared" ca="1" si="1451"/>
        <v>281820</v>
      </c>
      <c r="H5446">
        <f t="shared" ca="1" si="1452"/>
        <v>143728.20000000001</v>
      </c>
      <c r="I5446">
        <f t="shared" ca="1" si="1453"/>
        <v>10486</v>
      </c>
      <c r="J5446">
        <f t="shared" ca="1" si="1454"/>
        <v>3396</v>
      </c>
      <c r="K5446" s="1">
        <f t="shared" ca="1" si="1455"/>
        <v>46340</v>
      </c>
      <c r="L5446" s="1">
        <f t="shared" ca="1" si="1456"/>
        <v>46349</v>
      </c>
      <c r="M5446" s="1">
        <f t="shared" ca="1" si="1457"/>
        <v>46351</v>
      </c>
      <c r="N5446">
        <f t="shared" ca="1" si="1458"/>
        <v>157610.20000000001</v>
      </c>
      <c r="O5446" s="3">
        <f t="shared" ca="1" si="1459"/>
        <v>124209.79999999999</v>
      </c>
      <c r="P5446" s="2">
        <f t="shared" ca="1" si="1460"/>
        <v>0.44074160811865726</v>
      </c>
      <c r="Q5446" t="str">
        <f t="shared" ca="1" si="1461"/>
        <v>Late</v>
      </c>
    </row>
    <row r="5447" spans="1:17" x14ac:dyDescent="0.3">
      <c r="A5447" t="str">
        <f t="shared" si="1445"/>
        <v>S05446</v>
      </c>
      <c r="B5447" t="str">
        <f t="shared" ca="1" si="1446"/>
        <v>FreshMart Ltd</v>
      </c>
      <c r="C5447" t="str">
        <f t="shared" ca="1" si="1447"/>
        <v>UAE</v>
      </c>
      <c r="D5447" t="str">
        <f t="shared" ca="1" si="1448"/>
        <v>Spices</v>
      </c>
      <c r="E5447">
        <f t="shared" ca="1" si="1449"/>
        <v>237</v>
      </c>
      <c r="F5447" s="3">
        <f t="shared" ca="1" si="1450"/>
        <v>477</v>
      </c>
      <c r="G5447">
        <f t="shared" ca="1" si="1451"/>
        <v>113049</v>
      </c>
      <c r="H5447">
        <f t="shared" ca="1" si="1452"/>
        <v>72351.360000000001</v>
      </c>
      <c r="I5447">
        <f t="shared" ca="1" si="1453"/>
        <v>8767</v>
      </c>
      <c r="J5447">
        <f t="shared" ca="1" si="1454"/>
        <v>1302</v>
      </c>
      <c r="K5447" s="1">
        <f t="shared" ca="1" si="1455"/>
        <v>46193</v>
      </c>
      <c r="L5447" s="1">
        <f t="shared" ca="1" si="1456"/>
        <v>46207</v>
      </c>
      <c r="M5447" s="1">
        <f t="shared" ca="1" si="1457"/>
        <v>46209</v>
      </c>
      <c r="N5447">
        <f t="shared" ca="1" si="1458"/>
        <v>82420.36</v>
      </c>
      <c r="O5447" s="3">
        <f t="shared" ca="1" si="1459"/>
        <v>30628.639999999999</v>
      </c>
      <c r="P5447" s="2">
        <f t="shared" ca="1" si="1460"/>
        <v>0.27093242753142444</v>
      </c>
      <c r="Q5447" t="str">
        <f t="shared" ca="1" si="1461"/>
        <v>Late</v>
      </c>
    </row>
    <row r="5448" spans="1:17" x14ac:dyDescent="0.3">
      <c r="A5448" t="str">
        <f t="shared" si="1445"/>
        <v>S05447</v>
      </c>
      <c r="B5448" t="str">
        <f t="shared" ca="1" si="1446"/>
        <v>FreshMart Ltd</v>
      </c>
      <c r="C5448" t="str">
        <f t="shared" ca="1" si="1447"/>
        <v>Singapore</v>
      </c>
      <c r="D5448" t="str">
        <f t="shared" ca="1" si="1448"/>
        <v>Sauces</v>
      </c>
      <c r="E5448">
        <f t="shared" ca="1" si="1449"/>
        <v>142</v>
      </c>
      <c r="F5448" s="3">
        <f t="shared" ca="1" si="1450"/>
        <v>409</v>
      </c>
      <c r="G5448">
        <f t="shared" ca="1" si="1451"/>
        <v>58078</v>
      </c>
      <c r="H5448">
        <f t="shared" ca="1" si="1452"/>
        <v>27296.66</v>
      </c>
      <c r="I5448">
        <f t="shared" ca="1" si="1453"/>
        <v>10544</v>
      </c>
      <c r="J5448">
        <f t="shared" ca="1" si="1454"/>
        <v>3140</v>
      </c>
      <c r="K5448" s="1">
        <f t="shared" ca="1" si="1455"/>
        <v>46185</v>
      </c>
      <c r="L5448" s="1">
        <f t="shared" ca="1" si="1456"/>
        <v>46196</v>
      </c>
      <c r="M5448" s="1">
        <f t="shared" ca="1" si="1457"/>
        <v>46198</v>
      </c>
      <c r="N5448">
        <f t="shared" ca="1" si="1458"/>
        <v>40980.660000000003</v>
      </c>
      <c r="O5448" s="3">
        <f t="shared" ca="1" si="1459"/>
        <v>17097.339999999997</v>
      </c>
      <c r="P5448" s="2">
        <f t="shared" ca="1" si="1460"/>
        <v>0.29438582595819407</v>
      </c>
      <c r="Q5448" t="str">
        <f t="shared" ca="1" si="1461"/>
        <v>Late</v>
      </c>
    </row>
    <row r="5449" spans="1:17" x14ac:dyDescent="0.3">
      <c r="A5449" t="str">
        <f t="shared" si="1445"/>
        <v>S05448</v>
      </c>
      <c r="B5449" t="str">
        <f t="shared" ca="1" si="1446"/>
        <v>Oceanic Exports</v>
      </c>
      <c r="C5449" t="str">
        <f t="shared" ca="1" si="1447"/>
        <v>UAE</v>
      </c>
      <c r="D5449" t="str">
        <f t="shared" ca="1" si="1448"/>
        <v>Tea</v>
      </c>
      <c r="E5449">
        <f t="shared" ca="1" si="1449"/>
        <v>163</v>
      </c>
      <c r="F5449" s="3">
        <f t="shared" ca="1" si="1450"/>
        <v>116</v>
      </c>
      <c r="G5449">
        <f t="shared" ca="1" si="1451"/>
        <v>18908</v>
      </c>
      <c r="H5449">
        <f t="shared" ca="1" si="1452"/>
        <v>8886.76</v>
      </c>
      <c r="I5449">
        <f t="shared" ca="1" si="1453"/>
        <v>4562</v>
      </c>
      <c r="J5449">
        <f t="shared" ca="1" si="1454"/>
        <v>2228</v>
      </c>
      <c r="K5449" s="1">
        <f t="shared" ca="1" si="1455"/>
        <v>46330</v>
      </c>
      <c r="L5449" s="1">
        <f t="shared" ca="1" si="1456"/>
        <v>46344</v>
      </c>
      <c r="M5449" s="1">
        <f t="shared" ca="1" si="1457"/>
        <v>46343</v>
      </c>
      <c r="N5449">
        <f t="shared" ca="1" si="1458"/>
        <v>15676.76</v>
      </c>
      <c r="O5449" s="3">
        <f t="shared" ca="1" si="1459"/>
        <v>3231.24</v>
      </c>
      <c r="P5449" s="2">
        <f t="shared" ca="1" si="1460"/>
        <v>0.17089274381214301</v>
      </c>
      <c r="Q5449" t="str">
        <f t="shared" ca="1" si="1461"/>
        <v>On Time</v>
      </c>
    </row>
    <row r="5450" spans="1:17" x14ac:dyDescent="0.3">
      <c r="A5450" t="str">
        <f t="shared" si="1445"/>
        <v>S05449</v>
      </c>
      <c r="B5450" t="str">
        <f t="shared" ca="1" si="1446"/>
        <v>FreshMart Ltd</v>
      </c>
      <c r="C5450" t="str">
        <f t="shared" ca="1" si="1447"/>
        <v>Singapore</v>
      </c>
      <c r="D5450" t="str">
        <f t="shared" ca="1" si="1448"/>
        <v>Pickles</v>
      </c>
      <c r="E5450">
        <f t="shared" ca="1" si="1449"/>
        <v>197</v>
      </c>
      <c r="F5450" s="3">
        <f t="shared" ca="1" si="1450"/>
        <v>453</v>
      </c>
      <c r="G5450">
        <f t="shared" ca="1" si="1451"/>
        <v>89241</v>
      </c>
      <c r="H5450">
        <f t="shared" ca="1" si="1452"/>
        <v>56221.83</v>
      </c>
      <c r="I5450">
        <f t="shared" ca="1" si="1453"/>
        <v>7583</v>
      </c>
      <c r="J5450">
        <f t="shared" ca="1" si="1454"/>
        <v>3033</v>
      </c>
      <c r="K5450" s="1">
        <f t="shared" ca="1" si="1455"/>
        <v>46120</v>
      </c>
      <c r="L5450" s="1">
        <f t="shared" ca="1" si="1456"/>
        <v>46129</v>
      </c>
      <c r="M5450" s="1">
        <f t="shared" ca="1" si="1457"/>
        <v>46129</v>
      </c>
      <c r="N5450">
        <f t="shared" ca="1" si="1458"/>
        <v>66837.83</v>
      </c>
      <c r="O5450" s="3">
        <f t="shared" ca="1" si="1459"/>
        <v>22403.17</v>
      </c>
      <c r="P5450" s="2">
        <f t="shared" ca="1" si="1460"/>
        <v>0.25104122544570318</v>
      </c>
      <c r="Q5450" t="str">
        <f t="shared" ca="1" si="1461"/>
        <v>On Time</v>
      </c>
    </row>
    <row r="5451" spans="1:17" x14ac:dyDescent="0.3">
      <c r="A5451" t="str">
        <f t="shared" si="1445"/>
        <v>S05450</v>
      </c>
      <c r="B5451" t="str">
        <f t="shared" ca="1" si="1446"/>
        <v>FreshMart Ltd</v>
      </c>
      <c r="C5451" t="str">
        <f t="shared" ca="1" si="1447"/>
        <v>UAE</v>
      </c>
      <c r="D5451" t="str">
        <f t="shared" ca="1" si="1448"/>
        <v>Spices</v>
      </c>
      <c r="E5451">
        <f t="shared" ca="1" si="1449"/>
        <v>451</v>
      </c>
      <c r="F5451" s="3">
        <f t="shared" ca="1" si="1450"/>
        <v>328</v>
      </c>
      <c r="G5451">
        <f t="shared" ca="1" si="1451"/>
        <v>147928</v>
      </c>
      <c r="H5451">
        <f t="shared" ca="1" si="1452"/>
        <v>91715.36</v>
      </c>
      <c r="I5451">
        <f t="shared" ca="1" si="1453"/>
        <v>5622</v>
      </c>
      <c r="J5451">
        <f t="shared" ca="1" si="1454"/>
        <v>2381</v>
      </c>
      <c r="K5451" s="1">
        <f t="shared" ca="1" si="1455"/>
        <v>46162</v>
      </c>
      <c r="L5451" s="1">
        <f t="shared" ca="1" si="1456"/>
        <v>46171</v>
      </c>
      <c r="M5451" s="1">
        <f t="shared" ca="1" si="1457"/>
        <v>46172</v>
      </c>
      <c r="N5451">
        <f t="shared" ca="1" si="1458"/>
        <v>99718.36</v>
      </c>
      <c r="O5451" s="3">
        <f t="shared" ca="1" si="1459"/>
        <v>48209.64</v>
      </c>
      <c r="P5451" s="2">
        <f t="shared" ca="1" si="1460"/>
        <v>0.32589935644367529</v>
      </c>
      <c r="Q5451" t="str">
        <f t="shared" ca="1" si="1461"/>
        <v>Late</v>
      </c>
    </row>
    <row r="5452" spans="1:17" x14ac:dyDescent="0.3">
      <c r="A5452" t="str">
        <f t="shared" si="1445"/>
        <v>S05451</v>
      </c>
      <c r="B5452" t="str">
        <f t="shared" ca="1" si="1446"/>
        <v>FreshMart Ltd</v>
      </c>
      <c r="C5452" t="str">
        <f t="shared" ca="1" si="1447"/>
        <v>Canada</v>
      </c>
      <c r="D5452" t="str">
        <f t="shared" ca="1" si="1448"/>
        <v>Sauces</v>
      </c>
      <c r="E5452">
        <f t="shared" ca="1" si="1449"/>
        <v>464</v>
      </c>
      <c r="F5452" s="3">
        <f t="shared" ca="1" si="1450"/>
        <v>741</v>
      </c>
      <c r="G5452">
        <f t="shared" ca="1" si="1451"/>
        <v>343824</v>
      </c>
      <c r="H5452">
        <f t="shared" ca="1" si="1452"/>
        <v>254429.76</v>
      </c>
      <c r="I5452">
        <f t="shared" ca="1" si="1453"/>
        <v>6849</v>
      </c>
      <c r="J5452">
        <f t="shared" ca="1" si="1454"/>
        <v>2919</v>
      </c>
      <c r="K5452" s="1">
        <f t="shared" ca="1" si="1455"/>
        <v>45860</v>
      </c>
      <c r="L5452" s="1">
        <f t="shared" ca="1" si="1456"/>
        <v>45879</v>
      </c>
      <c r="M5452" s="1">
        <f t="shared" ca="1" si="1457"/>
        <v>45883</v>
      </c>
      <c r="N5452">
        <f t="shared" ca="1" si="1458"/>
        <v>264197.76000000001</v>
      </c>
      <c r="O5452" s="3">
        <f t="shared" ca="1" si="1459"/>
        <v>79626.239999999991</v>
      </c>
      <c r="P5452" s="2">
        <f t="shared" ca="1" si="1460"/>
        <v>0.23159011587323744</v>
      </c>
      <c r="Q5452" t="str">
        <f t="shared" ca="1" si="1461"/>
        <v>Late</v>
      </c>
    </row>
    <row r="5453" spans="1:17" x14ac:dyDescent="0.3">
      <c r="A5453" t="str">
        <f t="shared" si="1445"/>
        <v>S05452</v>
      </c>
      <c r="B5453" t="str">
        <f t="shared" ca="1" si="1446"/>
        <v>FreshMart Ltd</v>
      </c>
      <c r="C5453" t="str">
        <f t="shared" ca="1" si="1447"/>
        <v>Singapore</v>
      </c>
      <c r="D5453" t="str">
        <f t="shared" ca="1" si="1448"/>
        <v>Tea</v>
      </c>
      <c r="E5453">
        <f t="shared" ca="1" si="1449"/>
        <v>271</v>
      </c>
      <c r="F5453" s="3">
        <f t="shared" ca="1" si="1450"/>
        <v>565</v>
      </c>
      <c r="G5453">
        <f t="shared" ca="1" si="1451"/>
        <v>153115</v>
      </c>
      <c r="H5453">
        <f t="shared" ca="1" si="1452"/>
        <v>111773.95</v>
      </c>
      <c r="I5453">
        <f t="shared" ca="1" si="1453"/>
        <v>8639</v>
      </c>
      <c r="J5453">
        <f t="shared" ca="1" si="1454"/>
        <v>2553</v>
      </c>
      <c r="K5453" s="1">
        <f t="shared" ca="1" si="1455"/>
        <v>46062</v>
      </c>
      <c r="L5453" s="1">
        <f t="shared" ca="1" si="1456"/>
        <v>46082</v>
      </c>
      <c r="M5453" s="1">
        <f t="shared" ca="1" si="1457"/>
        <v>46088</v>
      </c>
      <c r="N5453">
        <f t="shared" ca="1" si="1458"/>
        <v>122965.95</v>
      </c>
      <c r="O5453" s="3">
        <f t="shared" ca="1" si="1459"/>
        <v>30149.050000000003</v>
      </c>
      <c r="P5453" s="2">
        <f t="shared" ca="1" si="1460"/>
        <v>0.19690461417888516</v>
      </c>
      <c r="Q5453" t="str">
        <f t="shared" ca="1" si="1461"/>
        <v>Late</v>
      </c>
    </row>
    <row r="5454" spans="1:17" x14ac:dyDescent="0.3">
      <c r="A5454" t="str">
        <f t="shared" si="1445"/>
        <v>S05453</v>
      </c>
      <c r="B5454" t="str">
        <f t="shared" ca="1" si="1446"/>
        <v>Prime Wholesale</v>
      </c>
      <c r="C5454" t="str">
        <f t="shared" ca="1" si="1447"/>
        <v>UAE</v>
      </c>
      <c r="D5454" t="str">
        <f t="shared" ca="1" si="1448"/>
        <v>Rice</v>
      </c>
      <c r="E5454">
        <f t="shared" ca="1" si="1449"/>
        <v>326</v>
      </c>
      <c r="F5454" s="3">
        <f t="shared" ca="1" si="1450"/>
        <v>589</v>
      </c>
      <c r="G5454">
        <f t="shared" ca="1" si="1451"/>
        <v>192014</v>
      </c>
      <c r="H5454">
        <f t="shared" ca="1" si="1452"/>
        <v>122888.96000000001</v>
      </c>
      <c r="I5454">
        <f t="shared" ca="1" si="1453"/>
        <v>8967</v>
      </c>
      <c r="J5454">
        <f t="shared" ca="1" si="1454"/>
        <v>1809</v>
      </c>
      <c r="K5454" s="1">
        <f t="shared" ca="1" si="1455"/>
        <v>45864</v>
      </c>
      <c r="L5454" s="1">
        <f t="shared" ca="1" si="1456"/>
        <v>45881</v>
      </c>
      <c r="M5454" s="1">
        <f t="shared" ca="1" si="1457"/>
        <v>45887</v>
      </c>
      <c r="N5454">
        <f t="shared" ca="1" si="1458"/>
        <v>133664.96000000002</v>
      </c>
      <c r="O5454" s="3">
        <f t="shared" ca="1" si="1459"/>
        <v>58349.039999999979</v>
      </c>
      <c r="P5454" s="2">
        <f t="shared" ca="1" si="1460"/>
        <v>0.30387909214953063</v>
      </c>
      <c r="Q5454" t="str">
        <f t="shared" ca="1" si="1461"/>
        <v>Late</v>
      </c>
    </row>
    <row r="5455" spans="1:17" x14ac:dyDescent="0.3">
      <c r="A5455" t="str">
        <f t="shared" si="1445"/>
        <v>S05454</v>
      </c>
      <c r="B5455" t="str">
        <f t="shared" ca="1" si="1446"/>
        <v>Global Foods</v>
      </c>
      <c r="C5455" t="str">
        <f t="shared" ca="1" si="1447"/>
        <v>Singapore</v>
      </c>
      <c r="D5455" t="str">
        <f t="shared" ca="1" si="1448"/>
        <v>Tea</v>
      </c>
      <c r="E5455">
        <f t="shared" ca="1" si="1449"/>
        <v>407</v>
      </c>
      <c r="F5455" s="3">
        <f t="shared" ca="1" si="1450"/>
        <v>195</v>
      </c>
      <c r="G5455">
        <f t="shared" ca="1" si="1451"/>
        <v>79365</v>
      </c>
      <c r="H5455">
        <f t="shared" ca="1" si="1452"/>
        <v>54761.85</v>
      </c>
      <c r="I5455">
        <f t="shared" ca="1" si="1453"/>
        <v>2548</v>
      </c>
      <c r="J5455">
        <f t="shared" ca="1" si="1454"/>
        <v>2599</v>
      </c>
      <c r="K5455" s="1">
        <f t="shared" ca="1" si="1455"/>
        <v>45783</v>
      </c>
      <c r="L5455" s="1">
        <f t="shared" ca="1" si="1456"/>
        <v>45793</v>
      </c>
      <c r="M5455" s="1">
        <f t="shared" ca="1" si="1457"/>
        <v>45798</v>
      </c>
      <c r="N5455">
        <f t="shared" ca="1" si="1458"/>
        <v>59908.85</v>
      </c>
      <c r="O5455" s="3">
        <f t="shared" ca="1" si="1459"/>
        <v>19456.150000000001</v>
      </c>
      <c r="P5455" s="2">
        <f t="shared" ca="1" si="1460"/>
        <v>0.24514773514773516</v>
      </c>
      <c r="Q5455" t="str">
        <f t="shared" ca="1" si="1461"/>
        <v>Late</v>
      </c>
    </row>
    <row r="5456" spans="1:17" x14ac:dyDescent="0.3">
      <c r="A5456" t="str">
        <f t="shared" si="1445"/>
        <v>S05455</v>
      </c>
      <c r="B5456" t="str">
        <f t="shared" ca="1" si="1446"/>
        <v>Oceanic Exports</v>
      </c>
      <c r="C5456" t="str">
        <f t="shared" ca="1" si="1447"/>
        <v>UAE</v>
      </c>
      <c r="D5456" t="str">
        <f t="shared" ca="1" si="1448"/>
        <v>Sauces</v>
      </c>
      <c r="E5456">
        <f t="shared" ca="1" si="1449"/>
        <v>277</v>
      </c>
      <c r="F5456" s="3">
        <f t="shared" ca="1" si="1450"/>
        <v>395</v>
      </c>
      <c r="G5456">
        <f t="shared" ca="1" si="1451"/>
        <v>109415</v>
      </c>
      <c r="H5456">
        <f t="shared" ca="1" si="1452"/>
        <v>76590.5</v>
      </c>
      <c r="I5456">
        <f t="shared" ca="1" si="1453"/>
        <v>8793</v>
      </c>
      <c r="J5456">
        <f t="shared" ca="1" si="1454"/>
        <v>1230</v>
      </c>
      <c r="K5456" s="1">
        <f t="shared" ca="1" si="1455"/>
        <v>46039</v>
      </c>
      <c r="L5456" s="1">
        <f t="shared" ca="1" si="1456"/>
        <v>46049</v>
      </c>
      <c r="M5456" s="1">
        <f t="shared" ca="1" si="1457"/>
        <v>46049</v>
      </c>
      <c r="N5456">
        <f t="shared" ca="1" si="1458"/>
        <v>86613.5</v>
      </c>
      <c r="O5456" s="3">
        <f t="shared" ca="1" si="1459"/>
        <v>22801.5</v>
      </c>
      <c r="P5456" s="2">
        <f t="shared" ca="1" si="1460"/>
        <v>0.20839464424439064</v>
      </c>
      <c r="Q5456" t="str">
        <f t="shared" ca="1" si="1461"/>
        <v>On Time</v>
      </c>
    </row>
    <row r="5457" spans="1:17" x14ac:dyDescent="0.3">
      <c r="A5457" t="str">
        <f t="shared" si="1445"/>
        <v>S05456</v>
      </c>
      <c r="B5457" t="str">
        <f t="shared" ca="1" si="1446"/>
        <v>Global Foods</v>
      </c>
      <c r="C5457" t="str">
        <f t="shared" ca="1" si="1447"/>
        <v>Singapore</v>
      </c>
      <c r="D5457" t="str">
        <f t="shared" ca="1" si="1448"/>
        <v>Rice</v>
      </c>
      <c r="E5457">
        <f t="shared" ca="1" si="1449"/>
        <v>82</v>
      </c>
      <c r="F5457" s="3">
        <f t="shared" ca="1" si="1450"/>
        <v>594</v>
      </c>
      <c r="G5457">
        <f t="shared" ca="1" si="1451"/>
        <v>48708</v>
      </c>
      <c r="H5457">
        <f t="shared" ca="1" si="1452"/>
        <v>21918.6</v>
      </c>
      <c r="I5457">
        <f t="shared" ca="1" si="1453"/>
        <v>8687</v>
      </c>
      <c r="J5457">
        <f t="shared" ca="1" si="1454"/>
        <v>1426</v>
      </c>
      <c r="K5457" s="1">
        <f t="shared" ca="1" si="1455"/>
        <v>45971</v>
      </c>
      <c r="L5457" s="1">
        <f t="shared" ca="1" si="1456"/>
        <v>45988</v>
      </c>
      <c r="M5457" s="1">
        <f t="shared" ca="1" si="1457"/>
        <v>45988</v>
      </c>
      <c r="N5457">
        <f t="shared" ca="1" si="1458"/>
        <v>32031.599999999999</v>
      </c>
      <c r="O5457" s="3">
        <f t="shared" ca="1" si="1459"/>
        <v>16676.400000000001</v>
      </c>
      <c r="P5457" s="2">
        <f t="shared" ca="1" si="1460"/>
        <v>0.34237496920423754</v>
      </c>
      <c r="Q5457" t="str">
        <f t="shared" ca="1" si="1461"/>
        <v>On Time</v>
      </c>
    </row>
    <row r="5458" spans="1:17" x14ac:dyDescent="0.3">
      <c r="A5458" t="str">
        <f t="shared" si="1445"/>
        <v>S05457</v>
      </c>
      <c r="B5458" t="str">
        <f t="shared" ca="1" si="1446"/>
        <v>Global Foods</v>
      </c>
      <c r="C5458" t="str">
        <f t="shared" ca="1" si="1447"/>
        <v>Australia</v>
      </c>
      <c r="D5458" t="str">
        <f t="shared" ca="1" si="1448"/>
        <v>Pickles</v>
      </c>
      <c r="E5458">
        <f t="shared" ca="1" si="1449"/>
        <v>166</v>
      </c>
      <c r="F5458" s="3">
        <f t="shared" ca="1" si="1450"/>
        <v>134</v>
      </c>
      <c r="G5458">
        <f t="shared" ca="1" si="1451"/>
        <v>22244</v>
      </c>
      <c r="H5458">
        <f t="shared" ca="1" si="1452"/>
        <v>15348.36</v>
      </c>
      <c r="I5458">
        <f t="shared" ca="1" si="1453"/>
        <v>8349</v>
      </c>
      <c r="J5458">
        <f t="shared" ca="1" si="1454"/>
        <v>2526</v>
      </c>
      <c r="K5458" s="1">
        <f t="shared" ca="1" si="1455"/>
        <v>46146</v>
      </c>
      <c r="L5458" s="1">
        <f t="shared" ca="1" si="1456"/>
        <v>46158</v>
      </c>
      <c r="M5458" s="1">
        <f t="shared" ca="1" si="1457"/>
        <v>46161</v>
      </c>
      <c r="N5458">
        <f t="shared" ca="1" si="1458"/>
        <v>26223.360000000001</v>
      </c>
      <c r="O5458" s="3">
        <f t="shared" ca="1" si="1459"/>
        <v>-3979.3600000000006</v>
      </c>
      <c r="P5458" s="2">
        <f t="shared" ca="1" si="1460"/>
        <v>-0.17889588203560514</v>
      </c>
      <c r="Q5458" t="str">
        <f t="shared" ca="1" si="1461"/>
        <v>Late</v>
      </c>
    </row>
    <row r="5459" spans="1:17" x14ac:dyDescent="0.3">
      <c r="A5459" t="str">
        <f t="shared" si="1445"/>
        <v>S05458</v>
      </c>
      <c r="B5459" t="str">
        <f t="shared" ca="1" si="1446"/>
        <v>Beta Imports</v>
      </c>
      <c r="C5459" t="str">
        <f t="shared" ca="1" si="1447"/>
        <v>Singapore</v>
      </c>
      <c r="D5459" t="str">
        <f t="shared" ca="1" si="1448"/>
        <v>Spices</v>
      </c>
      <c r="E5459">
        <f t="shared" ca="1" si="1449"/>
        <v>488</v>
      </c>
      <c r="F5459" s="3">
        <f t="shared" ca="1" si="1450"/>
        <v>529</v>
      </c>
      <c r="G5459">
        <f t="shared" ca="1" si="1451"/>
        <v>258152</v>
      </c>
      <c r="H5459">
        <f t="shared" ca="1" si="1452"/>
        <v>144565.12</v>
      </c>
      <c r="I5459">
        <f t="shared" ca="1" si="1453"/>
        <v>3555</v>
      </c>
      <c r="J5459">
        <f t="shared" ca="1" si="1454"/>
        <v>3597</v>
      </c>
      <c r="K5459" s="1">
        <f t="shared" ca="1" si="1455"/>
        <v>45828</v>
      </c>
      <c r="L5459" s="1">
        <f t="shared" ca="1" si="1456"/>
        <v>45837</v>
      </c>
      <c r="M5459" s="1">
        <f t="shared" ca="1" si="1457"/>
        <v>45842</v>
      </c>
      <c r="N5459">
        <f t="shared" ca="1" si="1458"/>
        <v>151717.12</v>
      </c>
      <c r="O5459" s="3">
        <f t="shared" ca="1" si="1459"/>
        <v>106434.88</v>
      </c>
      <c r="P5459" s="2">
        <f t="shared" ca="1" si="1460"/>
        <v>0.41229539186215874</v>
      </c>
      <c r="Q5459" t="str">
        <f t="shared" ca="1" si="1461"/>
        <v>Late</v>
      </c>
    </row>
    <row r="5460" spans="1:17" x14ac:dyDescent="0.3">
      <c r="A5460" t="str">
        <f t="shared" si="1445"/>
        <v>S05459</v>
      </c>
      <c r="B5460" t="str">
        <f t="shared" ca="1" si="1446"/>
        <v>Alpha Traders</v>
      </c>
      <c r="C5460" t="str">
        <f t="shared" ca="1" si="1447"/>
        <v>Australia</v>
      </c>
      <c r="D5460" t="str">
        <f t="shared" ca="1" si="1448"/>
        <v>Rice</v>
      </c>
      <c r="E5460">
        <f t="shared" ca="1" si="1449"/>
        <v>263</v>
      </c>
      <c r="F5460" s="3">
        <f t="shared" ca="1" si="1450"/>
        <v>113</v>
      </c>
      <c r="G5460">
        <f t="shared" ca="1" si="1451"/>
        <v>29719</v>
      </c>
      <c r="H5460">
        <f t="shared" ca="1" si="1452"/>
        <v>13967.93</v>
      </c>
      <c r="I5460">
        <f t="shared" ca="1" si="1453"/>
        <v>8175</v>
      </c>
      <c r="J5460">
        <f t="shared" ca="1" si="1454"/>
        <v>589</v>
      </c>
      <c r="K5460" s="1">
        <f t="shared" ca="1" si="1455"/>
        <v>45680</v>
      </c>
      <c r="L5460" s="1">
        <f t="shared" ca="1" si="1456"/>
        <v>45691</v>
      </c>
      <c r="M5460" s="1">
        <f t="shared" ca="1" si="1457"/>
        <v>45692</v>
      </c>
      <c r="N5460">
        <f t="shared" ca="1" si="1458"/>
        <v>22731.93</v>
      </c>
      <c r="O5460" s="3">
        <f t="shared" ca="1" si="1459"/>
        <v>6987.07</v>
      </c>
      <c r="P5460" s="2">
        <f t="shared" ca="1" si="1460"/>
        <v>0.23510447861637335</v>
      </c>
      <c r="Q5460" t="str">
        <f t="shared" ca="1" si="1461"/>
        <v>Late</v>
      </c>
    </row>
    <row r="5461" spans="1:17" x14ac:dyDescent="0.3">
      <c r="A5461" t="str">
        <f t="shared" si="1445"/>
        <v>S05460</v>
      </c>
      <c r="B5461" t="str">
        <f t="shared" ca="1" si="1446"/>
        <v>Prime Wholesale</v>
      </c>
      <c r="C5461" t="str">
        <f t="shared" ca="1" si="1447"/>
        <v>Canada</v>
      </c>
      <c r="D5461" t="str">
        <f t="shared" ca="1" si="1448"/>
        <v>Pickles</v>
      </c>
      <c r="E5461">
        <f t="shared" ca="1" si="1449"/>
        <v>449</v>
      </c>
      <c r="F5461" s="3">
        <f t="shared" ca="1" si="1450"/>
        <v>143</v>
      </c>
      <c r="G5461">
        <f t="shared" ca="1" si="1451"/>
        <v>64207</v>
      </c>
      <c r="H5461">
        <f t="shared" ca="1" si="1452"/>
        <v>46229.04</v>
      </c>
      <c r="I5461">
        <f t="shared" ca="1" si="1453"/>
        <v>5276</v>
      </c>
      <c r="J5461">
        <f t="shared" ca="1" si="1454"/>
        <v>2185</v>
      </c>
      <c r="K5461" s="1">
        <f t="shared" ca="1" si="1455"/>
        <v>45717</v>
      </c>
      <c r="L5461" s="1">
        <f t="shared" ca="1" si="1456"/>
        <v>45728</v>
      </c>
      <c r="M5461" s="1">
        <f t="shared" ca="1" si="1457"/>
        <v>45734</v>
      </c>
      <c r="N5461">
        <f t="shared" ca="1" si="1458"/>
        <v>53690.04</v>
      </c>
      <c r="O5461" s="3">
        <f t="shared" ca="1" si="1459"/>
        <v>10516.96</v>
      </c>
      <c r="P5461" s="2">
        <f t="shared" ca="1" si="1460"/>
        <v>0.16379771675985483</v>
      </c>
      <c r="Q5461" t="str">
        <f t="shared" ca="1" si="1461"/>
        <v>Late</v>
      </c>
    </row>
    <row r="5462" spans="1:17" x14ac:dyDescent="0.3">
      <c r="A5462" t="str">
        <f t="shared" si="1445"/>
        <v>S05461</v>
      </c>
      <c r="B5462" t="str">
        <f t="shared" ca="1" si="1446"/>
        <v>Prime Wholesale</v>
      </c>
      <c r="C5462" t="str">
        <f t="shared" ca="1" si="1447"/>
        <v>Australia</v>
      </c>
      <c r="D5462" t="str">
        <f t="shared" ca="1" si="1448"/>
        <v>Tea</v>
      </c>
      <c r="E5462">
        <f t="shared" ca="1" si="1449"/>
        <v>462</v>
      </c>
      <c r="F5462" s="3">
        <f t="shared" ca="1" si="1450"/>
        <v>664</v>
      </c>
      <c r="G5462">
        <f t="shared" ca="1" si="1451"/>
        <v>306768</v>
      </c>
      <c r="H5462">
        <f t="shared" ca="1" si="1452"/>
        <v>153384</v>
      </c>
      <c r="I5462">
        <f t="shared" ca="1" si="1453"/>
        <v>8286</v>
      </c>
      <c r="J5462">
        <f t="shared" ca="1" si="1454"/>
        <v>509</v>
      </c>
      <c r="K5462" s="1">
        <f t="shared" ca="1" si="1455"/>
        <v>46361</v>
      </c>
      <c r="L5462" s="1">
        <f t="shared" ca="1" si="1456"/>
        <v>46372</v>
      </c>
      <c r="M5462" s="1">
        <f t="shared" ca="1" si="1457"/>
        <v>46369</v>
      </c>
      <c r="N5462">
        <f t="shared" ca="1" si="1458"/>
        <v>162179</v>
      </c>
      <c r="O5462" s="3">
        <f t="shared" ca="1" si="1459"/>
        <v>144589</v>
      </c>
      <c r="P5462" s="2">
        <f t="shared" ca="1" si="1460"/>
        <v>0.47133012569759558</v>
      </c>
      <c r="Q5462" t="str">
        <f t="shared" ca="1" si="1461"/>
        <v>On Time</v>
      </c>
    </row>
    <row r="5463" spans="1:17" x14ac:dyDescent="0.3">
      <c r="A5463" t="str">
        <f t="shared" si="1445"/>
        <v>S05462</v>
      </c>
      <c r="B5463" t="str">
        <f t="shared" ca="1" si="1446"/>
        <v>Global Foods</v>
      </c>
      <c r="C5463" t="str">
        <f t="shared" ca="1" si="1447"/>
        <v>Canada</v>
      </c>
      <c r="D5463" t="str">
        <f t="shared" ca="1" si="1448"/>
        <v>Tea</v>
      </c>
      <c r="E5463">
        <f t="shared" ca="1" si="1449"/>
        <v>389</v>
      </c>
      <c r="F5463" s="3">
        <f t="shared" ca="1" si="1450"/>
        <v>144</v>
      </c>
      <c r="G5463">
        <f t="shared" ca="1" si="1451"/>
        <v>56016</v>
      </c>
      <c r="H5463">
        <f t="shared" ca="1" si="1452"/>
        <v>28568.16</v>
      </c>
      <c r="I5463">
        <f t="shared" ca="1" si="1453"/>
        <v>3524</v>
      </c>
      <c r="J5463">
        <f t="shared" ca="1" si="1454"/>
        <v>2672</v>
      </c>
      <c r="K5463" s="1">
        <f t="shared" ca="1" si="1455"/>
        <v>46087</v>
      </c>
      <c r="L5463" s="1">
        <f t="shared" ca="1" si="1456"/>
        <v>46103</v>
      </c>
      <c r="M5463" s="1">
        <f t="shared" ca="1" si="1457"/>
        <v>46105</v>
      </c>
      <c r="N5463">
        <f t="shared" ca="1" si="1458"/>
        <v>34764.160000000003</v>
      </c>
      <c r="O5463" s="3">
        <f t="shared" ca="1" si="1459"/>
        <v>21251.839999999997</v>
      </c>
      <c r="P5463" s="2">
        <f t="shared" ca="1" si="1460"/>
        <v>0.37938874607255063</v>
      </c>
      <c r="Q5463" t="str">
        <f t="shared" ca="1" si="1461"/>
        <v>Late</v>
      </c>
    </row>
    <row r="5464" spans="1:17" x14ac:dyDescent="0.3">
      <c r="A5464" t="str">
        <f t="shared" si="1445"/>
        <v>S05463</v>
      </c>
      <c r="B5464" t="str">
        <f t="shared" ca="1" si="1446"/>
        <v>FreshMart Ltd</v>
      </c>
      <c r="C5464" t="str">
        <f t="shared" ca="1" si="1447"/>
        <v>Singapore</v>
      </c>
      <c r="D5464" t="str">
        <f t="shared" ca="1" si="1448"/>
        <v>Tea</v>
      </c>
      <c r="E5464">
        <f t="shared" ca="1" si="1449"/>
        <v>59</v>
      </c>
      <c r="F5464" s="3">
        <f t="shared" ca="1" si="1450"/>
        <v>300</v>
      </c>
      <c r="G5464">
        <f t="shared" ca="1" si="1451"/>
        <v>17700</v>
      </c>
      <c r="H5464">
        <f t="shared" ca="1" si="1452"/>
        <v>13275</v>
      </c>
      <c r="I5464">
        <f t="shared" ca="1" si="1453"/>
        <v>3788</v>
      </c>
      <c r="J5464">
        <f t="shared" ca="1" si="1454"/>
        <v>2461</v>
      </c>
      <c r="K5464" s="1">
        <f t="shared" ca="1" si="1455"/>
        <v>46015</v>
      </c>
      <c r="L5464" s="1">
        <f t="shared" ca="1" si="1456"/>
        <v>46024</v>
      </c>
      <c r="M5464" s="1">
        <f t="shared" ca="1" si="1457"/>
        <v>46029</v>
      </c>
      <c r="N5464">
        <f t="shared" ca="1" si="1458"/>
        <v>19524</v>
      </c>
      <c r="O5464" s="3">
        <f t="shared" ca="1" si="1459"/>
        <v>-1824</v>
      </c>
      <c r="P5464" s="2">
        <f t="shared" ca="1" si="1460"/>
        <v>-0.10305084745762712</v>
      </c>
      <c r="Q5464" t="str">
        <f t="shared" ca="1" si="1461"/>
        <v>Late</v>
      </c>
    </row>
    <row r="5465" spans="1:17" x14ac:dyDescent="0.3">
      <c r="A5465" t="str">
        <f t="shared" si="1445"/>
        <v>S05464</v>
      </c>
      <c r="B5465" t="str">
        <f t="shared" ca="1" si="1446"/>
        <v>FreshMart Ltd</v>
      </c>
      <c r="C5465" t="str">
        <f t="shared" ca="1" si="1447"/>
        <v>UK</v>
      </c>
      <c r="D5465" t="str">
        <f t="shared" ca="1" si="1448"/>
        <v>Spices</v>
      </c>
      <c r="E5465">
        <f t="shared" ca="1" si="1449"/>
        <v>258</v>
      </c>
      <c r="F5465" s="3">
        <f t="shared" ca="1" si="1450"/>
        <v>639</v>
      </c>
      <c r="G5465">
        <f t="shared" ca="1" si="1451"/>
        <v>164862</v>
      </c>
      <c r="H5465">
        <f t="shared" ca="1" si="1452"/>
        <v>87376.86</v>
      </c>
      <c r="I5465">
        <f t="shared" ca="1" si="1453"/>
        <v>11784</v>
      </c>
      <c r="J5465">
        <f t="shared" ca="1" si="1454"/>
        <v>2141</v>
      </c>
      <c r="K5465" s="1">
        <f t="shared" ca="1" si="1455"/>
        <v>46144</v>
      </c>
      <c r="L5465" s="1">
        <f t="shared" ca="1" si="1456"/>
        <v>46161</v>
      </c>
      <c r="M5465" s="1">
        <f t="shared" ca="1" si="1457"/>
        <v>46161</v>
      </c>
      <c r="N5465">
        <f t="shared" ca="1" si="1458"/>
        <v>101301.86</v>
      </c>
      <c r="O5465" s="3">
        <f t="shared" ca="1" si="1459"/>
        <v>63560.14</v>
      </c>
      <c r="P5465" s="2">
        <f t="shared" ca="1" si="1460"/>
        <v>0.38553541750069753</v>
      </c>
      <c r="Q5465" t="str">
        <f t="shared" ca="1" si="1461"/>
        <v>On Time</v>
      </c>
    </row>
    <row r="5466" spans="1:17" x14ac:dyDescent="0.3">
      <c r="A5466" t="str">
        <f t="shared" si="1445"/>
        <v>S05465</v>
      </c>
      <c r="B5466" t="str">
        <f t="shared" ca="1" si="1446"/>
        <v>FreshMart Ltd</v>
      </c>
      <c r="C5466" t="str">
        <f t="shared" ca="1" si="1447"/>
        <v>Australia</v>
      </c>
      <c r="D5466" t="str">
        <f t="shared" ca="1" si="1448"/>
        <v>Pickles</v>
      </c>
      <c r="E5466">
        <f t="shared" ca="1" si="1449"/>
        <v>327</v>
      </c>
      <c r="F5466" s="3">
        <f t="shared" ca="1" si="1450"/>
        <v>483</v>
      </c>
      <c r="G5466">
        <f t="shared" ca="1" si="1451"/>
        <v>157941</v>
      </c>
      <c r="H5466">
        <f t="shared" ca="1" si="1452"/>
        <v>99502.83</v>
      </c>
      <c r="I5466">
        <f t="shared" ca="1" si="1453"/>
        <v>11279</v>
      </c>
      <c r="J5466">
        <f t="shared" ca="1" si="1454"/>
        <v>3483</v>
      </c>
      <c r="K5466" s="1">
        <f t="shared" ca="1" si="1455"/>
        <v>45776</v>
      </c>
      <c r="L5466" s="1">
        <f t="shared" ca="1" si="1456"/>
        <v>45793</v>
      </c>
      <c r="M5466" s="1">
        <f t="shared" ca="1" si="1457"/>
        <v>45796</v>
      </c>
      <c r="N5466">
        <f t="shared" ca="1" si="1458"/>
        <v>114264.83</v>
      </c>
      <c r="O5466" s="3">
        <f t="shared" ca="1" si="1459"/>
        <v>43676.17</v>
      </c>
      <c r="P5466" s="2">
        <f t="shared" ca="1" si="1460"/>
        <v>0.27653471866076573</v>
      </c>
      <c r="Q5466" t="str">
        <f t="shared" ca="1" si="1461"/>
        <v>Late</v>
      </c>
    </row>
    <row r="5467" spans="1:17" x14ac:dyDescent="0.3">
      <c r="A5467" t="str">
        <f t="shared" si="1445"/>
        <v>S05466</v>
      </c>
      <c r="B5467" t="str">
        <f t="shared" ca="1" si="1446"/>
        <v>FreshMart Ltd</v>
      </c>
      <c r="C5467" t="str">
        <f t="shared" ca="1" si="1447"/>
        <v>Singapore</v>
      </c>
      <c r="D5467" t="str">
        <f t="shared" ca="1" si="1448"/>
        <v>Pickles</v>
      </c>
      <c r="E5467">
        <f t="shared" ca="1" si="1449"/>
        <v>136</v>
      </c>
      <c r="F5467" s="3">
        <f t="shared" ca="1" si="1450"/>
        <v>478</v>
      </c>
      <c r="G5467">
        <f t="shared" ca="1" si="1451"/>
        <v>65008</v>
      </c>
      <c r="H5467">
        <f t="shared" ca="1" si="1452"/>
        <v>39654.879999999997</v>
      </c>
      <c r="I5467">
        <f t="shared" ca="1" si="1453"/>
        <v>4548</v>
      </c>
      <c r="J5467">
        <f t="shared" ca="1" si="1454"/>
        <v>1374</v>
      </c>
      <c r="K5467" s="1">
        <f t="shared" ca="1" si="1455"/>
        <v>45756</v>
      </c>
      <c r="L5467" s="1">
        <f t="shared" ca="1" si="1456"/>
        <v>45776</v>
      </c>
      <c r="M5467" s="1">
        <f t="shared" ca="1" si="1457"/>
        <v>45780</v>
      </c>
      <c r="N5467">
        <f t="shared" ca="1" si="1458"/>
        <v>45576.88</v>
      </c>
      <c r="O5467" s="3">
        <f t="shared" ca="1" si="1459"/>
        <v>19431.120000000003</v>
      </c>
      <c r="P5467" s="2">
        <f t="shared" ca="1" si="1460"/>
        <v>0.2989035195668226</v>
      </c>
      <c r="Q5467" t="str">
        <f t="shared" ca="1" si="1461"/>
        <v>Late</v>
      </c>
    </row>
    <row r="5468" spans="1:17" x14ac:dyDescent="0.3">
      <c r="A5468" t="str">
        <f t="shared" si="1445"/>
        <v>S05467</v>
      </c>
      <c r="B5468" t="str">
        <f t="shared" ca="1" si="1446"/>
        <v>FreshMart Ltd</v>
      </c>
      <c r="C5468" t="str">
        <f t="shared" ca="1" si="1447"/>
        <v>Canada</v>
      </c>
      <c r="D5468" t="str">
        <f t="shared" ca="1" si="1448"/>
        <v>Sauces</v>
      </c>
      <c r="E5468">
        <f t="shared" ca="1" si="1449"/>
        <v>296</v>
      </c>
      <c r="F5468" s="3">
        <f t="shared" ca="1" si="1450"/>
        <v>309</v>
      </c>
      <c r="G5468">
        <f t="shared" ca="1" si="1451"/>
        <v>91464</v>
      </c>
      <c r="H5468">
        <f t="shared" ca="1" si="1452"/>
        <v>48475.92</v>
      </c>
      <c r="I5468">
        <f t="shared" ca="1" si="1453"/>
        <v>3890</v>
      </c>
      <c r="J5468">
        <f t="shared" ca="1" si="1454"/>
        <v>2566</v>
      </c>
      <c r="K5468" s="1">
        <f t="shared" ca="1" si="1455"/>
        <v>45727</v>
      </c>
      <c r="L5468" s="1">
        <f t="shared" ca="1" si="1456"/>
        <v>45740</v>
      </c>
      <c r="M5468" s="1">
        <f t="shared" ca="1" si="1457"/>
        <v>45739</v>
      </c>
      <c r="N5468">
        <f t="shared" ca="1" si="1458"/>
        <v>54931.92</v>
      </c>
      <c r="O5468" s="3">
        <f t="shared" ca="1" si="1459"/>
        <v>36532.080000000002</v>
      </c>
      <c r="P5468" s="2">
        <f t="shared" ca="1" si="1460"/>
        <v>0.39941485174494884</v>
      </c>
      <c r="Q5468" t="str">
        <f t="shared" ca="1" si="1461"/>
        <v>On Time</v>
      </c>
    </row>
    <row r="5469" spans="1:17" x14ac:dyDescent="0.3">
      <c r="A5469" t="str">
        <f t="shared" si="1445"/>
        <v>S05468</v>
      </c>
      <c r="B5469" t="str">
        <f t="shared" ca="1" si="1446"/>
        <v>Beta Imports</v>
      </c>
      <c r="C5469" t="str">
        <f t="shared" ca="1" si="1447"/>
        <v>Australia</v>
      </c>
      <c r="D5469" t="str">
        <f t="shared" ca="1" si="1448"/>
        <v>Pickles</v>
      </c>
      <c r="E5469">
        <f t="shared" ca="1" si="1449"/>
        <v>178</v>
      </c>
      <c r="F5469" s="3">
        <f t="shared" ca="1" si="1450"/>
        <v>289</v>
      </c>
      <c r="G5469">
        <f t="shared" ca="1" si="1451"/>
        <v>51442</v>
      </c>
      <c r="H5469">
        <f t="shared" ca="1" si="1452"/>
        <v>27778.68</v>
      </c>
      <c r="I5469">
        <f t="shared" ca="1" si="1453"/>
        <v>10936</v>
      </c>
      <c r="J5469">
        <f t="shared" ca="1" si="1454"/>
        <v>3841</v>
      </c>
      <c r="K5469" s="1">
        <f t="shared" ca="1" si="1455"/>
        <v>46185</v>
      </c>
      <c r="L5469" s="1">
        <f t="shared" ca="1" si="1456"/>
        <v>46205</v>
      </c>
      <c r="M5469" s="1">
        <f t="shared" ca="1" si="1457"/>
        <v>46208</v>
      </c>
      <c r="N5469">
        <f t="shared" ca="1" si="1458"/>
        <v>42555.68</v>
      </c>
      <c r="O5469" s="3">
        <f t="shared" ca="1" si="1459"/>
        <v>8886.32</v>
      </c>
      <c r="P5469" s="2">
        <f t="shared" ca="1" si="1460"/>
        <v>0.17274445006026204</v>
      </c>
      <c r="Q5469" t="str">
        <f t="shared" ca="1" si="1461"/>
        <v>Late</v>
      </c>
    </row>
    <row r="5470" spans="1:17" x14ac:dyDescent="0.3">
      <c r="A5470" t="str">
        <f t="shared" si="1445"/>
        <v>S05469</v>
      </c>
      <c r="B5470" t="str">
        <f t="shared" ca="1" si="1446"/>
        <v>FreshMart Ltd</v>
      </c>
      <c r="C5470" t="str">
        <f t="shared" ca="1" si="1447"/>
        <v>Australia</v>
      </c>
      <c r="D5470" t="str">
        <f t="shared" ca="1" si="1448"/>
        <v>Rice</v>
      </c>
      <c r="E5470">
        <f t="shared" ca="1" si="1449"/>
        <v>99</v>
      </c>
      <c r="F5470" s="3">
        <f t="shared" ca="1" si="1450"/>
        <v>604</v>
      </c>
      <c r="G5470">
        <f t="shared" ca="1" si="1451"/>
        <v>59796</v>
      </c>
      <c r="H5470">
        <f t="shared" ca="1" si="1452"/>
        <v>29300.04</v>
      </c>
      <c r="I5470">
        <f t="shared" ca="1" si="1453"/>
        <v>8993</v>
      </c>
      <c r="J5470">
        <f t="shared" ca="1" si="1454"/>
        <v>3428</v>
      </c>
      <c r="K5470" s="1">
        <f t="shared" ca="1" si="1455"/>
        <v>46333</v>
      </c>
      <c r="L5470" s="1">
        <f t="shared" ca="1" si="1456"/>
        <v>46351</v>
      </c>
      <c r="M5470" s="1">
        <f t="shared" ca="1" si="1457"/>
        <v>46357</v>
      </c>
      <c r="N5470">
        <f t="shared" ca="1" si="1458"/>
        <v>41721.040000000001</v>
      </c>
      <c r="O5470" s="3">
        <f t="shared" ca="1" si="1459"/>
        <v>18074.96</v>
      </c>
      <c r="P5470" s="2">
        <f t="shared" ca="1" si="1460"/>
        <v>0.30227707538965815</v>
      </c>
      <c r="Q5470" t="str">
        <f t="shared" ca="1" si="1461"/>
        <v>Late</v>
      </c>
    </row>
    <row r="5471" spans="1:17" x14ac:dyDescent="0.3">
      <c r="A5471" t="str">
        <f t="shared" si="1445"/>
        <v>S05470</v>
      </c>
      <c r="B5471" t="str">
        <f t="shared" ca="1" si="1446"/>
        <v>Oceanic Exports</v>
      </c>
      <c r="C5471" t="str">
        <f t="shared" ca="1" si="1447"/>
        <v>Singapore</v>
      </c>
      <c r="D5471" t="str">
        <f t="shared" ca="1" si="1448"/>
        <v>Tea</v>
      </c>
      <c r="E5471">
        <f t="shared" ca="1" si="1449"/>
        <v>177</v>
      </c>
      <c r="F5471" s="3">
        <f t="shared" ca="1" si="1450"/>
        <v>493</v>
      </c>
      <c r="G5471">
        <f t="shared" ca="1" si="1451"/>
        <v>87261</v>
      </c>
      <c r="H5471">
        <f t="shared" ca="1" si="1452"/>
        <v>52356.6</v>
      </c>
      <c r="I5471">
        <f t="shared" ca="1" si="1453"/>
        <v>10257</v>
      </c>
      <c r="J5471">
        <f t="shared" ca="1" si="1454"/>
        <v>3940</v>
      </c>
      <c r="K5471" s="1">
        <f t="shared" ca="1" si="1455"/>
        <v>46232</v>
      </c>
      <c r="L5471" s="1">
        <f t="shared" ca="1" si="1456"/>
        <v>46240</v>
      </c>
      <c r="M5471" s="1">
        <f t="shared" ca="1" si="1457"/>
        <v>46243</v>
      </c>
      <c r="N5471">
        <f t="shared" ca="1" si="1458"/>
        <v>66553.600000000006</v>
      </c>
      <c r="O5471" s="3">
        <f t="shared" ca="1" si="1459"/>
        <v>20707.399999999994</v>
      </c>
      <c r="P5471" s="2">
        <f t="shared" ca="1" si="1460"/>
        <v>0.23730417941577558</v>
      </c>
      <c r="Q5471" t="str">
        <f t="shared" ca="1" si="1461"/>
        <v>Late</v>
      </c>
    </row>
    <row r="5472" spans="1:17" x14ac:dyDescent="0.3">
      <c r="A5472" t="str">
        <f t="shared" si="1445"/>
        <v>S05471</v>
      </c>
      <c r="B5472" t="str">
        <f t="shared" ca="1" si="1446"/>
        <v>Alpha Traders</v>
      </c>
      <c r="C5472" t="str">
        <f t="shared" ca="1" si="1447"/>
        <v>Singapore</v>
      </c>
      <c r="D5472" t="str">
        <f t="shared" ca="1" si="1448"/>
        <v>Sauces</v>
      </c>
      <c r="E5472">
        <f t="shared" ca="1" si="1449"/>
        <v>421</v>
      </c>
      <c r="F5472" s="3">
        <f t="shared" ca="1" si="1450"/>
        <v>732</v>
      </c>
      <c r="G5472">
        <f t="shared" ca="1" si="1451"/>
        <v>308172</v>
      </c>
      <c r="H5472">
        <f t="shared" ca="1" si="1452"/>
        <v>228047.28</v>
      </c>
      <c r="I5472">
        <f t="shared" ca="1" si="1453"/>
        <v>10912</v>
      </c>
      <c r="J5472">
        <f t="shared" ca="1" si="1454"/>
        <v>3309</v>
      </c>
      <c r="K5472" s="1">
        <f t="shared" ca="1" si="1455"/>
        <v>45843</v>
      </c>
      <c r="L5472" s="1">
        <f t="shared" ca="1" si="1456"/>
        <v>45852</v>
      </c>
      <c r="M5472" s="1">
        <f t="shared" ca="1" si="1457"/>
        <v>45853</v>
      </c>
      <c r="N5472">
        <f t="shared" ca="1" si="1458"/>
        <v>242268.28</v>
      </c>
      <c r="O5472" s="3">
        <f t="shared" ca="1" si="1459"/>
        <v>65903.72</v>
      </c>
      <c r="P5472" s="2">
        <f t="shared" ca="1" si="1460"/>
        <v>0.21385369209402541</v>
      </c>
      <c r="Q5472" t="str">
        <f t="shared" ca="1" si="1461"/>
        <v>Late</v>
      </c>
    </row>
    <row r="5473" spans="1:17" x14ac:dyDescent="0.3">
      <c r="A5473" t="str">
        <f t="shared" si="1445"/>
        <v>S05472</v>
      </c>
      <c r="B5473" t="str">
        <f t="shared" ca="1" si="1446"/>
        <v>Alpha Traders</v>
      </c>
      <c r="C5473" t="str">
        <f t="shared" ca="1" si="1447"/>
        <v>UAE</v>
      </c>
      <c r="D5473" t="str">
        <f t="shared" ca="1" si="1448"/>
        <v>Tea</v>
      </c>
      <c r="E5473">
        <f t="shared" ca="1" si="1449"/>
        <v>345</v>
      </c>
      <c r="F5473" s="3">
        <f t="shared" ca="1" si="1450"/>
        <v>219</v>
      </c>
      <c r="G5473">
        <f t="shared" ca="1" si="1451"/>
        <v>75555</v>
      </c>
      <c r="H5473">
        <f t="shared" ca="1" si="1452"/>
        <v>56666.25</v>
      </c>
      <c r="I5473">
        <f t="shared" ca="1" si="1453"/>
        <v>4092</v>
      </c>
      <c r="J5473">
        <f t="shared" ca="1" si="1454"/>
        <v>3564</v>
      </c>
      <c r="K5473" s="1">
        <f t="shared" ca="1" si="1455"/>
        <v>46182</v>
      </c>
      <c r="L5473" s="1">
        <f t="shared" ca="1" si="1456"/>
        <v>46189</v>
      </c>
      <c r="M5473" s="1">
        <f t="shared" ca="1" si="1457"/>
        <v>46194</v>
      </c>
      <c r="N5473">
        <f t="shared" ca="1" si="1458"/>
        <v>64322.25</v>
      </c>
      <c r="O5473" s="3">
        <f t="shared" ca="1" si="1459"/>
        <v>11232.75</v>
      </c>
      <c r="P5473" s="2">
        <f t="shared" ca="1" si="1460"/>
        <v>0.14866984316061146</v>
      </c>
      <c r="Q5473" t="str">
        <f t="shared" ca="1" si="1461"/>
        <v>Late</v>
      </c>
    </row>
    <row r="5474" spans="1:17" x14ac:dyDescent="0.3">
      <c r="A5474" t="str">
        <f t="shared" si="1445"/>
        <v>S05473</v>
      </c>
      <c r="B5474" t="str">
        <f t="shared" ca="1" si="1446"/>
        <v>FreshMart Ltd</v>
      </c>
      <c r="C5474" t="str">
        <f t="shared" ca="1" si="1447"/>
        <v>Australia</v>
      </c>
      <c r="D5474" t="str">
        <f t="shared" ca="1" si="1448"/>
        <v>Rice</v>
      </c>
      <c r="E5474">
        <f t="shared" ca="1" si="1449"/>
        <v>414</v>
      </c>
      <c r="F5474" s="3">
        <f t="shared" ca="1" si="1450"/>
        <v>468</v>
      </c>
      <c r="G5474">
        <f t="shared" ca="1" si="1451"/>
        <v>193752</v>
      </c>
      <c r="H5474">
        <f t="shared" ca="1" si="1452"/>
        <v>89125.92</v>
      </c>
      <c r="I5474">
        <f t="shared" ca="1" si="1453"/>
        <v>4661</v>
      </c>
      <c r="J5474">
        <f t="shared" ca="1" si="1454"/>
        <v>599</v>
      </c>
      <c r="K5474" s="1">
        <f t="shared" ca="1" si="1455"/>
        <v>46387</v>
      </c>
      <c r="L5474" s="1">
        <f t="shared" ca="1" si="1456"/>
        <v>46400</v>
      </c>
      <c r="M5474" s="1">
        <f t="shared" ca="1" si="1457"/>
        <v>46405</v>
      </c>
      <c r="N5474">
        <f t="shared" ca="1" si="1458"/>
        <v>94385.919999999998</v>
      </c>
      <c r="O5474" s="3">
        <f t="shared" ca="1" si="1459"/>
        <v>99366.080000000002</v>
      </c>
      <c r="P5474" s="2">
        <f t="shared" ca="1" si="1460"/>
        <v>0.51285189314174817</v>
      </c>
      <c r="Q5474" t="str">
        <f t="shared" ca="1" si="1461"/>
        <v>Late</v>
      </c>
    </row>
    <row r="5475" spans="1:17" x14ac:dyDescent="0.3">
      <c r="A5475" t="str">
        <f t="shared" si="1445"/>
        <v>S05474</v>
      </c>
      <c r="B5475" t="str">
        <f t="shared" ca="1" si="1446"/>
        <v>FreshMart Ltd</v>
      </c>
      <c r="C5475" t="str">
        <f t="shared" ca="1" si="1447"/>
        <v>UAE</v>
      </c>
      <c r="D5475" t="str">
        <f t="shared" ca="1" si="1448"/>
        <v>Pickles</v>
      </c>
      <c r="E5475">
        <f t="shared" ca="1" si="1449"/>
        <v>235</v>
      </c>
      <c r="F5475" s="3">
        <f t="shared" ca="1" si="1450"/>
        <v>169</v>
      </c>
      <c r="G5475">
        <f t="shared" ca="1" si="1451"/>
        <v>39715</v>
      </c>
      <c r="H5475">
        <f t="shared" ca="1" si="1452"/>
        <v>22637.55</v>
      </c>
      <c r="I5475">
        <f t="shared" ca="1" si="1453"/>
        <v>9973</v>
      </c>
      <c r="J5475">
        <f t="shared" ca="1" si="1454"/>
        <v>523</v>
      </c>
      <c r="K5475" s="1">
        <f t="shared" ca="1" si="1455"/>
        <v>46087</v>
      </c>
      <c r="L5475" s="1">
        <f t="shared" ca="1" si="1456"/>
        <v>46103</v>
      </c>
      <c r="M5475" s="1">
        <f t="shared" ca="1" si="1457"/>
        <v>46108</v>
      </c>
      <c r="N5475">
        <f t="shared" ca="1" si="1458"/>
        <v>33133.550000000003</v>
      </c>
      <c r="O5475" s="3">
        <f t="shared" ca="1" si="1459"/>
        <v>6581.4499999999971</v>
      </c>
      <c r="P5475" s="2">
        <f t="shared" ca="1" si="1460"/>
        <v>0.16571698350749081</v>
      </c>
      <c r="Q5475" t="str">
        <f t="shared" ca="1" si="1461"/>
        <v>Late</v>
      </c>
    </row>
    <row r="5476" spans="1:17" x14ac:dyDescent="0.3">
      <c r="A5476" t="str">
        <f t="shared" si="1445"/>
        <v>S05475</v>
      </c>
      <c r="B5476" t="str">
        <f t="shared" ca="1" si="1446"/>
        <v>Global Foods</v>
      </c>
      <c r="C5476" t="str">
        <f t="shared" ca="1" si="1447"/>
        <v>Canada</v>
      </c>
      <c r="D5476" t="str">
        <f t="shared" ca="1" si="1448"/>
        <v>Rice</v>
      </c>
      <c r="E5476">
        <f t="shared" ca="1" si="1449"/>
        <v>293</v>
      </c>
      <c r="F5476" s="3">
        <f t="shared" ca="1" si="1450"/>
        <v>649</v>
      </c>
      <c r="G5476">
        <f t="shared" ca="1" si="1451"/>
        <v>190157</v>
      </c>
      <c r="H5476">
        <f t="shared" ca="1" si="1452"/>
        <v>108389.49</v>
      </c>
      <c r="I5476">
        <f t="shared" ca="1" si="1453"/>
        <v>8965</v>
      </c>
      <c r="J5476">
        <f t="shared" ca="1" si="1454"/>
        <v>1167</v>
      </c>
      <c r="K5476" s="1">
        <f t="shared" ca="1" si="1455"/>
        <v>46219</v>
      </c>
      <c r="L5476" s="1">
        <f t="shared" ca="1" si="1456"/>
        <v>46226</v>
      </c>
      <c r="M5476" s="1">
        <f t="shared" ca="1" si="1457"/>
        <v>46226</v>
      </c>
      <c r="N5476">
        <f t="shared" ca="1" si="1458"/>
        <v>118521.49</v>
      </c>
      <c r="O5476" s="3">
        <f t="shared" ca="1" si="1459"/>
        <v>71635.509999999995</v>
      </c>
      <c r="P5476" s="2">
        <f t="shared" ca="1" si="1460"/>
        <v>0.37671771220622957</v>
      </c>
      <c r="Q5476" t="str">
        <f t="shared" ca="1" si="1461"/>
        <v>On Time</v>
      </c>
    </row>
    <row r="5477" spans="1:17" x14ac:dyDescent="0.3">
      <c r="A5477" t="str">
        <f t="shared" si="1445"/>
        <v>S05476</v>
      </c>
      <c r="B5477" t="str">
        <f t="shared" ca="1" si="1446"/>
        <v>FreshMart Ltd</v>
      </c>
      <c r="C5477" t="str">
        <f t="shared" ca="1" si="1447"/>
        <v>Australia</v>
      </c>
      <c r="D5477" t="str">
        <f t="shared" ca="1" si="1448"/>
        <v>Tea</v>
      </c>
      <c r="E5477">
        <f t="shared" ca="1" si="1449"/>
        <v>55</v>
      </c>
      <c r="F5477" s="3">
        <f t="shared" ca="1" si="1450"/>
        <v>170</v>
      </c>
      <c r="G5477">
        <f t="shared" ca="1" si="1451"/>
        <v>9350</v>
      </c>
      <c r="H5477">
        <f t="shared" ca="1" si="1452"/>
        <v>5890.5</v>
      </c>
      <c r="I5477">
        <f t="shared" ca="1" si="1453"/>
        <v>9570</v>
      </c>
      <c r="J5477">
        <f t="shared" ca="1" si="1454"/>
        <v>3057</v>
      </c>
      <c r="K5477" s="1">
        <f t="shared" ca="1" si="1455"/>
        <v>46232</v>
      </c>
      <c r="L5477" s="1">
        <f t="shared" ca="1" si="1456"/>
        <v>46249</v>
      </c>
      <c r="M5477" s="1">
        <f t="shared" ca="1" si="1457"/>
        <v>46251</v>
      </c>
      <c r="N5477">
        <f t="shared" ca="1" si="1458"/>
        <v>18517.5</v>
      </c>
      <c r="O5477" s="3">
        <f t="shared" ca="1" si="1459"/>
        <v>-9167.5</v>
      </c>
      <c r="P5477" s="2">
        <f t="shared" ca="1" si="1460"/>
        <v>-0.98048128342245988</v>
      </c>
      <c r="Q5477" t="str">
        <f t="shared" ca="1" si="1461"/>
        <v>Late</v>
      </c>
    </row>
    <row r="5478" spans="1:17" x14ac:dyDescent="0.3">
      <c r="A5478" t="str">
        <f t="shared" si="1445"/>
        <v>S05477</v>
      </c>
      <c r="B5478" t="str">
        <f t="shared" ca="1" si="1446"/>
        <v>Oceanic Exports</v>
      </c>
      <c r="C5478" t="str">
        <f t="shared" ca="1" si="1447"/>
        <v>UK</v>
      </c>
      <c r="D5478" t="str">
        <f t="shared" ca="1" si="1448"/>
        <v>Spices</v>
      </c>
      <c r="E5478">
        <f t="shared" ca="1" si="1449"/>
        <v>234</v>
      </c>
      <c r="F5478" s="3">
        <f t="shared" ca="1" si="1450"/>
        <v>414</v>
      </c>
      <c r="G5478">
        <f t="shared" ca="1" si="1451"/>
        <v>96876</v>
      </c>
      <c r="H5478">
        <f t="shared" ca="1" si="1452"/>
        <v>47469.24</v>
      </c>
      <c r="I5478">
        <f t="shared" ca="1" si="1453"/>
        <v>2756</v>
      </c>
      <c r="J5478">
        <f t="shared" ca="1" si="1454"/>
        <v>647</v>
      </c>
      <c r="K5478" s="1">
        <f t="shared" ca="1" si="1455"/>
        <v>46277</v>
      </c>
      <c r="L5478" s="1">
        <f t="shared" ca="1" si="1456"/>
        <v>46294</v>
      </c>
      <c r="M5478" s="1">
        <f t="shared" ca="1" si="1457"/>
        <v>46298</v>
      </c>
      <c r="N5478">
        <f t="shared" ca="1" si="1458"/>
        <v>50872.24</v>
      </c>
      <c r="O5478" s="3">
        <f t="shared" ca="1" si="1459"/>
        <v>46003.76</v>
      </c>
      <c r="P5478" s="2">
        <f t="shared" ca="1" si="1460"/>
        <v>0.47487262066972213</v>
      </c>
      <c r="Q5478" t="str">
        <f t="shared" ca="1" si="1461"/>
        <v>Late</v>
      </c>
    </row>
    <row r="5479" spans="1:17" x14ac:dyDescent="0.3">
      <c r="A5479" t="str">
        <f t="shared" si="1445"/>
        <v>S05478</v>
      </c>
      <c r="B5479" t="str">
        <f t="shared" ca="1" si="1446"/>
        <v>Beta Imports</v>
      </c>
      <c r="C5479" t="str">
        <f t="shared" ca="1" si="1447"/>
        <v>Canada</v>
      </c>
      <c r="D5479" t="str">
        <f t="shared" ca="1" si="1448"/>
        <v>Spices</v>
      </c>
      <c r="E5479">
        <f t="shared" ca="1" si="1449"/>
        <v>406</v>
      </c>
      <c r="F5479" s="3">
        <f t="shared" ca="1" si="1450"/>
        <v>303</v>
      </c>
      <c r="G5479">
        <f t="shared" ca="1" si="1451"/>
        <v>123018</v>
      </c>
      <c r="H5479">
        <f t="shared" ca="1" si="1452"/>
        <v>60278.82</v>
      </c>
      <c r="I5479">
        <f t="shared" ca="1" si="1453"/>
        <v>5606</v>
      </c>
      <c r="J5479">
        <f t="shared" ca="1" si="1454"/>
        <v>1488</v>
      </c>
      <c r="K5479" s="1">
        <f t="shared" ca="1" si="1455"/>
        <v>46152</v>
      </c>
      <c r="L5479" s="1">
        <f t="shared" ca="1" si="1456"/>
        <v>46160</v>
      </c>
      <c r="M5479" s="1">
        <f t="shared" ca="1" si="1457"/>
        <v>46162</v>
      </c>
      <c r="N5479">
        <f t="shared" ca="1" si="1458"/>
        <v>67372.820000000007</v>
      </c>
      <c r="O5479" s="3">
        <f t="shared" ca="1" si="1459"/>
        <v>55645.179999999993</v>
      </c>
      <c r="P5479" s="2">
        <f t="shared" ca="1" si="1460"/>
        <v>0.45233364223121814</v>
      </c>
      <c r="Q5479" t="str">
        <f t="shared" ca="1" si="1461"/>
        <v>Late</v>
      </c>
    </row>
    <row r="5480" spans="1:17" x14ac:dyDescent="0.3">
      <c r="A5480" t="str">
        <f t="shared" si="1445"/>
        <v>S05479</v>
      </c>
      <c r="B5480" t="str">
        <f t="shared" ca="1" si="1446"/>
        <v>Global Foods</v>
      </c>
      <c r="C5480" t="str">
        <f t="shared" ca="1" si="1447"/>
        <v>UK</v>
      </c>
      <c r="D5480" t="str">
        <f t="shared" ca="1" si="1448"/>
        <v>Tea</v>
      </c>
      <c r="E5480">
        <f t="shared" ca="1" si="1449"/>
        <v>263</v>
      </c>
      <c r="F5480" s="3">
        <f t="shared" ca="1" si="1450"/>
        <v>723</v>
      </c>
      <c r="G5480">
        <f t="shared" ca="1" si="1451"/>
        <v>190149</v>
      </c>
      <c r="H5480">
        <f t="shared" ca="1" si="1452"/>
        <v>123596.85</v>
      </c>
      <c r="I5480">
        <f t="shared" ca="1" si="1453"/>
        <v>4105</v>
      </c>
      <c r="J5480">
        <f t="shared" ca="1" si="1454"/>
        <v>608</v>
      </c>
      <c r="K5480" s="1">
        <f t="shared" ca="1" si="1455"/>
        <v>46384</v>
      </c>
      <c r="L5480" s="1">
        <f t="shared" ca="1" si="1456"/>
        <v>46403</v>
      </c>
      <c r="M5480" s="1">
        <f t="shared" ca="1" si="1457"/>
        <v>46404</v>
      </c>
      <c r="N5480">
        <f t="shared" ca="1" si="1458"/>
        <v>128309.85</v>
      </c>
      <c r="O5480" s="3">
        <f t="shared" ca="1" si="1459"/>
        <v>61839.149999999994</v>
      </c>
      <c r="P5480" s="2">
        <f t="shared" ca="1" si="1460"/>
        <v>0.32521417414764209</v>
      </c>
      <c r="Q5480" t="str">
        <f t="shared" ca="1" si="1461"/>
        <v>Late</v>
      </c>
    </row>
    <row r="5481" spans="1:17" x14ac:dyDescent="0.3">
      <c r="A5481" t="str">
        <f t="shared" si="1445"/>
        <v>S05480</v>
      </c>
      <c r="B5481" t="str">
        <f t="shared" ca="1" si="1446"/>
        <v>Oceanic Exports</v>
      </c>
      <c r="C5481" t="str">
        <f t="shared" ca="1" si="1447"/>
        <v>UK</v>
      </c>
      <c r="D5481" t="str">
        <f t="shared" ca="1" si="1448"/>
        <v>Pickles</v>
      </c>
      <c r="E5481">
        <f t="shared" ca="1" si="1449"/>
        <v>365</v>
      </c>
      <c r="F5481" s="3">
        <f t="shared" ca="1" si="1450"/>
        <v>521</v>
      </c>
      <c r="G5481">
        <f t="shared" ca="1" si="1451"/>
        <v>190165</v>
      </c>
      <c r="H5481">
        <f t="shared" ca="1" si="1452"/>
        <v>140722.1</v>
      </c>
      <c r="I5481">
        <f t="shared" ca="1" si="1453"/>
        <v>8871</v>
      </c>
      <c r="J5481">
        <f t="shared" ca="1" si="1454"/>
        <v>551</v>
      </c>
      <c r="K5481" s="1">
        <f t="shared" ca="1" si="1455"/>
        <v>46131</v>
      </c>
      <c r="L5481" s="1">
        <f t="shared" ca="1" si="1456"/>
        <v>46142</v>
      </c>
      <c r="M5481" s="1">
        <f t="shared" ca="1" si="1457"/>
        <v>46140</v>
      </c>
      <c r="N5481">
        <f t="shared" ca="1" si="1458"/>
        <v>150144.1</v>
      </c>
      <c r="O5481" s="3">
        <f t="shared" ca="1" si="1459"/>
        <v>40020.899999999994</v>
      </c>
      <c r="P5481" s="2">
        <f t="shared" ca="1" si="1460"/>
        <v>0.2104535534930192</v>
      </c>
      <c r="Q5481" t="str">
        <f t="shared" ca="1" si="1461"/>
        <v>On Time</v>
      </c>
    </row>
    <row r="5482" spans="1:17" x14ac:dyDescent="0.3">
      <c r="A5482" t="str">
        <f t="shared" si="1445"/>
        <v>S05481</v>
      </c>
      <c r="B5482" t="str">
        <f t="shared" ca="1" si="1446"/>
        <v>FreshMart Ltd</v>
      </c>
      <c r="C5482" t="str">
        <f t="shared" ca="1" si="1447"/>
        <v>Australia</v>
      </c>
      <c r="D5482" t="str">
        <f t="shared" ca="1" si="1448"/>
        <v>Tea</v>
      </c>
      <c r="E5482">
        <f t="shared" ca="1" si="1449"/>
        <v>460</v>
      </c>
      <c r="F5482" s="3">
        <f t="shared" ca="1" si="1450"/>
        <v>603</v>
      </c>
      <c r="G5482">
        <f t="shared" ca="1" si="1451"/>
        <v>277380</v>
      </c>
      <c r="H5482">
        <f t="shared" ca="1" si="1452"/>
        <v>199713.6</v>
      </c>
      <c r="I5482">
        <f t="shared" ca="1" si="1453"/>
        <v>4009</v>
      </c>
      <c r="J5482">
        <f t="shared" ca="1" si="1454"/>
        <v>758</v>
      </c>
      <c r="K5482" s="1">
        <f t="shared" ca="1" si="1455"/>
        <v>45937</v>
      </c>
      <c r="L5482" s="1">
        <f t="shared" ca="1" si="1456"/>
        <v>45946</v>
      </c>
      <c r="M5482" s="1">
        <f t="shared" ca="1" si="1457"/>
        <v>45945</v>
      </c>
      <c r="N5482">
        <f t="shared" ca="1" si="1458"/>
        <v>204480.6</v>
      </c>
      <c r="O5482" s="3">
        <f t="shared" ca="1" si="1459"/>
        <v>72899.399999999994</v>
      </c>
      <c r="P5482" s="2">
        <f t="shared" ca="1" si="1460"/>
        <v>0.26281418991996536</v>
      </c>
      <c r="Q5482" t="str">
        <f t="shared" ca="1" si="1461"/>
        <v>On Time</v>
      </c>
    </row>
    <row r="5483" spans="1:17" x14ac:dyDescent="0.3">
      <c r="A5483" t="str">
        <f t="shared" si="1445"/>
        <v>S05482</v>
      </c>
      <c r="B5483" t="str">
        <f t="shared" ca="1" si="1446"/>
        <v>Oceanic Exports</v>
      </c>
      <c r="C5483" t="str">
        <f t="shared" ca="1" si="1447"/>
        <v>UK</v>
      </c>
      <c r="D5483" t="str">
        <f t="shared" ca="1" si="1448"/>
        <v>Pickles</v>
      </c>
      <c r="E5483">
        <f t="shared" ca="1" si="1449"/>
        <v>293</v>
      </c>
      <c r="F5483" s="3">
        <f t="shared" ca="1" si="1450"/>
        <v>561</v>
      </c>
      <c r="G5483">
        <f t="shared" ca="1" si="1451"/>
        <v>164373</v>
      </c>
      <c r="H5483">
        <f t="shared" ca="1" si="1452"/>
        <v>101911.26</v>
      </c>
      <c r="I5483">
        <f t="shared" ca="1" si="1453"/>
        <v>2974</v>
      </c>
      <c r="J5483">
        <f t="shared" ca="1" si="1454"/>
        <v>2587</v>
      </c>
      <c r="K5483" s="1">
        <f t="shared" ca="1" si="1455"/>
        <v>46073</v>
      </c>
      <c r="L5483" s="1">
        <f t="shared" ca="1" si="1456"/>
        <v>46080</v>
      </c>
      <c r="M5483" s="1">
        <f t="shared" ca="1" si="1457"/>
        <v>46081</v>
      </c>
      <c r="N5483">
        <f t="shared" ca="1" si="1458"/>
        <v>107472.26</v>
      </c>
      <c r="O5483" s="3">
        <f t="shared" ca="1" si="1459"/>
        <v>56900.740000000005</v>
      </c>
      <c r="P5483" s="2">
        <f t="shared" ca="1" si="1460"/>
        <v>0.34616840965365359</v>
      </c>
      <c r="Q5483" t="str">
        <f t="shared" ca="1" si="1461"/>
        <v>Late</v>
      </c>
    </row>
    <row r="5484" spans="1:17" x14ac:dyDescent="0.3">
      <c r="A5484" t="str">
        <f t="shared" si="1445"/>
        <v>S05483</v>
      </c>
      <c r="B5484" t="str">
        <f t="shared" ca="1" si="1446"/>
        <v>Oceanic Exports</v>
      </c>
      <c r="C5484" t="str">
        <f t="shared" ca="1" si="1447"/>
        <v>UAE</v>
      </c>
      <c r="D5484" t="str">
        <f t="shared" ca="1" si="1448"/>
        <v>Rice</v>
      </c>
      <c r="E5484">
        <f t="shared" ca="1" si="1449"/>
        <v>123</v>
      </c>
      <c r="F5484" s="3">
        <f t="shared" ca="1" si="1450"/>
        <v>290</v>
      </c>
      <c r="G5484">
        <f t="shared" ca="1" si="1451"/>
        <v>35670</v>
      </c>
      <c r="H5484">
        <f t="shared" ca="1" si="1452"/>
        <v>20331.900000000001</v>
      </c>
      <c r="I5484">
        <f t="shared" ca="1" si="1453"/>
        <v>10802</v>
      </c>
      <c r="J5484">
        <f t="shared" ca="1" si="1454"/>
        <v>1414</v>
      </c>
      <c r="K5484" s="1">
        <f t="shared" ca="1" si="1455"/>
        <v>46176</v>
      </c>
      <c r="L5484" s="1">
        <f t="shared" ca="1" si="1456"/>
        <v>46190</v>
      </c>
      <c r="M5484" s="1">
        <f t="shared" ca="1" si="1457"/>
        <v>46196</v>
      </c>
      <c r="N5484">
        <f t="shared" ca="1" si="1458"/>
        <v>32547.9</v>
      </c>
      <c r="O5484" s="3">
        <f t="shared" ca="1" si="1459"/>
        <v>3122.0999999999985</v>
      </c>
      <c r="P5484" s="2">
        <f t="shared" ca="1" si="1460"/>
        <v>8.7527333894028558E-2</v>
      </c>
      <c r="Q5484" t="str">
        <f t="shared" ca="1" si="1461"/>
        <v>Late</v>
      </c>
    </row>
    <row r="5485" spans="1:17" x14ac:dyDescent="0.3">
      <c r="A5485" t="str">
        <f t="shared" si="1445"/>
        <v>S05484</v>
      </c>
      <c r="B5485" t="str">
        <f t="shared" ca="1" si="1446"/>
        <v>Global Foods</v>
      </c>
      <c r="C5485" t="str">
        <f t="shared" ca="1" si="1447"/>
        <v>Singapore</v>
      </c>
      <c r="D5485" t="str">
        <f t="shared" ca="1" si="1448"/>
        <v>Pickles</v>
      </c>
      <c r="E5485">
        <f t="shared" ca="1" si="1449"/>
        <v>88</v>
      </c>
      <c r="F5485" s="3">
        <f t="shared" ca="1" si="1450"/>
        <v>780</v>
      </c>
      <c r="G5485">
        <f t="shared" ca="1" si="1451"/>
        <v>68640</v>
      </c>
      <c r="H5485">
        <f t="shared" ca="1" si="1452"/>
        <v>39811.199999999997</v>
      </c>
      <c r="I5485">
        <f t="shared" ca="1" si="1453"/>
        <v>4833</v>
      </c>
      <c r="J5485">
        <f t="shared" ca="1" si="1454"/>
        <v>1086</v>
      </c>
      <c r="K5485" s="1">
        <f t="shared" ca="1" si="1455"/>
        <v>45963</v>
      </c>
      <c r="L5485" s="1">
        <f t="shared" ca="1" si="1456"/>
        <v>45980</v>
      </c>
      <c r="M5485" s="1">
        <f t="shared" ca="1" si="1457"/>
        <v>45984</v>
      </c>
      <c r="N5485">
        <f t="shared" ca="1" si="1458"/>
        <v>45730.2</v>
      </c>
      <c r="O5485" s="3">
        <f t="shared" ca="1" si="1459"/>
        <v>22909.800000000003</v>
      </c>
      <c r="P5485" s="2">
        <f t="shared" ca="1" si="1460"/>
        <v>0.33376748251748256</v>
      </c>
      <c r="Q5485" t="str">
        <f t="shared" ca="1" si="1461"/>
        <v>Late</v>
      </c>
    </row>
    <row r="5486" spans="1:17" x14ac:dyDescent="0.3">
      <c r="A5486" t="str">
        <f t="shared" si="1445"/>
        <v>S05485</v>
      </c>
      <c r="B5486" t="str">
        <f t="shared" ca="1" si="1446"/>
        <v>Alpha Traders</v>
      </c>
      <c r="C5486" t="str">
        <f t="shared" ca="1" si="1447"/>
        <v>Singapore</v>
      </c>
      <c r="D5486" t="str">
        <f t="shared" ca="1" si="1448"/>
        <v>Pickles</v>
      </c>
      <c r="E5486">
        <f t="shared" ca="1" si="1449"/>
        <v>378</v>
      </c>
      <c r="F5486" s="3">
        <f t="shared" ca="1" si="1450"/>
        <v>632</v>
      </c>
      <c r="G5486">
        <f t="shared" ca="1" si="1451"/>
        <v>238896</v>
      </c>
      <c r="H5486">
        <f t="shared" ca="1" si="1452"/>
        <v>172005.12</v>
      </c>
      <c r="I5486">
        <f t="shared" ca="1" si="1453"/>
        <v>2217</v>
      </c>
      <c r="J5486">
        <f t="shared" ca="1" si="1454"/>
        <v>1315</v>
      </c>
      <c r="K5486" s="1">
        <f t="shared" ca="1" si="1455"/>
        <v>46026</v>
      </c>
      <c r="L5486" s="1">
        <f t="shared" ca="1" si="1456"/>
        <v>46040</v>
      </c>
      <c r="M5486" s="1">
        <f t="shared" ca="1" si="1457"/>
        <v>46038</v>
      </c>
      <c r="N5486">
        <f t="shared" ca="1" si="1458"/>
        <v>175537.12</v>
      </c>
      <c r="O5486" s="3">
        <f t="shared" ca="1" si="1459"/>
        <v>63358.880000000005</v>
      </c>
      <c r="P5486" s="2">
        <f t="shared" ca="1" si="1460"/>
        <v>0.26521532382291879</v>
      </c>
      <c r="Q5486" t="str">
        <f t="shared" ca="1" si="1461"/>
        <v>On Time</v>
      </c>
    </row>
    <row r="5487" spans="1:17" x14ac:dyDescent="0.3">
      <c r="A5487" t="str">
        <f t="shared" si="1445"/>
        <v>S05486</v>
      </c>
      <c r="B5487" t="str">
        <f t="shared" ca="1" si="1446"/>
        <v>Beta Imports</v>
      </c>
      <c r="C5487" t="str">
        <f t="shared" ca="1" si="1447"/>
        <v>UK</v>
      </c>
      <c r="D5487" t="str">
        <f t="shared" ca="1" si="1448"/>
        <v>Tea</v>
      </c>
      <c r="E5487">
        <f t="shared" ca="1" si="1449"/>
        <v>334</v>
      </c>
      <c r="F5487" s="3">
        <f t="shared" ca="1" si="1450"/>
        <v>365</v>
      </c>
      <c r="G5487">
        <f t="shared" ca="1" si="1451"/>
        <v>121910</v>
      </c>
      <c r="H5487">
        <f t="shared" ca="1" si="1452"/>
        <v>79241.5</v>
      </c>
      <c r="I5487">
        <f t="shared" ca="1" si="1453"/>
        <v>7963</v>
      </c>
      <c r="J5487">
        <f t="shared" ca="1" si="1454"/>
        <v>3129</v>
      </c>
      <c r="K5487" s="1">
        <f t="shared" ca="1" si="1455"/>
        <v>46361</v>
      </c>
      <c r="L5487" s="1">
        <f t="shared" ca="1" si="1456"/>
        <v>46370</v>
      </c>
      <c r="M5487" s="1">
        <f t="shared" ca="1" si="1457"/>
        <v>46376</v>
      </c>
      <c r="N5487">
        <f t="shared" ca="1" si="1458"/>
        <v>90333.5</v>
      </c>
      <c r="O5487" s="3">
        <f t="shared" ca="1" si="1459"/>
        <v>31576.5</v>
      </c>
      <c r="P5487" s="2">
        <f t="shared" ca="1" si="1460"/>
        <v>0.25901484701829219</v>
      </c>
      <c r="Q5487" t="str">
        <f t="shared" ca="1" si="1461"/>
        <v>Late</v>
      </c>
    </row>
    <row r="5488" spans="1:17" x14ac:dyDescent="0.3">
      <c r="A5488" t="str">
        <f t="shared" si="1445"/>
        <v>S05487</v>
      </c>
      <c r="B5488" t="str">
        <f t="shared" ca="1" si="1446"/>
        <v>Global Foods</v>
      </c>
      <c r="C5488" t="str">
        <f t="shared" ca="1" si="1447"/>
        <v>Canada</v>
      </c>
      <c r="D5488" t="str">
        <f t="shared" ca="1" si="1448"/>
        <v>Tea</v>
      </c>
      <c r="E5488">
        <f t="shared" ca="1" si="1449"/>
        <v>442</v>
      </c>
      <c r="F5488" s="3">
        <f t="shared" ca="1" si="1450"/>
        <v>600</v>
      </c>
      <c r="G5488">
        <f t="shared" ca="1" si="1451"/>
        <v>265200</v>
      </c>
      <c r="H5488">
        <f t="shared" ca="1" si="1452"/>
        <v>132600</v>
      </c>
      <c r="I5488">
        <f t="shared" ca="1" si="1453"/>
        <v>9376</v>
      </c>
      <c r="J5488">
        <f t="shared" ca="1" si="1454"/>
        <v>1302</v>
      </c>
      <c r="K5488" s="1">
        <f t="shared" ca="1" si="1455"/>
        <v>46047</v>
      </c>
      <c r="L5488" s="1">
        <f t="shared" ca="1" si="1456"/>
        <v>46062</v>
      </c>
      <c r="M5488" s="1">
        <f t="shared" ca="1" si="1457"/>
        <v>46059</v>
      </c>
      <c r="N5488">
        <f t="shared" ca="1" si="1458"/>
        <v>143278</v>
      </c>
      <c r="O5488" s="3">
        <f t="shared" ca="1" si="1459"/>
        <v>121922</v>
      </c>
      <c r="P5488" s="2">
        <f t="shared" ca="1" si="1460"/>
        <v>0.45973604826546005</v>
      </c>
      <c r="Q5488" t="str">
        <f t="shared" ca="1" si="1461"/>
        <v>On Time</v>
      </c>
    </row>
    <row r="5489" spans="1:17" x14ac:dyDescent="0.3">
      <c r="A5489" t="str">
        <f t="shared" si="1445"/>
        <v>S05488</v>
      </c>
      <c r="B5489" t="str">
        <f t="shared" ca="1" si="1446"/>
        <v>Oceanic Exports</v>
      </c>
      <c r="C5489" t="str">
        <f t="shared" ca="1" si="1447"/>
        <v>Singapore</v>
      </c>
      <c r="D5489" t="str">
        <f t="shared" ca="1" si="1448"/>
        <v>Tea</v>
      </c>
      <c r="E5489">
        <f t="shared" ca="1" si="1449"/>
        <v>93</v>
      </c>
      <c r="F5489" s="3">
        <f t="shared" ca="1" si="1450"/>
        <v>364</v>
      </c>
      <c r="G5489">
        <f t="shared" ca="1" si="1451"/>
        <v>33852</v>
      </c>
      <c r="H5489">
        <f t="shared" ca="1" si="1452"/>
        <v>19295.64</v>
      </c>
      <c r="I5489">
        <f t="shared" ca="1" si="1453"/>
        <v>9734</v>
      </c>
      <c r="J5489">
        <f t="shared" ca="1" si="1454"/>
        <v>3855</v>
      </c>
      <c r="K5489" s="1">
        <f t="shared" ca="1" si="1455"/>
        <v>46297</v>
      </c>
      <c r="L5489" s="1">
        <f t="shared" ca="1" si="1456"/>
        <v>46313</v>
      </c>
      <c r="M5489" s="1">
        <f t="shared" ca="1" si="1457"/>
        <v>46312</v>
      </c>
      <c r="N5489">
        <f t="shared" ca="1" si="1458"/>
        <v>32884.639999999999</v>
      </c>
      <c r="O5489" s="3">
        <f t="shared" ca="1" si="1459"/>
        <v>967.36000000000058</v>
      </c>
      <c r="P5489" s="2">
        <f t="shared" ca="1" si="1460"/>
        <v>2.8576155027767947E-2</v>
      </c>
      <c r="Q5489" t="str">
        <f t="shared" ca="1" si="1461"/>
        <v>On Time</v>
      </c>
    </row>
    <row r="5490" spans="1:17" x14ac:dyDescent="0.3">
      <c r="A5490" t="str">
        <f t="shared" si="1445"/>
        <v>S05489</v>
      </c>
      <c r="B5490" t="str">
        <f t="shared" ca="1" si="1446"/>
        <v>Prime Wholesale</v>
      </c>
      <c r="C5490" t="str">
        <f t="shared" ca="1" si="1447"/>
        <v>UAE</v>
      </c>
      <c r="D5490" t="str">
        <f t="shared" ca="1" si="1448"/>
        <v>Spices</v>
      </c>
      <c r="E5490">
        <f t="shared" ca="1" si="1449"/>
        <v>213</v>
      </c>
      <c r="F5490" s="3">
        <f t="shared" ca="1" si="1450"/>
        <v>375</v>
      </c>
      <c r="G5490">
        <f t="shared" ca="1" si="1451"/>
        <v>79875</v>
      </c>
      <c r="H5490">
        <f t="shared" ca="1" si="1452"/>
        <v>57510</v>
      </c>
      <c r="I5490">
        <f t="shared" ca="1" si="1453"/>
        <v>7570</v>
      </c>
      <c r="J5490">
        <f t="shared" ca="1" si="1454"/>
        <v>1799</v>
      </c>
      <c r="K5490" s="1">
        <f t="shared" ca="1" si="1455"/>
        <v>45760</v>
      </c>
      <c r="L5490" s="1">
        <f t="shared" ca="1" si="1456"/>
        <v>45770</v>
      </c>
      <c r="M5490" s="1">
        <f t="shared" ca="1" si="1457"/>
        <v>45775</v>
      </c>
      <c r="N5490">
        <f t="shared" ca="1" si="1458"/>
        <v>66879</v>
      </c>
      <c r="O5490" s="3">
        <f t="shared" ca="1" si="1459"/>
        <v>12996</v>
      </c>
      <c r="P5490" s="2">
        <f t="shared" ca="1" si="1460"/>
        <v>0.16270422535211268</v>
      </c>
      <c r="Q5490" t="str">
        <f t="shared" ca="1" si="1461"/>
        <v>Late</v>
      </c>
    </row>
    <row r="5491" spans="1:17" x14ac:dyDescent="0.3">
      <c r="A5491" t="str">
        <f t="shared" si="1445"/>
        <v>S05490</v>
      </c>
      <c r="B5491" t="str">
        <f t="shared" ca="1" si="1446"/>
        <v>FreshMart Ltd</v>
      </c>
      <c r="C5491" t="str">
        <f t="shared" ca="1" si="1447"/>
        <v>Canada</v>
      </c>
      <c r="D5491" t="str">
        <f t="shared" ca="1" si="1448"/>
        <v>Spices</v>
      </c>
      <c r="E5491">
        <f t="shared" ca="1" si="1449"/>
        <v>171</v>
      </c>
      <c r="F5491" s="3">
        <f t="shared" ca="1" si="1450"/>
        <v>603</v>
      </c>
      <c r="G5491">
        <f t="shared" ca="1" si="1451"/>
        <v>103113</v>
      </c>
      <c r="H5491">
        <f t="shared" ca="1" si="1452"/>
        <v>77334.75</v>
      </c>
      <c r="I5491">
        <f t="shared" ca="1" si="1453"/>
        <v>2266</v>
      </c>
      <c r="J5491">
        <f t="shared" ca="1" si="1454"/>
        <v>3673</v>
      </c>
      <c r="K5491" s="1">
        <f t="shared" ca="1" si="1455"/>
        <v>45779</v>
      </c>
      <c r="L5491" s="1">
        <f t="shared" ca="1" si="1456"/>
        <v>45789</v>
      </c>
      <c r="M5491" s="1">
        <f t="shared" ca="1" si="1457"/>
        <v>45795</v>
      </c>
      <c r="N5491">
        <f t="shared" ca="1" si="1458"/>
        <v>83273.75</v>
      </c>
      <c r="O5491" s="3">
        <f t="shared" ca="1" si="1459"/>
        <v>19839.25</v>
      </c>
      <c r="P5491" s="2">
        <f t="shared" ca="1" si="1460"/>
        <v>0.19240299477272507</v>
      </c>
      <c r="Q5491" t="str">
        <f t="shared" ca="1" si="1461"/>
        <v>Late</v>
      </c>
    </row>
    <row r="5492" spans="1:17" x14ac:dyDescent="0.3">
      <c r="A5492" t="str">
        <f t="shared" si="1445"/>
        <v>S05491</v>
      </c>
      <c r="B5492" t="str">
        <f t="shared" ca="1" si="1446"/>
        <v>Alpha Traders</v>
      </c>
      <c r="C5492" t="str">
        <f t="shared" ca="1" si="1447"/>
        <v>Singapore</v>
      </c>
      <c r="D5492" t="str">
        <f t="shared" ca="1" si="1448"/>
        <v>Sauces</v>
      </c>
      <c r="E5492">
        <f t="shared" ca="1" si="1449"/>
        <v>310</v>
      </c>
      <c r="F5492" s="3">
        <f t="shared" ca="1" si="1450"/>
        <v>459</v>
      </c>
      <c r="G5492">
        <f t="shared" ca="1" si="1451"/>
        <v>142290</v>
      </c>
      <c r="H5492">
        <f t="shared" ca="1" si="1452"/>
        <v>88219.8</v>
      </c>
      <c r="I5492">
        <f t="shared" ca="1" si="1453"/>
        <v>7155</v>
      </c>
      <c r="J5492">
        <f t="shared" ca="1" si="1454"/>
        <v>3893</v>
      </c>
      <c r="K5492" s="1">
        <f t="shared" ca="1" si="1455"/>
        <v>46262</v>
      </c>
      <c r="L5492" s="1">
        <f t="shared" ca="1" si="1456"/>
        <v>46274</v>
      </c>
      <c r="M5492" s="1">
        <f t="shared" ca="1" si="1457"/>
        <v>46273</v>
      </c>
      <c r="N5492">
        <f t="shared" ca="1" si="1458"/>
        <v>99267.8</v>
      </c>
      <c r="O5492" s="3">
        <f t="shared" ca="1" si="1459"/>
        <v>43022.2</v>
      </c>
      <c r="P5492" s="2">
        <f t="shared" ca="1" si="1460"/>
        <v>0.30235575233677697</v>
      </c>
      <c r="Q5492" t="str">
        <f t="shared" ca="1" si="1461"/>
        <v>On Time</v>
      </c>
    </row>
    <row r="5493" spans="1:17" x14ac:dyDescent="0.3">
      <c r="A5493" t="str">
        <f t="shared" si="1445"/>
        <v>S05492</v>
      </c>
      <c r="B5493" t="str">
        <f t="shared" ca="1" si="1446"/>
        <v>Alpha Traders</v>
      </c>
      <c r="C5493" t="str">
        <f t="shared" ca="1" si="1447"/>
        <v>Canada</v>
      </c>
      <c r="D5493" t="str">
        <f t="shared" ca="1" si="1448"/>
        <v>Tea</v>
      </c>
      <c r="E5493">
        <f t="shared" ca="1" si="1449"/>
        <v>463</v>
      </c>
      <c r="F5493" s="3">
        <f t="shared" ca="1" si="1450"/>
        <v>225</v>
      </c>
      <c r="G5493">
        <f t="shared" ca="1" si="1451"/>
        <v>104175</v>
      </c>
      <c r="H5493">
        <f t="shared" ca="1" si="1452"/>
        <v>73964.25</v>
      </c>
      <c r="I5493">
        <f t="shared" ca="1" si="1453"/>
        <v>4096</v>
      </c>
      <c r="J5493">
        <f t="shared" ca="1" si="1454"/>
        <v>3745</v>
      </c>
      <c r="K5493" s="1">
        <f t="shared" ca="1" si="1455"/>
        <v>46077</v>
      </c>
      <c r="L5493" s="1">
        <f t="shared" ca="1" si="1456"/>
        <v>46084</v>
      </c>
      <c r="M5493" s="1">
        <f t="shared" ca="1" si="1457"/>
        <v>46084</v>
      </c>
      <c r="N5493">
        <f t="shared" ca="1" si="1458"/>
        <v>81805.25</v>
      </c>
      <c r="O5493" s="3">
        <f t="shared" ca="1" si="1459"/>
        <v>22369.75</v>
      </c>
      <c r="P5493" s="2">
        <f t="shared" ca="1" si="1460"/>
        <v>0.21473242140628751</v>
      </c>
      <c r="Q5493" t="str">
        <f t="shared" ca="1" si="1461"/>
        <v>On Time</v>
      </c>
    </row>
    <row r="5494" spans="1:17" x14ac:dyDescent="0.3">
      <c r="A5494" t="str">
        <f t="shared" si="1445"/>
        <v>S05493</v>
      </c>
      <c r="B5494" t="str">
        <f t="shared" ca="1" si="1446"/>
        <v>Oceanic Exports</v>
      </c>
      <c r="C5494" t="str">
        <f t="shared" ca="1" si="1447"/>
        <v>UK</v>
      </c>
      <c r="D5494" t="str">
        <f t="shared" ca="1" si="1448"/>
        <v>Tea</v>
      </c>
      <c r="E5494">
        <f t="shared" ca="1" si="1449"/>
        <v>250</v>
      </c>
      <c r="F5494" s="3">
        <f t="shared" ca="1" si="1450"/>
        <v>646</v>
      </c>
      <c r="G5494">
        <f t="shared" ca="1" si="1451"/>
        <v>161500</v>
      </c>
      <c r="H5494">
        <f t="shared" ca="1" si="1452"/>
        <v>104975</v>
      </c>
      <c r="I5494">
        <f t="shared" ca="1" si="1453"/>
        <v>7563</v>
      </c>
      <c r="J5494">
        <f t="shared" ca="1" si="1454"/>
        <v>2190</v>
      </c>
      <c r="K5494" s="1">
        <f t="shared" ca="1" si="1455"/>
        <v>45726</v>
      </c>
      <c r="L5494" s="1">
        <f t="shared" ca="1" si="1456"/>
        <v>45746</v>
      </c>
      <c r="M5494" s="1">
        <f t="shared" ca="1" si="1457"/>
        <v>45743</v>
      </c>
      <c r="N5494">
        <f t="shared" ca="1" si="1458"/>
        <v>114728</v>
      </c>
      <c r="O5494" s="3">
        <f t="shared" ca="1" si="1459"/>
        <v>46772</v>
      </c>
      <c r="P5494" s="2">
        <f t="shared" ca="1" si="1460"/>
        <v>0.28960990712074303</v>
      </c>
      <c r="Q5494" t="str">
        <f t="shared" ca="1" si="1461"/>
        <v>On Time</v>
      </c>
    </row>
    <row r="5495" spans="1:17" x14ac:dyDescent="0.3">
      <c r="A5495" t="str">
        <f t="shared" si="1445"/>
        <v>S05494</v>
      </c>
      <c r="B5495" t="str">
        <f t="shared" ca="1" si="1446"/>
        <v>Alpha Traders</v>
      </c>
      <c r="C5495" t="str">
        <f t="shared" ca="1" si="1447"/>
        <v>Canada</v>
      </c>
      <c r="D5495" t="str">
        <f t="shared" ca="1" si="1448"/>
        <v>Pickles</v>
      </c>
      <c r="E5495">
        <f t="shared" ca="1" si="1449"/>
        <v>84</v>
      </c>
      <c r="F5495" s="3">
        <f t="shared" ca="1" si="1450"/>
        <v>216</v>
      </c>
      <c r="G5495">
        <f t="shared" ca="1" si="1451"/>
        <v>18144</v>
      </c>
      <c r="H5495">
        <f t="shared" ca="1" si="1452"/>
        <v>10160.64</v>
      </c>
      <c r="I5495">
        <f t="shared" ca="1" si="1453"/>
        <v>11058</v>
      </c>
      <c r="J5495">
        <f t="shared" ca="1" si="1454"/>
        <v>2866</v>
      </c>
      <c r="K5495" s="1">
        <f t="shared" ca="1" si="1455"/>
        <v>46257</v>
      </c>
      <c r="L5495" s="1">
        <f t="shared" ca="1" si="1456"/>
        <v>46265</v>
      </c>
      <c r="M5495" s="1">
        <f t="shared" ca="1" si="1457"/>
        <v>46264</v>
      </c>
      <c r="N5495">
        <f t="shared" ca="1" si="1458"/>
        <v>24084.639999999999</v>
      </c>
      <c r="O5495" s="3">
        <f t="shared" ca="1" si="1459"/>
        <v>-5940.6399999999994</v>
      </c>
      <c r="P5495" s="2">
        <f t="shared" ca="1" si="1460"/>
        <v>-0.32741622574955903</v>
      </c>
      <c r="Q5495" t="str">
        <f t="shared" ca="1" si="1461"/>
        <v>On Time</v>
      </c>
    </row>
    <row r="5496" spans="1:17" x14ac:dyDescent="0.3">
      <c r="A5496" t="str">
        <f t="shared" si="1445"/>
        <v>S05495</v>
      </c>
      <c r="B5496" t="str">
        <f t="shared" ca="1" si="1446"/>
        <v>Global Foods</v>
      </c>
      <c r="C5496" t="str">
        <f t="shared" ca="1" si="1447"/>
        <v>UK</v>
      </c>
      <c r="D5496" t="str">
        <f t="shared" ca="1" si="1448"/>
        <v>Tea</v>
      </c>
      <c r="E5496">
        <f t="shared" ca="1" si="1449"/>
        <v>130</v>
      </c>
      <c r="F5496" s="3">
        <f t="shared" ca="1" si="1450"/>
        <v>100</v>
      </c>
      <c r="G5496">
        <f t="shared" ca="1" si="1451"/>
        <v>13000</v>
      </c>
      <c r="H5496">
        <f t="shared" ca="1" si="1452"/>
        <v>7670</v>
      </c>
      <c r="I5496">
        <f t="shared" ca="1" si="1453"/>
        <v>9936</v>
      </c>
      <c r="J5496">
        <f t="shared" ca="1" si="1454"/>
        <v>3599</v>
      </c>
      <c r="K5496" s="1">
        <f t="shared" ca="1" si="1455"/>
        <v>45776</v>
      </c>
      <c r="L5496" s="1">
        <f t="shared" ca="1" si="1456"/>
        <v>45790</v>
      </c>
      <c r="M5496" s="1">
        <f t="shared" ca="1" si="1457"/>
        <v>45792</v>
      </c>
      <c r="N5496">
        <f t="shared" ca="1" si="1458"/>
        <v>21205</v>
      </c>
      <c r="O5496" s="3">
        <f t="shared" ca="1" si="1459"/>
        <v>-8205</v>
      </c>
      <c r="P5496" s="2">
        <f t="shared" ca="1" si="1460"/>
        <v>-0.63115384615384618</v>
      </c>
      <c r="Q5496" t="str">
        <f t="shared" ca="1" si="1461"/>
        <v>Late</v>
      </c>
    </row>
    <row r="5497" spans="1:17" x14ac:dyDescent="0.3">
      <c r="A5497" t="str">
        <f t="shared" si="1445"/>
        <v>S05496</v>
      </c>
      <c r="B5497" t="str">
        <f t="shared" ca="1" si="1446"/>
        <v>Oceanic Exports</v>
      </c>
      <c r="C5497" t="str">
        <f t="shared" ca="1" si="1447"/>
        <v>Australia</v>
      </c>
      <c r="D5497" t="str">
        <f t="shared" ca="1" si="1448"/>
        <v>Rice</v>
      </c>
      <c r="E5497">
        <f t="shared" ca="1" si="1449"/>
        <v>427</v>
      </c>
      <c r="F5497" s="3">
        <f t="shared" ca="1" si="1450"/>
        <v>578</v>
      </c>
      <c r="G5497">
        <f t="shared" ca="1" si="1451"/>
        <v>246806</v>
      </c>
      <c r="H5497">
        <f t="shared" ca="1" si="1452"/>
        <v>185104.5</v>
      </c>
      <c r="I5497">
        <f t="shared" ca="1" si="1453"/>
        <v>2487</v>
      </c>
      <c r="J5497">
        <f t="shared" ca="1" si="1454"/>
        <v>2460</v>
      </c>
      <c r="K5497" s="1">
        <f t="shared" ca="1" si="1455"/>
        <v>45763</v>
      </c>
      <c r="L5497" s="1">
        <f t="shared" ca="1" si="1456"/>
        <v>45780</v>
      </c>
      <c r="M5497" s="1">
        <f t="shared" ca="1" si="1457"/>
        <v>45781</v>
      </c>
      <c r="N5497">
        <f t="shared" ca="1" si="1458"/>
        <v>190051.5</v>
      </c>
      <c r="O5497" s="3">
        <f t="shared" ca="1" si="1459"/>
        <v>56754.5</v>
      </c>
      <c r="P5497" s="2">
        <f t="shared" ca="1" si="1460"/>
        <v>0.22995591679294669</v>
      </c>
      <c r="Q5497" t="str">
        <f t="shared" ca="1" si="1461"/>
        <v>Late</v>
      </c>
    </row>
    <row r="5498" spans="1:17" x14ac:dyDescent="0.3">
      <c r="A5498" t="str">
        <f t="shared" si="1445"/>
        <v>S05497</v>
      </c>
      <c r="B5498" t="str">
        <f t="shared" ca="1" si="1446"/>
        <v>Beta Imports</v>
      </c>
      <c r="C5498" t="str">
        <f t="shared" ca="1" si="1447"/>
        <v>UK</v>
      </c>
      <c r="D5498" t="str">
        <f t="shared" ca="1" si="1448"/>
        <v>Spices</v>
      </c>
      <c r="E5498">
        <f t="shared" ca="1" si="1449"/>
        <v>157</v>
      </c>
      <c r="F5498" s="3">
        <f t="shared" ca="1" si="1450"/>
        <v>238</v>
      </c>
      <c r="G5498">
        <f t="shared" ca="1" si="1451"/>
        <v>37366</v>
      </c>
      <c r="H5498">
        <f t="shared" ca="1" si="1452"/>
        <v>23914.240000000002</v>
      </c>
      <c r="I5498">
        <f t="shared" ca="1" si="1453"/>
        <v>6746</v>
      </c>
      <c r="J5498">
        <f t="shared" ca="1" si="1454"/>
        <v>2748</v>
      </c>
      <c r="K5498" s="1">
        <f t="shared" ca="1" si="1455"/>
        <v>46308</v>
      </c>
      <c r="L5498" s="1">
        <f t="shared" ca="1" si="1456"/>
        <v>46322</v>
      </c>
      <c r="M5498" s="1">
        <f t="shared" ca="1" si="1457"/>
        <v>46325</v>
      </c>
      <c r="N5498">
        <f t="shared" ca="1" si="1458"/>
        <v>33408.240000000005</v>
      </c>
      <c r="O5498" s="3">
        <f t="shared" ca="1" si="1459"/>
        <v>3957.7599999999948</v>
      </c>
      <c r="P5498" s="2">
        <f t="shared" ca="1" si="1460"/>
        <v>0.10591874966547114</v>
      </c>
      <c r="Q5498" t="str">
        <f t="shared" ca="1" si="1461"/>
        <v>Late</v>
      </c>
    </row>
    <row r="5499" spans="1:17" x14ac:dyDescent="0.3">
      <c r="A5499" t="str">
        <f t="shared" si="1445"/>
        <v>S05498</v>
      </c>
      <c r="B5499" t="str">
        <f t="shared" ca="1" si="1446"/>
        <v>Global Foods</v>
      </c>
      <c r="C5499" t="str">
        <f t="shared" ca="1" si="1447"/>
        <v>Singapore</v>
      </c>
      <c r="D5499" t="str">
        <f t="shared" ca="1" si="1448"/>
        <v>Tea</v>
      </c>
      <c r="E5499">
        <f t="shared" ca="1" si="1449"/>
        <v>228</v>
      </c>
      <c r="F5499" s="3">
        <f t="shared" ca="1" si="1450"/>
        <v>101</v>
      </c>
      <c r="G5499">
        <f t="shared" ca="1" si="1451"/>
        <v>23028</v>
      </c>
      <c r="H5499">
        <f t="shared" ca="1" si="1452"/>
        <v>11974.56</v>
      </c>
      <c r="I5499">
        <f t="shared" ca="1" si="1453"/>
        <v>8076</v>
      </c>
      <c r="J5499">
        <f t="shared" ca="1" si="1454"/>
        <v>3815</v>
      </c>
      <c r="K5499" s="1">
        <f t="shared" ca="1" si="1455"/>
        <v>45738</v>
      </c>
      <c r="L5499" s="1">
        <f t="shared" ca="1" si="1456"/>
        <v>45745</v>
      </c>
      <c r="M5499" s="1">
        <f t="shared" ca="1" si="1457"/>
        <v>45748</v>
      </c>
      <c r="N5499">
        <f t="shared" ca="1" si="1458"/>
        <v>23865.559999999998</v>
      </c>
      <c r="O5499" s="3">
        <f t="shared" ca="1" si="1459"/>
        <v>-837.55999999999767</v>
      </c>
      <c r="P5499" s="2">
        <f t="shared" ca="1" si="1460"/>
        <v>-3.6371373979503109E-2</v>
      </c>
      <c r="Q5499" t="str">
        <f t="shared" ca="1" si="1461"/>
        <v>Late</v>
      </c>
    </row>
    <row r="5500" spans="1:17" x14ac:dyDescent="0.3">
      <c r="A5500" t="str">
        <f t="shared" si="1445"/>
        <v>S05499</v>
      </c>
      <c r="B5500" t="str">
        <f t="shared" ca="1" si="1446"/>
        <v>Prime Wholesale</v>
      </c>
      <c r="C5500" t="str">
        <f t="shared" ca="1" si="1447"/>
        <v>UK</v>
      </c>
      <c r="D5500" t="str">
        <f t="shared" ca="1" si="1448"/>
        <v>Tea</v>
      </c>
      <c r="E5500">
        <f t="shared" ca="1" si="1449"/>
        <v>232</v>
      </c>
      <c r="F5500" s="3">
        <f t="shared" ca="1" si="1450"/>
        <v>728</v>
      </c>
      <c r="G5500">
        <f t="shared" ca="1" si="1451"/>
        <v>168896</v>
      </c>
      <c r="H5500">
        <f t="shared" ca="1" si="1452"/>
        <v>106404.48</v>
      </c>
      <c r="I5500">
        <f t="shared" ca="1" si="1453"/>
        <v>4645</v>
      </c>
      <c r="J5500">
        <f t="shared" ca="1" si="1454"/>
        <v>3003</v>
      </c>
      <c r="K5500" s="1">
        <f t="shared" ca="1" si="1455"/>
        <v>46359</v>
      </c>
      <c r="L5500" s="1">
        <f t="shared" ca="1" si="1456"/>
        <v>46371</v>
      </c>
      <c r="M5500" s="1">
        <f t="shared" ca="1" si="1457"/>
        <v>46376</v>
      </c>
      <c r="N5500">
        <f t="shared" ca="1" si="1458"/>
        <v>114052.48</v>
      </c>
      <c r="O5500" s="3">
        <f t="shared" ca="1" si="1459"/>
        <v>54843.520000000004</v>
      </c>
      <c r="P5500" s="2">
        <f t="shared" ca="1" si="1460"/>
        <v>0.32471769609700646</v>
      </c>
      <c r="Q5500" t="str">
        <f t="shared" ca="1" si="1461"/>
        <v>Late</v>
      </c>
    </row>
    <row r="5501" spans="1:17" x14ac:dyDescent="0.3">
      <c r="A5501" t="str">
        <f t="shared" si="1445"/>
        <v>S05500</v>
      </c>
      <c r="B5501" t="str">
        <f t="shared" ca="1" si="1446"/>
        <v>Alpha Traders</v>
      </c>
      <c r="C5501" t="str">
        <f t="shared" ca="1" si="1447"/>
        <v>UK</v>
      </c>
      <c r="D5501" t="str">
        <f t="shared" ca="1" si="1448"/>
        <v>Sauces</v>
      </c>
      <c r="E5501">
        <f t="shared" ca="1" si="1449"/>
        <v>439</v>
      </c>
      <c r="F5501" s="3">
        <f t="shared" ca="1" si="1450"/>
        <v>793</v>
      </c>
      <c r="G5501">
        <f t="shared" ca="1" si="1451"/>
        <v>348127</v>
      </c>
      <c r="H5501">
        <f t="shared" ca="1" si="1452"/>
        <v>243688.9</v>
      </c>
      <c r="I5501">
        <f t="shared" ca="1" si="1453"/>
        <v>11535</v>
      </c>
      <c r="J5501">
        <f t="shared" ca="1" si="1454"/>
        <v>800</v>
      </c>
      <c r="K5501" s="1">
        <f t="shared" ca="1" si="1455"/>
        <v>45687</v>
      </c>
      <c r="L5501" s="1">
        <f t="shared" ca="1" si="1456"/>
        <v>45698</v>
      </c>
      <c r="M5501" s="1">
        <f t="shared" ca="1" si="1457"/>
        <v>45702</v>
      </c>
      <c r="N5501">
        <f t="shared" ca="1" si="1458"/>
        <v>256023.9</v>
      </c>
      <c r="O5501" s="3">
        <f t="shared" ca="1" si="1459"/>
        <v>92103.1</v>
      </c>
      <c r="P5501" s="2">
        <f t="shared" ca="1" si="1460"/>
        <v>0.26456752851689186</v>
      </c>
      <c r="Q5501" t="str">
        <f t="shared" ca="1" si="1461"/>
        <v>Late</v>
      </c>
    </row>
    <row r="5502" spans="1:17" x14ac:dyDescent="0.3">
      <c r="A5502" t="str">
        <f t="shared" si="1445"/>
        <v>S05501</v>
      </c>
      <c r="B5502" t="str">
        <f t="shared" ca="1" si="1446"/>
        <v>FreshMart Ltd</v>
      </c>
      <c r="C5502" t="str">
        <f t="shared" ca="1" si="1447"/>
        <v>UK</v>
      </c>
      <c r="D5502" t="str">
        <f t="shared" ca="1" si="1448"/>
        <v>Rice</v>
      </c>
      <c r="E5502">
        <f t="shared" ca="1" si="1449"/>
        <v>355</v>
      </c>
      <c r="F5502" s="3">
        <f t="shared" ca="1" si="1450"/>
        <v>495</v>
      </c>
      <c r="G5502">
        <f t="shared" ca="1" si="1451"/>
        <v>175725</v>
      </c>
      <c r="H5502">
        <f t="shared" ca="1" si="1452"/>
        <v>79076.25</v>
      </c>
      <c r="I5502">
        <f t="shared" ca="1" si="1453"/>
        <v>10847</v>
      </c>
      <c r="J5502">
        <f t="shared" ca="1" si="1454"/>
        <v>2346</v>
      </c>
      <c r="K5502" s="1">
        <f t="shared" ca="1" si="1455"/>
        <v>45787</v>
      </c>
      <c r="L5502" s="1">
        <f t="shared" ca="1" si="1456"/>
        <v>45806</v>
      </c>
      <c r="M5502" s="1">
        <f t="shared" ca="1" si="1457"/>
        <v>45806</v>
      </c>
      <c r="N5502">
        <f t="shared" ca="1" si="1458"/>
        <v>92269.25</v>
      </c>
      <c r="O5502" s="3">
        <f t="shared" ca="1" si="1459"/>
        <v>83455.75</v>
      </c>
      <c r="P5502" s="2">
        <f t="shared" ca="1" si="1460"/>
        <v>0.47492246407739364</v>
      </c>
      <c r="Q5502" t="str">
        <f t="shared" ca="1" si="1461"/>
        <v>On Time</v>
      </c>
    </row>
    <row r="5503" spans="1:17" x14ac:dyDescent="0.3">
      <c r="A5503" t="str">
        <f t="shared" si="1445"/>
        <v>S05502</v>
      </c>
      <c r="B5503" t="str">
        <f t="shared" ca="1" si="1446"/>
        <v>Beta Imports</v>
      </c>
      <c r="C5503" t="str">
        <f t="shared" ca="1" si="1447"/>
        <v>Australia</v>
      </c>
      <c r="D5503" t="str">
        <f t="shared" ca="1" si="1448"/>
        <v>Sauces</v>
      </c>
      <c r="E5503">
        <f t="shared" ca="1" si="1449"/>
        <v>492</v>
      </c>
      <c r="F5503" s="3">
        <f t="shared" ca="1" si="1450"/>
        <v>301</v>
      </c>
      <c r="G5503">
        <f t="shared" ca="1" si="1451"/>
        <v>148092</v>
      </c>
      <c r="H5503">
        <f t="shared" ca="1" si="1452"/>
        <v>105145.32</v>
      </c>
      <c r="I5503">
        <f t="shared" ca="1" si="1453"/>
        <v>6279</v>
      </c>
      <c r="J5503">
        <f t="shared" ca="1" si="1454"/>
        <v>3187</v>
      </c>
      <c r="K5503" s="1">
        <f t="shared" ca="1" si="1455"/>
        <v>46008</v>
      </c>
      <c r="L5503" s="1">
        <f t="shared" ca="1" si="1456"/>
        <v>46026</v>
      </c>
      <c r="M5503" s="1">
        <f t="shared" ca="1" si="1457"/>
        <v>46026</v>
      </c>
      <c r="N5503">
        <f t="shared" ca="1" si="1458"/>
        <v>114611.32</v>
      </c>
      <c r="O5503" s="3">
        <f t="shared" ca="1" si="1459"/>
        <v>33480.679999999993</v>
      </c>
      <c r="P5503" s="2">
        <f t="shared" ca="1" si="1460"/>
        <v>0.22608027442400666</v>
      </c>
      <c r="Q5503" t="str">
        <f t="shared" ca="1" si="1461"/>
        <v>On Time</v>
      </c>
    </row>
    <row r="5504" spans="1:17" x14ac:dyDescent="0.3">
      <c r="A5504" t="str">
        <f t="shared" si="1445"/>
        <v>S05503</v>
      </c>
      <c r="B5504" t="str">
        <f t="shared" ca="1" si="1446"/>
        <v>Prime Wholesale</v>
      </c>
      <c r="C5504" t="str">
        <f t="shared" ca="1" si="1447"/>
        <v>UK</v>
      </c>
      <c r="D5504" t="str">
        <f t="shared" ca="1" si="1448"/>
        <v>Tea</v>
      </c>
      <c r="E5504">
        <f t="shared" ca="1" si="1449"/>
        <v>137</v>
      </c>
      <c r="F5504" s="3">
        <f t="shared" ca="1" si="1450"/>
        <v>618</v>
      </c>
      <c r="G5504">
        <f t="shared" ca="1" si="1451"/>
        <v>84666</v>
      </c>
      <c r="H5504">
        <f t="shared" ca="1" si="1452"/>
        <v>56726.22</v>
      </c>
      <c r="I5504">
        <f t="shared" ca="1" si="1453"/>
        <v>11785</v>
      </c>
      <c r="J5504">
        <f t="shared" ca="1" si="1454"/>
        <v>2711</v>
      </c>
      <c r="K5504" s="1">
        <f t="shared" ca="1" si="1455"/>
        <v>45823</v>
      </c>
      <c r="L5504" s="1">
        <f t="shared" ca="1" si="1456"/>
        <v>45831</v>
      </c>
      <c r="M5504" s="1">
        <f t="shared" ca="1" si="1457"/>
        <v>45834</v>
      </c>
      <c r="N5504">
        <f t="shared" ca="1" si="1458"/>
        <v>71222.22</v>
      </c>
      <c r="O5504" s="3">
        <f t="shared" ca="1" si="1459"/>
        <v>13443.779999999999</v>
      </c>
      <c r="P5504" s="2">
        <f t="shared" ca="1" si="1460"/>
        <v>0.15878605343349159</v>
      </c>
      <c r="Q5504" t="str">
        <f t="shared" ca="1" si="1461"/>
        <v>Late</v>
      </c>
    </row>
    <row r="5505" spans="1:17" x14ac:dyDescent="0.3">
      <c r="A5505" t="str">
        <f t="shared" si="1445"/>
        <v>S05504</v>
      </c>
      <c r="B5505" t="str">
        <f t="shared" ca="1" si="1446"/>
        <v>Beta Imports</v>
      </c>
      <c r="C5505" t="str">
        <f t="shared" ca="1" si="1447"/>
        <v>UAE</v>
      </c>
      <c r="D5505" t="str">
        <f t="shared" ca="1" si="1448"/>
        <v>Sauces</v>
      </c>
      <c r="E5505">
        <f t="shared" ca="1" si="1449"/>
        <v>407</v>
      </c>
      <c r="F5505" s="3">
        <f t="shared" ca="1" si="1450"/>
        <v>469</v>
      </c>
      <c r="G5505">
        <f t="shared" ca="1" si="1451"/>
        <v>190883</v>
      </c>
      <c r="H5505">
        <f t="shared" ca="1" si="1452"/>
        <v>135526.93</v>
      </c>
      <c r="I5505">
        <f t="shared" ca="1" si="1453"/>
        <v>10865</v>
      </c>
      <c r="J5505">
        <f t="shared" ca="1" si="1454"/>
        <v>974</v>
      </c>
      <c r="K5505" s="1">
        <f t="shared" ca="1" si="1455"/>
        <v>46329</v>
      </c>
      <c r="L5505" s="1">
        <f t="shared" ca="1" si="1456"/>
        <v>46339</v>
      </c>
      <c r="M5505" s="1">
        <f t="shared" ca="1" si="1457"/>
        <v>46341</v>
      </c>
      <c r="N5505">
        <f t="shared" ca="1" si="1458"/>
        <v>147365.93</v>
      </c>
      <c r="O5505" s="3">
        <f t="shared" ca="1" si="1459"/>
        <v>43517.070000000007</v>
      </c>
      <c r="P5505" s="2">
        <f t="shared" ca="1" si="1460"/>
        <v>0.22797771409711712</v>
      </c>
      <c r="Q5505" t="str">
        <f t="shared" ca="1" si="1461"/>
        <v>Late</v>
      </c>
    </row>
    <row r="5506" spans="1:17" x14ac:dyDescent="0.3">
      <c r="A5506" t="str">
        <f t="shared" si="1445"/>
        <v>S05505</v>
      </c>
      <c r="B5506" t="str">
        <f t="shared" ca="1" si="1446"/>
        <v>Global Foods</v>
      </c>
      <c r="C5506" t="str">
        <f t="shared" ca="1" si="1447"/>
        <v>Canada</v>
      </c>
      <c r="D5506" t="str">
        <f t="shared" ca="1" si="1448"/>
        <v>Spices</v>
      </c>
      <c r="E5506">
        <f t="shared" ca="1" si="1449"/>
        <v>495</v>
      </c>
      <c r="F5506" s="3">
        <f t="shared" ca="1" si="1450"/>
        <v>109</v>
      </c>
      <c r="G5506">
        <f t="shared" ca="1" si="1451"/>
        <v>53955</v>
      </c>
      <c r="H5506">
        <f t="shared" ca="1" si="1452"/>
        <v>24819.3</v>
      </c>
      <c r="I5506">
        <f t="shared" ca="1" si="1453"/>
        <v>11597</v>
      </c>
      <c r="J5506">
        <f t="shared" ca="1" si="1454"/>
        <v>3685</v>
      </c>
      <c r="K5506" s="1">
        <f t="shared" ca="1" si="1455"/>
        <v>45811</v>
      </c>
      <c r="L5506" s="1">
        <f t="shared" ca="1" si="1456"/>
        <v>45829</v>
      </c>
      <c r="M5506" s="1">
        <f t="shared" ca="1" si="1457"/>
        <v>45829</v>
      </c>
      <c r="N5506">
        <f t="shared" ca="1" si="1458"/>
        <v>40101.300000000003</v>
      </c>
      <c r="O5506" s="3">
        <f t="shared" ca="1" si="1459"/>
        <v>13853.699999999997</v>
      </c>
      <c r="P5506" s="2">
        <f t="shared" ca="1" si="1460"/>
        <v>0.25676396997497908</v>
      </c>
      <c r="Q5506" t="str">
        <f t="shared" ca="1" si="1461"/>
        <v>On Time</v>
      </c>
    </row>
    <row r="5507" spans="1:17" x14ac:dyDescent="0.3">
      <c r="A5507" t="str">
        <f t="shared" ref="A5507:A5570" si="1462">"S"&amp;TEXT(ROW()-1,"00000")</f>
        <v>S05506</v>
      </c>
      <c r="B5507" t="str">
        <f t="shared" ref="B5507:B5570" ca="1" si="1463">CHOOSE(RANDBETWEEN(1,6),"Alpha Traders","Beta Imports","Global Foods","FreshMart Ltd","Oceanic Exports","Prime Wholesale")</f>
        <v>Prime Wholesale</v>
      </c>
      <c r="C5507" t="str">
        <f t="shared" ref="C5507:C5570" ca="1" si="1464">CHOOSE(RANDBETWEEN(1,5),"UK","UAE","Canada","Australia","Singapore")</f>
        <v>UAE</v>
      </c>
      <c r="D5507" t="str">
        <f t="shared" ref="D5507:D5570" ca="1" si="1465">CHOOSE(RANDBETWEEN(1,5),"Pickles","Spices","Tea","Rice","Sauces")</f>
        <v>Pickles</v>
      </c>
      <c r="E5507">
        <f t="shared" ref="E5507:E5570" ca="1" si="1466">RANDBETWEEN(50,500)</f>
        <v>193</v>
      </c>
      <c r="F5507" s="3">
        <f t="shared" ref="F5507:F5570" ca="1" si="1467">RANDBETWEEN(100,800)</f>
        <v>671</v>
      </c>
      <c r="G5507">
        <f t="shared" ref="G5507:G5570" ca="1" si="1468">E5507*F5507</f>
        <v>129503</v>
      </c>
      <c r="H5507">
        <f t="shared" ref="H5507:H5570" ca="1" si="1469">ROUND(G5507*RANDBETWEEN(45,75)/100,2)</f>
        <v>86767.01</v>
      </c>
      <c r="I5507">
        <f t="shared" ref="I5507:I5570" ca="1" si="1470">RANDBETWEEN(1500,12000)</f>
        <v>7336</v>
      </c>
      <c r="J5507">
        <f t="shared" ref="J5507:J5570" ca="1" si="1471">RANDBETWEEN(500,4000)</f>
        <v>3863</v>
      </c>
      <c r="K5507" s="1">
        <f t="shared" ref="K5507:K5570" ca="1" si="1472">DATE(2025,1,1)+RANDBETWEEN(0,729)</f>
        <v>46262</v>
      </c>
      <c r="L5507" s="1">
        <f t="shared" ref="L5507:L5570" ca="1" si="1473">K5507+RANDBETWEEN(7,20)</f>
        <v>46279</v>
      </c>
      <c r="M5507" s="1">
        <f t="shared" ref="M5507:M5570" ca="1" si="1474">L5507+RANDBETWEEN(-3,6)</f>
        <v>46277</v>
      </c>
      <c r="N5507">
        <f t="shared" ref="N5507:N5570" ca="1" si="1475">H5507+I5507+J5507</f>
        <v>97966.01</v>
      </c>
      <c r="O5507" s="3">
        <f t="shared" ref="O5507:O5570" ca="1" si="1476">G5507-N5507</f>
        <v>31536.990000000005</v>
      </c>
      <c r="P5507" s="2">
        <f t="shared" ref="P5507:P5570" ca="1" si="1477">IFERROR(O5507/G5507,0)</f>
        <v>0.24352323884388782</v>
      </c>
      <c r="Q5507" t="str">
        <f t="shared" ref="Q5507:Q5570" ca="1" si="1478">IF(M5507&lt;=L5507,"On Time","Late")</f>
        <v>On Time</v>
      </c>
    </row>
    <row r="5508" spans="1:17" x14ac:dyDescent="0.3">
      <c r="A5508" t="str">
        <f t="shared" si="1462"/>
        <v>S05507</v>
      </c>
      <c r="B5508" t="str">
        <f t="shared" ca="1" si="1463"/>
        <v>FreshMart Ltd</v>
      </c>
      <c r="C5508" t="str">
        <f t="shared" ca="1" si="1464"/>
        <v>UK</v>
      </c>
      <c r="D5508" t="str">
        <f t="shared" ca="1" si="1465"/>
        <v>Rice</v>
      </c>
      <c r="E5508">
        <f t="shared" ca="1" si="1466"/>
        <v>307</v>
      </c>
      <c r="F5508" s="3">
        <f t="shared" ca="1" si="1467"/>
        <v>152</v>
      </c>
      <c r="G5508">
        <f t="shared" ca="1" si="1468"/>
        <v>46664</v>
      </c>
      <c r="H5508">
        <f t="shared" ca="1" si="1469"/>
        <v>32664.799999999999</v>
      </c>
      <c r="I5508">
        <f t="shared" ca="1" si="1470"/>
        <v>1859</v>
      </c>
      <c r="J5508">
        <f t="shared" ca="1" si="1471"/>
        <v>3272</v>
      </c>
      <c r="K5508" s="1">
        <f t="shared" ca="1" si="1472"/>
        <v>45732</v>
      </c>
      <c r="L5508" s="1">
        <f t="shared" ca="1" si="1473"/>
        <v>45742</v>
      </c>
      <c r="M5508" s="1">
        <f t="shared" ca="1" si="1474"/>
        <v>45746</v>
      </c>
      <c r="N5508">
        <f t="shared" ca="1" si="1475"/>
        <v>37795.800000000003</v>
      </c>
      <c r="O5508" s="3">
        <f t="shared" ca="1" si="1476"/>
        <v>8868.1999999999971</v>
      </c>
      <c r="P5508" s="2">
        <f t="shared" ca="1" si="1477"/>
        <v>0.19004371678381615</v>
      </c>
      <c r="Q5508" t="str">
        <f t="shared" ca="1" si="1478"/>
        <v>Late</v>
      </c>
    </row>
    <row r="5509" spans="1:17" x14ac:dyDescent="0.3">
      <c r="A5509" t="str">
        <f t="shared" si="1462"/>
        <v>S05508</v>
      </c>
      <c r="B5509" t="str">
        <f t="shared" ca="1" si="1463"/>
        <v>Oceanic Exports</v>
      </c>
      <c r="C5509" t="str">
        <f t="shared" ca="1" si="1464"/>
        <v>Singapore</v>
      </c>
      <c r="D5509" t="str">
        <f t="shared" ca="1" si="1465"/>
        <v>Sauces</v>
      </c>
      <c r="E5509">
        <f t="shared" ca="1" si="1466"/>
        <v>314</v>
      </c>
      <c r="F5509" s="3">
        <f t="shared" ca="1" si="1467"/>
        <v>476</v>
      </c>
      <c r="G5509">
        <f t="shared" ca="1" si="1468"/>
        <v>149464</v>
      </c>
      <c r="H5509">
        <f t="shared" ca="1" si="1469"/>
        <v>94162.32</v>
      </c>
      <c r="I5509">
        <f t="shared" ca="1" si="1470"/>
        <v>6920</v>
      </c>
      <c r="J5509">
        <f t="shared" ca="1" si="1471"/>
        <v>935</v>
      </c>
      <c r="K5509" s="1">
        <f t="shared" ca="1" si="1472"/>
        <v>46306</v>
      </c>
      <c r="L5509" s="1">
        <f t="shared" ca="1" si="1473"/>
        <v>46315</v>
      </c>
      <c r="M5509" s="1">
        <f t="shared" ca="1" si="1474"/>
        <v>46321</v>
      </c>
      <c r="N5509">
        <f t="shared" ca="1" si="1475"/>
        <v>102017.32</v>
      </c>
      <c r="O5509" s="3">
        <f t="shared" ca="1" si="1476"/>
        <v>47446.679999999993</v>
      </c>
      <c r="P5509" s="2">
        <f t="shared" ca="1" si="1477"/>
        <v>0.31744553872504411</v>
      </c>
      <c r="Q5509" t="str">
        <f t="shared" ca="1" si="1478"/>
        <v>Late</v>
      </c>
    </row>
    <row r="5510" spans="1:17" x14ac:dyDescent="0.3">
      <c r="A5510" t="str">
        <f t="shared" si="1462"/>
        <v>S05509</v>
      </c>
      <c r="B5510" t="str">
        <f t="shared" ca="1" si="1463"/>
        <v>Prime Wholesale</v>
      </c>
      <c r="C5510" t="str">
        <f t="shared" ca="1" si="1464"/>
        <v>Australia</v>
      </c>
      <c r="D5510" t="str">
        <f t="shared" ca="1" si="1465"/>
        <v>Spices</v>
      </c>
      <c r="E5510">
        <f t="shared" ca="1" si="1466"/>
        <v>494</v>
      </c>
      <c r="F5510" s="3">
        <f t="shared" ca="1" si="1467"/>
        <v>680</v>
      </c>
      <c r="G5510">
        <f t="shared" ca="1" si="1468"/>
        <v>335920</v>
      </c>
      <c r="H5510">
        <f t="shared" ca="1" si="1469"/>
        <v>238503.2</v>
      </c>
      <c r="I5510">
        <f t="shared" ca="1" si="1470"/>
        <v>11574</v>
      </c>
      <c r="J5510">
        <f t="shared" ca="1" si="1471"/>
        <v>1802</v>
      </c>
      <c r="K5510" s="1">
        <f t="shared" ca="1" si="1472"/>
        <v>46380</v>
      </c>
      <c r="L5510" s="1">
        <f t="shared" ca="1" si="1473"/>
        <v>46393</v>
      </c>
      <c r="M5510" s="1">
        <f t="shared" ca="1" si="1474"/>
        <v>46391</v>
      </c>
      <c r="N5510">
        <f t="shared" ca="1" si="1475"/>
        <v>251879.2</v>
      </c>
      <c r="O5510" s="3">
        <f t="shared" ca="1" si="1476"/>
        <v>84040.799999999988</v>
      </c>
      <c r="P5510" s="2">
        <f t="shared" ca="1" si="1477"/>
        <v>0.25018099547511308</v>
      </c>
      <c r="Q5510" t="str">
        <f t="shared" ca="1" si="1478"/>
        <v>On Time</v>
      </c>
    </row>
    <row r="5511" spans="1:17" x14ac:dyDescent="0.3">
      <c r="A5511" t="str">
        <f t="shared" si="1462"/>
        <v>S05510</v>
      </c>
      <c r="B5511" t="str">
        <f t="shared" ca="1" si="1463"/>
        <v>Global Foods</v>
      </c>
      <c r="C5511" t="str">
        <f t="shared" ca="1" si="1464"/>
        <v>Singapore</v>
      </c>
      <c r="D5511" t="str">
        <f t="shared" ca="1" si="1465"/>
        <v>Pickles</v>
      </c>
      <c r="E5511">
        <f t="shared" ca="1" si="1466"/>
        <v>62</v>
      </c>
      <c r="F5511" s="3">
        <f t="shared" ca="1" si="1467"/>
        <v>486</v>
      </c>
      <c r="G5511">
        <f t="shared" ca="1" si="1468"/>
        <v>30132</v>
      </c>
      <c r="H5511">
        <f t="shared" ca="1" si="1469"/>
        <v>15367.32</v>
      </c>
      <c r="I5511">
        <f t="shared" ca="1" si="1470"/>
        <v>8411</v>
      </c>
      <c r="J5511">
        <f t="shared" ca="1" si="1471"/>
        <v>2168</v>
      </c>
      <c r="K5511" s="1">
        <f t="shared" ca="1" si="1472"/>
        <v>45767</v>
      </c>
      <c r="L5511" s="1">
        <f t="shared" ca="1" si="1473"/>
        <v>45781</v>
      </c>
      <c r="M5511" s="1">
        <f t="shared" ca="1" si="1474"/>
        <v>45783</v>
      </c>
      <c r="N5511">
        <f t="shared" ca="1" si="1475"/>
        <v>25946.32</v>
      </c>
      <c r="O5511" s="3">
        <f t="shared" ca="1" si="1476"/>
        <v>4185.68</v>
      </c>
      <c r="P5511" s="2">
        <f t="shared" ca="1" si="1477"/>
        <v>0.13891145625912651</v>
      </c>
      <c r="Q5511" t="str">
        <f t="shared" ca="1" si="1478"/>
        <v>Late</v>
      </c>
    </row>
    <row r="5512" spans="1:17" x14ac:dyDescent="0.3">
      <c r="A5512" t="str">
        <f t="shared" si="1462"/>
        <v>S05511</v>
      </c>
      <c r="B5512" t="str">
        <f t="shared" ca="1" si="1463"/>
        <v>FreshMart Ltd</v>
      </c>
      <c r="C5512" t="str">
        <f t="shared" ca="1" si="1464"/>
        <v>Singapore</v>
      </c>
      <c r="D5512" t="str">
        <f t="shared" ca="1" si="1465"/>
        <v>Tea</v>
      </c>
      <c r="E5512">
        <f t="shared" ca="1" si="1466"/>
        <v>234</v>
      </c>
      <c r="F5512" s="3">
        <f t="shared" ca="1" si="1467"/>
        <v>345</v>
      </c>
      <c r="G5512">
        <f t="shared" ca="1" si="1468"/>
        <v>80730</v>
      </c>
      <c r="H5512">
        <f t="shared" ca="1" si="1469"/>
        <v>46016.1</v>
      </c>
      <c r="I5512">
        <f t="shared" ca="1" si="1470"/>
        <v>5963</v>
      </c>
      <c r="J5512">
        <f t="shared" ca="1" si="1471"/>
        <v>2585</v>
      </c>
      <c r="K5512" s="1">
        <f t="shared" ca="1" si="1472"/>
        <v>45702</v>
      </c>
      <c r="L5512" s="1">
        <f t="shared" ca="1" si="1473"/>
        <v>45718</v>
      </c>
      <c r="M5512" s="1">
        <f t="shared" ca="1" si="1474"/>
        <v>45720</v>
      </c>
      <c r="N5512">
        <f t="shared" ca="1" si="1475"/>
        <v>54564.1</v>
      </c>
      <c r="O5512" s="3">
        <f t="shared" ca="1" si="1476"/>
        <v>26165.9</v>
      </c>
      <c r="P5512" s="2">
        <f t="shared" ca="1" si="1477"/>
        <v>0.3241161897683637</v>
      </c>
      <c r="Q5512" t="str">
        <f t="shared" ca="1" si="1478"/>
        <v>Late</v>
      </c>
    </row>
    <row r="5513" spans="1:17" x14ac:dyDescent="0.3">
      <c r="A5513" t="str">
        <f t="shared" si="1462"/>
        <v>S05512</v>
      </c>
      <c r="B5513" t="str">
        <f t="shared" ca="1" si="1463"/>
        <v>Beta Imports</v>
      </c>
      <c r="C5513" t="str">
        <f t="shared" ca="1" si="1464"/>
        <v>UAE</v>
      </c>
      <c r="D5513" t="str">
        <f t="shared" ca="1" si="1465"/>
        <v>Spices</v>
      </c>
      <c r="E5513">
        <f t="shared" ca="1" si="1466"/>
        <v>271</v>
      </c>
      <c r="F5513" s="3">
        <f t="shared" ca="1" si="1467"/>
        <v>724</v>
      </c>
      <c r="G5513">
        <f t="shared" ca="1" si="1468"/>
        <v>196204</v>
      </c>
      <c r="H5513">
        <f t="shared" ca="1" si="1469"/>
        <v>145190.96</v>
      </c>
      <c r="I5513">
        <f t="shared" ca="1" si="1470"/>
        <v>3614</v>
      </c>
      <c r="J5513">
        <f t="shared" ca="1" si="1471"/>
        <v>3290</v>
      </c>
      <c r="K5513" s="1">
        <f t="shared" ca="1" si="1472"/>
        <v>45810</v>
      </c>
      <c r="L5513" s="1">
        <f t="shared" ca="1" si="1473"/>
        <v>45825</v>
      </c>
      <c r="M5513" s="1">
        <f t="shared" ca="1" si="1474"/>
        <v>45831</v>
      </c>
      <c r="N5513">
        <f t="shared" ca="1" si="1475"/>
        <v>152094.96</v>
      </c>
      <c r="O5513" s="3">
        <f t="shared" ca="1" si="1476"/>
        <v>44109.040000000008</v>
      </c>
      <c r="P5513" s="2">
        <f t="shared" ca="1" si="1477"/>
        <v>0.22481213430918845</v>
      </c>
      <c r="Q5513" t="str">
        <f t="shared" ca="1" si="1478"/>
        <v>Late</v>
      </c>
    </row>
    <row r="5514" spans="1:17" x14ac:dyDescent="0.3">
      <c r="A5514" t="str">
        <f t="shared" si="1462"/>
        <v>S05513</v>
      </c>
      <c r="B5514" t="str">
        <f t="shared" ca="1" si="1463"/>
        <v>FreshMart Ltd</v>
      </c>
      <c r="C5514" t="str">
        <f t="shared" ca="1" si="1464"/>
        <v>UAE</v>
      </c>
      <c r="D5514" t="str">
        <f t="shared" ca="1" si="1465"/>
        <v>Tea</v>
      </c>
      <c r="E5514">
        <f t="shared" ca="1" si="1466"/>
        <v>343</v>
      </c>
      <c r="F5514" s="3">
        <f t="shared" ca="1" si="1467"/>
        <v>275</v>
      </c>
      <c r="G5514">
        <f t="shared" ca="1" si="1468"/>
        <v>94325</v>
      </c>
      <c r="H5514">
        <f t="shared" ca="1" si="1469"/>
        <v>65084.25</v>
      </c>
      <c r="I5514">
        <f t="shared" ca="1" si="1470"/>
        <v>10541</v>
      </c>
      <c r="J5514">
        <f t="shared" ca="1" si="1471"/>
        <v>2430</v>
      </c>
      <c r="K5514" s="1">
        <f t="shared" ca="1" si="1472"/>
        <v>45885</v>
      </c>
      <c r="L5514" s="1">
        <f t="shared" ca="1" si="1473"/>
        <v>45896</v>
      </c>
      <c r="M5514" s="1">
        <f t="shared" ca="1" si="1474"/>
        <v>45898</v>
      </c>
      <c r="N5514">
        <f t="shared" ca="1" si="1475"/>
        <v>78055.25</v>
      </c>
      <c r="O5514" s="3">
        <f t="shared" ca="1" si="1476"/>
        <v>16269.75</v>
      </c>
      <c r="P5514" s="2">
        <f t="shared" ca="1" si="1477"/>
        <v>0.17248608534322821</v>
      </c>
      <c r="Q5514" t="str">
        <f t="shared" ca="1" si="1478"/>
        <v>Late</v>
      </c>
    </row>
    <row r="5515" spans="1:17" x14ac:dyDescent="0.3">
      <c r="A5515" t="str">
        <f t="shared" si="1462"/>
        <v>S05514</v>
      </c>
      <c r="B5515" t="str">
        <f t="shared" ca="1" si="1463"/>
        <v>Beta Imports</v>
      </c>
      <c r="C5515" t="str">
        <f t="shared" ca="1" si="1464"/>
        <v>UK</v>
      </c>
      <c r="D5515" t="str">
        <f t="shared" ca="1" si="1465"/>
        <v>Pickles</v>
      </c>
      <c r="E5515">
        <f t="shared" ca="1" si="1466"/>
        <v>113</v>
      </c>
      <c r="F5515" s="3">
        <f t="shared" ca="1" si="1467"/>
        <v>144</v>
      </c>
      <c r="G5515">
        <f t="shared" ca="1" si="1468"/>
        <v>16272</v>
      </c>
      <c r="H5515">
        <f t="shared" ca="1" si="1469"/>
        <v>11553.12</v>
      </c>
      <c r="I5515">
        <f t="shared" ca="1" si="1470"/>
        <v>5756</v>
      </c>
      <c r="J5515">
        <f t="shared" ca="1" si="1471"/>
        <v>2092</v>
      </c>
      <c r="K5515" s="1">
        <f t="shared" ca="1" si="1472"/>
        <v>46073</v>
      </c>
      <c r="L5515" s="1">
        <f t="shared" ca="1" si="1473"/>
        <v>46093</v>
      </c>
      <c r="M5515" s="1">
        <f t="shared" ca="1" si="1474"/>
        <v>46099</v>
      </c>
      <c r="N5515">
        <f t="shared" ca="1" si="1475"/>
        <v>19401.120000000003</v>
      </c>
      <c r="O5515" s="3">
        <f t="shared" ca="1" si="1476"/>
        <v>-3129.1200000000026</v>
      </c>
      <c r="P5515" s="2">
        <f t="shared" ca="1" si="1477"/>
        <v>-0.19230088495575237</v>
      </c>
      <c r="Q5515" t="str">
        <f t="shared" ca="1" si="1478"/>
        <v>Late</v>
      </c>
    </row>
    <row r="5516" spans="1:17" x14ac:dyDescent="0.3">
      <c r="A5516" t="str">
        <f t="shared" si="1462"/>
        <v>S05515</v>
      </c>
      <c r="B5516" t="str">
        <f t="shared" ca="1" si="1463"/>
        <v>Beta Imports</v>
      </c>
      <c r="C5516" t="str">
        <f t="shared" ca="1" si="1464"/>
        <v>UK</v>
      </c>
      <c r="D5516" t="str">
        <f t="shared" ca="1" si="1465"/>
        <v>Pickles</v>
      </c>
      <c r="E5516">
        <f t="shared" ca="1" si="1466"/>
        <v>380</v>
      </c>
      <c r="F5516" s="3">
        <f t="shared" ca="1" si="1467"/>
        <v>672</v>
      </c>
      <c r="G5516">
        <f t="shared" ca="1" si="1468"/>
        <v>255360</v>
      </c>
      <c r="H5516">
        <f t="shared" ca="1" si="1469"/>
        <v>163430.39999999999</v>
      </c>
      <c r="I5516">
        <f t="shared" ca="1" si="1470"/>
        <v>5580</v>
      </c>
      <c r="J5516">
        <f t="shared" ca="1" si="1471"/>
        <v>1977</v>
      </c>
      <c r="K5516" s="1">
        <f t="shared" ca="1" si="1472"/>
        <v>45899</v>
      </c>
      <c r="L5516" s="1">
        <f t="shared" ca="1" si="1473"/>
        <v>45907</v>
      </c>
      <c r="M5516" s="1">
        <f t="shared" ca="1" si="1474"/>
        <v>45905</v>
      </c>
      <c r="N5516">
        <f t="shared" ca="1" si="1475"/>
        <v>170987.4</v>
      </c>
      <c r="O5516" s="3">
        <f t="shared" ca="1" si="1476"/>
        <v>84372.6</v>
      </c>
      <c r="P5516" s="2">
        <f t="shared" ca="1" si="1477"/>
        <v>0.33040648496240604</v>
      </c>
      <c r="Q5516" t="str">
        <f t="shared" ca="1" si="1478"/>
        <v>On Time</v>
      </c>
    </row>
    <row r="5517" spans="1:17" x14ac:dyDescent="0.3">
      <c r="A5517" t="str">
        <f t="shared" si="1462"/>
        <v>S05516</v>
      </c>
      <c r="B5517" t="str">
        <f t="shared" ca="1" si="1463"/>
        <v>Beta Imports</v>
      </c>
      <c r="C5517" t="str">
        <f t="shared" ca="1" si="1464"/>
        <v>Singapore</v>
      </c>
      <c r="D5517" t="str">
        <f t="shared" ca="1" si="1465"/>
        <v>Rice</v>
      </c>
      <c r="E5517">
        <f t="shared" ca="1" si="1466"/>
        <v>327</v>
      </c>
      <c r="F5517" s="3">
        <f t="shared" ca="1" si="1467"/>
        <v>605</v>
      </c>
      <c r="G5517">
        <f t="shared" ca="1" si="1468"/>
        <v>197835</v>
      </c>
      <c r="H5517">
        <f t="shared" ca="1" si="1469"/>
        <v>140462.85</v>
      </c>
      <c r="I5517">
        <f t="shared" ca="1" si="1470"/>
        <v>6280</v>
      </c>
      <c r="J5517">
        <f t="shared" ca="1" si="1471"/>
        <v>3762</v>
      </c>
      <c r="K5517" s="1">
        <f t="shared" ca="1" si="1472"/>
        <v>46057</v>
      </c>
      <c r="L5517" s="1">
        <f t="shared" ca="1" si="1473"/>
        <v>46064</v>
      </c>
      <c r="M5517" s="1">
        <f t="shared" ca="1" si="1474"/>
        <v>46066</v>
      </c>
      <c r="N5517">
        <f t="shared" ca="1" si="1475"/>
        <v>150504.85</v>
      </c>
      <c r="O5517" s="3">
        <f t="shared" ca="1" si="1476"/>
        <v>47330.149999999994</v>
      </c>
      <c r="P5517" s="2">
        <f t="shared" ca="1" si="1477"/>
        <v>0.2392405287234311</v>
      </c>
      <c r="Q5517" t="str">
        <f t="shared" ca="1" si="1478"/>
        <v>Late</v>
      </c>
    </row>
    <row r="5518" spans="1:17" x14ac:dyDescent="0.3">
      <c r="A5518" t="str">
        <f t="shared" si="1462"/>
        <v>S05517</v>
      </c>
      <c r="B5518" t="str">
        <f t="shared" ca="1" si="1463"/>
        <v>Prime Wholesale</v>
      </c>
      <c r="C5518" t="str">
        <f t="shared" ca="1" si="1464"/>
        <v>Canada</v>
      </c>
      <c r="D5518" t="str">
        <f t="shared" ca="1" si="1465"/>
        <v>Pickles</v>
      </c>
      <c r="E5518">
        <f t="shared" ca="1" si="1466"/>
        <v>105</v>
      </c>
      <c r="F5518" s="3">
        <f t="shared" ca="1" si="1467"/>
        <v>537</v>
      </c>
      <c r="G5518">
        <f t="shared" ca="1" si="1468"/>
        <v>56385</v>
      </c>
      <c r="H5518">
        <f t="shared" ca="1" si="1469"/>
        <v>38341.800000000003</v>
      </c>
      <c r="I5518">
        <f t="shared" ca="1" si="1470"/>
        <v>6229</v>
      </c>
      <c r="J5518">
        <f t="shared" ca="1" si="1471"/>
        <v>3213</v>
      </c>
      <c r="K5518" s="1">
        <f t="shared" ca="1" si="1472"/>
        <v>46379</v>
      </c>
      <c r="L5518" s="1">
        <f t="shared" ca="1" si="1473"/>
        <v>46390</v>
      </c>
      <c r="M5518" s="1">
        <f t="shared" ca="1" si="1474"/>
        <v>46388</v>
      </c>
      <c r="N5518">
        <f t="shared" ca="1" si="1475"/>
        <v>47783.8</v>
      </c>
      <c r="O5518" s="3">
        <f t="shared" ca="1" si="1476"/>
        <v>8601.1999999999971</v>
      </c>
      <c r="P5518" s="2">
        <f t="shared" ca="1" si="1477"/>
        <v>0.15254411634299897</v>
      </c>
      <c r="Q5518" t="str">
        <f t="shared" ca="1" si="1478"/>
        <v>On Time</v>
      </c>
    </row>
    <row r="5519" spans="1:17" x14ac:dyDescent="0.3">
      <c r="A5519" t="str">
        <f t="shared" si="1462"/>
        <v>S05518</v>
      </c>
      <c r="B5519" t="str">
        <f t="shared" ca="1" si="1463"/>
        <v>Global Foods</v>
      </c>
      <c r="C5519" t="str">
        <f t="shared" ca="1" si="1464"/>
        <v>Canada</v>
      </c>
      <c r="D5519" t="str">
        <f t="shared" ca="1" si="1465"/>
        <v>Pickles</v>
      </c>
      <c r="E5519">
        <f t="shared" ca="1" si="1466"/>
        <v>285</v>
      </c>
      <c r="F5519" s="3">
        <f t="shared" ca="1" si="1467"/>
        <v>389</v>
      </c>
      <c r="G5519">
        <f t="shared" ca="1" si="1468"/>
        <v>110865</v>
      </c>
      <c r="H5519">
        <f t="shared" ca="1" si="1469"/>
        <v>67627.649999999994</v>
      </c>
      <c r="I5519">
        <f t="shared" ca="1" si="1470"/>
        <v>4464</v>
      </c>
      <c r="J5519">
        <f t="shared" ca="1" si="1471"/>
        <v>1393</v>
      </c>
      <c r="K5519" s="1">
        <f t="shared" ca="1" si="1472"/>
        <v>46221</v>
      </c>
      <c r="L5519" s="1">
        <f t="shared" ca="1" si="1473"/>
        <v>46233</v>
      </c>
      <c r="M5519" s="1">
        <f t="shared" ca="1" si="1474"/>
        <v>46233</v>
      </c>
      <c r="N5519">
        <f t="shared" ca="1" si="1475"/>
        <v>73484.649999999994</v>
      </c>
      <c r="O5519" s="3">
        <f t="shared" ca="1" si="1476"/>
        <v>37380.350000000006</v>
      </c>
      <c r="P5519" s="2">
        <f t="shared" ca="1" si="1477"/>
        <v>0.33716998150904259</v>
      </c>
      <c r="Q5519" t="str">
        <f t="shared" ca="1" si="1478"/>
        <v>On Time</v>
      </c>
    </row>
    <row r="5520" spans="1:17" x14ac:dyDescent="0.3">
      <c r="A5520" t="str">
        <f t="shared" si="1462"/>
        <v>S05519</v>
      </c>
      <c r="B5520" t="str">
        <f t="shared" ca="1" si="1463"/>
        <v>Global Foods</v>
      </c>
      <c r="C5520" t="str">
        <f t="shared" ca="1" si="1464"/>
        <v>Canada</v>
      </c>
      <c r="D5520" t="str">
        <f t="shared" ca="1" si="1465"/>
        <v>Rice</v>
      </c>
      <c r="E5520">
        <f t="shared" ca="1" si="1466"/>
        <v>195</v>
      </c>
      <c r="F5520" s="3">
        <f t="shared" ca="1" si="1467"/>
        <v>412</v>
      </c>
      <c r="G5520">
        <f t="shared" ca="1" si="1468"/>
        <v>80340</v>
      </c>
      <c r="H5520">
        <f t="shared" ca="1" si="1469"/>
        <v>36956.400000000001</v>
      </c>
      <c r="I5520">
        <f t="shared" ca="1" si="1470"/>
        <v>10529</v>
      </c>
      <c r="J5520">
        <f t="shared" ca="1" si="1471"/>
        <v>1497</v>
      </c>
      <c r="K5520" s="1">
        <f t="shared" ca="1" si="1472"/>
        <v>45660</v>
      </c>
      <c r="L5520" s="1">
        <f t="shared" ca="1" si="1473"/>
        <v>45680</v>
      </c>
      <c r="M5520" s="1">
        <f t="shared" ca="1" si="1474"/>
        <v>45684</v>
      </c>
      <c r="N5520">
        <f t="shared" ca="1" si="1475"/>
        <v>48982.400000000001</v>
      </c>
      <c r="O5520" s="3">
        <f t="shared" ca="1" si="1476"/>
        <v>31357.599999999999</v>
      </c>
      <c r="P5520" s="2">
        <f t="shared" ca="1" si="1477"/>
        <v>0.39031117749564348</v>
      </c>
      <c r="Q5520" t="str">
        <f t="shared" ca="1" si="1478"/>
        <v>Late</v>
      </c>
    </row>
    <row r="5521" spans="1:17" x14ac:dyDescent="0.3">
      <c r="A5521" t="str">
        <f t="shared" si="1462"/>
        <v>S05520</v>
      </c>
      <c r="B5521" t="str">
        <f t="shared" ca="1" si="1463"/>
        <v>Prime Wholesale</v>
      </c>
      <c r="C5521" t="str">
        <f t="shared" ca="1" si="1464"/>
        <v>Singapore</v>
      </c>
      <c r="D5521" t="str">
        <f t="shared" ca="1" si="1465"/>
        <v>Sauces</v>
      </c>
      <c r="E5521">
        <f t="shared" ca="1" si="1466"/>
        <v>377</v>
      </c>
      <c r="F5521" s="3">
        <f t="shared" ca="1" si="1467"/>
        <v>525</v>
      </c>
      <c r="G5521">
        <f t="shared" ca="1" si="1468"/>
        <v>197925</v>
      </c>
      <c r="H5521">
        <f t="shared" ca="1" si="1469"/>
        <v>106879.5</v>
      </c>
      <c r="I5521">
        <f t="shared" ca="1" si="1470"/>
        <v>9001</v>
      </c>
      <c r="J5521">
        <f t="shared" ca="1" si="1471"/>
        <v>3432</v>
      </c>
      <c r="K5521" s="1">
        <f t="shared" ca="1" si="1472"/>
        <v>46321</v>
      </c>
      <c r="L5521" s="1">
        <f t="shared" ca="1" si="1473"/>
        <v>46328</v>
      </c>
      <c r="M5521" s="1">
        <f t="shared" ca="1" si="1474"/>
        <v>46331</v>
      </c>
      <c r="N5521">
        <f t="shared" ca="1" si="1475"/>
        <v>119312.5</v>
      </c>
      <c r="O5521" s="3">
        <f t="shared" ca="1" si="1476"/>
        <v>78612.5</v>
      </c>
      <c r="P5521" s="2">
        <f t="shared" ca="1" si="1477"/>
        <v>0.39718327649362134</v>
      </c>
      <c r="Q5521" t="str">
        <f t="shared" ca="1" si="1478"/>
        <v>Late</v>
      </c>
    </row>
    <row r="5522" spans="1:17" x14ac:dyDescent="0.3">
      <c r="A5522" t="str">
        <f t="shared" si="1462"/>
        <v>S05521</v>
      </c>
      <c r="B5522" t="str">
        <f t="shared" ca="1" si="1463"/>
        <v>FreshMart Ltd</v>
      </c>
      <c r="C5522" t="str">
        <f t="shared" ca="1" si="1464"/>
        <v>UAE</v>
      </c>
      <c r="D5522" t="str">
        <f t="shared" ca="1" si="1465"/>
        <v>Pickles</v>
      </c>
      <c r="E5522">
        <f t="shared" ca="1" si="1466"/>
        <v>466</v>
      </c>
      <c r="F5522" s="3">
        <f t="shared" ca="1" si="1467"/>
        <v>204</v>
      </c>
      <c r="G5522">
        <f t="shared" ca="1" si="1468"/>
        <v>95064</v>
      </c>
      <c r="H5522">
        <f t="shared" ca="1" si="1469"/>
        <v>61791.6</v>
      </c>
      <c r="I5522">
        <f t="shared" ca="1" si="1470"/>
        <v>7124</v>
      </c>
      <c r="J5522">
        <f t="shared" ca="1" si="1471"/>
        <v>2058</v>
      </c>
      <c r="K5522" s="1">
        <f t="shared" ca="1" si="1472"/>
        <v>46386</v>
      </c>
      <c r="L5522" s="1">
        <f t="shared" ca="1" si="1473"/>
        <v>46393</v>
      </c>
      <c r="M5522" s="1">
        <f t="shared" ca="1" si="1474"/>
        <v>46395</v>
      </c>
      <c r="N5522">
        <f t="shared" ca="1" si="1475"/>
        <v>70973.600000000006</v>
      </c>
      <c r="O5522" s="3">
        <f t="shared" ca="1" si="1476"/>
        <v>24090.399999999994</v>
      </c>
      <c r="P5522" s="2">
        <f t="shared" ca="1" si="1477"/>
        <v>0.25341243793654794</v>
      </c>
      <c r="Q5522" t="str">
        <f t="shared" ca="1" si="1478"/>
        <v>Late</v>
      </c>
    </row>
    <row r="5523" spans="1:17" x14ac:dyDescent="0.3">
      <c r="A5523" t="str">
        <f t="shared" si="1462"/>
        <v>S05522</v>
      </c>
      <c r="B5523" t="str">
        <f t="shared" ca="1" si="1463"/>
        <v>FreshMart Ltd</v>
      </c>
      <c r="C5523" t="str">
        <f t="shared" ca="1" si="1464"/>
        <v>Canada</v>
      </c>
      <c r="D5523" t="str">
        <f t="shared" ca="1" si="1465"/>
        <v>Tea</v>
      </c>
      <c r="E5523">
        <f t="shared" ca="1" si="1466"/>
        <v>196</v>
      </c>
      <c r="F5523" s="3">
        <f t="shared" ca="1" si="1467"/>
        <v>791</v>
      </c>
      <c r="G5523">
        <f t="shared" ca="1" si="1468"/>
        <v>155036</v>
      </c>
      <c r="H5523">
        <f t="shared" ca="1" si="1469"/>
        <v>102323.76</v>
      </c>
      <c r="I5523">
        <f t="shared" ca="1" si="1470"/>
        <v>3400</v>
      </c>
      <c r="J5523">
        <f t="shared" ca="1" si="1471"/>
        <v>1668</v>
      </c>
      <c r="K5523" s="1">
        <f t="shared" ca="1" si="1472"/>
        <v>46352</v>
      </c>
      <c r="L5523" s="1">
        <f t="shared" ca="1" si="1473"/>
        <v>46370</v>
      </c>
      <c r="M5523" s="1">
        <f t="shared" ca="1" si="1474"/>
        <v>46374</v>
      </c>
      <c r="N5523">
        <f t="shared" ca="1" si="1475"/>
        <v>107391.76</v>
      </c>
      <c r="O5523" s="3">
        <f t="shared" ca="1" si="1476"/>
        <v>47644.240000000005</v>
      </c>
      <c r="P5523" s="2">
        <f t="shared" ca="1" si="1477"/>
        <v>0.30731081813256278</v>
      </c>
      <c r="Q5523" t="str">
        <f t="shared" ca="1" si="1478"/>
        <v>Late</v>
      </c>
    </row>
    <row r="5524" spans="1:17" x14ac:dyDescent="0.3">
      <c r="A5524" t="str">
        <f t="shared" si="1462"/>
        <v>S05523</v>
      </c>
      <c r="B5524" t="str">
        <f t="shared" ca="1" si="1463"/>
        <v>Beta Imports</v>
      </c>
      <c r="C5524" t="str">
        <f t="shared" ca="1" si="1464"/>
        <v>Singapore</v>
      </c>
      <c r="D5524" t="str">
        <f t="shared" ca="1" si="1465"/>
        <v>Sauces</v>
      </c>
      <c r="E5524">
        <f t="shared" ca="1" si="1466"/>
        <v>361</v>
      </c>
      <c r="F5524" s="3">
        <f t="shared" ca="1" si="1467"/>
        <v>295</v>
      </c>
      <c r="G5524">
        <f t="shared" ca="1" si="1468"/>
        <v>106495</v>
      </c>
      <c r="H5524">
        <f t="shared" ca="1" si="1469"/>
        <v>62832.05</v>
      </c>
      <c r="I5524">
        <f t="shared" ca="1" si="1470"/>
        <v>2291</v>
      </c>
      <c r="J5524">
        <f t="shared" ca="1" si="1471"/>
        <v>1228</v>
      </c>
      <c r="K5524" s="1">
        <f t="shared" ca="1" si="1472"/>
        <v>46064</v>
      </c>
      <c r="L5524" s="1">
        <f t="shared" ca="1" si="1473"/>
        <v>46078</v>
      </c>
      <c r="M5524" s="1">
        <f t="shared" ca="1" si="1474"/>
        <v>46083</v>
      </c>
      <c r="N5524">
        <f t="shared" ca="1" si="1475"/>
        <v>66351.05</v>
      </c>
      <c r="O5524" s="3">
        <f t="shared" ca="1" si="1476"/>
        <v>40143.949999999997</v>
      </c>
      <c r="P5524" s="2">
        <f t="shared" ca="1" si="1477"/>
        <v>0.37695619512653172</v>
      </c>
      <c r="Q5524" t="str">
        <f t="shared" ca="1" si="1478"/>
        <v>Late</v>
      </c>
    </row>
    <row r="5525" spans="1:17" x14ac:dyDescent="0.3">
      <c r="A5525" t="str">
        <f t="shared" si="1462"/>
        <v>S05524</v>
      </c>
      <c r="B5525" t="str">
        <f t="shared" ca="1" si="1463"/>
        <v>FreshMart Ltd</v>
      </c>
      <c r="C5525" t="str">
        <f t="shared" ca="1" si="1464"/>
        <v>Australia</v>
      </c>
      <c r="D5525" t="str">
        <f t="shared" ca="1" si="1465"/>
        <v>Sauces</v>
      </c>
      <c r="E5525">
        <f t="shared" ca="1" si="1466"/>
        <v>375</v>
      </c>
      <c r="F5525" s="3">
        <f t="shared" ca="1" si="1467"/>
        <v>517</v>
      </c>
      <c r="G5525">
        <f t="shared" ca="1" si="1468"/>
        <v>193875</v>
      </c>
      <c r="H5525">
        <f t="shared" ca="1" si="1469"/>
        <v>110508.75</v>
      </c>
      <c r="I5525">
        <f t="shared" ca="1" si="1470"/>
        <v>2329</v>
      </c>
      <c r="J5525">
        <f t="shared" ca="1" si="1471"/>
        <v>2675</v>
      </c>
      <c r="K5525" s="1">
        <f t="shared" ca="1" si="1472"/>
        <v>45855</v>
      </c>
      <c r="L5525" s="1">
        <f t="shared" ca="1" si="1473"/>
        <v>45863</v>
      </c>
      <c r="M5525" s="1">
        <f t="shared" ca="1" si="1474"/>
        <v>45868</v>
      </c>
      <c r="N5525">
        <f t="shared" ca="1" si="1475"/>
        <v>115512.75</v>
      </c>
      <c r="O5525" s="3">
        <f t="shared" ca="1" si="1476"/>
        <v>78362.25</v>
      </c>
      <c r="P5525" s="2">
        <f t="shared" ca="1" si="1477"/>
        <v>0.40418955512572535</v>
      </c>
      <c r="Q5525" t="str">
        <f t="shared" ca="1" si="1478"/>
        <v>Late</v>
      </c>
    </row>
    <row r="5526" spans="1:17" x14ac:dyDescent="0.3">
      <c r="A5526" t="str">
        <f t="shared" si="1462"/>
        <v>S05525</v>
      </c>
      <c r="B5526" t="str">
        <f t="shared" ca="1" si="1463"/>
        <v>Beta Imports</v>
      </c>
      <c r="C5526" t="str">
        <f t="shared" ca="1" si="1464"/>
        <v>Canada</v>
      </c>
      <c r="D5526" t="str">
        <f t="shared" ca="1" si="1465"/>
        <v>Tea</v>
      </c>
      <c r="E5526">
        <f t="shared" ca="1" si="1466"/>
        <v>402</v>
      </c>
      <c r="F5526" s="3">
        <f t="shared" ca="1" si="1467"/>
        <v>344</v>
      </c>
      <c r="G5526">
        <f t="shared" ca="1" si="1468"/>
        <v>138288</v>
      </c>
      <c r="H5526">
        <f t="shared" ca="1" si="1469"/>
        <v>70526.880000000005</v>
      </c>
      <c r="I5526">
        <f t="shared" ca="1" si="1470"/>
        <v>1716</v>
      </c>
      <c r="J5526">
        <f t="shared" ca="1" si="1471"/>
        <v>2195</v>
      </c>
      <c r="K5526" s="1">
        <f t="shared" ca="1" si="1472"/>
        <v>46080</v>
      </c>
      <c r="L5526" s="1">
        <f t="shared" ca="1" si="1473"/>
        <v>46095</v>
      </c>
      <c r="M5526" s="1">
        <f t="shared" ca="1" si="1474"/>
        <v>46092</v>
      </c>
      <c r="N5526">
        <f t="shared" ca="1" si="1475"/>
        <v>74437.88</v>
      </c>
      <c r="O5526" s="3">
        <f t="shared" ca="1" si="1476"/>
        <v>63850.119999999995</v>
      </c>
      <c r="P5526" s="2">
        <f t="shared" ca="1" si="1477"/>
        <v>0.46171844267036904</v>
      </c>
      <c r="Q5526" t="str">
        <f t="shared" ca="1" si="1478"/>
        <v>On Time</v>
      </c>
    </row>
    <row r="5527" spans="1:17" x14ac:dyDescent="0.3">
      <c r="A5527" t="str">
        <f t="shared" si="1462"/>
        <v>S05526</v>
      </c>
      <c r="B5527" t="str">
        <f t="shared" ca="1" si="1463"/>
        <v>Alpha Traders</v>
      </c>
      <c r="C5527" t="str">
        <f t="shared" ca="1" si="1464"/>
        <v>Singapore</v>
      </c>
      <c r="D5527" t="str">
        <f t="shared" ca="1" si="1465"/>
        <v>Sauces</v>
      </c>
      <c r="E5527">
        <f t="shared" ca="1" si="1466"/>
        <v>469</v>
      </c>
      <c r="F5527" s="3">
        <f t="shared" ca="1" si="1467"/>
        <v>109</v>
      </c>
      <c r="G5527">
        <f t="shared" ca="1" si="1468"/>
        <v>51121</v>
      </c>
      <c r="H5527">
        <f t="shared" ca="1" si="1469"/>
        <v>25049.29</v>
      </c>
      <c r="I5527">
        <f t="shared" ca="1" si="1470"/>
        <v>10878</v>
      </c>
      <c r="J5527">
        <f t="shared" ca="1" si="1471"/>
        <v>903</v>
      </c>
      <c r="K5527" s="1">
        <f t="shared" ca="1" si="1472"/>
        <v>45775</v>
      </c>
      <c r="L5527" s="1">
        <f t="shared" ca="1" si="1473"/>
        <v>45787</v>
      </c>
      <c r="M5527" s="1">
        <f t="shared" ca="1" si="1474"/>
        <v>45789</v>
      </c>
      <c r="N5527">
        <f t="shared" ca="1" si="1475"/>
        <v>36830.29</v>
      </c>
      <c r="O5527" s="3">
        <f t="shared" ca="1" si="1476"/>
        <v>14290.71</v>
      </c>
      <c r="P5527" s="2">
        <f t="shared" ca="1" si="1477"/>
        <v>0.27954676160481989</v>
      </c>
      <c r="Q5527" t="str">
        <f t="shared" ca="1" si="1478"/>
        <v>Late</v>
      </c>
    </row>
    <row r="5528" spans="1:17" x14ac:dyDescent="0.3">
      <c r="A5528" t="str">
        <f t="shared" si="1462"/>
        <v>S05527</v>
      </c>
      <c r="B5528" t="str">
        <f t="shared" ca="1" si="1463"/>
        <v>Oceanic Exports</v>
      </c>
      <c r="C5528" t="str">
        <f t="shared" ca="1" si="1464"/>
        <v>UK</v>
      </c>
      <c r="D5528" t="str">
        <f t="shared" ca="1" si="1465"/>
        <v>Pickles</v>
      </c>
      <c r="E5528">
        <f t="shared" ca="1" si="1466"/>
        <v>401</v>
      </c>
      <c r="F5528" s="3">
        <f t="shared" ca="1" si="1467"/>
        <v>587</v>
      </c>
      <c r="G5528">
        <f t="shared" ca="1" si="1468"/>
        <v>235387</v>
      </c>
      <c r="H5528">
        <f t="shared" ca="1" si="1469"/>
        <v>171832.51</v>
      </c>
      <c r="I5528">
        <f t="shared" ca="1" si="1470"/>
        <v>3588</v>
      </c>
      <c r="J5528">
        <f t="shared" ca="1" si="1471"/>
        <v>3744</v>
      </c>
      <c r="K5528" s="1">
        <f t="shared" ca="1" si="1472"/>
        <v>45745</v>
      </c>
      <c r="L5528" s="1">
        <f t="shared" ca="1" si="1473"/>
        <v>45756</v>
      </c>
      <c r="M5528" s="1">
        <f t="shared" ca="1" si="1474"/>
        <v>45760</v>
      </c>
      <c r="N5528">
        <f t="shared" ca="1" si="1475"/>
        <v>179164.51</v>
      </c>
      <c r="O5528" s="3">
        <f t="shared" ca="1" si="1476"/>
        <v>56222.489999999991</v>
      </c>
      <c r="P5528" s="2">
        <f t="shared" ca="1" si="1477"/>
        <v>0.23885129595092333</v>
      </c>
      <c r="Q5528" t="str">
        <f t="shared" ca="1" si="1478"/>
        <v>Late</v>
      </c>
    </row>
    <row r="5529" spans="1:17" x14ac:dyDescent="0.3">
      <c r="A5529" t="str">
        <f t="shared" si="1462"/>
        <v>S05528</v>
      </c>
      <c r="B5529" t="str">
        <f t="shared" ca="1" si="1463"/>
        <v>Global Foods</v>
      </c>
      <c r="C5529" t="str">
        <f t="shared" ca="1" si="1464"/>
        <v>UAE</v>
      </c>
      <c r="D5529" t="str">
        <f t="shared" ca="1" si="1465"/>
        <v>Pickles</v>
      </c>
      <c r="E5529">
        <f t="shared" ca="1" si="1466"/>
        <v>357</v>
      </c>
      <c r="F5529" s="3">
        <f t="shared" ca="1" si="1467"/>
        <v>628</v>
      </c>
      <c r="G5529">
        <f t="shared" ca="1" si="1468"/>
        <v>224196</v>
      </c>
      <c r="H5529">
        <f t="shared" ca="1" si="1469"/>
        <v>141243.48000000001</v>
      </c>
      <c r="I5529">
        <f t="shared" ca="1" si="1470"/>
        <v>11294</v>
      </c>
      <c r="J5529">
        <f t="shared" ca="1" si="1471"/>
        <v>3956</v>
      </c>
      <c r="K5529" s="1">
        <f t="shared" ca="1" si="1472"/>
        <v>46323</v>
      </c>
      <c r="L5529" s="1">
        <f t="shared" ca="1" si="1473"/>
        <v>46339</v>
      </c>
      <c r="M5529" s="1">
        <f t="shared" ca="1" si="1474"/>
        <v>46345</v>
      </c>
      <c r="N5529">
        <f t="shared" ca="1" si="1475"/>
        <v>156493.48000000001</v>
      </c>
      <c r="O5529" s="3">
        <f t="shared" ca="1" si="1476"/>
        <v>67702.51999999999</v>
      </c>
      <c r="P5529" s="2">
        <f t="shared" ca="1" si="1477"/>
        <v>0.301979161091188</v>
      </c>
      <c r="Q5529" t="str">
        <f t="shared" ca="1" si="1478"/>
        <v>Late</v>
      </c>
    </row>
    <row r="5530" spans="1:17" x14ac:dyDescent="0.3">
      <c r="A5530" t="str">
        <f t="shared" si="1462"/>
        <v>S05529</v>
      </c>
      <c r="B5530" t="str">
        <f t="shared" ca="1" si="1463"/>
        <v>Prime Wholesale</v>
      </c>
      <c r="C5530" t="str">
        <f t="shared" ca="1" si="1464"/>
        <v>Singapore</v>
      </c>
      <c r="D5530" t="str">
        <f t="shared" ca="1" si="1465"/>
        <v>Pickles</v>
      </c>
      <c r="E5530">
        <f t="shared" ca="1" si="1466"/>
        <v>305</v>
      </c>
      <c r="F5530" s="3">
        <f t="shared" ca="1" si="1467"/>
        <v>492</v>
      </c>
      <c r="G5530">
        <f t="shared" ca="1" si="1468"/>
        <v>150060</v>
      </c>
      <c r="H5530">
        <f t="shared" ca="1" si="1469"/>
        <v>70528.2</v>
      </c>
      <c r="I5530">
        <f t="shared" ca="1" si="1470"/>
        <v>8584</v>
      </c>
      <c r="J5530">
        <f t="shared" ca="1" si="1471"/>
        <v>3818</v>
      </c>
      <c r="K5530" s="1">
        <f t="shared" ca="1" si="1472"/>
        <v>46245</v>
      </c>
      <c r="L5530" s="1">
        <f t="shared" ca="1" si="1473"/>
        <v>46257</v>
      </c>
      <c r="M5530" s="1">
        <f t="shared" ca="1" si="1474"/>
        <v>46263</v>
      </c>
      <c r="N5530">
        <f t="shared" ca="1" si="1475"/>
        <v>82930.2</v>
      </c>
      <c r="O5530" s="3">
        <f t="shared" ca="1" si="1476"/>
        <v>67129.8</v>
      </c>
      <c r="P5530" s="2">
        <f t="shared" ca="1" si="1477"/>
        <v>0.4473530587764894</v>
      </c>
      <c r="Q5530" t="str">
        <f t="shared" ca="1" si="1478"/>
        <v>Late</v>
      </c>
    </row>
    <row r="5531" spans="1:17" x14ac:dyDescent="0.3">
      <c r="A5531" t="str">
        <f t="shared" si="1462"/>
        <v>S05530</v>
      </c>
      <c r="B5531" t="str">
        <f t="shared" ca="1" si="1463"/>
        <v>Global Foods</v>
      </c>
      <c r="C5531" t="str">
        <f t="shared" ca="1" si="1464"/>
        <v>Canada</v>
      </c>
      <c r="D5531" t="str">
        <f t="shared" ca="1" si="1465"/>
        <v>Rice</v>
      </c>
      <c r="E5531">
        <f t="shared" ca="1" si="1466"/>
        <v>340</v>
      </c>
      <c r="F5531" s="3">
        <f t="shared" ca="1" si="1467"/>
        <v>303</v>
      </c>
      <c r="G5531">
        <f t="shared" ca="1" si="1468"/>
        <v>103020</v>
      </c>
      <c r="H5531">
        <f t="shared" ca="1" si="1469"/>
        <v>71083.8</v>
      </c>
      <c r="I5531">
        <f t="shared" ca="1" si="1470"/>
        <v>6065</v>
      </c>
      <c r="J5531">
        <f t="shared" ca="1" si="1471"/>
        <v>1738</v>
      </c>
      <c r="K5531" s="1">
        <f t="shared" ca="1" si="1472"/>
        <v>45722</v>
      </c>
      <c r="L5531" s="1">
        <f t="shared" ca="1" si="1473"/>
        <v>45740</v>
      </c>
      <c r="M5531" s="1">
        <f t="shared" ca="1" si="1474"/>
        <v>45743</v>
      </c>
      <c r="N5531">
        <f t="shared" ca="1" si="1475"/>
        <v>78886.8</v>
      </c>
      <c r="O5531" s="3">
        <f t="shared" ca="1" si="1476"/>
        <v>24133.199999999997</v>
      </c>
      <c r="P5531" s="2">
        <f t="shared" ca="1" si="1477"/>
        <v>0.23425742574257422</v>
      </c>
      <c r="Q5531" t="str">
        <f t="shared" ca="1" si="1478"/>
        <v>Late</v>
      </c>
    </row>
    <row r="5532" spans="1:17" x14ac:dyDescent="0.3">
      <c r="A5532" t="str">
        <f t="shared" si="1462"/>
        <v>S05531</v>
      </c>
      <c r="B5532" t="str">
        <f t="shared" ca="1" si="1463"/>
        <v>Global Foods</v>
      </c>
      <c r="C5532" t="str">
        <f t="shared" ca="1" si="1464"/>
        <v>UAE</v>
      </c>
      <c r="D5532" t="str">
        <f t="shared" ca="1" si="1465"/>
        <v>Tea</v>
      </c>
      <c r="E5532">
        <f t="shared" ca="1" si="1466"/>
        <v>367</v>
      </c>
      <c r="F5532" s="3">
        <f t="shared" ca="1" si="1467"/>
        <v>241</v>
      </c>
      <c r="G5532">
        <f t="shared" ca="1" si="1468"/>
        <v>88447</v>
      </c>
      <c r="H5532">
        <f t="shared" ca="1" si="1469"/>
        <v>52183.73</v>
      </c>
      <c r="I5532">
        <f t="shared" ca="1" si="1470"/>
        <v>1918</v>
      </c>
      <c r="J5532">
        <f t="shared" ca="1" si="1471"/>
        <v>2793</v>
      </c>
      <c r="K5532" s="1">
        <f t="shared" ca="1" si="1472"/>
        <v>46377</v>
      </c>
      <c r="L5532" s="1">
        <f t="shared" ca="1" si="1473"/>
        <v>46387</v>
      </c>
      <c r="M5532" s="1">
        <f t="shared" ca="1" si="1474"/>
        <v>46392</v>
      </c>
      <c r="N5532">
        <f t="shared" ca="1" si="1475"/>
        <v>56894.73</v>
      </c>
      <c r="O5532" s="3">
        <f t="shared" ca="1" si="1476"/>
        <v>31552.269999999997</v>
      </c>
      <c r="P5532" s="2">
        <f t="shared" ca="1" si="1477"/>
        <v>0.35673646364489464</v>
      </c>
      <c r="Q5532" t="str">
        <f t="shared" ca="1" si="1478"/>
        <v>Late</v>
      </c>
    </row>
    <row r="5533" spans="1:17" x14ac:dyDescent="0.3">
      <c r="A5533" t="str">
        <f t="shared" si="1462"/>
        <v>S05532</v>
      </c>
      <c r="B5533" t="str">
        <f t="shared" ca="1" si="1463"/>
        <v>Oceanic Exports</v>
      </c>
      <c r="C5533" t="str">
        <f t="shared" ca="1" si="1464"/>
        <v>Australia</v>
      </c>
      <c r="D5533" t="str">
        <f t="shared" ca="1" si="1465"/>
        <v>Spices</v>
      </c>
      <c r="E5533">
        <f t="shared" ca="1" si="1466"/>
        <v>155</v>
      </c>
      <c r="F5533" s="3">
        <f t="shared" ca="1" si="1467"/>
        <v>236</v>
      </c>
      <c r="G5533">
        <f t="shared" ca="1" si="1468"/>
        <v>36580</v>
      </c>
      <c r="H5533">
        <f t="shared" ca="1" si="1469"/>
        <v>24874.400000000001</v>
      </c>
      <c r="I5533">
        <f t="shared" ca="1" si="1470"/>
        <v>4777</v>
      </c>
      <c r="J5533">
        <f t="shared" ca="1" si="1471"/>
        <v>3264</v>
      </c>
      <c r="K5533" s="1">
        <f t="shared" ca="1" si="1472"/>
        <v>45682</v>
      </c>
      <c r="L5533" s="1">
        <f t="shared" ca="1" si="1473"/>
        <v>45702</v>
      </c>
      <c r="M5533" s="1">
        <f t="shared" ca="1" si="1474"/>
        <v>45700</v>
      </c>
      <c r="N5533">
        <f t="shared" ca="1" si="1475"/>
        <v>32915.4</v>
      </c>
      <c r="O5533" s="3">
        <f t="shared" ca="1" si="1476"/>
        <v>3664.5999999999985</v>
      </c>
      <c r="P5533" s="2">
        <f t="shared" ca="1" si="1477"/>
        <v>0.10018042646254779</v>
      </c>
      <c r="Q5533" t="str">
        <f t="shared" ca="1" si="1478"/>
        <v>On Time</v>
      </c>
    </row>
    <row r="5534" spans="1:17" x14ac:dyDescent="0.3">
      <c r="A5534" t="str">
        <f t="shared" si="1462"/>
        <v>S05533</v>
      </c>
      <c r="B5534" t="str">
        <f t="shared" ca="1" si="1463"/>
        <v>Global Foods</v>
      </c>
      <c r="C5534" t="str">
        <f t="shared" ca="1" si="1464"/>
        <v>UK</v>
      </c>
      <c r="D5534" t="str">
        <f t="shared" ca="1" si="1465"/>
        <v>Spices</v>
      </c>
      <c r="E5534">
        <f t="shared" ca="1" si="1466"/>
        <v>296</v>
      </c>
      <c r="F5534" s="3">
        <f t="shared" ca="1" si="1467"/>
        <v>616</v>
      </c>
      <c r="G5534">
        <f t="shared" ca="1" si="1468"/>
        <v>182336</v>
      </c>
      <c r="H5534">
        <f t="shared" ca="1" si="1469"/>
        <v>103931.52</v>
      </c>
      <c r="I5534">
        <f t="shared" ca="1" si="1470"/>
        <v>3039</v>
      </c>
      <c r="J5534">
        <f t="shared" ca="1" si="1471"/>
        <v>3979</v>
      </c>
      <c r="K5534" s="1">
        <f t="shared" ca="1" si="1472"/>
        <v>46211</v>
      </c>
      <c r="L5534" s="1">
        <f t="shared" ca="1" si="1473"/>
        <v>46221</v>
      </c>
      <c r="M5534" s="1">
        <f t="shared" ca="1" si="1474"/>
        <v>46218</v>
      </c>
      <c r="N5534">
        <f t="shared" ca="1" si="1475"/>
        <v>110949.52</v>
      </c>
      <c r="O5534" s="3">
        <f t="shared" ca="1" si="1476"/>
        <v>71386.48</v>
      </c>
      <c r="P5534" s="2">
        <f t="shared" ca="1" si="1477"/>
        <v>0.39151061776061774</v>
      </c>
      <c r="Q5534" t="str">
        <f t="shared" ca="1" si="1478"/>
        <v>On Time</v>
      </c>
    </row>
    <row r="5535" spans="1:17" x14ac:dyDescent="0.3">
      <c r="A5535" t="str">
        <f t="shared" si="1462"/>
        <v>S05534</v>
      </c>
      <c r="B5535" t="str">
        <f t="shared" ca="1" si="1463"/>
        <v>Prime Wholesale</v>
      </c>
      <c r="C5535" t="str">
        <f t="shared" ca="1" si="1464"/>
        <v>UK</v>
      </c>
      <c r="D5535" t="str">
        <f t="shared" ca="1" si="1465"/>
        <v>Sauces</v>
      </c>
      <c r="E5535">
        <f t="shared" ca="1" si="1466"/>
        <v>412</v>
      </c>
      <c r="F5535" s="3">
        <f t="shared" ca="1" si="1467"/>
        <v>134</v>
      </c>
      <c r="G5535">
        <f t="shared" ca="1" si="1468"/>
        <v>55208</v>
      </c>
      <c r="H5535">
        <f t="shared" ca="1" si="1469"/>
        <v>29260.240000000002</v>
      </c>
      <c r="I5535">
        <f t="shared" ca="1" si="1470"/>
        <v>3362</v>
      </c>
      <c r="J5535">
        <f t="shared" ca="1" si="1471"/>
        <v>1248</v>
      </c>
      <c r="K5535" s="1">
        <f t="shared" ca="1" si="1472"/>
        <v>45907</v>
      </c>
      <c r="L5535" s="1">
        <f t="shared" ca="1" si="1473"/>
        <v>45917</v>
      </c>
      <c r="M5535" s="1">
        <f t="shared" ca="1" si="1474"/>
        <v>45914</v>
      </c>
      <c r="N5535">
        <f t="shared" ca="1" si="1475"/>
        <v>33870.240000000005</v>
      </c>
      <c r="O5535" s="3">
        <f t="shared" ca="1" si="1476"/>
        <v>21337.759999999995</v>
      </c>
      <c r="P5535" s="2">
        <f t="shared" ca="1" si="1477"/>
        <v>0.38649760904216773</v>
      </c>
      <c r="Q5535" t="str">
        <f t="shared" ca="1" si="1478"/>
        <v>On Time</v>
      </c>
    </row>
    <row r="5536" spans="1:17" x14ac:dyDescent="0.3">
      <c r="A5536" t="str">
        <f t="shared" si="1462"/>
        <v>S05535</v>
      </c>
      <c r="B5536" t="str">
        <f t="shared" ca="1" si="1463"/>
        <v>Prime Wholesale</v>
      </c>
      <c r="C5536" t="str">
        <f t="shared" ca="1" si="1464"/>
        <v>UK</v>
      </c>
      <c r="D5536" t="str">
        <f t="shared" ca="1" si="1465"/>
        <v>Sauces</v>
      </c>
      <c r="E5536">
        <f t="shared" ca="1" si="1466"/>
        <v>474</v>
      </c>
      <c r="F5536" s="3">
        <f t="shared" ca="1" si="1467"/>
        <v>342</v>
      </c>
      <c r="G5536">
        <f t="shared" ca="1" si="1468"/>
        <v>162108</v>
      </c>
      <c r="H5536">
        <f t="shared" ca="1" si="1469"/>
        <v>85917.24</v>
      </c>
      <c r="I5536">
        <f t="shared" ca="1" si="1470"/>
        <v>8126</v>
      </c>
      <c r="J5536">
        <f t="shared" ca="1" si="1471"/>
        <v>1055</v>
      </c>
      <c r="K5536" s="1">
        <f t="shared" ca="1" si="1472"/>
        <v>46055</v>
      </c>
      <c r="L5536" s="1">
        <f t="shared" ca="1" si="1473"/>
        <v>46072</v>
      </c>
      <c r="M5536" s="1">
        <f t="shared" ca="1" si="1474"/>
        <v>46077</v>
      </c>
      <c r="N5536">
        <f t="shared" ca="1" si="1475"/>
        <v>95098.240000000005</v>
      </c>
      <c r="O5536" s="3">
        <f t="shared" ca="1" si="1476"/>
        <v>67009.759999999995</v>
      </c>
      <c r="P5536" s="2">
        <f t="shared" ca="1" si="1477"/>
        <v>0.41336491721568336</v>
      </c>
      <c r="Q5536" t="str">
        <f t="shared" ca="1" si="1478"/>
        <v>Late</v>
      </c>
    </row>
    <row r="5537" spans="1:17" x14ac:dyDescent="0.3">
      <c r="A5537" t="str">
        <f t="shared" si="1462"/>
        <v>S05536</v>
      </c>
      <c r="B5537" t="str">
        <f t="shared" ca="1" si="1463"/>
        <v>Global Foods</v>
      </c>
      <c r="C5537" t="str">
        <f t="shared" ca="1" si="1464"/>
        <v>Australia</v>
      </c>
      <c r="D5537" t="str">
        <f t="shared" ca="1" si="1465"/>
        <v>Sauces</v>
      </c>
      <c r="E5537">
        <f t="shared" ca="1" si="1466"/>
        <v>78</v>
      </c>
      <c r="F5537" s="3">
        <f t="shared" ca="1" si="1467"/>
        <v>401</v>
      </c>
      <c r="G5537">
        <f t="shared" ca="1" si="1468"/>
        <v>31278</v>
      </c>
      <c r="H5537">
        <f t="shared" ca="1" si="1469"/>
        <v>16890.12</v>
      </c>
      <c r="I5537">
        <f t="shared" ca="1" si="1470"/>
        <v>5470</v>
      </c>
      <c r="J5537">
        <f t="shared" ca="1" si="1471"/>
        <v>2136</v>
      </c>
      <c r="K5537" s="1">
        <f t="shared" ca="1" si="1472"/>
        <v>46368</v>
      </c>
      <c r="L5537" s="1">
        <f t="shared" ca="1" si="1473"/>
        <v>46381</v>
      </c>
      <c r="M5537" s="1">
        <f t="shared" ca="1" si="1474"/>
        <v>46378</v>
      </c>
      <c r="N5537">
        <f t="shared" ca="1" si="1475"/>
        <v>24496.12</v>
      </c>
      <c r="O5537" s="3">
        <f t="shared" ca="1" si="1476"/>
        <v>6781.880000000001</v>
      </c>
      <c r="P5537" s="2">
        <f t="shared" ca="1" si="1477"/>
        <v>0.21682588400792893</v>
      </c>
      <c r="Q5537" t="str">
        <f t="shared" ca="1" si="1478"/>
        <v>On Time</v>
      </c>
    </row>
    <row r="5538" spans="1:17" x14ac:dyDescent="0.3">
      <c r="A5538" t="str">
        <f t="shared" si="1462"/>
        <v>S05537</v>
      </c>
      <c r="B5538" t="str">
        <f t="shared" ca="1" si="1463"/>
        <v>FreshMart Ltd</v>
      </c>
      <c r="C5538" t="str">
        <f t="shared" ca="1" si="1464"/>
        <v>Singapore</v>
      </c>
      <c r="D5538" t="str">
        <f t="shared" ca="1" si="1465"/>
        <v>Tea</v>
      </c>
      <c r="E5538">
        <f t="shared" ca="1" si="1466"/>
        <v>401</v>
      </c>
      <c r="F5538" s="3">
        <f t="shared" ca="1" si="1467"/>
        <v>558</v>
      </c>
      <c r="G5538">
        <f t="shared" ca="1" si="1468"/>
        <v>223758</v>
      </c>
      <c r="H5538">
        <f t="shared" ca="1" si="1469"/>
        <v>127542.06</v>
      </c>
      <c r="I5538">
        <f t="shared" ca="1" si="1470"/>
        <v>7782</v>
      </c>
      <c r="J5538">
        <f t="shared" ca="1" si="1471"/>
        <v>2809</v>
      </c>
      <c r="K5538" s="1">
        <f t="shared" ca="1" si="1472"/>
        <v>45775</v>
      </c>
      <c r="L5538" s="1">
        <f t="shared" ca="1" si="1473"/>
        <v>45790</v>
      </c>
      <c r="M5538" s="1">
        <f t="shared" ca="1" si="1474"/>
        <v>45787</v>
      </c>
      <c r="N5538">
        <f t="shared" ca="1" si="1475"/>
        <v>138133.06</v>
      </c>
      <c r="O5538" s="3">
        <f t="shared" ca="1" si="1476"/>
        <v>85624.94</v>
      </c>
      <c r="P5538" s="2">
        <f t="shared" ca="1" si="1477"/>
        <v>0.38266761411882483</v>
      </c>
      <c r="Q5538" t="str">
        <f t="shared" ca="1" si="1478"/>
        <v>On Time</v>
      </c>
    </row>
    <row r="5539" spans="1:17" x14ac:dyDescent="0.3">
      <c r="A5539" t="str">
        <f t="shared" si="1462"/>
        <v>S05538</v>
      </c>
      <c r="B5539" t="str">
        <f t="shared" ca="1" si="1463"/>
        <v>Prime Wholesale</v>
      </c>
      <c r="C5539" t="str">
        <f t="shared" ca="1" si="1464"/>
        <v>Canada</v>
      </c>
      <c r="D5539" t="str">
        <f t="shared" ca="1" si="1465"/>
        <v>Rice</v>
      </c>
      <c r="E5539">
        <f t="shared" ca="1" si="1466"/>
        <v>362</v>
      </c>
      <c r="F5539" s="3">
        <f t="shared" ca="1" si="1467"/>
        <v>628</v>
      </c>
      <c r="G5539">
        <f t="shared" ca="1" si="1468"/>
        <v>227336</v>
      </c>
      <c r="H5539">
        <f t="shared" ca="1" si="1469"/>
        <v>170502</v>
      </c>
      <c r="I5539">
        <f t="shared" ca="1" si="1470"/>
        <v>7376</v>
      </c>
      <c r="J5539">
        <f t="shared" ca="1" si="1471"/>
        <v>3836</v>
      </c>
      <c r="K5539" s="1">
        <f t="shared" ca="1" si="1472"/>
        <v>46183</v>
      </c>
      <c r="L5539" s="1">
        <f t="shared" ca="1" si="1473"/>
        <v>46197</v>
      </c>
      <c r="M5539" s="1">
        <f t="shared" ca="1" si="1474"/>
        <v>46196</v>
      </c>
      <c r="N5539">
        <f t="shared" ca="1" si="1475"/>
        <v>181714</v>
      </c>
      <c r="O5539" s="3">
        <f t="shared" ca="1" si="1476"/>
        <v>45622</v>
      </c>
      <c r="P5539" s="2">
        <f t="shared" ca="1" si="1477"/>
        <v>0.20068093042896856</v>
      </c>
      <c r="Q5539" t="str">
        <f t="shared" ca="1" si="1478"/>
        <v>On Time</v>
      </c>
    </row>
    <row r="5540" spans="1:17" x14ac:dyDescent="0.3">
      <c r="A5540" t="str">
        <f t="shared" si="1462"/>
        <v>S05539</v>
      </c>
      <c r="B5540" t="str">
        <f t="shared" ca="1" si="1463"/>
        <v>Alpha Traders</v>
      </c>
      <c r="C5540" t="str">
        <f t="shared" ca="1" si="1464"/>
        <v>Australia</v>
      </c>
      <c r="D5540" t="str">
        <f t="shared" ca="1" si="1465"/>
        <v>Sauces</v>
      </c>
      <c r="E5540">
        <f t="shared" ca="1" si="1466"/>
        <v>365</v>
      </c>
      <c r="F5540" s="3">
        <f t="shared" ca="1" si="1467"/>
        <v>740</v>
      </c>
      <c r="G5540">
        <f t="shared" ca="1" si="1468"/>
        <v>270100</v>
      </c>
      <c r="H5540">
        <f t="shared" ca="1" si="1469"/>
        <v>178266</v>
      </c>
      <c r="I5540">
        <f t="shared" ca="1" si="1470"/>
        <v>6713</v>
      </c>
      <c r="J5540">
        <f t="shared" ca="1" si="1471"/>
        <v>3702</v>
      </c>
      <c r="K5540" s="1">
        <f t="shared" ca="1" si="1472"/>
        <v>45888</v>
      </c>
      <c r="L5540" s="1">
        <f t="shared" ca="1" si="1473"/>
        <v>45896</v>
      </c>
      <c r="M5540" s="1">
        <f t="shared" ca="1" si="1474"/>
        <v>45901</v>
      </c>
      <c r="N5540">
        <f t="shared" ca="1" si="1475"/>
        <v>188681</v>
      </c>
      <c r="O5540" s="3">
        <f t="shared" ca="1" si="1476"/>
        <v>81419</v>
      </c>
      <c r="P5540" s="2">
        <f t="shared" ca="1" si="1477"/>
        <v>0.30144020733061827</v>
      </c>
      <c r="Q5540" t="str">
        <f t="shared" ca="1" si="1478"/>
        <v>Late</v>
      </c>
    </row>
    <row r="5541" spans="1:17" x14ac:dyDescent="0.3">
      <c r="A5541" t="str">
        <f t="shared" si="1462"/>
        <v>S05540</v>
      </c>
      <c r="B5541" t="str">
        <f t="shared" ca="1" si="1463"/>
        <v>Beta Imports</v>
      </c>
      <c r="C5541" t="str">
        <f t="shared" ca="1" si="1464"/>
        <v>Australia</v>
      </c>
      <c r="D5541" t="str">
        <f t="shared" ca="1" si="1465"/>
        <v>Rice</v>
      </c>
      <c r="E5541">
        <f t="shared" ca="1" si="1466"/>
        <v>73</v>
      </c>
      <c r="F5541" s="3">
        <f t="shared" ca="1" si="1467"/>
        <v>742</v>
      </c>
      <c r="G5541">
        <f t="shared" ca="1" si="1468"/>
        <v>54166</v>
      </c>
      <c r="H5541">
        <f t="shared" ca="1" si="1469"/>
        <v>40082.839999999997</v>
      </c>
      <c r="I5541">
        <f t="shared" ca="1" si="1470"/>
        <v>6863</v>
      </c>
      <c r="J5541">
        <f t="shared" ca="1" si="1471"/>
        <v>2035</v>
      </c>
      <c r="K5541" s="1">
        <f t="shared" ca="1" si="1472"/>
        <v>45659</v>
      </c>
      <c r="L5541" s="1">
        <f t="shared" ca="1" si="1473"/>
        <v>45667</v>
      </c>
      <c r="M5541" s="1">
        <f t="shared" ca="1" si="1474"/>
        <v>45667</v>
      </c>
      <c r="N5541">
        <f t="shared" ca="1" si="1475"/>
        <v>48980.84</v>
      </c>
      <c r="O5541" s="3">
        <f t="shared" ca="1" si="1476"/>
        <v>5185.1600000000035</v>
      </c>
      <c r="P5541" s="2">
        <f t="shared" ca="1" si="1477"/>
        <v>9.572720895026407E-2</v>
      </c>
      <c r="Q5541" t="str">
        <f t="shared" ca="1" si="1478"/>
        <v>On Time</v>
      </c>
    </row>
    <row r="5542" spans="1:17" x14ac:dyDescent="0.3">
      <c r="A5542" t="str">
        <f t="shared" si="1462"/>
        <v>S05541</v>
      </c>
      <c r="B5542" t="str">
        <f t="shared" ca="1" si="1463"/>
        <v>FreshMart Ltd</v>
      </c>
      <c r="C5542" t="str">
        <f t="shared" ca="1" si="1464"/>
        <v>UK</v>
      </c>
      <c r="D5542" t="str">
        <f t="shared" ca="1" si="1465"/>
        <v>Sauces</v>
      </c>
      <c r="E5542">
        <f t="shared" ca="1" si="1466"/>
        <v>412</v>
      </c>
      <c r="F5542" s="3">
        <f t="shared" ca="1" si="1467"/>
        <v>664</v>
      </c>
      <c r="G5542">
        <f t="shared" ca="1" si="1468"/>
        <v>273568</v>
      </c>
      <c r="H5542">
        <f t="shared" ca="1" si="1469"/>
        <v>136784</v>
      </c>
      <c r="I5542">
        <f t="shared" ca="1" si="1470"/>
        <v>5453</v>
      </c>
      <c r="J5542">
        <f t="shared" ca="1" si="1471"/>
        <v>2928</v>
      </c>
      <c r="K5542" s="1">
        <f t="shared" ca="1" si="1472"/>
        <v>45732</v>
      </c>
      <c r="L5542" s="1">
        <f t="shared" ca="1" si="1473"/>
        <v>45744</v>
      </c>
      <c r="M5542" s="1">
        <f t="shared" ca="1" si="1474"/>
        <v>45749</v>
      </c>
      <c r="N5542">
        <f t="shared" ca="1" si="1475"/>
        <v>145165</v>
      </c>
      <c r="O5542" s="3">
        <f t="shared" ca="1" si="1476"/>
        <v>128403</v>
      </c>
      <c r="P5542" s="2">
        <f t="shared" ca="1" si="1477"/>
        <v>0.46936410691308927</v>
      </c>
      <c r="Q5542" t="str">
        <f t="shared" ca="1" si="1478"/>
        <v>Late</v>
      </c>
    </row>
    <row r="5543" spans="1:17" x14ac:dyDescent="0.3">
      <c r="A5543" t="str">
        <f t="shared" si="1462"/>
        <v>S05542</v>
      </c>
      <c r="B5543" t="str">
        <f t="shared" ca="1" si="1463"/>
        <v>FreshMart Ltd</v>
      </c>
      <c r="C5543" t="str">
        <f t="shared" ca="1" si="1464"/>
        <v>Australia</v>
      </c>
      <c r="D5543" t="str">
        <f t="shared" ca="1" si="1465"/>
        <v>Pickles</v>
      </c>
      <c r="E5543">
        <f t="shared" ca="1" si="1466"/>
        <v>391</v>
      </c>
      <c r="F5543" s="3">
        <f t="shared" ca="1" si="1467"/>
        <v>356</v>
      </c>
      <c r="G5543">
        <f t="shared" ca="1" si="1468"/>
        <v>139196</v>
      </c>
      <c r="H5543">
        <f t="shared" ca="1" si="1469"/>
        <v>86301.52</v>
      </c>
      <c r="I5543">
        <f t="shared" ca="1" si="1470"/>
        <v>3995</v>
      </c>
      <c r="J5543">
        <f t="shared" ca="1" si="1471"/>
        <v>2426</v>
      </c>
      <c r="K5543" s="1">
        <f t="shared" ca="1" si="1472"/>
        <v>46341</v>
      </c>
      <c r="L5543" s="1">
        <f t="shared" ca="1" si="1473"/>
        <v>46358</v>
      </c>
      <c r="M5543" s="1">
        <f t="shared" ca="1" si="1474"/>
        <v>46356</v>
      </c>
      <c r="N5543">
        <f t="shared" ca="1" si="1475"/>
        <v>92722.52</v>
      </c>
      <c r="O5543" s="3">
        <f t="shared" ca="1" si="1476"/>
        <v>46473.479999999996</v>
      </c>
      <c r="P5543" s="2">
        <f t="shared" ca="1" si="1477"/>
        <v>0.33387080088508286</v>
      </c>
      <c r="Q5543" t="str">
        <f t="shared" ca="1" si="1478"/>
        <v>On Time</v>
      </c>
    </row>
    <row r="5544" spans="1:17" x14ac:dyDescent="0.3">
      <c r="A5544" t="str">
        <f t="shared" si="1462"/>
        <v>S05543</v>
      </c>
      <c r="B5544" t="str">
        <f t="shared" ca="1" si="1463"/>
        <v>Alpha Traders</v>
      </c>
      <c r="C5544" t="str">
        <f t="shared" ca="1" si="1464"/>
        <v>Australia</v>
      </c>
      <c r="D5544" t="str">
        <f t="shared" ca="1" si="1465"/>
        <v>Rice</v>
      </c>
      <c r="E5544">
        <f t="shared" ca="1" si="1466"/>
        <v>55</v>
      </c>
      <c r="F5544" s="3">
        <f t="shared" ca="1" si="1467"/>
        <v>666</v>
      </c>
      <c r="G5544">
        <f t="shared" ca="1" si="1468"/>
        <v>36630</v>
      </c>
      <c r="H5544">
        <f t="shared" ca="1" si="1469"/>
        <v>17216.099999999999</v>
      </c>
      <c r="I5544">
        <f t="shared" ca="1" si="1470"/>
        <v>10772</v>
      </c>
      <c r="J5544">
        <f t="shared" ca="1" si="1471"/>
        <v>1411</v>
      </c>
      <c r="K5544" s="1">
        <f t="shared" ca="1" si="1472"/>
        <v>45994</v>
      </c>
      <c r="L5544" s="1">
        <f t="shared" ca="1" si="1473"/>
        <v>46011</v>
      </c>
      <c r="M5544" s="1">
        <f t="shared" ca="1" si="1474"/>
        <v>46017</v>
      </c>
      <c r="N5544">
        <f t="shared" ca="1" si="1475"/>
        <v>29399.1</v>
      </c>
      <c r="O5544" s="3">
        <f t="shared" ca="1" si="1476"/>
        <v>7230.9000000000015</v>
      </c>
      <c r="P5544" s="2">
        <f t="shared" ca="1" si="1477"/>
        <v>0.19740376740376744</v>
      </c>
      <c r="Q5544" t="str">
        <f t="shared" ca="1" si="1478"/>
        <v>Late</v>
      </c>
    </row>
    <row r="5545" spans="1:17" x14ac:dyDescent="0.3">
      <c r="A5545" t="str">
        <f t="shared" si="1462"/>
        <v>S05544</v>
      </c>
      <c r="B5545" t="str">
        <f t="shared" ca="1" si="1463"/>
        <v>Prime Wholesale</v>
      </c>
      <c r="C5545" t="str">
        <f t="shared" ca="1" si="1464"/>
        <v>Singapore</v>
      </c>
      <c r="D5545" t="str">
        <f t="shared" ca="1" si="1465"/>
        <v>Rice</v>
      </c>
      <c r="E5545">
        <f t="shared" ca="1" si="1466"/>
        <v>384</v>
      </c>
      <c r="F5545" s="3">
        <f t="shared" ca="1" si="1467"/>
        <v>549</v>
      </c>
      <c r="G5545">
        <f t="shared" ca="1" si="1468"/>
        <v>210816</v>
      </c>
      <c r="H5545">
        <f t="shared" ca="1" si="1469"/>
        <v>118056.96000000001</v>
      </c>
      <c r="I5545">
        <f t="shared" ca="1" si="1470"/>
        <v>10272</v>
      </c>
      <c r="J5545">
        <f t="shared" ca="1" si="1471"/>
        <v>3654</v>
      </c>
      <c r="K5545" s="1">
        <f t="shared" ca="1" si="1472"/>
        <v>46086</v>
      </c>
      <c r="L5545" s="1">
        <f t="shared" ca="1" si="1473"/>
        <v>46094</v>
      </c>
      <c r="M5545" s="1">
        <f t="shared" ca="1" si="1474"/>
        <v>46096</v>
      </c>
      <c r="N5545">
        <f t="shared" ca="1" si="1475"/>
        <v>131982.96000000002</v>
      </c>
      <c r="O5545" s="3">
        <f t="shared" ca="1" si="1476"/>
        <v>78833.039999999979</v>
      </c>
      <c r="P5545" s="2">
        <f t="shared" ca="1" si="1477"/>
        <v>0.37394239526411649</v>
      </c>
      <c r="Q5545" t="str">
        <f t="shared" ca="1" si="1478"/>
        <v>Late</v>
      </c>
    </row>
    <row r="5546" spans="1:17" x14ac:dyDescent="0.3">
      <c r="A5546" t="str">
        <f t="shared" si="1462"/>
        <v>S05545</v>
      </c>
      <c r="B5546" t="str">
        <f t="shared" ca="1" si="1463"/>
        <v>Alpha Traders</v>
      </c>
      <c r="C5546" t="str">
        <f t="shared" ca="1" si="1464"/>
        <v>UAE</v>
      </c>
      <c r="D5546" t="str">
        <f t="shared" ca="1" si="1465"/>
        <v>Pickles</v>
      </c>
      <c r="E5546">
        <f t="shared" ca="1" si="1466"/>
        <v>372</v>
      </c>
      <c r="F5546" s="3">
        <f t="shared" ca="1" si="1467"/>
        <v>413</v>
      </c>
      <c r="G5546">
        <f t="shared" ca="1" si="1468"/>
        <v>153636</v>
      </c>
      <c r="H5546">
        <f t="shared" ca="1" si="1469"/>
        <v>93717.96</v>
      </c>
      <c r="I5546">
        <f t="shared" ca="1" si="1470"/>
        <v>10401</v>
      </c>
      <c r="J5546">
        <f t="shared" ca="1" si="1471"/>
        <v>1956</v>
      </c>
      <c r="K5546" s="1">
        <f t="shared" ca="1" si="1472"/>
        <v>46164</v>
      </c>
      <c r="L5546" s="1">
        <f t="shared" ca="1" si="1473"/>
        <v>46173</v>
      </c>
      <c r="M5546" s="1">
        <f t="shared" ca="1" si="1474"/>
        <v>46175</v>
      </c>
      <c r="N5546">
        <f t="shared" ca="1" si="1475"/>
        <v>106074.96</v>
      </c>
      <c r="O5546" s="3">
        <f t="shared" ca="1" si="1476"/>
        <v>47561.039999999994</v>
      </c>
      <c r="P5546" s="2">
        <f t="shared" ca="1" si="1477"/>
        <v>0.3095696321174724</v>
      </c>
      <c r="Q5546" t="str">
        <f t="shared" ca="1" si="1478"/>
        <v>Late</v>
      </c>
    </row>
    <row r="5547" spans="1:17" x14ac:dyDescent="0.3">
      <c r="A5547" t="str">
        <f t="shared" si="1462"/>
        <v>S05546</v>
      </c>
      <c r="B5547" t="str">
        <f t="shared" ca="1" si="1463"/>
        <v>Oceanic Exports</v>
      </c>
      <c r="C5547" t="str">
        <f t="shared" ca="1" si="1464"/>
        <v>UAE</v>
      </c>
      <c r="D5547" t="str">
        <f t="shared" ca="1" si="1465"/>
        <v>Sauces</v>
      </c>
      <c r="E5547">
        <f t="shared" ca="1" si="1466"/>
        <v>447</v>
      </c>
      <c r="F5547" s="3">
        <f t="shared" ca="1" si="1467"/>
        <v>573</v>
      </c>
      <c r="G5547">
        <f t="shared" ca="1" si="1468"/>
        <v>256131</v>
      </c>
      <c r="H5547">
        <f t="shared" ca="1" si="1469"/>
        <v>130626.81</v>
      </c>
      <c r="I5547">
        <f t="shared" ca="1" si="1470"/>
        <v>4118</v>
      </c>
      <c r="J5547">
        <f t="shared" ca="1" si="1471"/>
        <v>3876</v>
      </c>
      <c r="K5547" s="1">
        <f t="shared" ca="1" si="1472"/>
        <v>45972</v>
      </c>
      <c r="L5547" s="1">
        <f t="shared" ca="1" si="1473"/>
        <v>45991</v>
      </c>
      <c r="M5547" s="1">
        <f t="shared" ca="1" si="1474"/>
        <v>45997</v>
      </c>
      <c r="N5547">
        <f t="shared" ca="1" si="1475"/>
        <v>138620.81</v>
      </c>
      <c r="O5547" s="3">
        <f t="shared" ca="1" si="1476"/>
        <v>117510.19</v>
      </c>
      <c r="P5547" s="2">
        <f t="shared" ca="1" si="1477"/>
        <v>0.45878940854484618</v>
      </c>
      <c r="Q5547" t="str">
        <f t="shared" ca="1" si="1478"/>
        <v>Late</v>
      </c>
    </row>
    <row r="5548" spans="1:17" x14ac:dyDescent="0.3">
      <c r="A5548" t="str">
        <f t="shared" si="1462"/>
        <v>S05547</v>
      </c>
      <c r="B5548" t="str">
        <f t="shared" ca="1" si="1463"/>
        <v>Beta Imports</v>
      </c>
      <c r="C5548" t="str">
        <f t="shared" ca="1" si="1464"/>
        <v>UK</v>
      </c>
      <c r="D5548" t="str">
        <f t="shared" ca="1" si="1465"/>
        <v>Rice</v>
      </c>
      <c r="E5548">
        <f t="shared" ca="1" si="1466"/>
        <v>371</v>
      </c>
      <c r="F5548" s="3">
        <f t="shared" ca="1" si="1467"/>
        <v>597</v>
      </c>
      <c r="G5548">
        <f t="shared" ca="1" si="1468"/>
        <v>221487</v>
      </c>
      <c r="H5548">
        <f t="shared" ca="1" si="1469"/>
        <v>101884.02</v>
      </c>
      <c r="I5548">
        <f t="shared" ca="1" si="1470"/>
        <v>4712</v>
      </c>
      <c r="J5548">
        <f t="shared" ca="1" si="1471"/>
        <v>1104</v>
      </c>
      <c r="K5548" s="1">
        <f t="shared" ca="1" si="1472"/>
        <v>45692</v>
      </c>
      <c r="L5548" s="1">
        <f t="shared" ca="1" si="1473"/>
        <v>45703</v>
      </c>
      <c r="M5548" s="1">
        <f t="shared" ca="1" si="1474"/>
        <v>45704</v>
      </c>
      <c r="N5548">
        <f t="shared" ca="1" si="1475"/>
        <v>107700.02</v>
      </c>
      <c r="O5548" s="3">
        <f t="shared" ca="1" si="1476"/>
        <v>113786.98</v>
      </c>
      <c r="P5548" s="2">
        <f t="shared" ca="1" si="1477"/>
        <v>0.51374112250380377</v>
      </c>
      <c r="Q5548" t="str">
        <f t="shared" ca="1" si="1478"/>
        <v>Late</v>
      </c>
    </row>
    <row r="5549" spans="1:17" x14ac:dyDescent="0.3">
      <c r="A5549" t="str">
        <f t="shared" si="1462"/>
        <v>S05548</v>
      </c>
      <c r="B5549" t="str">
        <f t="shared" ca="1" si="1463"/>
        <v>FreshMart Ltd</v>
      </c>
      <c r="C5549" t="str">
        <f t="shared" ca="1" si="1464"/>
        <v>UAE</v>
      </c>
      <c r="D5549" t="str">
        <f t="shared" ca="1" si="1465"/>
        <v>Rice</v>
      </c>
      <c r="E5549">
        <f t="shared" ca="1" si="1466"/>
        <v>281</v>
      </c>
      <c r="F5549" s="3">
        <f t="shared" ca="1" si="1467"/>
        <v>441</v>
      </c>
      <c r="G5549">
        <f t="shared" ca="1" si="1468"/>
        <v>123921</v>
      </c>
      <c r="H5549">
        <f t="shared" ca="1" si="1469"/>
        <v>81787.86</v>
      </c>
      <c r="I5549">
        <f t="shared" ca="1" si="1470"/>
        <v>11787</v>
      </c>
      <c r="J5549">
        <f t="shared" ca="1" si="1471"/>
        <v>1754</v>
      </c>
      <c r="K5549" s="1">
        <f t="shared" ca="1" si="1472"/>
        <v>45961</v>
      </c>
      <c r="L5549" s="1">
        <f t="shared" ca="1" si="1473"/>
        <v>45977</v>
      </c>
      <c r="M5549" s="1">
        <f t="shared" ca="1" si="1474"/>
        <v>45974</v>
      </c>
      <c r="N5549">
        <f t="shared" ca="1" si="1475"/>
        <v>95328.86</v>
      </c>
      <c r="O5549" s="3">
        <f t="shared" ca="1" si="1476"/>
        <v>28592.14</v>
      </c>
      <c r="P5549" s="2">
        <f t="shared" ca="1" si="1477"/>
        <v>0.23072877074910628</v>
      </c>
      <c r="Q5549" t="str">
        <f t="shared" ca="1" si="1478"/>
        <v>On Time</v>
      </c>
    </row>
    <row r="5550" spans="1:17" x14ac:dyDescent="0.3">
      <c r="A5550" t="str">
        <f t="shared" si="1462"/>
        <v>S05549</v>
      </c>
      <c r="B5550" t="str">
        <f t="shared" ca="1" si="1463"/>
        <v>Beta Imports</v>
      </c>
      <c r="C5550" t="str">
        <f t="shared" ca="1" si="1464"/>
        <v>Canada</v>
      </c>
      <c r="D5550" t="str">
        <f t="shared" ca="1" si="1465"/>
        <v>Spices</v>
      </c>
      <c r="E5550">
        <f t="shared" ca="1" si="1466"/>
        <v>433</v>
      </c>
      <c r="F5550" s="3">
        <f t="shared" ca="1" si="1467"/>
        <v>468</v>
      </c>
      <c r="G5550">
        <f t="shared" ca="1" si="1468"/>
        <v>202644</v>
      </c>
      <c r="H5550">
        <f t="shared" ca="1" si="1469"/>
        <v>141850.79999999999</v>
      </c>
      <c r="I5550">
        <f t="shared" ca="1" si="1470"/>
        <v>11415</v>
      </c>
      <c r="J5550">
        <f t="shared" ca="1" si="1471"/>
        <v>2058</v>
      </c>
      <c r="K5550" s="1">
        <f t="shared" ca="1" si="1472"/>
        <v>46141</v>
      </c>
      <c r="L5550" s="1">
        <f t="shared" ca="1" si="1473"/>
        <v>46154</v>
      </c>
      <c r="M5550" s="1">
        <f t="shared" ca="1" si="1474"/>
        <v>46153</v>
      </c>
      <c r="N5550">
        <f t="shared" ca="1" si="1475"/>
        <v>155323.79999999999</v>
      </c>
      <c r="O5550" s="3">
        <f t="shared" ca="1" si="1476"/>
        <v>47320.200000000012</v>
      </c>
      <c r="P5550" s="2">
        <f t="shared" ca="1" si="1477"/>
        <v>0.23351394563865702</v>
      </c>
      <c r="Q5550" t="str">
        <f t="shared" ca="1" si="1478"/>
        <v>On Time</v>
      </c>
    </row>
    <row r="5551" spans="1:17" x14ac:dyDescent="0.3">
      <c r="A5551" t="str">
        <f t="shared" si="1462"/>
        <v>S05550</v>
      </c>
      <c r="B5551" t="str">
        <f t="shared" ca="1" si="1463"/>
        <v>Beta Imports</v>
      </c>
      <c r="C5551" t="str">
        <f t="shared" ca="1" si="1464"/>
        <v>Australia</v>
      </c>
      <c r="D5551" t="str">
        <f t="shared" ca="1" si="1465"/>
        <v>Sauces</v>
      </c>
      <c r="E5551">
        <f t="shared" ca="1" si="1466"/>
        <v>187</v>
      </c>
      <c r="F5551" s="3">
        <f t="shared" ca="1" si="1467"/>
        <v>158</v>
      </c>
      <c r="G5551">
        <f t="shared" ca="1" si="1468"/>
        <v>29546</v>
      </c>
      <c r="H5551">
        <f t="shared" ca="1" si="1469"/>
        <v>20682.2</v>
      </c>
      <c r="I5551">
        <f t="shared" ca="1" si="1470"/>
        <v>1666</v>
      </c>
      <c r="J5551">
        <f t="shared" ca="1" si="1471"/>
        <v>2528</v>
      </c>
      <c r="K5551" s="1">
        <f t="shared" ca="1" si="1472"/>
        <v>45836</v>
      </c>
      <c r="L5551" s="1">
        <f t="shared" ca="1" si="1473"/>
        <v>45844</v>
      </c>
      <c r="M5551" s="1">
        <f t="shared" ca="1" si="1474"/>
        <v>45841</v>
      </c>
      <c r="N5551">
        <f t="shared" ca="1" si="1475"/>
        <v>24876.2</v>
      </c>
      <c r="O5551" s="3">
        <f t="shared" ca="1" si="1476"/>
        <v>4669.7999999999993</v>
      </c>
      <c r="P5551" s="2">
        <f t="shared" ca="1" si="1477"/>
        <v>0.15805185135043659</v>
      </c>
      <c r="Q5551" t="str">
        <f t="shared" ca="1" si="1478"/>
        <v>On Time</v>
      </c>
    </row>
    <row r="5552" spans="1:17" x14ac:dyDescent="0.3">
      <c r="A5552" t="str">
        <f t="shared" si="1462"/>
        <v>S05551</v>
      </c>
      <c r="B5552" t="str">
        <f t="shared" ca="1" si="1463"/>
        <v>Prime Wholesale</v>
      </c>
      <c r="C5552" t="str">
        <f t="shared" ca="1" si="1464"/>
        <v>Singapore</v>
      </c>
      <c r="D5552" t="str">
        <f t="shared" ca="1" si="1465"/>
        <v>Tea</v>
      </c>
      <c r="E5552">
        <f t="shared" ca="1" si="1466"/>
        <v>161</v>
      </c>
      <c r="F5552" s="3">
        <f t="shared" ca="1" si="1467"/>
        <v>596</v>
      </c>
      <c r="G5552">
        <f t="shared" ca="1" si="1468"/>
        <v>95956</v>
      </c>
      <c r="H5552">
        <f t="shared" ca="1" si="1469"/>
        <v>69088.320000000007</v>
      </c>
      <c r="I5552">
        <f t="shared" ca="1" si="1470"/>
        <v>8901</v>
      </c>
      <c r="J5552">
        <f t="shared" ca="1" si="1471"/>
        <v>3088</v>
      </c>
      <c r="K5552" s="1">
        <f t="shared" ca="1" si="1472"/>
        <v>45790</v>
      </c>
      <c r="L5552" s="1">
        <f t="shared" ca="1" si="1473"/>
        <v>45800</v>
      </c>
      <c r="M5552" s="1">
        <f t="shared" ca="1" si="1474"/>
        <v>45797</v>
      </c>
      <c r="N5552">
        <f t="shared" ca="1" si="1475"/>
        <v>81077.320000000007</v>
      </c>
      <c r="O5552" s="3">
        <f t="shared" ca="1" si="1476"/>
        <v>14878.679999999993</v>
      </c>
      <c r="P5552" s="2">
        <f t="shared" ca="1" si="1477"/>
        <v>0.15505731793738789</v>
      </c>
      <c r="Q5552" t="str">
        <f t="shared" ca="1" si="1478"/>
        <v>On Time</v>
      </c>
    </row>
    <row r="5553" spans="1:17" x14ac:dyDescent="0.3">
      <c r="A5553" t="str">
        <f t="shared" si="1462"/>
        <v>S05552</v>
      </c>
      <c r="B5553" t="str">
        <f t="shared" ca="1" si="1463"/>
        <v>Beta Imports</v>
      </c>
      <c r="C5553" t="str">
        <f t="shared" ca="1" si="1464"/>
        <v>Australia</v>
      </c>
      <c r="D5553" t="str">
        <f t="shared" ca="1" si="1465"/>
        <v>Tea</v>
      </c>
      <c r="E5553">
        <f t="shared" ca="1" si="1466"/>
        <v>87</v>
      </c>
      <c r="F5553" s="3">
        <f t="shared" ca="1" si="1467"/>
        <v>160</v>
      </c>
      <c r="G5553">
        <f t="shared" ca="1" si="1468"/>
        <v>13920</v>
      </c>
      <c r="H5553">
        <f t="shared" ca="1" si="1469"/>
        <v>7238.4</v>
      </c>
      <c r="I5553">
        <f t="shared" ca="1" si="1470"/>
        <v>2924</v>
      </c>
      <c r="J5553">
        <f t="shared" ca="1" si="1471"/>
        <v>2490</v>
      </c>
      <c r="K5553" s="1">
        <f t="shared" ca="1" si="1472"/>
        <v>46253</v>
      </c>
      <c r="L5553" s="1">
        <f t="shared" ca="1" si="1473"/>
        <v>46262</v>
      </c>
      <c r="M5553" s="1">
        <f t="shared" ca="1" si="1474"/>
        <v>46260</v>
      </c>
      <c r="N5553">
        <f t="shared" ca="1" si="1475"/>
        <v>12652.4</v>
      </c>
      <c r="O5553" s="3">
        <f t="shared" ca="1" si="1476"/>
        <v>1267.6000000000004</v>
      </c>
      <c r="P5553" s="2">
        <f t="shared" ca="1" si="1477"/>
        <v>9.1063218390804626E-2</v>
      </c>
      <c r="Q5553" t="str">
        <f t="shared" ca="1" si="1478"/>
        <v>On Time</v>
      </c>
    </row>
    <row r="5554" spans="1:17" x14ac:dyDescent="0.3">
      <c r="A5554" t="str">
        <f t="shared" si="1462"/>
        <v>S05553</v>
      </c>
      <c r="B5554" t="str">
        <f t="shared" ca="1" si="1463"/>
        <v>Global Foods</v>
      </c>
      <c r="C5554" t="str">
        <f t="shared" ca="1" si="1464"/>
        <v>Singapore</v>
      </c>
      <c r="D5554" t="str">
        <f t="shared" ca="1" si="1465"/>
        <v>Spices</v>
      </c>
      <c r="E5554">
        <f t="shared" ca="1" si="1466"/>
        <v>454</v>
      </c>
      <c r="F5554" s="3">
        <f t="shared" ca="1" si="1467"/>
        <v>443</v>
      </c>
      <c r="G5554">
        <f t="shared" ca="1" si="1468"/>
        <v>201122</v>
      </c>
      <c r="H5554">
        <f t="shared" ca="1" si="1469"/>
        <v>136762.96</v>
      </c>
      <c r="I5554">
        <f t="shared" ca="1" si="1470"/>
        <v>4239</v>
      </c>
      <c r="J5554">
        <f t="shared" ca="1" si="1471"/>
        <v>2525</v>
      </c>
      <c r="K5554" s="1">
        <f t="shared" ca="1" si="1472"/>
        <v>46362</v>
      </c>
      <c r="L5554" s="1">
        <f t="shared" ca="1" si="1473"/>
        <v>46382</v>
      </c>
      <c r="M5554" s="1">
        <f t="shared" ca="1" si="1474"/>
        <v>46388</v>
      </c>
      <c r="N5554">
        <f t="shared" ca="1" si="1475"/>
        <v>143526.96</v>
      </c>
      <c r="O5554" s="3">
        <f t="shared" ca="1" si="1476"/>
        <v>57595.040000000008</v>
      </c>
      <c r="P5554" s="2">
        <f t="shared" ca="1" si="1477"/>
        <v>0.28636867175147429</v>
      </c>
      <c r="Q5554" t="str">
        <f t="shared" ca="1" si="1478"/>
        <v>Late</v>
      </c>
    </row>
    <row r="5555" spans="1:17" x14ac:dyDescent="0.3">
      <c r="A5555" t="str">
        <f t="shared" si="1462"/>
        <v>S05554</v>
      </c>
      <c r="B5555" t="str">
        <f t="shared" ca="1" si="1463"/>
        <v>Oceanic Exports</v>
      </c>
      <c r="C5555" t="str">
        <f t="shared" ca="1" si="1464"/>
        <v>UAE</v>
      </c>
      <c r="D5555" t="str">
        <f t="shared" ca="1" si="1465"/>
        <v>Spices</v>
      </c>
      <c r="E5555">
        <f t="shared" ca="1" si="1466"/>
        <v>82</v>
      </c>
      <c r="F5555" s="3">
        <f t="shared" ca="1" si="1467"/>
        <v>703</v>
      </c>
      <c r="G5555">
        <f t="shared" ca="1" si="1468"/>
        <v>57646</v>
      </c>
      <c r="H5555">
        <f t="shared" ca="1" si="1469"/>
        <v>27670.080000000002</v>
      </c>
      <c r="I5555">
        <f t="shared" ca="1" si="1470"/>
        <v>7937</v>
      </c>
      <c r="J5555">
        <f t="shared" ca="1" si="1471"/>
        <v>1670</v>
      </c>
      <c r="K5555" s="1">
        <f t="shared" ca="1" si="1472"/>
        <v>45800</v>
      </c>
      <c r="L5555" s="1">
        <f t="shared" ca="1" si="1473"/>
        <v>45812</v>
      </c>
      <c r="M5555" s="1">
        <f t="shared" ca="1" si="1474"/>
        <v>45812</v>
      </c>
      <c r="N5555">
        <f t="shared" ca="1" si="1475"/>
        <v>37277.08</v>
      </c>
      <c r="O5555" s="3">
        <f t="shared" ca="1" si="1476"/>
        <v>20368.919999999998</v>
      </c>
      <c r="P5555" s="2">
        <f t="shared" ca="1" si="1477"/>
        <v>0.35334489817159903</v>
      </c>
      <c r="Q5555" t="str">
        <f t="shared" ca="1" si="1478"/>
        <v>On Time</v>
      </c>
    </row>
    <row r="5556" spans="1:17" x14ac:dyDescent="0.3">
      <c r="A5556" t="str">
        <f t="shared" si="1462"/>
        <v>S05555</v>
      </c>
      <c r="B5556" t="str">
        <f t="shared" ca="1" si="1463"/>
        <v>FreshMart Ltd</v>
      </c>
      <c r="C5556" t="str">
        <f t="shared" ca="1" si="1464"/>
        <v>Singapore</v>
      </c>
      <c r="D5556" t="str">
        <f t="shared" ca="1" si="1465"/>
        <v>Rice</v>
      </c>
      <c r="E5556">
        <f t="shared" ca="1" si="1466"/>
        <v>88</v>
      </c>
      <c r="F5556" s="3">
        <f t="shared" ca="1" si="1467"/>
        <v>350</v>
      </c>
      <c r="G5556">
        <f t="shared" ca="1" si="1468"/>
        <v>30800</v>
      </c>
      <c r="H5556">
        <f t="shared" ca="1" si="1469"/>
        <v>20636</v>
      </c>
      <c r="I5556">
        <f t="shared" ca="1" si="1470"/>
        <v>1767</v>
      </c>
      <c r="J5556">
        <f t="shared" ca="1" si="1471"/>
        <v>1466</v>
      </c>
      <c r="K5556" s="1">
        <f t="shared" ca="1" si="1472"/>
        <v>45873</v>
      </c>
      <c r="L5556" s="1">
        <f t="shared" ca="1" si="1473"/>
        <v>45886</v>
      </c>
      <c r="M5556" s="1">
        <f t="shared" ca="1" si="1474"/>
        <v>45883</v>
      </c>
      <c r="N5556">
        <f t="shared" ca="1" si="1475"/>
        <v>23869</v>
      </c>
      <c r="O5556" s="3">
        <f t="shared" ca="1" si="1476"/>
        <v>6931</v>
      </c>
      <c r="P5556" s="2">
        <f t="shared" ca="1" si="1477"/>
        <v>0.22503246753246753</v>
      </c>
      <c r="Q5556" t="str">
        <f t="shared" ca="1" si="1478"/>
        <v>On Time</v>
      </c>
    </row>
    <row r="5557" spans="1:17" x14ac:dyDescent="0.3">
      <c r="A5557" t="str">
        <f t="shared" si="1462"/>
        <v>S05556</v>
      </c>
      <c r="B5557" t="str">
        <f t="shared" ca="1" si="1463"/>
        <v>Beta Imports</v>
      </c>
      <c r="C5557" t="str">
        <f t="shared" ca="1" si="1464"/>
        <v>Canada</v>
      </c>
      <c r="D5557" t="str">
        <f t="shared" ca="1" si="1465"/>
        <v>Pickles</v>
      </c>
      <c r="E5557">
        <f t="shared" ca="1" si="1466"/>
        <v>193</v>
      </c>
      <c r="F5557" s="3">
        <f t="shared" ca="1" si="1467"/>
        <v>201</v>
      </c>
      <c r="G5557">
        <f t="shared" ca="1" si="1468"/>
        <v>38793</v>
      </c>
      <c r="H5557">
        <f t="shared" ca="1" si="1469"/>
        <v>24439.59</v>
      </c>
      <c r="I5557">
        <f t="shared" ca="1" si="1470"/>
        <v>7527</v>
      </c>
      <c r="J5557">
        <f t="shared" ca="1" si="1471"/>
        <v>2220</v>
      </c>
      <c r="K5557" s="1">
        <f t="shared" ca="1" si="1472"/>
        <v>45745</v>
      </c>
      <c r="L5557" s="1">
        <f t="shared" ca="1" si="1473"/>
        <v>45763</v>
      </c>
      <c r="M5557" s="1">
        <f t="shared" ca="1" si="1474"/>
        <v>45766</v>
      </c>
      <c r="N5557">
        <f t="shared" ca="1" si="1475"/>
        <v>34186.589999999997</v>
      </c>
      <c r="O5557" s="3">
        <f t="shared" ca="1" si="1476"/>
        <v>4606.4100000000035</v>
      </c>
      <c r="P5557" s="2">
        <f t="shared" ca="1" si="1477"/>
        <v>0.11874332998221337</v>
      </c>
      <c r="Q5557" t="str">
        <f t="shared" ca="1" si="1478"/>
        <v>Late</v>
      </c>
    </row>
    <row r="5558" spans="1:17" x14ac:dyDescent="0.3">
      <c r="A5558" t="str">
        <f t="shared" si="1462"/>
        <v>S05557</v>
      </c>
      <c r="B5558" t="str">
        <f t="shared" ca="1" si="1463"/>
        <v>Alpha Traders</v>
      </c>
      <c r="C5558" t="str">
        <f t="shared" ca="1" si="1464"/>
        <v>Canada</v>
      </c>
      <c r="D5558" t="str">
        <f t="shared" ca="1" si="1465"/>
        <v>Spices</v>
      </c>
      <c r="E5558">
        <f t="shared" ca="1" si="1466"/>
        <v>472</v>
      </c>
      <c r="F5558" s="3">
        <f t="shared" ca="1" si="1467"/>
        <v>664</v>
      </c>
      <c r="G5558">
        <f t="shared" ca="1" si="1468"/>
        <v>313408</v>
      </c>
      <c r="H5558">
        <f t="shared" ca="1" si="1469"/>
        <v>206849.28</v>
      </c>
      <c r="I5558">
        <f t="shared" ca="1" si="1470"/>
        <v>7766</v>
      </c>
      <c r="J5558">
        <f t="shared" ca="1" si="1471"/>
        <v>2514</v>
      </c>
      <c r="K5558" s="1">
        <f t="shared" ca="1" si="1472"/>
        <v>45761</v>
      </c>
      <c r="L5558" s="1">
        <f t="shared" ca="1" si="1473"/>
        <v>45772</v>
      </c>
      <c r="M5558" s="1">
        <f t="shared" ca="1" si="1474"/>
        <v>45771</v>
      </c>
      <c r="N5558">
        <f t="shared" ca="1" si="1475"/>
        <v>217129.28</v>
      </c>
      <c r="O5558" s="3">
        <f t="shared" ca="1" si="1476"/>
        <v>96278.720000000001</v>
      </c>
      <c r="P5558" s="2">
        <f t="shared" ca="1" si="1477"/>
        <v>0.30719930569736575</v>
      </c>
      <c r="Q5558" t="str">
        <f t="shared" ca="1" si="1478"/>
        <v>On Time</v>
      </c>
    </row>
    <row r="5559" spans="1:17" x14ac:dyDescent="0.3">
      <c r="A5559" t="str">
        <f t="shared" si="1462"/>
        <v>S05558</v>
      </c>
      <c r="B5559" t="str">
        <f t="shared" ca="1" si="1463"/>
        <v>Oceanic Exports</v>
      </c>
      <c r="C5559" t="str">
        <f t="shared" ca="1" si="1464"/>
        <v>UAE</v>
      </c>
      <c r="D5559" t="str">
        <f t="shared" ca="1" si="1465"/>
        <v>Tea</v>
      </c>
      <c r="E5559">
        <f t="shared" ca="1" si="1466"/>
        <v>302</v>
      </c>
      <c r="F5559" s="3">
        <f t="shared" ca="1" si="1467"/>
        <v>367</v>
      </c>
      <c r="G5559">
        <f t="shared" ca="1" si="1468"/>
        <v>110834</v>
      </c>
      <c r="H5559">
        <f t="shared" ca="1" si="1469"/>
        <v>69825.42</v>
      </c>
      <c r="I5559">
        <f t="shared" ca="1" si="1470"/>
        <v>4764</v>
      </c>
      <c r="J5559">
        <f t="shared" ca="1" si="1471"/>
        <v>2484</v>
      </c>
      <c r="K5559" s="1">
        <f t="shared" ca="1" si="1472"/>
        <v>45991</v>
      </c>
      <c r="L5559" s="1">
        <f t="shared" ca="1" si="1473"/>
        <v>46001</v>
      </c>
      <c r="M5559" s="1">
        <f t="shared" ca="1" si="1474"/>
        <v>46005</v>
      </c>
      <c r="N5559">
        <f t="shared" ca="1" si="1475"/>
        <v>77073.42</v>
      </c>
      <c r="O5559" s="3">
        <f t="shared" ca="1" si="1476"/>
        <v>33760.58</v>
      </c>
      <c r="P5559" s="2">
        <f t="shared" ca="1" si="1477"/>
        <v>0.30460490463215262</v>
      </c>
      <c r="Q5559" t="str">
        <f t="shared" ca="1" si="1478"/>
        <v>Late</v>
      </c>
    </row>
    <row r="5560" spans="1:17" x14ac:dyDescent="0.3">
      <c r="A5560" t="str">
        <f t="shared" si="1462"/>
        <v>S05559</v>
      </c>
      <c r="B5560" t="str">
        <f t="shared" ca="1" si="1463"/>
        <v>Alpha Traders</v>
      </c>
      <c r="C5560" t="str">
        <f t="shared" ca="1" si="1464"/>
        <v>UAE</v>
      </c>
      <c r="D5560" t="str">
        <f t="shared" ca="1" si="1465"/>
        <v>Tea</v>
      </c>
      <c r="E5560">
        <f t="shared" ca="1" si="1466"/>
        <v>93</v>
      </c>
      <c r="F5560" s="3">
        <f t="shared" ca="1" si="1467"/>
        <v>452</v>
      </c>
      <c r="G5560">
        <f t="shared" ca="1" si="1468"/>
        <v>42036</v>
      </c>
      <c r="H5560">
        <f t="shared" ca="1" si="1469"/>
        <v>31527</v>
      </c>
      <c r="I5560">
        <f t="shared" ca="1" si="1470"/>
        <v>4457</v>
      </c>
      <c r="J5560">
        <f t="shared" ca="1" si="1471"/>
        <v>2859</v>
      </c>
      <c r="K5560" s="1">
        <f t="shared" ca="1" si="1472"/>
        <v>45966</v>
      </c>
      <c r="L5560" s="1">
        <f t="shared" ca="1" si="1473"/>
        <v>45981</v>
      </c>
      <c r="M5560" s="1">
        <f t="shared" ca="1" si="1474"/>
        <v>45979</v>
      </c>
      <c r="N5560">
        <f t="shared" ca="1" si="1475"/>
        <v>38843</v>
      </c>
      <c r="O5560" s="3">
        <f t="shared" ca="1" si="1476"/>
        <v>3193</v>
      </c>
      <c r="P5560" s="2">
        <f t="shared" ca="1" si="1477"/>
        <v>7.5958702064896758E-2</v>
      </c>
      <c r="Q5560" t="str">
        <f t="shared" ca="1" si="1478"/>
        <v>On Time</v>
      </c>
    </row>
    <row r="5561" spans="1:17" x14ac:dyDescent="0.3">
      <c r="A5561" t="str">
        <f t="shared" si="1462"/>
        <v>S05560</v>
      </c>
      <c r="B5561" t="str">
        <f t="shared" ca="1" si="1463"/>
        <v>FreshMart Ltd</v>
      </c>
      <c r="C5561" t="str">
        <f t="shared" ca="1" si="1464"/>
        <v>Canada</v>
      </c>
      <c r="D5561" t="str">
        <f t="shared" ca="1" si="1465"/>
        <v>Pickles</v>
      </c>
      <c r="E5561">
        <f t="shared" ca="1" si="1466"/>
        <v>323</v>
      </c>
      <c r="F5561" s="3">
        <f t="shared" ca="1" si="1467"/>
        <v>338</v>
      </c>
      <c r="G5561">
        <f t="shared" ca="1" si="1468"/>
        <v>109174</v>
      </c>
      <c r="H5561">
        <f t="shared" ca="1" si="1469"/>
        <v>70963.100000000006</v>
      </c>
      <c r="I5561">
        <f t="shared" ca="1" si="1470"/>
        <v>7517</v>
      </c>
      <c r="J5561">
        <f t="shared" ca="1" si="1471"/>
        <v>800</v>
      </c>
      <c r="K5561" s="1">
        <f t="shared" ca="1" si="1472"/>
        <v>45742</v>
      </c>
      <c r="L5561" s="1">
        <f t="shared" ca="1" si="1473"/>
        <v>45751</v>
      </c>
      <c r="M5561" s="1">
        <f t="shared" ca="1" si="1474"/>
        <v>45748</v>
      </c>
      <c r="N5561">
        <f t="shared" ca="1" si="1475"/>
        <v>79280.100000000006</v>
      </c>
      <c r="O5561" s="3">
        <f t="shared" ca="1" si="1476"/>
        <v>29893.899999999994</v>
      </c>
      <c r="P5561" s="2">
        <f t="shared" ca="1" si="1477"/>
        <v>0.27381885796984623</v>
      </c>
      <c r="Q5561" t="str">
        <f t="shared" ca="1" si="1478"/>
        <v>On Time</v>
      </c>
    </row>
    <row r="5562" spans="1:17" x14ac:dyDescent="0.3">
      <c r="A5562" t="str">
        <f t="shared" si="1462"/>
        <v>S05561</v>
      </c>
      <c r="B5562" t="str">
        <f t="shared" ca="1" si="1463"/>
        <v>Global Foods</v>
      </c>
      <c r="C5562" t="str">
        <f t="shared" ca="1" si="1464"/>
        <v>UAE</v>
      </c>
      <c r="D5562" t="str">
        <f t="shared" ca="1" si="1465"/>
        <v>Pickles</v>
      </c>
      <c r="E5562">
        <f t="shared" ca="1" si="1466"/>
        <v>363</v>
      </c>
      <c r="F5562" s="3">
        <f t="shared" ca="1" si="1467"/>
        <v>357</v>
      </c>
      <c r="G5562">
        <f t="shared" ca="1" si="1468"/>
        <v>129591</v>
      </c>
      <c r="H5562">
        <f t="shared" ca="1" si="1469"/>
        <v>63499.59</v>
      </c>
      <c r="I5562">
        <f t="shared" ca="1" si="1470"/>
        <v>8050</v>
      </c>
      <c r="J5562">
        <f t="shared" ca="1" si="1471"/>
        <v>1267</v>
      </c>
      <c r="K5562" s="1">
        <f t="shared" ca="1" si="1472"/>
        <v>46027</v>
      </c>
      <c r="L5562" s="1">
        <f t="shared" ca="1" si="1473"/>
        <v>46036</v>
      </c>
      <c r="M5562" s="1">
        <f t="shared" ca="1" si="1474"/>
        <v>46035</v>
      </c>
      <c r="N5562">
        <f t="shared" ca="1" si="1475"/>
        <v>72816.59</v>
      </c>
      <c r="O5562" s="3">
        <f t="shared" ca="1" si="1476"/>
        <v>56774.41</v>
      </c>
      <c r="P5562" s="2">
        <f t="shared" ca="1" si="1477"/>
        <v>0.43810457516339874</v>
      </c>
      <c r="Q5562" t="str">
        <f t="shared" ca="1" si="1478"/>
        <v>On Time</v>
      </c>
    </row>
    <row r="5563" spans="1:17" x14ac:dyDescent="0.3">
      <c r="A5563" t="str">
        <f t="shared" si="1462"/>
        <v>S05562</v>
      </c>
      <c r="B5563" t="str">
        <f t="shared" ca="1" si="1463"/>
        <v>Prime Wholesale</v>
      </c>
      <c r="C5563" t="str">
        <f t="shared" ca="1" si="1464"/>
        <v>UK</v>
      </c>
      <c r="D5563" t="str">
        <f t="shared" ca="1" si="1465"/>
        <v>Sauces</v>
      </c>
      <c r="E5563">
        <f t="shared" ca="1" si="1466"/>
        <v>270</v>
      </c>
      <c r="F5563" s="3">
        <f t="shared" ca="1" si="1467"/>
        <v>211</v>
      </c>
      <c r="G5563">
        <f t="shared" ca="1" si="1468"/>
        <v>56970</v>
      </c>
      <c r="H5563">
        <f t="shared" ca="1" si="1469"/>
        <v>28485</v>
      </c>
      <c r="I5563">
        <f t="shared" ca="1" si="1470"/>
        <v>1753</v>
      </c>
      <c r="J5563">
        <f t="shared" ca="1" si="1471"/>
        <v>2185</v>
      </c>
      <c r="K5563" s="1">
        <f t="shared" ca="1" si="1472"/>
        <v>45879</v>
      </c>
      <c r="L5563" s="1">
        <f t="shared" ca="1" si="1473"/>
        <v>45890</v>
      </c>
      <c r="M5563" s="1">
        <f t="shared" ca="1" si="1474"/>
        <v>45890</v>
      </c>
      <c r="N5563">
        <f t="shared" ca="1" si="1475"/>
        <v>32423</v>
      </c>
      <c r="O5563" s="3">
        <f t="shared" ca="1" si="1476"/>
        <v>24547</v>
      </c>
      <c r="P5563" s="2">
        <f t="shared" ca="1" si="1477"/>
        <v>0.43087589959627876</v>
      </c>
      <c r="Q5563" t="str">
        <f t="shared" ca="1" si="1478"/>
        <v>On Time</v>
      </c>
    </row>
    <row r="5564" spans="1:17" x14ac:dyDescent="0.3">
      <c r="A5564" t="str">
        <f t="shared" si="1462"/>
        <v>S05563</v>
      </c>
      <c r="B5564" t="str">
        <f t="shared" ca="1" si="1463"/>
        <v>Prime Wholesale</v>
      </c>
      <c r="C5564" t="str">
        <f t="shared" ca="1" si="1464"/>
        <v>UK</v>
      </c>
      <c r="D5564" t="str">
        <f t="shared" ca="1" si="1465"/>
        <v>Sauces</v>
      </c>
      <c r="E5564">
        <f t="shared" ca="1" si="1466"/>
        <v>113</v>
      </c>
      <c r="F5564" s="3">
        <f t="shared" ca="1" si="1467"/>
        <v>640</v>
      </c>
      <c r="G5564">
        <f t="shared" ca="1" si="1468"/>
        <v>72320</v>
      </c>
      <c r="H5564">
        <f t="shared" ca="1" si="1469"/>
        <v>40499.199999999997</v>
      </c>
      <c r="I5564">
        <f t="shared" ca="1" si="1470"/>
        <v>3164</v>
      </c>
      <c r="J5564">
        <f t="shared" ca="1" si="1471"/>
        <v>2547</v>
      </c>
      <c r="K5564" s="1">
        <f t="shared" ca="1" si="1472"/>
        <v>46157</v>
      </c>
      <c r="L5564" s="1">
        <f t="shared" ca="1" si="1473"/>
        <v>46175</v>
      </c>
      <c r="M5564" s="1">
        <f t="shared" ca="1" si="1474"/>
        <v>46180</v>
      </c>
      <c r="N5564">
        <f t="shared" ca="1" si="1475"/>
        <v>46210.2</v>
      </c>
      <c r="O5564" s="3">
        <f t="shared" ca="1" si="1476"/>
        <v>26109.800000000003</v>
      </c>
      <c r="P5564" s="2">
        <f t="shared" ca="1" si="1477"/>
        <v>0.3610315265486726</v>
      </c>
      <c r="Q5564" t="str">
        <f t="shared" ca="1" si="1478"/>
        <v>Late</v>
      </c>
    </row>
    <row r="5565" spans="1:17" x14ac:dyDescent="0.3">
      <c r="A5565" t="str">
        <f t="shared" si="1462"/>
        <v>S05564</v>
      </c>
      <c r="B5565" t="str">
        <f t="shared" ca="1" si="1463"/>
        <v>Global Foods</v>
      </c>
      <c r="C5565" t="str">
        <f t="shared" ca="1" si="1464"/>
        <v>UK</v>
      </c>
      <c r="D5565" t="str">
        <f t="shared" ca="1" si="1465"/>
        <v>Tea</v>
      </c>
      <c r="E5565">
        <f t="shared" ca="1" si="1466"/>
        <v>50</v>
      </c>
      <c r="F5565" s="3">
        <f t="shared" ca="1" si="1467"/>
        <v>176</v>
      </c>
      <c r="G5565">
        <f t="shared" ca="1" si="1468"/>
        <v>8800</v>
      </c>
      <c r="H5565">
        <f t="shared" ca="1" si="1469"/>
        <v>4576</v>
      </c>
      <c r="I5565">
        <f t="shared" ca="1" si="1470"/>
        <v>9710</v>
      </c>
      <c r="J5565">
        <f t="shared" ca="1" si="1471"/>
        <v>2074</v>
      </c>
      <c r="K5565" s="1">
        <f t="shared" ca="1" si="1472"/>
        <v>46160</v>
      </c>
      <c r="L5565" s="1">
        <f t="shared" ca="1" si="1473"/>
        <v>46169</v>
      </c>
      <c r="M5565" s="1">
        <f t="shared" ca="1" si="1474"/>
        <v>46172</v>
      </c>
      <c r="N5565">
        <f t="shared" ca="1" si="1475"/>
        <v>16360</v>
      </c>
      <c r="O5565" s="3">
        <f t="shared" ca="1" si="1476"/>
        <v>-7560</v>
      </c>
      <c r="P5565" s="2">
        <f t="shared" ca="1" si="1477"/>
        <v>-0.85909090909090913</v>
      </c>
      <c r="Q5565" t="str">
        <f t="shared" ca="1" si="1478"/>
        <v>Late</v>
      </c>
    </row>
    <row r="5566" spans="1:17" x14ac:dyDescent="0.3">
      <c r="A5566" t="str">
        <f t="shared" si="1462"/>
        <v>S05565</v>
      </c>
      <c r="B5566" t="str">
        <f t="shared" ca="1" si="1463"/>
        <v>Oceanic Exports</v>
      </c>
      <c r="C5566" t="str">
        <f t="shared" ca="1" si="1464"/>
        <v>Australia</v>
      </c>
      <c r="D5566" t="str">
        <f t="shared" ca="1" si="1465"/>
        <v>Sauces</v>
      </c>
      <c r="E5566">
        <f t="shared" ca="1" si="1466"/>
        <v>482</v>
      </c>
      <c r="F5566" s="3">
        <f t="shared" ca="1" si="1467"/>
        <v>487</v>
      </c>
      <c r="G5566">
        <f t="shared" ca="1" si="1468"/>
        <v>234734</v>
      </c>
      <c r="H5566">
        <f t="shared" ca="1" si="1469"/>
        <v>159619.12</v>
      </c>
      <c r="I5566">
        <f t="shared" ca="1" si="1470"/>
        <v>11316</v>
      </c>
      <c r="J5566">
        <f t="shared" ca="1" si="1471"/>
        <v>3585</v>
      </c>
      <c r="K5566" s="1">
        <f t="shared" ca="1" si="1472"/>
        <v>46078</v>
      </c>
      <c r="L5566" s="1">
        <f t="shared" ca="1" si="1473"/>
        <v>46096</v>
      </c>
      <c r="M5566" s="1">
        <f t="shared" ca="1" si="1474"/>
        <v>46101</v>
      </c>
      <c r="N5566">
        <f t="shared" ca="1" si="1475"/>
        <v>174520.12</v>
      </c>
      <c r="O5566" s="3">
        <f t="shared" ca="1" si="1476"/>
        <v>60213.880000000005</v>
      </c>
      <c r="P5566" s="2">
        <f t="shared" ca="1" si="1477"/>
        <v>0.25651963499109631</v>
      </c>
      <c r="Q5566" t="str">
        <f t="shared" ca="1" si="1478"/>
        <v>Late</v>
      </c>
    </row>
    <row r="5567" spans="1:17" x14ac:dyDescent="0.3">
      <c r="A5567" t="str">
        <f t="shared" si="1462"/>
        <v>S05566</v>
      </c>
      <c r="B5567" t="str">
        <f t="shared" ca="1" si="1463"/>
        <v>Global Foods</v>
      </c>
      <c r="C5567" t="str">
        <f t="shared" ca="1" si="1464"/>
        <v>UK</v>
      </c>
      <c r="D5567" t="str">
        <f t="shared" ca="1" si="1465"/>
        <v>Pickles</v>
      </c>
      <c r="E5567">
        <f t="shared" ca="1" si="1466"/>
        <v>76</v>
      </c>
      <c r="F5567" s="3">
        <f t="shared" ca="1" si="1467"/>
        <v>140</v>
      </c>
      <c r="G5567">
        <f t="shared" ca="1" si="1468"/>
        <v>10640</v>
      </c>
      <c r="H5567">
        <f t="shared" ca="1" si="1469"/>
        <v>5639.2</v>
      </c>
      <c r="I5567">
        <f t="shared" ca="1" si="1470"/>
        <v>7881</v>
      </c>
      <c r="J5567">
        <f t="shared" ca="1" si="1471"/>
        <v>1357</v>
      </c>
      <c r="K5567" s="1">
        <f t="shared" ca="1" si="1472"/>
        <v>46362</v>
      </c>
      <c r="L5567" s="1">
        <f t="shared" ca="1" si="1473"/>
        <v>46369</v>
      </c>
      <c r="M5567" s="1">
        <f t="shared" ca="1" si="1474"/>
        <v>46366</v>
      </c>
      <c r="N5567">
        <f t="shared" ca="1" si="1475"/>
        <v>14877.2</v>
      </c>
      <c r="O5567" s="3">
        <f t="shared" ca="1" si="1476"/>
        <v>-4237.2000000000007</v>
      </c>
      <c r="P5567" s="2">
        <f t="shared" ca="1" si="1477"/>
        <v>-0.39823308270676699</v>
      </c>
      <c r="Q5567" t="str">
        <f t="shared" ca="1" si="1478"/>
        <v>On Time</v>
      </c>
    </row>
    <row r="5568" spans="1:17" x14ac:dyDescent="0.3">
      <c r="A5568" t="str">
        <f t="shared" si="1462"/>
        <v>S05567</v>
      </c>
      <c r="B5568" t="str">
        <f t="shared" ca="1" si="1463"/>
        <v>Oceanic Exports</v>
      </c>
      <c r="C5568" t="str">
        <f t="shared" ca="1" si="1464"/>
        <v>UAE</v>
      </c>
      <c r="D5568" t="str">
        <f t="shared" ca="1" si="1465"/>
        <v>Sauces</v>
      </c>
      <c r="E5568">
        <f t="shared" ca="1" si="1466"/>
        <v>448</v>
      </c>
      <c r="F5568" s="3">
        <f t="shared" ca="1" si="1467"/>
        <v>371</v>
      </c>
      <c r="G5568">
        <f t="shared" ca="1" si="1468"/>
        <v>166208</v>
      </c>
      <c r="H5568">
        <f t="shared" ca="1" si="1469"/>
        <v>108035.2</v>
      </c>
      <c r="I5568">
        <f t="shared" ca="1" si="1470"/>
        <v>2190</v>
      </c>
      <c r="J5568">
        <f t="shared" ca="1" si="1471"/>
        <v>1667</v>
      </c>
      <c r="K5568" s="1">
        <f t="shared" ca="1" si="1472"/>
        <v>46001</v>
      </c>
      <c r="L5568" s="1">
        <f t="shared" ca="1" si="1473"/>
        <v>46013</v>
      </c>
      <c r="M5568" s="1">
        <f t="shared" ca="1" si="1474"/>
        <v>46014</v>
      </c>
      <c r="N5568">
        <f t="shared" ca="1" si="1475"/>
        <v>111892.2</v>
      </c>
      <c r="O5568" s="3">
        <f t="shared" ca="1" si="1476"/>
        <v>54315.8</v>
      </c>
      <c r="P5568" s="2">
        <f t="shared" ca="1" si="1477"/>
        <v>0.32679413746630731</v>
      </c>
      <c r="Q5568" t="str">
        <f t="shared" ca="1" si="1478"/>
        <v>Late</v>
      </c>
    </row>
    <row r="5569" spans="1:17" x14ac:dyDescent="0.3">
      <c r="A5569" t="str">
        <f t="shared" si="1462"/>
        <v>S05568</v>
      </c>
      <c r="B5569" t="str">
        <f t="shared" ca="1" si="1463"/>
        <v>Prime Wholesale</v>
      </c>
      <c r="C5569" t="str">
        <f t="shared" ca="1" si="1464"/>
        <v>UAE</v>
      </c>
      <c r="D5569" t="str">
        <f t="shared" ca="1" si="1465"/>
        <v>Spices</v>
      </c>
      <c r="E5569">
        <f t="shared" ca="1" si="1466"/>
        <v>305</v>
      </c>
      <c r="F5569" s="3">
        <f t="shared" ca="1" si="1467"/>
        <v>446</v>
      </c>
      <c r="G5569">
        <f t="shared" ca="1" si="1468"/>
        <v>136030</v>
      </c>
      <c r="H5569">
        <f t="shared" ca="1" si="1469"/>
        <v>61213.5</v>
      </c>
      <c r="I5569">
        <f t="shared" ca="1" si="1470"/>
        <v>6473</v>
      </c>
      <c r="J5569">
        <f t="shared" ca="1" si="1471"/>
        <v>1361</v>
      </c>
      <c r="K5569" s="1">
        <f t="shared" ca="1" si="1472"/>
        <v>46046</v>
      </c>
      <c r="L5569" s="1">
        <f t="shared" ca="1" si="1473"/>
        <v>46066</v>
      </c>
      <c r="M5569" s="1">
        <f t="shared" ca="1" si="1474"/>
        <v>46068</v>
      </c>
      <c r="N5569">
        <f t="shared" ca="1" si="1475"/>
        <v>69047.5</v>
      </c>
      <c r="O5569" s="3">
        <f t="shared" ca="1" si="1476"/>
        <v>66982.5</v>
      </c>
      <c r="P5569" s="2">
        <f t="shared" ca="1" si="1477"/>
        <v>0.49240976255237817</v>
      </c>
      <c r="Q5569" t="str">
        <f t="shared" ca="1" si="1478"/>
        <v>Late</v>
      </c>
    </row>
    <row r="5570" spans="1:17" x14ac:dyDescent="0.3">
      <c r="A5570" t="str">
        <f t="shared" si="1462"/>
        <v>S05569</v>
      </c>
      <c r="B5570" t="str">
        <f t="shared" ca="1" si="1463"/>
        <v>Prime Wholesale</v>
      </c>
      <c r="C5570" t="str">
        <f t="shared" ca="1" si="1464"/>
        <v>UAE</v>
      </c>
      <c r="D5570" t="str">
        <f t="shared" ca="1" si="1465"/>
        <v>Spices</v>
      </c>
      <c r="E5570">
        <f t="shared" ca="1" si="1466"/>
        <v>273</v>
      </c>
      <c r="F5570" s="3">
        <f t="shared" ca="1" si="1467"/>
        <v>111</v>
      </c>
      <c r="G5570">
        <f t="shared" ca="1" si="1468"/>
        <v>30303</v>
      </c>
      <c r="H5570">
        <f t="shared" ca="1" si="1469"/>
        <v>19696.95</v>
      </c>
      <c r="I5570">
        <f t="shared" ca="1" si="1470"/>
        <v>10227</v>
      </c>
      <c r="J5570">
        <f t="shared" ca="1" si="1471"/>
        <v>2370</v>
      </c>
      <c r="K5570" s="1">
        <f t="shared" ca="1" si="1472"/>
        <v>46166</v>
      </c>
      <c r="L5570" s="1">
        <f t="shared" ca="1" si="1473"/>
        <v>46185</v>
      </c>
      <c r="M5570" s="1">
        <f t="shared" ca="1" si="1474"/>
        <v>46187</v>
      </c>
      <c r="N5570">
        <f t="shared" ca="1" si="1475"/>
        <v>32293.95</v>
      </c>
      <c r="O5570" s="3">
        <f t="shared" ca="1" si="1476"/>
        <v>-1990.9500000000007</v>
      </c>
      <c r="P5570" s="2">
        <f t="shared" ca="1" si="1477"/>
        <v>-6.570141570141573E-2</v>
      </c>
      <c r="Q5570" t="str">
        <f t="shared" ca="1" si="1478"/>
        <v>Late</v>
      </c>
    </row>
    <row r="5571" spans="1:17" x14ac:dyDescent="0.3">
      <c r="A5571" t="str">
        <f t="shared" ref="A5571:A5634" si="1479">"S"&amp;TEXT(ROW()-1,"00000")</f>
        <v>S05570</v>
      </c>
      <c r="B5571" t="str">
        <f t="shared" ref="B5571:B5634" ca="1" si="1480">CHOOSE(RANDBETWEEN(1,6),"Alpha Traders","Beta Imports","Global Foods","FreshMart Ltd","Oceanic Exports","Prime Wholesale")</f>
        <v>Beta Imports</v>
      </c>
      <c r="C5571" t="str">
        <f t="shared" ref="C5571:C5634" ca="1" si="1481">CHOOSE(RANDBETWEEN(1,5),"UK","UAE","Canada","Australia","Singapore")</f>
        <v>Canada</v>
      </c>
      <c r="D5571" t="str">
        <f t="shared" ref="D5571:D5634" ca="1" si="1482">CHOOSE(RANDBETWEEN(1,5),"Pickles","Spices","Tea","Rice","Sauces")</f>
        <v>Spices</v>
      </c>
      <c r="E5571">
        <f t="shared" ref="E5571:E5634" ca="1" si="1483">RANDBETWEEN(50,500)</f>
        <v>266</v>
      </c>
      <c r="F5571" s="3">
        <f t="shared" ref="F5571:F5634" ca="1" si="1484">RANDBETWEEN(100,800)</f>
        <v>448</v>
      </c>
      <c r="G5571">
        <f t="shared" ref="G5571:G5634" ca="1" si="1485">E5571*F5571</f>
        <v>119168</v>
      </c>
      <c r="H5571">
        <f t="shared" ref="H5571:H5634" ca="1" si="1486">ROUND(G5571*RANDBETWEEN(45,75)/100,2)</f>
        <v>72692.479999999996</v>
      </c>
      <c r="I5571">
        <f t="shared" ref="I5571:I5634" ca="1" si="1487">RANDBETWEEN(1500,12000)</f>
        <v>2643</v>
      </c>
      <c r="J5571">
        <f t="shared" ref="J5571:J5634" ca="1" si="1488">RANDBETWEEN(500,4000)</f>
        <v>737</v>
      </c>
      <c r="K5571" s="1">
        <f t="shared" ref="K5571:K5634" ca="1" si="1489">DATE(2025,1,1)+RANDBETWEEN(0,729)</f>
        <v>46114</v>
      </c>
      <c r="L5571" s="1">
        <f t="shared" ref="L5571:L5634" ca="1" si="1490">K5571+RANDBETWEEN(7,20)</f>
        <v>46124</v>
      </c>
      <c r="M5571" s="1">
        <f t="shared" ref="M5571:M5634" ca="1" si="1491">L5571+RANDBETWEEN(-3,6)</f>
        <v>46121</v>
      </c>
      <c r="N5571">
        <f t="shared" ref="N5571:N5634" ca="1" si="1492">H5571+I5571+J5571</f>
        <v>76072.479999999996</v>
      </c>
      <c r="O5571" s="3">
        <f t="shared" ref="O5571:O5634" ca="1" si="1493">G5571-N5571</f>
        <v>43095.520000000004</v>
      </c>
      <c r="P5571" s="2">
        <f t="shared" ref="P5571:P5634" ca="1" si="1494">IFERROR(O5571/G5571,0)</f>
        <v>0.3616366809881848</v>
      </c>
      <c r="Q5571" t="str">
        <f t="shared" ref="Q5571:Q5634" ca="1" si="1495">IF(M5571&lt;=L5571,"On Time","Late")</f>
        <v>On Time</v>
      </c>
    </row>
    <row r="5572" spans="1:17" x14ac:dyDescent="0.3">
      <c r="A5572" t="str">
        <f t="shared" si="1479"/>
        <v>S05571</v>
      </c>
      <c r="B5572" t="str">
        <f t="shared" ca="1" si="1480"/>
        <v>Alpha Traders</v>
      </c>
      <c r="C5572" t="str">
        <f t="shared" ca="1" si="1481"/>
        <v>UAE</v>
      </c>
      <c r="D5572" t="str">
        <f t="shared" ca="1" si="1482"/>
        <v>Tea</v>
      </c>
      <c r="E5572">
        <f t="shared" ca="1" si="1483"/>
        <v>224</v>
      </c>
      <c r="F5572" s="3">
        <f t="shared" ca="1" si="1484"/>
        <v>578</v>
      </c>
      <c r="G5572">
        <f t="shared" ca="1" si="1485"/>
        <v>129472</v>
      </c>
      <c r="H5572">
        <f t="shared" ca="1" si="1486"/>
        <v>58262.400000000001</v>
      </c>
      <c r="I5572">
        <f t="shared" ca="1" si="1487"/>
        <v>3382</v>
      </c>
      <c r="J5572">
        <f t="shared" ca="1" si="1488"/>
        <v>1100</v>
      </c>
      <c r="K5572" s="1">
        <f t="shared" ca="1" si="1489"/>
        <v>46027</v>
      </c>
      <c r="L5572" s="1">
        <f t="shared" ca="1" si="1490"/>
        <v>46037</v>
      </c>
      <c r="M5572" s="1">
        <f t="shared" ca="1" si="1491"/>
        <v>46040</v>
      </c>
      <c r="N5572">
        <f t="shared" ca="1" si="1492"/>
        <v>62744.4</v>
      </c>
      <c r="O5572" s="3">
        <f t="shared" ca="1" si="1493"/>
        <v>66727.600000000006</v>
      </c>
      <c r="P5572" s="2">
        <f t="shared" ca="1" si="1494"/>
        <v>0.51538247652001978</v>
      </c>
      <c r="Q5572" t="str">
        <f t="shared" ca="1" si="1495"/>
        <v>Late</v>
      </c>
    </row>
    <row r="5573" spans="1:17" x14ac:dyDescent="0.3">
      <c r="A5573" t="str">
        <f t="shared" si="1479"/>
        <v>S05572</v>
      </c>
      <c r="B5573" t="str">
        <f t="shared" ca="1" si="1480"/>
        <v>Prime Wholesale</v>
      </c>
      <c r="C5573" t="str">
        <f t="shared" ca="1" si="1481"/>
        <v>UAE</v>
      </c>
      <c r="D5573" t="str">
        <f t="shared" ca="1" si="1482"/>
        <v>Pickles</v>
      </c>
      <c r="E5573">
        <f t="shared" ca="1" si="1483"/>
        <v>172</v>
      </c>
      <c r="F5573" s="3">
        <f t="shared" ca="1" si="1484"/>
        <v>708</v>
      </c>
      <c r="G5573">
        <f t="shared" ca="1" si="1485"/>
        <v>121776</v>
      </c>
      <c r="H5573">
        <f t="shared" ca="1" si="1486"/>
        <v>86460.96</v>
      </c>
      <c r="I5573">
        <f t="shared" ca="1" si="1487"/>
        <v>4209</v>
      </c>
      <c r="J5573">
        <f t="shared" ca="1" si="1488"/>
        <v>2549</v>
      </c>
      <c r="K5573" s="1">
        <f t="shared" ca="1" si="1489"/>
        <v>45853</v>
      </c>
      <c r="L5573" s="1">
        <f t="shared" ca="1" si="1490"/>
        <v>45868</v>
      </c>
      <c r="M5573" s="1">
        <f t="shared" ca="1" si="1491"/>
        <v>45866</v>
      </c>
      <c r="N5573">
        <f t="shared" ca="1" si="1492"/>
        <v>93218.96</v>
      </c>
      <c r="O5573" s="3">
        <f t="shared" ca="1" si="1493"/>
        <v>28557.039999999994</v>
      </c>
      <c r="P5573" s="2">
        <f t="shared" ca="1" si="1494"/>
        <v>0.23450466430166858</v>
      </c>
      <c r="Q5573" t="str">
        <f t="shared" ca="1" si="1495"/>
        <v>On Time</v>
      </c>
    </row>
    <row r="5574" spans="1:17" x14ac:dyDescent="0.3">
      <c r="A5574" t="str">
        <f t="shared" si="1479"/>
        <v>S05573</v>
      </c>
      <c r="B5574" t="str">
        <f t="shared" ca="1" si="1480"/>
        <v>Global Foods</v>
      </c>
      <c r="C5574" t="str">
        <f t="shared" ca="1" si="1481"/>
        <v>UAE</v>
      </c>
      <c r="D5574" t="str">
        <f t="shared" ca="1" si="1482"/>
        <v>Pickles</v>
      </c>
      <c r="E5574">
        <f t="shared" ca="1" si="1483"/>
        <v>342</v>
      </c>
      <c r="F5574" s="3">
        <f t="shared" ca="1" si="1484"/>
        <v>469</v>
      </c>
      <c r="G5574">
        <f t="shared" ca="1" si="1485"/>
        <v>160398</v>
      </c>
      <c r="H5574">
        <f t="shared" ca="1" si="1486"/>
        <v>107466.66</v>
      </c>
      <c r="I5574">
        <f t="shared" ca="1" si="1487"/>
        <v>4369</v>
      </c>
      <c r="J5574">
        <f t="shared" ca="1" si="1488"/>
        <v>3201</v>
      </c>
      <c r="K5574" s="1">
        <f t="shared" ca="1" si="1489"/>
        <v>46253</v>
      </c>
      <c r="L5574" s="1">
        <f t="shared" ca="1" si="1490"/>
        <v>46262</v>
      </c>
      <c r="M5574" s="1">
        <f t="shared" ca="1" si="1491"/>
        <v>46262</v>
      </c>
      <c r="N5574">
        <f t="shared" ca="1" si="1492"/>
        <v>115036.66</v>
      </c>
      <c r="O5574" s="3">
        <f t="shared" ca="1" si="1493"/>
        <v>45361.34</v>
      </c>
      <c r="P5574" s="2">
        <f t="shared" ca="1" si="1494"/>
        <v>0.282804897816681</v>
      </c>
      <c r="Q5574" t="str">
        <f t="shared" ca="1" si="1495"/>
        <v>On Time</v>
      </c>
    </row>
    <row r="5575" spans="1:17" x14ac:dyDescent="0.3">
      <c r="A5575" t="str">
        <f t="shared" si="1479"/>
        <v>S05574</v>
      </c>
      <c r="B5575" t="str">
        <f t="shared" ca="1" si="1480"/>
        <v>Prime Wholesale</v>
      </c>
      <c r="C5575" t="str">
        <f t="shared" ca="1" si="1481"/>
        <v>UK</v>
      </c>
      <c r="D5575" t="str">
        <f t="shared" ca="1" si="1482"/>
        <v>Rice</v>
      </c>
      <c r="E5575">
        <f t="shared" ca="1" si="1483"/>
        <v>253</v>
      </c>
      <c r="F5575" s="3">
        <f t="shared" ca="1" si="1484"/>
        <v>578</v>
      </c>
      <c r="G5575">
        <f t="shared" ca="1" si="1485"/>
        <v>146234</v>
      </c>
      <c r="H5575">
        <f t="shared" ca="1" si="1486"/>
        <v>100901.46</v>
      </c>
      <c r="I5575">
        <f t="shared" ca="1" si="1487"/>
        <v>5079</v>
      </c>
      <c r="J5575">
        <f t="shared" ca="1" si="1488"/>
        <v>2315</v>
      </c>
      <c r="K5575" s="1">
        <f t="shared" ca="1" si="1489"/>
        <v>45998</v>
      </c>
      <c r="L5575" s="1">
        <f t="shared" ca="1" si="1490"/>
        <v>46010</v>
      </c>
      <c r="M5575" s="1">
        <f t="shared" ca="1" si="1491"/>
        <v>46010</v>
      </c>
      <c r="N5575">
        <f t="shared" ca="1" si="1492"/>
        <v>108295.46</v>
      </c>
      <c r="O5575" s="3">
        <f t="shared" ca="1" si="1493"/>
        <v>37938.539999999994</v>
      </c>
      <c r="P5575" s="2">
        <f t="shared" ca="1" si="1494"/>
        <v>0.25943720338635334</v>
      </c>
      <c r="Q5575" t="str">
        <f t="shared" ca="1" si="1495"/>
        <v>On Time</v>
      </c>
    </row>
    <row r="5576" spans="1:17" x14ac:dyDescent="0.3">
      <c r="A5576" t="str">
        <f t="shared" si="1479"/>
        <v>S05575</v>
      </c>
      <c r="B5576" t="str">
        <f t="shared" ca="1" si="1480"/>
        <v>Global Foods</v>
      </c>
      <c r="C5576" t="str">
        <f t="shared" ca="1" si="1481"/>
        <v>UK</v>
      </c>
      <c r="D5576" t="str">
        <f t="shared" ca="1" si="1482"/>
        <v>Pickles</v>
      </c>
      <c r="E5576">
        <f t="shared" ca="1" si="1483"/>
        <v>310</v>
      </c>
      <c r="F5576" s="3">
        <f t="shared" ca="1" si="1484"/>
        <v>490</v>
      </c>
      <c r="G5576">
        <f t="shared" ca="1" si="1485"/>
        <v>151900</v>
      </c>
      <c r="H5576">
        <f t="shared" ca="1" si="1486"/>
        <v>82026</v>
      </c>
      <c r="I5576">
        <f t="shared" ca="1" si="1487"/>
        <v>5945</v>
      </c>
      <c r="J5576">
        <f t="shared" ca="1" si="1488"/>
        <v>3844</v>
      </c>
      <c r="K5576" s="1">
        <f t="shared" ca="1" si="1489"/>
        <v>46032</v>
      </c>
      <c r="L5576" s="1">
        <f t="shared" ca="1" si="1490"/>
        <v>46047</v>
      </c>
      <c r="M5576" s="1">
        <f t="shared" ca="1" si="1491"/>
        <v>46044</v>
      </c>
      <c r="N5576">
        <f t="shared" ca="1" si="1492"/>
        <v>91815</v>
      </c>
      <c r="O5576" s="3">
        <f t="shared" ca="1" si="1493"/>
        <v>60085</v>
      </c>
      <c r="P5576" s="2">
        <f t="shared" ca="1" si="1494"/>
        <v>0.39555628703094142</v>
      </c>
      <c r="Q5576" t="str">
        <f t="shared" ca="1" si="1495"/>
        <v>On Time</v>
      </c>
    </row>
    <row r="5577" spans="1:17" x14ac:dyDescent="0.3">
      <c r="A5577" t="str">
        <f t="shared" si="1479"/>
        <v>S05576</v>
      </c>
      <c r="B5577" t="str">
        <f t="shared" ca="1" si="1480"/>
        <v>FreshMart Ltd</v>
      </c>
      <c r="C5577" t="str">
        <f t="shared" ca="1" si="1481"/>
        <v>Australia</v>
      </c>
      <c r="D5577" t="str">
        <f t="shared" ca="1" si="1482"/>
        <v>Rice</v>
      </c>
      <c r="E5577">
        <f t="shared" ca="1" si="1483"/>
        <v>422</v>
      </c>
      <c r="F5577" s="3">
        <f t="shared" ca="1" si="1484"/>
        <v>781</v>
      </c>
      <c r="G5577">
        <f t="shared" ca="1" si="1485"/>
        <v>329582</v>
      </c>
      <c r="H5577">
        <f t="shared" ca="1" si="1486"/>
        <v>210932.48000000001</v>
      </c>
      <c r="I5577">
        <f t="shared" ca="1" si="1487"/>
        <v>10583</v>
      </c>
      <c r="J5577">
        <f t="shared" ca="1" si="1488"/>
        <v>2849</v>
      </c>
      <c r="K5577" s="1">
        <f t="shared" ca="1" si="1489"/>
        <v>45961</v>
      </c>
      <c r="L5577" s="1">
        <f t="shared" ca="1" si="1490"/>
        <v>45968</v>
      </c>
      <c r="M5577" s="1">
        <f t="shared" ca="1" si="1491"/>
        <v>45972</v>
      </c>
      <c r="N5577">
        <f t="shared" ca="1" si="1492"/>
        <v>224364.48</v>
      </c>
      <c r="O5577" s="3">
        <f t="shared" ca="1" si="1493"/>
        <v>105217.51999999999</v>
      </c>
      <c r="P5577" s="2">
        <f t="shared" ca="1" si="1494"/>
        <v>0.31924534713667613</v>
      </c>
      <c r="Q5577" t="str">
        <f t="shared" ca="1" si="1495"/>
        <v>Late</v>
      </c>
    </row>
    <row r="5578" spans="1:17" x14ac:dyDescent="0.3">
      <c r="A5578" t="str">
        <f t="shared" si="1479"/>
        <v>S05577</v>
      </c>
      <c r="B5578" t="str">
        <f t="shared" ca="1" si="1480"/>
        <v>Prime Wholesale</v>
      </c>
      <c r="C5578" t="str">
        <f t="shared" ca="1" si="1481"/>
        <v>UAE</v>
      </c>
      <c r="D5578" t="str">
        <f t="shared" ca="1" si="1482"/>
        <v>Tea</v>
      </c>
      <c r="E5578">
        <f t="shared" ca="1" si="1483"/>
        <v>462</v>
      </c>
      <c r="F5578" s="3">
        <f t="shared" ca="1" si="1484"/>
        <v>146</v>
      </c>
      <c r="G5578">
        <f t="shared" ca="1" si="1485"/>
        <v>67452</v>
      </c>
      <c r="H5578">
        <f t="shared" ca="1" si="1486"/>
        <v>42494.76</v>
      </c>
      <c r="I5578">
        <f t="shared" ca="1" si="1487"/>
        <v>6127</v>
      </c>
      <c r="J5578">
        <f t="shared" ca="1" si="1488"/>
        <v>2003</v>
      </c>
      <c r="K5578" s="1">
        <f t="shared" ca="1" si="1489"/>
        <v>46181</v>
      </c>
      <c r="L5578" s="1">
        <f t="shared" ca="1" si="1490"/>
        <v>46190</v>
      </c>
      <c r="M5578" s="1">
        <f t="shared" ca="1" si="1491"/>
        <v>46196</v>
      </c>
      <c r="N5578">
        <f t="shared" ca="1" si="1492"/>
        <v>50624.76</v>
      </c>
      <c r="O5578" s="3">
        <f t="shared" ca="1" si="1493"/>
        <v>16827.239999999998</v>
      </c>
      <c r="P5578" s="2">
        <f t="shared" ca="1" si="1494"/>
        <v>0.24946984522326984</v>
      </c>
      <c r="Q5578" t="str">
        <f t="shared" ca="1" si="1495"/>
        <v>Late</v>
      </c>
    </row>
    <row r="5579" spans="1:17" x14ac:dyDescent="0.3">
      <c r="A5579" t="str">
        <f t="shared" si="1479"/>
        <v>S05578</v>
      </c>
      <c r="B5579" t="str">
        <f t="shared" ca="1" si="1480"/>
        <v>FreshMart Ltd</v>
      </c>
      <c r="C5579" t="str">
        <f t="shared" ca="1" si="1481"/>
        <v>Australia</v>
      </c>
      <c r="D5579" t="str">
        <f t="shared" ca="1" si="1482"/>
        <v>Spices</v>
      </c>
      <c r="E5579">
        <f t="shared" ca="1" si="1483"/>
        <v>496</v>
      </c>
      <c r="F5579" s="3">
        <f t="shared" ca="1" si="1484"/>
        <v>197</v>
      </c>
      <c r="G5579">
        <f t="shared" ca="1" si="1485"/>
        <v>97712</v>
      </c>
      <c r="H5579">
        <f t="shared" ca="1" si="1486"/>
        <v>56672.959999999999</v>
      </c>
      <c r="I5579">
        <f t="shared" ca="1" si="1487"/>
        <v>4558</v>
      </c>
      <c r="J5579">
        <f t="shared" ca="1" si="1488"/>
        <v>889</v>
      </c>
      <c r="K5579" s="1">
        <f t="shared" ca="1" si="1489"/>
        <v>46119</v>
      </c>
      <c r="L5579" s="1">
        <f t="shared" ca="1" si="1490"/>
        <v>46126</v>
      </c>
      <c r="M5579" s="1">
        <f t="shared" ca="1" si="1491"/>
        <v>46126</v>
      </c>
      <c r="N5579">
        <f t="shared" ca="1" si="1492"/>
        <v>62119.96</v>
      </c>
      <c r="O5579" s="3">
        <f t="shared" ca="1" si="1493"/>
        <v>35592.04</v>
      </c>
      <c r="P5579" s="2">
        <f t="shared" ca="1" si="1494"/>
        <v>0.36425454396594076</v>
      </c>
      <c r="Q5579" t="str">
        <f t="shared" ca="1" si="1495"/>
        <v>On Time</v>
      </c>
    </row>
    <row r="5580" spans="1:17" x14ac:dyDescent="0.3">
      <c r="A5580" t="str">
        <f t="shared" si="1479"/>
        <v>S05579</v>
      </c>
      <c r="B5580" t="str">
        <f t="shared" ca="1" si="1480"/>
        <v>FreshMart Ltd</v>
      </c>
      <c r="C5580" t="str">
        <f t="shared" ca="1" si="1481"/>
        <v>UK</v>
      </c>
      <c r="D5580" t="str">
        <f t="shared" ca="1" si="1482"/>
        <v>Tea</v>
      </c>
      <c r="E5580">
        <f t="shared" ca="1" si="1483"/>
        <v>390</v>
      </c>
      <c r="F5580" s="3">
        <f t="shared" ca="1" si="1484"/>
        <v>219</v>
      </c>
      <c r="G5580">
        <f t="shared" ca="1" si="1485"/>
        <v>85410</v>
      </c>
      <c r="H5580">
        <f t="shared" ca="1" si="1486"/>
        <v>61495.199999999997</v>
      </c>
      <c r="I5580">
        <f t="shared" ca="1" si="1487"/>
        <v>10072</v>
      </c>
      <c r="J5580">
        <f t="shared" ca="1" si="1488"/>
        <v>801</v>
      </c>
      <c r="K5580" s="1">
        <f t="shared" ca="1" si="1489"/>
        <v>45975</v>
      </c>
      <c r="L5580" s="1">
        <f t="shared" ca="1" si="1490"/>
        <v>45985</v>
      </c>
      <c r="M5580" s="1">
        <f t="shared" ca="1" si="1491"/>
        <v>45988</v>
      </c>
      <c r="N5580">
        <f t="shared" ca="1" si="1492"/>
        <v>72368.2</v>
      </c>
      <c r="O5580" s="3">
        <f t="shared" ca="1" si="1493"/>
        <v>13041.800000000003</v>
      </c>
      <c r="P5580" s="2">
        <f t="shared" ca="1" si="1494"/>
        <v>0.15269640557311795</v>
      </c>
      <c r="Q5580" t="str">
        <f t="shared" ca="1" si="1495"/>
        <v>Late</v>
      </c>
    </row>
    <row r="5581" spans="1:17" x14ac:dyDescent="0.3">
      <c r="A5581" t="str">
        <f t="shared" si="1479"/>
        <v>S05580</v>
      </c>
      <c r="B5581" t="str">
        <f t="shared" ca="1" si="1480"/>
        <v>Prime Wholesale</v>
      </c>
      <c r="C5581" t="str">
        <f t="shared" ca="1" si="1481"/>
        <v>UK</v>
      </c>
      <c r="D5581" t="str">
        <f t="shared" ca="1" si="1482"/>
        <v>Tea</v>
      </c>
      <c r="E5581">
        <f t="shared" ca="1" si="1483"/>
        <v>238</v>
      </c>
      <c r="F5581" s="3">
        <f t="shared" ca="1" si="1484"/>
        <v>329</v>
      </c>
      <c r="G5581">
        <f t="shared" ca="1" si="1485"/>
        <v>78302</v>
      </c>
      <c r="H5581">
        <f t="shared" ca="1" si="1486"/>
        <v>37584.959999999999</v>
      </c>
      <c r="I5581">
        <f t="shared" ca="1" si="1487"/>
        <v>2532</v>
      </c>
      <c r="J5581">
        <f t="shared" ca="1" si="1488"/>
        <v>2626</v>
      </c>
      <c r="K5581" s="1">
        <f t="shared" ca="1" si="1489"/>
        <v>46324</v>
      </c>
      <c r="L5581" s="1">
        <f t="shared" ca="1" si="1490"/>
        <v>46335</v>
      </c>
      <c r="M5581" s="1">
        <f t="shared" ca="1" si="1491"/>
        <v>46337</v>
      </c>
      <c r="N5581">
        <f t="shared" ca="1" si="1492"/>
        <v>42742.96</v>
      </c>
      <c r="O5581" s="3">
        <f t="shared" ca="1" si="1493"/>
        <v>35559.040000000001</v>
      </c>
      <c r="P5581" s="2">
        <f t="shared" ca="1" si="1494"/>
        <v>0.45412684222625221</v>
      </c>
      <c r="Q5581" t="str">
        <f t="shared" ca="1" si="1495"/>
        <v>Late</v>
      </c>
    </row>
    <row r="5582" spans="1:17" x14ac:dyDescent="0.3">
      <c r="A5582" t="str">
        <f t="shared" si="1479"/>
        <v>S05581</v>
      </c>
      <c r="B5582" t="str">
        <f t="shared" ca="1" si="1480"/>
        <v>FreshMart Ltd</v>
      </c>
      <c r="C5582" t="str">
        <f t="shared" ca="1" si="1481"/>
        <v>UAE</v>
      </c>
      <c r="D5582" t="str">
        <f t="shared" ca="1" si="1482"/>
        <v>Tea</v>
      </c>
      <c r="E5582">
        <f t="shared" ca="1" si="1483"/>
        <v>156</v>
      </c>
      <c r="F5582" s="3">
        <f t="shared" ca="1" si="1484"/>
        <v>440</v>
      </c>
      <c r="G5582">
        <f t="shared" ca="1" si="1485"/>
        <v>68640</v>
      </c>
      <c r="H5582">
        <f t="shared" ca="1" si="1486"/>
        <v>32260.799999999999</v>
      </c>
      <c r="I5582">
        <f t="shared" ca="1" si="1487"/>
        <v>8886</v>
      </c>
      <c r="J5582">
        <f t="shared" ca="1" si="1488"/>
        <v>1135</v>
      </c>
      <c r="K5582" s="1">
        <f t="shared" ca="1" si="1489"/>
        <v>45855</v>
      </c>
      <c r="L5582" s="1">
        <f t="shared" ca="1" si="1490"/>
        <v>45865</v>
      </c>
      <c r="M5582" s="1">
        <f t="shared" ca="1" si="1491"/>
        <v>45865</v>
      </c>
      <c r="N5582">
        <f t="shared" ca="1" si="1492"/>
        <v>42281.8</v>
      </c>
      <c r="O5582" s="3">
        <f t="shared" ca="1" si="1493"/>
        <v>26358.199999999997</v>
      </c>
      <c r="P5582" s="2">
        <f t="shared" ca="1" si="1494"/>
        <v>0.38400641025641019</v>
      </c>
      <c r="Q5582" t="str">
        <f t="shared" ca="1" si="1495"/>
        <v>On Time</v>
      </c>
    </row>
    <row r="5583" spans="1:17" x14ac:dyDescent="0.3">
      <c r="A5583" t="str">
        <f t="shared" si="1479"/>
        <v>S05582</v>
      </c>
      <c r="B5583" t="str">
        <f t="shared" ca="1" si="1480"/>
        <v>Oceanic Exports</v>
      </c>
      <c r="C5583" t="str">
        <f t="shared" ca="1" si="1481"/>
        <v>Australia</v>
      </c>
      <c r="D5583" t="str">
        <f t="shared" ca="1" si="1482"/>
        <v>Pickles</v>
      </c>
      <c r="E5583">
        <f t="shared" ca="1" si="1483"/>
        <v>409</v>
      </c>
      <c r="F5583" s="3">
        <f t="shared" ca="1" si="1484"/>
        <v>266</v>
      </c>
      <c r="G5583">
        <f t="shared" ca="1" si="1485"/>
        <v>108794</v>
      </c>
      <c r="H5583">
        <f t="shared" ca="1" si="1486"/>
        <v>79419.62</v>
      </c>
      <c r="I5583">
        <f t="shared" ca="1" si="1487"/>
        <v>4669</v>
      </c>
      <c r="J5583">
        <f t="shared" ca="1" si="1488"/>
        <v>1121</v>
      </c>
      <c r="K5583" s="1">
        <f t="shared" ca="1" si="1489"/>
        <v>45873</v>
      </c>
      <c r="L5583" s="1">
        <f t="shared" ca="1" si="1490"/>
        <v>45887</v>
      </c>
      <c r="M5583" s="1">
        <f t="shared" ca="1" si="1491"/>
        <v>45891</v>
      </c>
      <c r="N5583">
        <f t="shared" ca="1" si="1492"/>
        <v>85209.62</v>
      </c>
      <c r="O5583" s="3">
        <f t="shared" ca="1" si="1493"/>
        <v>23584.380000000005</v>
      </c>
      <c r="P5583" s="2">
        <f t="shared" ca="1" si="1494"/>
        <v>0.21678015331727857</v>
      </c>
      <c r="Q5583" t="str">
        <f t="shared" ca="1" si="1495"/>
        <v>Late</v>
      </c>
    </row>
    <row r="5584" spans="1:17" x14ac:dyDescent="0.3">
      <c r="A5584" t="str">
        <f t="shared" si="1479"/>
        <v>S05583</v>
      </c>
      <c r="B5584" t="str">
        <f t="shared" ca="1" si="1480"/>
        <v>Prime Wholesale</v>
      </c>
      <c r="C5584" t="str">
        <f t="shared" ca="1" si="1481"/>
        <v>UK</v>
      </c>
      <c r="D5584" t="str">
        <f t="shared" ca="1" si="1482"/>
        <v>Sauces</v>
      </c>
      <c r="E5584">
        <f t="shared" ca="1" si="1483"/>
        <v>195</v>
      </c>
      <c r="F5584" s="3">
        <f t="shared" ca="1" si="1484"/>
        <v>362</v>
      </c>
      <c r="G5584">
        <f t="shared" ca="1" si="1485"/>
        <v>70590</v>
      </c>
      <c r="H5584">
        <f t="shared" ca="1" si="1486"/>
        <v>47295.3</v>
      </c>
      <c r="I5584">
        <f t="shared" ca="1" si="1487"/>
        <v>7992</v>
      </c>
      <c r="J5584">
        <f t="shared" ca="1" si="1488"/>
        <v>2424</v>
      </c>
      <c r="K5584" s="1">
        <f t="shared" ca="1" si="1489"/>
        <v>45930</v>
      </c>
      <c r="L5584" s="1">
        <f t="shared" ca="1" si="1490"/>
        <v>45945</v>
      </c>
      <c r="M5584" s="1">
        <f t="shared" ca="1" si="1491"/>
        <v>45944</v>
      </c>
      <c r="N5584">
        <f t="shared" ca="1" si="1492"/>
        <v>57711.3</v>
      </c>
      <c r="O5584" s="3">
        <f t="shared" ca="1" si="1493"/>
        <v>12878.699999999997</v>
      </c>
      <c r="P5584" s="2">
        <f t="shared" ca="1" si="1494"/>
        <v>0.18244368890777726</v>
      </c>
      <c r="Q5584" t="str">
        <f t="shared" ca="1" si="1495"/>
        <v>On Time</v>
      </c>
    </row>
    <row r="5585" spans="1:17" x14ac:dyDescent="0.3">
      <c r="A5585" t="str">
        <f t="shared" si="1479"/>
        <v>S05584</v>
      </c>
      <c r="B5585" t="str">
        <f t="shared" ca="1" si="1480"/>
        <v>Prime Wholesale</v>
      </c>
      <c r="C5585" t="str">
        <f t="shared" ca="1" si="1481"/>
        <v>Singapore</v>
      </c>
      <c r="D5585" t="str">
        <f t="shared" ca="1" si="1482"/>
        <v>Tea</v>
      </c>
      <c r="E5585">
        <f t="shared" ca="1" si="1483"/>
        <v>355</v>
      </c>
      <c r="F5585" s="3">
        <f t="shared" ca="1" si="1484"/>
        <v>430</v>
      </c>
      <c r="G5585">
        <f t="shared" ca="1" si="1485"/>
        <v>152650</v>
      </c>
      <c r="H5585">
        <f t="shared" ca="1" si="1486"/>
        <v>90063.5</v>
      </c>
      <c r="I5585">
        <f t="shared" ca="1" si="1487"/>
        <v>3152</v>
      </c>
      <c r="J5585">
        <f t="shared" ca="1" si="1488"/>
        <v>3753</v>
      </c>
      <c r="K5585" s="1">
        <f t="shared" ca="1" si="1489"/>
        <v>46216</v>
      </c>
      <c r="L5585" s="1">
        <f t="shared" ca="1" si="1490"/>
        <v>46231</v>
      </c>
      <c r="M5585" s="1">
        <f t="shared" ca="1" si="1491"/>
        <v>46228</v>
      </c>
      <c r="N5585">
        <f t="shared" ca="1" si="1492"/>
        <v>96968.5</v>
      </c>
      <c r="O5585" s="3">
        <f t="shared" ca="1" si="1493"/>
        <v>55681.5</v>
      </c>
      <c r="P5585" s="2">
        <f t="shared" ca="1" si="1494"/>
        <v>0.36476580412708809</v>
      </c>
      <c r="Q5585" t="str">
        <f t="shared" ca="1" si="1495"/>
        <v>On Time</v>
      </c>
    </row>
    <row r="5586" spans="1:17" x14ac:dyDescent="0.3">
      <c r="A5586" t="str">
        <f t="shared" si="1479"/>
        <v>S05585</v>
      </c>
      <c r="B5586" t="str">
        <f t="shared" ca="1" si="1480"/>
        <v>FreshMart Ltd</v>
      </c>
      <c r="C5586" t="str">
        <f t="shared" ca="1" si="1481"/>
        <v>UAE</v>
      </c>
      <c r="D5586" t="str">
        <f t="shared" ca="1" si="1482"/>
        <v>Tea</v>
      </c>
      <c r="E5586">
        <f t="shared" ca="1" si="1483"/>
        <v>392</v>
      </c>
      <c r="F5586" s="3">
        <f t="shared" ca="1" si="1484"/>
        <v>751</v>
      </c>
      <c r="G5586">
        <f t="shared" ca="1" si="1485"/>
        <v>294392</v>
      </c>
      <c r="H5586">
        <f t="shared" ca="1" si="1486"/>
        <v>185466.96</v>
      </c>
      <c r="I5586">
        <f t="shared" ca="1" si="1487"/>
        <v>10498</v>
      </c>
      <c r="J5586">
        <f t="shared" ca="1" si="1488"/>
        <v>2899</v>
      </c>
      <c r="K5586" s="1">
        <f t="shared" ca="1" si="1489"/>
        <v>46189</v>
      </c>
      <c r="L5586" s="1">
        <f t="shared" ca="1" si="1490"/>
        <v>46206</v>
      </c>
      <c r="M5586" s="1">
        <f t="shared" ca="1" si="1491"/>
        <v>46205</v>
      </c>
      <c r="N5586">
        <f t="shared" ca="1" si="1492"/>
        <v>198863.96</v>
      </c>
      <c r="O5586" s="3">
        <f t="shared" ca="1" si="1493"/>
        <v>95528.040000000008</v>
      </c>
      <c r="P5586" s="2">
        <f t="shared" ca="1" si="1494"/>
        <v>0.32449264925677329</v>
      </c>
      <c r="Q5586" t="str">
        <f t="shared" ca="1" si="1495"/>
        <v>On Time</v>
      </c>
    </row>
    <row r="5587" spans="1:17" x14ac:dyDescent="0.3">
      <c r="A5587" t="str">
        <f t="shared" si="1479"/>
        <v>S05586</v>
      </c>
      <c r="B5587" t="str">
        <f t="shared" ca="1" si="1480"/>
        <v>Oceanic Exports</v>
      </c>
      <c r="C5587" t="str">
        <f t="shared" ca="1" si="1481"/>
        <v>Canada</v>
      </c>
      <c r="D5587" t="str">
        <f t="shared" ca="1" si="1482"/>
        <v>Pickles</v>
      </c>
      <c r="E5587">
        <f t="shared" ca="1" si="1483"/>
        <v>486</v>
      </c>
      <c r="F5587" s="3">
        <f t="shared" ca="1" si="1484"/>
        <v>583</v>
      </c>
      <c r="G5587">
        <f t="shared" ca="1" si="1485"/>
        <v>283338</v>
      </c>
      <c r="H5587">
        <f t="shared" ca="1" si="1486"/>
        <v>198336.6</v>
      </c>
      <c r="I5587">
        <f t="shared" ca="1" si="1487"/>
        <v>4239</v>
      </c>
      <c r="J5587">
        <f t="shared" ca="1" si="1488"/>
        <v>3268</v>
      </c>
      <c r="K5587" s="1">
        <f t="shared" ca="1" si="1489"/>
        <v>46001</v>
      </c>
      <c r="L5587" s="1">
        <f t="shared" ca="1" si="1490"/>
        <v>46014</v>
      </c>
      <c r="M5587" s="1">
        <f t="shared" ca="1" si="1491"/>
        <v>46017</v>
      </c>
      <c r="N5587">
        <f t="shared" ca="1" si="1492"/>
        <v>205843.6</v>
      </c>
      <c r="O5587" s="3">
        <f t="shared" ca="1" si="1493"/>
        <v>77494.399999999994</v>
      </c>
      <c r="P5587" s="2">
        <f t="shared" ca="1" si="1494"/>
        <v>0.27350514226824496</v>
      </c>
      <c r="Q5587" t="str">
        <f t="shared" ca="1" si="1495"/>
        <v>Late</v>
      </c>
    </row>
    <row r="5588" spans="1:17" x14ac:dyDescent="0.3">
      <c r="A5588" t="str">
        <f t="shared" si="1479"/>
        <v>S05587</v>
      </c>
      <c r="B5588" t="str">
        <f t="shared" ca="1" si="1480"/>
        <v>Beta Imports</v>
      </c>
      <c r="C5588" t="str">
        <f t="shared" ca="1" si="1481"/>
        <v>UK</v>
      </c>
      <c r="D5588" t="str">
        <f t="shared" ca="1" si="1482"/>
        <v>Spices</v>
      </c>
      <c r="E5588">
        <f t="shared" ca="1" si="1483"/>
        <v>413</v>
      </c>
      <c r="F5588" s="3">
        <f t="shared" ca="1" si="1484"/>
        <v>570</v>
      </c>
      <c r="G5588">
        <f t="shared" ca="1" si="1485"/>
        <v>235410</v>
      </c>
      <c r="H5588">
        <f t="shared" ca="1" si="1486"/>
        <v>108288.6</v>
      </c>
      <c r="I5588">
        <f t="shared" ca="1" si="1487"/>
        <v>8610</v>
      </c>
      <c r="J5588">
        <f t="shared" ca="1" si="1488"/>
        <v>2006</v>
      </c>
      <c r="K5588" s="1">
        <f t="shared" ca="1" si="1489"/>
        <v>45677</v>
      </c>
      <c r="L5588" s="1">
        <f t="shared" ca="1" si="1490"/>
        <v>45692</v>
      </c>
      <c r="M5588" s="1">
        <f t="shared" ca="1" si="1491"/>
        <v>45693</v>
      </c>
      <c r="N5588">
        <f t="shared" ca="1" si="1492"/>
        <v>118904.6</v>
      </c>
      <c r="O5588" s="3">
        <f t="shared" ca="1" si="1493"/>
        <v>116505.4</v>
      </c>
      <c r="P5588" s="2">
        <f t="shared" ca="1" si="1494"/>
        <v>0.49490420967673421</v>
      </c>
      <c r="Q5588" t="str">
        <f t="shared" ca="1" si="1495"/>
        <v>Late</v>
      </c>
    </row>
    <row r="5589" spans="1:17" x14ac:dyDescent="0.3">
      <c r="A5589" t="str">
        <f t="shared" si="1479"/>
        <v>S05588</v>
      </c>
      <c r="B5589" t="str">
        <f t="shared" ca="1" si="1480"/>
        <v>FreshMart Ltd</v>
      </c>
      <c r="C5589" t="str">
        <f t="shared" ca="1" si="1481"/>
        <v>Canada</v>
      </c>
      <c r="D5589" t="str">
        <f t="shared" ca="1" si="1482"/>
        <v>Sauces</v>
      </c>
      <c r="E5589">
        <f t="shared" ca="1" si="1483"/>
        <v>108</v>
      </c>
      <c r="F5589" s="3">
        <f t="shared" ca="1" si="1484"/>
        <v>712</v>
      </c>
      <c r="G5589">
        <f t="shared" ca="1" si="1485"/>
        <v>76896</v>
      </c>
      <c r="H5589">
        <f t="shared" ca="1" si="1486"/>
        <v>56903.040000000001</v>
      </c>
      <c r="I5589">
        <f t="shared" ca="1" si="1487"/>
        <v>4787</v>
      </c>
      <c r="J5589">
        <f t="shared" ca="1" si="1488"/>
        <v>3833</v>
      </c>
      <c r="K5589" s="1">
        <f t="shared" ca="1" si="1489"/>
        <v>45753</v>
      </c>
      <c r="L5589" s="1">
        <f t="shared" ca="1" si="1490"/>
        <v>45761</v>
      </c>
      <c r="M5589" s="1">
        <f t="shared" ca="1" si="1491"/>
        <v>45758</v>
      </c>
      <c r="N5589">
        <f t="shared" ca="1" si="1492"/>
        <v>65523.040000000001</v>
      </c>
      <c r="O5589" s="3">
        <f t="shared" ca="1" si="1493"/>
        <v>11372.96</v>
      </c>
      <c r="P5589" s="2">
        <f t="shared" ca="1" si="1494"/>
        <v>0.14790054099042863</v>
      </c>
      <c r="Q5589" t="str">
        <f t="shared" ca="1" si="1495"/>
        <v>On Time</v>
      </c>
    </row>
    <row r="5590" spans="1:17" x14ac:dyDescent="0.3">
      <c r="A5590" t="str">
        <f t="shared" si="1479"/>
        <v>S05589</v>
      </c>
      <c r="B5590" t="str">
        <f t="shared" ca="1" si="1480"/>
        <v>Prime Wholesale</v>
      </c>
      <c r="C5590" t="str">
        <f t="shared" ca="1" si="1481"/>
        <v>UAE</v>
      </c>
      <c r="D5590" t="str">
        <f t="shared" ca="1" si="1482"/>
        <v>Sauces</v>
      </c>
      <c r="E5590">
        <f t="shared" ca="1" si="1483"/>
        <v>451</v>
      </c>
      <c r="F5590" s="3">
        <f t="shared" ca="1" si="1484"/>
        <v>146</v>
      </c>
      <c r="G5590">
        <f t="shared" ca="1" si="1485"/>
        <v>65846</v>
      </c>
      <c r="H5590">
        <f t="shared" ca="1" si="1486"/>
        <v>31606.080000000002</v>
      </c>
      <c r="I5590">
        <f t="shared" ca="1" si="1487"/>
        <v>4176</v>
      </c>
      <c r="J5590">
        <f t="shared" ca="1" si="1488"/>
        <v>582</v>
      </c>
      <c r="K5590" s="1">
        <f t="shared" ca="1" si="1489"/>
        <v>45886</v>
      </c>
      <c r="L5590" s="1">
        <f t="shared" ca="1" si="1490"/>
        <v>45898</v>
      </c>
      <c r="M5590" s="1">
        <f t="shared" ca="1" si="1491"/>
        <v>45904</v>
      </c>
      <c r="N5590">
        <f t="shared" ca="1" si="1492"/>
        <v>36364.080000000002</v>
      </c>
      <c r="O5590" s="3">
        <f t="shared" ca="1" si="1493"/>
        <v>29481.919999999998</v>
      </c>
      <c r="P5590" s="2">
        <f t="shared" ca="1" si="1494"/>
        <v>0.4477404853749658</v>
      </c>
      <c r="Q5590" t="str">
        <f t="shared" ca="1" si="1495"/>
        <v>Late</v>
      </c>
    </row>
    <row r="5591" spans="1:17" x14ac:dyDescent="0.3">
      <c r="A5591" t="str">
        <f t="shared" si="1479"/>
        <v>S05590</v>
      </c>
      <c r="B5591" t="str">
        <f t="shared" ca="1" si="1480"/>
        <v>Alpha Traders</v>
      </c>
      <c r="C5591" t="str">
        <f t="shared" ca="1" si="1481"/>
        <v>Australia</v>
      </c>
      <c r="D5591" t="str">
        <f t="shared" ca="1" si="1482"/>
        <v>Rice</v>
      </c>
      <c r="E5591">
        <f t="shared" ca="1" si="1483"/>
        <v>234</v>
      </c>
      <c r="F5591" s="3">
        <f t="shared" ca="1" si="1484"/>
        <v>627</v>
      </c>
      <c r="G5591">
        <f t="shared" ca="1" si="1485"/>
        <v>146718</v>
      </c>
      <c r="H5591">
        <f t="shared" ca="1" si="1486"/>
        <v>108571.32</v>
      </c>
      <c r="I5591">
        <f t="shared" ca="1" si="1487"/>
        <v>2297</v>
      </c>
      <c r="J5591">
        <f t="shared" ca="1" si="1488"/>
        <v>1556</v>
      </c>
      <c r="K5591" s="1">
        <f t="shared" ca="1" si="1489"/>
        <v>45796</v>
      </c>
      <c r="L5591" s="1">
        <f t="shared" ca="1" si="1490"/>
        <v>45812</v>
      </c>
      <c r="M5591" s="1">
        <f t="shared" ca="1" si="1491"/>
        <v>45818</v>
      </c>
      <c r="N5591">
        <f t="shared" ca="1" si="1492"/>
        <v>112424.32000000001</v>
      </c>
      <c r="O5591" s="3">
        <f t="shared" ca="1" si="1493"/>
        <v>34293.679999999993</v>
      </c>
      <c r="P5591" s="2">
        <f t="shared" ca="1" si="1494"/>
        <v>0.23373873689663158</v>
      </c>
      <c r="Q5591" t="str">
        <f t="shared" ca="1" si="1495"/>
        <v>Late</v>
      </c>
    </row>
    <row r="5592" spans="1:17" x14ac:dyDescent="0.3">
      <c r="A5592" t="str">
        <f t="shared" si="1479"/>
        <v>S05591</v>
      </c>
      <c r="B5592" t="str">
        <f t="shared" ca="1" si="1480"/>
        <v>Beta Imports</v>
      </c>
      <c r="C5592" t="str">
        <f t="shared" ca="1" si="1481"/>
        <v>UK</v>
      </c>
      <c r="D5592" t="str">
        <f t="shared" ca="1" si="1482"/>
        <v>Spices</v>
      </c>
      <c r="E5592">
        <f t="shared" ca="1" si="1483"/>
        <v>118</v>
      </c>
      <c r="F5592" s="3">
        <f t="shared" ca="1" si="1484"/>
        <v>524</v>
      </c>
      <c r="G5592">
        <f t="shared" ca="1" si="1485"/>
        <v>61832</v>
      </c>
      <c r="H5592">
        <f t="shared" ca="1" si="1486"/>
        <v>45755.68</v>
      </c>
      <c r="I5592">
        <f t="shared" ca="1" si="1487"/>
        <v>7117</v>
      </c>
      <c r="J5592">
        <f t="shared" ca="1" si="1488"/>
        <v>625</v>
      </c>
      <c r="K5592" s="1">
        <f t="shared" ca="1" si="1489"/>
        <v>46094</v>
      </c>
      <c r="L5592" s="1">
        <f t="shared" ca="1" si="1490"/>
        <v>46105</v>
      </c>
      <c r="M5592" s="1">
        <f t="shared" ca="1" si="1491"/>
        <v>46107</v>
      </c>
      <c r="N5592">
        <f t="shared" ca="1" si="1492"/>
        <v>53497.68</v>
      </c>
      <c r="O5592" s="3">
        <f t="shared" ca="1" si="1493"/>
        <v>8334.32</v>
      </c>
      <c r="P5592" s="2">
        <f t="shared" ca="1" si="1494"/>
        <v>0.13478975287876827</v>
      </c>
      <c r="Q5592" t="str">
        <f t="shared" ca="1" si="1495"/>
        <v>Late</v>
      </c>
    </row>
    <row r="5593" spans="1:17" x14ac:dyDescent="0.3">
      <c r="A5593" t="str">
        <f t="shared" si="1479"/>
        <v>S05592</v>
      </c>
      <c r="B5593" t="str">
        <f t="shared" ca="1" si="1480"/>
        <v>Beta Imports</v>
      </c>
      <c r="C5593" t="str">
        <f t="shared" ca="1" si="1481"/>
        <v>Australia</v>
      </c>
      <c r="D5593" t="str">
        <f t="shared" ca="1" si="1482"/>
        <v>Spices</v>
      </c>
      <c r="E5593">
        <f t="shared" ca="1" si="1483"/>
        <v>99</v>
      </c>
      <c r="F5593" s="3">
        <f t="shared" ca="1" si="1484"/>
        <v>769</v>
      </c>
      <c r="G5593">
        <f t="shared" ca="1" si="1485"/>
        <v>76131</v>
      </c>
      <c r="H5593">
        <f t="shared" ca="1" si="1486"/>
        <v>44917.29</v>
      </c>
      <c r="I5593">
        <f t="shared" ca="1" si="1487"/>
        <v>2973</v>
      </c>
      <c r="J5593">
        <f t="shared" ca="1" si="1488"/>
        <v>2262</v>
      </c>
      <c r="K5593" s="1">
        <f t="shared" ca="1" si="1489"/>
        <v>45839</v>
      </c>
      <c r="L5593" s="1">
        <f t="shared" ca="1" si="1490"/>
        <v>45850</v>
      </c>
      <c r="M5593" s="1">
        <f t="shared" ca="1" si="1491"/>
        <v>45852</v>
      </c>
      <c r="N5593">
        <f t="shared" ca="1" si="1492"/>
        <v>50152.29</v>
      </c>
      <c r="O5593" s="3">
        <f t="shared" ca="1" si="1493"/>
        <v>25978.71</v>
      </c>
      <c r="P5593" s="2">
        <f t="shared" ca="1" si="1494"/>
        <v>0.34123694684162825</v>
      </c>
      <c r="Q5593" t="str">
        <f t="shared" ca="1" si="1495"/>
        <v>Late</v>
      </c>
    </row>
    <row r="5594" spans="1:17" x14ac:dyDescent="0.3">
      <c r="A5594" t="str">
        <f t="shared" si="1479"/>
        <v>S05593</v>
      </c>
      <c r="B5594" t="str">
        <f t="shared" ca="1" si="1480"/>
        <v>Alpha Traders</v>
      </c>
      <c r="C5594" t="str">
        <f t="shared" ca="1" si="1481"/>
        <v>UK</v>
      </c>
      <c r="D5594" t="str">
        <f t="shared" ca="1" si="1482"/>
        <v>Sauces</v>
      </c>
      <c r="E5594">
        <f t="shared" ca="1" si="1483"/>
        <v>228</v>
      </c>
      <c r="F5594" s="3">
        <f t="shared" ca="1" si="1484"/>
        <v>707</v>
      </c>
      <c r="G5594">
        <f t="shared" ca="1" si="1485"/>
        <v>161196</v>
      </c>
      <c r="H5594">
        <f t="shared" ca="1" si="1486"/>
        <v>83821.919999999998</v>
      </c>
      <c r="I5594">
        <f t="shared" ca="1" si="1487"/>
        <v>10141</v>
      </c>
      <c r="J5594">
        <f t="shared" ca="1" si="1488"/>
        <v>2902</v>
      </c>
      <c r="K5594" s="1">
        <f t="shared" ca="1" si="1489"/>
        <v>46016</v>
      </c>
      <c r="L5594" s="1">
        <f t="shared" ca="1" si="1490"/>
        <v>46030</v>
      </c>
      <c r="M5594" s="1">
        <f t="shared" ca="1" si="1491"/>
        <v>46027</v>
      </c>
      <c r="N5594">
        <f t="shared" ca="1" si="1492"/>
        <v>96864.92</v>
      </c>
      <c r="O5594" s="3">
        <f t="shared" ca="1" si="1493"/>
        <v>64331.08</v>
      </c>
      <c r="P5594" s="2">
        <f t="shared" ca="1" si="1494"/>
        <v>0.39908608154048486</v>
      </c>
      <c r="Q5594" t="str">
        <f t="shared" ca="1" si="1495"/>
        <v>On Time</v>
      </c>
    </row>
    <row r="5595" spans="1:17" x14ac:dyDescent="0.3">
      <c r="A5595" t="str">
        <f t="shared" si="1479"/>
        <v>S05594</v>
      </c>
      <c r="B5595" t="str">
        <f t="shared" ca="1" si="1480"/>
        <v>Alpha Traders</v>
      </c>
      <c r="C5595" t="str">
        <f t="shared" ca="1" si="1481"/>
        <v>UAE</v>
      </c>
      <c r="D5595" t="str">
        <f t="shared" ca="1" si="1482"/>
        <v>Sauces</v>
      </c>
      <c r="E5595">
        <f t="shared" ca="1" si="1483"/>
        <v>495</v>
      </c>
      <c r="F5595" s="3">
        <f t="shared" ca="1" si="1484"/>
        <v>237</v>
      </c>
      <c r="G5595">
        <f t="shared" ca="1" si="1485"/>
        <v>117315</v>
      </c>
      <c r="H5595">
        <f t="shared" ca="1" si="1486"/>
        <v>55138.05</v>
      </c>
      <c r="I5595">
        <f t="shared" ca="1" si="1487"/>
        <v>2910</v>
      </c>
      <c r="J5595">
        <f t="shared" ca="1" si="1488"/>
        <v>3641</v>
      </c>
      <c r="K5595" s="1">
        <f t="shared" ca="1" si="1489"/>
        <v>46365</v>
      </c>
      <c r="L5595" s="1">
        <f t="shared" ca="1" si="1490"/>
        <v>46374</v>
      </c>
      <c r="M5595" s="1">
        <f t="shared" ca="1" si="1491"/>
        <v>46376</v>
      </c>
      <c r="N5595">
        <f t="shared" ca="1" si="1492"/>
        <v>61689.05</v>
      </c>
      <c r="O5595" s="3">
        <f t="shared" ca="1" si="1493"/>
        <v>55625.95</v>
      </c>
      <c r="P5595" s="2">
        <f t="shared" ca="1" si="1494"/>
        <v>0.47415888846268589</v>
      </c>
      <c r="Q5595" t="str">
        <f t="shared" ca="1" si="1495"/>
        <v>Late</v>
      </c>
    </row>
    <row r="5596" spans="1:17" x14ac:dyDescent="0.3">
      <c r="A5596" t="str">
        <f t="shared" si="1479"/>
        <v>S05595</v>
      </c>
      <c r="B5596" t="str">
        <f t="shared" ca="1" si="1480"/>
        <v>Beta Imports</v>
      </c>
      <c r="C5596" t="str">
        <f t="shared" ca="1" si="1481"/>
        <v>UK</v>
      </c>
      <c r="D5596" t="str">
        <f t="shared" ca="1" si="1482"/>
        <v>Sauces</v>
      </c>
      <c r="E5596">
        <f t="shared" ca="1" si="1483"/>
        <v>383</v>
      </c>
      <c r="F5596" s="3">
        <f t="shared" ca="1" si="1484"/>
        <v>604</v>
      </c>
      <c r="G5596">
        <f t="shared" ca="1" si="1485"/>
        <v>231332</v>
      </c>
      <c r="H5596">
        <f t="shared" ca="1" si="1486"/>
        <v>143425.84</v>
      </c>
      <c r="I5596">
        <f t="shared" ca="1" si="1487"/>
        <v>9753</v>
      </c>
      <c r="J5596">
        <f t="shared" ca="1" si="1488"/>
        <v>1993</v>
      </c>
      <c r="K5596" s="1">
        <f t="shared" ca="1" si="1489"/>
        <v>46065</v>
      </c>
      <c r="L5596" s="1">
        <f t="shared" ca="1" si="1490"/>
        <v>46077</v>
      </c>
      <c r="M5596" s="1">
        <f t="shared" ca="1" si="1491"/>
        <v>46079</v>
      </c>
      <c r="N5596">
        <f t="shared" ca="1" si="1492"/>
        <v>155171.84</v>
      </c>
      <c r="O5596" s="3">
        <f t="shared" ca="1" si="1493"/>
        <v>76160.160000000003</v>
      </c>
      <c r="P5596" s="2">
        <f t="shared" ca="1" si="1494"/>
        <v>0.32922449120744213</v>
      </c>
      <c r="Q5596" t="str">
        <f t="shared" ca="1" si="1495"/>
        <v>Late</v>
      </c>
    </row>
    <row r="5597" spans="1:17" x14ac:dyDescent="0.3">
      <c r="A5597" t="str">
        <f t="shared" si="1479"/>
        <v>S05596</v>
      </c>
      <c r="B5597" t="str">
        <f t="shared" ca="1" si="1480"/>
        <v>FreshMart Ltd</v>
      </c>
      <c r="C5597" t="str">
        <f t="shared" ca="1" si="1481"/>
        <v>UK</v>
      </c>
      <c r="D5597" t="str">
        <f t="shared" ca="1" si="1482"/>
        <v>Pickles</v>
      </c>
      <c r="E5597">
        <f t="shared" ca="1" si="1483"/>
        <v>498</v>
      </c>
      <c r="F5597" s="3">
        <f t="shared" ca="1" si="1484"/>
        <v>455</v>
      </c>
      <c r="G5597">
        <f t="shared" ca="1" si="1485"/>
        <v>226590</v>
      </c>
      <c r="H5597">
        <f t="shared" ca="1" si="1486"/>
        <v>163144.79999999999</v>
      </c>
      <c r="I5597">
        <f t="shared" ca="1" si="1487"/>
        <v>7298</v>
      </c>
      <c r="J5597">
        <f t="shared" ca="1" si="1488"/>
        <v>511</v>
      </c>
      <c r="K5597" s="1">
        <f t="shared" ca="1" si="1489"/>
        <v>46344</v>
      </c>
      <c r="L5597" s="1">
        <f t="shared" ca="1" si="1490"/>
        <v>46357</v>
      </c>
      <c r="M5597" s="1">
        <f t="shared" ca="1" si="1491"/>
        <v>46358</v>
      </c>
      <c r="N5597">
        <f t="shared" ca="1" si="1492"/>
        <v>170953.8</v>
      </c>
      <c r="O5597" s="3">
        <f t="shared" ca="1" si="1493"/>
        <v>55636.200000000012</v>
      </c>
      <c r="P5597" s="2">
        <f t="shared" ca="1" si="1494"/>
        <v>0.24553687276578848</v>
      </c>
      <c r="Q5597" t="str">
        <f t="shared" ca="1" si="1495"/>
        <v>Late</v>
      </c>
    </row>
    <row r="5598" spans="1:17" x14ac:dyDescent="0.3">
      <c r="A5598" t="str">
        <f t="shared" si="1479"/>
        <v>S05597</v>
      </c>
      <c r="B5598" t="str">
        <f t="shared" ca="1" si="1480"/>
        <v>Beta Imports</v>
      </c>
      <c r="C5598" t="str">
        <f t="shared" ca="1" si="1481"/>
        <v>Australia</v>
      </c>
      <c r="D5598" t="str">
        <f t="shared" ca="1" si="1482"/>
        <v>Pickles</v>
      </c>
      <c r="E5598">
        <f t="shared" ca="1" si="1483"/>
        <v>320</v>
      </c>
      <c r="F5598" s="3">
        <f t="shared" ca="1" si="1484"/>
        <v>333</v>
      </c>
      <c r="G5598">
        <f t="shared" ca="1" si="1485"/>
        <v>106560</v>
      </c>
      <c r="H5598">
        <f t="shared" ca="1" si="1486"/>
        <v>78854.399999999994</v>
      </c>
      <c r="I5598">
        <f t="shared" ca="1" si="1487"/>
        <v>11104</v>
      </c>
      <c r="J5598">
        <f t="shared" ca="1" si="1488"/>
        <v>1125</v>
      </c>
      <c r="K5598" s="1">
        <f t="shared" ca="1" si="1489"/>
        <v>45766</v>
      </c>
      <c r="L5598" s="1">
        <f t="shared" ca="1" si="1490"/>
        <v>45784</v>
      </c>
      <c r="M5598" s="1">
        <f t="shared" ca="1" si="1491"/>
        <v>45782</v>
      </c>
      <c r="N5598">
        <f t="shared" ca="1" si="1492"/>
        <v>91083.4</v>
      </c>
      <c r="O5598" s="3">
        <f t="shared" ca="1" si="1493"/>
        <v>15476.600000000006</v>
      </c>
      <c r="P5598" s="2">
        <f t="shared" ca="1" si="1494"/>
        <v>0.1452383633633634</v>
      </c>
      <c r="Q5598" t="str">
        <f t="shared" ca="1" si="1495"/>
        <v>On Time</v>
      </c>
    </row>
    <row r="5599" spans="1:17" x14ac:dyDescent="0.3">
      <c r="A5599" t="str">
        <f t="shared" si="1479"/>
        <v>S05598</v>
      </c>
      <c r="B5599" t="str">
        <f t="shared" ca="1" si="1480"/>
        <v>FreshMart Ltd</v>
      </c>
      <c r="C5599" t="str">
        <f t="shared" ca="1" si="1481"/>
        <v>Australia</v>
      </c>
      <c r="D5599" t="str">
        <f t="shared" ca="1" si="1482"/>
        <v>Sauces</v>
      </c>
      <c r="E5599">
        <f t="shared" ca="1" si="1483"/>
        <v>347</v>
      </c>
      <c r="F5599" s="3">
        <f t="shared" ca="1" si="1484"/>
        <v>474</v>
      </c>
      <c r="G5599">
        <f t="shared" ca="1" si="1485"/>
        <v>164478</v>
      </c>
      <c r="H5599">
        <f t="shared" ca="1" si="1486"/>
        <v>88818.12</v>
      </c>
      <c r="I5599">
        <f t="shared" ca="1" si="1487"/>
        <v>8618</v>
      </c>
      <c r="J5599">
        <f t="shared" ca="1" si="1488"/>
        <v>925</v>
      </c>
      <c r="K5599" s="1">
        <f t="shared" ca="1" si="1489"/>
        <v>45848</v>
      </c>
      <c r="L5599" s="1">
        <f t="shared" ca="1" si="1490"/>
        <v>45867</v>
      </c>
      <c r="M5599" s="1">
        <f t="shared" ca="1" si="1491"/>
        <v>45872</v>
      </c>
      <c r="N5599">
        <f t="shared" ca="1" si="1492"/>
        <v>98361.12</v>
      </c>
      <c r="O5599" s="3">
        <f t="shared" ca="1" si="1493"/>
        <v>66116.88</v>
      </c>
      <c r="P5599" s="2">
        <f t="shared" ca="1" si="1494"/>
        <v>0.40198008244263672</v>
      </c>
      <c r="Q5599" t="str">
        <f t="shared" ca="1" si="1495"/>
        <v>Late</v>
      </c>
    </row>
    <row r="5600" spans="1:17" x14ac:dyDescent="0.3">
      <c r="A5600" t="str">
        <f t="shared" si="1479"/>
        <v>S05599</v>
      </c>
      <c r="B5600" t="str">
        <f t="shared" ca="1" si="1480"/>
        <v>FreshMart Ltd</v>
      </c>
      <c r="C5600" t="str">
        <f t="shared" ca="1" si="1481"/>
        <v>Australia</v>
      </c>
      <c r="D5600" t="str">
        <f t="shared" ca="1" si="1482"/>
        <v>Pickles</v>
      </c>
      <c r="E5600">
        <f t="shared" ca="1" si="1483"/>
        <v>243</v>
      </c>
      <c r="F5600" s="3">
        <f t="shared" ca="1" si="1484"/>
        <v>625</v>
      </c>
      <c r="G5600">
        <f t="shared" ca="1" si="1485"/>
        <v>151875</v>
      </c>
      <c r="H5600">
        <f t="shared" ca="1" si="1486"/>
        <v>91125</v>
      </c>
      <c r="I5600">
        <f t="shared" ca="1" si="1487"/>
        <v>6106</v>
      </c>
      <c r="J5600">
        <f t="shared" ca="1" si="1488"/>
        <v>1680</v>
      </c>
      <c r="K5600" s="1">
        <f t="shared" ca="1" si="1489"/>
        <v>46204</v>
      </c>
      <c r="L5600" s="1">
        <f t="shared" ca="1" si="1490"/>
        <v>46222</v>
      </c>
      <c r="M5600" s="1">
        <f t="shared" ca="1" si="1491"/>
        <v>46226</v>
      </c>
      <c r="N5600">
        <f t="shared" ca="1" si="1492"/>
        <v>98911</v>
      </c>
      <c r="O5600" s="3">
        <f t="shared" ca="1" si="1493"/>
        <v>52964</v>
      </c>
      <c r="P5600" s="2">
        <f t="shared" ca="1" si="1494"/>
        <v>0.34873415637860083</v>
      </c>
      <c r="Q5600" t="str">
        <f t="shared" ca="1" si="1495"/>
        <v>Late</v>
      </c>
    </row>
    <row r="5601" spans="1:17" x14ac:dyDescent="0.3">
      <c r="A5601" t="str">
        <f t="shared" si="1479"/>
        <v>S05600</v>
      </c>
      <c r="B5601" t="str">
        <f t="shared" ca="1" si="1480"/>
        <v>Global Foods</v>
      </c>
      <c r="C5601" t="str">
        <f t="shared" ca="1" si="1481"/>
        <v>Canada</v>
      </c>
      <c r="D5601" t="str">
        <f t="shared" ca="1" si="1482"/>
        <v>Rice</v>
      </c>
      <c r="E5601">
        <f t="shared" ca="1" si="1483"/>
        <v>54</v>
      </c>
      <c r="F5601" s="3">
        <f t="shared" ca="1" si="1484"/>
        <v>772</v>
      </c>
      <c r="G5601">
        <f t="shared" ca="1" si="1485"/>
        <v>41688</v>
      </c>
      <c r="H5601">
        <f t="shared" ca="1" si="1486"/>
        <v>31266</v>
      </c>
      <c r="I5601">
        <f t="shared" ca="1" si="1487"/>
        <v>11947</v>
      </c>
      <c r="J5601">
        <f t="shared" ca="1" si="1488"/>
        <v>2353</v>
      </c>
      <c r="K5601" s="1">
        <f t="shared" ca="1" si="1489"/>
        <v>46254</v>
      </c>
      <c r="L5601" s="1">
        <f t="shared" ca="1" si="1490"/>
        <v>46264</v>
      </c>
      <c r="M5601" s="1">
        <f t="shared" ca="1" si="1491"/>
        <v>46267</v>
      </c>
      <c r="N5601">
        <f t="shared" ca="1" si="1492"/>
        <v>45566</v>
      </c>
      <c r="O5601" s="3">
        <f t="shared" ca="1" si="1493"/>
        <v>-3878</v>
      </c>
      <c r="P5601" s="2">
        <f t="shared" ca="1" si="1494"/>
        <v>-9.3024371521780849E-2</v>
      </c>
      <c r="Q5601" t="str">
        <f t="shared" ca="1" si="1495"/>
        <v>Late</v>
      </c>
    </row>
    <row r="5602" spans="1:17" x14ac:dyDescent="0.3">
      <c r="A5602" t="str">
        <f t="shared" si="1479"/>
        <v>S05601</v>
      </c>
      <c r="B5602" t="str">
        <f t="shared" ca="1" si="1480"/>
        <v>Alpha Traders</v>
      </c>
      <c r="C5602" t="str">
        <f t="shared" ca="1" si="1481"/>
        <v>Canada</v>
      </c>
      <c r="D5602" t="str">
        <f t="shared" ca="1" si="1482"/>
        <v>Pickles</v>
      </c>
      <c r="E5602">
        <f t="shared" ca="1" si="1483"/>
        <v>284</v>
      </c>
      <c r="F5602" s="3">
        <f t="shared" ca="1" si="1484"/>
        <v>114</v>
      </c>
      <c r="G5602">
        <f t="shared" ca="1" si="1485"/>
        <v>32376</v>
      </c>
      <c r="H5602">
        <f t="shared" ca="1" si="1486"/>
        <v>24282</v>
      </c>
      <c r="I5602">
        <f t="shared" ca="1" si="1487"/>
        <v>10221</v>
      </c>
      <c r="J5602">
        <f t="shared" ca="1" si="1488"/>
        <v>2657</v>
      </c>
      <c r="K5602" s="1">
        <f t="shared" ca="1" si="1489"/>
        <v>45912</v>
      </c>
      <c r="L5602" s="1">
        <f t="shared" ca="1" si="1490"/>
        <v>45932</v>
      </c>
      <c r="M5602" s="1">
        <f t="shared" ca="1" si="1491"/>
        <v>45936</v>
      </c>
      <c r="N5602">
        <f t="shared" ca="1" si="1492"/>
        <v>37160</v>
      </c>
      <c r="O5602" s="3">
        <f t="shared" ca="1" si="1493"/>
        <v>-4784</v>
      </c>
      <c r="P5602" s="2">
        <f t="shared" ca="1" si="1494"/>
        <v>-0.14776377563627377</v>
      </c>
      <c r="Q5602" t="str">
        <f t="shared" ca="1" si="1495"/>
        <v>Late</v>
      </c>
    </row>
    <row r="5603" spans="1:17" x14ac:dyDescent="0.3">
      <c r="A5603" t="str">
        <f t="shared" si="1479"/>
        <v>S05602</v>
      </c>
      <c r="B5603" t="str">
        <f t="shared" ca="1" si="1480"/>
        <v>Global Foods</v>
      </c>
      <c r="C5603" t="str">
        <f t="shared" ca="1" si="1481"/>
        <v>Canada</v>
      </c>
      <c r="D5603" t="str">
        <f t="shared" ca="1" si="1482"/>
        <v>Tea</v>
      </c>
      <c r="E5603">
        <f t="shared" ca="1" si="1483"/>
        <v>348</v>
      </c>
      <c r="F5603" s="3">
        <f t="shared" ca="1" si="1484"/>
        <v>619</v>
      </c>
      <c r="G5603">
        <f t="shared" ca="1" si="1485"/>
        <v>215412</v>
      </c>
      <c r="H5603">
        <f t="shared" ca="1" si="1486"/>
        <v>155096.64000000001</v>
      </c>
      <c r="I5603">
        <f t="shared" ca="1" si="1487"/>
        <v>8528</v>
      </c>
      <c r="J5603">
        <f t="shared" ca="1" si="1488"/>
        <v>2332</v>
      </c>
      <c r="K5603" s="1">
        <f t="shared" ca="1" si="1489"/>
        <v>45798</v>
      </c>
      <c r="L5603" s="1">
        <f t="shared" ca="1" si="1490"/>
        <v>45810</v>
      </c>
      <c r="M5603" s="1">
        <f t="shared" ca="1" si="1491"/>
        <v>45808</v>
      </c>
      <c r="N5603">
        <f t="shared" ca="1" si="1492"/>
        <v>165956.64000000001</v>
      </c>
      <c r="O5603" s="3">
        <f t="shared" ca="1" si="1493"/>
        <v>49455.359999999986</v>
      </c>
      <c r="P5603" s="2">
        <f t="shared" ca="1" si="1494"/>
        <v>0.22958498133808694</v>
      </c>
      <c r="Q5603" t="str">
        <f t="shared" ca="1" si="1495"/>
        <v>On Time</v>
      </c>
    </row>
    <row r="5604" spans="1:17" x14ac:dyDescent="0.3">
      <c r="A5604" t="str">
        <f t="shared" si="1479"/>
        <v>S05603</v>
      </c>
      <c r="B5604" t="str">
        <f t="shared" ca="1" si="1480"/>
        <v>Beta Imports</v>
      </c>
      <c r="C5604" t="str">
        <f t="shared" ca="1" si="1481"/>
        <v>Singapore</v>
      </c>
      <c r="D5604" t="str">
        <f t="shared" ca="1" si="1482"/>
        <v>Spices</v>
      </c>
      <c r="E5604">
        <f t="shared" ca="1" si="1483"/>
        <v>299</v>
      </c>
      <c r="F5604" s="3">
        <f t="shared" ca="1" si="1484"/>
        <v>129</v>
      </c>
      <c r="G5604">
        <f t="shared" ca="1" si="1485"/>
        <v>38571</v>
      </c>
      <c r="H5604">
        <f t="shared" ca="1" si="1486"/>
        <v>28542.54</v>
      </c>
      <c r="I5604">
        <f t="shared" ca="1" si="1487"/>
        <v>8637</v>
      </c>
      <c r="J5604">
        <f t="shared" ca="1" si="1488"/>
        <v>3430</v>
      </c>
      <c r="K5604" s="1">
        <f t="shared" ca="1" si="1489"/>
        <v>45660</v>
      </c>
      <c r="L5604" s="1">
        <f t="shared" ca="1" si="1490"/>
        <v>45678</v>
      </c>
      <c r="M5604" s="1">
        <f t="shared" ca="1" si="1491"/>
        <v>45680</v>
      </c>
      <c r="N5604">
        <f t="shared" ca="1" si="1492"/>
        <v>40609.54</v>
      </c>
      <c r="O5604" s="3">
        <f t="shared" ca="1" si="1493"/>
        <v>-2038.5400000000009</v>
      </c>
      <c r="P5604" s="2">
        <f t="shared" ca="1" si="1494"/>
        <v>-5.2851624277306809E-2</v>
      </c>
      <c r="Q5604" t="str">
        <f t="shared" ca="1" si="1495"/>
        <v>Late</v>
      </c>
    </row>
    <row r="5605" spans="1:17" x14ac:dyDescent="0.3">
      <c r="A5605" t="str">
        <f t="shared" si="1479"/>
        <v>S05604</v>
      </c>
      <c r="B5605" t="str">
        <f t="shared" ca="1" si="1480"/>
        <v>FreshMart Ltd</v>
      </c>
      <c r="C5605" t="str">
        <f t="shared" ca="1" si="1481"/>
        <v>UK</v>
      </c>
      <c r="D5605" t="str">
        <f t="shared" ca="1" si="1482"/>
        <v>Sauces</v>
      </c>
      <c r="E5605">
        <f t="shared" ca="1" si="1483"/>
        <v>60</v>
      </c>
      <c r="F5605" s="3">
        <f t="shared" ca="1" si="1484"/>
        <v>474</v>
      </c>
      <c r="G5605">
        <f t="shared" ca="1" si="1485"/>
        <v>28440</v>
      </c>
      <c r="H5605">
        <f t="shared" ca="1" si="1486"/>
        <v>13935.6</v>
      </c>
      <c r="I5605">
        <f t="shared" ca="1" si="1487"/>
        <v>6783</v>
      </c>
      <c r="J5605">
        <f t="shared" ca="1" si="1488"/>
        <v>2542</v>
      </c>
      <c r="K5605" s="1">
        <f t="shared" ca="1" si="1489"/>
        <v>46232</v>
      </c>
      <c r="L5605" s="1">
        <f t="shared" ca="1" si="1490"/>
        <v>46241</v>
      </c>
      <c r="M5605" s="1">
        <f t="shared" ca="1" si="1491"/>
        <v>46244</v>
      </c>
      <c r="N5605">
        <f t="shared" ca="1" si="1492"/>
        <v>23260.6</v>
      </c>
      <c r="O5605" s="3">
        <f t="shared" ca="1" si="1493"/>
        <v>5179.4000000000015</v>
      </c>
      <c r="P5605" s="2">
        <f t="shared" ca="1" si="1494"/>
        <v>0.18211673699015477</v>
      </c>
      <c r="Q5605" t="str">
        <f t="shared" ca="1" si="1495"/>
        <v>Late</v>
      </c>
    </row>
    <row r="5606" spans="1:17" x14ac:dyDescent="0.3">
      <c r="A5606" t="str">
        <f t="shared" si="1479"/>
        <v>S05605</v>
      </c>
      <c r="B5606" t="str">
        <f t="shared" ca="1" si="1480"/>
        <v>Alpha Traders</v>
      </c>
      <c r="C5606" t="str">
        <f t="shared" ca="1" si="1481"/>
        <v>Australia</v>
      </c>
      <c r="D5606" t="str">
        <f t="shared" ca="1" si="1482"/>
        <v>Sauces</v>
      </c>
      <c r="E5606">
        <f t="shared" ca="1" si="1483"/>
        <v>71</v>
      </c>
      <c r="F5606" s="3">
        <f t="shared" ca="1" si="1484"/>
        <v>546</v>
      </c>
      <c r="G5606">
        <f t="shared" ca="1" si="1485"/>
        <v>38766</v>
      </c>
      <c r="H5606">
        <f t="shared" ca="1" si="1486"/>
        <v>25973.22</v>
      </c>
      <c r="I5606">
        <f t="shared" ca="1" si="1487"/>
        <v>7437</v>
      </c>
      <c r="J5606">
        <f t="shared" ca="1" si="1488"/>
        <v>3819</v>
      </c>
      <c r="K5606" s="1">
        <f t="shared" ca="1" si="1489"/>
        <v>45873</v>
      </c>
      <c r="L5606" s="1">
        <f t="shared" ca="1" si="1490"/>
        <v>45889</v>
      </c>
      <c r="M5606" s="1">
        <f t="shared" ca="1" si="1491"/>
        <v>45888</v>
      </c>
      <c r="N5606">
        <f t="shared" ca="1" si="1492"/>
        <v>37229.22</v>
      </c>
      <c r="O5606" s="3">
        <f t="shared" ca="1" si="1493"/>
        <v>1536.7799999999988</v>
      </c>
      <c r="P5606" s="2">
        <f t="shared" ca="1" si="1494"/>
        <v>3.9642470205850461E-2</v>
      </c>
      <c r="Q5606" t="str">
        <f t="shared" ca="1" si="1495"/>
        <v>On Time</v>
      </c>
    </row>
    <row r="5607" spans="1:17" x14ac:dyDescent="0.3">
      <c r="A5607" t="str">
        <f t="shared" si="1479"/>
        <v>S05606</v>
      </c>
      <c r="B5607" t="str">
        <f t="shared" ca="1" si="1480"/>
        <v>Prime Wholesale</v>
      </c>
      <c r="C5607" t="str">
        <f t="shared" ca="1" si="1481"/>
        <v>Canada</v>
      </c>
      <c r="D5607" t="str">
        <f t="shared" ca="1" si="1482"/>
        <v>Sauces</v>
      </c>
      <c r="E5607">
        <f t="shared" ca="1" si="1483"/>
        <v>57</v>
      </c>
      <c r="F5607" s="3">
        <f t="shared" ca="1" si="1484"/>
        <v>555</v>
      </c>
      <c r="G5607">
        <f t="shared" ca="1" si="1485"/>
        <v>31635</v>
      </c>
      <c r="H5607">
        <f t="shared" ca="1" si="1486"/>
        <v>18348.3</v>
      </c>
      <c r="I5607">
        <f t="shared" ca="1" si="1487"/>
        <v>3974</v>
      </c>
      <c r="J5607">
        <f t="shared" ca="1" si="1488"/>
        <v>3807</v>
      </c>
      <c r="K5607" s="1">
        <f t="shared" ca="1" si="1489"/>
        <v>46104</v>
      </c>
      <c r="L5607" s="1">
        <f t="shared" ca="1" si="1490"/>
        <v>46120</v>
      </c>
      <c r="M5607" s="1">
        <f t="shared" ca="1" si="1491"/>
        <v>46123</v>
      </c>
      <c r="N5607">
        <f t="shared" ca="1" si="1492"/>
        <v>26129.3</v>
      </c>
      <c r="O5607" s="3">
        <f t="shared" ca="1" si="1493"/>
        <v>5505.7000000000007</v>
      </c>
      <c r="P5607" s="2">
        <f t="shared" ca="1" si="1494"/>
        <v>0.17403824877509091</v>
      </c>
      <c r="Q5607" t="str">
        <f t="shared" ca="1" si="1495"/>
        <v>Late</v>
      </c>
    </row>
    <row r="5608" spans="1:17" x14ac:dyDescent="0.3">
      <c r="A5608" t="str">
        <f t="shared" si="1479"/>
        <v>S05607</v>
      </c>
      <c r="B5608" t="str">
        <f t="shared" ca="1" si="1480"/>
        <v>Beta Imports</v>
      </c>
      <c r="C5608" t="str">
        <f t="shared" ca="1" si="1481"/>
        <v>Singapore</v>
      </c>
      <c r="D5608" t="str">
        <f t="shared" ca="1" si="1482"/>
        <v>Tea</v>
      </c>
      <c r="E5608">
        <f t="shared" ca="1" si="1483"/>
        <v>130</v>
      </c>
      <c r="F5608" s="3">
        <f t="shared" ca="1" si="1484"/>
        <v>441</v>
      </c>
      <c r="G5608">
        <f t="shared" ca="1" si="1485"/>
        <v>57330</v>
      </c>
      <c r="H5608">
        <f t="shared" ca="1" si="1486"/>
        <v>35544.6</v>
      </c>
      <c r="I5608">
        <f t="shared" ca="1" si="1487"/>
        <v>6421</v>
      </c>
      <c r="J5608">
        <f t="shared" ca="1" si="1488"/>
        <v>3735</v>
      </c>
      <c r="K5608" s="1">
        <f t="shared" ca="1" si="1489"/>
        <v>46276</v>
      </c>
      <c r="L5608" s="1">
        <f t="shared" ca="1" si="1490"/>
        <v>46287</v>
      </c>
      <c r="M5608" s="1">
        <f t="shared" ca="1" si="1491"/>
        <v>46289</v>
      </c>
      <c r="N5608">
        <f t="shared" ca="1" si="1492"/>
        <v>45700.6</v>
      </c>
      <c r="O5608" s="3">
        <f t="shared" ca="1" si="1493"/>
        <v>11629.400000000001</v>
      </c>
      <c r="P5608" s="2">
        <f t="shared" ca="1" si="1494"/>
        <v>0.2028501657073086</v>
      </c>
      <c r="Q5608" t="str">
        <f t="shared" ca="1" si="1495"/>
        <v>Late</v>
      </c>
    </row>
    <row r="5609" spans="1:17" x14ac:dyDescent="0.3">
      <c r="A5609" t="str">
        <f t="shared" si="1479"/>
        <v>S05608</v>
      </c>
      <c r="B5609" t="str">
        <f t="shared" ca="1" si="1480"/>
        <v>Beta Imports</v>
      </c>
      <c r="C5609" t="str">
        <f t="shared" ca="1" si="1481"/>
        <v>Canada</v>
      </c>
      <c r="D5609" t="str">
        <f t="shared" ca="1" si="1482"/>
        <v>Rice</v>
      </c>
      <c r="E5609">
        <f t="shared" ca="1" si="1483"/>
        <v>91</v>
      </c>
      <c r="F5609" s="3">
        <f t="shared" ca="1" si="1484"/>
        <v>469</v>
      </c>
      <c r="G5609">
        <f t="shared" ca="1" si="1485"/>
        <v>42679</v>
      </c>
      <c r="H5609">
        <f t="shared" ca="1" si="1486"/>
        <v>26034.19</v>
      </c>
      <c r="I5609">
        <f t="shared" ca="1" si="1487"/>
        <v>3653</v>
      </c>
      <c r="J5609">
        <f t="shared" ca="1" si="1488"/>
        <v>3022</v>
      </c>
      <c r="K5609" s="1">
        <f t="shared" ca="1" si="1489"/>
        <v>45713</v>
      </c>
      <c r="L5609" s="1">
        <f t="shared" ca="1" si="1490"/>
        <v>45723</v>
      </c>
      <c r="M5609" s="1">
        <f t="shared" ca="1" si="1491"/>
        <v>45726</v>
      </c>
      <c r="N5609">
        <f t="shared" ca="1" si="1492"/>
        <v>32709.19</v>
      </c>
      <c r="O5609" s="3">
        <f t="shared" ca="1" si="1493"/>
        <v>9969.8100000000013</v>
      </c>
      <c r="P5609" s="2">
        <f t="shared" ca="1" si="1494"/>
        <v>0.23359989690480099</v>
      </c>
      <c r="Q5609" t="str">
        <f t="shared" ca="1" si="1495"/>
        <v>Late</v>
      </c>
    </row>
    <row r="5610" spans="1:17" x14ac:dyDescent="0.3">
      <c r="A5610" t="str">
        <f t="shared" si="1479"/>
        <v>S05609</v>
      </c>
      <c r="B5610" t="str">
        <f t="shared" ca="1" si="1480"/>
        <v>Global Foods</v>
      </c>
      <c r="C5610" t="str">
        <f t="shared" ca="1" si="1481"/>
        <v>Australia</v>
      </c>
      <c r="D5610" t="str">
        <f t="shared" ca="1" si="1482"/>
        <v>Tea</v>
      </c>
      <c r="E5610">
        <f t="shared" ca="1" si="1483"/>
        <v>155</v>
      </c>
      <c r="F5610" s="3">
        <f t="shared" ca="1" si="1484"/>
        <v>586</v>
      </c>
      <c r="G5610">
        <f t="shared" ca="1" si="1485"/>
        <v>90830</v>
      </c>
      <c r="H5610">
        <f t="shared" ca="1" si="1486"/>
        <v>44506.7</v>
      </c>
      <c r="I5610">
        <f t="shared" ca="1" si="1487"/>
        <v>3129</v>
      </c>
      <c r="J5610">
        <f t="shared" ca="1" si="1488"/>
        <v>1124</v>
      </c>
      <c r="K5610" s="1">
        <f t="shared" ca="1" si="1489"/>
        <v>45875</v>
      </c>
      <c r="L5610" s="1">
        <f t="shared" ca="1" si="1490"/>
        <v>45890</v>
      </c>
      <c r="M5610" s="1">
        <f t="shared" ca="1" si="1491"/>
        <v>45889</v>
      </c>
      <c r="N5610">
        <f t="shared" ca="1" si="1492"/>
        <v>48759.7</v>
      </c>
      <c r="O5610" s="3">
        <f t="shared" ca="1" si="1493"/>
        <v>42070.3</v>
      </c>
      <c r="P5610" s="2">
        <f t="shared" ca="1" si="1494"/>
        <v>0.46317626334911377</v>
      </c>
      <c r="Q5610" t="str">
        <f t="shared" ca="1" si="1495"/>
        <v>On Time</v>
      </c>
    </row>
    <row r="5611" spans="1:17" x14ac:dyDescent="0.3">
      <c r="A5611" t="str">
        <f t="shared" si="1479"/>
        <v>S05610</v>
      </c>
      <c r="B5611" t="str">
        <f t="shared" ca="1" si="1480"/>
        <v>FreshMart Ltd</v>
      </c>
      <c r="C5611" t="str">
        <f t="shared" ca="1" si="1481"/>
        <v>Australia</v>
      </c>
      <c r="D5611" t="str">
        <f t="shared" ca="1" si="1482"/>
        <v>Rice</v>
      </c>
      <c r="E5611">
        <f t="shared" ca="1" si="1483"/>
        <v>491</v>
      </c>
      <c r="F5611" s="3">
        <f t="shared" ca="1" si="1484"/>
        <v>575</v>
      </c>
      <c r="G5611">
        <f t="shared" ca="1" si="1485"/>
        <v>282325</v>
      </c>
      <c r="H5611">
        <f t="shared" ca="1" si="1486"/>
        <v>197627.5</v>
      </c>
      <c r="I5611">
        <f t="shared" ca="1" si="1487"/>
        <v>3547</v>
      </c>
      <c r="J5611">
        <f t="shared" ca="1" si="1488"/>
        <v>2003</v>
      </c>
      <c r="K5611" s="1">
        <f t="shared" ca="1" si="1489"/>
        <v>46280</v>
      </c>
      <c r="L5611" s="1">
        <f t="shared" ca="1" si="1490"/>
        <v>46291</v>
      </c>
      <c r="M5611" s="1">
        <f t="shared" ca="1" si="1491"/>
        <v>46289</v>
      </c>
      <c r="N5611">
        <f t="shared" ca="1" si="1492"/>
        <v>203177.5</v>
      </c>
      <c r="O5611" s="3">
        <f t="shared" ca="1" si="1493"/>
        <v>79147.5</v>
      </c>
      <c r="P5611" s="2">
        <f t="shared" ca="1" si="1494"/>
        <v>0.2803418046577526</v>
      </c>
      <c r="Q5611" t="str">
        <f t="shared" ca="1" si="1495"/>
        <v>On Time</v>
      </c>
    </row>
    <row r="5612" spans="1:17" x14ac:dyDescent="0.3">
      <c r="A5612" t="str">
        <f t="shared" si="1479"/>
        <v>S05611</v>
      </c>
      <c r="B5612" t="str">
        <f t="shared" ca="1" si="1480"/>
        <v>Alpha Traders</v>
      </c>
      <c r="C5612" t="str">
        <f t="shared" ca="1" si="1481"/>
        <v>UAE</v>
      </c>
      <c r="D5612" t="str">
        <f t="shared" ca="1" si="1482"/>
        <v>Pickles</v>
      </c>
      <c r="E5612">
        <f t="shared" ca="1" si="1483"/>
        <v>286</v>
      </c>
      <c r="F5612" s="3">
        <f t="shared" ca="1" si="1484"/>
        <v>245</v>
      </c>
      <c r="G5612">
        <f t="shared" ca="1" si="1485"/>
        <v>70070</v>
      </c>
      <c r="H5612">
        <f t="shared" ca="1" si="1486"/>
        <v>46246.2</v>
      </c>
      <c r="I5612">
        <f t="shared" ca="1" si="1487"/>
        <v>7327</v>
      </c>
      <c r="J5612">
        <f t="shared" ca="1" si="1488"/>
        <v>3069</v>
      </c>
      <c r="K5612" s="1">
        <f t="shared" ca="1" si="1489"/>
        <v>46010</v>
      </c>
      <c r="L5612" s="1">
        <f t="shared" ca="1" si="1490"/>
        <v>46029</v>
      </c>
      <c r="M5612" s="1">
        <f t="shared" ca="1" si="1491"/>
        <v>46030</v>
      </c>
      <c r="N5612">
        <f t="shared" ca="1" si="1492"/>
        <v>56642.2</v>
      </c>
      <c r="O5612" s="3">
        <f t="shared" ca="1" si="1493"/>
        <v>13427.800000000003</v>
      </c>
      <c r="P5612" s="2">
        <f t="shared" ca="1" si="1494"/>
        <v>0.19163408020550882</v>
      </c>
      <c r="Q5612" t="str">
        <f t="shared" ca="1" si="1495"/>
        <v>Late</v>
      </c>
    </row>
    <row r="5613" spans="1:17" x14ac:dyDescent="0.3">
      <c r="A5613" t="str">
        <f t="shared" si="1479"/>
        <v>S05612</v>
      </c>
      <c r="B5613" t="str">
        <f t="shared" ca="1" si="1480"/>
        <v>Beta Imports</v>
      </c>
      <c r="C5613" t="str">
        <f t="shared" ca="1" si="1481"/>
        <v>Australia</v>
      </c>
      <c r="D5613" t="str">
        <f t="shared" ca="1" si="1482"/>
        <v>Rice</v>
      </c>
      <c r="E5613">
        <f t="shared" ca="1" si="1483"/>
        <v>289</v>
      </c>
      <c r="F5613" s="3">
        <f t="shared" ca="1" si="1484"/>
        <v>409</v>
      </c>
      <c r="G5613">
        <f t="shared" ca="1" si="1485"/>
        <v>118201</v>
      </c>
      <c r="H5613">
        <f t="shared" ca="1" si="1486"/>
        <v>78012.66</v>
      </c>
      <c r="I5613">
        <f t="shared" ca="1" si="1487"/>
        <v>1803</v>
      </c>
      <c r="J5613">
        <f t="shared" ca="1" si="1488"/>
        <v>3969</v>
      </c>
      <c r="K5613" s="1">
        <f t="shared" ca="1" si="1489"/>
        <v>45869</v>
      </c>
      <c r="L5613" s="1">
        <f t="shared" ca="1" si="1490"/>
        <v>45878</v>
      </c>
      <c r="M5613" s="1">
        <f t="shared" ca="1" si="1491"/>
        <v>45878</v>
      </c>
      <c r="N5613">
        <f t="shared" ca="1" si="1492"/>
        <v>83784.66</v>
      </c>
      <c r="O5613" s="3">
        <f t="shared" ca="1" si="1493"/>
        <v>34416.339999999997</v>
      </c>
      <c r="P5613" s="2">
        <f t="shared" ca="1" si="1494"/>
        <v>0.29116792582127055</v>
      </c>
      <c r="Q5613" t="str">
        <f t="shared" ca="1" si="1495"/>
        <v>On Time</v>
      </c>
    </row>
    <row r="5614" spans="1:17" x14ac:dyDescent="0.3">
      <c r="A5614" t="str">
        <f t="shared" si="1479"/>
        <v>S05613</v>
      </c>
      <c r="B5614" t="str">
        <f t="shared" ca="1" si="1480"/>
        <v>FreshMart Ltd</v>
      </c>
      <c r="C5614" t="str">
        <f t="shared" ca="1" si="1481"/>
        <v>Canada</v>
      </c>
      <c r="D5614" t="str">
        <f t="shared" ca="1" si="1482"/>
        <v>Sauces</v>
      </c>
      <c r="E5614">
        <f t="shared" ca="1" si="1483"/>
        <v>210</v>
      </c>
      <c r="F5614" s="3">
        <f t="shared" ca="1" si="1484"/>
        <v>679</v>
      </c>
      <c r="G5614">
        <f t="shared" ca="1" si="1485"/>
        <v>142590</v>
      </c>
      <c r="H5614">
        <f t="shared" ca="1" si="1486"/>
        <v>88405.8</v>
      </c>
      <c r="I5614">
        <f t="shared" ca="1" si="1487"/>
        <v>1952</v>
      </c>
      <c r="J5614">
        <f t="shared" ca="1" si="1488"/>
        <v>1397</v>
      </c>
      <c r="K5614" s="1">
        <f t="shared" ca="1" si="1489"/>
        <v>46074</v>
      </c>
      <c r="L5614" s="1">
        <f t="shared" ca="1" si="1490"/>
        <v>46084</v>
      </c>
      <c r="M5614" s="1">
        <f t="shared" ca="1" si="1491"/>
        <v>46085</v>
      </c>
      <c r="N5614">
        <f t="shared" ca="1" si="1492"/>
        <v>91754.8</v>
      </c>
      <c r="O5614" s="3">
        <f t="shared" ca="1" si="1493"/>
        <v>50835.199999999997</v>
      </c>
      <c r="P5614" s="2">
        <f t="shared" ca="1" si="1494"/>
        <v>0.35651307945858751</v>
      </c>
      <c r="Q5614" t="str">
        <f t="shared" ca="1" si="1495"/>
        <v>Late</v>
      </c>
    </row>
    <row r="5615" spans="1:17" x14ac:dyDescent="0.3">
      <c r="A5615" t="str">
        <f t="shared" si="1479"/>
        <v>S05614</v>
      </c>
      <c r="B5615" t="str">
        <f t="shared" ca="1" si="1480"/>
        <v>Oceanic Exports</v>
      </c>
      <c r="C5615" t="str">
        <f t="shared" ca="1" si="1481"/>
        <v>UK</v>
      </c>
      <c r="D5615" t="str">
        <f t="shared" ca="1" si="1482"/>
        <v>Spices</v>
      </c>
      <c r="E5615">
        <f t="shared" ca="1" si="1483"/>
        <v>429</v>
      </c>
      <c r="F5615" s="3">
        <f t="shared" ca="1" si="1484"/>
        <v>447</v>
      </c>
      <c r="G5615">
        <f t="shared" ca="1" si="1485"/>
        <v>191763</v>
      </c>
      <c r="H5615">
        <f t="shared" ca="1" si="1486"/>
        <v>103552.02</v>
      </c>
      <c r="I5615">
        <f t="shared" ca="1" si="1487"/>
        <v>8911</v>
      </c>
      <c r="J5615">
        <f t="shared" ca="1" si="1488"/>
        <v>2725</v>
      </c>
      <c r="K5615" s="1">
        <f t="shared" ca="1" si="1489"/>
        <v>45916</v>
      </c>
      <c r="L5615" s="1">
        <f t="shared" ca="1" si="1490"/>
        <v>45931</v>
      </c>
      <c r="M5615" s="1">
        <f t="shared" ca="1" si="1491"/>
        <v>45929</v>
      </c>
      <c r="N5615">
        <f t="shared" ca="1" si="1492"/>
        <v>115188.02</v>
      </c>
      <c r="O5615" s="3">
        <f t="shared" ca="1" si="1493"/>
        <v>76574.98</v>
      </c>
      <c r="P5615" s="2">
        <f t="shared" ca="1" si="1494"/>
        <v>0.39932093260952317</v>
      </c>
      <c r="Q5615" t="str">
        <f t="shared" ca="1" si="1495"/>
        <v>On Time</v>
      </c>
    </row>
    <row r="5616" spans="1:17" x14ac:dyDescent="0.3">
      <c r="A5616" t="str">
        <f t="shared" si="1479"/>
        <v>S05615</v>
      </c>
      <c r="B5616" t="str">
        <f t="shared" ca="1" si="1480"/>
        <v>Oceanic Exports</v>
      </c>
      <c r="C5616" t="str">
        <f t="shared" ca="1" si="1481"/>
        <v>Canada</v>
      </c>
      <c r="D5616" t="str">
        <f t="shared" ca="1" si="1482"/>
        <v>Rice</v>
      </c>
      <c r="E5616">
        <f t="shared" ca="1" si="1483"/>
        <v>270</v>
      </c>
      <c r="F5616" s="3">
        <f t="shared" ca="1" si="1484"/>
        <v>155</v>
      </c>
      <c r="G5616">
        <f t="shared" ca="1" si="1485"/>
        <v>41850</v>
      </c>
      <c r="H5616">
        <f t="shared" ca="1" si="1486"/>
        <v>30132</v>
      </c>
      <c r="I5616">
        <f t="shared" ca="1" si="1487"/>
        <v>3607</v>
      </c>
      <c r="J5616">
        <f t="shared" ca="1" si="1488"/>
        <v>3110</v>
      </c>
      <c r="K5616" s="1">
        <f t="shared" ca="1" si="1489"/>
        <v>46066</v>
      </c>
      <c r="L5616" s="1">
        <f t="shared" ca="1" si="1490"/>
        <v>46084</v>
      </c>
      <c r="M5616" s="1">
        <f t="shared" ca="1" si="1491"/>
        <v>46087</v>
      </c>
      <c r="N5616">
        <f t="shared" ca="1" si="1492"/>
        <v>36849</v>
      </c>
      <c r="O5616" s="3">
        <f t="shared" ca="1" si="1493"/>
        <v>5001</v>
      </c>
      <c r="P5616" s="2">
        <f t="shared" ca="1" si="1494"/>
        <v>0.11949820788530466</v>
      </c>
      <c r="Q5616" t="str">
        <f t="shared" ca="1" si="1495"/>
        <v>Late</v>
      </c>
    </row>
    <row r="5617" spans="1:17" x14ac:dyDescent="0.3">
      <c r="A5617" t="str">
        <f t="shared" si="1479"/>
        <v>S05616</v>
      </c>
      <c r="B5617" t="str">
        <f t="shared" ca="1" si="1480"/>
        <v>Oceanic Exports</v>
      </c>
      <c r="C5617" t="str">
        <f t="shared" ca="1" si="1481"/>
        <v>Australia</v>
      </c>
      <c r="D5617" t="str">
        <f t="shared" ca="1" si="1482"/>
        <v>Rice</v>
      </c>
      <c r="E5617">
        <f t="shared" ca="1" si="1483"/>
        <v>78</v>
      </c>
      <c r="F5617" s="3">
        <f t="shared" ca="1" si="1484"/>
        <v>780</v>
      </c>
      <c r="G5617">
        <f t="shared" ca="1" si="1485"/>
        <v>60840</v>
      </c>
      <c r="H5617">
        <f t="shared" ca="1" si="1486"/>
        <v>34678.800000000003</v>
      </c>
      <c r="I5617">
        <f t="shared" ca="1" si="1487"/>
        <v>6757</v>
      </c>
      <c r="J5617">
        <f t="shared" ca="1" si="1488"/>
        <v>805</v>
      </c>
      <c r="K5617" s="1">
        <f t="shared" ca="1" si="1489"/>
        <v>45693</v>
      </c>
      <c r="L5617" s="1">
        <f t="shared" ca="1" si="1490"/>
        <v>45705</v>
      </c>
      <c r="M5617" s="1">
        <f t="shared" ca="1" si="1491"/>
        <v>45709</v>
      </c>
      <c r="N5617">
        <f t="shared" ca="1" si="1492"/>
        <v>42240.800000000003</v>
      </c>
      <c r="O5617" s="3">
        <f t="shared" ca="1" si="1493"/>
        <v>18599.199999999997</v>
      </c>
      <c r="P5617" s="2">
        <f t="shared" ca="1" si="1494"/>
        <v>0.30570677186061795</v>
      </c>
      <c r="Q5617" t="str">
        <f t="shared" ca="1" si="1495"/>
        <v>Late</v>
      </c>
    </row>
    <row r="5618" spans="1:17" x14ac:dyDescent="0.3">
      <c r="A5618" t="str">
        <f t="shared" si="1479"/>
        <v>S05617</v>
      </c>
      <c r="B5618" t="str">
        <f t="shared" ca="1" si="1480"/>
        <v>Global Foods</v>
      </c>
      <c r="C5618" t="str">
        <f t="shared" ca="1" si="1481"/>
        <v>UK</v>
      </c>
      <c r="D5618" t="str">
        <f t="shared" ca="1" si="1482"/>
        <v>Tea</v>
      </c>
      <c r="E5618">
        <f t="shared" ca="1" si="1483"/>
        <v>196</v>
      </c>
      <c r="F5618" s="3">
        <f t="shared" ca="1" si="1484"/>
        <v>328</v>
      </c>
      <c r="G5618">
        <f t="shared" ca="1" si="1485"/>
        <v>64288</v>
      </c>
      <c r="H5618">
        <f t="shared" ca="1" si="1486"/>
        <v>46287.360000000001</v>
      </c>
      <c r="I5618">
        <f t="shared" ca="1" si="1487"/>
        <v>10340</v>
      </c>
      <c r="J5618">
        <f t="shared" ca="1" si="1488"/>
        <v>2258</v>
      </c>
      <c r="K5618" s="1">
        <f t="shared" ca="1" si="1489"/>
        <v>46012</v>
      </c>
      <c r="L5618" s="1">
        <f t="shared" ca="1" si="1490"/>
        <v>46028</v>
      </c>
      <c r="M5618" s="1">
        <f t="shared" ca="1" si="1491"/>
        <v>46028</v>
      </c>
      <c r="N5618">
        <f t="shared" ca="1" si="1492"/>
        <v>58885.36</v>
      </c>
      <c r="O5618" s="3">
        <f t="shared" ca="1" si="1493"/>
        <v>5402.6399999999994</v>
      </c>
      <c r="P5618" s="2">
        <f t="shared" ca="1" si="1494"/>
        <v>8.4038078646092571E-2</v>
      </c>
      <c r="Q5618" t="str">
        <f t="shared" ca="1" si="1495"/>
        <v>On Time</v>
      </c>
    </row>
    <row r="5619" spans="1:17" x14ac:dyDescent="0.3">
      <c r="A5619" t="str">
        <f t="shared" si="1479"/>
        <v>S05618</v>
      </c>
      <c r="B5619" t="str">
        <f t="shared" ca="1" si="1480"/>
        <v>Global Foods</v>
      </c>
      <c r="C5619" t="str">
        <f t="shared" ca="1" si="1481"/>
        <v>Singapore</v>
      </c>
      <c r="D5619" t="str">
        <f t="shared" ca="1" si="1482"/>
        <v>Sauces</v>
      </c>
      <c r="E5619">
        <f t="shared" ca="1" si="1483"/>
        <v>361</v>
      </c>
      <c r="F5619" s="3">
        <f t="shared" ca="1" si="1484"/>
        <v>406</v>
      </c>
      <c r="G5619">
        <f t="shared" ca="1" si="1485"/>
        <v>146566</v>
      </c>
      <c r="H5619">
        <f t="shared" ca="1" si="1486"/>
        <v>82076.960000000006</v>
      </c>
      <c r="I5619">
        <f t="shared" ca="1" si="1487"/>
        <v>4249</v>
      </c>
      <c r="J5619">
        <f t="shared" ca="1" si="1488"/>
        <v>1521</v>
      </c>
      <c r="K5619" s="1">
        <f t="shared" ca="1" si="1489"/>
        <v>45765</v>
      </c>
      <c r="L5619" s="1">
        <f t="shared" ca="1" si="1490"/>
        <v>45778</v>
      </c>
      <c r="M5619" s="1">
        <f t="shared" ca="1" si="1491"/>
        <v>45783</v>
      </c>
      <c r="N5619">
        <f t="shared" ca="1" si="1492"/>
        <v>87846.96</v>
      </c>
      <c r="O5619" s="3">
        <f t="shared" ca="1" si="1493"/>
        <v>58719.039999999994</v>
      </c>
      <c r="P5619" s="2">
        <f t="shared" ca="1" si="1494"/>
        <v>0.40063207019363284</v>
      </c>
      <c r="Q5619" t="str">
        <f t="shared" ca="1" si="1495"/>
        <v>Late</v>
      </c>
    </row>
    <row r="5620" spans="1:17" x14ac:dyDescent="0.3">
      <c r="A5620" t="str">
        <f t="shared" si="1479"/>
        <v>S05619</v>
      </c>
      <c r="B5620" t="str">
        <f t="shared" ca="1" si="1480"/>
        <v>Global Foods</v>
      </c>
      <c r="C5620" t="str">
        <f t="shared" ca="1" si="1481"/>
        <v>UAE</v>
      </c>
      <c r="D5620" t="str">
        <f t="shared" ca="1" si="1482"/>
        <v>Sauces</v>
      </c>
      <c r="E5620">
        <f t="shared" ca="1" si="1483"/>
        <v>406</v>
      </c>
      <c r="F5620" s="3">
        <f t="shared" ca="1" si="1484"/>
        <v>193</v>
      </c>
      <c r="G5620">
        <f t="shared" ca="1" si="1485"/>
        <v>78358</v>
      </c>
      <c r="H5620">
        <f t="shared" ca="1" si="1486"/>
        <v>36828.26</v>
      </c>
      <c r="I5620">
        <f t="shared" ca="1" si="1487"/>
        <v>7478</v>
      </c>
      <c r="J5620">
        <f t="shared" ca="1" si="1488"/>
        <v>2011</v>
      </c>
      <c r="K5620" s="1">
        <f t="shared" ca="1" si="1489"/>
        <v>45786</v>
      </c>
      <c r="L5620" s="1">
        <f t="shared" ca="1" si="1490"/>
        <v>45793</v>
      </c>
      <c r="M5620" s="1">
        <f t="shared" ca="1" si="1491"/>
        <v>45797</v>
      </c>
      <c r="N5620">
        <f t="shared" ca="1" si="1492"/>
        <v>46317.26</v>
      </c>
      <c r="O5620" s="3">
        <f t="shared" ca="1" si="1493"/>
        <v>32040.739999999998</v>
      </c>
      <c r="P5620" s="2">
        <f t="shared" ca="1" si="1494"/>
        <v>0.40890196278618646</v>
      </c>
      <c r="Q5620" t="str">
        <f t="shared" ca="1" si="1495"/>
        <v>Late</v>
      </c>
    </row>
    <row r="5621" spans="1:17" x14ac:dyDescent="0.3">
      <c r="A5621" t="str">
        <f t="shared" si="1479"/>
        <v>S05620</v>
      </c>
      <c r="B5621" t="str">
        <f t="shared" ca="1" si="1480"/>
        <v>Global Foods</v>
      </c>
      <c r="C5621" t="str">
        <f t="shared" ca="1" si="1481"/>
        <v>UK</v>
      </c>
      <c r="D5621" t="str">
        <f t="shared" ca="1" si="1482"/>
        <v>Tea</v>
      </c>
      <c r="E5621">
        <f t="shared" ca="1" si="1483"/>
        <v>437</v>
      </c>
      <c r="F5621" s="3">
        <f t="shared" ca="1" si="1484"/>
        <v>236</v>
      </c>
      <c r="G5621">
        <f t="shared" ca="1" si="1485"/>
        <v>103132</v>
      </c>
      <c r="H5621">
        <f t="shared" ca="1" si="1486"/>
        <v>55691.28</v>
      </c>
      <c r="I5621">
        <f t="shared" ca="1" si="1487"/>
        <v>9749</v>
      </c>
      <c r="J5621">
        <f t="shared" ca="1" si="1488"/>
        <v>2295</v>
      </c>
      <c r="K5621" s="1">
        <f t="shared" ca="1" si="1489"/>
        <v>45772</v>
      </c>
      <c r="L5621" s="1">
        <f t="shared" ca="1" si="1490"/>
        <v>45792</v>
      </c>
      <c r="M5621" s="1">
        <f t="shared" ca="1" si="1491"/>
        <v>45794</v>
      </c>
      <c r="N5621">
        <f t="shared" ca="1" si="1492"/>
        <v>67735.28</v>
      </c>
      <c r="O5621" s="3">
        <f t="shared" ca="1" si="1493"/>
        <v>35396.720000000001</v>
      </c>
      <c r="P5621" s="2">
        <f t="shared" ca="1" si="1494"/>
        <v>0.3432176240158244</v>
      </c>
      <c r="Q5621" t="str">
        <f t="shared" ca="1" si="1495"/>
        <v>Late</v>
      </c>
    </row>
    <row r="5622" spans="1:17" x14ac:dyDescent="0.3">
      <c r="A5622" t="str">
        <f t="shared" si="1479"/>
        <v>S05621</v>
      </c>
      <c r="B5622" t="str">
        <f t="shared" ca="1" si="1480"/>
        <v>Alpha Traders</v>
      </c>
      <c r="C5622" t="str">
        <f t="shared" ca="1" si="1481"/>
        <v>Australia</v>
      </c>
      <c r="D5622" t="str">
        <f t="shared" ca="1" si="1482"/>
        <v>Tea</v>
      </c>
      <c r="E5622">
        <f t="shared" ca="1" si="1483"/>
        <v>112</v>
      </c>
      <c r="F5622" s="3">
        <f t="shared" ca="1" si="1484"/>
        <v>794</v>
      </c>
      <c r="G5622">
        <f t="shared" ca="1" si="1485"/>
        <v>88928</v>
      </c>
      <c r="H5622">
        <f t="shared" ca="1" si="1486"/>
        <v>56913.919999999998</v>
      </c>
      <c r="I5622">
        <f t="shared" ca="1" si="1487"/>
        <v>7718</v>
      </c>
      <c r="J5622">
        <f t="shared" ca="1" si="1488"/>
        <v>2541</v>
      </c>
      <c r="K5622" s="1">
        <f t="shared" ca="1" si="1489"/>
        <v>46238</v>
      </c>
      <c r="L5622" s="1">
        <f t="shared" ca="1" si="1490"/>
        <v>46255</v>
      </c>
      <c r="M5622" s="1">
        <f t="shared" ca="1" si="1491"/>
        <v>46257</v>
      </c>
      <c r="N5622">
        <f t="shared" ca="1" si="1492"/>
        <v>67172.92</v>
      </c>
      <c r="O5622" s="3">
        <f t="shared" ca="1" si="1493"/>
        <v>21755.08</v>
      </c>
      <c r="P5622" s="2">
        <f t="shared" ca="1" si="1494"/>
        <v>0.24463700971572511</v>
      </c>
      <c r="Q5622" t="str">
        <f t="shared" ca="1" si="1495"/>
        <v>Late</v>
      </c>
    </row>
    <row r="5623" spans="1:17" x14ac:dyDescent="0.3">
      <c r="A5623" t="str">
        <f t="shared" si="1479"/>
        <v>S05622</v>
      </c>
      <c r="B5623" t="str">
        <f t="shared" ca="1" si="1480"/>
        <v>Global Foods</v>
      </c>
      <c r="C5623" t="str">
        <f t="shared" ca="1" si="1481"/>
        <v>UAE</v>
      </c>
      <c r="D5623" t="str">
        <f t="shared" ca="1" si="1482"/>
        <v>Sauces</v>
      </c>
      <c r="E5623">
        <f t="shared" ca="1" si="1483"/>
        <v>263</v>
      </c>
      <c r="F5623" s="3">
        <f t="shared" ca="1" si="1484"/>
        <v>306</v>
      </c>
      <c r="G5623">
        <f t="shared" ca="1" si="1485"/>
        <v>80478</v>
      </c>
      <c r="H5623">
        <f t="shared" ca="1" si="1486"/>
        <v>41848.559999999998</v>
      </c>
      <c r="I5623">
        <f t="shared" ca="1" si="1487"/>
        <v>5586</v>
      </c>
      <c r="J5623">
        <f t="shared" ca="1" si="1488"/>
        <v>3827</v>
      </c>
      <c r="K5623" s="1">
        <f t="shared" ca="1" si="1489"/>
        <v>45946</v>
      </c>
      <c r="L5623" s="1">
        <f t="shared" ca="1" si="1490"/>
        <v>45957</v>
      </c>
      <c r="M5623" s="1">
        <f t="shared" ca="1" si="1491"/>
        <v>45960</v>
      </c>
      <c r="N5623">
        <f t="shared" ca="1" si="1492"/>
        <v>51261.56</v>
      </c>
      <c r="O5623" s="3">
        <f t="shared" ca="1" si="1493"/>
        <v>29216.440000000002</v>
      </c>
      <c r="P5623" s="2">
        <f t="shared" ca="1" si="1494"/>
        <v>0.36303635776236987</v>
      </c>
      <c r="Q5623" t="str">
        <f t="shared" ca="1" si="1495"/>
        <v>Late</v>
      </c>
    </row>
    <row r="5624" spans="1:17" x14ac:dyDescent="0.3">
      <c r="A5624" t="str">
        <f t="shared" si="1479"/>
        <v>S05623</v>
      </c>
      <c r="B5624" t="str">
        <f t="shared" ca="1" si="1480"/>
        <v>Prime Wholesale</v>
      </c>
      <c r="C5624" t="str">
        <f t="shared" ca="1" si="1481"/>
        <v>Canada</v>
      </c>
      <c r="D5624" t="str">
        <f t="shared" ca="1" si="1482"/>
        <v>Tea</v>
      </c>
      <c r="E5624">
        <f t="shared" ca="1" si="1483"/>
        <v>395</v>
      </c>
      <c r="F5624" s="3">
        <f t="shared" ca="1" si="1484"/>
        <v>331</v>
      </c>
      <c r="G5624">
        <f t="shared" ca="1" si="1485"/>
        <v>130745</v>
      </c>
      <c r="H5624">
        <f t="shared" ca="1" si="1486"/>
        <v>71909.75</v>
      </c>
      <c r="I5624">
        <f t="shared" ca="1" si="1487"/>
        <v>4539</v>
      </c>
      <c r="J5624">
        <f t="shared" ca="1" si="1488"/>
        <v>2764</v>
      </c>
      <c r="K5624" s="1">
        <f t="shared" ca="1" si="1489"/>
        <v>46373</v>
      </c>
      <c r="L5624" s="1">
        <f t="shared" ca="1" si="1490"/>
        <v>46381</v>
      </c>
      <c r="M5624" s="1">
        <f t="shared" ca="1" si="1491"/>
        <v>46380</v>
      </c>
      <c r="N5624">
        <f t="shared" ca="1" si="1492"/>
        <v>79212.75</v>
      </c>
      <c r="O5624" s="3">
        <f t="shared" ca="1" si="1493"/>
        <v>51532.25</v>
      </c>
      <c r="P5624" s="2">
        <f t="shared" ca="1" si="1494"/>
        <v>0.3941431794714903</v>
      </c>
      <c r="Q5624" t="str">
        <f t="shared" ca="1" si="1495"/>
        <v>On Time</v>
      </c>
    </row>
    <row r="5625" spans="1:17" x14ac:dyDescent="0.3">
      <c r="A5625" t="str">
        <f t="shared" si="1479"/>
        <v>S05624</v>
      </c>
      <c r="B5625" t="str">
        <f t="shared" ca="1" si="1480"/>
        <v>Prime Wholesale</v>
      </c>
      <c r="C5625" t="str">
        <f t="shared" ca="1" si="1481"/>
        <v>Australia</v>
      </c>
      <c r="D5625" t="str">
        <f t="shared" ca="1" si="1482"/>
        <v>Rice</v>
      </c>
      <c r="E5625">
        <f t="shared" ca="1" si="1483"/>
        <v>389</v>
      </c>
      <c r="F5625" s="3">
        <f t="shared" ca="1" si="1484"/>
        <v>777</v>
      </c>
      <c r="G5625">
        <f t="shared" ca="1" si="1485"/>
        <v>302253</v>
      </c>
      <c r="H5625">
        <f t="shared" ca="1" si="1486"/>
        <v>136013.85</v>
      </c>
      <c r="I5625">
        <f t="shared" ca="1" si="1487"/>
        <v>3580</v>
      </c>
      <c r="J5625">
        <f t="shared" ca="1" si="1488"/>
        <v>3888</v>
      </c>
      <c r="K5625" s="1">
        <f t="shared" ca="1" si="1489"/>
        <v>45733</v>
      </c>
      <c r="L5625" s="1">
        <f t="shared" ca="1" si="1490"/>
        <v>45745</v>
      </c>
      <c r="M5625" s="1">
        <f t="shared" ca="1" si="1491"/>
        <v>45744</v>
      </c>
      <c r="N5625">
        <f t="shared" ca="1" si="1492"/>
        <v>143481.85</v>
      </c>
      <c r="O5625" s="3">
        <f t="shared" ca="1" si="1493"/>
        <v>158771.15</v>
      </c>
      <c r="P5625" s="2">
        <f t="shared" ca="1" si="1494"/>
        <v>0.5252922220788544</v>
      </c>
      <c r="Q5625" t="str">
        <f t="shared" ca="1" si="1495"/>
        <v>On Time</v>
      </c>
    </row>
    <row r="5626" spans="1:17" x14ac:dyDescent="0.3">
      <c r="A5626" t="str">
        <f t="shared" si="1479"/>
        <v>S05625</v>
      </c>
      <c r="B5626" t="str">
        <f t="shared" ca="1" si="1480"/>
        <v>Alpha Traders</v>
      </c>
      <c r="C5626" t="str">
        <f t="shared" ca="1" si="1481"/>
        <v>Australia</v>
      </c>
      <c r="D5626" t="str">
        <f t="shared" ca="1" si="1482"/>
        <v>Sauces</v>
      </c>
      <c r="E5626">
        <f t="shared" ca="1" si="1483"/>
        <v>59</v>
      </c>
      <c r="F5626" s="3">
        <f t="shared" ca="1" si="1484"/>
        <v>538</v>
      </c>
      <c r="G5626">
        <f t="shared" ca="1" si="1485"/>
        <v>31742</v>
      </c>
      <c r="H5626">
        <f t="shared" ca="1" si="1486"/>
        <v>16188.42</v>
      </c>
      <c r="I5626">
        <f t="shared" ca="1" si="1487"/>
        <v>9392</v>
      </c>
      <c r="J5626">
        <f t="shared" ca="1" si="1488"/>
        <v>2766</v>
      </c>
      <c r="K5626" s="1">
        <f t="shared" ca="1" si="1489"/>
        <v>46315</v>
      </c>
      <c r="L5626" s="1">
        <f t="shared" ca="1" si="1490"/>
        <v>46329</v>
      </c>
      <c r="M5626" s="1">
        <f t="shared" ca="1" si="1491"/>
        <v>46334</v>
      </c>
      <c r="N5626">
        <f t="shared" ca="1" si="1492"/>
        <v>28346.42</v>
      </c>
      <c r="O5626" s="3">
        <f t="shared" ca="1" si="1493"/>
        <v>3395.5800000000017</v>
      </c>
      <c r="P5626" s="2">
        <f t="shared" ca="1" si="1494"/>
        <v>0.10697435574317944</v>
      </c>
      <c r="Q5626" t="str">
        <f t="shared" ca="1" si="1495"/>
        <v>Late</v>
      </c>
    </row>
    <row r="5627" spans="1:17" x14ac:dyDescent="0.3">
      <c r="A5627" t="str">
        <f t="shared" si="1479"/>
        <v>S05626</v>
      </c>
      <c r="B5627" t="str">
        <f t="shared" ca="1" si="1480"/>
        <v>Oceanic Exports</v>
      </c>
      <c r="C5627" t="str">
        <f t="shared" ca="1" si="1481"/>
        <v>UK</v>
      </c>
      <c r="D5627" t="str">
        <f t="shared" ca="1" si="1482"/>
        <v>Sauces</v>
      </c>
      <c r="E5627">
        <f t="shared" ca="1" si="1483"/>
        <v>94</v>
      </c>
      <c r="F5627" s="3">
        <f t="shared" ca="1" si="1484"/>
        <v>189</v>
      </c>
      <c r="G5627">
        <f t="shared" ca="1" si="1485"/>
        <v>17766</v>
      </c>
      <c r="H5627">
        <f t="shared" ca="1" si="1486"/>
        <v>8172.36</v>
      </c>
      <c r="I5627">
        <f t="shared" ca="1" si="1487"/>
        <v>4229</v>
      </c>
      <c r="J5627">
        <f t="shared" ca="1" si="1488"/>
        <v>2572</v>
      </c>
      <c r="K5627" s="1">
        <f t="shared" ca="1" si="1489"/>
        <v>46161</v>
      </c>
      <c r="L5627" s="1">
        <f t="shared" ca="1" si="1490"/>
        <v>46177</v>
      </c>
      <c r="M5627" s="1">
        <f t="shared" ca="1" si="1491"/>
        <v>46179</v>
      </c>
      <c r="N5627">
        <f t="shared" ca="1" si="1492"/>
        <v>14973.36</v>
      </c>
      <c r="O5627" s="3">
        <f t="shared" ca="1" si="1493"/>
        <v>2792.6399999999994</v>
      </c>
      <c r="P5627" s="2">
        <f t="shared" ca="1" si="1494"/>
        <v>0.15719013846673419</v>
      </c>
      <c r="Q5627" t="str">
        <f t="shared" ca="1" si="1495"/>
        <v>Late</v>
      </c>
    </row>
    <row r="5628" spans="1:17" x14ac:dyDescent="0.3">
      <c r="A5628" t="str">
        <f t="shared" si="1479"/>
        <v>S05627</v>
      </c>
      <c r="B5628" t="str">
        <f t="shared" ca="1" si="1480"/>
        <v>FreshMart Ltd</v>
      </c>
      <c r="C5628" t="str">
        <f t="shared" ca="1" si="1481"/>
        <v>Singapore</v>
      </c>
      <c r="D5628" t="str">
        <f t="shared" ca="1" si="1482"/>
        <v>Rice</v>
      </c>
      <c r="E5628">
        <f t="shared" ca="1" si="1483"/>
        <v>303</v>
      </c>
      <c r="F5628" s="3">
        <f t="shared" ca="1" si="1484"/>
        <v>280</v>
      </c>
      <c r="G5628">
        <f t="shared" ca="1" si="1485"/>
        <v>84840</v>
      </c>
      <c r="H5628">
        <f t="shared" ca="1" si="1486"/>
        <v>51752.4</v>
      </c>
      <c r="I5628">
        <f t="shared" ca="1" si="1487"/>
        <v>10211</v>
      </c>
      <c r="J5628">
        <f t="shared" ca="1" si="1488"/>
        <v>805</v>
      </c>
      <c r="K5628" s="1">
        <f t="shared" ca="1" si="1489"/>
        <v>45799</v>
      </c>
      <c r="L5628" s="1">
        <f t="shared" ca="1" si="1490"/>
        <v>45810</v>
      </c>
      <c r="M5628" s="1">
        <f t="shared" ca="1" si="1491"/>
        <v>45809</v>
      </c>
      <c r="N5628">
        <f t="shared" ca="1" si="1492"/>
        <v>62768.4</v>
      </c>
      <c r="O5628" s="3">
        <f t="shared" ca="1" si="1493"/>
        <v>22071.599999999999</v>
      </c>
      <c r="P5628" s="2">
        <f t="shared" ca="1" si="1494"/>
        <v>0.26015558698727015</v>
      </c>
      <c r="Q5628" t="str">
        <f t="shared" ca="1" si="1495"/>
        <v>On Time</v>
      </c>
    </row>
    <row r="5629" spans="1:17" x14ac:dyDescent="0.3">
      <c r="A5629" t="str">
        <f t="shared" si="1479"/>
        <v>S05628</v>
      </c>
      <c r="B5629" t="str">
        <f t="shared" ca="1" si="1480"/>
        <v>Beta Imports</v>
      </c>
      <c r="C5629" t="str">
        <f t="shared" ca="1" si="1481"/>
        <v>UK</v>
      </c>
      <c r="D5629" t="str">
        <f t="shared" ca="1" si="1482"/>
        <v>Spices</v>
      </c>
      <c r="E5629">
        <f t="shared" ca="1" si="1483"/>
        <v>327</v>
      </c>
      <c r="F5629" s="3">
        <f t="shared" ca="1" si="1484"/>
        <v>582</v>
      </c>
      <c r="G5629">
        <f t="shared" ca="1" si="1485"/>
        <v>190314</v>
      </c>
      <c r="H5629">
        <f t="shared" ca="1" si="1486"/>
        <v>102769.56</v>
      </c>
      <c r="I5629">
        <f t="shared" ca="1" si="1487"/>
        <v>11887</v>
      </c>
      <c r="J5629">
        <f t="shared" ca="1" si="1488"/>
        <v>1914</v>
      </c>
      <c r="K5629" s="1">
        <f t="shared" ca="1" si="1489"/>
        <v>46129</v>
      </c>
      <c r="L5629" s="1">
        <f t="shared" ca="1" si="1490"/>
        <v>46139</v>
      </c>
      <c r="M5629" s="1">
        <f t="shared" ca="1" si="1491"/>
        <v>46138</v>
      </c>
      <c r="N5629">
        <f t="shared" ca="1" si="1492"/>
        <v>116570.56</v>
      </c>
      <c r="O5629" s="3">
        <f t="shared" ca="1" si="1493"/>
        <v>73743.44</v>
      </c>
      <c r="P5629" s="2">
        <f t="shared" ca="1" si="1494"/>
        <v>0.3874830017760123</v>
      </c>
      <c r="Q5629" t="str">
        <f t="shared" ca="1" si="1495"/>
        <v>On Time</v>
      </c>
    </row>
    <row r="5630" spans="1:17" x14ac:dyDescent="0.3">
      <c r="A5630" t="str">
        <f t="shared" si="1479"/>
        <v>S05629</v>
      </c>
      <c r="B5630" t="str">
        <f t="shared" ca="1" si="1480"/>
        <v>Beta Imports</v>
      </c>
      <c r="C5630" t="str">
        <f t="shared" ca="1" si="1481"/>
        <v>Canada</v>
      </c>
      <c r="D5630" t="str">
        <f t="shared" ca="1" si="1482"/>
        <v>Spices</v>
      </c>
      <c r="E5630">
        <f t="shared" ca="1" si="1483"/>
        <v>225</v>
      </c>
      <c r="F5630" s="3">
        <f t="shared" ca="1" si="1484"/>
        <v>267</v>
      </c>
      <c r="G5630">
        <f t="shared" ca="1" si="1485"/>
        <v>60075</v>
      </c>
      <c r="H5630">
        <f t="shared" ca="1" si="1486"/>
        <v>33041.25</v>
      </c>
      <c r="I5630">
        <f t="shared" ca="1" si="1487"/>
        <v>8895</v>
      </c>
      <c r="J5630">
        <f t="shared" ca="1" si="1488"/>
        <v>2876</v>
      </c>
      <c r="K5630" s="1">
        <f t="shared" ca="1" si="1489"/>
        <v>46299</v>
      </c>
      <c r="L5630" s="1">
        <f t="shared" ca="1" si="1490"/>
        <v>46315</v>
      </c>
      <c r="M5630" s="1">
        <f t="shared" ca="1" si="1491"/>
        <v>46320</v>
      </c>
      <c r="N5630">
        <f t="shared" ca="1" si="1492"/>
        <v>44812.25</v>
      </c>
      <c r="O5630" s="3">
        <f t="shared" ca="1" si="1493"/>
        <v>15262.75</v>
      </c>
      <c r="P5630" s="2">
        <f t="shared" ca="1" si="1494"/>
        <v>0.25406158967956721</v>
      </c>
      <c r="Q5630" t="str">
        <f t="shared" ca="1" si="1495"/>
        <v>Late</v>
      </c>
    </row>
    <row r="5631" spans="1:17" x14ac:dyDescent="0.3">
      <c r="A5631" t="str">
        <f t="shared" si="1479"/>
        <v>S05630</v>
      </c>
      <c r="B5631" t="str">
        <f t="shared" ca="1" si="1480"/>
        <v>Beta Imports</v>
      </c>
      <c r="C5631" t="str">
        <f t="shared" ca="1" si="1481"/>
        <v>Canada</v>
      </c>
      <c r="D5631" t="str">
        <f t="shared" ca="1" si="1482"/>
        <v>Tea</v>
      </c>
      <c r="E5631">
        <f t="shared" ca="1" si="1483"/>
        <v>322</v>
      </c>
      <c r="F5631" s="3">
        <f t="shared" ca="1" si="1484"/>
        <v>692</v>
      </c>
      <c r="G5631">
        <f t="shared" ca="1" si="1485"/>
        <v>222824</v>
      </c>
      <c r="H5631">
        <f t="shared" ca="1" si="1486"/>
        <v>135922.64000000001</v>
      </c>
      <c r="I5631">
        <f t="shared" ca="1" si="1487"/>
        <v>4523</v>
      </c>
      <c r="J5631">
        <f t="shared" ca="1" si="1488"/>
        <v>2559</v>
      </c>
      <c r="K5631" s="1">
        <f t="shared" ca="1" si="1489"/>
        <v>46033</v>
      </c>
      <c r="L5631" s="1">
        <f t="shared" ca="1" si="1490"/>
        <v>46052</v>
      </c>
      <c r="M5631" s="1">
        <f t="shared" ca="1" si="1491"/>
        <v>46057</v>
      </c>
      <c r="N5631">
        <f t="shared" ca="1" si="1492"/>
        <v>143004.64000000001</v>
      </c>
      <c r="O5631" s="3">
        <f t="shared" ca="1" si="1493"/>
        <v>79819.359999999986</v>
      </c>
      <c r="P5631" s="2">
        <f t="shared" ca="1" si="1494"/>
        <v>0.35821706817937021</v>
      </c>
      <c r="Q5631" t="str">
        <f t="shared" ca="1" si="1495"/>
        <v>Late</v>
      </c>
    </row>
    <row r="5632" spans="1:17" x14ac:dyDescent="0.3">
      <c r="A5632" t="str">
        <f t="shared" si="1479"/>
        <v>S05631</v>
      </c>
      <c r="B5632" t="str">
        <f t="shared" ca="1" si="1480"/>
        <v>Alpha Traders</v>
      </c>
      <c r="C5632" t="str">
        <f t="shared" ca="1" si="1481"/>
        <v>UAE</v>
      </c>
      <c r="D5632" t="str">
        <f t="shared" ca="1" si="1482"/>
        <v>Pickles</v>
      </c>
      <c r="E5632">
        <f t="shared" ca="1" si="1483"/>
        <v>227</v>
      </c>
      <c r="F5632" s="3">
        <f t="shared" ca="1" si="1484"/>
        <v>406</v>
      </c>
      <c r="G5632">
        <f t="shared" ca="1" si="1485"/>
        <v>92162</v>
      </c>
      <c r="H5632">
        <f t="shared" ca="1" si="1486"/>
        <v>46081</v>
      </c>
      <c r="I5632">
        <f t="shared" ca="1" si="1487"/>
        <v>7066</v>
      </c>
      <c r="J5632">
        <f t="shared" ca="1" si="1488"/>
        <v>3647</v>
      </c>
      <c r="K5632" s="1">
        <f t="shared" ca="1" si="1489"/>
        <v>45820</v>
      </c>
      <c r="L5632" s="1">
        <f t="shared" ca="1" si="1490"/>
        <v>45837</v>
      </c>
      <c r="M5632" s="1">
        <f t="shared" ca="1" si="1491"/>
        <v>45838</v>
      </c>
      <c r="N5632">
        <f t="shared" ca="1" si="1492"/>
        <v>56794</v>
      </c>
      <c r="O5632" s="3">
        <f t="shared" ca="1" si="1493"/>
        <v>35368</v>
      </c>
      <c r="P5632" s="2">
        <f t="shared" ca="1" si="1494"/>
        <v>0.38375903300709618</v>
      </c>
      <c r="Q5632" t="str">
        <f t="shared" ca="1" si="1495"/>
        <v>Late</v>
      </c>
    </row>
    <row r="5633" spans="1:17" x14ac:dyDescent="0.3">
      <c r="A5633" t="str">
        <f t="shared" si="1479"/>
        <v>S05632</v>
      </c>
      <c r="B5633" t="str">
        <f t="shared" ca="1" si="1480"/>
        <v>Prime Wholesale</v>
      </c>
      <c r="C5633" t="str">
        <f t="shared" ca="1" si="1481"/>
        <v>UAE</v>
      </c>
      <c r="D5633" t="str">
        <f t="shared" ca="1" si="1482"/>
        <v>Spices</v>
      </c>
      <c r="E5633">
        <f t="shared" ca="1" si="1483"/>
        <v>334</v>
      </c>
      <c r="F5633" s="3">
        <f t="shared" ca="1" si="1484"/>
        <v>122</v>
      </c>
      <c r="G5633">
        <f t="shared" ca="1" si="1485"/>
        <v>40748</v>
      </c>
      <c r="H5633">
        <f t="shared" ca="1" si="1486"/>
        <v>29338.560000000001</v>
      </c>
      <c r="I5633">
        <f t="shared" ca="1" si="1487"/>
        <v>2875</v>
      </c>
      <c r="J5633">
        <f t="shared" ca="1" si="1488"/>
        <v>3023</v>
      </c>
      <c r="K5633" s="1">
        <f t="shared" ca="1" si="1489"/>
        <v>45716</v>
      </c>
      <c r="L5633" s="1">
        <f t="shared" ca="1" si="1490"/>
        <v>45735</v>
      </c>
      <c r="M5633" s="1">
        <f t="shared" ca="1" si="1491"/>
        <v>45741</v>
      </c>
      <c r="N5633">
        <f t="shared" ca="1" si="1492"/>
        <v>35236.559999999998</v>
      </c>
      <c r="O5633" s="3">
        <f t="shared" ca="1" si="1493"/>
        <v>5511.4400000000023</v>
      </c>
      <c r="P5633" s="2">
        <f t="shared" ca="1" si="1494"/>
        <v>0.1352566997153235</v>
      </c>
      <c r="Q5633" t="str">
        <f t="shared" ca="1" si="1495"/>
        <v>Late</v>
      </c>
    </row>
    <row r="5634" spans="1:17" x14ac:dyDescent="0.3">
      <c r="A5634" t="str">
        <f t="shared" si="1479"/>
        <v>S05633</v>
      </c>
      <c r="B5634" t="str">
        <f t="shared" ca="1" si="1480"/>
        <v>Global Foods</v>
      </c>
      <c r="C5634" t="str">
        <f t="shared" ca="1" si="1481"/>
        <v>Singapore</v>
      </c>
      <c r="D5634" t="str">
        <f t="shared" ca="1" si="1482"/>
        <v>Spices</v>
      </c>
      <c r="E5634">
        <f t="shared" ca="1" si="1483"/>
        <v>250</v>
      </c>
      <c r="F5634" s="3">
        <f t="shared" ca="1" si="1484"/>
        <v>658</v>
      </c>
      <c r="G5634">
        <f t="shared" ca="1" si="1485"/>
        <v>164500</v>
      </c>
      <c r="H5634">
        <f t="shared" ca="1" si="1486"/>
        <v>97055</v>
      </c>
      <c r="I5634">
        <f t="shared" ca="1" si="1487"/>
        <v>10948</v>
      </c>
      <c r="J5634">
        <f t="shared" ca="1" si="1488"/>
        <v>1377</v>
      </c>
      <c r="K5634" s="1">
        <f t="shared" ca="1" si="1489"/>
        <v>46117</v>
      </c>
      <c r="L5634" s="1">
        <f t="shared" ca="1" si="1490"/>
        <v>46132</v>
      </c>
      <c r="M5634" s="1">
        <f t="shared" ca="1" si="1491"/>
        <v>46137</v>
      </c>
      <c r="N5634">
        <f t="shared" ca="1" si="1492"/>
        <v>109380</v>
      </c>
      <c r="O5634" s="3">
        <f t="shared" ca="1" si="1493"/>
        <v>55120</v>
      </c>
      <c r="P5634" s="2">
        <f t="shared" ca="1" si="1494"/>
        <v>0.33507598784194531</v>
      </c>
      <c r="Q5634" t="str">
        <f t="shared" ca="1" si="1495"/>
        <v>Late</v>
      </c>
    </row>
    <row r="5635" spans="1:17" x14ac:dyDescent="0.3">
      <c r="A5635" t="str">
        <f t="shared" ref="A5635:A5698" si="1496">"S"&amp;TEXT(ROW()-1,"00000")</f>
        <v>S05634</v>
      </c>
      <c r="B5635" t="str">
        <f t="shared" ref="B5635:B5698" ca="1" si="1497">CHOOSE(RANDBETWEEN(1,6),"Alpha Traders","Beta Imports","Global Foods","FreshMart Ltd","Oceanic Exports","Prime Wholesale")</f>
        <v>Alpha Traders</v>
      </c>
      <c r="C5635" t="str">
        <f t="shared" ref="C5635:C5698" ca="1" si="1498">CHOOSE(RANDBETWEEN(1,5),"UK","UAE","Canada","Australia","Singapore")</f>
        <v>UAE</v>
      </c>
      <c r="D5635" t="str">
        <f t="shared" ref="D5635:D5698" ca="1" si="1499">CHOOSE(RANDBETWEEN(1,5),"Pickles","Spices","Tea","Rice","Sauces")</f>
        <v>Spices</v>
      </c>
      <c r="E5635">
        <f t="shared" ref="E5635:E5698" ca="1" si="1500">RANDBETWEEN(50,500)</f>
        <v>222</v>
      </c>
      <c r="F5635" s="3">
        <f t="shared" ref="F5635:F5698" ca="1" si="1501">RANDBETWEEN(100,800)</f>
        <v>405</v>
      </c>
      <c r="G5635">
        <f t="shared" ref="G5635:G5698" ca="1" si="1502">E5635*F5635</f>
        <v>89910</v>
      </c>
      <c r="H5635">
        <f t="shared" ref="H5635:H5698" ca="1" si="1503">ROUND(G5635*RANDBETWEEN(45,75)/100,2)</f>
        <v>53046.9</v>
      </c>
      <c r="I5635">
        <f t="shared" ref="I5635:I5698" ca="1" si="1504">RANDBETWEEN(1500,12000)</f>
        <v>8114</v>
      </c>
      <c r="J5635">
        <f t="shared" ref="J5635:J5698" ca="1" si="1505">RANDBETWEEN(500,4000)</f>
        <v>3498</v>
      </c>
      <c r="K5635" s="1">
        <f t="shared" ref="K5635:K5698" ca="1" si="1506">DATE(2025,1,1)+RANDBETWEEN(0,729)</f>
        <v>45915</v>
      </c>
      <c r="L5635" s="1">
        <f t="shared" ref="L5635:L5698" ca="1" si="1507">K5635+RANDBETWEEN(7,20)</f>
        <v>45923</v>
      </c>
      <c r="M5635" s="1">
        <f t="shared" ref="M5635:M5698" ca="1" si="1508">L5635+RANDBETWEEN(-3,6)</f>
        <v>45921</v>
      </c>
      <c r="N5635">
        <f t="shared" ref="N5635:N5698" ca="1" si="1509">H5635+I5635+J5635</f>
        <v>64658.9</v>
      </c>
      <c r="O5635" s="3">
        <f t="shared" ref="O5635:O5698" ca="1" si="1510">G5635-N5635</f>
        <v>25251.1</v>
      </c>
      <c r="P5635" s="2">
        <f t="shared" ref="P5635:P5698" ca="1" si="1511">IFERROR(O5635/G5635,0)</f>
        <v>0.28084862640418196</v>
      </c>
      <c r="Q5635" t="str">
        <f t="shared" ref="Q5635:Q5698" ca="1" si="1512">IF(M5635&lt;=L5635,"On Time","Late")</f>
        <v>On Time</v>
      </c>
    </row>
    <row r="5636" spans="1:17" x14ac:dyDescent="0.3">
      <c r="A5636" t="str">
        <f t="shared" si="1496"/>
        <v>S05635</v>
      </c>
      <c r="B5636" t="str">
        <f t="shared" ca="1" si="1497"/>
        <v>Global Foods</v>
      </c>
      <c r="C5636" t="str">
        <f t="shared" ca="1" si="1498"/>
        <v>UK</v>
      </c>
      <c r="D5636" t="str">
        <f t="shared" ca="1" si="1499"/>
        <v>Sauces</v>
      </c>
      <c r="E5636">
        <f t="shared" ca="1" si="1500"/>
        <v>252</v>
      </c>
      <c r="F5636" s="3">
        <f t="shared" ca="1" si="1501"/>
        <v>594</v>
      </c>
      <c r="G5636">
        <f t="shared" ca="1" si="1502"/>
        <v>149688</v>
      </c>
      <c r="H5636">
        <f t="shared" ca="1" si="1503"/>
        <v>97297.2</v>
      </c>
      <c r="I5636">
        <f t="shared" ca="1" si="1504"/>
        <v>10656</v>
      </c>
      <c r="J5636">
        <f t="shared" ca="1" si="1505"/>
        <v>2821</v>
      </c>
      <c r="K5636" s="1">
        <f t="shared" ca="1" si="1506"/>
        <v>45911</v>
      </c>
      <c r="L5636" s="1">
        <f t="shared" ca="1" si="1507"/>
        <v>45929</v>
      </c>
      <c r="M5636" s="1">
        <f t="shared" ca="1" si="1508"/>
        <v>45931</v>
      </c>
      <c r="N5636">
        <f t="shared" ca="1" si="1509"/>
        <v>110774.2</v>
      </c>
      <c r="O5636" s="3">
        <f t="shared" ca="1" si="1510"/>
        <v>38913.800000000003</v>
      </c>
      <c r="P5636" s="2">
        <f t="shared" ca="1" si="1511"/>
        <v>0.25996606274384054</v>
      </c>
      <c r="Q5636" t="str">
        <f t="shared" ca="1" si="1512"/>
        <v>Late</v>
      </c>
    </row>
    <row r="5637" spans="1:17" x14ac:dyDescent="0.3">
      <c r="A5637" t="str">
        <f t="shared" si="1496"/>
        <v>S05636</v>
      </c>
      <c r="B5637" t="str">
        <f t="shared" ca="1" si="1497"/>
        <v>Prime Wholesale</v>
      </c>
      <c r="C5637" t="str">
        <f t="shared" ca="1" si="1498"/>
        <v>Canada</v>
      </c>
      <c r="D5637" t="str">
        <f t="shared" ca="1" si="1499"/>
        <v>Spices</v>
      </c>
      <c r="E5637">
        <f t="shared" ca="1" si="1500"/>
        <v>470</v>
      </c>
      <c r="F5637" s="3">
        <f t="shared" ca="1" si="1501"/>
        <v>793</v>
      </c>
      <c r="G5637">
        <f t="shared" ca="1" si="1502"/>
        <v>372710</v>
      </c>
      <c r="H5637">
        <f t="shared" ca="1" si="1503"/>
        <v>178900.8</v>
      </c>
      <c r="I5637">
        <f t="shared" ca="1" si="1504"/>
        <v>7146</v>
      </c>
      <c r="J5637">
        <f t="shared" ca="1" si="1505"/>
        <v>2438</v>
      </c>
      <c r="K5637" s="1">
        <f t="shared" ca="1" si="1506"/>
        <v>45764</v>
      </c>
      <c r="L5637" s="1">
        <f t="shared" ca="1" si="1507"/>
        <v>45777</v>
      </c>
      <c r="M5637" s="1">
        <f t="shared" ca="1" si="1508"/>
        <v>45776</v>
      </c>
      <c r="N5637">
        <f t="shared" ca="1" si="1509"/>
        <v>188484.8</v>
      </c>
      <c r="O5637" s="3">
        <f t="shared" ca="1" si="1510"/>
        <v>184225.2</v>
      </c>
      <c r="P5637" s="2">
        <f t="shared" ca="1" si="1511"/>
        <v>0.49428563762710959</v>
      </c>
      <c r="Q5637" t="str">
        <f t="shared" ca="1" si="1512"/>
        <v>On Time</v>
      </c>
    </row>
    <row r="5638" spans="1:17" x14ac:dyDescent="0.3">
      <c r="A5638" t="str">
        <f t="shared" si="1496"/>
        <v>S05637</v>
      </c>
      <c r="B5638" t="str">
        <f t="shared" ca="1" si="1497"/>
        <v>Prime Wholesale</v>
      </c>
      <c r="C5638" t="str">
        <f t="shared" ca="1" si="1498"/>
        <v>UAE</v>
      </c>
      <c r="D5638" t="str">
        <f t="shared" ca="1" si="1499"/>
        <v>Rice</v>
      </c>
      <c r="E5638">
        <f t="shared" ca="1" si="1500"/>
        <v>500</v>
      </c>
      <c r="F5638" s="3">
        <f t="shared" ca="1" si="1501"/>
        <v>515</v>
      </c>
      <c r="G5638">
        <f t="shared" ca="1" si="1502"/>
        <v>257500</v>
      </c>
      <c r="H5638">
        <f t="shared" ca="1" si="1503"/>
        <v>136475</v>
      </c>
      <c r="I5638">
        <f t="shared" ca="1" si="1504"/>
        <v>5033</v>
      </c>
      <c r="J5638">
        <f t="shared" ca="1" si="1505"/>
        <v>1310</v>
      </c>
      <c r="K5638" s="1">
        <f t="shared" ca="1" si="1506"/>
        <v>45729</v>
      </c>
      <c r="L5638" s="1">
        <f t="shared" ca="1" si="1507"/>
        <v>45738</v>
      </c>
      <c r="M5638" s="1">
        <f t="shared" ca="1" si="1508"/>
        <v>45736</v>
      </c>
      <c r="N5638">
        <f t="shared" ca="1" si="1509"/>
        <v>142818</v>
      </c>
      <c r="O5638" s="3">
        <f t="shared" ca="1" si="1510"/>
        <v>114682</v>
      </c>
      <c r="P5638" s="2">
        <f t="shared" ca="1" si="1511"/>
        <v>0.44536699029126214</v>
      </c>
      <c r="Q5638" t="str">
        <f t="shared" ca="1" si="1512"/>
        <v>On Time</v>
      </c>
    </row>
    <row r="5639" spans="1:17" x14ac:dyDescent="0.3">
      <c r="A5639" t="str">
        <f t="shared" si="1496"/>
        <v>S05638</v>
      </c>
      <c r="B5639" t="str">
        <f t="shared" ca="1" si="1497"/>
        <v>FreshMart Ltd</v>
      </c>
      <c r="C5639" t="str">
        <f t="shared" ca="1" si="1498"/>
        <v>Canada</v>
      </c>
      <c r="D5639" t="str">
        <f t="shared" ca="1" si="1499"/>
        <v>Pickles</v>
      </c>
      <c r="E5639">
        <f t="shared" ca="1" si="1500"/>
        <v>71</v>
      </c>
      <c r="F5639" s="3">
        <f t="shared" ca="1" si="1501"/>
        <v>129</v>
      </c>
      <c r="G5639">
        <f t="shared" ca="1" si="1502"/>
        <v>9159</v>
      </c>
      <c r="H5639">
        <f t="shared" ca="1" si="1503"/>
        <v>6777.66</v>
      </c>
      <c r="I5639">
        <f t="shared" ca="1" si="1504"/>
        <v>10490</v>
      </c>
      <c r="J5639">
        <f t="shared" ca="1" si="1505"/>
        <v>3728</v>
      </c>
      <c r="K5639" s="1">
        <f t="shared" ca="1" si="1506"/>
        <v>45698</v>
      </c>
      <c r="L5639" s="1">
        <f t="shared" ca="1" si="1507"/>
        <v>45717</v>
      </c>
      <c r="M5639" s="1">
        <f t="shared" ca="1" si="1508"/>
        <v>45722</v>
      </c>
      <c r="N5639">
        <f t="shared" ca="1" si="1509"/>
        <v>20995.66</v>
      </c>
      <c r="O5639" s="3">
        <f t="shared" ca="1" si="1510"/>
        <v>-11836.66</v>
      </c>
      <c r="P5639" s="2">
        <f t="shared" ca="1" si="1511"/>
        <v>-1.2923528769516324</v>
      </c>
      <c r="Q5639" t="str">
        <f t="shared" ca="1" si="1512"/>
        <v>Late</v>
      </c>
    </row>
    <row r="5640" spans="1:17" x14ac:dyDescent="0.3">
      <c r="A5640" t="str">
        <f t="shared" si="1496"/>
        <v>S05639</v>
      </c>
      <c r="B5640" t="str">
        <f t="shared" ca="1" si="1497"/>
        <v>FreshMart Ltd</v>
      </c>
      <c r="C5640" t="str">
        <f t="shared" ca="1" si="1498"/>
        <v>Canada</v>
      </c>
      <c r="D5640" t="str">
        <f t="shared" ca="1" si="1499"/>
        <v>Pickles</v>
      </c>
      <c r="E5640">
        <f t="shared" ca="1" si="1500"/>
        <v>457</v>
      </c>
      <c r="F5640" s="3">
        <f t="shared" ca="1" si="1501"/>
        <v>296</v>
      </c>
      <c r="G5640">
        <f t="shared" ca="1" si="1502"/>
        <v>135272</v>
      </c>
      <c r="H5640">
        <f t="shared" ca="1" si="1503"/>
        <v>91984.960000000006</v>
      </c>
      <c r="I5640">
        <f t="shared" ca="1" si="1504"/>
        <v>9110</v>
      </c>
      <c r="J5640">
        <f t="shared" ca="1" si="1505"/>
        <v>2997</v>
      </c>
      <c r="K5640" s="1">
        <f t="shared" ca="1" si="1506"/>
        <v>45769</v>
      </c>
      <c r="L5640" s="1">
        <f t="shared" ca="1" si="1507"/>
        <v>45780</v>
      </c>
      <c r="M5640" s="1">
        <f t="shared" ca="1" si="1508"/>
        <v>45777</v>
      </c>
      <c r="N5640">
        <f t="shared" ca="1" si="1509"/>
        <v>104091.96</v>
      </c>
      <c r="O5640" s="3">
        <f t="shared" ca="1" si="1510"/>
        <v>31180.039999999994</v>
      </c>
      <c r="P5640" s="2">
        <f t="shared" ca="1" si="1511"/>
        <v>0.23049884676799334</v>
      </c>
      <c r="Q5640" t="str">
        <f t="shared" ca="1" si="1512"/>
        <v>On Time</v>
      </c>
    </row>
    <row r="5641" spans="1:17" x14ac:dyDescent="0.3">
      <c r="A5641" t="str">
        <f t="shared" si="1496"/>
        <v>S05640</v>
      </c>
      <c r="B5641" t="str">
        <f t="shared" ca="1" si="1497"/>
        <v>Global Foods</v>
      </c>
      <c r="C5641" t="str">
        <f t="shared" ca="1" si="1498"/>
        <v>Australia</v>
      </c>
      <c r="D5641" t="str">
        <f t="shared" ca="1" si="1499"/>
        <v>Rice</v>
      </c>
      <c r="E5641">
        <f t="shared" ca="1" si="1500"/>
        <v>66</v>
      </c>
      <c r="F5641" s="3">
        <f t="shared" ca="1" si="1501"/>
        <v>415</v>
      </c>
      <c r="G5641">
        <f t="shared" ca="1" si="1502"/>
        <v>27390</v>
      </c>
      <c r="H5641">
        <f t="shared" ca="1" si="1503"/>
        <v>18351.3</v>
      </c>
      <c r="I5641">
        <f t="shared" ca="1" si="1504"/>
        <v>11316</v>
      </c>
      <c r="J5641">
        <f t="shared" ca="1" si="1505"/>
        <v>3117</v>
      </c>
      <c r="K5641" s="1">
        <f t="shared" ca="1" si="1506"/>
        <v>45958</v>
      </c>
      <c r="L5641" s="1">
        <f t="shared" ca="1" si="1507"/>
        <v>45968</v>
      </c>
      <c r="M5641" s="1">
        <f t="shared" ca="1" si="1508"/>
        <v>45972</v>
      </c>
      <c r="N5641">
        <f t="shared" ca="1" si="1509"/>
        <v>32784.300000000003</v>
      </c>
      <c r="O5641" s="3">
        <f t="shared" ca="1" si="1510"/>
        <v>-5394.3000000000029</v>
      </c>
      <c r="P5641" s="2">
        <f t="shared" ca="1" si="1511"/>
        <v>-0.19694414019715234</v>
      </c>
      <c r="Q5641" t="str">
        <f t="shared" ca="1" si="1512"/>
        <v>Late</v>
      </c>
    </row>
    <row r="5642" spans="1:17" x14ac:dyDescent="0.3">
      <c r="A5642" t="str">
        <f t="shared" si="1496"/>
        <v>S05641</v>
      </c>
      <c r="B5642" t="str">
        <f t="shared" ca="1" si="1497"/>
        <v>Beta Imports</v>
      </c>
      <c r="C5642" t="str">
        <f t="shared" ca="1" si="1498"/>
        <v>Canada</v>
      </c>
      <c r="D5642" t="str">
        <f t="shared" ca="1" si="1499"/>
        <v>Rice</v>
      </c>
      <c r="E5642">
        <f t="shared" ca="1" si="1500"/>
        <v>53</v>
      </c>
      <c r="F5642" s="3">
        <f t="shared" ca="1" si="1501"/>
        <v>538</v>
      </c>
      <c r="G5642">
        <f t="shared" ca="1" si="1502"/>
        <v>28514</v>
      </c>
      <c r="H5642">
        <f t="shared" ca="1" si="1503"/>
        <v>17963.82</v>
      </c>
      <c r="I5642">
        <f t="shared" ca="1" si="1504"/>
        <v>1521</v>
      </c>
      <c r="J5642">
        <f t="shared" ca="1" si="1505"/>
        <v>3604</v>
      </c>
      <c r="K5642" s="1">
        <f t="shared" ca="1" si="1506"/>
        <v>45974</v>
      </c>
      <c r="L5642" s="1">
        <f t="shared" ca="1" si="1507"/>
        <v>45994</v>
      </c>
      <c r="M5642" s="1">
        <f t="shared" ca="1" si="1508"/>
        <v>45995</v>
      </c>
      <c r="N5642">
        <f t="shared" ca="1" si="1509"/>
        <v>23088.82</v>
      </c>
      <c r="O5642" s="3">
        <f t="shared" ca="1" si="1510"/>
        <v>5425.18</v>
      </c>
      <c r="P5642" s="2">
        <f t="shared" ca="1" si="1511"/>
        <v>0.19026373009749598</v>
      </c>
      <c r="Q5642" t="str">
        <f t="shared" ca="1" si="1512"/>
        <v>Late</v>
      </c>
    </row>
    <row r="5643" spans="1:17" x14ac:dyDescent="0.3">
      <c r="A5643" t="str">
        <f t="shared" si="1496"/>
        <v>S05642</v>
      </c>
      <c r="B5643" t="str">
        <f t="shared" ca="1" si="1497"/>
        <v>FreshMart Ltd</v>
      </c>
      <c r="C5643" t="str">
        <f t="shared" ca="1" si="1498"/>
        <v>UK</v>
      </c>
      <c r="D5643" t="str">
        <f t="shared" ca="1" si="1499"/>
        <v>Tea</v>
      </c>
      <c r="E5643">
        <f t="shared" ca="1" si="1500"/>
        <v>140</v>
      </c>
      <c r="F5643" s="3">
        <f t="shared" ca="1" si="1501"/>
        <v>669</v>
      </c>
      <c r="G5643">
        <f t="shared" ca="1" si="1502"/>
        <v>93660</v>
      </c>
      <c r="H5643">
        <f t="shared" ca="1" si="1503"/>
        <v>59942.400000000001</v>
      </c>
      <c r="I5643">
        <f t="shared" ca="1" si="1504"/>
        <v>1599</v>
      </c>
      <c r="J5643">
        <f t="shared" ca="1" si="1505"/>
        <v>2219</v>
      </c>
      <c r="K5643" s="1">
        <f t="shared" ca="1" si="1506"/>
        <v>45956</v>
      </c>
      <c r="L5643" s="1">
        <f t="shared" ca="1" si="1507"/>
        <v>45972</v>
      </c>
      <c r="M5643" s="1">
        <f t="shared" ca="1" si="1508"/>
        <v>45977</v>
      </c>
      <c r="N5643">
        <f t="shared" ca="1" si="1509"/>
        <v>63760.4</v>
      </c>
      <c r="O5643" s="3">
        <f t="shared" ca="1" si="1510"/>
        <v>29899.599999999999</v>
      </c>
      <c r="P5643" s="2">
        <f t="shared" ca="1" si="1511"/>
        <v>0.31923553277813366</v>
      </c>
      <c r="Q5643" t="str">
        <f t="shared" ca="1" si="1512"/>
        <v>Late</v>
      </c>
    </row>
    <row r="5644" spans="1:17" x14ac:dyDescent="0.3">
      <c r="A5644" t="str">
        <f t="shared" si="1496"/>
        <v>S05643</v>
      </c>
      <c r="B5644" t="str">
        <f t="shared" ca="1" si="1497"/>
        <v>Alpha Traders</v>
      </c>
      <c r="C5644" t="str">
        <f t="shared" ca="1" si="1498"/>
        <v>UAE</v>
      </c>
      <c r="D5644" t="str">
        <f t="shared" ca="1" si="1499"/>
        <v>Sauces</v>
      </c>
      <c r="E5644">
        <f t="shared" ca="1" si="1500"/>
        <v>347</v>
      </c>
      <c r="F5644" s="3">
        <f t="shared" ca="1" si="1501"/>
        <v>733</v>
      </c>
      <c r="G5644">
        <f t="shared" ca="1" si="1502"/>
        <v>254351</v>
      </c>
      <c r="H5644">
        <f t="shared" ca="1" si="1503"/>
        <v>129719.01</v>
      </c>
      <c r="I5644">
        <f t="shared" ca="1" si="1504"/>
        <v>4407</v>
      </c>
      <c r="J5644">
        <f t="shared" ca="1" si="1505"/>
        <v>3065</v>
      </c>
      <c r="K5644" s="1">
        <f t="shared" ca="1" si="1506"/>
        <v>45841</v>
      </c>
      <c r="L5644" s="1">
        <f t="shared" ca="1" si="1507"/>
        <v>45857</v>
      </c>
      <c r="M5644" s="1">
        <f t="shared" ca="1" si="1508"/>
        <v>45862</v>
      </c>
      <c r="N5644">
        <f t="shared" ca="1" si="1509"/>
        <v>137191.01</v>
      </c>
      <c r="O5644" s="3">
        <f t="shared" ca="1" si="1510"/>
        <v>117159.98999999999</v>
      </c>
      <c r="P5644" s="2">
        <f t="shared" ca="1" si="1511"/>
        <v>0.46062327256429103</v>
      </c>
      <c r="Q5644" t="str">
        <f t="shared" ca="1" si="1512"/>
        <v>Late</v>
      </c>
    </row>
    <row r="5645" spans="1:17" x14ac:dyDescent="0.3">
      <c r="A5645" t="str">
        <f t="shared" si="1496"/>
        <v>S05644</v>
      </c>
      <c r="B5645" t="str">
        <f t="shared" ca="1" si="1497"/>
        <v>Prime Wholesale</v>
      </c>
      <c r="C5645" t="str">
        <f t="shared" ca="1" si="1498"/>
        <v>UK</v>
      </c>
      <c r="D5645" t="str">
        <f t="shared" ca="1" si="1499"/>
        <v>Sauces</v>
      </c>
      <c r="E5645">
        <f t="shared" ca="1" si="1500"/>
        <v>175</v>
      </c>
      <c r="F5645" s="3">
        <f t="shared" ca="1" si="1501"/>
        <v>483</v>
      </c>
      <c r="G5645">
        <f t="shared" ca="1" si="1502"/>
        <v>84525</v>
      </c>
      <c r="H5645">
        <f t="shared" ca="1" si="1503"/>
        <v>61703.25</v>
      </c>
      <c r="I5645">
        <f t="shared" ca="1" si="1504"/>
        <v>2609</v>
      </c>
      <c r="J5645">
        <f t="shared" ca="1" si="1505"/>
        <v>3708</v>
      </c>
      <c r="K5645" s="1">
        <f t="shared" ca="1" si="1506"/>
        <v>45763</v>
      </c>
      <c r="L5645" s="1">
        <f t="shared" ca="1" si="1507"/>
        <v>45772</v>
      </c>
      <c r="M5645" s="1">
        <f t="shared" ca="1" si="1508"/>
        <v>45770</v>
      </c>
      <c r="N5645">
        <f t="shared" ca="1" si="1509"/>
        <v>68020.25</v>
      </c>
      <c r="O5645" s="3">
        <f t="shared" ca="1" si="1510"/>
        <v>16504.75</v>
      </c>
      <c r="P5645" s="2">
        <f t="shared" ca="1" si="1511"/>
        <v>0.19526471458148476</v>
      </c>
      <c r="Q5645" t="str">
        <f t="shared" ca="1" si="1512"/>
        <v>On Time</v>
      </c>
    </row>
    <row r="5646" spans="1:17" x14ac:dyDescent="0.3">
      <c r="A5646" t="str">
        <f t="shared" si="1496"/>
        <v>S05645</v>
      </c>
      <c r="B5646" t="str">
        <f t="shared" ca="1" si="1497"/>
        <v>Beta Imports</v>
      </c>
      <c r="C5646" t="str">
        <f t="shared" ca="1" si="1498"/>
        <v>Australia</v>
      </c>
      <c r="D5646" t="str">
        <f t="shared" ca="1" si="1499"/>
        <v>Rice</v>
      </c>
      <c r="E5646">
        <f t="shared" ca="1" si="1500"/>
        <v>315</v>
      </c>
      <c r="F5646" s="3">
        <f t="shared" ca="1" si="1501"/>
        <v>433</v>
      </c>
      <c r="G5646">
        <f t="shared" ca="1" si="1502"/>
        <v>136395</v>
      </c>
      <c r="H5646">
        <f t="shared" ca="1" si="1503"/>
        <v>80473.05</v>
      </c>
      <c r="I5646">
        <f t="shared" ca="1" si="1504"/>
        <v>11494</v>
      </c>
      <c r="J5646">
        <f t="shared" ca="1" si="1505"/>
        <v>3492</v>
      </c>
      <c r="K5646" s="1">
        <f t="shared" ca="1" si="1506"/>
        <v>46030</v>
      </c>
      <c r="L5646" s="1">
        <f t="shared" ca="1" si="1507"/>
        <v>46044</v>
      </c>
      <c r="M5646" s="1">
        <f t="shared" ca="1" si="1508"/>
        <v>46042</v>
      </c>
      <c r="N5646">
        <f t="shared" ca="1" si="1509"/>
        <v>95459.05</v>
      </c>
      <c r="O5646" s="3">
        <f t="shared" ca="1" si="1510"/>
        <v>40935.949999999997</v>
      </c>
      <c r="P5646" s="2">
        <f t="shared" ca="1" si="1511"/>
        <v>0.30012793724110121</v>
      </c>
      <c r="Q5646" t="str">
        <f t="shared" ca="1" si="1512"/>
        <v>On Time</v>
      </c>
    </row>
    <row r="5647" spans="1:17" x14ac:dyDescent="0.3">
      <c r="A5647" t="str">
        <f t="shared" si="1496"/>
        <v>S05646</v>
      </c>
      <c r="B5647" t="str">
        <f t="shared" ca="1" si="1497"/>
        <v>Oceanic Exports</v>
      </c>
      <c r="C5647" t="str">
        <f t="shared" ca="1" si="1498"/>
        <v>UAE</v>
      </c>
      <c r="D5647" t="str">
        <f t="shared" ca="1" si="1499"/>
        <v>Pickles</v>
      </c>
      <c r="E5647">
        <f t="shared" ca="1" si="1500"/>
        <v>63</v>
      </c>
      <c r="F5647" s="3">
        <f t="shared" ca="1" si="1501"/>
        <v>561</v>
      </c>
      <c r="G5647">
        <f t="shared" ca="1" si="1502"/>
        <v>35343</v>
      </c>
      <c r="H5647">
        <f t="shared" ca="1" si="1503"/>
        <v>25093.53</v>
      </c>
      <c r="I5647">
        <f t="shared" ca="1" si="1504"/>
        <v>7061</v>
      </c>
      <c r="J5647">
        <f t="shared" ca="1" si="1505"/>
        <v>2266</v>
      </c>
      <c r="K5647" s="1">
        <f t="shared" ca="1" si="1506"/>
        <v>46172</v>
      </c>
      <c r="L5647" s="1">
        <f t="shared" ca="1" si="1507"/>
        <v>46180</v>
      </c>
      <c r="M5647" s="1">
        <f t="shared" ca="1" si="1508"/>
        <v>46183</v>
      </c>
      <c r="N5647">
        <f t="shared" ca="1" si="1509"/>
        <v>34420.53</v>
      </c>
      <c r="O5647" s="3">
        <f t="shared" ca="1" si="1510"/>
        <v>922.47000000000116</v>
      </c>
      <c r="P5647" s="2">
        <f t="shared" ca="1" si="1511"/>
        <v>2.6100500806383192E-2</v>
      </c>
      <c r="Q5647" t="str">
        <f t="shared" ca="1" si="1512"/>
        <v>Late</v>
      </c>
    </row>
    <row r="5648" spans="1:17" x14ac:dyDescent="0.3">
      <c r="A5648" t="str">
        <f t="shared" si="1496"/>
        <v>S05647</v>
      </c>
      <c r="B5648" t="str">
        <f t="shared" ca="1" si="1497"/>
        <v>Oceanic Exports</v>
      </c>
      <c r="C5648" t="str">
        <f t="shared" ca="1" si="1498"/>
        <v>UAE</v>
      </c>
      <c r="D5648" t="str">
        <f t="shared" ca="1" si="1499"/>
        <v>Tea</v>
      </c>
      <c r="E5648">
        <f t="shared" ca="1" si="1500"/>
        <v>253</v>
      </c>
      <c r="F5648" s="3">
        <f t="shared" ca="1" si="1501"/>
        <v>146</v>
      </c>
      <c r="G5648">
        <f t="shared" ca="1" si="1502"/>
        <v>36938</v>
      </c>
      <c r="H5648">
        <f t="shared" ca="1" si="1503"/>
        <v>21054.66</v>
      </c>
      <c r="I5648">
        <f t="shared" ca="1" si="1504"/>
        <v>4496</v>
      </c>
      <c r="J5648">
        <f t="shared" ca="1" si="1505"/>
        <v>821</v>
      </c>
      <c r="K5648" s="1">
        <f t="shared" ca="1" si="1506"/>
        <v>46339</v>
      </c>
      <c r="L5648" s="1">
        <f t="shared" ca="1" si="1507"/>
        <v>46353</v>
      </c>
      <c r="M5648" s="1">
        <f t="shared" ca="1" si="1508"/>
        <v>46355</v>
      </c>
      <c r="N5648">
        <f t="shared" ca="1" si="1509"/>
        <v>26371.66</v>
      </c>
      <c r="O5648" s="3">
        <f t="shared" ca="1" si="1510"/>
        <v>10566.34</v>
      </c>
      <c r="P5648" s="2">
        <f t="shared" ca="1" si="1511"/>
        <v>0.28605609399534354</v>
      </c>
      <c r="Q5648" t="str">
        <f t="shared" ca="1" si="1512"/>
        <v>Late</v>
      </c>
    </row>
    <row r="5649" spans="1:17" x14ac:dyDescent="0.3">
      <c r="A5649" t="str">
        <f t="shared" si="1496"/>
        <v>S05648</v>
      </c>
      <c r="B5649" t="str">
        <f t="shared" ca="1" si="1497"/>
        <v>Alpha Traders</v>
      </c>
      <c r="C5649" t="str">
        <f t="shared" ca="1" si="1498"/>
        <v>Canada</v>
      </c>
      <c r="D5649" t="str">
        <f t="shared" ca="1" si="1499"/>
        <v>Spices</v>
      </c>
      <c r="E5649">
        <f t="shared" ca="1" si="1500"/>
        <v>351</v>
      </c>
      <c r="F5649" s="3">
        <f t="shared" ca="1" si="1501"/>
        <v>140</v>
      </c>
      <c r="G5649">
        <f t="shared" ca="1" si="1502"/>
        <v>49140</v>
      </c>
      <c r="H5649">
        <f t="shared" ca="1" si="1503"/>
        <v>28009.8</v>
      </c>
      <c r="I5649">
        <f t="shared" ca="1" si="1504"/>
        <v>9417</v>
      </c>
      <c r="J5649">
        <f t="shared" ca="1" si="1505"/>
        <v>1480</v>
      </c>
      <c r="K5649" s="1">
        <f t="shared" ca="1" si="1506"/>
        <v>45677</v>
      </c>
      <c r="L5649" s="1">
        <f t="shared" ca="1" si="1507"/>
        <v>45692</v>
      </c>
      <c r="M5649" s="1">
        <f t="shared" ca="1" si="1508"/>
        <v>45693</v>
      </c>
      <c r="N5649">
        <f t="shared" ca="1" si="1509"/>
        <v>38906.800000000003</v>
      </c>
      <c r="O5649" s="3">
        <f t="shared" ca="1" si="1510"/>
        <v>10233.199999999997</v>
      </c>
      <c r="P5649" s="2">
        <f t="shared" ca="1" si="1511"/>
        <v>0.20824582824582819</v>
      </c>
      <c r="Q5649" t="str">
        <f t="shared" ca="1" si="1512"/>
        <v>Late</v>
      </c>
    </row>
    <row r="5650" spans="1:17" x14ac:dyDescent="0.3">
      <c r="A5650" t="str">
        <f t="shared" si="1496"/>
        <v>S05649</v>
      </c>
      <c r="B5650" t="str">
        <f t="shared" ca="1" si="1497"/>
        <v>Prime Wholesale</v>
      </c>
      <c r="C5650" t="str">
        <f t="shared" ca="1" si="1498"/>
        <v>Canada</v>
      </c>
      <c r="D5650" t="str">
        <f t="shared" ca="1" si="1499"/>
        <v>Tea</v>
      </c>
      <c r="E5650">
        <f t="shared" ca="1" si="1500"/>
        <v>394</v>
      </c>
      <c r="F5650" s="3">
        <f t="shared" ca="1" si="1501"/>
        <v>329</v>
      </c>
      <c r="G5650">
        <f t="shared" ca="1" si="1502"/>
        <v>129626</v>
      </c>
      <c r="H5650">
        <f t="shared" ca="1" si="1503"/>
        <v>58331.7</v>
      </c>
      <c r="I5650">
        <f t="shared" ca="1" si="1504"/>
        <v>3546</v>
      </c>
      <c r="J5650">
        <f t="shared" ca="1" si="1505"/>
        <v>3924</v>
      </c>
      <c r="K5650" s="1">
        <f t="shared" ca="1" si="1506"/>
        <v>45741</v>
      </c>
      <c r="L5650" s="1">
        <f t="shared" ca="1" si="1507"/>
        <v>45757</v>
      </c>
      <c r="M5650" s="1">
        <f t="shared" ca="1" si="1508"/>
        <v>45756</v>
      </c>
      <c r="N5650">
        <f t="shared" ca="1" si="1509"/>
        <v>65801.7</v>
      </c>
      <c r="O5650" s="3">
        <f t="shared" ca="1" si="1510"/>
        <v>63824.3</v>
      </c>
      <c r="P5650" s="2">
        <f t="shared" ca="1" si="1511"/>
        <v>0.49237267214910591</v>
      </c>
      <c r="Q5650" t="str">
        <f t="shared" ca="1" si="1512"/>
        <v>On Time</v>
      </c>
    </row>
    <row r="5651" spans="1:17" x14ac:dyDescent="0.3">
      <c r="A5651" t="str">
        <f t="shared" si="1496"/>
        <v>S05650</v>
      </c>
      <c r="B5651" t="str">
        <f t="shared" ca="1" si="1497"/>
        <v>Prime Wholesale</v>
      </c>
      <c r="C5651" t="str">
        <f t="shared" ca="1" si="1498"/>
        <v>Australia</v>
      </c>
      <c r="D5651" t="str">
        <f t="shared" ca="1" si="1499"/>
        <v>Rice</v>
      </c>
      <c r="E5651">
        <f t="shared" ca="1" si="1500"/>
        <v>178</v>
      </c>
      <c r="F5651" s="3">
        <f t="shared" ca="1" si="1501"/>
        <v>730</v>
      </c>
      <c r="G5651">
        <f t="shared" ca="1" si="1502"/>
        <v>129940</v>
      </c>
      <c r="H5651">
        <f t="shared" ca="1" si="1503"/>
        <v>80562.8</v>
      </c>
      <c r="I5651">
        <f t="shared" ca="1" si="1504"/>
        <v>2571</v>
      </c>
      <c r="J5651">
        <f t="shared" ca="1" si="1505"/>
        <v>2545</v>
      </c>
      <c r="K5651" s="1">
        <f t="shared" ca="1" si="1506"/>
        <v>45795</v>
      </c>
      <c r="L5651" s="1">
        <f t="shared" ca="1" si="1507"/>
        <v>45805</v>
      </c>
      <c r="M5651" s="1">
        <f t="shared" ca="1" si="1508"/>
        <v>45803</v>
      </c>
      <c r="N5651">
        <f t="shared" ca="1" si="1509"/>
        <v>85678.8</v>
      </c>
      <c r="O5651" s="3">
        <f t="shared" ca="1" si="1510"/>
        <v>44261.2</v>
      </c>
      <c r="P5651" s="2">
        <f t="shared" ca="1" si="1511"/>
        <v>0.34062798214560563</v>
      </c>
      <c r="Q5651" t="str">
        <f t="shared" ca="1" si="1512"/>
        <v>On Time</v>
      </c>
    </row>
    <row r="5652" spans="1:17" x14ac:dyDescent="0.3">
      <c r="A5652" t="str">
        <f t="shared" si="1496"/>
        <v>S05651</v>
      </c>
      <c r="B5652" t="str">
        <f t="shared" ca="1" si="1497"/>
        <v>Global Foods</v>
      </c>
      <c r="C5652" t="str">
        <f t="shared" ca="1" si="1498"/>
        <v>Canada</v>
      </c>
      <c r="D5652" t="str">
        <f t="shared" ca="1" si="1499"/>
        <v>Tea</v>
      </c>
      <c r="E5652">
        <f t="shared" ca="1" si="1500"/>
        <v>292</v>
      </c>
      <c r="F5652" s="3">
        <f t="shared" ca="1" si="1501"/>
        <v>743</v>
      </c>
      <c r="G5652">
        <f t="shared" ca="1" si="1502"/>
        <v>216956</v>
      </c>
      <c r="H5652">
        <f t="shared" ca="1" si="1503"/>
        <v>117156.24</v>
      </c>
      <c r="I5652">
        <f t="shared" ca="1" si="1504"/>
        <v>5984</v>
      </c>
      <c r="J5652">
        <f t="shared" ca="1" si="1505"/>
        <v>2747</v>
      </c>
      <c r="K5652" s="1">
        <f t="shared" ca="1" si="1506"/>
        <v>45673</v>
      </c>
      <c r="L5652" s="1">
        <f t="shared" ca="1" si="1507"/>
        <v>45683</v>
      </c>
      <c r="M5652" s="1">
        <f t="shared" ca="1" si="1508"/>
        <v>45685</v>
      </c>
      <c r="N5652">
        <f t="shared" ca="1" si="1509"/>
        <v>125887.24</v>
      </c>
      <c r="O5652" s="3">
        <f t="shared" ca="1" si="1510"/>
        <v>91068.76</v>
      </c>
      <c r="P5652" s="2">
        <f t="shared" ca="1" si="1511"/>
        <v>0.41975681705046181</v>
      </c>
      <c r="Q5652" t="str">
        <f t="shared" ca="1" si="1512"/>
        <v>Late</v>
      </c>
    </row>
    <row r="5653" spans="1:17" x14ac:dyDescent="0.3">
      <c r="A5653" t="str">
        <f t="shared" si="1496"/>
        <v>S05652</v>
      </c>
      <c r="B5653" t="str">
        <f t="shared" ca="1" si="1497"/>
        <v>Global Foods</v>
      </c>
      <c r="C5653" t="str">
        <f t="shared" ca="1" si="1498"/>
        <v>UAE</v>
      </c>
      <c r="D5653" t="str">
        <f t="shared" ca="1" si="1499"/>
        <v>Rice</v>
      </c>
      <c r="E5653">
        <f t="shared" ca="1" si="1500"/>
        <v>260</v>
      </c>
      <c r="F5653" s="3">
        <f t="shared" ca="1" si="1501"/>
        <v>597</v>
      </c>
      <c r="G5653">
        <f t="shared" ca="1" si="1502"/>
        <v>155220</v>
      </c>
      <c r="H5653">
        <f t="shared" ca="1" si="1503"/>
        <v>79162.2</v>
      </c>
      <c r="I5653">
        <f t="shared" ca="1" si="1504"/>
        <v>11593</v>
      </c>
      <c r="J5653">
        <f t="shared" ca="1" si="1505"/>
        <v>2716</v>
      </c>
      <c r="K5653" s="1">
        <f t="shared" ca="1" si="1506"/>
        <v>46323</v>
      </c>
      <c r="L5653" s="1">
        <f t="shared" ca="1" si="1507"/>
        <v>46332</v>
      </c>
      <c r="M5653" s="1">
        <f t="shared" ca="1" si="1508"/>
        <v>46334</v>
      </c>
      <c r="N5653">
        <f t="shared" ca="1" si="1509"/>
        <v>93471.2</v>
      </c>
      <c r="O5653" s="3">
        <f t="shared" ca="1" si="1510"/>
        <v>61748.800000000003</v>
      </c>
      <c r="P5653" s="2">
        <f t="shared" ca="1" si="1511"/>
        <v>0.39781471459863421</v>
      </c>
      <c r="Q5653" t="str">
        <f t="shared" ca="1" si="1512"/>
        <v>Late</v>
      </c>
    </row>
    <row r="5654" spans="1:17" x14ac:dyDescent="0.3">
      <c r="A5654" t="str">
        <f t="shared" si="1496"/>
        <v>S05653</v>
      </c>
      <c r="B5654" t="str">
        <f t="shared" ca="1" si="1497"/>
        <v>Beta Imports</v>
      </c>
      <c r="C5654" t="str">
        <f t="shared" ca="1" si="1498"/>
        <v>UK</v>
      </c>
      <c r="D5654" t="str">
        <f t="shared" ca="1" si="1499"/>
        <v>Spices</v>
      </c>
      <c r="E5654">
        <f t="shared" ca="1" si="1500"/>
        <v>491</v>
      </c>
      <c r="F5654" s="3">
        <f t="shared" ca="1" si="1501"/>
        <v>772</v>
      </c>
      <c r="G5654">
        <f t="shared" ca="1" si="1502"/>
        <v>379052</v>
      </c>
      <c r="H5654">
        <f t="shared" ca="1" si="1503"/>
        <v>219850.16</v>
      </c>
      <c r="I5654">
        <f t="shared" ca="1" si="1504"/>
        <v>7802</v>
      </c>
      <c r="J5654">
        <f t="shared" ca="1" si="1505"/>
        <v>913</v>
      </c>
      <c r="K5654" s="1">
        <f t="shared" ca="1" si="1506"/>
        <v>46167</v>
      </c>
      <c r="L5654" s="1">
        <f t="shared" ca="1" si="1507"/>
        <v>46186</v>
      </c>
      <c r="M5654" s="1">
        <f t="shared" ca="1" si="1508"/>
        <v>46188</v>
      </c>
      <c r="N5654">
        <f t="shared" ca="1" si="1509"/>
        <v>228565.16</v>
      </c>
      <c r="O5654" s="3">
        <f t="shared" ca="1" si="1510"/>
        <v>150486.84</v>
      </c>
      <c r="P5654" s="2">
        <f t="shared" ca="1" si="1511"/>
        <v>0.39700843156084126</v>
      </c>
      <c r="Q5654" t="str">
        <f t="shared" ca="1" si="1512"/>
        <v>Late</v>
      </c>
    </row>
    <row r="5655" spans="1:17" x14ac:dyDescent="0.3">
      <c r="A5655" t="str">
        <f t="shared" si="1496"/>
        <v>S05654</v>
      </c>
      <c r="B5655" t="str">
        <f t="shared" ca="1" si="1497"/>
        <v>Oceanic Exports</v>
      </c>
      <c r="C5655" t="str">
        <f t="shared" ca="1" si="1498"/>
        <v>Canada</v>
      </c>
      <c r="D5655" t="str">
        <f t="shared" ca="1" si="1499"/>
        <v>Tea</v>
      </c>
      <c r="E5655">
        <f t="shared" ca="1" si="1500"/>
        <v>214</v>
      </c>
      <c r="F5655" s="3">
        <f t="shared" ca="1" si="1501"/>
        <v>788</v>
      </c>
      <c r="G5655">
        <f t="shared" ca="1" si="1502"/>
        <v>168632</v>
      </c>
      <c r="H5655">
        <f t="shared" ca="1" si="1503"/>
        <v>80943.360000000001</v>
      </c>
      <c r="I5655">
        <f t="shared" ca="1" si="1504"/>
        <v>4381</v>
      </c>
      <c r="J5655">
        <f t="shared" ca="1" si="1505"/>
        <v>947</v>
      </c>
      <c r="K5655" s="1">
        <f t="shared" ca="1" si="1506"/>
        <v>45765</v>
      </c>
      <c r="L5655" s="1">
        <f t="shared" ca="1" si="1507"/>
        <v>45780</v>
      </c>
      <c r="M5655" s="1">
        <f t="shared" ca="1" si="1508"/>
        <v>45779</v>
      </c>
      <c r="N5655">
        <f t="shared" ca="1" si="1509"/>
        <v>86271.360000000001</v>
      </c>
      <c r="O5655" s="3">
        <f t="shared" ca="1" si="1510"/>
        <v>82360.639999999999</v>
      </c>
      <c r="P5655" s="2">
        <f t="shared" ca="1" si="1511"/>
        <v>0.48840457327197684</v>
      </c>
      <c r="Q5655" t="str">
        <f t="shared" ca="1" si="1512"/>
        <v>On Time</v>
      </c>
    </row>
    <row r="5656" spans="1:17" x14ac:dyDescent="0.3">
      <c r="A5656" t="str">
        <f t="shared" si="1496"/>
        <v>S05655</v>
      </c>
      <c r="B5656" t="str">
        <f t="shared" ca="1" si="1497"/>
        <v>Global Foods</v>
      </c>
      <c r="C5656" t="str">
        <f t="shared" ca="1" si="1498"/>
        <v>UK</v>
      </c>
      <c r="D5656" t="str">
        <f t="shared" ca="1" si="1499"/>
        <v>Pickles</v>
      </c>
      <c r="E5656">
        <f t="shared" ca="1" si="1500"/>
        <v>205</v>
      </c>
      <c r="F5656" s="3">
        <f t="shared" ca="1" si="1501"/>
        <v>678</v>
      </c>
      <c r="G5656">
        <f t="shared" ca="1" si="1502"/>
        <v>138990</v>
      </c>
      <c r="H5656">
        <f t="shared" ca="1" si="1503"/>
        <v>101462.7</v>
      </c>
      <c r="I5656">
        <f t="shared" ca="1" si="1504"/>
        <v>3896</v>
      </c>
      <c r="J5656">
        <f t="shared" ca="1" si="1505"/>
        <v>3748</v>
      </c>
      <c r="K5656" s="1">
        <f t="shared" ca="1" si="1506"/>
        <v>45767</v>
      </c>
      <c r="L5656" s="1">
        <f t="shared" ca="1" si="1507"/>
        <v>45786</v>
      </c>
      <c r="M5656" s="1">
        <f t="shared" ca="1" si="1508"/>
        <v>45785</v>
      </c>
      <c r="N5656">
        <f t="shared" ca="1" si="1509"/>
        <v>109106.7</v>
      </c>
      <c r="O5656" s="3">
        <f t="shared" ca="1" si="1510"/>
        <v>29883.300000000003</v>
      </c>
      <c r="P5656" s="2">
        <f t="shared" ca="1" si="1511"/>
        <v>0.21500323764299592</v>
      </c>
      <c r="Q5656" t="str">
        <f t="shared" ca="1" si="1512"/>
        <v>On Time</v>
      </c>
    </row>
    <row r="5657" spans="1:17" x14ac:dyDescent="0.3">
      <c r="A5657" t="str">
        <f t="shared" si="1496"/>
        <v>S05656</v>
      </c>
      <c r="B5657" t="str">
        <f t="shared" ca="1" si="1497"/>
        <v>FreshMart Ltd</v>
      </c>
      <c r="C5657" t="str">
        <f t="shared" ca="1" si="1498"/>
        <v>Australia</v>
      </c>
      <c r="D5657" t="str">
        <f t="shared" ca="1" si="1499"/>
        <v>Tea</v>
      </c>
      <c r="E5657">
        <f t="shared" ca="1" si="1500"/>
        <v>450</v>
      </c>
      <c r="F5657" s="3">
        <f t="shared" ca="1" si="1501"/>
        <v>388</v>
      </c>
      <c r="G5657">
        <f t="shared" ca="1" si="1502"/>
        <v>174600</v>
      </c>
      <c r="H5657">
        <f t="shared" ca="1" si="1503"/>
        <v>122220</v>
      </c>
      <c r="I5657">
        <f t="shared" ca="1" si="1504"/>
        <v>4564</v>
      </c>
      <c r="J5657">
        <f t="shared" ca="1" si="1505"/>
        <v>551</v>
      </c>
      <c r="K5657" s="1">
        <f t="shared" ca="1" si="1506"/>
        <v>46147</v>
      </c>
      <c r="L5657" s="1">
        <f t="shared" ca="1" si="1507"/>
        <v>46165</v>
      </c>
      <c r="M5657" s="1">
        <f t="shared" ca="1" si="1508"/>
        <v>46167</v>
      </c>
      <c r="N5657">
        <f t="shared" ca="1" si="1509"/>
        <v>127335</v>
      </c>
      <c r="O5657" s="3">
        <f t="shared" ca="1" si="1510"/>
        <v>47265</v>
      </c>
      <c r="P5657" s="2">
        <f t="shared" ca="1" si="1511"/>
        <v>0.27070446735395187</v>
      </c>
      <c r="Q5657" t="str">
        <f t="shared" ca="1" si="1512"/>
        <v>Late</v>
      </c>
    </row>
    <row r="5658" spans="1:17" x14ac:dyDescent="0.3">
      <c r="A5658" t="str">
        <f t="shared" si="1496"/>
        <v>S05657</v>
      </c>
      <c r="B5658" t="str">
        <f t="shared" ca="1" si="1497"/>
        <v>Prime Wholesale</v>
      </c>
      <c r="C5658" t="str">
        <f t="shared" ca="1" si="1498"/>
        <v>Australia</v>
      </c>
      <c r="D5658" t="str">
        <f t="shared" ca="1" si="1499"/>
        <v>Tea</v>
      </c>
      <c r="E5658">
        <f t="shared" ca="1" si="1500"/>
        <v>343</v>
      </c>
      <c r="F5658" s="3">
        <f t="shared" ca="1" si="1501"/>
        <v>713</v>
      </c>
      <c r="G5658">
        <f t="shared" ca="1" si="1502"/>
        <v>244559</v>
      </c>
      <c r="H5658">
        <f t="shared" ca="1" si="1503"/>
        <v>176082.48</v>
      </c>
      <c r="I5658">
        <f t="shared" ca="1" si="1504"/>
        <v>11772</v>
      </c>
      <c r="J5658">
        <f t="shared" ca="1" si="1505"/>
        <v>2067</v>
      </c>
      <c r="K5658" s="1">
        <f t="shared" ca="1" si="1506"/>
        <v>46072</v>
      </c>
      <c r="L5658" s="1">
        <f t="shared" ca="1" si="1507"/>
        <v>46091</v>
      </c>
      <c r="M5658" s="1">
        <f t="shared" ca="1" si="1508"/>
        <v>46092</v>
      </c>
      <c r="N5658">
        <f t="shared" ca="1" si="1509"/>
        <v>189921.48</v>
      </c>
      <c r="O5658" s="3">
        <f t="shared" ca="1" si="1510"/>
        <v>54637.51999999999</v>
      </c>
      <c r="P5658" s="2">
        <f t="shared" ca="1" si="1511"/>
        <v>0.22341242808483838</v>
      </c>
      <c r="Q5658" t="str">
        <f t="shared" ca="1" si="1512"/>
        <v>Late</v>
      </c>
    </row>
    <row r="5659" spans="1:17" x14ac:dyDescent="0.3">
      <c r="A5659" t="str">
        <f t="shared" si="1496"/>
        <v>S05658</v>
      </c>
      <c r="B5659" t="str">
        <f t="shared" ca="1" si="1497"/>
        <v>Prime Wholesale</v>
      </c>
      <c r="C5659" t="str">
        <f t="shared" ca="1" si="1498"/>
        <v>Singapore</v>
      </c>
      <c r="D5659" t="str">
        <f t="shared" ca="1" si="1499"/>
        <v>Tea</v>
      </c>
      <c r="E5659">
        <f t="shared" ca="1" si="1500"/>
        <v>262</v>
      </c>
      <c r="F5659" s="3">
        <f t="shared" ca="1" si="1501"/>
        <v>753</v>
      </c>
      <c r="G5659">
        <f t="shared" ca="1" si="1502"/>
        <v>197286</v>
      </c>
      <c r="H5659">
        <f t="shared" ca="1" si="1503"/>
        <v>126263.03999999999</v>
      </c>
      <c r="I5659">
        <f t="shared" ca="1" si="1504"/>
        <v>11800</v>
      </c>
      <c r="J5659">
        <f t="shared" ca="1" si="1505"/>
        <v>2602</v>
      </c>
      <c r="K5659" s="1">
        <f t="shared" ca="1" si="1506"/>
        <v>46145</v>
      </c>
      <c r="L5659" s="1">
        <f t="shared" ca="1" si="1507"/>
        <v>46154</v>
      </c>
      <c r="M5659" s="1">
        <f t="shared" ca="1" si="1508"/>
        <v>46158</v>
      </c>
      <c r="N5659">
        <f t="shared" ca="1" si="1509"/>
        <v>140665.03999999998</v>
      </c>
      <c r="O5659" s="3">
        <f t="shared" ca="1" si="1510"/>
        <v>56620.960000000021</v>
      </c>
      <c r="P5659" s="2">
        <f t="shared" ca="1" si="1511"/>
        <v>0.28699938160842647</v>
      </c>
      <c r="Q5659" t="str">
        <f t="shared" ca="1" si="1512"/>
        <v>Late</v>
      </c>
    </row>
    <row r="5660" spans="1:17" x14ac:dyDescent="0.3">
      <c r="A5660" t="str">
        <f t="shared" si="1496"/>
        <v>S05659</v>
      </c>
      <c r="B5660" t="str">
        <f t="shared" ca="1" si="1497"/>
        <v>Prime Wholesale</v>
      </c>
      <c r="C5660" t="str">
        <f t="shared" ca="1" si="1498"/>
        <v>UK</v>
      </c>
      <c r="D5660" t="str">
        <f t="shared" ca="1" si="1499"/>
        <v>Rice</v>
      </c>
      <c r="E5660">
        <f t="shared" ca="1" si="1500"/>
        <v>129</v>
      </c>
      <c r="F5660" s="3">
        <f t="shared" ca="1" si="1501"/>
        <v>758</v>
      </c>
      <c r="G5660">
        <f t="shared" ca="1" si="1502"/>
        <v>97782</v>
      </c>
      <c r="H5660">
        <f t="shared" ca="1" si="1503"/>
        <v>66491.759999999995</v>
      </c>
      <c r="I5660">
        <f t="shared" ca="1" si="1504"/>
        <v>11793</v>
      </c>
      <c r="J5660">
        <f t="shared" ca="1" si="1505"/>
        <v>2513</v>
      </c>
      <c r="K5660" s="1">
        <f t="shared" ca="1" si="1506"/>
        <v>46367</v>
      </c>
      <c r="L5660" s="1">
        <f t="shared" ca="1" si="1507"/>
        <v>46386</v>
      </c>
      <c r="M5660" s="1">
        <f t="shared" ca="1" si="1508"/>
        <v>46385</v>
      </c>
      <c r="N5660">
        <f t="shared" ca="1" si="1509"/>
        <v>80797.759999999995</v>
      </c>
      <c r="O5660" s="3">
        <f t="shared" ca="1" si="1510"/>
        <v>16984.240000000005</v>
      </c>
      <c r="P5660" s="2">
        <f t="shared" ca="1" si="1511"/>
        <v>0.17369495408152835</v>
      </c>
      <c r="Q5660" t="str">
        <f t="shared" ca="1" si="1512"/>
        <v>On Time</v>
      </c>
    </row>
    <row r="5661" spans="1:17" x14ac:dyDescent="0.3">
      <c r="A5661" t="str">
        <f t="shared" si="1496"/>
        <v>S05660</v>
      </c>
      <c r="B5661" t="str">
        <f t="shared" ca="1" si="1497"/>
        <v>Prime Wholesale</v>
      </c>
      <c r="C5661" t="str">
        <f t="shared" ca="1" si="1498"/>
        <v>Australia</v>
      </c>
      <c r="D5661" t="str">
        <f t="shared" ca="1" si="1499"/>
        <v>Sauces</v>
      </c>
      <c r="E5661">
        <f t="shared" ca="1" si="1500"/>
        <v>102</v>
      </c>
      <c r="F5661" s="3">
        <f t="shared" ca="1" si="1501"/>
        <v>285</v>
      </c>
      <c r="G5661">
        <f t="shared" ca="1" si="1502"/>
        <v>29070</v>
      </c>
      <c r="H5661">
        <f t="shared" ca="1" si="1503"/>
        <v>13081.5</v>
      </c>
      <c r="I5661">
        <f t="shared" ca="1" si="1504"/>
        <v>8745</v>
      </c>
      <c r="J5661">
        <f t="shared" ca="1" si="1505"/>
        <v>2559</v>
      </c>
      <c r="K5661" s="1">
        <f t="shared" ca="1" si="1506"/>
        <v>45755</v>
      </c>
      <c r="L5661" s="1">
        <f t="shared" ca="1" si="1507"/>
        <v>45763</v>
      </c>
      <c r="M5661" s="1">
        <f t="shared" ca="1" si="1508"/>
        <v>45765</v>
      </c>
      <c r="N5661">
        <f t="shared" ca="1" si="1509"/>
        <v>24385.5</v>
      </c>
      <c r="O5661" s="3">
        <f t="shared" ca="1" si="1510"/>
        <v>4684.5</v>
      </c>
      <c r="P5661" s="2">
        <f t="shared" ca="1" si="1511"/>
        <v>0.1611455108359133</v>
      </c>
      <c r="Q5661" t="str">
        <f t="shared" ca="1" si="1512"/>
        <v>Late</v>
      </c>
    </row>
    <row r="5662" spans="1:17" x14ac:dyDescent="0.3">
      <c r="A5662" t="str">
        <f t="shared" si="1496"/>
        <v>S05661</v>
      </c>
      <c r="B5662" t="str">
        <f t="shared" ca="1" si="1497"/>
        <v>Alpha Traders</v>
      </c>
      <c r="C5662" t="str">
        <f t="shared" ca="1" si="1498"/>
        <v>Singapore</v>
      </c>
      <c r="D5662" t="str">
        <f t="shared" ca="1" si="1499"/>
        <v>Rice</v>
      </c>
      <c r="E5662">
        <f t="shared" ca="1" si="1500"/>
        <v>182</v>
      </c>
      <c r="F5662" s="3">
        <f t="shared" ca="1" si="1501"/>
        <v>692</v>
      </c>
      <c r="G5662">
        <f t="shared" ca="1" si="1502"/>
        <v>125944</v>
      </c>
      <c r="H5662">
        <f t="shared" ca="1" si="1503"/>
        <v>79344.72</v>
      </c>
      <c r="I5662">
        <f t="shared" ca="1" si="1504"/>
        <v>9203</v>
      </c>
      <c r="J5662">
        <f t="shared" ca="1" si="1505"/>
        <v>2365</v>
      </c>
      <c r="K5662" s="1">
        <f t="shared" ca="1" si="1506"/>
        <v>46092</v>
      </c>
      <c r="L5662" s="1">
        <f t="shared" ca="1" si="1507"/>
        <v>46107</v>
      </c>
      <c r="M5662" s="1">
        <f t="shared" ca="1" si="1508"/>
        <v>46107</v>
      </c>
      <c r="N5662">
        <f t="shared" ca="1" si="1509"/>
        <v>90912.72</v>
      </c>
      <c r="O5662" s="3">
        <f t="shared" ca="1" si="1510"/>
        <v>35031.279999999999</v>
      </c>
      <c r="P5662" s="2">
        <f t="shared" ca="1" si="1511"/>
        <v>0.27814965381439372</v>
      </c>
      <c r="Q5662" t="str">
        <f t="shared" ca="1" si="1512"/>
        <v>On Time</v>
      </c>
    </row>
    <row r="5663" spans="1:17" x14ac:dyDescent="0.3">
      <c r="A5663" t="str">
        <f t="shared" si="1496"/>
        <v>S05662</v>
      </c>
      <c r="B5663" t="str">
        <f t="shared" ca="1" si="1497"/>
        <v>Global Foods</v>
      </c>
      <c r="C5663" t="str">
        <f t="shared" ca="1" si="1498"/>
        <v>UAE</v>
      </c>
      <c r="D5663" t="str">
        <f t="shared" ca="1" si="1499"/>
        <v>Tea</v>
      </c>
      <c r="E5663">
        <f t="shared" ca="1" si="1500"/>
        <v>90</v>
      </c>
      <c r="F5663" s="3">
        <f t="shared" ca="1" si="1501"/>
        <v>118</v>
      </c>
      <c r="G5663">
        <f t="shared" ca="1" si="1502"/>
        <v>10620</v>
      </c>
      <c r="H5663">
        <f t="shared" ca="1" si="1503"/>
        <v>5947.2</v>
      </c>
      <c r="I5663">
        <f t="shared" ca="1" si="1504"/>
        <v>6028</v>
      </c>
      <c r="J5663">
        <f t="shared" ca="1" si="1505"/>
        <v>956</v>
      </c>
      <c r="K5663" s="1">
        <f t="shared" ca="1" si="1506"/>
        <v>45783</v>
      </c>
      <c r="L5663" s="1">
        <f t="shared" ca="1" si="1507"/>
        <v>45801</v>
      </c>
      <c r="M5663" s="1">
        <f t="shared" ca="1" si="1508"/>
        <v>45798</v>
      </c>
      <c r="N5663">
        <f t="shared" ca="1" si="1509"/>
        <v>12931.2</v>
      </c>
      <c r="O5663" s="3">
        <f t="shared" ca="1" si="1510"/>
        <v>-2311.2000000000007</v>
      </c>
      <c r="P5663" s="2">
        <f t="shared" ca="1" si="1511"/>
        <v>-0.21762711864406786</v>
      </c>
      <c r="Q5663" t="str">
        <f t="shared" ca="1" si="1512"/>
        <v>On Time</v>
      </c>
    </row>
    <row r="5664" spans="1:17" x14ac:dyDescent="0.3">
      <c r="A5664" t="str">
        <f t="shared" si="1496"/>
        <v>S05663</v>
      </c>
      <c r="B5664" t="str">
        <f t="shared" ca="1" si="1497"/>
        <v>Beta Imports</v>
      </c>
      <c r="C5664" t="str">
        <f t="shared" ca="1" si="1498"/>
        <v>UAE</v>
      </c>
      <c r="D5664" t="str">
        <f t="shared" ca="1" si="1499"/>
        <v>Tea</v>
      </c>
      <c r="E5664">
        <f t="shared" ca="1" si="1500"/>
        <v>176</v>
      </c>
      <c r="F5664" s="3">
        <f t="shared" ca="1" si="1501"/>
        <v>596</v>
      </c>
      <c r="G5664">
        <f t="shared" ca="1" si="1502"/>
        <v>104896</v>
      </c>
      <c r="H5664">
        <f t="shared" ca="1" si="1503"/>
        <v>57692.800000000003</v>
      </c>
      <c r="I5664">
        <f t="shared" ca="1" si="1504"/>
        <v>1577</v>
      </c>
      <c r="J5664">
        <f t="shared" ca="1" si="1505"/>
        <v>2267</v>
      </c>
      <c r="K5664" s="1">
        <f t="shared" ca="1" si="1506"/>
        <v>46383</v>
      </c>
      <c r="L5664" s="1">
        <f t="shared" ca="1" si="1507"/>
        <v>46401</v>
      </c>
      <c r="M5664" s="1">
        <f t="shared" ca="1" si="1508"/>
        <v>46402</v>
      </c>
      <c r="N5664">
        <f t="shared" ca="1" si="1509"/>
        <v>61536.800000000003</v>
      </c>
      <c r="O5664" s="3">
        <f t="shared" ca="1" si="1510"/>
        <v>43359.199999999997</v>
      </c>
      <c r="P5664" s="2">
        <f t="shared" ca="1" si="1511"/>
        <v>0.41335417937766927</v>
      </c>
      <c r="Q5664" t="str">
        <f t="shared" ca="1" si="1512"/>
        <v>Late</v>
      </c>
    </row>
    <row r="5665" spans="1:17" x14ac:dyDescent="0.3">
      <c r="A5665" t="str">
        <f t="shared" si="1496"/>
        <v>S05664</v>
      </c>
      <c r="B5665" t="str">
        <f t="shared" ca="1" si="1497"/>
        <v>Beta Imports</v>
      </c>
      <c r="C5665" t="str">
        <f t="shared" ca="1" si="1498"/>
        <v>Singapore</v>
      </c>
      <c r="D5665" t="str">
        <f t="shared" ca="1" si="1499"/>
        <v>Spices</v>
      </c>
      <c r="E5665">
        <f t="shared" ca="1" si="1500"/>
        <v>117</v>
      </c>
      <c r="F5665" s="3">
        <f t="shared" ca="1" si="1501"/>
        <v>392</v>
      </c>
      <c r="G5665">
        <f t="shared" ca="1" si="1502"/>
        <v>45864</v>
      </c>
      <c r="H5665">
        <f t="shared" ca="1" si="1503"/>
        <v>24766.560000000001</v>
      </c>
      <c r="I5665">
        <f t="shared" ca="1" si="1504"/>
        <v>7077</v>
      </c>
      <c r="J5665">
        <f t="shared" ca="1" si="1505"/>
        <v>2114</v>
      </c>
      <c r="K5665" s="1">
        <f t="shared" ca="1" si="1506"/>
        <v>45908</v>
      </c>
      <c r="L5665" s="1">
        <f t="shared" ca="1" si="1507"/>
        <v>45915</v>
      </c>
      <c r="M5665" s="1">
        <f t="shared" ca="1" si="1508"/>
        <v>45915</v>
      </c>
      <c r="N5665">
        <f t="shared" ca="1" si="1509"/>
        <v>33957.56</v>
      </c>
      <c r="O5665" s="3">
        <f t="shared" ca="1" si="1510"/>
        <v>11906.440000000002</v>
      </c>
      <c r="P5665" s="2">
        <f t="shared" ca="1" si="1511"/>
        <v>0.25960317460317467</v>
      </c>
      <c r="Q5665" t="str">
        <f t="shared" ca="1" si="1512"/>
        <v>On Time</v>
      </c>
    </row>
    <row r="5666" spans="1:17" x14ac:dyDescent="0.3">
      <c r="A5666" t="str">
        <f t="shared" si="1496"/>
        <v>S05665</v>
      </c>
      <c r="B5666" t="str">
        <f t="shared" ca="1" si="1497"/>
        <v>Oceanic Exports</v>
      </c>
      <c r="C5666" t="str">
        <f t="shared" ca="1" si="1498"/>
        <v>UAE</v>
      </c>
      <c r="D5666" t="str">
        <f t="shared" ca="1" si="1499"/>
        <v>Tea</v>
      </c>
      <c r="E5666">
        <f t="shared" ca="1" si="1500"/>
        <v>213</v>
      </c>
      <c r="F5666" s="3">
        <f t="shared" ca="1" si="1501"/>
        <v>727</v>
      </c>
      <c r="G5666">
        <f t="shared" ca="1" si="1502"/>
        <v>154851</v>
      </c>
      <c r="H5666">
        <f t="shared" ca="1" si="1503"/>
        <v>85168.05</v>
      </c>
      <c r="I5666">
        <f t="shared" ca="1" si="1504"/>
        <v>4665</v>
      </c>
      <c r="J5666">
        <f t="shared" ca="1" si="1505"/>
        <v>3491</v>
      </c>
      <c r="K5666" s="1">
        <f t="shared" ca="1" si="1506"/>
        <v>45716</v>
      </c>
      <c r="L5666" s="1">
        <f t="shared" ca="1" si="1507"/>
        <v>45724</v>
      </c>
      <c r="M5666" s="1">
        <f t="shared" ca="1" si="1508"/>
        <v>45726</v>
      </c>
      <c r="N5666">
        <f t="shared" ca="1" si="1509"/>
        <v>93324.05</v>
      </c>
      <c r="O5666" s="3">
        <f t="shared" ca="1" si="1510"/>
        <v>61526.95</v>
      </c>
      <c r="P5666" s="2">
        <f t="shared" ca="1" si="1511"/>
        <v>0.39733001401347101</v>
      </c>
      <c r="Q5666" t="str">
        <f t="shared" ca="1" si="1512"/>
        <v>Late</v>
      </c>
    </row>
    <row r="5667" spans="1:17" x14ac:dyDescent="0.3">
      <c r="A5667" t="str">
        <f t="shared" si="1496"/>
        <v>S05666</v>
      </c>
      <c r="B5667" t="str">
        <f t="shared" ca="1" si="1497"/>
        <v>Prime Wholesale</v>
      </c>
      <c r="C5667" t="str">
        <f t="shared" ca="1" si="1498"/>
        <v>UK</v>
      </c>
      <c r="D5667" t="str">
        <f t="shared" ca="1" si="1499"/>
        <v>Rice</v>
      </c>
      <c r="E5667">
        <f t="shared" ca="1" si="1500"/>
        <v>491</v>
      </c>
      <c r="F5667" s="3">
        <f t="shared" ca="1" si="1501"/>
        <v>227</v>
      </c>
      <c r="G5667">
        <f t="shared" ca="1" si="1502"/>
        <v>111457</v>
      </c>
      <c r="H5667">
        <f t="shared" ca="1" si="1503"/>
        <v>54613.93</v>
      </c>
      <c r="I5667">
        <f t="shared" ca="1" si="1504"/>
        <v>9426</v>
      </c>
      <c r="J5667">
        <f t="shared" ca="1" si="1505"/>
        <v>1577</v>
      </c>
      <c r="K5667" s="1">
        <f t="shared" ca="1" si="1506"/>
        <v>46001</v>
      </c>
      <c r="L5667" s="1">
        <f t="shared" ca="1" si="1507"/>
        <v>46021</v>
      </c>
      <c r="M5667" s="1">
        <f t="shared" ca="1" si="1508"/>
        <v>46021</v>
      </c>
      <c r="N5667">
        <f t="shared" ca="1" si="1509"/>
        <v>65616.929999999993</v>
      </c>
      <c r="O5667" s="3">
        <f t="shared" ca="1" si="1510"/>
        <v>45840.070000000007</v>
      </c>
      <c r="P5667" s="2">
        <f t="shared" ca="1" si="1511"/>
        <v>0.411280314381331</v>
      </c>
      <c r="Q5667" t="str">
        <f t="shared" ca="1" si="1512"/>
        <v>On Time</v>
      </c>
    </row>
    <row r="5668" spans="1:17" x14ac:dyDescent="0.3">
      <c r="A5668" t="str">
        <f t="shared" si="1496"/>
        <v>S05667</v>
      </c>
      <c r="B5668" t="str">
        <f t="shared" ca="1" si="1497"/>
        <v>Alpha Traders</v>
      </c>
      <c r="C5668" t="str">
        <f t="shared" ca="1" si="1498"/>
        <v>UAE</v>
      </c>
      <c r="D5668" t="str">
        <f t="shared" ca="1" si="1499"/>
        <v>Sauces</v>
      </c>
      <c r="E5668">
        <f t="shared" ca="1" si="1500"/>
        <v>362</v>
      </c>
      <c r="F5668" s="3">
        <f t="shared" ca="1" si="1501"/>
        <v>389</v>
      </c>
      <c r="G5668">
        <f t="shared" ca="1" si="1502"/>
        <v>140818</v>
      </c>
      <c r="H5668">
        <f t="shared" ca="1" si="1503"/>
        <v>80266.259999999995</v>
      </c>
      <c r="I5668">
        <f t="shared" ca="1" si="1504"/>
        <v>4010</v>
      </c>
      <c r="J5668">
        <f t="shared" ca="1" si="1505"/>
        <v>2293</v>
      </c>
      <c r="K5668" s="1">
        <f t="shared" ca="1" si="1506"/>
        <v>46308</v>
      </c>
      <c r="L5668" s="1">
        <f t="shared" ca="1" si="1507"/>
        <v>46317</v>
      </c>
      <c r="M5668" s="1">
        <f t="shared" ca="1" si="1508"/>
        <v>46317</v>
      </c>
      <c r="N5668">
        <f t="shared" ca="1" si="1509"/>
        <v>86569.26</v>
      </c>
      <c r="O5668" s="3">
        <f t="shared" ca="1" si="1510"/>
        <v>54248.740000000005</v>
      </c>
      <c r="P5668" s="2">
        <f t="shared" ca="1" si="1511"/>
        <v>0.38524009714667162</v>
      </c>
      <c r="Q5668" t="str">
        <f t="shared" ca="1" si="1512"/>
        <v>On Time</v>
      </c>
    </row>
    <row r="5669" spans="1:17" x14ac:dyDescent="0.3">
      <c r="A5669" t="str">
        <f t="shared" si="1496"/>
        <v>S05668</v>
      </c>
      <c r="B5669" t="str">
        <f t="shared" ca="1" si="1497"/>
        <v>Prime Wholesale</v>
      </c>
      <c r="C5669" t="str">
        <f t="shared" ca="1" si="1498"/>
        <v>UAE</v>
      </c>
      <c r="D5669" t="str">
        <f t="shared" ca="1" si="1499"/>
        <v>Tea</v>
      </c>
      <c r="E5669">
        <f t="shared" ca="1" si="1500"/>
        <v>401</v>
      </c>
      <c r="F5669" s="3">
        <f t="shared" ca="1" si="1501"/>
        <v>715</v>
      </c>
      <c r="G5669">
        <f t="shared" ca="1" si="1502"/>
        <v>286715</v>
      </c>
      <c r="H5669">
        <f t="shared" ca="1" si="1503"/>
        <v>169161.85</v>
      </c>
      <c r="I5669">
        <f t="shared" ca="1" si="1504"/>
        <v>1931</v>
      </c>
      <c r="J5669">
        <f t="shared" ca="1" si="1505"/>
        <v>1022</v>
      </c>
      <c r="K5669" s="1">
        <f t="shared" ca="1" si="1506"/>
        <v>46040</v>
      </c>
      <c r="L5669" s="1">
        <f t="shared" ca="1" si="1507"/>
        <v>46055</v>
      </c>
      <c r="M5669" s="1">
        <f t="shared" ca="1" si="1508"/>
        <v>46057</v>
      </c>
      <c r="N5669">
        <f t="shared" ca="1" si="1509"/>
        <v>172114.85</v>
      </c>
      <c r="O5669" s="3">
        <f t="shared" ca="1" si="1510"/>
        <v>114600.15</v>
      </c>
      <c r="P5669" s="2">
        <f t="shared" ca="1" si="1511"/>
        <v>0.39970057374047396</v>
      </c>
      <c r="Q5669" t="str">
        <f t="shared" ca="1" si="1512"/>
        <v>Late</v>
      </c>
    </row>
    <row r="5670" spans="1:17" x14ac:dyDescent="0.3">
      <c r="A5670" t="str">
        <f t="shared" si="1496"/>
        <v>S05669</v>
      </c>
      <c r="B5670" t="str">
        <f t="shared" ca="1" si="1497"/>
        <v>Oceanic Exports</v>
      </c>
      <c r="C5670" t="str">
        <f t="shared" ca="1" si="1498"/>
        <v>UK</v>
      </c>
      <c r="D5670" t="str">
        <f t="shared" ca="1" si="1499"/>
        <v>Spices</v>
      </c>
      <c r="E5670">
        <f t="shared" ca="1" si="1500"/>
        <v>301</v>
      </c>
      <c r="F5670" s="3">
        <f t="shared" ca="1" si="1501"/>
        <v>697</v>
      </c>
      <c r="G5670">
        <f t="shared" ca="1" si="1502"/>
        <v>209797</v>
      </c>
      <c r="H5670">
        <f t="shared" ca="1" si="1503"/>
        <v>148955.87</v>
      </c>
      <c r="I5670">
        <f t="shared" ca="1" si="1504"/>
        <v>8248</v>
      </c>
      <c r="J5670">
        <f t="shared" ca="1" si="1505"/>
        <v>3837</v>
      </c>
      <c r="K5670" s="1">
        <f t="shared" ca="1" si="1506"/>
        <v>46165</v>
      </c>
      <c r="L5670" s="1">
        <f t="shared" ca="1" si="1507"/>
        <v>46176</v>
      </c>
      <c r="M5670" s="1">
        <f t="shared" ca="1" si="1508"/>
        <v>46175</v>
      </c>
      <c r="N5670">
        <f t="shared" ca="1" si="1509"/>
        <v>161040.87</v>
      </c>
      <c r="O5670" s="3">
        <f t="shared" ca="1" si="1510"/>
        <v>48756.130000000005</v>
      </c>
      <c r="P5670" s="2">
        <f t="shared" ca="1" si="1511"/>
        <v>0.23239669776021585</v>
      </c>
      <c r="Q5670" t="str">
        <f t="shared" ca="1" si="1512"/>
        <v>On Time</v>
      </c>
    </row>
    <row r="5671" spans="1:17" x14ac:dyDescent="0.3">
      <c r="A5671" t="str">
        <f t="shared" si="1496"/>
        <v>S05670</v>
      </c>
      <c r="B5671" t="str">
        <f t="shared" ca="1" si="1497"/>
        <v>Prime Wholesale</v>
      </c>
      <c r="C5671" t="str">
        <f t="shared" ca="1" si="1498"/>
        <v>UAE</v>
      </c>
      <c r="D5671" t="str">
        <f t="shared" ca="1" si="1499"/>
        <v>Pickles</v>
      </c>
      <c r="E5671">
        <f t="shared" ca="1" si="1500"/>
        <v>134</v>
      </c>
      <c r="F5671" s="3">
        <f t="shared" ca="1" si="1501"/>
        <v>768</v>
      </c>
      <c r="G5671">
        <f t="shared" ca="1" si="1502"/>
        <v>102912</v>
      </c>
      <c r="H5671">
        <f t="shared" ca="1" si="1503"/>
        <v>58659.839999999997</v>
      </c>
      <c r="I5671">
        <f t="shared" ca="1" si="1504"/>
        <v>10473</v>
      </c>
      <c r="J5671">
        <f t="shared" ca="1" si="1505"/>
        <v>1569</v>
      </c>
      <c r="K5671" s="1">
        <f t="shared" ca="1" si="1506"/>
        <v>46131</v>
      </c>
      <c r="L5671" s="1">
        <f t="shared" ca="1" si="1507"/>
        <v>46141</v>
      </c>
      <c r="M5671" s="1">
        <f t="shared" ca="1" si="1508"/>
        <v>46142</v>
      </c>
      <c r="N5671">
        <f t="shared" ca="1" si="1509"/>
        <v>70701.84</v>
      </c>
      <c r="O5671" s="3">
        <f t="shared" ca="1" si="1510"/>
        <v>32210.160000000003</v>
      </c>
      <c r="P5671" s="2">
        <f t="shared" ca="1" si="1511"/>
        <v>0.31298740671641795</v>
      </c>
      <c r="Q5671" t="str">
        <f t="shared" ca="1" si="1512"/>
        <v>Late</v>
      </c>
    </row>
    <row r="5672" spans="1:17" x14ac:dyDescent="0.3">
      <c r="A5672" t="str">
        <f t="shared" si="1496"/>
        <v>S05671</v>
      </c>
      <c r="B5672" t="str">
        <f t="shared" ca="1" si="1497"/>
        <v>Beta Imports</v>
      </c>
      <c r="C5672" t="str">
        <f t="shared" ca="1" si="1498"/>
        <v>Australia</v>
      </c>
      <c r="D5672" t="str">
        <f t="shared" ca="1" si="1499"/>
        <v>Tea</v>
      </c>
      <c r="E5672">
        <f t="shared" ca="1" si="1500"/>
        <v>326</v>
      </c>
      <c r="F5672" s="3">
        <f t="shared" ca="1" si="1501"/>
        <v>433</v>
      </c>
      <c r="G5672">
        <f t="shared" ca="1" si="1502"/>
        <v>141158</v>
      </c>
      <c r="H5672">
        <f t="shared" ca="1" si="1503"/>
        <v>95987.44</v>
      </c>
      <c r="I5672">
        <f t="shared" ca="1" si="1504"/>
        <v>3430</v>
      </c>
      <c r="J5672">
        <f t="shared" ca="1" si="1505"/>
        <v>1427</v>
      </c>
      <c r="K5672" s="1">
        <f t="shared" ca="1" si="1506"/>
        <v>46267</v>
      </c>
      <c r="L5672" s="1">
        <f t="shared" ca="1" si="1507"/>
        <v>46287</v>
      </c>
      <c r="M5672" s="1">
        <f t="shared" ca="1" si="1508"/>
        <v>46292</v>
      </c>
      <c r="N5672">
        <f t="shared" ca="1" si="1509"/>
        <v>100844.44</v>
      </c>
      <c r="O5672" s="3">
        <f t="shared" ca="1" si="1510"/>
        <v>40313.56</v>
      </c>
      <c r="P5672" s="2">
        <f t="shared" ca="1" si="1511"/>
        <v>0.28559174825372985</v>
      </c>
      <c r="Q5672" t="str">
        <f t="shared" ca="1" si="1512"/>
        <v>Late</v>
      </c>
    </row>
    <row r="5673" spans="1:17" x14ac:dyDescent="0.3">
      <c r="A5673" t="str">
        <f t="shared" si="1496"/>
        <v>S05672</v>
      </c>
      <c r="B5673" t="str">
        <f t="shared" ca="1" si="1497"/>
        <v>Beta Imports</v>
      </c>
      <c r="C5673" t="str">
        <f t="shared" ca="1" si="1498"/>
        <v>Australia</v>
      </c>
      <c r="D5673" t="str">
        <f t="shared" ca="1" si="1499"/>
        <v>Sauces</v>
      </c>
      <c r="E5673">
        <f t="shared" ca="1" si="1500"/>
        <v>155</v>
      </c>
      <c r="F5673" s="3">
        <f t="shared" ca="1" si="1501"/>
        <v>233</v>
      </c>
      <c r="G5673">
        <f t="shared" ca="1" si="1502"/>
        <v>36115</v>
      </c>
      <c r="H5673">
        <f t="shared" ca="1" si="1503"/>
        <v>19502.099999999999</v>
      </c>
      <c r="I5673">
        <f t="shared" ca="1" si="1504"/>
        <v>9491</v>
      </c>
      <c r="J5673">
        <f t="shared" ca="1" si="1505"/>
        <v>2328</v>
      </c>
      <c r="K5673" s="1">
        <f t="shared" ca="1" si="1506"/>
        <v>46235</v>
      </c>
      <c r="L5673" s="1">
        <f t="shared" ca="1" si="1507"/>
        <v>46255</v>
      </c>
      <c r="M5673" s="1">
        <f t="shared" ca="1" si="1508"/>
        <v>46252</v>
      </c>
      <c r="N5673">
        <f t="shared" ca="1" si="1509"/>
        <v>31321.1</v>
      </c>
      <c r="O5673" s="3">
        <f t="shared" ca="1" si="1510"/>
        <v>4793.9000000000015</v>
      </c>
      <c r="P5673" s="2">
        <f t="shared" ca="1" si="1511"/>
        <v>0.13273985878443864</v>
      </c>
      <c r="Q5673" t="str">
        <f t="shared" ca="1" si="1512"/>
        <v>On Time</v>
      </c>
    </row>
    <row r="5674" spans="1:17" x14ac:dyDescent="0.3">
      <c r="A5674" t="str">
        <f t="shared" si="1496"/>
        <v>S05673</v>
      </c>
      <c r="B5674" t="str">
        <f t="shared" ca="1" si="1497"/>
        <v>Alpha Traders</v>
      </c>
      <c r="C5674" t="str">
        <f t="shared" ca="1" si="1498"/>
        <v>Canada</v>
      </c>
      <c r="D5674" t="str">
        <f t="shared" ca="1" si="1499"/>
        <v>Rice</v>
      </c>
      <c r="E5674">
        <f t="shared" ca="1" si="1500"/>
        <v>132</v>
      </c>
      <c r="F5674" s="3">
        <f t="shared" ca="1" si="1501"/>
        <v>419</v>
      </c>
      <c r="G5674">
        <f t="shared" ca="1" si="1502"/>
        <v>55308</v>
      </c>
      <c r="H5674">
        <f t="shared" ca="1" si="1503"/>
        <v>29313.24</v>
      </c>
      <c r="I5674">
        <f t="shared" ca="1" si="1504"/>
        <v>6571</v>
      </c>
      <c r="J5674">
        <f t="shared" ca="1" si="1505"/>
        <v>3979</v>
      </c>
      <c r="K5674" s="1">
        <f t="shared" ca="1" si="1506"/>
        <v>45928</v>
      </c>
      <c r="L5674" s="1">
        <f t="shared" ca="1" si="1507"/>
        <v>45939</v>
      </c>
      <c r="M5674" s="1">
        <f t="shared" ca="1" si="1508"/>
        <v>45939</v>
      </c>
      <c r="N5674">
        <f t="shared" ca="1" si="1509"/>
        <v>39863.240000000005</v>
      </c>
      <c r="O5674" s="3">
        <f t="shared" ca="1" si="1510"/>
        <v>15444.759999999995</v>
      </c>
      <c r="P5674" s="2">
        <f t="shared" ca="1" si="1511"/>
        <v>0.27925001808056693</v>
      </c>
      <c r="Q5674" t="str">
        <f t="shared" ca="1" si="1512"/>
        <v>On Time</v>
      </c>
    </row>
    <row r="5675" spans="1:17" x14ac:dyDescent="0.3">
      <c r="A5675" t="str">
        <f t="shared" si="1496"/>
        <v>S05674</v>
      </c>
      <c r="B5675" t="str">
        <f t="shared" ca="1" si="1497"/>
        <v>Beta Imports</v>
      </c>
      <c r="C5675" t="str">
        <f t="shared" ca="1" si="1498"/>
        <v>Singapore</v>
      </c>
      <c r="D5675" t="str">
        <f t="shared" ca="1" si="1499"/>
        <v>Pickles</v>
      </c>
      <c r="E5675">
        <f t="shared" ca="1" si="1500"/>
        <v>342</v>
      </c>
      <c r="F5675" s="3">
        <f t="shared" ca="1" si="1501"/>
        <v>406</v>
      </c>
      <c r="G5675">
        <f t="shared" ca="1" si="1502"/>
        <v>138852</v>
      </c>
      <c r="H5675">
        <f t="shared" ca="1" si="1503"/>
        <v>99973.440000000002</v>
      </c>
      <c r="I5675">
        <f t="shared" ca="1" si="1504"/>
        <v>9998</v>
      </c>
      <c r="J5675">
        <f t="shared" ca="1" si="1505"/>
        <v>3672</v>
      </c>
      <c r="K5675" s="1">
        <f t="shared" ca="1" si="1506"/>
        <v>46196</v>
      </c>
      <c r="L5675" s="1">
        <f t="shared" ca="1" si="1507"/>
        <v>46205</v>
      </c>
      <c r="M5675" s="1">
        <f t="shared" ca="1" si="1508"/>
        <v>46202</v>
      </c>
      <c r="N5675">
        <f t="shared" ca="1" si="1509"/>
        <v>113643.44</v>
      </c>
      <c r="O5675" s="3">
        <f t="shared" ca="1" si="1510"/>
        <v>25208.559999999998</v>
      </c>
      <c r="P5675" s="2">
        <f t="shared" ca="1" si="1511"/>
        <v>0.18154985164059573</v>
      </c>
      <c r="Q5675" t="str">
        <f t="shared" ca="1" si="1512"/>
        <v>On Time</v>
      </c>
    </row>
    <row r="5676" spans="1:17" x14ac:dyDescent="0.3">
      <c r="A5676" t="str">
        <f t="shared" si="1496"/>
        <v>S05675</v>
      </c>
      <c r="B5676" t="str">
        <f t="shared" ca="1" si="1497"/>
        <v>Prime Wholesale</v>
      </c>
      <c r="C5676" t="str">
        <f t="shared" ca="1" si="1498"/>
        <v>UAE</v>
      </c>
      <c r="D5676" t="str">
        <f t="shared" ca="1" si="1499"/>
        <v>Sauces</v>
      </c>
      <c r="E5676">
        <f t="shared" ca="1" si="1500"/>
        <v>244</v>
      </c>
      <c r="F5676" s="3">
        <f t="shared" ca="1" si="1501"/>
        <v>123</v>
      </c>
      <c r="G5676">
        <f t="shared" ca="1" si="1502"/>
        <v>30012</v>
      </c>
      <c r="H5676">
        <f t="shared" ca="1" si="1503"/>
        <v>14705.88</v>
      </c>
      <c r="I5676">
        <f t="shared" ca="1" si="1504"/>
        <v>9301</v>
      </c>
      <c r="J5676">
        <f t="shared" ca="1" si="1505"/>
        <v>2557</v>
      </c>
      <c r="K5676" s="1">
        <f t="shared" ca="1" si="1506"/>
        <v>46121</v>
      </c>
      <c r="L5676" s="1">
        <f t="shared" ca="1" si="1507"/>
        <v>46141</v>
      </c>
      <c r="M5676" s="1">
        <f t="shared" ca="1" si="1508"/>
        <v>46145</v>
      </c>
      <c r="N5676">
        <f t="shared" ca="1" si="1509"/>
        <v>26563.879999999997</v>
      </c>
      <c r="O5676" s="3">
        <f t="shared" ca="1" si="1510"/>
        <v>3448.1200000000026</v>
      </c>
      <c r="P5676" s="2">
        <f t="shared" ca="1" si="1511"/>
        <v>0.11489137678262037</v>
      </c>
      <c r="Q5676" t="str">
        <f t="shared" ca="1" si="1512"/>
        <v>Late</v>
      </c>
    </row>
    <row r="5677" spans="1:17" x14ac:dyDescent="0.3">
      <c r="A5677" t="str">
        <f t="shared" si="1496"/>
        <v>S05676</v>
      </c>
      <c r="B5677" t="str">
        <f t="shared" ca="1" si="1497"/>
        <v>Oceanic Exports</v>
      </c>
      <c r="C5677" t="str">
        <f t="shared" ca="1" si="1498"/>
        <v>UK</v>
      </c>
      <c r="D5677" t="str">
        <f t="shared" ca="1" si="1499"/>
        <v>Tea</v>
      </c>
      <c r="E5677">
        <f t="shared" ca="1" si="1500"/>
        <v>439</v>
      </c>
      <c r="F5677" s="3">
        <f t="shared" ca="1" si="1501"/>
        <v>223</v>
      </c>
      <c r="G5677">
        <f t="shared" ca="1" si="1502"/>
        <v>97897</v>
      </c>
      <c r="H5677">
        <f t="shared" ca="1" si="1503"/>
        <v>56780.26</v>
      </c>
      <c r="I5677">
        <f t="shared" ca="1" si="1504"/>
        <v>4959</v>
      </c>
      <c r="J5677">
        <f t="shared" ca="1" si="1505"/>
        <v>3962</v>
      </c>
      <c r="K5677" s="1">
        <f t="shared" ca="1" si="1506"/>
        <v>45713</v>
      </c>
      <c r="L5677" s="1">
        <f t="shared" ca="1" si="1507"/>
        <v>45732</v>
      </c>
      <c r="M5677" s="1">
        <f t="shared" ca="1" si="1508"/>
        <v>45734</v>
      </c>
      <c r="N5677">
        <f t="shared" ca="1" si="1509"/>
        <v>65701.260000000009</v>
      </c>
      <c r="O5677" s="3">
        <f t="shared" ca="1" si="1510"/>
        <v>32195.739999999991</v>
      </c>
      <c r="P5677" s="2">
        <f t="shared" ca="1" si="1511"/>
        <v>0.32887361206165655</v>
      </c>
      <c r="Q5677" t="str">
        <f t="shared" ca="1" si="1512"/>
        <v>Late</v>
      </c>
    </row>
    <row r="5678" spans="1:17" x14ac:dyDescent="0.3">
      <c r="A5678" t="str">
        <f t="shared" si="1496"/>
        <v>S05677</v>
      </c>
      <c r="B5678" t="str">
        <f t="shared" ca="1" si="1497"/>
        <v>FreshMart Ltd</v>
      </c>
      <c r="C5678" t="str">
        <f t="shared" ca="1" si="1498"/>
        <v>Singapore</v>
      </c>
      <c r="D5678" t="str">
        <f t="shared" ca="1" si="1499"/>
        <v>Pickles</v>
      </c>
      <c r="E5678">
        <f t="shared" ca="1" si="1500"/>
        <v>379</v>
      </c>
      <c r="F5678" s="3">
        <f t="shared" ca="1" si="1501"/>
        <v>596</v>
      </c>
      <c r="G5678">
        <f t="shared" ca="1" si="1502"/>
        <v>225884</v>
      </c>
      <c r="H5678">
        <f t="shared" ca="1" si="1503"/>
        <v>162636.48000000001</v>
      </c>
      <c r="I5678">
        <f t="shared" ca="1" si="1504"/>
        <v>8578</v>
      </c>
      <c r="J5678">
        <f t="shared" ca="1" si="1505"/>
        <v>3205</v>
      </c>
      <c r="K5678" s="1">
        <f t="shared" ca="1" si="1506"/>
        <v>46094</v>
      </c>
      <c r="L5678" s="1">
        <f t="shared" ca="1" si="1507"/>
        <v>46101</v>
      </c>
      <c r="M5678" s="1">
        <f t="shared" ca="1" si="1508"/>
        <v>46105</v>
      </c>
      <c r="N5678">
        <f t="shared" ca="1" si="1509"/>
        <v>174419.48</v>
      </c>
      <c r="O5678" s="3">
        <f t="shared" ca="1" si="1510"/>
        <v>51464.51999999999</v>
      </c>
      <c r="P5678" s="2">
        <f t="shared" ca="1" si="1511"/>
        <v>0.22783605744541441</v>
      </c>
      <c r="Q5678" t="str">
        <f t="shared" ca="1" si="1512"/>
        <v>Late</v>
      </c>
    </row>
    <row r="5679" spans="1:17" x14ac:dyDescent="0.3">
      <c r="A5679" t="str">
        <f t="shared" si="1496"/>
        <v>S05678</v>
      </c>
      <c r="B5679" t="str">
        <f t="shared" ca="1" si="1497"/>
        <v>Oceanic Exports</v>
      </c>
      <c r="C5679" t="str">
        <f t="shared" ca="1" si="1498"/>
        <v>UAE</v>
      </c>
      <c r="D5679" t="str">
        <f t="shared" ca="1" si="1499"/>
        <v>Spices</v>
      </c>
      <c r="E5679">
        <f t="shared" ca="1" si="1500"/>
        <v>448</v>
      </c>
      <c r="F5679" s="3">
        <f t="shared" ca="1" si="1501"/>
        <v>181</v>
      </c>
      <c r="G5679">
        <f t="shared" ca="1" si="1502"/>
        <v>81088</v>
      </c>
      <c r="H5679">
        <f t="shared" ca="1" si="1503"/>
        <v>55950.720000000001</v>
      </c>
      <c r="I5679">
        <f t="shared" ca="1" si="1504"/>
        <v>4907</v>
      </c>
      <c r="J5679">
        <f t="shared" ca="1" si="1505"/>
        <v>2277</v>
      </c>
      <c r="K5679" s="1">
        <f t="shared" ca="1" si="1506"/>
        <v>45750</v>
      </c>
      <c r="L5679" s="1">
        <f t="shared" ca="1" si="1507"/>
        <v>45766</v>
      </c>
      <c r="M5679" s="1">
        <f t="shared" ca="1" si="1508"/>
        <v>45772</v>
      </c>
      <c r="N5679">
        <f t="shared" ca="1" si="1509"/>
        <v>63134.720000000001</v>
      </c>
      <c r="O5679" s="3">
        <f t="shared" ca="1" si="1510"/>
        <v>17953.28</v>
      </c>
      <c r="P5679" s="2">
        <f t="shared" ca="1" si="1511"/>
        <v>0.22140489344909234</v>
      </c>
      <c r="Q5679" t="str">
        <f t="shared" ca="1" si="1512"/>
        <v>Late</v>
      </c>
    </row>
    <row r="5680" spans="1:17" x14ac:dyDescent="0.3">
      <c r="A5680" t="str">
        <f t="shared" si="1496"/>
        <v>S05679</v>
      </c>
      <c r="B5680" t="str">
        <f t="shared" ca="1" si="1497"/>
        <v>FreshMart Ltd</v>
      </c>
      <c r="C5680" t="str">
        <f t="shared" ca="1" si="1498"/>
        <v>Singapore</v>
      </c>
      <c r="D5680" t="str">
        <f t="shared" ca="1" si="1499"/>
        <v>Tea</v>
      </c>
      <c r="E5680">
        <f t="shared" ca="1" si="1500"/>
        <v>68</v>
      </c>
      <c r="F5680" s="3">
        <f t="shared" ca="1" si="1501"/>
        <v>403</v>
      </c>
      <c r="G5680">
        <f t="shared" ca="1" si="1502"/>
        <v>27404</v>
      </c>
      <c r="H5680">
        <f t="shared" ca="1" si="1503"/>
        <v>19730.88</v>
      </c>
      <c r="I5680">
        <f t="shared" ca="1" si="1504"/>
        <v>5171</v>
      </c>
      <c r="J5680">
        <f t="shared" ca="1" si="1505"/>
        <v>869</v>
      </c>
      <c r="K5680" s="1">
        <f t="shared" ca="1" si="1506"/>
        <v>45690</v>
      </c>
      <c r="L5680" s="1">
        <f t="shared" ca="1" si="1507"/>
        <v>45699</v>
      </c>
      <c r="M5680" s="1">
        <f t="shared" ca="1" si="1508"/>
        <v>45703</v>
      </c>
      <c r="N5680">
        <f t="shared" ca="1" si="1509"/>
        <v>25770.880000000001</v>
      </c>
      <c r="O5680" s="3">
        <f t="shared" ca="1" si="1510"/>
        <v>1633.119999999999</v>
      </c>
      <c r="P5680" s="2">
        <f t="shared" ca="1" si="1511"/>
        <v>5.9594219821923769E-2</v>
      </c>
      <c r="Q5680" t="str">
        <f t="shared" ca="1" si="1512"/>
        <v>Late</v>
      </c>
    </row>
    <row r="5681" spans="1:17" x14ac:dyDescent="0.3">
      <c r="A5681" t="str">
        <f t="shared" si="1496"/>
        <v>S05680</v>
      </c>
      <c r="B5681" t="str">
        <f t="shared" ca="1" si="1497"/>
        <v>Global Foods</v>
      </c>
      <c r="C5681" t="str">
        <f t="shared" ca="1" si="1498"/>
        <v>UK</v>
      </c>
      <c r="D5681" t="str">
        <f t="shared" ca="1" si="1499"/>
        <v>Sauces</v>
      </c>
      <c r="E5681">
        <f t="shared" ca="1" si="1500"/>
        <v>340</v>
      </c>
      <c r="F5681" s="3">
        <f t="shared" ca="1" si="1501"/>
        <v>207</v>
      </c>
      <c r="G5681">
        <f t="shared" ca="1" si="1502"/>
        <v>70380</v>
      </c>
      <c r="H5681">
        <f t="shared" ca="1" si="1503"/>
        <v>32374.799999999999</v>
      </c>
      <c r="I5681">
        <f t="shared" ca="1" si="1504"/>
        <v>2097</v>
      </c>
      <c r="J5681">
        <f t="shared" ca="1" si="1505"/>
        <v>2067</v>
      </c>
      <c r="K5681" s="1">
        <f t="shared" ca="1" si="1506"/>
        <v>45732</v>
      </c>
      <c r="L5681" s="1">
        <f t="shared" ca="1" si="1507"/>
        <v>45741</v>
      </c>
      <c r="M5681" s="1">
        <f t="shared" ca="1" si="1508"/>
        <v>45745</v>
      </c>
      <c r="N5681">
        <f t="shared" ca="1" si="1509"/>
        <v>36538.800000000003</v>
      </c>
      <c r="O5681" s="3">
        <f t="shared" ca="1" si="1510"/>
        <v>33841.199999999997</v>
      </c>
      <c r="P5681" s="2">
        <f t="shared" ca="1" si="1511"/>
        <v>0.48083546462063081</v>
      </c>
      <c r="Q5681" t="str">
        <f t="shared" ca="1" si="1512"/>
        <v>Late</v>
      </c>
    </row>
    <row r="5682" spans="1:17" x14ac:dyDescent="0.3">
      <c r="A5682" t="str">
        <f t="shared" si="1496"/>
        <v>S05681</v>
      </c>
      <c r="B5682" t="str">
        <f t="shared" ca="1" si="1497"/>
        <v>Alpha Traders</v>
      </c>
      <c r="C5682" t="str">
        <f t="shared" ca="1" si="1498"/>
        <v>Canada</v>
      </c>
      <c r="D5682" t="str">
        <f t="shared" ca="1" si="1499"/>
        <v>Spices</v>
      </c>
      <c r="E5682">
        <f t="shared" ca="1" si="1500"/>
        <v>157</v>
      </c>
      <c r="F5682" s="3">
        <f t="shared" ca="1" si="1501"/>
        <v>308</v>
      </c>
      <c r="G5682">
        <f t="shared" ca="1" si="1502"/>
        <v>48356</v>
      </c>
      <c r="H5682">
        <f t="shared" ca="1" si="1503"/>
        <v>23694.44</v>
      </c>
      <c r="I5682">
        <f t="shared" ca="1" si="1504"/>
        <v>5511</v>
      </c>
      <c r="J5682">
        <f t="shared" ca="1" si="1505"/>
        <v>2067</v>
      </c>
      <c r="K5682" s="1">
        <f t="shared" ca="1" si="1506"/>
        <v>46362</v>
      </c>
      <c r="L5682" s="1">
        <f t="shared" ca="1" si="1507"/>
        <v>46372</v>
      </c>
      <c r="M5682" s="1">
        <f t="shared" ca="1" si="1508"/>
        <v>46373</v>
      </c>
      <c r="N5682">
        <f t="shared" ca="1" si="1509"/>
        <v>31272.44</v>
      </c>
      <c r="O5682" s="3">
        <f t="shared" ca="1" si="1510"/>
        <v>17083.560000000001</v>
      </c>
      <c r="P5682" s="2">
        <f t="shared" ca="1" si="1511"/>
        <v>0.35328728596244524</v>
      </c>
      <c r="Q5682" t="str">
        <f t="shared" ca="1" si="1512"/>
        <v>Late</v>
      </c>
    </row>
    <row r="5683" spans="1:17" x14ac:dyDescent="0.3">
      <c r="A5683" t="str">
        <f t="shared" si="1496"/>
        <v>S05682</v>
      </c>
      <c r="B5683" t="str">
        <f t="shared" ca="1" si="1497"/>
        <v>Oceanic Exports</v>
      </c>
      <c r="C5683" t="str">
        <f t="shared" ca="1" si="1498"/>
        <v>Singapore</v>
      </c>
      <c r="D5683" t="str">
        <f t="shared" ca="1" si="1499"/>
        <v>Sauces</v>
      </c>
      <c r="E5683">
        <f t="shared" ca="1" si="1500"/>
        <v>68</v>
      </c>
      <c r="F5683" s="3">
        <f t="shared" ca="1" si="1501"/>
        <v>231</v>
      </c>
      <c r="G5683">
        <f t="shared" ca="1" si="1502"/>
        <v>15708</v>
      </c>
      <c r="H5683">
        <f t="shared" ca="1" si="1503"/>
        <v>11309.76</v>
      </c>
      <c r="I5683">
        <f t="shared" ca="1" si="1504"/>
        <v>8535</v>
      </c>
      <c r="J5683">
        <f t="shared" ca="1" si="1505"/>
        <v>1387</v>
      </c>
      <c r="K5683" s="1">
        <f t="shared" ca="1" si="1506"/>
        <v>45834</v>
      </c>
      <c r="L5683" s="1">
        <f t="shared" ca="1" si="1507"/>
        <v>45847</v>
      </c>
      <c r="M5683" s="1">
        <f t="shared" ca="1" si="1508"/>
        <v>45852</v>
      </c>
      <c r="N5683">
        <f t="shared" ca="1" si="1509"/>
        <v>21231.760000000002</v>
      </c>
      <c r="O5683" s="3">
        <f t="shared" ca="1" si="1510"/>
        <v>-5523.760000000002</v>
      </c>
      <c r="P5683" s="2">
        <f t="shared" ca="1" si="1511"/>
        <v>-0.35165266106442589</v>
      </c>
      <c r="Q5683" t="str">
        <f t="shared" ca="1" si="1512"/>
        <v>Late</v>
      </c>
    </row>
    <row r="5684" spans="1:17" x14ac:dyDescent="0.3">
      <c r="A5684" t="str">
        <f t="shared" si="1496"/>
        <v>S05683</v>
      </c>
      <c r="B5684" t="str">
        <f t="shared" ca="1" si="1497"/>
        <v>Oceanic Exports</v>
      </c>
      <c r="C5684" t="str">
        <f t="shared" ca="1" si="1498"/>
        <v>UAE</v>
      </c>
      <c r="D5684" t="str">
        <f t="shared" ca="1" si="1499"/>
        <v>Spices</v>
      </c>
      <c r="E5684">
        <f t="shared" ca="1" si="1500"/>
        <v>476</v>
      </c>
      <c r="F5684" s="3">
        <f t="shared" ca="1" si="1501"/>
        <v>609</v>
      </c>
      <c r="G5684">
        <f t="shared" ca="1" si="1502"/>
        <v>289884</v>
      </c>
      <c r="H5684">
        <f t="shared" ca="1" si="1503"/>
        <v>214514.16</v>
      </c>
      <c r="I5684">
        <f t="shared" ca="1" si="1504"/>
        <v>10619</v>
      </c>
      <c r="J5684">
        <f t="shared" ca="1" si="1505"/>
        <v>2771</v>
      </c>
      <c r="K5684" s="1">
        <f t="shared" ca="1" si="1506"/>
        <v>45974</v>
      </c>
      <c r="L5684" s="1">
        <f t="shared" ca="1" si="1507"/>
        <v>45992</v>
      </c>
      <c r="M5684" s="1">
        <f t="shared" ca="1" si="1508"/>
        <v>45996</v>
      </c>
      <c r="N5684">
        <f t="shared" ca="1" si="1509"/>
        <v>227904.16</v>
      </c>
      <c r="O5684" s="3">
        <f t="shared" ca="1" si="1510"/>
        <v>61979.839999999997</v>
      </c>
      <c r="P5684" s="2">
        <f t="shared" ca="1" si="1511"/>
        <v>0.21380910985083687</v>
      </c>
      <c r="Q5684" t="str">
        <f t="shared" ca="1" si="1512"/>
        <v>Late</v>
      </c>
    </row>
    <row r="5685" spans="1:17" x14ac:dyDescent="0.3">
      <c r="A5685" t="str">
        <f t="shared" si="1496"/>
        <v>S05684</v>
      </c>
      <c r="B5685" t="str">
        <f t="shared" ca="1" si="1497"/>
        <v>Global Foods</v>
      </c>
      <c r="C5685" t="str">
        <f t="shared" ca="1" si="1498"/>
        <v>UK</v>
      </c>
      <c r="D5685" t="str">
        <f t="shared" ca="1" si="1499"/>
        <v>Pickles</v>
      </c>
      <c r="E5685">
        <f t="shared" ca="1" si="1500"/>
        <v>188</v>
      </c>
      <c r="F5685" s="3">
        <f t="shared" ca="1" si="1501"/>
        <v>193</v>
      </c>
      <c r="G5685">
        <f t="shared" ca="1" si="1502"/>
        <v>36284</v>
      </c>
      <c r="H5685">
        <f t="shared" ca="1" si="1503"/>
        <v>18142</v>
      </c>
      <c r="I5685">
        <f t="shared" ca="1" si="1504"/>
        <v>11878</v>
      </c>
      <c r="J5685">
        <f t="shared" ca="1" si="1505"/>
        <v>2712</v>
      </c>
      <c r="K5685" s="1">
        <f t="shared" ca="1" si="1506"/>
        <v>45842</v>
      </c>
      <c r="L5685" s="1">
        <f t="shared" ca="1" si="1507"/>
        <v>45854</v>
      </c>
      <c r="M5685" s="1">
        <f t="shared" ca="1" si="1508"/>
        <v>45857</v>
      </c>
      <c r="N5685">
        <f t="shared" ca="1" si="1509"/>
        <v>32732</v>
      </c>
      <c r="O5685" s="3">
        <f t="shared" ca="1" si="1510"/>
        <v>3552</v>
      </c>
      <c r="P5685" s="2">
        <f t="shared" ca="1" si="1511"/>
        <v>9.7894388711277702E-2</v>
      </c>
      <c r="Q5685" t="str">
        <f t="shared" ca="1" si="1512"/>
        <v>Late</v>
      </c>
    </row>
    <row r="5686" spans="1:17" x14ac:dyDescent="0.3">
      <c r="A5686" t="str">
        <f t="shared" si="1496"/>
        <v>S05685</v>
      </c>
      <c r="B5686" t="str">
        <f t="shared" ca="1" si="1497"/>
        <v>Alpha Traders</v>
      </c>
      <c r="C5686" t="str">
        <f t="shared" ca="1" si="1498"/>
        <v>Singapore</v>
      </c>
      <c r="D5686" t="str">
        <f t="shared" ca="1" si="1499"/>
        <v>Spices</v>
      </c>
      <c r="E5686">
        <f t="shared" ca="1" si="1500"/>
        <v>459</v>
      </c>
      <c r="F5686" s="3">
        <f t="shared" ca="1" si="1501"/>
        <v>153</v>
      </c>
      <c r="G5686">
        <f t="shared" ca="1" si="1502"/>
        <v>70227</v>
      </c>
      <c r="H5686">
        <f t="shared" ca="1" si="1503"/>
        <v>44243.01</v>
      </c>
      <c r="I5686">
        <f t="shared" ca="1" si="1504"/>
        <v>8421</v>
      </c>
      <c r="J5686">
        <f t="shared" ca="1" si="1505"/>
        <v>880</v>
      </c>
      <c r="K5686" s="1">
        <f t="shared" ca="1" si="1506"/>
        <v>46193</v>
      </c>
      <c r="L5686" s="1">
        <f t="shared" ca="1" si="1507"/>
        <v>46203</v>
      </c>
      <c r="M5686" s="1">
        <f t="shared" ca="1" si="1508"/>
        <v>46208</v>
      </c>
      <c r="N5686">
        <f t="shared" ca="1" si="1509"/>
        <v>53544.01</v>
      </c>
      <c r="O5686" s="3">
        <f t="shared" ca="1" si="1510"/>
        <v>16682.989999999998</v>
      </c>
      <c r="P5686" s="2">
        <f t="shared" ca="1" si="1511"/>
        <v>0.2375580617141555</v>
      </c>
      <c r="Q5686" t="str">
        <f t="shared" ca="1" si="1512"/>
        <v>Late</v>
      </c>
    </row>
    <row r="5687" spans="1:17" x14ac:dyDescent="0.3">
      <c r="A5687" t="str">
        <f t="shared" si="1496"/>
        <v>S05686</v>
      </c>
      <c r="B5687" t="str">
        <f t="shared" ca="1" si="1497"/>
        <v>Beta Imports</v>
      </c>
      <c r="C5687" t="str">
        <f t="shared" ca="1" si="1498"/>
        <v>Singapore</v>
      </c>
      <c r="D5687" t="str">
        <f t="shared" ca="1" si="1499"/>
        <v>Pickles</v>
      </c>
      <c r="E5687">
        <f t="shared" ca="1" si="1500"/>
        <v>62</v>
      </c>
      <c r="F5687" s="3">
        <f t="shared" ca="1" si="1501"/>
        <v>483</v>
      </c>
      <c r="G5687">
        <f t="shared" ca="1" si="1502"/>
        <v>29946</v>
      </c>
      <c r="H5687">
        <f t="shared" ca="1" si="1503"/>
        <v>19464.900000000001</v>
      </c>
      <c r="I5687">
        <f t="shared" ca="1" si="1504"/>
        <v>2677</v>
      </c>
      <c r="J5687">
        <f t="shared" ca="1" si="1505"/>
        <v>737</v>
      </c>
      <c r="K5687" s="1">
        <f t="shared" ca="1" si="1506"/>
        <v>45907</v>
      </c>
      <c r="L5687" s="1">
        <f t="shared" ca="1" si="1507"/>
        <v>45914</v>
      </c>
      <c r="M5687" s="1">
        <f t="shared" ca="1" si="1508"/>
        <v>45915</v>
      </c>
      <c r="N5687">
        <f t="shared" ca="1" si="1509"/>
        <v>22878.9</v>
      </c>
      <c r="O5687" s="3">
        <f t="shared" ca="1" si="1510"/>
        <v>7067.0999999999985</v>
      </c>
      <c r="P5687" s="2">
        <f t="shared" ca="1" si="1511"/>
        <v>0.23599479062312156</v>
      </c>
      <c r="Q5687" t="str">
        <f t="shared" ca="1" si="1512"/>
        <v>Late</v>
      </c>
    </row>
    <row r="5688" spans="1:17" x14ac:dyDescent="0.3">
      <c r="A5688" t="str">
        <f t="shared" si="1496"/>
        <v>S05687</v>
      </c>
      <c r="B5688" t="str">
        <f t="shared" ca="1" si="1497"/>
        <v>FreshMart Ltd</v>
      </c>
      <c r="C5688" t="str">
        <f t="shared" ca="1" si="1498"/>
        <v>Singapore</v>
      </c>
      <c r="D5688" t="str">
        <f t="shared" ca="1" si="1499"/>
        <v>Sauces</v>
      </c>
      <c r="E5688">
        <f t="shared" ca="1" si="1500"/>
        <v>435</v>
      </c>
      <c r="F5688" s="3">
        <f t="shared" ca="1" si="1501"/>
        <v>294</v>
      </c>
      <c r="G5688">
        <f t="shared" ca="1" si="1502"/>
        <v>127890</v>
      </c>
      <c r="H5688">
        <f t="shared" ca="1" si="1503"/>
        <v>81849.600000000006</v>
      </c>
      <c r="I5688">
        <f t="shared" ca="1" si="1504"/>
        <v>3797</v>
      </c>
      <c r="J5688">
        <f t="shared" ca="1" si="1505"/>
        <v>1966</v>
      </c>
      <c r="K5688" s="1">
        <f t="shared" ca="1" si="1506"/>
        <v>45907</v>
      </c>
      <c r="L5688" s="1">
        <f t="shared" ca="1" si="1507"/>
        <v>45919</v>
      </c>
      <c r="M5688" s="1">
        <f t="shared" ca="1" si="1508"/>
        <v>45921</v>
      </c>
      <c r="N5688">
        <f t="shared" ca="1" si="1509"/>
        <v>87612.6</v>
      </c>
      <c r="O5688" s="3">
        <f t="shared" ca="1" si="1510"/>
        <v>40277.399999999994</v>
      </c>
      <c r="P5688" s="2">
        <f t="shared" ca="1" si="1511"/>
        <v>0.31493783720384699</v>
      </c>
      <c r="Q5688" t="str">
        <f t="shared" ca="1" si="1512"/>
        <v>Late</v>
      </c>
    </row>
    <row r="5689" spans="1:17" x14ac:dyDescent="0.3">
      <c r="A5689" t="str">
        <f t="shared" si="1496"/>
        <v>S05688</v>
      </c>
      <c r="B5689" t="str">
        <f t="shared" ca="1" si="1497"/>
        <v>FreshMart Ltd</v>
      </c>
      <c r="C5689" t="str">
        <f t="shared" ca="1" si="1498"/>
        <v>UK</v>
      </c>
      <c r="D5689" t="str">
        <f t="shared" ca="1" si="1499"/>
        <v>Sauces</v>
      </c>
      <c r="E5689">
        <f t="shared" ca="1" si="1500"/>
        <v>51</v>
      </c>
      <c r="F5689" s="3">
        <f t="shared" ca="1" si="1501"/>
        <v>503</v>
      </c>
      <c r="G5689">
        <f t="shared" ca="1" si="1502"/>
        <v>25653</v>
      </c>
      <c r="H5689">
        <f t="shared" ca="1" si="1503"/>
        <v>15391.8</v>
      </c>
      <c r="I5689">
        <f t="shared" ca="1" si="1504"/>
        <v>8966</v>
      </c>
      <c r="J5689">
        <f t="shared" ca="1" si="1505"/>
        <v>2355</v>
      </c>
      <c r="K5689" s="1">
        <f t="shared" ca="1" si="1506"/>
        <v>46312</v>
      </c>
      <c r="L5689" s="1">
        <f t="shared" ca="1" si="1507"/>
        <v>46319</v>
      </c>
      <c r="M5689" s="1">
        <f t="shared" ca="1" si="1508"/>
        <v>46321</v>
      </c>
      <c r="N5689">
        <f t="shared" ca="1" si="1509"/>
        <v>26712.799999999999</v>
      </c>
      <c r="O5689" s="3">
        <f t="shared" ca="1" si="1510"/>
        <v>-1059.7999999999993</v>
      </c>
      <c r="P5689" s="2">
        <f t="shared" ca="1" si="1511"/>
        <v>-4.1312906872490521E-2</v>
      </c>
      <c r="Q5689" t="str">
        <f t="shared" ca="1" si="1512"/>
        <v>Late</v>
      </c>
    </row>
    <row r="5690" spans="1:17" x14ac:dyDescent="0.3">
      <c r="A5690" t="str">
        <f t="shared" si="1496"/>
        <v>S05689</v>
      </c>
      <c r="B5690" t="str">
        <f t="shared" ca="1" si="1497"/>
        <v>Alpha Traders</v>
      </c>
      <c r="C5690" t="str">
        <f t="shared" ca="1" si="1498"/>
        <v>Canada</v>
      </c>
      <c r="D5690" t="str">
        <f t="shared" ca="1" si="1499"/>
        <v>Spices</v>
      </c>
      <c r="E5690">
        <f t="shared" ca="1" si="1500"/>
        <v>228</v>
      </c>
      <c r="F5690" s="3">
        <f t="shared" ca="1" si="1501"/>
        <v>777</v>
      </c>
      <c r="G5690">
        <f t="shared" ca="1" si="1502"/>
        <v>177156</v>
      </c>
      <c r="H5690">
        <f t="shared" ca="1" si="1503"/>
        <v>90349.56</v>
      </c>
      <c r="I5690">
        <f t="shared" ca="1" si="1504"/>
        <v>7244</v>
      </c>
      <c r="J5690">
        <f t="shared" ca="1" si="1505"/>
        <v>1502</v>
      </c>
      <c r="K5690" s="1">
        <f t="shared" ca="1" si="1506"/>
        <v>45661</v>
      </c>
      <c r="L5690" s="1">
        <f t="shared" ca="1" si="1507"/>
        <v>45670</v>
      </c>
      <c r="M5690" s="1">
        <f t="shared" ca="1" si="1508"/>
        <v>45675</v>
      </c>
      <c r="N5690">
        <f t="shared" ca="1" si="1509"/>
        <v>99095.56</v>
      </c>
      <c r="O5690" s="3">
        <f t="shared" ca="1" si="1510"/>
        <v>78060.44</v>
      </c>
      <c r="P5690" s="2">
        <f t="shared" ca="1" si="1511"/>
        <v>0.44063108221002961</v>
      </c>
      <c r="Q5690" t="str">
        <f t="shared" ca="1" si="1512"/>
        <v>Late</v>
      </c>
    </row>
    <row r="5691" spans="1:17" x14ac:dyDescent="0.3">
      <c r="A5691" t="str">
        <f t="shared" si="1496"/>
        <v>S05690</v>
      </c>
      <c r="B5691" t="str">
        <f t="shared" ca="1" si="1497"/>
        <v>Alpha Traders</v>
      </c>
      <c r="C5691" t="str">
        <f t="shared" ca="1" si="1498"/>
        <v>Australia</v>
      </c>
      <c r="D5691" t="str">
        <f t="shared" ca="1" si="1499"/>
        <v>Spices</v>
      </c>
      <c r="E5691">
        <f t="shared" ca="1" si="1500"/>
        <v>286</v>
      </c>
      <c r="F5691" s="3">
        <f t="shared" ca="1" si="1501"/>
        <v>190</v>
      </c>
      <c r="G5691">
        <f t="shared" ca="1" si="1502"/>
        <v>54340</v>
      </c>
      <c r="H5691">
        <f t="shared" ca="1" si="1503"/>
        <v>28256.799999999999</v>
      </c>
      <c r="I5691">
        <f t="shared" ca="1" si="1504"/>
        <v>10997</v>
      </c>
      <c r="J5691">
        <f t="shared" ca="1" si="1505"/>
        <v>2200</v>
      </c>
      <c r="K5691" s="1">
        <f t="shared" ca="1" si="1506"/>
        <v>46170</v>
      </c>
      <c r="L5691" s="1">
        <f t="shared" ca="1" si="1507"/>
        <v>46188</v>
      </c>
      <c r="M5691" s="1">
        <f t="shared" ca="1" si="1508"/>
        <v>46190</v>
      </c>
      <c r="N5691">
        <f t="shared" ca="1" si="1509"/>
        <v>41453.800000000003</v>
      </c>
      <c r="O5691" s="3">
        <f t="shared" ca="1" si="1510"/>
        <v>12886.199999999997</v>
      </c>
      <c r="P5691" s="2">
        <f t="shared" ca="1" si="1511"/>
        <v>0.23714022819285971</v>
      </c>
      <c r="Q5691" t="str">
        <f t="shared" ca="1" si="1512"/>
        <v>Late</v>
      </c>
    </row>
    <row r="5692" spans="1:17" x14ac:dyDescent="0.3">
      <c r="A5692" t="str">
        <f t="shared" si="1496"/>
        <v>S05691</v>
      </c>
      <c r="B5692" t="str">
        <f t="shared" ca="1" si="1497"/>
        <v>Oceanic Exports</v>
      </c>
      <c r="C5692" t="str">
        <f t="shared" ca="1" si="1498"/>
        <v>Canada</v>
      </c>
      <c r="D5692" t="str">
        <f t="shared" ca="1" si="1499"/>
        <v>Rice</v>
      </c>
      <c r="E5692">
        <f t="shared" ca="1" si="1500"/>
        <v>218</v>
      </c>
      <c r="F5692" s="3">
        <f t="shared" ca="1" si="1501"/>
        <v>687</v>
      </c>
      <c r="G5692">
        <f t="shared" ca="1" si="1502"/>
        <v>149766</v>
      </c>
      <c r="H5692">
        <f t="shared" ca="1" si="1503"/>
        <v>71887.679999999993</v>
      </c>
      <c r="I5692">
        <f t="shared" ca="1" si="1504"/>
        <v>7218</v>
      </c>
      <c r="J5692">
        <f t="shared" ca="1" si="1505"/>
        <v>3418</v>
      </c>
      <c r="K5692" s="1">
        <f t="shared" ca="1" si="1506"/>
        <v>46212</v>
      </c>
      <c r="L5692" s="1">
        <f t="shared" ca="1" si="1507"/>
        <v>46227</v>
      </c>
      <c r="M5692" s="1">
        <f t="shared" ca="1" si="1508"/>
        <v>46225</v>
      </c>
      <c r="N5692">
        <f t="shared" ca="1" si="1509"/>
        <v>82523.679999999993</v>
      </c>
      <c r="O5692" s="3">
        <f t="shared" ca="1" si="1510"/>
        <v>67242.320000000007</v>
      </c>
      <c r="P5692" s="2">
        <f t="shared" ca="1" si="1511"/>
        <v>0.44898254610525756</v>
      </c>
      <c r="Q5692" t="str">
        <f t="shared" ca="1" si="1512"/>
        <v>On Time</v>
      </c>
    </row>
    <row r="5693" spans="1:17" x14ac:dyDescent="0.3">
      <c r="A5693" t="str">
        <f t="shared" si="1496"/>
        <v>S05692</v>
      </c>
      <c r="B5693" t="str">
        <f t="shared" ca="1" si="1497"/>
        <v>FreshMart Ltd</v>
      </c>
      <c r="C5693" t="str">
        <f t="shared" ca="1" si="1498"/>
        <v>UK</v>
      </c>
      <c r="D5693" t="str">
        <f t="shared" ca="1" si="1499"/>
        <v>Rice</v>
      </c>
      <c r="E5693">
        <f t="shared" ca="1" si="1500"/>
        <v>195</v>
      </c>
      <c r="F5693" s="3">
        <f t="shared" ca="1" si="1501"/>
        <v>402</v>
      </c>
      <c r="G5693">
        <f t="shared" ca="1" si="1502"/>
        <v>78390</v>
      </c>
      <c r="H5693">
        <f t="shared" ca="1" si="1503"/>
        <v>52521.3</v>
      </c>
      <c r="I5693">
        <f t="shared" ca="1" si="1504"/>
        <v>2458</v>
      </c>
      <c r="J5693">
        <f t="shared" ca="1" si="1505"/>
        <v>2562</v>
      </c>
      <c r="K5693" s="1">
        <f t="shared" ca="1" si="1506"/>
        <v>45729</v>
      </c>
      <c r="L5693" s="1">
        <f t="shared" ca="1" si="1507"/>
        <v>45747</v>
      </c>
      <c r="M5693" s="1">
        <f t="shared" ca="1" si="1508"/>
        <v>45750</v>
      </c>
      <c r="N5693">
        <f t="shared" ca="1" si="1509"/>
        <v>57541.3</v>
      </c>
      <c r="O5693" s="3">
        <f t="shared" ca="1" si="1510"/>
        <v>20848.699999999997</v>
      </c>
      <c r="P5693" s="2">
        <f t="shared" ca="1" si="1511"/>
        <v>0.26596121954330904</v>
      </c>
      <c r="Q5693" t="str">
        <f t="shared" ca="1" si="1512"/>
        <v>Late</v>
      </c>
    </row>
    <row r="5694" spans="1:17" x14ac:dyDescent="0.3">
      <c r="A5694" t="str">
        <f t="shared" si="1496"/>
        <v>S05693</v>
      </c>
      <c r="B5694" t="str">
        <f t="shared" ca="1" si="1497"/>
        <v>Global Foods</v>
      </c>
      <c r="C5694" t="str">
        <f t="shared" ca="1" si="1498"/>
        <v>Australia</v>
      </c>
      <c r="D5694" t="str">
        <f t="shared" ca="1" si="1499"/>
        <v>Pickles</v>
      </c>
      <c r="E5694">
        <f t="shared" ca="1" si="1500"/>
        <v>301</v>
      </c>
      <c r="F5694" s="3">
        <f t="shared" ca="1" si="1501"/>
        <v>267</v>
      </c>
      <c r="G5694">
        <f t="shared" ca="1" si="1502"/>
        <v>80367</v>
      </c>
      <c r="H5694">
        <f t="shared" ca="1" si="1503"/>
        <v>43398.18</v>
      </c>
      <c r="I5694">
        <f t="shared" ca="1" si="1504"/>
        <v>5500</v>
      </c>
      <c r="J5694">
        <f t="shared" ca="1" si="1505"/>
        <v>3573</v>
      </c>
      <c r="K5694" s="1">
        <f t="shared" ca="1" si="1506"/>
        <v>46035</v>
      </c>
      <c r="L5694" s="1">
        <f t="shared" ca="1" si="1507"/>
        <v>46046</v>
      </c>
      <c r="M5694" s="1">
        <f t="shared" ca="1" si="1508"/>
        <v>46044</v>
      </c>
      <c r="N5694">
        <f t="shared" ca="1" si="1509"/>
        <v>52471.18</v>
      </c>
      <c r="O5694" s="3">
        <f t="shared" ca="1" si="1510"/>
        <v>27895.82</v>
      </c>
      <c r="P5694" s="2">
        <f t="shared" ca="1" si="1511"/>
        <v>0.34710540395933653</v>
      </c>
      <c r="Q5694" t="str">
        <f t="shared" ca="1" si="1512"/>
        <v>On Time</v>
      </c>
    </row>
    <row r="5695" spans="1:17" x14ac:dyDescent="0.3">
      <c r="A5695" t="str">
        <f t="shared" si="1496"/>
        <v>S05694</v>
      </c>
      <c r="B5695" t="str">
        <f t="shared" ca="1" si="1497"/>
        <v>FreshMart Ltd</v>
      </c>
      <c r="C5695" t="str">
        <f t="shared" ca="1" si="1498"/>
        <v>Australia</v>
      </c>
      <c r="D5695" t="str">
        <f t="shared" ca="1" si="1499"/>
        <v>Sauces</v>
      </c>
      <c r="E5695">
        <f t="shared" ca="1" si="1500"/>
        <v>363</v>
      </c>
      <c r="F5695" s="3">
        <f t="shared" ca="1" si="1501"/>
        <v>356</v>
      </c>
      <c r="G5695">
        <f t="shared" ca="1" si="1502"/>
        <v>129228</v>
      </c>
      <c r="H5695">
        <f t="shared" ca="1" si="1503"/>
        <v>64614</v>
      </c>
      <c r="I5695">
        <f t="shared" ca="1" si="1504"/>
        <v>11102</v>
      </c>
      <c r="J5695">
        <f t="shared" ca="1" si="1505"/>
        <v>3004</v>
      </c>
      <c r="K5695" s="1">
        <f t="shared" ca="1" si="1506"/>
        <v>46118</v>
      </c>
      <c r="L5695" s="1">
        <f t="shared" ca="1" si="1507"/>
        <v>46128</v>
      </c>
      <c r="M5695" s="1">
        <f t="shared" ca="1" si="1508"/>
        <v>46128</v>
      </c>
      <c r="N5695">
        <f t="shared" ca="1" si="1509"/>
        <v>78720</v>
      </c>
      <c r="O5695" s="3">
        <f t="shared" ca="1" si="1510"/>
        <v>50508</v>
      </c>
      <c r="P5695" s="2">
        <f t="shared" ca="1" si="1511"/>
        <v>0.39084408951620392</v>
      </c>
      <c r="Q5695" t="str">
        <f t="shared" ca="1" si="1512"/>
        <v>On Time</v>
      </c>
    </row>
    <row r="5696" spans="1:17" x14ac:dyDescent="0.3">
      <c r="A5696" t="str">
        <f t="shared" si="1496"/>
        <v>S05695</v>
      </c>
      <c r="B5696" t="str">
        <f t="shared" ca="1" si="1497"/>
        <v>Oceanic Exports</v>
      </c>
      <c r="C5696" t="str">
        <f t="shared" ca="1" si="1498"/>
        <v>UK</v>
      </c>
      <c r="D5696" t="str">
        <f t="shared" ca="1" si="1499"/>
        <v>Spices</v>
      </c>
      <c r="E5696">
        <f t="shared" ca="1" si="1500"/>
        <v>436</v>
      </c>
      <c r="F5696" s="3">
        <f t="shared" ca="1" si="1501"/>
        <v>591</v>
      </c>
      <c r="G5696">
        <f t="shared" ca="1" si="1502"/>
        <v>257676</v>
      </c>
      <c r="H5696">
        <f t="shared" ca="1" si="1503"/>
        <v>164912.64000000001</v>
      </c>
      <c r="I5696">
        <f t="shared" ca="1" si="1504"/>
        <v>7554</v>
      </c>
      <c r="J5696">
        <f t="shared" ca="1" si="1505"/>
        <v>2166</v>
      </c>
      <c r="K5696" s="1">
        <f t="shared" ca="1" si="1506"/>
        <v>46184</v>
      </c>
      <c r="L5696" s="1">
        <f t="shared" ca="1" si="1507"/>
        <v>46196</v>
      </c>
      <c r="M5696" s="1">
        <f t="shared" ca="1" si="1508"/>
        <v>46198</v>
      </c>
      <c r="N5696">
        <f t="shared" ca="1" si="1509"/>
        <v>174632.64</v>
      </c>
      <c r="O5696" s="3">
        <f t="shared" ca="1" si="1510"/>
        <v>83043.359999999986</v>
      </c>
      <c r="P5696" s="2">
        <f t="shared" ca="1" si="1511"/>
        <v>0.32227820984492145</v>
      </c>
      <c r="Q5696" t="str">
        <f t="shared" ca="1" si="1512"/>
        <v>Late</v>
      </c>
    </row>
    <row r="5697" spans="1:17" x14ac:dyDescent="0.3">
      <c r="A5697" t="str">
        <f t="shared" si="1496"/>
        <v>S05696</v>
      </c>
      <c r="B5697" t="str">
        <f t="shared" ca="1" si="1497"/>
        <v>Alpha Traders</v>
      </c>
      <c r="C5697" t="str">
        <f t="shared" ca="1" si="1498"/>
        <v>Australia</v>
      </c>
      <c r="D5697" t="str">
        <f t="shared" ca="1" si="1499"/>
        <v>Pickles</v>
      </c>
      <c r="E5697">
        <f t="shared" ca="1" si="1500"/>
        <v>440</v>
      </c>
      <c r="F5697" s="3">
        <f t="shared" ca="1" si="1501"/>
        <v>763</v>
      </c>
      <c r="G5697">
        <f t="shared" ca="1" si="1502"/>
        <v>335720</v>
      </c>
      <c r="H5697">
        <f t="shared" ca="1" si="1503"/>
        <v>191360.4</v>
      </c>
      <c r="I5697">
        <f t="shared" ca="1" si="1504"/>
        <v>4851</v>
      </c>
      <c r="J5697">
        <f t="shared" ca="1" si="1505"/>
        <v>3966</v>
      </c>
      <c r="K5697" s="1">
        <f t="shared" ca="1" si="1506"/>
        <v>45891</v>
      </c>
      <c r="L5697" s="1">
        <f t="shared" ca="1" si="1507"/>
        <v>45904</v>
      </c>
      <c r="M5697" s="1">
        <f t="shared" ca="1" si="1508"/>
        <v>45905</v>
      </c>
      <c r="N5697">
        <f t="shared" ca="1" si="1509"/>
        <v>200177.4</v>
      </c>
      <c r="O5697" s="3">
        <f t="shared" ca="1" si="1510"/>
        <v>135542.6</v>
      </c>
      <c r="P5697" s="2">
        <f t="shared" ca="1" si="1511"/>
        <v>0.40373704277374006</v>
      </c>
      <c r="Q5697" t="str">
        <f t="shared" ca="1" si="1512"/>
        <v>Late</v>
      </c>
    </row>
    <row r="5698" spans="1:17" x14ac:dyDescent="0.3">
      <c r="A5698" t="str">
        <f t="shared" si="1496"/>
        <v>S05697</v>
      </c>
      <c r="B5698" t="str">
        <f t="shared" ca="1" si="1497"/>
        <v>Global Foods</v>
      </c>
      <c r="C5698" t="str">
        <f t="shared" ca="1" si="1498"/>
        <v>UK</v>
      </c>
      <c r="D5698" t="str">
        <f t="shared" ca="1" si="1499"/>
        <v>Tea</v>
      </c>
      <c r="E5698">
        <f t="shared" ca="1" si="1500"/>
        <v>141</v>
      </c>
      <c r="F5698" s="3">
        <f t="shared" ca="1" si="1501"/>
        <v>201</v>
      </c>
      <c r="G5698">
        <f t="shared" ca="1" si="1502"/>
        <v>28341</v>
      </c>
      <c r="H5698">
        <f t="shared" ca="1" si="1503"/>
        <v>15020.73</v>
      </c>
      <c r="I5698">
        <f t="shared" ca="1" si="1504"/>
        <v>1509</v>
      </c>
      <c r="J5698">
        <f t="shared" ca="1" si="1505"/>
        <v>3783</v>
      </c>
      <c r="K5698" s="1">
        <f t="shared" ca="1" si="1506"/>
        <v>45715</v>
      </c>
      <c r="L5698" s="1">
        <f t="shared" ca="1" si="1507"/>
        <v>45723</v>
      </c>
      <c r="M5698" s="1">
        <f t="shared" ca="1" si="1508"/>
        <v>45728</v>
      </c>
      <c r="N5698">
        <f t="shared" ca="1" si="1509"/>
        <v>20312.73</v>
      </c>
      <c r="O5698" s="3">
        <f t="shared" ca="1" si="1510"/>
        <v>8028.27</v>
      </c>
      <c r="P5698" s="2">
        <f t="shared" ca="1" si="1511"/>
        <v>0.2832740552556367</v>
      </c>
      <c r="Q5698" t="str">
        <f t="shared" ca="1" si="1512"/>
        <v>Late</v>
      </c>
    </row>
    <row r="5699" spans="1:17" x14ac:dyDescent="0.3">
      <c r="A5699" t="str">
        <f t="shared" ref="A5699:A5762" si="1513">"S"&amp;TEXT(ROW()-1,"00000")</f>
        <v>S05698</v>
      </c>
      <c r="B5699" t="str">
        <f t="shared" ref="B5699:B5762" ca="1" si="1514">CHOOSE(RANDBETWEEN(1,6),"Alpha Traders","Beta Imports","Global Foods","FreshMart Ltd","Oceanic Exports","Prime Wholesale")</f>
        <v>Alpha Traders</v>
      </c>
      <c r="C5699" t="str">
        <f t="shared" ref="C5699:C5762" ca="1" si="1515">CHOOSE(RANDBETWEEN(1,5),"UK","UAE","Canada","Australia","Singapore")</f>
        <v>UK</v>
      </c>
      <c r="D5699" t="str">
        <f t="shared" ref="D5699:D5762" ca="1" si="1516">CHOOSE(RANDBETWEEN(1,5),"Pickles","Spices","Tea","Rice","Sauces")</f>
        <v>Tea</v>
      </c>
      <c r="E5699">
        <f t="shared" ref="E5699:E5762" ca="1" si="1517">RANDBETWEEN(50,500)</f>
        <v>234</v>
      </c>
      <c r="F5699" s="3">
        <f t="shared" ref="F5699:F5762" ca="1" si="1518">RANDBETWEEN(100,800)</f>
        <v>558</v>
      </c>
      <c r="G5699">
        <f t="shared" ref="G5699:G5762" ca="1" si="1519">E5699*F5699</f>
        <v>130572</v>
      </c>
      <c r="H5699">
        <f t="shared" ref="H5699:H5762" ca="1" si="1520">ROUND(G5699*RANDBETWEEN(45,75)/100,2)</f>
        <v>94011.839999999997</v>
      </c>
      <c r="I5699">
        <f t="shared" ref="I5699:I5762" ca="1" si="1521">RANDBETWEEN(1500,12000)</f>
        <v>9800</v>
      </c>
      <c r="J5699">
        <f t="shared" ref="J5699:J5762" ca="1" si="1522">RANDBETWEEN(500,4000)</f>
        <v>3733</v>
      </c>
      <c r="K5699" s="1">
        <f t="shared" ref="K5699:K5762" ca="1" si="1523">DATE(2025,1,1)+RANDBETWEEN(0,729)</f>
        <v>46148</v>
      </c>
      <c r="L5699" s="1">
        <f t="shared" ref="L5699:L5762" ca="1" si="1524">K5699+RANDBETWEEN(7,20)</f>
        <v>46165</v>
      </c>
      <c r="M5699" s="1">
        <f t="shared" ref="M5699:M5762" ca="1" si="1525">L5699+RANDBETWEEN(-3,6)</f>
        <v>46169</v>
      </c>
      <c r="N5699">
        <f t="shared" ref="N5699:N5762" ca="1" si="1526">H5699+I5699+J5699</f>
        <v>107544.84</v>
      </c>
      <c r="O5699" s="3">
        <f t="shared" ref="O5699:O5762" ca="1" si="1527">G5699-N5699</f>
        <v>23027.160000000003</v>
      </c>
      <c r="P5699" s="2">
        <f t="shared" ref="P5699:P5762" ca="1" si="1528">IFERROR(O5699/G5699,0)</f>
        <v>0.17635603345280768</v>
      </c>
      <c r="Q5699" t="str">
        <f t="shared" ref="Q5699:Q5762" ca="1" si="1529">IF(M5699&lt;=L5699,"On Time","Late")</f>
        <v>Late</v>
      </c>
    </row>
    <row r="5700" spans="1:17" x14ac:dyDescent="0.3">
      <c r="A5700" t="str">
        <f t="shared" si="1513"/>
        <v>S05699</v>
      </c>
      <c r="B5700" t="str">
        <f t="shared" ca="1" si="1514"/>
        <v>Global Foods</v>
      </c>
      <c r="C5700" t="str">
        <f t="shared" ca="1" si="1515"/>
        <v>Canada</v>
      </c>
      <c r="D5700" t="str">
        <f t="shared" ca="1" si="1516"/>
        <v>Spices</v>
      </c>
      <c r="E5700">
        <f t="shared" ca="1" si="1517"/>
        <v>415</v>
      </c>
      <c r="F5700" s="3">
        <f t="shared" ca="1" si="1518"/>
        <v>470</v>
      </c>
      <c r="G5700">
        <f t="shared" ca="1" si="1519"/>
        <v>195050</v>
      </c>
      <c r="H5700">
        <f t="shared" ca="1" si="1520"/>
        <v>97525</v>
      </c>
      <c r="I5700">
        <f t="shared" ca="1" si="1521"/>
        <v>9885</v>
      </c>
      <c r="J5700">
        <f t="shared" ca="1" si="1522"/>
        <v>871</v>
      </c>
      <c r="K5700" s="1">
        <f t="shared" ca="1" si="1523"/>
        <v>46164</v>
      </c>
      <c r="L5700" s="1">
        <f t="shared" ca="1" si="1524"/>
        <v>46177</v>
      </c>
      <c r="M5700" s="1">
        <f t="shared" ca="1" si="1525"/>
        <v>46176</v>
      </c>
      <c r="N5700">
        <f t="shared" ca="1" si="1526"/>
        <v>108281</v>
      </c>
      <c r="O5700" s="3">
        <f t="shared" ca="1" si="1527"/>
        <v>86769</v>
      </c>
      <c r="P5700" s="2">
        <f t="shared" ca="1" si="1528"/>
        <v>0.44485516534221992</v>
      </c>
      <c r="Q5700" t="str">
        <f t="shared" ca="1" si="1529"/>
        <v>On Time</v>
      </c>
    </row>
    <row r="5701" spans="1:17" x14ac:dyDescent="0.3">
      <c r="A5701" t="str">
        <f t="shared" si="1513"/>
        <v>S05700</v>
      </c>
      <c r="B5701" t="str">
        <f t="shared" ca="1" si="1514"/>
        <v>Prime Wholesale</v>
      </c>
      <c r="C5701" t="str">
        <f t="shared" ca="1" si="1515"/>
        <v>Canada</v>
      </c>
      <c r="D5701" t="str">
        <f t="shared" ca="1" si="1516"/>
        <v>Pickles</v>
      </c>
      <c r="E5701">
        <f t="shared" ca="1" si="1517"/>
        <v>73</v>
      </c>
      <c r="F5701" s="3">
        <f t="shared" ca="1" si="1518"/>
        <v>407</v>
      </c>
      <c r="G5701">
        <f t="shared" ca="1" si="1519"/>
        <v>29711</v>
      </c>
      <c r="H5701">
        <f t="shared" ca="1" si="1520"/>
        <v>17529.490000000002</v>
      </c>
      <c r="I5701">
        <f t="shared" ca="1" si="1521"/>
        <v>11068</v>
      </c>
      <c r="J5701">
        <f t="shared" ca="1" si="1522"/>
        <v>2853</v>
      </c>
      <c r="K5701" s="1">
        <f t="shared" ca="1" si="1523"/>
        <v>46023</v>
      </c>
      <c r="L5701" s="1">
        <f t="shared" ca="1" si="1524"/>
        <v>46032</v>
      </c>
      <c r="M5701" s="1">
        <f t="shared" ca="1" si="1525"/>
        <v>46035</v>
      </c>
      <c r="N5701">
        <f t="shared" ca="1" si="1526"/>
        <v>31450.49</v>
      </c>
      <c r="O5701" s="3">
        <f t="shared" ca="1" si="1527"/>
        <v>-1739.4900000000016</v>
      </c>
      <c r="P5701" s="2">
        <f t="shared" ca="1" si="1528"/>
        <v>-5.854700279357819E-2</v>
      </c>
      <c r="Q5701" t="str">
        <f t="shared" ca="1" si="1529"/>
        <v>Late</v>
      </c>
    </row>
    <row r="5702" spans="1:17" x14ac:dyDescent="0.3">
      <c r="A5702" t="str">
        <f t="shared" si="1513"/>
        <v>S05701</v>
      </c>
      <c r="B5702" t="str">
        <f t="shared" ca="1" si="1514"/>
        <v>Beta Imports</v>
      </c>
      <c r="C5702" t="str">
        <f t="shared" ca="1" si="1515"/>
        <v>UAE</v>
      </c>
      <c r="D5702" t="str">
        <f t="shared" ca="1" si="1516"/>
        <v>Rice</v>
      </c>
      <c r="E5702">
        <f t="shared" ca="1" si="1517"/>
        <v>487</v>
      </c>
      <c r="F5702" s="3">
        <f t="shared" ca="1" si="1518"/>
        <v>634</v>
      </c>
      <c r="G5702">
        <f t="shared" ca="1" si="1519"/>
        <v>308758</v>
      </c>
      <c r="H5702">
        <f t="shared" ca="1" si="1520"/>
        <v>216130.6</v>
      </c>
      <c r="I5702">
        <f t="shared" ca="1" si="1521"/>
        <v>5309</v>
      </c>
      <c r="J5702">
        <f t="shared" ca="1" si="1522"/>
        <v>1597</v>
      </c>
      <c r="K5702" s="1">
        <f t="shared" ca="1" si="1523"/>
        <v>46255</v>
      </c>
      <c r="L5702" s="1">
        <f t="shared" ca="1" si="1524"/>
        <v>46264</v>
      </c>
      <c r="M5702" s="1">
        <f t="shared" ca="1" si="1525"/>
        <v>46262</v>
      </c>
      <c r="N5702">
        <f t="shared" ca="1" si="1526"/>
        <v>223036.6</v>
      </c>
      <c r="O5702" s="3">
        <f t="shared" ca="1" si="1527"/>
        <v>85721.4</v>
      </c>
      <c r="P5702" s="2">
        <f t="shared" ca="1" si="1528"/>
        <v>0.27763296821458877</v>
      </c>
      <c r="Q5702" t="str">
        <f t="shared" ca="1" si="1529"/>
        <v>On Time</v>
      </c>
    </row>
    <row r="5703" spans="1:17" x14ac:dyDescent="0.3">
      <c r="A5703" t="str">
        <f t="shared" si="1513"/>
        <v>S05702</v>
      </c>
      <c r="B5703" t="str">
        <f t="shared" ca="1" si="1514"/>
        <v>Alpha Traders</v>
      </c>
      <c r="C5703" t="str">
        <f t="shared" ca="1" si="1515"/>
        <v>UAE</v>
      </c>
      <c r="D5703" t="str">
        <f t="shared" ca="1" si="1516"/>
        <v>Tea</v>
      </c>
      <c r="E5703">
        <f t="shared" ca="1" si="1517"/>
        <v>74</v>
      </c>
      <c r="F5703" s="3">
        <f t="shared" ca="1" si="1518"/>
        <v>437</v>
      </c>
      <c r="G5703">
        <f t="shared" ca="1" si="1519"/>
        <v>32338</v>
      </c>
      <c r="H5703">
        <f t="shared" ca="1" si="1520"/>
        <v>24253.5</v>
      </c>
      <c r="I5703">
        <f t="shared" ca="1" si="1521"/>
        <v>2354</v>
      </c>
      <c r="J5703">
        <f t="shared" ca="1" si="1522"/>
        <v>2644</v>
      </c>
      <c r="K5703" s="1">
        <f t="shared" ca="1" si="1523"/>
        <v>46339</v>
      </c>
      <c r="L5703" s="1">
        <f t="shared" ca="1" si="1524"/>
        <v>46349</v>
      </c>
      <c r="M5703" s="1">
        <f t="shared" ca="1" si="1525"/>
        <v>46355</v>
      </c>
      <c r="N5703">
        <f t="shared" ca="1" si="1526"/>
        <v>29251.5</v>
      </c>
      <c r="O5703" s="3">
        <f t="shared" ca="1" si="1527"/>
        <v>3086.5</v>
      </c>
      <c r="P5703" s="2">
        <f t="shared" ca="1" si="1528"/>
        <v>9.5444987321417527E-2</v>
      </c>
      <c r="Q5703" t="str">
        <f t="shared" ca="1" si="1529"/>
        <v>Late</v>
      </c>
    </row>
    <row r="5704" spans="1:17" x14ac:dyDescent="0.3">
      <c r="A5704" t="str">
        <f t="shared" si="1513"/>
        <v>S05703</v>
      </c>
      <c r="B5704" t="str">
        <f t="shared" ca="1" si="1514"/>
        <v>Alpha Traders</v>
      </c>
      <c r="C5704" t="str">
        <f t="shared" ca="1" si="1515"/>
        <v>UAE</v>
      </c>
      <c r="D5704" t="str">
        <f t="shared" ca="1" si="1516"/>
        <v>Rice</v>
      </c>
      <c r="E5704">
        <f t="shared" ca="1" si="1517"/>
        <v>464</v>
      </c>
      <c r="F5704" s="3">
        <f t="shared" ca="1" si="1518"/>
        <v>321</v>
      </c>
      <c r="G5704">
        <f t="shared" ca="1" si="1519"/>
        <v>148944</v>
      </c>
      <c r="H5704">
        <f t="shared" ca="1" si="1520"/>
        <v>98303.039999999994</v>
      </c>
      <c r="I5704">
        <f t="shared" ca="1" si="1521"/>
        <v>3612</v>
      </c>
      <c r="J5704">
        <f t="shared" ca="1" si="1522"/>
        <v>3942</v>
      </c>
      <c r="K5704" s="1">
        <f t="shared" ca="1" si="1523"/>
        <v>45884</v>
      </c>
      <c r="L5704" s="1">
        <f t="shared" ca="1" si="1524"/>
        <v>45897</v>
      </c>
      <c r="M5704" s="1">
        <f t="shared" ca="1" si="1525"/>
        <v>45899</v>
      </c>
      <c r="N5704">
        <f t="shared" ca="1" si="1526"/>
        <v>105857.04</v>
      </c>
      <c r="O5704" s="3">
        <f t="shared" ca="1" si="1527"/>
        <v>43086.960000000006</v>
      </c>
      <c r="P5704" s="2">
        <f t="shared" ca="1" si="1528"/>
        <v>0.28928295198195297</v>
      </c>
      <c r="Q5704" t="str">
        <f t="shared" ca="1" si="1529"/>
        <v>Late</v>
      </c>
    </row>
    <row r="5705" spans="1:17" x14ac:dyDescent="0.3">
      <c r="A5705" t="str">
        <f t="shared" si="1513"/>
        <v>S05704</v>
      </c>
      <c r="B5705" t="str">
        <f t="shared" ca="1" si="1514"/>
        <v>Alpha Traders</v>
      </c>
      <c r="C5705" t="str">
        <f t="shared" ca="1" si="1515"/>
        <v>Canada</v>
      </c>
      <c r="D5705" t="str">
        <f t="shared" ca="1" si="1516"/>
        <v>Rice</v>
      </c>
      <c r="E5705">
        <f t="shared" ca="1" si="1517"/>
        <v>156</v>
      </c>
      <c r="F5705" s="3">
        <f t="shared" ca="1" si="1518"/>
        <v>411</v>
      </c>
      <c r="G5705">
        <f t="shared" ca="1" si="1519"/>
        <v>64116</v>
      </c>
      <c r="H5705">
        <f t="shared" ca="1" si="1520"/>
        <v>35263.800000000003</v>
      </c>
      <c r="I5705">
        <f t="shared" ca="1" si="1521"/>
        <v>4269</v>
      </c>
      <c r="J5705">
        <f t="shared" ca="1" si="1522"/>
        <v>1109</v>
      </c>
      <c r="K5705" s="1">
        <f t="shared" ca="1" si="1523"/>
        <v>45673</v>
      </c>
      <c r="L5705" s="1">
        <f t="shared" ca="1" si="1524"/>
        <v>45681</v>
      </c>
      <c r="M5705" s="1">
        <f t="shared" ca="1" si="1525"/>
        <v>45682</v>
      </c>
      <c r="N5705">
        <f t="shared" ca="1" si="1526"/>
        <v>40641.800000000003</v>
      </c>
      <c r="O5705" s="3">
        <f t="shared" ca="1" si="1527"/>
        <v>23474.199999999997</v>
      </c>
      <c r="P5705" s="2">
        <f t="shared" ca="1" si="1528"/>
        <v>0.3661207810842847</v>
      </c>
      <c r="Q5705" t="str">
        <f t="shared" ca="1" si="1529"/>
        <v>Late</v>
      </c>
    </row>
    <row r="5706" spans="1:17" x14ac:dyDescent="0.3">
      <c r="A5706" t="str">
        <f t="shared" si="1513"/>
        <v>S05705</v>
      </c>
      <c r="B5706" t="str">
        <f t="shared" ca="1" si="1514"/>
        <v>Global Foods</v>
      </c>
      <c r="C5706" t="str">
        <f t="shared" ca="1" si="1515"/>
        <v>Canada</v>
      </c>
      <c r="D5706" t="str">
        <f t="shared" ca="1" si="1516"/>
        <v>Rice</v>
      </c>
      <c r="E5706">
        <f t="shared" ca="1" si="1517"/>
        <v>351</v>
      </c>
      <c r="F5706" s="3">
        <f t="shared" ca="1" si="1518"/>
        <v>144</v>
      </c>
      <c r="G5706">
        <f t="shared" ca="1" si="1519"/>
        <v>50544</v>
      </c>
      <c r="H5706">
        <f t="shared" ca="1" si="1520"/>
        <v>37402.559999999998</v>
      </c>
      <c r="I5706">
        <f t="shared" ca="1" si="1521"/>
        <v>10280</v>
      </c>
      <c r="J5706">
        <f t="shared" ca="1" si="1522"/>
        <v>1502</v>
      </c>
      <c r="K5706" s="1">
        <f t="shared" ca="1" si="1523"/>
        <v>46175</v>
      </c>
      <c r="L5706" s="1">
        <f t="shared" ca="1" si="1524"/>
        <v>46182</v>
      </c>
      <c r="M5706" s="1">
        <f t="shared" ca="1" si="1525"/>
        <v>46188</v>
      </c>
      <c r="N5706">
        <f t="shared" ca="1" si="1526"/>
        <v>49184.56</v>
      </c>
      <c r="O5706" s="3">
        <f t="shared" ca="1" si="1527"/>
        <v>1359.4400000000023</v>
      </c>
      <c r="P5706" s="2">
        <f t="shared" ca="1" si="1528"/>
        <v>2.68961696739475E-2</v>
      </c>
      <c r="Q5706" t="str">
        <f t="shared" ca="1" si="1529"/>
        <v>Late</v>
      </c>
    </row>
    <row r="5707" spans="1:17" x14ac:dyDescent="0.3">
      <c r="A5707" t="str">
        <f t="shared" si="1513"/>
        <v>S05706</v>
      </c>
      <c r="B5707" t="str">
        <f t="shared" ca="1" si="1514"/>
        <v>Prime Wholesale</v>
      </c>
      <c r="C5707" t="str">
        <f t="shared" ca="1" si="1515"/>
        <v>UK</v>
      </c>
      <c r="D5707" t="str">
        <f t="shared" ca="1" si="1516"/>
        <v>Sauces</v>
      </c>
      <c r="E5707">
        <f t="shared" ca="1" si="1517"/>
        <v>117</v>
      </c>
      <c r="F5707" s="3">
        <f t="shared" ca="1" si="1518"/>
        <v>518</v>
      </c>
      <c r="G5707">
        <f t="shared" ca="1" si="1519"/>
        <v>60606</v>
      </c>
      <c r="H5707">
        <f t="shared" ca="1" si="1520"/>
        <v>41212.080000000002</v>
      </c>
      <c r="I5707">
        <f t="shared" ca="1" si="1521"/>
        <v>6318</v>
      </c>
      <c r="J5707">
        <f t="shared" ca="1" si="1522"/>
        <v>1431</v>
      </c>
      <c r="K5707" s="1">
        <f t="shared" ca="1" si="1523"/>
        <v>45872</v>
      </c>
      <c r="L5707" s="1">
        <f t="shared" ca="1" si="1524"/>
        <v>45881</v>
      </c>
      <c r="M5707" s="1">
        <f t="shared" ca="1" si="1525"/>
        <v>45880</v>
      </c>
      <c r="N5707">
        <f t="shared" ca="1" si="1526"/>
        <v>48961.08</v>
      </c>
      <c r="O5707" s="3">
        <f t="shared" ca="1" si="1527"/>
        <v>11644.919999999998</v>
      </c>
      <c r="P5707" s="2">
        <f t="shared" ca="1" si="1528"/>
        <v>0.19214137214137211</v>
      </c>
      <c r="Q5707" t="str">
        <f t="shared" ca="1" si="1529"/>
        <v>On Time</v>
      </c>
    </row>
    <row r="5708" spans="1:17" x14ac:dyDescent="0.3">
      <c r="A5708" t="str">
        <f t="shared" si="1513"/>
        <v>S05707</v>
      </c>
      <c r="B5708" t="str">
        <f t="shared" ca="1" si="1514"/>
        <v>Oceanic Exports</v>
      </c>
      <c r="C5708" t="str">
        <f t="shared" ca="1" si="1515"/>
        <v>Australia</v>
      </c>
      <c r="D5708" t="str">
        <f t="shared" ca="1" si="1516"/>
        <v>Rice</v>
      </c>
      <c r="E5708">
        <f t="shared" ca="1" si="1517"/>
        <v>418</v>
      </c>
      <c r="F5708" s="3">
        <f t="shared" ca="1" si="1518"/>
        <v>293</v>
      </c>
      <c r="G5708">
        <f t="shared" ca="1" si="1519"/>
        <v>122474</v>
      </c>
      <c r="H5708">
        <f t="shared" ca="1" si="1520"/>
        <v>84507.06</v>
      </c>
      <c r="I5708">
        <f t="shared" ca="1" si="1521"/>
        <v>1707</v>
      </c>
      <c r="J5708">
        <f t="shared" ca="1" si="1522"/>
        <v>1075</v>
      </c>
      <c r="K5708" s="1">
        <f t="shared" ca="1" si="1523"/>
        <v>46141</v>
      </c>
      <c r="L5708" s="1">
        <f t="shared" ca="1" si="1524"/>
        <v>46149</v>
      </c>
      <c r="M5708" s="1">
        <f t="shared" ca="1" si="1525"/>
        <v>46147</v>
      </c>
      <c r="N5708">
        <f t="shared" ca="1" si="1526"/>
        <v>87289.06</v>
      </c>
      <c r="O5708" s="3">
        <f t="shared" ca="1" si="1527"/>
        <v>35184.94</v>
      </c>
      <c r="P5708" s="2">
        <f t="shared" ca="1" si="1528"/>
        <v>0.2872849747701553</v>
      </c>
      <c r="Q5708" t="str">
        <f t="shared" ca="1" si="1529"/>
        <v>On Time</v>
      </c>
    </row>
    <row r="5709" spans="1:17" x14ac:dyDescent="0.3">
      <c r="A5709" t="str">
        <f t="shared" si="1513"/>
        <v>S05708</v>
      </c>
      <c r="B5709" t="str">
        <f t="shared" ca="1" si="1514"/>
        <v>Alpha Traders</v>
      </c>
      <c r="C5709" t="str">
        <f t="shared" ca="1" si="1515"/>
        <v>Canada</v>
      </c>
      <c r="D5709" t="str">
        <f t="shared" ca="1" si="1516"/>
        <v>Rice</v>
      </c>
      <c r="E5709">
        <f t="shared" ca="1" si="1517"/>
        <v>455</v>
      </c>
      <c r="F5709" s="3">
        <f t="shared" ca="1" si="1518"/>
        <v>305</v>
      </c>
      <c r="G5709">
        <f t="shared" ca="1" si="1519"/>
        <v>138775</v>
      </c>
      <c r="H5709">
        <f t="shared" ca="1" si="1520"/>
        <v>97142.5</v>
      </c>
      <c r="I5709">
        <f t="shared" ca="1" si="1521"/>
        <v>11782</v>
      </c>
      <c r="J5709">
        <f t="shared" ca="1" si="1522"/>
        <v>2973</v>
      </c>
      <c r="K5709" s="1">
        <f t="shared" ca="1" si="1523"/>
        <v>46136</v>
      </c>
      <c r="L5709" s="1">
        <f t="shared" ca="1" si="1524"/>
        <v>46145</v>
      </c>
      <c r="M5709" s="1">
        <f t="shared" ca="1" si="1525"/>
        <v>46151</v>
      </c>
      <c r="N5709">
        <f t="shared" ca="1" si="1526"/>
        <v>111897.5</v>
      </c>
      <c r="O5709" s="3">
        <f t="shared" ca="1" si="1527"/>
        <v>26877.5</v>
      </c>
      <c r="P5709" s="2">
        <f t="shared" ca="1" si="1528"/>
        <v>0.1936768149882904</v>
      </c>
      <c r="Q5709" t="str">
        <f t="shared" ca="1" si="1529"/>
        <v>Late</v>
      </c>
    </row>
    <row r="5710" spans="1:17" x14ac:dyDescent="0.3">
      <c r="A5710" t="str">
        <f t="shared" si="1513"/>
        <v>S05709</v>
      </c>
      <c r="B5710" t="str">
        <f t="shared" ca="1" si="1514"/>
        <v>FreshMart Ltd</v>
      </c>
      <c r="C5710" t="str">
        <f t="shared" ca="1" si="1515"/>
        <v>UAE</v>
      </c>
      <c r="D5710" t="str">
        <f t="shared" ca="1" si="1516"/>
        <v>Tea</v>
      </c>
      <c r="E5710">
        <f t="shared" ca="1" si="1517"/>
        <v>327</v>
      </c>
      <c r="F5710" s="3">
        <f t="shared" ca="1" si="1518"/>
        <v>738</v>
      </c>
      <c r="G5710">
        <f t="shared" ca="1" si="1519"/>
        <v>241326</v>
      </c>
      <c r="H5710">
        <f t="shared" ca="1" si="1520"/>
        <v>108596.7</v>
      </c>
      <c r="I5710">
        <f t="shared" ca="1" si="1521"/>
        <v>2586</v>
      </c>
      <c r="J5710">
        <f t="shared" ca="1" si="1522"/>
        <v>2181</v>
      </c>
      <c r="K5710" s="1">
        <f t="shared" ca="1" si="1523"/>
        <v>45877</v>
      </c>
      <c r="L5710" s="1">
        <f t="shared" ca="1" si="1524"/>
        <v>45889</v>
      </c>
      <c r="M5710" s="1">
        <f t="shared" ca="1" si="1525"/>
        <v>45894</v>
      </c>
      <c r="N5710">
        <f t="shared" ca="1" si="1526"/>
        <v>113363.7</v>
      </c>
      <c r="O5710" s="3">
        <f t="shared" ca="1" si="1527"/>
        <v>127962.3</v>
      </c>
      <c r="P5710" s="2">
        <f t="shared" ca="1" si="1528"/>
        <v>0.53024663732875865</v>
      </c>
      <c r="Q5710" t="str">
        <f t="shared" ca="1" si="1529"/>
        <v>Late</v>
      </c>
    </row>
    <row r="5711" spans="1:17" x14ac:dyDescent="0.3">
      <c r="A5711" t="str">
        <f t="shared" si="1513"/>
        <v>S05710</v>
      </c>
      <c r="B5711" t="str">
        <f t="shared" ca="1" si="1514"/>
        <v>Beta Imports</v>
      </c>
      <c r="C5711" t="str">
        <f t="shared" ca="1" si="1515"/>
        <v>Singapore</v>
      </c>
      <c r="D5711" t="str">
        <f t="shared" ca="1" si="1516"/>
        <v>Spices</v>
      </c>
      <c r="E5711">
        <f t="shared" ca="1" si="1517"/>
        <v>114</v>
      </c>
      <c r="F5711" s="3">
        <f t="shared" ca="1" si="1518"/>
        <v>455</v>
      </c>
      <c r="G5711">
        <f t="shared" ca="1" si="1519"/>
        <v>51870</v>
      </c>
      <c r="H5711">
        <f t="shared" ca="1" si="1520"/>
        <v>37865.1</v>
      </c>
      <c r="I5711">
        <f t="shared" ca="1" si="1521"/>
        <v>11815</v>
      </c>
      <c r="J5711">
        <f t="shared" ca="1" si="1522"/>
        <v>2062</v>
      </c>
      <c r="K5711" s="1">
        <f t="shared" ca="1" si="1523"/>
        <v>46160</v>
      </c>
      <c r="L5711" s="1">
        <f t="shared" ca="1" si="1524"/>
        <v>46169</v>
      </c>
      <c r="M5711" s="1">
        <f t="shared" ca="1" si="1525"/>
        <v>46173</v>
      </c>
      <c r="N5711">
        <f t="shared" ca="1" si="1526"/>
        <v>51742.1</v>
      </c>
      <c r="O5711" s="3">
        <f t="shared" ca="1" si="1527"/>
        <v>127.90000000000146</v>
      </c>
      <c r="P5711" s="2">
        <f t="shared" ca="1" si="1528"/>
        <v>2.4657798342009149E-3</v>
      </c>
      <c r="Q5711" t="str">
        <f t="shared" ca="1" si="1529"/>
        <v>Late</v>
      </c>
    </row>
    <row r="5712" spans="1:17" x14ac:dyDescent="0.3">
      <c r="A5712" t="str">
        <f t="shared" si="1513"/>
        <v>S05711</v>
      </c>
      <c r="B5712" t="str">
        <f t="shared" ca="1" si="1514"/>
        <v>Prime Wholesale</v>
      </c>
      <c r="C5712" t="str">
        <f t="shared" ca="1" si="1515"/>
        <v>UK</v>
      </c>
      <c r="D5712" t="str">
        <f t="shared" ca="1" si="1516"/>
        <v>Rice</v>
      </c>
      <c r="E5712">
        <f t="shared" ca="1" si="1517"/>
        <v>489</v>
      </c>
      <c r="F5712" s="3">
        <f t="shared" ca="1" si="1518"/>
        <v>389</v>
      </c>
      <c r="G5712">
        <f t="shared" ca="1" si="1519"/>
        <v>190221</v>
      </c>
      <c r="H5712">
        <f t="shared" ca="1" si="1520"/>
        <v>123643.65</v>
      </c>
      <c r="I5712">
        <f t="shared" ca="1" si="1521"/>
        <v>10999</v>
      </c>
      <c r="J5712">
        <f t="shared" ca="1" si="1522"/>
        <v>1322</v>
      </c>
      <c r="K5712" s="1">
        <f t="shared" ca="1" si="1523"/>
        <v>45891</v>
      </c>
      <c r="L5712" s="1">
        <f t="shared" ca="1" si="1524"/>
        <v>45901</v>
      </c>
      <c r="M5712" s="1">
        <f t="shared" ca="1" si="1525"/>
        <v>45903</v>
      </c>
      <c r="N5712">
        <f t="shared" ca="1" si="1526"/>
        <v>135964.65</v>
      </c>
      <c r="O5712" s="3">
        <f t="shared" ca="1" si="1527"/>
        <v>54256.350000000006</v>
      </c>
      <c r="P5712" s="2">
        <f t="shared" ca="1" si="1528"/>
        <v>0.28522797167505171</v>
      </c>
      <c r="Q5712" t="str">
        <f t="shared" ca="1" si="1529"/>
        <v>Late</v>
      </c>
    </row>
    <row r="5713" spans="1:17" x14ac:dyDescent="0.3">
      <c r="A5713" t="str">
        <f t="shared" si="1513"/>
        <v>S05712</v>
      </c>
      <c r="B5713" t="str">
        <f t="shared" ca="1" si="1514"/>
        <v>Beta Imports</v>
      </c>
      <c r="C5713" t="str">
        <f t="shared" ca="1" si="1515"/>
        <v>Australia</v>
      </c>
      <c r="D5713" t="str">
        <f t="shared" ca="1" si="1516"/>
        <v>Sauces</v>
      </c>
      <c r="E5713">
        <f t="shared" ca="1" si="1517"/>
        <v>458</v>
      </c>
      <c r="F5713" s="3">
        <f t="shared" ca="1" si="1518"/>
        <v>564</v>
      </c>
      <c r="G5713">
        <f t="shared" ca="1" si="1519"/>
        <v>258312</v>
      </c>
      <c r="H5713">
        <f t="shared" ca="1" si="1520"/>
        <v>154987.20000000001</v>
      </c>
      <c r="I5713">
        <f t="shared" ca="1" si="1521"/>
        <v>11969</v>
      </c>
      <c r="J5713">
        <f t="shared" ca="1" si="1522"/>
        <v>1034</v>
      </c>
      <c r="K5713" s="1">
        <f t="shared" ca="1" si="1523"/>
        <v>45948</v>
      </c>
      <c r="L5713" s="1">
        <f t="shared" ca="1" si="1524"/>
        <v>45956</v>
      </c>
      <c r="M5713" s="1">
        <f t="shared" ca="1" si="1525"/>
        <v>45955</v>
      </c>
      <c r="N5713">
        <f t="shared" ca="1" si="1526"/>
        <v>167990.2</v>
      </c>
      <c r="O5713" s="3">
        <f t="shared" ca="1" si="1527"/>
        <v>90321.799999999988</v>
      </c>
      <c r="P5713" s="2">
        <f t="shared" ca="1" si="1528"/>
        <v>0.34966164947815043</v>
      </c>
      <c r="Q5713" t="str">
        <f t="shared" ca="1" si="1529"/>
        <v>On Time</v>
      </c>
    </row>
    <row r="5714" spans="1:17" x14ac:dyDescent="0.3">
      <c r="A5714" t="str">
        <f t="shared" si="1513"/>
        <v>S05713</v>
      </c>
      <c r="B5714" t="str">
        <f t="shared" ca="1" si="1514"/>
        <v>Prime Wholesale</v>
      </c>
      <c r="C5714" t="str">
        <f t="shared" ca="1" si="1515"/>
        <v>Canada</v>
      </c>
      <c r="D5714" t="str">
        <f t="shared" ca="1" si="1516"/>
        <v>Tea</v>
      </c>
      <c r="E5714">
        <f t="shared" ca="1" si="1517"/>
        <v>234</v>
      </c>
      <c r="F5714" s="3">
        <f t="shared" ca="1" si="1518"/>
        <v>252</v>
      </c>
      <c r="G5714">
        <f t="shared" ca="1" si="1519"/>
        <v>58968</v>
      </c>
      <c r="H5714">
        <f t="shared" ca="1" si="1520"/>
        <v>27125.279999999999</v>
      </c>
      <c r="I5714">
        <f t="shared" ca="1" si="1521"/>
        <v>9580</v>
      </c>
      <c r="J5714">
        <f t="shared" ca="1" si="1522"/>
        <v>2648</v>
      </c>
      <c r="K5714" s="1">
        <f t="shared" ca="1" si="1523"/>
        <v>45703</v>
      </c>
      <c r="L5714" s="1">
        <f t="shared" ca="1" si="1524"/>
        <v>45718</v>
      </c>
      <c r="M5714" s="1">
        <f t="shared" ca="1" si="1525"/>
        <v>45722</v>
      </c>
      <c r="N5714">
        <f t="shared" ca="1" si="1526"/>
        <v>39353.279999999999</v>
      </c>
      <c r="O5714" s="3">
        <f t="shared" ca="1" si="1527"/>
        <v>19614.72</v>
      </c>
      <c r="P5714" s="2">
        <f t="shared" ca="1" si="1528"/>
        <v>0.33263329263329267</v>
      </c>
      <c r="Q5714" t="str">
        <f t="shared" ca="1" si="1529"/>
        <v>Late</v>
      </c>
    </row>
    <row r="5715" spans="1:17" x14ac:dyDescent="0.3">
      <c r="A5715" t="str">
        <f t="shared" si="1513"/>
        <v>S05714</v>
      </c>
      <c r="B5715" t="str">
        <f t="shared" ca="1" si="1514"/>
        <v>Beta Imports</v>
      </c>
      <c r="C5715" t="str">
        <f t="shared" ca="1" si="1515"/>
        <v>Canada</v>
      </c>
      <c r="D5715" t="str">
        <f t="shared" ca="1" si="1516"/>
        <v>Pickles</v>
      </c>
      <c r="E5715">
        <f t="shared" ca="1" si="1517"/>
        <v>76</v>
      </c>
      <c r="F5715" s="3">
        <f t="shared" ca="1" si="1518"/>
        <v>533</v>
      </c>
      <c r="G5715">
        <f t="shared" ca="1" si="1519"/>
        <v>40508</v>
      </c>
      <c r="H5715">
        <f t="shared" ca="1" si="1520"/>
        <v>23494.639999999999</v>
      </c>
      <c r="I5715">
        <f t="shared" ca="1" si="1521"/>
        <v>5328</v>
      </c>
      <c r="J5715">
        <f t="shared" ca="1" si="1522"/>
        <v>3310</v>
      </c>
      <c r="K5715" s="1">
        <f t="shared" ca="1" si="1523"/>
        <v>46262</v>
      </c>
      <c r="L5715" s="1">
        <f t="shared" ca="1" si="1524"/>
        <v>46281</v>
      </c>
      <c r="M5715" s="1">
        <f t="shared" ca="1" si="1525"/>
        <v>46278</v>
      </c>
      <c r="N5715">
        <f t="shared" ca="1" si="1526"/>
        <v>32132.639999999999</v>
      </c>
      <c r="O5715" s="3">
        <f t="shared" ca="1" si="1527"/>
        <v>8375.36</v>
      </c>
      <c r="P5715" s="2">
        <f t="shared" ca="1" si="1528"/>
        <v>0.20675817122543697</v>
      </c>
      <c r="Q5715" t="str">
        <f t="shared" ca="1" si="1529"/>
        <v>On Time</v>
      </c>
    </row>
    <row r="5716" spans="1:17" x14ac:dyDescent="0.3">
      <c r="A5716" t="str">
        <f t="shared" si="1513"/>
        <v>S05715</v>
      </c>
      <c r="B5716" t="str">
        <f t="shared" ca="1" si="1514"/>
        <v>Beta Imports</v>
      </c>
      <c r="C5716" t="str">
        <f t="shared" ca="1" si="1515"/>
        <v>UAE</v>
      </c>
      <c r="D5716" t="str">
        <f t="shared" ca="1" si="1516"/>
        <v>Spices</v>
      </c>
      <c r="E5716">
        <f t="shared" ca="1" si="1517"/>
        <v>254</v>
      </c>
      <c r="F5716" s="3">
        <f t="shared" ca="1" si="1518"/>
        <v>518</v>
      </c>
      <c r="G5716">
        <f t="shared" ca="1" si="1519"/>
        <v>131572</v>
      </c>
      <c r="H5716">
        <f t="shared" ca="1" si="1520"/>
        <v>65786</v>
      </c>
      <c r="I5716">
        <f t="shared" ca="1" si="1521"/>
        <v>3403</v>
      </c>
      <c r="J5716">
        <f t="shared" ca="1" si="1522"/>
        <v>2751</v>
      </c>
      <c r="K5716" s="1">
        <f t="shared" ca="1" si="1523"/>
        <v>46374</v>
      </c>
      <c r="L5716" s="1">
        <f t="shared" ca="1" si="1524"/>
        <v>46390</v>
      </c>
      <c r="M5716" s="1">
        <f t="shared" ca="1" si="1525"/>
        <v>46396</v>
      </c>
      <c r="N5716">
        <f t="shared" ca="1" si="1526"/>
        <v>71940</v>
      </c>
      <c r="O5716" s="3">
        <f t="shared" ca="1" si="1527"/>
        <v>59632</v>
      </c>
      <c r="P5716" s="2">
        <f t="shared" ca="1" si="1528"/>
        <v>0.45322713039248474</v>
      </c>
      <c r="Q5716" t="str">
        <f t="shared" ca="1" si="1529"/>
        <v>Late</v>
      </c>
    </row>
    <row r="5717" spans="1:17" x14ac:dyDescent="0.3">
      <c r="A5717" t="str">
        <f t="shared" si="1513"/>
        <v>S05716</v>
      </c>
      <c r="B5717" t="str">
        <f t="shared" ca="1" si="1514"/>
        <v>Alpha Traders</v>
      </c>
      <c r="C5717" t="str">
        <f t="shared" ca="1" si="1515"/>
        <v>Singapore</v>
      </c>
      <c r="D5717" t="str">
        <f t="shared" ca="1" si="1516"/>
        <v>Spices</v>
      </c>
      <c r="E5717">
        <f t="shared" ca="1" si="1517"/>
        <v>189</v>
      </c>
      <c r="F5717" s="3">
        <f t="shared" ca="1" si="1518"/>
        <v>620</v>
      </c>
      <c r="G5717">
        <f t="shared" ca="1" si="1519"/>
        <v>117180</v>
      </c>
      <c r="H5717">
        <f t="shared" ca="1" si="1520"/>
        <v>64449</v>
      </c>
      <c r="I5717">
        <f t="shared" ca="1" si="1521"/>
        <v>6635</v>
      </c>
      <c r="J5717">
        <f t="shared" ca="1" si="1522"/>
        <v>3093</v>
      </c>
      <c r="K5717" s="1">
        <f t="shared" ca="1" si="1523"/>
        <v>46335</v>
      </c>
      <c r="L5717" s="1">
        <f t="shared" ca="1" si="1524"/>
        <v>46344</v>
      </c>
      <c r="M5717" s="1">
        <f t="shared" ca="1" si="1525"/>
        <v>46345</v>
      </c>
      <c r="N5717">
        <f t="shared" ca="1" si="1526"/>
        <v>74177</v>
      </c>
      <c r="O5717" s="3">
        <f t="shared" ca="1" si="1527"/>
        <v>43003</v>
      </c>
      <c r="P5717" s="2">
        <f t="shared" ca="1" si="1528"/>
        <v>0.36698242020822663</v>
      </c>
      <c r="Q5717" t="str">
        <f t="shared" ca="1" si="1529"/>
        <v>Late</v>
      </c>
    </row>
    <row r="5718" spans="1:17" x14ac:dyDescent="0.3">
      <c r="A5718" t="str">
        <f t="shared" si="1513"/>
        <v>S05717</v>
      </c>
      <c r="B5718" t="str">
        <f t="shared" ca="1" si="1514"/>
        <v>FreshMart Ltd</v>
      </c>
      <c r="C5718" t="str">
        <f t="shared" ca="1" si="1515"/>
        <v>Australia</v>
      </c>
      <c r="D5718" t="str">
        <f t="shared" ca="1" si="1516"/>
        <v>Rice</v>
      </c>
      <c r="E5718">
        <f t="shared" ca="1" si="1517"/>
        <v>299</v>
      </c>
      <c r="F5718" s="3">
        <f t="shared" ca="1" si="1518"/>
        <v>412</v>
      </c>
      <c r="G5718">
        <f t="shared" ca="1" si="1519"/>
        <v>123188</v>
      </c>
      <c r="H5718">
        <f t="shared" ca="1" si="1520"/>
        <v>57898.36</v>
      </c>
      <c r="I5718">
        <f t="shared" ca="1" si="1521"/>
        <v>8468</v>
      </c>
      <c r="J5718">
        <f t="shared" ca="1" si="1522"/>
        <v>3140</v>
      </c>
      <c r="K5718" s="1">
        <f t="shared" ca="1" si="1523"/>
        <v>45671</v>
      </c>
      <c r="L5718" s="1">
        <f t="shared" ca="1" si="1524"/>
        <v>45686</v>
      </c>
      <c r="M5718" s="1">
        <f t="shared" ca="1" si="1525"/>
        <v>45688</v>
      </c>
      <c r="N5718">
        <f t="shared" ca="1" si="1526"/>
        <v>69506.36</v>
      </c>
      <c r="O5718" s="3">
        <f t="shared" ca="1" si="1527"/>
        <v>53681.64</v>
      </c>
      <c r="P5718" s="2">
        <f t="shared" ca="1" si="1528"/>
        <v>0.43577004253661072</v>
      </c>
      <c r="Q5718" t="str">
        <f t="shared" ca="1" si="1529"/>
        <v>Late</v>
      </c>
    </row>
    <row r="5719" spans="1:17" x14ac:dyDescent="0.3">
      <c r="A5719" t="str">
        <f t="shared" si="1513"/>
        <v>S05718</v>
      </c>
      <c r="B5719" t="str">
        <f t="shared" ca="1" si="1514"/>
        <v>Oceanic Exports</v>
      </c>
      <c r="C5719" t="str">
        <f t="shared" ca="1" si="1515"/>
        <v>Australia</v>
      </c>
      <c r="D5719" t="str">
        <f t="shared" ca="1" si="1516"/>
        <v>Sauces</v>
      </c>
      <c r="E5719">
        <f t="shared" ca="1" si="1517"/>
        <v>466</v>
      </c>
      <c r="F5719" s="3">
        <f t="shared" ca="1" si="1518"/>
        <v>596</v>
      </c>
      <c r="G5719">
        <f t="shared" ca="1" si="1519"/>
        <v>277736</v>
      </c>
      <c r="H5719">
        <f t="shared" ca="1" si="1520"/>
        <v>161086.88</v>
      </c>
      <c r="I5719">
        <f t="shared" ca="1" si="1521"/>
        <v>4398</v>
      </c>
      <c r="J5719">
        <f t="shared" ca="1" si="1522"/>
        <v>1071</v>
      </c>
      <c r="K5719" s="1">
        <f t="shared" ca="1" si="1523"/>
        <v>46055</v>
      </c>
      <c r="L5719" s="1">
        <f t="shared" ca="1" si="1524"/>
        <v>46073</v>
      </c>
      <c r="M5719" s="1">
        <f t="shared" ca="1" si="1525"/>
        <v>46074</v>
      </c>
      <c r="N5719">
        <f t="shared" ca="1" si="1526"/>
        <v>166555.88</v>
      </c>
      <c r="O5719" s="3">
        <f t="shared" ca="1" si="1527"/>
        <v>111180.12</v>
      </c>
      <c r="P5719" s="2">
        <f t="shared" ca="1" si="1528"/>
        <v>0.40030863841921821</v>
      </c>
      <c r="Q5719" t="str">
        <f t="shared" ca="1" si="1529"/>
        <v>Late</v>
      </c>
    </row>
    <row r="5720" spans="1:17" x14ac:dyDescent="0.3">
      <c r="A5720" t="str">
        <f t="shared" si="1513"/>
        <v>S05719</v>
      </c>
      <c r="B5720" t="str">
        <f t="shared" ca="1" si="1514"/>
        <v>Oceanic Exports</v>
      </c>
      <c r="C5720" t="str">
        <f t="shared" ca="1" si="1515"/>
        <v>Canada</v>
      </c>
      <c r="D5720" t="str">
        <f t="shared" ca="1" si="1516"/>
        <v>Sauces</v>
      </c>
      <c r="E5720">
        <f t="shared" ca="1" si="1517"/>
        <v>436</v>
      </c>
      <c r="F5720" s="3">
        <f t="shared" ca="1" si="1518"/>
        <v>733</v>
      </c>
      <c r="G5720">
        <f t="shared" ca="1" si="1519"/>
        <v>319588</v>
      </c>
      <c r="H5720">
        <f t="shared" ca="1" si="1520"/>
        <v>162989.88</v>
      </c>
      <c r="I5720">
        <f t="shared" ca="1" si="1521"/>
        <v>1730</v>
      </c>
      <c r="J5720">
        <f t="shared" ca="1" si="1522"/>
        <v>2517</v>
      </c>
      <c r="K5720" s="1">
        <f t="shared" ca="1" si="1523"/>
        <v>46029</v>
      </c>
      <c r="L5720" s="1">
        <f t="shared" ca="1" si="1524"/>
        <v>46046</v>
      </c>
      <c r="M5720" s="1">
        <f t="shared" ca="1" si="1525"/>
        <v>46046</v>
      </c>
      <c r="N5720">
        <f t="shared" ca="1" si="1526"/>
        <v>167236.88</v>
      </c>
      <c r="O5720" s="3">
        <f t="shared" ca="1" si="1527"/>
        <v>152351.12</v>
      </c>
      <c r="P5720" s="2">
        <f t="shared" ca="1" si="1528"/>
        <v>0.47671101543236916</v>
      </c>
      <c r="Q5720" t="str">
        <f t="shared" ca="1" si="1529"/>
        <v>On Time</v>
      </c>
    </row>
    <row r="5721" spans="1:17" x14ac:dyDescent="0.3">
      <c r="A5721" t="str">
        <f t="shared" si="1513"/>
        <v>S05720</v>
      </c>
      <c r="B5721" t="str">
        <f t="shared" ca="1" si="1514"/>
        <v>Alpha Traders</v>
      </c>
      <c r="C5721" t="str">
        <f t="shared" ca="1" si="1515"/>
        <v>Australia</v>
      </c>
      <c r="D5721" t="str">
        <f t="shared" ca="1" si="1516"/>
        <v>Spices</v>
      </c>
      <c r="E5721">
        <f t="shared" ca="1" si="1517"/>
        <v>320</v>
      </c>
      <c r="F5721" s="3">
        <f t="shared" ca="1" si="1518"/>
        <v>776</v>
      </c>
      <c r="G5721">
        <f t="shared" ca="1" si="1519"/>
        <v>248320</v>
      </c>
      <c r="H5721">
        <f t="shared" ca="1" si="1520"/>
        <v>146508.79999999999</v>
      </c>
      <c r="I5721">
        <f t="shared" ca="1" si="1521"/>
        <v>8889</v>
      </c>
      <c r="J5721">
        <f t="shared" ca="1" si="1522"/>
        <v>1175</v>
      </c>
      <c r="K5721" s="1">
        <f t="shared" ca="1" si="1523"/>
        <v>46213</v>
      </c>
      <c r="L5721" s="1">
        <f t="shared" ca="1" si="1524"/>
        <v>46225</v>
      </c>
      <c r="M5721" s="1">
        <f t="shared" ca="1" si="1525"/>
        <v>46222</v>
      </c>
      <c r="N5721">
        <f t="shared" ca="1" si="1526"/>
        <v>156572.79999999999</v>
      </c>
      <c r="O5721" s="3">
        <f t="shared" ca="1" si="1527"/>
        <v>91747.200000000012</v>
      </c>
      <c r="P5721" s="2">
        <f t="shared" ca="1" si="1528"/>
        <v>0.36947164948453615</v>
      </c>
      <c r="Q5721" t="str">
        <f t="shared" ca="1" si="1529"/>
        <v>On Time</v>
      </c>
    </row>
    <row r="5722" spans="1:17" x14ac:dyDescent="0.3">
      <c r="A5722" t="str">
        <f t="shared" si="1513"/>
        <v>S05721</v>
      </c>
      <c r="B5722" t="str">
        <f t="shared" ca="1" si="1514"/>
        <v>Prime Wholesale</v>
      </c>
      <c r="C5722" t="str">
        <f t="shared" ca="1" si="1515"/>
        <v>Canada</v>
      </c>
      <c r="D5722" t="str">
        <f t="shared" ca="1" si="1516"/>
        <v>Pickles</v>
      </c>
      <c r="E5722">
        <f t="shared" ca="1" si="1517"/>
        <v>78</v>
      </c>
      <c r="F5722" s="3">
        <f t="shared" ca="1" si="1518"/>
        <v>166</v>
      </c>
      <c r="G5722">
        <f t="shared" ca="1" si="1519"/>
        <v>12948</v>
      </c>
      <c r="H5722">
        <f t="shared" ca="1" si="1520"/>
        <v>9711</v>
      </c>
      <c r="I5722">
        <f t="shared" ca="1" si="1521"/>
        <v>5682</v>
      </c>
      <c r="J5722">
        <f t="shared" ca="1" si="1522"/>
        <v>1538</v>
      </c>
      <c r="K5722" s="1">
        <f t="shared" ca="1" si="1523"/>
        <v>45979</v>
      </c>
      <c r="L5722" s="1">
        <f t="shared" ca="1" si="1524"/>
        <v>45998</v>
      </c>
      <c r="M5722" s="1">
        <f t="shared" ca="1" si="1525"/>
        <v>46003</v>
      </c>
      <c r="N5722">
        <f t="shared" ca="1" si="1526"/>
        <v>16931</v>
      </c>
      <c r="O5722" s="3">
        <f t="shared" ca="1" si="1527"/>
        <v>-3983</v>
      </c>
      <c r="P5722" s="2">
        <f t="shared" ca="1" si="1528"/>
        <v>-0.30761507568736485</v>
      </c>
      <c r="Q5722" t="str">
        <f t="shared" ca="1" si="1529"/>
        <v>Late</v>
      </c>
    </row>
    <row r="5723" spans="1:17" x14ac:dyDescent="0.3">
      <c r="A5723" t="str">
        <f t="shared" si="1513"/>
        <v>S05722</v>
      </c>
      <c r="B5723" t="str">
        <f t="shared" ca="1" si="1514"/>
        <v>Oceanic Exports</v>
      </c>
      <c r="C5723" t="str">
        <f t="shared" ca="1" si="1515"/>
        <v>Australia</v>
      </c>
      <c r="D5723" t="str">
        <f t="shared" ca="1" si="1516"/>
        <v>Tea</v>
      </c>
      <c r="E5723">
        <f t="shared" ca="1" si="1517"/>
        <v>312</v>
      </c>
      <c r="F5723" s="3">
        <f t="shared" ca="1" si="1518"/>
        <v>499</v>
      </c>
      <c r="G5723">
        <f t="shared" ca="1" si="1519"/>
        <v>155688</v>
      </c>
      <c r="H5723">
        <f t="shared" ca="1" si="1520"/>
        <v>96526.56</v>
      </c>
      <c r="I5723">
        <f t="shared" ca="1" si="1521"/>
        <v>9348</v>
      </c>
      <c r="J5723">
        <f t="shared" ca="1" si="1522"/>
        <v>692</v>
      </c>
      <c r="K5723" s="1">
        <f t="shared" ca="1" si="1523"/>
        <v>46203</v>
      </c>
      <c r="L5723" s="1">
        <f t="shared" ca="1" si="1524"/>
        <v>46215</v>
      </c>
      <c r="M5723" s="1">
        <f t="shared" ca="1" si="1525"/>
        <v>46218</v>
      </c>
      <c r="N5723">
        <f t="shared" ca="1" si="1526"/>
        <v>106566.56</v>
      </c>
      <c r="O5723" s="3">
        <f t="shared" ca="1" si="1527"/>
        <v>49121.440000000002</v>
      </c>
      <c r="P5723" s="2">
        <f t="shared" ca="1" si="1528"/>
        <v>0.31551204974050667</v>
      </c>
      <c r="Q5723" t="str">
        <f t="shared" ca="1" si="1529"/>
        <v>Late</v>
      </c>
    </row>
    <row r="5724" spans="1:17" x14ac:dyDescent="0.3">
      <c r="A5724" t="str">
        <f t="shared" si="1513"/>
        <v>S05723</v>
      </c>
      <c r="B5724" t="str">
        <f t="shared" ca="1" si="1514"/>
        <v>Alpha Traders</v>
      </c>
      <c r="C5724" t="str">
        <f t="shared" ca="1" si="1515"/>
        <v>Australia</v>
      </c>
      <c r="D5724" t="str">
        <f t="shared" ca="1" si="1516"/>
        <v>Sauces</v>
      </c>
      <c r="E5724">
        <f t="shared" ca="1" si="1517"/>
        <v>316</v>
      </c>
      <c r="F5724" s="3">
        <f t="shared" ca="1" si="1518"/>
        <v>140</v>
      </c>
      <c r="G5724">
        <f t="shared" ca="1" si="1519"/>
        <v>44240</v>
      </c>
      <c r="H5724">
        <f t="shared" ca="1" si="1520"/>
        <v>22120</v>
      </c>
      <c r="I5724">
        <f t="shared" ca="1" si="1521"/>
        <v>6973</v>
      </c>
      <c r="J5724">
        <f t="shared" ca="1" si="1522"/>
        <v>759</v>
      </c>
      <c r="K5724" s="1">
        <f t="shared" ca="1" si="1523"/>
        <v>46211</v>
      </c>
      <c r="L5724" s="1">
        <f t="shared" ca="1" si="1524"/>
        <v>46221</v>
      </c>
      <c r="M5724" s="1">
        <f t="shared" ca="1" si="1525"/>
        <v>46227</v>
      </c>
      <c r="N5724">
        <f t="shared" ca="1" si="1526"/>
        <v>29852</v>
      </c>
      <c r="O5724" s="3">
        <f t="shared" ca="1" si="1527"/>
        <v>14388</v>
      </c>
      <c r="P5724" s="2">
        <f t="shared" ca="1" si="1528"/>
        <v>0.3252260397830018</v>
      </c>
      <c r="Q5724" t="str">
        <f t="shared" ca="1" si="1529"/>
        <v>Late</v>
      </c>
    </row>
    <row r="5725" spans="1:17" x14ac:dyDescent="0.3">
      <c r="A5725" t="str">
        <f t="shared" si="1513"/>
        <v>S05724</v>
      </c>
      <c r="B5725" t="str">
        <f t="shared" ca="1" si="1514"/>
        <v>Alpha Traders</v>
      </c>
      <c r="C5725" t="str">
        <f t="shared" ca="1" si="1515"/>
        <v>Australia</v>
      </c>
      <c r="D5725" t="str">
        <f t="shared" ca="1" si="1516"/>
        <v>Tea</v>
      </c>
      <c r="E5725">
        <f t="shared" ca="1" si="1517"/>
        <v>197</v>
      </c>
      <c r="F5725" s="3">
        <f t="shared" ca="1" si="1518"/>
        <v>137</v>
      </c>
      <c r="G5725">
        <f t="shared" ca="1" si="1519"/>
        <v>26989</v>
      </c>
      <c r="H5725">
        <f t="shared" ca="1" si="1520"/>
        <v>15653.62</v>
      </c>
      <c r="I5725">
        <f t="shared" ca="1" si="1521"/>
        <v>8915</v>
      </c>
      <c r="J5725">
        <f t="shared" ca="1" si="1522"/>
        <v>1389</v>
      </c>
      <c r="K5725" s="1">
        <f t="shared" ca="1" si="1523"/>
        <v>46305</v>
      </c>
      <c r="L5725" s="1">
        <f t="shared" ca="1" si="1524"/>
        <v>46315</v>
      </c>
      <c r="M5725" s="1">
        <f t="shared" ca="1" si="1525"/>
        <v>46314</v>
      </c>
      <c r="N5725">
        <f t="shared" ca="1" si="1526"/>
        <v>25957.620000000003</v>
      </c>
      <c r="O5725" s="3">
        <f t="shared" ca="1" si="1527"/>
        <v>1031.3799999999974</v>
      </c>
      <c r="P5725" s="2">
        <f t="shared" ca="1" si="1528"/>
        <v>3.821482826336646E-2</v>
      </c>
      <c r="Q5725" t="str">
        <f t="shared" ca="1" si="1529"/>
        <v>On Time</v>
      </c>
    </row>
    <row r="5726" spans="1:17" x14ac:dyDescent="0.3">
      <c r="A5726" t="str">
        <f t="shared" si="1513"/>
        <v>S05725</v>
      </c>
      <c r="B5726" t="str">
        <f t="shared" ca="1" si="1514"/>
        <v>Prime Wholesale</v>
      </c>
      <c r="C5726" t="str">
        <f t="shared" ca="1" si="1515"/>
        <v>UK</v>
      </c>
      <c r="D5726" t="str">
        <f t="shared" ca="1" si="1516"/>
        <v>Tea</v>
      </c>
      <c r="E5726">
        <f t="shared" ca="1" si="1517"/>
        <v>125</v>
      </c>
      <c r="F5726" s="3">
        <f t="shared" ca="1" si="1518"/>
        <v>760</v>
      </c>
      <c r="G5726">
        <f t="shared" ca="1" si="1519"/>
        <v>95000</v>
      </c>
      <c r="H5726">
        <f t="shared" ca="1" si="1520"/>
        <v>63650</v>
      </c>
      <c r="I5726">
        <f t="shared" ca="1" si="1521"/>
        <v>10779</v>
      </c>
      <c r="J5726">
        <f t="shared" ca="1" si="1522"/>
        <v>3379</v>
      </c>
      <c r="K5726" s="1">
        <f t="shared" ca="1" si="1523"/>
        <v>46372</v>
      </c>
      <c r="L5726" s="1">
        <f t="shared" ca="1" si="1524"/>
        <v>46386</v>
      </c>
      <c r="M5726" s="1">
        <f t="shared" ca="1" si="1525"/>
        <v>46383</v>
      </c>
      <c r="N5726">
        <f t="shared" ca="1" si="1526"/>
        <v>77808</v>
      </c>
      <c r="O5726" s="3">
        <f t="shared" ca="1" si="1527"/>
        <v>17192</v>
      </c>
      <c r="P5726" s="2">
        <f t="shared" ca="1" si="1528"/>
        <v>0.18096842105263158</v>
      </c>
      <c r="Q5726" t="str">
        <f t="shared" ca="1" si="1529"/>
        <v>On Time</v>
      </c>
    </row>
    <row r="5727" spans="1:17" x14ac:dyDescent="0.3">
      <c r="A5727" t="str">
        <f t="shared" si="1513"/>
        <v>S05726</v>
      </c>
      <c r="B5727" t="str">
        <f t="shared" ca="1" si="1514"/>
        <v>Global Foods</v>
      </c>
      <c r="C5727" t="str">
        <f t="shared" ca="1" si="1515"/>
        <v>UK</v>
      </c>
      <c r="D5727" t="str">
        <f t="shared" ca="1" si="1516"/>
        <v>Pickles</v>
      </c>
      <c r="E5727">
        <f t="shared" ca="1" si="1517"/>
        <v>76</v>
      </c>
      <c r="F5727" s="3">
        <f t="shared" ca="1" si="1518"/>
        <v>748</v>
      </c>
      <c r="G5727">
        <f t="shared" ca="1" si="1519"/>
        <v>56848</v>
      </c>
      <c r="H5727">
        <f t="shared" ca="1" si="1520"/>
        <v>31266.400000000001</v>
      </c>
      <c r="I5727">
        <f t="shared" ca="1" si="1521"/>
        <v>4912</v>
      </c>
      <c r="J5727">
        <f t="shared" ca="1" si="1522"/>
        <v>2206</v>
      </c>
      <c r="K5727" s="1">
        <f t="shared" ca="1" si="1523"/>
        <v>45676</v>
      </c>
      <c r="L5727" s="1">
        <f t="shared" ca="1" si="1524"/>
        <v>45685</v>
      </c>
      <c r="M5727" s="1">
        <f t="shared" ca="1" si="1525"/>
        <v>45687</v>
      </c>
      <c r="N5727">
        <f t="shared" ca="1" si="1526"/>
        <v>38384.400000000001</v>
      </c>
      <c r="O5727" s="3">
        <f t="shared" ca="1" si="1527"/>
        <v>18463.599999999999</v>
      </c>
      <c r="P5727" s="2">
        <f t="shared" ca="1" si="1528"/>
        <v>0.32478891077962285</v>
      </c>
      <c r="Q5727" t="str">
        <f t="shared" ca="1" si="1529"/>
        <v>Late</v>
      </c>
    </row>
    <row r="5728" spans="1:17" x14ac:dyDescent="0.3">
      <c r="A5728" t="str">
        <f t="shared" si="1513"/>
        <v>S05727</v>
      </c>
      <c r="B5728" t="str">
        <f t="shared" ca="1" si="1514"/>
        <v>FreshMart Ltd</v>
      </c>
      <c r="C5728" t="str">
        <f t="shared" ca="1" si="1515"/>
        <v>Canada</v>
      </c>
      <c r="D5728" t="str">
        <f t="shared" ca="1" si="1516"/>
        <v>Sauces</v>
      </c>
      <c r="E5728">
        <f t="shared" ca="1" si="1517"/>
        <v>366</v>
      </c>
      <c r="F5728" s="3">
        <f t="shared" ca="1" si="1518"/>
        <v>487</v>
      </c>
      <c r="G5728">
        <f t="shared" ca="1" si="1519"/>
        <v>178242</v>
      </c>
      <c r="H5728">
        <f t="shared" ca="1" si="1520"/>
        <v>131899.07999999999</v>
      </c>
      <c r="I5728">
        <f t="shared" ca="1" si="1521"/>
        <v>7491</v>
      </c>
      <c r="J5728">
        <f t="shared" ca="1" si="1522"/>
        <v>3765</v>
      </c>
      <c r="K5728" s="1">
        <f t="shared" ca="1" si="1523"/>
        <v>46024</v>
      </c>
      <c r="L5728" s="1">
        <f t="shared" ca="1" si="1524"/>
        <v>46037</v>
      </c>
      <c r="M5728" s="1">
        <f t="shared" ca="1" si="1525"/>
        <v>46034</v>
      </c>
      <c r="N5728">
        <f t="shared" ca="1" si="1526"/>
        <v>143155.07999999999</v>
      </c>
      <c r="O5728" s="3">
        <f t="shared" ca="1" si="1527"/>
        <v>35086.920000000013</v>
      </c>
      <c r="P5728" s="2">
        <f t="shared" ca="1" si="1528"/>
        <v>0.19684990069680555</v>
      </c>
      <c r="Q5728" t="str">
        <f t="shared" ca="1" si="1529"/>
        <v>On Time</v>
      </c>
    </row>
    <row r="5729" spans="1:17" x14ac:dyDescent="0.3">
      <c r="A5729" t="str">
        <f t="shared" si="1513"/>
        <v>S05728</v>
      </c>
      <c r="B5729" t="str">
        <f t="shared" ca="1" si="1514"/>
        <v>Alpha Traders</v>
      </c>
      <c r="C5729" t="str">
        <f t="shared" ca="1" si="1515"/>
        <v>UAE</v>
      </c>
      <c r="D5729" t="str">
        <f t="shared" ca="1" si="1516"/>
        <v>Spices</v>
      </c>
      <c r="E5729">
        <f t="shared" ca="1" si="1517"/>
        <v>336</v>
      </c>
      <c r="F5729" s="3">
        <f t="shared" ca="1" si="1518"/>
        <v>711</v>
      </c>
      <c r="G5729">
        <f t="shared" ca="1" si="1519"/>
        <v>238896</v>
      </c>
      <c r="H5729">
        <f t="shared" ca="1" si="1520"/>
        <v>157671.35999999999</v>
      </c>
      <c r="I5729">
        <f t="shared" ca="1" si="1521"/>
        <v>11046</v>
      </c>
      <c r="J5729">
        <f t="shared" ca="1" si="1522"/>
        <v>611</v>
      </c>
      <c r="K5729" s="1">
        <f t="shared" ca="1" si="1523"/>
        <v>45895</v>
      </c>
      <c r="L5729" s="1">
        <f t="shared" ca="1" si="1524"/>
        <v>45910</v>
      </c>
      <c r="M5729" s="1">
        <f t="shared" ca="1" si="1525"/>
        <v>45910</v>
      </c>
      <c r="N5729">
        <f t="shared" ca="1" si="1526"/>
        <v>169328.36</v>
      </c>
      <c r="O5729" s="3">
        <f t="shared" ca="1" si="1527"/>
        <v>69567.640000000014</v>
      </c>
      <c r="P5729" s="2">
        <f t="shared" ca="1" si="1528"/>
        <v>0.29120470832496154</v>
      </c>
      <c r="Q5729" t="str">
        <f t="shared" ca="1" si="1529"/>
        <v>On Time</v>
      </c>
    </row>
    <row r="5730" spans="1:17" x14ac:dyDescent="0.3">
      <c r="A5730" t="str">
        <f t="shared" si="1513"/>
        <v>S05729</v>
      </c>
      <c r="B5730" t="str">
        <f t="shared" ca="1" si="1514"/>
        <v>Prime Wholesale</v>
      </c>
      <c r="C5730" t="str">
        <f t="shared" ca="1" si="1515"/>
        <v>Singapore</v>
      </c>
      <c r="D5730" t="str">
        <f t="shared" ca="1" si="1516"/>
        <v>Tea</v>
      </c>
      <c r="E5730">
        <f t="shared" ca="1" si="1517"/>
        <v>325</v>
      </c>
      <c r="F5730" s="3">
        <f t="shared" ca="1" si="1518"/>
        <v>518</v>
      </c>
      <c r="G5730">
        <f t="shared" ca="1" si="1519"/>
        <v>168350</v>
      </c>
      <c r="H5730">
        <f t="shared" ca="1" si="1520"/>
        <v>102693.5</v>
      </c>
      <c r="I5730">
        <f t="shared" ca="1" si="1521"/>
        <v>2638</v>
      </c>
      <c r="J5730">
        <f t="shared" ca="1" si="1522"/>
        <v>716</v>
      </c>
      <c r="K5730" s="1">
        <f t="shared" ca="1" si="1523"/>
        <v>46380</v>
      </c>
      <c r="L5730" s="1">
        <f t="shared" ca="1" si="1524"/>
        <v>46388</v>
      </c>
      <c r="M5730" s="1">
        <f t="shared" ca="1" si="1525"/>
        <v>46385</v>
      </c>
      <c r="N5730">
        <f t="shared" ca="1" si="1526"/>
        <v>106047.5</v>
      </c>
      <c r="O5730" s="3">
        <f t="shared" ca="1" si="1527"/>
        <v>62302.5</v>
      </c>
      <c r="P5730" s="2">
        <f t="shared" ca="1" si="1528"/>
        <v>0.3700772200772201</v>
      </c>
      <c r="Q5730" t="str">
        <f t="shared" ca="1" si="1529"/>
        <v>On Time</v>
      </c>
    </row>
    <row r="5731" spans="1:17" x14ac:dyDescent="0.3">
      <c r="A5731" t="str">
        <f t="shared" si="1513"/>
        <v>S05730</v>
      </c>
      <c r="B5731" t="str">
        <f t="shared" ca="1" si="1514"/>
        <v>Global Foods</v>
      </c>
      <c r="C5731" t="str">
        <f t="shared" ca="1" si="1515"/>
        <v>Canada</v>
      </c>
      <c r="D5731" t="str">
        <f t="shared" ca="1" si="1516"/>
        <v>Pickles</v>
      </c>
      <c r="E5731">
        <f t="shared" ca="1" si="1517"/>
        <v>164</v>
      </c>
      <c r="F5731" s="3">
        <f t="shared" ca="1" si="1518"/>
        <v>277</v>
      </c>
      <c r="G5731">
        <f t="shared" ca="1" si="1519"/>
        <v>45428</v>
      </c>
      <c r="H5731">
        <f t="shared" ca="1" si="1520"/>
        <v>24076.84</v>
      </c>
      <c r="I5731">
        <f t="shared" ca="1" si="1521"/>
        <v>7958</v>
      </c>
      <c r="J5731">
        <f t="shared" ca="1" si="1522"/>
        <v>2888</v>
      </c>
      <c r="K5731" s="1">
        <f t="shared" ca="1" si="1523"/>
        <v>45699</v>
      </c>
      <c r="L5731" s="1">
        <f t="shared" ca="1" si="1524"/>
        <v>45718</v>
      </c>
      <c r="M5731" s="1">
        <f t="shared" ca="1" si="1525"/>
        <v>45717</v>
      </c>
      <c r="N5731">
        <f t="shared" ca="1" si="1526"/>
        <v>34922.839999999997</v>
      </c>
      <c r="O5731" s="3">
        <f t="shared" ca="1" si="1527"/>
        <v>10505.160000000003</v>
      </c>
      <c r="P5731" s="2">
        <f t="shared" ca="1" si="1528"/>
        <v>0.23124856916439207</v>
      </c>
      <c r="Q5731" t="str">
        <f t="shared" ca="1" si="1529"/>
        <v>On Time</v>
      </c>
    </row>
    <row r="5732" spans="1:17" x14ac:dyDescent="0.3">
      <c r="A5732" t="str">
        <f t="shared" si="1513"/>
        <v>S05731</v>
      </c>
      <c r="B5732" t="str">
        <f t="shared" ca="1" si="1514"/>
        <v>Global Foods</v>
      </c>
      <c r="C5732" t="str">
        <f t="shared" ca="1" si="1515"/>
        <v>Australia</v>
      </c>
      <c r="D5732" t="str">
        <f t="shared" ca="1" si="1516"/>
        <v>Spices</v>
      </c>
      <c r="E5732">
        <f t="shared" ca="1" si="1517"/>
        <v>196</v>
      </c>
      <c r="F5732" s="3">
        <f t="shared" ca="1" si="1518"/>
        <v>752</v>
      </c>
      <c r="G5732">
        <f t="shared" ca="1" si="1519"/>
        <v>147392</v>
      </c>
      <c r="H5732">
        <f t="shared" ca="1" si="1520"/>
        <v>73696</v>
      </c>
      <c r="I5732">
        <f t="shared" ca="1" si="1521"/>
        <v>6018</v>
      </c>
      <c r="J5732">
        <f t="shared" ca="1" si="1522"/>
        <v>2429</v>
      </c>
      <c r="K5732" s="1">
        <f t="shared" ca="1" si="1523"/>
        <v>46342</v>
      </c>
      <c r="L5732" s="1">
        <f t="shared" ca="1" si="1524"/>
        <v>46350</v>
      </c>
      <c r="M5732" s="1">
        <f t="shared" ca="1" si="1525"/>
        <v>46349</v>
      </c>
      <c r="N5732">
        <f t="shared" ca="1" si="1526"/>
        <v>82143</v>
      </c>
      <c r="O5732" s="3">
        <f t="shared" ca="1" si="1527"/>
        <v>65249</v>
      </c>
      <c r="P5732" s="2">
        <f t="shared" ca="1" si="1528"/>
        <v>0.44269024099001303</v>
      </c>
      <c r="Q5732" t="str">
        <f t="shared" ca="1" si="1529"/>
        <v>On Time</v>
      </c>
    </row>
    <row r="5733" spans="1:17" x14ac:dyDescent="0.3">
      <c r="A5733" t="str">
        <f t="shared" si="1513"/>
        <v>S05732</v>
      </c>
      <c r="B5733" t="str">
        <f t="shared" ca="1" si="1514"/>
        <v>Oceanic Exports</v>
      </c>
      <c r="C5733" t="str">
        <f t="shared" ca="1" si="1515"/>
        <v>UK</v>
      </c>
      <c r="D5733" t="str">
        <f t="shared" ca="1" si="1516"/>
        <v>Sauces</v>
      </c>
      <c r="E5733">
        <f t="shared" ca="1" si="1517"/>
        <v>318</v>
      </c>
      <c r="F5733" s="3">
        <f t="shared" ca="1" si="1518"/>
        <v>450</v>
      </c>
      <c r="G5733">
        <f t="shared" ca="1" si="1519"/>
        <v>143100</v>
      </c>
      <c r="H5733">
        <f t="shared" ca="1" si="1520"/>
        <v>88722</v>
      </c>
      <c r="I5733">
        <f t="shared" ca="1" si="1521"/>
        <v>3473</v>
      </c>
      <c r="J5733">
        <f t="shared" ca="1" si="1522"/>
        <v>1026</v>
      </c>
      <c r="K5733" s="1">
        <f t="shared" ca="1" si="1523"/>
        <v>46215</v>
      </c>
      <c r="L5733" s="1">
        <f t="shared" ca="1" si="1524"/>
        <v>46224</v>
      </c>
      <c r="M5733" s="1">
        <f t="shared" ca="1" si="1525"/>
        <v>46225</v>
      </c>
      <c r="N5733">
        <f t="shared" ca="1" si="1526"/>
        <v>93221</v>
      </c>
      <c r="O5733" s="3">
        <f t="shared" ca="1" si="1527"/>
        <v>49879</v>
      </c>
      <c r="P5733" s="2">
        <f t="shared" ca="1" si="1528"/>
        <v>0.34856044723969254</v>
      </c>
      <c r="Q5733" t="str">
        <f t="shared" ca="1" si="1529"/>
        <v>Late</v>
      </c>
    </row>
    <row r="5734" spans="1:17" x14ac:dyDescent="0.3">
      <c r="A5734" t="str">
        <f t="shared" si="1513"/>
        <v>S05733</v>
      </c>
      <c r="B5734" t="str">
        <f t="shared" ca="1" si="1514"/>
        <v>Alpha Traders</v>
      </c>
      <c r="C5734" t="str">
        <f t="shared" ca="1" si="1515"/>
        <v>UK</v>
      </c>
      <c r="D5734" t="str">
        <f t="shared" ca="1" si="1516"/>
        <v>Tea</v>
      </c>
      <c r="E5734">
        <f t="shared" ca="1" si="1517"/>
        <v>375</v>
      </c>
      <c r="F5734" s="3">
        <f t="shared" ca="1" si="1518"/>
        <v>567</v>
      </c>
      <c r="G5734">
        <f t="shared" ca="1" si="1519"/>
        <v>212625</v>
      </c>
      <c r="H5734">
        <f t="shared" ca="1" si="1520"/>
        <v>140332.5</v>
      </c>
      <c r="I5734">
        <f t="shared" ca="1" si="1521"/>
        <v>2716</v>
      </c>
      <c r="J5734">
        <f t="shared" ca="1" si="1522"/>
        <v>3614</v>
      </c>
      <c r="K5734" s="1">
        <f t="shared" ca="1" si="1523"/>
        <v>46285</v>
      </c>
      <c r="L5734" s="1">
        <f t="shared" ca="1" si="1524"/>
        <v>46300</v>
      </c>
      <c r="M5734" s="1">
        <f t="shared" ca="1" si="1525"/>
        <v>46301</v>
      </c>
      <c r="N5734">
        <f t="shared" ca="1" si="1526"/>
        <v>146662.5</v>
      </c>
      <c r="O5734" s="3">
        <f t="shared" ca="1" si="1527"/>
        <v>65962.5</v>
      </c>
      <c r="P5734" s="2">
        <f t="shared" ca="1" si="1528"/>
        <v>0.31022927689594354</v>
      </c>
      <c r="Q5734" t="str">
        <f t="shared" ca="1" si="1529"/>
        <v>Late</v>
      </c>
    </row>
    <row r="5735" spans="1:17" x14ac:dyDescent="0.3">
      <c r="A5735" t="str">
        <f t="shared" si="1513"/>
        <v>S05734</v>
      </c>
      <c r="B5735" t="str">
        <f t="shared" ca="1" si="1514"/>
        <v>Oceanic Exports</v>
      </c>
      <c r="C5735" t="str">
        <f t="shared" ca="1" si="1515"/>
        <v>Australia</v>
      </c>
      <c r="D5735" t="str">
        <f t="shared" ca="1" si="1516"/>
        <v>Sauces</v>
      </c>
      <c r="E5735">
        <f t="shared" ca="1" si="1517"/>
        <v>436</v>
      </c>
      <c r="F5735" s="3">
        <f t="shared" ca="1" si="1518"/>
        <v>323</v>
      </c>
      <c r="G5735">
        <f t="shared" ca="1" si="1519"/>
        <v>140828</v>
      </c>
      <c r="H5735">
        <f t="shared" ca="1" si="1520"/>
        <v>73230.559999999998</v>
      </c>
      <c r="I5735">
        <f t="shared" ca="1" si="1521"/>
        <v>2667</v>
      </c>
      <c r="J5735">
        <f t="shared" ca="1" si="1522"/>
        <v>2015</v>
      </c>
      <c r="K5735" s="1">
        <f t="shared" ca="1" si="1523"/>
        <v>46314</v>
      </c>
      <c r="L5735" s="1">
        <f t="shared" ca="1" si="1524"/>
        <v>46330</v>
      </c>
      <c r="M5735" s="1">
        <f t="shared" ca="1" si="1525"/>
        <v>46335</v>
      </c>
      <c r="N5735">
        <f t="shared" ca="1" si="1526"/>
        <v>77912.56</v>
      </c>
      <c r="O5735" s="3">
        <f t="shared" ca="1" si="1527"/>
        <v>62915.44</v>
      </c>
      <c r="P5735" s="2">
        <f t="shared" ca="1" si="1528"/>
        <v>0.4467537705569915</v>
      </c>
      <c r="Q5735" t="str">
        <f t="shared" ca="1" si="1529"/>
        <v>Late</v>
      </c>
    </row>
    <row r="5736" spans="1:17" x14ac:dyDescent="0.3">
      <c r="A5736" t="str">
        <f t="shared" si="1513"/>
        <v>S05735</v>
      </c>
      <c r="B5736" t="str">
        <f t="shared" ca="1" si="1514"/>
        <v>Global Foods</v>
      </c>
      <c r="C5736" t="str">
        <f t="shared" ca="1" si="1515"/>
        <v>UK</v>
      </c>
      <c r="D5736" t="str">
        <f t="shared" ca="1" si="1516"/>
        <v>Sauces</v>
      </c>
      <c r="E5736">
        <f t="shared" ca="1" si="1517"/>
        <v>387</v>
      </c>
      <c r="F5736" s="3">
        <f t="shared" ca="1" si="1518"/>
        <v>303</v>
      </c>
      <c r="G5736">
        <f t="shared" ca="1" si="1519"/>
        <v>117261</v>
      </c>
      <c r="H5736">
        <f t="shared" ca="1" si="1520"/>
        <v>68011.38</v>
      </c>
      <c r="I5736">
        <f t="shared" ca="1" si="1521"/>
        <v>10051</v>
      </c>
      <c r="J5736">
        <f t="shared" ca="1" si="1522"/>
        <v>815</v>
      </c>
      <c r="K5736" s="1">
        <f t="shared" ca="1" si="1523"/>
        <v>45849</v>
      </c>
      <c r="L5736" s="1">
        <f t="shared" ca="1" si="1524"/>
        <v>45864</v>
      </c>
      <c r="M5736" s="1">
        <f t="shared" ca="1" si="1525"/>
        <v>45867</v>
      </c>
      <c r="N5736">
        <f t="shared" ca="1" si="1526"/>
        <v>78877.38</v>
      </c>
      <c r="O5736" s="3">
        <f t="shared" ca="1" si="1527"/>
        <v>38383.619999999995</v>
      </c>
      <c r="P5736" s="2">
        <f t="shared" ca="1" si="1528"/>
        <v>0.32733491953846544</v>
      </c>
      <c r="Q5736" t="str">
        <f t="shared" ca="1" si="1529"/>
        <v>Late</v>
      </c>
    </row>
    <row r="5737" spans="1:17" x14ac:dyDescent="0.3">
      <c r="A5737" t="str">
        <f t="shared" si="1513"/>
        <v>S05736</v>
      </c>
      <c r="B5737" t="str">
        <f t="shared" ca="1" si="1514"/>
        <v>Prime Wholesale</v>
      </c>
      <c r="C5737" t="str">
        <f t="shared" ca="1" si="1515"/>
        <v>Canada</v>
      </c>
      <c r="D5737" t="str">
        <f t="shared" ca="1" si="1516"/>
        <v>Tea</v>
      </c>
      <c r="E5737">
        <f t="shared" ca="1" si="1517"/>
        <v>276</v>
      </c>
      <c r="F5737" s="3">
        <f t="shared" ca="1" si="1518"/>
        <v>428</v>
      </c>
      <c r="G5737">
        <f t="shared" ca="1" si="1519"/>
        <v>118128</v>
      </c>
      <c r="H5737">
        <f t="shared" ca="1" si="1520"/>
        <v>75601.919999999998</v>
      </c>
      <c r="I5737">
        <f t="shared" ca="1" si="1521"/>
        <v>11191</v>
      </c>
      <c r="J5737">
        <f t="shared" ca="1" si="1522"/>
        <v>1618</v>
      </c>
      <c r="K5737" s="1">
        <f t="shared" ca="1" si="1523"/>
        <v>45814</v>
      </c>
      <c r="L5737" s="1">
        <f t="shared" ca="1" si="1524"/>
        <v>45830</v>
      </c>
      <c r="M5737" s="1">
        <f t="shared" ca="1" si="1525"/>
        <v>45834</v>
      </c>
      <c r="N5737">
        <f t="shared" ca="1" si="1526"/>
        <v>88410.92</v>
      </c>
      <c r="O5737" s="3">
        <f t="shared" ca="1" si="1527"/>
        <v>29717.08</v>
      </c>
      <c r="P5737" s="2">
        <f t="shared" ca="1" si="1528"/>
        <v>0.25156677502370312</v>
      </c>
      <c r="Q5737" t="str">
        <f t="shared" ca="1" si="1529"/>
        <v>Late</v>
      </c>
    </row>
    <row r="5738" spans="1:17" x14ac:dyDescent="0.3">
      <c r="A5738" t="str">
        <f t="shared" si="1513"/>
        <v>S05737</v>
      </c>
      <c r="B5738" t="str">
        <f t="shared" ca="1" si="1514"/>
        <v>Alpha Traders</v>
      </c>
      <c r="C5738" t="str">
        <f t="shared" ca="1" si="1515"/>
        <v>Singapore</v>
      </c>
      <c r="D5738" t="str">
        <f t="shared" ca="1" si="1516"/>
        <v>Sauces</v>
      </c>
      <c r="E5738">
        <f t="shared" ca="1" si="1517"/>
        <v>106</v>
      </c>
      <c r="F5738" s="3">
        <f t="shared" ca="1" si="1518"/>
        <v>450</v>
      </c>
      <c r="G5738">
        <f t="shared" ca="1" si="1519"/>
        <v>47700</v>
      </c>
      <c r="H5738">
        <f t="shared" ca="1" si="1520"/>
        <v>24327</v>
      </c>
      <c r="I5738">
        <f t="shared" ca="1" si="1521"/>
        <v>11702</v>
      </c>
      <c r="J5738">
        <f t="shared" ca="1" si="1522"/>
        <v>823</v>
      </c>
      <c r="K5738" s="1">
        <f t="shared" ca="1" si="1523"/>
        <v>45695</v>
      </c>
      <c r="L5738" s="1">
        <f t="shared" ca="1" si="1524"/>
        <v>45706</v>
      </c>
      <c r="M5738" s="1">
        <f t="shared" ca="1" si="1525"/>
        <v>45711</v>
      </c>
      <c r="N5738">
        <f t="shared" ca="1" si="1526"/>
        <v>36852</v>
      </c>
      <c r="O5738" s="3">
        <f t="shared" ca="1" si="1527"/>
        <v>10848</v>
      </c>
      <c r="P5738" s="2">
        <f t="shared" ca="1" si="1528"/>
        <v>0.22742138364779874</v>
      </c>
      <c r="Q5738" t="str">
        <f t="shared" ca="1" si="1529"/>
        <v>Late</v>
      </c>
    </row>
    <row r="5739" spans="1:17" x14ac:dyDescent="0.3">
      <c r="A5739" t="str">
        <f t="shared" si="1513"/>
        <v>S05738</v>
      </c>
      <c r="B5739" t="str">
        <f t="shared" ca="1" si="1514"/>
        <v>Beta Imports</v>
      </c>
      <c r="C5739" t="str">
        <f t="shared" ca="1" si="1515"/>
        <v>Australia</v>
      </c>
      <c r="D5739" t="str">
        <f t="shared" ca="1" si="1516"/>
        <v>Rice</v>
      </c>
      <c r="E5739">
        <f t="shared" ca="1" si="1517"/>
        <v>62</v>
      </c>
      <c r="F5739" s="3">
        <f t="shared" ca="1" si="1518"/>
        <v>698</v>
      </c>
      <c r="G5739">
        <f t="shared" ca="1" si="1519"/>
        <v>43276</v>
      </c>
      <c r="H5739">
        <f t="shared" ca="1" si="1520"/>
        <v>32457</v>
      </c>
      <c r="I5739">
        <f t="shared" ca="1" si="1521"/>
        <v>3338</v>
      </c>
      <c r="J5739">
        <f t="shared" ca="1" si="1522"/>
        <v>2437</v>
      </c>
      <c r="K5739" s="1">
        <f t="shared" ca="1" si="1523"/>
        <v>46091</v>
      </c>
      <c r="L5739" s="1">
        <f t="shared" ca="1" si="1524"/>
        <v>46098</v>
      </c>
      <c r="M5739" s="1">
        <f t="shared" ca="1" si="1525"/>
        <v>46102</v>
      </c>
      <c r="N5739">
        <f t="shared" ca="1" si="1526"/>
        <v>38232</v>
      </c>
      <c r="O5739" s="3">
        <f t="shared" ca="1" si="1527"/>
        <v>5044</v>
      </c>
      <c r="P5739" s="2">
        <f t="shared" ca="1" si="1528"/>
        <v>0.11655421018578427</v>
      </c>
      <c r="Q5739" t="str">
        <f t="shared" ca="1" si="1529"/>
        <v>Late</v>
      </c>
    </row>
    <row r="5740" spans="1:17" x14ac:dyDescent="0.3">
      <c r="A5740" t="str">
        <f t="shared" si="1513"/>
        <v>S05739</v>
      </c>
      <c r="B5740" t="str">
        <f t="shared" ca="1" si="1514"/>
        <v>Beta Imports</v>
      </c>
      <c r="C5740" t="str">
        <f t="shared" ca="1" si="1515"/>
        <v>UK</v>
      </c>
      <c r="D5740" t="str">
        <f t="shared" ca="1" si="1516"/>
        <v>Pickles</v>
      </c>
      <c r="E5740">
        <f t="shared" ca="1" si="1517"/>
        <v>500</v>
      </c>
      <c r="F5740" s="3">
        <f t="shared" ca="1" si="1518"/>
        <v>746</v>
      </c>
      <c r="G5740">
        <f t="shared" ca="1" si="1519"/>
        <v>373000</v>
      </c>
      <c r="H5740">
        <f t="shared" ca="1" si="1520"/>
        <v>238720</v>
      </c>
      <c r="I5740">
        <f t="shared" ca="1" si="1521"/>
        <v>6725</v>
      </c>
      <c r="J5740">
        <f t="shared" ca="1" si="1522"/>
        <v>1487</v>
      </c>
      <c r="K5740" s="1">
        <f t="shared" ca="1" si="1523"/>
        <v>45727</v>
      </c>
      <c r="L5740" s="1">
        <f t="shared" ca="1" si="1524"/>
        <v>45742</v>
      </c>
      <c r="M5740" s="1">
        <f t="shared" ca="1" si="1525"/>
        <v>45746</v>
      </c>
      <c r="N5740">
        <f t="shared" ca="1" si="1526"/>
        <v>246932</v>
      </c>
      <c r="O5740" s="3">
        <f t="shared" ca="1" si="1527"/>
        <v>126068</v>
      </c>
      <c r="P5740" s="2">
        <f t="shared" ca="1" si="1528"/>
        <v>0.33798391420911528</v>
      </c>
      <c r="Q5740" t="str">
        <f t="shared" ca="1" si="1529"/>
        <v>Late</v>
      </c>
    </row>
    <row r="5741" spans="1:17" x14ac:dyDescent="0.3">
      <c r="A5741" t="str">
        <f t="shared" si="1513"/>
        <v>S05740</v>
      </c>
      <c r="B5741" t="str">
        <f t="shared" ca="1" si="1514"/>
        <v>Beta Imports</v>
      </c>
      <c r="C5741" t="str">
        <f t="shared" ca="1" si="1515"/>
        <v>UK</v>
      </c>
      <c r="D5741" t="str">
        <f t="shared" ca="1" si="1516"/>
        <v>Pickles</v>
      </c>
      <c r="E5741">
        <f t="shared" ca="1" si="1517"/>
        <v>297</v>
      </c>
      <c r="F5741" s="3">
        <f t="shared" ca="1" si="1518"/>
        <v>279</v>
      </c>
      <c r="G5741">
        <f t="shared" ca="1" si="1519"/>
        <v>82863</v>
      </c>
      <c r="H5741">
        <f t="shared" ca="1" si="1520"/>
        <v>43917.39</v>
      </c>
      <c r="I5741">
        <f t="shared" ca="1" si="1521"/>
        <v>6250</v>
      </c>
      <c r="J5741">
        <f t="shared" ca="1" si="1522"/>
        <v>1688</v>
      </c>
      <c r="K5741" s="1">
        <f t="shared" ca="1" si="1523"/>
        <v>45788</v>
      </c>
      <c r="L5741" s="1">
        <f t="shared" ca="1" si="1524"/>
        <v>45804</v>
      </c>
      <c r="M5741" s="1">
        <f t="shared" ca="1" si="1525"/>
        <v>45804</v>
      </c>
      <c r="N5741">
        <f t="shared" ca="1" si="1526"/>
        <v>51855.39</v>
      </c>
      <c r="O5741" s="3">
        <f t="shared" ca="1" si="1527"/>
        <v>31007.61</v>
      </c>
      <c r="P5741" s="2">
        <f t="shared" ca="1" si="1528"/>
        <v>0.37420332355816227</v>
      </c>
      <c r="Q5741" t="str">
        <f t="shared" ca="1" si="1529"/>
        <v>On Time</v>
      </c>
    </row>
    <row r="5742" spans="1:17" x14ac:dyDescent="0.3">
      <c r="A5742" t="str">
        <f t="shared" si="1513"/>
        <v>S05741</v>
      </c>
      <c r="B5742" t="str">
        <f t="shared" ca="1" si="1514"/>
        <v>Alpha Traders</v>
      </c>
      <c r="C5742" t="str">
        <f t="shared" ca="1" si="1515"/>
        <v>UAE</v>
      </c>
      <c r="D5742" t="str">
        <f t="shared" ca="1" si="1516"/>
        <v>Pickles</v>
      </c>
      <c r="E5742">
        <f t="shared" ca="1" si="1517"/>
        <v>381</v>
      </c>
      <c r="F5742" s="3">
        <f t="shared" ca="1" si="1518"/>
        <v>595</v>
      </c>
      <c r="G5742">
        <f t="shared" ca="1" si="1519"/>
        <v>226695</v>
      </c>
      <c r="H5742">
        <f t="shared" ca="1" si="1520"/>
        <v>113347.5</v>
      </c>
      <c r="I5742">
        <f t="shared" ca="1" si="1521"/>
        <v>9826</v>
      </c>
      <c r="J5742">
        <f t="shared" ca="1" si="1522"/>
        <v>2412</v>
      </c>
      <c r="K5742" s="1">
        <f t="shared" ca="1" si="1523"/>
        <v>46260</v>
      </c>
      <c r="L5742" s="1">
        <f t="shared" ca="1" si="1524"/>
        <v>46271</v>
      </c>
      <c r="M5742" s="1">
        <f t="shared" ca="1" si="1525"/>
        <v>46273</v>
      </c>
      <c r="N5742">
        <f t="shared" ca="1" si="1526"/>
        <v>125585.5</v>
      </c>
      <c r="O5742" s="3">
        <f t="shared" ca="1" si="1527"/>
        <v>101109.5</v>
      </c>
      <c r="P5742" s="2">
        <f t="shared" ca="1" si="1528"/>
        <v>0.4460155715829639</v>
      </c>
      <c r="Q5742" t="str">
        <f t="shared" ca="1" si="1529"/>
        <v>Late</v>
      </c>
    </row>
    <row r="5743" spans="1:17" x14ac:dyDescent="0.3">
      <c r="A5743" t="str">
        <f t="shared" si="1513"/>
        <v>S05742</v>
      </c>
      <c r="B5743" t="str">
        <f t="shared" ca="1" si="1514"/>
        <v>FreshMart Ltd</v>
      </c>
      <c r="C5743" t="str">
        <f t="shared" ca="1" si="1515"/>
        <v>UK</v>
      </c>
      <c r="D5743" t="str">
        <f t="shared" ca="1" si="1516"/>
        <v>Pickles</v>
      </c>
      <c r="E5743">
        <f t="shared" ca="1" si="1517"/>
        <v>190</v>
      </c>
      <c r="F5743" s="3">
        <f t="shared" ca="1" si="1518"/>
        <v>257</v>
      </c>
      <c r="G5743">
        <f t="shared" ca="1" si="1519"/>
        <v>48830</v>
      </c>
      <c r="H5743">
        <f t="shared" ca="1" si="1520"/>
        <v>29298</v>
      </c>
      <c r="I5743">
        <f t="shared" ca="1" si="1521"/>
        <v>6051</v>
      </c>
      <c r="J5743">
        <f t="shared" ca="1" si="1522"/>
        <v>2049</v>
      </c>
      <c r="K5743" s="1">
        <f t="shared" ca="1" si="1523"/>
        <v>46037</v>
      </c>
      <c r="L5743" s="1">
        <f t="shared" ca="1" si="1524"/>
        <v>46044</v>
      </c>
      <c r="M5743" s="1">
        <f t="shared" ca="1" si="1525"/>
        <v>46047</v>
      </c>
      <c r="N5743">
        <f t="shared" ca="1" si="1526"/>
        <v>37398</v>
      </c>
      <c r="O5743" s="3">
        <f t="shared" ca="1" si="1527"/>
        <v>11432</v>
      </c>
      <c r="P5743" s="2">
        <f t="shared" ca="1" si="1528"/>
        <v>0.23411836985459758</v>
      </c>
      <c r="Q5743" t="str">
        <f t="shared" ca="1" si="1529"/>
        <v>Late</v>
      </c>
    </row>
    <row r="5744" spans="1:17" x14ac:dyDescent="0.3">
      <c r="A5744" t="str">
        <f t="shared" si="1513"/>
        <v>S05743</v>
      </c>
      <c r="B5744" t="str">
        <f t="shared" ca="1" si="1514"/>
        <v>Global Foods</v>
      </c>
      <c r="C5744" t="str">
        <f t="shared" ca="1" si="1515"/>
        <v>Australia</v>
      </c>
      <c r="D5744" t="str">
        <f t="shared" ca="1" si="1516"/>
        <v>Rice</v>
      </c>
      <c r="E5744">
        <f t="shared" ca="1" si="1517"/>
        <v>488</v>
      </c>
      <c r="F5744" s="3">
        <f t="shared" ca="1" si="1518"/>
        <v>528</v>
      </c>
      <c r="G5744">
        <f t="shared" ca="1" si="1519"/>
        <v>257664</v>
      </c>
      <c r="H5744">
        <f t="shared" ca="1" si="1520"/>
        <v>170058.23999999999</v>
      </c>
      <c r="I5744">
        <f t="shared" ca="1" si="1521"/>
        <v>7720</v>
      </c>
      <c r="J5744">
        <f t="shared" ca="1" si="1522"/>
        <v>2225</v>
      </c>
      <c r="K5744" s="1">
        <f t="shared" ca="1" si="1523"/>
        <v>46316</v>
      </c>
      <c r="L5744" s="1">
        <f t="shared" ca="1" si="1524"/>
        <v>46328</v>
      </c>
      <c r="M5744" s="1">
        <f t="shared" ca="1" si="1525"/>
        <v>46330</v>
      </c>
      <c r="N5744">
        <f t="shared" ca="1" si="1526"/>
        <v>180003.24</v>
      </c>
      <c r="O5744" s="3">
        <f t="shared" ca="1" si="1527"/>
        <v>77660.760000000009</v>
      </c>
      <c r="P5744" s="2">
        <f t="shared" ca="1" si="1528"/>
        <v>0.30140322280178838</v>
      </c>
      <c r="Q5744" t="str">
        <f t="shared" ca="1" si="1529"/>
        <v>Late</v>
      </c>
    </row>
    <row r="5745" spans="1:17" x14ac:dyDescent="0.3">
      <c r="A5745" t="str">
        <f t="shared" si="1513"/>
        <v>S05744</v>
      </c>
      <c r="B5745" t="str">
        <f t="shared" ca="1" si="1514"/>
        <v>FreshMart Ltd</v>
      </c>
      <c r="C5745" t="str">
        <f t="shared" ca="1" si="1515"/>
        <v>Australia</v>
      </c>
      <c r="D5745" t="str">
        <f t="shared" ca="1" si="1516"/>
        <v>Sauces</v>
      </c>
      <c r="E5745">
        <f t="shared" ca="1" si="1517"/>
        <v>133</v>
      </c>
      <c r="F5745" s="3">
        <f t="shared" ca="1" si="1518"/>
        <v>558</v>
      </c>
      <c r="G5745">
        <f t="shared" ca="1" si="1519"/>
        <v>74214</v>
      </c>
      <c r="H5745">
        <f t="shared" ca="1" si="1520"/>
        <v>43786.26</v>
      </c>
      <c r="I5745">
        <f t="shared" ca="1" si="1521"/>
        <v>6965</v>
      </c>
      <c r="J5745">
        <f t="shared" ca="1" si="1522"/>
        <v>2527</v>
      </c>
      <c r="K5745" s="1">
        <f t="shared" ca="1" si="1523"/>
        <v>45692</v>
      </c>
      <c r="L5745" s="1">
        <f t="shared" ca="1" si="1524"/>
        <v>45706</v>
      </c>
      <c r="M5745" s="1">
        <f t="shared" ca="1" si="1525"/>
        <v>45711</v>
      </c>
      <c r="N5745">
        <f t="shared" ca="1" si="1526"/>
        <v>53278.26</v>
      </c>
      <c r="O5745" s="3">
        <f t="shared" ca="1" si="1527"/>
        <v>20935.739999999998</v>
      </c>
      <c r="P5745" s="2">
        <f t="shared" ca="1" si="1528"/>
        <v>0.28209960384833049</v>
      </c>
      <c r="Q5745" t="str">
        <f t="shared" ca="1" si="1529"/>
        <v>Late</v>
      </c>
    </row>
    <row r="5746" spans="1:17" x14ac:dyDescent="0.3">
      <c r="A5746" t="str">
        <f t="shared" si="1513"/>
        <v>S05745</v>
      </c>
      <c r="B5746" t="str">
        <f t="shared" ca="1" si="1514"/>
        <v>Global Foods</v>
      </c>
      <c r="C5746" t="str">
        <f t="shared" ca="1" si="1515"/>
        <v>UK</v>
      </c>
      <c r="D5746" t="str">
        <f t="shared" ca="1" si="1516"/>
        <v>Spices</v>
      </c>
      <c r="E5746">
        <f t="shared" ca="1" si="1517"/>
        <v>153</v>
      </c>
      <c r="F5746" s="3">
        <f t="shared" ca="1" si="1518"/>
        <v>520</v>
      </c>
      <c r="G5746">
        <f t="shared" ca="1" si="1519"/>
        <v>79560</v>
      </c>
      <c r="H5746">
        <f t="shared" ca="1" si="1520"/>
        <v>53305.2</v>
      </c>
      <c r="I5746">
        <f t="shared" ca="1" si="1521"/>
        <v>4328</v>
      </c>
      <c r="J5746">
        <f t="shared" ca="1" si="1522"/>
        <v>1565</v>
      </c>
      <c r="K5746" s="1">
        <f t="shared" ca="1" si="1523"/>
        <v>46076</v>
      </c>
      <c r="L5746" s="1">
        <f t="shared" ca="1" si="1524"/>
        <v>46093</v>
      </c>
      <c r="M5746" s="1">
        <f t="shared" ca="1" si="1525"/>
        <v>46093</v>
      </c>
      <c r="N5746">
        <f t="shared" ca="1" si="1526"/>
        <v>59198.2</v>
      </c>
      <c r="O5746" s="3">
        <f t="shared" ca="1" si="1527"/>
        <v>20361.800000000003</v>
      </c>
      <c r="P5746" s="2">
        <f t="shared" ca="1" si="1528"/>
        <v>0.25593011563599805</v>
      </c>
      <c r="Q5746" t="str">
        <f t="shared" ca="1" si="1529"/>
        <v>On Time</v>
      </c>
    </row>
    <row r="5747" spans="1:17" x14ac:dyDescent="0.3">
      <c r="A5747" t="str">
        <f t="shared" si="1513"/>
        <v>S05746</v>
      </c>
      <c r="B5747" t="str">
        <f t="shared" ca="1" si="1514"/>
        <v>Prime Wholesale</v>
      </c>
      <c r="C5747" t="str">
        <f t="shared" ca="1" si="1515"/>
        <v>UK</v>
      </c>
      <c r="D5747" t="str">
        <f t="shared" ca="1" si="1516"/>
        <v>Pickles</v>
      </c>
      <c r="E5747">
        <f t="shared" ca="1" si="1517"/>
        <v>297</v>
      </c>
      <c r="F5747" s="3">
        <f t="shared" ca="1" si="1518"/>
        <v>431</v>
      </c>
      <c r="G5747">
        <f t="shared" ca="1" si="1519"/>
        <v>128007</v>
      </c>
      <c r="H5747">
        <f t="shared" ca="1" si="1520"/>
        <v>89604.9</v>
      </c>
      <c r="I5747">
        <f t="shared" ca="1" si="1521"/>
        <v>9381</v>
      </c>
      <c r="J5747">
        <f t="shared" ca="1" si="1522"/>
        <v>932</v>
      </c>
      <c r="K5747" s="1">
        <f t="shared" ca="1" si="1523"/>
        <v>46093</v>
      </c>
      <c r="L5747" s="1">
        <f t="shared" ca="1" si="1524"/>
        <v>46105</v>
      </c>
      <c r="M5747" s="1">
        <f t="shared" ca="1" si="1525"/>
        <v>46106</v>
      </c>
      <c r="N5747">
        <f t="shared" ca="1" si="1526"/>
        <v>99917.9</v>
      </c>
      <c r="O5747" s="3">
        <f t="shared" ca="1" si="1527"/>
        <v>28089.100000000006</v>
      </c>
      <c r="P5747" s="2">
        <f t="shared" ca="1" si="1528"/>
        <v>0.21943409344801459</v>
      </c>
      <c r="Q5747" t="str">
        <f t="shared" ca="1" si="1529"/>
        <v>Late</v>
      </c>
    </row>
    <row r="5748" spans="1:17" x14ac:dyDescent="0.3">
      <c r="A5748" t="str">
        <f t="shared" si="1513"/>
        <v>S05747</v>
      </c>
      <c r="B5748" t="str">
        <f t="shared" ca="1" si="1514"/>
        <v>Prime Wholesale</v>
      </c>
      <c r="C5748" t="str">
        <f t="shared" ca="1" si="1515"/>
        <v>Singapore</v>
      </c>
      <c r="D5748" t="str">
        <f t="shared" ca="1" si="1516"/>
        <v>Sauces</v>
      </c>
      <c r="E5748">
        <f t="shared" ca="1" si="1517"/>
        <v>470</v>
      </c>
      <c r="F5748" s="3">
        <f t="shared" ca="1" si="1518"/>
        <v>377</v>
      </c>
      <c r="G5748">
        <f t="shared" ca="1" si="1519"/>
        <v>177190</v>
      </c>
      <c r="H5748">
        <f t="shared" ca="1" si="1520"/>
        <v>122261.1</v>
      </c>
      <c r="I5748">
        <f t="shared" ca="1" si="1521"/>
        <v>11291</v>
      </c>
      <c r="J5748">
        <f t="shared" ca="1" si="1522"/>
        <v>1292</v>
      </c>
      <c r="K5748" s="1">
        <f t="shared" ca="1" si="1523"/>
        <v>45885</v>
      </c>
      <c r="L5748" s="1">
        <f t="shared" ca="1" si="1524"/>
        <v>45893</v>
      </c>
      <c r="M5748" s="1">
        <f t="shared" ca="1" si="1525"/>
        <v>45892</v>
      </c>
      <c r="N5748">
        <f t="shared" ca="1" si="1526"/>
        <v>134844.1</v>
      </c>
      <c r="O5748" s="3">
        <f t="shared" ca="1" si="1527"/>
        <v>42345.899999999994</v>
      </c>
      <c r="P5748" s="2">
        <f t="shared" ca="1" si="1528"/>
        <v>0.23898583441503468</v>
      </c>
      <c r="Q5748" t="str">
        <f t="shared" ca="1" si="1529"/>
        <v>On Time</v>
      </c>
    </row>
    <row r="5749" spans="1:17" x14ac:dyDescent="0.3">
      <c r="A5749" t="str">
        <f t="shared" si="1513"/>
        <v>S05748</v>
      </c>
      <c r="B5749" t="str">
        <f t="shared" ca="1" si="1514"/>
        <v>Prime Wholesale</v>
      </c>
      <c r="C5749" t="str">
        <f t="shared" ca="1" si="1515"/>
        <v>UAE</v>
      </c>
      <c r="D5749" t="str">
        <f t="shared" ca="1" si="1516"/>
        <v>Pickles</v>
      </c>
      <c r="E5749">
        <f t="shared" ca="1" si="1517"/>
        <v>122</v>
      </c>
      <c r="F5749" s="3">
        <f t="shared" ca="1" si="1518"/>
        <v>780</v>
      </c>
      <c r="G5749">
        <f t="shared" ca="1" si="1519"/>
        <v>95160</v>
      </c>
      <c r="H5749">
        <f t="shared" ca="1" si="1520"/>
        <v>55192.800000000003</v>
      </c>
      <c r="I5749">
        <f t="shared" ca="1" si="1521"/>
        <v>3343</v>
      </c>
      <c r="J5749">
        <f t="shared" ca="1" si="1522"/>
        <v>2490</v>
      </c>
      <c r="K5749" s="1">
        <f t="shared" ca="1" si="1523"/>
        <v>46322</v>
      </c>
      <c r="L5749" s="1">
        <f t="shared" ca="1" si="1524"/>
        <v>46341</v>
      </c>
      <c r="M5749" s="1">
        <f t="shared" ca="1" si="1525"/>
        <v>46342</v>
      </c>
      <c r="N5749">
        <f t="shared" ca="1" si="1526"/>
        <v>61025.8</v>
      </c>
      <c r="O5749" s="3">
        <f t="shared" ca="1" si="1527"/>
        <v>34134.199999999997</v>
      </c>
      <c r="P5749" s="2">
        <f t="shared" ca="1" si="1528"/>
        <v>0.35870323665405629</v>
      </c>
      <c r="Q5749" t="str">
        <f t="shared" ca="1" si="1529"/>
        <v>Late</v>
      </c>
    </row>
    <row r="5750" spans="1:17" x14ac:dyDescent="0.3">
      <c r="A5750" t="str">
        <f t="shared" si="1513"/>
        <v>S05749</v>
      </c>
      <c r="B5750" t="str">
        <f t="shared" ca="1" si="1514"/>
        <v>Prime Wholesale</v>
      </c>
      <c r="C5750" t="str">
        <f t="shared" ca="1" si="1515"/>
        <v>UK</v>
      </c>
      <c r="D5750" t="str">
        <f t="shared" ca="1" si="1516"/>
        <v>Tea</v>
      </c>
      <c r="E5750">
        <f t="shared" ca="1" si="1517"/>
        <v>180</v>
      </c>
      <c r="F5750" s="3">
        <f t="shared" ca="1" si="1518"/>
        <v>751</v>
      </c>
      <c r="G5750">
        <f t="shared" ca="1" si="1519"/>
        <v>135180</v>
      </c>
      <c r="H5750">
        <f t="shared" ca="1" si="1520"/>
        <v>74349</v>
      </c>
      <c r="I5750">
        <f t="shared" ca="1" si="1521"/>
        <v>4949</v>
      </c>
      <c r="J5750">
        <f t="shared" ca="1" si="1522"/>
        <v>3839</v>
      </c>
      <c r="K5750" s="1">
        <f t="shared" ca="1" si="1523"/>
        <v>45816</v>
      </c>
      <c r="L5750" s="1">
        <f t="shared" ca="1" si="1524"/>
        <v>45823</v>
      </c>
      <c r="M5750" s="1">
        <f t="shared" ca="1" si="1525"/>
        <v>45821</v>
      </c>
      <c r="N5750">
        <f t="shared" ca="1" si="1526"/>
        <v>83137</v>
      </c>
      <c r="O5750" s="3">
        <f t="shared" ca="1" si="1527"/>
        <v>52043</v>
      </c>
      <c r="P5750" s="2">
        <f t="shared" ca="1" si="1528"/>
        <v>0.38499038319278001</v>
      </c>
      <c r="Q5750" t="str">
        <f t="shared" ca="1" si="1529"/>
        <v>On Time</v>
      </c>
    </row>
    <row r="5751" spans="1:17" x14ac:dyDescent="0.3">
      <c r="A5751" t="str">
        <f t="shared" si="1513"/>
        <v>S05750</v>
      </c>
      <c r="B5751" t="str">
        <f t="shared" ca="1" si="1514"/>
        <v>Alpha Traders</v>
      </c>
      <c r="C5751" t="str">
        <f t="shared" ca="1" si="1515"/>
        <v>Singapore</v>
      </c>
      <c r="D5751" t="str">
        <f t="shared" ca="1" si="1516"/>
        <v>Pickles</v>
      </c>
      <c r="E5751">
        <f t="shared" ca="1" si="1517"/>
        <v>335</v>
      </c>
      <c r="F5751" s="3">
        <f t="shared" ca="1" si="1518"/>
        <v>769</v>
      </c>
      <c r="G5751">
        <f t="shared" ca="1" si="1519"/>
        <v>257615</v>
      </c>
      <c r="H5751">
        <f t="shared" ca="1" si="1520"/>
        <v>126231.35</v>
      </c>
      <c r="I5751">
        <f t="shared" ca="1" si="1521"/>
        <v>7471</v>
      </c>
      <c r="J5751">
        <f t="shared" ca="1" si="1522"/>
        <v>3323</v>
      </c>
      <c r="K5751" s="1">
        <f t="shared" ca="1" si="1523"/>
        <v>45870</v>
      </c>
      <c r="L5751" s="1">
        <f t="shared" ca="1" si="1524"/>
        <v>45880</v>
      </c>
      <c r="M5751" s="1">
        <f t="shared" ca="1" si="1525"/>
        <v>45878</v>
      </c>
      <c r="N5751">
        <f t="shared" ca="1" si="1526"/>
        <v>137025.35</v>
      </c>
      <c r="O5751" s="3">
        <f t="shared" ca="1" si="1527"/>
        <v>120589.65</v>
      </c>
      <c r="P5751" s="2">
        <f t="shared" ca="1" si="1528"/>
        <v>0.46810026590066572</v>
      </c>
      <c r="Q5751" t="str">
        <f t="shared" ca="1" si="1529"/>
        <v>On Time</v>
      </c>
    </row>
    <row r="5752" spans="1:17" x14ac:dyDescent="0.3">
      <c r="A5752" t="str">
        <f t="shared" si="1513"/>
        <v>S05751</v>
      </c>
      <c r="B5752" t="str">
        <f t="shared" ca="1" si="1514"/>
        <v>Global Foods</v>
      </c>
      <c r="C5752" t="str">
        <f t="shared" ca="1" si="1515"/>
        <v>Canada</v>
      </c>
      <c r="D5752" t="str">
        <f t="shared" ca="1" si="1516"/>
        <v>Spices</v>
      </c>
      <c r="E5752">
        <f t="shared" ca="1" si="1517"/>
        <v>348</v>
      </c>
      <c r="F5752" s="3">
        <f t="shared" ca="1" si="1518"/>
        <v>475</v>
      </c>
      <c r="G5752">
        <f t="shared" ca="1" si="1519"/>
        <v>165300</v>
      </c>
      <c r="H5752">
        <f t="shared" ca="1" si="1520"/>
        <v>110751</v>
      </c>
      <c r="I5752">
        <f t="shared" ca="1" si="1521"/>
        <v>9220</v>
      </c>
      <c r="J5752">
        <f t="shared" ca="1" si="1522"/>
        <v>1608</v>
      </c>
      <c r="K5752" s="1">
        <f t="shared" ca="1" si="1523"/>
        <v>46204</v>
      </c>
      <c r="L5752" s="1">
        <f t="shared" ca="1" si="1524"/>
        <v>46220</v>
      </c>
      <c r="M5752" s="1">
        <f t="shared" ca="1" si="1525"/>
        <v>46226</v>
      </c>
      <c r="N5752">
        <f t="shared" ca="1" si="1526"/>
        <v>121579</v>
      </c>
      <c r="O5752" s="3">
        <f t="shared" ca="1" si="1527"/>
        <v>43721</v>
      </c>
      <c r="P5752" s="2">
        <f t="shared" ca="1" si="1528"/>
        <v>0.26449485783424076</v>
      </c>
      <c r="Q5752" t="str">
        <f t="shared" ca="1" si="1529"/>
        <v>Late</v>
      </c>
    </row>
    <row r="5753" spans="1:17" x14ac:dyDescent="0.3">
      <c r="A5753" t="str">
        <f t="shared" si="1513"/>
        <v>S05752</v>
      </c>
      <c r="B5753" t="str">
        <f t="shared" ca="1" si="1514"/>
        <v>Oceanic Exports</v>
      </c>
      <c r="C5753" t="str">
        <f t="shared" ca="1" si="1515"/>
        <v>Australia</v>
      </c>
      <c r="D5753" t="str">
        <f t="shared" ca="1" si="1516"/>
        <v>Spices</v>
      </c>
      <c r="E5753">
        <f t="shared" ca="1" si="1517"/>
        <v>491</v>
      </c>
      <c r="F5753" s="3">
        <f t="shared" ca="1" si="1518"/>
        <v>698</v>
      </c>
      <c r="G5753">
        <f t="shared" ca="1" si="1519"/>
        <v>342718</v>
      </c>
      <c r="H5753">
        <f t="shared" ca="1" si="1520"/>
        <v>154223.1</v>
      </c>
      <c r="I5753">
        <f t="shared" ca="1" si="1521"/>
        <v>2933</v>
      </c>
      <c r="J5753">
        <f t="shared" ca="1" si="1522"/>
        <v>1269</v>
      </c>
      <c r="K5753" s="1">
        <f t="shared" ca="1" si="1523"/>
        <v>45743</v>
      </c>
      <c r="L5753" s="1">
        <f t="shared" ca="1" si="1524"/>
        <v>45756</v>
      </c>
      <c r="M5753" s="1">
        <f t="shared" ca="1" si="1525"/>
        <v>45758</v>
      </c>
      <c r="N5753">
        <f t="shared" ca="1" si="1526"/>
        <v>158425.1</v>
      </c>
      <c r="O5753" s="3">
        <f t="shared" ca="1" si="1527"/>
        <v>184292.9</v>
      </c>
      <c r="P5753" s="2">
        <f t="shared" ca="1" si="1528"/>
        <v>0.53773919082160837</v>
      </c>
      <c r="Q5753" t="str">
        <f t="shared" ca="1" si="1529"/>
        <v>Late</v>
      </c>
    </row>
    <row r="5754" spans="1:17" x14ac:dyDescent="0.3">
      <c r="A5754" t="str">
        <f t="shared" si="1513"/>
        <v>S05753</v>
      </c>
      <c r="B5754" t="str">
        <f t="shared" ca="1" si="1514"/>
        <v>Prime Wholesale</v>
      </c>
      <c r="C5754" t="str">
        <f t="shared" ca="1" si="1515"/>
        <v>UAE</v>
      </c>
      <c r="D5754" t="str">
        <f t="shared" ca="1" si="1516"/>
        <v>Pickles</v>
      </c>
      <c r="E5754">
        <f t="shared" ca="1" si="1517"/>
        <v>53</v>
      </c>
      <c r="F5754" s="3">
        <f t="shared" ca="1" si="1518"/>
        <v>333</v>
      </c>
      <c r="G5754">
        <f t="shared" ca="1" si="1519"/>
        <v>17649</v>
      </c>
      <c r="H5754">
        <f t="shared" ca="1" si="1520"/>
        <v>10765.89</v>
      </c>
      <c r="I5754">
        <f t="shared" ca="1" si="1521"/>
        <v>6252</v>
      </c>
      <c r="J5754">
        <f t="shared" ca="1" si="1522"/>
        <v>2397</v>
      </c>
      <c r="K5754" s="1">
        <f t="shared" ca="1" si="1523"/>
        <v>46286</v>
      </c>
      <c r="L5754" s="1">
        <f t="shared" ca="1" si="1524"/>
        <v>46296</v>
      </c>
      <c r="M5754" s="1">
        <f t="shared" ca="1" si="1525"/>
        <v>46297</v>
      </c>
      <c r="N5754">
        <f t="shared" ca="1" si="1526"/>
        <v>19414.89</v>
      </c>
      <c r="O5754" s="3">
        <f t="shared" ca="1" si="1527"/>
        <v>-1765.8899999999994</v>
      </c>
      <c r="P5754" s="2">
        <f t="shared" ca="1" si="1528"/>
        <v>-0.1000560938296787</v>
      </c>
      <c r="Q5754" t="str">
        <f t="shared" ca="1" si="1529"/>
        <v>Late</v>
      </c>
    </row>
    <row r="5755" spans="1:17" x14ac:dyDescent="0.3">
      <c r="A5755" t="str">
        <f t="shared" si="1513"/>
        <v>S05754</v>
      </c>
      <c r="B5755" t="str">
        <f t="shared" ca="1" si="1514"/>
        <v>FreshMart Ltd</v>
      </c>
      <c r="C5755" t="str">
        <f t="shared" ca="1" si="1515"/>
        <v>UAE</v>
      </c>
      <c r="D5755" t="str">
        <f t="shared" ca="1" si="1516"/>
        <v>Pickles</v>
      </c>
      <c r="E5755">
        <f t="shared" ca="1" si="1517"/>
        <v>163</v>
      </c>
      <c r="F5755" s="3">
        <f t="shared" ca="1" si="1518"/>
        <v>146</v>
      </c>
      <c r="G5755">
        <f t="shared" ca="1" si="1519"/>
        <v>23798</v>
      </c>
      <c r="H5755">
        <f t="shared" ca="1" si="1520"/>
        <v>13802.84</v>
      </c>
      <c r="I5755">
        <f t="shared" ca="1" si="1521"/>
        <v>6331</v>
      </c>
      <c r="J5755">
        <f t="shared" ca="1" si="1522"/>
        <v>1168</v>
      </c>
      <c r="K5755" s="1">
        <f t="shared" ca="1" si="1523"/>
        <v>46036</v>
      </c>
      <c r="L5755" s="1">
        <f t="shared" ca="1" si="1524"/>
        <v>46047</v>
      </c>
      <c r="M5755" s="1">
        <f t="shared" ca="1" si="1525"/>
        <v>46052</v>
      </c>
      <c r="N5755">
        <f t="shared" ca="1" si="1526"/>
        <v>21301.84</v>
      </c>
      <c r="O5755" s="3">
        <f t="shared" ca="1" si="1527"/>
        <v>2496.16</v>
      </c>
      <c r="P5755" s="2">
        <f t="shared" ca="1" si="1528"/>
        <v>0.10488948651147155</v>
      </c>
      <c r="Q5755" t="str">
        <f t="shared" ca="1" si="1529"/>
        <v>Late</v>
      </c>
    </row>
    <row r="5756" spans="1:17" x14ac:dyDescent="0.3">
      <c r="A5756" t="str">
        <f t="shared" si="1513"/>
        <v>S05755</v>
      </c>
      <c r="B5756" t="str">
        <f t="shared" ca="1" si="1514"/>
        <v>Oceanic Exports</v>
      </c>
      <c r="C5756" t="str">
        <f t="shared" ca="1" si="1515"/>
        <v>Australia</v>
      </c>
      <c r="D5756" t="str">
        <f t="shared" ca="1" si="1516"/>
        <v>Tea</v>
      </c>
      <c r="E5756">
        <f t="shared" ca="1" si="1517"/>
        <v>424</v>
      </c>
      <c r="F5756" s="3">
        <f t="shared" ca="1" si="1518"/>
        <v>620</v>
      </c>
      <c r="G5756">
        <f t="shared" ca="1" si="1519"/>
        <v>262880</v>
      </c>
      <c r="H5756">
        <f t="shared" ca="1" si="1520"/>
        <v>186644.8</v>
      </c>
      <c r="I5756">
        <f t="shared" ca="1" si="1521"/>
        <v>3714</v>
      </c>
      <c r="J5756">
        <f t="shared" ca="1" si="1522"/>
        <v>3511</v>
      </c>
      <c r="K5756" s="1">
        <f t="shared" ca="1" si="1523"/>
        <v>46066</v>
      </c>
      <c r="L5756" s="1">
        <f t="shared" ca="1" si="1524"/>
        <v>46075</v>
      </c>
      <c r="M5756" s="1">
        <f t="shared" ca="1" si="1525"/>
        <v>46073</v>
      </c>
      <c r="N5756">
        <f t="shared" ca="1" si="1526"/>
        <v>193869.8</v>
      </c>
      <c r="O5756" s="3">
        <f t="shared" ca="1" si="1527"/>
        <v>69010.200000000012</v>
      </c>
      <c r="P5756" s="2">
        <f t="shared" ca="1" si="1528"/>
        <v>0.26251597687157641</v>
      </c>
      <c r="Q5756" t="str">
        <f t="shared" ca="1" si="1529"/>
        <v>On Time</v>
      </c>
    </row>
    <row r="5757" spans="1:17" x14ac:dyDescent="0.3">
      <c r="A5757" t="str">
        <f t="shared" si="1513"/>
        <v>S05756</v>
      </c>
      <c r="B5757" t="str">
        <f t="shared" ca="1" si="1514"/>
        <v>Beta Imports</v>
      </c>
      <c r="C5757" t="str">
        <f t="shared" ca="1" si="1515"/>
        <v>UAE</v>
      </c>
      <c r="D5757" t="str">
        <f t="shared" ca="1" si="1516"/>
        <v>Rice</v>
      </c>
      <c r="E5757">
        <f t="shared" ca="1" si="1517"/>
        <v>159</v>
      </c>
      <c r="F5757" s="3">
        <f t="shared" ca="1" si="1518"/>
        <v>111</v>
      </c>
      <c r="G5757">
        <f t="shared" ca="1" si="1519"/>
        <v>17649</v>
      </c>
      <c r="H5757">
        <f t="shared" ca="1" si="1520"/>
        <v>12530.79</v>
      </c>
      <c r="I5757">
        <f t="shared" ca="1" si="1521"/>
        <v>7131</v>
      </c>
      <c r="J5757">
        <f t="shared" ca="1" si="1522"/>
        <v>2328</v>
      </c>
      <c r="K5757" s="1">
        <f t="shared" ca="1" si="1523"/>
        <v>46161</v>
      </c>
      <c r="L5757" s="1">
        <f t="shared" ca="1" si="1524"/>
        <v>46178</v>
      </c>
      <c r="M5757" s="1">
        <f t="shared" ca="1" si="1525"/>
        <v>46175</v>
      </c>
      <c r="N5757">
        <f t="shared" ca="1" si="1526"/>
        <v>21989.79</v>
      </c>
      <c r="O5757" s="3">
        <f t="shared" ca="1" si="1527"/>
        <v>-4340.7900000000009</v>
      </c>
      <c r="P5757" s="2">
        <f t="shared" ca="1" si="1528"/>
        <v>-0.2459510453850077</v>
      </c>
      <c r="Q5757" t="str">
        <f t="shared" ca="1" si="1529"/>
        <v>On Time</v>
      </c>
    </row>
    <row r="5758" spans="1:17" x14ac:dyDescent="0.3">
      <c r="A5758" t="str">
        <f t="shared" si="1513"/>
        <v>S05757</v>
      </c>
      <c r="B5758" t="str">
        <f t="shared" ca="1" si="1514"/>
        <v>FreshMart Ltd</v>
      </c>
      <c r="C5758" t="str">
        <f t="shared" ca="1" si="1515"/>
        <v>Canada</v>
      </c>
      <c r="D5758" t="str">
        <f t="shared" ca="1" si="1516"/>
        <v>Pickles</v>
      </c>
      <c r="E5758">
        <f t="shared" ca="1" si="1517"/>
        <v>122</v>
      </c>
      <c r="F5758" s="3">
        <f t="shared" ca="1" si="1518"/>
        <v>789</v>
      </c>
      <c r="G5758">
        <f t="shared" ca="1" si="1519"/>
        <v>96258</v>
      </c>
      <c r="H5758">
        <f t="shared" ca="1" si="1520"/>
        <v>54867.06</v>
      </c>
      <c r="I5758">
        <f t="shared" ca="1" si="1521"/>
        <v>11723</v>
      </c>
      <c r="J5758">
        <f t="shared" ca="1" si="1522"/>
        <v>1892</v>
      </c>
      <c r="K5758" s="1">
        <f t="shared" ca="1" si="1523"/>
        <v>46248</v>
      </c>
      <c r="L5758" s="1">
        <f t="shared" ca="1" si="1524"/>
        <v>46267</v>
      </c>
      <c r="M5758" s="1">
        <f t="shared" ca="1" si="1525"/>
        <v>46272</v>
      </c>
      <c r="N5758">
        <f t="shared" ca="1" si="1526"/>
        <v>68482.06</v>
      </c>
      <c r="O5758" s="3">
        <f t="shared" ca="1" si="1527"/>
        <v>27775.940000000002</v>
      </c>
      <c r="P5758" s="2">
        <f t="shared" ca="1" si="1528"/>
        <v>0.2885572108292298</v>
      </c>
      <c r="Q5758" t="str">
        <f t="shared" ca="1" si="1529"/>
        <v>Late</v>
      </c>
    </row>
    <row r="5759" spans="1:17" x14ac:dyDescent="0.3">
      <c r="A5759" t="str">
        <f t="shared" si="1513"/>
        <v>S05758</v>
      </c>
      <c r="B5759" t="str">
        <f t="shared" ca="1" si="1514"/>
        <v>Oceanic Exports</v>
      </c>
      <c r="C5759" t="str">
        <f t="shared" ca="1" si="1515"/>
        <v>UK</v>
      </c>
      <c r="D5759" t="str">
        <f t="shared" ca="1" si="1516"/>
        <v>Tea</v>
      </c>
      <c r="E5759">
        <f t="shared" ca="1" si="1517"/>
        <v>467</v>
      </c>
      <c r="F5759" s="3">
        <f t="shared" ca="1" si="1518"/>
        <v>603</v>
      </c>
      <c r="G5759">
        <f t="shared" ca="1" si="1519"/>
        <v>281601</v>
      </c>
      <c r="H5759">
        <f t="shared" ca="1" si="1520"/>
        <v>157696.56</v>
      </c>
      <c r="I5759">
        <f t="shared" ca="1" si="1521"/>
        <v>3379</v>
      </c>
      <c r="J5759">
        <f t="shared" ca="1" si="1522"/>
        <v>1002</v>
      </c>
      <c r="K5759" s="1">
        <f t="shared" ca="1" si="1523"/>
        <v>46069</v>
      </c>
      <c r="L5759" s="1">
        <f t="shared" ca="1" si="1524"/>
        <v>46082</v>
      </c>
      <c r="M5759" s="1">
        <f t="shared" ca="1" si="1525"/>
        <v>46083</v>
      </c>
      <c r="N5759">
        <f t="shared" ca="1" si="1526"/>
        <v>162077.56</v>
      </c>
      <c r="O5759" s="3">
        <f t="shared" ca="1" si="1527"/>
        <v>119523.44</v>
      </c>
      <c r="P5759" s="2">
        <f t="shared" ca="1" si="1528"/>
        <v>0.4244425268376178</v>
      </c>
      <c r="Q5759" t="str">
        <f t="shared" ca="1" si="1529"/>
        <v>Late</v>
      </c>
    </row>
    <row r="5760" spans="1:17" x14ac:dyDescent="0.3">
      <c r="A5760" t="str">
        <f t="shared" si="1513"/>
        <v>S05759</v>
      </c>
      <c r="B5760" t="str">
        <f t="shared" ca="1" si="1514"/>
        <v>Prime Wholesale</v>
      </c>
      <c r="C5760" t="str">
        <f t="shared" ca="1" si="1515"/>
        <v>Canada</v>
      </c>
      <c r="D5760" t="str">
        <f t="shared" ca="1" si="1516"/>
        <v>Spices</v>
      </c>
      <c r="E5760">
        <f t="shared" ca="1" si="1517"/>
        <v>392</v>
      </c>
      <c r="F5760" s="3">
        <f t="shared" ca="1" si="1518"/>
        <v>683</v>
      </c>
      <c r="G5760">
        <f t="shared" ca="1" si="1519"/>
        <v>267736</v>
      </c>
      <c r="H5760">
        <f t="shared" ca="1" si="1520"/>
        <v>198124.64</v>
      </c>
      <c r="I5760">
        <f t="shared" ca="1" si="1521"/>
        <v>2413</v>
      </c>
      <c r="J5760">
        <f t="shared" ca="1" si="1522"/>
        <v>1922</v>
      </c>
      <c r="K5760" s="1">
        <f t="shared" ca="1" si="1523"/>
        <v>45914</v>
      </c>
      <c r="L5760" s="1">
        <f t="shared" ca="1" si="1524"/>
        <v>45930</v>
      </c>
      <c r="M5760" s="1">
        <f t="shared" ca="1" si="1525"/>
        <v>45933</v>
      </c>
      <c r="N5760">
        <f t="shared" ca="1" si="1526"/>
        <v>202459.64</v>
      </c>
      <c r="O5760" s="3">
        <f t="shared" ca="1" si="1527"/>
        <v>65276.359999999986</v>
      </c>
      <c r="P5760" s="2">
        <f t="shared" ca="1" si="1528"/>
        <v>0.24380867720441027</v>
      </c>
      <c r="Q5760" t="str">
        <f t="shared" ca="1" si="1529"/>
        <v>Late</v>
      </c>
    </row>
    <row r="5761" spans="1:17" x14ac:dyDescent="0.3">
      <c r="A5761" t="str">
        <f t="shared" si="1513"/>
        <v>S05760</v>
      </c>
      <c r="B5761" t="str">
        <f t="shared" ca="1" si="1514"/>
        <v>FreshMart Ltd</v>
      </c>
      <c r="C5761" t="str">
        <f t="shared" ca="1" si="1515"/>
        <v>Singapore</v>
      </c>
      <c r="D5761" t="str">
        <f t="shared" ca="1" si="1516"/>
        <v>Rice</v>
      </c>
      <c r="E5761">
        <f t="shared" ca="1" si="1517"/>
        <v>246</v>
      </c>
      <c r="F5761" s="3">
        <f t="shared" ca="1" si="1518"/>
        <v>382</v>
      </c>
      <c r="G5761">
        <f t="shared" ca="1" si="1519"/>
        <v>93972</v>
      </c>
      <c r="H5761">
        <f t="shared" ca="1" si="1520"/>
        <v>67659.839999999997</v>
      </c>
      <c r="I5761">
        <f t="shared" ca="1" si="1521"/>
        <v>4907</v>
      </c>
      <c r="J5761">
        <f t="shared" ca="1" si="1522"/>
        <v>2616</v>
      </c>
      <c r="K5761" s="1">
        <f t="shared" ca="1" si="1523"/>
        <v>46032</v>
      </c>
      <c r="L5761" s="1">
        <f t="shared" ca="1" si="1524"/>
        <v>46044</v>
      </c>
      <c r="M5761" s="1">
        <f t="shared" ca="1" si="1525"/>
        <v>46041</v>
      </c>
      <c r="N5761">
        <f t="shared" ca="1" si="1526"/>
        <v>75182.84</v>
      </c>
      <c r="O5761" s="3">
        <f t="shared" ca="1" si="1527"/>
        <v>18789.160000000003</v>
      </c>
      <c r="P5761" s="2">
        <f t="shared" ca="1" si="1528"/>
        <v>0.19994423870940284</v>
      </c>
      <c r="Q5761" t="str">
        <f t="shared" ca="1" si="1529"/>
        <v>On Time</v>
      </c>
    </row>
    <row r="5762" spans="1:17" x14ac:dyDescent="0.3">
      <c r="A5762" t="str">
        <f t="shared" si="1513"/>
        <v>S05761</v>
      </c>
      <c r="B5762" t="str">
        <f t="shared" ca="1" si="1514"/>
        <v>Global Foods</v>
      </c>
      <c r="C5762" t="str">
        <f t="shared" ca="1" si="1515"/>
        <v>Australia</v>
      </c>
      <c r="D5762" t="str">
        <f t="shared" ca="1" si="1516"/>
        <v>Rice</v>
      </c>
      <c r="E5762">
        <f t="shared" ca="1" si="1517"/>
        <v>257</v>
      </c>
      <c r="F5762" s="3">
        <f t="shared" ca="1" si="1518"/>
        <v>467</v>
      </c>
      <c r="G5762">
        <f t="shared" ca="1" si="1519"/>
        <v>120019</v>
      </c>
      <c r="H5762">
        <f t="shared" ca="1" si="1520"/>
        <v>88814.06</v>
      </c>
      <c r="I5762">
        <f t="shared" ca="1" si="1521"/>
        <v>8961</v>
      </c>
      <c r="J5762">
        <f t="shared" ca="1" si="1522"/>
        <v>1006</v>
      </c>
      <c r="K5762" s="1">
        <f t="shared" ca="1" si="1523"/>
        <v>45748</v>
      </c>
      <c r="L5762" s="1">
        <f t="shared" ca="1" si="1524"/>
        <v>45768</v>
      </c>
      <c r="M5762" s="1">
        <f t="shared" ca="1" si="1525"/>
        <v>45769</v>
      </c>
      <c r="N5762">
        <f t="shared" ca="1" si="1526"/>
        <v>98781.06</v>
      </c>
      <c r="O5762" s="3">
        <f t="shared" ca="1" si="1527"/>
        <v>21237.940000000002</v>
      </c>
      <c r="P5762" s="2">
        <f t="shared" ca="1" si="1528"/>
        <v>0.17695481548754782</v>
      </c>
      <c r="Q5762" t="str">
        <f t="shared" ca="1" si="1529"/>
        <v>Late</v>
      </c>
    </row>
    <row r="5763" spans="1:17" x14ac:dyDescent="0.3">
      <c r="A5763" t="str">
        <f t="shared" ref="A5763:A5826" si="1530">"S"&amp;TEXT(ROW()-1,"00000")</f>
        <v>S05762</v>
      </c>
      <c r="B5763" t="str">
        <f t="shared" ref="B5763:B5826" ca="1" si="1531">CHOOSE(RANDBETWEEN(1,6),"Alpha Traders","Beta Imports","Global Foods","FreshMart Ltd","Oceanic Exports","Prime Wholesale")</f>
        <v>Alpha Traders</v>
      </c>
      <c r="C5763" t="str">
        <f t="shared" ref="C5763:C5826" ca="1" si="1532">CHOOSE(RANDBETWEEN(1,5),"UK","UAE","Canada","Australia","Singapore")</f>
        <v>UAE</v>
      </c>
      <c r="D5763" t="str">
        <f t="shared" ref="D5763:D5826" ca="1" si="1533">CHOOSE(RANDBETWEEN(1,5),"Pickles","Spices","Tea","Rice","Sauces")</f>
        <v>Rice</v>
      </c>
      <c r="E5763">
        <f t="shared" ref="E5763:E5826" ca="1" si="1534">RANDBETWEEN(50,500)</f>
        <v>491</v>
      </c>
      <c r="F5763" s="3">
        <f t="shared" ref="F5763:F5826" ca="1" si="1535">RANDBETWEEN(100,800)</f>
        <v>196</v>
      </c>
      <c r="G5763">
        <f t="shared" ref="G5763:G5826" ca="1" si="1536">E5763*F5763</f>
        <v>96236</v>
      </c>
      <c r="H5763">
        <f t="shared" ref="H5763:H5826" ca="1" si="1537">ROUND(G5763*RANDBETWEEN(45,75)/100,2)</f>
        <v>55816.88</v>
      </c>
      <c r="I5763">
        <f t="shared" ref="I5763:I5826" ca="1" si="1538">RANDBETWEEN(1500,12000)</f>
        <v>6079</v>
      </c>
      <c r="J5763">
        <f t="shared" ref="J5763:J5826" ca="1" si="1539">RANDBETWEEN(500,4000)</f>
        <v>2565</v>
      </c>
      <c r="K5763" s="1">
        <f t="shared" ref="K5763:K5826" ca="1" si="1540">DATE(2025,1,1)+RANDBETWEEN(0,729)</f>
        <v>46282</v>
      </c>
      <c r="L5763" s="1">
        <f t="shared" ref="L5763:L5826" ca="1" si="1541">K5763+RANDBETWEEN(7,20)</f>
        <v>46299</v>
      </c>
      <c r="M5763" s="1">
        <f t="shared" ref="M5763:M5826" ca="1" si="1542">L5763+RANDBETWEEN(-3,6)</f>
        <v>46303</v>
      </c>
      <c r="N5763">
        <f t="shared" ref="N5763:N5826" ca="1" si="1543">H5763+I5763+J5763</f>
        <v>64460.88</v>
      </c>
      <c r="O5763" s="3">
        <f t="shared" ref="O5763:O5826" ca="1" si="1544">G5763-N5763</f>
        <v>31775.120000000003</v>
      </c>
      <c r="P5763" s="2">
        <f t="shared" ref="P5763:P5826" ca="1" si="1545">IFERROR(O5763/G5763,0)</f>
        <v>0.33017914294027184</v>
      </c>
      <c r="Q5763" t="str">
        <f t="shared" ref="Q5763:Q5826" ca="1" si="1546">IF(M5763&lt;=L5763,"On Time","Late")</f>
        <v>Late</v>
      </c>
    </row>
    <row r="5764" spans="1:17" x14ac:dyDescent="0.3">
      <c r="A5764" t="str">
        <f t="shared" si="1530"/>
        <v>S05763</v>
      </c>
      <c r="B5764" t="str">
        <f t="shared" ca="1" si="1531"/>
        <v>Alpha Traders</v>
      </c>
      <c r="C5764" t="str">
        <f t="shared" ca="1" si="1532"/>
        <v>Australia</v>
      </c>
      <c r="D5764" t="str">
        <f t="shared" ca="1" si="1533"/>
        <v>Pickles</v>
      </c>
      <c r="E5764">
        <f t="shared" ca="1" si="1534"/>
        <v>283</v>
      </c>
      <c r="F5764" s="3">
        <f t="shared" ca="1" si="1535"/>
        <v>489</v>
      </c>
      <c r="G5764">
        <f t="shared" ca="1" si="1536"/>
        <v>138387</v>
      </c>
      <c r="H5764">
        <f t="shared" ca="1" si="1537"/>
        <v>87183.81</v>
      </c>
      <c r="I5764">
        <f t="shared" ca="1" si="1538"/>
        <v>3017</v>
      </c>
      <c r="J5764">
        <f t="shared" ca="1" si="1539"/>
        <v>627</v>
      </c>
      <c r="K5764" s="1">
        <f t="shared" ca="1" si="1540"/>
        <v>46170</v>
      </c>
      <c r="L5764" s="1">
        <f t="shared" ca="1" si="1541"/>
        <v>46189</v>
      </c>
      <c r="M5764" s="1">
        <f t="shared" ca="1" si="1542"/>
        <v>46191</v>
      </c>
      <c r="N5764">
        <f t="shared" ca="1" si="1543"/>
        <v>90827.81</v>
      </c>
      <c r="O5764" s="3">
        <f t="shared" ca="1" si="1544"/>
        <v>47559.19</v>
      </c>
      <c r="P5764" s="2">
        <f t="shared" ca="1" si="1545"/>
        <v>0.34366804685411206</v>
      </c>
      <c r="Q5764" t="str">
        <f t="shared" ca="1" si="1546"/>
        <v>Late</v>
      </c>
    </row>
    <row r="5765" spans="1:17" x14ac:dyDescent="0.3">
      <c r="A5765" t="str">
        <f t="shared" si="1530"/>
        <v>S05764</v>
      </c>
      <c r="B5765" t="str">
        <f t="shared" ca="1" si="1531"/>
        <v>Oceanic Exports</v>
      </c>
      <c r="C5765" t="str">
        <f t="shared" ca="1" si="1532"/>
        <v>UK</v>
      </c>
      <c r="D5765" t="str">
        <f t="shared" ca="1" si="1533"/>
        <v>Spices</v>
      </c>
      <c r="E5765">
        <f t="shared" ca="1" si="1534"/>
        <v>244</v>
      </c>
      <c r="F5765" s="3">
        <f t="shared" ca="1" si="1535"/>
        <v>259</v>
      </c>
      <c r="G5765">
        <f t="shared" ca="1" si="1536"/>
        <v>63196</v>
      </c>
      <c r="H5765">
        <f t="shared" ca="1" si="1537"/>
        <v>45501.120000000003</v>
      </c>
      <c r="I5765">
        <f t="shared" ca="1" si="1538"/>
        <v>9875</v>
      </c>
      <c r="J5765">
        <f t="shared" ca="1" si="1539"/>
        <v>2717</v>
      </c>
      <c r="K5765" s="1">
        <f t="shared" ca="1" si="1540"/>
        <v>45676</v>
      </c>
      <c r="L5765" s="1">
        <f t="shared" ca="1" si="1541"/>
        <v>45693</v>
      </c>
      <c r="M5765" s="1">
        <f t="shared" ca="1" si="1542"/>
        <v>45694</v>
      </c>
      <c r="N5765">
        <f t="shared" ca="1" si="1543"/>
        <v>58093.120000000003</v>
      </c>
      <c r="O5765" s="3">
        <f t="shared" ca="1" si="1544"/>
        <v>5102.8799999999974</v>
      </c>
      <c r="P5765" s="2">
        <f t="shared" ca="1" si="1545"/>
        <v>8.0746882714095788E-2</v>
      </c>
      <c r="Q5765" t="str">
        <f t="shared" ca="1" si="1546"/>
        <v>Late</v>
      </c>
    </row>
    <row r="5766" spans="1:17" x14ac:dyDescent="0.3">
      <c r="A5766" t="str">
        <f t="shared" si="1530"/>
        <v>S05765</v>
      </c>
      <c r="B5766" t="str">
        <f t="shared" ca="1" si="1531"/>
        <v>Prime Wholesale</v>
      </c>
      <c r="C5766" t="str">
        <f t="shared" ca="1" si="1532"/>
        <v>Singapore</v>
      </c>
      <c r="D5766" t="str">
        <f t="shared" ca="1" si="1533"/>
        <v>Spices</v>
      </c>
      <c r="E5766">
        <f t="shared" ca="1" si="1534"/>
        <v>60</v>
      </c>
      <c r="F5766" s="3">
        <f t="shared" ca="1" si="1535"/>
        <v>523</v>
      </c>
      <c r="G5766">
        <f t="shared" ca="1" si="1536"/>
        <v>31380</v>
      </c>
      <c r="H5766">
        <f t="shared" ca="1" si="1537"/>
        <v>17259</v>
      </c>
      <c r="I5766">
        <f t="shared" ca="1" si="1538"/>
        <v>11784</v>
      </c>
      <c r="J5766">
        <f t="shared" ca="1" si="1539"/>
        <v>810</v>
      </c>
      <c r="K5766" s="1">
        <f t="shared" ca="1" si="1540"/>
        <v>46241</v>
      </c>
      <c r="L5766" s="1">
        <f t="shared" ca="1" si="1541"/>
        <v>46260</v>
      </c>
      <c r="M5766" s="1">
        <f t="shared" ca="1" si="1542"/>
        <v>46263</v>
      </c>
      <c r="N5766">
        <f t="shared" ca="1" si="1543"/>
        <v>29853</v>
      </c>
      <c r="O5766" s="3">
        <f t="shared" ca="1" si="1544"/>
        <v>1527</v>
      </c>
      <c r="P5766" s="2">
        <f t="shared" ca="1" si="1545"/>
        <v>4.8661567877629062E-2</v>
      </c>
      <c r="Q5766" t="str">
        <f t="shared" ca="1" si="1546"/>
        <v>Late</v>
      </c>
    </row>
    <row r="5767" spans="1:17" x14ac:dyDescent="0.3">
      <c r="A5767" t="str">
        <f t="shared" si="1530"/>
        <v>S05766</v>
      </c>
      <c r="B5767" t="str">
        <f t="shared" ca="1" si="1531"/>
        <v>Beta Imports</v>
      </c>
      <c r="C5767" t="str">
        <f t="shared" ca="1" si="1532"/>
        <v>UK</v>
      </c>
      <c r="D5767" t="str">
        <f t="shared" ca="1" si="1533"/>
        <v>Pickles</v>
      </c>
      <c r="E5767">
        <f t="shared" ca="1" si="1534"/>
        <v>230</v>
      </c>
      <c r="F5767" s="3">
        <f t="shared" ca="1" si="1535"/>
        <v>506</v>
      </c>
      <c r="G5767">
        <f t="shared" ca="1" si="1536"/>
        <v>116380</v>
      </c>
      <c r="H5767">
        <f t="shared" ca="1" si="1537"/>
        <v>53534.8</v>
      </c>
      <c r="I5767">
        <f t="shared" ca="1" si="1538"/>
        <v>3956</v>
      </c>
      <c r="J5767">
        <f t="shared" ca="1" si="1539"/>
        <v>3467</v>
      </c>
      <c r="K5767" s="1">
        <f t="shared" ca="1" si="1540"/>
        <v>45772</v>
      </c>
      <c r="L5767" s="1">
        <f t="shared" ca="1" si="1541"/>
        <v>45788</v>
      </c>
      <c r="M5767" s="1">
        <f t="shared" ca="1" si="1542"/>
        <v>45794</v>
      </c>
      <c r="N5767">
        <f t="shared" ca="1" si="1543"/>
        <v>60957.8</v>
      </c>
      <c r="O5767" s="3">
        <f t="shared" ca="1" si="1544"/>
        <v>55422.2</v>
      </c>
      <c r="P5767" s="2">
        <f t="shared" ca="1" si="1545"/>
        <v>0.47621756315518127</v>
      </c>
      <c r="Q5767" t="str">
        <f t="shared" ca="1" si="1546"/>
        <v>Late</v>
      </c>
    </row>
    <row r="5768" spans="1:17" x14ac:dyDescent="0.3">
      <c r="A5768" t="str">
        <f t="shared" si="1530"/>
        <v>S05767</v>
      </c>
      <c r="B5768" t="str">
        <f t="shared" ca="1" si="1531"/>
        <v>Alpha Traders</v>
      </c>
      <c r="C5768" t="str">
        <f t="shared" ca="1" si="1532"/>
        <v>UAE</v>
      </c>
      <c r="D5768" t="str">
        <f t="shared" ca="1" si="1533"/>
        <v>Tea</v>
      </c>
      <c r="E5768">
        <f t="shared" ca="1" si="1534"/>
        <v>89</v>
      </c>
      <c r="F5768" s="3">
        <f t="shared" ca="1" si="1535"/>
        <v>634</v>
      </c>
      <c r="G5768">
        <f t="shared" ca="1" si="1536"/>
        <v>56426</v>
      </c>
      <c r="H5768">
        <f t="shared" ca="1" si="1537"/>
        <v>28777.26</v>
      </c>
      <c r="I5768">
        <f t="shared" ca="1" si="1538"/>
        <v>4861</v>
      </c>
      <c r="J5768">
        <f t="shared" ca="1" si="1539"/>
        <v>1196</v>
      </c>
      <c r="K5768" s="1">
        <f t="shared" ca="1" si="1540"/>
        <v>46256</v>
      </c>
      <c r="L5768" s="1">
        <f t="shared" ca="1" si="1541"/>
        <v>46268</v>
      </c>
      <c r="M5768" s="1">
        <f t="shared" ca="1" si="1542"/>
        <v>46273</v>
      </c>
      <c r="N5768">
        <f t="shared" ca="1" si="1543"/>
        <v>34834.259999999995</v>
      </c>
      <c r="O5768" s="3">
        <f t="shared" ca="1" si="1544"/>
        <v>21591.740000000005</v>
      </c>
      <c r="P5768" s="2">
        <f t="shared" ca="1" si="1545"/>
        <v>0.38265586786233308</v>
      </c>
      <c r="Q5768" t="str">
        <f t="shared" ca="1" si="1546"/>
        <v>Late</v>
      </c>
    </row>
    <row r="5769" spans="1:17" x14ac:dyDescent="0.3">
      <c r="A5769" t="str">
        <f t="shared" si="1530"/>
        <v>S05768</v>
      </c>
      <c r="B5769" t="str">
        <f t="shared" ca="1" si="1531"/>
        <v>FreshMart Ltd</v>
      </c>
      <c r="C5769" t="str">
        <f t="shared" ca="1" si="1532"/>
        <v>Canada</v>
      </c>
      <c r="D5769" t="str">
        <f t="shared" ca="1" si="1533"/>
        <v>Sauces</v>
      </c>
      <c r="E5769">
        <f t="shared" ca="1" si="1534"/>
        <v>425</v>
      </c>
      <c r="F5769" s="3">
        <f t="shared" ca="1" si="1535"/>
        <v>334</v>
      </c>
      <c r="G5769">
        <f t="shared" ca="1" si="1536"/>
        <v>141950</v>
      </c>
      <c r="H5769">
        <f t="shared" ca="1" si="1537"/>
        <v>68136</v>
      </c>
      <c r="I5769">
        <f t="shared" ca="1" si="1538"/>
        <v>11548</v>
      </c>
      <c r="J5769">
        <f t="shared" ca="1" si="1539"/>
        <v>1526</v>
      </c>
      <c r="K5769" s="1">
        <f t="shared" ca="1" si="1540"/>
        <v>46210</v>
      </c>
      <c r="L5769" s="1">
        <f t="shared" ca="1" si="1541"/>
        <v>46218</v>
      </c>
      <c r="M5769" s="1">
        <f t="shared" ca="1" si="1542"/>
        <v>46224</v>
      </c>
      <c r="N5769">
        <f t="shared" ca="1" si="1543"/>
        <v>81210</v>
      </c>
      <c r="O5769" s="3">
        <f t="shared" ca="1" si="1544"/>
        <v>60740</v>
      </c>
      <c r="P5769" s="2">
        <f t="shared" ca="1" si="1545"/>
        <v>0.42789714688270519</v>
      </c>
      <c r="Q5769" t="str">
        <f t="shared" ca="1" si="1546"/>
        <v>Late</v>
      </c>
    </row>
    <row r="5770" spans="1:17" x14ac:dyDescent="0.3">
      <c r="A5770" t="str">
        <f t="shared" si="1530"/>
        <v>S05769</v>
      </c>
      <c r="B5770" t="str">
        <f t="shared" ca="1" si="1531"/>
        <v>Global Foods</v>
      </c>
      <c r="C5770" t="str">
        <f t="shared" ca="1" si="1532"/>
        <v>Canada</v>
      </c>
      <c r="D5770" t="str">
        <f t="shared" ca="1" si="1533"/>
        <v>Spices</v>
      </c>
      <c r="E5770">
        <f t="shared" ca="1" si="1534"/>
        <v>102</v>
      </c>
      <c r="F5770" s="3">
        <f t="shared" ca="1" si="1535"/>
        <v>164</v>
      </c>
      <c r="G5770">
        <f t="shared" ca="1" si="1536"/>
        <v>16728</v>
      </c>
      <c r="H5770">
        <f t="shared" ca="1" si="1537"/>
        <v>8029.44</v>
      </c>
      <c r="I5770">
        <f t="shared" ca="1" si="1538"/>
        <v>3833</v>
      </c>
      <c r="J5770">
        <f t="shared" ca="1" si="1539"/>
        <v>1462</v>
      </c>
      <c r="K5770" s="1">
        <f t="shared" ca="1" si="1540"/>
        <v>46253</v>
      </c>
      <c r="L5770" s="1">
        <f t="shared" ca="1" si="1541"/>
        <v>46272</v>
      </c>
      <c r="M5770" s="1">
        <f t="shared" ca="1" si="1542"/>
        <v>46276</v>
      </c>
      <c r="N5770">
        <f t="shared" ca="1" si="1543"/>
        <v>13324.439999999999</v>
      </c>
      <c r="O5770" s="3">
        <f t="shared" ca="1" si="1544"/>
        <v>3403.5600000000013</v>
      </c>
      <c r="P5770" s="2">
        <f t="shared" ca="1" si="1545"/>
        <v>0.20346484935437598</v>
      </c>
      <c r="Q5770" t="str">
        <f t="shared" ca="1" si="1546"/>
        <v>Late</v>
      </c>
    </row>
    <row r="5771" spans="1:17" x14ac:dyDescent="0.3">
      <c r="A5771" t="str">
        <f t="shared" si="1530"/>
        <v>S05770</v>
      </c>
      <c r="B5771" t="str">
        <f t="shared" ca="1" si="1531"/>
        <v>Beta Imports</v>
      </c>
      <c r="C5771" t="str">
        <f t="shared" ca="1" si="1532"/>
        <v>Canada</v>
      </c>
      <c r="D5771" t="str">
        <f t="shared" ca="1" si="1533"/>
        <v>Sauces</v>
      </c>
      <c r="E5771">
        <f t="shared" ca="1" si="1534"/>
        <v>412</v>
      </c>
      <c r="F5771" s="3">
        <f t="shared" ca="1" si="1535"/>
        <v>163</v>
      </c>
      <c r="G5771">
        <f t="shared" ca="1" si="1536"/>
        <v>67156</v>
      </c>
      <c r="H5771">
        <f t="shared" ca="1" si="1537"/>
        <v>31563.32</v>
      </c>
      <c r="I5771">
        <f t="shared" ca="1" si="1538"/>
        <v>3378</v>
      </c>
      <c r="J5771">
        <f t="shared" ca="1" si="1539"/>
        <v>1917</v>
      </c>
      <c r="K5771" s="1">
        <f t="shared" ca="1" si="1540"/>
        <v>45937</v>
      </c>
      <c r="L5771" s="1">
        <f t="shared" ca="1" si="1541"/>
        <v>45947</v>
      </c>
      <c r="M5771" s="1">
        <f t="shared" ca="1" si="1542"/>
        <v>45944</v>
      </c>
      <c r="N5771">
        <f t="shared" ca="1" si="1543"/>
        <v>36858.32</v>
      </c>
      <c r="O5771" s="3">
        <f t="shared" ca="1" si="1544"/>
        <v>30297.68</v>
      </c>
      <c r="P5771" s="2">
        <f t="shared" ca="1" si="1545"/>
        <v>0.45115373160998273</v>
      </c>
      <c r="Q5771" t="str">
        <f t="shared" ca="1" si="1546"/>
        <v>On Time</v>
      </c>
    </row>
    <row r="5772" spans="1:17" x14ac:dyDescent="0.3">
      <c r="A5772" t="str">
        <f t="shared" si="1530"/>
        <v>S05771</v>
      </c>
      <c r="B5772" t="str">
        <f t="shared" ca="1" si="1531"/>
        <v>Prime Wholesale</v>
      </c>
      <c r="C5772" t="str">
        <f t="shared" ca="1" si="1532"/>
        <v>UK</v>
      </c>
      <c r="D5772" t="str">
        <f t="shared" ca="1" si="1533"/>
        <v>Sauces</v>
      </c>
      <c r="E5772">
        <f t="shared" ca="1" si="1534"/>
        <v>428</v>
      </c>
      <c r="F5772" s="3">
        <f t="shared" ca="1" si="1535"/>
        <v>583</v>
      </c>
      <c r="G5772">
        <f t="shared" ca="1" si="1536"/>
        <v>249524</v>
      </c>
      <c r="H5772">
        <f t="shared" ca="1" si="1537"/>
        <v>142228.68</v>
      </c>
      <c r="I5772">
        <f t="shared" ca="1" si="1538"/>
        <v>10614</v>
      </c>
      <c r="J5772">
        <f t="shared" ca="1" si="1539"/>
        <v>3552</v>
      </c>
      <c r="K5772" s="1">
        <f t="shared" ca="1" si="1540"/>
        <v>45885</v>
      </c>
      <c r="L5772" s="1">
        <f t="shared" ca="1" si="1541"/>
        <v>45903</v>
      </c>
      <c r="M5772" s="1">
        <f t="shared" ca="1" si="1542"/>
        <v>45909</v>
      </c>
      <c r="N5772">
        <f t="shared" ca="1" si="1543"/>
        <v>156394.68</v>
      </c>
      <c r="O5772" s="3">
        <f t="shared" ca="1" si="1544"/>
        <v>93129.32</v>
      </c>
      <c r="P5772" s="2">
        <f t="shared" ca="1" si="1545"/>
        <v>0.37322790593289629</v>
      </c>
      <c r="Q5772" t="str">
        <f t="shared" ca="1" si="1546"/>
        <v>Late</v>
      </c>
    </row>
    <row r="5773" spans="1:17" x14ac:dyDescent="0.3">
      <c r="A5773" t="str">
        <f t="shared" si="1530"/>
        <v>S05772</v>
      </c>
      <c r="B5773" t="str">
        <f t="shared" ca="1" si="1531"/>
        <v>Oceanic Exports</v>
      </c>
      <c r="C5773" t="str">
        <f t="shared" ca="1" si="1532"/>
        <v>UK</v>
      </c>
      <c r="D5773" t="str">
        <f t="shared" ca="1" si="1533"/>
        <v>Pickles</v>
      </c>
      <c r="E5773">
        <f t="shared" ca="1" si="1534"/>
        <v>194</v>
      </c>
      <c r="F5773" s="3">
        <f t="shared" ca="1" si="1535"/>
        <v>707</v>
      </c>
      <c r="G5773">
        <f t="shared" ca="1" si="1536"/>
        <v>137158</v>
      </c>
      <c r="H5773">
        <f t="shared" ca="1" si="1537"/>
        <v>76808.479999999996</v>
      </c>
      <c r="I5773">
        <f t="shared" ca="1" si="1538"/>
        <v>9038</v>
      </c>
      <c r="J5773">
        <f t="shared" ca="1" si="1539"/>
        <v>2625</v>
      </c>
      <c r="K5773" s="1">
        <f t="shared" ca="1" si="1540"/>
        <v>45723</v>
      </c>
      <c r="L5773" s="1">
        <f t="shared" ca="1" si="1541"/>
        <v>45738</v>
      </c>
      <c r="M5773" s="1">
        <f t="shared" ca="1" si="1542"/>
        <v>45742</v>
      </c>
      <c r="N5773">
        <f t="shared" ca="1" si="1543"/>
        <v>88471.48</v>
      </c>
      <c r="O5773" s="3">
        <f t="shared" ca="1" si="1544"/>
        <v>48686.520000000004</v>
      </c>
      <c r="P5773" s="2">
        <f t="shared" ca="1" si="1545"/>
        <v>0.35496668076233251</v>
      </c>
      <c r="Q5773" t="str">
        <f t="shared" ca="1" si="1546"/>
        <v>Late</v>
      </c>
    </row>
    <row r="5774" spans="1:17" x14ac:dyDescent="0.3">
      <c r="A5774" t="str">
        <f t="shared" si="1530"/>
        <v>S05773</v>
      </c>
      <c r="B5774" t="str">
        <f t="shared" ca="1" si="1531"/>
        <v>Oceanic Exports</v>
      </c>
      <c r="C5774" t="str">
        <f t="shared" ca="1" si="1532"/>
        <v>Canada</v>
      </c>
      <c r="D5774" t="str">
        <f t="shared" ca="1" si="1533"/>
        <v>Rice</v>
      </c>
      <c r="E5774">
        <f t="shared" ca="1" si="1534"/>
        <v>86</v>
      </c>
      <c r="F5774" s="3">
        <f t="shared" ca="1" si="1535"/>
        <v>155</v>
      </c>
      <c r="G5774">
        <f t="shared" ca="1" si="1536"/>
        <v>13330</v>
      </c>
      <c r="H5774">
        <f t="shared" ca="1" si="1537"/>
        <v>8397.9</v>
      </c>
      <c r="I5774">
        <f t="shared" ca="1" si="1538"/>
        <v>6394</v>
      </c>
      <c r="J5774">
        <f t="shared" ca="1" si="1539"/>
        <v>2694</v>
      </c>
      <c r="K5774" s="1">
        <f t="shared" ca="1" si="1540"/>
        <v>46004</v>
      </c>
      <c r="L5774" s="1">
        <f t="shared" ca="1" si="1541"/>
        <v>46014</v>
      </c>
      <c r="M5774" s="1">
        <f t="shared" ca="1" si="1542"/>
        <v>46014</v>
      </c>
      <c r="N5774">
        <f t="shared" ca="1" si="1543"/>
        <v>17485.900000000001</v>
      </c>
      <c r="O5774" s="3">
        <f t="shared" ca="1" si="1544"/>
        <v>-4155.9000000000015</v>
      </c>
      <c r="P5774" s="2">
        <f t="shared" ca="1" si="1545"/>
        <v>-0.31177044261065279</v>
      </c>
      <c r="Q5774" t="str">
        <f t="shared" ca="1" si="1546"/>
        <v>On Time</v>
      </c>
    </row>
    <row r="5775" spans="1:17" x14ac:dyDescent="0.3">
      <c r="A5775" t="str">
        <f t="shared" si="1530"/>
        <v>S05774</v>
      </c>
      <c r="B5775" t="str">
        <f t="shared" ca="1" si="1531"/>
        <v>Alpha Traders</v>
      </c>
      <c r="C5775" t="str">
        <f t="shared" ca="1" si="1532"/>
        <v>UAE</v>
      </c>
      <c r="D5775" t="str">
        <f t="shared" ca="1" si="1533"/>
        <v>Rice</v>
      </c>
      <c r="E5775">
        <f t="shared" ca="1" si="1534"/>
        <v>418</v>
      </c>
      <c r="F5775" s="3">
        <f t="shared" ca="1" si="1535"/>
        <v>328</v>
      </c>
      <c r="G5775">
        <f t="shared" ca="1" si="1536"/>
        <v>137104</v>
      </c>
      <c r="H5775">
        <f t="shared" ca="1" si="1537"/>
        <v>82262.399999999994</v>
      </c>
      <c r="I5775">
        <f t="shared" ca="1" si="1538"/>
        <v>9137</v>
      </c>
      <c r="J5775">
        <f t="shared" ca="1" si="1539"/>
        <v>2575</v>
      </c>
      <c r="K5775" s="1">
        <f t="shared" ca="1" si="1540"/>
        <v>45712</v>
      </c>
      <c r="L5775" s="1">
        <f t="shared" ca="1" si="1541"/>
        <v>45719</v>
      </c>
      <c r="M5775" s="1">
        <f t="shared" ca="1" si="1542"/>
        <v>45716</v>
      </c>
      <c r="N5775">
        <f t="shared" ca="1" si="1543"/>
        <v>93974.399999999994</v>
      </c>
      <c r="O5775" s="3">
        <f t="shared" ca="1" si="1544"/>
        <v>43129.600000000006</v>
      </c>
      <c r="P5775" s="2">
        <f t="shared" ca="1" si="1545"/>
        <v>0.31457579647566813</v>
      </c>
      <c r="Q5775" t="str">
        <f t="shared" ca="1" si="1546"/>
        <v>On Time</v>
      </c>
    </row>
    <row r="5776" spans="1:17" x14ac:dyDescent="0.3">
      <c r="A5776" t="str">
        <f t="shared" si="1530"/>
        <v>S05775</v>
      </c>
      <c r="B5776" t="str">
        <f t="shared" ca="1" si="1531"/>
        <v>Prime Wholesale</v>
      </c>
      <c r="C5776" t="str">
        <f t="shared" ca="1" si="1532"/>
        <v>Australia</v>
      </c>
      <c r="D5776" t="str">
        <f t="shared" ca="1" si="1533"/>
        <v>Spices</v>
      </c>
      <c r="E5776">
        <f t="shared" ca="1" si="1534"/>
        <v>322</v>
      </c>
      <c r="F5776" s="3">
        <f t="shared" ca="1" si="1535"/>
        <v>322</v>
      </c>
      <c r="G5776">
        <f t="shared" ca="1" si="1536"/>
        <v>103684</v>
      </c>
      <c r="H5776">
        <f t="shared" ca="1" si="1537"/>
        <v>47694.64</v>
      </c>
      <c r="I5776">
        <f t="shared" ca="1" si="1538"/>
        <v>1684</v>
      </c>
      <c r="J5776">
        <f t="shared" ca="1" si="1539"/>
        <v>2631</v>
      </c>
      <c r="K5776" s="1">
        <f t="shared" ca="1" si="1540"/>
        <v>46091</v>
      </c>
      <c r="L5776" s="1">
        <f t="shared" ca="1" si="1541"/>
        <v>46098</v>
      </c>
      <c r="M5776" s="1">
        <f t="shared" ca="1" si="1542"/>
        <v>46096</v>
      </c>
      <c r="N5776">
        <f t="shared" ca="1" si="1543"/>
        <v>52009.64</v>
      </c>
      <c r="O5776" s="3">
        <f t="shared" ca="1" si="1544"/>
        <v>51674.36</v>
      </c>
      <c r="P5776" s="2">
        <f t="shared" ca="1" si="1545"/>
        <v>0.49838316422977508</v>
      </c>
      <c r="Q5776" t="str">
        <f t="shared" ca="1" si="1546"/>
        <v>On Time</v>
      </c>
    </row>
    <row r="5777" spans="1:17" x14ac:dyDescent="0.3">
      <c r="A5777" t="str">
        <f t="shared" si="1530"/>
        <v>S05776</v>
      </c>
      <c r="B5777" t="str">
        <f t="shared" ca="1" si="1531"/>
        <v>FreshMart Ltd</v>
      </c>
      <c r="C5777" t="str">
        <f t="shared" ca="1" si="1532"/>
        <v>Australia</v>
      </c>
      <c r="D5777" t="str">
        <f t="shared" ca="1" si="1533"/>
        <v>Rice</v>
      </c>
      <c r="E5777">
        <f t="shared" ca="1" si="1534"/>
        <v>73</v>
      </c>
      <c r="F5777" s="3">
        <f t="shared" ca="1" si="1535"/>
        <v>171</v>
      </c>
      <c r="G5777">
        <f t="shared" ca="1" si="1536"/>
        <v>12483</v>
      </c>
      <c r="H5777">
        <f t="shared" ca="1" si="1537"/>
        <v>6491.16</v>
      </c>
      <c r="I5777">
        <f t="shared" ca="1" si="1538"/>
        <v>4810</v>
      </c>
      <c r="J5777">
        <f t="shared" ca="1" si="1539"/>
        <v>3429</v>
      </c>
      <c r="K5777" s="1">
        <f t="shared" ca="1" si="1540"/>
        <v>45992</v>
      </c>
      <c r="L5777" s="1">
        <f t="shared" ca="1" si="1541"/>
        <v>46005</v>
      </c>
      <c r="M5777" s="1">
        <f t="shared" ca="1" si="1542"/>
        <v>46005</v>
      </c>
      <c r="N5777">
        <f t="shared" ca="1" si="1543"/>
        <v>14730.16</v>
      </c>
      <c r="O5777" s="3">
        <f t="shared" ca="1" si="1544"/>
        <v>-2247.16</v>
      </c>
      <c r="P5777" s="2">
        <f t="shared" ca="1" si="1545"/>
        <v>-0.18001762396859727</v>
      </c>
      <c r="Q5777" t="str">
        <f t="shared" ca="1" si="1546"/>
        <v>On Time</v>
      </c>
    </row>
    <row r="5778" spans="1:17" x14ac:dyDescent="0.3">
      <c r="A5778" t="str">
        <f t="shared" si="1530"/>
        <v>S05777</v>
      </c>
      <c r="B5778" t="str">
        <f t="shared" ca="1" si="1531"/>
        <v>Beta Imports</v>
      </c>
      <c r="C5778" t="str">
        <f t="shared" ca="1" si="1532"/>
        <v>Australia</v>
      </c>
      <c r="D5778" t="str">
        <f t="shared" ca="1" si="1533"/>
        <v>Spices</v>
      </c>
      <c r="E5778">
        <f t="shared" ca="1" si="1534"/>
        <v>170</v>
      </c>
      <c r="F5778" s="3">
        <f t="shared" ca="1" si="1535"/>
        <v>295</v>
      </c>
      <c r="G5778">
        <f t="shared" ca="1" si="1536"/>
        <v>50150</v>
      </c>
      <c r="H5778">
        <f t="shared" ca="1" si="1537"/>
        <v>29588.5</v>
      </c>
      <c r="I5778">
        <f t="shared" ca="1" si="1538"/>
        <v>2919</v>
      </c>
      <c r="J5778">
        <f t="shared" ca="1" si="1539"/>
        <v>1139</v>
      </c>
      <c r="K5778" s="1">
        <f t="shared" ca="1" si="1540"/>
        <v>45861</v>
      </c>
      <c r="L5778" s="1">
        <f t="shared" ca="1" si="1541"/>
        <v>45878</v>
      </c>
      <c r="M5778" s="1">
        <f t="shared" ca="1" si="1542"/>
        <v>45875</v>
      </c>
      <c r="N5778">
        <f t="shared" ca="1" si="1543"/>
        <v>33646.5</v>
      </c>
      <c r="O5778" s="3">
        <f t="shared" ca="1" si="1544"/>
        <v>16503.5</v>
      </c>
      <c r="P5778" s="2">
        <f t="shared" ca="1" si="1545"/>
        <v>0.3290827517447657</v>
      </c>
      <c r="Q5778" t="str">
        <f t="shared" ca="1" si="1546"/>
        <v>On Time</v>
      </c>
    </row>
    <row r="5779" spans="1:17" x14ac:dyDescent="0.3">
      <c r="A5779" t="str">
        <f t="shared" si="1530"/>
        <v>S05778</v>
      </c>
      <c r="B5779" t="str">
        <f t="shared" ca="1" si="1531"/>
        <v>FreshMart Ltd</v>
      </c>
      <c r="C5779" t="str">
        <f t="shared" ca="1" si="1532"/>
        <v>UK</v>
      </c>
      <c r="D5779" t="str">
        <f t="shared" ca="1" si="1533"/>
        <v>Rice</v>
      </c>
      <c r="E5779">
        <f t="shared" ca="1" si="1534"/>
        <v>500</v>
      </c>
      <c r="F5779" s="3">
        <f t="shared" ca="1" si="1535"/>
        <v>260</v>
      </c>
      <c r="G5779">
        <f t="shared" ca="1" si="1536"/>
        <v>130000</v>
      </c>
      <c r="H5779">
        <f t="shared" ca="1" si="1537"/>
        <v>62400</v>
      </c>
      <c r="I5779">
        <f t="shared" ca="1" si="1538"/>
        <v>1658</v>
      </c>
      <c r="J5779">
        <f t="shared" ca="1" si="1539"/>
        <v>3129</v>
      </c>
      <c r="K5779" s="1">
        <f t="shared" ca="1" si="1540"/>
        <v>45778</v>
      </c>
      <c r="L5779" s="1">
        <f t="shared" ca="1" si="1541"/>
        <v>45795</v>
      </c>
      <c r="M5779" s="1">
        <f t="shared" ca="1" si="1542"/>
        <v>45796</v>
      </c>
      <c r="N5779">
        <f t="shared" ca="1" si="1543"/>
        <v>67187</v>
      </c>
      <c r="O5779" s="3">
        <f t="shared" ca="1" si="1544"/>
        <v>62813</v>
      </c>
      <c r="P5779" s="2">
        <f t="shared" ca="1" si="1545"/>
        <v>0.48317692307692306</v>
      </c>
      <c r="Q5779" t="str">
        <f t="shared" ca="1" si="1546"/>
        <v>Late</v>
      </c>
    </row>
    <row r="5780" spans="1:17" x14ac:dyDescent="0.3">
      <c r="A5780" t="str">
        <f t="shared" si="1530"/>
        <v>S05779</v>
      </c>
      <c r="B5780" t="str">
        <f t="shared" ca="1" si="1531"/>
        <v>Beta Imports</v>
      </c>
      <c r="C5780" t="str">
        <f t="shared" ca="1" si="1532"/>
        <v>UAE</v>
      </c>
      <c r="D5780" t="str">
        <f t="shared" ca="1" si="1533"/>
        <v>Tea</v>
      </c>
      <c r="E5780">
        <f t="shared" ca="1" si="1534"/>
        <v>176</v>
      </c>
      <c r="F5780" s="3">
        <f t="shared" ca="1" si="1535"/>
        <v>336</v>
      </c>
      <c r="G5780">
        <f t="shared" ca="1" si="1536"/>
        <v>59136</v>
      </c>
      <c r="H5780">
        <f t="shared" ca="1" si="1537"/>
        <v>36072.959999999999</v>
      </c>
      <c r="I5780">
        <f t="shared" ca="1" si="1538"/>
        <v>9507</v>
      </c>
      <c r="J5780">
        <f t="shared" ca="1" si="1539"/>
        <v>2179</v>
      </c>
      <c r="K5780" s="1">
        <f t="shared" ca="1" si="1540"/>
        <v>45830</v>
      </c>
      <c r="L5780" s="1">
        <f t="shared" ca="1" si="1541"/>
        <v>45840</v>
      </c>
      <c r="M5780" s="1">
        <f t="shared" ca="1" si="1542"/>
        <v>45839</v>
      </c>
      <c r="N5780">
        <f t="shared" ca="1" si="1543"/>
        <v>47758.96</v>
      </c>
      <c r="O5780" s="3">
        <f t="shared" ca="1" si="1544"/>
        <v>11377.04</v>
      </c>
      <c r="P5780" s="2">
        <f t="shared" ca="1" si="1545"/>
        <v>0.19238771645021646</v>
      </c>
      <c r="Q5780" t="str">
        <f t="shared" ca="1" si="1546"/>
        <v>On Time</v>
      </c>
    </row>
    <row r="5781" spans="1:17" x14ac:dyDescent="0.3">
      <c r="A5781" t="str">
        <f t="shared" si="1530"/>
        <v>S05780</v>
      </c>
      <c r="B5781" t="str">
        <f t="shared" ca="1" si="1531"/>
        <v>Oceanic Exports</v>
      </c>
      <c r="C5781" t="str">
        <f t="shared" ca="1" si="1532"/>
        <v>Australia</v>
      </c>
      <c r="D5781" t="str">
        <f t="shared" ca="1" si="1533"/>
        <v>Rice</v>
      </c>
      <c r="E5781">
        <f t="shared" ca="1" si="1534"/>
        <v>332</v>
      </c>
      <c r="F5781" s="3">
        <f t="shared" ca="1" si="1535"/>
        <v>301</v>
      </c>
      <c r="G5781">
        <f t="shared" ca="1" si="1536"/>
        <v>99932</v>
      </c>
      <c r="H5781">
        <f t="shared" ca="1" si="1537"/>
        <v>74949</v>
      </c>
      <c r="I5781">
        <f t="shared" ca="1" si="1538"/>
        <v>5866</v>
      </c>
      <c r="J5781">
        <f t="shared" ca="1" si="1539"/>
        <v>1147</v>
      </c>
      <c r="K5781" s="1">
        <f t="shared" ca="1" si="1540"/>
        <v>45720</v>
      </c>
      <c r="L5781" s="1">
        <f t="shared" ca="1" si="1541"/>
        <v>45738</v>
      </c>
      <c r="M5781" s="1">
        <f t="shared" ca="1" si="1542"/>
        <v>45744</v>
      </c>
      <c r="N5781">
        <f t="shared" ca="1" si="1543"/>
        <v>81962</v>
      </c>
      <c r="O5781" s="3">
        <f t="shared" ca="1" si="1544"/>
        <v>17970</v>
      </c>
      <c r="P5781" s="2">
        <f t="shared" ca="1" si="1545"/>
        <v>0.17982227914982188</v>
      </c>
      <c r="Q5781" t="str">
        <f t="shared" ca="1" si="1546"/>
        <v>Late</v>
      </c>
    </row>
    <row r="5782" spans="1:17" x14ac:dyDescent="0.3">
      <c r="A5782" t="str">
        <f t="shared" si="1530"/>
        <v>S05781</v>
      </c>
      <c r="B5782" t="str">
        <f t="shared" ca="1" si="1531"/>
        <v>FreshMart Ltd</v>
      </c>
      <c r="C5782" t="str">
        <f t="shared" ca="1" si="1532"/>
        <v>Australia</v>
      </c>
      <c r="D5782" t="str">
        <f t="shared" ca="1" si="1533"/>
        <v>Spices</v>
      </c>
      <c r="E5782">
        <f t="shared" ca="1" si="1534"/>
        <v>141</v>
      </c>
      <c r="F5782" s="3">
        <f t="shared" ca="1" si="1535"/>
        <v>789</v>
      </c>
      <c r="G5782">
        <f t="shared" ca="1" si="1536"/>
        <v>111249</v>
      </c>
      <c r="H5782">
        <f t="shared" ca="1" si="1537"/>
        <v>64524.42</v>
      </c>
      <c r="I5782">
        <f t="shared" ca="1" si="1538"/>
        <v>10087</v>
      </c>
      <c r="J5782">
        <f t="shared" ca="1" si="1539"/>
        <v>1828</v>
      </c>
      <c r="K5782" s="1">
        <f t="shared" ca="1" si="1540"/>
        <v>45898</v>
      </c>
      <c r="L5782" s="1">
        <f t="shared" ca="1" si="1541"/>
        <v>45912</v>
      </c>
      <c r="M5782" s="1">
        <f t="shared" ca="1" si="1542"/>
        <v>45914</v>
      </c>
      <c r="N5782">
        <f t="shared" ca="1" si="1543"/>
        <v>76439.42</v>
      </c>
      <c r="O5782" s="3">
        <f t="shared" ca="1" si="1544"/>
        <v>34809.58</v>
      </c>
      <c r="P5782" s="2">
        <f t="shared" ca="1" si="1545"/>
        <v>0.31289791368911185</v>
      </c>
      <c r="Q5782" t="str">
        <f t="shared" ca="1" si="1546"/>
        <v>Late</v>
      </c>
    </row>
    <row r="5783" spans="1:17" x14ac:dyDescent="0.3">
      <c r="A5783" t="str">
        <f t="shared" si="1530"/>
        <v>S05782</v>
      </c>
      <c r="B5783" t="str">
        <f t="shared" ca="1" si="1531"/>
        <v>Oceanic Exports</v>
      </c>
      <c r="C5783" t="str">
        <f t="shared" ca="1" si="1532"/>
        <v>UK</v>
      </c>
      <c r="D5783" t="str">
        <f t="shared" ca="1" si="1533"/>
        <v>Sauces</v>
      </c>
      <c r="E5783">
        <f t="shared" ca="1" si="1534"/>
        <v>86</v>
      </c>
      <c r="F5783" s="3">
        <f t="shared" ca="1" si="1535"/>
        <v>210</v>
      </c>
      <c r="G5783">
        <f t="shared" ca="1" si="1536"/>
        <v>18060</v>
      </c>
      <c r="H5783">
        <f t="shared" ca="1" si="1537"/>
        <v>8127</v>
      </c>
      <c r="I5783">
        <f t="shared" ca="1" si="1538"/>
        <v>2801</v>
      </c>
      <c r="J5783">
        <f t="shared" ca="1" si="1539"/>
        <v>3240</v>
      </c>
      <c r="K5783" s="1">
        <f t="shared" ca="1" si="1540"/>
        <v>46358</v>
      </c>
      <c r="L5783" s="1">
        <f t="shared" ca="1" si="1541"/>
        <v>46368</v>
      </c>
      <c r="M5783" s="1">
        <f t="shared" ca="1" si="1542"/>
        <v>46369</v>
      </c>
      <c r="N5783">
        <f t="shared" ca="1" si="1543"/>
        <v>14168</v>
      </c>
      <c r="O5783" s="3">
        <f t="shared" ca="1" si="1544"/>
        <v>3892</v>
      </c>
      <c r="P5783" s="2">
        <f t="shared" ca="1" si="1545"/>
        <v>0.21550387596899226</v>
      </c>
      <c r="Q5783" t="str">
        <f t="shared" ca="1" si="1546"/>
        <v>Late</v>
      </c>
    </row>
    <row r="5784" spans="1:17" x14ac:dyDescent="0.3">
      <c r="A5784" t="str">
        <f t="shared" si="1530"/>
        <v>S05783</v>
      </c>
      <c r="B5784" t="str">
        <f t="shared" ca="1" si="1531"/>
        <v>Prime Wholesale</v>
      </c>
      <c r="C5784" t="str">
        <f t="shared" ca="1" si="1532"/>
        <v>UK</v>
      </c>
      <c r="D5784" t="str">
        <f t="shared" ca="1" si="1533"/>
        <v>Spices</v>
      </c>
      <c r="E5784">
        <f t="shared" ca="1" si="1534"/>
        <v>131</v>
      </c>
      <c r="F5784" s="3">
        <f t="shared" ca="1" si="1535"/>
        <v>668</v>
      </c>
      <c r="G5784">
        <f t="shared" ca="1" si="1536"/>
        <v>87508</v>
      </c>
      <c r="H5784">
        <f t="shared" ca="1" si="1537"/>
        <v>48129.4</v>
      </c>
      <c r="I5784">
        <f t="shared" ca="1" si="1538"/>
        <v>5184</v>
      </c>
      <c r="J5784">
        <f t="shared" ca="1" si="1539"/>
        <v>712</v>
      </c>
      <c r="K5784" s="1">
        <f t="shared" ca="1" si="1540"/>
        <v>45933</v>
      </c>
      <c r="L5784" s="1">
        <f t="shared" ca="1" si="1541"/>
        <v>45952</v>
      </c>
      <c r="M5784" s="1">
        <f t="shared" ca="1" si="1542"/>
        <v>45951</v>
      </c>
      <c r="N5784">
        <f t="shared" ca="1" si="1543"/>
        <v>54025.4</v>
      </c>
      <c r="O5784" s="3">
        <f t="shared" ca="1" si="1544"/>
        <v>33482.6</v>
      </c>
      <c r="P5784" s="2">
        <f t="shared" ca="1" si="1545"/>
        <v>0.38262330301229602</v>
      </c>
      <c r="Q5784" t="str">
        <f t="shared" ca="1" si="1546"/>
        <v>On Time</v>
      </c>
    </row>
    <row r="5785" spans="1:17" x14ac:dyDescent="0.3">
      <c r="A5785" t="str">
        <f t="shared" si="1530"/>
        <v>S05784</v>
      </c>
      <c r="B5785" t="str">
        <f t="shared" ca="1" si="1531"/>
        <v>Global Foods</v>
      </c>
      <c r="C5785" t="str">
        <f t="shared" ca="1" si="1532"/>
        <v>Canada</v>
      </c>
      <c r="D5785" t="str">
        <f t="shared" ca="1" si="1533"/>
        <v>Pickles</v>
      </c>
      <c r="E5785">
        <f t="shared" ca="1" si="1534"/>
        <v>212</v>
      </c>
      <c r="F5785" s="3">
        <f t="shared" ca="1" si="1535"/>
        <v>720</v>
      </c>
      <c r="G5785">
        <f t="shared" ca="1" si="1536"/>
        <v>152640</v>
      </c>
      <c r="H5785">
        <f t="shared" ca="1" si="1537"/>
        <v>94636.800000000003</v>
      </c>
      <c r="I5785">
        <f t="shared" ca="1" si="1538"/>
        <v>10832</v>
      </c>
      <c r="J5785">
        <f t="shared" ca="1" si="1539"/>
        <v>648</v>
      </c>
      <c r="K5785" s="1">
        <f t="shared" ca="1" si="1540"/>
        <v>46046</v>
      </c>
      <c r="L5785" s="1">
        <f t="shared" ca="1" si="1541"/>
        <v>46053</v>
      </c>
      <c r="M5785" s="1">
        <f t="shared" ca="1" si="1542"/>
        <v>46052</v>
      </c>
      <c r="N5785">
        <f t="shared" ca="1" si="1543"/>
        <v>106116.8</v>
      </c>
      <c r="O5785" s="3">
        <f t="shared" ca="1" si="1544"/>
        <v>46523.199999999997</v>
      </c>
      <c r="P5785" s="2">
        <f t="shared" ca="1" si="1545"/>
        <v>0.30479035639412994</v>
      </c>
      <c r="Q5785" t="str">
        <f t="shared" ca="1" si="1546"/>
        <v>On Time</v>
      </c>
    </row>
    <row r="5786" spans="1:17" x14ac:dyDescent="0.3">
      <c r="A5786" t="str">
        <f t="shared" si="1530"/>
        <v>S05785</v>
      </c>
      <c r="B5786" t="str">
        <f t="shared" ca="1" si="1531"/>
        <v>Global Foods</v>
      </c>
      <c r="C5786" t="str">
        <f t="shared" ca="1" si="1532"/>
        <v>Australia</v>
      </c>
      <c r="D5786" t="str">
        <f t="shared" ca="1" si="1533"/>
        <v>Tea</v>
      </c>
      <c r="E5786">
        <f t="shared" ca="1" si="1534"/>
        <v>171</v>
      </c>
      <c r="F5786" s="3">
        <f t="shared" ca="1" si="1535"/>
        <v>320</v>
      </c>
      <c r="G5786">
        <f t="shared" ca="1" si="1536"/>
        <v>54720</v>
      </c>
      <c r="H5786">
        <f t="shared" ca="1" si="1537"/>
        <v>32284.799999999999</v>
      </c>
      <c r="I5786">
        <f t="shared" ca="1" si="1538"/>
        <v>7494</v>
      </c>
      <c r="J5786">
        <f t="shared" ca="1" si="1539"/>
        <v>3500</v>
      </c>
      <c r="K5786" s="1">
        <f t="shared" ca="1" si="1540"/>
        <v>45736</v>
      </c>
      <c r="L5786" s="1">
        <f t="shared" ca="1" si="1541"/>
        <v>45755</v>
      </c>
      <c r="M5786" s="1">
        <f t="shared" ca="1" si="1542"/>
        <v>45755</v>
      </c>
      <c r="N5786">
        <f t="shared" ca="1" si="1543"/>
        <v>43278.8</v>
      </c>
      <c r="O5786" s="3">
        <f t="shared" ca="1" si="1544"/>
        <v>11441.199999999997</v>
      </c>
      <c r="P5786" s="2">
        <f t="shared" ca="1" si="1545"/>
        <v>0.20908625730994146</v>
      </c>
      <c r="Q5786" t="str">
        <f t="shared" ca="1" si="1546"/>
        <v>On Time</v>
      </c>
    </row>
    <row r="5787" spans="1:17" x14ac:dyDescent="0.3">
      <c r="A5787" t="str">
        <f t="shared" si="1530"/>
        <v>S05786</v>
      </c>
      <c r="B5787" t="str">
        <f t="shared" ca="1" si="1531"/>
        <v>Beta Imports</v>
      </c>
      <c r="C5787" t="str">
        <f t="shared" ca="1" si="1532"/>
        <v>UK</v>
      </c>
      <c r="D5787" t="str">
        <f t="shared" ca="1" si="1533"/>
        <v>Sauces</v>
      </c>
      <c r="E5787">
        <f t="shared" ca="1" si="1534"/>
        <v>161</v>
      </c>
      <c r="F5787" s="3">
        <f t="shared" ca="1" si="1535"/>
        <v>654</v>
      </c>
      <c r="G5787">
        <f t="shared" ca="1" si="1536"/>
        <v>105294</v>
      </c>
      <c r="H5787">
        <f t="shared" ca="1" si="1537"/>
        <v>54752.88</v>
      </c>
      <c r="I5787">
        <f t="shared" ca="1" si="1538"/>
        <v>1938</v>
      </c>
      <c r="J5787">
        <f t="shared" ca="1" si="1539"/>
        <v>2542</v>
      </c>
      <c r="K5787" s="1">
        <f t="shared" ca="1" si="1540"/>
        <v>46046</v>
      </c>
      <c r="L5787" s="1">
        <f t="shared" ca="1" si="1541"/>
        <v>46055</v>
      </c>
      <c r="M5787" s="1">
        <f t="shared" ca="1" si="1542"/>
        <v>46059</v>
      </c>
      <c r="N5787">
        <f t="shared" ca="1" si="1543"/>
        <v>59232.88</v>
      </c>
      <c r="O5787" s="3">
        <f t="shared" ca="1" si="1544"/>
        <v>46061.120000000003</v>
      </c>
      <c r="P5787" s="2">
        <f t="shared" ca="1" si="1545"/>
        <v>0.43745246642733682</v>
      </c>
      <c r="Q5787" t="str">
        <f t="shared" ca="1" si="1546"/>
        <v>Late</v>
      </c>
    </row>
    <row r="5788" spans="1:17" x14ac:dyDescent="0.3">
      <c r="A5788" t="str">
        <f t="shared" si="1530"/>
        <v>S05787</v>
      </c>
      <c r="B5788" t="str">
        <f t="shared" ca="1" si="1531"/>
        <v>Prime Wholesale</v>
      </c>
      <c r="C5788" t="str">
        <f t="shared" ca="1" si="1532"/>
        <v>Singapore</v>
      </c>
      <c r="D5788" t="str">
        <f t="shared" ca="1" si="1533"/>
        <v>Spices</v>
      </c>
      <c r="E5788">
        <f t="shared" ca="1" si="1534"/>
        <v>94</v>
      </c>
      <c r="F5788" s="3">
        <f t="shared" ca="1" si="1535"/>
        <v>161</v>
      </c>
      <c r="G5788">
        <f t="shared" ca="1" si="1536"/>
        <v>15134</v>
      </c>
      <c r="H5788">
        <f t="shared" ca="1" si="1537"/>
        <v>9080.4</v>
      </c>
      <c r="I5788">
        <f t="shared" ca="1" si="1538"/>
        <v>4151</v>
      </c>
      <c r="J5788">
        <f t="shared" ca="1" si="1539"/>
        <v>1159</v>
      </c>
      <c r="K5788" s="1">
        <f t="shared" ca="1" si="1540"/>
        <v>45922</v>
      </c>
      <c r="L5788" s="1">
        <f t="shared" ca="1" si="1541"/>
        <v>45930</v>
      </c>
      <c r="M5788" s="1">
        <f t="shared" ca="1" si="1542"/>
        <v>45935</v>
      </c>
      <c r="N5788">
        <f t="shared" ca="1" si="1543"/>
        <v>14390.4</v>
      </c>
      <c r="O5788" s="3">
        <f t="shared" ca="1" si="1544"/>
        <v>743.60000000000036</v>
      </c>
      <c r="P5788" s="2">
        <f t="shared" ca="1" si="1545"/>
        <v>4.9134399365666735E-2</v>
      </c>
      <c r="Q5788" t="str">
        <f t="shared" ca="1" si="1546"/>
        <v>Late</v>
      </c>
    </row>
    <row r="5789" spans="1:17" x14ac:dyDescent="0.3">
      <c r="A5789" t="str">
        <f t="shared" si="1530"/>
        <v>S05788</v>
      </c>
      <c r="B5789" t="str">
        <f t="shared" ca="1" si="1531"/>
        <v>Oceanic Exports</v>
      </c>
      <c r="C5789" t="str">
        <f t="shared" ca="1" si="1532"/>
        <v>UAE</v>
      </c>
      <c r="D5789" t="str">
        <f t="shared" ca="1" si="1533"/>
        <v>Spices</v>
      </c>
      <c r="E5789">
        <f t="shared" ca="1" si="1534"/>
        <v>432</v>
      </c>
      <c r="F5789" s="3">
        <f t="shared" ca="1" si="1535"/>
        <v>419</v>
      </c>
      <c r="G5789">
        <f t="shared" ca="1" si="1536"/>
        <v>181008</v>
      </c>
      <c r="H5789">
        <f t="shared" ca="1" si="1537"/>
        <v>135756</v>
      </c>
      <c r="I5789">
        <f t="shared" ca="1" si="1538"/>
        <v>5501</v>
      </c>
      <c r="J5789">
        <f t="shared" ca="1" si="1539"/>
        <v>1971</v>
      </c>
      <c r="K5789" s="1">
        <f t="shared" ca="1" si="1540"/>
        <v>46040</v>
      </c>
      <c r="L5789" s="1">
        <f t="shared" ca="1" si="1541"/>
        <v>46055</v>
      </c>
      <c r="M5789" s="1">
        <f t="shared" ca="1" si="1542"/>
        <v>46059</v>
      </c>
      <c r="N5789">
        <f t="shared" ca="1" si="1543"/>
        <v>143228</v>
      </c>
      <c r="O5789" s="3">
        <f t="shared" ca="1" si="1544"/>
        <v>37780</v>
      </c>
      <c r="P5789" s="2">
        <f t="shared" ca="1" si="1545"/>
        <v>0.2087200565720852</v>
      </c>
      <c r="Q5789" t="str">
        <f t="shared" ca="1" si="1546"/>
        <v>Late</v>
      </c>
    </row>
    <row r="5790" spans="1:17" x14ac:dyDescent="0.3">
      <c r="A5790" t="str">
        <f t="shared" si="1530"/>
        <v>S05789</v>
      </c>
      <c r="B5790" t="str">
        <f t="shared" ca="1" si="1531"/>
        <v>Oceanic Exports</v>
      </c>
      <c r="C5790" t="str">
        <f t="shared" ca="1" si="1532"/>
        <v>Australia</v>
      </c>
      <c r="D5790" t="str">
        <f t="shared" ca="1" si="1533"/>
        <v>Spices</v>
      </c>
      <c r="E5790">
        <f t="shared" ca="1" si="1534"/>
        <v>399</v>
      </c>
      <c r="F5790" s="3">
        <f t="shared" ca="1" si="1535"/>
        <v>700</v>
      </c>
      <c r="G5790">
        <f t="shared" ca="1" si="1536"/>
        <v>279300</v>
      </c>
      <c r="H5790">
        <f t="shared" ca="1" si="1537"/>
        <v>161994</v>
      </c>
      <c r="I5790">
        <f t="shared" ca="1" si="1538"/>
        <v>10485</v>
      </c>
      <c r="J5790">
        <f t="shared" ca="1" si="1539"/>
        <v>869</v>
      </c>
      <c r="K5790" s="1">
        <f t="shared" ca="1" si="1540"/>
        <v>46325</v>
      </c>
      <c r="L5790" s="1">
        <f t="shared" ca="1" si="1541"/>
        <v>46333</v>
      </c>
      <c r="M5790" s="1">
        <f t="shared" ca="1" si="1542"/>
        <v>46338</v>
      </c>
      <c r="N5790">
        <f t="shared" ca="1" si="1543"/>
        <v>173348</v>
      </c>
      <c r="O5790" s="3">
        <f t="shared" ca="1" si="1544"/>
        <v>105952</v>
      </c>
      <c r="P5790" s="2">
        <f t="shared" ca="1" si="1545"/>
        <v>0.37934837092731827</v>
      </c>
      <c r="Q5790" t="str">
        <f t="shared" ca="1" si="1546"/>
        <v>Late</v>
      </c>
    </row>
    <row r="5791" spans="1:17" x14ac:dyDescent="0.3">
      <c r="A5791" t="str">
        <f t="shared" si="1530"/>
        <v>S05790</v>
      </c>
      <c r="B5791" t="str">
        <f t="shared" ca="1" si="1531"/>
        <v>Prime Wholesale</v>
      </c>
      <c r="C5791" t="str">
        <f t="shared" ca="1" si="1532"/>
        <v>Australia</v>
      </c>
      <c r="D5791" t="str">
        <f t="shared" ca="1" si="1533"/>
        <v>Tea</v>
      </c>
      <c r="E5791">
        <f t="shared" ca="1" si="1534"/>
        <v>65</v>
      </c>
      <c r="F5791" s="3">
        <f t="shared" ca="1" si="1535"/>
        <v>406</v>
      </c>
      <c r="G5791">
        <f t="shared" ca="1" si="1536"/>
        <v>26390</v>
      </c>
      <c r="H5791">
        <f t="shared" ca="1" si="1537"/>
        <v>17417.400000000001</v>
      </c>
      <c r="I5791">
        <f t="shared" ca="1" si="1538"/>
        <v>6542</v>
      </c>
      <c r="J5791">
        <f t="shared" ca="1" si="1539"/>
        <v>2369</v>
      </c>
      <c r="K5791" s="1">
        <f t="shared" ca="1" si="1540"/>
        <v>46158</v>
      </c>
      <c r="L5791" s="1">
        <f t="shared" ca="1" si="1541"/>
        <v>46178</v>
      </c>
      <c r="M5791" s="1">
        <f t="shared" ca="1" si="1542"/>
        <v>46181</v>
      </c>
      <c r="N5791">
        <f t="shared" ca="1" si="1543"/>
        <v>26328.400000000001</v>
      </c>
      <c r="O5791" s="3">
        <f t="shared" ca="1" si="1544"/>
        <v>61.599999999998545</v>
      </c>
      <c r="P5791" s="2">
        <f t="shared" ca="1" si="1545"/>
        <v>2.3342175066312447E-3</v>
      </c>
      <c r="Q5791" t="str">
        <f t="shared" ca="1" si="1546"/>
        <v>Late</v>
      </c>
    </row>
    <row r="5792" spans="1:17" x14ac:dyDescent="0.3">
      <c r="A5792" t="str">
        <f t="shared" si="1530"/>
        <v>S05791</v>
      </c>
      <c r="B5792" t="str">
        <f t="shared" ca="1" si="1531"/>
        <v>Beta Imports</v>
      </c>
      <c r="C5792" t="str">
        <f t="shared" ca="1" si="1532"/>
        <v>Australia</v>
      </c>
      <c r="D5792" t="str">
        <f t="shared" ca="1" si="1533"/>
        <v>Pickles</v>
      </c>
      <c r="E5792">
        <f t="shared" ca="1" si="1534"/>
        <v>122</v>
      </c>
      <c r="F5792" s="3">
        <f t="shared" ca="1" si="1535"/>
        <v>254</v>
      </c>
      <c r="G5792">
        <f t="shared" ca="1" si="1536"/>
        <v>30988</v>
      </c>
      <c r="H5792">
        <f t="shared" ca="1" si="1537"/>
        <v>20761.96</v>
      </c>
      <c r="I5792">
        <f t="shared" ca="1" si="1538"/>
        <v>10723</v>
      </c>
      <c r="J5792">
        <f t="shared" ca="1" si="1539"/>
        <v>3750</v>
      </c>
      <c r="K5792" s="1">
        <f t="shared" ca="1" si="1540"/>
        <v>46180</v>
      </c>
      <c r="L5792" s="1">
        <f t="shared" ca="1" si="1541"/>
        <v>46200</v>
      </c>
      <c r="M5792" s="1">
        <f t="shared" ca="1" si="1542"/>
        <v>46203</v>
      </c>
      <c r="N5792">
        <f t="shared" ca="1" si="1543"/>
        <v>35234.959999999999</v>
      </c>
      <c r="O5792" s="3">
        <f t="shared" ca="1" si="1544"/>
        <v>-4246.9599999999991</v>
      </c>
      <c r="P5792" s="2">
        <f t="shared" ca="1" si="1545"/>
        <v>-0.13705176197237637</v>
      </c>
      <c r="Q5792" t="str">
        <f t="shared" ca="1" si="1546"/>
        <v>Late</v>
      </c>
    </row>
    <row r="5793" spans="1:17" x14ac:dyDescent="0.3">
      <c r="A5793" t="str">
        <f t="shared" si="1530"/>
        <v>S05792</v>
      </c>
      <c r="B5793" t="str">
        <f t="shared" ca="1" si="1531"/>
        <v>FreshMart Ltd</v>
      </c>
      <c r="C5793" t="str">
        <f t="shared" ca="1" si="1532"/>
        <v>Canada</v>
      </c>
      <c r="D5793" t="str">
        <f t="shared" ca="1" si="1533"/>
        <v>Tea</v>
      </c>
      <c r="E5793">
        <f t="shared" ca="1" si="1534"/>
        <v>440</v>
      </c>
      <c r="F5793" s="3">
        <f t="shared" ca="1" si="1535"/>
        <v>597</v>
      </c>
      <c r="G5793">
        <f t="shared" ca="1" si="1536"/>
        <v>262680</v>
      </c>
      <c r="H5793">
        <f t="shared" ca="1" si="1537"/>
        <v>175995.6</v>
      </c>
      <c r="I5793">
        <f t="shared" ca="1" si="1538"/>
        <v>7328</v>
      </c>
      <c r="J5793">
        <f t="shared" ca="1" si="1539"/>
        <v>1158</v>
      </c>
      <c r="K5793" s="1">
        <f t="shared" ca="1" si="1540"/>
        <v>46185</v>
      </c>
      <c r="L5793" s="1">
        <f t="shared" ca="1" si="1541"/>
        <v>46195</v>
      </c>
      <c r="M5793" s="1">
        <f t="shared" ca="1" si="1542"/>
        <v>46194</v>
      </c>
      <c r="N5793">
        <f t="shared" ca="1" si="1543"/>
        <v>184481.6</v>
      </c>
      <c r="O5793" s="3">
        <f t="shared" ca="1" si="1544"/>
        <v>78198.399999999994</v>
      </c>
      <c r="P5793" s="2">
        <f t="shared" ca="1" si="1545"/>
        <v>0.29769453327242268</v>
      </c>
      <c r="Q5793" t="str">
        <f t="shared" ca="1" si="1546"/>
        <v>On Time</v>
      </c>
    </row>
    <row r="5794" spans="1:17" x14ac:dyDescent="0.3">
      <c r="A5794" t="str">
        <f t="shared" si="1530"/>
        <v>S05793</v>
      </c>
      <c r="B5794" t="str">
        <f t="shared" ca="1" si="1531"/>
        <v>Oceanic Exports</v>
      </c>
      <c r="C5794" t="str">
        <f t="shared" ca="1" si="1532"/>
        <v>Australia</v>
      </c>
      <c r="D5794" t="str">
        <f t="shared" ca="1" si="1533"/>
        <v>Rice</v>
      </c>
      <c r="E5794">
        <f t="shared" ca="1" si="1534"/>
        <v>198</v>
      </c>
      <c r="F5794" s="3">
        <f t="shared" ca="1" si="1535"/>
        <v>451</v>
      </c>
      <c r="G5794">
        <f t="shared" ca="1" si="1536"/>
        <v>89298</v>
      </c>
      <c r="H5794">
        <f t="shared" ca="1" si="1537"/>
        <v>54471.78</v>
      </c>
      <c r="I5794">
        <f t="shared" ca="1" si="1538"/>
        <v>4037</v>
      </c>
      <c r="J5794">
        <f t="shared" ca="1" si="1539"/>
        <v>1289</v>
      </c>
      <c r="K5794" s="1">
        <f t="shared" ca="1" si="1540"/>
        <v>45966</v>
      </c>
      <c r="L5794" s="1">
        <f t="shared" ca="1" si="1541"/>
        <v>45976</v>
      </c>
      <c r="M5794" s="1">
        <f t="shared" ca="1" si="1542"/>
        <v>45979</v>
      </c>
      <c r="N5794">
        <f t="shared" ca="1" si="1543"/>
        <v>59797.78</v>
      </c>
      <c r="O5794" s="3">
        <f t="shared" ca="1" si="1544"/>
        <v>29500.22</v>
      </c>
      <c r="P5794" s="2">
        <f t="shared" ca="1" si="1545"/>
        <v>0.3303570068758539</v>
      </c>
      <c r="Q5794" t="str">
        <f t="shared" ca="1" si="1546"/>
        <v>Late</v>
      </c>
    </row>
    <row r="5795" spans="1:17" x14ac:dyDescent="0.3">
      <c r="A5795" t="str">
        <f t="shared" si="1530"/>
        <v>S05794</v>
      </c>
      <c r="B5795" t="str">
        <f t="shared" ca="1" si="1531"/>
        <v>Prime Wholesale</v>
      </c>
      <c r="C5795" t="str">
        <f t="shared" ca="1" si="1532"/>
        <v>Canada</v>
      </c>
      <c r="D5795" t="str">
        <f t="shared" ca="1" si="1533"/>
        <v>Pickles</v>
      </c>
      <c r="E5795">
        <f t="shared" ca="1" si="1534"/>
        <v>232</v>
      </c>
      <c r="F5795" s="3">
        <f t="shared" ca="1" si="1535"/>
        <v>310</v>
      </c>
      <c r="G5795">
        <f t="shared" ca="1" si="1536"/>
        <v>71920</v>
      </c>
      <c r="H5795">
        <f t="shared" ca="1" si="1537"/>
        <v>51063.199999999997</v>
      </c>
      <c r="I5795">
        <f t="shared" ca="1" si="1538"/>
        <v>6751</v>
      </c>
      <c r="J5795">
        <f t="shared" ca="1" si="1539"/>
        <v>1954</v>
      </c>
      <c r="K5795" s="1">
        <f t="shared" ca="1" si="1540"/>
        <v>46257</v>
      </c>
      <c r="L5795" s="1">
        <f t="shared" ca="1" si="1541"/>
        <v>46269</v>
      </c>
      <c r="M5795" s="1">
        <f t="shared" ca="1" si="1542"/>
        <v>46275</v>
      </c>
      <c r="N5795">
        <f t="shared" ca="1" si="1543"/>
        <v>59768.2</v>
      </c>
      <c r="O5795" s="3">
        <f t="shared" ca="1" si="1544"/>
        <v>12151.800000000003</v>
      </c>
      <c r="P5795" s="2">
        <f t="shared" ca="1" si="1545"/>
        <v>0.16896273637374865</v>
      </c>
      <c r="Q5795" t="str">
        <f t="shared" ca="1" si="1546"/>
        <v>Late</v>
      </c>
    </row>
    <row r="5796" spans="1:17" x14ac:dyDescent="0.3">
      <c r="A5796" t="str">
        <f t="shared" si="1530"/>
        <v>S05795</v>
      </c>
      <c r="B5796" t="str">
        <f t="shared" ca="1" si="1531"/>
        <v>Prime Wholesale</v>
      </c>
      <c r="C5796" t="str">
        <f t="shared" ca="1" si="1532"/>
        <v>Singapore</v>
      </c>
      <c r="D5796" t="str">
        <f t="shared" ca="1" si="1533"/>
        <v>Sauces</v>
      </c>
      <c r="E5796">
        <f t="shared" ca="1" si="1534"/>
        <v>86</v>
      </c>
      <c r="F5796" s="3">
        <f t="shared" ca="1" si="1535"/>
        <v>361</v>
      </c>
      <c r="G5796">
        <f t="shared" ca="1" si="1536"/>
        <v>31046</v>
      </c>
      <c r="H5796">
        <f t="shared" ca="1" si="1537"/>
        <v>22663.58</v>
      </c>
      <c r="I5796">
        <f t="shared" ca="1" si="1538"/>
        <v>7507</v>
      </c>
      <c r="J5796">
        <f t="shared" ca="1" si="1539"/>
        <v>3257</v>
      </c>
      <c r="K5796" s="1">
        <f t="shared" ca="1" si="1540"/>
        <v>46303</v>
      </c>
      <c r="L5796" s="1">
        <f t="shared" ca="1" si="1541"/>
        <v>46320</v>
      </c>
      <c r="M5796" s="1">
        <f t="shared" ca="1" si="1542"/>
        <v>46326</v>
      </c>
      <c r="N5796">
        <f t="shared" ca="1" si="1543"/>
        <v>33427.58</v>
      </c>
      <c r="O5796" s="3">
        <f t="shared" ca="1" si="1544"/>
        <v>-2381.5800000000017</v>
      </c>
      <c r="P5796" s="2">
        <f t="shared" ca="1" si="1545"/>
        <v>-7.671133157250537E-2</v>
      </c>
      <c r="Q5796" t="str">
        <f t="shared" ca="1" si="1546"/>
        <v>Late</v>
      </c>
    </row>
    <row r="5797" spans="1:17" x14ac:dyDescent="0.3">
      <c r="A5797" t="str">
        <f t="shared" si="1530"/>
        <v>S05796</v>
      </c>
      <c r="B5797" t="str">
        <f t="shared" ca="1" si="1531"/>
        <v>Beta Imports</v>
      </c>
      <c r="C5797" t="str">
        <f t="shared" ca="1" si="1532"/>
        <v>UK</v>
      </c>
      <c r="D5797" t="str">
        <f t="shared" ca="1" si="1533"/>
        <v>Tea</v>
      </c>
      <c r="E5797">
        <f t="shared" ca="1" si="1534"/>
        <v>94</v>
      </c>
      <c r="F5797" s="3">
        <f t="shared" ca="1" si="1535"/>
        <v>398</v>
      </c>
      <c r="G5797">
        <f t="shared" ca="1" si="1536"/>
        <v>37412</v>
      </c>
      <c r="H5797">
        <f t="shared" ca="1" si="1537"/>
        <v>24691.919999999998</v>
      </c>
      <c r="I5797">
        <f t="shared" ca="1" si="1538"/>
        <v>1818</v>
      </c>
      <c r="J5797">
        <f t="shared" ca="1" si="1539"/>
        <v>1639</v>
      </c>
      <c r="K5797" s="1">
        <f t="shared" ca="1" si="1540"/>
        <v>46375</v>
      </c>
      <c r="L5797" s="1">
        <f t="shared" ca="1" si="1541"/>
        <v>46390</v>
      </c>
      <c r="M5797" s="1">
        <f t="shared" ca="1" si="1542"/>
        <v>46395</v>
      </c>
      <c r="N5797">
        <f t="shared" ca="1" si="1543"/>
        <v>28148.92</v>
      </c>
      <c r="O5797" s="3">
        <f t="shared" ca="1" si="1544"/>
        <v>9263.0800000000017</v>
      </c>
      <c r="P5797" s="2">
        <f t="shared" ca="1" si="1545"/>
        <v>0.24759649310381701</v>
      </c>
      <c r="Q5797" t="str">
        <f t="shared" ca="1" si="1546"/>
        <v>Late</v>
      </c>
    </row>
    <row r="5798" spans="1:17" x14ac:dyDescent="0.3">
      <c r="A5798" t="str">
        <f t="shared" si="1530"/>
        <v>S05797</v>
      </c>
      <c r="B5798" t="str">
        <f t="shared" ca="1" si="1531"/>
        <v>FreshMart Ltd</v>
      </c>
      <c r="C5798" t="str">
        <f t="shared" ca="1" si="1532"/>
        <v>Singapore</v>
      </c>
      <c r="D5798" t="str">
        <f t="shared" ca="1" si="1533"/>
        <v>Tea</v>
      </c>
      <c r="E5798">
        <f t="shared" ca="1" si="1534"/>
        <v>400</v>
      </c>
      <c r="F5798" s="3">
        <f t="shared" ca="1" si="1535"/>
        <v>566</v>
      </c>
      <c r="G5798">
        <f t="shared" ca="1" si="1536"/>
        <v>226400</v>
      </c>
      <c r="H5798">
        <f t="shared" ca="1" si="1537"/>
        <v>169800</v>
      </c>
      <c r="I5798">
        <f t="shared" ca="1" si="1538"/>
        <v>11118</v>
      </c>
      <c r="J5798">
        <f t="shared" ca="1" si="1539"/>
        <v>2625</v>
      </c>
      <c r="K5798" s="1">
        <f t="shared" ca="1" si="1540"/>
        <v>45718</v>
      </c>
      <c r="L5798" s="1">
        <f t="shared" ca="1" si="1541"/>
        <v>45732</v>
      </c>
      <c r="M5798" s="1">
        <f t="shared" ca="1" si="1542"/>
        <v>45730</v>
      </c>
      <c r="N5798">
        <f t="shared" ca="1" si="1543"/>
        <v>183543</v>
      </c>
      <c r="O5798" s="3">
        <f t="shared" ca="1" si="1544"/>
        <v>42857</v>
      </c>
      <c r="P5798" s="2">
        <f t="shared" ca="1" si="1545"/>
        <v>0.18929770318021202</v>
      </c>
      <c r="Q5798" t="str">
        <f t="shared" ca="1" si="1546"/>
        <v>On Time</v>
      </c>
    </row>
    <row r="5799" spans="1:17" x14ac:dyDescent="0.3">
      <c r="A5799" t="str">
        <f t="shared" si="1530"/>
        <v>S05798</v>
      </c>
      <c r="B5799" t="str">
        <f t="shared" ca="1" si="1531"/>
        <v>Oceanic Exports</v>
      </c>
      <c r="C5799" t="str">
        <f t="shared" ca="1" si="1532"/>
        <v>Canada</v>
      </c>
      <c r="D5799" t="str">
        <f t="shared" ca="1" si="1533"/>
        <v>Tea</v>
      </c>
      <c r="E5799">
        <f t="shared" ca="1" si="1534"/>
        <v>438</v>
      </c>
      <c r="F5799" s="3">
        <f t="shared" ca="1" si="1535"/>
        <v>549</v>
      </c>
      <c r="G5799">
        <f t="shared" ca="1" si="1536"/>
        <v>240462</v>
      </c>
      <c r="H5799">
        <f t="shared" ca="1" si="1537"/>
        <v>163514.16</v>
      </c>
      <c r="I5799">
        <f t="shared" ca="1" si="1538"/>
        <v>11457</v>
      </c>
      <c r="J5799">
        <f t="shared" ca="1" si="1539"/>
        <v>2126</v>
      </c>
      <c r="K5799" s="1">
        <f t="shared" ca="1" si="1540"/>
        <v>45957</v>
      </c>
      <c r="L5799" s="1">
        <f t="shared" ca="1" si="1541"/>
        <v>45967</v>
      </c>
      <c r="M5799" s="1">
        <f t="shared" ca="1" si="1542"/>
        <v>45972</v>
      </c>
      <c r="N5799">
        <f t="shared" ca="1" si="1543"/>
        <v>177097.16</v>
      </c>
      <c r="O5799" s="3">
        <f t="shared" ca="1" si="1544"/>
        <v>63364.84</v>
      </c>
      <c r="P5799" s="2">
        <f t="shared" ca="1" si="1545"/>
        <v>0.2635129043258394</v>
      </c>
      <c r="Q5799" t="str">
        <f t="shared" ca="1" si="1546"/>
        <v>Late</v>
      </c>
    </row>
    <row r="5800" spans="1:17" x14ac:dyDescent="0.3">
      <c r="A5800" t="str">
        <f t="shared" si="1530"/>
        <v>S05799</v>
      </c>
      <c r="B5800" t="str">
        <f t="shared" ca="1" si="1531"/>
        <v>Beta Imports</v>
      </c>
      <c r="C5800" t="str">
        <f t="shared" ca="1" si="1532"/>
        <v>Singapore</v>
      </c>
      <c r="D5800" t="str">
        <f t="shared" ca="1" si="1533"/>
        <v>Tea</v>
      </c>
      <c r="E5800">
        <f t="shared" ca="1" si="1534"/>
        <v>110</v>
      </c>
      <c r="F5800" s="3">
        <f t="shared" ca="1" si="1535"/>
        <v>205</v>
      </c>
      <c r="G5800">
        <f t="shared" ca="1" si="1536"/>
        <v>22550</v>
      </c>
      <c r="H5800">
        <f t="shared" ca="1" si="1537"/>
        <v>12628</v>
      </c>
      <c r="I5800">
        <f t="shared" ca="1" si="1538"/>
        <v>5950</v>
      </c>
      <c r="J5800">
        <f t="shared" ca="1" si="1539"/>
        <v>880</v>
      </c>
      <c r="K5800" s="1">
        <f t="shared" ca="1" si="1540"/>
        <v>45934</v>
      </c>
      <c r="L5800" s="1">
        <f t="shared" ca="1" si="1541"/>
        <v>45948</v>
      </c>
      <c r="M5800" s="1">
        <f t="shared" ca="1" si="1542"/>
        <v>45948</v>
      </c>
      <c r="N5800">
        <f t="shared" ca="1" si="1543"/>
        <v>19458</v>
      </c>
      <c r="O5800" s="3">
        <f t="shared" ca="1" si="1544"/>
        <v>3092</v>
      </c>
      <c r="P5800" s="2">
        <f t="shared" ca="1" si="1545"/>
        <v>0.13711751662971175</v>
      </c>
      <c r="Q5800" t="str">
        <f t="shared" ca="1" si="1546"/>
        <v>On Time</v>
      </c>
    </row>
    <row r="5801" spans="1:17" x14ac:dyDescent="0.3">
      <c r="A5801" t="str">
        <f t="shared" si="1530"/>
        <v>S05800</v>
      </c>
      <c r="B5801" t="str">
        <f t="shared" ca="1" si="1531"/>
        <v>Prime Wholesale</v>
      </c>
      <c r="C5801" t="str">
        <f t="shared" ca="1" si="1532"/>
        <v>Canada</v>
      </c>
      <c r="D5801" t="str">
        <f t="shared" ca="1" si="1533"/>
        <v>Spices</v>
      </c>
      <c r="E5801">
        <f t="shared" ca="1" si="1534"/>
        <v>125</v>
      </c>
      <c r="F5801" s="3">
        <f t="shared" ca="1" si="1535"/>
        <v>688</v>
      </c>
      <c r="G5801">
        <f t="shared" ca="1" si="1536"/>
        <v>86000</v>
      </c>
      <c r="H5801">
        <f t="shared" ca="1" si="1537"/>
        <v>39560</v>
      </c>
      <c r="I5801">
        <f t="shared" ca="1" si="1538"/>
        <v>3815</v>
      </c>
      <c r="J5801">
        <f t="shared" ca="1" si="1539"/>
        <v>1023</v>
      </c>
      <c r="K5801" s="1">
        <f t="shared" ca="1" si="1540"/>
        <v>46240</v>
      </c>
      <c r="L5801" s="1">
        <f t="shared" ca="1" si="1541"/>
        <v>46252</v>
      </c>
      <c r="M5801" s="1">
        <f t="shared" ca="1" si="1542"/>
        <v>46253</v>
      </c>
      <c r="N5801">
        <f t="shared" ca="1" si="1543"/>
        <v>44398</v>
      </c>
      <c r="O5801" s="3">
        <f t="shared" ca="1" si="1544"/>
        <v>41602</v>
      </c>
      <c r="P5801" s="2">
        <f t="shared" ca="1" si="1545"/>
        <v>0.48374418604651165</v>
      </c>
      <c r="Q5801" t="str">
        <f t="shared" ca="1" si="1546"/>
        <v>Late</v>
      </c>
    </row>
    <row r="5802" spans="1:17" x14ac:dyDescent="0.3">
      <c r="A5802" t="str">
        <f t="shared" si="1530"/>
        <v>S05801</v>
      </c>
      <c r="B5802" t="str">
        <f t="shared" ca="1" si="1531"/>
        <v>Oceanic Exports</v>
      </c>
      <c r="C5802" t="str">
        <f t="shared" ca="1" si="1532"/>
        <v>Australia</v>
      </c>
      <c r="D5802" t="str">
        <f t="shared" ca="1" si="1533"/>
        <v>Sauces</v>
      </c>
      <c r="E5802">
        <f t="shared" ca="1" si="1534"/>
        <v>445</v>
      </c>
      <c r="F5802" s="3">
        <f t="shared" ca="1" si="1535"/>
        <v>129</v>
      </c>
      <c r="G5802">
        <f t="shared" ca="1" si="1536"/>
        <v>57405</v>
      </c>
      <c r="H5802">
        <f t="shared" ca="1" si="1537"/>
        <v>29850.6</v>
      </c>
      <c r="I5802">
        <f t="shared" ca="1" si="1538"/>
        <v>11708</v>
      </c>
      <c r="J5802">
        <f t="shared" ca="1" si="1539"/>
        <v>626</v>
      </c>
      <c r="K5802" s="1">
        <f t="shared" ca="1" si="1540"/>
        <v>45702</v>
      </c>
      <c r="L5802" s="1">
        <f t="shared" ca="1" si="1541"/>
        <v>45717</v>
      </c>
      <c r="M5802" s="1">
        <f t="shared" ca="1" si="1542"/>
        <v>45718</v>
      </c>
      <c r="N5802">
        <f t="shared" ca="1" si="1543"/>
        <v>42184.6</v>
      </c>
      <c r="O5802" s="3">
        <f t="shared" ca="1" si="1544"/>
        <v>15220.400000000001</v>
      </c>
      <c r="P5802" s="2">
        <f t="shared" ca="1" si="1545"/>
        <v>0.26514066718926926</v>
      </c>
      <c r="Q5802" t="str">
        <f t="shared" ca="1" si="1546"/>
        <v>Late</v>
      </c>
    </row>
    <row r="5803" spans="1:17" x14ac:dyDescent="0.3">
      <c r="A5803" t="str">
        <f t="shared" si="1530"/>
        <v>S05802</v>
      </c>
      <c r="B5803" t="str">
        <f t="shared" ca="1" si="1531"/>
        <v>Beta Imports</v>
      </c>
      <c r="C5803" t="str">
        <f t="shared" ca="1" si="1532"/>
        <v>Singapore</v>
      </c>
      <c r="D5803" t="str">
        <f t="shared" ca="1" si="1533"/>
        <v>Pickles</v>
      </c>
      <c r="E5803">
        <f t="shared" ca="1" si="1534"/>
        <v>318</v>
      </c>
      <c r="F5803" s="3">
        <f t="shared" ca="1" si="1535"/>
        <v>348</v>
      </c>
      <c r="G5803">
        <f t="shared" ca="1" si="1536"/>
        <v>110664</v>
      </c>
      <c r="H5803">
        <f t="shared" ca="1" si="1537"/>
        <v>54225.36</v>
      </c>
      <c r="I5803">
        <f t="shared" ca="1" si="1538"/>
        <v>5627</v>
      </c>
      <c r="J5803">
        <f t="shared" ca="1" si="1539"/>
        <v>3059</v>
      </c>
      <c r="K5803" s="1">
        <f t="shared" ca="1" si="1540"/>
        <v>46122</v>
      </c>
      <c r="L5803" s="1">
        <f t="shared" ca="1" si="1541"/>
        <v>46134</v>
      </c>
      <c r="M5803" s="1">
        <f t="shared" ca="1" si="1542"/>
        <v>46132</v>
      </c>
      <c r="N5803">
        <f t="shared" ca="1" si="1543"/>
        <v>62911.360000000001</v>
      </c>
      <c r="O5803" s="3">
        <f t="shared" ca="1" si="1544"/>
        <v>47752.639999999999</v>
      </c>
      <c r="P5803" s="2">
        <f t="shared" ca="1" si="1545"/>
        <v>0.43151015687124988</v>
      </c>
      <c r="Q5803" t="str">
        <f t="shared" ca="1" si="1546"/>
        <v>On Time</v>
      </c>
    </row>
    <row r="5804" spans="1:17" x14ac:dyDescent="0.3">
      <c r="A5804" t="str">
        <f t="shared" si="1530"/>
        <v>S05803</v>
      </c>
      <c r="B5804" t="str">
        <f t="shared" ca="1" si="1531"/>
        <v>Beta Imports</v>
      </c>
      <c r="C5804" t="str">
        <f t="shared" ca="1" si="1532"/>
        <v>UAE</v>
      </c>
      <c r="D5804" t="str">
        <f t="shared" ca="1" si="1533"/>
        <v>Spices</v>
      </c>
      <c r="E5804">
        <f t="shared" ca="1" si="1534"/>
        <v>475</v>
      </c>
      <c r="F5804" s="3">
        <f t="shared" ca="1" si="1535"/>
        <v>739</v>
      </c>
      <c r="G5804">
        <f t="shared" ca="1" si="1536"/>
        <v>351025</v>
      </c>
      <c r="H5804">
        <f t="shared" ca="1" si="1537"/>
        <v>157961.25</v>
      </c>
      <c r="I5804">
        <f t="shared" ca="1" si="1538"/>
        <v>2521</v>
      </c>
      <c r="J5804">
        <f t="shared" ca="1" si="1539"/>
        <v>1995</v>
      </c>
      <c r="K5804" s="1">
        <f t="shared" ca="1" si="1540"/>
        <v>45659</v>
      </c>
      <c r="L5804" s="1">
        <f t="shared" ca="1" si="1541"/>
        <v>45678</v>
      </c>
      <c r="M5804" s="1">
        <f t="shared" ca="1" si="1542"/>
        <v>45676</v>
      </c>
      <c r="N5804">
        <f t="shared" ca="1" si="1543"/>
        <v>162477.25</v>
      </c>
      <c r="O5804" s="3">
        <f t="shared" ca="1" si="1544"/>
        <v>188547.75</v>
      </c>
      <c r="P5804" s="2">
        <f t="shared" ca="1" si="1545"/>
        <v>0.53713481945730357</v>
      </c>
      <c r="Q5804" t="str">
        <f t="shared" ca="1" si="1546"/>
        <v>On Time</v>
      </c>
    </row>
    <row r="5805" spans="1:17" x14ac:dyDescent="0.3">
      <c r="A5805" t="str">
        <f t="shared" si="1530"/>
        <v>S05804</v>
      </c>
      <c r="B5805" t="str">
        <f t="shared" ca="1" si="1531"/>
        <v>Alpha Traders</v>
      </c>
      <c r="C5805" t="str">
        <f t="shared" ca="1" si="1532"/>
        <v>UAE</v>
      </c>
      <c r="D5805" t="str">
        <f t="shared" ca="1" si="1533"/>
        <v>Pickles</v>
      </c>
      <c r="E5805">
        <f t="shared" ca="1" si="1534"/>
        <v>58</v>
      </c>
      <c r="F5805" s="3">
        <f t="shared" ca="1" si="1535"/>
        <v>316</v>
      </c>
      <c r="G5805">
        <f t="shared" ca="1" si="1536"/>
        <v>18328</v>
      </c>
      <c r="H5805">
        <f t="shared" ca="1" si="1537"/>
        <v>10996.8</v>
      </c>
      <c r="I5805">
        <f t="shared" ca="1" si="1538"/>
        <v>11419</v>
      </c>
      <c r="J5805">
        <f t="shared" ca="1" si="1539"/>
        <v>1417</v>
      </c>
      <c r="K5805" s="1">
        <f t="shared" ca="1" si="1540"/>
        <v>45716</v>
      </c>
      <c r="L5805" s="1">
        <f t="shared" ca="1" si="1541"/>
        <v>45731</v>
      </c>
      <c r="M5805" s="1">
        <f t="shared" ca="1" si="1542"/>
        <v>45731</v>
      </c>
      <c r="N5805">
        <f t="shared" ca="1" si="1543"/>
        <v>23832.799999999999</v>
      </c>
      <c r="O5805" s="3">
        <f t="shared" ca="1" si="1544"/>
        <v>-5504.7999999999993</v>
      </c>
      <c r="P5805" s="2">
        <f t="shared" ca="1" si="1545"/>
        <v>-0.30034919249236136</v>
      </c>
      <c r="Q5805" t="str">
        <f t="shared" ca="1" si="1546"/>
        <v>On Time</v>
      </c>
    </row>
    <row r="5806" spans="1:17" x14ac:dyDescent="0.3">
      <c r="A5806" t="str">
        <f t="shared" si="1530"/>
        <v>S05805</v>
      </c>
      <c r="B5806" t="str">
        <f t="shared" ca="1" si="1531"/>
        <v>Alpha Traders</v>
      </c>
      <c r="C5806" t="str">
        <f t="shared" ca="1" si="1532"/>
        <v>Singapore</v>
      </c>
      <c r="D5806" t="str">
        <f t="shared" ca="1" si="1533"/>
        <v>Pickles</v>
      </c>
      <c r="E5806">
        <f t="shared" ca="1" si="1534"/>
        <v>294</v>
      </c>
      <c r="F5806" s="3">
        <f t="shared" ca="1" si="1535"/>
        <v>461</v>
      </c>
      <c r="G5806">
        <f t="shared" ca="1" si="1536"/>
        <v>135534</v>
      </c>
      <c r="H5806">
        <f t="shared" ca="1" si="1537"/>
        <v>81320.399999999994</v>
      </c>
      <c r="I5806">
        <f t="shared" ca="1" si="1538"/>
        <v>7291</v>
      </c>
      <c r="J5806">
        <f t="shared" ca="1" si="1539"/>
        <v>3440</v>
      </c>
      <c r="K5806" s="1">
        <f t="shared" ca="1" si="1540"/>
        <v>46244</v>
      </c>
      <c r="L5806" s="1">
        <f t="shared" ca="1" si="1541"/>
        <v>46253</v>
      </c>
      <c r="M5806" s="1">
        <f t="shared" ca="1" si="1542"/>
        <v>46250</v>
      </c>
      <c r="N5806">
        <f t="shared" ca="1" si="1543"/>
        <v>92051.4</v>
      </c>
      <c r="O5806" s="3">
        <f t="shared" ca="1" si="1544"/>
        <v>43482.600000000006</v>
      </c>
      <c r="P5806" s="2">
        <f t="shared" ca="1" si="1545"/>
        <v>0.32082429501084603</v>
      </c>
      <c r="Q5806" t="str">
        <f t="shared" ca="1" si="1546"/>
        <v>On Time</v>
      </c>
    </row>
    <row r="5807" spans="1:17" x14ac:dyDescent="0.3">
      <c r="A5807" t="str">
        <f t="shared" si="1530"/>
        <v>S05806</v>
      </c>
      <c r="B5807" t="str">
        <f t="shared" ca="1" si="1531"/>
        <v>FreshMart Ltd</v>
      </c>
      <c r="C5807" t="str">
        <f t="shared" ca="1" si="1532"/>
        <v>Singapore</v>
      </c>
      <c r="D5807" t="str">
        <f t="shared" ca="1" si="1533"/>
        <v>Spices</v>
      </c>
      <c r="E5807">
        <f t="shared" ca="1" si="1534"/>
        <v>51</v>
      </c>
      <c r="F5807" s="3">
        <f t="shared" ca="1" si="1535"/>
        <v>734</v>
      </c>
      <c r="G5807">
        <f t="shared" ca="1" si="1536"/>
        <v>37434</v>
      </c>
      <c r="H5807">
        <f t="shared" ca="1" si="1537"/>
        <v>20588.7</v>
      </c>
      <c r="I5807">
        <f t="shared" ca="1" si="1538"/>
        <v>5465</v>
      </c>
      <c r="J5807">
        <f t="shared" ca="1" si="1539"/>
        <v>2480</v>
      </c>
      <c r="K5807" s="1">
        <f t="shared" ca="1" si="1540"/>
        <v>45937</v>
      </c>
      <c r="L5807" s="1">
        <f t="shared" ca="1" si="1541"/>
        <v>45951</v>
      </c>
      <c r="M5807" s="1">
        <f t="shared" ca="1" si="1542"/>
        <v>45949</v>
      </c>
      <c r="N5807">
        <f t="shared" ca="1" si="1543"/>
        <v>28533.7</v>
      </c>
      <c r="O5807" s="3">
        <f t="shared" ca="1" si="1544"/>
        <v>8900.2999999999993</v>
      </c>
      <c r="P5807" s="2">
        <f t="shared" ca="1" si="1545"/>
        <v>0.23775979056472724</v>
      </c>
      <c r="Q5807" t="str">
        <f t="shared" ca="1" si="1546"/>
        <v>On Time</v>
      </c>
    </row>
    <row r="5808" spans="1:17" x14ac:dyDescent="0.3">
      <c r="A5808" t="str">
        <f t="shared" si="1530"/>
        <v>S05807</v>
      </c>
      <c r="B5808" t="str">
        <f t="shared" ca="1" si="1531"/>
        <v>FreshMart Ltd</v>
      </c>
      <c r="C5808" t="str">
        <f t="shared" ca="1" si="1532"/>
        <v>Canada</v>
      </c>
      <c r="D5808" t="str">
        <f t="shared" ca="1" si="1533"/>
        <v>Rice</v>
      </c>
      <c r="E5808">
        <f t="shared" ca="1" si="1534"/>
        <v>404</v>
      </c>
      <c r="F5808" s="3">
        <f t="shared" ca="1" si="1535"/>
        <v>543</v>
      </c>
      <c r="G5808">
        <f t="shared" ca="1" si="1536"/>
        <v>219372</v>
      </c>
      <c r="H5808">
        <f t="shared" ca="1" si="1537"/>
        <v>140398.07999999999</v>
      </c>
      <c r="I5808">
        <f t="shared" ca="1" si="1538"/>
        <v>3784</v>
      </c>
      <c r="J5808">
        <f t="shared" ca="1" si="1539"/>
        <v>3833</v>
      </c>
      <c r="K5808" s="1">
        <f t="shared" ca="1" si="1540"/>
        <v>46330</v>
      </c>
      <c r="L5808" s="1">
        <f t="shared" ca="1" si="1541"/>
        <v>46341</v>
      </c>
      <c r="M5808" s="1">
        <f t="shared" ca="1" si="1542"/>
        <v>46347</v>
      </c>
      <c r="N5808">
        <f t="shared" ca="1" si="1543"/>
        <v>148015.07999999999</v>
      </c>
      <c r="O5808" s="3">
        <f t="shared" ca="1" si="1544"/>
        <v>71356.920000000013</v>
      </c>
      <c r="P5808" s="2">
        <f t="shared" ca="1" si="1545"/>
        <v>0.32527815765001922</v>
      </c>
      <c r="Q5808" t="str">
        <f t="shared" ca="1" si="1546"/>
        <v>Late</v>
      </c>
    </row>
    <row r="5809" spans="1:17" x14ac:dyDescent="0.3">
      <c r="A5809" t="str">
        <f t="shared" si="1530"/>
        <v>S05808</v>
      </c>
      <c r="B5809" t="str">
        <f t="shared" ca="1" si="1531"/>
        <v>Alpha Traders</v>
      </c>
      <c r="C5809" t="str">
        <f t="shared" ca="1" si="1532"/>
        <v>Singapore</v>
      </c>
      <c r="D5809" t="str">
        <f t="shared" ca="1" si="1533"/>
        <v>Pickles</v>
      </c>
      <c r="E5809">
        <f t="shared" ca="1" si="1534"/>
        <v>411</v>
      </c>
      <c r="F5809" s="3">
        <f t="shared" ca="1" si="1535"/>
        <v>646</v>
      </c>
      <c r="G5809">
        <f t="shared" ca="1" si="1536"/>
        <v>265506</v>
      </c>
      <c r="H5809">
        <f t="shared" ca="1" si="1537"/>
        <v>180544.08</v>
      </c>
      <c r="I5809">
        <f t="shared" ca="1" si="1538"/>
        <v>8742</v>
      </c>
      <c r="J5809">
        <f t="shared" ca="1" si="1539"/>
        <v>1678</v>
      </c>
      <c r="K5809" s="1">
        <f t="shared" ca="1" si="1540"/>
        <v>46222</v>
      </c>
      <c r="L5809" s="1">
        <f t="shared" ca="1" si="1541"/>
        <v>46234</v>
      </c>
      <c r="M5809" s="1">
        <f t="shared" ca="1" si="1542"/>
        <v>46235</v>
      </c>
      <c r="N5809">
        <f t="shared" ca="1" si="1543"/>
        <v>190964.08</v>
      </c>
      <c r="O5809" s="3">
        <f t="shared" ca="1" si="1544"/>
        <v>74541.920000000013</v>
      </c>
      <c r="P5809" s="2">
        <f t="shared" ca="1" si="1545"/>
        <v>0.2807541825796781</v>
      </c>
      <c r="Q5809" t="str">
        <f t="shared" ca="1" si="1546"/>
        <v>Late</v>
      </c>
    </row>
    <row r="5810" spans="1:17" x14ac:dyDescent="0.3">
      <c r="A5810" t="str">
        <f t="shared" si="1530"/>
        <v>S05809</v>
      </c>
      <c r="B5810" t="str">
        <f t="shared" ca="1" si="1531"/>
        <v>Global Foods</v>
      </c>
      <c r="C5810" t="str">
        <f t="shared" ca="1" si="1532"/>
        <v>UK</v>
      </c>
      <c r="D5810" t="str">
        <f t="shared" ca="1" si="1533"/>
        <v>Sauces</v>
      </c>
      <c r="E5810">
        <f t="shared" ca="1" si="1534"/>
        <v>275</v>
      </c>
      <c r="F5810" s="3">
        <f t="shared" ca="1" si="1535"/>
        <v>799</v>
      </c>
      <c r="G5810">
        <f t="shared" ca="1" si="1536"/>
        <v>219725</v>
      </c>
      <c r="H5810">
        <f t="shared" ca="1" si="1537"/>
        <v>127440.5</v>
      </c>
      <c r="I5810">
        <f t="shared" ca="1" si="1538"/>
        <v>8135</v>
      </c>
      <c r="J5810">
        <f t="shared" ca="1" si="1539"/>
        <v>640</v>
      </c>
      <c r="K5810" s="1">
        <f t="shared" ca="1" si="1540"/>
        <v>46251</v>
      </c>
      <c r="L5810" s="1">
        <f t="shared" ca="1" si="1541"/>
        <v>46262</v>
      </c>
      <c r="M5810" s="1">
        <f t="shared" ca="1" si="1542"/>
        <v>46265</v>
      </c>
      <c r="N5810">
        <f t="shared" ca="1" si="1543"/>
        <v>136215.5</v>
      </c>
      <c r="O5810" s="3">
        <f t="shared" ca="1" si="1544"/>
        <v>83509.5</v>
      </c>
      <c r="P5810" s="2">
        <f t="shared" ca="1" si="1545"/>
        <v>0.38006371600864719</v>
      </c>
      <c r="Q5810" t="str">
        <f t="shared" ca="1" si="1546"/>
        <v>Late</v>
      </c>
    </row>
    <row r="5811" spans="1:17" x14ac:dyDescent="0.3">
      <c r="A5811" t="str">
        <f t="shared" si="1530"/>
        <v>S05810</v>
      </c>
      <c r="B5811" t="str">
        <f t="shared" ca="1" si="1531"/>
        <v>Beta Imports</v>
      </c>
      <c r="C5811" t="str">
        <f t="shared" ca="1" si="1532"/>
        <v>Singapore</v>
      </c>
      <c r="D5811" t="str">
        <f t="shared" ca="1" si="1533"/>
        <v>Pickles</v>
      </c>
      <c r="E5811">
        <f t="shared" ca="1" si="1534"/>
        <v>73</v>
      </c>
      <c r="F5811" s="3">
        <f t="shared" ca="1" si="1535"/>
        <v>241</v>
      </c>
      <c r="G5811">
        <f t="shared" ca="1" si="1536"/>
        <v>17593</v>
      </c>
      <c r="H5811">
        <f t="shared" ca="1" si="1537"/>
        <v>7916.85</v>
      </c>
      <c r="I5811">
        <f t="shared" ca="1" si="1538"/>
        <v>2402</v>
      </c>
      <c r="J5811">
        <f t="shared" ca="1" si="1539"/>
        <v>1411</v>
      </c>
      <c r="K5811" s="1">
        <f t="shared" ca="1" si="1540"/>
        <v>45710</v>
      </c>
      <c r="L5811" s="1">
        <f t="shared" ca="1" si="1541"/>
        <v>45723</v>
      </c>
      <c r="M5811" s="1">
        <f t="shared" ca="1" si="1542"/>
        <v>45728</v>
      </c>
      <c r="N5811">
        <f t="shared" ca="1" si="1543"/>
        <v>11729.85</v>
      </c>
      <c r="O5811" s="3">
        <f t="shared" ca="1" si="1544"/>
        <v>5863.15</v>
      </c>
      <c r="P5811" s="2">
        <f t="shared" ca="1" si="1545"/>
        <v>0.33326607173307565</v>
      </c>
      <c r="Q5811" t="str">
        <f t="shared" ca="1" si="1546"/>
        <v>Late</v>
      </c>
    </row>
    <row r="5812" spans="1:17" x14ac:dyDescent="0.3">
      <c r="A5812" t="str">
        <f t="shared" si="1530"/>
        <v>S05811</v>
      </c>
      <c r="B5812" t="str">
        <f t="shared" ca="1" si="1531"/>
        <v>Alpha Traders</v>
      </c>
      <c r="C5812" t="str">
        <f t="shared" ca="1" si="1532"/>
        <v>Canada</v>
      </c>
      <c r="D5812" t="str">
        <f t="shared" ca="1" si="1533"/>
        <v>Sauces</v>
      </c>
      <c r="E5812">
        <f t="shared" ca="1" si="1534"/>
        <v>296</v>
      </c>
      <c r="F5812" s="3">
        <f t="shared" ca="1" si="1535"/>
        <v>389</v>
      </c>
      <c r="G5812">
        <f t="shared" ca="1" si="1536"/>
        <v>115144</v>
      </c>
      <c r="H5812">
        <f t="shared" ca="1" si="1537"/>
        <v>59874.879999999997</v>
      </c>
      <c r="I5812">
        <f t="shared" ca="1" si="1538"/>
        <v>5759</v>
      </c>
      <c r="J5812">
        <f t="shared" ca="1" si="1539"/>
        <v>3972</v>
      </c>
      <c r="K5812" s="1">
        <f t="shared" ca="1" si="1540"/>
        <v>46086</v>
      </c>
      <c r="L5812" s="1">
        <f t="shared" ca="1" si="1541"/>
        <v>46101</v>
      </c>
      <c r="M5812" s="1">
        <f t="shared" ca="1" si="1542"/>
        <v>46101</v>
      </c>
      <c r="N5812">
        <f t="shared" ca="1" si="1543"/>
        <v>69605.88</v>
      </c>
      <c r="O5812" s="3">
        <f t="shared" ca="1" si="1544"/>
        <v>45538.119999999995</v>
      </c>
      <c r="P5812" s="2">
        <f t="shared" ca="1" si="1545"/>
        <v>0.39548843187660665</v>
      </c>
      <c r="Q5812" t="str">
        <f t="shared" ca="1" si="1546"/>
        <v>On Time</v>
      </c>
    </row>
    <row r="5813" spans="1:17" x14ac:dyDescent="0.3">
      <c r="A5813" t="str">
        <f t="shared" si="1530"/>
        <v>S05812</v>
      </c>
      <c r="B5813" t="str">
        <f t="shared" ca="1" si="1531"/>
        <v>Beta Imports</v>
      </c>
      <c r="C5813" t="str">
        <f t="shared" ca="1" si="1532"/>
        <v>UK</v>
      </c>
      <c r="D5813" t="str">
        <f t="shared" ca="1" si="1533"/>
        <v>Rice</v>
      </c>
      <c r="E5813">
        <f t="shared" ca="1" si="1534"/>
        <v>256</v>
      </c>
      <c r="F5813" s="3">
        <f t="shared" ca="1" si="1535"/>
        <v>756</v>
      </c>
      <c r="G5813">
        <f t="shared" ca="1" si="1536"/>
        <v>193536</v>
      </c>
      <c r="H5813">
        <f t="shared" ca="1" si="1537"/>
        <v>104509.44</v>
      </c>
      <c r="I5813">
        <f t="shared" ca="1" si="1538"/>
        <v>3584</v>
      </c>
      <c r="J5813">
        <f t="shared" ca="1" si="1539"/>
        <v>1858</v>
      </c>
      <c r="K5813" s="1">
        <f t="shared" ca="1" si="1540"/>
        <v>46154</v>
      </c>
      <c r="L5813" s="1">
        <f t="shared" ca="1" si="1541"/>
        <v>46164</v>
      </c>
      <c r="M5813" s="1">
        <f t="shared" ca="1" si="1542"/>
        <v>46167</v>
      </c>
      <c r="N5813">
        <f t="shared" ca="1" si="1543"/>
        <v>109951.44</v>
      </c>
      <c r="O5813" s="3">
        <f t="shared" ca="1" si="1544"/>
        <v>83584.56</v>
      </c>
      <c r="P5813" s="2">
        <f t="shared" ca="1" si="1545"/>
        <v>0.43188120039682537</v>
      </c>
      <c r="Q5813" t="str">
        <f t="shared" ca="1" si="1546"/>
        <v>Late</v>
      </c>
    </row>
    <row r="5814" spans="1:17" x14ac:dyDescent="0.3">
      <c r="A5814" t="str">
        <f t="shared" si="1530"/>
        <v>S05813</v>
      </c>
      <c r="B5814" t="str">
        <f t="shared" ca="1" si="1531"/>
        <v>FreshMart Ltd</v>
      </c>
      <c r="C5814" t="str">
        <f t="shared" ca="1" si="1532"/>
        <v>UK</v>
      </c>
      <c r="D5814" t="str">
        <f t="shared" ca="1" si="1533"/>
        <v>Pickles</v>
      </c>
      <c r="E5814">
        <f t="shared" ca="1" si="1534"/>
        <v>418</v>
      </c>
      <c r="F5814" s="3">
        <f t="shared" ca="1" si="1535"/>
        <v>133</v>
      </c>
      <c r="G5814">
        <f t="shared" ca="1" si="1536"/>
        <v>55594</v>
      </c>
      <c r="H5814">
        <f t="shared" ca="1" si="1537"/>
        <v>25017.3</v>
      </c>
      <c r="I5814">
        <f t="shared" ca="1" si="1538"/>
        <v>9093</v>
      </c>
      <c r="J5814">
        <f t="shared" ca="1" si="1539"/>
        <v>2564</v>
      </c>
      <c r="K5814" s="1">
        <f t="shared" ca="1" si="1540"/>
        <v>46175</v>
      </c>
      <c r="L5814" s="1">
        <f t="shared" ca="1" si="1541"/>
        <v>46188</v>
      </c>
      <c r="M5814" s="1">
        <f t="shared" ca="1" si="1542"/>
        <v>46193</v>
      </c>
      <c r="N5814">
        <f t="shared" ca="1" si="1543"/>
        <v>36674.300000000003</v>
      </c>
      <c r="O5814" s="3">
        <f t="shared" ca="1" si="1544"/>
        <v>18919.699999999997</v>
      </c>
      <c r="P5814" s="2">
        <f t="shared" ca="1" si="1545"/>
        <v>0.34031909918336506</v>
      </c>
      <c r="Q5814" t="str">
        <f t="shared" ca="1" si="1546"/>
        <v>Late</v>
      </c>
    </row>
    <row r="5815" spans="1:17" x14ac:dyDescent="0.3">
      <c r="A5815" t="str">
        <f t="shared" si="1530"/>
        <v>S05814</v>
      </c>
      <c r="B5815" t="str">
        <f t="shared" ca="1" si="1531"/>
        <v>Beta Imports</v>
      </c>
      <c r="C5815" t="str">
        <f t="shared" ca="1" si="1532"/>
        <v>UAE</v>
      </c>
      <c r="D5815" t="str">
        <f t="shared" ca="1" si="1533"/>
        <v>Spices</v>
      </c>
      <c r="E5815">
        <f t="shared" ca="1" si="1534"/>
        <v>91</v>
      </c>
      <c r="F5815" s="3">
        <f t="shared" ca="1" si="1535"/>
        <v>520</v>
      </c>
      <c r="G5815">
        <f t="shared" ca="1" si="1536"/>
        <v>47320</v>
      </c>
      <c r="H5815">
        <f t="shared" ca="1" si="1537"/>
        <v>28392</v>
      </c>
      <c r="I5815">
        <f t="shared" ca="1" si="1538"/>
        <v>8956</v>
      </c>
      <c r="J5815">
        <f t="shared" ca="1" si="1539"/>
        <v>3019</v>
      </c>
      <c r="K5815" s="1">
        <f t="shared" ca="1" si="1540"/>
        <v>45761</v>
      </c>
      <c r="L5815" s="1">
        <f t="shared" ca="1" si="1541"/>
        <v>45770</v>
      </c>
      <c r="M5815" s="1">
        <f t="shared" ca="1" si="1542"/>
        <v>45775</v>
      </c>
      <c r="N5815">
        <f t="shared" ca="1" si="1543"/>
        <v>40367</v>
      </c>
      <c r="O5815" s="3">
        <f t="shared" ca="1" si="1544"/>
        <v>6953</v>
      </c>
      <c r="P5815" s="2">
        <f t="shared" ca="1" si="1545"/>
        <v>0.14693575655114116</v>
      </c>
      <c r="Q5815" t="str">
        <f t="shared" ca="1" si="1546"/>
        <v>Late</v>
      </c>
    </row>
    <row r="5816" spans="1:17" x14ac:dyDescent="0.3">
      <c r="A5816" t="str">
        <f t="shared" si="1530"/>
        <v>S05815</v>
      </c>
      <c r="B5816" t="str">
        <f t="shared" ca="1" si="1531"/>
        <v>Prime Wholesale</v>
      </c>
      <c r="C5816" t="str">
        <f t="shared" ca="1" si="1532"/>
        <v>Singapore</v>
      </c>
      <c r="D5816" t="str">
        <f t="shared" ca="1" si="1533"/>
        <v>Pickles</v>
      </c>
      <c r="E5816">
        <f t="shared" ca="1" si="1534"/>
        <v>256</v>
      </c>
      <c r="F5816" s="3">
        <f t="shared" ca="1" si="1535"/>
        <v>231</v>
      </c>
      <c r="G5816">
        <f t="shared" ca="1" si="1536"/>
        <v>59136</v>
      </c>
      <c r="H5816">
        <f t="shared" ca="1" si="1537"/>
        <v>41395.199999999997</v>
      </c>
      <c r="I5816">
        <f t="shared" ca="1" si="1538"/>
        <v>9702</v>
      </c>
      <c r="J5816">
        <f t="shared" ca="1" si="1539"/>
        <v>3823</v>
      </c>
      <c r="K5816" s="1">
        <f t="shared" ca="1" si="1540"/>
        <v>46000</v>
      </c>
      <c r="L5816" s="1">
        <f t="shared" ca="1" si="1541"/>
        <v>46010</v>
      </c>
      <c r="M5816" s="1">
        <f t="shared" ca="1" si="1542"/>
        <v>46016</v>
      </c>
      <c r="N5816">
        <f t="shared" ca="1" si="1543"/>
        <v>54920.2</v>
      </c>
      <c r="O5816" s="3">
        <f t="shared" ca="1" si="1544"/>
        <v>4215.8000000000029</v>
      </c>
      <c r="P5816" s="2">
        <f t="shared" ca="1" si="1545"/>
        <v>7.1289908008658059E-2</v>
      </c>
      <c r="Q5816" t="str">
        <f t="shared" ca="1" si="1546"/>
        <v>Late</v>
      </c>
    </row>
    <row r="5817" spans="1:17" x14ac:dyDescent="0.3">
      <c r="A5817" t="str">
        <f t="shared" si="1530"/>
        <v>S05816</v>
      </c>
      <c r="B5817" t="str">
        <f t="shared" ca="1" si="1531"/>
        <v>Beta Imports</v>
      </c>
      <c r="C5817" t="str">
        <f t="shared" ca="1" si="1532"/>
        <v>Singapore</v>
      </c>
      <c r="D5817" t="str">
        <f t="shared" ca="1" si="1533"/>
        <v>Spices</v>
      </c>
      <c r="E5817">
        <f t="shared" ca="1" si="1534"/>
        <v>405</v>
      </c>
      <c r="F5817" s="3">
        <f t="shared" ca="1" si="1535"/>
        <v>112</v>
      </c>
      <c r="G5817">
        <f t="shared" ca="1" si="1536"/>
        <v>45360</v>
      </c>
      <c r="H5817">
        <f t="shared" ca="1" si="1537"/>
        <v>28123.200000000001</v>
      </c>
      <c r="I5817">
        <f t="shared" ca="1" si="1538"/>
        <v>11249</v>
      </c>
      <c r="J5817">
        <f t="shared" ca="1" si="1539"/>
        <v>3231</v>
      </c>
      <c r="K5817" s="1">
        <f t="shared" ca="1" si="1540"/>
        <v>45660</v>
      </c>
      <c r="L5817" s="1">
        <f t="shared" ca="1" si="1541"/>
        <v>45678</v>
      </c>
      <c r="M5817" s="1">
        <f t="shared" ca="1" si="1542"/>
        <v>45676</v>
      </c>
      <c r="N5817">
        <f t="shared" ca="1" si="1543"/>
        <v>42603.199999999997</v>
      </c>
      <c r="O5817" s="3">
        <f t="shared" ca="1" si="1544"/>
        <v>2756.8000000000029</v>
      </c>
      <c r="P5817" s="2">
        <f t="shared" ca="1" si="1545"/>
        <v>6.0776014109347506E-2</v>
      </c>
      <c r="Q5817" t="str">
        <f t="shared" ca="1" si="1546"/>
        <v>On Time</v>
      </c>
    </row>
    <row r="5818" spans="1:17" x14ac:dyDescent="0.3">
      <c r="A5818" t="str">
        <f t="shared" si="1530"/>
        <v>S05817</v>
      </c>
      <c r="B5818" t="str">
        <f t="shared" ca="1" si="1531"/>
        <v>Beta Imports</v>
      </c>
      <c r="C5818" t="str">
        <f t="shared" ca="1" si="1532"/>
        <v>Australia</v>
      </c>
      <c r="D5818" t="str">
        <f t="shared" ca="1" si="1533"/>
        <v>Pickles</v>
      </c>
      <c r="E5818">
        <f t="shared" ca="1" si="1534"/>
        <v>254</v>
      </c>
      <c r="F5818" s="3">
        <f t="shared" ca="1" si="1535"/>
        <v>798</v>
      </c>
      <c r="G5818">
        <f t="shared" ca="1" si="1536"/>
        <v>202692</v>
      </c>
      <c r="H5818">
        <f t="shared" ca="1" si="1537"/>
        <v>125669.04</v>
      </c>
      <c r="I5818">
        <f t="shared" ca="1" si="1538"/>
        <v>6431</v>
      </c>
      <c r="J5818">
        <f t="shared" ca="1" si="1539"/>
        <v>1993</v>
      </c>
      <c r="K5818" s="1">
        <f t="shared" ca="1" si="1540"/>
        <v>46111</v>
      </c>
      <c r="L5818" s="1">
        <f t="shared" ca="1" si="1541"/>
        <v>46124</v>
      </c>
      <c r="M5818" s="1">
        <f t="shared" ca="1" si="1542"/>
        <v>46125</v>
      </c>
      <c r="N5818">
        <f t="shared" ca="1" si="1543"/>
        <v>134093.03999999998</v>
      </c>
      <c r="O5818" s="3">
        <f t="shared" ca="1" si="1544"/>
        <v>68598.960000000021</v>
      </c>
      <c r="P5818" s="2">
        <f t="shared" ca="1" si="1545"/>
        <v>0.33843940560061581</v>
      </c>
      <c r="Q5818" t="str">
        <f t="shared" ca="1" si="1546"/>
        <v>Late</v>
      </c>
    </row>
    <row r="5819" spans="1:17" x14ac:dyDescent="0.3">
      <c r="A5819" t="str">
        <f t="shared" si="1530"/>
        <v>S05818</v>
      </c>
      <c r="B5819" t="str">
        <f t="shared" ca="1" si="1531"/>
        <v>Oceanic Exports</v>
      </c>
      <c r="C5819" t="str">
        <f t="shared" ca="1" si="1532"/>
        <v>Australia</v>
      </c>
      <c r="D5819" t="str">
        <f t="shared" ca="1" si="1533"/>
        <v>Spices</v>
      </c>
      <c r="E5819">
        <f t="shared" ca="1" si="1534"/>
        <v>441</v>
      </c>
      <c r="F5819" s="3">
        <f t="shared" ca="1" si="1535"/>
        <v>287</v>
      </c>
      <c r="G5819">
        <f t="shared" ca="1" si="1536"/>
        <v>126567</v>
      </c>
      <c r="H5819">
        <f t="shared" ca="1" si="1537"/>
        <v>64549.17</v>
      </c>
      <c r="I5819">
        <f t="shared" ca="1" si="1538"/>
        <v>9269</v>
      </c>
      <c r="J5819">
        <f t="shared" ca="1" si="1539"/>
        <v>865</v>
      </c>
      <c r="K5819" s="1">
        <f t="shared" ca="1" si="1540"/>
        <v>45879</v>
      </c>
      <c r="L5819" s="1">
        <f t="shared" ca="1" si="1541"/>
        <v>45895</v>
      </c>
      <c r="M5819" s="1">
        <f t="shared" ca="1" si="1542"/>
        <v>45897</v>
      </c>
      <c r="N5819">
        <f t="shared" ca="1" si="1543"/>
        <v>74683.17</v>
      </c>
      <c r="O5819" s="3">
        <f t="shared" ca="1" si="1544"/>
        <v>51883.83</v>
      </c>
      <c r="P5819" s="2">
        <f t="shared" ca="1" si="1545"/>
        <v>0.40993173576050629</v>
      </c>
      <c r="Q5819" t="str">
        <f t="shared" ca="1" si="1546"/>
        <v>Late</v>
      </c>
    </row>
    <row r="5820" spans="1:17" x14ac:dyDescent="0.3">
      <c r="A5820" t="str">
        <f t="shared" si="1530"/>
        <v>S05819</v>
      </c>
      <c r="B5820" t="str">
        <f t="shared" ca="1" si="1531"/>
        <v>FreshMart Ltd</v>
      </c>
      <c r="C5820" t="str">
        <f t="shared" ca="1" si="1532"/>
        <v>Canada</v>
      </c>
      <c r="D5820" t="str">
        <f t="shared" ca="1" si="1533"/>
        <v>Tea</v>
      </c>
      <c r="E5820">
        <f t="shared" ca="1" si="1534"/>
        <v>78</v>
      </c>
      <c r="F5820" s="3">
        <f t="shared" ca="1" si="1535"/>
        <v>699</v>
      </c>
      <c r="G5820">
        <f t="shared" ca="1" si="1536"/>
        <v>54522</v>
      </c>
      <c r="H5820">
        <f t="shared" ca="1" si="1537"/>
        <v>38710.620000000003</v>
      </c>
      <c r="I5820">
        <f t="shared" ca="1" si="1538"/>
        <v>5901</v>
      </c>
      <c r="J5820">
        <f t="shared" ca="1" si="1539"/>
        <v>590</v>
      </c>
      <c r="K5820" s="1">
        <f t="shared" ca="1" si="1540"/>
        <v>46237</v>
      </c>
      <c r="L5820" s="1">
        <f t="shared" ca="1" si="1541"/>
        <v>46245</v>
      </c>
      <c r="M5820" s="1">
        <f t="shared" ca="1" si="1542"/>
        <v>46249</v>
      </c>
      <c r="N5820">
        <f t="shared" ca="1" si="1543"/>
        <v>45201.62</v>
      </c>
      <c r="O5820" s="3">
        <f t="shared" ca="1" si="1544"/>
        <v>9320.3799999999974</v>
      </c>
      <c r="P5820" s="2">
        <f t="shared" ca="1" si="1545"/>
        <v>0.17094714060379293</v>
      </c>
      <c r="Q5820" t="str">
        <f t="shared" ca="1" si="1546"/>
        <v>Late</v>
      </c>
    </row>
    <row r="5821" spans="1:17" x14ac:dyDescent="0.3">
      <c r="A5821" t="str">
        <f t="shared" si="1530"/>
        <v>S05820</v>
      </c>
      <c r="B5821" t="str">
        <f t="shared" ca="1" si="1531"/>
        <v>Global Foods</v>
      </c>
      <c r="C5821" t="str">
        <f t="shared" ca="1" si="1532"/>
        <v>Canada</v>
      </c>
      <c r="D5821" t="str">
        <f t="shared" ca="1" si="1533"/>
        <v>Tea</v>
      </c>
      <c r="E5821">
        <f t="shared" ca="1" si="1534"/>
        <v>129</v>
      </c>
      <c r="F5821" s="3">
        <f t="shared" ca="1" si="1535"/>
        <v>261</v>
      </c>
      <c r="G5821">
        <f t="shared" ca="1" si="1536"/>
        <v>33669</v>
      </c>
      <c r="H5821">
        <f t="shared" ca="1" si="1537"/>
        <v>22894.92</v>
      </c>
      <c r="I5821">
        <f t="shared" ca="1" si="1538"/>
        <v>8101</v>
      </c>
      <c r="J5821">
        <f t="shared" ca="1" si="1539"/>
        <v>2178</v>
      </c>
      <c r="K5821" s="1">
        <f t="shared" ca="1" si="1540"/>
        <v>45793</v>
      </c>
      <c r="L5821" s="1">
        <f t="shared" ca="1" si="1541"/>
        <v>45802</v>
      </c>
      <c r="M5821" s="1">
        <f t="shared" ca="1" si="1542"/>
        <v>45803</v>
      </c>
      <c r="N5821">
        <f t="shared" ca="1" si="1543"/>
        <v>33173.919999999998</v>
      </c>
      <c r="O5821" s="3">
        <f t="shared" ca="1" si="1544"/>
        <v>495.08000000000175</v>
      </c>
      <c r="P5821" s="2">
        <f t="shared" ca="1" si="1545"/>
        <v>1.4704327422851934E-2</v>
      </c>
      <c r="Q5821" t="str">
        <f t="shared" ca="1" si="1546"/>
        <v>Late</v>
      </c>
    </row>
    <row r="5822" spans="1:17" x14ac:dyDescent="0.3">
      <c r="A5822" t="str">
        <f t="shared" si="1530"/>
        <v>S05821</v>
      </c>
      <c r="B5822" t="str">
        <f t="shared" ca="1" si="1531"/>
        <v>Prime Wholesale</v>
      </c>
      <c r="C5822" t="str">
        <f t="shared" ca="1" si="1532"/>
        <v>Singapore</v>
      </c>
      <c r="D5822" t="str">
        <f t="shared" ca="1" si="1533"/>
        <v>Spices</v>
      </c>
      <c r="E5822">
        <f t="shared" ca="1" si="1534"/>
        <v>318</v>
      </c>
      <c r="F5822" s="3">
        <f t="shared" ca="1" si="1535"/>
        <v>729</v>
      </c>
      <c r="G5822">
        <f t="shared" ca="1" si="1536"/>
        <v>231822</v>
      </c>
      <c r="H5822">
        <f t="shared" ca="1" si="1537"/>
        <v>164593.62</v>
      </c>
      <c r="I5822">
        <f t="shared" ca="1" si="1538"/>
        <v>10780</v>
      </c>
      <c r="J5822">
        <f t="shared" ca="1" si="1539"/>
        <v>3222</v>
      </c>
      <c r="K5822" s="1">
        <f t="shared" ca="1" si="1540"/>
        <v>46017</v>
      </c>
      <c r="L5822" s="1">
        <f t="shared" ca="1" si="1541"/>
        <v>46033</v>
      </c>
      <c r="M5822" s="1">
        <f t="shared" ca="1" si="1542"/>
        <v>46037</v>
      </c>
      <c r="N5822">
        <f t="shared" ca="1" si="1543"/>
        <v>178595.62</v>
      </c>
      <c r="O5822" s="3">
        <f t="shared" ca="1" si="1544"/>
        <v>53226.380000000005</v>
      </c>
      <c r="P5822" s="2">
        <f t="shared" ca="1" si="1545"/>
        <v>0.22960021050633678</v>
      </c>
      <c r="Q5822" t="str">
        <f t="shared" ca="1" si="1546"/>
        <v>Late</v>
      </c>
    </row>
    <row r="5823" spans="1:17" x14ac:dyDescent="0.3">
      <c r="A5823" t="str">
        <f t="shared" si="1530"/>
        <v>S05822</v>
      </c>
      <c r="B5823" t="str">
        <f t="shared" ca="1" si="1531"/>
        <v>Global Foods</v>
      </c>
      <c r="C5823" t="str">
        <f t="shared" ca="1" si="1532"/>
        <v>UAE</v>
      </c>
      <c r="D5823" t="str">
        <f t="shared" ca="1" si="1533"/>
        <v>Sauces</v>
      </c>
      <c r="E5823">
        <f t="shared" ca="1" si="1534"/>
        <v>266</v>
      </c>
      <c r="F5823" s="3">
        <f t="shared" ca="1" si="1535"/>
        <v>581</v>
      </c>
      <c r="G5823">
        <f t="shared" ca="1" si="1536"/>
        <v>154546</v>
      </c>
      <c r="H5823">
        <f t="shared" ca="1" si="1537"/>
        <v>75727.539999999994</v>
      </c>
      <c r="I5823">
        <f t="shared" ca="1" si="1538"/>
        <v>4806</v>
      </c>
      <c r="J5823">
        <f t="shared" ca="1" si="1539"/>
        <v>2797</v>
      </c>
      <c r="K5823" s="1">
        <f t="shared" ca="1" si="1540"/>
        <v>45692</v>
      </c>
      <c r="L5823" s="1">
        <f t="shared" ca="1" si="1541"/>
        <v>45699</v>
      </c>
      <c r="M5823" s="1">
        <f t="shared" ca="1" si="1542"/>
        <v>45697</v>
      </c>
      <c r="N5823">
        <f t="shared" ca="1" si="1543"/>
        <v>83330.539999999994</v>
      </c>
      <c r="O5823" s="3">
        <f t="shared" ca="1" si="1544"/>
        <v>71215.460000000006</v>
      </c>
      <c r="P5823" s="2">
        <f t="shared" ca="1" si="1545"/>
        <v>0.46080429127897199</v>
      </c>
      <c r="Q5823" t="str">
        <f t="shared" ca="1" si="1546"/>
        <v>On Time</v>
      </c>
    </row>
    <row r="5824" spans="1:17" x14ac:dyDescent="0.3">
      <c r="A5824" t="str">
        <f t="shared" si="1530"/>
        <v>S05823</v>
      </c>
      <c r="B5824" t="str">
        <f t="shared" ca="1" si="1531"/>
        <v>Prime Wholesale</v>
      </c>
      <c r="C5824" t="str">
        <f t="shared" ca="1" si="1532"/>
        <v>Canada</v>
      </c>
      <c r="D5824" t="str">
        <f t="shared" ca="1" si="1533"/>
        <v>Tea</v>
      </c>
      <c r="E5824">
        <f t="shared" ca="1" si="1534"/>
        <v>393</v>
      </c>
      <c r="F5824" s="3">
        <f t="shared" ca="1" si="1535"/>
        <v>698</v>
      </c>
      <c r="G5824">
        <f t="shared" ca="1" si="1536"/>
        <v>274314</v>
      </c>
      <c r="H5824">
        <f t="shared" ca="1" si="1537"/>
        <v>153615.84</v>
      </c>
      <c r="I5824">
        <f t="shared" ca="1" si="1538"/>
        <v>5872</v>
      </c>
      <c r="J5824">
        <f t="shared" ca="1" si="1539"/>
        <v>1125</v>
      </c>
      <c r="K5824" s="1">
        <f t="shared" ca="1" si="1540"/>
        <v>46348</v>
      </c>
      <c r="L5824" s="1">
        <f t="shared" ca="1" si="1541"/>
        <v>46367</v>
      </c>
      <c r="M5824" s="1">
        <f t="shared" ca="1" si="1542"/>
        <v>46368</v>
      </c>
      <c r="N5824">
        <f t="shared" ca="1" si="1543"/>
        <v>160612.84</v>
      </c>
      <c r="O5824" s="3">
        <f t="shared" ca="1" si="1544"/>
        <v>113701.16</v>
      </c>
      <c r="P5824" s="2">
        <f t="shared" ca="1" si="1545"/>
        <v>0.41449273460341068</v>
      </c>
      <c r="Q5824" t="str">
        <f t="shared" ca="1" si="1546"/>
        <v>Late</v>
      </c>
    </row>
    <row r="5825" spans="1:17" x14ac:dyDescent="0.3">
      <c r="A5825" t="str">
        <f t="shared" si="1530"/>
        <v>S05824</v>
      </c>
      <c r="B5825" t="str">
        <f t="shared" ca="1" si="1531"/>
        <v>Oceanic Exports</v>
      </c>
      <c r="C5825" t="str">
        <f t="shared" ca="1" si="1532"/>
        <v>UK</v>
      </c>
      <c r="D5825" t="str">
        <f t="shared" ca="1" si="1533"/>
        <v>Rice</v>
      </c>
      <c r="E5825">
        <f t="shared" ca="1" si="1534"/>
        <v>73</v>
      </c>
      <c r="F5825" s="3">
        <f t="shared" ca="1" si="1535"/>
        <v>535</v>
      </c>
      <c r="G5825">
        <f t="shared" ca="1" si="1536"/>
        <v>39055</v>
      </c>
      <c r="H5825">
        <f t="shared" ca="1" si="1537"/>
        <v>17965.3</v>
      </c>
      <c r="I5825">
        <f t="shared" ca="1" si="1538"/>
        <v>10888</v>
      </c>
      <c r="J5825">
        <f t="shared" ca="1" si="1539"/>
        <v>2886</v>
      </c>
      <c r="K5825" s="1">
        <f t="shared" ca="1" si="1540"/>
        <v>45810</v>
      </c>
      <c r="L5825" s="1">
        <f t="shared" ca="1" si="1541"/>
        <v>45824</v>
      </c>
      <c r="M5825" s="1">
        <f t="shared" ca="1" si="1542"/>
        <v>45822</v>
      </c>
      <c r="N5825">
        <f t="shared" ca="1" si="1543"/>
        <v>31739.3</v>
      </c>
      <c r="O5825" s="3">
        <f t="shared" ca="1" si="1544"/>
        <v>7315.7000000000007</v>
      </c>
      <c r="P5825" s="2">
        <f t="shared" ca="1" si="1545"/>
        <v>0.18731788503392655</v>
      </c>
      <c r="Q5825" t="str">
        <f t="shared" ca="1" si="1546"/>
        <v>On Time</v>
      </c>
    </row>
    <row r="5826" spans="1:17" x14ac:dyDescent="0.3">
      <c r="A5826" t="str">
        <f t="shared" si="1530"/>
        <v>S05825</v>
      </c>
      <c r="B5826" t="str">
        <f t="shared" ca="1" si="1531"/>
        <v>Global Foods</v>
      </c>
      <c r="C5826" t="str">
        <f t="shared" ca="1" si="1532"/>
        <v>Canada</v>
      </c>
      <c r="D5826" t="str">
        <f t="shared" ca="1" si="1533"/>
        <v>Pickles</v>
      </c>
      <c r="E5826">
        <f t="shared" ca="1" si="1534"/>
        <v>316</v>
      </c>
      <c r="F5826" s="3">
        <f t="shared" ca="1" si="1535"/>
        <v>650</v>
      </c>
      <c r="G5826">
        <f t="shared" ca="1" si="1536"/>
        <v>205400</v>
      </c>
      <c r="H5826">
        <f t="shared" ca="1" si="1537"/>
        <v>115024</v>
      </c>
      <c r="I5826">
        <f t="shared" ca="1" si="1538"/>
        <v>9784</v>
      </c>
      <c r="J5826">
        <f t="shared" ca="1" si="1539"/>
        <v>3258</v>
      </c>
      <c r="K5826" s="1">
        <f t="shared" ca="1" si="1540"/>
        <v>46036</v>
      </c>
      <c r="L5826" s="1">
        <f t="shared" ca="1" si="1541"/>
        <v>46052</v>
      </c>
      <c r="M5826" s="1">
        <f t="shared" ca="1" si="1542"/>
        <v>46050</v>
      </c>
      <c r="N5826">
        <f t="shared" ca="1" si="1543"/>
        <v>128066</v>
      </c>
      <c r="O5826" s="3">
        <f t="shared" ca="1" si="1544"/>
        <v>77334</v>
      </c>
      <c r="P5826" s="2">
        <f t="shared" ca="1" si="1545"/>
        <v>0.3765043816942551</v>
      </c>
      <c r="Q5826" t="str">
        <f t="shared" ca="1" si="1546"/>
        <v>On Time</v>
      </c>
    </row>
    <row r="5827" spans="1:17" x14ac:dyDescent="0.3">
      <c r="A5827" t="str">
        <f t="shared" ref="A5827:A5890" si="1547">"S"&amp;TEXT(ROW()-1,"00000")</f>
        <v>S05826</v>
      </c>
      <c r="B5827" t="str">
        <f t="shared" ref="B5827:B5890" ca="1" si="1548">CHOOSE(RANDBETWEEN(1,6),"Alpha Traders","Beta Imports","Global Foods","FreshMart Ltd","Oceanic Exports","Prime Wholesale")</f>
        <v>Beta Imports</v>
      </c>
      <c r="C5827" t="str">
        <f t="shared" ref="C5827:C5890" ca="1" si="1549">CHOOSE(RANDBETWEEN(1,5),"UK","UAE","Canada","Australia","Singapore")</f>
        <v>Australia</v>
      </c>
      <c r="D5827" t="str">
        <f t="shared" ref="D5827:D5890" ca="1" si="1550">CHOOSE(RANDBETWEEN(1,5),"Pickles","Spices","Tea","Rice","Sauces")</f>
        <v>Spices</v>
      </c>
      <c r="E5827">
        <f t="shared" ref="E5827:E5890" ca="1" si="1551">RANDBETWEEN(50,500)</f>
        <v>236</v>
      </c>
      <c r="F5827" s="3">
        <f t="shared" ref="F5827:F5890" ca="1" si="1552">RANDBETWEEN(100,800)</f>
        <v>519</v>
      </c>
      <c r="G5827">
        <f t="shared" ref="G5827:G5890" ca="1" si="1553">E5827*F5827</f>
        <v>122484</v>
      </c>
      <c r="H5827">
        <f t="shared" ref="H5827:H5890" ca="1" si="1554">ROUND(G5827*RANDBETWEEN(45,75)/100,2)</f>
        <v>72265.56</v>
      </c>
      <c r="I5827">
        <f t="shared" ref="I5827:I5890" ca="1" si="1555">RANDBETWEEN(1500,12000)</f>
        <v>4679</v>
      </c>
      <c r="J5827">
        <f t="shared" ref="J5827:J5890" ca="1" si="1556">RANDBETWEEN(500,4000)</f>
        <v>3000</v>
      </c>
      <c r="K5827" s="1">
        <f t="shared" ref="K5827:K5890" ca="1" si="1557">DATE(2025,1,1)+RANDBETWEEN(0,729)</f>
        <v>45858</v>
      </c>
      <c r="L5827" s="1">
        <f t="shared" ref="L5827:L5890" ca="1" si="1558">K5827+RANDBETWEEN(7,20)</f>
        <v>45875</v>
      </c>
      <c r="M5827" s="1">
        <f t="shared" ref="M5827:M5890" ca="1" si="1559">L5827+RANDBETWEEN(-3,6)</f>
        <v>45878</v>
      </c>
      <c r="N5827">
        <f t="shared" ref="N5827:N5890" ca="1" si="1560">H5827+I5827+J5827</f>
        <v>79944.56</v>
      </c>
      <c r="O5827" s="3">
        <f t="shared" ref="O5827:O5890" ca="1" si="1561">G5827-N5827</f>
        <v>42539.44</v>
      </c>
      <c r="P5827" s="2">
        <f t="shared" ref="P5827:P5890" ca="1" si="1562">IFERROR(O5827/G5827,0)</f>
        <v>0.34730609712288951</v>
      </c>
      <c r="Q5827" t="str">
        <f t="shared" ref="Q5827:Q5890" ca="1" si="1563">IF(M5827&lt;=L5827,"On Time","Late")</f>
        <v>Late</v>
      </c>
    </row>
    <row r="5828" spans="1:17" x14ac:dyDescent="0.3">
      <c r="A5828" t="str">
        <f t="shared" si="1547"/>
        <v>S05827</v>
      </c>
      <c r="B5828" t="str">
        <f t="shared" ca="1" si="1548"/>
        <v>FreshMart Ltd</v>
      </c>
      <c r="C5828" t="str">
        <f t="shared" ca="1" si="1549"/>
        <v>Canada</v>
      </c>
      <c r="D5828" t="str">
        <f t="shared" ca="1" si="1550"/>
        <v>Tea</v>
      </c>
      <c r="E5828">
        <f t="shared" ca="1" si="1551"/>
        <v>234</v>
      </c>
      <c r="F5828" s="3">
        <f t="shared" ca="1" si="1552"/>
        <v>596</v>
      </c>
      <c r="G5828">
        <f t="shared" ca="1" si="1553"/>
        <v>139464</v>
      </c>
      <c r="H5828">
        <f t="shared" ca="1" si="1554"/>
        <v>103203.36</v>
      </c>
      <c r="I5828">
        <f t="shared" ca="1" si="1555"/>
        <v>3897</v>
      </c>
      <c r="J5828">
        <f t="shared" ca="1" si="1556"/>
        <v>1308</v>
      </c>
      <c r="K5828" s="1">
        <f t="shared" ca="1" si="1557"/>
        <v>45719</v>
      </c>
      <c r="L5828" s="1">
        <f t="shared" ca="1" si="1558"/>
        <v>45731</v>
      </c>
      <c r="M5828" s="1">
        <f t="shared" ca="1" si="1559"/>
        <v>45737</v>
      </c>
      <c r="N5828">
        <f t="shared" ca="1" si="1560"/>
        <v>108408.36</v>
      </c>
      <c r="O5828" s="3">
        <f t="shared" ca="1" si="1561"/>
        <v>31055.64</v>
      </c>
      <c r="P5828" s="2">
        <f t="shared" ca="1" si="1562"/>
        <v>0.22267854069867493</v>
      </c>
      <c r="Q5828" t="str">
        <f t="shared" ca="1" si="1563"/>
        <v>Late</v>
      </c>
    </row>
    <row r="5829" spans="1:17" x14ac:dyDescent="0.3">
      <c r="A5829" t="str">
        <f t="shared" si="1547"/>
        <v>S05828</v>
      </c>
      <c r="B5829" t="str">
        <f t="shared" ca="1" si="1548"/>
        <v>Oceanic Exports</v>
      </c>
      <c r="C5829" t="str">
        <f t="shared" ca="1" si="1549"/>
        <v>Canada</v>
      </c>
      <c r="D5829" t="str">
        <f t="shared" ca="1" si="1550"/>
        <v>Sauces</v>
      </c>
      <c r="E5829">
        <f t="shared" ca="1" si="1551"/>
        <v>114</v>
      </c>
      <c r="F5829" s="3">
        <f t="shared" ca="1" si="1552"/>
        <v>339</v>
      </c>
      <c r="G5829">
        <f t="shared" ca="1" si="1553"/>
        <v>38646</v>
      </c>
      <c r="H5829">
        <f t="shared" ca="1" si="1554"/>
        <v>24733.439999999999</v>
      </c>
      <c r="I5829">
        <f t="shared" ca="1" si="1555"/>
        <v>11324</v>
      </c>
      <c r="J5829">
        <f t="shared" ca="1" si="1556"/>
        <v>1169</v>
      </c>
      <c r="K5829" s="1">
        <f t="shared" ca="1" si="1557"/>
        <v>46347</v>
      </c>
      <c r="L5829" s="1">
        <f t="shared" ca="1" si="1558"/>
        <v>46363</v>
      </c>
      <c r="M5829" s="1">
        <f t="shared" ca="1" si="1559"/>
        <v>46366</v>
      </c>
      <c r="N5829">
        <f t="shared" ca="1" si="1560"/>
        <v>37226.44</v>
      </c>
      <c r="O5829" s="3">
        <f t="shared" ca="1" si="1561"/>
        <v>1419.5599999999977</v>
      </c>
      <c r="P5829" s="2">
        <f t="shared" ca="1" si="1562"/>
        <v>3.673239145060285E-2</v>
      </c>
      <c r="Q5829" t="str">
        <f t="shared" ca="1" si="1563"/>
        <v>Late</v>
      </c>
    </row>
    <row r="5830" spans="1:17" x14ac:dyDescent="0.3">
      <c r="A5830" t="str">
        <f t="shared" si="1547"/>
        <v>S05829</v>
      </c>
      <c r="B5830" t="str">
        <f t="shared" ca="1" si="1548"/>
        <v>Global Foods</v>
      </c>
      <c r="C5830" t="str">
        <f t="shared" ca="1" si="1549"/>
        <v>Australia</v>
      </c>
      <c r="D5830" t="str">
        <f t="shared" ca="1" si="1550"/>
        <v>Tea</v>
      </c>
      <c r="E5830">
        <f t="shared" ca="1" si="1551"/>
        <v>193</v>
      </c>
      <c r="F5830" s="3">
        <f t="shared" ca="1" si="1552"/>
        <v>430</v>
      </c>
      <c r="G5830">
        <f t="shared" ca="1" si="1553"/>
        <v>82990</v>
      </c>
      <c r="H5830">
        <f t="shared" ca="1" si="1554"/>
        <v>62242.5</v>
      </c>
      <c r="I5830">
        <f t="shared" ca="1" si="1555"/>
        <v>7388</v>
      </c>
      <c r="J5830">
        <f t="shared" ca="1" si="1556"/>
        <v>704</v>
      </c>
      <c r="K5830" s="1">
        <f t="shared" ca="1" si="1557"/>
        <v>45976</v>
      </c>
      <c r="L5830" s="1">
        <f t="shared" ca="1" si="1558"/>
        <v>45987</v>
      </c>
      <c r="M5830" s="1">
        <f t="shared" ca="1" si="1559"/>
        <v>45984</v>
      </c>
      <c r="N5830">
        <f t="shared" ca="1" si="1560"/>
        <v>70334.5</v>
      </c>
      <c r="O5830" s="3">
        <f t="shared" ca="1" si="1561"/>
        <v>12655.5</v>
      </c>
      <c r="P5830" s="2">
        <f t="shared" ca="1" si="1562"/>
        <v>0.15249427641884564</v>
      </c>
      <c r="Q5830" t="str">
        <f t="shared" ca="1" si="1563"/>
        <v>On Time</v>
      </c>
    </row>
    <row r="5831" spans="1:17" x14ac:dyDescent="0.3">
      <c r="A5831" t="str">
        <f t="shared" si="1547"/>
        <v>S05830</v>
      </c>
      <c r="B5831" t="str">
        <f t="shared" ca="1" si="1548"/>
        <v>FreshMart Ltd</v>
      </c>
      <c r="C5831" t="str">
        <f t="shared" ca="1" si="1549"/>
        <v>Canada</v>
      </c>
      <c r="D5831" t="str">
        <f t="shared" ca="1" si="1550"/>
        <v>Rice</v>
      </c>
      <c r="E5831">
        <f t="shared" ca="1" si="1551"/>
        <v>108</v>
      </c>
      <c r="F5831" s="3">
        <f t="shared" ca="1" si="1552"/>
        <v>517</v>
      </c>
      <c r="G5831">
        <f t="shared" ca="1" si="1553"/>
        <v>55836</v>
      </c>
      <c r="H5831">
        <f t="shared" ca="1" si="1554"/>
        <v>28476.36</v>
      </c>
      <c r="I5831">
        <f t="shared" ca="1" si="1555"/>
        <v>9511</v>
      </c>
      <c r="J5831">
        <f t="shared" ca="1" si="1556"/>
        <v>1055</v>
      </c>
      <c r="K5831" s="1">
        <f t="shared" ca="1" si="1557"/>
        <v>46387</v>
      </c>
      <c r="L5831" s="1">
        <f t="shared" ca="1" si="1558"/>
        <v>46395</v>
      </c>
      <c r="M5831" s="1">
        <f t="shared" ca="1" si="1559"/>
        <v>46395</v>
      </c>
      <c r="N5831">
        <f t="shared" ca="1" si="1560"/>
        <v>39042.36</v>
      </c>
      <c r="O5831" s="3">
        <f t="shared" ca="1" si="1561"/>
        <v>16793.64</v>
      </c>
      <c r="P5831" s="2">
        <f t="shared" ca="1" si="1562"/>
        <v>0.30076724693745971</v>
      </c>
      <c r="Q5831" t="str">
        <f t="shared" ca="1" si="1563"/>
        <v>On Time</v>
      </c>
    </row>
    <row r="5832" spans="1:17" x14ac:dyDescent="0.3">
      <c r="A5832" t="str">
        <f t="shared" si="1547"/>
        <v>S05831</v>
      </c>
      <c r="B5832" t="str">
        <f t="shared" ca="1" si="1548"/>
        <v>Global Foods</v>
      </c>
      <c r="C5832" t="str">
        <f t="shared" ca="1" si="1549"/>
        <v>Canada</v>
      </c>
      <c r="D5832" t="str">
        <f t="shared" ca="1" si="1550"/>
        <v>Sauces</v>
      </c>
      <c r="E5832">
        <f t="shared" ca="1" si="1551"/>
        <v>430</v>
      </c>
      <c r="F5832" s="3">
        <f t="shared" ca="1" si="1552"/>
        <v>491</v>
      </c>
      <c r="G5832">
        <f t="shared" ca="1" si="1553"/>
        <v>211130</v>
      </c>
      <c r="H5832">
        <f t="shared" ca="1" si="1554"/>
        <v>116121.5</v>
      </c>
      <c r="I5832">
        <f t="shared" ca="1" si="1555"/>
        <v>7364</v>
      </c>
      <c r="J5832">
        <f t="shared" ca="1" si="1556"/>
        <v>1584</v>
      </c>
      <c r="K5832" s="1">
        <f t="shared" ca="1" si="1557"/>
        <v>45864</v>
      </c>
      <c r="L5832" s="1">
        <f t="shared" ca="1" si="1558"/>
        <v>45878</v>
      </c>
      <c r="M5832" s="1">
        <f t="shared" ca="1" si="1559"/>
        <v>45876</v>
      </c>
      <c r="N5832">
        <f t="shared" ca="1" si="1560"/>
        <v>125069.5</v>
      </c>
      <c r="O5832" s="3">
        <f t="shared" ca="1" si="1561"/>
        <v>86060.5</v>
      </c>
      <c r="P5832" s="2">
        <f t="shared" ca="1" si="1562"/>
        <v>0.40761852886846967</v>
      </c>
      <c r="Q5832" t="str">
        <f t="shared" ca="1" si="1563"/>
        <v>On Time</v>
      </c>
    </row>
    <row r="5833" spans="1:17" x14ac:dyDescent="0.3">
      <c r="A5833" t="str">
        <f t="shared" si="1547"/>
        <v>S05832</v>
      </c>
      <c r="B5833" t="str">
        <f t="shared" ca="1" si="1548"/>
        <v>FreshMart Ltd</v>
      </c>
      <c r="C5833" t="str">
        <f t="shared" ca="1" si="1549"/>
        <v>Canada</v>
      </c>
      <c r="D5833" t="str">
        <f t="shared" ca="1" si="1550"/>
        <v>Pickles</v>
      </c>
      <c r="E5833">
        <f t="shared" ca="1" si="1551"/>
        <v>190</v>
      </c>
      <c r="F5833" s="3">
        <f t="shared" ca="1" si="1552"/>
        <v>463</v>
      </c>
      <c r="G5833">
        <f t="shared" ca="1" si="1553"/>
        <v>87970</v>
      </c>
      <c r="H5833">
        <f t="shared" ca="1" si="1554"/>
        <v>47503.8</v>
      </c>
      <c r="I5833">
        <f t="shared" ca="1" si="1555"/>
        <v>10806</v>
      </c>
      <c r="J5833">
        <f t="shared" ca="1" si="1556"/>
        <v>501</v>
      </c>
      <c r="K5833" s="1">
        <f t="shared" ca="1" si="1557"/>
        <v>45733</v>
      </c>
      <c r="L5833" s="1">
        <f t="shared" ca="1" si="1558"/>
        <v>45740</v>
      </c>
      <c r="M5833" s="1">
        <f t="shared" ca="1" si="1559"/>
        <v>45746</v>
      </c>
      <c r="N5833">
        <f t="shared" ca="1" si="1560"/>
        <v>58810.8</v>
      </c>
      <c r="O5833" s="3">
        <f t="shared" ca="1" si="1561"/>
        <v>29159.199999999997</v>
      </c>
      <c r="P5833" s="2">
        <f t="shared" ca="1" si="1562"/>
        <v>0.33146754575423437</v>
      </c>
      <c r="Q5833" t="str">
        <f t="shared" ca="1" si="1563"/>
        <v>Late</v>
      </c>
    </row>
    <row r="5834" spans="1:17" x14ac:dyDescent="0.3">
      <c r="A5834" t="str">
        <f t="shared" si="1547"/>
        <v>S05833</v>
      </c>
      <c r="B5834" t="str">
        <f t="shared" ca="1" si="1548"/>
        <v>Global Foods</v>
      </c>
      <c r="C5834" t="str">
        <f t="shared" ca="1" si="1549"/>
        <v>Australia</v>
      </c>
      <c r="D5834" t="str">
        <f t="shared" ca="1" si="1550"/>
        <v>Pickles</v>
      </c>
      <c r="E5834">
        <f t="shared" ca="1" si="1551"/>
        <v>445</v>
      </c>
      <c r="F5834" s="3">
        <f t="shared" ca="1" si="1552"/>
        <v>371</v>
      </c>
      <c r="G5834">
        <f t="shared" ca="1" si="1553"/>
        <v>165095</v>
      </c>
      <c r="H5834">
        <f t="shared" ca="1" si="1554"/>
        <v>123821.25</v>
      </c>
      <c r="I5834">
        <f t="shared" ca="1" si="1555"/>
        <v>7690</v>
      </c>
      <c r="J5834">
        <f t="shared" ca="1" si="1556"/>
        <v>2618</v>
      </c>
      <c r="K5834" s="1">
        <f t="shared" ca="1" si="1557"/>
        <v>46272</v>
      </c>
      <c r="L5834" s="1">
        <f t="shared" ca="1" si="1558"/>
        <v>46291</v>
      </c>
      <c r="M5834" s="1">
        <f t="shared" ca="1" si="1559"/>
        <v>46297</v>
      </c>
      <c r="N5834">
        <f t="shared" ca="1" si="1560"/>
        <v>134129.25</v>
      </c>
      <c r="O5834" s="3">
        <f t="shared" ca="1" si="1561"/>
        <v>30965.75</v>
      </c>
      <c r="P5834" s="2">
        <f t="shared" ca="1" si="1562"/>
        <v>0.18756322117568672</v>
      </c>
      <c r="Q5834" t="str">
        <f t="shared" ca="1" si="1563"/>
        <v>Late</v>
      </c>
    </row>
    <row r="5835" spans="1:17" x14ac:dyDescent="0.3">
      <c r="A5835" t="str">
        <f t="shared" si="1547"/>
        <v>S05834</v>
      </c>
      <c r="B5835" t="str">
        <f t="shared" ca="1" si="1548"/>
        <v>Alpha Traders</v>
      </c>
      <c r="C5835" t="str">
        <f t="shared" ca="1" si="1549"/>
        <v>Australia</v>
      </c>
      <c r="D5835" t="str">
        <f t="shared" ca="1" si="1550"/>
        <v>Spices</v>
      </c>
      <c r="E5835">
        <f t="shared" ca="1" si="1551"/>
        <v>238</v>
      </c>
      <c r="F5835" s="3">
        <f t="shared" ca="1" si="1552"/>
        <v>193</v>
      </c>
      <c r="G5835">
        <f t="shared" ca="1" si="1553"/>
        <v>45934</v>
      </c>
      <c r="H5835">
        <f t="shared" ca="1" si="1554"/>
        <v>32153.8</v>
      </c>
      <c r="I5835">
        <f t="shared" ca="1" si="1555"/>
        <v>4901</v>
      </c>
      <c r="J5835">
        <f t="shared" ca="1" si="1556"/>
        <v>1902</v>
      </c>
      <c r="K5835" s="1">
        <f t="shared" ca="1" si="1557"/>
        <v>46245</v>
      </c>
      <c r="L5835" s="1">
        <f t="shared" ca="1" si="1558"/>
        <v>46265</v>
      </c>
      <c r="M5835" s="1">
        <f t="shared" ca="1" si="1559"/>
        <v>46265</v>
      </c>
      <c r="N5835">
        <f t="shared" ca="1" si="1560"/>
        <v>38956.800000000003</v>
      </c>
      <c r="O5835" s="3">
        <f t="shared" ca="1" si="1561"/>
        <v>6977.1999999999971</v>
      </c>
      <c r="P5835" s="2">
        <f t="shared" ca="1" si="1562"/>
        <v>0.15189619889406533</v>
      </c>
      <c r="Q5835" t="str">
        <f t="shared" ca="1" si="1563"/>
        <v>On Time</v>
      </c>
    </row>
    <row r="5836" spans="1:17" x14ac:dyDescent="0.3">
      <c r="A5836" t="str">
        <f t="shared" si="1547"/>
        <v>S05835</v>
      </c>
      <c r="B5836" t="str">
        <f t="shared" ca="1" si="1548"/>
        <v>Prime Wholesale</v>
      </c>
      <c r="C5836" t="str">
        <f t="shared" ca="1" si="1549"/>
        <v>Australia</v>
      </c>
      <c r="D5836" t="str">
        <f t="shared" ca="1" si="1550"/>
        <v>Pickles</v>
      </c>
      <c r="E5836">
        <f t="shared" ca="1" si="1551"/>
        <v>250</v>
      </c>
      <c r="F5836" s="3">
        <f t="shared" ca="1" si="1552"/>
        <v>252</v>
      </c>
      <c r="G5836">
        <f t="shared" ca="1" si="1553"/>
        <v>63000</v>
      </c>
      <c r="H5836">
        <f t="shared" ca="1" si="1554"/>
        <v>37170</v>
      </c>
      <c r="I5836">
        <f t="shared" ca="1" si="1555"/>
        <v>5491</v>
      </c>
      <c r="J5836">
        <f t="shared" ca="1" si="1556"/>
        <v>1906</v>
      </c>
      <c r="K5836" s="1">
        <f t="shared" ca="1" si="1557"/>
        <v>45680</v>
      </c>
      <c r="L5836" s="1">
        <f t="shared" ca="1" si="1558"/>
        <v>45694</v>
      </c>
      <c r="M5836" s="1">
        <f t="shared" ca="1" si="1559"/>
        <v>45693</v>
      </c>
      <c r="N5836">
        <f t="shared" ca="1" si="1560"/>
        <v>44567</v>
      </c>
      <c r="O5836" s="3">
        <f t="shared" ca="1" si="1561"/>
        <v>18433</v>
      </c>
      <c r="P5836" s="2">
        <f t="shared" ca="1" si="1562"/>
        <v>0.29258730158730156</v>
      </c>
      <c r="Q5836" t="str">
        <f t="shared" ca="1" si="1563"/>
        <v>On Time</v>
      </c>
    </row>
    <row r="5837" spans="1:17" x14ac:dyDescent="0.3">
      <c r="A5837" t="str">
        <f t="shared" si="1547"/>
        <v>S05836</v>
      </c>
      <c r="B5837" t="str">
        <f t="shared" ca="1" si="1548"/>
        <v>Oceanic Exports</v>
      </c>
      <c r="C5837" t="str">
        <f t="shared" ca="1" si="1549"/>
        <v>UAE</v>
      </c>
      <c r="D5837" t="str">
        <f t="shared" ca="1" si="1550"/>
        <v>Tea</v>
      </c>
      <c r="E5837">
        <f t="shared" ca="1" si="1551"/>
        <v>284</v>
      </c>
      <c r="F5837" s="3">
        <f t="shared" ca="1" si="1552"/>
        <v>228</v>
      </c>
      <c r="G5837">
        <f t="shared" ca="1" si="1553"/>
        <v>64752</v>
      </c>
      <c r="H5837">
        <f t="shared" ca="1" si="1554"/>
        <v>38851.199999999997</v>
      </c>
      <c r="I5837">
        <f t="shared" ca="1" si="1555"/>
        <v>8134</v>
      </c>
      <c r="J5837">
        <f t="shared" ca="1" si="1556"/>
        <v>1465</v>
      </c>
      <c r="K5837" s="1">
        <f t="shared" ca="1" si="1557"/>
        <v>45751</v>
      </c>
      <c r="L5837" s="1">
        <f t="shared" ca="1" si="1558"/>
        <v>45764</v>
      </c>
      <c r="M5837" s="1">
        <f t="shared" ca="1" si="1559"/>
        <v>45766</v>
      </c>
      <c r="N5837">
        <f t="shared" ca="1" si="1560"/>
        <v>48450.2</v>
      </c>
      <c r="O5837" s="3">
        <f t="shared" ca="1" si="1561"/>
        <v>16301.800000000003</v>
      </c>
      <c r="P5837" s="2">
        <f t="shared" ca="1" si="1562"/>
        <v>0.25175747467259701</v>
      </c>
      <c r="Q5837" t="str">
        <f t="shared" ca="1" si="1563"/>
        <v>Late</v>
      </c>
    </row>
    <row r="5838" spans="1:17" x14ac:dyDescent="0.3">
      <c r="A5838" t="str">
        <f t="shared" si="1547"/>
        <v>S05837</v>
      </c>
      <c r="B5838" t="str">
        <f t="shared" ca="1" si="1548"/>
        <v>Oceanic Exports</v>
      </c>
      <c r="C5838" t="str">
        <f t="shared" ca="1" si="1549"/>
        <v>Canada</v>
      </c>
      <c r="D5838" t="str">
        <f t="shared" ca="1" si="1550"/>
        <v>Pickles</v>
      </c>
      <c r="E5838">
        <f t="shared" ca="1" si="1551"/>
        <v>157</v>
      </c>
      <c r="F5838" s="3">
        <f t="shared" ca="1" si="1552"/>
        <v>608</v>
      </c>
      <c r="G5838">
        <f t="shared" ca="1" si="1553"/>
        <v>95456</v>
      </c>
      <c r="H5838">
        <f t="shared" ca="1" si="1554"/>
        <v>63955.519999999997</v>
      </c>
      <c r="I5838">
        <f t="shared" ca="1" si="1555"/>
        <v>3363</v>
      </c>
      <c r="J5838">
        <f t="shared" ca="1" si="1556"/>
        <v>3137</v>
      </c>
      <c r="K5838" s="1">
        <f t="shared" ca="1" si="1557"/>
        <v>46146</v>
      </c>
      <c r="L5838" s="1">
        <f t="shared" ca="1" si="1558"/>
        <v>46161</v>
      </c>
      <c r="M5838" s="1">
        <f t="shared" ca="1" si="1559"/>
        <v>46158</v>
      </c>
      <c r="N5838">
        <f t="shared" ca="1" si="1560"/>
        <v>70455.51999999999</v>
      </c>
      <c r="O5838" s="3">
        <f t="shared" ca="1" si="1561"/>
        <v>25000.48000000001</v>
      </c>
      <c r="P5838" s="2">
        <f t="shared" ca="1" si="1562"/>
        <v>0.26190579953067394</v>
      </c>
      <c r="Q5838" t="str">
        <f t="shared" ca="1" si="1563"/>
        <v>On Time</v>
      </c>
    </row>
    <row r="5839" spans="1:17" x14ac:dyDescent="0.3">
      <c r="A5839" t="str">
        <f t="shared" si="1547"/>
        <v>S05838</v>
      </c>
      <c r="B5839" t="str">
        <f t="shared" ca="1" si="1548"/>
        <v>FreshMart Ltd</v>
      </c>
      <c r="C5839" t="str">
        <f t="shared" ca="1" si="1549"/>
        <v>UAE</v>
      </c>
      <c r="D5839" t="str">
        <f t="shared" ca="1" si="1550"/>
        <v>Sauces</v>
      </c>
      <c r="E5839">
        <f t="shared" ca="1" si="1551"/>
        <v>77</v>
      </c>
      <c r="F5839" s="3">
        <f t="shared" ca="1" si="1552"/>
        <v>455</v>
      </c>
      <c r="G5839">
        <f t="shared" ca="1" si="1553"/>
        <v>35035</v>
      </c>
      <c r="H5839">
        <f t="shared" ca="1" si="1554"/>
        <v>21021</v>
      </c>
      <c r="I5839">
        <f t="shared" ca="1" si="1555"/>
        <v>1628</v>
      </c>
      <c r="J5839">
        <f t="shared" ca="1" si="1556"/>
        <v>2485</v>
      </c>
      <c r="K5839" s="1">
        <f t="shared" ca="1" si="1557"/>
        <v>46340</v>
      </c>
      <c r="L5839" s="1">
        <f t="shared" ca="1" si="1558"/>
        <v>46360</v>
      </c>
      <c r="M5839" s="1">
        <f t="shared" ca="1" si="1559"/>
        <v>46359</v>
      </c>
      <c r="N5839">
        <f t="shared" ca="1" si="1560"/>
        <v>25134</v>
      </c>
      <c r="O5839" s="3">
        <f t="shared" ca="1" si="1561"/>
        <v>9901</v>
      </c>
      <c r="P5839" s="2">
        <f t="shared" ca="1" si="1562"/>
        <v>0.28260311117453973</v>
      </c>
      <c r="Q5839" t="str">
        <f t="shared" ca="1" si="1563"/>
        <v>On Time</v>
      </c>
    </row>
    <row r="5840" spans="1:17" x14ac:dyDescent="0.3">
      <c r="A5840" t="str">
        <f t="shared" si="1547"/>
        <v>S05839</v>
      </c>
      <c r="B5840" t="str">
        <f t="shared" ca="1" si="1548"/>
        <v>Prime Wholesale</v>
      </c>
      <c r="C5840" t="str">
        <f t="shared" ca="1" si="1549"/>
        <v>UAE</v>
      </c>
      <c r="D5840" t="str">
        <f t="shared" ca="1" si="1550"/>
        <v>Pickles</v>
      </c>
      <c r="E5840">
        <f t="shared" ca="1" si="1551"/>
        <v>473</v>
      </c>
      <c r="F5840" s="3">
        <f t="shared" ca="1" si="1552"/>
        <v>243</v>
      </c>
      <c r="G5840">
        <f t="shared" ca="1" si="1553"/>
        <v>114939</v>
      </c>
      <c r="H5840">
        <f t="shared" ca="1" si="1554"/>
        <v>75859.740000000005</v>
      </c>
      <c r="I5840">
        <f t="shared" ca="1" si="1555"/>
        <v>11998</v>
      </c>
      <c r="J5840">
        <f t="shared" ca="1" si="1556"/>
        <v>2245</v>
      </c>
      <c r="K5840" s="1">
        <f t="shared" ca="1" si="1557"/>
        <v>45837</v>
      </c>
      <c r="L5840" s="1">
        <f t="shared" ca="1" si="1558"/>
        <v>45847</v>
      </c>
      <c r="M5840" s="1">
        <f t="shared" ca="1" si="1559"/>
        <v>45850</v>
      </c>
      <c r="N5840">
        <f t="shared" ca="1" si="1560"/>
        <v>90102.74</v>
      </c>
      <c r="O5840" s="3">
        <f t="shared" ca="1" si="1561"/>
        <v>24836.259999999995</v>
      </c>
      <c r="P5840" s="2">
        <f t="shared" ca="1" si="1562"/>
        <v>0.21608209572033857</v>
      </c>
      <c r="Q5840" t="str">
        <f t="shared" ca="1" si="1563"/>
        <v>Late</v>
      </c>
    </row>
    <row r="5841" spans="1:17" x14ac:dyDescent="0.3">
      <c r="A5841" t="str">
        <f t="shared" si="1547"/>
        <v>S05840</v>
      </c>
      <c r="B5841" t="str">
        <f t="shared" ca="1" si="1548"/>
        <v>Alpha Traders</v>
      </c>
      <c r="C5841" t="str">
        <f t="shared" ca="1" si="1549"/>
        <v>Canada</v>
      </c>
      <c r="D5841" t="str">
        <f t="shared" ca="1" si="1550"/>
        <v>Rice</v>
      </c>
      <c r="E5841">
        <f t="shared" ca="1" si="1551"/>
        <v>167</v>
      </c>
      <c r="F5841" s="3">
        <f t="shared" ca="1" si="1552"/>
        <v>175</v>
      </c>
      <c r="G5841">
        <f t="shared" ca="1" si="1553"/>
        <v>29225</v>
      </c>
      <c r="H5841">
        <f t="shared" ca="1" si="1554"/>
        <v>15489.25</v>
      </c>
      <c r="I5841">
        <f t="shared" ca="1" si="1555"/>
        <v>7465</v>
      </c>
      <c r="J5841">
        <f t="shared" ca="1" si="1556"/>
        <v>3150</v>
      </c>
      <c r="K5841" s="1">
        <f t="shared" ca="1" si="1557"/>
        <v>45872</v>
      </c>
      <c r="L5841" s="1">
        <f t="shared" ca="1" si="1558"/>
        <v>45882</v>
      </c>
      <c r="M5841" s="1">
        <f t="shared" ca="1" si="1559"/>
        <v>45883</v>
      </c>
      <c r="N5841">
        <f t="shared" ca="1" si="1560"/>
        <v>26104.25</v>
      </c>
      <c r="O5841" s="3">
        <f t="shared" ca="1" si="1561"/>
        <v>3120.75</v>
      </c>
      <c r="P5841" s="2">
        <f t="shared" ca="1" si="1562"/>
        <v>0.1067835757057314</v>
      </c>
      <c r="Q5841" t="str">
        <f t="shared" ca="1" si="1563"/>
        <v>Late</v>
      </c>
    </row>
    <row r="5842" spans="1:17" x14ac:dyDescent="0.3">
      <c r="A5842" t="str">
        <f t="shared" si="1547"/>
        <v>S05841</v>
      </c>
      <c r="B5842" t="str">
        <f t="shared" ca="1" si="1548"/>
        <v>Oceanic Exports</v>
      </c>
      <c r="C5842" t="str">
        <f t="shared" ca="1" si="1549"/>
        <v>UAE</v>
      </c>
      <c r="D5842" t="str">
        <f t="shared" ca="1" si="1550"/>
        <v>Sauces</v>
      </c>
      <c r="E5842">
        <f t="shared" ca="1" si="1551"/>
        <v>250</v>
      </c>
      <c r="F5842" s="3">
        <f t="shared" ca="1" si="1552"/>
        <v>305</v>
      </c>
      <c r="G5842">
        <f t="shared" ca="1" si="1553"/>
        <v>76250</v>
      </c>
      <c r="H5842">
        <f t="shared" ca="1" si="1554"/>
        <v>41175</v>
      </c>
      <c r="I5842">
        <f t="shared" ca="1" si="1555"/>
        <v>9417</v>
      </c>
      <c r="J5842">
        <f t="shared" ca="1" si="1556"/>
        <v>1451</v>
      </c>
      <c r="K5842" s="1">
        <f t="shared" ca="1" si="1557"/>
        <v>46085</v>
      </c>
      <c r="L5842" s="1">
        <f t="shared" ca="1" si="1558"/>
        <v>46103</v>
      </c>
      <c r="M5842" s="1">
        <f t="shared" ca="1" si="1559"/>
        <v>46100</v>
      </c>
      <c r="N5842">
        <f t="shared" ca="1" si="1560"/>
        <v>52043</v>
      </c>
      <c r="O5842" s="3">
        <f t="shared" ca="1" si="1561"/>
        <v>24207</v>
      </c>
      <c r="P5842" s="2">
        <f t="shared" ca="1" si="1562"/>
        <v>0.3174688524590164</v>
      </c>
      <c r="Q5842" t="str">
        <f t="shared" ca="1" si="1563"/>
        <v>On Time</v>
      </c>
    </row>
    <row r="5843" spans="1:17" x14ac:dyDescent="0.3">
      <c r="A5843" t="str">
        <f t="shared" si="1547"/>
        <v>S05842</v>
      </c>
      <c r="B5843" t="str">
        <f t="shared" ca="1" si="1548"/>
        <v>Global Foods</v>
      </c>
      <c r="C5843" t="str">
        <f t="shared" ca="1" si="1549"/>
        <v>Australia</v>
      </c>
      <c r="D5843" t="str">
        <f t="shared" ca="1" si="1550"/>
        <v>Spices</v>
      </c>
      <c r="E5843">
        <f t="shared" ca="1" si="1551"/>
        <v>151</v>
      </c>
      <c r="F5843" s="3">
        <f t="shared" ca="1" si="1552"/>
        <v>527</v>
      </c>
      <c r="G5843">
        <f t="shared" ca="1" si="1553"/>
        <v>79577</v>
      </c>
      <c r="H5843">
        <f t="shared" ca="1" si="1554"/>
        <v>58886.98</v>
      </c>
      <c r="I5843">
        <f t="shared" ca="1" si="1555"/>
        <v>5129</v>
      </c>
      <c r="J5843">
        <f t="shared" ca="1" si="1556"/>
        <v>2818</v>
      </c>
      <c r="K5843" s="1">
        <f t="shared" ca="1" si="1557"/>
        <v>45982</v>
      </c>
      <c r="L5843" s="1">
        <f t="shared" ca="1" si="1558"/>
        <v>45993</v>
      </c>
      <c r="M5843" s="1">
        <f t="shared" ca="1" si="1559"/>
        <v>45992</v>
      </c>
      <c r="N5843">
        <f t="shared" ca="1" si="1560"/>
        <v>66833.98000000001</v>
      </c>
      <c r="O5843" s="3">
        <f t="shared" ca="1" si="1561"/>
        <v>12743.01999999999</v>
      </c>
      <c r="P5843" s="2">
        <f t="shared" ca="1" si="1562"/>
        <v>0.16013446096233824</v>
      </c>
      <c r="Q5843" t="str">
        <f t="shared" ca="1" si="1563"/>
        <v>On Time</v>
      </c>
    </row>
    <row r="5844" spans="1:17" x14ac:dyDescent="0.3">
      <c r="A5844" t="str">
        <f t="shared" si="1547"/>
        <v>S05843</v>
      </c>
      <c r="B5844" t="str">
        <f t="shared" ca="1" si="1548"/>
        <v>Beta Imports</v>
      </c>
      <c r="C5844" t="str">
        <f t="shared" ca="1" si="1549"/>
        <v>Australia</v>
      </c>
      <c r="D5844" t="str">
        <f t="shared" ca="1" si="1550"/>
        <v>Sauces</v>
      </c>
      <c r="E5844">
        <f t="shared" ca="1" si="1551"/>
        <v>100</v>
      </c>
      <c r="F5844" s="3">
        <f t="shared" ca="1" si="1552"/>
        <v>392</v>
      </c>
      <c r="G5844">
        <f t="shared" ca="1" si="1553"/>
        <v>39200</v>
      </c>
      <c r="H5844">
        <f t="shared" ca="1" si="1554"/>
        <v>25872</v>
      </c>
      <c r="I5844">
        <f t="shared" ca="1" si="1555"/>
        <v>10265</v>
      </c>
      <c r="J5844">
        <f t="shared" ca="1" si="1556"/>
        <v>2381</v>
      </c>
      <c r="K5844" s="1">
        <f t="shared" ca="1" si="1557"/>
        <v>46344</v>
      </c>
      <c r="L5844" s="1">
        <f t="shared" ca="1" si="1558"/>
        <v>46364</v>
      </c>
      <c r="M5844" s="1">
        <f t="shared" ca="1" si="1559"/>
        <v>46368</v>
      </c>
      <c r="N5844">
        <f t="shared" ca="1" si="1560"/>
        <v>38518</v>
      </c>
      <c r="O5844" s="3">
        <f t="shared" ca="1" si="1561"/>
        <v>682</v>
      </c>
      <c r="P5844" s="2">
        <f t="shared" ca="1" si="1562"/>
        <v>1.739795918367347E-2</v>
      </c>
      <c r="Q5844" t="str">
        <f t="shared" ca="1" si="1563"/>
        <v>Late</v>
      </c>
    </row>
    <row r="5845" spans="1:17" x14ac:dyDescent="0.3">
      <c r="A5845" t="str">
        <f t="shared" si="1547"/>
        <v>S05844</v>
      </c>
      <c r="B5845" t="str">
        <f t="shared" ca="1" si="1548"/>
        <v>Beta Imports</v>
      </c>
      <c r="C5845" t="str">
        <f t="shared" ca="1" si="1549"/>
        <v>UAE</v>
      </c>
      <c r="D5845" t="str">
        <f t="shared" ca="1" si="1550"/>
        <v>Sauces</v>
      </c>
      <c r="E5845">
        <f t="shared" ca="1" si="1551"/>
        <v>68</v>
      </c>
      <c r="F5845" s="3">
        <f t="shared" ca="1" si="1552"/>
        <v>164</v>
      </c>
      <c r="G5845">
        <f t="shared" ca="1" si="1553"/>
        <v>11152</v>
      </c>
      <c r="H5845">
        <f t="shared" ca="1" si="1554"/>
        <v>6691.2</v>
      </c>
      <c r="I5845">
        <f t="shared" ca="1" si="1555"/>
        <v>6829</v>
      </c>
      <c r="J5845">
        <f t="shared" ca="1" si="1556"/>
        <v>1758</v>
      </c>
      <c r="K5845" s="1">
        <f t="shared" ca="1" si="1557"/>
        <v>46304</v>
      </c>
      <c r="L5845" s="1">
        <f t="shared" ca="1" si="1558"/>
        <v>46313</v>
      </c>
      <c r="M5845" s="1">
        <f t="shared" ca="1" si="1559"/>
        <v>46318</v>
      </c>
      <c r="N5845">
        <f t="shared" ca="1" si="1560"/>
        <v>15278.2</v>
      </c>
      <c r="O5845" s="3">
        <f t="shared" ca="1" si="1561"/>
        <v>-4126.2000000000007</v>
      </c>
      <c r="P5845" s="2">
        <f t="shared" ca="1" si="1562"/>
        <v>-0.36999641319942617</v>
      </c>
      <c r="Q5845" t="str">
        <f t="shared" ca="1" si="1563"/>
        <v>Late</v>
      </c>
    </row>
    <row r="5846" spans="1:17" x14ac:dyDescent="0.3">
      <c r="A5846" t="str">
        <f t="shared" si="1547"/>
        <v>S05845</v>
      </c>
      <c r="B5846" t="str">
        <f t="shared" ca="1" si="1548"/>
        <v>FreshMart Ltd</v>
      </c>
      <c r="C5846" t="str">
        <f t="shared" ca="1" si="1549"/>
        <v>Singapore</v>
      </c>
      <c r="D5846" t="str">
        <f t="shared" ca="1" si="1550"/>
        <v>Tea</v>
      </c>
      <c r="E5846">
        <f t="shared" ca="1" si="1551"/>
        <v>320</v>
      </c>
      <c r="F5846" s="3">
        <f t="shared" ca="1" si="1552"/>
        <v>449</v>
      </c>
      <c r="G5846">
        <f t="shared" ca="1" si="1553"/>
        <v>143680</v>
      </c>
      <c r="H5846">
        <f t="shared" ca="1" si="1554"/>
        <v>70403.199999999997</v>
      </c>
      <c r="I5846">
        <f t="shared" ca="1" si="1555"/>
        <v>7039</v>
      </c>
      <c r="J5846">
        <f t="shared" ca="1" si="1556"/>
        <v>559</v>
      </c>
      <c r="K5846" s="1">
        <f t="shared" ca="1" si="1557"/>
        <v>45760</v>
      </c>
      <c r="L5846" s="1">
        <f t="shared" ca="1" si="1558"/>
        <v>45780</v>
      </c>
      <c r="M5846" s="1">
        <f t="shared" ca="1" si="1559"/>
        <v>45779</v>
      </c>
      <c r="N5846">
        <f t="shared" ca="1" si="1560"/>
        <v>78001.2</v>
      </c>
      <c r="O5846" s="3">
        <f t="shared" ca="1" si="1561"/>
        <v>65678.8</v>
      </c>
      <c r="P5846" s="2">
        <f t="shared" ca="1" si="1562"/>
        <v>0.45711859688195994</v>
      </c>
      <c r="Q5846" t="str">
        <f t="shared" ca="1" si="1563"/>
        <v>On Time</v>
      </c>
    </row>
    <row r="5847" spans="1:17" x14ac:dyDescent="0.3">
      <c r="A5847" t="str">
        <f t="shared" si="1547"/>
        <v>S05846</v>
      </c>
      <c r="B5847" t="str">
        <f t="shared" ca="1" si="1548"/>
        <v>FreshMart Ltd</v>
      </c>
      <c r="C5847" t="str">
        <f t="shared" ca="1" si="1549"/>
        <v>Singapore</v>
      </c>
      <c r="D5847" t="str">
        <f t="shared" ca="1" si="1550"/>
        <v>Pickles</v>
      </c>
      <c r="E5847">
        <f t="shared" ca="1" si="1551"/>
        <v>115</v>
      </c>
      <c r="F5847" s="3">
        <f t="shared" ca="1" si="1552"/>
        <v>707</v>
      </c>
      <c r="G5847">
        <f t="shared" ca="1" si="1553"/>
        <v>81305</v>
      </c>
      <c r="H5847">
        <f t="shared" ca="1" si="1554"/>
        <v>57726.55</v>
      </c>
      <c r="I5847">
        <f t="shared" ca="1" si="1555"/>
        <v>8439</v>
      </c>
      <c r="J5847">
        <f t="shared" ca="1" si="1556"/>
        <v>2088</v>
      </c>
      <c r="K5847" s="1">
        <f t="shared" ca="1" si="1557"/>
        <v>46134</v>
      </c>
      <c r="L5847" s="1">
        <f t="shared" ca="1" si="1558"/>
        <v>46148</v>
      </c>
      <c r="M5847" s="1">
        <f t="shared" ca="1" si="1559"/>
        <v>46151</v>
      </c>
      <c r="N5847">
        <f t="shared" ca="1" si="1560"/>
        <v>68253.55</v>
      </c>
      <c r="O5847" s="3">
        <f t="shared" ca="1" si="1561"/>
        <v>13051.449999999997</v>
      </c>
      <c r="P5847" s="2">
        <f t="shared" ca="1" si="1562"/>
        <v>0.16052456798474876</v>
      </c>
      <c r="Q5847" t="str">
        <f t="shared" ca="1" si="1563"/>
        <v>Late</v>
      </c>
    </row>
    <row r="5848" spans="1:17" x14ac:dyDescent="0.3">
      <c r="A5848" t="str">
        <f t="shared" si="1547"/>
        <v>S05847</v>
      </c>
      <c r="B5848" t="str">
        <f t="shared" ca="1" si="1548"/>
        <v>Alpha Traders</v>
      </c>
      <c r="C5848" t="str">
        <f t="shared" ca="1" si="1549"/>
        <v>UK</v>
      </c>
      <c r="D5848" t="str">
        <f t="shared" ca="1" si="1550"/>
        <v>Rice</v>
      </c>
      <c r="E5848">
        <f t="shared" ca="1" si="1551"/>
        <v>100</v>
      </c>
      <c r="F5848" s="3">
        <f t="shared" ca="1" si="1552"/>
        <v>512</v>
      </c>
      <c r="G5848">
        <f t="shared" ca="1" si="1553"/>
        <v>51200</v>
      </c>
      <c r="H5848">
        <f t="shared" ca="1" si="1554"/>
        <v>23552</v>
      </c>
      <c r="I5848">
        <f t="shared" ca="1" si="1555"/>
        <v>7710</v>
      </c>
      <c r="J5848">
        <f t="shared" ca="1" si="1556"/>
        <v>1006</v>
      </c>
      <c r="K5848" s="1">
        <f t="shared" ca="1" si="1557"/>
        <v>46215</v>
      </c>
      <c r="L5848" s="1">
        <f t="shared" ca="1" si="1558"/>
        <v>46233</v>
      </c>
      <c r="M5848" s="1">
        <f t="shared" ca="1" si="1559"/>
        <v>46233</v>
      </c>
      <c r="N5848">
        <f t="shared" ca="1" si="1560"/>
        <v>32268</v>
      </c>
      <c r="O5848" s="3">
        <f t="shared" ca="1" si="1561"/>
        <v>18932</v>
      </c>
      <c r="P5848" s="2">
        <f t="shared" ca="1" si="1562"/>
        <v>0.36976562499999999</v>
      </c>
      <c r="Q5848" t="str">
        <f t="shared" ca="1" si="1563"/>
        <v>On Time</v>
      </c>
    </row>
    <row r="5849" spans="1:17" x14ac:dyDescent="0.3">
      <c r="A5849" t="str">
        <f t="shared" si="1547"/>
        <v>S05848</v>
      </c>
      <c r="B5849" t="str">
        <f t="shared" ca="1" si="1548"/>
        <v>Alpha Traders</v>
      </c>
      <c r="C5849" t="str">
        <f t="shared" ca="1" si="1549"/>
        <v>Australia</v>
      </c>
      <c r="D5849" t="str">
        <f t="shared" ca="1" si="1550"/>
        <v>Rice</v>
      </c>
      <c r="E5849">
        <f t="shared" ca="1" si="1551"/>
        <v>72</v>
      </c>
      <c r="F5849" s="3">
        <f t="shared" ca="1" si="1552"/>
        <v>304</v>
      </c>
      <c r="G5849">
        <f t="shared" ca="1" si="1553"/>
        <v>21888</v>
      </c>
      <c r="H5849">
        <f t="shared" ca="1" si="1554"/>
        <v>13570.56</v>
      </c>
      <c r="I5849">
        <f t="shared" ca="1" si="1555"/>
        <v>9368</v>
      </c>
      <c r="J5849">
        <f t="shared" ca="1" si="1556"/>
        <v>2685</v>
      </c>
      <c r="K5849" s="1">
        <f t="shared" ca="1" si="1557"/>
        <v>45891</v>
      </c>
      <c r="L5849" s="1">
        <f t="shared" ca="1" si="1558"/>
        <v>45910</v>
      </c>
      <c r="M5849" s="1">
        <f t="shared" ca="1" si="1559"/>
        <v>45907</v>
      </c>
      <c r="N5849">
        <f t="shared" ca="1" si="1560"/>
        <v>25623.559999999998</v>
      </c>
      <c r="O5849" s="3">
        <f t="shared" ca="1" si="1561"/>
        <v>-3735.5599999999977</v>
      </c>
      <c r="P5849" s="2">
        <f t="shared" ca="1" si="1562"/>
        <v>-0.17066703216374257</v>
      </c>
      <c r="Q5849" t="str">
        <f t="shared" ca="1" si="1563"/>
        <v>On Time</v>
      </c>
    </row>
    <row r="5850" spans="1:17" x14ac:dyDescent="0.3">
      <c r="A5850" t="str">
        <f t="shared" si="1547"/>
        <v>S05849</v>
      </c>
      <c r="B5850" t="str">
        <f t="shared" ca="1" si="1548"/>
        <v>Prime Wholesale</v>
      </c>
      <c r="C5850" t="str">
        <f t="shared" ca="1" si="1549"/>
        <v>Australia</v>
      </c>
      <c r="D5850" t="str">
        <f t="shared" ca="1" si="1550"/>
        <v>Tea</v>
      </c>
      <c r="E5850">
        <f t="shared" ca="1" si="1551"/>
        <v>54</v>
      </c>
      <c r="F5850" s="3">
        <f t="shared" ca="1" si="1552"/>
        <v>778</v>
      </c>
      <c r="G5850">
        <f t="shared" ca="1" si="1553"/>
        <v>42012</v>
      </c>
      <c r="H5850">
        <f t="shared" ca="1" si="1554"/>
        <v>28148.04</v>
      </c>
      <c r="I5850">
        <f t="shared" ca="1" si="1555"/>
        <v>11495</v>
      </c>
      <c r="J5850">
        <f t="shared" ca="1" si="1556"/>
        <v>2785</v>
      </c>
      <c r="K5850" s="1">
        <f t="shared" ca="1" si="1557"/>
        <v>46355</v>
      </c>
      <c r="L5850" s="1">
        <f t="shared" ca="1" si="1558"/>
        <v>46365</v>
      </c>
      <c r="M5850" s="1">
        <f t="shared" ca="1" si="1559"/>
        <v>46369</v>
      </c>
      <c r="N5850">
        <f t="shared" ca="1" si="1560"/>
        <v>42428.04</v>
      </c>
      <c r="O5850" s="3">
        <f t="shared" ca="1" si="1561"/>
        <v>-416.04000000000087</v>
      </c>
      <c r="P5850" s="2">
        <f t="shared" ca="1" si="1562"/>
        <v>-9.9028848900314399E-3</v>
      </c>
      <c r="Q5850" t="str">
        <f t="shared" ca="1" si="1563"/>
        <v>Late</v>
      </c>
    </row>
    <row r="5851" spans="1:17" x14ac:dyDescent="0.3">
      <c r="A5851" t="str">
        <f t="shared" si="1547"/>
        <v>S05850</v>
      </c>
      <c r="B5851" t="str">
        <f t="shared" ca="1" si="1548"/>
        <v>Prime Wholesale</v>
      </c>
      <c r="C5851" t="str">
        <f t="shared" ca="1" si="1549"/>
        <v>Canada</v>
      </c>
      <c r="D5851" t="str">
        <f t="shared" ca="1" si="1550"/>
        <v>Spices</v>
      </c>
      <c r="E5851">
        <f t="shared" ca="1" si="1551"/>
        <v>104</v>
      </c>
      <c r="F5851" s="3">
        <f t="shared" ca="1" si="1552"/>
        <v>125</v>
      </c>
      <c r="G5851">
        <f t="shared" ca="1" si="1553"/>
        <v>13000</v>
      </c>
      <c r="H5851">
        <f t="shared" ca="1" si="1554"/>
        <v>9100</v>
      </c>
      <c r="I5851">
        <f t="shared" ca="1" si="1555"/>
        <v>3153</v>
      </c>
      <c r="J5851">
        <f t="shared" ca="1" si="1556"/>
        <v>3989</v>
      </c>
      <c r="K5851" s="1">
        <f t="shared" ca="1" si="1557"/>
        <v>46269</v>
      </c>
      <c r="L5851" s="1">
        <f t="shared" ca="1" si="1558"/>
        <v>46283</v>
      </c>
      <c r="M5851" s="1">
        <f t="shared" ca="1" si="1559"/>
        <v>46288</v>
      </c>
      <c r="N5851">
        <f t="shared" ca="1" si="1560"/>
        <v>16242</v>
      </c>
      <c r="O5851" s="3">
        <f t="shared" ca="1" si="1561"/>
        <v>-3242</v>
      </c>
      <c r="P5851" s="2">
        <f t="shared" ca="1" si="1562"/>
        <v>-0.24938461538461537</v>
      </c>
      <c r="Q5851" t="str">
        <f t="shared" ca="1" si="1563"/>
        <v>Late</v>
      </c>
    </row>
    <row r="5852" spans="1:17" x14ac:dyDescent="0.3">
      <c r="A5852" t="str">
        <f t="shared" si="1547"/>
        <v>S05851</v>
      </c>
      <c r="B5852" t="str">
        <f t="shared" ca="1" si="1548"/>
        <v>Global Foods</v>
      </c>
      <c r="C5852" t="str">
        <f t="shared" ca="1" si="1549"/>
        <v>UK</v>
      </c>
      <c r="D5852" t="str">
        <f t="shared" ca="1" si="1550"/>
        <v>Pickles</v>
      </c>
      <c r="E5852">
        <f t="shared" ca="1" si="1551"/>
        <v>56</v>
      </c>
      <c r="F5852" s="3">
        <f t="shared" ca="1" si="1552"/>
        <v>445</v>
      </c>
      <c r="G5852">
        <f t="shared" ca="1" si="1553"/>
        <v>24920</v>
      </c>
      <c r="H5852">
        <f t="shared" ca="1" si="1554"/>
        <v>16447.2</v>
      </c>
      <c r="I5852">
        <f t="shared" ca="1" si="1555"/>
        <v>9664</v>
      </c>
      <c r="J5852">
        <f t="shared" ca="1" si="1556"/>
        <v>3143</v>
      </c>
      <c r="K5852" s="1">
        <f t="shared" ca="1" si="1557"/>
        <v>46041</v>
      </c>
      <c r="L5852" s="1">
        <f t="shared" ca="1" si="1558"/>
        <v>46048</v>
      </c>
      <c r="M5852" s="1">
        <f t="shared" ca="1" si="1559"/>
        <v>46049</v>
      </c>
      <c r="N5852">
        <f t="shared" ca="1" si="1560"/>
        <v>29254.2</v>
      </c>
      <c r="O5852" s="3">
        <f t="shared" ca="1" si="1561"/>
        <v>-4334.2000000000007</v>
      </c>
      <c r="P5852" s="2">
        <f t="shared" ca="1" si="1562"/>
        <v>-0.17392455858747996</v>
      </c>
      <c r="Q5852" t="str">
        <f t="shared" ca="1" si="1563"/>
        <v>Late</v>
      </c>
    </row>
    <row r="5853" spans="1:17" x14ac:dyDescent="0.3">
      <c r="A5853" t="str">
        <f t="shared" si="1547"/>
        <v>S05852</v>
      </c>
      <c r="B5853" t="str">
        <f t="shared" ca="1" si="1548"/>
        <v>Alpha Traders</v>
      </c>
      <c r="C5853" t="str">
        <f t="shared" ca="1" si="1549"/>
        <v>Canada</v>
      </c>
      <c r="D5853" t="str">
        <f t="shared" ca="1" si="1550"/>
        <v>Sauces</v>
      </c>
      <c r="E5853">
        <f t="shared" ca="1" si="1551"/>
        <v>110</v>
      </c>
      <c r="F5853" s="3">
        <f t="shared" ca="1" si="1552"/>
        <v>317</v>
      </c>
      <c r="G5853">
        <f t="shared" ca="1" si="1553"/>
        <v>34870</v>
      </c>
      <c r="H5853">
        <f t="shared" ca="1" si="1554"/>
        <v>24060.3</v>
      </c>
      <c r="I5853">
        <f t="shared" ca="1" si="1555"/>
        <v>7868</v>
      </c>
      <c r="J5853">
        <f t="shared" ca="1" si="1556"/>
        <v>3878</v>
      </c>
      <c r="K5853" s="1">
        <f t="shared" ca="1" si="1557"/>
        <v>46026</v>
      </c>
      <c r="L5853" s="1">
        <f t="shared" ca="1" si="1558"/>
        <v>46045</v>
      </c>
      <c r="M5853" s="1">
        <f t="shared" ca="1" si="1559"/>
        <v>46044</v>
      </c>
      <c r="N5853">
        <f t="shared" ca="1" si="1560"/>
        <v>35806.300000000003</v>
      </c>
      <c r="O5853" s="3">
        <f t="shared" ca="1" si="1561"/>
        <v>-936.30000000000291</v>
      </c>
      <c r="P5853" s="2">
        <f t="shared" ca="1" si="1562"/>
        <v>-2.6851161456839773E-2</v>
      </c>
      <c r="Q5853" t="str">
        <f t="shared" ca="1" si="1563"/>
        <v>On Time</v>
      </c>
    </row>
    <row r="5854" spans="1:17" x14ac:dyDescent="0.3">
      <c r="A5854" t="str">
        <f t="shared" si="1547"/>
        <v>S05853</v>
      </c>
      <c r="B5854" t="str">
        <f t="shared" ca="1" si="1548"/>
        <v>Prime Wholesale</v>
      </c>
      <c r="C5854" t="str">
        <f t="shared" ca="1" si="1549"/>
        <v>Singapore</v>
      </c>
      <c r="D5854" t="str">
        <f t="shared" ca="1" si="1550"/>
        <v>Sauces</v>
      </c>
      <c r="E5854">
        <f t="shared" ca="1" si="1551"/>
        <v>353</v>
      </c>
      <c r="F5854" s="3">
        <f t="shared" ca="1" si="1552"/>
        <v>368</v>
      </c>
      <c r="G5854">
        <f t="shared" ca="1" si="1553"/>
        <v>129904</v>
      </c>
      <c r="H5854">
        <f t="shared" ca="1" si="1554"/>
        <v>58456.800000000003</v>
      </c>
      <c r="I5854">
        <f t="shared" ca="1" si="1555"/>
        <v>7118</v>
      </c>
      <c r="J5854">
        <f t="shared" ca="1" si="1556"/>
        <v>3334</v>
      </c>
      <c r="K5854" s="1">
        <f t="shared" ca="1" si="1557"/>
        <v>46177</v>
      </c>
      <c r="L5854" s="1">
        <f t="shared" ca="1" si="1558"/>
        <v>46186</v>
      </c>
      <c r="M5854" s="1">
        <f t="shared" ca="1" si="1559"/>
        <v>46190</v>
      </c>
      <c r="N5854">
        <f t="shared" ca="1" si="1560"/>
        <v>68908.800000000003</v>
      </c>
      <c r="O5854" s="3">
        <f t="shared" ca="1" si="1561"/>
        <v>60995.199999999997</v>
      </c>
      <c r="P5854" s="2">
        <f t="shared" ca="1" si="1562"/>
        <v>0.46954058381574082</v>
      </c>
      <c r="Q5854" t="str">
        <f t="shared" ca="1" si="1563"/>
        <v>Late</v>
      </c>
    </row>
    <row r="5855" spans="1:17" x14ac:dyDescent="0.3">
      <c r="A5855" t="str">
        <f t="shared" si="1547"/>
        <v>S05854</v>
      </c>
      <c r="B5855" t="str">
        <f t="shared" ca="1" si="1548"/>
        <v>Oceanic Exports</v>
      </c>
      <c r="C5855" t="str">
        <f t="shared" ca="1" si="1549"/>
        <v>UAE</v>
      </c>
      <c r="D5855" t="str">
        <f t="shared" ca="1" si="1550"/>
        <v>Rice</v>
      </c>
      <c r="E5855">
        <f t="shared" ca="1" si="1551"/>
        <v>143</v>
      </c>
      <c r="F5855" s="3">
        <f t="shared" ca="1" si="1552"/>
        <v>470</v>
      </c>
      <c r="G5855">
        <f t="shared" ca="1" si="1553"/>
        <v>67210</v>
      </c>
      <c r="H5855">
        <f t="shared" ca="1" si="1554"/>
        <v>48391.199999999997</v>
      </c>
      <c r="I5855">
        <f t="shared" ca="1" si="1555"/>
        <v>3272</v>
      </c>
      <c r="J5855">
        <f t="shared" ca="1" si="1556"/>
        <v>3569</v>
      </c>
      <c r="K5855" s="1">
        <f t="shared" ca="1" si="1557"/>
        <v>46121</v>
      </c>
      <c r="L5855" s="1">
        <f t="shared" ca="1" si="1558"/>
        <v>46132</v>
      </c>
      <c r="M5855" s="1">
        <f t="shared" ca="1" si="1559"/>
        <v>46131</v>
      </c>
      <c r="N5855">
        <f t="shared" ca="1" si="1560"/>
        <v>55232.2</v>
      </c>
      <c r="O5855" s="3">
        <f t="shared" ca="1" si="1561"/>
        <v>11977.800000000003</v>
      </c>
      <c r="P5855" s="2">
        <f t="shared" ca="1" si="1562"/>
        <v>0.17821455140604081</v>
      </c>
      <c r="Q5855" t="str">
        <f t="shared" ca="1" si="1563"/>
        <v>On Time</v>
      </c>
    </row>
    <row r="5856" spans="1:17" x14ac:dyDescent="0.3">
      <c r="A5856" t="str">
        <f t="shared" si="1547"/>
        <v>S05855</v>
      </c>
      <c r="B5856" t="str">
        <f t="shared" ca="1" si="1548"/>
        <v>Alpha Traders</v>
      </c>
      <c r="C5856" t="str">
        <f t="shared" ca="1" si="1549"/>
        <v>UK</v>
      </c>
      <c r="D5856" t="str">
        <f t="shared" ca="1" si="1550"/>
        <v>Spices</v>
      </c>
      <c r="E5856">
        <f t="shared" ca="1" si="1551"/>
        <v>447</v>
      </c>
      <c r="F5856" s="3">
        <f t="shared" ca="1" si="1552"/>
        <v>662</v>
      </c>
      <c r="G5856">
        <f t="shared" ca="1" si="1553"/>
        <v>295914</v>
      </c>
      <c r="H5856">
        <f t="shared" ca="1" si="1554"/>
        <v>162752.70000000001</v>
      </c>
      <c r="I5856">
        <f t="shared" ca="1" si="1555"/>
        <v>2417</v>
      </c>
      <c r="J5856">
        <f t="shared" ca="1" si="1556"/>
        <v>1966</v>
      </c>
      <c r="K5856" s="1">
        <f t="shared" ca="1" si="1557"/>
        <v>46098</v>
      </c>
      <c r="L5856" s="1">
        <f t="shared" ca="1" si="1558"/>
        <v>46114</v>
      </c>
      <c r="M5856" s="1">
        <f t="shared" ca="1" si="1559"/>
        <v>46120</v>
      </c>
      <c r="N5856">
        <f t="shared" ca="1" si="1560"/>
        <v>167135.70000000001</v>
      </c>
      <c r="O5856" s="3">
        <f t="shared" ca="1" si="1561"/>
        <v>128778.29999999999</v>
      </c>
      <c r="P5856" s="2">
        <f t="shared" ca="1" si="1562"/>
        <v>0.43518826415782957</v>
      </c>
      <c r="Q5856" t="str">
        <f t="shared" ca="1" si="1563"/>
        <v>Late</v>
      </c>
    </row>
    <row r="5857" spans="1:17" x14ac:dyDescent="0.3">
      <c r="A5857" t="str">
        <f t="shared" si="1547"/>
        <v>S05856</v>
      </c>
      <c r="B5857" t="str">
        <f t="shared" ca="1" si="1548"/>
        <v>Alpha Traders</v>
      </c>
      <c r="C5857" t="str">
        <f t="shared" ca="1" si="1549"/>
        <v>Singapore</v>
      </c>
      <c r="D5857" t="str">
        <f t="shared" ca="1" si="1550"/>
        <v>Spices</v>
      </c>
      <c r="E5857">
        <f t="shared" ca="1" si="1551"/>
        <v>343</v>
      </c>
      <c r="F5857" s="3">
        <f t="shared" ca="1" si="1552"/>
        <v>305</v>
      </c>
      <c r="G5857">
        <f t="shared" ca="1" si="1553"/>
        <v>104615</v>
      </c>
      <c r="H5857">
        <f t="shared" ca="1" si="1554"/>
        <v>67999.75</v>
      </c>
      <c r="I5857">
        <f t="shared" ca="1" si="1555"/>
        <v>11229</v>
      </c>
      <c r="J5857">
        <f t="shared" ca="1" si="1556"/>
        <v>2897</v>
      </c>
      <c r="K5857" s="1">
        <f t="shared" ca="1" si="1557"/>
        <v>45864</v>
      </c>
      <c r="L5857" s="1">
        <f t="shared" ca="1" si="1558"/>
        <v>45879</v>
      </c>
      <c r="M5857" s="1">
        <f t="shared" ca="1" si="1559"/>
        <v>45884</v>
      </c>
      <c r="N5857">
        <f t="shared" ca="1" si="1560"/>
        <v>82125.75</v>
      </c>
      <c r="O5857" s="3">
        <f t="shared" ca="1" si="1561"/>
        <v>22489.25</v>
      </c>
      <c r="P5857" s="2">
        <f t="shared" ca="1" si="1562"/>
        <v>0.21497156239544998</v>
      </c>
      <c r="Q5857" t="str">
        <f t="shared" ca="1" si="1563"/>
        <v>Late</v>
      </c>
    </row>
    <row r="5858" spans="1:17" x14ac:dyDescent="0.3">
      <c r="A5858" t="str">
        <f t="shared" si="1547"/>
        <v>S05857</v>
      </c>
      <c r="B5858" t="str">
        <f t="shared" ca="1" si="1548"/>
        <v>Prime Wholesale</v>
      </c>
      <c r="C5858" t="str">
        <f t="shared" ca="1" si="1549"/>
        <v>Canada</v>
      </c>
      <c r="D5858" t="str">
        <f t="shared" ca="1" si="1550"/>
        <v>Spices</v>
      </c>
      <c r="E5858">
        <f t="shared" ca="1" si="1551"/>
        <v>402</v>
      </c>
      <c r="F5858" s="3">
        <f t="shared" ca="1" si="1552"/>
        <v>158</v>
      </c>
      <c r="G5858">
        <f t="shared" ca="1" si="1553"/>
        <v>63516</v>
      </c>
      <c r="H5858">
        <f t="shared" ca="1" si="1554"/>
        <v>45731.519999999997</v>
      </c>
      <c r="I5858">
        <f t="shared" ca="1" si="1555"/>
        <v>5422</v>
      </c>
      <c r="J5858">
        <f t="shared" ca="1" si="1556"/>
        <v>2357</v>
      </c>
      <c r="K5858" s="1">
        <f t="shared" ca="1" si="1557"/>
        <v>46195</v>
      </c>
      <c r="L5858" s="1">
        <f t="shared" ca="1" si="1558"/>
        <v>46203</v>
      </c>
      <c r="M5858" s="1">
        <f t="shared" ca="1" si="1559"/>
        <v>46207</v>
      </c>
      <c r="N5858">
        <f t="shared" ca="1" si="1560"/>
        <v>53510.52</v>
      </c>
      <c r="O5858" s="3">
        <f t="shared" ca="1" si="1561"/>
        <v>10005.480000000003</v>
      </c>
      <c r="P5858" s="2">
        <f t="shared" ca="1" si="1562"/>
        <v>0.15752692235027399</v>
      </c>
      <c r="Q5858" t="str">
        <f t="shared" ca="1" si="1563"/>
        <v>Late</v>
      </c>
    </row>
    <row r="5859" spans="1:17" x14ac:dyDescent="0.3">
      <c r="A5859" t="str">
        <f t="shared" si="1547"/>
        <v>S05858</v>
      </c>
      <c r="B5859" t="str">
        <f t="shared" ca="1" si="1548"/>
        <v>Prime Wholesale</v>
      </c>
      <c r="C5859" t="str">
        <f t="shared" ca="1" si="1549"/>
        <v>UK</v>
      </c>
      <c r="D5859" t="str">
        <f t="shared" ca="1" si="1550"/>
        <v>Sauces</v>
      </c>
      <c r="E5859">
        <f t="shared" ca="1" si="1551"/>
        <v>79</v>
      </c>
      <c r="F5859" s="3">
        <f t="shared" ca="1" si="1552"/>
        <v>635</v>
      </c>
      <c r="G5859">
        <f t="shared" ca="1" si="1553"/>
        <v>50165</v>
      </c>
      <c r="H5859">
        <f t="shared" ca="1" si="1554"/>
        <v>30099</v>
      </c>
      <c r="I5859">
        <f t="shared" ca="1" si="1555"/>
        <v>10779</v>
      </c>
      <c r="J5859">
        <f t="shared" ca="1" si="1556"/>
        <v>3924</v>
      </c>
      <c r="K5859" s="1">
        <f t="shared" ca="1" si="1557"/>
        <v>45981</v>
      </c>
      <c r="L5859" s="1">
        <f t="shared" ca="1" si="1558"/>
        <v>45988</v>
      </c>
      <c r="M5859" s="1">
        <f t="shared" ca="1" si="1559"/>
        <v>45987</v>
      </c>
      <c r="N5859">
        <f t="shared" ca="1" si="1560"/>
        <v>44802</v>
      </c>
      <c r="O5859" s="3">
        <f t="shared" ca="1" si="1561"/>
        <v>5363</v>
      </c>
      <c r="P5859" s="2">
        <f t="shared" ca="1" si="1562"/>
        <v>0.10690720621947573</v>
      </c>
      <c r="Q5859" t="str">
        <f t="shared" ca="1" si="1563"/>
        <v>On Time</v>
      </c>
    </row>
    <row r="5860" spans="1:17" x14ac:dyDescent="0.3">
      <c r="A5860" t="str">
        <f t="shared" si="1547"/>
        <v>S05859</v>
      </c>
      <c r="B5860" t="str">
        <f t="shared" ca="1" si="1548"/>
        <v>FreshMart Ltd</v>
      </c>
      <c r="C5860" t="str">
        <f t="shared" ca="1" si="1549"/>
        <v>Singapore</v>
      </c>
      <c r="D5860" t="str">
        <f t="shared" ca="1" si="1550"/>
        <v>Pickles</v>
      </c>
      <c r="E5860">
        <f t="shared" ca="1" si="1551"/>
        <v>495</v>
      </c>
      <c r="F5860" s="3">
        <f t="shared" ca="1" si="1552"/>
        <v>452</v>
      </c>
      <c r="G5860">
        <f t="shared" ca="1" si="1553"/>
        <v>223740</v>
      </c>
      <c r="H5860">
        <f t="shared" ca="1" si="1554"/>
        <v>136481.4</v>
      </c>
      <c r="I5860">
        <f t="shared" ca="1" si="1555"/>
        <v>11355</v>
      </c>
      <c r="J5860">
        <f t="shared" ca="1" si="1556"/>
        <v>820</v>
      </c>
      <c r="K5860" s="1">
        <f t="shared" ca="1" si="1557"/>
        <v>45835</v>
      </c>
      <c r="L5860" s="1">
        <f t="shared" ca="1" si="1558"/>
        <v>45843</v>
      </c>
      <c r="M5860" s="1">
        <f t="shared" ca="1" si="1559"/>
        <v>45846</v>
      </c>
      <c r="N5860">
        <f t="shared" ca="1" si="1560"/>
        <v>148656.4</v>
      </c>
      <c r="O5860" s="3">
        <f t="shared" ca="1" si="1561"/>
        <v>75083.600000000006</v>
      </c>
      <c r="P5860" s="2">
        <f t="shared" ca="1" si="1562"/>
        <v>0.33558416018593012</v>
      </c>
      <c r="Q5860" t="str">
        <f t="shared" ca="1" si="1563"/>
        <v>Late</v>
      </c>
    </row>
    <row r="5861" spans="1:17" x14ac:dyDescent="0.3">
      <c r="A5861" t="str">
        <f t="shared" si="1547"/>
        <v>S05860</v>
      </c>
      <c r="B5861" t="str">
        <f t="shared" ca="1" si="1548"/>
        <v>Oceanic Exports</v>
      </c>
      <c r="C5861" t="str">
        <f t="shared" ca="1" si="1549"/>
        <v>UAE</v>
      </c>
      <c r="D5861" t="str">
        <f t="shared" ca="1" si="1550"/>
        <v>Spices</v>
      </c>
      <c r="E5861">
        <f t="shared" ca="1" si="1551"/>
        <v>340</v>
      </c>
      <c r="F5861" s="3">
        <f t="shared" ca="1" si="1552"/>
        <v>141</v>
      </c>
      <c r="G5861">
        <f t="shared" ca="1" si="1553"/>
        <v>47940</v>
      </c>
      <c r="H5861">
        <f t="shared" ca="1" si="1554"/>
        <v>35475.599999999999</v>
      </c>
      <c r="I5861">
        <f t="shared" ca="1" si="1555"/>
        <v>7031</v>
      </c>
      <c r="J5861">
        <f t="shared" ca="1" si="1556"/>
        <v>1597</v>
      </c>
      <c r="K5861" s="1">
        <f t="shared" ca="1" si="1557"/>
        <v>45835</v>
      </c>
      <c r="L5861" s="1">
        <f t="shared" ca="1" si="1558"/>
        <v>45846</v>
      </c>
      <c r="M5861" s="1">
        <f t="shared" ca="1" si="1559"/>
        <v>45852</v>
      </c>
      <c r="N5861">
        <f t="shared" ca="1" si="1560"/>
        <v>44103.6</v>
      </c>
      <c r="O5861" s="3">
        <f t="shared" ca="1" si="1561"/>
        <v>3836.4000000000015</v>
      </c>
      <c r="P5861" s="2">
        <f t="shared" ca="1" si="1562"/>
        <v>8.0025031289111426E-2</v>
      </c>
      <c r="Q5861" t="str">
        <f t="shared" ca="1" si="1563"/>
        <v>Late</v>
      </c>
    </row>
    <row r="5862" spans="1:17" x14ac:dyDescent="0.3">
      <c r="A5862" t="str">
        <f t="shared" si="1547"/>
        <v>S05861</v>
      </c>
      <c r="B5862" t="str">
        <f t="shared" ca="1" si="1548"/>
        <v>Prime Wholesale</v>
      </c>
      <c r="C5862" t="str">
        <f t="shared" ca="1" si="1549"/>
        <v>Canada</v>
      </c>
      <c r="D5862" t="str">
        <f t="shared" ca="1" si="1550"/>
        <v>Sauces</v>
      </c>
      <c r="E5862">
        <f t="shared" ca="1" si="1551"/>
        <v>145</v>
      </c>
      <c r="F5862" s="3">
        <f t="shared" ca="1" si="1552"/>
        <v>756</v>
      </c>
      <c r="G5862">
        <f t="shared" ca="1" si="1553"/>
        <v>109620</v>
      </c>
      <c r="H5862">
        <f t="shared" ca="1" si="1554"/>
        <v>63579.6</v>
      </c>
      <c r="I5862">
        <f t="shared" ca="1" si="1555"/>
        <v>6150</v>
      </c>
      <c r="J5862">
        <f t="shared" ca="1" si="1556"/>
        <v>3487</v>
      </c>
      <c r="K5862" s="1">
        <f t="shared" ca="1" si="1557"/>
        <v>46319</v>
      </c>
      <c r="L5862" s="1">
        <f t="shared" ca="1" si="1558"/>
        <v>46327</v>
      </c>
      <c r="M5862" s="1">
        <f t="shared" ca="1" si="1559"/>
        <v>46329</v>
      </c>
      <c r="N5862">
        <f t="shared" ca="1" si="1560"/>
        <v>73216.600000000006</v>
      </c>
      <c r="O5862" s="3">
        <f t="shared" ca="1" si="1561"/>
        <v>36403.399999999994</v>
      </c>
      <c r="P5862" s="2">
        <f t="shared" ca="1" si="1562"/>
        <v>0.33208721036307237</v>
      </c>
      <c r="Q5862" t="str">
        <f t="shared" ca="1" si="1563"/>
        <v>Late</v>
      </c>
    </row>
    <row r="5863" spans="1:17" x14ac:dyDescent="0.3">
      <c r="A5863" t="str">
        <f t="shared" si="1547"/>
        <v>S05862</v>
      </c>
      <c r="B5863" t="str">
        <f t="shared" ca="1" si="1548"/>
        <v>Alpha Traders</v>
      </c>
      <c r="C5863" t="str">
        <f t="shared" ca="1" si="1549"/>
        <v>Canada</v>
      </c>
      <c r="D5863" t="str">
        <f t="shared" ca="1" si="1550"/>
        <v>Tea</v>
      </c>
      <c r="E5863">
        <f t="shared" ca="1" si="1551"/>
        <v>252</v>
      </c>
      <c r="F5863" s="3">
        <f t="shared" ca="1" si="1552"/>
        <v>505</v>
      </c>
      <c r="G5863">
        <f t="shared" ca="1" si="1553"/>
        <v>127260</v>
      </c>
      <c r="H5863">
        <f t="shared" ca="1" si="1554"/>
        <v>81446.399999999994</v>
      </c>
      <c r="I5863">
        <f t="shared" ca="1" si="1555"/>
        <v>9395</v>
      </c>
      <c r="J5863">
        <f t="shared" ca="1" si="1556"/>
        <v>3168</v>
      </c>
      <c r="K5863" s="1">
        <f t="shared" ca="1" si="1557"/>
        <v>46103</v>
      </c>
      <c r="L5863" s="1">
        <f t="shared" ca="1" si="1558"/>
        <v>46119</v>
      </c>
      <c r="M5863" s="1">
        <f t="shared" ca="1" si="1559"/>
        <v>46125</v>
      </c>
      <c r="N5863">
        <f t="shared" ca="1" si="1560"/>
        <v>94009.4</v>
      </c>
      <c r="O5863" s="3">
        <f t="shared" ca="1" si="1561"/>
        <v>33250.600000000006</v>
      </c>
      <c r="P5863" s="2">
        <f t="shared" ca="1" si="1562"/>
        <v>0.2612808423699513</v>
      </c>
      <c r="Q5863" t="str">
        <f t="shared" ca="1" si="1563"/>
        <v>Late</v>
      </c>
    </row>
    <row r="5864" spans="1:17" x14ac:dyDescent="0.3">
      <c r="A5864" t="str">
        <f t="shared" si="1547"/>
        <v>S05863</v>
      </c>
      <c r="B5864" t="str">
        <f t="shared" ca="1" si="1548"/>
        <v>Alpha Traders</v>
      </c>
      <c r="C5864" t="str">
        <f t="shared" ca="1" si="1549"/>
        <v>Australia</v>
      </c>
      <c r="D5864" t="str">
        <f t="shared" ca="1" si="1550"/>
        <v>Pickles</v>
      </c>
      <c r="E5864">
        <f t="shared" ca="1" si="1551"/>
        <v>108</v>
      </c>
      <c r="F5864" s="3">
        <f t="shared" ca="1" si="1552"/>
        <v>120</v>
      </c>
      <c r="G5864">
        <f t="shared" ca="1" si="1553"/>
        <v>12960</v>
      </c>
      <c r="H5864">
        <f t="shared" ca="1" si="1554"/>
        <v>6739.2</v>
      </c>
      <c r="I5864">
        <f t="shared" ca="1" si="1555"/>
        <v>7647</v>
      </c>
      <c r="J5864">
        <f t="shared" ca="1" si="1556"/>
        <v>2635</v>
      </c>
      <c r="K5864" s="1">
        <f t="shared" ca="1" si="1557"/>
        <v>45838</v>
      </c>
      <c r="L5864" s="1">
        <f t="shared" ca="1" si="1558"/>
        <v>45856</v>
      </c>
      <c r="M5864" s="1">
        <f t="shared" ca="1" si="1559"/>
        <v>45854</v>
      </c>
      <c r="N5864">
        <f t="shared" ca="1" si="1560"/>
        <v>17021.2</v>
      </c>
      <c r="O5864" s="3">
        <f t="shared" ca="1" si="1561"/>
        <v>-4061.2000000000007</v>
      </c>
      <c r="P5864" s="2">
        <f t="shared" ca="1" si="1562"/>
        <v>-0.31336419753086425</v>
      </c>
      <c r="Q5864" t="str">
        <f t="shared" ca="1" si="1563"/>
        <v>On Time</v>
      </c>
    </row>
    <row r="5865" spans="1:17" x14ac:dyDescent="0.3">
      <c r="A5865" t="str">
        <f t="shared" si="1547"/>
        <v>S05864</v>
      </c>
      <c r="B5865" t="str">
        <f t="shared" ca="1" si="1548"/>
        <v>Global Foods</v>
      </c>
      <c r="C5865" t="str">
        <f t="shared" ca="1" si="1549"/>
        <v>Australia</v>
      </c>
      <c r="D5865" t="str">
        <f t="shared" ca="1" si="1550"/>
        <v>Pickles</v>
      </c>
      <c r="E5865">
        <f t="shared" ca="1" si="1551"/>
        <v>286</v>
      </c>
      <c r="F5865" s="3">
        <f t="shared" ca="1" si="1552"/>
        <v>225</v>
      </c>
      <c r="G5865">
        <f t="shared" ca="1" si="1553"/>
        <v>64350</v>
      </c>
      <c r="H5865">
        <f t="shared" ca="1" si="1554"/>
        <v>41827.5</v>
      </c>
      <c r="I5865">
        <f t="shared" ca="1" si="1555"/>
        <v>9328</v>
      </c>
      <c r="J5865">
        <f t="shared" ca="1" si="1556"/>
        <v>2233</v>
      </c>
      <c r="K5865" s="1">
        <f t="shared" ca="1" si="1557"/>
        <v>45774</v>
      </c>
      <c r="L5865" s="1">
        <f t="shared" ca="1" si="1558"/>
        <v>45786</v>
      </c>
      <c r="M5865" s="1">
        <f t="shared" ca="1" si="1559"/>
        <v>45784</v>
      </c>
      <c r="N5865">
        <f t="shared" ca="1" si="1560"/>
        <v>53388.5</v>
      </c>
      <c r="O5865" s="3">
        <f t="shared" ca="1" si="1561"/>
        <v>10961.5</v>
      </c>
      <c r="P5865" s="2">
        <f t="shared" ca="1" si="1562"/>
        <v>0.17034188034188033</v>
      </c>
      <c r="Q5865" t="str">
        <f t="shared" ca="1" si="1563"/>
        <v>On Time</v>
      </c>
    </row>
    <row r="5866" spans="1:17" x14ac:dyDescent="0.3">
      <c r="A5866" t="str">
        <f t="shared" si="1547"/>
        <v>S05865</v>
      </c>
      <c r="B5866" t="str">
        <f t="shared" ca="1" si="1548"/>
        <v>Prime Wholesale</v>
      </c>
      <c r="C5866" t="str">
        <f t="shared" ca="1" si="1549"/>
        <v>Canada</v>
      </c>
      <c r="D5866" t="str">
        <f t="shared" ca="1" si="1550"/>
        <v>Pickles</v>
      </c>
      <c r="E5866">
        <f t="shared" ca="1" si="1551"/>
        <v>219</v>
      </c>
      <c r="F5866" s="3">
        <f t="shared" ca="1" si="1552"/>
        <v>467</v>
      </c>
      <c r="G5866">
        <f t="shared" ca="1" si="1553"/>
        <v>102273</v>
      </c>
      <c r="H5866">
        <f t="shared" ca="1" si="1554"/>
        <v>74659.289999999994</v>
      </c>
      <c r="I5866">
        <f t="shared" ca="1" si="1555"/>
        <v>5241</v>
      </c>
      <c r="J5866">
        <f t="shared" ca="1" si="1556"/>
        <v>1031</v>
      </c>
      <c r="K5866" s="1">
        <f t="shared" ca="1" si="1557"/>
        <v>46198</v>
      </c>
      <c r="L5866" s="1">
        <f t="shared" ca="1" si="1558"/>
        <v>46216</v>
      </c>
      <c r="M5866" s="1">
        <f t="shared" ca="1" si="1559"/>
        <v>46214</v>
      </c>
      <c r="N5866">
        <f t="shared" ca="1" si="1560"/>
        <v>80931.289999999994</v>
      </c>
      <c r="O5866" s="3">
        <f t="shared" ca="1" si="1561"/>
        <v>21341.710000000006</v>
      </c>
      <c r="P5866" s="2">
        <f t="shared" ca="1" si="1562"/>
        <v>0.20867394131393432</v>
      </c>
      <c r="Q5866" t="str">
        <f t="shared" ca="1" si="1563"/>
        <v>On Time</v>
      </c>
    </row>
    <row r="5867" spans="1:17" x14ac:dyDescent="0.3">
      <c r="A5867" t="str">
        <f t="shared" si="1547"/>
        <v>S05866</v>
      </c>
      <c r="B5867" t="str">
        <f t="shared" ca="1" si="1548"/>
        <v>Prime Wholesale</v>
      </c>
      <c r="C5867" t="str">
        <f t="shared" ca="1" si="1549"/>
        <v>Singapore</v>
      </c>
      <c r="D5867" t="str">
        <f t="shared" ca="1" si="1550"/>
        <v>Rice</v>
      </c>
      <c r="E5867">
        <f t="shared" ca="1" si="1551"/>
        <v>496</v>
      </c>
      <c r="F5867" s="3">
        <f t="shared" ca="1" si="1552"/>
        <v>762</v>
      </c>
      <c r="G5867">
        <f t="shared" ca="1" si="1553"/>
        <v>377952</v>
      </c>
      <c r="H5867">
        <f t="shared" ca="1" si="1554"/>
        <v>238109.76</v>
      </c>
      <c r="I5867">
        <f t="shared" ca="1" si="1555"/>
        <v>6240</v>
      </c>
      <c r="J5867">
        <f t="shared" ca="1" si="1556"/>
        <v>2253</v>
      </c>
      <c r="K5867" s="1">
        <f t="shared" ca="1" si="1557"/>
        <v>45872</v>
      </c>
      <c r="L5867" s="1">
        <f t="shared" ca="1" si="1558"/>
        <v>45889</v>
      </c>
      <c r="M5867" s="1">
        <f t="shared" ca="1" si="1559"/>
        <v>45895</v>
      </c>
      <c r="N5867">
        <f t="shared" ca="1" si="1560"/>
        <v>246602.76</v>
      </c>
      <c r="O5867" s="3">
        <f t="shared" ca="1" si="1561"/>
        <v>131349.24</v>
      </c>
      <c r="P5867" s="2">
        <f t="shared" ca="1" si="1562"/>
        <v>0.34752889255778507</v>
      </c>
      <c r="Q5867" t="str">
        <f t="shared" ca="1" si="1563"/>
        <v>Late</v>
      </c>
    </row>
    <row r="5868" spans="1:17" x14ac:dyDescent="0.3">
      <c r="A5868" t="str">
        <f t="shared" si="1547"/>
        <v>S05867</v>
      </c>
      <c r="B5868" t="str">
        <f t="shared" ca="1" si="1548"/>
        <v>Global Foods</v>
      </c>
      <c r="C5868" t="str">
        <f t="shared" ca="1" si="1549"/>
        <v>Singapore</v>
      </c>
      <c r="D5868" t="str">
        <f t="shared" ca="1" si="1550"/>
        <v>Sauces</v>
      </c>
      <c r="E5868">
        <f t="shared" ca="1" si="1551"/>
        <v>233</v>
      </c>
      <c r="F5868" s="3">
        <f t="shared" ca="1" si="1552"/>
        <v>576</v>
      </c>
      <c r="G5868">
        <f t="shared" ca="1" si="1553"/>
        <v>134208</v>
      </c>
      <c r="H5868">
        <f t="shared" ca="1" si="1554"/>
        <v>67104</v>
      </c>
      <c r="I5868">
        <f t="shared" ca="1" si="1555"/>
        <v>3065</v>
      </c>
      <c r="J5868">
        <f t="shared" ca="1" si="1556"/>
        <v>3426</v>
      </c>
      <c r="K5868" s="1">
        <f t="shared" ca="1" si="1557"/>
        <v>46100</v>
      </c>
      <c r="L5868" s="1">
        <f t="shared" ca="1" si="1558"/>
        <v>46109</v>
      </c>
      <c r="M5868" s="1">
        <f t="shared" ca="1" si="1559"/>
        <v>46115</v>
      </c>
      <c r="N5868">
        <f t="shared" ca="1" si="1560"/>
        <v>73595</v>
      </c>
      <c r="O5868" s="3">
        <f t="shared" ca="1" si="1561"/>
        <v>60613</v>
      </c>
      <c r="P5868" s="2">
        <f t="shared" ca="1" si="1562"/>
        <v>0.45163477587029088</v>
      </c>
      <c r="Q5868" t="str">
        <f t="shared" ca="1" si="1563"/>
        <v>Late</v>
      </c>
    </row>
    <row r="5869" spans="1:17" x14ac:dyDescent="0.3">
      <c r="A5869" t="str">
        <f t="shared" si="1547"/>
        <v>S05868</v>
      </c>
      <c r="B5869" t="str">
        <f t="shared" ca="1" si="1548"/>
        <v>FreshMart Ltd</v>
      </c>
      <c r="C5869" t="str">
        <f t="shared" ca="1" si="1549"/>
        <v>UAE</v>
      </c>
      <c r="D5869" t="str">
        <f t="shared" ca="1" si="1550"/>
        <v>Sauces</v>
      </c>
      <c r="E5869">
        <f t="shared" ca="1" si="1551"/>
        <v>158</v>
      </c>
      <c r="F5869" s="3">
        <f t="shared" ca="1" si="1552"/>
        <v>149</v>
      </c>
      <c r="G5869">
        <f t="shared" ca="1" si="1553"/>
        <v>23542</v>
      </c>
      <c r="H5869">
        <f t="shared" ca="1" si="1554"/>
        <v>17656.5</v>
      </c>
      <c r="I5869">
        <f t="shared" ca="1" si="1555"/>
        <v>9617</v>
      </c>
      <c r="J5869">
        <f t="shared" ca="1" si="1556"/>
        <v>3858</v>
      </c>
      <c r="K5869" s="1">
        <f t="shared" ca="1" si="1557"/>
        <v>46281</v>
      </c>
      <c r="L5869" s="1">
        <f t="shared" ca="1" si="1558"/>
        <v>46296</v>
      </c>
      <c r="M5869" s="1">
        <f t="shared" ca="1" si="1559"/>
        <v>46300</v>
      </c>
      <c r="N5869">
        <f t="shared" ca="1" si="1560"/>
        <v>31131.5</v>
      </c>
      <c r="O5869" s="3">
        <f t="shared" ca="1" si="1561"/>
        <v>-7589.5</v>
      </c>
      <c r="P5869" s="2">
        <f t="shared" ca="1" si="1562"/>
        <v>-0.32238127601733074</v>
      </c>
      <c r="Q5869" t="str">
        <f t="shared" ca="1" si="1563"/>
        <v>Late</v>
      </c>
    </row>
    <row r="5870" spans="1:17" x14ac:dyDescent="0.3">
      <c r="A5870" t="str">
        <f t="shared" si="1547"/>
        <v>S05869</v>
      </c>
      <c r="B5870" t="str">
        <f t="shared" ca="1" si="1548"/>
        <v>Beta Imports</v>
      </c>
      <c r="C5870" t="str">
        <f t="shared" ca="1" si="1549"/>
        <v>UAE</v>
      </c>
      <c r="D5870" t="str">
        <f t="shared" ca="1" si="1550"/>
        <v>Tea</v>
      </c>
      <c r="E5870">
        <f t="shared" ca="1" si="1551"/>
        <v>403</v>
      </c>
      <c r="F5870" s="3">
        <f t="shared" ca="1" si="1552"/>
        <v>425</v>
      </c>
      <c r="G5870">
        <f t="shared" ca="1" si="1553"/>
        <v>171275</v>
      </c>
      <c r="H5870">
        <f t="shared" ca="1" si="1554"/>
        <v>109616</v>
      </c>
      <c r="I5870">
        <f t="shared" ca="1" si="1555"/>
        <v>6516</v>
      </c>
      <c r="J5870">
        <f t="shared" ca="1" si="1556"/>
        <v>3831</v>
      </c>
      <c r="K5870" s="1">
        <f t="shared" ca="1" si="1557"/>
        <v>45973</v>
      </c>
      <c r="L5870" s="1">
        <f t="shared" ca="1" si="1558"/>
        <v>45983</v>
      </c>
      <c r="M5870" s="1">
        <f t="shared" ca="1" si="1559"/>
        <v>45985</v>
      </c>
      <c r="N5870">
        <f t="shared" ca="1" si="1560"/>
        <v>119963</v>
      </c>
      <c r="O5870" s="3">
        <f t="shared" ca="1" si="1561"/>
        <v>51312</v>
      </c>
      <c r="P5870" s="2">
        <f t="shared" ca="1" si="1562"/>
        <v>0.29958838125821047</v>
      </c>
      <c r="Q5870" t="str">
        <f t="shared" ca="1" si="1563"/>
        <v>Late</v>
      </c>
    </row>
    <row r="5871" spans="1:17" x14ac:dyDescent="0.3">
      <c r="A5871" t="str">
        <f t="shared" si="1547"/>
        <v>S05870</v>
      </c>
      <c r="B5871" t="str">
        <f t="shared" ca="1" si="1548"/>
        <v>Prime Wholesale</v>
      </c>
      <c r="C5871" t="str">
        <f t="shared" ca="1" si="1549"/>
        <v>Singapore</v>
      </c>
      <c r="D5871" t="str">
        <f t="shared" ca="1" si="1550"/>
        <v>Spices</v>
      </c>
      <c r="E5871">
        <f t="shared" ca="1" si="1551"/>
        <v>456</v>
      </c>
      <c r="F5871" s="3">
        <f t="shared" ca="1" si="1552"/>
        <v>754</v>
      </c>
      <c r="G5871">
        <f t="shared" ca="1" si="1553"/>
        <v>343824</v>
      </c>
      <c r="H5871">
        <f t="shared" ca="1" si="1554"/>
        <v>168473.76</v>
      </c>
      <c r="I5871">
        <f t="shared" ca="1" si="1555"/>
        <v>7016</v>
      </c>
      <c r="J5871">
        <f t="shared" ca="1" si="1556"/>
        <v>3677</v>
      </c>
      <c r="K5871" s="1">
        <f t="shared" ca="1" si="1557"/>
        <v>46340</v>
      </c>
      <c r="L5871" s="1">
        <f t="shared" ca="1" si="1558"/>
        <v>46348</v>
      </c>
      <c r="M5871" s="1">
        <f t="shared" ca="1" si="1559"/>
        <v>46353</v>
      </c>
      <c r="N5871">
        <f t="shared" ca="1" si="1560"/>
        <v>179166.76</v>
      </c>
      <c r="O5871" s="3">
        <f t="shared" ca="1" si="1561"/>
        <v>164657.24</v>
      </c>
      <c r="P5871" s="2">
        <f t="shared" ca="1" si="1562"/>
        <v>0.47889978593699101</v>
      </c>
      <c r="Q5871" t="str">
        <f t="shared" ca="1" si="1563"/>
        <v>Late</v>
      </c>
    </row>
    <row r="5872" spans="1:17" x14ac:dyDescent="0.3">
      <c r="A5872" t="str">
        <f t="shared" si="1547"/>
        <v>S05871</v>
      </c>
      <c r="B5872" t="str">
        <f t="shared" ca="1" si="1548"/>
        <v>Global Foods</v>
      </c>
      <c r="C5872" t="str">
        <f t="shared" ca="1" si="1549"/>
        <v>Singapore</v>
      </c>
      <c r="D5872" t="str">
        <f t="shared" ca="1" si="1550"/>
        <v>Rice</v>
      </c>
      <c r="E5872">
        <f t="shared" ca="1" si="1551"/>
        <v>149</v>
      </c>
      <c r="F5872" s="3">
        <f t="shared" ca="1" si="1552"/>
        <v>124</v>
      </c>
      <c r="G5872">
        <f t="shared" ca="1" si="1553"/>
        <v>18476</v>
      </c>
      <c r="H5872">
        <f t="shared" ca="1" si="1554"/>
        <v>11270.36</v>
      </c>
      <c r="I5872">
        <f t="shared" ca="1" si="1555"/>
        <v>9758</v>
      </c>
      <c r="J5872">
        <f t="shared" ca="1" si="1556"/>
        <v>2922</v>
      </c>
      <c r="K5872" s="1">
        <f t="shared" ca="1" si="1557"/>
        <v>45914</v>
      </c>
      <c r="L5872" s="1">
        <f t="shared" ca="1" si="1558"/>
        <v>45934</v>
      </c>
      <c r="M5872" s="1">
        <f t="shared" ca="1" si="1559"/>
        <v>45936</v>
      </c>
      <c r="N5872">
        <f t="shared" ca="1" si="1560"/>
        <v>23950.36</v>
      </c>
      <c r="O5872" s="3">
        <f t="shared" ca="1" si="1561"/>
        <v>-5474.3600000000006</v>
      </c>
      <c r="P5872" s="2">
        <f t="shared" ca="1" si="1562"/>
        <v>-0.29629573500757744</v>
      </c>
      <c r="Q5872" t="str">
        <f t="shared" ca="1" si="1563"/>
        <v>Late</v>
      </c>
    </row>
    <row r="5873" spans="1:17" x14ac:dyDescent="0.3">
      <c r="A5873" t="str">
        <f t="shared" si="1547"/>
        <v>S05872</v>
      </c>
      <c r="B5873" t="str">
        <f t="shared" ca="1" si="1548"/>
        <v>Alpha Traders</v>
      </c>
      <c r="C5873" t="str">
        <f t="shared" ca="1" si="1549"/>
        <v>Canada</v>
      </c>
      <c r="D5873" t="str">
        <f t="shared" ca="1" si="1550"/>
        <v>Rice</v>
      </c>
      <c r="E5873">
        <f t="shared" ca="1" si="1551"/>
        <v>429</v>
      </c>
      <c r="F5873" s="3">
        <f t="shared" ca="1" si="1552"/>
        <v>527</v>
      </c>
      <c r="G5873">
        <f t="shared" ca="1" si="1553"/>
        <v>226083</v>
      </c>
      <c r="H5873">
        <f t="shared" ca="1" si="1554"/>
        <v>135649.79999999999</v>
      </c>
      <c r="I5873">
        <f t="shared" ca="1" si="1555"/>
        <v>7194</v>
      </c>
      <c r="J5873">
        <f t="shared" ca="1" si="1556"/>
        <v>1144</v>
      </c>
      <c r="K5873" s="1">
        <f t="shared" ca="1" si="1557"/>
        <v>45861</v>
      </c>
      <c r="L5873" s="1">
        <f t="shared" ca="1" si="1558"/>
        <v>45871</v>
      </c>
      <c r="M5873" s="1">
        <f t="shared" ca="1" si="1559"/>
        <v>45875</v>
      </c>
      <c r="N5873">
        <f t="shared" ca="1" si="1560"/>
        <v>143987.79999999999</v>
      </c>
      <c r="O5873" s="3">
        <f t="shared" ca="1" si="1561"/>
        <v>82095.200000000012</v>
      </c>
      <c r="P5873" s="2">
        <f t="shared" ca="1" si="1562"/>
        <v>0.36311973921082086</v>
      </c>
      <c r="Q5873" t="str">
        <f t="shared" ca="1" si="1563"/>
        <v>Late</v>
      </c>
    </row>
    <row r="5874" spans="1:17" x14ac:dyDescent="0.3">
      <c r="A5874" t="str">
        <f t="shared" si="1547"/>
        <v>S05873</v>
      </c>
      <c r="B5874" t="str">
        <f t="shared" ca="1" si="1548"/>
        <v>Prime Wholesale</v>
      </c>
      <c r="C5874" t="str">
        <f t="shared" ca="1" si="1549"/>
        <v>UK</v>
      </c>
      <c r="D5874" t="str">
        <f t="shared" ca="1" si="1550"/>
        <v>Pickles</v>
      </c>
      <c r="E5874">
        <f t="shared" ca="1" si="1551"/>
        <v>464</v>
      </c>
      <c r="F5874" s="3">
        <f t="shared" ca="1" si="1552"/>
        <v>730</v>
      </c>
      <c r="G5874">
        <f t="shared" ca="1" si="1553"/>
        <v>338720</v>
      </c>
      <c r="H5874">
        <f t="shared" ca="1" si="1554"/>
        <v>220168</v>
      </c>
      <c r="I5874">
        <f t="shared" ca="1" si="1555"/>
        <v>9639</v>
      </c>
      <c r="J5874">
        <f t="shared" ca="1" si="1556"/>
        <v>1427</v>
      </c>
      <c r="K5874" s="1">
        <f t="shared" ca="1" si="1557"/>
        <v>46024</v>
      </c>
      <c r="L5874" s="1">
        <f t="shared" ca="1" si="1558"/>
        <v>46041</v>
      </c>
      <c r="M5874" s="1">
        <f t="shared" ca="1" si="1559"/>
        <v>46041</v>
      </c>
      <c r="N5874">
        <f t="shared" ca="1" si="1560"/>
        <v>231234</v>
      </c>
      <c r="O5874" s="3">
        <f t="shared" ca="1" si="1561"/>
        <v>107486</v>
      </c>
      <c r="P5874" s="2">
        <f t="shared" ca="1" si="1562"/>
        <v>0.31732994803967879</v>
      </c>
      <c r="Q5874" t="str">
        <f t="shared" ca="1" si="1563"/>
        <v>On Time</v>
      </c>
    </row>
    <row r="5875" spans="1:17" x14ac:dyDescent="0.3">
      <c r="A5875" t="str">
        <f t="shared" si="1547"/>
        <v>S05874</v>
      </c>
      <c r="B5875" t="str">
        <f t="shared" ca="1" si="1548"/>
        <v>Beta Imports</v>
      </c>
      <c r="C5875" t="str">
        <f t="shared" ca="1" si="1549"/>
        <v>Australia</v>
      </c>
      <c r="D5875" t="str">
        <f t="shared" ca="1" si="1550"/>
        <v>Tea</v>
      </c>
      <c r="E5875">
        <f t="shared" ca="1" si="1551"/>
        <v>238</v>
      </c>
      <c r="F5875" s="3">
        <f t="shared" ca="1" si="1552"/>
        <v>622</v>
      </c>
      <c r="G5875">
        <f t="shared" ca="1" si="1553"/>
        <v>148036</v>
      </c>
      <c r="H5875">
        <f t="shared" ca="1" si="1554"/>
        <v>90301.96</v>
      </c>
      <c r="I5875">
        <f t="shared" ca="1" si="1555"/>
        <v>6777</v>
      </c>
      <c r="J5875">
        <f t="shared" ca="1" si="1556"/>
        <v>3547</v>
      </c>
      <c r="K5875" s="1">
        <f t="shared" ca="1" si="1557"/>
        <v>46127</v>
      </c>
      <c r="L5875" s="1">
        <f t="shared" ca="1" si="1558"/>
        <v>46141</v>
      </c>
      <c r="M5875" s="1">
        <f t="shared" ca="1" si="1559"/>
        <v>46139</v>
      </c>
      <c r="N5875">
        <f t="shared" ca="1" si="1560"/>
        <v>100625.96</v>
      </c>
      <c r="O5875" s="3">
        <f t="shared" ca="1" si="1561"/>
        <v>47410.039999999994</v>
      </c>
      <c r="P5875" s="2">
        <f t="shared" ca="1" si="1562"/>
        <v>0.32026020697668128</v>
      </c>
      <c r="Q5875" t="str">
        <f t="shared" ca="1" si="1563"/>
        <v>On Time</v>
      </c>
    </row>
    <row r="5876" spans="1:17" x14ac:dyDescent="0.3">
      <c r="A5876" t="str">
        <f t="shared" si="1547"/>
        <v>S05875</v>
      </c>
      <c r="B5876" t="str">
        <f t="shared" ca="1" si="1548"/>
        <v>Alpha Traders</v>
      </c>
      <c r="C5876" t="str">
        <f t="shared" ca="1" si="1549"/>
        <v>UK</v>
      </c>
      <c r="D5876" t="str">
        <f t="shared" ca="1" si="1550"/>
        <v>Spices</v>
      </c>
      <c r="E5876">
        <f t="shared" ca="1" si="1551"/>
        <v>337</v>
      </c>
      <c r="F5876" s="3">
        <f t="shared" ca="1" si="1552"/>
        <v>124</v>
      </c>
      <c r="G5876">
        <f t="shared" ca="1" si="1553"/>
        <v>41788</v>
      </c>
      <c r="H5876">
        <f t="shared" ca="1" si="1554"/>
        <v>29669.48</v>
      </c>
      <c r="I5876">
        <f t="shared" ca="1" si="1555"/>
        <v>7234</v>
      </c>
      <c r="J5876">
        <f t="shared" ca="1" si="1556"/>
        <v>742</v>
      </c>
      <c r="K5876" s="1">
        <f t="shared" ca="1" si="1557"/>
        <v>45828</v>
      </c>
      <c r="L5876" s="1">
        <f t="shared" ca="1" si="1558"/>
        <v>45840</v>
      </c>
      <c r="M5876" s="1">
        <f t="shared" ca="1" si="1559"/>
        <v>45842</v>
      </c>
      <c r="N5876">
        <f t="shared" ca="1" si="1560"/>
        <v>37645.479999999996</v>
      </c>
      <c r="O5876" s="3">
        <f t="shared" ca="1" si="1561"/>
        <v>4142.5200000000041</v>
      </c>
      <c r="P5876" s="2">
        <f t="shared" ca="1" si="1562"/>
        <v>9.9131808174595673E-2</v>
      </c>
      <c r="Q5876" t="str">
        <f t="shared" ca="1" si="1563"/>
        <v>Late</v>
      </c>
    </row>
    <row r="5877" spans="1:17" x14ac:dyDescent="0.3">
      <c r="A5877" t="str">
        <f t="shared" si="1547"/>
        <v>S05876</v>
      </c>
      <c r="B5877" t="str">
        <f t="shared" ca="1" si="1548"/>
        <v>Beta Imports</v>
      </c>
      <c r="C5877" t="str">
        <f t="shared" ca="1" si="1549"/>
        <v>UAE</v>
      </c>
      <c r="D5877" t="str">
        <f t="shared" ca="1" si="1550"/>
        <v>Rice</v>
      </c>
      <c r="E5877">
        <f t="shared" ca="1" si="1551"/>
        <v>439</v>
      </c>
      <c r="F5877" s="3">
        <f t="shared" ca="1" si="1552"/>
        <v>457</v>
      </c>
      <c r="G5877">
        <f t="shared" ca="1" si="1553"/>
        <v>200623</v>
      </c>
      <c r="H5877">
        <f t="shared" ca="1" si="1554"/>
        <v>102317.73</v>
      </c>
      <c r="I5877">
        <f t="shared" ca="1" si="1555"/>
        <v>10778</v>
      </c>
      <c r="J5877">
        <f t="shared" ca="1" si="1556"/>
        <v>2570</v>
      </c>
      <c r="K5877" s="1">
        <f t="shared" ca="1" si="1557"/>
        <v>46094</v>
      </c>
      <c r="L5877" s="1">
        <f t="shared" ca="1" si="1558"/>
        <v>46114</v>
      </c>
      <c r="M5877" s="1">
        <f t="shared" ca="1" si="1559"/>
        <v>46118</v>
      </c>
      <c r="N5877">
        <f t="shared" ca="1" si="1560"/>
        <v>115665.73</v>
      </c>
      <c r="O5877" s="3">
        <f t="shared" ca="1" si="1561"/>
        <v>84957.27</v>
      </c>
      <c r="P5877" s="2">
        <f t="shared" ca="1" si="1562"/>
        <v>0.42346724951775222</v>
      </c>
      <c r="Q5877" t="str">
        <f t="shared" ca="1" si="1563"/>
        <v>Late</v>
      </c>
    </row>
    <row r="5878" spans="1:17" x14ac:dyDescent="0.3">
      <c r="A5878" t="str">
        <f t="shared" si="1547"/>
        <v>S05877</v>
      </c>
      <c r="B5878" t="str">
        <f t="shared" ca="1" si="1548"/>
        <v>Prime Wholesale</v>
      </c>
      <c r="C5878" t="str">
        <f t="shared" ca="1" si="1549"/>
        <v>Canada</v>
      </c>
      <c r="D5878" t="str">
        <f t="shared" ca="1" si="1550"/>
        <v>Sauces</v>
      </c>
      <c r="E5878">
        <f t="shared" ca="1" si="1551"/>
        <v>126</v>
      </c>
      <c r="F5878" s="3">
        <f t="shared" ca="1" si="1552"/>
        <v>285</v>
      </c>
      <c r="G5878">
        <f t="shared" ca="1" si="1553"/>
        <v>35910</v>
      </c>
      <c r="H5878">
        <f t="shared" ca="1" si="1554"/>
        <v>24418.799999999999</v>
      </c>
      <c r="I5878">
        <f t="shared" ca="1" si="1555"/>
        <v>11263</v>
      </c>
      <c r="J5878">
        <f t="shared" ca="1" si="1556"/>
        <v>3150</v>
      </c>
      <c r="K5878" s="1">
        <f t="shared" ca="1" si="1557"/>
        <v>46307</v>
      </c>
      <c r="L5878" s="1">
        <f t="shared" ca="1" si="1558"/>
        <v>46316</v>
      </c>
      <c r="M5878" s="1">
        <f t="shared" ca="1" si="1559"/>
        <v>46314</v>
      </c>
      <c r="N5878">
        <f t="shared" ca="1" si="1560"/>
        <v>38831.800000000003</v>
      </c>
      <c r="O5878" s="3">
        <f t="shared" ca="1" si="1561"/>
        <v>-2921.8000000000029</v>
      </c>
      <c r="P5878" s="2">
        <f t="shared" ca="1" si="1562"/>
        <v>-8.1364522417154084E-2</v>
      </c>
      <c r="Q5878" t="str">
        <f t="shared" ca="1" si="1563"/>
        <v>On Time</v>
      </c>
    </row>
    <row r="5879" spans="1:17" x14ac:dyDescent="0.3">
      <c r="A5879" t="str">
        <f t="shared" si="1547"/>
        <v>S05878</v>
      </c>
      <c r="B5879" t="str">
        <f t="shared" ca="1" si="1548"/>
        <v>FreshMart Ltd</v>
      </c>
      <c r="C5879" t="str">
        <f t="shared" ca="1" si="1549"/>
        <v>Canada</v>
      </c>
      <c r="D5879" t="str">
        <f t="shared" ca="1" si="1550"/>
        <v>Rice</v>
      </c>
      <c r="E5879">
        <f t="shared" ca="1" si="1551"/>
        <v>152</v>
      </c>
      <c r="F5879" s="3">
        <f t="shared" ca="1" si="1552"/>
        <v>568</v>
      </c>
      <c r="G5879">
        <f t="shared" ca="1" si="1553"/>
        <v>86336</v>
      </c>
      <c r="H5879">
        <f t="shared" ca="1" si="1554"/>
        <v>50074.879999999997</v>
      </c>
      <c r="I5879">
        <f t="shared" ca="1" si="1555"/>
        <v>5891</v>
      </c>
      <c r="J5879">
        <f t="shared" ca="1" si="1556"/>
        <v>2728</v>
      </c>
      <c r="K5879" s="1">
        <f t="shared" ca="1" si="1557"/>
        <v>45763</v>
      </c>
      <c r="L5879" s="1">
        <f t="shared" ca="1" si="1558"/>
        <v>45779</v>
      </c>
      <c r="M5879" s="1">
        <f t="shared" ca="1" si="1559"/>
        <v>45781</v>
      </c>
      <c r="N5879">
        <f t="shared" ca="1" si="1560"/>
        <v>58693.88</v>
      </c>
      <c r="O5879" s="3">
        <f t="shared" ca="1" si="1561"/>
        <v>27642.120000000003</v>
      </c>
      <c r="P5879" s="2">
        <f t="shared" ca="1" si="1562"/>
        <v>0.32016910674573762</v>
      </c>
      <c r="Q5879" t="str">
        <f t="shared" ca="1" si="1563"/>
        <v>Late</v>
      </c>
    </row>
    <row r="5880" spans="1:17" x14ac:dyDescent="0.3">
      <c r="A5880" t="str">
        <f t="shared" si="1547"/>
        <v>S05879</v>
      </c>
      <c r="B5880" t="str">
        <f t="shared" ca="1" si="1548"/>
        <v>Beta Imports</v>
      </c>
      <c r="C5880" t="str">
        <f t="shared" ca="1" si="1549"/>
        <v>UK</v>
      </c>
      <c r="D5880" t="str">
        <f t="shared" ca="1" si="1550"/>
        <v>Tea</v>
      </c>
      <c r="E5880">
        <f t="shared" ca="1" si="1551"/>
        <v>296</v>
      </c>
      <c r="F5880" s="3">
        <f t="shared" ca="1" si="1552"/>
        <v>707</v>
      </c>
      <c r="G5880">
        <f t="shared" ca="1" si="1553"/>
        <v>209272</v>
      </c>
      <c r="H5880">
        <f t="shared" ca="1" si="1554"/>
        <v>94172.4</v>
      </c>
      <c r="I5880">
        <f t="shared" ca="1" si="1555"/>
        <v>10393</v>
      </c>
      <c r="J5880">
        <f t="shared" ca="1" si="1556"/>
        <v>2604</v>
      </c>
      <c r="K5880" s="1">
        <f t="shared" ca="1" si="1557"/>
        <v>46220</v>
      </c>
      <c r="L5880" s="1">
        <f t="shared" ca="1" si="1558"/>
        <v>46230</v>
      </c>
      <c r="M5880" s="1">
        <f t="shared" ca="1" si="1559"/>
        <v>46233</v>
      </c>
      <c r="N5880">
        <f t="shared" ca="1" si="1560"/>
        <v>107169.4</v>
      </c>
      <c r="O5880" s="3">
        <f t="shared" ca="1" si="1561"/>
        <v>102102.6</v>
      </c>
      <c r="P5880" s="2">
        <f t="shared" ca="1" si="1562"/>
        <v>0.48789422378531294</v>
      </c>
      <c r="Q5880" t="str">
        <f t="shared" ca="1" si="1563"/>
        <v>Late</v>
      </c>
    </row>
    <row r="5881" spans="1:17" x14ac:dyDescent="0.3">
      <c r="A5881" t="str">
        <f t="shared" si="1547"/>
        <v>S05880</v>
      </c>
      <c r="B5881" t="str">
        <f t="shared" ca="1" si="1548"/>
        <v>Global Foods</v>
      </c>
      <c r="C5881" t="str">
        <f t="shared" ca="1" si="1549"/>
        <v>Canada</v>
      </c>
      <c r="D5881" t="str">
        <f t="shared" ca="1" si="1550"/>
        <v>Pickles</v>
      </c>
      <c r="E5881">
        <f t="shared" ca="1" si="1551"/>
        <v>240</v>
      </c>
      <c r="F5881" s="3">
        <f t="shared" ca="1" si="1552"/>
        <v>549</v>
      </c>
      <c r="G5881">
        <f t="shared" ca="1" si="1553"/>
        <v>131760</v>
      </c>
      <c r="H5881">
        <f t="shared" ca="1" si="1554"/>
        <v>59292</v>
      </c>
      <c r="I5881">
        <f t="shared" ca="1" si="1555"/>
        <v>10925</v>
      </c>
      <c r="J5881">
        <f t="shared" ca="1" si="1556"/>
        <v>1182</v>
      </c>
      <c r="K5881" s="1">
        <f t="shared" ca="1" si="1557"/>
        <v>45693</v>
      </c>
      <c r="L5881" s="1">
        <f t="shared" ca="1" si="1558"/>
        <v>45711</v>
      </c>
      <c r="M5881" s="1">
        <f t="shared" ca="1" si="1559"/>
        <v>45716</v>
      </c>
      <c r="N5881">
        <f t="shared" ca="1" si="1560"/>
        <v>71399</v>
      </c>
      <c r="O5881" s="3">
        <f t="shared" ca="1" si="1561"/>
        <v>60361</v>
      </c>
      <c r="P5881" s="2">
        <f t="shared" ca="1" si="1562"/>
        <v>0.45811323618700667</v>
      </c>
      <c r="Q5881" t="str">
        <f t="shared" ca="1" si="1563"/>
        <v>Late</v>
      </c>
    </row>
    <row r="5882" spans="1:17" x14ac:dyDescent="0.3">
      <c r="A5882" t="str">
        <f t="shared" si="1547"/>
        <v>S05881</v>
      </c>
      <c r="B5882" t="str">
        <f t="shared" ca="1" si="1548"/>
        <v>Global Foods</v>
      </c>
      <c r="C5882" t="str">
        <f t="shared" ca="1" si="1549"/>
        <v>UK</v>
      </c>
      <c r="D5882" t="str">
        <f t="shared" ca="1" si="1550"/>
        <v>Tea</v>
      </c>
      <c r="E5882">
        <f t="shared" ca="1" si="1551"/>
        <v>371</v>
      </c>
      <c r="F5882" s="3">
        <f t="shared" ca="1" si="1552"/>
        <v>595</v>
      </c>
      <c r="G5882">
        <f t="shared" ca="1" si="1553"/>
        <v>220745</v>
      </c>
      <c r="H5882">
        <f t="shared" ca="1" si="1554"/>
        <v>165558.75</v>
      </c>
      <c r="I5882">
        <f t="shared" ca="1" si="1555"/>
        <v>9673</v>
      </c>
      <c r="J5882">
        <f t="shared" ca="1" si="1556"/>
        <v>3633</v>
      </c>
      <c r="K5882" s="1">
        <f t="shared" ca="1" si="1557"/>
        <v>45864</v>
      </c>
      <c r="L5882" s="1">
        <f t="shared" ca="1" si="1558"/>
        <v>45881</v>
      </c>
      <c r="M5882" s="1">
        <f t="shared" ca="1" si="1559"/>
        <v>45880</v>
      </c>
      <c r="N5882">
        <f t="shared" ca="1" si="1560"/>
        <v>178864.75</v>
      </c>
      <c r="O5882" s="3">
        <f t="shared" ca="1" si="1561"/>
        <v>41880.25</v>
      </c>
      <c r="P5882" s="2">
        <f t="shared" ca="1" si="1562"/>
        <v>0.189722304015946</v>
      </c>
      <c r="Q5882" t="str">
        <f t="shared" ca="1" si="1563"/>
        <v>On Time</v>
      </c>
    </row>
    <row r="5883" spans="1:17" x14ac:dyDescent="0.3">
      <c r="A5883" t="str">
        <f t="shared" si="1547"/>
        <v>S05882</v>
      </c>
      <c r="B5883" t="str">
        <f t="shared" ca="1" si="1548"/>
        <v>Prime Wholesale</v>
      </c>
      <c r="C5883" t="str">
        <f t="shared" ca="1" si="1549"/>
        <v>Singapore</v>
      </c>
      <c r="D5883" t="str">
        <f t="shared" ca="1" si="1550"/>
        <v>Tea</v>
      </c>
      <c r="E5883">
        <f t="shared" ca="1" si="1551"/>
        <v>128</v>
      </c>
      <c r="F5883" s="3">
        <f t="shared" ca="1" si="1552"/>
        <v>464</v>
      </c>
      <c r="G5883">
        <f t="shared" ca="1" si="1553"/>
        <v>59392</v>
      </c>
      <c r="H5883">
        <f t="shared" ca="1" si="1554"/>
        <v>30883.84</v>
      </c>
      <c r="I5883">
        <f t="shared" ca="1" si="1555"/>
        <v>8970</v>
      </c>
      <c r="J5883">
        <f t="shared" ca="1" si="1556"/>
        <v>3978</v>
      </c>
      <c r="K5883" s="1">
        <f t="shared" ca="1" si="1557"/>
        <v>45903</v>
      </c>
      <c r="L5883" s="1">
        <f t="shared" ca="1" si="1558"/>
        <v>45919</v>
      </c>
      <c r="M5883" s="1">
        <f t="shared" ca="1" si="1559"/>
        <v>45920</v>
      </c>
      <c r="N5883">
        <f t="shared" ca="1" si="1560"/>
        <v>43831.839999999997</v>
      </c>
      <c r="O5883" s="3">
        <f t="shared" ca="1" si="1561"/>
        <v>15560.160000000003</v>
      </c>
      <c r="P5883" s="2">
        <f t="shared" ca="1" si="1562"/>
        <v>0.26199084051724142</v>
      </c>
      <c r="Q5883" t="str">
        <f t="shared" ca="1" si="1563"/>
        <v>Late</v>
      </c>
    </row>
    <row r="5884" spans="1:17" x14ac:dyDescent="0.3">
      <c r="A5884" t="str">
        <f t="shared" si="1547"/>
        <v>S05883</v>
      </c>
      <c r="B5884" t="str">
        <f t="shared" ca="1" si="1548"/>
        <v>Prime Wholesale</v>
      </c>
      <c r="C5884" t="str">
        <f t="shared" ca="1" si="1549"/>
        <v>UAE</v>
      </c>
      <c r="D5884" t="str">
        <f t="shared" ca="1" si="1550"/>
        <v>Sauces</v>
      </c>
      <c r="E5884">
        <f t="shared" ca="1" si="1551"/>
        <v>316</v>
      </c>
      <c r="F5884" s="3">
        <f t="shared" ca="1" si="1552"/>
        <v>586</v>
      </c>
      <c r="G5884">
        <f t="shared" ca="1" si="1553"/>
        <v>185176</v>
      </c>
      <c r="H5884">
        <f t="shared" ca="1" si="1554"/>
        <v>83329.2</v>
      </c>
      <c r="I5884">
        <f t="shared" ca="1" si="1555"/>
        <v>8675</v>
      </c>
      <c r="J5884">
        <f t="shared" ca="1" si="1556"/>
        <v>3122</v>
      </c>
      <c r="K5884" s="1">
        <f t="shared" ca="1" si="1557"/>
        <v>45739</v>
      </c>
      <c r="L5884" s="1">
        <f t="shared" ca="1" si="1558"/>
        <v>45752</v>
      </c>
      <c r="M5884" s="1">
        <f t="shared" ca="1" si="1559"/>
        <v>45751</v>
      </c>
      <c r="N5884">
        <f t="shared" ca="1" si="1560"/>
        <v>95126.2</v>
      </c>
      <c r="O5884" s="3">
        <f t="shared" ca="1" si="1561"/>
        <v>90049.8</v>
      </c>
      <c r="P5884" s="2">
        <f t="shared" ca="1" si="1562"/>
        <v>0.48629304013479069</v>
      </c>
      <c r="Q5884" t="str">
        <f t="shared" ca="1" si="1563"/>
        <v>On Time</v>
      </c>
    </row>
    <row r="5885" spans="1:17" x14ac:dyDescent="0.3">
      <c r="A5885" t="str">
        <f t="shared" si="1547"/>
        <v>S05884</v>
      </c>
      <c r="B5885" t="str">
        <f t="shared" ca="1" si="1548"/>
        <v>Oceanic Exports</v>
      </c>
      <c r="C5885" t="str">
        <f t="shared" ca="1" si="1549"/>
        <v>Canada</v>
      </c>
      <c r="D5885" t="str">
        <f t="shared" ca="1" si="1550"/>
        <v>Tea</v>
      </c>
      <c r="E5885">
        <f t="shared" ca="1" si="1551"/>
        <v>324</v>
      </c>
      <c r="F5885" s="3">
        <f t="shared" ca="1" si="1552"/>
        <v>423</v>
      </c>
      <c r="G5885">
        <f t="shared" ca="1" si="1553"/>
        <v>137052</v>
      </c>
      <c r="H5885">
        <f t="shared" ca="1" si="1554"/>
        <v>63043.92</v>
      </c>
      <c r="I5885">
        <f t="shared" ca="1" si="1555"/>
        <v>6057</v>
      </c>
      <c r="J5885">
        <f t="shared" ca="1" si="1556"/>
        <v>3127</v>
      </c>
      <c r="K5885" s="1">
        <f t="shared" ca="1" si="1557"/>
        <v>46011</v>
      </c>
      <c r="L5885" s="1">
        <f t="shared" ca="1" si="1558"/>
        <v>46031</v>
      </c>
      <c r="M5885" s="1">
        <f t="shared" ca="1" si="1559"/>
        <v>46031</v>
      </c>
      <c r="N5885">
        <f t="shared" ca="1" si="1560"/>
        <v>72227.92</v>
      </c>
      <c r="O5885" s="3">
        <f t="shared" ca="1" si="1561"/>
        <v>64824.08</v>
      </c>
      <c r="P5885" s="2">
        <f t="shared" ca="1" si="1562"/>
        <v>0.47298893850509299</v>
      </c>
      <c r="Q5885" t="str">
        <f t="shared" ca="1" si="1563"/>
        <v>On Time</v>
      </c>
    </row>
    <row r="5886" spans="1:17" x14ac:dyDescent="0.3">
      <c r="A5886" t="str">
        <f t="shared" si="1547"/>
        <v>S05885</v>
      </c>
      <c r="B5886" t="str">
        <f t="shared" ca="1" si="1548"/>
        <v>FreshMart Ltd</v>
      </c>
      <c r="C5886" t="str">
        <f t="shared" ca="1" si="1549"/>
        <v>Singapore</v>
      </c>
      <c r="D5886" t="str">
        <f t="shared" ca="1" si="1550"/>
        <v>Rice</v>
      </c>
      <c r="E5886">
        <f t="shared" ca="1" si="1551"/>
        <v>333</v>
      </c>
      <c r="F5886" s="3">
        <f t="shared" ca="1" si="1552"/>
        <v>656</v>
      </c>
      <c r="G5886">
        <f t="shared" ca="1" si="1553"/>
        <v>218448</v>
      </c>
      <c r="H5886">
        <f t="shared" ca="1" si="1554"/>
        <v>150729.12</v>
      </c>
      <c r="I5886">
        <f t="shared" ca="1" si="1555"/>
        <v>1667</v>
      </c>
      <c r="J5886">
        <f t="shared" ca="1" si="1556"/>
        <v>3702</v>
      </c>
      <c r="K5886" s="1">
        <f t="shared" ca="1" si="1557"/>
        <v>46269</v>
      </c>
      <c r="L5886" s="1">
        <f t="shared" ca="1" si="1558"/>
        <v>46284</v>
      </c>
      <c r="M5886" s="1">
        <f t="shared" ca="1" si="1559"/>
        <v>46283</v>
      </c>
      <c r="N5886">
        <f t="shared" ca="1" si="1560"/>
        <v>156098.12</v>
      </c>
      <c r="O5886" s="3">
        <f t="shared" ca="1" si="1561"/>
        <v>62349.880000000005</v>
      </c>
      <c r="P5886" s="2">
        <f t="shared" ca="1" si="1562"/>
        <v>0.28542206840987333</v>
      </c>
      <c r="Q5886" t="str">
        <f t="shared" ca="1" si="1563"/>
        <v>On Time</v>
      </c>
    </row>
    <row r="5887" spans="1:17" x14ac:dyDescent="0.3">
      <c r="A5887" t="str">
        <f t="shared" si="1547"/>
        <v>S05886</v>
      </c>
      <c r="B5887" t="str">
        <f t="shared" ca="1" si="1548"/>
        <v>FreshMart Ltd</v>
      </c>
      <c r="C5887" t="str">
        <f t="shared" ca="1" si="1549"/>
        <v>UK</v>
      </c>
      <c r="D5887" t="str">
        <f t="shared" ca="1" si="1550"/>
        <v>Rice</v>
      </c>
      <c r="E5887">
        <f t="shared" ca="1" si="1551"/>
        <v>77</v>
      </c>
      <c r="F5887" s="3">
        <f t="shared" ca="1" si="1552"/>
        <v>139</v>
      </c>
      <c r="G5887">
        <f t="shared" ca="1" si="1553"/>
        <v>10703</v>
      </c>
      <c r="H5887">
        <f t="shared" ca="1" si="1554"/>
        <v>7706.16</v>
      </c>
      <c r="I5887">
        <f t="shared" ca="1" si="1555"/>
        <v>9030</v>
      </c>
      <c r="J5887">
        <f t="shared" ca="1" si="1556"/>
        <v>3933</v>
      </c>
      <c r="K5887" s="1">
        <f t="shared" ca="1" si="1557"/>
        <v>46173</v>
      </c>
      <c r="L5887" s="1">
        <f t="shared" ca="1" si="1558"/>
        <v>46193</v>
      </c>
      <c r="M5887" s="1">
        <f t="shared" ca="1" si="1559"/>
        <v>46193</v>
      </c>
      <c r="N5887">
        <f t="shared" ca="1" si="1560"/>
        <v>20669.16</v>
      </c>
      <c r="O5887" s="3">
        <f t="shared" ca="1" si="1561"/>
        <v>-9966.16</v>
      </c>
      <c r="P5887" s="2">
        <f t="shared" ca="1" si="1562"/>
        <v>-0.93115575072409607</v>
      </c>
      <c r="Q5887" t="str">
        <f t="shared" ca="1" si="1563"/>
        <v>On Time</v>
      </c>
    </row>
    <row r="5888" spans="1:17" x14ac:dyDescent="0.3">
      <c r="A5888" t="str">
        <f t="shared" si="1547"/>
        <v>S05887</v>
      </c>
      <c r="B5888" t="str">
        <f t="shared" ca="1" si="1548"/>
        <v>Oceanic Exports</v>
      </c>
      <c r="C5888" t="str">
        <f t="shared" ca="1" si="1549"/>
        <v>Canada</v>
      </c>
      <c r="D5888" t="str">
        <f t="shared" ca="1" si="1550"/>
        <v>Spices</v>
      </c>
      <c r="E5888">
        <f t="shared" ca="1" si="1551"/>
        <v>358</v>
      </c>
      <c r="F5888" s="3">
        <f t="shared" ca="1" si="1552"/>
        <v>242</v>
      </c>
      <c r="G5888">
        <f t="shared" ca="1" si="1553"/>
        <v>86636</v>
      </c>
      <c r="H5888">
        <f t="shared" ca="1" si="1554"/>
        <v>61511.56</v>
      </c>
      <c r="I5888">
        <f t="shared" ca="1" si="1555"/>
        <v>9383</v>
      </c>
      <c r="J5888">
        <f t="shared" ca="1" si="1556"/>
        <v>2905</v>
      </c>
      <c r="K5888" s="1">
        <f t="shared" ca="1" si="1557"/>
        <v>45970</v>
      </c>
      <c r="L5888" s="1">
        <f t="shared" ca="1" si="1558"/>
        <v>45982</v>
      </c>
      <c r="M5888" s="1">
        <f t="shared" ca="1" si="1559"/>
        <v>45980</v>
      </c>
      <c r="N5888">
        <f t="shared" ca="1" si="1560"/>
        <v>73799.56</v>
      </c>
      <c r="O5888" s="3">
        <f t="shared" ca="1" si="1561"/>
        <v>12836.440000000002</v>
      </c>
      <c r="P5888" s="2">
        <f t="shared" ca="1" si="1562"/>
        <v>0.14816519691583177</v>
      </c>
      <c r="Q5888" t="str">
        <f t="shared" ca="1" si="1563"/>
        <v>On Time</v>
      </c>
    </row>
    <row r="5889" spans="1:17" x14ac:dyDescent="0.3">
      <c r="A5889" t="str">
        <f t="shared" si="1547"/>
        <v>S05888</v>
      </c>
      <c r="B5889" t="str">
        <f t="shared" ca="1" si="1548"/>
        <v>Global Foods</v>
      </c>
      <c r="C5889" t="str">
        <f t="shared" ca="1" si="1549"/>
        <v>UK</v>
      </c>
      <c r="D5889" t="str">
        <f t="shared" ca="1" si="1550"/>
        <v>Spices</v>
      </c>
      <c r="E5889">
        <f t="shared" ca="1" si="1551"/>
        <v>461</v>
      </c>
      <c r="F5889" s="3">
        <f t="shared" ca="1" si="1552"/>
        <v>557</v>
      </c>
      <c r="G5889">
        <f t="shared" ca="1" si="1553"/>
        <v>256777</v>
      </c>
      <c r="H5889">
        <f t="shared" ca="1" si="1554"/>
        <v>148930.66</v>
      </c>
      <c r="I5889">
        <f t="shared" ca="1" si="1555"/>
        <v>11600</v>
      </c>
      <c r="J5889">
        <f t="shared" ca="1" si="1556"/>
        <v>824</v>
      </c>
      <c r="K5889" s="1">
        <f t="shared" ca="1" si="1557"/>
        <v>45829</v>
      </c>
      <c r="L5889" s="1">
        <f t="shared" ca="1" si="1558"/>
        <v>45846</v>
      </c>
      <c r="M5889" s="1">
        <f t="shared" ca="1" si="1559"/>
        <v>45846</v>
      </c>
      <c r="N5889">
        <f t="shared" ca="1" si="1560"/>
        <v>161354.66</v>
      </c>
      <c r="O5889" s="3">
        <f t="shared" ca="1" si="1561"/>
        <v>95422.34</v>
      </c>
      <c r="P5889" s="2">
        <f t="shared" ca="1" si="1562"/>
        <v>0.37161560420131085</v>
      </c>
      <c r="Q5889" t="str">
        <f t="shared" ca="1" si="1563"/>
        <v>On Time</v>
      </c>
    </row>
    <row r="5890" spans="1:17" x14ac:dyDescent="0.3">
      <c r="A5890" t="str">
        <f t="shared" si="1547"/>
        <v>S05889</v>
      </c>
      <c r="B5890" t="str">
        <f t="shared" ca="1" si="1548"/>
        <v>Prime Wholesale</v>
      </c>
      <c r="C5890" t="str">
        <f t="shared" ca="1" si="1549"/>
        <v>Australia</v>
      </c>
      <c r="D5890" t="str">
        <f t="shared" ca="1" si="1550"/>
        <v>Spices</v>
      </c>
      <c r="E5890">
        <f t="shared" ca="1" si="1551"/>
        <v>279</v>
      </c>
      <c r="F5890" s="3">
        <f t="shared" ca="1" si="1552"/>
        <v>340</v>
      </c>
      <c r="G5890">
        <f t="shared" ca="1" si="1553"/>
        <v>94860</v>
      </c>
      <c r="H5890">
        <f t="shared" ca="1" si="1554"/>
        <v>48378.6</v>
      </c>
      <c r="I5890">
        <f t="shared" ca="1" si="1555"/>
        <v>10765</v>
      </c>
      <c r="J5890">
        <f t="shared" ca="1" si="1556"/>
        <v>546</v>
      </c>
      <c r="K5890" s="1">
        <f t="shared" ca="1" si="1557"/>
        <v>46321</v>
      </c>
      <c r="L5890" s="1">
        <f t="shared" ca="1" si="1558"/>
        <v>46334</v>
      </c>
      <c r="M5890" s="1">
        <f t="shared" ca="1" si="1559"/>
        <v>46335</v>
      </c>
      <c r="N5890">
        <f t="shared" ca="1" si="1560"/>
        <v>59689.599999999999</v>
      </c>
      <c r="O5890" s="3">
        <f t="shared" ca="1" si="1561"/>
        <v>35170.400000000001</v>
      </c>
      <c r="P5890" s="2">
        <f t="shared" ca="1" si="1562"/>
        <v>0.37076112165296227</v>
      </c>
      <c r="Q5890" t="str">
        <f t="shared" ca="1" si="1563"/>
        <v>Late</v>
      </c>
    </row>
    <row r="5891" spans="1:17" x14ac:dyDescent="0.3">
      <c r="A5891" t="str">
        <f t="shared" ref="A5891:A5954" si="1564">"S"&amp;TEXT(ROW()-1,"00000")</f>
        <v>S05890</v>
      </c>
      <c r="B5891" t="str">
        <f t="shared" ref="B5891:B5954" ca="1" si="1565">CHOOSE(RANDBETWEEN(1,6),"Alpha Traders","Beta Imports","Global Foods","FreshMart Ltd","Oceanic Exports","Prime Wholesale")</f>
        <v>FreshMart Ltd</v>
      </c>
      <c r="C5891" t="str">
        <f t="shared" ref="C5891:C5954" ca="1" si="1566">CHOOSE(RANDBETWEEN(1,5),"UK","UAE","Canada","Australia","Singapore")</f>
        <v>Canada</v>
      </c>
      <c r="D5891" t="str">
        <f t="shared" ref="D5891:D5954" ca="1" si="1567">CHOOSE(RANDBETWEEN(1,5),"Pickles","Spices","Tea","Rice","Sauces")</f>
        <v>Sauces</v>
      </c>
      <c r="E5891">
        <f t="shared" ref="E5891:E5954" ca="1" si="1568">RANDBETWEEN(50,500)</f>
        <v>246</v>
      </c>
      <c r="F5891" s="3">
        <f t="shared" ref="F5891:F5954" ca="1" si="1569">RANDBETWEEN(100,800)</f>
        <v>529</v>
      </c>
      <c r="G5891">
        <f t="shared" ref="G5891:G5954" ca="1" si="1570">E5891*F5891</f>
        <v>130134</v>
      </c>
      <c r="H5891">
        <f t="shared" ref="H5891:H5954" ca="1" si="1571">ROUND(G5891*RANDBETWEEN(45,75)/100,2)</f>
        <v>70272.36</v>
      </c>
      <c r="I5891">
        <f t="shared" ref="I5891:I5954" ca="1" si="1572">RANDBETWEEN(1500,12000)</f>
        <v>10731</v>
      </c>
      <c r="J5891">
        <f t="shared" ref="J5891:J5954" ca="1" si="1573">RANDBETWEEN(500,4000)</f>
        <v>2955</v>
      </c>
      <c r="K5891" s="1">
        <f t="shared" ref="K5891:K5954" ca="1" si="1574">DATE(2025,1,1)+RANDBETWEEN(0,729)</f>
        <v>46212</v>
      </c>
      <c r="L5891" s="1">
        <f t="shared" ref="L5891:L5954" ca="1" si="1575">K5891+RANDBETWEEN(7,20)</f>
        <v>46226</v>
      </c>
      <c r="M5891" s="1">
        <f t="shared" ref="M5891:M5954" ca="1" si="1576">L5891+RANDBETWEEN(-3,6)</f>
        <v>46228</v>
      </c>
      <c r="N5891">
        <f t="shared" ref="N5891:N5954" ca="1" si="1577">H5891+I5891+J5891</f>
        <v>83958.36</v>
      </c>
      <c r="O5891" s="3">
        <f t="shared" ref="O5891:O5954" ca="1" si="1578">G5891-N5891</f>
        <v>46175.64</v>
      </c>
      <c r="P5891" s="2">
        <f t="shared" ref="P5891:P5954" ca="1" si="1579">IFERROR(O5891/G5891,0)</f>
        <v>0.35483148139609938</v>
      </c>
      <c r="Q5891" t="str">
        <f t="shared" ref="Q5891:Q5954" ca="1" si="1580">IF(M5891&lt;=L5891,"On Time","Late")</f>
        <v>Late</v>
      </c>
    </row>
    <row r="5892" spans="1:17" x14ac:dyDescent="0.3">
      <c r="A5892" t="str">
        <f t="shared" si="1564"/>
        <v>S05891</v>
      </c>
      <c r="B5892" t="str">
        <f t="shared" ca="1" si="1565"/>
        <v>Global Foods</v>
      </c>
      <c r="C5892" t="str">
        <f t="shared" ca="1" si="1566"/>
        <v>UK</v>
      </c>
      <c r="D5892" t="str">
        <f t="shared" ca="1" si="1567"/>
        <v>Pickles</v>
      </c>
      <c r="E5892">
        <f t="shared" ca="1" si="1568"/>
        <v>327</v>
      </c>
      <c r="F5892" s="3">
        <f t="shared" ca="1" si="1569"/>
        <v>621</v>
      </c>
      <c r="G5892">
        <f t="shared" ca="1" si="1570"/>
        <v>203067</v>
      </c>
      <c r="H5892">
        <f t="shared" ca="1" si="1571"/>
        <v>152300.25</v>
      </c>
      <c r="I5892">
        <f t="shared" ca="1" si="1572"/>
        <v>9295</v>
      </c>
      <c r="J5892">
        <f t="shared" ca="1" si="1573"/>
        <v>1623</v>
      </c>
      <c r="K5892" s="1">
        <f t="shared" ca="1" si="1574"/>
        <v>46047</v>
      </c>
      <c r="L5892" s="1">
        <f t="shared" ca="1" si="1575"/>
        <v>46056</v>
      </c>
      <c r="M5892" s="1">
        <f t="shared" ca="1" si="1576"/>
        <v>46059</v>
      </c>
      <c r="N5892">
        <f t="shared" ca="1" si="1577"/>
        <v>163218.25</v>
      </c>
      <c r="O5892" s="3">
        <f t="shared" ca="1" si="1578"/>
        <v>39848.75</v>
      </c>
      <c r="P5892" s="2">
        <f t="shared" ca="1" si="1579"/>
        <v>0.19623449403398879</v>
      </c>
      <c r="Q5892" t="str">
        <f t="shared" ca="1" si="1580"/>
        <v>Late</v>
      </c>
    </row>
    <row r="5893" spans="1:17" x14ac:dyDescent="0.3">
      <c r="A5893" t="str">
        <f t="shared" si="1564"/>
        <v>S05892</v>
      </c>
      <c r="B5893" t="str">
        <f t="shared" ca="1" si="1565"/>
        <v>Oceanic Exports</v>
      </c>
      <c r="C5893" t="str">
        <f t="shared" ca="1" si="1566"/>
        <v>Singapore</v>
      </c>
      <c r="D5893" t="str">
        <f t="shared" ca="1" si="1567"/>
        <v>Pickles</v>
      </c>
      <c r="E5893">
        <f t="shared" ca="1" si="1568"/>
        <v>112</v>
      </c>
      <c r="F5893" s="3">
        <f t="shared" ca="1" si="1569"/>
        <v>697</v>
      </c>
      <c r="G5893">
        <f t="shared" ca="1" si="1570"/>
        <v>78064</v>
      </c>
      <c r="H5893">
        <f t="shared" ca="1" si="1571"/>
        <v>35909.440000000002</v>
      </c>
      <c r="I5893">
        <f t="shared" ca="1" si="1572"/>
        <v>7298</v>
      </c>
      <c r="J5893">
        <f t="shared" ca="1" si="1573"/>
        <v>3809</v>
      </c>
      <c r="K5893" s="1">
        <f t="shared" ca="1" si="1574"/>
        <v>45859</v>
      </c>
      <c r="L5893" s="1">
        <f t="shared" ca="1" si="1575"/>
        <v>45875</v>
      </c>
      <c r="M5893" s="1">
        <f t="shared" ca="1" si="1576"/>
        <v>45877</v>
      </c>
      <c r="N5893">
        <f t="shared" ca="1" si="1577"/>
        <v>47016.44</v>
      </c>
      <c r="O5893" s="3">
        <f t="shared" ca="1" si="1578"/>
        <v>31047.559999999998</v>
      </c>
      <c r="P5893" s="2">
        <f t="shared" ca="1" si="1579"/>
        <v>0.39771930723508914</v>
      </c>
      <c r="Q5893" t="str">
        <f t="shared" ca="1" si="1580"/>
        <v>Late</v>
      </c>
    </row>
    <row r="5894" spans="1:17" x14ac:dyDescent="0.3">
      <c r="A5894" t="str">
        <f t="shared" si="1564"/>
        <v>S05893</v>
      </c>
      <c r="B5894" t="str">
        <f t="shared" ca="1" si="1565"/>
        <v>Oceanic Exports</v>
      </c>
      <c r="C5894" t="str">
        <f t="shared" ca="1" si="1566"/>
        <v>Singapore</v>
      </c>
      <c r="D5894" t="str">
        <f t="shared" ca="1" si="1567"/>
        <v>Rice</v>
      </c>
      <c r="E5894">
        <f t="shared" ca="1" si="1568"/>
        <v>170</v>
      </c>
      <c r="F5894" s="3">
        <f t="shared" ca="1" si="1569"/>
        <v>156</v>
      </c>
      <c r="G5894">
        <f t="shared" ca="1" si="1570"/>
        <v>26520</v>
      </c>
      <c r="H5894">
        <f t="shared" ca="1" si="1571"/>
        <v>15116.4</v>
      </c>
      <c r="I5894">
        <f t="shared" ca="1" si="1572"/>
        <v>11109</v>
      </c>
      <c r="J5894">
        <f t="shared" ca="1" si="1573"/>
        <v>2348</v>
      </c>
      <c r="K5894" s="1">
        <f t="shared" ca="1" si="1574"/>
        <v>46139</v>
      </c>
      <c r="L5894" s="1">
        <f t="shared" ca="1" si="1575"/>
        <v>46150</v>
      </c>
      <c r="M5894" s="1">
        <f t="shared" ca="1" si="1576"/>
        <v>46155</v>
      </c>
      <c r="N5894">
        <f t="shared" ca="1" si="1577"/>
        <v>28573.4</v>
      </c>
      <c r="O5894" s="3">
        <f t="shared" ca="1" si="1578"/>
        <v>-2053.4000000000015</v>
      </c>
      <c r="P5894" s="2">
        <f t="shared" ca="1" si="1579"/>
        <v>-7.7428355957767772E-2</v>
      </c>
      <c r="Q5894" t="str">
        <f t="shared" ca="1" si="1580"/>
        <v>Late</v>
      </c>
    </row>
    <row r="5895" spans="1:17" x14ac:dyDescent="0.3">
      <c r="A5895" t="str">
        <f t="shared" si="1564"/>
        <v>S05894</v>
      </c>
      <c r="B5895" t="str">
        <f t="shared" ca="1" si="1565"/>
        <v>Oceanic Exports</v>
      </c>
      <c r="C5895" t="str">
        <f t="shared" ca="1" si="1566"/>
        <v>Singapore</v>
      </c>
      <c r="D5895" t="str">
        <f t="shared" ca="1" si="1567"/>
        <v>Sauces</v>
      </c>
      <c r="E5895">
        <f t="shared" ca="1" si="1568"/>
        <v>368</v>
      </c>
      <c r="F5895" s="3">
        <f t="shared" ca="1" si="1569"/>
        <v>474</v>
      </c>
      <c r="G5895">
        <f t="shared" ca="1" si="1570"/>
        <v>174432</v>
      </c>
      <c r="H5895">
        <f t="shared" ca="1" si="1571"/>
        <v>88960.320000000007</v>
      </c>
      <c r="I5895">
        <f t="shared" ca="1" si="1572"/>
        <v>4744</v>
      </c>
      <c r="J5895">
        <f t="shared" ca="1" si="1573"/>
        <v>500</v>
      </c>
      <c r="K5895" s="1">
        <f t="shared" ca="1" si="1574"/>
        <v>45790</v>
      </c>
      <c r="L5895" s="1">
        <f t="shared" ca="1" si="1575"/>
        <v>45805</v>
      </c>
      <c r="M5895" s="1">
        <f t="shared" ca="1" si="1576"/>
        <v>45802</v>
      </c>
      <c r="N5895">
        <f t="shared" ca="1" si="1577"/>
        <v>94204.32</v>
      </c>
      <c r="O5895" s="3">
        <f t="shared" ca="1" si="1578"/>
        <v>80227.679999999993</v>
      </c>
      <c r="P5895" s="2">
        <f t="shared" ca="1" si="1579"/>
        <v>0.45993670886075944</v>
      </c>
      <c r="Q5895" t="str">
        <f t="shared" ca="1" si="1580"/>
        <v>On Time</v>
      </c>
    </row>
    <row r="5896" spans="1:17" x14ac:dyDescent="0.3">
      <c r="A5896" t="str">
        <f t="shared" si="1564"/>
        <v>S05895</v>
      </c>
      <c r="B5896" t="str">
        <f t="shared" ca="1" si="1565"/>
        <v>Beta Imports</v>
      </c>
      <c r="C5896" t="str">
        <f t="shared" ca="1" si="1566"/>
        <v>Australia</v>
      </c>
      <c r="D5896" t="str">
        <f t="shared" ca="1" si="1567"/>
        <v>Tea</v>
      </c>
      <c r="E5896">
        <f t="shared" ca="1" si="1568"/>
        <v>190</v>
      </c>
      <c r="F5896" s="3">
        <f t="shared" ca="1" si="1569"/>
        <v>376</v>
      </c>
      <c r="G5896">
        <f t="shared" ca="1" si="1570"/>
        <v>71440</v>
      </c>
      <c r="H5896">
        <f t="shared" ca="1" si="1571"/>
        <v>32148</v>
      </c>
      <c r="I5896">
        <f t="shared" ca="1" si="1572"/>
        <v>2086</v>
      </c>
      <c r="J5896">
        <f t="shared" ca="1" si="1573"/>
        <v>3062</v>
      </c>
      <c r="K5896" s="1">
        <f t="shared" ca="1" si="1574"/>
        <v>46386</v>
      </c>
      <c r="L5896" s="1">
        <f t="shared" ca="1" si="1575"/>
        <v>46403</v>
      </c>
      <c r="M5896" s="1">
        <f t="shared" ca="1" si="1576"/>
        <v>46405</v>
      </c>
      <c r="N5896">
        <f t="shared" ca="1" si="1577"/>
        <v>37296</v>
      </c>
      <c r="O5896" s="3">
        <f t="shared" ca="1" si="1578"/>
        <v>34144</v>
      </c>
      <c r="P5896" s="2">
        <f t="shared" ca="1" si="1579"/>
        <v>0.47793952967525194</v>
      </c>
      <c r="Q5896" t="str">
        <f t="shared" ca="1" si="1580"/>
        <v>Late</v>
      </c>
    </row>
    <row r="5897" spans="1:17" x14ac:dyDescent="0.3">
      <c r="A5897" t="str">
        <f t="shared" si="1564"/>
        <v>S05896</v>
      </c>
      <c r="B5897" t="str">
        <f t="shared" ca="1" si="1565"/>
        <v>Oceanic Exports</v>
      </c>
      <c r="C5897" t="str">
        <f t="shared" ca="1" si="1566"/>
        <v>Australia</v>
      </c>
      <c r="D5897" t="str">
        <f t="shared" ca="1" si="1567"/>
        <v>Rice</v>
      </c>
      <c r="E5897">
        <f t="shared" ca="1" si="1568"/>
        <v>301</v>
      </c>
      <c r="F5897" s="3">
        <f t="shared" ca="1" si="1569"/>
        <v>411</v>
      </c>
      <c r="G5897">
        <f t="shared" ca="1" si="1570"/>
        <v>123711</v>
      </c>
      <c r="H5897">
        <f t="shared" ca="1" si="1571"/>
        <v>92783.25</v>
      </c>
      <c r="I5897">
        <f t="shared" ca="1" si="1572"/>
        <v>5785</v>
      </c>
      <c r="J5897">
        <f t="shared" ca="1" si="1573"/>
        <v>3368</v>
      </c>
      <c r="K5897" s="1">
        <f t="shared" ca="1" si="1574"/>
        <v>46297</v>
      </c>
      <c r="L5897" s="1">
        <f t="shared" ca="1" si="1575"/>
        <v>46305</v>
      </c>
      <c r="M5897" s="1">
        <f t="shared" ca="1" si="1576"/>
        <v>46310</v>
      </c>
      <c r="N5897">
        <f t="shared" ca="1" si="1577"/>
        <v>101936.25</v>
      </c>
      <c r="O5897" s="3">
        <f t="shared" ca="1" si="1578"/>
        <v>21774.75</v>
      </c>
      <c r="P5897" s="2">
        <f t="shared" ca="1" si="1579"/>
        <v>0.17601304653587799</v>
      </c>
      <c r="Q5897" t="str">
        <f t="shared" ca="1" si="1580"/>
        <v>Late</v>
      </c>
    </row>
    <row r="5898" spans="1:17" x14ac:dyDescent="0.3">
      <c r="A5898" t="str">
        <f t="shared" si="1564"/>
        <v>S05897</v>
      </c>
      <c r="B5898" t="str">
        <f t="shared" ca="1" si="1565"/>
        <v>Oceanic Exports</v>
      </c>
      <c r="C5898" t="str">
        <f t="shared" ca="1" si="1566"/>
        <v>Australia</v>
      </c>
      <c r="D5898" t="str">
        <f t="shared" ca="1" si="1567"/>
        <v>Tea</v>
      </c>
      <c r="E5898">
        <f t="shared" ca="1" si="1568"/>
        <v>365</v>
      </c>
      <c r="F5898" s="3">
        <f t="shared" ca="1" si="1569"/>
        <v>745</v>
      </c>
      <c r="G5898">
        <f t="shared" ca="1" si="1570"/>
        <v>271925</v>
      </c>
      <c r="H5898">
        <f t="shared" ca="1" si="1571"/>
        <v>201224.5</v>
      </c>
      <c r="I5898">
        <f t="shared" ca="1" si="1572"/>
        <v>11408</v>
      </c>
      <c r="J5898">
        <f t="shared" ca="1" si="1573"/>
        <v>1237</v>
      </c>
      <c r="K5898" s="1">
        <f t="shared" ca="1" si="1574"/>
        <v>45829</v>
      </c>
      <c r="L5898" s="1">
        <f t="shared" ca="1" si="1575"/>
        <v>45849</v>
      </c>
      <c r="M5898" s="1">
        <f t="shared" ca="1" si="1576"/>
        <v>45853</v>
      </c>
      <c r="N5898">
        <f t="shared" ca="1" si="1577"/>
        <v>213869.5</v>
      </c>
      <c r="O5898" s="3">
        <f t="shared" ca="1" si="1578"/>
        <v>58055.5</v>
      </c>
      <c r="P5898" s="2">
        <f t="shared" ca="1" si="1579"/>
        <v>0.21349820722625723</v>
      </c>
      <c r="Q5898" t="str">
        <f t="shared" ca="1" si="1580"/>
        <v>Late</v>
      </c>
    </row>
    <row r="5899" spans="1:17" x14ac:dyDescent="0.3">
      <c r="A5899" t="str">
        <f t="shared" si="1564"/>
        <v>S05898</v>
      </c>
      <c r="B5899" t="str">
        <f t="shared" ca="1" si="1565"/>
        <v>Alpha Traders</v>
      </c>
      <c r="C5899" t="str">
        <f t="shared" ca="1" si="1566"/>
        <v>UK</v>
      </c>
      <c r="D5899" t="str">
        <f t="shared" ca="1" si="1567"/>
        <v>Spices</v>
      </c>
      <c r="E5899">
        <f t="shared" ca="1" si="1568"/>
        <v>356</v>
      </c>
      <c r="F5899" s="3">
        <f t="shared" ca="1" si="1569"/>
        <v>674</v>
      </c>
      <c r="G5899">
        <f t="shared" ca="1" si="1570"/>
        <v>239944</v>
      </c>
      <c r="H5899">
        <f t="shared" ca="1" si="1571"/>
        <v>127170.32</v>
      </c>
      <c r="I5899">
        <f t="shared" ca="1" si="1572"/>
        <v>9030</v>
      </c>
      <c r="J5899">
        <f t="shared" ca="1" si="1573"/>
        <v>3755</v>
      </c>
      <c r="K5899" s="1">
        <f t="shared" ca="1" si="1574"/>
        <v>45778</v>
      </c>
      <c r="L5899" s="1">
        <f t="shared" ca="1" si="1575"/>
        <v>45797</v>
      </c>
      <c r="M5899" s="1">
        <f t="shared" ca="1" si="1576"/>
        <v>45801</v>
      </c>
      <c r="N5899">
        <f t="shared" ca="1" si="1577"/>
        <v>139955.32</v>
      </c>
      <c r="O5899" s="3">
        <f t="shared" ca="1" si="1578"/>
        <v>99988.68</v>
      </c>
      <c r="P5899" s="2">
        <f t="shared" ca="1" si="1579"/>
        <v>0.4167167339045777</v>
      </c>
      <c r="Q5899" t="str">
        <f t="shared" ca="1" si="1580"/>
        <v>Late</v>
      </c>
    </row>
    <row r="5900" spans="1:17" x14ac:dyDescent="0.3">
      <c r="A5900" t="str">
        <f t="shared" si="1564"/>
        <v>S05899</v>
      </c>
      <c r="B5900" t="str">
        <f t="shared" ca="1" si="1565"/>
        <v>Alpha Traders</v>
      </c>
      <c r="C5900" t="str">
        <f t="shared" ca="1" si="1566"/>
        <v>UAE</v>
      </c>
      <c r="D5900" t="str">
        <f t="shared" ca="1" si="1567"/>
        <v>Rice</v>
      </c>
      <c r="E5900">
        <f t="shared" ca="1" si="1568"/>
        <v>108</v>
      </c>
      <c r="F5900" s="3">
        <f t="shared" ca="1" si="1569"/>
        <v>188</v>
      </c>
      <c r="G5900">
        <f t="shared" ca="1" si="1570"/>
        <v>20304</v>
      </c>
      <c r="H5900">
        <f t="shared" ca="1" si="1571"/>
        <v>9136.7999999999993</v>
      </c>
      <c r="I5900">
        <f t="shared" ca="1" si="1572"/>
        <v>8310</v>
      </c>
      <c r="J5900">
        <f t="shared" ca="1" si="1573"/>
        <v>3256</v>
      </c>
      <c r="K5900" s="1">
        <f t="shared" ca="1" si="1574"/>
        <v>45976</v>
      </c>
      <c r="L5900" s="1">
        <f t="shared" ca="1" si="1575"/>
        <v>45988</v>
      </c>
      <c r="M5900" s="1">
        <f t="shared" ca="1" si="1576"/>
        <v>45994</v>
      </c>
      <c r="N5900">
        <f t="shared" ca="1" si="1577"/>
        <v>20702.8</v>
      </c>
      <c r="O5900" s="3">
        <f t="shared" ca="1" si="1578"/>
        <v>-398.79999999999927</v>
      </c>
      <c r="P5900" s="2">
        <f t="shared" ca="1" si="1579"/>
        <v>-1.9641449960598863E-2</v>
      </c>
      <c r="Q5900" t="str">
        <f t="shared" ca="1" si="1580"/>
        <v>Late</v>
      </c>
    </row>
    <row r="5901" spans="1:17" x14ac:dyDescent="0.3">
      <c r="A5901" t="str">
        <f t="shared" si="1564"/>
        <v>S05900</v>
      </c>
      <c r="B5901" t="str">
        <f t="shared" ca="1" si="1565"/>
        <v>Beta Imports</v>
      </c>
      <c r="C5901" t="str">
        <f t="shared" ca="1" si="1566"/>
        <v>UAE</v>
      </c>
      <c r="D5901" t="str">
        <f t="shared" ca="1" si="1567"/>
        <v>Rice</v>
      </c>
      <c r="E5901">
        <f t="shared" ca="1" si="1568"/>
        <v>88</v>
      </c>
      <c r="F5901" s="3">
        <f t="shared" ca="1" si="1569"/>
        <v>368</v>
      </c>
      <c r="G5901">
        <f t="shared" ca="1" si="1570"/>
        <v>32384</v>
      </c>
      <c r="H5901">
        <f t="shared" ca="1" si="1571"/>
        <v>22668.799999999999</v>
      </c>
      <c r="I5901">
        <f t="shared" ca="1" si="1572"/>
        <v>10852</v>
      </c>
      <c r="J5901">
        <f t="shared" ca="1" si="1573"/>
        <v>741</v>
      </c>
      <c r="K5901" s="1">
        <f t="shared" ca="1" si="1574"/>
        <v>45740</v>
      </c>
      <c r="L5901" s="1">
        <f t="shared" ca="1" si="1575"/>
        <v>45757</v>
      </c>
      <c r="M5901" s="1">
        <f t="shared" ca="1" si="1576"/>
        <v>45762</v>
      </c>
      <c r="N5901">
        <f t="shared" ca="1" si="1577"/>
        <v>34261.800000000003</v>
      </c>
      <c r="O5901" s="3">
        <f t="shared" ca="1" si="1578"/>
        <v>-1877.8000000000029</v>
      </c>
      <c r="P5901" s="2">
        <f t="shared" ca="1" si="1579"/>
        <v>-5.7985424901185863E-2</v>
      </c>
      <c r="Q5901" t="str">
        <f t="shared" ca="1" si="1580"/>
        <v>Late</v>
      </c>
    </row>
    <row r="5902" spans="1:17" x14ac:dyDescent="0.3">
      <c r="A5902" t="str">
        <f t="shared" si="1564"/>
        <v>S05901</v>
      </c>
      <c r="B5902" t="str">
        <f t="shared" ca="1" si="1565"/>
        <v>Prime Wholesale</v>
      </c>
      <c r="C5902" t="str">
        <f t="shared" ca="1" si="1566"/>
        <v>Singapore</v>
      </c>
      <c r="D5902" t="str">
        <f t="shared" ca="1" si="1567"/>
        <v>Spices</v>
      </c>
      <c r="E5902">
        <f t="shared" ca="1" si="1568"/>
        <v>222</v>
      </c>
      <c r="F5902" s="3">
        <f t="shared" ca="1" si="1569"/>
        <v>636</v>
      </c>
      <c r="G5902">
        <f t="shared" ca="1" si="1570"/>
        <v>141192</v>
      </c>
      <c r="H5902">
        <f t="shared" ca="1" si="1571"/>
        <v>64948.32</v>
      </c>
      <c r="I5902">
        <f t="shared" ca="1" si="1572"/>
        <v>2000</v>
      </c>
      <c r="J5902">
        <f t="shared" ca="1" si="1573"/>
        <v>2361</v>
      </c>
      <c r="K5902" s="1">
        <f t="shared" ca="1" si="1574"/>
        <v>46297</v>
      </c>
      <c r="L5902" s="1">
        <f t="shared" ca="1" si="1575"/>
        <v>46309</v>
      </c>
      <c r="M5902" s="1">
        <f t="shared" ca="1" si="1576"/>
        <v>46312</v>
      </c>
      <c r="N5902">
        <f t="shared" ca="1" si="1577"/>
        <v>69309.320000000007</v>
      </c>
      <c r="O5902" s="3">
        <f t="shared" ca="1" si="1578"/>
        <v>71882.679999999993</v>
      </c>
      <c r="P5902" s="2">
        <f t="shared" ca="1" si="1579"/>
        <v>0.50911298090543367</v>
      </c>
      <c r="Q5902" t="str">
        <f t="shared" ca="1" si="1580"/>
        <v>Late</v>
      </c>
    </row>
    <row r="5903" spans="1:17" x14ac:dyDescent="0.3">
      <c r="A5903" t="str">
        <f t="shared" si="1564"/>
        <v>S05902</v>
      </c>
      <c r="B5903" t="str">
        <f t="shared" ca="1" si="1565"/>
        <v>FreshMart Ltd</v>
      </c>
      <c r="C5903" t="str">
        <f t="shared" ca="1" si="1566"/>
        <v>Australia</v>
      </c>
      <c r="D5903" t="str">
        <f t="shared" ca="1" si="1567"/>
        <v>Pickles</v>
      </c>
      <c r="E5903">
        <f t="shared" ca="1" si="1568"/>
        <v>472</v>
      </c>
      <c r="F5903" s="3">
        <f t="shared" ca="1" si="1569"/>
        <v>114</v>
      </c>
      <c r="G5903">
        <f t="shared" ca="1" si="1570"/>
        <v>53808</v>
      </c>
      <c r="H5903">
        <f t="shared" ca="1" si="1571"/>
        <v>36051.360000000001</v>
      </c>
      <c r="I5903">
        <f t="shared" ca="1" si="1572"/>
        <v>6220</v>
      </c>
      <c r="J5903">
        <f t="shared" ca="1" si="1573"/>
        <v>2322</v>
      </c>
      <c r="K5903" s="1">
        <f t="shared" ca="1" si="1574"/>
        <v>45858</v>
      </c>
      <c r="L5903" s="1">
        <f t="shared" ca="1" si="1575"/>
        <v>45872</v>
      </c>
      <c r="M5903" s="1">
        <f t="shared" ca="1" si="1576"/>
        <v>45874</v>
      </c>
      <c r="N5903">
        <f t="shared" ca="1" si="1577"/>
        <v>44593.36</v>
      </c>
      <c r="O5903" s="3">
        <f t="shared" ca="1" si="1578"/>
        <v>9214.64</v>
      </c>
      <c r="P5903" s="2">
        <f t="shared" ca="1" si="1579"/>
        <v>0.17125037169194171</v>
      </c>
      <c r="Q5903" t="str">
        <f t="shared" ca="1" si="1580"/>
        <v>Late</v>
      </c>
    </row>
    <row r="5904" spans="1:17" x14ac:dyDescent="0.3">
      <c r="A5904" t="str">
        <f t="shared" si="1564"/>
        <v>S05903</v>
      </c>
      <c r="B5904" t="str">
        <f t="shared" ca="1" si="1565"/>
        <v>Prime Wholesale</v>
      </c>
      <c r="C5904" t="str">
        <f t="shared" ca="1" si="1566"/>
        <v>Australia</v>
      </c>
      <c r="D5904" t="str">
        <f t="shared" ca="1" si="1567"/>
        <v>Rice</v>
      </c>
      <c r="E5904">
        <f t="shared" ca="1" si="1568"/>
        <v>284</v>
      </c>
      <c r="F5904" s="3">
        <f t="shared" ca="1" si="1569"/>
        <v>546</v>
      </c>
      <c r="G5904">
        <f t="shared" ca="1" si="1570"/>
        <v>155064</v>
      </c>
      <c r="H5904">
        <f t="shared" ca="1" si="1571"/>
        <v>114747.36</v>
      </c>
      <c r="I5904">
        <f t="shared" ca="1" si="1572"/>
        <v>2178</v>
      </c>
      <c r="J5904">
        <f t="shared" ca="1" si="1573"/>
        <v>1566</v>
      </c>
      <c r="K5904" s="1">
        <f t="shared" ca="1" si="1574"/>
        <v>45950</v>
      </c>
      <c r="L5904" s="1">
        <f t="shared" ca="1" si="1575"/>
        <v>45970</v>
      </c>
      <c r="M5904" s="1">
        <f t="shared" ca="1" si="1576"/>
        <v>45969</v>
      </c>
      <c r="N5904">
        <f t="shared" ca="1" si="1577"/>
        <v>118491.36</v>
      </c>
      <c r="O5904" s="3">
        <f t="shared" ca="1" si="1578"/>
        <v>36572.639999999999</v>
      </c>
      <c r="P5904" s="2">
        <f t="shared" ca="1" si="1579"/>
        <v>0.23585513078470824</v>
      </c>
      <c r="Q5904" t="str">
        <f t="shared" ca="1" si="1580"/>
        <v>On Time</v>
      </c>
    </row>
    <row r="5905" spans="1:17" x14ac:dyDescent="0.3">
      <c r="A5905" t="str">
        <f t="shared" si="1564"/>
        <v>S05904</v>
      </c>
      <c r="B5905" t="str">
        <f t="shared" ca="1" si="1565"/>
        <v>Beta Imports</v>
      </c>
      <c r="C5905" t="str">
        <f t="shared" ca="1" si="1566"/>
        <v>Singapore</v>
      </c>
      <c r="D5905" t="str">
        <f t="shared" ca="1" si="1567"/>
        <v>Rice</v>
      </c>
      <c r="E5905">
        <f t="shared" ca="1" si="1568"/>
        <v>437</v>
      </c>
      <c r="F5905" s="3">
        <f t="shared" ca="1" si="1569"/>
        <v>107</v>
      </c>
      <c r="G5905">
        <f t="shared" ca="1" si="1570"/>
        <v>46759</v>
      </c>
      <c r="H5905">
        <f t="shared" ca="1" si="1571"/>
        <v>32731.3</v>
      </c>
      <c r="I5905">
        <f t="shared" ca="1" si="1572"/>
        <v>8634</v>
      </c>
      <c r="J5905">
        <f t="shared" ca="1" si="1573"/>
        <v>1052</v>
      </c>
      <c r="K5905" s="1">
        <f t="shared" ca="1" si="1574"/>
        <v>46056</v>
      </c>
      <c r="L5905" s="1">
        <f t="shared" ca="1" si="1575"/>
        <v>46071</v>
      </c>
      <c r="M5905" s="1">
        <f t="shared" ca="1" si="1576"/>
        <v>46074</v>
      </c>
      <c r="N5905">
        <f t="shared" ca="1" si="1577"/>
        <v>42417.3</v>
      </c>
      <c r="O5905" s="3">
        <f t="shared" ca="1" si="1578"/>
        <v>4341.6999999999971</v>
      </c>
      <c r="P5905" s="2">
        <f t="shared" ca="1" si="1579"/>
        <v>9.2852712846724639E-2</v>
      </c>
      <c r="Q5905" t="str">
        <f t="shared" ca="1" si="1580"/>
        <v>Late</v>
      </c>
    </row>
    <row r="5906" spans="1:17" x14ac:dyDescent="0.3">
      <c r="A5906" t="str">
        <f t="shared" si="1564"/>
        <v>S05905</v>
      </c>
      <c r="B5906" t="str">
        <f t="shared" ca="1" si="1565"/>
        <v>Prime Wholesale</v>
      </c>
      <c r="C5906" t="str">
        <f t="shared" ca="1" si="1566"/>
        <v>Australia</v>
      </c>
      <c r="D5906" t="str">
        <f t="shared" ca="1" si="1567"/>
        <v>Rice</v>
      </c>
      <c r="E5906">
        <f t="shared" ca="1" si="1568"/>
        <v>441</v>
      </c>
      <c r="F5906" s="3">
        <f t="shared" ca="1" si="1569"/>
        <v>539</v>
      </c>
      <c r="G5906">
        <f t="shared" ca="1" si="1570"/>
        <v>237699</v>
      </c>
      <c r="H5906">
        <f t="shared" ca="1" si="1571"/>
        <v>161635.32</v>
      </c>
      <c r="I5906">
        <f t="shared" ca="1" si="1572"/>
        <v>9676</v>
      </c>
      <c r="J5906">
        <f t="shared" ca="1" si="1573"/>
        <v>594</v>
      </c>
      <c r="K5906" s="1">
        <f t="shared" ca="1" si="1574"/>
        <v>45735</v>
      </c>
      <c r="L5906" s="1">
        <f t="shared" ca="1" si="1575"/>
        <v>45751</v>
      </c>
      <c r="M5906" s="1">
        <f t="shared" ca="1" si="1576"/>
        <v>45754</v>
      </c>
      <c r="N5906">
        <f t="shared" ca="1" si="1577"/>
        <v>171905.32</v>
      </c>
      <c r="O5906" s="3">
        <f t="shared" ca="1" si="1578"/>
        <v>65793.679999999993</v>
      </c>
      <c r="P5906" s="2">
        <f t="shared" ca="1" si="1579"/>
        <v>0.27679409673578764</v>
      </c>
      <c r="Q5906" t="str">
        <f t="shared" ca="1" si="1580"/>
        <v>Late</v>
      </c>
    </row>
    <row r="5907" spans="1:17" x14ac:dyDescent="0.3">
      <c r="A5907" t="str">
        <f t="shared" si="1564"/>
        <v>S05906</v>
      </c>
      <c r="B5907" t="str">
        <f t="shared" ca="1" si="1565"/>
        <v>Beta Imports</v>
      </c>
      <c r="C5907" t="str">
        <f t="shared" ca="1" si="1566"/>
        <v>UAE</v>
      </c>
      <c r="D5907" t="str">
        <f t="shared" ca="1" si="1567"/>
        <v>Tea</v>
      </c>
      <c r="E5907">
        <f t="shared" ca="1" si="1568"/>
        <v>332</v>
      </c>
      <c r="F5907" s="3">
        <f t="shared" ca="1" si="1569"/>
        <v>348</v>
      </c>
      <c r="G5907">
        <f t="shared" ca="1" si="1570"/>
        <v>115536</v>
      </c>
      <c r="H5907">
        <f t="shared" ca="1" si="1571"/>
        <v>65855.520000000004</v>
      </c>
      <c r="I5907">
        <f t="shared" ca="1" si="1572"/>
        <v>2463</v>
      </c>
      <c r="J5907">
        <f t="shared" ca="1" si="1573"/>
        <v>1788</v>
      </c>
      <c r="K5907" s="1">
        <f t="shared" ca="1" si="1574"/>
        <v>46126</v>
      </c>
      <c r="L5907" s="1">
        <f t="shared" ca="1" si="1575"/>
        <v>46135</v>
      </c>
      <c r="M5907" s="1">
        <f t="shared" ca="1" si="1576"/>
        <v>46140</v>
      </c>
      <c r="N5907">
        <f t="shared" ca="1" si="1577"/>
        <v>70106.52</v>
      </c>
      <c r="O5907" s="3">
        <f t="shared" ca="1" si="1578"/>
        <v>45429.479999999996</v>
      </c>
      <c r="P5907" s="2">
        <f t="shared" ca="1" si="1579"/>
        <v>0.39320627336933939</v>
      </c>
      <c r="Q5907" t="str">
        <f t="shared" ca="1" si="1580"/>
        <v>Late</v>
      </c>
    </row>
    <row r="5908" spans="1:17" x14ac:dyDescent="0.3">
      <c r="A5908" t="str">
        <f t="shared" si="1564"/>
        <v>S05907</v>
      </c>
      <c r="B5908" t="str">
        <f t="shared" ca="1" si="1565"/>
        <v>Oceanic Exports</v>
      </c>
      <c r="C5908" t="str">
        <f t="shared" ca="1" si="1566"/>
        <v>Singapore</v>
      </c>
      <c r="D5908" t="str">
        <f t="shared" ca="1" si="1567"/>
        <v>Sauces</v>
      </c>
      <c r="E5908">
        <f t="shared" ca="1" si="1568"/>
        <v>365</v>
      </c>
      <c r="F5908" s="3">
        <f t="shared" ca="1" si="1569"/>
        <v>733</v>
      </c>
      <c r="G5908">
        <f t="shared" ca="1" si="1570"/>
        <v>267545</v>
      </c>
      <c r="H5908">
        <f t="shared" ca="1" si="1571"/>
        <v>144474.29999999999</v>
      </c>
      <c r="I5908">
        <f t="shared" ca="1" si="1572"/>
        <v>1971</v>
      </c>
      <c r="J5908">
        <f t="shared" ca="1" si="1573"/>
        <v>3649</v>
      </c>
      <c r="K5908" s="1">
        <f t="shared" ca="1" si="1574"/>
        <v>46226</v>
      </c>
      <c r="L5908" s="1">
        <f t="shared" ca="1" si="1575"/>
        <v>46239</v>
      </c>
      <c r="M5908" s="1">
        <f t="shared" ca="1" si="1576"/>
        <v>46238</v>
      </c>
      <c r="N5908">
        <f t="shared" ca="1" si="1577"/>
        <v>150094.29999999999</v>
      </c>
      <c r="O5908" s="3">
        <f t="shared" ca="1" si="1578"/>
        <v>117450.70000000001</v>
      </c>
      <c r="P5908" s="2">
        <f t="shared" ca="1" si="1579"/>
        <v>0.43899418789362543</v>
      </c>
      <c r="Q5908" t="str">
        <f t="shared" ca="1" si="1580"/>
        <v>On Time</v>
      </c>
    </row>
    <row r="5909" spans="1:17" x14ac:dyDescent="0.3">
      <c r="A5909" t="str">
        <f t="shared" si="1564"/>
        <v>S05908</v>
      </c>
      <c r="B5909" t="str">
        <f t="shared" ca="1" si="1565"/>
        <v>Alpha Traders</v>
      </c>
      <c r="C5909" t="str">
        <f t="shared" ca="1" si="1566"/>
        <v>Canada</v>
      </c>
      <c r="D5909" t="str">
        <f t="shared" ca="1" si="1567"/>
        <v>Rice</v>
      </c>
      <c r="E5909">
        <f t="shared" ca="1" si="1568"/>
        <v>224</v>
      </c>
      <c r="F5909" s="3">
        <f t="shared" ca="1" si="1569"/>
        <v>173</v>
      </c>
      <c r="G5909">
        <f t="shared" ca="1" si="1570"/>
        <v>38752</v>
      </c>
      <c r="H5909">
        <f t="shared" ca="1" si="1571"/>
        <v>26351.360000000001</v>
      </c>
      <c r="I5909">
        <f t="shared" ca="1" si="1572"/>
        <v>1589</v>
      </c>
      <c r="J5909">
        <f t="shared" ca="1" si="1573"/>
        <v>2324</v>
      </c>
      <c r="K5909" s="1">
        <f t="shared" ca="1" si="1574"/>
        <v>46333</v>
      </c>
      <c r="L5909" s="1">
        <f t="shared" ca="1" si="1575"/>
        <v>46341</v>
      </c>
      <c r="M5909" s="1">
        <f t="shared" ca="1" si="1576"/>
        <v>46339</v>
      </c>
      <c r="N5909">
        <f t="shared" ca="1" si="1577"/>
        <v>30264.36</v>
      </c>
      <c r="O5909" s="3">
        <f t="shared" ca="1" si="1578"/>
        <v>8487.64</v>
      </c>
      <c r="P5909" s="2">
        <f t="shared" ca="1" si="1579"/>
        <v>0.21902456647398844</v>
      </c>
      <c r="Q5909" t="str">
        <f t="shared" ca="1" si="1580"/>
        <v>On Time</v>
      </c>
    </row>
    <row r="5910" spans="1:17" x14ac:dyDescent="0.3">
      <c r="A5910" t="str">
        <f t="shared" si="1564"/>
        <v>S05909</v>
      </c>
      <c r="B5910" t="str">
        <f t="shared" ca="1" si="1565"/>
        <v>Prime Wholesale</v>
      </c>
      <c r="C5910" t="str">
        <f t="shared" ca="1" si="1566"/>
        <v>Canada</v>
      </c>
      <c r="D5910" t="str">
        <f t="shared" ca="1" si="1567"/>
        <v>Pickles</v>
      </c>
      <c r="E5910">
        <f t="shared" ca="1" si="1568"/>
        <v>54</v>
      </c>
      <c r="F5910" s="3">
        <f t="shared" ca="1" si="1569"/>
        <v>720</v>
      </c>
      <c r="G5910">
        <f t="shared" ca="1" si="1570"/>
        <v>38880</v>
      </c>
      <c r="H5910">
        <f t="shared" ca="1" si="1571"/>
        <v>23716.799999999999</v>
      </c>
      <c r="I5910">
        <f t="shared" ca="1" si="1572"/>
        <v>5294</v>
      </c>
      <c r="J5910">
        <f t="shared" ca="1" si="1573"/>
        <v>570</v>
      </c>
      <c r="K5910" s="1">
        <f t="shared" ca="1" si="1574"/>
        <v>45915</v>
      </c>
      <c r="L5910" s="1">
        <f t="shared" ca="1" si="1575"/>
        <v>45934</v>
      </c>
      <c r="M5910" s="1">
        <f t="shared" ca="1" si="1576"/>
        <v>45935</v>
      </c>
      <c r="N5910">
        <f t="shared" ca="1" si="1577"/>
        <v>29580.799999999999</v>
      </c>
      <c r="O5910" s="3">
        <f t="shared" ca="1" si="1578"/>
        <v>9299.2000000000007</v>
      </c>
      <c r="P5910" s="2">
        <f t="shared" ca="1" si="1579"/>
        <v>0.2391769547325103</v>
      </c>
      <c r="Q5910" t="str">
        <f t="shared" ca="1" si="1580"/>
        <v>Late</v>
      </c>
    </row>
    <row r="5911" spans="1:17" x14ac:dyDescent="0.3">
      <c r="A5911" t="str">
        <f t="shared" si="1564"/>
        <v>S05910</v>
      </c>
      <c r="B5911" t="str">
        <f t="shared" ca="1" si="1565"/>
        <v>Global Foods</v>
      </c>
      <c r="C5911" t="str">
        <f t="shared" ca="1" si="1566"/>
        <v>UK</v>
      </c>
      <c r="D5911" t="str">
        <f t="shared" ca="1" si="1567"/>
        <v>Rice</v>
      </c>
      <c r="E5911">
        <f t="shared" ca="1" si="1568"/>
        <v>280</v>
      </c>
      <c r="F5911" s="3">
        <f t="shared" ca="1" si="1569"/>
        <v>757</v>
      </c>
      <c r="G5911">
        <f t="shared" ca="1" si="1570"/>
        <v>211960</v>
      </c>
      <c r="H5911">
        <f t="shared" ca="1" si="1571"/>
        <v>99621.2</v>
      </c>
      <c r="I5911">
        <f t="shared" ca="1" si="1572"/>
        <v>11011</v>
      </c>
      <c r="J5911">
        <f t="shared" ca="1" si="1573"/>
        <v>2578</v>
      </c>
      <c r="K5911" s="1">
        <f t="shared" ca="1" si="1574"/>
        <v>45659</v>
      </c>
      <c r="L5911" s="1">
        <f t="shared" ca="1" si="1575"/>
        <v>45667</v>
      </c>
      <c r="M5911" s="1">
        <f t="shared" ca="1" si="1576"/>
        <v>45667</v>
      </c>
      <c r="N5911">
        <f t="shared" ca="1" si="1577"/>
        <v>113210.2</v>
      </c>
      <c r="O5911" s="3">
        <f t="shared" ca="1" si="1578"/>
        <v>98749.8</v>
      </c>
      <c r="P5911" s="2">
        <f t="shared" ca="1" si="1579"/>
        <v>0.46588884695225513</v>
      </c>
      <c r="Q5911" t="str">
        <f t="shared" ca="1" si="1580"/>
        <v>On Time</v>
      </c>
    </row>
    <row r="5912" spans="1:17" x14ac:dyDescent="0.3">
      <c r="A5912" t="str">
        <f t="shared" si="1564"/>
        <v>S05911</v>
      </c>
      <c r="B5912" t="str">
        <f t="shared" ca="1" si="1565"/>
        <v>Global Foods</v>
      </c>
      <c r="C5912" t="str">
        <f t="shared" ca="1" si="1566"/>
        <v>Singapore</v>
      </c>
      <c r="D5912" t="str">
        <f t="shared" ca="1" si="1567"/>
        <v>Pickles</v>
      </c>
      <c r="E5912">
        <f t="shared" ca="1" si="1568"/>
        <v>61</v>
      </c>
      <c r="F5912" s="3">
        <f t="shared" ca="1" si="1569"/>
        <v>674</v>
      </c>
      <c r="G5912">
        <f t="shared" ca="1" si="1570"/>
        <v>41114</v>
      </c>
      <c r="H5912">
        <f t="shared" ca="1" si="1571"/>
        <v>21379.279999999999</v>
      </c>
      <c r="I5912">
        <f t="shared" ca="1" si="1572"/>
        <v>7475</v>
      </c>
      <c r="J5912">
        <f t="shared" ca="1" si="1573"/>
        <v>1234</v>
      </c>
      <c r="K5912" s="1">
        <f t="shared" ca="1" si="1574"/>
        <v>45787</v>
      </c>
      <c r="L5912" s="1">
        <f t="shared" ca="1" si="1575"/>
        <v>45807</v>
      </c>
      <c r="M5912" s="1">
        <f t="shared" ca="1" si="1576"/>
        <v>45806</v>
      </c>
      <c r="N5912">
        <f t="shared" ca="1" si="1577"/>
        <v>30088.28</v>
      </c>
      <c r="O5912" s="3">
        <f t="shared" ca="1" si="1578"/>
        <v>11025.720000000001</v>
      </c>
      <c r="P5912" s="2">
        <f t="shared" ca="1" si="1579"/>
        <v>0.26817434450552124</v>
      </c>
      <c r="Q5912" t="str">
        <f t="shared" ca="1" si="1580"/>
        <v>On Time</v>
      </c>
    </row>
    <row r="5913" spans="1:17" x14ac:dyDescent="0.3">
      <c r="A5913" t="str">
        <f t="shared" si="1564"/>
        <v>S05912</v>
      </c>
      <c r="B5913" t="str">
        <f t="shared" ca="1" si="1565"/>
        <v>Global Foods</v>
      </c>
      <c r="C5913" t="str">
        <f t="shared" ca="1" si="1566"/>
        <v>UK</v>
      </c>
      <c r="D5913" t="str">
        <f t="shared" ca="1" si="1567"/>
        <v>Spices</v>
      </c>
      <c r="E5913">
        <f t="shared" ca="1" si="1568"/>
        <v>244</v>
      </c>
      <c r="F5913" s="3">
        <f t="shared" ca="1" si="1569"/>
        <v>143</v>
      </c>
      <c r="G5913">
        <f t="shared" ca="1" si="1570"/>
        <v>34892</v>
      </c>
      <c r="H5913">
        <f t="shared" ca="1" si="1571"/>
        <v>19190.599999999999</v>
      </c>
      <c r="I5913">
        <f t="shared" ca="1" si="1572"/>
        <v>4356</v>
      </c>
      <c r="J5913">
        <f t="shared" ca="1" si="1573"/>
        <v>2582</v>
      </c>
      <c r="K5913" s="1">
        <f t="shared" ca="1" si="1574"/>
        <v>46175</v>
      </c>
      <c r="L5913" s="1">
        <f t="shared" ca="1" si="1575"/>
        <v>46195</v>
      </c>
      <c r="M5913" s="1">
        <f t="shared" ca="1" si="1576"/>
        <v>46194</v>
      </c>
      <c r="N5913">
        <f t="shared" ca="1" si="1577"/>
        <v>26128.6</v>
      </c>
      <c r="O5913" s="3">
        <f t="shared" ca="1" si="1578"/>
        <v>8763.4000000000015</v>
      </c>
      <c r="P5913" s="2">
        <f t="shared" ca="1" si="1579"/>
        <v>0.25115785853490774</v>
      </c>
      <c r="Q5913" t="str">
        <f t="shared" ca="1" si="1580"/>
        <v>On Time</v>
      </c>
    </row>
    <row r="5914" spans="1:17" x14ac:dyDescent="0.3">
      <c r="A5914" t="str">
        <f t="shared" si="1564"/>
        <v>S05913</v>
      </c>
      <c r="B5914" t="str">
        <f t="shared" ca="1" si="1565"/>
        <v>Alpha Traders</v>
      </c>
      <c r="C5914" t="str">
        <f t="shared" ca="1" si="1566"/>
        <v>Singapore</v>
      </c>
      <c r="D5914" t="str">
        <f t="shared" ca="1" si="1567"/>
        <v>Pickles</v>
      </c>
      <c r="E5914">
        <f t="shared" ca="1" si="1568"/>
        <v>135</v>
      </c>
      <c r="F5914" s="3">
        <f t="shared" ca="1" si="1569"/>
        <v>305</v>
      </c>
      <c r="G5914">
        <f t="shared" ca="1" si="1570"/>
        <v>41175</v>
      </c>
      <c r="H5914">
        <f t="shared" ca="1" si="1571"/>
        <v>28822.5</v>
      </c>
      <c r="I5914">
        <f t="shared" ca="1" si="1572"/>
        <v>11879</v>
      </c>
      <c r="J5914">
        <f t="shared" ca="1" si="1573"/>
        <v>2294</v>
      </c>
      <c r="K5914" s="1">
        <f t="shared" ca="1" si="1574"/>
        <v>46281</v>
      </c>
      <c r="L5914" s="1">
        <f t="shared" ca="1" si="1575"/>
        <v>46296</v>
      </c>
      <c r="M5914" s="1">
        <f t="shared" ca="1" si="1576"/>
        <v>46297</v>
      </c>
      <c r="N5914">
        <f t="shared" ca="1" si="1577"/>
        <v>42995.5</v>
      </c>
      <c r="O5914" s="3">
        <f t="shared" ca="1" si="1578"/>
        <v>-1820.5</v>
      </c>
      <c r="P5914" s="2">
        <f t="shared" ca="1" si="1579"/>
        <v>-4.4213721918639953E-2</v>
      </c>
      <c r="Q5914" t="str">
        <f t="shared" ca="1" si="1580"/>
        <v>Late</v>
      </c>
    </row>
    <row r="5915" spans="1:17" x14ac:dyDescent="0.3">
      <c r="A5915" t="str">
        <f t="shared" si="1564"/>
        <v>S05914</v>
      </c>
      <c r="B5915" t="str">
        <f t="shared" ca="1" si="1565"/>
        <v>Prime Wholesale</v>
      </c>
      <c r="C5915" t="str">
        <f t="shared" ca="1" si="1566"/>
        <v>Australia</v>
      </c>
      <c r="D5915" t="str">
        <f t="shared" ca="1" si="1567"/>
        <v>Rice</v>
      </c>
      <c r="E5915">
        <f t="shared" ca="1" si="1568"/>
        <v>401</v>
      </c>
      <c r="F5915" s="3">
        <f t="shared" ca="1" si="1569"/>
        <v>297</v>
      </c>
      <c r="G5915">
        <f t="shared" ca="1" si="1570"/>
        <v>119097</v>
      </c>
      <c r="H5915">
        <f t="shared" ca="1" si="1571"/>
        <v>64312.38</v>
      </c>
      <c r="I5915">
        <f t="shared" ca="1" si="1572"/>
        <v>1903</v>
      </c>
      <c r="J5915">
        <f t="shared" ca="1" si="1573"/>
        <v>1216</v>
      </c>
      <c r="K5915" s="1">
        <f t="shared" ca="1" si="1574"/>
        <v>46231</v>
      </c>
      <c r="L5915" s="1">
        <f t="shared" ca="1" si="1575"/>
        <v>46250</v>
      </c>
      <c r="M5915" s="1">
        <f t="shared" ca="1" si="1576"/>
        <v>46253</v>
      </c>
      <c r="N5915">
        <f t="shared" ca="1" si="1577"/>
        <v>67431.38</v>
      </c>
      <c r="O5915" s="3">
        <f t="shared" ca="1" si="1578"/>
        <v>51665.619999999995</v>
      </c>
      <c r="P5915" s="2">
        <f t="shared" ca="1" si="1579"/>
        <v>0.43381126308807105</v>
      </c>
      <c r="Q5915" t="str">
        <f t="shared" ca="1" si="1580"/>
        <v>Late</v>
      </c>
    </row>
    <row r="5916" spans="1:17" x14ac:dyDescent="0.3">
      <c r="A5916" t="str">
        <f t="shared" si="1564"/>
        <v>S05915</v>
      </c>
      <c r="B5916" t="str">
        <f t="shared" ca="1" si="1565"/>
        <v>Prime Wholesale</v>
      </c>
      <c r="C5916" t="str">
        <f t="shared" ca="1" si="1566"/>
        <v>UK</v>
      </c>
      <c r="D5916" t="str">
        <f t="shared" ca="1" si="1567"/>
        <v>Tea</v>
      </c>
      <c r="E5916">
        <f t="shared" ca="1" si="1568"/>
        <v>287</v>
      </c>
      <c r="F5916" s="3">
        <f t="shared" ca="1" si="1569"/>
        <v>555</v>
      </c>
      <c r="G5916">
        <f t="shared" ca="1" si="1570"/>
        <v>159285</v>
      </c>
      <c r="H5916">
        <f t="shared" ca="1" si="1571"/>
        <v>89199.6</v>
      </c>
      <c r="I5916">
        <f t="shared" ca="1" si="1572"/>
        <v>1630</v>
      </c>
      <c r="J5916">
        <f t="shared" ca="1" si="1573"/>
        <v>1084</v>
      </c>
      <c r="K5916" s="1">
        <f t="shared" ca="1" si="1574"/>
        <v>46084</v>
      </c>
      <c r="L5916" s="1">
        <f t="shared" ca="1" si="1575"/>
        <v>46102</v>
      </c>
      <c r="M5916" s="1">
        <f t="shared" ca="1" si="1576"/>
        <v>46105</v>
      </c>
      <c r="N5916">
        <f t="shared" ca="1" si="1577"/>
        <v>91913.600000000006</v>
      </c>
      <c r="O5916" s="3">
        <f t="shared" ca="1" si="1578"/>
        <v>67371.399999999994</v>
      </c>
      <c r="P5916" s="2">
        <f t="shared" ca="1" si="1579"/>
        <v>0.42296135857111461</v>
      </c>
      <c r="Q5916" t="str">
        <f t="shared" ca="1" si="1580"/>
        <v>Late</v>
      </c>
    </row>
    <row r="5917" spans="1:17" x14ac:dyDescent="0.3">
      <c r="A5917" t="str">
        <f t="shared" si="1564"/>
        <v>S05916</v>
      </c>
      <c r="B5917" t="str">
        <f t="shared" ca="1" si="1565"/>
        <v>Alpha Traders</v>
      </c>
      <c r="C5917" t="str">
        <f t="shared" ca="1" si="1566"/>
        <v>Singapore</v>
      </c>
      <c r="D5917" t="str">
        <f t="shared" ca="1" si="1567"/>
        <v>Spices</v>
      </c>
      <c r="E5917">
        <f t="shared" ca="1" si="1568"/>
        <v>115</v>
      </c>
      <c r="F5917" s="3">
        <f t="shared" ca="1" si="1569"/>
        <v>516</v>
      </c>
      <c r="G5917">
        <f t="shared" ca="1" si="1570"/>
        <v>59340</v>
      </c>
      <c r="H5917">
        <f t="shared" ca="1" si="1571"/>
        <v>28483.200000000001</v>
      </c>
      <c r="I5917">
        <f t="shared" ca="1" si="1572"/>
        <v>10897</v>
      </c>
      <c r="J5917">
        <f t="shared" ca="1" si="1573"/>
        <v>2335</v>
      </c>
      <c r="K5917" s="1">
        <f t="shared" ca="1" si="1574"/>
        <v>46084</v>
      </c>
      <c r="L5917" s="1">
        <f t="shared" ca="1" si="1575"/>
        <v>46091</v>
      </c>
      <c r="M5917" s="1">
        <f t="shared" ca="1" si="1576"/>
        <v>46094</v>
      </c>
      <c r="N5917">
        <f t="shared" ca="1" si="1577"/>
        <v>41715.199999999997</v>
      </c>
      <c r="O5917" s="3">
        <f t="shared" ca="1" si="1578"/>
        <v>17624.800000000003</v>
      </c>
      <c r="P5917" s="2">
        <f t="shared" ca="1" si="1579"/>
        <v>0.29701381867205939</v>
      </c>
      <c r="Q5917" t="str">
        <f t="shared" ca="1" si="1580"/>
        <v>Late</v>
      </c>
    </row>
    <row r="5918" spans="1:17" x14ac:dyDescent="0.3">
      <c r="A5918" t="str">
        <f t="shared" si="1564"/>
        <v>S05917</v>
      </c>
      <c r="B5918" t="str">
        <f t="shared" ca="1" si="1565"/>
        <v>Alpha Traders</v>
      </c>
      <c r="C5918" t="str">
        <f t="shared" ca="1" si="1566"/>
        <v>Canada</v>
      </c>
      <c r="D5918" t="str">
        <f t="shared" ca="1" si="1567"/>
        <v>Rice</v>
      </c>
      <c r="E5918">
        <f t="shared" ca="1" si="1568"/>
        <v>316</v>
      </c>
      <c r="F5918" s="3">
        <f t="shared" ca="1" si="1569"/>
        <v>433</v>
      </c>
      <c r="G5918">
        <f t="shared" ca="1" si="1570"/>
        <v>136828</v>
      </c>
      <c r="H5918">
        <f t="shared" ca="1" si="1571"/>
        <v>84833.36</v>
      </c>
      <c r="I5918">
        <f t="shared" ca="1" si="1572"/>
        <v>2964</v>
      </c>
      <c r="J5918">
        <f t="shared" ca="1" si="1573"/>
        <v>2081</v>
      </c>
      <c r="K5918" s="1">
        <f t="shared" ca="1" si="1574"/>
        <v>45863</v>
      </c>
      <c r="L5918" s="1">
        <f t="shared" ca="1" si="1575"/>
        <v>45874</v>
      </c>
      <c r="M5918" s="1">
        <f t="shared" ca="1" si="1576"/>
        <v>45875</v>
      </c>
      <c r="N5918">
        <f t="shared" ca="1" si="1577"/>
        <v>89878.36</v>
      </c>
      <c r="O5918" s="3">
        <f t="shared" ca="1" si="1578"/>
        <v>46949.64</v>
      </c>
      <c r="P5918" s="2">
        <f t="shared" ca="1" si="1579"/>
        <v>0.34312889174730316</v>
      </c>
      <c r="Q5918" t="str">
        <f t="shared" ca="1" si="1580"/>
        <v>Late</v>
      </c>
    </row>
    <row r="5919" spans="1:17" x14ac:dyDescent="0.3">
      <c r="A5919" t="str">
        <f t="shared" si="1564"/>
        <v>S05918</v>
      </c>
      <c r="B5919" t="str">
        <f t="shared" ca="1" si="1565"/>
        <v>Oceanic Exports</v>
      </c>
      <c r="C5919" t="str">
        <f t="shared" ca="1" si="1566"/>
        <v>UK</v>
      </c>
      <c r="D5919" t="str">
        <f t="shared" ca="1" si="1567"/>
        <v>Spices</v>
      </c>
      <c r="E5919">
        <f t="shared" ca="1" si="1568"/>
        <v>232</v>
      </c>
      <c r="F5919" s="3">
        <f t="shared" ca="1" si="1569"/>
        <v>239</v>
      </c>
      <c r="G5919">
        <f t="shared" ca="1" si="1570"/>
        <v>55448</v>
      </c>
      <c r="H5919">
        <f t="shared" ca="1" si="1571"/>
        <v>37150.160000000003</v>
      </c>
      <c r="I5919">
        <f t="shared" ca="1" si="1572"/>
        <v>5035</v>
      </c>
      <c r="J5919">
        <f t="shared" ca="1" si="1573"/>
        <v>2108</v>
      </c>
      <c r="K5919" s="1">
        <f t="shared" ca="1" si="1574"/>
        <v>46052</v>
      </c>
      <c r="L5919" s="1">
        <f t="shared" ca="1" si="1575"/>
        <v>46072</v>
      </c>
      <c r="M5919" s="1">
        <f t="shared" ca="1" si="1576"/>
        <v>46071</v>
      </c>
      <c r="N5919">
        <f t="shared" ca="1" si="1577"/>
        <v>44293.16</v>
      </c>
      <c r="O5919" s="3">
        <f t="shared" ca="1" si="1578"/>
        <v>11154.839999999997</v>
      </c>
      <c r="P5919" s="2">
        <f t="shared" ca="1" si="1579"/>
        <v>0.2011765978935218</v>
      </c>
      <c r="Q5919" t="str">
        <f t="shared" ca="1" si="1580"/>
        <v>On Time</v>
      </c>
    </row>
    <row r="5920" spans="1:17" x14ac:dyDescent="0.3">
      <c r="A5920" t="str">
        <f t="shared" si="1564"/>
        <v>S05919</v>
      </c>
      <c r="B5920" t="str">
        <f t="shared" ca="1" si="1565"/>
        <v>Beta Imports</v>
      </c>
      <c r="C5920" t="str">
        <f t="shared" ca="1" si="1566"/>
        <v>Singapore</v>
      </c>
      <c r="D5920" t="str">
        <f t="shared" ca="1" si="1567"/>
        <v>Spices</v>
      </c>
      <c r="E5920">
        <f t="shared" ca="1" si="1568"/>
        <v>362</v>
      </c>
      <c r="F5920" s="3">
        <f t="shared" ca="1" si="1569"/>
        <v>411</v>
      </c>
      <c r="G5920">
        <f t="shared" ca="1" si="1570"/>
        <v>148782</v>
      </c>
      <c r="H5920">
        <f t="shared" ca="1" si="1571"/>
        <v>80342.28</v>
      </c>
      <c r="I5920">
        <f t="shared" ca="1" si="1572"/>
        <v>9449</v>
      </c>
      <c r="J5920">
        <f t="shared" ca="1" si="1573"/>
        <v>1000</v>
      </c>
      <c r="K5920" s="1">
        <f t="shared" ca="1" si="1574"/>
        <v>46159</v>
      </c>
      <c r="L5920" s="1">
        <f t="shared" ca="1" si="1575"/>
        <v>46169</v>
      </c>
      <c r="M5920" s="1">
        <f t="shared" ca="1" si="1576"/>
        <v>46174</v>
      </c>
      <c r="N5920">
        <f t="shared" ca="1" si="1577"/>
        <v>90791.28</v>
      </c>
      <c r="O5920" s="3">
        <f t="shared" ca="1" si="1578"/>
        <v>57990.720000000001</v>
      </c>
      <c r="P5920" s="2">
        <f t="shared" ca="1" si="1579"/>
        <v>0.3897697302092995</v>
      </c>
      <c r="Q5920" t="str">
        <f t="shared" ca="1" si="1580"/>
        <v>Late</v>
      </c>
    </row>
    <row r="5921" spans="1:17" x14ac:dyDescent="0.3">
      <c r="A5921" t="str">
        <f t="shared" si="1564"/>
        <v>S05920</v>
      </c>
      <c r="B5921" t="str">
        <f t="shared" ca="1" si="1565"/>
        <v>Alpha Traders</v>
      </c>
      <c r="C5921" t="str">
        <f t="shared" ca="1" si="1566"/>
        <v>Canada</v>
      </c>
      <c r="D5921" t="str">
        <f t="shared" ca="1" si="1567"/>
        <v>Spices</v>
      </c>
      <c r="E5921">
        <f t="shared" ca="1" si="1568"/>
        <v>321</v>
      </c>
      <c r="F5921" s="3">
        <f t="shared" ca="1" si="1569"/>
        <v>581</v>
      </c>
      <c r="G5921">
        <f t="shared" ca="1" si="1570"/>
        <v>186501</v>
      </c>
      <c r="H5921">
        <f t="shared" ca="1" si="1571"/>
        <v>119360.64</v>
      </c>
      <c r="I5921">
        <f t="shared" ca="1" si="1572"/>
        <v>10659</v>
      </c>
      <c r="J5921">
        <f t="shared" ca="1" si="1573"/>
        <v>2998</v>
      </c>
      <c r="K5921" s="1">
        <f t="shared" ca="1" si="1574"/>
        <v>46021</v>
      </c>
      <c r="L5921" s="1">
        <f t="shared" ca="1" si="1575"/>
        <v>46028</v>
      </c>
      <c r="M5921" s="1">
        <f t="shared" ca="1" si="1576"/>
        <v>46027</v>
      </c>
      <c r="N5921">
        <f t="shared" ca="1" si="1577"/>
        <v>133017.64000000001</v>
      </c>
      <c r="O5921" s="3">
        <f t="shared" ca="1" si="1578"/>
        <v>53483.359999999986</v>
      </c>
      <c r="P5921" s="2">
        <f t="shared" ca="1" si="1579"/>
        <v>0.28677251060316022</v>
      </c>
      <c r="Q5921" t="str">
        <f t="shared" ca="1" si="1580"/>
        <v>On Time</v>
      </c>
    </row>
    <row r="5922" spans="1:17" x14ac:dyDescent="0.3">
      <c r="A5922" t="str">
        <f t="shared" si="1564"/>
        <v>S05921</v>
      </c>
      <c r="B5922" t="str">
        <f t="shared" ca="1" si="1565"/>
        <v>FreshMart Ltd</v>
      </c>
      <c r="C5922" t="str">
        <f t="shared" ca="1" si="1566"/>
        <v>Canada</v>
      </c>
      <c r="D5922" t="str">
        <f t="shared" ca="1" si="1567"/>
        <v>Spices</v>
      </c>
      <c r="E5922">
        <f t="shared" ca="1" si="1568"/>
        <v>291</v>
      </c>
      <c r="F5922" s="3">
        <f t="shared" ca="1" si="1569"/>
        <v>706</v>
      </c>
      <c r="G5922">
        <f t="shared" ca="1" si="1570"/>
        <v>205446</v>
      </c>
      <c r="H5922">
        <f t="shared" ca="1" si="1571"/>
        <v>115049.76</v>
      </c>
      <c r="I5922">
        <f t="shared" ca="1" si="1572"/>
        <v>2330</v>
      </c>
      <c r="J5922">
        <f t="shared" ca="1" si="1573"/>
        <v>1356</v>
      </c>
      <c r="K5922" s="1">
        <f t="shared" ca="1" si="1574"/>
        <v>45952</v>
      </c>
      <c r="L5922" s="1">
        <f t="shared" ca="1" si="1575"/>
        <v>45964</v>
      </c>
      <c r="M5922" s="1">
        <f t="shared" ca="1" si="1576"/>
        <v>45967</v>
      </c>
      <c r="N5922">
        <f t="shared" ca="1" si="1577"/>
        <v>118735.76</v>
      </c>
      <c r="O5922" s="3">
        <f t="shared" ca="1" si="1578"/>
        <v>86710.24</v>
      </c>
      <c r="P5922" s="2">
        <f t="shared" ca="1" si="1579"/>
        <v>0.42205854579792257</v>
      </c>
      <c r="Q5922" t="str">
        <f t="shared" ca="1" si="1580"/>
        <v>Late</v>
      </c>
    </row>
    <row r="5923" spans="1:17" x14ac:dyDescent="0.3">
      <c r="A5923" t="str">
        <f t="shared" si="1564"/>
        <v>S05922</v>
      </c>
      <c r="B5923" t="str">
        <f t="shared" ca="1" si="1565"/>
        <v>Prime Wholesale</v>
      </c>
      <c r="C5923" t="str">
        <f t="shared" ca="1" si="1566"/>
        <v>Canada</v>
      </c>
      <c r="D5923" t="str">
        <f t="shared" ca="1" si="1567"/>
        <v>Tea</v>
      </c>
      <c r="E5923">
        <f t="shared" ca="1" si="1568"/>
        <v>254</v>
      </c>
      <c r="F5923" s="3">
        <f t="shared" ca="1" si="1569"/>
        <v>151</v>
      </c>
      <c r="G5923">
        <f t="shared" ca="1" si="1570"/>
        <v>38354</v>
      </c>
      <c r="H5923">
        <f t="shared" ca="1" si="1571"/>
        <v>24546.560000000001</v>
      </c>
      <c r="I5923">
        <f t="shared" ca="1" si="1572"/>
        <v>4121</v>
      </c>
      <c r="J5923">
        <f t="shared" ca="1" si="1573"/>
        <v>1319</v>
      </c>
      <c r="K5923" s="1">
        <f t="shared" ca="1" si="1574"/>
        <v>45695</v>
      </c>
      <c r="L5923" s="1">
        <f t="shared" ca="1" si="1575"/>
        <v>45702</v>
      </c>
      <c r="M5923" s="1">
        <f t="shared" ca="1" si="1576"/>
        <v>45707</v>
      </c>
      <c r="N5923">
        <f t="shared" ca="1" si="1577"/>
        <v>29986.560000000001</v>
      </c>
      <c r="O5923" s="3">
        <f t="shared" ca="1" si="1578"/>
        <v>8367.4399999999987</v>
      </c>
      <c r="P5923" s="2">
        <f t="shared" ca="1" si="1579"/>
        <v>0.21816342493612137</v>
      </c>
      <c r="Q5923" t="str">
        <f t="shared" ca="1" si="1580"/>
        <v>Late</v>
      </c>
    </row>
    <row r="5924" spans="1:17" x14ac:dyDescent="0.3">
      <c r="A5924" t="str">
        <f t="shared" si="1564"/>
        <v>S05923</v>
      </c>
      <c r="B5924" t="str">
        <f t="shared" ca="1" si="1565"/>
        <v>Prime Wholesale</v>
      </c>
      <c r="C5924" t="str">
        <f t="shared" ca="1" si="1566"/>
        <v>Australia</v>
      </c>
      <c r="D5924" t="str">
        <f t="shared" ca="1" si="1567"/>
        <v>Tea</v>
      </c>
      <c r="E5924">
        <f t="shared" ca="1" si="1568"/>
        <v>286</v>
      </c>
      <c r="F5924" s="3">
        <f t="shared" ca="1" si="1569"/>
        <v>744</v>
      </c>
      <c r="G5924">
        <f t="shared" ca="1" si="1570"/>
        <v>212784</v>
      </c>
      <c r="H5924">
        <f t="shared" ca="1" si="1571"/>
        <v>104264.16</v>
      </c>
      <c r="I5924">
        <f t="shared" ca="1" si="1572"/>
        <v>7634</v>
      </c>
      <c r="J5924">
        <f t="shared" ca="1" si="1573"/>
        <v>1626</v>
      </c>
      <c r="K5924" s="1">
        <f t="shared" ca="1" si="1574"/>
        <v>46386</v>
      </c>
      <c r="L5924" s="1">
        <f t="shared" ca="1" si="1575"/>
        <v>46405</v>
      </c>
      <c r="M5924" s="1">
        <f t="shared" ca="1" si="1576"/>
        <v>46403</v>
      </c>
      <c r="N5924">
        <f t="shared" ca="1" si="1577"/>
        <v>113524.16</v>
      </c>
      <c r="O5924" s="3">
        <f t="shared" ca="1" si="1578"/>
        <v>99259.839999999997</v>
      </c>
      <c r="P5924" s="2">
        <f t="shared" ca="1" si="1579"/>
        <v>0.46648169035265807</v>
      </c>
      <c r="Q5924" t="str">
        <f t="shared" ca="1" si="1580"/>
        <v>On Time</v>
      </c>
    </row>
    <row r="5925" spans="1:17" x14ac:dyDescent="0.3">
      <c r="A5925" t="str">
        <f t="shared" si="1564"/>
        <v>S05924</v>
      </c>
      <c r="B5925" t="str">
        <f t="shared" ca="1" si="1565"/>
        <v>Global Foods</v>
      </c>
      <c r="C5925" t="str">
        <f t="shared" ca="1" si="1566"/>
        <v>Singapore</v>
      </c>
      <c r="D5925" t="str">
        <f t="shared" ca="1" si="1567"/>
        <v>Tea</v>
      </c>
      <c r="E5925">
        <f t="shared" ca="1" si="1568"/>
        <v>240</v>
      </c>
      <c r="F5925" s="3">
        <f t="shared" ca="1" si="1569"/>
        <v>119</v>
      </c>
      <c r="G5925">
        <f t="shared" ca="1" si="1570"/>
        <v>28560</v>
      </c>
      <c r="H5925">
        <f t="shared" ca="1" si="1571"/>
        <v>17992.8</v>
      </c>
      <c r="I5925">
        <f t="shared" ca="1" si="1572"/>
        <v>9844</v>
      </c>
      <c r="J5925">
        <f t="shared" ca="1" si="1573"/>
        <v>1182</v>
      </c>
      <c r="K5925" s="1">
        <f t="shared" ca="1" si="1574"/>
        <v>45793</v>
      </c>
      <c r="L5925" s="1">
        <f t="shared" ca="1" si="1575"/>
        <v>45810</v>
      </c>
      <c r="M5925" s="1">
        <f t="shared" ca="1" si="1576"/>
        <v>45809</v>
      </c>
      <c r="N5925">
        <f t="shared" ca="1" si="1577"/>
        <v>29018.799999999999</v>
      </c>
      <c r="O5925" s="3">
        <f t="shared" ca="1" si="1578"/>
        <v>-458.79999999999927</v>
      </c>
      <c r="P5925" s="2">
        <f t="shared" ca="1" si="1579"/>
        <v>-1.6064425770308099E-2</v>
      </c>
      <c r="Q5925" t="str">
        <f t="shared" ca="1" si="1580"/>
        <v>On Time</v>
      </c>
    </row>
    <row r="5926" spans="1:17" x14ac:dyDescent="0.3">
      <c r="A5926" t="str">
        <f t="shared" si="1564"/>
        <v>S05925</v>
      </c>
      <c r="B5926" t="str">
        <f t="shared" ca="1" si="1565"/>
        <v>Oceanic Exports</v>
      </c>
      <c r="C5926" t="str">
        <f t="shared" ca="1" si="1566"/>
        <v>UK</v>
      </c>
      <c r="D5926" t="str">
        <f t="shared" ca="1" si="1567"/>
        <v>Sauces</v>
      </c>
      <c r="E5926">
        <f t="shared" ca="1" si="1568"/>
        <v>335</v>
      </c>
      <c r="F5926" s="3">
        <f t="shared" ca="1" si="1569"/>
        <v>223</v>
      </c>
      <c r="G5926">
        <f t="shared" ca="1" si="1570"/>
        <v>74705</v>
      </c>
      <c r="H5926">
        <f t="shared" ca="1" si="1571"/>
        <v>35858.400000000001</v>
      </c>
      <c r="I5926">
        <f t="shared" ca="1" si="1572"/>
        <v>6116</v>
      </c>
      <c r="J5926">
        <f t="shared" ca="1" si="1573"/>
        <v>3008</v>
      </c>
      <c r="K5926" s="1">
        <f t="shared" ca="1" si="1574"/>
        <v>45749</v>
      </c>
      <c r="L5926" s="1">
        <f t="shared" ca="1" si="1575"/>
        <v>45764</v>
      </c>
      <c r="M5926" s="1">
        <f t="shared" ca="1" si="1576"/>
        <v>45764</v>
      </c>
      <c r="N5926">
        <f t="shared" ca="1" si="1577"/>
        <v>44982.400000000001</v>
      </c>
      <c r="O5926" s="3">
        <f t="shared" ca="1" si="1578"/>
        <v>29722.6</v>
      </c>
      <c r="P5926" s="2">
        <f t="shared" ca="1" si="1579"/>
        <v>0.39786627401111035</v>
      </c>
      <c r="Q5926" t="str">
        <f t="shared" ca="1" si="1580"/>
        <v>On Time</v>
      </c>
    </row>
    <row r="5927" spans="1:17" x14ac:dyDescent="0.3">
      <c r="A5927" t="str">
        <f t="shared" si="1564"/>
        <v>S05926</v>
      </c>
      <c r="B5927" t="str">
        <f t="shared" ca="1" si="1565"/>
        <v>Alpha Traders</v>
      </c>
      <c r="C5927" t="str">
        <f t="shared" ca="1" si="1566"/>
        <v>UAE</v>
      </c>
      <c r="D5927" t="str">
        <f t="shared" ca="1" si="1567"/>
        <v>Spices</v>
      </c>
      <c r="E5927">
        <f t="shared" ca="1" si="1568"/>
        <v>449</v>
      </c>
      <c r="F5927" s="3">
        <f t="shared" ca="1" si="1569"/>
        <v>313</v>
      </c>
      <c r="G5927">
        <f t="shared" ca="1" si="1570"/>
        <v>140537</v>
      </c>
      <c r="H5927">
        <f t="shared" ca="1" si="1571"/>
        <v>77295.350000000006</v>
      </c>
      <c r="I5927">
        <f t="shared" ca="1" si="1572"/>
        <v>2636</v>
      </c>
      <c r="J5927">
        <f t="shared" ca="1" si="1573"/>
        <v>3084</v>
      </c>
      <c r="K5927" s="1">
        <f t="shared" ca="1" si="1574"/>
        <v>46061</v>
      </c>
      <c r="L5927" s="1">
        <f t="shared" ca="1" si="1575"/>
        <v>46072</v>
      </c>
      <c r="M5927" s="1">
        <f t="shared" ca="1" si="1576"/>
        <v>46074</v>
      </c>
      <c r="N5927">
        <f t="shared" ca="1" si="1577"/>
        <v>83015.350000000006</v>
      </c>
      <c r="O5927" s="3">
        <f t="shared" ca="1" si="1578"/>
        <v>57521.649999999994</v>
      </c>
      <c r="P5927" s="2">
        <f t="shared" ca="1" si="1579"/>
        <v>0.40929897464724591</v>
      </c>
      <c r="Q5927" t="str">
        <f t="shared" ca="1" si="1580"/>
        <v>Late</v>
      </c>
    </row>
    <row r="5928" spans="1:17" x14ac:dyDescent="0.3">
      <c r="A5928" t="str">
        <f t="shared" si="1564"/>
        <v>S05927</v>
      </c>
      <c r="B5928" t="str">
        <f t="shared" ca="1" si="1565"/>
        <v>Prime Wholesale</v>
      </c>
      <c r="C5928" t="str">
        <f t="shared" ca="1" si="1566"/>
        <v>Singapore</v>
      </c>
      <c r="D5928" t="str">
        <f t="shared" ca="1" si="1567"/>
        <v>Tea</v>
      </c>
      <c r="E5928">
        <f t="shared" ca="1" si="1568"/>
        <v>395</v>
      </c>
      <c r="F5928" s="3">
        <f t="shared" ca="1" si="1569"/>
        <v>288</v>
      </c>
      <c r="G5928">
        <f t="shared" ca="1" si="1570"/>
        <v>113760</v>
      </c>
      <c r="H5928">
        <f t="shared" ca="1" si="1571"/>
        <v>56880</v>
      </c>
      <c r="I5928">
        <f t="shared" ca="1" si="1572"/>
        <v>9771</v>
      </c>
      <c r="J5928">
        <f t="shared" ca="1" si="1573"/>
        <v>1165</v>
      </c>
      <c r="K5928" s="1">
        <f t="shared" ca="1" si="1574"/>
        <v>46008</v>
      </c>
      <c r="L5928" s="1">
        <f t="shared" ca="1" si="1575"/>
        <v>46021</v>
      </c>
      <c r="M5928" s="1">
        <f t="shared" ca="1" si="1576"/>
        <v>46021</v>
      </c>
      <c r="N5928">
        <f t="shared" ca="1" si="1577"/>
        <v>67816</v>
      </c>
      <c r="O5928" s="3">
        <f t="shared" ca="1" si="1578"/>
        <v>45944</v>
      </c>
      <c r="P5928" s="2">
        <f t="shared" ca="1" si="1579"/>
        <v>0.4038677918424754</v>
      </c>
      <c r="Q5928" t="str">
        <f t="shared" ca="1" si="1580"/>
        <v>On Time</v>
      </c>
    </row>
    <row r="5929" spans="1:17" x14ac:dyDescent="0.3">
      <c r="A5929" t="str">
        <f t="shared" si="1564"/>
        <v>S05928</v>
      </c>
      <c r="B5929" t="str">
        <f t="shared" ca="1" si="1565"/>
        <v>Global Foods</v>
      </c>
      <c r="C5929" t="str">
        <f t="shared" ca="1" si="1566"/>
        <v>UK</v>
      </c>
      <c r="D5929" t="str">
        <f t="shared" ca="1" si="1567"/>
        <v>Sauces</v>
      </c>
      <c r="E5929">
        <f t="shared" ca="1" si="1568"/>
        <v>451</v>
      </c>
      <c r="F5929" s="3">
        <f t="shared" ca="1" si="1569"/>
        <v>418</v>
      </c>
      <c r="G5929">
        <f t="shared" ca="1" si="1570"/>
        <v>188518</v>
      </c>
      <c r="H5929">
        <f t="shared" ca="1" si="1571"/>
        <v>139503.32</v>
      </c>
      <c r="I5929">
        <f t="shared" ca="1" si="1572"/>
        <v>6521</v>
      </c>
      <c r="J5929">
        <f t="shared" ca="1" si="1573"/>
        <v>971</v>
      </c>
      <c r="K5929" s="1">
        <f t="shared" ca="1" si="1574"/>
        <v>45809</v>
      </c>
      <c r="L5929" s="1">
        <f t="shared" ca="1" si="1575"/>
        <v>45820</v>
      </c>
      <c r="M5929" s="1">
        <f t="shared" ca="1" si="1576"/>
        <v>45823</v>
      </c>
      <c r="N5929">
        <f t="shared" ca="1" si="1577"/>
        <v>146995.32</v>
      </c>
      <c r="O5929" s="3">
        <f t="shared" ca="1" si="1578"/>
        <v>41522.679999999993</v>
      </c>
      <c r="P5929" s="2">
        <f t="shared" ca="1" si="1579"/>
        <v>0.22025843686014063</v>
      </c>
      <c r="Q5929" t="str">
        <f t="shared" ca="1" si="1580"/>
        <v>Late</v>
      </c>
    </row>
    <row r="5930" spans="1:17" x14ac:dyDescent="0.3">
      <c r="A5930" t="str">
        <f t="shared" si="1564"/>
        <v>S05929</v>
      </c>
      <c r="B5930" t="str">
        <f t="shared" ca="1" si="1565"/>
        <v>FreshMart Ltd</v>
      </c>
      <c r="C5930" t="str">
        <f t="shared" ca="1" si="1566"/>
        <v>Singapore</v>
      </c>
      <c r="D5930" t="str">
        <f t="shared" ca="1" si="1567"/>
        <v>Spices</v>
      </c>
      <c r="E5930">
        <f t="shared" ca="1" si="1568"/>
        <v>175</v>
      </c>
      <c r="F5930" s="3">
        <f t="shared" ca="1" si="1569"/>
        <v>139</v>
      </c>
      <c r="G5930">
        <f t="shared" ca="1" si="1570"/>
        <v>24325</v>
      </c>
      <c r="H5930">
        <f t="shared" ca="1" si="1571"/>
        <v>10946.25</v>
      </c>
      <c r="I5930">
        <f t="shared" ca="1" si="1572"/>
        <v>3747</v>
      </c>
      <c r="J5930">
        <f t="shared" ca="1" si="1573"/>
        <v>3967</v>
      </c>
      <c r="K5930" s="1">
        <f t="shared" ca="1" si="1574"/>
        <v>45859</v>
      </c>
      <c r="L5930" s="1">
        <f t="shared" ca="1" si="1575"/>
        <v>45874</v>
      </c>
      <c r="M5930" s="1">
        <f t="shared" ca="1" si="1576"/>
        <v>45873</v>
      </c>
      <c r="N5930">
        <f t="shared" ca="1" si="1577"/>
        <v>18660.25</v>
      </c>
      <c r="O5930" s="3">
        <f t="shared" ca="1" si="1578"/>
        <v>5664.75</v>
      </c>
      <c r="P5930" s="2">
        <f t="shared" ca="1" si="1579"/>
        <v>0.23287769784172663</v>
      </c>
      <c r="Q5930" t="str">
        <f t="shared" ca="1" si="1580"/>
        <v>On Time</v>
      </c>
    </row>
    <row r="5931" spans="1:17" x14ac:dyDescent="0.3">
      <c r="A5931" t="str">
        <f t="shared" si="1564"/>
        <v>S05930</v>
      </c>
      <c r="B5931" t="str">
        <f t="shared" ca="1" si="1565"/>
        <v>Oceanic Exports</v>
      </c>
      <c r="C5931" t="str">
        <f t="shared" ca="1" si="1566"/>
        <v>Canada</v>
      </c>
      <c r="D5931" t="str">
        <f t="shared" ca="1" si="1567"/>
        <v>Tea</v>
      </c>
      <c r="E5931">
        <f t="shared" ca="1" si="1568"/>
        <v>213</v>
      </c>
      <c r="F5931" s="3">
        <f t="shared" ca="1" si="1569"/>
        <v>464</v>
      </c>
      <c r="G5931">
        <f t="shared" ca="1" si="1570"/>
        <v>98832</v>
      </c>
      <c r="H5931">
        <f t="shared" ca="1" si="1571"/>
        <v>44474.400000000001</v>
      </c>
      <c r="I5931">
        <f t="shared" ca="1" si="1572"/>
        <v>7964</v>
      </c>
      <c r="J5931">
        <f t="shared" ca="1" si="1573"/>
        <v>3743</v>
      </c>
      <c r="K5931" s="1">
        <f t="shared" ca="1" si="1574"/>
        <v>45736</v>
      </c>
      <c r="L5931" s="1">
        <f t="shared" ca="1" si="1575"/>
        <v>45745</v>
      </c>
      <c r="M5931" s="1">
        <f t="shared" ca="1" si="1576"/>
        <v>45742</v>
      </c>
      <c r="N5931">
        <f t="shared" ca="1" si="1577"/>
        <v>56181.4</v>
      </c>
      <c r="O5931" s="3">
        <f t="shared" ca="1" si="1578"/>
        <v>42650.6</v>
      </c>
      <c r="P5931" s="2">
        <f t="shared" ca="1" si="1579"/>
        <v>0.43154646268415087</v>
      </c>
      <c r="Q5931" t="str">
        <f t="shared" ca="1" si="1580"/>
        <v>On Time</v>
      </c>
    </row>
    <row r="5932" spans="1:17" x14ac:dyDescent="0.3">
      <c r="A5932" t="str">
        <f t="shared" si="1564"/>
        <v>S05931</v>
      </c>
      <c r="B5932" t="str">
        <f t="shared" ca="1" si="1565"/>
        <v>Oceanic Exports</v>
      </c>
      <c r="C5932" t="str">
        <f t="shared" ca="1" si="1566"/>
        <v>UAE</v>
      </c>
      <c r="D5932" t="str">
        <f t="shared" ca="1" si="1567"/>
        <v>Tea</v>
      </c>
      <c r="E5932">
        <f t="shared" ca="1" si="1568"/>
        <v>75</v>
      </c>
      <c r="F5932" s="3">
        <f t="shared" ca="1" si="1569"/>
        <v>429</v>
      </c>
      <c r="G5932">
        <f t="shared" ca="1" si="1570"/>
        <v>32175</v>
      </c>
      <c r="H5932">
        <f t="shared" ca="1" si="1571"/>
        <v>19626.75</v>
      </c>
      <c r="I5932">
        <f t="shared" ca="1" si="1572"/>
        <v>7289</v>
      </c>
      <c r="J5932">
        <f t="shared" ca="1" si="1573"/>
        <v>879</v>
      </c>
      <c r="K5932" s="1">
        <f t="shared" ca="1" si="1574"/>
        <v>46349</v>
      </c>
      <c r="L5932" s="1">
        <f t="shared" ca="1" si="1575"/>
        <v>46368</v>
      </c>
      <c r="M5932" s="1">
        <f t="shared" ca="1" si="1576"/>
        <v>46373</v>
      </c>
      <c r="N5932">
        <f t="shared" ca="1" si="1577"/>
        <v>27794.75</v>
      </c>
      <c r="O5932" s="3">
        <f t="shared" ca="1" si="1578"/>
        <v>4380.25</v>
      </c>
      <c r="P5932" s="2">
        <f t="shared" ca="1" si="1579"/>
        <v>0.13613830613830613</v>
      </c>
      <c r="Q5932" t="str">
        <f t="shared" ca="1" si="1580"/>
        <v>Late</v>
      </c>
    </row>
    <row r="5933" spans="1:17" x14ac:dyDescent="0.3">
      <c r="A5933" t="str">
        <f t="shared" si="1564"/>
        <v>S05932</v>
      </c>
      <c r="B5933" t="str">
        <f t="shared" ca="1" si="1565"/>
        <v>Alpha Traders</v>
      </c>
      <c r="C5933" t="str">
        <f t="shared" ca="1" si="1566"/>
        <v>UAE</v>
      </c>
      <c r="D5933" t="str">
        <f t="shared" ca="1" si="1567"/>
        <v>Sauces</v>
      </c>
      <c r="E5933">
        <f t="shared" ca="1" si="1568"/>
        <v>107</v>
      </c>
      <c r="F5933" s="3">
        <f t="shared" ca="1" si="1569"/>
        <v>112</v>
      </c>
      <c r="G5933">
        <f t="shared" ca="1" si="1570"/>
        <v>11984</v>
      </c>
      <c r="H5933">
        <f t="shared" ca="1" si="1571"/>
        <v>8628.48</v>
      </c>
      <c r="I5933">
        <f t="shared" ca="1" si="1572"/>
        <v>11309</v>
      </c>
      <c r="J5933">
        <f t="shared" ca="1" si="1573"/>
        <v>538</v>
      </c>
      <c r="K5933" s="1">
        <f t="shared" ca="1" si="1574"/>
        <v>46305</v>
      </c>
      <c r="L5933" s="1">
        <f t="shared" ca="1" si="1575"/>
        <v>46314</v>
      </c>
      <c r="M5933" s="1">
        <f t="shared" ca="1" si="1576"/>
        <v>46312</v>
      </c>
      <c r="N5933">
        <f t="shared" ca="1" si="1577"/>
        <v>20475.48</v>
      </c>
      <c r="O5933" s="3">
        <f t="shared" ca="1" si="1578"/>
        <v>-8491.48</v>
      </c>
      <c r="P5933" s="2">
        <f t="shared" ca="1" si="1579"/>
        <v>-0.70856809078771688</v>
      </c>
      <c r="Q5933" t="str">
        <f t="shared" ca="1" si="1580"/>
        <v>On Time</v>
      </c>
    </row>
    <row r="5934" spans="1:17" x14ac:dyDescent="0.3">
      <c r="A5934" t="str">
        <f t="shared" si="1564"/>
        <v>S05933</v>
      </c>
      <c r="B5934" t="str">
        <f t="shared" ca="1" si="1565"/>
        <v>Oceanic Exports</v>
      </c>
      <c r="C5934" t="str">
        <f t="shared" ca="1" si="1566"/>
        <v>Singapore</v>
      </c>
      <c r="D5934" t="str">
        <f t="shared" ca="1" si="1567"/>
        <v>Spices</v>
      </c>
      <c r="E5934">
        <f t="shared" ca="1" si="1568"/>
        <v>231</v>
      </c>
      <c r="F5934" s="3">
        <f t="shared" ca="1" si="1569"/>
        <v>190</v>
      </c>
      <c r="G5934">
        <f t="shared" ca="1" si="1570"/>
        <v>43890</v>
      </c>
      <c r="H5934">
        <f t="shared" ca="1" si="1571"/>
        <v>24139.5</v>
      </c>
      <c r="I5934">
        <f t="shared" ca="1" si="1572"/>
        <v>7317</v>
      </c>
      <c r="J5934">
        <f t="shared" ca="1" si="1573"/>
        <v>1010</v>
      </c>
      <c r="K5934" s="1">
        <f t="shared" ca="1" si="1574"/>
        <v>45831</v>
      </c>
      <c r="L5934" s="1">
        <f t="shared" ca="1" si="1575"/>
        <v>45847</v>
      </c>
      <c r="M5934" s="1">
        <f t="shared" ca="1" si="1576"/>
        <v>45847</v>
      </c>
      <c r="N5934">
        <f t="shared" ca="1" si="1577"/>
        <v>32466.5</v>
      </c>
      <c r="O5934" s="3">
        <f t="shared" ca="1" si="1578"/>
        <v>11423.5</v>
      </c>
      <c r="P5934" s="2">
        <f t="shared" ca="1" si="1579"/>
        <v>0.26027568922305766</v>
      </c>
      <c r="Q5934" t="str">
        <f t="shared" ca="1" si="1580"/>
        <v>On Time</v>
      </c>
    </row>
    <row r="5935" spans="1:17" x14ac:dyDescent="0.3">
      <c r="A5935" t="str">
        <f t="shared" si="1564"/>
        <v>S05934</v>
      </c>
      <c r="B5935" t="str">
        <f t="shared" ca="1" si="1565"/>
        <v>Beta Imports</v>
      </c>
      <c r="C5935" t="str">
        <f t="shared" ca="1" si="1566"/>
        <v>UK</v>
      </c>
      <c r="D5935" t="str">
        <f t="shared" ca="1" si="1567"/>
        <v>Rice</v>
      </c>
      <c r="E5935">
        <f t="shared" ca="1" si="1568"/>
        <v>257</v>
      </c>
      <c r="F5935" s="3">
        <f t="shared" ca="1" si="1569"/>
        <v>534</v>
      </c>
      <c r="G5935">
        <f t="shared" ca="1" si="1570"/>
        <v>137238</v>
      </c>
      <c r="H5935">
        <f t="shared" ca="1" si="1571"/>
        <v>79598.039999999994</v>
      </c>
      <c r="I5935">
        <f t="shared" ca="1" si="1572"/>
        <v>9707</v>
      </c>
      <c r="J5935">
        <f t="shared" ca="1" si="1573"/>
        <v>2864</v>
      </c>
      <c r="K5935" s="1">
        <f t="shared" ca="1" si="1574"/>
        <v>45858</v>
      </c>
      <c r="L5935" s="1">
        <f t="shared" ca="1" si="1575"/>
        <v>45872</v>
      </c>
      <c r="M5935" s="1">
        <f t="shared" ca="1" si="1576"/>
        <v>45874</v>
      </c>
      <c r="N5935">
        <f t="shared" ca="1" si="1577"/>
        <v>92169.04</v>
      </c>
      <c r="O5935" s="3">
        <f t="shared" ca="1" si="1578"/>
        <v>45068.960000000006</v>
      </c>
      <c r="P5935" s="2">
        <f t="shared" ca="1" si="1579"/>
        <v>0.3284000058292893</v>
      </c>
      <c r="Q5935" t="str">
        <f t="shared" ca="1" si="1580"/>
        <v>Late</v>
      </c>
    </row>
    <row r="5936" spans="1:17" x14ac:dyDescent="0.3">
      <c r="A5936" t="str">
        <f t="shared" si="1564"/>
        <v>S05935</v>
      </c>
      <c r="B5936" t="str">
        <f t="shared" ca="1" si="1565"/>
        <v>Oceanic Exports</v>
      </c>
      <c r="C5936" t="str">
        <f t="shared" ca="1" si="1566"/>
        <v>UAE</v>
      </c>
      <c r="D5936" t="str">
        <f t="shared" ca="1" si="1567"/>
        <v>Sauces</v>
      </c>
      <c r="E5936">
        <f t="shared" ca="1" si="1568"/>
        <v>316</v>
      </c>
      <c r="F5936" s="3">
        <f t="shared" ca="1" si="1569"/>
        <v>796</v>
      </c>
      <c r="G5936">
        <f t="shared" ca="1" si="1570"/>
        <v>251536</v>
      </c>
      <c r="H5936">
        <f t="shared" ca="1" si="1571"/>
        <v>115706.56</v>
      </c>
      <c r="I5936">
        <f t="shared" ca="1" si="1572"/>
        <v>6731</v>
      </c>
      <c r="J5936">
        <f t="shared" ca="1" si="1573"/>
        <v>3189</v>
      </c>
      <c r="K5936" s="1">
        <f t="shared" ca="1" si="1574"/>
        <v>45761</v>
      </c>
      <c r="L5936" s="1">
        <f t="shared" ca="1" si="1575"/>
        <v>45778</v>
      </c>
      <c r="M5936" s="1">
        <f t="shared" ca="1" si="1576"/>
        <v>45778</v>
      </c>
      <c r="N5936">
        <f t="shared" ca="1" si="1577"/>
        <v>125626.56</v>
      </c>
      <c r="O5936" s="3">
        <f t="shared" ca="1" si="1578"/>
        <v>125909.44</v>
      </c>
      <c r="P5936" s="2">
        <f t="shared" ca="1" si="1579"/>
        <v>0.50056230519687039</v>
      </c>
      <c r="Q5936" t="str">
        <f t="shared" ca="1" si="1580"/>
        <v>On Time</v>
      </c>
    </row>
    <row r="5937" spans="1:17" x14ac:dyDescent="0.3">
      <c r="A5937" t="str">
        <f t="shared" si="1564"/>
        <v>S05936</v>
      </c>
      <c r="B5937" t="str">
        <f t="shared" ca="1" si="1565"/>
        <v>Alpha Traders</v>
      </c>
      <c r="C5937" t="str">
        <f t="shared" ca="1" si="1566"/>
        <v>UK</v>
      </c>
      <c r="D5937" t="str">
        <f t="shared" ca="1" si="1567"/>
        <v>Spices</v>
      </c>
      <c r="E5937">
        <f t="shared" ca="1" si="1568"/>
        <v>194</v>
      </c>
      <c r="F5937" s="3">
        <f t="shared" ca="1" si="1569"/>
        <v>364</v>
      </c>
      <c r="G5937">
        <f t="shared" ca="1" si="1570"/>
        <v>70616</v>
      </c>
      <c r="H5937">
        <f t="shared" ca="1" si="1571"/>
        <v>50843.519999999997</v>
      </c>
      <c r="I5937">
        <f t="shared" ca="1" si="1572"/>
        <v>2662</v>
      </c>
      <c r="J5937">
        <f t="shared" ca="1" si="1573"/>
        <v>3832</v>
      </c>
      <c r="K5937" s="1">
        <f t="shared" ca="1" si="1574"/>
        <v>45910</v>
      </c>
      <c r="L5937" s="1">
        <f t="shared" ca="1" si="1575"/>
        <v>45919</v>
      </c>
      <c r="M5937" s="1">
        <f t="shared" ca="1" si="1576"/>
        <v>45917</v>
      </c>
      <c r="N5937">
        <f t="shared" ca="1" si="1577"/>
        <v>57337.52</v>
      </c>
      <c r="O5937" s="3">
        <f t="shared" ca="1" si="1578"/>
        <v>13278.480000000003</v>
      </c>
      <c r="P5937" s="2">
        <f t="shared" ca="1" si="1579"/>
        <v>0.18803783845020963</v>
      </c>
      <c r="Q5937" t="str">
        <f t="shared" ca="1" si="1580"/>
        <v>On Time</v>
      </c>
    </row>
    <row r="5938" spans="1:17" x14ac:dyDescent="0.3">
      <c r="A5938" t="str">
        <f t="shared" si="1564"/>
        <v>S05937</v>
      </c>
      <c r="B5938" t="str">
        <f t="shared" ca="1" si="1565"/>
        <v>Global Foods</v>
      </c>
      <c r="C5938" t="str">
        <f t="shared" ca="1" si="1566"/>
        <v>Canada</v>
      </c>
      <c r="D5938" t="str">
        <f t="shared" ca="1" si="1567"/>
        <v>Spices</v>
      </c>
      <c r="E5938">
        <f t="shared" ca="1" si="1568"/>
        <v>473</v>
      </c>
      <c r="F5938" s="3">
        <f t="shared" ca="1" si="1569"/>
        <v>659</v>
      </c>
      <c r="G5938">
        <f t="shared" ca="1" si="1570"/>
        <v>311707</v>
      </c>
      <c r="H5938">
        <f t="shared" ca="1" si="1571"/>
        <v>196375.41</v>
      </c>
      <c r="I5938">
        <f t="shared" ca="1" si="1572"/>
        <v>7573</v>
      </c>
      <c r="J5938">
        <f t="shared" ca="1" si="1573"/>
        <v>3819</v>
      </c>
      <c r="K5938" s="1">
        <f t="shared" ca="1" si="1574"/>
        <v>46307</v>
      </c>
      <c r="L5938" s="1">
        <f t="shared" ca="1" si="1575"/>
        <v>46318</v>
      </c>
      <c r="M5938" s="1">
        <f t="shared" ca="1" si="1576"/>
        <v>46316</v>
      </c>
      <c r="N5938">
        <f t="shared" ca="1" si="1577"/>
        <v>207767.41</v>
      </c>
      <c r="O5938" s="3">
        <f t="shared" ca="1" si="1578"/>
        <v>103939.59</v>
      </c>
      <c r="P5938" s="2">
        <f t="shared" ca="1" si="1579"/>
        <v>0.33345285797239071</v>
      </c>
      <c r="Q5938" t="str">
        <f t="shared" ca="1" si="1580"/>
        <v>On Time</v>
      </c>
    </row>
    <row r="5939" spans="1:17" x14ac:dyDescent="0.3">
      <c r="A5939" t="str">
        <f t="shared" si="1564"/>
        <v>S05938</v>
      </c>
      <c r="B5939" t="str">
        <f t="shared" ca="1" si="1565"/>
        <v>Prime Wholesale</v>
      </c>
      <c r="C5939" t="str">
        <f t="shared" ca="1" si="1566"/>
        <v>Singapore</v>
      </c>
      <c r="D5939" t="str">
        <f t="shared" ca="1" si="1567"/>
        <v>Pickles</v>
      </c>
      <c r="E5939">
        <f t="shared" ca="1" si="1568"/>
        <v>210</v>
      </c>
      <c r="F5939" s="3">
        <f t="shared" ca="1" si="1569"/>
        <v>655</v>
      </c>
      <c r="G5939">
        <f t="shared" ca="1" si="1570"/>
        <v>137550</v>
      </c>
      <c r="H5939">
        <f t="shared" ca="1" si="1571"/>
        <v>83905.5</v>
      </c>
      <c r="I5939">
        <f t="shared" ca="1" si="1572"/>
        <v>11744</v>
      </c>
      <c r="J5939">
        <f t="shared" ca="1" si="1573"/>
        <v>1473</v>
      </c>
      <c r="K5939" s="1">
        <f t="shared" ca="1" si="1574"/>
        <v>46228</v>
      </c>
      <c r="L5939" s="1">
        <f t="shared" ca="1" si="1575"/>
        <v>46246</v>
      </c>
      <c r="M5939" s="1">
        <f t="shared" ca="1" si="1576"/>
        <v>46250</v>
      </c>
      <c r="N5939">
        <f t="shared" ca="1" si="1577"/>
        <v>97122.5</v>
      </c>
      <c r="O5939" s="3">
        <f t="shared" ca="1" si="1578"/>
        <v>40427.5</v>
      </c>
      <c r="P5939" s="2">
        <f t="shared" ca="1" si="1579"/>
        <v>0.29391130498000728</v>
      </c>
      <c r="Q5939" t="str">
        <f t="shared" ca="1" si="1580"/>
        <v>Late</v>
      </c>
    </row>
    <row r="5940" spans="1:17" x14ac:dyDescent="0.3">
      <c r="A5940" t="str">
        <f t="shared" si="1564"/>
        <v>S05939</v>
      </c>
      <c r="B5940" t="str">
        <f t="shared" ca="1" si="1565"/>
        <v>Global Foods</v>
      </c>
      <c r="C5940" t="str">
        <f t="shared" ca="1" si="1566"/>
        <v>Canada</v>
      </c>
      <c r="D5940" t="str">
        <f t="shared" ca="1" si="1567"/>
        <v>Rice</v>
      </c>
      <c r="E5940">
        <f t="shared" ca="1" si="1568"/>
        <v>298</v>
      </c>
      <c r="F5940" s="3">
        <f t="shared" ca="1" si="1569"/>
        <v>455</v>
      </c>
      <c r="G5940">
        <f t="shared" ca="1" si="1570"/>
        <v>135590</v>
      </c>
      <c r="H5940">
        <f t="shared" ca="1" si="1571"/>
        <v>74574.5</v>
      </c>
      <c r="I5940">
        <f t="shared" ca="1" si="1572"/>
        <v>4571</v>
      </c>
      <c r="J5940">
        <f t="shared" ca="1" si="1573"/>
        <v>1469</v>
      </c>
      <c r="K5940" s="1">
        <f t="shared" ca="1" si="1574"/>
        <v>46132</v>
      </c>
      <c r="L5940" s="1">
        <f t="shared" ca="1" si="1575"/>
        <v>46143</v>
      </c>
      <c r="M5940" s="1">
        <f t="shared" ca="1" si="1576"/>
        <v>46143</v>
      </c>
      <c r="N5940">
        <f t="shared" ca="1" si="1577"/>
        <v>80614.5</v>
      </c>
      <c r="O5940" s="3">
        <f t="shared" ca="1" si="1578"/>
        <v>54975.5</v>
      </c>
      <c r="P5940" s="2">
        <f t="shared" ca="1" si="1579"/>
        <v>0.40545394203112323</v>
      </c>
      <c r="Q5940" t="str">
        <f t="shared" ca="1" si="1580"/>
        <v>On Time</v>
      </c>
    </row>
    <row r="5941" spans="1:17" x14ac:dyDescent="0.3">
      <c r="A5941" t="str">
        <f t="shared" si="1564"/>
        <v>S05940</v>
      </c>
      <c r="B5941" t="str">
        <f t="shared" ca="1" si="1565"/>
        <v>Alpha Traders</v>
      </c>
      <c r="C5941" t="str">
        <f t="shared" ca="1" si="1566"/>
        <v>UK</v>
      </c>
      <c r="D5941" t="str">
        <f t="shared" ca="1" si="1567"/>
        <v>Tea</v>
      </c>
      <c r="E5941">
        <f t="shared" ca="1" si="1568"/>
        <v>114</v>
      </c>
      <c r="F5941" s="3">
        <f t="shared" ca="1" si="1569"/>
        <v>210</v>
      </c>
      <c r="G5941">
        <f t="shared" ca="1" si="1570"/>
        <v>23940</v>
      </c>
      <c r="H5941">
        <f t="shared" ca="1" si="1571"/>
        <v>17476.2</v>
      </c>
      <c r="I5941">
        <f t="shared" ca="1" si="1572"/>
        <v>11692</v>
      </c>
      <c r="J5941">
        <f t="shared" ca="1" si="1573"/>
        <v>3692</v>
      </c>
      <c r="K5941" s="1">
        <f t="shared" ca="1" si="1574"/>
        <v>45928</v>
      </c>
      <c r="L5941" s="1">
        <f t="shared" ca="1" si="1575"/>
        <v>45946</v>
      </c>
      <c r="M5941" s="1">
        <f t="shared" ca="1" si="1576"/>
        <v>45952</v>
      </c>
      <c r="N5941">
        <f t="shared" ca="1" si="1577"/>
        <v>32860.199999999997</v>
      </c>
      <c r="O5941" s="3">
        <f t="shared" ca="1" si="1578"/>
        <v>-8920.1999999999971</v>
      </c>
      <c r="P5941" s="2">
        <f t="shared" ca="1" si="1579"/>
        <v>-0.37260651629072672</v>
      </c>
      <c r="Q5941" t="str">
        <f t="shared" ca="1" si="1580"/>
        <v>Late</v>
      </c>
    </row>
    <row r="5942" spans="1:17" x14ac:dyDescent="0.3">
      <c r="A5942" t="str">
        <f t="shared" si="1564"/>
        <v>S05941</v>
      </c>
      <c r="B5942" t="str">
        <f t="shared" ca="1" si="1565"/>
        <v>Alpha Traders</v>
      </c>
      <c r="C5942" t="str">
        <f t="shared" ca="1" si="1566"/>
        <v>UAE</v>
      </c>
      <c r="D5942" t="str">
        <f t="shared" ca="1" si="1567"/>
        <v>Tea</v>
      </c>
      <c r="E5942">
        <f t="shared" ca="1" si="1568"/>
        <v>216</v>
      </c>
      <c r="F5942" s="3">
        <f t="shared" ca="1" si="1569"/>
        <v>469</v>
      </c>
      <c r="G5942">
        <f t="shared" ca="1" si="1570"/>
        <v>101304</v>
      </c>
      <c r="H5942">
        <f t="shared" ca="1" si="1571"/>
        <v>67873.679999999993</v>
      </c>
      <c r="I5942">
        <f t="shared" ca="1" si="1572"/>
        <v>11935</v>
      </c>
      <c r="J5942">
        <f t="shared" ca="1" si="1573"/>
        <v>3810</v>
      </c>
      <c r="K5942" s="1">
        <f t="shared" ca="1" si="1574"/>
        <v>45774</v>
      </c>
      <c r="L5942" s="1">
        <f t="shared" ca="1" si="1575"/>
        <v>45787</v>
      </c>
      <c r="M5942" s="1">
        <f t="shared" ca="1" si="1576"/>
        <v>45793</v>
      </c>
      <c r="N5942">
        <f t="shared" ca="1" si="1577"/>
        <v>83618.679999999993</v>
      </c>
      <c r="O5942" s="3">
        <f t="shared" ca="1" si="1578"/>
        <v>17685.320000000007</v>
      </c>
      <c r="P5942" s="2">
        <f t="shared" ca="1" si="1579"/>
        <v>0.17457671957671964</v>
      </c>
      <c r="Q5942" t="str">
        <f t="shared" ca="1" si="1580"/>
        <v>Late</v>
      </c>
    </row>
    <row r="5943" spans="1:17" x14ac:dyDescent="0.3">
      <c r="A5943" t="str">
        <f t="shared" si="1564"/>
        <v>S05942</v>
      </c>
      <c r="B5943" t="str">
        <f t="shared" ca="1" si="1565"/>
        <v>FreshMart Ltd</v>
      </c>
      <c r="C5943" t="str">
        <f t="shared" ca="1" si="1566"/>
        <v>UAE</v>
      </c>
      <c r="D5943" t="str">
        <f t="shared" ca="1" si="1567"/>
        <v>Sauces</v>
      </c>
      <c r="E5943">
        <f t="shared" ca="1" si="1568"/>
        <v>466</v>
      </c>
      <c r="F5943" s="3">
        <f t="shared" ca="1" si="1569"/>
        <v>738</v>
      </c>
      <c r="G5943">
        <f t="shared" ca="1" si="1570"/>
        <v>343908</v>
      </c>
      <c r="H5943">
        <f t="shared" ca="1" si="1571"/>
        <v>192588.48</v>
      </c>
      <c r="I5943">
        <f t="shared" ca="1" si="1572"/>
        <v>11986</v>
      </c>
      <c r="J5943">
        <f t="shared" ca="1" si="1573"/>
        <v>3866</v>
      </c>
      <c r="K5943" s="1">
        <f t="shared" ca="1" si="1574"/>
        <v>46085</v>
      </c>
      <c r="L5943" s="1">
        <f t="shared" ca="1" si="1575"/>
        <v>46101</v>
      </c>
      <c r="M5943" s="1">
        <f t="shared" ca="1" si="1576"/>
        <v>46098</v>
      </c>
      <c r="N5943">
        <f t="shared" ca="1" si="1577"/>
        <v>208440.48</v>
      </c>
      <c r="O5943" s="3">
        <f t="shared" ca="1" si="1578"/>
        <v>135467.51999999999</v>
      </c>
      <c r="P5943" s="2">
        <f t="shared" ca="1" si="1579"/>
        <v>0.39390627726019745</v>
      </c>
      <c r="Q5943" t="str">
        <f t="shared" ca="1" si="1580"/>
        <v>On Time</v>
      </c>
    </row>
    <row r="5944" spans="1:17" x14ac:dyDescent="0.3">
      <c r="A5944" t="str">
        <f t="shared" si="1564"/>
        <v>S05943</v>
      </c>
      <c r="B5944" t="str">
        <f t="shared" ca="1" si="1565"/>
        <v>Oceanic Exports</v>
      </c>
      <c r="C5944" t="str">
        <f t="shared" ca="1" si="1566"/>
        <v>Australia</v>
      </c>
      <c r="D5944" t="str">
        <f t="shared" ca="1" si="1567"/>
        <v>Spices</v>
      </c>
      <c r="E5944">
        <f t="shared" ca="1" si="1568"/>
        <v>282</v>
      </c>
      <c r="F5944" s="3">
        <f t="shared" ca="1" si="1569"/>
        <v>584</v>
      </c>
      <c r="G5944">
        <f t="shared" ca="1" si="1570"/>
        <v>164688</v>
      </c>
      <c r="H5944">
        <f t="shared" ca="1" si="1571"/>
        <v>111987.84</v>
      </c>
      <c r="I5944">
        <f t="shared" ca="1" si="1572"/>
        <v>11035</v>
      </c>
      <c r="J5944">
        <f t="shared" ca="1" si="1573"/>
        <v>3311</v>
      </c>
      <c r="K5944" s="1">
        <f t="shared" ca="1" si="1574"/>
        <v>46075</v>
      </c>
      <c r="L5944" s="1">
        <f t="shared" ca="1" si="1575"/>
        <v>46093</v>
      </c>
      <c r="M5944" s="1">
        <f t="shared" ca="1" si="1576"/>
        <v>46094</v>
      </c>
      <c r="N5944">
        <f t="shared" ca="1" si="1577"/>
        <v>126333.84</v>
      </c>
      <c r="O5944" s="3">
        <f t="shared" ca="1" si="1578"/>
        <v>38354.160000000003</v>
      </c>
      <c r="P5944" s="2">
        <f t="shared" ca="1" si="1579"/>
        <v>0.23288982803847277</v>
      </c>
      <c r="Q5944" t="str">
        <f t="shared" ca="1" si="1580"/>
        <v>Late</v>
      </c>
    </row>
    <row r="5945" spans="1:17" x14ac:dyDescent="0.3">
      <c r="A5945" t="str">
        <f t="shared" si="1564"/>
        <v>S05944</v>
      </c>
      <c r="B5945" t="str">
        <f t="shared" ca="1" si="1565"/>
        <v>Beta Imports</v>
      </c>
      <c r="C5945" t="str">
        <f t="shared" ca="1" si="1566"/>
        <v>UAE</v>
      </c>
      <c r="D5945" t="str">
        <f t="shared" ca="1" si="1567"/>
        <v>Sauces</v>
      </c>
      <c r="E5945">
        <f t="shared" ca="1" si="1568"/>
        <v>170</v>
      </c>
      <c r="F5945" s="3">
        <f t="shared" ca="1" si="1569"/>
        <v>482</v>
      </c>
      <c r="G5945">
        <f t="shared" ca="1" si="1570"/>
        <v>81940</v>
      </c>
      <c r="H5945">
        <f t="shared" ca="1" si="1571"/>
        <v>41789.4</v>
      </c>
      <c r="I5945">
        <f t="shared" ca="1" si="1572"/>
        <v>11769</v>
      </c>
      <c r="J5945">
        <f t="shared" ca="1" si="1573"/>
        <v>1158</v>
      </c>
      <c r="K5945" s="1">
        <f t="shared" ca="1" si="1574"/>
        <v>46363</v>
      </c>
      <c r="L5945" s="1">
        <f t="shared" ca="1" si="1575"/>
        <v>46370</v>
      </c>
      <c r="M5945" s="1">
        <f t="shared" ca="1" si="1576"/>
        <v>46372</v>
      </c>
      <c r="N5945">
        <f t="shared" ca="1" si="1577"/>
        <v>54716.4</v>
      </c>
      <c r="O5945" s="3">
        <f t="shared" ca="1" si="1578"/>
        <v>27223.599999999999</v>
      </c>
      <c r="P5945" s="2">
        <f t="shared" ca="1" si="1579"/>
        <v>0.3322382230900659</v>
      </c>
      <c r="Q5945" t="str">
        <f t="shared" ca="1" si="1580"/>
        <v>Late</v>
      </c>
    </row>
    <row r="5946" spans="1:17" x14ac:dyDescent="0.3">
      <c r="A5946" t="str">
        <f t="shared" si="1564"/>
        <v>S05945</v>
      </c>
      <c r="B5946" t="str">
        <f t="shared" ca="1" si="1565"/>
        <v>Prime Wholesale</v>
      </c>
      <c r="C5946" t="str">
        <f t="shared" ca="1" si="1566"/>
        <v>Singapore</v>
      </c>
      <c r="D5946" t="str">
        <f t="shared" ca="1" si="1567"/>
        <v>Rice</v>
      </c>
      <c r="E5946">
        <f t="shared" ca="1" si="1568"/>
        <v>179</v>
      </c>
      <c r="F5946" s="3">
        <f t="shared" ca="1" si="1569"/>
        <v>650</v>
      </c>
      <c r="G5946">
        <f t="shared" ca="1" si="1570"/>
        <v>116350</v>
      </c>
      <c r="H5946">
        <f t="shared" ca="1" si="1571"/>
        <v>62829</v>
      </c>
      <c r="I5946">
        <f t="shared" ca="1" si="1572"/>
        <v>9079</v>
      </c>
      <c r="J5946">
        <f t="shared" ca="1" si="1573"/>
        <v>3139</v>
      </c>
      <c r="K5946" s="1">
        <f t="shared" ca="1" si="1574"/>
        <v>45839</v>
      </c>
      <c r="L5946" s="1">
        <f t="shared" ca="1" si="1575"/>
        <v>45853</v>
      </c>
      <c r="M5946" s="1">
        <f t="shared" ca="1" si="1576"/>
        <v>45850</v>
      </c>
      <c r="N5946">
        <f t="shared" ca="1" si="1577"/>
        <v>75047</v>
      </c>
      <c r="O5946" s="3">
        <f t="shared" ca="1" si="1578"/>
        <v>41303</v>
      </c>
      <c r="P5946" s="2">
        <f t="shared" ca="1" si="1579"/>
        <v>0.35498925655350239</v>
      </c>
      <c r="Q5946" t="str">
        <f t="shared" ca="1" si="1580"/>
        <v>On Time</v>
      </c>
    </row>
    <row r="5947" spans="1:17" x14ac:dyDescent="0.3">
      <c r="A5947" t="str">
        <f t="shared" si="1564"/>
        <v>S05946</v>
      </c>
      <c r="B5947" t="str">
        <f t="shared" ca="1" si="1565"/>
        <v>Beta Imports</v>
      </c>
      <c r="C5947" t="str">
        <f t="shared" ca="1" si="1566"/>
        <v>Canada</v>
      </c>
      <c r="D5947" t="str">
        <f t="shared" ca="1" si="1567"/>
        <v>Rice</v>
      </c>
      <c r="E5947">
        <f t="shared" ca="1" si="1568"/>
        <v>196</v>
      </c>
      <c r="F5947" s="3">
        <f t="shared" ca="1" si="1569"/>
        <v>148</v>
      </c>
      <c r="G5947">
        <f t="shared" ca="1" si="1570"/>
        <v>29008</v>
      </c>
      <c r="H5947">
        <f t="shared" ca="1" si="1571"/>
        <v>18565.12</v>
      </c>
      <c r="I5947">
        <f t="shared" ca="1" si="1572"/>
        <v>6370</v>
      </c>
      <c r="J5947">
        <f t="shared" ca="1" si="1573"/>
        <v>1098</v>
      </c>
      <c r="K5947" s="1">
        <f t="shared" ca="1" si="1574"/>
        <v>46157</v>
      </c>
      <c r="L5947" s="1">
        <f t="shared" ca="1" si="1575"/>
        <v>46169</v>
      </c>
      <c r="M5947" s="1">
        <f t="shared" ca="1" si="1576"/>
        <v>46175</v>
      </c>
      <c r="N5947">
        <f t="shared" ca="1" si="1577"/>
        <v>26033.119999999999</v>
      </c>
      <c r="O5947" s="3">
        <f t="shared" ca="1" si="1578"/>
        <v>2974.880000000001</v>
      </c>
      <c r="P5947" s="2">
        <f t="shared" ca="1" si="1579"/>
        <v>0.10255377826806401</v>
      </c>
      <c r="Q5947" t="str">
        <f t="shared" ca="1" si="1580"/>
        <v>Late</v>
      </c>
    </row>
    <row r="5948" spans="1:17" x14ac:dyDescent="0.3">
      <c r="A5948" t="str">
        <f t="shared" si="1564"/>
        <v>S05947</v>
      </c>
      <c r="B5948" t="str">
        <f t="shared" ca="1" si="1565"/>
        <v>Beta Imports</v>
      </c>
      <c r="C5948" t="str">
        <f t="shared" ca="1" si="1566"/>
        <v>UK</v>
      </c>
      <c r="D5948" t="str">
        <f t="shared" ca="1" si="1567"/>
        <v>Rice</v>
      </c>
      <c r="E5948">
        <f t="shared" ca="1" si="1568"/>
        <v>194</v>
      </c>
      <c r="F5948" s="3">
        <f t="shared" ca="1" si="1569"/>
        <v>659</v>
      </c>
      <c r="G5948">
        <f t="shared" ca="1" si="1570"/>
        <v>127846</v>
      </c>
      <c r="H5948">
        <f t="shared" ca="1" si="1571"/>
        <v>72872.22</v>
      </c>
      <c r="I5948">
        <f t="shared" ca="1" si="1572"/>
        <v>4141</v>
      </c>
      <c r="J5948">
        <f t="shared" ca="1" si="1573"/>
        <v>2226</v>
      </c>
      <c r="K5948" s="1">
        <f t="shared" ca="1" si="1574"/>
        <v>45885</v>
      </c>
      <c r="L5948" s="1">
        <f t="shared" ca="1" si="1575"/>
        <v>45902</v>
      </c>
      <c r="M5948" s="1">
        <f t="shared" ca="1" si="1576"/>
        <v>45902</v>
      </c>
      <c r="N5948">
        <f t="shared" ca="1" si="1577"/>
        <v>79239.22</v>
      </c>
      <c r="O5948" s="3">
        <f t="shared" ca="1" si="1578"/>
        <v>48606.78</v>
      </c>
      <c r="P5948" s="2">
        <f t="shared" ca="1" si="1579"/>
        <v>0.38019789434162976</v>
      </c>
      <c r="Q5948" t="str">
        <f t="shared" ca="1" si="1580"/>
        <v>On Time</v>
      </c>
    </row>
    <row r="5949" spans="1:17" x14ac:dyDescent="0.3">
      <c r="A5949" t="str">
        <f t="shared" si="1564"/>
        <v>S05948</v>
      </c>
      <c r="B5949" t="str">
        <f t="shared" ca="1" si="1565"/>
        <v>FreshMart Ltd</v>
      </c>
      <c r="C5949" t="str">
        <f t="shared" ca="1" si="1566"/>
        <v>UK</v>
      </c>
      <c r="D5949" t="str">
        <f t="shared" ca="1" si="1567"/>
        <v>Sauces</v>
      </c>
      <c r="E5949">
        <f t="shared" ca="1" si="1568"/>
        <v>77</v>
      </c>
      <c r="F5949" s="3">
        <f t="shared" ca="1" si="1569"/>
        <v>294</v>
      </c>
      <c r="G5949">
        <f t="shared" ca="1" si="1570"/>
        <v>22638</v>
      </c>
      <c r="H5949">
        <f t="shared" ca="1" si="1571"/>
        <v>11545.38</v>
      </c>
      <c r="I5949">
        <f t="shared" ca="1" si="1572"/>
        <v>7889</v>
      </c>
      <c r="J5949">
        <f t="shared" ca="1" si="1573"/>
        <v>1262</v>
      </c>
      <c r="K5949" s="1">
        <f t="shared" ca="1" si="1574"/>
        <v>45899</v>
      </c>
      <c r="L5949" s="1">
        <f t="shared" ca="1" si="1575"/>
        <v>45917</v>
      </c>
      <c r="M5949" s="1">
        <f t="shared" ca="1" si="1576"/>
        <v>45919</v>
      </c>
      <c r="N5949">
        <f t="shared" ca="1" si="1577"/>
        <v>20696.379999999997</v>
      </c>
      <c r="O5949" s="3">
        <f t="shared" ca="1" si="1578"/>
        <v>1941.6200000000026</v>
      </c>
      <c r="P5949" s="2">
        <f t="shared" ca="1" si="1579"/>
        <v>8.5768177400830578E-2</v>
      </c>
      <c r="Q5949" t="str">
        <f t="shared" ca="1" si="1580"/>
        <v>Late</v>
      </c>
    </row>
    <row r="5950" spans="1:17" x14ac:dyDescent="0.3">
      <c r="A5950" t="str">
        <f t="shared" si="1564"/>
        <v>S05949</v>
      </c>
      <c r="B5950" t="str">
        <f t="shared" ca="1" si="1565"/>
        <v>Alpha Traders</v>
      </c>
      <c r="C5950" t="str">
        <f t="shared" ca="1" si="1566"/>
        <v>Canada</v>
      </c>
      <c r="D5950" t="str">
        <f t="shared" ca="1" si="1567"/>
        <v>Spices</v>
      </c>
      <c r="E5950">
        <f t="shared" ca="1" si="1568"/>
        <v>290</v>
      </c>
      <c r="F5950" s="3">
        <f t="shared" ca="1" si="1569"/>
        <v>287</v>
      </c>
      <c r="G5950">
        <f t="shared" ca="1" si="1570"/>
        <v>83230</v>
      </c>
      <c r="H5950">
        <f t="shared" ca="1" si="1571"/>
        <v>62422.5</v>
      </c>
      <c r="I5950">
        <f t="shared" ca="1" si="1572"/>
        <v>9132</v>
      </c>
      <c r="J5950">
        <f t="shared" ca="1" si="1573"/>
        <v>3451</v>
      </c>
      <c r="K5950" s="1">
        <f t="shared" ca="1" si="1574"/>
        <v>46035</v>
      </c>
      <c r="L5950" s="1">
        <f t="shared" ca="1" si="1575"/>
        <v>46053</v>
      </c>
      <c r="M5950" s="1">
        <f t="shared" ca="1" si="1576"/>
        <v>46051</v>
      </c>
      <c r="N5950">
        <f t="shared" ca="1" si="1577"/>
        <v>75005.5</v>
      </c>
      <c r="O5950" s="3">
        <f t="shared" ca="1" si="1578"/>
        <v>8224.5</v>
      </c>
      <c r="P5950" s="2">
        <f t="shared" ca="1" si="1579"/>
        <v>9.8816532500300369E-2</v>
      </c>
      <c r="Q5950" t="str">
        <f t="shared" ca="1" si="1580"/>
        <v>On Time</v>
      </c>
    </row>
    <row r="5951" spans="1:17" x14ac:dyDescent="0.3">
      <c r="A5951" t="str">
        <f t="shared" si="1564"/>
        <v>S05950</v>
      </c>
      <c r="B5951" t="str">
        <f t="shared" ca="1" si="1565"/>
        <v>Oceanic Exports</v>
      </c>
      <c r="C5951" t="str">
        <f t="shared" ca="1" si="1566"/>
        <v>UK</v>
      </c>
      <c r="D5951" t="str">
        <f t="shared" ca="1" si="1567"/>
        <v>Pickles</v>
      </c>
      <c r="E5951">
        <f t="shared" ca="1" si="1568"/>
        <v>149</v>
      </c>
      <c r="F5951" s="3">
        <f t="shared" ca="1" si="1569"/>
        <v>308</v>
      </c>
      <c r="G5951">
        <f t="shared" ca="1" si="1570"/>
        <v>45892</v>
      </c>
      <c r="H5951">
        <f t="shared" ca="1" si="1571"/>
        <v>31206.560000000001</v>
      </c>
      <c r="I5951">
        <f t="shared" ca="1" si="1572"/>
        <v>5412</v>
      </c>
      <c r="J5951">
        <f t="shared" ca="1" si="1573"/>
        <v>740</v>
      </c>
      <c r="K5951" s="1">
        <f t="shared" ca="1" si="1574"/>
        <v>45780</v>
      </c>
      <c r="L5951" s="1">
        <f t="shared" ca="1" si="1575"/>
        <v>45797</v>
      </c>
      <c r="M5951" s="1">
        <f t="shared" ca="1" si="1576"/>
        <v>45797</v>
      </c>
      <c r="N5951">
        <f t="shared" ca="1" si="1577"/>
        <v>37358.559999999998</v>
      </c>
      <c r="O5951" s="3">
        <f t="shared" ca="1" si="1578"/>
        <v>8533.4400000000023</v>
      </c>
      <c r="P5951" s="2">
        <f t="shared" ca="1" si="1579"/>
        <v>0.18594613440251029</v>
      </c>
      <c r="Q5951" t="str">
        <f t="shared" ca="1" si="1580"/>
        <v>On Time</v>
      </c>
    </row>
    <row r="5952" spans="1:17" x14ac:dyDescent="0.3">
      <c r="A5952" t="str">
        <f t="shared" si="1564"/>
        <v>S05951</v>
      </c>
      <c r="B5952" t="str">
        <f t="shared" ca="1" si="1565"/>
        <v>Prime Wholesale</v>
      </c>
      <c r="C5952" t="str">
        <f t="shared" ca="1" si="1566"/>
        <v>Australia</v>
      </c>
      <c r="D5952" t="str">
        <f t="shared" ca="1" si="1567"/>
        <v>Sauces</v>
      </c>
      <c r="E5952">
        <f t="shared" ca="1" si="1568"/>
        <v>213</v>
      </c>
      <c r="F5952" s="3">
        <f t="shared" ca="1" si="1569"/>
        <v>470</v>
      </c>
      <c r="G5952">
        <f t="shared" ca="1" si="1570"/>
        <v>100110</v>
      </c>
      <c r="H5952">
        <f t="shared" ca="1" si="1571"/>
        <v>59064.9</v>
      </c>
      <c r="I5952">
        <f t="shared" ca="1" si="1572"/>
        <v>9101</v>
      </c>
      <c r="J5952">
        <f t="shared" ca="1" si="1573"/>
        <v>3697</v>
      </c>
      <c r="K5952" s="1">
        <f t="shared" ca="1" si="1574"/>
        <v>45686</v>
      </c>
      <c r="L5952" s="1">
        <f t="shared" ca="1" si="1575"/>
        <v>45693</v>
      </c>
      <c r="M5952" s="1">
        <f t="shared" ca="1" si="1576"/>
        <v>45693</v>
      </c>
      <c r="N5952">
        <f t="shared" ca="1" si="1577"/>
        <v>71862.899999999994</v>
      </c>
      <c r="O5952" s="3">
        <f t="shared" ca="1" si="1578"/>
        <v>28247.100000000006</v>
      </c>
      <c r="P5952" s="2">
        <f t="shared" ca="1" si="1579"/>
        <v>0.28216062331435426</v>
      </c>
      <c r="Q5952" t="str">
        <f t="shared" ca="1" si="1580"/>
        <v>On Time</v>
      </c>
    </row>
    <row r="5953" spans="1:17" x14ac:dyDescent="0.3">
      <c r="A5953" t="str">
        <f t="shared" si="1564"/>
        <v>S05952</v>
      </c>
      <c r="B5953" t="str">
        <f t="shared" ca="1" si="1565"/>
        <v>Oceanic Exports</v>
      </c>
      <c r="C5953" t="str">
        <f t="shared" ca="1" si="1566"/>
        <v>Singapore</v>
      </c>
      <c r="D5953" t="str">
        <f t="shared" ca="1" si="1567"/>
        <v>Rice</v>
      </c>
      <c r="E5953">
        <f t="shared" ca="1" si="1568"/>
        <v>258</v>
      </c>
      <c r="F5953" s="3">
        <f t="shared" ca="1" si="1569"/>
        <v>722</v>
      </c>
      <c r="G5953">
        <f t="shared" ca="1" si="1570"/>
        <v>186276</v>
      </c>
      <c r="H5953">
        <f t="shared" ca="1" si="1571"/>
        <v>126667.68</v>
      </c>
      <c r="I5953">
        <f t="shared" ca="1" si="1572"/>
        <v>6404</v>
      </c>
      <c r="J5953">
        <f t="shared" ca="1" si="1573"/>
        <v>1755</v>
      </c>
      <c r="K5953" s="1">
        <f t="shared" ca="1" si="1574"/>
        <v>46055</v>
      </c>
      <c r="L5953" s="1">
        <f t="shared" ca="1" si="1575"/>
        <v>46075</v>
      </c>
      <c r="M5953" s="1">
        <f t="shared" ca="1" si="1576"/>
        <v>46072</v>
      </c>
      <c r="N5953">
        <f t="shared" ca="1" si="1577"/>
        <v>134826.68</v>
      </c>
      <c r="O5953" s="3">
        <f t="shared" ca="1" si="1578"/>
        <v>51449.320000000007</v>
      </c>
      <c r="P5953" s="2">
        <f t="shared" ca="1" si="1579"/>
        <v>0.27619940303635471</v>
      </c>
      <c r="Q5953" t="str">
        <f t="shared" ca="1" si="1580"/>
        <v>On Time</v>
      </c>
    </row>
    <row r="5954" spans="1:17" x14ac:dyDescent="0.3">
      <c r="A5954" t="str">
        <f t="shared" si="1564"/>
        <v>S05953</v>
      </c>
      <c r="B5954" t="str">
        <f t="shared" ca="1" si="1565"/>
        <v>Global Foods</v>
      </c>
      <c r="C5954" t="str">
        <f t="shared" ca="1" si="1566"/>
        <v>Canada</v>
      </c>
      <c r="D5954" t="str">
        <f t="shared" ca="1" si="1567"/>
        <v>Tea</v>
      </c>
      <c r="E5954">
        <f t="shared" ca="1" si="1568"/>
        <v>465</v>
      </c>
      <c r="F5954" s="3">
        <f t="shared" ca="1" si="1569"/>
        <v>760</v>
      </c>
      <c r="G5954">
        <f t="shared" ca="1" si="1570"/>
        <v>353400</v>
      </c>
      <c r="H5954">
        <f t="shared" ca="1" si="1571"/>
        <v>194370</v>
      </c>
      <c r="I5954">
        <f t="shared" ca="1" si="1572"/>
        <v>7784</v>
      </c>
      <c r="J5954">
        <f t="shared" ca="1" si="1573"/>
        <v>2648</v>
      </c>
      <c r="K5954" s="1">
        <f t="shared" ca="1" si="1574"/>
        <v>45693</v>
      </c>
      <c r="L5954" s="1">
        <f t="shared" ca="1" si="1575"/>
        <v>45708</v>
      </c>
      <c r="M5954" s="1">
        <f t="shared" ca="1" si="1576"/>
        <v>45711</v>
      </c>
      <c r="N5954">
        <f t="shared" ca="1" si="1577"/>
        <v>204802</v>
      </c>
      <c r="O5954" s="3">
        <f t="shared" ca="1" si="1578"/>
        <v>148598</v>
      </c>
      <c r="P5954" s="2">
        <f t="shared" ca="1" si="1579"/>
        <v>0.42048104131295982</v>
      </c>
      <c r="Q5954" t="str">
        <f t="shared" ca="1" si="1580"/>
        <v>Late</v>
      </c>
    </row>
    <row r="5955" spans="1:17" x14ac:dyDescent="0.3">
      <c r="A5955" t="str">
        <f t="shared" ref="A5955:A6018" si="1581">"S"&amp;TEXT(ROW()-1,"00000")</f>
        <v>S05954</v>
      </c>
      <c r="B5955" t="str">
        <f t="shared" ref="B5955:B6018" ca="1" si="1582">CHOOSE(RANDBETWEEN(1,6),"Alpha Traders","Beta Imports","Global Foods","FreshMart Ltd","Oceanic Exports","Prime Wholesale")</f>
        <v>Prime Wholesale</v>
      </c>
      <c r="C5955" t="str">
        <f t="shared" ref="C5955:C6018" ca="1" si="1583">CHOOSE(RANDBETWEEN(1,5),"UK","UAE","Canada","Australia","Singapore")</f>
        <v>UK</v>
      </c>
      <c r="D5955" t="str">
        <f t="shared" ref="D5955:D6018" ca="1" si="1584">CHOOSE(RANDBETWEEN(1,5),"Pickles","Spices","Tea","Rice","Sauces")</f>
        <v>Tea</v>
      </c>
      <c r="E5955">
        <f t="shared" ref="E5955:E6018" ca="1" si="1585">RANDBETWEEN(50,500)</f>
        <v>292</v>
      </c>
      <c r="F5955" s="3">
        <f t="shared" ref="F5955:F6018" ca="1" si="1586">RANDBETWEEN(100,800)</f>
        <v>231</v>
      </c>
      <c r="G5955">
        <f t="shared" ref="G5955:G6018" ca="1" si="1587">E5955*F5955</f>
        <v>67452</v>
      </c>
      <c r="H5955">
        <f t="shared" ref="H5955:H6018" ca="1" si="1588">ROUND(G5955*RANDBETWEEN(45,75)/100,2)</f>
        <v>33726</v>
      </c>
      <c r="I5955">
        <f t="shared" ref="I5955:I6018" ca="1" si="1589">RANDBETWEEN(1500,12000)</f>
        <v>5319</v>
      </c>
      <c r="J5955">
        <f t="shared" ref="J5955:J6018" ca="1" si="1590">RANDBETWEEN(500,4000)</f>
        <v>1207</v>
      </c>
      <c r="K5955" s="1">
        <f t="shared" ref="K5955:K6018" ca="1" si="1591">DATE(2025,1,1)+RANDBETWEEN(0,729)</f>
        <v>46018</v>
      </c>
      <c r="L5955" s="1">
        <f t="shared" ref="L5955:L6018" ca="1" si="1592">K5955+RANDBETWEEN(7,20)</f>
        <v>46036</v>
      </c>
      <c r="M5955" s="1">
        <f t="shared" ref="M5955:M6018" ca="1" si="1593">L5955+RANDBETWEEN(-3,6)</f>
        <v>46036</v>
      </c>
      <c r="N5955">
        <f t="shared" ref="N5955:N6018" ca="1" si="1594">H5955+I5955+J5955</f>
        <v>40252</v>
      </c>
      <c r="O5955" s="3">
        <f t="shared" ref="O5955:O6018" ca="1" si="1595">G5955-N5955</f>
        <v>27200</v>
      </c>
      <c r="P5955" s="2">
        <f t="shared" ref="P5955:P6018" ca="1" si="1596">IFERROR(O5955/G5955,0)</f>
        <v>0.40324971831821149</v>
      </c>
      <c r="Q5955" t="str">
        <f t="shared" ref="Q5955:Q6018" ca="1" si="1597">IF(M5955&lt;=L5955,"On Time","Late")</f>
        <v>On Time</v>
      </c>
    </row>
    <row r="5956" spans="1:17" x14ac:dyDescent="0.3">
      <c r="A5956" t="str">
        <f t="shared" si="1581"/>
        <v>S05955</v>
      </c>
      <c r="B5956" t="str">
        <f t="shared" ca="1" si="1582"/>
        <v>Global Foods</v>
      </c>
      <c r="C5956" t="str">
        <f t="shared" ca="1" si="1583"/>
        <v>Singapore</v>
      </c>
      <c r="D5956" t="str">
        <f t="shared" ca="1" si="1584"/>
        <v>Sauces</v>
      </c>
      <c r="E5956">
        <f t="shared" ca="1" si="1585"/>
        <v>164</v>
      </c>
      <c r="F5956" s="3">
        <f t="shared" ca="1" si="1586"/>
        <v>779</v>
      </c>
      <c r="G5956">
        <f t="shared" ca="1" si="1587"/>
        <v>127756</v>
      </c>
      <c r="H5956">
        <f t="shared" ca="1" si="1588"/>
        <v>61322.879999999997</v>
      </c>
      <c r="I5956">
        <f t="shared" ca="1" si="1589"/>
        <v>2034</v>
      </c>
      <c r="J5956">
        <f t="shared" ca="1" si="1590"/>
        <v>1208</v>
      </c>
      <c r="K5956" s="1">
        <f t="shared" ca="1" si="1591"/>
        <v>45874</v>
      </c>
      <c r="L5956" s="1">
        <f t="shared" ca="1" si="1592"/>
        <v>45886</v>
      </c>
      <c r="M5956" s="1">
        <f t="shared" ca="1" si="1593"/>
        <v>45885</v>
      </c>
      <c r="N5956">
        <f t="shared" ca="1" si="1594"/>
        <v>64564.88</v>
      </c>
      <c r="O5956" s="3">
        <f t="shared" ca="1" si="1595"/>
        <v>63191.12</v>
      </c>
      <c r="P5956" s="2">
        <f t="shared" ca="1" si="1596"/>
        <v>0.49462350104887443</v>
      </c>
      <c r="Q5956" t="str">
        <f t="shared" ca="1" si="1597"/>
        <v>On Time</v>
      </c>
    </row>
    <row r="5957" spans="1:17" x14ac:dyDescent="0.3">
      <c r="A5957" t="str">
        <f t="shared" si="1581"/>
        <v>S05956</v>
      </c>
      <c r="B5957" t="str">
        <f t="shared" ca="1" si="1582"/>
        <v>FreshMart Ltd</v>
      </c>
      <c r="C5957" t="str">
        <f t="shared" ca="1" si="1583"/>
        <v>UAE</v>
      </c>
      <c r="D5957" t="str">
        <f t="shared" ca="1" si="1584"/>
        <v>Sauces</v>
      </c>
      <c r="E5957">
        <f t="shared" ca="1" si="1585"/>
        <v>420</v>
      </c>
      <c r="F5957" s="3">
        <f t="shared" ca="1" si="1586"/>
        <v>230</v>
      </c>
      <c r="G5957">
        <f t="shared" ca="1" si="1587"/>
        <v>96600</v>
      </c>
      <c r="H5957">
        <f t="shared" ca="1" si="1588"/>
        <v>51198</v>
      </c>
      <c r="I5957">
        <f t="shared" ca="1" si="1589"/>
        <v>11629</v>
      </c>
      <c r="J5957">
        <f t="shared" ca="1" si="1590"/>
        <v>3595</v>
      </c>
      <c r="K5957" s="1">
        <f t="shared" ca="1" si="1591"/>
        <v>46218</v>
      </c>
      <c r="L5957" s="1">
        <f t="shared" ca="1" si="1592"/>
        <v>46225</v>
      </c>
      <c r="M5957" s="1">
        <f t="shared" ca="1" si="1593"/>
        <v>46222</v>
      </c>
      <c r="N5957">
        <f t="shared" ca="1" si="1594"/>
        <v>66422</v>
      </c>
      <c r="O5957" s="3">
        <f t="shared" ca="1" si="1595"/>
        <v>30178</v>
      </c>
      <c r="P5957" s="2">
        <f t="shared" ca="1" si="1596"/>
        <v>0.31240165631469979</v>
      </c>
      <c r="Q5957" t="str">
        <f t="shared" ca="1" si="1597"/>
        <v>On Time</v>
      </c>
    </row>
    <row r="5958" spans="1:17" x14ac:dyDescent="0.3">
      <c r="A5958" t="str">
        <f t="shared" si="1581"/>
        <v>S05957</v>
      </c>
      <c r="B5958" t="str">
        <f t="shared" ca="1" si="1582"/>
        <v>Alpha Traders</v>
      </c>
      <c r="C5958" t="str">
        <f t="shared" ca="1" si="1583"/>
        <v>Australia</v>
      </c>
      <c r="D5958" t="str">
        <f t="shared" ca="1" si="1584"/>
        <v>Spices</v>
      </c>
      <c r="E5958">
        <f t="shared" ca="1" si="1585"/>
        <v>359</v>
      </c>
      <c r="F5958" s="3">
        <f t="shared" ca="1" si="1586"/>
        <v>425</v>
      </c>
      <c r="G5958">
        <f t="shared" ca="1" si="1587"/>
        <v>152575</v>
      </c>
      <c r="H5958">
        <f t="shared" ca="1" si="1588"/>
        <v>73236</v>
      </c>
      <c r="I5958">
        <f t="shared" ca="1" si="1589"/>
        <v>2986</v>
      </c>
      <c r="J5958">
        <f t="shared" ca="1" si="1590"/>
        <v>3905</v>
      </c>
      <c r="K5958" s="1">
        <f t="shared" ca="1" si="1591"/>
        <v>46147</v>
      </c>
      <c r="L5958" s="1">
        <f t="shared" ca="1" si="1592"/>
        <v>46158</v>
      </c>
      <c r="M5958" s="1">
        <f t="shared" ca="1" si="1593"/>
        <v>46159</v>
      </c>
      <c r="N5958">
        <f t="shared" ca="1" si="1594"/>
        <v>80127</v>
      </c>
      <c r="O5958" s="3">
        <f t="shared" ca="1" si="1595"/>
        <v>72448</v>
      </c>
      <c r="P5958" s="2">
        <f t="shared" ca="1" si="1596"/>
        <v>0.47483532688841551</v>
      </c>
      <c r="Q5958" t="str">
        <f t="shared" ca="1" si="1597"/>
        <v>Late</v>
      </c>
    </row>
    <row r="5959" spans="1:17" x14ac:dyDescent="0.3">
      <c r="A5959" t="str">
        <f t="shared" si="1581"/>
        <v>S05958</v>
      </c>
      <c r="B5959" t="str">
        <f t="shared" ca="1" si="1582"/>
        <v>Oceanic Exports</v>
      </c>
      <c r="C5959" t="str">
        <f t="shared" ca="1" si="1583"/>
        <v>UK</v>
      </c>
      <c r="D5959" t="str">
        <f t="shared" ca="1" si="1584"/>
        <v>Tea</v>
      </c>
      <c r="E5959">
        <f t="shared" ca="1" si="1585"/>
        <v>200</v>
      </c>
      <c r="F5959" s="3">
        <f t="shared" ca="1" si="1586"/>
        <v>715</v>
      </c>
      <c r="G5959">
        <f t="shared" ca="1" si="1587"/>
        <v>143000</v>
      </c>
      <c r="H5959">
        <f t="shared" ca="1" si="1588"/>
        <v>94380</v>
      </c>
      <c r="I5959">
        <f t="shared" ca="1" si="1589"/>
        <v>9971</v>
      </c>
      <c r="J5959">
        <f t="shared" ca="1" si="1590"/>
        <v>596</v>
      </c>
      <c r="K5959" s="1">
        <f t="shared" ca="1" si="1591"/>
        <v>46272</v>
      </c>
      <c r="L5959" s="1">
        <f t="shared" ca="1" si="1592"/>
        <v>46284</v>
      </c>
      <c r="M5959" s="1">
        <f t="shared" ca="1" si="1593"/>
        <v>46287</v>
      </c>
      <c r="N5959">
        <f t="shared" ca="1" si="1594"/>
        <v>104947</v>
      </c>
      <c r="O5959" s="3">
        <f t="shared" ca="1" si="1595"/>
        <v>38053</v>
      </c>
      <c r="P5959" s="2">
        <f t="shared" ca="1" si="1596"/>
        <v>0.2661048951048951</v>
      </c>
      <c r="Q5959" t="str">
        <f t="shared" ca="1" si="1597"/>
        <v>Late</v>
      </c>
    </row>
    <row r="5960" spans="1:17" x14ac:dyDescent="0.3">
      <c r="A5960" t="str">
        <f t="shared" si="1581"/>
        <v>S05959</v>
      </c>
      <c r="B5960" t="str">
        <f t="shared" ca="1" si="1582"/>
        <v>Global Foods</v>
      </c>
      <c r="C5960" t="str">
        <f t="shared" ca="1" si="1583"/>
        <v>Canada</v>
      </c>
      <c r="D5960" t="str">
        <f t="shared" ca="1" si="1584"/>
        <v>Sauces</v>
      </c>
      <c r="E5960">
        <f t="shared" ca="1" si="1585"/>
        <v>358</v>
      </c>
      <c r="F5960" s="3">
        <f t="shared" ca="1" si="1586"/>
        <v>564</v>
      </c>
      <c r="G5960">
        <f t="shared" ca="1" si="1587"/>
        <v>201912</v>
      </c>
      <c r="H5960">
        <f t="shared" ca="1" si="1588"/>
        <v>127204.56</v>
      </c>
      <c r="I5960">
        <f t="shared" ca="1" si="1589"/>
        <v>10863</v>
      </c>
      <c r="J5960">
        <f t="shared" ca="1" si="1590"/>
        <v>2916</v>
      </c>
      <c r="K5960" s="1">
        <f t="shared" ca="1" si="1591"/>
        <v>46370</v>
      </c>
      <c r="L5960" s="1">
        <f t="shared" ca="1" si="1592"/>
        <v>46379</v>
      </c>
      <c r="M5960" s="1">
        <f t="shared" ca="1" si="1593"/>
        <v>46384</v>
      </c>
      <c r="N5960">
        <f t="shared" ca="1" si="1594"/>
        <v>140983.56</v>
      </c>
      <c r="O5960" s="3">
        <f t="shared" ca="1" si="1595"/>
        <v>60928.44</v>
      </c>
      <c r="P5960" s="2">
        <f t="shared" ca="1" si="1596"/>
        <v>0.30175739926304529</v>
      </c>
      <c r="Q5960" t="str">
        <f t="shared" ca="1" si="1597"/>
        <v>Late</v>
      </c>
    </row>
    <row r="5961" spans="1:17" x14ac:dyDescent="0.3">
      <c r="A5961" t="str">
        <f t="shared" si="1581"/>
        <v>S05960</v>
      </c>
      <c r="B5961" t="str">
        <f t="shared" ca="1" si="1582"/>
        <v>Global Foods</v>
      </c>
      <c r="C5961" t="str">
        <f t="shared" ca="1" si="1583"/>
        <v>Canada</v>
      </c>
      <c r="D5961" t="str">
        <f t="shared" ca="1" si="1584"/>
        <v>Tea</v>
      </c>
      <c r="E5961">
        <f t="shared" ca="1" si="1585"/>
        <v>329</v>
      </c>
      <c r="F5961" s="3">
        <f t="shared" ca="1" si="1586"/>
        <v>423</v>
      </c>
      <c r="G5961">
        <f t="shared" ca="1" si="1587"/>
        <v>139167</v>
      </c>
      <c r="H5961">
        <f t="shared" ca="1" si="1588"/>
        <v>66800.160000000003</v>
      </c>
      <c r="I5961">
        <f t="shared" ca="1" si="1589"/>
        <v>6726</v>
      </c>
      <c r="J5961">
        <f t="shared" ca="1" si="1590"/>
        <v>1573</v>
      </c>
      <c r="K5961" s="1">
        <f t="shared" ca="1" si="1591"/>
        <v>46118</v>
      </c>
      <c r="L5961" s="1">
        <f t="shared" ca="1" si="1592"/>
        <v>46128</v>
      </c>
      <c r="M5961" s="1">
        <f t="shared" ca="1" si="1593"/>
        <v>46125</v>
      </c>
      <c r="N5961">
        <f t="shared" ca="1" si="1594"/>
        <v>75099.16</v>
      </c>
      <c r="O5961" s="3">
        <f t="shared" ca="1" si="1595"/>
        <v>64067.839999999997</v>
      </c>
      <c r="P5961" s="2">
        <f t="shared" ca="1" si="1596"/>
        <v>0.46036660990033557</v>
      </c>
      <c r="Q5961" t="str">
        <f t="shared" ca="1" si="1597"/>
        <v>On Time</v>
      </c>
    </row>
    <row r="5962" spans="1:17" x14ac:dyDescent="0.3">
      <c r="A5962" t="str">
        <f t="shared" si="1581"/>
        <v>S05961</v>
      </c>
      <c r="B5962" t="str">
        <f t="shared" ca="1" si="1582"/>
        <v>Alpha Traders</v>
      </c>
      <c r="C5962" t="str">
        <f t="shared" ca="1" si="1583"/>
        <v>UK</v>
      </c>
      <c r="D5962" t="str">
        <f t="shared" ca="1" si="1584"/>
        <v>Spices</v>
      </c>
      <c r="E5962">
        <f t="shared" ca="1" si="1585"/>
        <v>94</v>
      </c>
      <c r="F5962" s="3">
        <f t="shared" ca="1" si="1586"/>
        <v>637</v>
      </c>
      <c r="G5962">
        <f t="shared" ca="1" si="1587"/>
        <v>59878</v>
      </c>
      <c r="H5962">
        <f t="shared" ca="1" si="1588"/>
        <v>37723.14</v>
      </c>
      <c r="I5962">
        <f t="shared" ca="1" si="1589"/>
        <v>6840</v>
      </c>
      <c r="J5962">
        <f t="shared" ca="1" si="1590"/>
        <v>2333</v>
      </c>
      <c r="K5962" s="1">
        <f t="shared" ca="1" si="1591"/>
        <v>45778</v>
      </c>
      <c r="L5962" s="1">
        <f t="shared" ca="1" si="1592"/>
        <v>45798</v>
      </c>
      <c r="M5962" s="1">
        <f t="shared" ca="1" si="1593"/>
        <v>45802</v>
      </c>
      <c r="N5962">
        <f t="shared" ca="1" si="1594"/>
        <v>46896.14</v>
      </c>
      <c r="O5962" s="3">
        <f t="shared" ca="1" si="1595"/>
        <v>12981.86</v>
      </c>
      <c r="P5962" s="2">
        <f t="shared" ca="1" si="1596"/>
        <v>0.21680517051337722</v>
      </c>
      <c r="Q5962" t="str">
        <f t="shared" ca="1" si="1597"/>
        <v>Late</v>
      </c>
    </row>
    <row r="5963" spans="1:17" x14ac:dyDescent="0.3">
      <c r="A5963" t="str">
        <f t="shared" si="1581"/>
        <v>S05962</v>
      </c>
      <c r="B5963" t="str">
        <f t="shared" ca="1" si="1582"/>
        <v>Oceanic Exports</v>
      </c>
      <c r="C5963" t="str">
        <f t="shared" ca="1" si="1583"/>
        <v>Canada</v>
      </c>
      <c r="D5963" t="str">
        <f t="shared" ca="1" si="1584"/>
        <v>Pickles</v>
      </c>
      <c r="E5963">
        <f t="shared" ca="1" si="1585"/>
        <v>269</v>
      </c>
      <c r="F5963" s="3">
        <f t="shared" ca="1" si="1586"/>
        <v>368</v>
      </c>
      <c r="G5963">
        <f t="shared" ca="1" si="1587"/>
        <v>98992</v>
      </c>
      <c r="H5963">
        <f t="shared" ca="1" si="1588"/>
        <v>53455.68</v>
      </c>
      <c r="I5963">
        <f t="shared" ca="1" si="1589"/>
        <v>3152</v>
      </c>
      <c r="J5963">
        <f t="shared" ca="1" si="1590"/>
        <v>3591</v>
      </c>
      <c r="K5963" s="1">
        <f t="shared" ca="1" si="1591"/>
        <v>46162</v>
      </c>
      <c r="L5963" s="1">
        <f t="shared" ca="1" si="1592"/>
        <v>46170</v>
      </c>
      <c r="M5963" s="1">
        <f t="shared" ca="1" si="1593"/>
        <v>46175</v>
      </c>
      <c r="N5963">
        <f t="shared" ca="1" si="1594"/>
        <v>60198.68</v>
      </c>
      <c r="O5963" s="3">
        <f t="shared" ca="1" si="1595"/>
        <v>38793.32</v>
      </c>
      <c r="P5963" s="2">
        <f t="shared" ca="1" si="1596"/>
        <v>0.39188338451592047</v>
      </c>
      <c r="Q5963" t="str">
        <f t="shared" ca="1" si="1597"/>
        <v>Late</v>
      </c>
    </row>
    <row r="5964" spans="1:17" x14ac:dyDescent="0.3">
      <c r="A5964" t="str">
        <f t="shared" si="1581"/>
        <v>S05963</v>
      </c>
      <c r="B5964" t="str">
        <f t="shared" ca="1" si="1582"/>
        <v>FreshMart Ltd</v>
      </c>
      <c r="C5964" t="str">
        <f t="shared" ca="1" si="1583"/>
        <v>Singapore</v>
      </c>
      <c r="D5964" t="str">
        <f t="shared" ca="1" si="1584"/>
        <v>Rice</v>
      </c>
      <c r="E5964">
        <f t="shared" ca="1" si="1585"/>
        <v>174</v>
      </c>
      <c r="F5964" s="3">
        <f t="shared" ca="1" si="1586"/>
        <v>171</v>
      </c>
      <c r="G5964">
        <f t="shared" ca="1" si="1587"/>
        <v>29754</v>
      </c>
      <c r="H5964">
        <f t="shared" ca="1" si="1588"/>
        <v>13984.38</v>
      </c>
      <c r="I5964">
        <f t="shared" ca="1" si="1589"/>
        <v>7907</v>
      </c>
      <c r="J5964">
        <f t="shared" ca="1" si="1590"/>
        <v>1638</v>
      </c>
      <c r="K5964" s="1">
        <f t="shared" ca="1" si="1591"/>
        <v>45844</v>
      </c>
      <c r="L5964" s="1">
        <f t="shared" ca="1" si="1592"/>
        <v>45859</v>
      </c>
      <c r="M5964" s="1">
        <f t="shared" ca="1" si="1593"/>
        <v>45856</v>
      </c>
      <c r="N5964">
        <f t="shared" ca="1" si="1594"/>
        <v>23529.379999999997</v>
      </c>
      <c r="O5964" s="3">
        <f t="shared" ca="1" si="1595"/>
        <v>6224.6200000000026</v>
      </c>
      <c r="P5964" s="2">
        <f t="shared" ca="1" si="1596"/>
        <v>0.20920279626268745</v>
      </c>
      <c r="Q5964" t="str">
        <f t="shared" ca="1" si="1597"/>
        <v>On Time</v>
      </c>
    </row>
    <row r="5965" spans="1:17" x14ac:dyDescent="0.3">
      <c r="A5965" t="str">
        <f t="shared" si="1581"/>
        <v>S05964</v>
      </c>
      <c r="B5965" t="str">
        <f t="shared" ca="1" si="1582"/>
        <v>FreshMart Ltd</v>
      </c>
      <c r="C5965" t="str">
        <f t="shared" ca="1" si="1583"/>
        <v>UK</v>
      </c>
      <c r="D5965" t="str">
        <f t="shared" ca="1" si="1584"/>
        <v>Pickles</v>
      </c>
      <c r="E5965">
        <f t="shared" ca="1" si="1585"/>
        <v>367</v>
      </c>
      <c r="F5965" s="3">
        <f t="shared" ca="1" si="1586"/>
        <v>275</v>
      </c>
      <c r="G5965">
        <f t="shared" ca="1" si="1587"/>
        <v>100925</v>
      </c>
      <c r="H5965">
        <f t="shared" ca="1" si="1588"/>
        <v>60555</v>
      </c>
      <c r="I5965">
        <f t="shared" ca="1" si="1589"/>
        <v>3025</v>
      </c>
      <c r="J5965">
        <f t="shared" ca="1" si="1590"/>
        <v>2302</v>
      </c>
      <c r="K5965" s="1">
        <f t="shared" ca="1" si="1591"/>
        <v>45840</v>
      </c>
      <c r="L5965" s="1">
        <f t="shared" ca="1" si="1592"/>
        <v>45860</v>
      </c>
      <c r="M5965" s="1">
        <f t="shared" ca="1" si="1593"/>
        <v>45860</v>
      </c>
      <c r="N5965">
        <f t="shared" ca="1" si="1594"/>
        <v>65882</v>
      </c>
      <c r="O5965" s="3">
        <f t="shared" ca="1" si="1595"/>
        <v>35043</v>
      </c>
      <c r="P5965" s="2">
        <f t="shared" ca="1" si="1596"/>
        <v>0.34721823135992075</v>
      </c>
      <c r="Q5965" t="str">
        <f t="shared" ca="1" si="1597"/>
        <v>On Time</v>
      </c>
    </row>
    <row r="5966" spans="1:17" x14ac:dyDescent="0.3">
      <c r="A5966" t="str">
        <f t="shared" si="1581"/>
        <v>S05965</v>
      </c>
      <c r="B5966" t="str">
        <f t="shared" ca="1" si="1582"/>
        <v>Alpha Traders</v>
      </c>
      <c r="C5966" t="str">
        <f t="shared" ca="1" si="1583"/>
        <v>Canada</v>
      </c>
      <c r="D5966" t="str">
        <f t="shared" ca="1" si="1584"/>
        <v>Rice</v>
      </c>
      <c r="E5966">
        <f t="shared" ca="1" si="1585"/>
        <v>234</v>
      </c>
      <c r="F5966" s="3">
        <f t="shared" ca="1" si="1586"/>
        <v>659</v>
      </c>
      <c r="G5966">
        <f t="shared" ca="1" si="1587"/>
        <v>154206</v>
      </c>
      <c r="H5966">
        <f t="shared" ca="1" si="1588"/>
        <v>75560.94</v>
      </c>
      <c r="I5966">
        <f t="shared" ca="1" si="1589"/>
        <v>2572</v>
      </c>
      <c r="J5966">
        <f t="shared" ca="1" si="1590"/>
        <v>2048</v>
      </c>
      <c r="K5966" s="1">
        <f t="shared" ca="1" si="1591"/>
        <v>45764</v>
      </c>
      <c r="L5966" s="1">
        <f t="shared" ca="1" si="1592"/>
        <v>45779</v>
      </c>
      <c r="M5966" s="1">
        <f t="shared" ca="1" si="1593"/>
        <v>45783</v>
      </c>
      <c r="N5966">
        <f t="shared" ca="1" si="1594"/>
        <v>80180.94</v>
      </c>
      <c r="O5966" s="3">
        <f t="shared" ca="1" si="1595"/>
        <v>74025.06</v>
      </c>
      <c r="P5966" s="2">
        <f t="shared" ca="1" si="1596"/>
        <v>0.48004007626162404</v>
      </c>
      <c r="Q5966" t="str">
        <f t="shared" ca="1" si="1597"/>
        <v>Late</v>
      </c>
    </row>
    <row r="5967" spans="1:17" x14ac:dyDescent="0.3">
      <c r="A5967" t="str">
        <f t="shared" si="1581"/>
        <v>S05966</v>
      </c>
      <c r="B5967" t="str">
        <f t="shared" ca="1" si="1582"/>
        <v>Oceanic Exports</v>
      </c>
      <c r="C5967" t="str">
        <f t="shared" ca="1" si="1583"/>
        <v>Australia</v>
      </c>
      <c r="D5967" t="str">
        <f t="shared" ca="1" si="1584"/>
        <v>Spices</v>
      </c>
      <c r="E5967">
        <f t="shared" ca="1" si="1585"/>
        <v>249</v>
      </c>
      <c r="F5967" s="3">
        <f t="shared" ca="1" si="1586"/>
        <v>177</v>
      </c>
      <c r="G5967">
        <f t="shared" ca="1" si="1587"/>
        <v>44073</v>
      </c>
      <c r="H5967">
        <f t="shared" ca="1" si="1588"/>
        <v>25121.61</v>
      </c>
      <c r="I5967">
        <f t="shared" ca="1" si="1589"/>
        <v>2764</v>
      </c>
      <c r="J5967">
        <f t="shared" ca="1" si="1590"/>
        <v>2480</v>
      </c>
      <c r="K5967" s="1">
        <f t="shared" ca="1" si="1591"/>
        <v>45938</v>
      </c>
      <c r="L5967" s="1">
        <f t="shared" ca="1" si="1592"/>
        <v>45949</v>
      </c>
      <c r="M5967" s="1">
        <f t="shared" ca="1" si="1593"/>
        <v>45948</v>
      </c>
      <c r="N5967">
        <f t="shared" ca="1" si="1594"/>
        <v>30365.61</v>
      </c>
      <c r="O5967" s="3">
        <f t="shared" ca="1" si="1595"/>
        <v>13707.39</v>
      </c>
      <c r="P5967" s="2">
        <f t="shared" ca="1" si="1596"/>
        <v>0.31101558777482813</v>
      </c>
      <c r="Q5967" t="str">
        <f t="shared" ca="1" si="1597"/>
        <v>On Time</v>
      </c>
    </row>
    <row r="5968" spans="1:17" x14ac:dyDescent="0.3">
      <c r="A5968" t="str">
        <f t="shared" si="1581"/>
        <v>S05967</v>
      </c>
      <c r="B5968" t="str">
        <f t="shared" ca="1" si="1582"/>
        <v>Prime Wholesale</v>
      </c>
      <c r="C5968" t="str">
        <f t="shared" ca="1" si="1583"/>
        <v>Canada</v>
      </c>
      <c r="D5968" t="str">
        <f t="shared" ca="1" si="1584"/>
        <v>Spices</v>
      </c>
      <c r="E5968">
        <f t="shared" ca="1" si="1585"/>
        <v>447</v>
      </c>
      <c r="F5968" s="3">
        <f t="shared" ca="1" si="1586"/>
        <v>744</v>
      </c>
      <c r="G5968">
        <f t="shared" ca="1" si="1587"/>
        <v>332568</v>
      </c>
      <c r="H5968">
        <f t="shared" ca="1" si="1588"/>
        <v>152981.28</v>
      </c>
      <c r="I5968">
        <f t="shared" ca="1" si="1589"/>
        <v>9050</v>
      </c>
      <c r="J5968">
        <f t="shared" ca="1" si="1590"/>
        <v>3732</v>
      </c>
      <c r="K5968" s="1">
        <f t="shared" ca="1" si="1591"/>
        <v>46085</v>
      </c>
      <c r="L5968" s="1">
        <f t="shared" ca="1" si="1592"/>
        <v>46099</v>
      </c>
      <c r="M5968" s="1">
        <f t="shared" ca="1" si="1593"/>
        <v>46102</v>
      </c>
      <c r="N5968">
        <f t="shared" ca="1" si="1594"/>
        <v>165763.28</v>
      </c>
      <c r="O5968" s="3">
        <f t="shared" ca="1" si="1595"/>
        <v>166804.72</v>
      </c>
      <c r="P5968" s="2">
        <f t="shared" ca="1" si="1596"/>
        <v>0.50156575497341893</v>
      </c>
      <c r="Q5968" t="str">
        <f t="shared" ca="1" si="1597"/>
        <v>Late</v>
      </c>
    </row>
    <row r="5969" spans="1:17" x14ac:dyDescent="0.3">
      <c r="A5969" t="str">
        <f t="shared" si="1581"/>
        <v>S05968</v>
      </c>
      <c r="B5969" t="str">
        <f t="shared" ca="1" si="1582"/>
        <v>Alpha Traders</v>
      </c>
      <c r="C5969" t="str">
        <f t="shared" ca="1" si="1583"/>
        <v>Canada</v>
      </c>
      <c r="D5969" t="str">
        <f t="shared" ca="1" si="1584"/>
        <v>Sauces</v>
      </c>
      <c r="E5969">
        <f t="shared" ca="1" si="1585"/>
        <v>387</v>
      </c>
      <c r="F5969" s="3">
        <f t="shared" ca="1" si="1586"/>
        <v>500</v>
      </c>
      <c r="G5969">
        <f t="shared" ca="1" si="1587"/>
        <v>193500</v>
      </c>
      <c r="H5969">
        <f t="shared" ca="1" si="1588"/>
        <v>133515</v>
      </c>
      <c r="I5969">
        <f t="shared" ca="1" si="1589"/>
        <v>10580</v>
      </c>
      <c r="J5969">
        <f t="shared" ca="1" si="1590"/>
        <v>1457</v>
      </c>
      <c r="K5969" s="1">
        <f t="shared" ca="1" si="1591"/>
        <v>46355</v>
      </c>
      <c r="L5969" s="1">
        <f t="shared" ca="1" si="1592"/>
        <v>46374</v>
      </c>
      <c r="M5969" s="1">
        <f t="shared" ca="1" si="1593"/>
        <v>46372</v>
      </c>
      <c r="N5969">
        <f t="shared" ca="1" si="1594"/>
        <v>145552</v>
      </c>
      <c r="O5969" s="3">
        <f t="shared" ca="1" si="1595"/>
        <v>47948</v>
      </c>
      <c r="P5969" s="2">
        <f t="shared" ca="1" si="1596"/>
        <v>0.24779328165374678</v>
      </c>
      <c r="Q5969" t="str">
        <f t="shared" ca="1" si="1597"/>
        <v>On Time</v>
      </c>
    </row>
    <row r="5970" spans="1:17" x14ac:dyDescent="0.3">
      <c r="A5970" t="str">
        <f t="shared" si="1581"/>
        <v>S05969</v>
      </c>
      <c r="B5970" t="str">
        <f t="shared" ca="1" si="1582"/>
        <v>FreshMart Ltd</v>
      </c>
      <c r="C5970" t="str">
        <f t="shared" ca="1" si="1583"/>
        <v>Australia</v>
      </c>
      <c r="D5970" t="str">
        <f t="shared" ca="1" si="1584"/>
        <v>Spices</v>
      </c>
      <c r="E5970">
        <f t="shared" ca="1" si="1585"/>
        <v>64</v>
      </c>
      <c r="F5970" s="3">
        <f t="shared" ca="1" si="1586"/>
        <v>489</v>
      </c>
      <c r="G5970">
        <f t="shared" ca="1" si="1587"/>
        <v>31296</v>
      </c>
      <c r="H5970">
        <f t="shared" ca="1" si="1588"/>
        <v>15335.04</v>
      </c>
      <c r="I5970">
        <f t="shared" ca="1" si="1589"/>
        <v>5242</v>
      </c>
      <c r="J5970">
        <f t="shared" ca="1" si="1590"/>
        <v>3930</v>
      </c>
      <c r="K5970" s="1">
        <f t="shared" ca="1" si="1591"/>
        <v>46224</v>
      </c>
      <c r="L5970" s="1">
        <f t="shared" ca="1" si="1592"/>
        <v>46234</v>
      </c>
      <c r="M5970" s="1">
        <f t="shared" ca="1" si="1593"/>
        <v>46232</v>
      </c>
      <c r="N5970">
        <f t="shared" ca="1" si="1594"/>
        <v>24507.040000000001</v>
      </c>
      <c r="O5970" s="3">
        <f t="shared" ca="1" si="1595"/>
        <v>6788.9599999999991</v>
      </c>
      <c r="P5970" s="2">
        <f t="shared" ca="1" si="1596"/>
        <v>0.21692740286298565</v>
      </c>
      <c r="Q5970" t="str">
        <f t="shared" ca="1" si="1597"/>
        <v>On Time</v>
      </c>
    </row>
    <row r="5971" spans="1:17" x14ac:dyDescent="0.3">
      <c r="A5971" t="str">
        <f t="shared" si="1581"/>
        <v>S05970</v>
      </c>
      <c r="B5971" t="str">
        <f t="shared" ca="1" si="1582"/>
        <v>Prime Wholesale</v>
      </c>
      <c r="C5971" t="str">
        <f t="shared" ca="1" si="1583"/>
        <v>UK</v>
      </c>
      <c r="D5971" t="str">
        <f t="shared" ca="1" si="1584"/>
        <v>Rice</v>
      </c>
      <c r="E5971">
        <f t="shared" ca="1" si="1585"/>
        <v>381</v>
      </c>
      <c r="F5971" s="3">
        <f t="shared" ca="1" si="1586"/>
        <v>219</v>
      </c>
      <c r="G5971">
        <f t="shared" ca="1" si="1587"/>
        <v>83439</v>
      </c>
      <c r="H5971">
        <f t="shared" ca="1" si="1588"/>
        <v>43388.28</v>
      </c>
      <c r="I5971">
        <f t="shared" ca="1" si="1589"/>
        <v>2393</v>
      </c>
      <c r="J5971">
        <f t="shared" ca="1" si="1590"/>
        <v>3696</v>
      </c>
      <c r="K5971" s="1">
        <f t="shared" ca="1" si="1591"/>
        <v>45958</v>
      </c>
      <c r="L5971" s="1">
        <f t="shared" ca="1" si="1592"/>
        <v>45967</v>
      </c>
      <c r="M5971" s="1">
        <f t="shared" ca="1" si="1593"/>
        <v>45972</v>
      </c>
      <c r="N5971">
        <f t="shared" ca="1" si="1594"/>
        <v>49477.279999999999</v>
      </c>
      <c r="O5971" s="3">
        <f t="shared" ca="1" si="1595"/>
        <v>33961.72</v>
      </c>
      <c r="P5971" s="2">
        <f t="shared" ca="1" si="1596"/>
        <v>0.40702453289229257</v>
      </c>
      <c r="Q5971" t="str">
        <f t="shared" ca="1" si="1597"/>
        <v>Late</v>
      </c>
    </row>
    <row r="5972" spans="1:17" x14ac:dyDescent="0.3">
      <c r="A5972" t="str">
        <f t="shared" si="1581"/>
        <v>S05971</v>
      </c>
      <c r="B5972" t="str">
        <f t="shared" ca="1" si="1582"/>
        <v>Oceanic Exports</v>
      </c>
      <c r="C5972" t="str">
        <f t="shared" ca="1" si="1583"/>
        <v>Canada</v>
      </c>
      <c r="D5972" t="str">
        <f t="shared" ca="1" si="1584"/>
        <v>Spices</v>
      </c>
      <c r="E5972">
        <f t="shared" ca="1" si="1585"/>
        <v>461</v>
      </c>
      <c r="F5972" s="3">
        <f t="shared" ca="1" si="1586"/>
        <v>505</v>
      </c>
      <c r="G5972">
        <f t="shared" ca="1" si="1587"/>
        <v>232805</v>
      </c>
      <c r="H5972">
        <f t="shared" ca="1" si="1588"/>
        <v>162963.5</v>
      </c>
      <c r="I5972">
        <f t="shared" ca="1" si="1589"/>
        <v>10031</v>
      </c>
      <c r="J5972">
        <f t="shared" ca="1" si="1590"/>
        <v>3527</v>
      </c>
      <c r="K5972" s="1">
        <f t="shared" ca="1" si="1591"/>
        <v>46386</v>
      </c>
      <c r="L5972" s="1">
        <f t="shared" ca="1" si="1592"/>
        <v>46406</v>
      </c>
      <c r="M5972" s="1">
        <f t="shared" ca="1" si="1593"/>
        <v>46405</v>
      </c>
      <c r="N5972">
        <f t="shared" ca="1" si="1594"/>
        <v>176521.5</v>
      </c>
      <c r="O5972" s="3">
        <f t="shared" ca="1" si="1595"/>
        <v>56283.5</v>
      </c>
      <c r="P5972" s="2">
        <f t="shared" ca="1" si="1596"/>
        <v>0.24176241919202765</v>
      </c>
      <c r="Q5972" t="str">
        <f t="shared" ca="1" si="1597"/>
        <v>On Time</v>
      </c>
    </row>
    <row r="5973" spans="1:17" x14ac:dyDescent="0.3">
      <c r="A5973" t="str">
        <f t="shared" si="1581"/>
        <v>S05972</v>
      </c>
      <c r="B5973" t="str">
        <f t="shared" ca="1" si="1582"/>
        <v>Alpha Traders</v>
      </c>
      <c r="C5973" t="str">
        <f t="shared" ca="1" si="1583"/>
        <v>Australia</v>
      </c>
      <c r="D5973" t="str">
        <f t="shared" ca="1" si="1584"/>
        <v>Tea</v>
      </c>
      <c r="E5973">
        <f t="shared" ca="1" si="1585"/>
        <v>197</v>
      </c>
      <c r="F5973" s="3">
        <f t="shared" ca="1" si="1586"/>
        <v>352</v>
      </c>
      <c r="G5973">
        <f t="shared" ca="1" si="1587"/>
        <v>69344</v>
      </c>
      <c r="H5973">
        <f t="shared" ca="1" si="1588"/>
        <v>38832.639999999999</v>
      </c>
      <c r="I5973">
        <f t="shared" ca="1" si="1589"/>
        <v>3690</v>
      </c>
      <c r="J5973">
        <f t="shared" ca="1" si="1590"/>
        <v>3708</v>
      </c>
      <c r="K5973" s="1">
        <f t="shared" ca="1" si="1591"/>
        <v>45958</v>
      </c>
      <c r="L5973" s="1">
        <f t="shared" ca="1" si="1592"/>
        <v>45976</v>
      </c>
      <c r="M5973" s="1">
        <f t="shared" ca="1" si="1593"/>
        <v>45981</v>
      </c>
      <c r="N5973">
        <f t="shared" ca="1" si="1594"/>
        <v>46230.64</v>
      </c>
      <c r="O5973" s="3">
        <f t="shared" ca="1" si="1595"/>
        <v>23113.360000000001</v>
      </c>
      <c r="P5973" s="2">
        <f t="shared" ca="1" si="1596"/>
        <v>0.33331449007844949</v>
      </c>
      <c r="Q5973" t="str">
        <f t="shared" ca="1" si="1597"/>
        <v>Late</v>
      </c>
    </row>
    <row r="5974" spans="1:17" x14ac:dyDescent="0.3">
      <c r="A5974" t="str">
        <f t="shared" si="1581"/>
        <v>S05973</v>
      </c>
      <c r="B5974" t="str">
        <f t="shared" ca="1" si="1582"/>
        <v>Global Foods</v>
      </c>
      <c r="C5974" t="str">
        <f t="shared" ca="1" si="1583"/>
        <v>Singapore</v>
      </c>
      <c r="D5974" t="str">
        <f t="shared" ca="1" si="1584"/>
        <v>Sauces</v>
      </c>
      <c r="E5974">
        <f t="shared" ca="1" si="1585"/>
        <v>221</v>
      </c>
      <c r="F5974" s="3">
        <f t="shared" ca="1" si="1586"/>
        <v>319</v>
      </c>
      <c r="G5974">
        <f t="shared" ca="1" si="1587"/>
        <v>70499</v>
      </c>
      <c r="H5974">
        <f t="shared" ca="1" si="1588"/>
        <v>47234.33</v>
      </c>
      <c r="I5974">
        <f t="shared" ca="1" si="1589"/>
        <v>10525</v>
      </c>
      <c r="J5974">
        <f t="shared" ca="1" si="1590"/>
        <v>1896</v>
      </c>
      <c r="K5974" s="1">
        <f t="shared" ca="1" si="1591"/>
        <v>46286</v>
      </c>
      <c r="L5974" s="1">
        <f t="shared" ca="1" si="1592"/>
        <v>46294</v>
      </c>
      <c r="M5974" s="1">
        <f t="shared" ca="1" si="1593"/>
        <v>46294</v>
      </c>
      <c r="N5974">
        <f t="shared" ca="1" si="1594"/>
        <v>59655.33</v>
      </c>
      <c r="O5974" s="3">
        <f t="shared" ca="1" si="1595"/>
        <v>10843.669999999998</v>
      </c>
      <c r="P5974" s="2">
        <f t="shared" ca="1" si="1596"/>
        <v>0.1538131037319678</v>
      </c>
      <c r="Q5974" t="str">
        <f t="shared" ca="1" si="1597"/>
        <v>On Time</v>
      </c>
    </row>
    <row r="5975" spans="1:17" x14ac:dyDescent="0.3">
      <c r="A5975" t="str">
        <f t="shared" si="1581"/>
        <v>S05974</v>
      </c>
      <c r="B5975" t="str">
        <f t="shared" ca="1" si="1582"/>
        <v>Alpha Traders</v>
      </c>
      <c r="C5975" t="str">
        <f t="shared" ca="1" si="1583"/>
        <v>UK</v>
      </c>
      <c r="D5975" t="str">
        <f t="shared" ca="1" si="1584"/>
        <v>Spices</v>
      </c>
      <c r="E5975">
        <f t="shared" ca="1" si="1585"/>
        <v>499</v>
      </c>
      <c r="F5975" s="3">
        <f t="shared" ca="1" si="1586"/>
        <v>574</v>
      </c>
      <c r="G5975">
        <f t="shared" ca="1" si="1587"/>
        <v>286426</v>
      </c>
      <c r="H5975">
        <f t="shared" ca="1" si="1588"/>
        <v>203362.46</v>
      </c>
      <c r="I5975">
        <f t="shared" ca="1" si="1589"/>
        <v>11426</v>
      </c>
      <c r="J5975">
        <f t="shared" ca="1" si="1590"/>
        <v>1840</v>
      </c>
      <c r="K5975" s="1">
        <f t="shared" ca="1" si="1591"/>
        <v>45838</v>
      </c>
      <c r="L5975" s="1">
        <f t="shared" ca="1" si="1592"/>
        <v>45855</v>
      </c>
      <c r="M5975" s="1">
        <f t="shared" ca="1" si="1593"/>
        <v>45854</v>
      </c>
      <c r="N5975">
        <f t="shared" ca="1" si="1594"/>
        <v>216628.46</v>
      </c>
      <c r="O5975" s="3">
        <f t="shared" ca="1" si="1595"/>
        <v>69797.540000000008</v>
      </c>
      <c r="P5975" s="2">
        <f t="shared" ca="1" si="1596"/>
        <v>0.24368437222877815</v>
      </c>
      <c r="Q5975" t="str">
        <f t="shared" ca="1" si="1597"/>
        <v>On Time</v>
      </c>
    </row>
    <row r="5976" spans="1:17" x14ac:dyDescent="0.3">
      <c r="A5976" t="str">
        <f t="shared" si="1581"/>
        <v>S05975</v>
      </c>
      <c r="B5976" t="str">
        <f t="shared" ca="1" si="1582"/>
        <v>Prime Wholesale</v>
      </c>
      <c r="C5976" t="str">
        <f t="shared" ca="1" si="1583"/>
        <v>Australia</v>
      </c>
      <c r="D5976" t="str">
        <f t="shared" ca="1" si="1584"/>
        <v>Spices</v>
      </c>
      <c r="E5976">
        <f t="shared" ca="1" si="1585"/>
        <v>457</v>
      </c>
      <c r="F5976" s="3">
        <f t="shared" ca="1" si="1586"/>
        <v>198</v>
      </c>
      <c r="G5976">
        <f t="shared" ca="1" si="1587"/>
        <v>90486</v>
      </c>
      <c r="H5976">
        <f t="shared" ca="1" si="1588"/>
        <v>57006.18</v>
      </c>
      <c r="I5976">
        <f t="shared" ca="1" si="1589"/>
        <v>11067</v>
      </c>
      <c r="J5976">
        <f t="shared" ca="1" si="1590"/>
        <v>1243</v>
      </c>
      <c r="K5976" s="1">
        <f t="shared" ca="1" si="1591"/>
        <v>45709</v>
      </c>
      <c r="L5976" s="1">
        <f t="shared" ca="1" si="1592"/>
        <v>45717</v>
      </c>
      <c r="M5976" s="1">
        <f t="shared" ca="1" si="1593"/>
        <v>45723</v>
      </c>
      <c r="N5976">
        <f t="shared" ca="1" si="1594"/>
        <v>69316.179999999993</v>
      </c>
      <c r="O5976" s="3">
        <f t="shared" ca="1" si="1595"/>
        <v>21169.820000000007</v>
      </c>
      <c r="P5976" s="2">
        <f t="shared" ca="1" si="1596"/>
        <v>0.23395685520412005</v>
      </c>
      <c r="Q5976" t="str">
        <f t="shared" ca="1" si="1597"/>
        <v>Late</v>
      </c>
    </row>
    <row r="5977" spans="1:17" x14ac:dyDescent="0.3">
      <c r="A5977" t="str">
        <f t="shared" si="1581"/>
        <v>S05976</v>
      </c>
      <c r="B5977" t="str">
        <f t="shared" ca="1" si="1582"/>
        <v>Beta Imports</v>
      </c>
      <c r="C5977" t="str">
        <f t="shared" ca="1" si="1583"/>
        <v>Australia</v>
      </c>
      <c r="D5977" t="str">
        <f t="shared" ca="1" si="1584"/>
        <v>Rice</v>
      </c>
      <c r="E5977">
        <f t="shared" ca="1" si="1585"/>
        <v>97</v>
      </c>
      <c r="F5977" s="3">
        <f t="shared" ca="1" si="1586"/>
        <v>687</v>
      </c>
      <c r="G5977">
        <f t="shared" ca="1" si="1587"/>
        <v>66639</v>
      </c>
      <c r="H5977">
        <f t="shared" ca="1" si="1588"/>
        <v>45314.52</v>
      </c>
      <c r="I5977">
        <f t="shared" ca="1" si="1589"/>
        <v>2537</v>
      </c>
      <c r="J5977">
        <f t="shared" ca="1" si="1590"/>
        <v>1118</v>
      </c>
      <c r="K5977" s="1">
        <f t="shared" ca="1" si="1591"/>
        <v>46251</v>
      </c>
      <c r="L5977" s="1">
        <f t="shared" ca="1" si="1592"/>
        <v>46270</v>
      </c>
      <c r="M5977" s="1">
        <f t="shared" ca="1" si="1593"/>
        <v>46274</v>
      </c>
      <c r="N5977">
        <f t="shared" ca="1" si="1594"/>
        <v>48969.52</v>
      </c>
      <c r="O5977" s="3">
        <f t="shared" ca="1" si="1595"/>
        <v>17669.480000000003</v>
      </c>
      <c r="P5977" s="2">
        <f t="shared" ca="1" si="1596"/>
        <v>0.26515223817884426</v>
      </c>
      <c r="Q5977" t="str">
        <f t="shared" ca="1" si="1597"/>
        <v>Late</v>
      </c>
    </row>
    <row r="5978" spans="1:17" x14ac:dyDescent="0.3">
      <c r="A5978" t="str">
        <f t="shared" si="1581"/>
        <v>S05977</v>
      </c>
      <c r="B5978" t="str">
        <f t="shared" ca="1" si="1582"/>
        <v>FreshMart Ltd</v>
      </c>
      <c r="C5978" t="str">
        <f t="shared" ca="1" si="1583"/>
        <v>Australia</v>
      </c>
      <c r="D5978" t="str">
        <f t="shared" ca="1" si="1584"/>
        <v>Spices</v>
      </c>
      <c r="E5978">
        <f t="shared" ca="1" si="1585"/>
        <v>166</v>
      </c>
      <c r="F5978" s="3">
        <f t="shared" ca="1" si="1586"/>
        <v>600</v>
      </c>
      <c r="G5978">
        <f t="shared" ca="1" si="1587"/>
        <v>99600</v>
      </c>
      <c r="H5978">
        <f t="shared" ca="1" si="1588"/>
        <v>65736</v>
      </c>
      <c r="I5978">
        <f t="shared" ca="1" si="1589"/>
        <v>1624</v>
      </c>
      <c r="J5978">
        <f t="shared" ca="1" si="1590"/>
        <v>688</v>
      </c>
      <c r="K5978" s="1">
        <f t="shared" ca="1" si="1591"/>
        <v>46260</v>
      </c>
      <c r="L5978" s="1">
        <f t="shared" ca="1" si="1592"/>
        <v>46273</v>
      </c>
      <c r="M5978" s="1">
        <f t="shared" ca="1" si="1593"/>
        <v>46271</v>
      </c>
      <c r="N5978">
        <f t="shared" ca="1" si="1594"/>
        <v>68048</v>
      </c>
      <c r="O5978" s="3">
        <f t="shared" ca="1" si="1595"/>
        <v>31552</v>
      </c>
      <c r="P5978" s="2">
        <f t="shared" ca="1" si="1596"/>
        <v>0.31678714859437751</v>
      </c>
      <c r="Q5978" t="str">
        <f t="shared" ca="1" si="1597"/>
        <v>On Time</v>
      </c>
    </row>
    <row r="5979" spans="1:17" x14ac:dyDescent="0.3">
      <c r="A5979" t="str">
        <f t="shared" si="1581"/>
        <v>S05978</v>
      </c>
      <c r="B5979" t="str">
        <f t="shared" ca="1" si="1582"/>
        <v>FreshMart Ltd</v>
      </c>
      <c r="C5979" t="str">
        <f t="shared" ca="1" si="1583"/>
        <v>Canada</v>
      </c>
      <c r="D5979" t="str">
        <f t="shared" ca="1" si="1584"/>
        <v>Rice</v>
      </c>
      <c r="E5979">
        <f t="shared" ca="1" si="1585"/>
        <v>168</v>
      </c>
      <c r="F5979" s="3">
        <f t="shared" ca="1" si="1586"/>
        <v>580</v>
      </c>
      <c r="G5979">
        <f t="shared" ca="1" si="1587"/>
        <v>97440</v>
      </c>
      <c r="H5979">
        <f t="shared" ca="1" si="1588"/>
        <v>56515.199999999997</v>
      </c>
      <c r="I5979">
        <f t="shared" ca="1" si="1589"/>
        <v>9755</v>
      </c>
      <c r="J5979">
        <f t="shared" ca="1" si="1590"/>
        <v>1096</v>
      </c>
      <c r="K5979" s="1">
        <f t="shared" ca="1" si="1591"/>
        <v>45906</v>
      </c>
      <c r="L5979" s="1">
        <f t="shared" ca="1" si="1592"/>
        <v>45919</v>
      </c>
      <c r="M5979" s="1">
        <f t="shared" ca="1" si="1593"/>
        <v>45916</v>
      </c>
      <c r="N5979">
        <f t="shared" ca="1" si="1594"/>
        <v>67366.2</v>
      </c>
      <c r="O5979" s="3">
        <f t="shared" ca="1" si="1595"/>
        <v>30073.800000000003</v>
      </c>
      <c r="P5979" s="2">
        <f t="shared" ca="1" si="1596"/>
        <v>0.30863916256157636</v>
      </c>
      <c r="Q5979" t="str">
        <f t="shared" ca="1" si="1597"/>
        <v>On Time</v>
      </c>
    </row>
    <row r="5980" spans="1:17" x14ac:dyDescent="0.3">
      <c r="A5980" t="str">
        <f t="shared" si="1581"/>
        <v>S05979</v>
      </c>
      <c r="B5980" t="str">
        <f t="shared" ca="1" si="1582"/>
        <v>Prime Wholesale</v>
      </c>
      <c r="C5980" t="str">
        <f t="shared" ca="1" si="1583"/>
        <v>Australia</v>
      </c>
      <c r="D5980" t="str">
        <f t="shared" ca="1" si="1584"/>
        <v>Pickles</v>
      </c>
      <c r="E5980">
        <f t="shared" ca="1" si="1585"/>
        <v>164</v>
      </c>
      <c r="F5980" s="3">
        <f t="shared" ca="1" si="1586"/>
        <v>422</v>
      </c>
      <c r="G5980">
        <f t="shared" ca="1" si="1587"/>
        <v>69208</v>
      </c>
      <c r="H5980">
        <f t="shared" ca="1" si="1588"/>
        <v>51906</v>
      </c>
      <c r="I5980">
        <f t="shared" ca="1" si="1589"/>
        <v>11992</v>
      </c>
      <c r="J5980">
        <f t="shared" ca="1" si="1590"/>
        <v>3443</v>
      </c>
      <c r="K5980" s="1">
        <f t="shared" ca="1" si="1591"/>
        <v>45716</v>
      </c>
      <c r="L5980" s="1">
        <f t="shared" ca="1" si="1592"/>
        <v>45731</v>
      </c>
      <c r="M5980" s="1">
        <f t="shared" ca="1" si="1593"/>
        <v>45734</v>
      </c>
      <c r="N5980">
        <f t="shared" ca="1" si="1594"/>
        <v>67341</v>
      </c>
      <c r="O5980" s="3">
        <f t="shared" ca="1" si="1595"/>
        <v>1867</v>
      </c>
      <c r="P5980" s="2">
        <f t="shared" ca="1" si="1596"/>
        <v>2.6976650098254538E-2</v>
      </c>
      <c r="Q5980" t="str">
        <f t="shared" ca="1" si="1597"/>
        <v>Late</v>
      </c>
    </row>
    <row r="5981" spans="1:17" x14ac:dyDescent="0.3">
      <c r="A5981" t="str">
        <f t="shared" si="1581"/>
        <v>S05980</v>
      </c>
      <c r="B5981" t="str">
        <f t="shared" ca="1" si="1582"/>
        <v>Alpha Traders</v>
      </c>
      <c r="C5981" t="str">
        <f t="shared" ca="1" si="1583"/>
        <v>Canada</v>
      </c>
      <c r="D5981" t="str">
        <f t="shared" ca="1" si="1584"/>
        <v>Spices</v>
      </c>
      <c r="E5981">
        <f t="shared" ca="1" si="1585"/>
        <v>72</v>
      </c>
      <c r="F5981" s="3">
        <f t="shared" ca="1" si="1586"/>
        <v>420</v>
      </c>
      <c r="G5981">
        <f t="shared" ca="1" si="1587"/>
        <v>30240</v>
      </c>
      <c r="H5981">
        <f t="shared" ca="1" si="1588"/>
        <v>19353.599999999999</v>
      </c>
      <c r="I5981">
        <f t="shared" ca="1" si="1589"/>
        <v>6808</v>
      </c>
      <c r="J5981">
        <f t="shared" ca="1" si="1590"/>
        <v>606</v>
      </c>
      <c r="K5981" s="1">
        <f t="shared" ca="1" si="1591"/>
        <v>46191</v>
      </c>
      <c r="L5981" s="1">
        <f t="shared" ca="1" si="1592"/>
        <v>46204</v>
      </c>
      <c r="M5981" s="1">
        <f t="shared" ca="1" si="1593"/>
        <v>46207</v>
      </c>
      <c r="N5981">
        <f t="shared" ca="1" si="1594"/>
        <v>26767.599999999999</v>
      </c>
      <c r="O5981" s="3">
        <f t="shared" ca="1" si="1595"/>
        <v>3472.4000000000015</v>
      </c>
      <c r="P5981" s="2">
        <f t="shared" ca="1" si="1596"/>
        <v>0.11482804232804238</v>
      </c>
      <c r="Q5981" t="str">
        <f t="shared" ca="1" si="1597"/>
        <v>Late</v>
      </c>
    </row>
    <row r="5982" spans="1:17" x14ac:dyDescent="0.3">
      <c r="A5982" t="str">
        <f t="shared" si="1581"/>
        <v>S05981</v>
      </c>
      <c r="B5982" t="str">
        <f t="shared" ca="1" si="1582"/>
        <v>Beta Imports</v>
      </c>
      <c r="C5982" t="str">
        <f t="shared" ca="1" si="1583"/>
        <v>UK</v>
      </c>
      <c r="D5982" t="str">
        <f t="shared" ca="1" si="1584"/>
        <v>Tea</v>
      </c>
      <c r="E5982">
        <f t="shared" ca="1" si="1585"/>
        <v>281</v>
      </c>
      <c r="F5982" s="3">
        <f t="shared" ca="1" si="1586"/>
        <v>690</v>
      </c>
      <c r="G5982">
        <f t="shared" ca="1" si="1587"/>
        <v>193890</v>
      </c>
      <c r="H5982">
        <f t="shared" ca="1" si="1588"/>
        <v>116334</v>
      </c>
      <c r="I5982">
        <f t="shared" ca="1" si="1589"/>
        <v>11301</v>
      </c>
      <c r="J5982">
        <f t="shared" ca="1" si="1590"/>
        <v>2434</v>
      </c>
      <c r="K5982" s="1">
        <f t="shared" ca="1" si="1591"/>
        <v>46012</v>
      </c>
      <c r="L5982" s="1">
        <f t="shared" ca="1" si="1592"/>
        <v>46028</v>
      </c>
      <c r="M5982" s="1">
        <f t="shared" ca="1" si="1593"/>
        <v>46034</v>
      </c>
      <c r="N5982">
        <f t="shared" ca="1" si="1594"/>
        <v>130069</v>
      </c>
      <c r="O5982" s="3">
        <f t="shared" ca="1" si="1595"/>
        <v>63821</v>
      </c>
      <c r="P5982" s="2">
        <f t="shared" ca="1" si="1596"/>
        <v>0.3291608644076538</v>
      </c>
      <c r="Q5982" t="str">
        <f t="shared" ca="1" si="1597"/>
        <v>Late</v>
      </c>
    </row>
    <row r="5983" spans="1:17" x14ac:dyDescent="0.3">
      <c r="A5983" t="str">
        <f t="shared" si="1581"/>
        <v>S05982</v>
      </c>
      <c r="B5983" t="str">
        <f t="shared" ca="1" si="1582"/>
        <v>Alpha Traders</v>
      </c>
      <c r="C5983" t="str">
        <f t="shared" ca="1" si="1583"/>
        <v>Singapore</v>
      </c>
      <c r="D5983" t="str">
        <f t="shared" ca="1" si="1584"/>
        <v>Tea</v>
      </c>
      <c r="E5983">
        <f t="shared" ca="1" si="1585"/>
        <v>220</v>
      </c>
      <c r="F5983" s="3">
        <f t="shared" ca="1" si="1586"/>
        <v>567</v>
      </c>
      <c r="G5983">
        <f t="shared" ca="1" si="1587"/>
        <v>124740</v>
      </c>
      <c r="H5983">
        <f t="shared" ca="1" si="1588"/>
        <v>82328.399999999994</v>
      </c>
      <c r="I5983">
        <f t="shared" ca="1" si="1589"/>
        <v>7938</v>
      </c>
      <c r="J5983">
        <f t="shared" ca="1" si="1590"/>
        <v>629</v>
      </c>
      <c r="K5983" s="1">
        <f t="shared" ca="1" si="1591"/>
        <v>45781</v>
      </c>
      <c r="L5983" s="1">
        <f t="shared" ca="1" si="1592"/>
        <v>45797</v>
      </c>
      <c r="M5983" s="1">
        <f t="shared" ca="1" si="1593"/>
        <v>45801</v>
      </c>
      <c r="N5983">
        <f t="shared" ca="1" si="1594"/>
        <v>90895.4</v>
      </c>
      <c r="O5983" s="3">
        <f t="shared" ca="1" si="1595"/>
        <v>33844.600000000006</v>
      </c>
      <c r="P5983" s="2">
        <f t="shared" ca="1" si="1596"/>
        <v>0.2713211479878147</v>
      </c>
      <c r="Q5983" t="str">
        <f t="shared" ca="1" si="1597"/>
        <v>Late</v>
      </c>
    </row>
    <row r="5984" spans="1:17" x14ac:dyDescent="0.3">
      <c r="A5984" t="str">
        <f t="shared" si="1581"/>
        <v>S05983</v>
      </c>
      <c r="B5984" t="str">
        <f t="shared" ca="1" si="1582"/>
        <v>Global Foods</v>
      </c>
      <c r="C5984" t="str">
        <f t="shared" ca="1" si="1583"/>
        <v>UAE</v>
      </c>
      <c r="D5984" t="str">
        <f t="shared" ca="1" si="1584"/>
        <v>Tea</v>
      </c>
      <c r="E5984">
        <f t="shared" ca="1" si="1585"/>
        <v>292</v>
      </c>
      <c r="F5984" s="3">
        <f t="shared" ca="1" si="1586"/>
        <v>448</v>
      </c>
      <c r="G5984">
        <f t="shared" ca="1" si="1587"/>
        <v>130816</v>
      </c>
      <c r="H5984">
        <f t="shared" ca="1" si="1588"/>
        <v>61483.519999999997</v>
      </c>
      <c r="I5984">
        <f t="shared" ca="1" si="1589"/>
        <v>3376</v>
      </c>
      <c r="J5984">
        <f t="shared" ca="1" si="1590"/>
        <v>3469</v>
      </c>
      <c r="K5984" s="1">
        <f t="shared" ca="1" si="1591"/>
        <v>46094</v>
      </c>
      <c r="L5984" s="1">
        <f t="shared" ca="1" si="1592"/>
        <v>46103</v>
      </c>
      <c r="M5984" s="1">
        <f t="shared" ca="1" si="1593"/>
        <v>46109</v>
      </c>
      <c r="N5984">
        <f t="shared" ca="1" si="1594"/>
        <v>68328.51999999999</v>
      </c>
      <c r="O5984" s="3">
        <f t="shared" ca="1" si="1595"/>
        <v>62487.48000000001</v>
      </c>
      <c r="P5984" s="2">
        <f t="shared" ca="1" si="1596"/>
        <v>0.47767459637964782</v>
      </c>
      <c r="Q5984" t="str">
        <f t="shared" ca="1" si="1597"/>
        <v>Late</v>
      </c>
    </row>
    <row r="5985" spans="1:17" x14ac:dyDescent="0.3">
      <c r="A5985" t="str">
        <f t="shared" si="1581"/>
        <v>S05984</v>
      </c>
      <c r="B5985" t="str">
        <f t="shared" ca="1" si="1582"/>
        <v>Alpha Traders</v>
      </c>
      <c r="C5985" t="str">
        <f t="shared" ca="1" si="1583"/>
        <v>Australia</v>
      </c>
      <c r="D5985" t="str">
        <f t="shared" ca="1" si="1584"/>
        <v>Rice</v>
      </c>
      <c r="E5985">
        <f t="shared" ca="1" si="1585"/>
        <v>470</v>
      </c>
      <c r="F5985" s="3">
        <f t="shared" ca="1" si="1586"/>
        <v>714</v>
      </c>
      <c r="G5985">
        <f t="shared" ca="1" si="1587"/>
        <v>335580</v>
      </c>
      <c r="H5985">
        <f t="shared" ca="1" si="1588"/>
        <v>231550.2</v>
      </c>
      <c r="I5985">
        <f t="shared" ca="1" si="1589"/>
        <v>6835</v>
      </c>
      <c r="J5985">
        <f t="shared" ca="1" si="1590"/>
        <v>3280</v>
      </c>
      <c r="K5985" s="1">
        <f t="shared" ca="1" si="1591"/>
        <v>45681</v>
      </c>
      <c r="L5985" s="1">
        <f t="shared" ca="1" si="1592"/>
        <v>45694</v>
      </c>
      <c r="M5985" s="1">
        <f t="shared" ca="1" si="1593"/>
        <v>45699</v>
      </c>
      <c r="N5985">
        <f t="shared" ca="1" si="1594"/>
        <v>241665.2</v>
      </c>
      <c r="O5985" s="3">
        <f t="shared" ca="1" si="1595"/>
        <v>93914.799999999988</v>
      </c>
      <c r="P5985" s="2">
        <f t="shared" ca="1" si="1596"/>
        <v>0.27985815602836878</v>
      </c>
      <c r="Q5985" t="str">
        <f t="shared" ca="1" si="1597"/>
        <v>Late</v>
      </c>
    </row>
    <row r="5986" spans="1:17" x14ac:dyDescent="0.3">
      <c r="A5986" t="str">
        <f t="shared" si="1581"/>
        <v>S05985</v>
      </c>
      <c r="B5986" t="str">
        <f t="shared" ca="1" si="1582"/>
        <v>Prime Wholesale</v>
      </c>
      <c r="C5986" t="str">
        <f t="shared" ca="1" si="1583"/>
        <v>Australia</v>
      </c>
      <c r="D5986" t="str">
        <f t="shared" ca="1" si="1584"/>
        <v>Rice</v>
      </c>
      <c r="E5986">
        <f t="shared" ca="1" si="1585"/>
        <v>210</v>
      </c>
      <c r="F5986" s="3">
        <f t="shared" ca="1" si="1586"/>
        <v>370</v>
      </c>
      <c r="G5986">
        <f t="shared" ca="1" si="1587"/>
        <v>77700</v>
      </c>
      <c r="H5986">
        <f t="shared" ca="1" si="1588"/>
        <v>55944</v>
      </c>
      <c r="I5986">
        <f t="shared" ca="1" si="1589"/>
        <v>2729</v>
      </c>
      <c r="J5986">
        <f t="shared" ca="1" si="1590"/>
        <v>3265</v>
      </c>
      <c r="K5986" s="1">
        <f t="shared" ca="1" si="1591"/>
        <v>45986</v>
      </c>
      <c r="L5986" s="1">
        <f t="shared" ca="1" si="1592"/>
        <v>45996</v>
      </c>
      <c r="M5986" s="1">
        <f t="shared" ca="1" si="1593"/>
        <v>45999</v>
      </c>
      <c r="N5986">
        <f t="shared" ca="1" si="1594"/>
        <v>61938</v>
      </c>
      <c r="O5986" s="3">
        <f t="shared" ca="1" si="1595"/>
        <v>15762</v>
      </c>
      <c r="P5986" s="2">
        <f t="shared" ca="1" si="1596"/>
        <v>0.20285714285714285</v>
      </c>
      <c r="Q5986" t="str">
        <f t="shared" ca="1" si="1597"/>
        <v>Late</v>
      </c>
    </row>
    <row r="5987" spans="1:17" x14ac:dyDescent="0.3">
      <c r="A5987" t="str">
        <f t="shared" si="1581"/>
        <v>S05986</v>
      </c>
      <c r="B5987" t="str">
        <f t="shared" ca="1" si="1582"/>
        <v>FreshMart Ltd</v>
      </c>
      <c r="C5987" t="str">
        <f t="shared" ca="1" si="1583"/>
        <v>Australia</v>
      </c>
      <c r="D5987" t="str">
        <f t="shared" ca="1" si="1584"/>
        <v>Spices</v>
      </c>
      <c r="E5987">
        <f t="shared" ca="1" si="1585"/>
        <v>51</v>
      </c>
      <c r="F5987" s="3">
        <f t="shared" ca="1" si="1586"/>
        <v>590</v>
      </c>
      <c r="G5987">
        <f t="shared" ca="1" si="1587"/>
        <v>30090</v>
      </c>
      <c r="H5987">
        <f t="shared" ca="1" si="1588"/>
        <v>15345.9</v>
      </c>
      <c r="I5987">
        <f t="shared" ca="1" si="1589"/>
        <v>9158</v>
      </c>
      <c r="J5987">
        <f t="shared" ca="1" si="1590"/>
        <v>3112</v>
      </c>
      <c r="K5987" s="1">
        <f t="shared" ca="1" si="1591"/>
        <v>46202</v>
      </c>
      <c r="L5987" s="1">
        <f t="shared" ca="1" si="1592"/>
        <v>46210</v>
      </c>
      <c r="M5987" s="1">
        <f t="shared" ca="1" si="1593"/>
        <v>46211</v>
      </c>
      <c r="N5987">
        <f t="shared" ca="1" si="1594"/>
        <v>27615.9</v>
      </c>
      <c r="O5987" s="3">
        <f t="shared" ca="1" si="1595"/>
        <v>2474.0999999999985</v>
      </c>
      <c r="P5987" s="2">
        <f t="shared" ca="1" si="1596"/>
        <v>8.2223330009970036E-2</v>
      </c>
      <c r="Q5987" t="str">
        <f t="shared" ca="1" si="1597"/>
        <v>Late</v>
      </c>
    </row>
    <row r="5988" spans="1:17" x14ac:dyDescent="0.3">
      <c r="A5988" t="str">
        <f t="shared" si="1581"/>
        <v>S05987</v>
      </c>
      <c r="B5988" t="str">
        <f t="shared" ca="1" si="1582"/>
        <v>Oceanic Exports</v>
      </c>
      <c r="C5988" t="str">
        <f t="shared" ca="1" si="1583"/>
        <v>Singapore</v>
      </c>
      <c r="D5988" t="str">
        <f t="shared" ca="1" si="1584"/>
        <v>Spices</v>
      </c>
      <c r="E5988">
        <f t="shared" ca="1" si="1585"/>
        <v>82</v>
      </c>
      <c r="F5988" s="3">
        <f t="shared" ca="1" si="1586"/>
        <v>772</v>
      </c>
      <c r="G5988">
        <f t="shared" ca="1" si="1587"/>
        <v>63304</v>
      </c>
      <c r="H5988">
        <f t="shared" ca="1" si="1588"/>
        <v>39248.480000000003</v>
      </c>
      <c r="I5988">
        <f t="shared" ca="1" si="1589"/>
        <v>9331</v>
      </c>
      <c r="J5988">
        <f t="shared" ca="1" si="1590"/>
        <v>2083</v>
      </c>
      <c r="K5988" s="1">
        <f t="shared" ca="1" si="1591"/>
        <v>46045</v>
      </c>
      <c r="L5988" s="1">
        <f t="shared" ca="1" si="1592"/>
        <v>46058</v>
      </c>
      <c r="M5988" s="1">
        <f t="shared" ca="1" si="1593"/>
        <v>46060</v>
      </c>
      <c r="N5988">
        <f t="shared" ca="1" si="1594"/>
        <v>50662.48</v>
      </c>
      <c r="O5988" s="3">
        <f t="shared" ca="1" si="1595"/>
        <v>12641.519999999997</v>
      </c>
      <c r="P5988" s="2">
        <f t="shared" ca="1" si="1596"/>
        <v>0.19969543788702129</v>
      </c>
      <c r="Q5988" t="str">
        <f t="shared" ca="1" si="1597"/>
        <v>Late</v>
      </c>
    </row>
    <row r="5989" spans="1:17" x14ac:dyDescent="0.3">
      <c r="A5989" t="str">
        <f t="shared" si="1581"/>
        <v>S05988</v>
      </c>
      <c r="B5989" t="str">
        <f t="shared" ca="1" si="1582"/>
        <v>FreshMart Ltd</v>
      </c>
      <c r="C5989" t="str">
        <f t="shared" ca="1" si="1583"/>
        <v>Australia</v>
      </c>
      <c r="D5989" t="str">
        <f t="shared" ca="1" si="1584"/>
        <v>Rice</v>
      </c>
      <c r="E5989">
        <f t="shared" ca="1" si="1585"/>
        <v>306</v>
      </c>
      <c r="F5989" s="3">
        <f t="shared" ca="1" si="1586"/>
        <v>759</v>
      </c>
      <c r="G5989">
        <f t="shared" ca="1" si="1587"/>
        <v>232254</v>
      </c>
      <c r="H5989">
        <f t="shared" ca="1" si="1588"/>
        <v>160255.26</v>
      </c>
      <c r="I5989">
        <f t="shared" ca="1" si="1589"/>
        <v>3612</v>
      </c>
      <c r="J5989">
        <f t="shared" ca="1" si="1590"/>
        <v>2926</v>
      </c>
      <c r="K5989" s="1">
        <f t="shared" ca="1" si="1591"/>
        <v>46298</v>
      </c>
      <c r="L5989" s="1">
        <f t="shared" ca="1" si="1592"/>
        <v>46310</v>
      </c>
      <c r="M5989" s="1">
        <f t="shared" ca="1" si="1593"/>
        <v>46315</v>
      </c>
      <c r="N5989">
        <f t="shared" ca="1" si="1594"/>
        <v>166793.26</v>
      </c>
      <c r="O5989" s="3">
        <f t="shared" ca="1" si="1595"/>
        <v>65460.739999999991</v>
      </c>
      <c r="P5989" s="2">
        <f t="shared" ca="1" si="1596"/>
        <v>0.28184978514901787</v>
      </c>
      <c r="Q5989" t="str">
        <f t="shared" ca="1" si="1597"/>
        <v>Late</v>
      </c>
    </row>
    <row r="5990" spans="1:17" x14ac:dyDescent="0.3">
      <c r="A5990" t="str">
        <f t="shared" si="1581"/>
        <v>S05989</v>
      </c>
      <c r="B5990" t="str">
        <f t="shared" ca="1" si="1582"/>
        <v>Prime Wholesale</v>
      </c>
      <c r="C5990" t="str">
        <f t="shared" ca="1" si="1583"/>
        <v>Canada</v>
      </c>
      <c r="D5990" t="str">
        <f t="shared" ca="1" si="1584"/>
        <v>Pickles</v>
      </c>
      <c r="E5990">
        <f t="shared" ca="1" si="1585"/>
        <v>74</v>
      </c>
      <c r="F5990" s="3">
        <f t="shared" ca="1" si="1586"/>
        <v>696</v>
      </c>
      <c r="G5990">
        <f t="shared" ca="1" si="1587"/>
        <v>51504</v>
      </c>
      <c r="H5990">
        <f t="shared" ca="1" si="1588"/>
        <v>31932.48</v>
      </c>
      <c r="I5990">
        <f t="shared" ca="1" si="1589"/>
        <v>7943</v>
      </c>
      <c r="J5990">
        <f t="shared" ca="1" si="1590"/>
        <v>1506</v>
      </c>
      <c r="K5990" s="1">
        <f t="shared" ca="1" si="1591"/>
        <v>45783</v>
      </c>
      <c r="L5990" s="1">
        <f t="shared" ca="1" si="1592"/>
        <v>45792</v>
      </c>
      <c r="M5990" s="1">
        <f t="shared" ca="1" si="1593"/>
        <v>45796</v>
      </c>
      <c r="N5990">
        <f t="shared" ca="1" si="1594"/>
        <v>41381.479999999996</v>
      </c>
      <c r="O5990" s="3">
        <f t="shared" ca="1" si="1595"/>
        <v>10122.520000000004</v>
      </c>
      <c r="P5990" s="2">
        <f t="shared" ca="1" si="1596"/>
        <v>0.19653852127990068</v>
      </c>
      <c r="Q5990" t="str">
        <f t="shared" ca="1" si="1597"/>
        <v>Late</v>
      </c>
    </row>
    <row r="5991" spans="1:17" x14ac:dyDescent="0.3">
      <c r="A5991" t="str">
        <f t="shared" si="1581"/>
        <v>S05990</v>
      </c>
      <c r="B5991" t="str">
        <f t="shared" ca="1" si="1582"/>
        <v>Beta Imports</v>
      </c>
      <c r="C5991" t="str">
        <f t="shared" ca="1" si="1583"/>
        <v>Singapore</v>
      </c>
      <c r="D5991" t="str">
        <f t="shared" ca="1" si="1584"/>
        <v>Pickles</v>
      </c>
      <c r="E5991">
        <f t="shared" ca="1" si="1585"/>
        <v>487</v>
      </c>
      <c r="F5991" s="3">
        <f t="shared" ca="1" si="1586"/>
        <v>305</v>
      </c>
      <c r="G5991">
        <f t="shared" ca="1" si="1587"/>
        <v>148535</v>
      </c>
      <c r="H5991">
        <f t="shared" ca="1" si="1588"/>
        <v>93577.05</v>
      </c>
      <c r="I5991">
        <f t="shared" ca="1" si="1589"/>
        <v>3612</v>
      </c>
      <c r="J5991">
        <f t="shared" ca="1" si="1590"/>
        <v>554</v>
      </c>
      <c r="K5991" s="1">
        <f t="shared" ca="1" si="1591"/>
        <v>45981</v>
      </c>
      <c r="L5991" s="1">
        <f t="shared" ca="1" si="1592"/>
        <v>45993</v>
      </c>
      <c r="M5991" s="1">
        <f t="shared" ca="1" si="1593"/>
        <v>45997</v>
      </c>
      <c r="N5991">
        <f t="shared" ca="1" si="1594"/>
        <v>97743.05</v>
      </c>
      <c r="O5991" s="3">
        <f t="shared" ca="1" si="1595"/>
        <v>50791.95</v>
      </c>
      <c r="P5991" s="2">
        <f t="shared" ca="1" si="1596"/>
        <v>0.34195273841182211</v>
      </c>
      <c r="Q5991" t="str">
        <f t="shared" ca="1" si="1597"/>
        <v>Late</v>
      </c>
    </row>
    <row r="5992" spans="1:17" x14ac:dyDescent="0.3">
      <c r="A5992" t="str">
        <f t="shared" si="1581"/>
        <v>S05991</v>
      </c>
      <c r="B5992" t="str">
        <f t="shared" ca="1" si="1582"/>
        <v>Alpha Traders</v>
      </c>
      <c r="C5992" t="str">
        <f t="shared" ca="1" si="1583"/>
        <v>Australia</v>
      </c>
      <c r="D5992" t="str">
        <f t="shared" ca="1" si="1584"/>
        <v>Rice</v>
      </c>
      <c r="E5992">
        <f t="shared" ca="1" si="1585"/>
        <v>314</v>
      </c>
      <c r="F5992" s="3">
        <f t="shared" ca="1" si="1586"/>
        <v>595</v>
      </c>
      <c r="G5992">
        <f t="shared" ca="1" si="1587"/>
        <v>186830</v>
      </c>
      <c r="H5992">
        <f t="shared" ca="1" si="1588"/>
        <v>136385.9</v>
      </c>
      <c r="I5992">
        <f t="shared" ca="1" si="1589"/>
        <v>10839</v>
      </c>
      <c r="J5992">
        <f t="shared" ca="1" si="1590"/>
        <v>1046</v>
      </c>
      <c r="K5992" s="1">
        <f t="shared" ca="1" si="1591"/>
        <v>45824</v>
      </c>
      <c r="L5992" s="1">
        <f t="shared" ca="1" si="1592"/>
        <v>45835</v>
      </c>
      <c r="M5992" s="1">
        <f t="shared" ca="1" si="1593"/>
        <v>45833</v>
      </c>
      <c r="N5992">
        <f t="shared" ca="1" si="1594"/>
        <v>148270.9</v>
      </c>
      <c r="O5992" s="3">
        <f t="shared" ca="1" si="1595"/>
        <v>38559.100000000006</v>
      </c>
      <c r="P5992" s="2">
        <f t="shared" ca="1" si="1596"/>
        <v>0.20638601937590326</v>
      </c>
      <c r="Q5992" t="str">
        <f t="shared" ca="1" si="1597"/>
        <v>On Time</v>
      </c>
    </row>
    <row r="5993" spans="1:17" x14ac:dyDescent="0.3">
      <c r="A5993" t="str">
        <f t="shared" si="1581"/>
        <v>S05992</v>
      </c>
      <c r="B5993" t="str">
        <f t="shared" ca="1" si="1582"/>
        <v>Oceanic Exports</v>
      </c>
      <c r="C5993" t="str">
        <f t="shared" ca="1" si="1583"/>
        <v>Canada</v>
      </c>
      <c r="D5993" t="str">
        <f t="shared" ca="1" si="1584"/>
        <v>Tea</v>
      </c>
      <c r="E5993">
        <f t="shared" ca="1" si="1585"/>
        <v>425</v>
      </c>
      <c r="F5993" s="3">
        <f t="shared" ca="1" si="1586"/>
        <v>730</v>
      </c>
      <c r="G5993">
        <f t="shared" ca="1" si="1587"/>
        <v>310250</v>
      </c>
      <c r="H5993">
        <f t="shared" ca="1" si="1588"/>
        <v>214072.5</v>
      </c>
      <c r="I5993">
        <f t="shared" ca="1" si="1589"/>
        <v>9605</v>
      </c>
      <c r="J5993">
        <f t="shared" ca="1" si="1590"/>
        <v>1646</v>
      </c>
      <c r="K5993" s="1">
        <f t="shared" ca="1" si="1591"/>
        <v>46369</v>
      </c>
      <c r="L5993" s="1">
        <f t="shared" ca="1" si="1592"/>
        <v>46381</v>
      </c>
      <c r="M5993" s="1">
        <f t="shared" ca="1" si="1593"/>
        <v>46380</v>
      </c>
      <c r="N5993">
        <f t="shared" ca="1" si="1594"/>
        <v>225323.5</v>
      </c>
      <c r="O5993" s="3">
        <f t="shared" ca="1" si="1595"/>
        <v>84926.5</v>
      </c>
      <c r="P5993" s="2">
        <f t="shared" ca="1" si="1596"/>
        <v>0.27373569701853345</v>
      </c>
      <c r="Q5993" t="str">
        <f t="shared" ca="1" si="1597"/>
        <v>On Time</v>
      </c>
    </row>
    <row r="5994" spans="1:17" x14ac:dyDescent="0.3">
      <c r="A5994" t="str">
        <f t="shared" si="1581"/>
        <v>S05993</v>
      </c>
      <c r="B5994" t="str">
        <f t="shared" ca="1" si="1582"/>
        <v>Beta Imports</v>
      </c>
      <c r="C5994" t="str">
        <f t="shared" ca="1" si="1583"/>
        <v>Canada</v>
      </c>
      <c r="D5994" t="str">
        <f t="shared" ca="1" si="1584"/>
        <v>Tea</v>
      </c>
      <c r="E5994">
        <f t="shared" ca="1" si="1585"/>
        <v>102</v>
      </c>
      <c r="F5994" s="3">
        <f t="shared" ca="1" si="1586"/>
        <v>627</v>
      </c>
      <c r="G5994">
        <f t="shared" ca="1" si="1587"/>
        <v>63954</v>
      </c>
      <c r="H5994">
        <f t="shared" ca="1" si="1588"/>
        <v>32616.54</v>
      </c>
      <c r="I5994">
        <f t="shared" ca="1" si="1589"/>
        <v>8908</v>
      </c>
      <c r="J5994">
        <f t="shared" ca="1" si="1590"/>
        <v>2824</v>
      </c>
      <c r="K5994" s="1">
        <f t="shared" ca="1" si="1591"/>
        <v>45956</v>
      </c>
      <c r="L5994" s="1">
        <f t="shared" ca="1" si="1592"/>
        <v>45966</v>
      </c>
      <c r="M5994" s="1">
        <f t="shared" ca="1" si="1593"/>
        <v>45966</v>
      </c>
      <c r="N5994">
        <f t="shared" ca="1" si="1594"/>
        <v>44348.54</v>
      </c>
      <c r="O5994" s="3">
        <f t="shared" ca="1" si="1595"/>
        <v>19605.46</v>
      </c>
      <c r="P5994" s="2">
        <f t="shared" ca="1" si="1596"/>
        <v>0.30655564937298679</v>
      </c>
      <c r="Q5994" t="str">
        <f t="shared" ca="1" si="1597"/>
        <v>On Time</v>
      </c>
    </row>
    <row r="5995" spans="1:17" x14ac:dyDescent="0.3">
      <c r="A5995" t="str">
        <f t="shared" si="1581"/>
        <v>S05994</v>
      </c>
      <c r="B5995" t="str">
        <f t="shared" ca="1" si="1582"/>
        <v>Beta Imports</v>
      </c>
      <c r="C5995" t="str">
        <f t="shared" ca="1" si="1583"/>
        <v>UAE</v>
      </c>
      <c r="D5995" t="str">
        <f t="shared" ca="1" si="1584"/>
        <v>Rice</v>
      </c>
      <c r="E5995">
        <f t="shared" ca="1" si="1585"/>
        <v>458</v>
      </c>
      <c r="F5995" s="3">
        <f t="shared" ca="1" si="1586"/>
        <v>517</v>
      </c>
      <c r="G5995">
        <f t="shared" ca="1" si="1587"/>
        <v>236786</v>
      </c>
      <c r="H5995">
        <f t="shared" ca="1" si="1588"/>
        <v>149175.18</v>
      </c>
      <c r="I5995">
        <f t="shared" ca="1" si="1589"/>
        <v>1967</v>
      </c>
      <c r="J5995">
        <f t="shared" ca="1" si="1590"/>
        <v>1701</v>
      </c>
      <c r="K5995" s="1">
        <f t="shared" ca="1" si="1591"/>
        <v>45705</v>
      </c>
      <c r="L5995" s="1">
        <f t="shared" ca="1" si="1592"/>
        <v>45716</v>
      </c>
      <c r="M5995" s="1">
        <f t="shared" ca="1" si="1593"/>
        <v>45713</v>
      </c>
      <c r="N5995">
        <f t="shared" ca="1" si="1594"/>
        <v>152843.18</v>
      </c>
      <c r="O5995" s="3">
        <f t="shared" ca="1" si="1595"/>
        <v>83942.82</v>
      </c>
      <c r="P5995" s="2">
        <f t="shared" ca="1" si="1596"/>
        <v>0.35450921929505969</v>
      </c>
      <c r="Q5995" t="str">
        <f t="shared" ca="1" si="1597"/>
        <v>On Time</v>
      </c>
    </row>
    <row r="5996" spans="1:17" x14ac:dyDescent="0.3">
      <c r="A5996" t="str">
        <f t="shared" si="1581"/>
        <v>S05995</v>
      </c>
      <c r="B5996" t="str">
        <f t="shared" ca="1" si="1582"/>
        <v>Global Foods</v>
      </c>
      <c r="C5996" t="str">
        <f t="shared" ca="1" si="1583"/>
        <v>Australia</v>
      </c>
      <c r="D5996" t="str">
        <f t="shared" ca="1" si="1584"/>
        <v>Pickles</v>
      </c>
      <c r="E5996">
        <f t="shared" ca="1" si="1585"/>
        <v>494</v>
      </c>
      <c r="F5996" s="3">
        <f t="shared" ca="1" si="1586"/>
        <v>470</v>
      </c>
      <c r="G5996">
        <f t="shared" ca="1" si="1587"/>
        <v>232180</v>
      </c>
      <c r="H5996">
        <f t="shared" ca="1" si="1588"/>
        <v>171813.2</v>
      </c>
      <c r="I5996">
        <f t="shared" ca="1" si="1589"/>
        <v>8014</v>
      </c>
      <c r="J5996">
        <f t="shared" ca="1" si="1590"/>
        <v>2389</v>
      </c>
      <c r="K5996" s="1">
        <f t="shared" ca="1" si="1591"/>
        <v>45905</v>
      </c>
      <c r="L5996" s="1">
        <f t="shared" ca="1" si="1592"/>
        <v>45925</v>
      </c>
      <c r="M5996" s="1">
        <f t="shared" ca="1" si="1593"/>
        <v>45923</v>
      </c>
      <c r="N5996">
        <f t="shared" ca="1" si="1594"/>
        <v>182216.2</v>
      </c>
      <c r="O5996" s="3">
        <f t="shared" ca="1" si="1595"/>
        <v>49963.799999999988</v>
      </c>
      <c r="P5996" s="2">
        <f t="shared" ca="1" si="1596"/>
        <v>0.21519424584374186</v>
      </c>
      <c r="Q5996" t="str">
        <f t="shared" ca="1" si="1597"/>
        <v>On Time</v>
      </c>
    </row>
    <row r="5997" spans="1:17" x14ac:dyDescent="0.3">
      <c r="A5997" t="str">
        <f t="shared" si="1581"/>
        <v>S05996</v>
      </c>
      <c r="B5997" t="str">
        <f t="shared" ca="1" si="1582"/>
        <v>Oceanic Exports</v>
      </c>
      <c r="C5997" t="str">
        <f t="shared" ca="1" si="1583"/>
        <v>Australia</v>
      </c>
      <c r="D5997" t="str">
        <f t="shared" ca="1" si="1584"/>
        <v>Rice</v>
      </c>
      <c r="E5997">
        <f t="shared" ca="1" si="1585"/>
        <v>386</v>
      </c>
      <c r="F5997" s="3">
        <f t="shared" ca="1" si="1586"/>
        <v>561</v>
      </c>
      <c r="G5997">
        <f t="shared" ca="1" si="1587"/>
        <v>216546</v>
      </c>
      <c r="H5997">
        <f t="shared" ca="1" si="1588"/>
        <v>138589.44</v>
      </c>
      <c r="I5997">
        <f t="shared" ca="1" si="1589"/>
        <v>5277</v>
      </c>
      <c r="J5997">
        <f t="shared" ca="1" si="1590"/>
        <v>2413</v>
      </c>
      <c r="K5997" s="1">
        <f t="shared" ca="1" si="1591"/>
        <v>46037</v>
      </c>
      <c r="L5997" s="1">
        <f t="shared" ca="1" si="1592"/>
        <v>46053</v>
      </c>
      <c r="M5997" s="1">
        <f t="shared" ca="1" si="1593"/>
        <v>46053</v>
      </c>
      <c r="N5997">
        <f t="shared" ca="1" si="1594"/>
        <v>146279.44</v>
      </c>
      <c r="O5997" s="3">
        <f t="shared" ca="1" si="1595"/>
        <v>70266.559999999998</v>
      </c>
      <c r="P5997" s="2">
        <f t="shared" ca="1" si="1596"/>
        <v>0.3244879148079392</v>
      </c>
      <c r="Q5997" t="str">
        <f t="shared" ca="1" si="1597"/>
        <v>On Time</v>
      </c>
    </row>
    <row r="5998" spans="1:17" x14ac:dyDescent="0.3">
      <c r="A5998" t="str">
        <f t="shared" si="1581"/>
        <v>S05997</v>
      </c>
      <c r="B5998" t="str">
        <f t="shared" ca="1" si="1582"/>
        <v>Alpha Traders</v>
      </c>
      <c r="C5998" t="str">
        <f t="shared" ca="1" si="1583"/>
        <v>Singapore</v>
      </c>
      <c r="D5998" t="str">
        <f t="shared" ca="1" si="1584"/>
        <v>Spices</v>
      </c>
      <c r="E5998">
        <f t="shared" ca="1" si="1585"/>
        <v>225</v>
      </c>
      <c r="F5998" s="3">
        <f t="shared" ca="1" si="1586"/>
        <v>291</v>
      </c>
      <c r="G5998">
        <f t="shared" ca="1" si="1587"/>
        <v>65475</v>
      </c>
      <c r="H5998">
        <f t="shared" ca="1" si="1588"/>
        <v>31428</v>
      </c>
      <c r="I5998">
        <f t="shared" ca="1" si="1589"/>
        <v>9719</v>
      </c>
      <c r="J5998">
        <f t="shared" ca="1" si="1590"/>
        <v>771</v>
      </c>
      <c r="K5998" s="1">
        <f t="shared" ca="1" si="1591"/>
        <v>46118</v>
      </c>
      <c r="L5998" s="1">
        <f t="shared" ca="1" si="1592"/>
        <v>46125</v>
      </c>
      <c r="M5998" s="1">
        <f t="shared" ca="1" si="1593"/>
        <v>46129</v>
      </c>
      <c r="N5998">
        <f t="shared" ca="1" si="1594"/>
        <v>41918</v>
      </c>
      <c r="O5998" s="3">
        <f t="shared" ca="1" si="1595"/>
        <v>23557</v>
      </c>
      <c r="P5998" s="2">
        <f t="shared" ca="1" si="1596"/>
        <v>0.35978617793050782</v>
      </c>
      <c r="Q5998" t="str">
        <f t="shared" ca="1" si="1597"/>
        <v>Late</v>
      </c>
    </row>
    <row r="5999" spans="1:17" x14ac:dyDescent="0.3">
      <c r="A5999" t="str">
        <f t="shared" si="1581"/>
        <v>S05998</v>
      </c>
      <c r="B5999" t="str">
        <f t="shared" ca="1" si="1582"/>
        <v>Alpha Traders</v>
      </c>
      <c r="C5999" t="str">
        <f t="shared" ca="1" si="1583"/>
        <v>UAE</v>
      </c>
      <c r="D5999" t="str">
        <f t="shared" ca="1" si="1584"/>
        <v>Rice</v>
      </c>
      <c r="E5999">
        <f t="shared" ca="1" si="1585"/>
        <v>488</v>
      </c>
      <c r="F5999" s="3">
        <f t="shared" ca="1" si="1586"/>
        <v>392</v>
      </c>
      <c r="G5999">
        <f t="shared" ca="1" si="1587"/>
        <v>191296</v>
      </c>
      <c r="H5999">
        <f t="shared" ca="1" si="1588"/>
        <v>103299.84</v>
      </c>
      <c r="I5999">
        <f t="shared" ca="1" si="1589"/>
        <v>4223</v>
      </c>
      <c r="J5999">
        <f t="shared" ca="1" si="1590"/>
        <v>1268</v>
      </c>
      <c r="K5999" s="1">
        <f t="shared" ca="1" si="1591"/>
        <v>46104</v>
      </c>
      <c r="L5999" s="1">
        <f t="shared" ca="1" si="1592"/>
        <v>46122</v>
      </c>
      <c r="M5999" s="1">
        <f t="shared" ca="1" si="1593"/>
        <v>46127</v>
      </c>
      <c r="N5999">
        <f t="shared" ca="1" si="1594"/>
        <v>108790.84</v>
      </c>
      <c r="O5999" s="3">
        <f t="shared" ca="1" si="1595"/>
        <v>82505.16</v>
      </c>
      <c r="P5999" s="2">
        <f t="shared" ca="1" si="1596"/>
        <v>0.43129579290732689</v>
      </c>
      <c r="Q5999" t="str">
        <f t="shared" ca="1" si="1597"/>
        <v>Late</v>
      </c>
    </row>
    <row r="6000" spans="1:17" x14ac:dyDescent="0.3">
      <c r="A6000" t="str">
        <f t="shared" si="1581"/>
        <v>S05999</v>
      </c>
      <c r="B6000" t="str">
        <f t="shared" ca="1" si="1582"/>
        <v>Alpha Traders</v>
      </c>
      <c r="C6000" t="str">
        <f t="shared" ca="1" si="1583"/>
        <v>UAE</v>
      </c>
      <c r="D6000" t="str">
        <f t="shared" ca="1" si="1584"/>
        <v>Pickles</v>
      </c>
      <c r="E6000">
        <f t="shared" ca="1" si="1585"/>
        <v>107</v>
      </c>
      <c r="F6000" s="3">
        <f t="shared" ca="1" si="1586"/>
        <v>694</v>
      </c>
      <c r="G6000">
        <f t="shared" ca="1" si="1587"/>
        <v>74258</v>
      </c>
      <c r="H6000">
        <f t="shared" ca="1" si="1588"/>
        <v>48267.7</v>
      </c>
      <c r="I6000">
        <f t="shared" ca="1" si="1589"/>
        <v>6017</v>
      </c>
      <c r="J6000">
        <f t="shared" ca="1" si="1590"/>
        <v>2157</v>
      </c>
      <c r="K6000" s="1">
        <f t="shared" ca="1" si="1591"/>
        <v>46074</v>
      </c>
      <c r="L6000" s="1">
        <f t="shared" ca="1" si="1592"/>
        <v>46086</v>
      </c>
      <c r="M6000" s="1">
        <f t="shared" ca="1" si="1593"/>
        <v>46088</v>
      </c>
      <c r="N6000">
        <f t="shared" ca="1" si="1594"/>
        <v>56441.7</v>
      </c>
      <c r="O6000" s="3">
        <f t="shared" ca="1" si="1595"/>
        <v>17816.300000000003</v>
      </c>
      <c r="P6000" s="2">
        <f t="shared" ca="1" si="1596"/>
        <v>0.23992431791860813</v>
      </c>
      <c r="Q6000" t="str">
        <f t="shared" ca="1" si="1597"/>
        <v>Late</v>
      </c>
    </row>
    <row r="6001" spans="1:17" x14ac:dyDescent="0.3">
      <c r="A6001" t="str">
        <f t="shared" si="1581"/>
        <v>S06000</v>
      </c>
      <c r="B6001" t="str">
        <f t="shared" ca="1" si="1582"/>
        <v>Oceanic Exports</v>
      </c>
      <c r="C6001" t="str">
        <f t="shared" ca="1" si="1583"/>
        <v>Singapore</v>
      </c>
      <c r="D6001" t="str">
        <f t="shared" ca="1" si="1584"/>
        <v>Tea</v>
      </c>
      <c r="E6001">
        <f t="shared" ca="1" si="1585"/>
        <v>349</v>
      </c>
      <c r="F6001" s="3">
        <f t="shared" ca="1" si="1586"/>
        <v>513</v>
      </c>
      <c r="G6001">
        <f t="shared" ca="1" si="1587"/>
        <v>179037</v>
      </c>
      <c r="H6001">
        <f t="shared" ca="1" si="1588"/>
        <v>96679.98</v>
      </c>
      <c r="I6001">
        <f t="shared" ca="1" si="1589"/>
        <v>7991</v>
      </c>
      <c r="J6001">
        <f t="shared" ca="1" si="1590"/>
        <v>1641</v>
      </c>
      <c r="K6001" s="1">
        <f t="shared" ca="1" si="1591"/>
        <v>46135</v>
      </c>
      <c r="L6001" s="1">
        <f t="shared" ca="1" si="1592"/>
        <v>46142</v>
      </c>
      <c r="M6001" s="1">
        <f t="shared" ca="1" si="1593"/>
        <v>46139</v>
      </c>
      <c r="N6001">
        <f t="shared" ca="1" si="1594"/>
        <v>106311.98</v>
      </c>
      <c r="O6001" s="3">
        <f t="shared" ca="1" si="1595"/>
        <v>72725.02</v>
      </c>
      <c r="P6001" s="2">
        <f t="shared" ca="1" si="1596"/>
        <v>0.40620106458441552</v>
      </c>
      <c r="Q6001" t="str">
        <f t="shared" ca="1" si="1597"/>
        <v>On Time</v>
      </c>
    </row>
    <row r="6002" spans="1:17" x14ac:dyDescent="0.3">
      <c r="A6002" t="str">
        <f t="shared" si="1581"/>
        <v>S06001</v>
      </c>
      <c r="B6002" t="str">
        <f t="shared" ca="1" si="1582"/>
        <v>Alpha Traders</v>
      </c>
      <c r="C6002" t="str">
        <f t="shared" ca="1" si="1583"/>
        <v>UAE</v>
      </c>
      <c r="D6002" t="str">
        <f t="shared" ca="1" si="1584"/>
        <v>Spices</v>
      </c>
      <c r="E6002">
        <f t="shared" ca="1" si="1585"/>
        <v>445</v>
      </c>
      <c r="F6002" s="3">
        <f t="shared" ca="1" si="1586"/>
        <v>774</v>
      </c>
      <c r="G6002">
        <f t="shared" ca="1" si="1587"/>
        <v>344430</v>
      </c>
      <c r="H6002">
        <f t="shared" ca="1" si="1588"/>
        <v>196325.1</v>
      </c>
      <c r="I6002">
        <f t="shared" ca="1" si="1589"/>
        <v>2286</v>
      </c>
      <c r="J6002">
        <f t="shared" ca="1" si="1590"/>
        <v>2742</v>
      </c>
      <c r="K6002" s="1">
        <f t="shared" ca="1" si="1591"/>
        <v>45777</v>
      </c>
      <c r="L6002" s="1">
        <f t="shared" ca="1" si="1592"/>
        <v>45784</v>
      </c>
      <c r="M6002" s="1">
        <f t="shared" ca="1" si="1593"/>
        <v>45784</v>
      </c>
      <c r="N6002">
        <f t="shared" ca="1" si="1594"/>
        <v>201353.1</v>
      </c>
      <c r="O6002" s="3">
        <f t="shared" ca="1" si="1595"/>
        <v>143076.9</v>
      </c>
      <c r="P6002" s="2">
        <f t="shared" ca="1" si="1596"/>
        <v>0.4154019684696455</v>
      </c>
      <c r="Q6002" t="str">
        <f t="shared" ca="1" si="1597"/>
        <v>On Time</v>
      </c>
    </row>
    <row r="6003" spans="1:17" x14ac:dyDescent="0.3">
      <c r="A6003" t="str">
        <f t="shared" si="1581"/>
        <v>S06002</v>
      </c>
      <c r="B6003" t="str">
        <f t="shared" ca="1" si="1582"/>
        <v>Oceanic Exports</v>
      </c>
      <c r="C6003" t="str">
        <f t="shared" ca="1" si="1583"/>
        <v>Singapore</v>
      </c>
      <c r="D6003" t="str">
        <f t="shared" ca="1" si="1584"/>
        <v>Tea</v>
      </c>
      <c r="E6003">
        <f t="shared" ca="1" si="1585"/>
        <v>400</v>
      </c>
      <c r="F6003" s="3">
        <f t="shared" ca="1" si="1586"/>
        <v>619</v>
      </c>
      <c r="G6003">
        <f t="shared" ca="1" si="1587"/>
        <v>247600</v>
      </c>
      <c r="H6003">
        <f t="shared" ca="1" si="1588"/>
        <v>165892</v>
      </c>
      <c r="I6003">
        <f t="shared" ca="1" si="1589"/>
        <v>2180</v>
      </c>
      <c r="J6003">
        <f t="shared" ca="1" si="1590"/>
        <v>3823</v>
      </c>
      <c r="K6003" s="1">
        <f t="shared" ca="1" si="1591"/>
        <v>45904</v>
      </c>
      <c r="L6003" s="1">
        <f t="shared" ca="1" si="1592"/>
        <v>45915</v>
      </c>
      <c r="M6003" s="1">
        <f t="shared" ca="1" si="1593"/>
        <v>45916</v>
      </c>
      <c r="N6003">
        <f t="shared" ca="1" si="1594"/>
        <v>171895</v>
      </c>
      <c r="O6003" s="3">
        <f t="shared" ca="1" si="1595"/>
        <v>75705</v>
      </c>
      <c r="P6003" s="2">
        <f t="shared" ca="1" si="1596"/>
        <v>0.30575525040387724</v>
      </c>
      <c r="Q6003" t="str">
        <f t="shared" ca="1" si="1597"/>
        <v>Late</v>
      </c>
    </row>
    <row r="6004" spans="1:17" x14ac:dyDescent="0.3">
      <c r="A6004" t="str">
        <f t="shared" si="1581"/>
        <v>S06003</v>
      </c>
      <c r="B6004" t="str">
        <f t="shared" ca="1" si="1582"/>
        <v>Prime Wholesale</v>
      </c>
      <c r="C6004" t="str">
        <f t="shared" ca="1" si="1583"/>
        <v>UAE</v>
      </c>
      <c r="D6004" t="str">
        <f t="shared" ca="1" si="1584"/>
        <v>Sauces</v>
      </c>
      <c r="E6004">
        <f t="shared" ca="1" si="1585"/>
        <v>164</v>
      </c>
      <c r="F6004" s="3">
        <f t="shared" ca="1" si="1586"/>
        <v>759</v>
      </c>
      <c r="G6004">
        <f t="shared" ca="1" si="1587"/>
        <v>124476</v>
      </c>
      <c r="H6004">
        <f t="shared" ca="1" si="1588"/>
        <v>73440.84</v>
      </c>
      <c r="I6004">
        <f t="shared" ca="1" si="1589"/>
        <v>9358</v>
      </c>
      <c r="J6004">
        <f t="shared" ca="1" si="1590"/>
        <v>2597</v>
      </c>
      <c r="K6004" s="1">
        <f t="shared" ca="1" si="1591"/>
        <v>45967</v>
      </c>
      <c r="L6004" s="1">
        <f t="shared" ca="1" si="1592"/>
        <v>45982</v>
      </c>
      <c r="M6004" s="1">
        <f t="shared" ca="1" si="1593"/>
        <v>45984</v>
      </c>
      <c r="N6004">
        <f t="shared" ca="1" si="1594"/>
        <v>85395.839999999997</v>
      </c>
      <c r="O6004" s="3">
        <f t="shared" ca="1" si="1595"/>
        <v>39080.160000000003</v>
      </c>
      <c r="P6004" s="2">
        <f t="shared" ca="1" si="1596"/>
        <v>0.31395738937626533</v>
      </c>
      <c r="Q6004" t="str">
        <f t="shared" ca="1" si="1597"/>
        <v>Late</v>
      </c>
    </row>
    <row r="6005" spans="1:17" x14ac:dyDescent="0.3">
      <c r="A6005" t="str">
        <f t="shared" si="1581"/>
        <v>S06004</v>
      </c>
      <c r="B6005" t="str">
        <f t="shared" ca="1" si="1582"/>
        <v>Prime Wholesale</v>
      </c>
      <c r="C6005" t="str">
        <f t="shared" ca="1" si="1583"/>
        <v>Canada</v>
      </c>
      <c r="D6005" t="str">
        <f t="shared" ca="1" si="1584"/>
        <v>Pickles</v>
      </c>
      <c r="E6005">
        <f t="shared" ca="1" si="1585"/>
        <v>56</v>
      </c>
      <c r="F6005" s="3">
        <f t="shared" ca="1" si="1586"/>
        <v>204</v>
      </c>
      <c r="G6005">
        <f t="shared" ca="1" si="1587"/>
        <v>11424</v>
      </c>
      <c r="H6005">
        <f t="shared" ca="1" si="1588"/>
        <v>5140.8</v>
      </c>
      <c r="I6005">
        <f t="shared" ca="1" si="1589"/>
        <v>5782</v>
      </c>
      <c r="J6005">
        <f t="shared" ca="1" si="1590"/>
        <v>1278</v>
      </c>
      <c r="K6005" s="1">
        <f t="shared" ca="1" si="1591"/>
        <v>46081</v>
      </c>
      <c r="L6005" s="1">
        <f t="shared" ca="1" si="1592"/>
        <v>46101</v>
      </c>
      <c r="M6005" s="1">
        <f t="shared" ca="1" si="1593"/>
        <v>46105</v>
      </c>
      <c r="N6005">
        <f t="shared" ca="1" si="1594"/>
        <v>12200.8</v>
      </c>
      <c r="O6005" s="3">
        <f t="shared" ca="1" si="1595"/>
        <v>-776.79999999999927</v>
      </c>
      <c r="P6005" s="2">
        <f t="shared" ca="1" si="1596"/>
        <v>-6.799719887955176E-2</v>
      </c>
      <c r="Q6005" t="str">
        <f t="shared" ca="1" si="1597"/>
        <v>Late</v>
      </c>
    </row>
    <row r="6006" spans="1:17" x14ac:dyDescent="0.3">
      <c r="A6006" t="str">
        <f t="shared" si="1581"/>
        <v>S06005</v>
      </c>
      <c r="B6006" t="str">
        <f t="shared" ca="1" si="1582"/>
        <v>Beta Imports</v>
      </c>
      <c r="C6006" t="str">
        <f t="shared" ca="1" si="1583"/>
        <v>Australia</v>
      </c>
      <c r="D6006" t="str">
        <f t="shared" ca="1" si="1584"/>
        <v>Pickles</v>
      </c>
      <c r="E6006">
        <f t="shared" ca="1" si="1585"/>
        <v>459</v>
      </c>
      <c r="F6006" s="3">
        <f t="shared" ca="1" si="1586"/>
        <v>480</v>
      </c>
      <c r="G6006">
        <f t="shared" ca="1" si="1587"/>
        <v>220320</v>
      </c>
      <c r="H6006">
        <f t="shared" ca="1" si="1588"/>
        <v>136598.39999999999</v>
      </c>
      <c r="I6006">
        <f t="shared" ca="1" si="1589"/>
        <v>3338</v>
      </c>
      <c r="J6006">
        <f t="shared" ca="1" si="1590"/>
        <v>989</v>
      </c>
      <c r="K6006" s="1">
        <f t="shared" ca="1" si="1591"/>
        <v>45734</v>
      </c>
      <c r="L6006" s="1">
        <f t="shared" ca="1" si="1592"/>
        <v>45754</v>
      </c>
      <c r="M6006" s="1">
        <f t="shared" ca="1" si="1593"/>
        <v>45755</v>
      </c>
      <c r="N6006">
        <f t="shared" ca="1" si="1594"/>
        <v>140925.4</v>
      </c>
      <c r="O6006" s="3">
        <f t="shared" ca="1" si="1595"/>
        <v>79394.600000000006</v>
      </c>
      <c r="P6006" s="2">
        <f t="shared" ca="1" si="1596"/>
        <v>0.36036038489469863</v>
      </c>
      <c r="Q6006" t="str">
        <f t="shared" ca="1" si="1597"/>
        <v>Late</v>
      </c>
    </row>
    <row r="6007" spans="1:17" x14ac:dyDescent="0.3">
      <c r="A6007" t="str">
        <f t="shared" si="1581"/>
        <v>S06006</v>
      </c>
      <c r="B6007" t="str">
        <f t="shared" ca="1" si="1582"/>
        <v>FreshMart Ltd</v>
      </c>
      <c r="C6007" t="str">
        <f t="shared" ca="1" si="1583"/>
        <v>UAE</v>
      </c>
      <c r="D6007" t="str">
        <f t="shared" ca="1" si="1584"/>
        <v>Rice</v>
      </c>
      <c r="E6007">
        <f t="shared" ca="1" si="1585"/>
        <v>112</v>
      </c>
      <c r="F6007" s="3">
        <f t="shared" ca="1" si="1586"/>
        <v>332</v>
      </c>
      <c r="G6007">
        <f t="shared" ca="1" si="1587"/>
        <v>37184</v>
      </c>
      <c r="H6007">
        <f t="shared" ca="1" si="1588"/>
        <v>23425.919999999998</v>
      </c>
      <c r="I6007">
        <f t="shared" ca="1" si="1589"/>
        <v>3463</v>
      </c>
      <c r="J6007">
        <f t="shared" ca="1" si="1590"/>
        <v>1448</v>
      </c>
      <c r="K6007" s="1">
        <f t="shared" ca="1" si="1591"/>
        <v>46158</v>
      </c>
      <c r="L6007" s="1">
        <f t="shared" ca="1" si="1592"/>
        <v>46168</v>
      </c>
      <c r="M6007" s="1">
        <f t="shared" ca="1" si="1593"/>
        <v>46168</v>
      </c>
      <c r="N6007">
        <f t="shared" ca="1" si="1594"/>
        <v>28336.92</v>
      </c>
      <c r="O6007" s="3">
        <f t="shared" ca="1" si="1595"/>
        <v>8847.0800000000017</v>
      </c>
      <c r="P6007" s="2">
        <f t="shared" ca="1" si="1596"/>
        <v>0.23792706540447509</v>
      </c>
      <c r="Q6007" t="str">
        <f t="shared" ca="1" si="1597"/>
        <v>On Time</v>
      </c>
    </row>
    <row r="6008" spans="1:17" x14ac:dyDescent="0.3">
      <c r="A6008" t="str">
        <f t="shared" si="1581"/>
        <v>S06007</v>
      </c>
      <c r="B6008" t="str">
        <f t="shared" ca="1" si="1582"/>
        <v>FreshMart Ltd</v>
      </c>
      <c r="C6008" t="str">
        <f t="shared" ca="1" si="1583"/>
        <v>Australia</v>
      </c>
      <c r="D6008" t="str">
        <f t="shared" ca="1" si="1584"/>
        <v>Rice</v>
      </c>
      <c r="E6008">
        <f t="shared" ca="1" si="1585"/>
        <v>261</v>
      </c>
      <c r="F6008" s="3">
        <f t="shared" ca="1" si="1586"/>
        <v>555</v>
      </c>
      <c r="G6008">
        <f t="shared" ca="1" si="1587"/>
        <v>144855</v>
      </c>
      <c r="H6008">
        <f t="shared" ca="1" si="1588"/>
        <v>76773.149999999994</v>
      </c>
      <c r="I6008">
        <f t="shared" ca="1" si="1589"/>
        <v>11095</v>
      </c>
      <c r="J6008">
        <f t="shared" ca="1" si="1590"/>
        <v>2823</v>
      </c>
      <c r="K6008" s="1">
        <f t="shared" ca="1" si="1591"/>
        <v>46148</v>
      </c>
      <c r="L6008" s="1">
        <f t="shared" ca="1" si="1592"/>
        <v>46166</v>
      </c>
      <c r="M6008" s="1">
        <f t="shared" ca="1" si="1593"/>
        <v>46164</v>
      </c>
      <c r="N6008">
        <f t="shared" ca="1" si="1594"/>
        <v>90691.15</v>
      </c>
      <c r="O6008" s="3">
        <f t="shared" ca="1" si="1595"/>
        <v>54163.850000000006</v>
      </c>
      <c r="P6008" s="2">
        <f t="shared" ca="1" si="1596"/>
        <v>0.37391771081426256</v>
      </c>
      <c r="Q6008" t="str">
        <f t="shared" ca="1" si="1597"/>
        <v>On Time</v>
      </c>
    </row>
    <row r="6009" spans="1:17" x14ac:dyDescent="0.3">
      <c r="A6009" t="str">
        <f t="shared" si="1581"/>
        <v>S06008</v>
      </c>
      <c r="B6009" t="str">
        <f t="shared" ca="1" si="1582"/>
        <v>FreshMart Ltd</v>
      </c>
      <c r="C6009" t="str">
        <f t="shared" ca="1" si="1583"/>
        <v>Singapore</v>
      </c>
      <c r="D6009" t="str">
        <f t="shared" ca="1" si="1584"/>
        <v>Sauces</v>
      </c>
      <c r="E6009">
        <f t="shared" ca="1" si="1585"/>
        <v>337</v>
      </c>
      <c r="F6009" s="3">
        <f t="shared" ca="1" si="1586"/>
        <v>564</v>
      </c>
      <c r="G6009">
        <f t="shared" ca="1" si="1587"/>
        <v>190068</v>
      </c>
      <c r="H6009">
        <f t="shared" ca="1" si="1588"/>
        <v>95034</v>
      </c>
      <c r="I6009">
        <f t="shared" ca="1" si="1589"/>
        <v>10819</v>
      </c>
      <c r="J6009">
        <f t="shared" ca="1" si="1590"/>
        <v>1666</v>
      </c>
      <c r="K6009" s="1">
        <f t="shared" ca="1" si="1591"/>
        <v>45706</v>
      </c>
      <c r="L6009" s="1">
        <f t="shared" ca="1" si="1592"/>
        <v>45723</v>
      </c>
      <c r="M6009" s="1">
        <f t="shared" ca="1" si="1593"/>
        <v>45725</v>
      </c>
      <c r="N6009">
        <f t="shared" ca="1" si="1594"/>
        <v>107519</v>
      </c>
      <c r="O6009" s="3">
        <f t="shared" ca="1" si="1595"/>
        <v>82549</v>
      </c>
      <c r="P6009" s="2">
        <f t="shared" ca="1" si="1596"/>
        <v>0.43431298272197316</v>
      </c>
      <c r="Q6009" t="str">
        <f t="shared" ca="1" si="1597"/>
        <v>Late</v>
      </c>
    </row>
    <row r="6010" spans="1:17" x14ac:dyDescent="0.3">
      <c r="A6010" t="str">
        <f t="shared" si="1581"/>
        <v>S06009</v>
      </c>
      <c r="B6010" t="str">
        <f t="shared" ca="1" si="1582"/>
        <v>Beta Imports</v>
      </c>
      <c r="C6010" t="str">
        <f t="shared" ca="1" si="1583"/>
        <v>Canada</v>
      </c>
      <c r="D6010" t="str">
        <f t="shared" ca="1" si="1584"/>
        <v>Pickles</v>
      </c>
      <c r="E6010">
        <f t="shared" ca="1" si="1585"/>
        <v>375</v>
      </c>
      <c r="F6010" s="3">
        <f t="shared" ca="1" si="1586"/>
        <v>639</v>
      </c>
      <c r="G6010">
        <f t="shared" ca="1" si="1587"/>
        <v>239625</v>
      </c>
      <c r="H6010">
        <f t="shared" ca="1" si="1588"/>
        <v>150963.75</v>
      </c>
      <c r="I6010">
        <f t="shared" ca="1" si="1589"/>
        <v>5202</v>
      </c>
      <c r="J6010">
        <f t="shared" ca="1" si="1590"/>
        <v>2458</v>
      </c>
      <c r="K6010" s="1">
        <f t="shared" ca="1" si="1591"/>
        <v>45822</v>
      </c>
      <c r="L6010" s="1">
        <f t="shared" ca="1" si="1592"/>
        <v>45840</v>
      </c>
      <c r="M6010" s="1">
        <f t="shared" ca="1" si="1593"/>
        <v>45839</v>
      </c>
      <c r="N6010">
        <f t="shared" ca="1" si="1594"/>
        <v>158623.75</v>
      </c>
      <c r="O6010" s="3">
        <f t="shared" ca="1" si="1595"/>
        <v>81001.25</v>
      </c>
      <c r="P6010" s="2">
        <f t="shared" ca="1" si="1596"/>
        <v>0.33803338549817424</v>
      </c>
      <c r="Q6010" t="str">
        <f t="shared" ca="1" si="1597"/>
        <v>On Time</v>
      </c>
    </row>
    <row r="6011" spans="1:17" x14ac:dyDescent="0.3">
      <c r="A6011" t="str">
        <f t="shared" si="1581"/>
        <v>S06010</v>
      </c>
      <c r="B6011" t="str">
        <f t="shared" ca="1" si="1582"/>
        <v>FreshMart Ltd</v>
      </c>
      <c r="C6011" t="str">
        <f t="shared" ca="1" si="1583"/>
        <v>Singapore</v>
      </c>
      <c r="D6011" t="str">
        <f t="shared" ca="1" si="1584"/>
        <v>Sauces</v>
      </c>
      <c r="E6011">
        <f t="shared" ca="1" si="1585"/>
        <v>303</v>
      </c>
      <c r="F6011" s="3">
        <f t="shared" ca="1" si="1586"/>
        <v>154</v>
      </c>
      <c r="G6011">
        <f t="shared" ca="1" si="1587"/>
        <v>46662</v>
      </c>
      <c r="H6011">
        <f t="shared" ca="1" si="1588"/>
        <v>20997.9</v>
      </c>
      <c r="I6011">
        <f t="shared" ca="1" si="1589"/>
        <v>3301</v>
      </c>
      <c r="J6011">
        <f t="shared" ca="1" si="1590"/>
        <v>2325</v>
      </c>
      <c r="K6011" s="1">
        <f t="shared" ca="1" si="1591"/>
        <v>46032</v>
      </c>
      <c r="L6011" s="1">
        <f t="shared" ca="1" si="1592"/>
        <v>46049</v>
      </c>
      <c r="M6011" s="1">
        <f t="shared" ca="1" si="1593"/>
        <v>46048</v>
      </c>
      <c r="N6011">
        <f t="shared" ca="1" si="1594"/>
        <v>26623.9</v>
      </c>
      <c r="O6011" s="3">
        <f t="shared" ca="1" si="1595"/>
        <v>20038.099999999999</v>
      </c>
      <c r="P6011" s="2">
        <f t="shared" ca="1" si="1596"/>
        <v>0.42943080022287938</v>
      </c>
      <c r="Q6011" t="str">
        <f t="shared" ca="1" si="1597"/>
        <v>On Time</v>
      </c>
    </row>
    <row r="6012" spans="1:17" x14ac:dyDescent="0.3">
      <c r="A6012" t="str">
        <f t="shared" si="1581"/>
        <v>S06011</v>
      </c>
      <c r="B6012" t="str">
        <f t="shared" ca="1" si="1582"/>
        <v>Global Foods</v>
      </c>
      <c r="C6012" t="str">
        <f t="shared" ca="1" si="1583"/>
        <v>UAE</v>
      </c>
      <c r="D6012" t="str">
        <f t="shared" ca="1" si="1584"/>
        <v>Rice</v>
      </c>
      <c r="E6012">
        <f t="shared" ca="1" si="1585"/>
        <v>350</v>
      </c>
      <c r="F6012" s="3">
        <f t="shared" ca="1" si="1586"/>
        <v>329</v>
      </c>
      <c r="G6012">
        <f t="shared" ca="1" si="1587"/>
        <v>115150</v>
      </c>
      <c r="H6012">
        <f t="shared" ca="1" si="1588"/>
        <v>63332.5</v>
      </c>
      <c r="I6012">
        <f t="shared" ca="1" si="1589"/>
        <v>9612</v>
      </c>
      <c r="J6012">
        <f t="shared" ca="1" si="1590"/>
        <v>1057</v>
      </c>
      <c r="K6012" s="1">
        <f t="shared" ca="1" si="1591"/>
        <v>46114</v>
      </c>
      <c r="L6012" s="1">
        <f t="shared" ca="1" si="1592"/>
        <v>46123</v>
      </c>
      <c r="M6012" s="1">
        <f t="shared" ca="1" si="1593"/>
        <v>46126</v>
      </c>
      <c r="N6012">
        <f t="shared" ca="1" si="1594"/>
        <v>74001.5</v>
      </c>
      <c r="O6012" s="3">
        <f t="shared" ca="1" si="1595"/>
        <v>41148.5</v>
      </c>
      <c r="P6012" s="2">
        <f t="shared" ca="1" si="1596"/>
        <v>0.35734693877551021</v>
      </c>
      <c r="Q6012" t="str">
        <f t="shared" ca="1" si="1597"/>
        <v>Late</v>
      </c>
    </row>
    <row r="6013" spans="1:17" x14ac:dyDescent="0.3">
      <c r="A6013" t="str">
        <f t="shared" si="1581"/>
        <v>S06012</v>
      </c>
      <c r="B6013" t="str">
        <f t="shared" ca="1" si="1582"/>
        <v>Beta Imports</v>
      </c>
      <c r="C6013" t="str">
        <f t="shared" ca="1" si="1583"/>
        <v>Australia</v>
      </c>
      <c r="D6013" t="str">
        <f t="shared" ca="1" si="1584"/>
        <v>Rice</v>
      </c>
      <c r="E6013">
        <f t="shared" ca="1" si="1585"/>
        <v>258</v>
      </c>
      <c r="F6013" s="3">
        <f t="shared" ca="1" si="1586"/>
        <v>765</v>
      </c>
      <c r="G6013">
        <f t="shared" ca="1" si="1587"/>
        <v>197370</v>
      </c>
      <c r="H6013">
        <f t="shared" ca="1" si="1588"/>
        <v>130264.2</v>
      </c>
      <c r="I6013">
        <f t="shared" ca="1" si="1589"/>
        <v>5380</v>
      </c>
      <c r="J6013">
        <f t="shared" ca="1" si="1590"/>
        <v>3970</v>
      </c>
      <c r="K6013" s="1">
        <f t="shared" ca="1" si="1591"/>
        <v>45819</v>
      </c>
      <c r="L6013" s="1">
        <f t="shared" ca="1" si="1592"/>
        <v>45837</v>
      </c>
      <c r="M6013" s="1">
        <f t="shared" ca="1" si="1593"/>
        <v>45839</v>
      </c>
      <c r="N6013">
        <f t="shared" ca="1" si="1594"/>
        <v>139614.20000000001</v>
      </c>
      <c r="O6013" s="3">
        <f t="shared" ca="1" si="1595"/>
        <v>57755.799999999988</v>
      </c>
      <c r="P6013" s="2">
        <f t="shared" ca="1" si="1596"/>
        <v>0.2926270456503014</v>
      </c>
      <c r="Q6013" t="str">
        <f t="shared" ca="1" si="1597"/>
        <v>Late</v>
      </c>
    </row>
    <row r="6014" spans="1:17" x14ac:dyDescent="0.3">
      <c r="A6014" t="str">
        <f t="shared" si="1581"/>
        <v>S06013</v>
      </c>
      <c r="B6014" t="str">
        <f t="shared" ca="1" si="1582"/>
        <v>Oceanic Exports</v>
      </c>
      <c r="C6014" t="str">
        <f t="shared" ca="1" si="1583"/>
        <v>UK</v>
      </c>
      <c r="D6014" t="str">
        <f t="shared" ca="1" si="1584"/>
        <v>Tea</v>
      </c>
      <c r="E6014">
        <f t="shared" ca="1" si="1585"/>
        <v>360</v>
      </c>
      <c r="F6014" s="3">
        <f t="shared" ca="1" si="1586"/>
        <v>291</v>
      </c>
      <c r="G6014">
        <f t="shared" ca="1" si="1587"/>
        <v>104760</v>
      </c>
      <c r="H6014">
        <f t="shared" ca="1" si="1588"/>
        <v>48189.599999999999</v>
      </c>
      <c r="I6014">
        <f t="shared" ca="1" si="1589"/>
        <v>9990</v>
      </c>
      <c r="J6014">
        <f t="shared" ca="1" si="1590"/>
        <v>3793</v>
      </c>
      <c r="K6014" s="1">
        <f t="shared" ca="1" si="1591"/>
        <v>46316</v>
      </c>
      <c r="L6014" s="1">
        <f t="shared" ca="1" si="1592"/>
        <v>46333</v>
      </c>
      <c r="M6014" s="1">
        <f t="shared" ca="1" si="1593"/>
        <v>46331</v>
      </c>
      <c r="N6014">
        <f t="shared" ca="1" si="1594"/>
        <v>61972.6</v>
      </c>
      <c r="O6014" s="3">
        <f t="shared" ca="1" si="1595"/>
        <v>42787.4</v>
      </c>
      <c r="P6014" s="2">
        <f t="shared" ca="1" si="1596"/>
        <v>0.4084326078655976</v>
      </c>
      <c r="Q6014" t="str">
        <f t="shared" ca="1" si="1597"/>
        <v>On Time</v>
      </c>
    </row>
    <row r="6015" spans="1:17" x14ac:dyDescent="0.3">
      <c r="A6015" t="str">
        <f t="shared" si="1581"/>
        <v>S06014</v>
      </c>
      <c r="B6015" t="str">
        <f t="shared" ca="1" si="1582"/>
        <v>FreshMart Ltd</v>
      </c>
      <c r="C6015" t="str">
        <f t="shared" ca="1" si="1583"/>
        <v>UAE</v>
      </c>
      <c r="D6015" t="str">
        <f t="shared" ca="1" si="1584"/>
        <v>Pickles</v>
      </c>
      <c r="E6015">
        <f t="shared" ca="1" si="1585"/>
        <v>91</v>
      </c>
      <c r="F6015" s="3">
        <f t="shared" ca="1" si="1586"/>
        <v>488</v>
      </c>
      <c r="G6015">
        <f t="shared" ca="1" si="1587"/>
        <v>44408</v>
      </c>
      <c r="H6015">
        <f t="shared" ca="1" si="1588"/>
        <v>27088.880000000001</v>
      </c>
      <c r="I6015">
        <f t="shared" ca="1" si="1589"/>
        <v>2492</v>
      </c>
      <c r="J6015">
        <f t="shared" ca="1" si="1590"/>
        <v>2000</v>
      </c>
      <c r="K6015" s="1">
        <f t="shared" ca="1" si="1591"/>
        <v>46034</v>
      </c>
      <c r="L6015" s="1">
        <f t="shared" ca="1" si="1592"/>
        <v>46043</v>
      </c>
      <c r="M6015" s="1">
        <f t="shared" ca="1" si="1593"/>
        <v>46042</v>
      </c>
      <c r="N6015">
        <f t="shared" ca="1" si="1594"/>
        <v>31580.880000000001</v>
      </c>
      <c r="O6015" s="3">
        <f t="shared" ca="1" si="1595"/>
        <v>12827.119999999999</v>
      </c>
      <c r="P6015" s="2">
        <f t="shared" ca="1" si="1596"/>
        <v>0.28884705458475946</v>
      </c>
      <c r="Q6015" t="str">
        <f t="shared" ca="1" si="1597"/>
        <v>On Time</v>
      </c>
    </row>
    <row r="6016" spans="1:17" x14ac:dyDescent="0.3">
      <c r="A6016" t="str">
        <f t="shared" si="1581"/>
        <v>S06015</v>
      </c>
      <c r="B6016" t="str">
        <f t="shared" ca="1" si="1582"/>
        <v>Beta Imports</v>
      </c>
      <c r="C6016" t="str">
        <f t="shared" ca="1" si="1583"/>
        <v>Australia</v>
      </c>
      <c r="D6016" t="str">
        <f t="shared" ca="1" si="1584"/>
        <v>Tea</v>
      </c>
      <c r="E6016">
        <f t="shared" ca="1" si="1585"/>
        <v>371</v>
      </c>
      <c r="F6016" s="3">
        <f t="shared" ca="1" si="1586"/>
        <v>690</v>
      </c>
      <c r="G6016">
        <f t="shared" ca="1" si="1587"/>
        <v>255990</v>
      </c>
      <c r="H6016">
        <f t="shared" ca="1" si="1588"/>
        <v>189432.6</v>
      </c>
      <c r="I6016">
        <f t="shared" ca="1" si="1589"/>
        <v>8529</v>
      </c>
      <c r="J6016">
        <f t="shared" ca="1" si="1590"/>
        <v>3323</v>
      </c>
      <c r="K6016" s="1">
        <f t="shared" ca="1" si="1591"/>
        <v>45838</v>
      </c>
      <c r="L6016" s="1">
        <f t="shared" ca="1" si="1592"/>
        <v>45846</v>
      </c>
      <c r="M6016" s="1">
        <f t="shared" ca="1" si="1593"/>
        <v>45849</v>
      </c>
      <c r="N6016">
        <f t="shared" ca="1" si="1594"/>
        <v>201284.6</v>
      </c>
      <c r="O6016" s="3">
        <f t="shared" ca="1" si="1595"/>
        <v>54705.399999999994</v>
      </c>
      <c r="P6016" s="2">
        <f t="shared" ca="1" si="1596"/>
        <v>0.2137013164576741</v>
      </c>
      <c r="Q6016" t="str">
        <f t="shared" ca="1" si="1597"/>
        <v>Late</v>
      </c>
    </row>
    <row r="6017" spans="1:17" x14ac:dyDescent="0.3">
      <c r="A6017" t="str">
        <f t="shared" si="1581"/>
        <v>S06016</v>
      </c>
      <c r="B6017" t="str">
        <f t="shared" ca="1" si="1582"/>
        <v>FreshMart Ltd</v>
      </c>
      <c r="C6017" t="str">
        <f t="shared" ca="1" si="1583"/>
        <v>Canada</v>
      </c>
      <c r="D6017" t="str">
        <f t="shared" ca="1" si="1584"/>
        <v>Rice</v>
      </c>
      <c r="E6017">
        <f t="shared" ca="1" si="1585"/>
        <v>458</v>
      </c>
      <c r="F6017" s="3">
        <f t="shared" ca="1" si="1586"/>
        <v>408</v>
      </c>
      <c r="G6017">
        <f t="shared" ca="1" si="1587"/>
        <v>186864</v>
      </c>
      <c r="H6017">
        <f t="shared" ca="1" si="1588"/>
        <v>110249.76</v>
      </c>
      <c r="I6017">
        <f t="shared" ca="1" si="1589"/>
        <v>5383</v>
      </c>
      <c r="J6017">
        <f t="shared" ca="1" si="1590"/>
        <v>3290</v>
      </c>
      <c r="K6017" s="1">
        <f t="shared" ca="1" si="1591"/>
        <v>46360</v>
      </c>
      <c r="L6017" s="1">
        <f t="shared" ca="1" si="1592"/>
        <v>46379</v>
      </c>
      <c r="M6017" s="1">
        <f t="shared" ca="1" si="1593"/>
        <v>46377</v>
      </c>
      <c r="N6017">
        <f t="shared" ca="1" si="1594"/>
        <v>118922.76</v>
      </c>
      <c r="O6017" s="3">
        <f t="shared" ca="1" si="1595"/>
        <v>67941.240000000005</v>
      </c>
      <c r="P6017" s="2">
        <f t="shared" ca="1" si="1596"/>
        <v>0.36358656563061909</v>
      </c>
      <c r="Q6017" t="str">
        <f t="shared" ca="1" si="1597"/>
        <v>On Time</v>
      </c>
    </row>
    <row r="6018" spans="1:17" x14ac:dyDescent="0.3">
      <c r="A6018" t="str">
        <f t="shared" si="1581"/>
        <v>S06017</v>
      </c>
      <c r="B6018" t="str">
        <f t="shared" ca="1" si="1582"/>
        <v>Alpha Traders</v>
      </c>
      <c r="C6018" t="str">
        <f t="shared" ca="1" si="1583"/>
        <v>Canada</v>
      </c>
      <c r="D6018" t="str">
        <f t="shared" ca="1" si="1584"/>
        <v>Tea</v>
      </c>
      <c r="E6018">
        <f t="shared" ca="1" si="1585"/>
        <v>364</v>
      </c>
      <c r="F6018" s="3">
        <f t="shared" ca="1" si="1586"/>
        <v>383</v>
      </c>
      <c r="G6018">
        <f t="shared" ca="1" si="1587"/>
        <v>139412</v>
      </c>
      <c r="H6018">
        <f t="shared" ca="1" si="1588"/>
        <v>79464.84</v>
      </c>
      <c r="I6018">
        <f t="shared" ca="1" si="1589"/>
        <v>11610</v>
      </c>
      <c r="J6018">
        <f t="shared" ca="1" si="1590"/>
        <v>777</v>
      </c>
      <c r="K6018" s="1">
        <f t="shared" ca="1" si="1591"/>
        <v>46322</v>
      </c>
      <c r="L6018" s="1">
        <f t="shared" ca="1" si="1592"/>
        <v>46333</v>
      </c>
      <c r="M6018" s="1">
        <f t="shared" ca="1" si="1593"/>
        <v>46336</v>
      </c>
      <c r="N6018">
        <f t="shared" ca="1" si="1594"/>
        <v>91851.839999999997</v>
      </c>
      <c r="O6018" s="3">
        <f t="shared" ca="1" si="1595"/>
        <v>47560.160000000003</v>
      </c>
      <c r="P6018" s="2">
        <f t="shared" ca="1" si="1596"/>
        <v>0.34114825122658021</v>
      </c>
      <c r="Q6018" t="str">
        <f t="shared" ca="1" si="1597"/>
        <v>Late</v>
      </c>
    </row>
    <row r="6019" spans="1:17" x14ac:dyDescent="0.3">
      <c r="A6019" t="str">
        <f t="shared" ref="A6019:A6082" si="1598">"S"&amp;TEXT(ROW()-1,"00000")</f>
        <v>S06018</v>
      </c>
      <c r="B6019" t="str">
        <f t="shared" ref="B6019:B6082" ca="1" si="1599">CHOOSE(RANDBETWEEN(1,6),"Alpha Traders","Beta Imports","Global Foods","FreshMart Ltd","Oceanic Exports","Prime Wholesale")</f>
        <v>FreshMart Ltd</v>
      </c>
      <c r="C6019" t="str">
        <f t="shared" ref="C6019:C6082" ca="1" si="1600">CHOOSE(RANDBETWEEN(1,5),"UK","UAE","Canada","Australia","Singapore")</f>
        <v>Singapore</v>
      </c>
      <c r="D6019" t="str">
        <f t="shared" ref="D6019:D6082" ca="1" si="1601">CHOOSE(RANDBETWEEN(1,5),"Pickles","Spices","Tea","Rice","Sauces")</f>
        <v>Rice</v>
      </c>
      <c r="E6019">
        <f t="shared" ref="E6019:E6082" ca="1" si="1602">RANDBETWEEN(50,500)</f>
        <v>483</v>
      </c>
      <c r="F6019" s="3">
        <f t="shared" ref="F6019:F6082" ca="1" si="1603">RANDBETWEEN(100,800)</f>
        <v>352</v>
      </c>
      <c r="G6019">
        <f t="shared" ref="G6019:G6082" ca="1" si="1604">E6019*F6019</f>
        <v>170016</v>
      </c>
      <c r="H6019">
        <f t="shared" ref="H6019:H6082" ca="1" si="1605">ROUND(G6019*RANDBETWEEN(45,75)/100,2)</f>
        <v>105409.92</v>
      </c>
      <c r="I6019">
        <f t="shared" ref="I6019:I6082" ca="1" si="1606">RANDBETWEEN(1500,12000)</f>
        <v>3385</v>
      </c>
      <c r="J6019">
        <f t="shared" ref="J6019:J6082" ca="1" si="1607">RANDBETWEEN(500,4000)</f>
        <v>2030</v>
      </c>
      <c r="K6019" s="1">
        <f t="shared" ref="K6019:K6082" ca="1" si="1608">DATE(2025,1,1)+RANDBETWEEN(0,729)</f>
        <v>45771</v>
      </c>
      <c r="L6019" s="1">
        <f t="shared" ref="L6019:L6082" ca="1" si="1609">K6019+RANDBETWEEN(7,20)</f>
        <v>45789</v>
      </c>
      <c r="M6019" s="1">
        <f t="shared" ref="M6019:M6082" ca="1" si="1610">L6019+RANDBETWEEN(-3,6)</f>
        <v>45787</v>
      </c>
      <c r="N6019">
        <f t="shared" ref="N6019:N6082" ca="1" si="1611">H6019+I6019+J6019</f>
        <v>110824.92</v>
      </c>
      <c r="O6019" s="3">
        <f t="shared" ref="O6019:O6082" ca="1" si="1612">G6019-N6019</f>
        <v>59191.08</v>
      </c>
      <c r="P6019" s="2">
        <f t="shared" ref="P6019:P6082" ca="1" si="1613">IFERROR(O6019/G6019,0)</f>
        <v>0.34815005646527386</v>
      </c>
      <c r="Q6019" t="str">
        <f t="shared" ref="Q6019:Q6082" ca="1" si="1614">IF(M6019&lt;=L6019,"On Time","Late")</f>
        <v>On Time</v>
      </c>
    </row>
    <row r="6020" spans="1:17" x14ac:dyDescent="0.3">
      <c r="A6020" t="str">
        <f t="shared" si="1598"/>
        <v>S06019</v>
      </c>
      <c r="B6020" t="str">
        <f t="shared" ca="1" si="1599"/>
        <v>Global Foods</v>
      </c>
      <c r="C6020" t="str">
        <f t="shared" ca="1" si="1600"/>
        <v>UK</v>
      </c>
      <c r="D6020" t="str">
        <f t="shared" ca="1" si="1601"/>
        <v>Sauces</v>
      </c>
      <c r="E6020">
        <f t="shared" ca="1" si="1602"/>
        <v>339</v>
      </c>
      <c r="F6020" s="3">
        <f t="shared" ca="1" si="1603"/>
        <v>625</v>
      </c>
      <c r="G6020">
        <f t="shared" ca="1" si="1604"/>
        <v>211875</v>
      </c>
      <c r="H6020">
        <f t="shared" ca="1" si="1605"/>
        <v>108056.25</v>
      </c>
      <c r="I6020">
        <f t="shared" ca="1" si="1606"/>
        <v>11200</v>
      </c>
      <c r="J6020">
        <f t="shared" ca="1" si="1607"/>
        <v>698</v>
      </c>
      <c r="K6020" s="1">
        <f t="shared" ca="1" si="1608"/>
        <v>45908</v>
      </c>
      <c r="L6020" s="1">
        <f t="shared" ca="1" si="1609"/>
        <v>45922</v>
      </c>
      <c r="M6020" s="1">
        <f t="shared" ca="1" si="1610"/>
        <v>45926</v>
      </c>
      <c r="N6020">
        <f t="shared" ca="1" si="1611"/>
        <v>119954.25</v>
      </c>
      <c r="O6020" s="3">
        <f t="shared" ca="1" si="1612"/>
        <v>91920.75</v>
      </c>
      <c r="P6020" s="2">
        <f t="shared" ca="1" si="1613"/>
        <v>0.4338442477876106</v>
      </c>
      <c r="Q6020" t="str">
        <f t="shared" ca="1" si="1614"/>
        <v>Late</v>
      </c>
    </row>
    <row r="6021" spans="1:17" x14ac:dyDescent="0.3">
      <c r="A6021" t="str">
        <f t="shared" si="1598"/>
        <v>S06020</v>
      </c>
      <c r="B6021" t="str">
        <f t="shared" ca="1" si="1599"/>
        <v>Alpha Traders</v>
      </c>
      <c r="C6021" t="str">
        <f t="shared" ca="1" si="1600"/>
        <v>UAE</v>
      </c>
      <c r="D6021" t="str">
        <f t="shared" ca="1" si="1601"/>
        <v>Rice</v>
      </c>
      <c r="E6021">
        <f t="shared" ca="1" si="1602"/>
        <v>311</v>
      </c>
      <c r="F6021" s="3">
        <f t="shared" ca="1" si="1603"/>
        <v>428</v>
      </c>
      <c r="G6021">
        <f t="shared" ca="1" si="1604"/>
        <v>133108</v>
      </c>
      <c r="H6021">
        <f t="shared" ca="1" si="1605"/>
        <v>59898.6</v>
      </c>
      <c r="I6021">
        <f t="shared" ca="1" si="1606"/>
        <v>4641</v>
      </c>
      <c r="J6021">
        <f t="shared" ca="1" si="1607"/>
        <v>1177</v>
      </c>
      <c r="K6021" s="1">
        <f t="shared" ca="1" si="1608"/>
        <v>45977</v>
      </c>
      <c r="L6021" s="1">
        <f t="shared" ca="1" si="1609"/>
        <v>45987</v>
      </c>
      <c r="M6021" s="1">
        <f t="shared" ca="1" si="1610"/>
        <v>45992</v>
      </c>
      <c r="N6021">
        <f t="shared" ca="1" si="1611"/>
        <v>65716.600000000006</v>
      </c>
      <c r="O6021" s="3">
        <f t="shared" ca="1" si="1612"/>
        <v>67391.399999999994</v>
      </c>
      <c r="P6021" s="2">
        <f t="shared" ca="1" si="1613"/>
        <v>0.50629113201310205</v>
      </c>
      <c r="Q6021" t="str">
        <f t="shared" ca="1" si="1614"/>
        <v>Late</v>
      </c>
    </row>
    <row r="6022" spans="1:17" x14ac:dyDescent="0.3">
      <c r="A6022" t="str">
        <f t="shared" si="1598"/>
        <v>S06021</v>
      </c>
      <c r="B6022" t="str">
        <f t="shared" ca="1" si="1599"/>
        <v>Beta Imports</v>
      </c>
      <c r="C6022" t="str">
        <f t="shared" ca="1" si="1600"/>
        <v>UK</v>
      </c>
      <c r="D6022" t="str">
        <f t="shared" ca="1" si="1601"/>
        <v>Spices</v>
      </c>
      <c r="E6022">
        <f t="shared" ca="1" si="1602"/>
        <v>414</v>
      </c>
      <c r="F6022" s="3">
        <f t="shared" ca="1" si="1603"/>
        <v>191</v>
      </c>
      <c r="G6022">
        <f t="shared" ca="1" si="1604"/>
        <v>79074</v>
      </c>
      <c r="H6022">
        <f t="shared" ca="1" si="1605"/>
        <v>53770.32</v>
      </c>
      <c r="I6022">
        <f t="shared" ca="1" si="1606"/>
        <v>10059</v>
      </c>
      <c r="J6022">
        <f t="shared" ca="1" si="1607"/>
        <v>2610</v>
      </c>
      <c r="K6022" s="1">
        <f t="shared" ca="1" si="1608"/>
        <v>46109</v>
      </c>
      <c r="L6022" s="1">
        <f t="shared" ca="1" si="1609"/>
        <v>46129</v>
      </c>
      <c r="M6022" s="1">
        <f t="shared" ca="1" si="1610"/>
        <v>46129</v>
      </c>
      <c r="N6022">
        <f t="shared" ca="1" si="1611"/>
        <v>66439.320000000007</v>
      </c>
      <c r="O6022" s="3">
        <f t="shared" ca="1" si="1612"/>
        <v>12634.679999999993</v>
      </c>
      <c r="P6022" s="2">
        <f t="shared" ca="1" si="1613"/>
        <v>0.1597829880871082</v>
      </c>
      <c r="Q6022" t="str">
        <f t="shared" ca="1" si="1614"/>
        <v>On Time</v>
      </c>
    </row>
    <row r="6023" spans="1:17" x14ac:dyDescent="0.3">
      <c r="A6023" t="str">
        <f t="shared" si="1598"/>
        <v>S06022</v>
      </c>
      <c r="B6023" t="str">
        <f t="shared" ca="1" si="1599"/>
        <v>Prime Wholesale</v>
      </c>
      <c r="C6023" t="str">
        <f t="shared" ca="1" si="1600"/>
        <v>Canada</v>
      </c>
      <c r="D6023" t="str">
        <f t="shared" ca="1" si="1601"/>
        <v>Sauces</v>
      </c>
      <c r="E6023">
        <f t="shared" ca="1" si="1602"/>
        <v>239</v>
      </c>
      <c r="F6023" s="3">
        <f t="shared" ca="1" si="1603"/>
        <v>219</v>
      </c>
      <c r="G6023">
        <f t="shared" ca="1" si="1604"/>
        <v>52341</v>
      </c>
      <c r="H6023">
        <f t="shared" ca="1" si="1605"/>
        <v>23553.45</v>
      </c>
      <c r="I6023">
        <f t="shared" ca="1" si="1606"/>
        <v>2401</v>
      </c>
      <c r="J6023">
        <f t="shared" ca="1" si="1607"/>
        <v>3921</v>
      </c>
      <c r="K6023" s="1">
        <f t="shared" ca="1" si="1608"/>
        <v>46163</v>
      </c>
      <c r="L6023" s="1">
        <f t="shared" ca="1" si="1609"/>
        <v>46171</v>
      </c>
      <c r="M6023" s="1">
        <f t="shared" ca="1" si="1610"/>
        <v>46175</v>
      </c>
      <c r="N6023">
        <f t="shared" ca="1" si="1611"/>
        <v>29875.45</v>
      </c>
      <c r="O6023" s="3">
        <f t="shared" ca="1" si="1612"/>
        <v>22465.55</v>
      </c>
      <c r="P6023" s="2">
        <f t="shared" ca="1" si="1613"/>
        <v>0.42921514682562428</v>
      </c>
      <c r="Q6023" t="str">
        <f t="shared" ca="1" si="1614"/>
        <v>Late</v>
      </c>
    </row>
    <row r="6024" spans="1:17" x14ac:dyDescent="0.3">
      <c r="A6024" t="str">
        <f t="shared" si="1598"/>
        <v>S06023</v>
      </c>
      <c r="B6024" t="str">
        <f t="shared" ca="1" si="1599"/>
        <v>FreshMart Ltd</v>
      </c>
      <c r="C6024" t="str">
        <f t="shared" ca="1" si="1600"/>
        <v>Singapore</v>
      </c>
      <c r="D6024" t="str">
        <f t="shared" ca="1" si="1601"/>
        <v>Tea</v>
      </c>
      <c r="E6024">
        <f t="shared" ca="1" si="1602"/>
        <v>339</v>
      </c>
      <c r="F6024" s="3">
        <f t="shared" ca="1" si="1603"/>
        <v>753</v>
      </c>
      <c r="G6024">
        <f t="shared" ca="1" si="1604"/>
        <v>255267</v>
      </c>
      <c r="H6024">
        <f t="shared" ca="1" si="1605"/>
        <v>188897.58</v>
      </c>
      <c r="I6024">
        <f t="shared" ca="1" si="1606"/>
        <v>4827</v>
      </c>
      <c r="J6024">
        <f t="shared" ca="1" si="1607"/>
        <v>2327</v>
      </c>
      <c r="K6024" s="1">
        <f t="shared" ca="1" si="1608"/>
        <v>46367</v>
      </c>
      <c r="L6024" s="1">
        <f t="shared" ca="1" si="1609"/>
        <v>46378</v>
      </c>
      <c r="M6024" s="1">
        <f t="shared" ca="1" si="1610"/>
        <v>46376</v>
      </c>
      <c r="N6024">
        <f t="shared" ca="1" si="1611"/>
        <v>196051.58</v>
      </c>
      <c r="O6024" s="3">
        <f t="shared" ca="1" si="1612"/>
        <v>59215.420000000013</v>
      </c>
      <c r="P6024" s="2">
        <f t="shared" ca="1" si="1613"/>
        <v>0.23197444244653642</v>
      </c>
      <c r="Q6024" t="str">
        <f t="shared" ca="1" si="1614"/>
        <v>On Time</v>
      </c>
    </row>
    <row r="6025" spans="1:17" x14ac:dyDescent="0.3">
      <c r="A6025" t="str">
        <f t="shared" si="1598"/>
        <v>S06024</v>
      </c>
      <c r="B6025" t="str">
        <f t="shared" ca="1" si="1599"/>
        <v>Global Foods</v>
      </c>
      <c r="C6025" t="str">
        <f t="shared" ca="1" si="1600"/>
        <v>UK</v>
      </c>
      <c r="D6025" t="str">
        <f t="shared" ca="1" si="1601"/>
        <v>Pickles</v>
      </c>
      <c r="E6025">
        <f t="shared" ca="1" si="1602"/>
        <v>310</v>
      </c>
      <c r="F6025" s="3">
        <f t="shared" ca="1" si="1603"/>
        <v>204</v>
      </c>
      <c r="G6025">
        <f t="shared" ca="1" si="1604"/>
        <v>63240</v>
      </c>
      <c r="H6025">
        <f t="shared" ca="1" si="1605"/>
        <v>36679.199999999997</v>
      </c>
      <c r="I6025">
        <f t="shared" ca="1" si="1606"/>
        <v>3883</v>
      </c>
      <c r="J6025">
        <f t="shared" ca="1" si="1607"/>
        <v>1580</v>
      </c>
      <c r="K6025" s="1">
        <f t="shared" ca="1" si="1608"/>
        <v>45908</v>
      </c>
      <c r="L6025" s="1">
        <f t="shared" ca="1" si="1609"/>
        <v>45923</v>
      </c>
      <c r="M6025" s="1">
        <f t="shared" ca="1" si="1610"/>
        <v>45924</v>
      </c>
      <c r="N6025">
        <f t="shared" ca="1" si="1611"/>
        <v>42142.2</v>
      </c>
      <c r="O6025" s="3">
        <f t="shared" ca="1" si="1612"/>
        <v>21097.800000000003</v>
      </c>
      <c r="P6025" s="2">
        <f t="shared" ca="1" si="1613"/>
        <v>0.33361480075901334</v>
      </c>
      <c r="Q6025" t="str">
        <f t="shared" ca="1" si="1614"/>
        <v>Late</v>
      </c>
    </row>
    <row r="6026" spans="1:17" x14ac:dyDescent="0.3">
      <c r="A6026" t="str">
        <f t="shared" si="1598"/>
        <v>S06025</v>
      </c>
      <c r="B6026" t="str">
        <f t="shared" ca="1" si="1599"/>
        <v>Global Foods</v>
      </c>
      <c r="C6026" t="str">
        <f t="shared" ca="1" si="1600"/>
        <v>UAE</v>
      </c>
      <c r="D6026" t="str">
        <f t="shared" ca="1" si="1601"/>
        <v>Pickles</v>
      </c>
      <c r="E6026">
        <f t="shared" ca="1" si="1602"/>
        <v>497</v>
      </c>
      <c r="F6026" s="3">
        <f t="shared" ca="1" si="1603"/>
        <v>778</v>
      </c>
      <c r="G6026">
        <f t="shared" ca="1" si="1604"/>
        <v>386666</v>
      </c>
      <c r="H6026">
        <f t="shared" ca="1" si="1605"/>
        <v>204932.98</v>
      </c>
      <c r="I6026">
        <f t="shared" ca="1" si="1606"/>
        <v>3351</v>
      </c>
      <c r="J6026">
        <f t="shared" ca="1" si="1607"/>
        <v>758</v>
      </c>
      <c r="K6026" s="1">
        <f t="shared" ca="1" si="1608"/>
        <v>45824</v>
      </c>
      <c r="L6026" s="1">
        <f t="shared" ca="1" si="1609"/>
        <v>45832</v>
      </c>
      <c r="M6026" s="1">
        <f t="shared" ca="1" si="1610"/>
        <v>45838</v>
      </c>
      <c r="N6026">
        <f t="shared" ca="1" si="1611"/>
        <v>209041.98</v>
      </c>
      <c r="O6026" s="3">
        <f t="shared" ca="1" si="1612"/>
        <v>177624.02</v>
      </c>
      <c r="P6026" s="2">
        <f t="shared" ca="1" si="1613"/>
        <v>0.45937325754009917</v>
      </c>
      <c r="Q6026" t="str">
        <f t="shared" ca="1" si="1614"/>
        <v>Late</v>
      </c>
    </row>
    <row r="6027" spans="1:17" x14ac:dyDescent="0.3">
      <c r="A6027" t="str">
        <f t="shared" si="1598"/>
        <v>S06026</v>
      </c>
      <c r="B6027" t="str">
        <f t="shared" ca="1" si="1599"/>
        <v>Global Foods</v>
      </c>
      <c r="C6027" t="str">
        <f t="shared" ca="1" si="1600"/>
        <v>UK</v>
      </c>
      <c r="D6027" t="str">
        <f t="shared" ca="1" si="1601"/>
        <v>Spices</v>
      </c>
      <c r="E6027">
        <f t="shared" ca="1" si="1602"/>
        <v>481</v>
      </c>
      <c r="F6027" s="3">
        <f t="shared" ca="1" si="1603"/>
        <v>477</v>
      </c>
      <c r="G6027">
        <f t="shared" ca="1" si="1604"/>
        <v>229437</v>
      </c>
      <c r="H6027">
        <f t="shared" ca="1" si="1605"/>
        <v>135367.82999999999</v>
      </c>
      <c r="I6027">
        <f t="shared" ca="1" si="1606"/>
        <v>4700</v>
      </c>
      <c r="J6027">
        <f t="shared" ca="1" si="1607"/>
        <v>2179</v>
      </c>
      <c r="K6027" s="1">
        <f t="shared" ca="1" si="1608"/>
        <v>45792</v>
      </c>
      <c r="L6027" s="1">
        <f t="shared" ca="1" si="1609"/>
        <v>45811</v>
      </c>
      <c r="M6027" s="1">
        <f t="shared" ca="1" si="1610"/>
        <v>45815</v>
      </c>
      <c r="N6027">
        <f t="shared" ca="1" si="1611"/>
        <v>142246.82999999999</v>
      </c>
      <c r="O6027" s="3">
        <f t="shared" ca="1" si="1612"/>
        <v>87190.170000000013</v>
      </c>
      <c r="P6027" s="2">
        <f t="shared" ca="1" si="1613"/>
        <v>0.38001791341413987</v>
      </c>
      <c r="Q6027" t="str">
        <f t="shared" ca="1" si="1614"/>
        <v>Late</v>
      </c>
    </row>
    <row r="6028" spans="1:17" x14ac:dyDescent="0.3">
      <c r="A6028" t="str">
        <f t="shared" si="1598"/>
        <v>S06027</v>
      </c>
      <c r="B6028" t="str">
        <f t="shared" ca="1" si="1599"/>
        <v>Oceanic Exports</v>
      </c>
      <c r="C6028" t="str">
        <f t="shared" ca="1" si="1600"/>
        <v>Australia</v>
      </c>
      <c r="D6028" t="str">
        <f t="shared" ca="1" si="1601"/>
        <v>Pickles</v>
      </c>
      <c r="E6028">
        <f t="shared" ca="1" si="1602"/>
        <v>203</v>
      </c>
      <c r="F6028" s="3">
        <f t="shared" ca="1" si="1603"/>
        <v>320</v>
      </c>
      <c r="G6028">
        <f t="shared" ca="1" si="1604"/>
        <v>64960</v>
      </c>
      <c r="H6028">
        <f t="shared" ca="1" si="1605"/>
        <v>44822.400000000001</v>
      </c>
      <c r="I6028">
        <f t="shared" ca="1" si="1606"/>
        <v>2940</v>
      </c>
      <c r="J6028">
        <f t="shared" ca="1" si="1607"/>
        <v>2146</v>
      </c>
      <c r="K6028" s="1">
        <f t="shared" ca="1" si="1608"/>
        <v>45988</v>
      </c>
      <c r="L6028" s="1">
        <f t="shared" ca="1" si="1609"/>
        <v>45998</v>
      </c>
      <c r="M6028" s="1">
        <f t="shared" ca="1" si="1610"/>
        <v>45997</v>
      </c>
      <c r="N6028">
        <f t="shared" ca="1" si="1611"/>
        <v>49908.4</v>
      </c>
      <c r="O6028" s="3">
        <f t="shared" ca="1" si="1612"/>
        <v>15051.599999999999</v>
      </c>
      <c r="P6028" s="2">
        <f t="shared" ca="1" si="1613"/>
        <v>0.23170566502463052</v>
      </c>
      <c r="Q6028" t="str">
        <f t="shared" ca="1" si="1614"/>
        <v>On Time</v>
      </c>
    </row>
    <row r="6029" spans="1:17" x14ac:dyDescent="0.3">
      <c r="A6029" t="str">
        <f t="shared" si="1598"/>
        <v>S06028</v>
      </c>
      <c r="B6029" t="str">
        <f t="shared" ca="1" si="1599"/>
        <v>Prime Wholesale</v>
      </c>
      <c r="C6029" t="str">
        <f t="shared" ca="1" si="1600"/>
        <v>Canada</v>
      </c>
      <c r="D6029" t="str">
        <f t="shared" ca="1" si="1601"/>
        <v>Pickles</v>
      </c>
      <c r="E6029">
        <f t="shared" ca="1" si="1602"/>
        <v>109</v>
      </c>
      <c r="F6029" s="3">
        <f t="shared" ca="1" si="1603"/>
        <v>570</v>
      </c>
      <c r="G6029">
        <f t="shared" ca="1" si="1604"/>
        <v>62130</v>
      </c>
      <c r="H6029">
        <f t="shared" ca="1" si="1605"/>
        <v>42869.7</v>
      </c>
      <c r="I6029">
        <f t="shared" ca="1" si="1606"/>
        <v>11118</v>
      </c>
      <c r="J6029">
        <f t="shared" ca="1" si="1607"/>
        <v>680</v>
      </c>
      <c r="K6029" s="1">
        <f t="shared" ca="1" si="1608"/>
        <v>46196</v>
      </c>
      <c r="L6029" s="1">
        <f t="shared" ca="1" si="1609"/>
        <v>46207</v>
      </c>
      <c r="M6029" s="1">
        <f t="shared" ca="1" si="1610"/>
        <v>46210</v>
      </c>
      <c r="N6029">
        <f t="shared" ca="1" si="1611"/>
        <v>54667.7</v>
      </c>
      <c r="O6029" s="3">
        <f t="shared" ca="1" si="1612"/>
        <v>7462.3000000000029</v>
      </c>
      <c r="P6029" s="2">
        <f t="shared" ca="1" si="1613"/>
        <v>0.12010783840334786</v>
      </c>
      <c r="Q6029" t="str">
        <f t="shared" ca="1" si="1614"/>
        <v>Late</v>
      </c>
    </row>
    <row r="6030" spans="1:17" x14ac:dyDescent="0.3">
      <c r="A6030" t="str">
        <f t="shared" si="1598"/>
        <v>S06029</v>
      </c>
      <c r="B6030" t="str">
        <f t="shared" ca="1" si="1599"/>
        <v>Prime Wholesale</v>
      </c>
      <c r="C6030" t="str">
        <f t="shared" ca="1" si="1600"/>
        <v>Singapore</v>
      </c>
      <c r="D6030" t="str">
        <f t="shared" ca="1" si="1601"/>
        <v>Tea</v>
      </c>
      <c r="E6030">
        <f t="shared" ca="1" si="1602"/>
        <v>350</v>
      </c>
      <c r="F6030" s="3">
        <f t="shared" ca="1" si="1603"/>
        <v>769</v>
      </c>
      <c r="G6030">
        <f t="shared" ca="1" si="1604"/>
        <v>269150</v>
      </c>
      <c r="H6030">
        <f t="shared" ca="1" si="1605"/>
        <v>134575</v>
      </c>
      <c r="I6030">
        <f t="shared" ca="1" si="1606"/>
        <v>4424</v>
      </c>
      <c r="J6030">
        <f t="shared" ca="1" si="1607"/>
        <v>1507</v>
      </c>
      <c r="K6030" s="1">
        <f t="shared" ca="1" si="1608"/>
        <v>46068</v>
      </c>
      <c r="L6030" s="1">
        <f t="shared" ca="1" si="1609"/>
        <v>46077</v>
      </c>
      <c r="M6030" s="1">
        <f t="shared" ca="1" si="1610"/>
        <v>46082</v>
      </c>
      <c r="N6030">
        <f t="shared" ca="1" si="1611"/>
        <v>140506</v>
      </c>
      <c r="O6030" s="3">
        <f t="shared" ca="1" si="1612"/>
        <v>128644</v>
      </c>
      <c r="P6030" s="2">
        <f t="shared" ca="1" si="1613"/>
        <v>0.47796396061675644</v>
      </c>
      <c r="Q6030" t="str">
        <f t="shared" ca="1" si="1614"/>
        <v>Late</v>
      </c>
    </row>
    <row r="6031" spans="1:17" x14ac:dyDescent="0.3">
      <c r="A6031" t="str">
        <f t="shared" si="1598"/>
        <v>S06030</v>
      </c>
      <c r="B6031" t="str">
        <f t="shared" ca="1" si="1599"/>
        <v>Global Foods</v>
      </c>
      <c r="C6031" t="str">
        <f t="shared" ca="1" si="1600"/>
        <v>UAE</v>
      </c>
      <c r="D6031" t="str">
        <f t="shared" ca="1" si="1601"/>
        <v>Rice</v>
      </c>
      <c r="E6031">
        <f t="shared" ca="1" si="1602"/>
        <v>121</v>
      </c>
      <c r="F6031" s="3">
        <f t="shared" ca="1" si="1603"/>
        <v>649</v>
      </c>
      <c r="G6031">
        <f t="shared" ca="1" si="1604"/>
        <v>78529</v>
      </c>
      <c r="H6031">
        <f t="shared" ca="1" si="1605"/>
        <v>40835.08</v>
      </c>
      <c r="I6031">
        <f t="shared" ca="1" si="1606"/>
        <v>8862</v>
      </c>
      <c r="J6031">
        <f t="shared" ca="1" si="1607"/>
        <v>1013</v>
      </c>
      <c r="K6031" s="1">
        <f t="shared" ca="1" si="1608"/>
        <v>45667</v>
      </c>
      <c r="L6031" s="1">
        <f t="shared" ca="1" si="1609"/>
        <v>45676</v>
      </c>
      <c r="M6031" s="1">
        <f t="shared" ca="1" si="1610"/>
        <v>45679</v>
      </c>
      <c r="N6031">
        <f t="shared" ca="1" si="1611"/>
        <v>50710.080000000002</v>
      </c>
      <c r="O6031" s="3">
        <f t="shared" ca="1" si="1612"/>
        <v>27818.92</v>
      </c>
      <c r="P6031" s="2">
        <f t="shared" ca="1" si="1613"/>
        <v>0.35425027696774436</v>
      </c>
      <c r="Q6031" t="str">
        <f t="shared" ca="1" si="1614"/>
        <v>Late</v>
      </c>
    </row>
    <row r="6032" spans="1:17" x14ac:dyDescent="0.3">
      <c r="A6032" t="str">
        <f t="shared" si="1598"/>
        <v>S06031</v>
      </c>
      <c r="B6032" t="str">
        <f t="shared" ca="1" si="1599"/>
        <v>FreshMart Ltd</v>
      </c>
      <c r="C6032" t="str">
        <f t="shared" ca="1" si="1600"/>
        <v>Canada</v>
      </c>
      <c r="D6032" t="str">
        <f t="shared" ca="1" si="1601"/>
        <v>Spices</v>
      </c>
      <c r="E6032">
        <f t="shared" ca="1" si="1602"/>
        <v>137</v>
      </c>
      <c r="F6032" s="3">
        <f t="shared" ca="1" si="1603"/>
        <v>260</v>
      </c>
      <c r="G6032">
        <f t="shared" ca="1" si="1604"/>
        <v>35620</v>
      </c>
      <c r="H6032">
        <f t="shared" ca="1" si="1605"/>
        <v>24934</v>
      </c>
      <c r="I6032">
        <f t="shared" ca="1" si="1606"/>
        <v>8887</v>
      </c>
      <c r="J6032">
        <f t="shared" ca="1" si="1607"/>
        <v>1005</v>
      </c>
      <c r="K6032" s="1">
        <f t="shared" ca="1" si="1608"/>
        <v>45673</v>
      </c>
      <c r="L6032" s="1">
        <f t="shared" ca="1" si="1609"/>
        <v>45680</v>
      </c>
      <c r="M6032" s="1">
        <f t="shared" ca="1" si="1610"/>
        <v>45679</v>
      </c>
      <c r="N6032">
        <f t="shared" ca="1" si="1611"/>
        <v>34826</v>
      </c>
      <c r="O6032" s="3">
        <f t="shared" ca="1" si="1612"/>
        <v>794</v>
      </c>
      <c r="P6032" s="2">
        <f t="shared" ca="1" si="1613"/>
        <v>2.2290847838293094E-2</v>
      </c>
      <c r="Q6032" t="str">
        <f t="shared" ca="1" si="1614"/>
        <v>On Time</v>
      </c>
    </row>
    <row r="6033" spans="1:17" x14ac:dyDescent="0.3">
      <c r="A6033" t="str">
        <f t="shared" si="1598"/>
        <v>S06032</v>
      </c>
      <c r="B6033" t="str">
        <f t="shared" ca="1" si="1599"/>
        <v>Oceanic Exports</v>
      </c>
      <c r="C6033" t="str">
        <f t="shared" ca="1" si="1600"/>
        <v>Australia</v>
      </c>
      <c r="D6033" t="str">
        <f t="shared" ca="1" si="1601"/>
        <v>Pickles</v>
      </c>
      <c r="E6033">
        <f t="shared" ca="1" si="1602"/>
        <v>444</v>
      </c>
      <c r="F6033" s="3">
        <f t="shared" ca="1" si="1603"/>
        <v>751</v>
      </c>
      <c r="G6033">
        <f t="shared" ca="1" si="1604"/>
        <v>333444</v>
      </c>
      <c r="H6033">
        <f t="shared" ca="1" si="1605"/>
        <v>216738.6</v>
      </c>
      <c r="I6033">
        <f t="shared" ca="1" si="1606"/>
        <v>2239</v>
      </c>
      <c r="J6033">
        <f t="shared" ca="1" si="1607"/>
        <v>3033</v>
      </c>
      <c r="K6033" s="1">
        <f t="shared" ca="1" si="1608"/>
        <v>45773</v>
      </c>
      <c r="L6033" s="1">
        <f t="shared" ca="1" si="1609"/>
        <v>45792</v>
      </c>
      <c r="M6033" s="1">
        <f t="shared" ca="1" si="1610"/>
        <v>45797</v>
      </c>
      <c r="N6033">
        <f t="shared" ca="1" si="1611"/>
        <v>222010.6</v>
      </c>
      <c r="O6033" s="3">
        <f t="shared" ca="1" si="1612"/>
        <v>111433.4</v>
      </c>
      <c r="P6033" s="2">
        <f t="shared" ca="1" si="1613"/>
        <v>0.33418924916927578</v>
      </c>
      <c r="Q6033" t="str">
        <f t="shared" ca="1" si="1614"/>
        <v>Late</v>
      </c>
    </row>
    <row r="6034" spans="1:17" x14ac:dyDescent="0.3">
      <c r="A6034" t="str">
        <f t="shared" si="1598"/>
        <v>S06033</v>
      </c>
      <c r="B6034" t="str">
        <f t="shared" ca="1" si="1599"/>
        <v>Beta Imports</v>
      </c>
      <c r="C6034" t="str">
        <f t="shared" ca="1" si="1600"/>
        <v>Australia</v>
      </c>
      <c r="D6034" t="str">
        <f t="shared" ca="1" si="1601"/>
        <v>Sauces</v>
      </c>
      <c r="E6034">
        <f t="shared" ca="1" si="1602"/>
        <v>140</v>
      </c>
      <c r="F6034" s="3">
        <f t="shared" ca="1" si="1603"/>
        <v>595</v>
      </c>
      <c r="G6034">
        <f t="shared" ca="1" si="1604"/>
        <v>83300</v>
      </c>
      <c r="H6034">
        <f t="shared" ca="1" si="1605"/>
        <v>56644</v>
      </c>
      <c r="I6034">
        <f t="shared" ca="1" si="1606"/>
        <v>2937</v>
      </c>
      <c r="J6034">
        <f t="shared" ca="1" si="1607"/>
        <v>1240</v>
      </c>
      <c r="K6034" s="1">
        <f t="shared" ca="1" si="1608"/>
        <v>45868</v>
      </c>
      <c r="L6034" s="1">
        <f t="shared" ca="1" si="1609"/>
        <v>45884</v>
      </c>
      <c r="M6034" s="1">
        <f t="shared" ca="1" si="1610"/>
        <v>45883</v>
      </c>
      <c r="N6034">
        <f t="shared" ca="1" si="1611"/>
        <v>60821</v>
      </c>
      <c r="O6034" s="3">
        <f t="shared" ca="1" si="1612"/>
        <v>22479</v>
      </c>
      <c r="P6034" s="2">
        <f t="shared" ca="1" si="1613"/>
        <v>0.26985594237695076</v>
      </c>
      <c r="Q6034" t="str">
        <f t="shared" ca="1" si="1614"/>
        <v>On Time</v>
      </c>
    </row>
    <row r="6035" spans="1:17" x14ac:dyDescent="0.3">
      <c r="A6035" t="str">
        <f t="shared" si="1598"/>
        <v>S06034</v>
      </c>
      <c r="B6035" t="str">
        <f t="shared" ca="1" si="1599"/>
        <v>Alpha Traders</v>
      </c>
      <c r="C6035" t="str">
        <f t="shared" ca="1" si="1600"/>
        <v>Australia</v>
      </c>
      <c r="D6035" t="str">
        <f t="shared" ca="1" si="1601"/>
        <v>Rice</v>
      </c>
      <c r="E6035">
        <f t="shared" ca="1" si="1602"/>
        <v>369</v>
      </c>
      <c r="F6035" s="3">
        <f t="shared" ca="1" si="1603"/>
        <v>401</v>
      </c>
      <c r="G6035">
        <f t="shared" ca="1" si="1604"/>
        <v>147969</v>
      </c>
      <c r="H6035">
        <f t="shared" ca="1" si="1605"/>
        <v>102098.61</v>
      </c>
      <c r="I6035">
        <f t="shared" ca="1" si="1606"/>
        <v>2031</v>
      </c>
      <c r="J6035">
        <f t="shared" ca="1" si="1607"/>
        <v>3965</v>
      </c>
      <c r="K6035" s="1">
        <f t="shared" ca="1" si="1608"/>
        <v>45980</v>
      </c>
      <c r="L6035" s="1">
        <f t="shared" ca="1" si="1609"/>
        <v>45994</v>
      </c>
      <c r="M6035" s="1">
        <f t="shared" ca="1" si="1610"/>
        <v>45999</v>
      </c>
      <c r="N6035">
        <f t="shared" ca="1" si="1611"/>
        <v>108094.61</v>
      </c>
      <c r="O6035" s="3">
        <f t="shared" ca="1" si="1612"/>
        <v>39874.39</v>
      </c>
      <c r="P6035" s="2">
        <f t="shared" ca="1" si="1613"/>
        <v>0.26947799877001266</v>
      </c>
      <c r="Q6035" t="str">
        <f t="shared" ca="1" si="1614"/>
        <v>Late</v>
      </c>
    </row>
    <row r="6036" spans="1:17" x14ac:dyDescent="0.3">
      <c r="A6036" t="str">
        <f t="shared" si="1598"/>
        <v>S06035</v>
      </c>
      <c r="B6036" t="str">
        <f t="shared" ca="1" si="1599"/>
        <v>Alpha Traders</v>
      </c>
      <c r="C6036" t="str">
        <f t="shared" ca="1" si="1600"/>
        <v>Canada</v>
      </c>
      <c r="D6036" t="str">
        <f t="shared" ca="1" si="1601"/>
        <v>Sauces</v>
      </c>
      <c r="E6036">
        <f t="shared" ca="1" si="1602"/>
        <v>222</v>
      </c>
      <c r="F6036" s="3">
        <f t="shared" ca="1" si="1603"/>
        <v>791</v>
      </c>
      <c r="G6036">
        <f t="shared" ca="1" si="1604"/>
        <v>175602</v>
      </c>
      <c r="H6036">
        <f t="shared" ca="1" si="1605"/>
        <v>119409.36</v>
      </c>
      <c r="I6036">
        <f t="shared" ca="1" si="1606"/>
        <v>8891</v>
      </c>
      <c r="J6036">
        <f t="shared" ca="1" si="1607"/>
        <v>2736</v>
      </c>
      <c r="K6036" s="1">
        <f t="shared" ca="1" si="1608"/>
        <v>45940</v>
      </c>
      <c r="L6036" s="1">
        <f t="shared" ca="1" si="1609"/>
        <v>45955</v>
      </c>
      <c r="M6036" s="1">
        <f t="shared" ca="1" si="1610"/>
        <v>45957</v>
      </c>
      <c r="N6036">
        <f t="shared" ca="1" si="1611"/>
        <v>131036.36</v>
      </c>
      <c r="O6036" s="3">
        <f t="shared" ca="1" si="1612"/>
        <v>44565.64</v>
      </c>
      <c r="P6036" s="2">
        <f t="shared" ca="1" si="1613"/>
        <v>0.25378777007095593</v>
      </c>
      <c r="Q6036" t="str">
        <f t="shared" ca="1" si="1614"/>
        <v>Late</v>
      </c>
    </row>
    <row r="6037" spans="1:17" x14ac:dyDescent="0.3">
      <c r="A6037" t="str">
        <f t="shared" si="1598"/>
        <v>S06036</v>
      </c>
      <c r="B6037" t="str">
        <f t="shared" ca="1" si="1599"/>
        <v>Beta Imports</v>
      </c>
      <c r="C6037" t="str">
        <f t="shared" ca="1" si="1600"/>
        <v>Canada</v>
      </c>
      <c r="D6037" t="str">
        <f t="shared" ca="1" si="1601"/>
        <v>Spices</v>
      </c>
      <c r="E6037">
        <f t="shared" ca="1" si="1602"/>
        <v>221</v>
      </c>
      <c r="F6037" s="3">
        <f t="shared" ca="1" si="1603"/>
        <v>217</v>
      </c>
      <c r="G6037">
        <f t="shared" ca="1" si="1604"/>
        <v>47957</v>
      </c>
      <c r="H6037">
        <f t="shared" ca="1" si="1605"/>
        <v>34529.040000000001</v>
      </c>
      <c r="I6037">
        <f t="shared" ca="1" si="1606"/>
        <v>6342</v>
      </c>
      <c r="J6037">
        <f t="shared" ca="1" si="1607"/>
        <v>3330</v>
      </c>
      <c r="K6037" s="1">
        <f t="shared" ca="1" si="1608"/>
        <v>46222</v>
      </c>
      <c r="L6037" s="1">
        <f t="shared" ca="1" si="1609"/>
        <v>46235</v>
      </c>
      <c r="M6037" s="1">
        <f t="shared" ca="1" si="1610"/>
        <v>46233</v>
      </c>
      <c r="N6037">
        <f t="shared" ca="1" si="1611"/>
        <v>44201.04</v>
      </c>
      <c r="O6037" s="3">
        <f t="shared" ca="1" si="1612"/>
        <v>3755.9599999999991</v>
      </c>
      <c r="P6037" s="2">
        <f t="shared" ca="1" si="1613"/>
        <v>7.8319327731092417E-2</v>
      </c>
      <c r="Q6037" t="str">
        <f t="shared" ca="1" si="1614"/>
        <v>On Time</v>
      </c>
    </row>
    <row r="6038" spans="1:17" x14ac:dyDescent="0.3">
      <c r="A6038" t="str">
        <f t="shared" si="1598"/>
        <v>S06037</v>
      </c>
      <c r="B6038" t="str">
        <f t="shared" ca="1" si="1599"/>
        <v>Prime Wholesale</v>
      </c>
      <c r="C6038" t="str">
        <f t="shared" ca="1" si="1600"/>
        <v>UAE</v>
      </c>
      <c r="D6038" t="str">
        <f t="shared" ca="1" si="1601"/>
        <v>Rice</v>
      </c>
      <c r="E6038">
        <f t="shared" ca="1" si="1602"/>
        <v>102</v>
      </c>
      <c r="F6038" s="3">
        <f t="shared" ca="1" si="1603"/>
        <v>431</v>
      </c>
      <c r="G6038">
        <f t="shared" ca="1" si="1604"/>
        <v>43962</v>
      </c>
      <c r="H6038">
        <f t="shared" ca="1" si="1605"/>
        <v>28575.3</v>
      </c>
      <c r="I6038">
        <f t="shared" ca="1" si="1606"/>
        <v>5115</v>
      </c>
      <c r="J6038">
        <f t="shared" ca="1" si="1607"/>
        <v>1621</v>
      </c>
      <c r="K6038" s="1">
        <f t="shared" ca="1" si="1608"/>
        <v>46005</v>
      </c>
      <c r="L6038" s="1">
        <f t="shared" ca="1" si="1609"/>
        <v>46019</v>
      </c>
      <c r="M6038" s="1">
        <f t="shared" ca="1" si="1610"/>
        <v>46020</v>
      </c>
      <c r="N6038">
        <f t="shared" ca="1" si="1611"/>
        <v>35311.300000000003</v>
      </c>
      <c r="O6038" s="3">
        <f t="shared" ca="1" si="1612"/>
        <v>8650.6999999999971</v>
      </c>
      <c r="P6038" s="2">
        <f t="shared" ca="1" si="1613"/>
        <v>0.19677676174878297</v>
      </c>
      <c r="Q6038" t="str">
        <f t="shared" ca="1" si="1614"/>
        <v>Late</v>
      </c>
    </row>
    <row r="6039" spans="1:17" x14ac:dyDescent="0.3">
      <c r="A6039" t="str">
        <f t="shared" si="1598"/>
        <v>S06038</v>
      </c>
      <c r="B6039" t="str">
        <f t="shared" ca="1" si="1599"/>
        <v>Alpha Traders</v>
      </c>
      <c r="C6039" t="str">
        <f t="shared" ca="1" si="1600"/>
        <v>Australia</v>
      </c>
      <c r="D6039" t="str">
        <f t="shared" ca="1" si="1601"/>
        <v>Pickles</v>
      </c>
      <c r="E6039">
        <f t="shared" ca="1" si="1602"/>
        <v>397</v>
      </c>
      <c r="F6039" s="3">
        <f t="shared" ca="1" si="1603"/>
        <v>783</v>
      </c>
      <c r="G6039">
        <f t="shared" ca="1" si="1604"/>
        <v>310851</v>
      </c>
      <c r="H6039">
        <f t="shared" ca="1" si="1605"/>
        <v>214487.19</v>
      </c>
      <c r="I6039">
        <f t="shared" ca="1" si="1606"/>
        <v>9240</v>
      </c>
      <c r="J6039">
        <f t="shared" ca="1" si="1607"/>
        <v>3017</v>
      </c>
      <c r="K6039" s="1">
        <f t="shared" ca="1" si="1608"/>
        <v>45678</v>
      </c>
      <c r="L6039" s="1">
        <f t="shared" ca="1" si="1609"/>
        <v>45690</v>
      </c>
      <c r="M6039" s="1">
        <f t="shared" ca="1" si="1610"/>
        <v>45690</v>
      </c>
      <c r="N6039">
        <f t="shared" ca="1" si="1611"/>
        <v>226744.19</v>
      </c>
      <c r="O6039" s="3">
        <f t="shared" ca="1" si="1612"/>
        <v>84106.81</v>
      </c>
      <c r="P6039" s="2">
        <f t="shared" ca="1" si="1613"/>
        <v>0.27056953331338807</v>
      </c>
      <c r="Q6039" t="str">
        <f t="shared" ca="1" si="1614"/>
        <v>On Time</v>
      </c>
    </row>
    <row r="6040" spans="1:17" x14ac:dyDescent="0.3">
      <c r="A6040" t="str">
        <f t="shared" si="1598"/>
        <v>S06039</v>
      </c>
      <c r="B6040" t="str">
        <f t="shared" ca="1" si="1599"/>
        <v>FreshMart Ltd</v>
      </c>
      <c r="C6040" t="str">
        <f t="shared" ca="1" si="1600"/>
        <v>Singapore</v>
      </c>
      <c r="D6040" t="str">
        <f t="shared" ca="1" si="1601"/>
        <v>Pickles</v>
      </c>
      <c r="E6040">
        <f t="shared" ca="1" si="1602"/>
        <v>282</v>
      </c>
      <c r="F6040" s="3">
        <f t="shared" ca="1" si="1603"/>
        <v>513</v>
      </c>
      <c r="G6040">
        <f t="shared" ca="1" si="1604"/>
        <v>144666</v>
      </c>
      <c r="H6040">
        <f t="shared" ca="1" si="1605"/>
        <v>86799.6</v>
      </c>
      <c r="I6040">
        <f t="shared" ca="1" si="1606"/>
        <v>9959</v>
      </c>
      <c r="J6040">
        <f t="shared" ca="1" si="1607"/>
        <v>2757</v>
      </c>
      <c r="K6040" s="1">
        <f t="shared" ca="1" si="1608"/>
        <v>46127</v>
      </c>
      <c r="L6040" s="1">
        <f t="shared" ca="1" si="1609"/>
        <v>46144</v>
      </c>
      <c r="M6040" s="1">
        <f t="shared" ca="1" si="1610"/>
        <v>46148</v>
      </c>
      <c r="N6040">
        <f t="shared" ca="1" si="1611"/>
        <v>99515.6</v>
      </c>
      <c r="O6040" s="3">
        <f t="shared" ca="1" si="1612"/>
        <v>45150.399999999994</v>
      </c>
      <c r="P6040" s="2">
        <f t="shared" ca="1" si="1613"/>
        <v>0.31210097742385906</v>
      </c>
      <c r="Q6040" t="str">
        <f t="shared" ca="1" si="1614"/>
        <v>Late</v>
      </c>
    </row>
    <row r="6041" spans="1:17" x14ac:dyDescent="0.3">
      <c r="A6041" t="str">
        <f t="shared" si="1598"/>
        <v>S06040</v>
      </c>
      <c r="B6041" t="str">
        <f t="shared" ca="1" si="1599"/>
        <v>Prime Wholesale</v>
      </c>
      <c r="C6041" t="str">
        <f t="shared" ca="1" si="1600"/>
        <v>Australia</v>
      </c>
      <c r="D6041" t="str">
        <f t="shared" ca="1" si="1601"/>
        <v>Tea</v>
      </c>
      <c r="E6041">
        <f t="shared" ca="1" si="1602"/>
        <v>301</v>
      </c>
      <c r="F6041" s="3">
        <f t="shared" ca="1" si="1603"/>
        <v>425</v>
      </c>
      <c r="G6041">
        <f t="shared" ca="1" si="1604"/>
        <v>127925</v>
      </c>
      <c r="H6041">
        <f t="shared" ca="1" si="1605"/>
        <v>70358.75</v>
      </c>
      <c r="I6041">
        <f t="shared" ca="1" si="1606"/>
        <v>6189</v>
      </c>
      <c r="J6041">
        <f t="shared" ca="1" si="1607"/>
        <v>3828</v>
      </c>
      <c r="K6041" s="1">
        <f t="shared" ca="1" si="1608"/>
        <v>45835</v>
      </c>
      <c r="L6041" s="1">
        <f t="shared" ca="1" si="1609"/>
        <v>45846</v>
      </c>
      <c r="M6041" s="1">
        <f t="shared" ca="1" si="1610"/>
        <v>45843</v>
      </c>
      <c r="N6041">
        <f t="shared" ca="1" si="1611"/>
        <v>80375.75</v>
      </c>
      <c r="O6041" s="3">
        <f t="shared" ca="1" si="1612"/>
        <v>47549.25</v>
      </c>
      <c r="P6041" s="2">
        <f t="shared" ca="1" si="1613"/>
        <v>0.37169630642954854</v>
      </c>
      <c r="Q6041" t="str">
        <f t="shared" ca="1" si="1614"/>
        <v>On Time</v>
      </c>
    </row>
    <row r="6042" spans="1:17" x14ac:dyDescent="0.3">
      <c r="A6042" t="str">
        <f t="shared" si="1598"/>
        <v>S06041</v>
      </c>
      <c r="B6042" t="str">
        <f t="shared" ca="1" si="1599"/>
        <v>Alpha Traders</v>
      </c>
      <c r="C6042" t="str">
        <f t="shared" ca="1" si="1600"/>
        <v>UK</v>
      </c>
      <c r="D6042" t="str">
        <f t="shared" ca="1" si="1601"/>
        <v>Sauces</v>
      </c>
      <c r="E6042">
        <f t="shared" ca="1" si="1602"/>
        <v>217</v>
      </c>
      <c r="F6042" s="3">
        <f t="shared" ca="1" si="1603"/>
        <v>480</v>
      </c>
      <c r="G6042">
        <f t="shared" ca="1" si="1604"/>
        <v>104160</v>
      </c>
      <c r="H6042">
        <f t="shared" ca="1" si="1605"/>
        <v>63537.599999999999</v>
      </c>
      <c r="I6042">
        <f t="shared" ca="1" si="1606"/>
        <v>8023</v>
      </c>
      <c r="J6042">
        <f t="shared" ca="1" si="1607"/>
        <v>1594</v>
      </c>
      <c r="K6042" s="1">
        <f t="shared" ca="1" si="1608"/>
        <v>46221</v>
      </c>
      <c r="L6042" s="1">
        <f t="shared" ca="1" si="1609"/>
        <v>46232</v>
      </c>
      <c r="M6042" s="1">
        <f t="shared" ca="1" si="1610"/>
        <v>46238</v>
      </c>
      <c r="N6042">
        <f t="shared" ca="1" si="1611"/>
        <v>73154.600000000006</v>
      </c>
      <c r="O6042" s="3">
        <f t="shared" ca="1" si="1612"/>
        <v>31005.399999999994</v>
      </c>
      <c r="P6042" s="2">
        <f t="shared" ca="1" si="1613"/>
        <v>0.29767089093701993</v>
      </c>
      <c r="Q6042" t="str">
        <f t="shared" ca="1" si="1614"/>
        <v>Late</v>
      </c>
    </row>
    <row r="6043" spans="1:17" x14ac:dyDescent="0.3">
      <c r="A6043" t="str">
        <f t="shared" si="1598"/>
        <v>S06042</v>
      </c>
      <c r="B6043" t="str">
        <f t="shared" ca="1" si="1599"/>
        <v>Global Foods</v>
      </c>
      <c r="C6043" t="str">
        <f t="shared" ca="1" si="1600"/>
        <v>Australia</v>
      </c>
      <c r="D6043" t="str">
        <f t="shared" ca="1" si="1601"/>
        <v>Spices</v>
      </c>
      <c r="E6043">
        <f t="shared" ca="1" si="1602"/>
        <v>487</v>
      </c>
      <c r="F6043" s="3">
        <f t="shared" ca="1" si="1603"/>
        <v>141</v>
      </c>
      <c r="G6043">
        <f t="shared" ca="1" si="1604"/>
        <v>68667</v>
      </c>
      <c r="H6043">
        <f t="shared" ca="1" si="1605"/>
        <v>41886.870000000003</v>
      </c>
      <c r="I6043">
        <f t="shared" ca="1" si="1606"/>
        <v>11830</v>
      </c>
      <c r="J6043">
        <f t="shared" ca="1" si="1607"/>
        <v>3647</v>
      </c>
      <c r="K6043" s="1">
        <f t="shared" ca="1" si="1608"/>
        <v>46122</v>
      </c>
      <c r="L6043" s="1">
        <f t="shared" ca="1" si="1609"/>
        <v>46130</v>
      </c>
      <c r="M6043" s="1">
        <f t="shared" ca="1" si="1610"/>
        <v>46136</v>
      </c>
      <c r="N6043">
        <f t="shared" ca="1" si="1611"/>
        <v>57363.87</v>
      </c>
      <c r="O6043" s="3">
        <f t="shared" ca="1" si="1612"/>
        <v>11303.129999999997</v>
      </c>
      <c r="P6043" s="2">
        <f t="shared" ca="1" si="1613"/>
        <v>0.16460789025295991</v>
      </c>
      <c r="Q6043" t="str">
        <f t="shared" ca="1" si="1614"/>
        <v>Late</v>
      </c>
    </row>
    <row r="6044" spans="1:17" x14ac:dyDescent="0.3">
      <c r="A6044" t="str">
        <f t="shared" si="1598"/>
        <v>S06043</v>
      </c>
      <c r="B6044" t="str">
        <f t="shared" ca="1" si="1599"/>
        <v>Alpha Traders</v>
      </c>
      <c r="C6044" t="str">
        <f t="shared" ca="1" si="1600"/>
        <v>Canada</v>
      </c>
      <c r="D6044" t="str">
        <f t="shared" ca="1" si="1601"/>
        <v>Spices</v>
      </c>
      <c r="E6044">
        <f t="shared" ca="1" si="1602"/>
        <v>450</v>
      </c>
      <c r="F6044" s="3">
        <f t="shared" ca="1" si="1603"/>
        <v>135</v>
      </c>
      <c r="G6044">
        <f t="shared" ca="1" si="1604"/>
        <v>60750</v>
      </c>
      <c r="H6044">
        <f t="shared" ca="1" si="1605"/>
        <v>31590</v>
      </c>
      <c r="I6044">
        <f t="shared" ca="1" si="1606"/>
        <v>4321</v>
      </c>
      <c r="J6044">
        <f t="shared" ca="1" si="1607"/>
        <v>588</v>
      </c>
      <c r="K6044" s="1">
        <f t="shared" ca="1" si="1608"/>
        <v>46270</v>
      </c>
      <c r="L6044" s="1">
        <f t="shared" ca="1" si="1609"/>
        <v>46289</v>
      </c>
      <c r="M6044" s="1">
        <f t="shared" ca="1" si="1610"/>
        <v>46287</v>
      </c>
      <c r="N6044">
        <f t="shared" ca="1" si="1611"/>
        <v>36499</v>
      </c>
      <c r="O6044" s="3">
        <f t="shared" ca="1" si="1612"/>
        <v>24251</v>
      </c>
      <c r="P6044" s="2">
        <f t="shared" ca="1" si="1613"/>
        <v>0.39919341563786009</v>
      </c>
      <c r="Q6044" t="str">
        <f t="shared" ca="1" si="1614"/>
        <v>On Time</v>
      </c>
    </row>
    <row r="6045" spans="1:17" x14ac:dyDescent="0.3">
      <c r="A6045" t="str">
        <f t="shared" si="1598"/>
        <v>S06044</v>
      </c>
      <c r="B6045" t="str">
        <f t="shared" ca="1" si="1599"/>
        <v>Oceanic Exports</v>
      </c>
      <c r="C6045" t="str">
        <f t="shared" ca="1" si="1600"/>
        <v>Australia</v>
      </c>
      <c r="D6045" t="str">
        <f t="shared" ca="1" si="1601"/>
        <v>Rice</v>
      </c>
      <c r="E6045">
        <f t="shared" ca="1" si="1602"/>
        <v>280</v>
      </c>
      <c r="F6045" s="3">
        <f t="shared" ca="1" si="1603"/>
        <v>558</v>
      </c>
      <c r="G6045">
        <f t="shared" ca="1" si="1604"/>
        <v>156240</v>
      </c>
      <c r="H6045">
        <f t="shared" ca="1" si="1605"/>
        <v>85932</v>
      </c>
      <c r="I6045">
        <f t="shared" ca="1" si="1606"/>
        <v>2649</v>
      </c>
      <c r="J6045">
        <f t="shared" ca="1" si="1607"/>
        <v>800</v>
      </c>
      <c r="K6045" s="1">
        <f t="shared" ca="1" si="1608"/>
        <v>45666</v>
      </c>
      <c r="L6045" s="1">
        <f t="shared" ca="1" si="1609"/>
        <v>45677</v>
      </c>
      <c r="M6045" s="1">
        <f t="shared" ca="1" si="1610"/>
        <v>45678</v>
      </c>
      <c r="N6045">
        <f t="shared" ca="1" si="1611"/>
        <v>89381</v>
      </c>
      <c r="O6045" s="3">
        <f t="shared" ca="1" si="1612"/>
        <v>66859</v>
      </c>
      <c r="P6045" s="2">
        <f t="shared" ca="1" si="1613"/>
        <v>0.42792498719918076</v>
      </c>
      <c r="Q6045" t="str">
        <f t="shared" ca="1" si="1614"/>
        <v>Late</v>
      </c>
    </row>
    <row r="6046" spans="1:17" x14ac:dyDescent="0.3">
      <c r="A6046" t="str">
        <f t="shared" si="1598"/>
        <v>S06045</v>
      </c>
      <c r="B6046" t="str">
        <f t="shared" ca="1" si="1599"/>
        <v>FreshMart Ltd</v>
      </c>
      <c r="C6046" t="str">
        <f t="shared" ca="1" si="1600"/>
        <v>UK</v>
      </c>
      <c r="D6046" t="str">
        <f t="shared" ca="1" si="1601"/>
        <v>Sauces</v>
      </c>
      <c r="E6046">
        <f t="shared" ca="1" si="1602"/>
        <v>210</v>
      </c>
      <c r="F6046" s="3">
        <f t="shared" ca="1" si="1603"/>
        <v>561</v>
      </c>
      <c r="G6046">
        <f t="shared" ca="1" si="1604"/>
        <v>117810</v>
      </c>
      <c r="H6046">
        <f t="shared" ca="1" si="1605"/>
        <v>78932.7</v>
      </c>
      <c r="I6046">
        <f t="shared" ca="1" si="1606"/>
        <v>10846</v>
      </c>
      <c r="J6046">
        <f t="shared" ca="1" si="1607"/>
        <v>2737</v>
      </c>
      <c r="K6046" s="1">
        <f t="shared" ca="1" si="1608"/>
        <v>46341</v>
      </c>
      <c r="L6046" s="1">
        <f t="shared" ca="1" si="1609"/>
        <v>46361</v>
      </c>
      <c r="M6046" s="1">
        <f t="shared" ca="1" si="1610"/>
        <v>46361</v>
      </c>
      <c r="N6046">
        <f t="shared" ca="1" si="1611"/>
        <v>92515.7</v>
      </c>
      <c r="O6046" s="3">
        <f t="shared" ca="1" si="1612"/>
        <v>25294.300000000003</v>
      </c>
      <c r="P6046" s="2">
        <f t="shared" ca="1" si="1613"/>
        <v>0.21470418470418473</v>
      </c>
      <c r="Q6046" t="str">
        <f t="shared" ca="1" si="1614"/>
        <v>On Time</v>
      </c>
    </row>
    <row r="6047" spans="1:17" x14ac:dyDescent="0.3">
      <c r="A6047" t="str">
        <f t="shared" si="1598"/>
        <v>S06046</v>
      </c>
      <c r="B6047" t="str">
        <f t="shared" ca="1" si="1599"/>
        <v>FreshMart Ltd</v>
      </c>
      <c r="C6047" t="str">
        <f t="shared" ca="1" si="1600"/>
        <v>UK</v>
      </c>
      <c r="D6047" t="str">
        <f t="shared" ca="1" si="1601"/>
        <v>Spices</v>
      </c>
      <c r="E6047">
        <f t="shared" ca="1" si="1602"/>
        <v>358</v>
      </c>
      <c r="F6047" s="3">
        <f t="shared" ca="1" si="1603"/>
        <v>486</v>
      </c>
      <c r="G6047">
        <f t="shared" ca="1" si="1604"/>
        <v>173988</v>
      </c>
      <c r="H6047">
        <f t="shared" ca="1" si="1605"/>
        <v>109612.44</v>
      </c>
      <c r="I6047">
        <f t="shared" ca="1" si="1606"/>
        <v>2914</v>
      </c>
      <c r="J6047">
        <f t="shared" ca="1" si="1607"/>
        <v>3563</v>
      </c>
      <c r="K6047" s="1">
        <f t="shared" ca="1" si="1608"/>
        <v>46321</v>
      </c>
      <c r="L6047" s="1">
        <f t="shared" ca="1" si="1609"/>
        <v>46335</v>
      </c>
      <c r="M6047" s="1">
        <f t="shared" ca="1" si="1610"/>
        <v>46336</v>
      </c>
      <c r="N6047">
        <f t="shared" ca="1" si="1611"/>
        <v>116089.44</v>
      </c>
      <c r="O6047" s="3">
        <f t="shared" ca="1" si="1612"/>
        <v>57898.559999999998</v>
      </c>
      <c r="P6047" s="2">
        <f t="shared" ca="1" si="1613"/>
        <v>0.33277329470997996</v>
      </c>
      <c r="Q6047" t="str">
        <f t="shared" ca="1" si="1614"/>
        <v>Late</v>
      </c>
    </row>
    <row r="6048" spans="1:17" x14ac:dyDescent="0.3">
      <c r="A6048" t="str">
        <f t="shared" si="1598"/>
        <v>S06047</v>
      </c>
      <c r="B6048" t="str">
        <f t="shared" ca="1" si="1599"/>
        <v>FreshMart Ltd</v>
      </c>
      <c r="C6048" t="str">
        <f t="shared" ca="1" si="1600"/>
        <v>Canada</v>
      </c>
      <c r="D6048" t="str">
        <f t="shared" ca="1" si="1601"/>
        <v>Tea</v>
      </c>
      <c r="E6048">
        <f t="shared" ca="1" si="1602"/>
        <v>233</v>
      </c>
      <c r="F6048" s="3">
        <f t="shared" ca="1" si="1603"/>
        <v>503</v>
      </c>
      <c r="G6048">
        <f t="shared" ca="1" si="1604"/>
        <v>117199</v>
      </c>
      <c r="H6048">
        <f t="shared" ca="1" si="1605"/>
        <v>76179.350000000006</v>
      </c>
      <c r="I6048">
        <f t="shared" ca="1" si="1606"/>
        <v>6258</v>
      </c>
      <c r="J6048">
        <f t="shared" ca="1" si="1607"/>
        <v>2073</v>
      </c>
      <c r="K6048" s="1">
        <f t="shared" ca="1" si="1608"/>
        <v>46057</v>
      </c>
      <c r="L6048" s="1">
        <f t="shared" ca="1" si="1609"/>
        <v>46071</v>
      </c>
      <c r="M6048" s="1">
        <f t="shared" ca="1" si="1610"/>
        <v>46073</v>
      </c>
      <c r="N6048">
        <f t="shared" ca="1" si="1611"/>
        <v>84510.35</v>
      </c>
      <c r="O6048" s="3">
        <f t="shared" ca="1" si="1612"/>
        <v>32688.649999999994</v>
      </c>
      <c r="P6048" s="2">
        <f t="shared" ca="1" si="1613"/>
        <v>0.27891577573187482</v>
      </c>
      <c r="Q6048" t="str">
        <f t="shared" ca="1" si="1614"/>
        <v>Late</v>
      </c>
    </row>
    <row r="6049" spans="1:17" x14ac:dyDescent="0.3">
      <c r="A6049" t="str">
        <f t="shared" si="1598"/>
        <v>S06048</v>
      </c>
      <c r="B6049" t="str">
        <f t="shared" ca="1" si="1599"/>
        <v>Prime Wholesale</v>
      </c>
      <c r="C6049" t="str">
        <f t="shared" ca="1" si="1600"/>
        <v>Singapore</v>
      </c>
      <c r="D6049" t="str">
        <f t="shared" ca="1" si="1601"/>
        <v>Rice</v>
      </c>
      <c r="E6049">
        <f t="shared" ca="1" si="1602"/>
        <v>56</v>
      </c>
      <c r="F6049" s="3">
        <f t="shared" ca="1" si="1603"/>
        <v>576</v>
      </c>
      <c r="G6049">
        <f t="shared" ca="1" si="1604"/>
        <v>32256</v>
      </c>
      <c r="H6049">
        <f t="shared" ca="1" si="1605"/>
        <v>23869.439999999999</v>
      </c>
      <c r="I6049">
        <f t="shared" ca="1" si="1606"/>
        <v>4078</v>
      </c>
      <c r="J6049">
        <f t="shared" ca="1" si="1607"/>
        <v>2496</v>
      </c>
      <c r="K6049" s="1">
        <f t="shared" ca="1" si="1608"/>
        <v>46079</v>
      </c>
      <c r="L6049" s="1">
        <f t="shared" ca="1" si="1609"/>
        <v>46089</v>
      </c>
      <c r="M6049" s="1">
        <f t="shared" ca="1" si="1610"/>
        <v>46086</v>
      </c>
      <c r="N6049">
        <f t="shared" ca="1" si="1611"/>
        <v>30443.439999999999</v>
      </c>
      <c r="O6049" s="3">
        <f t="shared" ca="1" si="1612"/>
        <v>1812.5600000000013</v>
      </c>
      <c r="P6049" s="2">
        <f t="shared" ca="1" si="1613"/>
        <v>5.6192956349206388E-2</v>
      </c>
      <c r="Q6049" t="str">
        <f t="shared" ca="1" si="1614"/>
        <v>On Time</v>
      </c>
    </row>
    <row r="6050" spans="1:17" x14ac:dyDescent="0.3">
      <c r="A6050" t="str">
        <f t="shared" si="1598"/>
        <v>S06049</v>
      </c>
      <c r="B6050" t="str">
        <f t="shared" ca="1" si="1599"/>
        <v>Oceanic Exports</v>
      </c>
      <c r="C6050" t="str">
        <f t="shared" ca="1" si="1600"/>
        <v>Singapore</v>
      </c>
      <c r="D6050" t="str">
        <f t="shared" ca="1" si="1601"/>
        <v>Tea</v>
      </c>
      <c r="E6050">
        <f t="shared" ca="1" si="1602"/>
        <v>315</v>
      </c>
      <c r="F6050" s="3">
        <f t="shared" ca="1" si="1603"/>
        <v>603</v>
      </c>
      <c r="G6050">
        <f t="shared" ca="1" si="1604"/>
        <v>189945</v>
      </c>
      <c r="H6050">
        <f t="shared" ca="1" si="1605"/>
        <v>134860.95000000001</v>
      </c>
      <c r="I6050">
        <f t="shared" ca="1" si="1606"/>
        <v>11484</v>
      </c>
      <c r="J6050">
        <f t="shared" ca="1" si="1607"/>
        <v>1961</v>
      </c>
      <c r="K6050" s="1">
        <f t="shared" ca="1" si="1608"/>
        <v>46257</v>
      </c>
      <c r="L6050" s="1">
        <f t="shared" ca="1" si="1609"/>
        <v>46268</v>
      </c>
      <c r="M6050" s="1">
        <f t="shared" ca="1" si="1610"/>
        <v>46271</v>
      </c>
      <c r="N6050">
        <f t="shared" ca="1" si="1611"/>
        <v>148305.95000000001</v>
      </c>
      <c r="O6050" s="3">
        <f t="shared" ca="1" si="1612"/>
        <v>41639.049999999988</v>
      </c>
      <c r="P6050" s="2">
        <f t="shared" ca="1" si="1613"/>
        <v>0.21921635210192417</v>
      </c>
      <c r="Q6050" t="str">
        <f t="shared" ca="1" si="1614"/>
        <v>Late</v>
      </c>
    </row>
    <row r="6051" spans="1:17" x14ac:dyDescent="0.3">
      <c r="A6051" t="str">
        <f t="shared" si="1598"/>
        <v>S06050</v>
      </c>
      <c r="B6051" t="str">
        <f t="shared" ca="1" si="1599"/>
        <v>FreshMart Ltd</v>
      </c>
      <c r="C6051" t="str">
        <f t="shared" ca="1" si="1600"/>
        <v>Canada</v>
      </c>
      <c r="D6051" t="str">
        <f t="shared" ca="1" si="1601"/>
        <v>Rice</v>
      </c>
      <c r="E6051">
        <f t="shared" ca="1" si="1602"/>
        <v>97</v>
      </c>
      <c r="F6051" s="3">
        <f t="shared" ca="1" si="1603"/>
        <v>369</v>
      </c>
      <c r="G6051">
        <f t="shared" ca="1" si="1604"/>
        <v>35793</v>
      </c>
      <c r="H6051">
        <f t="shared" ca="1" si="1605"/>
        <v>19328.22</v>
      </c>
      <c r="I6051">
        <f t="shared" ca="1" si="1606"/>
        <v>11510</v>
      </c>
      <c r="J6051">
        <f t="shared" ca="1" si="1607"/>
        <v>842</v>
      </c>
      <c r="K6051" s="1">
        <f t="shared" ca="1" si="1608"/>
        <v>45659</v>
      </c>
      <c r="L6051" s="1">
        <f t="shared" ca="1" si="1609"/>
        <v>45675</v>
      </c>
      <c r="M6051" s="1">
        <f t="shared" ca="1" si="1610"/>
        <v>45681</v>
      </c>
      <c r="N6051">
        <f t="shared" ca="1" si="1611"/>
        <v>31680.22</v>
      </c>
      <c r="O6051" s="3">
        <f t="shared" ca="1" si="1612"/>
        <v>4112.7799999999988</v>
      </c>
      <c r="P6051" s="2">
        <f t="shared" ca="1" si="1613"/>
        <v>0.11490459028301619</v>
      </c>
      <c r="Q6051" t="str">
        <f t="shared" ca="1" si="1614"/>
        <v>Late</v>
      </c>
    </row>
    <row r="6052" spans="1:17" x14ac:dyDescent="0.3">
      <c r="A6052" t="str">
        <f t="shared" si="1598"/>
        <v>S06051</v>
      </c>
      <c r="B6052" t="str">
        <f t="shared" ca="1" si="1599"/>
        <v>FreshMart Ltd</v>
      </c>
      <c r="C6052" t="str">
        <f t="shared" ca="1" si="1600"/>
        <v>UK</v>
      </c>
      <c r="D6052" t="str">
        <f t="shared" ca="1" si="1601"/>
        <v>Tea</v>
      </c>
      <c r="E6052">
        <f t="shared" ca="1" si="1602"/>
        <v>444</v>
      </c>
      <c r="F6052" s="3">
        <f t="shared" ca="1" si="1603"/>
        <v>280</v>
      </c>
      <c r="G6052">
        <f t="shared" ca="1" si="1604"/>
        <v>124320</v>
      </c>
      <c r="H6052">
        <f t="shared" ca="1" si="1605"/>
        <v>82051.199999999997</v>
      </c>
      <c r="I6052">
        <f t="shared" ca="1" si="1606"/>
        <v>8997</v>
      </c>
      <c r="J6052">
        <f t="shared" ca="1" si="1607"/>
        <v>3301</v>
      </c>
      <c r="K6052" s="1">
        <f t="shared" ca="1" si="1608"/>
        <v>45833</v>
      </c>
      <c r="L6052" s="1">
        <f t="shared" ca="1" si="1609"/>
        <v>45853</v>
      </c>
      <c r="M6052" s="1">
        <f t="shared" ca="1" si="1610"/>
        <v>45859</v>
      </c>
      <c r="N6052">
        <f t="shared" ca="1" si="1611"/>
        <v>94349.2</v>
      </c>
      <c r="O6052" s="3">
        <f t="shared" ca="1" si="1612"/>
        <v>29970.800000000003</v>
      </c>
      <c r="P6052" s="2">
        <f t="shared" ca="1" si="1613"/>
        <v>0.24107786357786359</v>
      </c>
      <c r="Q6052" t="str">
        <f t="shared" ca="1" si="1614"/>
        <v>Late</v>
      </c>
    </row>
    <row r="6053" spans="1:17" x14ac:dyDescent="0.3">
      <c r="A6053" t="str">
        <f t="shared" si="1598"/>
        <v>S06052</v>
      </c>
      <c r="B6053" t="str">
        <f t="shared" ca="1" si="1599"/>
        <v>Oceanic Exports</v>
      </c>
      <c r="C6053" t="str">
        <f t="shared" ca="1" si="1600"/>
        <v>Australia</v>
      </c>
      <c r="D6053" t="str">
        <f t="shared" ca="1" si="1601"/>
        <v>Rice</v>
      </c>
      <c r="E6053">
        <f t="shared" ca="1" si="1602"/>
        <v>232</v>
      </c>
      <c r="F6053" s="3">
        <f t="shared" ca="1" si="1603"/>
        <v>171</v>
      </c>
      <c r="G6053">
        <f t="shared" ca="1" si="1604"/>
        <v>39672</v>
      </c>
      <c r="H6053">
        <f t="shared" ca="1" si="1605"/>
        <v>21026.16</v>
      </c>
      <c r="I6053">
        <f t="shared" ca="1" si="1606"/>
        <v>9080</v>
      </c>
      <c r="J6053">
        <f t="shared" ca="1" si="1607"/>
        <v>3538</v>
      </c>
      <c r="K6053" s="1">
        <f t="shared" ca="1" si="1608"/>
        <v>46366</v>
      </c>
      <c r="L6053" s="1">
        <f t="shared" ca="1" si="1609"/>
        <v>46375</v>
      </c>
      <c r="M6053" s="1">
        <f t="shared" ca="1" si="1610"/>
        <v>46379</v>
      </c>
      <c r="N6053">
        <f t="shared" ca="1" si="1611"/>
        <v>33644.160000000003</v>
      </c>
      <c r="O6053" s="3">
        <f t="shared" ca="1" si="1612"/>
        <v>6027.8399999999965</v>
      </c>
      <c r="P6053" s="2">
        <f t="shared" ca="1" si="1613"/>
        <v>0.15194192377495455</v>
      </c>
      <c r="Q6053" t="str">
        <f t="shared" ca="1" si="1614"/>
        <v>Late</v>
      </c>
    </row>
    <row r="6054" spans="1:17" x14ac:dyDescent="0.3">
      <c r="A6054" t="str">
        <f t="shared" si="1598"/>
        <v>S06053</v>
      </c>
      <c r="B6054" t="str">
        <f t="shared" ca="1" si="1599"/>
        <v>FreshMart Ltd</v>
      </c>
      <c r="C6054" t="str">
        <f t="shared" ca="1" si="1600"/>
        <v>Singapore</v>
      </c>
      <c r="D6054" t="str">
        <f t="shared" ca="1" si="1601"/>
        <v>Tea</v>
      </c>
      <c r="E6054">
        <f t="shared" ca="1" si="1602"/>
        <v>392</v>
      </c>
      <c r="F6054" s="3">
        <f t="shared" ca="1" si="1603"/>
        <v>309</v>
      </c>
      <c r="G6054">
        <f t="shared" ca="1" si="1604"/>
        <v>121128</v>
      </c>
      <c r="H6054">
        <f t="shared" ca="1" si="1605"/>
        <v>77521.919999999998</v>
      </c>
      <c r="I6054">
        <f t="shared" ca="1" si="1606"/>
        <v>10504</v>
      </c>
      <c r="J6054">
        <f t="shared" ca="1" si="1607"/>
        <v>3796</v>
      </c>
      <c r="K6054" s="1">
        <f t="shared" ca="1" si="1608"/>
        <v>45959</v>
      </c>
      <c r="L6054" s="1">
        <f t="shared" ca="1" si="1609"/>
        <v>45971</v>
      </c>
      <c r="M6054" s="1">
        <f t="shared" ca="1" si="1610"/>
        <v>45974</v>
      </c>
      <c r="N6054">
        <f t="shared" ca="1" si="1611"/>
        <v>91821.92</v>
      </c>
      <c r="O6054" s="3">
        <f t="shared" ca="1" si="1612"/>
        <v>29306.080000000002</v>
      </c>
      <c r="P6054" s="2">
        <f t="shared" ca="1" si="1613"/>
        <v>0.24194306848953176</v>
      </c>
      <c r="Q6054" t="str">
        <f t="shared" ca="1" si="1614"/>
        <v>Late</v>
      </c>
    </row>
    <row r="6055" spans="1:17" x14ac:dyDescent="0.3">
      <c r="A6055" t="str">
        <f t="shared" si="1598"/>
        <v>S06054</v>
      </c>
      <c r="B6055" t="str">
        <f t="shared" ca="1" si="1599"/>
        <v>Prime Wholesale</v>
      </c>
      <c r="C6055" t="str">
        <f t="shared" ca="1" si="1600"/>
        <v>UAE</v>
      </c>
      <c r="D6055" t="str">
        <f t="shared" ca="1" si="1601"/>
        <v>Tea</v>
      </c>
      <c r="E6055">
        <f t="shared" ca="1" si="1602"/>
        <v>325</v>
      </c>
      <c r="F6055" s="3">
        <f t="shared" ca="1" si="1603"/>
        <v>416</v>
      </c>
      <c r="G6055">
        <f t="shared" ca="1" si="1604"/>
        <v>135200</v>
      </c>
      <c r="H6055">
        <f t="shared" ca="1" si="1605"/>
        <v>86528</v>
      </c>
      <c r="I6055">
        <f t="shared" ca="1" si="1606"/>
        <v>7607</v>
      </c>
      <c r="J6055">
        <f t="shared" ca="1" si="1607"/>
        <v>2044</v>
      </c>
      <c r="K6055" s="1">
        <f t="shared" ca="1" si="1608"/>
        <v>45708</v>
      </c>
      <c r="L6055" s="1">
        <f t="shared" ca="1" si="1609"/>
        <v>45716</v>
      </c>
      <c r="M6055" s="1">
        <f t="shared" ca="1" si="1610"/>
        <v>45722</v>
      </c>
      <c r="N6055">
        <f t="shared" ca="1" si="1611"/>
        <v>96179</v>
      </c>
      <c r="O6055" s="3">
        <f t="shared" ca="1" si="1612"/>
        <v>39021</v>
      </c>
      <c r="P6055" s="2">
        <f t="shared" ca="1" si="1613"/>
        <v>0.28861686390532543</v>
      </c>
      <c r="Q6055" t="str">
        <f t="shared" ca="1" si="1614"/>
        <v>Late</v>
      </c>
    </row>
    <row r="6056" spans="1:17" x14ac:dyDescent="0.3">
      <c r="A6056" t="str">
        <f t="shared" si="1598"/>
        <v>S06055</v>
      </c>
      <c r="B6056" t="str">
        <f t="shared" ca="1" si="1599"/>
        <v>FreshMart Ltd</v>
      </c>
      <c r="C6056" t="str">
        <f t="shared" ca="1" si="1600"/>
        <v>Singapore</v>
      </c>
      <c r="D6056" t="str">
        <f t="shared" ca="1" si="1601"/>
        <v>Tea</v>
      </c>
      <c r="E6056">
        <f t="shared" ca="1" si="1602"/>
        <v>277</v>
      </c>
      <c r="F6056" s="3">
        <f t="shared" ca="1" si="1603"/>
        <v>248</v>
      </c>
      <c r="G6056">
        <f t="shared" ca="1" si="1604"/>
        <v>68696</v>
      </c>
      <c r="H6056">
        <f t="shared" ca="1" si="1605"/>
        <v>37782.800000000003</v>
      </c>
      <c r="I6056">
        <f t="shared" ca="1" si="1606"/>
        <v>10084</v>
      </c>
      <c r="J6056">
        <f t="shared" ca="1" si="1607"/>
        <v>1877</v>
      </c>
      <c r="K6056" s="1">
        <f t="shared" ca="1" si="1608"/>
        <v>46008</v>
      </c>
      <c r="L6056" s="1">
        <f t="shared" ca="1" si="1609"/>
        <v>46023</v>
      </c>
      <c r="M6056" s="1">
        <f t="shared" ca="1" si="1610"/>
        <v>46027</v>
      </c>
      <c r="N6056">
        <f t="shared" ca="1" si="1611"/>
        <v>49743.8</v>
      </c>
      <c r="O6056" s="3">
        <f t="shared" ca="1" si="1612"/>
        <v>18952.199999999997</v>
      </c>
      <c r="P6056" s="2">
        <f t="shared" ca="1" si="1613"/>
        <v>0.27588505880982878</v>
      </c>
      <c r="Q6056" t="str">
        <f t="shared" ca="1" si="1614"/>
        <v>Late</v>
      </c>
    </row>
    <row r="6057" spans="1:17" x14ac:dyDescent="0.3">
      <c r="A6057" t="str">
        <f t="shared" si="1598"/>
        <v>S06056</v>
      </c>
      <c r="B6057" t="str">
        <f t="shared" ca="1" si="1599"/>
        <v>Global Foods</v>
      </c>
      <c r="C6057" t="str">
        <f t="shared" ca="1" si="1600"/>
        <v>Australia</v>
      </c>
      <c r="D6057" t="str">
        <f t="shared" ca="1" si="1601"/>
        <v>Rice</v>
      </c>
      <c r="E6057">
        <f t="shared" ca="1" si="1602"/>
        <v>166</v>
      </c>
      <c r="F6057" s="3">
        <f t="shared" ca="1" si="1603"/>
        <v>137</v>
      </c>
      <c r="G6057">
        <f t="shared" ca="1" si="1604"/>
        <v>22742</v>
      </c>
      <c r="H6057">
        <f t="shared" ca="1" si="1605"/>
        <v>12962.94</v>
      </c>
      <c r="I6057">
        <f t="shared" ca="1" si="1606"/>
        <v>7820</v>
      </c>
      <c r="J6057">
        <f t="shared" ca="1" si="1607"/>
        <v>2456</v>
      </c>
      <c r="K6057" s="1">
        <f t="shared" ca="1" si="1608"/>
        <v>46338</v>
      </c>
      <c r="L6057" s="1">
        <f t="shared" ca="1" si="1609"/>
        <v>46346</v>
      </c>
      <c r="M6057" s="1">
        <f t="shared" ca="1" si="1610"/>
        <v>46345</v>
      </c>
      <c r="N6057">
        <f t="shared" ca="1" si="1611"/>
        <v>23238.940000000002</v>
      </c>
      <c r="O6057" s="3">
        <f t="shared" ca="1" si="1612"/>
        <v>-496.94000000000233</v>
      </c>
      <c r="P6057" s="2">
        <f t="shared" ca="1" si="1613"/>
        <v>-2.1851200422126564E-2</v>
      </c>
      <c r="Q6057" t="str">
        <f t="shared" ca="1" si="1614"/>
        <v>On Time</v>
      </c>
    </row>
    <row r="6058" spans="1:17" x14ac:dyDescent="0.3">
      <c r="A6058" t="str">
        <f t="shared" si="1598"/>
        <v>S06057</v>
      </c>
      <c r="B6058" t="str">
        <f t="shared" ca="1" si="1599"/>
        <v>FreshMart Ltd</v>
      </c>
      <c r="C6058" t="str">
        <f t="shared" ca="1" si="1600"/>
        <v>UAE</v>
      </c>
      <c r="D6058" t="str">
        <f t="shared" ca="1" si="1601"/>
        <v>Spices</v>
      </c>
      <c r="E6058">
        <f t="shared" ca="1" si="1602"/>
        <v>293</v>
      </c>
      <c r="F6058" s="3">
        <f t="shared" ca="1" si="1603"/>
        <v>799</v>
      </c>
      <c r="G6058">
        <f t="shared" ca="1" si="1604"/>
        <v>234107</v>
      </c>
      <c r="H6058">
        <f t="shared" ca="1" si="1605"/>
        <v>173239.18</v>
      </c>
      <c r="I6058">
        <f t="shared" ca="1" si="1606"/>
        <v>4189</v>
      </c>
      <c r="J6058">
        <f t="shared" ca="1" si="1607"/>
        <v>1786</v>
      </c>
      <c r="K6058" s="1">
        <f t="shared" ca="1" si="1608"/>
        <v>46349</v>
      </c>
      <c r="L6058" s="1">
        <f t="shared" ca="1" si="1609"/>
        <v>46363</v>
      </c>
      <c r="M6058" s="1">
        <f t="shared" ca="1" si="1610"/>
        <v>46364</v>
      </c>
      <c r="N6058">
        <f t="shared" ca="1" si="1611"/>
        <v>179214.18</v>
      </c>
      <c r="O6058" s="3">
        <f t="shared" ca="1" si="1612"/>
        <v>54892.820000000007</v>
      </c>
      <c r="P6058" s="2">
        <f t="shared" ca="1" si="1613"/>
        <v>0.23447748251867739</v>
      </c>
      <c r="Q6058" t="str">
        <f t="shared" ca="1" si="1614"/>
        <v>Late</v>
      </c>
    </row>
    <row r="6059" spans="1:17" x14ac:dyDescent="0.3">
      <c r="A6059" t="str">
        <f t="shared" si="1598"/>
        <v>S06058</v>
      </c>
      <c r="B6059" t="str">
        <f t="shared" ca="1" si="1599"/>
        <v>FreshMart Ltd</v>
      </c>
      <c r="C6059" t="str">
        <f t="shared" ca="1" si="1600"/>
        <v>UK</v>
      </c>
      <c r="D6059" t="str">
        <f t="shared" ca="1" si="1601"/>
        <v>Spices</v>
      </c>
      <c r="E6059">
        <f t="shared" ca="1" si="1602"/>
        <v>459</v>
      </c>
      <c r="F6059" s="3">
        <f t="shared" ca="1" si="1603"/>
        <v>136</v>
      </c>
      <c r="G6059">
        <f t="shared" ca="1" si="1604"/>
        <v>62424</v>
      </c>
      <c r="H6059">
        <f t="shared" ca="1" si="1605"/>
        <v>39951.360000000001</v>
      </c>
      <c r="I6059">
        <f t="shared" ca="1" si="1606"/>
        <v>3831</v>
      </c>
      <c r="J6059">
        <f t="shared" ca="1" si="1607"/>
        <v>1577</v>
      </c>
      <c r="K6059" s="1">
        <f t="shared" ca="1" si="1608"/>
        <v>45733</v>
      </c>
      <c r="L6059" s="1">
        <f t="shared" ca="1" si="1609"/>
        <v>45749</v>
      </c>
      <c r="M6059" s="1">
        <f t="shared" ca="1" si="1610"/>
        <v>45755</v>
      </c>
      <c r="N6059">
        <f t="shared" ca="1" si="1611"/>
        <v>45359.360000000001</v>
      </c>
      <c r="O6059" s="3">
        <f t="shared" ca="1" si="1612"/>
        <v>17064.64</v>
      </c>
      <c r="P6059" s="2">
        <f t="shared" ca="1" si="1613"/>
        <v>0.27336665385108289</v>
      </c>
      <c r="Q6059" t="str">
        <f t="shared" ca="1" si="1614"/>
        <v>Late</v>
      </c>
    </row>
    <row r="6060" spans="1:17" x14ac:dyDescent="0.3">
      <c r="A6060" t="str">
        <f t="shared" si="1598"/>
        <v>S06059</v>
      </c>
      <c r="B6060" t="str">
        <f t="shared" ca="1" si="1599"/>
        <v>Beta Imports</v>
      </c>
      <c r="C6060" t="str">
        <f t="shared" ca="1" si="1600"/>
        <v>Australia</v>
      </c>
      <c r="D6060" t="str">
        <f t="shared" ca="1" si="1601"/>
        <v>Spices</v>
      </c>
      <c r="E6060">
        <f t="shared" ca="1" si="1602"/>
        <v>261</v>
      </c>
      <c r="F6060" s="3">
        <f t="shared" ca="1" si="1603"/>
        <v>119</v>
      </c>
      <c r="G6060">
        <f t="shared" ca="1" si="1604"/>
        <v>31059</v>
      </c>
      <c r="H6060">
        <f t="shared" ca="1" si="1605"/>
        <v>22362.48</v>
      </c>
      <c r="I6060">
        <f t="shared" ca="1" si="1606"/>
        <v>3359</v>
      </c>
      <c r="J6060">
        <f t="shared" ca="1" si="1607"/>
        <v>2658</v>
      </c>
      <c r="K6060" s="1">
        <f t="shared" ca="1" si="1608"/>
        <v>45928</v>
      </c>
      <c r="L6060" s="1">
        <f t="shared" ca="1" si="1609"/>
        <v>45940</v>
      </c>
      <c r="M6060" s="1">
        <f t="shared" ca="1" si="1610"/>
        <v>45941</v>
      </c>
      <c r="N6060">
        <f t="shared" ca="1" si="1611"/>
        <v>28379.48</v>
      </c>
      <c r="O6060" s="3">
        <f t="shared" ca="1" si="1612"/>
        <v>2679.5200000000004</v>
      </c>
      <c r="P6060" s="2">
        <f t="shared" ca="1" si="1613"/>
        <v>8.6271934060980729E-2</v>
      </c>
      <c r="Q6060" t="str">
        <f t="shared" ca="1" si="1614"/>
        <v>Late</v>
      </c>
    </row>
    <row r="6061" spans="1:17" x14ac:dyDescent="0.3">
      <c r="A6061" t="str">
        <f t="shared" si="1598"/>
        <v>S06060</v>
      </c>
      <c r="B6061" t="str">
        <f t="shared" ca="1" si="1599"/>
        <v>Oceanic Exports</v>
      </c>
      <c r="C6061" t="str">
        <f t="shared" ca="1" si="1600"/>
        <v>Australia</v>
      </c>
      <c r="D6061" t="str">
        <f t="shared" ca="1" si="1601"/>
        <v>Rice</v>
      </c>
      <c r="E6061">
        <f t="shared" ca="1" si="1602"/>
        <v>74</v>
      </c>
      <c r="F6061" s="3">
        <f t="shared" ca="1" si="1603"/>
        <v>240</v>
      </c>
      <c r="G6061">
        <f t="shared" ca="1" si="1604"/>
        <v>17760</v>
      </c>
      <c r="H6061">
        <f t="shared" ca="1" si="1605"/>
        <v>12076.8</v>
      </c>
      <c r="I6061">
        <f t="shared" ca="1" si="1606"/>
        <v>3105</v>
      </c>
      <c r="J6061">
        <f t="shared" ca="1" si="1607"/>
        <v>3871</v>
      </c>
      <c r="K6061" s="1">
        <f t="shared" ca="1" si="1608"/>
        <v>45670</v>
      </c>
      <c r="L6061" s="1">
        <f t="shared" ca="1" si="1609"/>
        <v>45689</v>
      </c>
      <c r="M6061" s="1">
        <f t="shared" ca="1" si="1610"/>
        <v>45690</v>
      </c>
      <c r="N6061">
        <f t="shared" ca="1" si="1611"/>
        <v>19052.8</v>
      </c>
      <c r="O6061" s="3">
        <f t="shared" ca="1" si="1612"/>
        <v>-1292.7999999999993</v>
      </c>
      <c r="P6061" s="2">
        <f t="shared" ca="1" si="1613"/>
        <v>-7.2792792792792757E-2</v>
      </c>
      <c r="Q6061" t="str">
        <f t="shared" ca="1" si="1614"/>
        <v>Late</v>
      </c>
    </row>
    <row r="6062" spans="1:17" x14ac:dyDescent="0.3">
      <c r="A6062" t="str">
        <f t="shared" si="1598"/>
        <v>S06061</v>
      </c>
      <c r="B6062" t="str">
        <f t="shared" ca="1" si="1599"/>
        <v>Oceanic Exports</v>
      </c>
      <c r="C6062" t="str">
        <f t="shared" ca="1" si="1600"/>
        <v>UK</v>
      </c>
      <c r="D6062" t="str">
        <f t="shared" ca="1" si="1601"/>
        <v>Sauces</v>
      </c>
      <c r="E6062">
        <f t="shared" ca="1" si="1602"/>
        <v>171</v>
      </c>
      <c r="F6062" s="3">
        <f t="shared" ca="1" si="1603"/>
        <v>321</v>
      </c>
      <c r="G6062">
        <f t="shared" ca="1" si="1604"/>
        <v>54891</v>
      </c>
      <c r="H6062">
        <f t="shared" ca="1" si="1605"/>
        <v>35679.15</v>
      </c>
      <c r="I6062">
        <f t="shared" ca="1" si="1606"/>
        <v>10268</v>
      </c>
      <c r="J6062">
        <f t="shared" ca="1" si="1607"/>
        <v>1011</v>
      </c>
      <c r="K6062" s="1">
        <f t="shared" ca="1" si="1608"/>
        <v>45809</v>
      </c>
      <c r="L6062" s="1">
        <f t="shared" ca="1" si="1609"/>
        <v>45822</v>
      </c>
      <c r="M6062" s="1">
        <f t="shared" ca="1" si="1610"/>
        <v>45822</v>
      </c>
      <c r="N6062">
        <f t="shared" ca="1" si="1611"/>
        <v>46958.15</v>
      </c>
      <c r="O6062" s="3">
        <f t="shared" ca="1" si="1612"/>
        <v>7932.8499999999985</v>
      </c>
      <c r="P6062" s="2">
        <f t="shared" ca="1" si="1613"/>
        <v>0.14452004882403305</v>
      </c>
      <c r="Q6062" t="str">
        <f t="shared" ca="1" si="1614"/>
        <v>On Time</v>
      </c>
    </row>
    <row r="6063" spans="1:17" x14ac:dyDescent="0.3">
      <c r="A6063" t="str">
        <f t="shared" si="1598"/>
        <v>S06062</v>
      </c>
      <c r="B6063" t="str">
        <f t="shared" ca="1" si="1599"/>
        <v>Alpha Traders</v>
      </c>
      <c r="C6063" t="str">
        <f t="shared" ca="1" si="1600"/>
        <v>Singapore</v>
      </c>
      <c r="D6063" t="str">
        <f t="shared" ca="1" si="1601"/>
        <v>Spices</v>
      </c>
      <c r="E6063">
        <f t="shared" ca="1" si="1602"/>
        <v>265</v>
      </c>
      <c r="F6063" s="3">
        <f t="shared" ca="1" si="1603"/>
        <v>432</v>
      </c>
      <c r="G6063">
        <f t="shared" ca="1" si="1604"/>
        <v>114480</v>
      </c>
      <c r="H6063">
        <f t="shared" ca="1" si="1605"/>
        <v>78991.199999999997</v>
      </c>
      <c r="I6063">
        <f t="shared" ca="1" si="1606"/>
        <v>6704</v>
      </c>
      <c r="J6063">
        <f t="shared" ca="1" si="1607"/>
        <v>1136</v>
      </c>
      <c r="K6063" s="1">
        <f t="shared" ca="1" si="1608"/>
        <v>45887</v>
      </c>
      <c r="L6063" s="1">
        <f t="shared" ca="1" si="1609"/>
        <v>45903</v>
      </c>
      <c r="M6063" s="1">
        <f t="shared" ca="1" si="1610"/>
        <v>45903</v>
      </c>
      <c r="N6063">
        <f t="shared" ca="1" si="1611"/>
        <v>86831.2</v>
      </c>
      <c r="O6063" s="3">
        <f t="shared" ca="1" si="1612"/>
        <v>27648.800000000003</v>
      </c>
      <c r="P6063" s="2">
        <f t="shared" ca="1" si="1613"/>
        <v>0.24151642208245985</v>
      </c>
      <c r="Q6063" t="str">
        <f t="shared" ca="1" si="1614"/>
        <v>On Time</v>
      </c>
    </row>
    <row r="6064" spans="1:17" x14ac:dyDescent="0.3">
      <c r="A6064" t="str">
        <f t="shared" si="1598"/>
        <v>S06063</v>
      </c>
      <c r="B6064" t="str">
        <f t="shared" ca="1" si="1599"/>
        <v>Global Foods</v>
      </c>
      <c r="C6064" t="str">
        <f t="shared" ca="1" si="1600"/>
        <v>UK</v>
      </c>
      <c r="D6064" t="str">
        <f t="shared" ca="1" si="1601"/>
        <v>Pickles</v>
      </c>
      <c r="E6064">
        <f t="shared" ca="1" si="1602"/>
        <v>296</v>
      </c>
      <c r="F6064" s="3">
        <f t="shared" ca="1" si="1603"/>
        <v>646</v>
      </c>
      <c r="G6064">
        <f t="shared" ca="1" si="1604"/>
        <v>191216</v>
      </c>
      <c r="H6064">
        <f t="shared" ca="1" si="1605"/>
        <v>128114.72</v>
      </c>
      <c r="I6064">
        <f t="shared" ca="1" si="1606"/>
        <v>10274</v>
      </c>
      <c r="J6064">
        <f t="shared" ca="1" si="1607"/>
        <v>694</v>
      </c>
      <c r="K6064" s="1">
        <f t="shared" ca="1" si="1608"/>
        <v>46243</v>
      </c>
      <c r="L6064" s="1">
        <f t="shared" ca="1" si="1609"/>
        <v>46252</v>
      </c>
      <c r="M6064" s="1">
        <f t="shared" ca="1" si="1610"/>
        <v>46255</v>
      </c>
      <c r="N6064">
        <f t="shared" ca="1" si="1611"/>
        <v>139082.72</v>
      </c>
      <c r="O6064" s="3">
        <f t="shared" ca="1" si="1612"/>
        <v>52133.279999999999</v>
      </c>
      <c r="P6064" s="2">
        <f t="shared" ca="1" si="1613"/>
        <v>0.27264078319805873</v>
      </c>
      <c r="Q6064" t="str">
        <f t="shared" ca="1" si="1614"/>
        <v>Late</v>
      </c>
    </row>
    <row r="6065" spans="1:17" x14ac:dyDescent="0.3">
      <c r="A6065" t="str">
        <f t="shared" si="1598"/>
        <v>S06064</v>
      </c>
      <c r="B6065" t="str">
        <f t="shared" ca="1" si="1599"/>
        <v>Prime Wholesale</v>
      </c>
      <c r="C6065" t="str">
        <f t="shared" ca="1" si="1600"/>
        <v>Singapore</v>
      </c>
      <c r="D6065" t="str">
        <f t="shared" ca="1" si="1601"/>
        <v>Sauces</v>
      </c>
      <c r="E6065">
        <f t="shared" ca="1" si="1602"/>
        <v>454</v>
      </c>
      <c r="F6065" s="3">
        <f t="shared" ca="1" si="1603"/>
        <v>582</v>
      </c>
      <c r="G6065">
        <f t="shared" ca="1" si="1604"/>
        <v>264228</v>
      </c>
      <c r="H6065">
        <f t="shared" ca="1" si="1605"/>
        <v>182317.32</v>
      </c>
      <c r="I6065">
        <f t="shared" ca="1" si="1606"/>
        <v>6808</v>
      </c>
      <c r="J6065">
        <f t="shared" ca="1" si="1607"/>
        <v>2203</v>
      </c>
      <c r="K6065" s="1">
        <f t="shared" ca="1" si="1608"/>
        <v>45676</v>
      </c>
      <c r="L6065" s="1">
        <f t="shared" ca="1" si="1609"/>
        <v>45683</v>
      </c>
      <c r="M6065" s="1">
        <f t="shared" ca="1" si="1610"/>
        <v>45680</v>
      </c>
      <c r="N6065">
        <f t="shared" ca="1" si="1611"/>
        <v>191328.32</v>
      </c>
      <c r="O6065" s="3">
        <f t="shared" ca="1" si="1612"/>
        <v>72899.679999999993</v>
      </c>
      <c r="P6065" s="2">
        <f t="shared" ca="1" si="1613"/>
        <v>0.27589687693961273</v>
      </c>
      <c r="Q6065" t="str">
        <f t="shared" ca="1" si="1614"/>
        <v>On Time</v>
      </c>
    </row>
    <row r="6066" spans="1:17" x14ac:dyDescent="0.3">
      <c r="A6066" t="str">
        <f t="shared" si="1598"/>
        <v>S06065</v>
      </c>
      <c r="B6066" t="str">
        <f t="shared" ca="1" si="1599"/>
        <v>FreshMart Ltd</v>
      </c>
      <c r="C6066" t="str">
        <f t="shared" ca="1" si="1600"/>
        <v>UAE</v>
      </c>
      <c r="D6066" t="str">
        <f t="shared" ca="1" si="1601"/>
        <v>Sauces</v>
      </c>
      <c r="E6066">
        <f t="shared" ca="1" si="1602"/>
        <v>297</v>
      </c>
      <c r="F6066" s="3">
        <f t="shared" ca="1" si="1603"/>
        <v>663</v>
      </c>
      <c r="G6066">
        <f t="shared" ca="1" si="1604"/>
        <v>196911</v>
      </c>
      <c r="H6066">
        <f t="shared" ca="1" si="1605"/>
        <v>141775.92000000001</v>
      </c>
      <c r="I6066">
        <f t="shared" ca="1" si="1606"/>
        <v>1906</v>
      </c>
      <c r="J6066">
        <f t="shared" ca="1" si="1607"/>
        <v>2402</v>
      </c>
      <c r="K6066" s="1">
        <f t="shared" ca="1" si="1608"/>
        <v>46085</v>
      </c>
      <c r="L6066" s="1">
        <f t="shared" ca="1" si="1609"/>
        <v>46103</v>
      </c>
      <c r="M6066" s="1">
        <f t="shared" ca="1" si="1610"/>
        <v>46107</v>
      </c>
      <c r="N6066">
        <f t="shared" ca="1" si="1611"/>
        <v>146083.92000000001</v>
      </c>
      <c r="O6066" s="3">
        <f t="shared" ca="1" si="1612"/>
        <v>50827.079999999987</v>
      </c>
      <c r="P6066" s="2">
        <f t="shared" ca="1" si="1613"/>
        <v>0.25812209576915451</v>
      </c>
      <c r="Q6066" t="str">
        <f t="shared" ca="1" si="1614"/>
        <v>Late</v>
      </c>
    </row>
    <row r="6067" spans="1:17" x14ac:dyDescent="0.3">
      <c r="A6067" t="str">
        <f t="shared" si="1598"/>
        <v>S06066</v>
      </c>
      <c r="B6067" t="str">
        <f t="shared" ca="1" si="1599"/>
        <v>FreshMart Ltd</v>
      </c>
      <c r="C6067" t="str">
        <f t="shared" ca="1" si="1600"/>
        <v>Canada</v>
      </c>
      <c r="D6067" t="str">
        <f t="shared" ca="1" si="1601"/>
        <v>Sauces</v>
      </c>
      <c r="E6067">
        <f t="shared" ca="1" si="1602"/>
        <v>393</v>
      </c>
      <c r="F6067" s="3">
        <f t="shared" ca="1" si="1603"/>
        <v>129</v>
      </c>
      <c r="G6067">
        <f t="shared" ca="1" si="1604"/>
        <v>50697</v>
      </c>
      <c r="H6067">
        <f t="shared" ca="1" si="1605"/>
        <v>37515.78</v>
      </c>
      <c r="I6067">
        <f t="shared" ca="1" si="1606"/>
        <v>2113</v>
      </c>
      <c r="J6067">
        <f t="shared" ca="1" si="1607"/>
        <v>755</v>
      </c>
      <c r="K6067" s="1">
        <f t="shared" ca="1" si="1608"/>
        <v>46379</v>
      </c>
      <c r="L6067" s="1">
        <f t="shared" ca="1" si="1609"/>
        <v>46388</v>
      </c>
      <c r="M6067" s="1">
        <f t="shared" ca="1" si="1610"/>
        <v>46385</v>
      </c>
      <c r="N6067">
        <f t="shared" ca="1" si="1611"/>
        <v>40383.78</v>
      </c>
      <c r="O6067" s="3">
        <f t="shared" ca="1" si="1612"/>
        <v>10313.220000000001</v>
      </c>
      <c r="P6067" s="2">
        <f t="shared" ca="1" si="1613"/>
        <v>0.20342860524291381</v>
      </c>
      <c r="Q6067" t="str">
        <f t="shared" ca="1" si="1614"/>
        <v>On Time</v>
      </c>
    </row>
    <row r="6068" spans="1:17" x14ac:dyDescent="0.3">
      <c r="A6068" t="str">
        <f t="shared" si="1598"/>
        <v>S06067</v>
      </c>
      <c r="B6068" t="str">
        <f t="shared" ca="1" si="1599"/>
        <v>Beta Imports</v>
      </c>
      <c r="C6068" t="str">
        <f t="shared" ca="1" si="1600"/>
        <v>UK</v>
      </c>
      <c r="D6068" t="str">
        <f t="shared" ca="1" si="1601"/>
        <v>Spices</v>
      </c>
      <c r="E6068">
        <f t="shared" ca="1" si="1602"/>
        <v>129</v>
      </c>
      <c r="F6068" s="3">
        <f t="shared" ca="1" si="1603"/>
        <v>482</v>
      </c>
      <c r="G6068">
        <f t="shared" ca="1" si="1604"/>
        <v>62178</v>
      </c>
      <c r="H6068">
        <f t="shared" ca="1" si="1605"/>
        <v>30467.22</v>
      </c>
      <c r="I6068">
        <f t="shared" ca="1" si="1606"/>
        <v>3241</v>
      </c>
      <c r="J6068">
        <f t="shared" ca="1" si="1607"/>
        <v>2003</v>
      </c>
      <c r="K6068" s="1">
        <f t="shared" ca="1" si="1608"/>
        <v>46320</v>
      </c>
      <c r="L6068" s="1">
        <f t="shared" ca="1" si="1609"/>
        <v>46333</v>
      </c>
      <c r="M6068" s="1">
        <f t="shared" ca="1" si="1610"/>
        <v>46338</v>
      </c>
      <c r="N6068">
        <f t="shared" ca="1" si="1611"/>
        <v>35711.22</v>
      </c>
      <c r="O6068" s="3">
        <f t="shared" ca="1" si="1612"/>
        <v>26466.78</v>
      </c>
      <c r="P6068" s="2">
        <f t="shared" ca="1" si="1613"/>
        <v>0.42566148798610437</v>
      </c>
      <c r="Q6068" t="str">
        <f t="shared" ca="1" si="1614"/>
        <v>Late</v>
      </c>
    </row>
    <row r="6069" spans="1:17" x14ac:dyDescent="0.3">
      <c r="A6069" t="str">
        <f t="shared" si="1598"/>
        <v>S06068</v>
      </c>
      <c r="B6069" t="str">
        <f t="shared" ca="1" si="1599"/>
        <v>Prime Wholesale</v>
      </c>
      <c r="C6069" t="str">
        <f t="shared" ca="1" si="1600"/>
        <v>UAE</v>
      </c>
      <c r="D6069" t="str">
        <f t="shared" ca="1" si="1601"/>
        <v>Tea</v>
      </c>
      <c r="E6069">
        <f t="shared" ca="1" si="1602"/>
        <v>213</v>
      </c>
      <c r="F6069" s="3">
        <f t="shared" ca="1" si="1603"/>
        <v>237</v>
      </c>
      <c r="G6069">
        <f t="shared" ca="1" si="1604"/>
        <v>50481</v>
      </c>
      <c r="H6069">
        <f t="shared" ca="1" si="1605"/>
        <v>33317.46</v>
      </c>
      <c r="I6069">
        <f t="shared" ca="1" si="1606"/>
        <v>11618</v>
      </c>
      <c r="J6069">
        <f t="shared" ca="1" si="1607"/>
        <v>3258</v>
      </c>
      <c r="K6069" s="1">
        <f t="shared" ca="1" si="1608"/>
        <v>46083</v>
      </c>
      <c r="L6069" s="1">
        <f t="shared" ca="1" si="1609"/>
        <v>46100</v>
      </c>
      <c r="M6069" s="1">
        <f t="shared" ca="1" si="1610"/>
        <v>46106</v>
      </c>
      <c r="N6069">
        <f t="shared" ca="1" si="1611"/>
        <v>48193.46</v>
      </c>
      <c r="O6069" s="3">
        <f t="shared" ca="1" si="1612"/>
        <v>2287.5400000000009</v>
      </c>
      <c r="P6069" s="2">
        <f t="shared" ca="1" si="1613"/>
        <v>4.5314870941542379E-2</v>
      </c>
      <c r="Q6069" t="str">
        <f t="shared" ca="1" si="1614"/>
        <v>Late</v>
      </c>
    </row>
    <row r="6070" spans="1:17" x14ac:dyDescent="0.3">
      <c r="A6070" t="str">
        <f t="shared" si="1598"/>
        <v>S06069</v>
      </c>
      <c r="B6070" t="str">
        <f t="shared" ca="1" si="1599"/>
        <v>Alpha Traders</v>
      </c>
      <c r="C6070" t="str">
        <f t="shared" ca="1" si="1600"/>
        <v>UAE</v>
      </c>
      <c r="D6070" t="str">
        <f t="shared" ca="1" si="1601"/>
        <v>Tea</v>
      </c>
      <c r="E6070">
        <f t="shared" ca="1" si="1602"/>
        <v>432</v>
      </c>
      <c r="F6070" s="3">
        <f t="shared" ca="1" si="1603"/>
        <v>497</v>
      </c>
      <c r="G6070">
        <f t="shared" ca="1" si="1604"/>
        <v>214704</v>
      </c>
      <c r="H6070">
        <f t="shared" ca="1" si="1605"/>
        <v>145998.72</v>
      </c>
      <c r="I6070">
        <f t="shared" ca="1" si="1606"/>
        <v>8052</v>
      </c>
      <c r="J6070">
        <f t="shared" ca="1" si="1607"/>
        <v>1185</v>
      </c>
      <c r="K6070" s="1">
        <f t="shared" ca="1" si="1608"/>
        <v>45716</v>
      </c>
      <c r="L6070" s="1">
        <f t="shared" ca="1" si="1609"/>
        <v>45734</v>
      </c>
      <c r="M6070" s="1">
        <f t="shared" ca="1" si="1610"/>
        <v>45736</v>
      </c>
      <c r="N6070">
        <f t="shared" ca="1" si="1611"/>
        <v>155235.72</v>
      </c>
      <c r="O6070" s="3">
        <f t="shared" ca="1" si="1612"/>
        <v>59468.28</v>
      </c>
      <c r="P6070" s="2">
        <f t="shared" ca="1" si="1613"/>
        <v>0.27697797898502124</v>
      </c>
      <c r="Q6070" t="str">
        <f t="shared" ca="1" si="1614"/>
        <v>Late</v>
      </c>
    </row>
    <row r="6071" spans="1:17" x14ac:dyDescent="0.3">
      <c r="A6071" t="str">
        <f t="shared" si="1598"/>
        <v>S06070</v>
      </c>
      <c r="B6071" t="str">
        <f t="shared" ca="1" si="1599"/>
        <v>Beta Imports</v>
      </c>
      <c r="C6071" t="str">
        <f t="shared" ca="1" si="1600"/>
        <v>Australia</v>
      </c>
      <c r="D6071" t="str">
        <f t="shared" ca="1" si="1601"/>
        <v>Tea</v>
      </c>
      <c r="E6071">
        <f t="shared" ca="1" si="1602"/>
        <v>54</v>
      </c>
      <c r="F6071" s="3">
        <f t="shared" ca="1" si="1603"/>
        <v>309</v>
      </c>
      <c r="G6071">
        <f t="shared" ca="1" si="1604"/>
        <v>16686</v>
      </c>
      <c r="H6071">
        <f t="shared" ca="1" si="1605"/>
        <v>8509.86</v>
      </c>
      <c r="I6071">
        <f t="shared" ca="1" si="1606"/>
        <v>3161</v>
      </c>
      <c r="J6071">
        <f t="shared" ca="1" si="1607"/>
        <v>3804</v>
      </c>
      <c r="K6071" s="1">
        <f t="shared" ca="1" si="1608"/>
        <v>46135</v>
      </c>
      <c r="L6071" s="1">
        <f t="shared" ca="1" si="1609"/>
        <v>46154</v>
      </c>
      <c r="M6071" s="1">
        <f t="shared" ca="1" si="1610"/>
        <v>46158</v>
      </c>
      <c r="N6071">
        <f t="shared" ca="1" si="1611"/>
        <v>15474.86</v>
      </c>
      <c r="O6071" s="3">
        <f t="shared" ca="1" si="1612"/>
        <v>1211.1399999999994</v>
      </c>
      <c r="P6071" s="2">
        <f t="shared" ca="1" si="1613"/>
        <v>7.2584202325302619E-2</v>
      </c>
      <c r="Q6071" t="str">
        <f t="shared" ca="1" si="1614"/>
        <v>Late</v>
      </c>
    </row>
    <row r="6072" spans="1:17" x14ac:dyDescent="0.3">
      <c r="A6072" t="str">
        <f t="shared" si="1598"/>
        <v>S06071</v>
      </c>
      <c r="B6072" t="str">
        <f t="shared" ca="1" si="1599"/>
        <v>Prime Wholesale</v>
      </c>
      <c r="C6072" t="str">
        <f t="shared" ca="1" si="1600"/>
        <v>UK</v>
      </c>
      <c r="D6072" t="str">
        <f t="shared" ca="1" si="1601"/>
        <v>Sauces</v>
      </c>
      <c r="E6072">
        <f t="shared" ca="1" si="1602"/>
        <v>77</v>
      </c>
      <c r="F6072" s="3">
        <f t="shared" ca="1" si="1603"/>
        <v>704</v>
      </c>
      <c r="G6072">
        <f t="shared" ca="1" si="1604"/>
        <v>54208</v>
      </c>
      <c r="H6072">
        <f t="shared" ca="1" si="1605"/>
        <v>24935.68</v>
      </c>
      <c r="I6072">
        <f t="shared" ca="1" si="1606"/>
        <v>4649</v>
      </c>
      <c r="J6072">
        <f t="shared" ca="1" si="1607"/>
        <v>3958</v>
      </c>
      <c r="K6072" s="1">
        <f t="shared" ca="1" si="1608"/>
        <v>46120</v>
      </c>
      <c r="L6072" s="1">
        <f t="shared" ca="1" si="1609"/>
        <v>46139</v>
      </c>
      <c r="M6072" s="1">
        <f t="shared" ca="1" si="1610"/>
        <v>46137</v>
      </c>
      <c r="N6072">
        <f t="shared" ca="1" si="1611"/>
        <v>33542.68</v>
      </c>
      <c r="O6072" s="3">
        <f t="shared" ca="1" si="1612"/>
        <v>20665.32</v>
      </c>
      <c r="P6072" s="2">
        <f t="shared" ca="1" si="1613"/>
        <v>0.38122269775678869</v>
      </c>
      <c r="Q6072" t="str">
        <f t="shared" ca="1" si="1614"/>
        <v>On Time</v>
      </c>
    </row>
    <row r="6073" spans="1:17" x14ac:dyDescent="0.3">
      <c r="A6073" t="str">
        <f t="shared" si="1598"/>
        <v>S06072</v>
      </c>
      <c r="B6073" t="str">
        <f t="shared" ca="1" si="1599"/>
        <v>Oceanic Exports</v>
      </c>
      <c r="C6073" t="str">
        <f t="shared" ca="1" si="1600"/>
        <v>UAE</v>
      </c>
      <c r="D6073" t="str">
        <f t="shared" ca="1" si="1601"/>
        <v>Pickles</v>
      </c>
      <c r="E6073">
        <f t="shared" ca="1" si="1602"/>
        <v>120</v>
      </c>
      <c r="F6073" s="3">
        <f t="shared" ca="1" si="1603"/>
        <v>274</v>
      </c>
      <c r="G6073">
        <f t="shared" ca="1" si="1604"/>
        <v>32880</v>
      </c>
      <c r="H6073">
        <f t="shared" ca="1" si="1605"/>
        <v>16440</v>
      </c>
      <c r="I6073">
        <f t="shared" ca="1" si="1606"/>
        <v>6147</v>
      </c>
      <c r="J6073">
        <f t="shared" ca="1" si="1607"/>
        <v>2006</v>
      </c>
      <c r="K6073" s="1">
        <f t="shared" ca="1" si="1608"/>
        <v>46153</v>
      </c>
      <c r="L6073" s="1">
        <f t="shared" ca="1" si="1609"/>
        <v>46163</v>
      </c>
      <c r="M6073" s="1">
        <f t="shared" ca="1" si="1610"/>
        <v>46168</v>
      </c>
      <c r="N6073">
        <f t="shared" ca="1" si="1611"/>
        <v>24593</v>
      </c>
      <c r="O6073" s="3">
        <f t="shared" ca="1" si="1612"/>
        <v>8287</v>
      </c>
      <c r="P6073" s="2">
        <f t="shared" ca="1" si="1613"/>
        <v>0.25203771289537713</v>
      </c>
      <c r="Q6073" t="str">
        <f t="shared" ca="1" si="1614"/>
        <v>Late</v>
      </c>
    </row>
    <row r="6074" spans="1:17" x14ac:dyDescent="0.3">
      <c r="A6074" t="str">
        <f t="shared" si="1598"/>
        <v>S06073</v>
      </c>
      <c r="B6074" t="str">
        <f t="shared" ca="1" si="1599"/>
        <v>Prime Wholesale</v>
      </c>
      <c r="C6074" t="str">
        <f t="shared" ca="1" si="1600"/>
        <v>UAE</v>
      </c>
      <c r="D6074" t="str">
        <f t="shared" ca="1" si="1601"/>
        <v>Spices</v>
      </c>
      <c r="E6074">
        <f t="shared" ca="1" si="1602"/>
        <v>191</v>
      </c>
      <c r="F6074" s="3">
        <f t="shared" ca="1" si="1603"/>
        <v>416</v>
      </c>
      <c r="G6074">
        <f t="shared" ca="1" si="1604"/>
        <v>79456</v>
      </c>
      <c r="H6074">
        <f t="shared" ca="1" si="1605"/>
        <v>57208.32</v>
      </c>
      <c r="I6074">
        <f t="shared" ca="1" si="1606"/>
        <v>2898</v>
      </c>
      <c r="J6074">
        <f t="shared" ca="1" si="1607"/>
        <v>666</v>
      </c>
      <c r="K6074" s="1">
        <f t="shared" ca="1" si="1608"/>
        <v>45974</v>
      </c>
      <c r="L6074" s="1">
        <f t="shared" ca="1" si="1609"/>
        <v>45991</v>
      </c>
      <c r="M6074" s="1">
        <f t="shared" ca="1" si="1610"/>
        <v>45997</v>
      </c>
      <c r="N6074">
        <f t="shared" ca="1" si="1611"/>
        <v>60772.32</v>
      </c>
      <c r="O6074" s="3">
        <f t="shared" ca="1" si="1612"/>
        <v>18683.68</v>
      </c>
      <c r="P6074" s="2">
        <f t="shared" ca="1" si="1613"/>
        <v>0.2351449859041482</v>
      </c>
      <c r="Q6074" t="str">
        <f t="shared" ca="1" si="1614"/>
        <v>Late</v>
      </c>
    </row>
    <row r="6075" spans="1:17" x14ac:dyDescent="0.3">
      <c r="A6075" t="str">
        <f t="shared" si="1598"/>
        <v>S06074</v>
      </c>
      <c r="B6075" t="str">
        <f t="shared" ca="1" si="1599"/>
        <v>FreshMart Ltd</v>
      </c>
      <c r="C6075" t="str">
        <f t="shared" ca="1" si="1600"/>
        <v>Singapore</v>
      </c>
      <c r="D6075" t="str">
        <f t="shared" ca="1" si="1601"/>
        <v>Rice</v>
      </c>
      <c r="E6075">
        <f t="shared" ca="1" si="1602"/>
        <v>500</v>
      </c>
      <c r="F6075" s="3">
        <f t="shared" ca="1" si="1603"/>
        <v>179</v>
      </c>
      <c r="G6075">
        <f t="shared" ca="1" si="1604"/>
        <v>89500</v>
      </c>
      <c r="H6075">
        <f t="shared" ca="1" si="1605"/>
        <v>48330</v>
      </c>
      <c r="I6075">
        <f t="shared" ca="1" si="1606"/>
        <v>3835</v>
      </c>
      <c r="J6075">
        <f t="shared" ca="1" si="1607"/>
        <v>1002</v>
      </c>
      <c r="K6075" s="1">
        <f t="shared" ca="1" si="1608"/>
        <v>46058</v>
      </c>
      <c r="L6075" s="1">
        <f t="shared" ca="1" si="1609"/>
        <v>46069</v>
      </c>
      <c r="M6075" s="1">
        <f t="shared" ca="1" si="1610"/>
        <v>46067</v>
      </c>
      <c r="N6075">
        <f t="shared" ca="1" si="1611"/>
        <v>53167</v>
      </c>
      <c r="O6075" s="3">
        <f t="shared" ca="1" si="1612"/>
        <v>36333</v>
      </c>
      <c r="P6075" s="2">
        <f t="shared" ca="1" si="1613"/>
        <v>0.40595530726256984</v>
      </c>
      <c r="Q6075" t="str">
        <f t="shared" ca="1" si="1614"/>
        <v>On Time</v>
      </c>
    </row>
    <row r="6076" spans="1:17" x14ac:dyDescent="0.3">
      <c r="A6076" t="str">
        <f t="shared" si="1598"/>
        <v>S06075</v>
      </c>
      <c r="B6076" t="str">
        <f t="shared" ca="1" si="1599"/>
        <v>FreshMart Ltd</v>
      </c>
      <c r="C6076" t="str">
        <f t="shared" ca="1" si="1600"/>
        <v>UAE</v>
      </c>
      <c r="D6076" t="str">
        <f t="shared" ca="1" si="1601"/>
        <v>Pickles</v>
      </c>
      <c r="E6076">
        <f t="shared" ca="1" si="1602"/>
        <v>398</v>
      </c>
      <c r="F6076" s="3">
        <f t="shared" ca="1" si="1603"/>
        <v>266</v>
      </c>
      <c r="G6076">
        <f t="shared" ca="1" si="1604"/>
        <v>105868</v>
      </c>
      <c r="H6076">
        <f t="shared" ca="1" si="1605"/>
        <v>73048.92</v>
      </c>
      <c r="I6076">
        <f t="shared" ca="1" si="1606"/>
        <v>4366</v>
      </c>
      <c r="J6076">
        <f t="shared" ca="1" si="1607"/>
        <v>3092</v>
      </c>
      <c r="K6076" s="1">
        <f t="shared" ca="1" si="1608"/>
        <v>46319</v>
      </c>
      <c r="L6076" s="1">
        <f t="shared" ca="1" si="1609"/>
        <v>46331</v>
      </c>
      <c r="M6076" s="1">
        <f t="shared" ca="1" si="1610"/>
        <v>46328</v>
      </c>
      <c r="N6076">
        <f t="shared" ca="1" si="1611"/>
        <v>80506.92</v>
      </c>
      <c r="O6076" s="3">
        <f t="shared" ca="1" si="1612"/>
        <v>25361.08</v>
      </c>
      <c r="P6076" s="2">
        <f t="shared" ca="1" si="1613"/>
        <v>0.23955378395738092</v>
      </c>
      <c r="Q6076" t="str">
        <f t="shared" ca="1" si="1614"/>
        <v>On Time</v>
      </c>
    </row>
    <row r="6077" spans="1:17" x14ac:dyDescent="0.3">
      <c r="A6077" t="str">
        <f t="shared" si="1598"/>
        <v>S06076</v>
      </c>
      <c r="B6077" t="str">
        <f t="shared" ca="1" si="1599"/>
        <v>FreshMart Ltd</v>
      </c>
      <c r="C6077" t="str">
        <f t="shared" ca="1" si="1600"/>
        <v>UK</v>
      </c>
      <c r="D6077" t="str">
        <f t="shared" ca="1" si="1601"/>
        <v>Tea</v>
      </c>
      <c r="E6077">
        <f t="shared" ca="1" si="1602"/>
        <v>197</v>
      </c>
      <c r="F6077" s="3">
        <f t="shared" ca="1" si="1603"/>
        <v>418</v>
      </c>
      <c r="G6077">
        <f t="shared" ca="1" si="1604"/>
        <v>82346</v>
      </c>
      <c r="H6077">
        <f t="shared" ca="1" si="1605"/>
        <v>40349.54</v>
      </c>
      <c r="I6077">
        <f t="shared" ca="1" si="1606"/>
        <v>8715</v>
      </c>
      <c r="J6077">
        <f t="shared" ca="1" si="1607"/>
        <v>2298</v>
      </c>
      <c r="K6077" s="1">
        <f t="shared" ca="1" si="1608"/>
        <v>46016</v>
      </c>
      <c r="L6077" s="1">
        <f t="shared" ca="1" si="1609"/>
        <v>46035</v>
      </c>
      <c r="M6077" s="1">
        <f t="shared" ca="1" si="1610"/>
        <v>46032</v>
      </c>
      <c r="N6077">
        <f t="shared" ca="1" si="1611"/>
        <v>51362.54</v>
      </c>
      <c r="O6077" s="3">
        <f t="shared" ca="1" si="1612"/>
        <v>30983.46</v>
      </c>
      <c r="P6077" s="2">
        <f t="shared" ca="1" si="1613"/>
        <v>0.37625944186724308</v>
      </c>
      <c r="Q6077" t="str">
        <f t="shared" ca="1" si="1614"/>
        <v>On Time</v>
      </c>
    </row>
    <row r="6078" spans="1:17" x14ac:dyDescent="0.3">
      <c r="A6078" t="str">
        <f t="shared" si="1598"/>
        <v>S06077</v>
      </c>
      <c r="B6078" t="str">
        <f t="shared" ca="1" si="1599"/>
        <v>Prime Wholesale</v>
      </c>
      <c r="C6078" t="str">
        <f t="shared" ca="1" si="1600"/>
        <v>UAE</v>
      </c>
      <c r="D6078" t="str">
        <f t="shared" ca="1" si="1601"/>
        <v>Sauces</v>
      </c>
      <c r="E6078">
        <f t="shared" ca="1" si="1602"/>
        <v>201</v>
      </c>
      <c r="F6078" s="3">
        <f t="shared" ca="1" si="1603"/>
        <v>114</v>
      </c>
      <c r="G6078">
        <f t="shared" ca="1" si="1604"/>
        <v>22914</v>
      </c>
      <c r="H6078">
        <f t="shared" ca="1" si="1605"/>
        <v>11457</v>
      </c>
      <c r="I6078">
        <f t="shared" ca="1" si="1606"/>
        <v>6830</v>
      </c>
      <c r="J6078">
        <f t="shared" ca="1" si="1607"/>
        <v>2509</v>
      </c>
      <c r="K6078" s="1">
        <f t="shared" ca="1" si="1608"/>
        <v>46082</v>
      </c>
      <c r="L6078" s="1">
        <f t="shared" ca="1" si="1609"/>
        <v>46096</v>
      </c>
      <c r="M6078" s="1">
        <f t="shared" ca="1" si="1610"/>
        <v>46095</v>
      </c>
      <c r="N6078">
        <f t="shared" ca="1" si="1611"/>
        <v>20796</v>
      </c>
      <c r="O6078" s="3">
        <f t="shared" ca="1" si="1612"/>
        <v>2118</v>
      </c>
      <c r="P6078" s="2">
        <f t="shared" ca="1" si="1613"/>
        <v>9.2432573972244039E-2</v>
      </c>
      <c r="Q6078" t="str">
        <f t="shared" ca="1" si="1614"/>
        <v>On Time</v>
      </c>
    </row>
    <row r="6079" spans="1:17" x14ac:dyDescent="0.3">
      <c r="A6079" t="str">
        <f t="shared" si="1598"/>
        <v>S06078</v>
      </c>
      <c r="B6079" t="str">
        <f t="shared" ca="1" si="1599"/>
        <v>Alpha Traders</v>
      </c>
      <c r="C6079" t="str">
        <f t="shared" ca="1" si="1600"/>
        <v>Singapore</v>
      </c>
      <c r="D6079" t="str">
        <f t="shared" ca="1" si="1601"/>
        <v>Spices</v>
      </c>
      <c r="E6079">
        <f t="shared" ca="1" si="1602"/>
        <v>486</v>
      </c>
      <c r="F6079" s="3">
        <f t="shared" ca="1" si="1603"/>
        <v>650</v>
      </c>
      <c r="G6079">
        <f t="shared" ca="1" si="1604"/>
        <v>315900</v>
      </c>
      <c r="H6079">
        <f t="shared" ca="1" si="1605"/>
        <v>157950</v>
      </c>
      <c r="I6079">
        <f t="shared" ca="1" si="1606"/>
        <v>3219</v>
      </c>
      <c r="J6079">
        <f t="shared" ca="1" si="1607"/>
        <v>1354</v>
      </c>
      <c r="K6079" s="1">
        <f t="shared" ca="1" si="1608"/>
        <v>45959</v>
      </c>
      <c r="L6079" s="1">
        <f t="shared" ca="1" si="1609"/>
        <v>45974</v>
      </c>
      <c r="M6079" s="1">
        <f t="shared" ca="1" si="1610"/>
        <v>45976</v>
      </c>
      <c r="N6079">
        <f t="shared" ca="1" si="1611"/>
        <v>162523</v>
      </c>
      <c r="O6079" s="3">
        <f t="shared" ca="1" si="1612"/>
        <v>153377</v>
      </c>
      <c r="P6079" s="2">
        <f t="shared" ca="1" si="1613"/>
        <v>0.48552389996834439</v>
      </c>
      <c r="Q6079" t="str">
        <f t="shared" ca="1" si="1614"/>
        <v>Late</v>
      </c>
    </row>
    <row r="6080" spans="1:17" x14ac:dyDescent="0.3">
      <c r="A6080" t="str">
        <f t="shared" si="1598"/>
        <v>S06079</v>
      </c>
      <c r="B6080" t="str">
        <f t="shared" ca="1" si="1599"/>
        <v>FreshMart Ltd</v>
      </c>
      <c r="C6080" t="str">
        <f t="shared" ca="1" si="1600"/>
        <v>Singapore</v>
      </c>
      <c r="D6080" t="str">
        <f t="shared" ca="1" si="1601"/>
        <v>Rice</v>
      </c>
      <c r="E6080">
        <f t="shared" ca="1" si="1602"/>
        <v>422</v>
      </c>
      <c r="F6080" s="3">
        <f t="shared" ca="1" si="1603"/>
        <v>604</v>
      </c>
      <c r="G6080">
        <f t="shared" ca="1" si="1604"/>
        <v>254888</v>
      </c>
      <c r="H6080">
        <f t="shared" ca="1" si="1605"/>
        <v>150383.92000000001</v>
      </c>
      <c r="I6080">
        <f t="shared" ca="1" si="1606"/>
        <v>8974</v>
      </c>
      <c r="J6080">
        <f t="shared" ca="1" si="1607"/>
        <v>1520</v>
      </c>
      <c r="K6080" s="1">
        <f t="shared" ca="1" si="1608"/>
        <v>45982</v>
      </c>
      <c r="L6080" s="1">
        <f t="shared" ca="1" si="1609"/>
        <v>46001</v>
      </c>
      <c r="M6080" s="1">
        <f t="shared" ca="1" si="1610"/>
        <v>46001</v>
      </c>
      <c r="N6080">
        <f t="shared" ca="1" si="1611"/>
        <v>160877.92000000001</v>
      </c>
      <c r="O6080" s="3">
        <f t="shared" ca="1" si="1612"/>
        <v>94010.079999999987</v>
      </c>
      <c r="P6080" s="2">
        <f t="shared" ca="1" si="1613"/>
        <v>0.36882897586390878</v>
      </c>
      <c r="Q6080" t="str">
        <f t="shared" ca="1" si="1614"/>
        <v>On Time</v>
      </c>
    </row>
    <row r="6081" spans="1:17" x14ac:dyDescent="0.3">
      <c r="A6081" t="str">
        <f t="shared" si="1598"/>
        <v>S06080</v>
      </c>
      <c r="B6081" t="str">
        <f t="shared" ca="1" si="1599"/>
        <v>Oceanic Exports</v>
      </c>
      <c r="C6081" t="str">
        <f t="shared" ca="1" si="1600"/>
        <v>UAE</v>
      </c>
      <c r="D6081" t="str">
        <f t="shared" ca="1" si="1601"/>
        <v>Tea</v>
      </c>
      <c r="E6081">
        <f t="shared" ca="1" si="1602"/>
        <v>250</v>
      </c>
      <c r="F6081" s="3">
        <f t="shared" ca="1" si="1603"/>
        <v>344</v>
      </c>
      <c r="G6081">
        <f t="shared" ca="1" si="1604"/>
        <v>86000</v>
      </c>
      <c r="H6081">
        <f t="shared" ca="1" si="1605"/>
        <v>64500</v>
      </c>
      <c r="I6081">
        <f t="shared" ca="1" si="1606"/>
        <v>6843</v>
      </c>
      <c r="J6081">
        <f t="shared" ca="1" si="1607"/>
        <v>3691</v>
      </c>
      <c r="K6081" s="1">
        <f t="shared" ca="1" si="1608"/>
        <v>45778</v>
      </c>
      <c r="L6081" s="1">
        <f t="shared" ca="1" si="1609"/>
        <v>45795</v>
      </c>
      <c r="M6081" s="1">
        <f t="shared" ca="1" si="1610"/>
        <v>45799</v>
      </c>
      <c r="N6081">
        <f t="shared" ca="1" si="1611"/>
        <v>75034</v>
      </c>
      <c r="O6081" s="3">
        <f t="shared" ca="1" si="1612"/>
        <v>10966</v>
      </c>
      <c r="P6081" s="2">
        <f t="shared" ca="1" si="1613"/>
        <v>0.12751162790697673</v>
      </c>
      <c r="Q6081" t="str">
        <f t="shared" ca="1" si="1614"/>
        <v>Late</v>
      </c>
    </row>
    <row r="6082" spans="1:17" x14ac:dyDescent="0.3">
      <c r="A6082" t="str">
        <f t="shared" si="1598"/>
        <v>S06081</v>
      </c>
      <c r="B6082" t="str">
        <f t="shared" ca="1" si="1599"/>
        <v>Prime Wholesale</v>
      </c>
      <c r="C6082" t="str">
        <f t="shared" ca="1" si="1600"/>
        <v>Singapore</v>
      </c>
      <c r="D6082" t="str">
        <f t="shared" ca="1" si="1601"/>
        <v>Sauces</v>
      </c>
      <c r="E6082">
        <f t="shared" ca="1" si="1602"/>
        <v>432</v>
      </c>
      <c r="F6082" s="3">
        <f t="shared" ca="1" si="1603"/>
        <v>237</v>
      </c>
      <c r="G6082">
        <f t="shared" ca="1" si="1604"/>
        <v>102384</v>
      </c>
      <c r="H6082">
        <f t="shared" ca="1" si="1605"/>
        <v>53239.68</v>
      </c>
      <c r="I6082">
        <f t="shared" ca="1" si="1606"/>
        <v>8123</v>
      </c>
      <c r="J6082">
        <f t="shared" ca="1" si="1607"/>
        <v>1236</v>
      </c>
      <c r="K6082" s="1">
        <f t="shared" ca="1" si="1608"/>
        <v>45956</v>
      </c>
      <c r="L6082" s="1">
        <f t="shared" ca="1" si="1609"/>
        <v>45970</v>
      </c>
      <c r="M6082" s="1">
        <f t="shared" ca="1" si="1610"/>
        <v>45970</v>
      </c>
      <c r="N6082">
        <f t="shared" ca="1" si="1611"/>
        <v>62598.68</v>
      </c>
      <c r="O6082" s="3">
        <f t="shared" ca="1" si="1612"/>
        <v>39785.32</v>
      </c>
      <c r="P6082" s="2">
        <f t="shared" ca="1" si="1613"/>
        <v>0.3885892326926082</v>
      </c>
      <c r="Q6082" t="str">
        <f t="shared" ca="1" si="1614"/>
        <v>On Time</v>
      </c>
    </row>
    <row r="6083" spans="1:17" x14ac:dyDescent="0.3">
      <c r="A6083" t="str">
        <f t="shared" ref="A6083:A6146" si="1615">"S"&amp;TEXT(ROW()-1,"00000")</f>
        <v>S06082</v>
      </c>
      <c r="B6083" t="str">
        <f t="shared" ref="B6083:B6146" ca="1" si="1616">CHOOSE(RANDBETWEEN(1,6),"Alpha Traders","Beta Imports","Global Foods","FreshMart Ltd","Oceanic Exports","Prime Wholesale")</f>
        <v>Global Foods</v>
      </c>
      <c r="C6083" t="str">
        <f t="shared" ref="C6083:C6146" ca="1" si="1617">CHOOSE(RANDBETWEEN(1,5),"UK","UAE","Canada","Australia","Singapore")</f>
        <v>Canada</v>
      </c>
      <c r="D6083" t="str">
        <f t="shared" ref="D6083:D6146" ca="1" si="1618">CHOOSE(RANDBETWEEN(1,5),"Pickles","Spices","Tea","Rice","Sauces")</f>
        <v>Spices</v>
      </c>
      <c r="E6083">
        <f t="shared" ref="E6083:E6146" ca="1" si="1619">RANDBETWEEN(50,500)</f>
        <v>451</v>
      </c>
      <c r="F6083" s="3">
        <f t="shared" ref="F6083:F6146" ca="1" si="1620">RANDBETWEEN(100,800)</f>
        <v>373</v>
      </c>
      <c r="G6083">
        <f t="shared" ref="G6083:G6146" ca="1" si="1621">E6083*F6083</f>
        <v>168223</v>
      </c>
      <c r="H6083">
        <f t="shared" ref="H6083:H6146" ca="1" si="1622">ROUND(G6083*RANDBETWEEN(45,75)/100,2)</f>
        <v>95887.11</v>
      </c>
      <c r="I6083">
        <f t="shared" ref="I6083:I6146" ca="1" si="1623">RANDBETWEEN(1500,12000)</f>
        <v>9728</v>
      </c>
      <c r="J6083">
        <f t="shared" ref="J6083:J6146" ca="1" si="1624">RANDBETWEEN(500,4000)</f>
        <v>3193</v>
      </c>
      <c r="K6083" s="1">
        <f t="shared" ref="K6083:K6146" ca="1" si="1625">DATE(2025,1,1)+RANDBETWEEN(0,729)</f>
        <v>45822</v>
      </c>
      <c r="L6083" s="1">
        <f t="shared" ref="L6083:L6146" ca="1" si="1626">K6083+RANDBETWEEN(7,20)</f>
        <v>45838</v>
      </c>
      <c r="M6083" s="1">
        <f t="shared" ref="M6083:M6146" ca="1" si="1627">L6083+RANDBETWEEN(-3,6)</f>
        <v>45843</v>
      </c>
      <c r="N6083">
        <f t="shared" ref="N6083:N6146" ca="1" si="1628">H6083+I6083+J6083</f>
        <v>108808.11</v>
      </c>
      <c r="O6083" s="3">
        <f t="shared" ref="O6083:O6146" ca="1" si="1629">G6083-N6083</f>
        <v>59414.89</v>
      </c>
      <c r="P6083" s="2">
        <f t="shared" ref="P6083:P6146" ca="1" si="1630">IFERROR(O6083/G6083,0)</f>
        <v>0.35319124019902154</v>
      </c>
      <c r="Q6083" t="str">
        <f t="shared" ref="Q6083:Q6146" ca="1" si="1631">IF(M6083&lt;=L6083,"On Time","Late")</f>
        <v>Late</v>
      </c>
    </row>
    <row r="6084" spans="1:17" x14ac:dyDescent="0.3">
      <c r="A6084" t="str">
        <f t="shared" si="1615"/>
        <v>S06083</v>
      </c>
      <c r="B6084" t="str">
        <f t="shared" ca="1" si="1616"/>
        <v>FreshMart Ltd</v>
      </c>
      <c r="C6084" t="str">
        <f t="shared" ca="1" si="1617"/>
        <v>UAE</v>
      </c>
      <c r="D6084" t="str">
        <f t="shared" ca="1" si="1618"/>
        <v>Tea</v>
      </c>
      <c r="E6084">
        <f t="shared" ca="1" si="1619"/>
        <v>56</v>
      </c>
      <c r="F6084" s="3">
        <f t="shared" ca="1" si="1620"/>
        <v>627</v>
      </c>
      <c r="G6084">
        <f t="shared" ca="1" si="1621"/>
        <v>35112</v>
      </c>
      <c r="H6084">
        <f t="shared" ca="1" si="1622"/>
        <v>16853.759999999998</v>
      </c>
      <c r="I6084">
        <f t="shared" ca="1" si="1623"/>
        <v>11778</v>
      </c>
      <c r="J6084">
        <f t="shared" ca="1" si="1624"/>
        <v>2795</v>
      </c>
      <c r="K6084" s="1">
        <f t="shared" ca="1" si="1625"/>
        <v>46106</v>
      </c>
      <c r="L6084" s="1">
        <f t="shared" ca="1" si="1626"/>
        <v>46120</v>
      </c>
      <c r="M6084" s="1">
        <f t="shared" ca="1" si="1627"/>
        <v>46118</v>
      </c>
      <c r="N6084">
        <f t="shared" ca="1" si="1628"/>
        <v>31426.76</v>
      </c>
      <c r="O6084" s="3">
        <f t="shared" ca="1" si="1629"/>
        <v>3685.2400000000016</v>
      </c>
      <c r="P6084" s="2">
        <f t="shared" ca="1" si="1630"/>
        <v>0.10495670995671</v>
      </c>
      <c r="Q6084" t="str">
        <f t="shared" ca="1" si="1631"/>
        <v>On Time</v>
      </c>
    </row>
    <row r="6085" spans="1:17" x14ac:dyDescent="0.3">
      <c r="A6085" t="str">
        <f t="shared" si="1615"/>
        <v>S06084</v>
      </c>
      <c r="B6085" t="str">
        <f t="shared" ca="1" si="1616"/>
        <v>FreshMart Ltd</v>
      </c>
      <c r="C6085" t="str">
        <f t="shared" ca="1" si="1617"/>
        <v>Australia</v>
      </c>
      <c r="D6085" t="str">
        <f t="shared" ca="1" si="1618"/>
        <v>Spices</v>
      </c>
      <c r="E6085">
        <f t="shared" ca="1" si="1619"/>
        <v>201</v>
      </c>
      <c r="F6085" s="3">
        <f t="shared" ca="1" si="1620"/>
        <v>178</v>
      </c>
      <c r="G6085">
        <f t="shared" ca="1" si="1621"/>
        <v>35778</v>
      </c>
      <c r="H6085">
        <f t="shared" ca="1" si="1622"/>
        <v>23613.48</v>
      </c>
      <c r="I6085">
        <f t="shared" ca="1" si="1623"/>
        <v>11648</v>
      </c>
      <c r="J6085">
        <f t="shared" ca="1" si="1624"/>
        <v>1231</v>
      </c>
      <c r="K6085" s="1">
        <f t="shared" ca="1" si="1625"/>
        <v>45955</v>
      </c>
      <c r="L6085" s="1">
        <f t="shared" ca="1" si="1626"/>
        <v>45965</v>
      </c>
      <c r="M6085" s="1">
        <f t="shared" ca="1" si="1627"/>
        <v>45971</v>
      </c>
      <c r="N6085">
        <f t="shared" ca="1" si="1628"/>
        <v>36492.479999999996</v>
      </c>
      <c r="O6085" s="3">
        <f t="shared" ca="1" si="1629"/>
        <v>-714.47999999999593</v>
      </c>
      <c r="P6085" s="2">
        <f t="shared" ca="1" si="1630"/>
        <v>-1.9969813852087761E-2</v>
      </c>
      <c r="Q6085" t="str">
        <f t="shared" ca="1" si="1631"/>
        <v>Late</v>
      </c>
    </row>
    <row r="6086" spans="1:17" x14ac:dyDescent="0.3">
      <c r="A6086" t="str">
        <f t="shared" si="1615"/>
        <v>S06085</v>
      </c>
      <c r="B6086" t="str">
        <f t="shared" ca="1" si="1616"/>
        <v>Alpha Traders</v>
      </c>
      <c r="C6086" t="str">
        <f t="shared" ca="1" si="1617"/>
        <v>UAE</v>
      </c>
      <c r="D6086" t="str">
        <f t="shared" ca="1" si="1618"/>
        <v>Sauces</v>
      </c>
      <c r="E6086">
        <f t="shared" ca="1" si="1619"/>
        <v>200</v>
      </c>
      <c r="F6086" s="3">
        <f t="shared" ca="1" si="1620"/>
        <v>369</v>
      </c>
      <c r="G6086">
        <f t="shared" ca="1" si="1621"/>
        <v>73800</v>
      </c>
      <c r="H6086">
        <f t="shared" ca="1" si="1622"/>
        <v>52398</v>
      </c>
      <c r="I6086">
        <f t="shared" ca="1" si="1623"/>
        <v>4919</v>
      </c>
      <c r="J6086">
        <f t="shared" ca="1" si="1624"/>
        <v>732</v>
      </c>
      <c r="K6086" s="1">
        <f t="shared" ca="1" si="1625"/>
        <v>46007</v>
      </c>
      <c r="L6086" s="1">
        <f t="shared" ca="1" si="1626"/>
        <v>46026</v>
      </c>
      <c r="M6086" s="1">
        <f t="shared" ca="1" si="1627"/>
        <v>46025</v>
      </c>
      <c r="N6086">
        <f t="shared" ca="1" si="1628"/>
        <v>58049</v>
      </c>
      <c r="O6086" s="3">
        <f t="shared" ca="1" si="1629"/>
        <v>15751</v>
      </c>
      <c r="P6086" s="2">
        <f t="shared" ca="1" si="1630"/>
        <v>0.21342818428184282</v>
      </c>
      <c r="Q6086" t="str">
        <f t="shared" ca="1" si="1631"/>
        <v>On Time</v>
      </c>
    </row>
    <row r="6087" spans="1:17" x14ac:dyDescent="0.3">
      <c r="A6087" t="str">
        <f t="shared" si="1615"/>
        <v>S06086</v>
      </c>
      <c r="B6087" t="str">
        <f t="shared" ca="1" si="1616"/>
        <v>Oceanic Exports</v>
      </c>
      <c r="C6087" t="str">
        <f t="shared" ca="1" si="1617"/>
        <v>Singapore</v>
      </c>
      <c r="D6087" t="str">
        <f t="shared" ca="1" si="1618"/>
        <v>Tea</v>
      </c>
      <c r="E6087">
        <f t="shared" ca="1" si="1619"/>
        <v>294</v>
      </c>
      <c r="F6087" s="3">
        <f t="shared" ca="1" si="1620"/>
        <v>532</v>
      </c>
      <c r="G6087">
        <f t="shared" ca="1" si="1621"/>
        <v>156408</v>
      </c>
      <c r="H6087">
        <f t="shared" ca="1" si="1622"/>
        <v>90716.64</v>
      </c>
      <c r="I6087">
        <f t="shared" ca="1" si="1623"/>
        <v>4019</v>
      </c>
      <c r="J6087">
        <f t="shared" ca="1" si="1624"/>
        <v>3498</v>
      </c>
      <c r="K6087" s="1">
        <f t="shared" ca="1" si="1625"/>
        <v>46332</v>
      </c>
      <c r="L6087" s="1">
        <f t="shared" ca="1" si="1626"/>
        <v>46343</v>
      </c>
      <c r="M6087" s="1">
        <f t="shared" ca="1" si="1627"/>
        <v>46347</v>
      </c>
      <c r="N6087">
        <f t="shared" ca="1" si="1628"/>
        <v>98233.64</v>
      </c>
      <c r="O6087" s="3">
        <f t="shared" ca="1" si="1629"/>
        <v>58174.36</v>
      </c>
      <c r="P6087" s="2">
        <f t="shared" ca="1" si="1630"/>
        <v>0.37193979847578129</v>
      </c>
      <c r="Q6087" t="str">
        <f t="shared" ca="1" si="1631"/>
        <v>Late</v>
      </c>
    </row>
    <row r="6088" spans="1:17" x14ac:dyDescent="0.3">
      <c r="A6088" t="str">
        <f t="shared" si="1615"/>
        <v>S06087</v>
      </c>
      <c r="B6088" t="str">
        <f t="shared" ca="1" si="1616"/>
        <v>Beta Imports</v>
      </c>
      <c r="C6088" t="str">
        <f t="shared" ca="1" si="1617"/>
        <v>UAE</v>
      </c>
      <c r="D6088" t="str">
        <f t="shared" ca="1" si="1618"/>
        <v>Sauces</v>
      </c>
      <c r="E6088">
        <f t="shared" ca="1" si="1619"/>
        <v>72</v>
      </c>
      <c r="F6088" s="3">
        <f t="shared" ca="1" si="1620"/>
        <v>687</v>
      </c>
      <c r="G6088">
        <f t="shared" ca="1" si="1621"/>
        <v>49464</v>
      </c>
      <c r="H6088">
        <f t="shared" ca="1" si="1622"/>
        <v>26710.560000000001</v>
      </c>
      <c r="I6088">
        <f t="shared" ca="1" si="1623"/>
        <v>11804</v>
      </c>
      <c r="J6088">
        <f t="shared" ca="1" si="1624"/>
        <v>1004</v>
      </c>
      <c r="K6088" s="1">
        <f t="shared" ca="1" si="1625"/>
        <v>45987</v>
      </c>
      <c r="L6088" s="1">
        <f t="shared" ca="1" si="1626"/>
        <v>46005</v>
      </c>
      <c r="M6088" s="1">
        <f t="shared" ca="1" si="1627"/>
        <v>46007</v>
      </c>
      <c r="N6088">
        <f t="shared" ca="1" si="1628"/>
        <v>39518.559999999998</v>
      </c>
      <c r="O6088" s="3">
        <f t="shared" ca="1" si="1629"/>
        <v>9945.4400000000023</v>
      </c>
      <c r="P6088" s="2">
        <f t="shared" ca="1" si="1630"/>
        <v>0.20106420831311667</v>
      </c>
      <c r="Q6088" t="str">
        <f t="shared" ca="1" si="1631"/>
        <v>Late</v>
      </c>
    </row>
    <row r="6089" spans="1:17" x14ac:dyDescent="0.3">
      <c r="A6089" t="str">
        <f t="shared" si="1615"/>
        <v>S06088</v>
      </c>
      <c r="B6089" t="str">
        <f t="shared" ca="1" si="1616"/>
        <v>Alpha Traders</v>
      </c>
      <c r="C6089" t="str">
        <f t="shared" ca="1" si="1617"/>
        <v>Singapore</v>
      </c>
      <c r="D6089" t="str">
        <f t="shared" ca="1" si="1618"/>
        <v>Pickles</v>
      </c>
      <c r="E6089">
        <f t="shared" ca="1" si="1619"/>
        <v>118</v>
      </c>
      <c r="F6089" s="3">
        <f t="shared" ca="1" si="1620"/>
        <v>406</v>
      </c>
      <c r="G6089">
        <f t="shared" ca="1" si="1621"/>
        <v>47908</v>
      </c>
      <c r="H6089">
        <f t="shared" ca="1" si="1622"/>
        <v>28265.72</v>
      </c>
      <c r="I6089">
        <f t="shared" ca="1" si="1623"/>
        <v>7365</v>
      </c>
      <c r="J6089">
        <f t="shared" ca="1" si="1624"/>
        <v>1565</v>
      </c>
      <c r="K6089" s="1">
        <f t="shared" ca="1" si="1625"/>
        <v>46044</v>
      </c>
      <c r="L6089" s="1">
        <f t="shared" ca="1" si="1626"/>
        <v>46063</v>
      </c>
      <c r="M6089" s="1">
        <f t="shared" ca="1" si="1627"/>
        <v>46060</v>
      </c>
      <c r="N6089">
        <f t="shared" ca="1" si="1628"/>
        <v>37195.72</v>
      </c>
      <c r="O6089" s="3">
        <f t="shared" ca="1" si="1629"/>
        <v>10712.279999999999</v>
      </c>
      <c r="P6089" s="2">
        <f t="shared" ca="1" si="1630"/>
        <v>0.22360106871503713</v>
      </c>
      <c r="Q6089" t="str">
        <f t="shared" ca="1" si="1631"/>
        <v>On Time</v>
      </c>
    </row>
    <row r="6090" spans="1:17" x14ac:dyDescent="0.3">
      <c r="A6090" t="str">
        <f t="shared" si="1615"/>
        <v>S06089</v>
      </c>
      <c r="B6090" t="str">
        <f t="shared" ca="1" si="1616"/>
        <v>Alpha Traders</v>
      </c>
      <c r="C6090" t="str">
        <f t="shared" ca="1" si="1617"/>
        <v>UK</v>
      </c>
      <c r="D6090" t="str">
        <f t="shared" ca="1" si="1618"/>
        <v>Pickles</v>
      </c>
      <c r="E6090">
        <f t="shared" ca="1" si="1619"/>
        <v>215</v>
      </c>
      <c r="F6090" s="3">
        <f t="shared" ca="1" si="1620"/>
        <v>325</v>
      </c>
      <c r="G6090">
        <f t="shared" ca="1" si="1621"/>
        <v>69875</v>
      </c>
      <c r="H6090">
        <f t="shared" ca="1" si="1622"/>
        <v>32142.5</v>
      </c>
      <c r="I6090">
        <f t="shared" ca="1" si="1623"/>
        <v>10789</v>
      </c>
      <c r="J6090">
        <f t="shared" ca="1" si="1624"/>
        <v>2825</v>
      </c>
      <c r="K6090" s="1">
        <f t="shared" ca="1" si="1625"/>
        <v>45760</v>
      </c>
      <c r="L6090" s="1">
        <f t="shared" ca="1" si="1626"/>
        <v>45775</v>
      </c>
      <c r="M6090" s="1">
        <f t="shared" ca="1" si="1627"/>
        <v>45778</v>
      </c>
      <c r="N6090">
        <f t="shared" ca="1" si="1628"/>
        <v>45756.5</v>
      </c>
      <c r="O6090" s="3">
        <f t="shared" ca="1" si="1629"/>
        <v>24118.5</v>
      </c>
      <c r="P6090" s="2">
        <f t="shared" ca="1" si="1630"/>
        <v>0.34516636851520571</v>
      </c>
      <c r="Q6090" t="str">
        <f t="shared" ca="1" si="1631"/>
        <v>Late</v>
      </c>
    </row>
    <row r="6091" spans="1:17" x14ac:dyDescent="0.3">
      <c r="A6091" t="str">
        <f t="shared" si="1615"/>
        <v>S06090</v>
      </c>
      <c r="B6091" t="str">
        <f t="shared" ca="1" si="1616"/>
        <v>Prime Wholesale</v>
      </c>
      <c r="C6091" t="str">
        <f t="shared" ca="1" si="1617"/>
        <v>UAE</v>
      </c>
      <c r="D6091" t="str">
        <f t="shared" ca="1" si="1618"/>
        <v>Sauces</v>
      </c>
      <c r="E6091">
        <f t="shared" ca="1" si="1619"/>
        <v>106</v>
      </c>
      <c r="F6091" s="3">
        <f t="shared" ca="1" si="1620"/>
        <v>751</v>
      </c>
      <c r="G6091">
        <f t="shared" ca="1" si="1621"/>
        <v>79606</v>
      </c>
      <c r="H6091">
        <f t="shared" ca="1" si="1622"/>
        <v>37414.82</v>
      </c>
      <c r="I6091">
        <f t="shared" ca="1" si="1623"/>
        <v>6795</v>
      </c>
      <c r="J6091">
        <f t="shared" ca="1" si="1624"/>
        <v>1364</v>
      </c>
      <c r="K6091" s="1">
        <f t="shared" ca="1" si="1625"/>
        <v>45845</v>
      </c>
      <c r="L6091" s="1">
        <f t="shared" ca="1" si="1626"/>
        <v>45854</v>
      </c>
      <c r="M6091" s="1">
        <f t="shared" ca="1" si="1627"/>
        <v>45857</v>
      </c>
      <c r="N6091">
        <f t="shared" ca="1" si="1628"/>
        <v>45573.82</v>
      </c>
      <c r="O6091" s="3">
        <f t="shared" ca="1" si="1629"/>
        <v>34032.18</v>
      </c>
      <c r="P6091" s="2">
        <f t="shared" ca="1" si="1630"/>
        <v>0.4275077255483255</v>
      </c>
      <c r="Q6091" t="str">
        <f t="shared" ca="1" si="1631"/>
        <v>Late</v>
      </c>
    </row>
    <row r="6092" spans="1:17" x14ac:dyDescent="0.3">
      <c r="A6092" t="str">
        <f t="shared" si="1615"/>
        <v>S06091</v>
      </c>
      <c r="B6092" t="str">
        <f t="shared" ca="1" si="1616"/>
        <v>Alpha Traders</v>
      </c>
      <c r="C6092" t="str">
        <f t="shared" ca="1" si="1617"/>
        <v>UAE</v>
      </c>
      <c r="D6092" t="str">
        <f t="shared" ca="1" si="1618"/>
        <v>Pickles</v>
      </c>
      <c r="E6092">
        <f t="shared" ca="1" si="1619"/>
        <v>284</v>
      </c>
      <c r="F6092" s="3">
        <f t="shared" ca="1" si="1620"/>
        <v>314</v>
      </c>
      <c r="G6092">
        <f t="shared" ca="1" si="1621"/>
        <v>89176</v>
      </c>
      <c r="H6092">
        <f t="shared" ca="1" si="1622"/>
        <v>57072.639999999999</v>
      </c>
      <c r="I6092">
        <f t="shared" ca="1" si="1623"/>
        <v>2948</v>
      </c>
      <c r="J6092">
        <f t="shared" ca="1" si="1624"/>
        <v>2856</v>
      </c>
      <c r="K6092" s="1">
        <f t="shared" ca="1" si="1625"/>
        <v>46126</v>
      </c>
      <c r="L6092" s="1">
        <f t="shared" ca="1" si="1626"/>
        <v>46137</v>
      </c>
      <c r="M6092" s="1">
        <f t="shared" ca="1" si="1627"/>
        <v>46134</v>
      </c>
      <c r="N6092">
        <f t="shared" ca="1" si="1628"/>
        <v>62876.639999999999</v>
      </c>
      <c r="O6092" s="3">
        <f t="shared" ca="1" si="1629"/>
        <v>26299.360000000001</v>
      </c>
      <c r="P6092" s="2">
        <f t="shared" ca="1" si="1630"/>
        <v>0.29491522382703866</v>
      </c>
      <c r="Q6092" t="str">
        <f t="shared" ca="1" si="1631"/>
        <v>On Time</v>
      </c>
    </row>
    <row r="6093" spans="1:17" x14ac:dyDescent="0.3">
      <c r="A6093" t="str">
        <f t="shared" si="1615"/>
        <v>S06092</v>
      </c>
      <c r="B6093" t="str">
        <f t="shared" ca="1" si="1616"/>
        <v>Alpha Traders</v>
      </c>
      <c r="C6093" t="str">
        <f t="shared" ca="1" si="1617"/>
        <v>UAE</v>
      </c>
      <c r="D6093" t="str">
        <f t="shared" ca="1" si="1618"/>
        <v>Spices</v>
      </c>
      <c r="E6093">
        <f t="shared" ca="1" si="1619"/>
        <v>215</v>
      </c>
      <c r="F6093" s="3">
        <f t="shared" ca="1" si="1620"/>
        <v>193</v>
      </c>
      <c r="G6093">
        <f t="shared" ca="1" si="1621"/>
        <v>41495</v>
      </c>
      <c r="H6093">
        <f t="shared" ca="1" si="1622"/>
        <v>28631.55</v>
      </c>
      <c r="I6093">
        <f t="shared" ca="1" si="1623"/>
        <v>6405</v>
      </c>
      <c r="J6093">
        <f t="shared" ca="1" si="1624"/>
        <v>3249</v>
      </c>
      <c r="K6093" s="1">
        <f t="shared" ca="1" si="1625"/>
        <v>45713</v>
      </c>
      <c r="L6093" s="1">
        <f t="shared" ca="1" si="1626"/>
        <v>45721</v>
      </c>
      <c r="M6093" s="1">
        <f t="shared" ca="1" si="1627"/>
        <v>45723</v>
      </c>
      <c r="N6093">
        <f t="shared" ca="1" si="1628"/>
        <v>38285.550000000003</v>
      </c>
      <c r="O6093" s="3">
        <f t="shared" ca="1" si="1629"/>
        <v>3209.4499999999971</v>
      </c>
      <c r="P6093" s="2">
        <f t="shared" ca="1" si="1630"/>
        <v>7.7345463308832324E-2</v>
      </c>
      <c r="Q6093" t="str">
        <f t="shared" ca="1" si="1631"/>
        <v>Late</v>
      </c>
    </row>
    <row r="6094" spans="1:17" x14ac:dyDescent="0.3">
      <c r="A6094" t="str">
        <f t="shared" si="1615"/>
        <v>S06093</v>
      </c>
      <c r="B6094" t="str">
        <f t="shared" ca="1" si="1616"/>
        <v>Global Foods</v>
      </c>
      <c r="C6094" t="str">
        <f t="shared" ca="1" si="1617"/>
        <v>UK</v>
      </c>
      <c r="D6094" t="str">
        <f t="shared" ca="1" si="1618"/>
        <v>Spices</v>
      </c>
      <c r="E6094">
        <f t="shared" ca="1" si="1619"/>
        <v>299</v>
      </c>
      <c r="F6094" s="3">
        <f t="shared" ca="1" si="1620"/>
        <v>690</v>
      </c>
      <c r="G6094">
        <f t="shared" ca="1" si="1621"/>
        <v>206310</v>
      </c>
      <c r="H6094">
        <f t="shared" ca="1" si="1622"/>
        <v>140290.79999999999</v>
      </c>
      <c r="I6094">
        <f t="shared" ca="1" si="1623"/>
        <v>8679</v>
      </c>
      <c r="J6094">
        <f t="shared" ca="1" si="1624"/>
        <v>3311</v>
      </c>
      <c r="K6094" s="1">
        <f t="shared" ca="1" si="1625"/>
        <v>45718</v>
      </c>
      <c r="L6094" s="1">
        <f t="shared" ca="1" si="1626"/>
        <v>45728</v>
      </c>
      <c r="M6094" s="1">
        <f t="shared" ca="1" si="1627"/>
        <v>45729</v>
      </c>
      <c r="N6094">
        <f t="shared" ca="1" si="1628"/>
        <v>152280.79999999999</v>
      </c>
      <c r="O6094" s="3">
        <f t="shared" ca="1" si="1629"/>
        <v>54029.200000000012</v>
      </c>
      <c r="P6094" s="2">
        <f t="shared" ca="1" si="1630"/>
        <v>0.26188357326353551</v>
      </c>
      <c r="Q6094" t="str">
        <f t="shared" ca="1" si="1631"/>
        <v>Late</v>
      </c>
    </row>
    <row r="6095" spans="1:17" x14ac:dyDescent="0.3">
      <c r="A6095" t="str">
        <f t="shared" si="1615"/>
        <v>S06094</v>
      </c>
      <c r="B6095" t="str">
        <f t="shared" ca="1" si="1616"/>
        <v>Prime Wholesale</v>
      </c>
      <c r="C6095" t="str">
        <f t="shared" ca="1" si="1617"/>
        <v>UAE</v>
      </c>
      <c r="D6095" t="str">
        <f t="shared" ca="1" si="1618"/>
        <v>Sauces</v>
      </c>
      <c r="E6095">
        <f t="shared" ca="1" si="1619"/>
        <v>416</v>
      </c>
      <c r="F6095" s="3">
        <f t="shared" ca="1" si="1620"/>
        <v>664</v>
      </c>
      <c r="G6095">
        <f t="shared" ca="1" si="1621"/>
        <v>276224</v>
      </c>
      <c r="H6095">
        <f t="shared" ca="1" si="1622"/>
        <v>162972.16</v>
      </c>
      <c r="I6095">
        <f t="shared" ca="1" si="1623"/>
        <v>6437</v>
      </c>
      <c r="J6095">
        <f t="shared" ca="1" si="1624"/>
        <v>1928</v>
      </c>
      <c r="K6095" s="1">
        <f t="shared" ca="1" si="1625"/>
        <v>46186</v>
      </c>
      <c r="L6095" s="1">
        <f t="shared" ca="1" si="1626"/>
        <v>46203</v>
      </c>
      <c r="M6095" s="1">
        <f t="shared" ca="1" si="1627"/>
        <v>46209</v>
      </c>
      <c r="N6095">
        <f t="shared" ca="1" si="1628"/>
        <v>171337.16</v>
      </c>
      <c r="O6095" s="3">
        <f t="shared" ca="1" si="1629"/>
        <v>104886.84</v>
      </c>
      <c r="P6095" s="2">
        <f t="shared" ca="1" si="1630"/>
        <v>0.37971660681186281</v>
      </c>
      <c r="Q6095" t="str">
        <f t="shared" ca="1" si="1631"/>
        <v>Late</v>
      </c>
    </row>
    <row r="6096" spans="1:17" x14ac:dyDescent="0.3">
      <c r="A6096" t="str">
        <f t="shared" si="1615"/>
        <v>S06095</v>
      </c>
      <c r="B6096" t="str">
        <f t="shared" ca="1" si="1616"/>
        <v>Beta Imports</v>
      </c>
      <c r="C6096" t="str">
        <f t="shared" ca="1" si="1617"/>
        <v>Singapore</v>
      </c>
      <c r="D6096" t="str">
        <f t="shared" ca="1" si="1618"/>
        <v>Sauces</v>
      </c>
      <c r="E6096">
        <f t="shared" ca="1" si="1619"/>
        <v>88</v>
      </c>
      <c r="F6096" s="3">
        <f t="shared" ca="1" si="1620"/>
        <v>602</v>
      </c>
      <c r="G6096">
        <f t="shared" ca="1" si="1621"/>
        <v>52976</v>
      </c>
      <c r="H6096">
        <f t="shared" ca="1" si="1622"/>
        <v>23839.200000000001</v>
      </c>
      <c r="I6096">
        <f t="shared" ca="1" si="1623"/>
        <v>11972</v>
      </c>
      <c r="J6096">
        <f t="shared" ca="1" si="1624"/>
        <v>3531</v>
      </c>
      <c r="K6096" s="1">
        <f t="shared" ca="1" si="1625"/>
        <v>45758</v>
      </c>
      <c r="L6096" s="1">
        <f t="shared" ca="1" si="1626"/>
        <v>45767</v>
      </c>
      <c r="M6096" s="1">
        <f t="shared" ca="1" si="1627"/>
        <v>45768</v>
      </c>
      <c r="N6096">
        <f t="shared" ca="1" si="1628"/>
        <v>39342.199999999997</v>
      </c>
      <c r="O6096" s="3">
        <f t="shared" ca="1" si="1629"/>
        <v>13633.800000000003</v>
      </c>
      <c r="P6096" s="2">
        <f t="shared" ca="1" si="1630"/>
        <v>0.25735804892781644</v>
      </c>
      <c r="Q6096" t="str">
        <f t="shared" ca="1" si="1631"/>
        <v>Late</v>
      </c>
    </row>
    <row r="6097" spans="1:17" x14ac:dyDescent="0.3">
      <c r="A6097" t="str">
        <f t="shared" si="1615"/>
        <v>S06096</v>
      </c>
      <c r="B6097" t="str">
        <f t="shared" ca="1" si="1616"/>
        <v>Prime Wholesale</v>
      </c>
      <c r="C6097" t="str">
        <f t="shared" ca="1" si="1617"/>
        <v>Canada</v>
      </c>
      <c r="D6097" t="str">
        <f t="shared" ca="1" si="1618"/>
        <v>Spices</v>
      </c>
      <c r="E6097">
        <f t="shared" ca="1" si="1619"/>
        <v>451</v>
      </c>
      <c r="F6097" s="3">
        <f t="shared" ca="1" si="1620"/>
        <v>693</v>
      </c>
      <c r="G6097">
        <f t="shared" ca="1" si="1621"/>
        <v>312543</v>
      </c>
      <c r="H6097">
        <f t="shared" ca="1" si="1622"/>
        <v>221905.53</v>
      </c>
      <c r="I6097">
        <f t="shared" ca="1" si="1623"/>
        <v>9859</v>
      </c>
      <c r="J6097">
        <f t="shared" ca="1" si="1624"/>
        <v>2983</v>
      </c>
      <c r="K6097" s="1">
        <f t="shared" ca="1" si="1625"/>
        <v>46296</v>
      </c>
      <c r="L6097" s="1">
        <f t="shared" ca="1" si="1626"/>
        <v>46310</v>
      </c>
      <c r="M6097" s="1">
        <f t="shared" ca="1" si="1627"/>
        <v>46315</v>
      </c>
      <c r="N6097">
        <f t="shared" ca="1" si="1628"/>
        <v>234747.53</v>
      </c>
      <c r="O6097" s="3">
        <f t="shared" ca="1" si="1629"/>
        <v>77795.47</v>
      </c>
      <c r="P6097" s="2">
        <f t="shared" ca="1" si="1630"/>
        <v>0.24891125381147555</v>
      </c>
      <c r="Q6097" t="str">
        <f t="shared" ca="1" si="1631"/>
        <v>Late</v>
      </c>
    </row>
    <row r="6098" spans="1:17" x14ac:dyDescent="0.3">
      <c r="A6098" t="str">
        <f t="shared" si="1615"/>
        <v>S06097</v>
      </c>
      <c r="B6098" t="str">
        <f t="shared" ca="1" si="1616"/>
        <v>Global Foods</v>
      </c>
      <c r="C6098" t="str">
        <f t="shared" ca="1" si="1617"/>
        <v>Australia</v>
      </c>
      <c r="D6098" t="str">
        <f t="shared" ca="1" si="1618"/>
        <v>Sauces</v>
      </c>
      <c r="E6098">
        <f t="shared" ca="1" si="1619"/>
        <v>290</v>
      </c>
      <c r="F6098" s="3">
        <f t="shared" ca="1" si="1620"/>
        <v>104</v>
      </c>
      <c r="G6098">
        <f t="shared" ca="1" si="1621"/>
        <v>30160</v>
      </c>
      <c r="H6098">
        <f t="shared" ca="1" si="1622"/>
        <v>16889.599999999999</v>
      </c>
      <c r="I6098">
        <f t="shared" ca="1" si="1623"/>
        <v>5184</v>
      </c>
      <c r="J6098">
        <f t="shared" ca="1" si="1624"/>
        <v>2869</v>
      </c>
      <c r="K6098" s="1">
        <f t="shared" ca="1" si="1625"/>
        <v>46086</v>
      </c>
      <c r="L6098" s="1">
        <f t="shared" ca="1" si="1626"/>
        <v>46097</v>
      </c>
      <c r="M6098" s="1">
        <f t="shared" ca="1" si="1627"/>
        <v>46102</v>
      </c>
      <c r="N6098">
        <f t="shared" ca="1" si="1628"/>
        <v>24942.6</v>
      </c>
      <c r="O6098" s="3">
        <f t="shared" ca="1" si="1629"/>
        <v>5217.4000000000015</v>
      </c>
      <c r="P6098" s="2">
        <f t="shared" ca="1" si="1630"/>
        <v>0.1729907161803714</v>
      </c>
      <c r="Q6098" t="str">
        <f t="shared" ca="1" si="1631"/>
        <v>Late</v>
      </c>
    </row>
    <row r="6099" spans="1:17" x14ac:dyDescent="0.3">
      <c r="A6099" t="str">
        <f t="shared" si="1615"/>
        <v>S06098</v>
      </c>
      <c r="B6099" t="str">
        <f t="shared" ca="1" si="1616"/>
        <v>FreshMart Ltd</v>
      </c>
      <c r="C6099" t="str">
        <f t="shared" ca="1" si="1617"/>
        <v>Australia</v>
      </c>
      <c r="D6099" t="str">
        <f t="shared" ca="1" si="1618"/>
        <v>Pickles</v>
      </c>
      <c r="E6099">
        <f t="shared" ca="1" si="1619"/>
        <v>403</v>
      </c>
      <c r="F6099" s="3">
        <f t="shared" ca="1" si="1620"/>
        <v>612</v>
      </c>
      <c r="G6099">
        <f t="shared" ca="1" si="1621"/>
        <v>246636</v>
      </c>
      <c r="H6099">
        <f t="shared" ca="1" si="1622"/>
        <v>125784.36</v>
      </c>
      <c r="I6099">
        <f t="shared" ca="1" si="1623"/>
        <v>4832</v>
      </c>
      <c r="J6099">
        <f t="shared" ca="1" si="1624"/>
        <v>512</v>
      </c>
      <c r="K6099" s="1">
        <f t="shared" ca="1" si="1625"/>
        <v>45972</v>
      </c>
      <c r="L6099" s="1">
        <f t="shared" ca="1" si="1626"/>
        <v>45981</v>
      </c>
      <c r="M6099" s="1">
        <f t="shared" ca="1" si="1627"/>
        <v>45978</v>
      </c>
      <c r="N6099">
        <f t="shared" ca="1" si="1628"/>
        <v>131128.35999999999</v>
      </c>
      <c r="O6099" s="3">
        <f t="shared" ca="1" si="1629"/>
        <v>115507.64000000001</v>
      </c>
      <c r="P6099" s="2">
        <f t="shared" ca="1" si="1630"/>
        <v>0.46833244133054386</v>
      </c>
      <c r="Q6099" t="str">
        <f t="shared" ca="1" si="1631"/>
        <v>On Time</v>
      </c>
    </row>
    <row r="6100" spans="1:17" x14ac:dyDescent="0.3">
      <c r="A6100" t="str">
        <f t="shared" si="1615"/>
        <v>S06099</v>
      </c>
      <c r="B6100" t="str">
        <f t="shared" ca="1" si="1616"/>
        <v>FreshMart Ltd</v>
      </c>
      <c r="C6100" t="str">
        <f t="shared" ca="1" si="1617"/>
        <v>Australia</v>
      </c>
      <c r="D6100" t="str">
        <f t="shared" ca="1" si="1618"/>
        <v>Pickles</v>
      </c>
      <c r="E6100">
        <f t="shared" ca="1" si="1619"/>
        <v>107</v>
      </c>
      <c r="F6100" s="3">
        <f t="shared" ca="1" si="1620"/>
        <v>558</v>
      </c>
      <c r="G6100">
        <f t="shared" ca="1" si="1621"/>
        <v>59706</v>
      </c>
      <c r="H6100">
        <f t="shared" ca="1" si="1622"/>
        <v>38211.839999999997</v>
      </c>
      <c r="I6100">
        <f t="shared" ca="1" si="1623"/>
        <v>3780</v>
      </c>
      <c r="J6100">
        <f t="shared" ca="1" si="1624"/>
        <v>2367</v>
      </c>
      <c r="K6100" s="1">
        <f t="shared" ca="1" si="1625"/>
        <v>46315</v>
      </c>
      <c r="L6100" s="1">
        <f t="shared" ca="1" si="1626"/>
        <v>46328</v>
      </c>
      <c r="M6100" s="1">
        <f t="shared" ca="1" si="1627"/>
        <v>46331</v>
      </c>
      <c r="N6100">
        <f t="shared" ca="1" si="1628"/>
        <v>44358.84</v>
      </c>
      <c r="O6100" s="3">
        <f t="shared" ca="1" si="1629"/>
        <v>15347.160000000003</v>
      </c>
      <c r="P6100" s="2">
        <f t="shared" ca="1" si="1630"/>
        <v>0.25704552306300882</v>
      </c>
      <c r="Q6100" t="str">
        <f t="shared" ca="1" si="1631"/>
        <v>Late</v>
      </c>
    </row>
    <row r="6101" spans="1:17" x14ac:dyDescent="0.3">
      <c r="A6101" t="str">
        <f t="shared" si="1615"/>
        <v>S06100</v>
      </c>
      <c r="B6101" t="str">
        <f t="shared" ca="1" si="1616"/>
        <v>Oceanic Exports</v>
      </c>
      <c r="C6101" t="str">
        <f t="shared" ca="1" si="1617"/>
        <v>Australia</v>
      </c>
      <c r="D6101" t="str">
        <f t="shared" ca="1" si="1618"/>
        <v>Spices</v>
      </c>
      <c r="E6101">
        <f t="shared" ca="1" si="1619"/>
        <v>423</v>
      </c>
      <c r="F6101" s="3">
        <f t="shared" ca="1" si="1620"/>
        <v>361</v>
      </c>
      <c r="G6101">
        <f t="shared" ca="1" si="1621"/>
        <v>152703</v>
      </c>
      <c r="H6101">
        <f t="shared" ca="1" si="1622"/>
        <v>79405.56</v>
      </c>
      <c r="I6101">
        <f t="shared" ca="1" si="1623"/>
        <v>8383</v>
      </c>
      <c r="J6101">
        <f t="shared" ca="1" si="1624"/>
        <v>1471</v>
      </c>
      <c r="K6101" s="1">
        <f t="shared" ca="1" si="1625"/>
        <v>45802</v>
      </c>
      <c r="L6101" s="1">
        <f t="shared" ca="1" si="1626"/>
        <v>45818</v>
      </c>
      <c r="M6101" s="1">
        <f t="shared" ca="1" si="1627"/>
        <v>45824</v>
      </c>
      <c r="N6101">
        <f t="shared" ca="1" si="1628"/>
        <v>89259.56</v>
      </c>
      <c r="O6101" s="3">
        <f t="shared" ca="1" si="1629"/>
        <v>63443.44</v>
      </c>
      <c r="P6101" s="2">
        <f t="shared" ca="1" si="1630"/>
        <v>0.41546950616556322</v>
      </c>
      <c r="Q6101" t="str">
        <f t="shared" ca="1" si="1631"/>
        <v>Late</v>
      </c>
    </row>
    <row r="6102" spans="1:17" x14ac:dyDescent="0.3">
      <c r="A6102" t="str">
        <f t="shared" si="1615"/>
        <v>S06101</v>
      </c>
      <c r="B6102" t="str">
        <f t="shared" ca="1" si="1616"/>
        <v>Global Foods</v>
      </c>
      <c r="C6102" t="str">
        <f t="shared" ca="1" si="1617"/>
        <v>Australia</v>
      </c>
      <c r="D6102" t="str">
        <f t="shared" ca="1" si="1618"/>
        <v>Sauces</v>
      </c>
      <c r="E6102">
        <f t="shared" ca="1" si="1619"/>
        <v>229</v>
      </c>
      <c r="F6102" s="3">
        <f t="shared" ca="1" si="1620"/>
        <v>101</v>
      </c>
      <c r="G6102">
        <f t="shared" ca="1" si="1621"/>
        <v>23129</v>
      </c>
      <c r="H6102">
        <f t="shared" ca="1" si="1622"/>
        <v>12952.24</v>
      </c>
      <c r="I6102">
        <f t="shared" ca="1" si="1623"/>
        <v>2636</v>
      </c>
      <c r="J6102">
        <f t="shared" ca="1" si="1624"/>
        <v>1898</v>
      </c>
      <c r="K6102" s="1">
        <f t="shared" ca="1" si="1625"/>
        <v>46270</v>
      </c>
      <c r="L6102" s="1">
        <f t="shared" ca="1" si="1626"/>
        <v>46278</v>
      </c>
      <c r="M6102" s="1">
        <f t="shared" ca="1" si="1627"/>
        <v>46280</v>
      </c>
      <c r="N6102">
        <f t="shared" ca="1" si="1628"/>
        <v>17486.239999999998</v>
      </c>
      <c r="O6102" s="3">
        <f t="shared" ca="1" si="1629"/>
        <v>5642.760000000002</v>
      </c>
      <c r="P6102" s="2">
        <f t="shared" ca="1" si="1630"/>
        <v>0.24396904319252896</v>
      </c>
      <c r="Q6102" t="str">
        <f t="shared" ca="1" si="1631"/>
        <v>Late</v>
      </c>
    </row>
    <row r="6103" spans="1:17" x14ac:dyDescent="0.3">
      <c r="A6103" t="str">
        <f t="shared" si="1615"/>
        <v>S06102</v>
      </c>
      <c r="B6103" t="str">
        <f t="shared" ca="1" si="1616"/>
        <v>FreshMart Ltd</v>
      </c>
      <c r="C6103" t="str">
        <f t="shared" ca="1" si="1617"/>
        <v>UK</v>
      </c>
      <c r="D6103" t="str">
        <f t="shared" ca="1" si="1618"/>
        <v>Pickles</v>
      </c>
      <c r="E6103">
        <f t="shared" ca="1" si="1619"/>
        <v>480</v>
      </c>
      <c r="F6103" s="3">
        <f t="shared" ca="1" si="1620"/>
        <v>168</v>
      </c>
      <c r="G6103">
        <f t="shared" ca="1" si="1621"/>
        <v>80640</v>
      </c>
      <c r="H6103">
        <f t="shared" ca="1" si="1622"/>
        <v>51609.599999999999</v>
      </c>
      <c r="I6103">
        <f t="shared" ca="1" si="1623"/>
        <v>3623</v>
      </c>
      <c r="J6103">
        <f t="shared" ca="1" si="1624"/>
        <v>1501</v>
      </c>
      <c r="K6103" s="1">
        <f t="shared" ca="1" si="1625"/>
        <v>45947</v>
      </c>
      <c r="L6103" s="1">
        <f t="shared" ca="1" si="1626"/>
        <v>45966</v>
      </c>
      <c r="M6103" s="1">
        <f t="shared" ca="1" si="1627"/>
        <v>45971</v>
      </c>
      <c r="N6103">
        <f t="shared" ca="1" si="1628"/>
        <v>56733.599999999999</v>
      </c>
      <c r="O6103" s="3">
        <f t="shared" ca="1" si="1629"/>
        <v>23906.400000000001</v>
      </c>
      <c r="P6103" s="2">
        <f t="shared" ca="1" si="1630"/>
        <v>0.29645833333333332</v>
      </c>
      <c r="Q6103" t="str">
        <f t="shared" ca="1" si="1631"/>
        <v>Late</v>
      </c>
    </row>
    <row r="6104" spans="1:17" x14ac:dyDescent="0.3">
      <c r="A6104" t="str">
        <f t="shared" si="1615"/>
        <v>S06103</v>
      </c>
      <c r="B6104" t="str">
        <f t="shared" ca="1" si="1616"/>
        <v>Oceanic Exports</v>
      </c>
      <c r="C6104" t="str">
        <f t="shared" ca="1" si="1617"/>
        <v>Singapore</v>
      </c>
      <c r="D6104" t="str">
        <f t="shared" ca="1" si="1618"/>
        <v>Sauces</v>
      </c>
      <c r="E6104">
        <f t="shared" ca="1" si="1619"/>
        <v>243</v>
      </c>
      <c r="F6104" s="3">
        <f t="shared" ca="1" si="1620"/>
        <v>175</v>
      </c>
      <c r="G6104">
        <f t="shared" ca="1" si="1621"/>
        <v>42525</v>
      </c>
      <c r="H6104">
        <f t="shared" ca="1" si="1622"/>
        <v>22113</v>
      </c>
      <c r="I6104">
        <f t="shared" ca="1" si="1623"/>
        <v>4706</v>
      </c>
      <c r="J6104">
        <f t="shared" ca="1" si="1624"/>
        <v>3483</v>
      </c>
      <c r="K6104" s="1">
        <f t="shared" ca="1" si="1625"/>
        <v>45804</v>
      </c>
      <c r="L6104" s="1">
        <f t="shared" ca="1" si="1626"/>
        <v>45824</v>
      </c>
      <c r="M6104" s="1">
        <f t="shared" ca="1" si="1627"/>
        <v>45830</v>
      </c>
      <c r="N6104">
        <f t="shared" ca="1" si="1628"/>
        <v>30302</v>
      </c>
      <c r="O6104" s="3">
        <f t="shared" ca="1" si="1629"/>
        <v>12223</v>
      </c>
      <c r="P6104" s="2">
        <f t="shared" ca="1" si="1630"/>
        <v>0.28743092298647854</v>
      </c>
      <c r="Q6104" t="str">
        <f t="shared" ca="1" si="1631"/>
        <v>Late</v>
      </c>
    </row>
    <row r="6105" spans="1:17" x14ac:dyDescent="0.3">
      <c r="A6105" t="str">
        <f t="shared" si="1615"/>
        <v>S06104</v>
      </c>
      <c r="B6105" t="str">
        <f t="shared" ca="1" si="1616"/>
        <v>Global Foods</v>
      </c>
      <c r="C6105" t="str">
        <f t="shared" ca="1" si="1617"/>
        <v>Singapore</v>
      </c>
      <c r="D6105" t="str">
        <f t="shared" ca="1" si="1618"/>
        <v>Pickles</v>
      </c>
      <c r="E6105">
        <f t="shared" ca="1" si="1619"/>
        <v>415</v>
      </c>
      <c r="F6105" s="3">
        <f t="shared" ca="1" si="1620"/>
        <v>740</v>
      </c>
      <c r="G6105">
        <f t="shared" ca="1" si="1621"/>
        <v>307100</v>
      </c>
      <c r="H6105">
        <f t="shared" ca="1" si="1622"/>
        <v>168905</v>
      </c>
      <c r="I6105">
        <f t="shared" ca="1" si="1623"/>
        <v>4393</v>
      </c>
      <c r="J6105">
        <f t="shared" ca="1" si="1624"/>
        <v>3924</v>
      </c>
      <c r="K6105" s="1">
        <f t="shared" ca="1" si="1625"/>
        <v>45830</v>
      </c>
      <c r="L6105" s="1">
        <f t="shared" ca="1" si="1626"/>
        <v>45841</v>
      </c>
      <c r="M6105" s="1">
        <f t="shared" ca="1" si="1627"/>
        <v>45843</v>
      </c>
      <c r="N6105">
        <f t="shared" ca="1" si="1628"/>
        <v>177222</v>
      </c>
      <c r="O6105" s="3">
        <f t="shared" ca="1" si="1629"/>
        <v>129878</v>
      </c>
      <c r="P6105" s="2">
        <f t="shared" ca="1" si="1630"/>
        <v>0.42291761641159231</v>
      </c>
      <c r="Q6105" t="str">
        <f t="shared" ca="1" si="1631"/>
        <v>Late</v>
      </c>
    </row>
    <row r="6106" spans="1:17" x14ac:dyDescent="0.3">
      <c r="A6106" t="str">
        <f t="shared" si="1615"/>
        <v>S06105</v>
      </c>
      <c r="B6106" t="str">
        <f t="shared" ca="1" si="1616"/>
        <v>Prime Wholesale</v>
      </c>
      <c r="C6106" t="str">
        <f t="shared" ca="1" si="1617"/>
        <v>UAE</v>
      </c>
      <c r="D6106" t="str">
        <f t="shared" ca="1" si="1618"/>
        <v>Pickles</v>
      </c>
      <c r="E6106">
        <f t="shared" ca="1" si="1619"/>
        <v>109</v>
      </c>
      <c r="F6106" s="3">
        <f t="shared" ca="1" si="1620"/>
        <v>708</v>
      </c>
      <c r="G6106">
        <f t="shared" ca="1" si="1621"/>
        <v>77172</v>
      </c>
      <c r="H6106">
        <f t="shared" ca="1" si="1622"/>
        <v>57107.28</v>
      </c>
      <c r="I6106">
        <f t="shared" ca="1" si="1623"/>
        <v>3606</v>
      </c>
      <c r="J6106">
        <f t="shared" ca="1" si="1624"/>
        <v>2794</v>
      </c>
      <c r="K6106" s="1">
        <f t="shared" ca="1" si="1625"/>
        <v>46043</v>
      </c>
      <c r="L6106" s="1">
        <f t="shared" ca="1" si="1626"/>
        <v>46051</v>
      </c>
      <c r="M6106" s="1">
        <f t="shared" ca="1" si="1627"/>
        <v>46053</v>
      </c>
      <c r="N6106">
        <f t="shared" ca="1" si="1628"/>
        <v>63507.28</v>
      </c>
      <c r="O6106" s="3">
        <f t="shared" ca="1" si="1629"/>
        <v>13664.720000000001</v>
      </c>
      <c r="P6106" s="2">
        <f t="shared" ca="1" si="1630"/>
        <v>0.17706836676514801</v>
      </c>
      <c r="Q6106" t="str">
        <f t="shared" ca="1" si="1631"/>
        <v>Late</v>
      </c>
    </row>
    <row r="6107" spans="1:17" x14ac:dyDescent="0.3">
      <c r="A6107" t="str">
        <f t="shared" si="1615"/>
        <v>S06106</v>
      </c>
      <c r="B6107" t="str">
        <f t="shared" ca="1" si="1616"/>
        <v>Beta Imports</v>
      </c>
      <c r="C6107" t="str">
        <f t="shared" ca="1" si="1617"/>
        <v>Singapore</v>
      </c>
      <c r="D6107" t="str">
        <f t="shared" ca="1" si="1618"/>
        <v>Tea</v>
      </c>
      <c r="E6107">
        <f t="shared" ca="1" si="1619"/>
        <v>238</v>
      </c>
      <c r="F6107" s="3">
        <f t="shared" ca="1" si="1620"/>
        <v>598</v>
      </c>
      <c r="G6107">
        <f t="shared" ca="1" si="1621"/>
        <v>142324</v>
      </c>
      <c r="H6107">
        <f t="shared" ca="1" si="1622"/>
        <v>75431.72</v>
      </c>
      <c r="I6107">
        <f t="shared" ca="1" si="1623"/>
        <v>3850</v>
      </c>
      <c r="J6107">
        <f t="shared" ca="1" si="1624"/>
        <v>3805</v>
      </c>
      <c r="K6107" s="1">
        <f t="shared" ca="1" si="1625"/>
        <v>45793</v>
      </c>
      <c r="L6107" s="1">
        <f t="shared" ca="1" si="1626"/>
        <v>45812</v>
      </c>
      <c r="M6107" s="1">
        <f t="shared" ca="1" si="1627"/>
        <v>45818</v>
      </c>
      <c r="N6107">
        <f t="shared" ca="1" si="1628"/>
        <v>83086.720000000001</v>
      </c>
      <c r="O6107" s="3">
        <f t="shared" ca="1" si="1629"/>
        <v>59237.279999999999</v>
      </c>
      <c r="P6107" s="2">
        <f t="shared" ca="1" si="1630"/>
        <v>0.41621427166184199</v>
      </c>
      <c r="Q6107" t="str">
        <f t="shared" ca="1" si="1631"/>
        <v>Late</v>
      </c>
    </row>
    <row r="6108" spans="1:17" x14ac:dyDescent="0.3">
      <c r="A6108" t="str">
        <f t="shared" si="1615"/>
        <v>S06107</v>
      </c>
      <c r="B6108" t="str">
        <f t="shared" ca="1" si="1616"/>
        <v>FreshMart Ltd</v>
      </c>
      <c r="C6108" t="str">
        <f t="shared" ca="1" si="1617"/>
        <v>UAE</v>
      </c>
      <c r="D6108" t="str">
        <f t="shared" ca="1" si="1618"/>
        <v>Rice</v>
      </c>
      <c r="E6108">
        <f t="shared" ca="1" si="1619"/>
        <v>208</v>
      </c>
      <c r="F6108" s="3">
        <f t="shared" ca="1" si="1620"/>
        <v>289</v>
      </c>
      <c r="G6108">
        <f t="shared" ca="1" si="1621"/>
        <v>60112</v>
      </c>
      <c r="H6108">
        <f t="shared" ca="1" si="1622"/>
        <v>31859.360000000001</v>
      </c>
      <c r="I6108">
        <f t="shared" ca="1" si="1623"/>
        <v>2061</v>
      </c>
      <c r="J6108">
        <f t="shared" ca="1" si="1624"/>
        <v>2424</v>
      </c>
      <c r="K6108" s="1">
        <f t="shared" ca="1" si="1625"/>
        <v>46377</v>
      </c>
      <c r="L6108" s="1">
        <f t="shared" ca="1" si="1626"/>
        <v>46393</v>
      </c>
      <c r="M6108" s="1">
        <f t="shared" ca="1" si="1627"/>
        <v>46393</v>
      </c>
      <c r="N6108">
        <f t="shared" ca="1" si="1628"/>
        <v>36344.36</v>
      </c>
      <c r="O6108" s="3">
        <f t="shared" ca="1" si="1629"/>
        <v>23767.64</v>
      </c>
      <c r="P6108" s="2">
        <f t="shared" ca="1" si="1630"/>
        <v>0.39538927335640139</v>
      </c>
      <c r="Q6108" t="str">
        <f t="shared" ca="1" si="1631"/>
        <v>On Time</v>
      </c>
    </row>
    <row r="6109" spans="1:17" x14ac:dyDescent="0.3">
      <c r="A6109" t="str">
        <f t="shared" si="1615"/>
        <v>S06108</v>
      </c>
      <c r="B6109" t="str">
        <f t="shared" ca="1" si="1616"/>
        <v>Alpha Traders</v>
      </c>
      <c r="C6109" t="str">
        <f t="shared" ca="1" si="1617"/>
        <v>Australia</v>
      </c>
      <c r="D6109" t="str">
        <f t="shared" ca="1" si="1618"/>
        <v>Spices</v>
      </c>
      <c r="E6109">
        <f t="shared" ca="1" si="1619"/>
        <v>457</v>
      </c>
      <c r="F6109" s="3">
        <f t="shared" ca="1" si="1620"/>
        <v>493</v>
      </c>
      <c r="G6109">
        <f t="shared" ca="1" si="1621"/>
        <v>225301</v>
      </c>
      <c r="H6109">
        <f t="shared" ca="1" si="1622"/>
        <v>162216.72</v>
      </c>
      <c r="I6109">
        <f t="shared" ca="1" si="1623"/>
        <v>2368</v>
      </c>
      <c r="J6109">
        <f t="shared" ca="1" si="1624"/>
        <v>1475</v>
      </c>
      <c r="K6109" s="1">
        <f t="shared" ca="1" si="1625"/>
        <v>45936</v>
      </c>
      <c r="L6109" s="1">
        <f t="shared" ca="1" si="1626"/>
        <v>45954</v>
      </c>
      <c r="M6109" s="1">
        <f t="shared" ca="1" si="1627"/>
        <v>45952</v>
      </c>
      <c r="N6109">
        <f t="shared" ca="1" si="1628"/>
        <v>166059.72</v>
      </c>
      <c r="O6109" s="3">
        <f t="shared" ca="1" si="1629"/>
        <v>59241.279999999999</v>
      </c>
      <c r="P6109" s="2">
        <f t="shared" ca="1" si="1630"/>
        <v>0.26294281871807051</v>
      </c>
      <c r="Q6109" t="str">
        <f t="shared" ca="1" si="1631"/>
        <v>On Time</v>
      </c>
    </row>
    <row r="6110" spans="1:17" x14ac:dyDescent="0.3">
      <c r="A6110" t="str">
        <f t="shared" si="1615"/>
        <v>S06109</v>
      </c>
      <c r="B6110" t="str">
        <f t="shared" ca="1" si="1616"/>
        <v>Prime Wholesale</v>
      </c>
      <c r="C6110" t="str">
        <f t="shared" ca="1" si="1617"/>
        <v>UAE</v>
      </c>
      <c r="D6110" t="str">
        <f t="shared" ca="1" si="1618"/>
        <v>Sauces</v>
      </c>
      <c r="E6110">
        <f t="shared" ca="1" si="1619"/>
        <v>268</v>
      </c>
      <c r="F6110" s="3">
        <f t="shared" ca="1" si="1620"/>
        <v>651</v>
      </c>
      <c r="G6110">
        <f t="shared" ca="1" si="1621"/>
        <v>174468</v>
      </c>
      <c r="H6110">
        <f t="shared" ca="1" si="1622"/>
        <v>129106.32</v>
      </c>
      <c r="I6110">
        <f t="shared" ca="1" si="1623"/>
        <v>3108</v>
      </c>
      <c r="J6110">
        <f t="shared" ca="1" si="1624"/>
        <v>3726</v>
      </c>
      <c r="K6110" s="1">
        <f t="shared" ca="1" si="1625"/>
        <v>46105</v>
      </c>
      <c r="L6110" s="1">
        <f t="shared" ca="1" si="1626"/>
        <v>46123</v>
      </c>
      <c r="M6110" s="1">
        <f t="shared" ca="1" si="1627"/>
        <v>46126</v>
      </c>
      <c r="N6110">
        <f t="shared" ca="1" si="1628"/>
        <v>135940.32</v>
      </c>
      <c r="O6110" s="3">
        <f t="shared" ca="1" si="1629"/>
        <v>38527.679999999993</v>
      </c>
      <c r="P6110" s="2">
        <f t="shared" ca="1" si="1630"/>
        <v>0.22082949308755756</v>
      </c>
      <c r="Q6110" t="str">
        <f t="shared" ca="1" si="1631"/>
        <v>Late</v>
      </c>
    </row>
    <row r="6111" spans="1:17" x14ac:dyDescent="0.3">
      <c r="A6111" t="str">
        <f t="shared" si="1615"/>
        <v>S06110</v>
      </c>
      <c r="B6111" t="str">
        <f t="shared" ca="1" si="1616"/>
        <v>Prime Wholesale</v>
      </c>
      <c r="C6111" t="str">
        <f t="shared" ca="1" si="1617"/>
        <v>Canada</v>
      </c>
      <c r="D6111" t="str">
        <f t="shared" ca="1" si="1618"/>
        <v>Rice</v>
      </c>
      <c r="E6111">
        <f t="shared" ca="1" si="1619"/>
        <v>421</v>
      </c>
      <c r="F6111" s="3">
        <f t="shared" ca="1" si="1620"/>
        <v>748</v>
      </c>
      <c r="G6111">
        <f t="shared" ca="1" si="1621"/>
        <v>314908</v>
      </c>
      <c r="H6111">
        <f t="shared" ca="1" si="1622"/>
        <v>151155.84</v>
      </c>
      <c r="I6111">
        <f t="shared" ca="1" si="1623"/>
        <v>7435</v>
      </c>
      <c r="J6111">
        <f t="shared" ca="1" si="1624"/>
        <v>2804</v>
      </c>
      <c r="K6111" s="1">
        <f t="shared" ca="1" si="1625"/>
        <v>46345</v>
      </c>
      <c r="L6111" s="1">
        <f t="shared" ca="1" si="1626"/>
        <v>46356</v>
      </c>
      <c r="M6111" s="1">
        <f t="shared" ca="1" si="1627"/>
        <v>46359</v>
      </c>
      <c r="N6111">
        <f t="shared" ca="1" si="1628"/>
        <v>161394.84</v>
      </c>
      <c r="O6111" s="3">
        <f t="shared" ca="1" si="1629"/>
        <v>153513.16</v>
      </c>
      <c r="P6111" s="2">
        <f t="shared" ca="1" si="1630"/>
        <v>0.48748574186746607</v>
      </c>
      <c r="Q6111" t="str">
        <f t="shared" ca="1" si="1631"/>
        <v>Late</v>
      </c>
    </row>
    <row r="6112" spans="1:17" x14ac:dyDescent="0.3">
      <c r="A6112" t="str">
        <f t="shared" si="1615"/>
        <v>S06111</v>
      </c>
      <c r="B6112" t="str">
        <f t="shared" ca="1" si="1616"/>
        <v>Alpha Traders</v>
      </c>
      <c r="C6112" t="str">
        <f t="shared" ca="1" si="1617"/>
        <v>Singapore</v>
      </c>
      <c r="D6112" t="str">
        <f t="shared" ca="1" si="1618"/>
        <v>Sauces</v>
      </c>
      <c r="E6112">
        <f t="shared" ca="1" si="1619"/>
        <v>453</v>
      </c>
      <c r="F6112" s="3">
        <f t="shared" ca="1" si="1620"/>
        <v>541</v>
      </c>
      <c r="G6112">
        <f t="shared" ca="1" si="1621"/>
        <v>245073</v>
      </c>
      <c r="H6112">
        <f t="shared" ca="1" si="1622"/>
        <v>137240.88</v>
      </c>
      <c r="I6112">
        <f t="shared" ca="1" si="1623"/>
        <v>5478</v>
      </c>
      <c r="J6112">
        <f t="shared" ca="1" si="1624"/>
        <v>1023</v>
      </c>
      <c r="K6112" s="1">
        <f t="shared" ca="1" si="1625"/>
        <v>45902</v>
      </c>
      <c r="L6112" s="1">
        <f t="shared" ca="1" si="1626"/>
        <v>45920</v>
      </c>
      <c r="M6112" s="1">
        <f t="shared" ca="1" si="1627"/>
        <v>45918</v>
      </c>
      <c r="N6112">
        <f t="shared" ca="1" si="1628"/>
        <v>143741.88</v>
      </c>
      <c r="O6112" s="3">
        <f t="shared" ca="1" si="1629"/>
        <v>101331.12</v>
      </c>
      <c r="P6112" s="2">
        <f t="shared" ca="1" si="1630"/>
        <v>0.41347321002313592</v>
      </c>
      <c r="Q6112" t="str">
        <f t="shared" ca="1" si="1631"/>
        <v>On Time</v>
      </c>
    </row>
    <row r="6113" spans="1:17" x14ac:dyDescent="0.3">
      <c r="A6113" t="str">
        <f t="shared" si="1615"/>
        <v>S06112</v>
      </c>
      <c r="B6113" t="str">
        <f t="shared" ca="1" si="1616"/>
        <v>Oceanic Exports</v>
      </c>
      <c r="C6113" t="str">
        <f t="shared" ca="1" si="1617"/>
        <v>UAE</v>
      </c>
      <c r="D6113" t="str">
        <f t="shared" ca="1" si="1618"/>
        <v>Tea</v>
      </c>
      <c r="E6113">
        <f t="shared" ca="1" si="1619"/>
        <v>394</v>
      </c>
      <c r="F6113" s="3">
        <f t="shared" ca="1" si="1620"/>
        <v>185</v>
      </c>
      <c r="G6113">
        <f t="shared" ca="1" si="1621"/>
        <v>72890</v>
      </c>
      <c r="H6113">
        <f t="shared" ca="1" si="1622"/>
        <v>43005.1</v>
      </c>
      <c r="I6113">
        <f t="shared" ca="1" si="1623"/>
        <v>5835</v>
      </c>
      <c r="J6113">
        <f t="shared" ca="1" si="1624"/>
        <v>2456</v>
      </c>
      <c r="K6113" s="1">
        <f t="shared" ca="1" si="1625"/>
        <v>46232</v>
      </c>
      <c r="L6113" s="1">
        <f t="shared" ca="1" si="1626"/>
        <v>46250</v>
      </c>
      <c r="M6113" s="1">
        <f t="shared" ca="1" si="1627"/>
        <v>46249</v>
      </c>
      <c r="N6113">
        <f t="shared" ca="1" si="1628"/>
        <v>51296.1</v>
      </c>
      <c r="O6113" s="3">
        <f t="shared" ca="1" si="1629"/>
        <v>21593.9</v>
      </c>
      <c r="P6113" s="2">
        <f t="shared" ca="1" si="1630"/>
        <v>0.29625325833447663</v>
      </c>
      <c r="Q6113" t="str">
        <f t="shared" ca="1" si="1631"/>
        <v>On Time</v>
      </c>
    </row>
    <row r="6114" spans="1:17" x14ac:dyDescent="0.3">
      <c r="A6114" t="str">
        <f t="shared" si="1615"/>
        <v>S06113</v>
      </c>
      <c r="B6114" t="str">
        <f t="shared" ca="1" si="1616"/>
        <v>Beta Imports</v>
      </c>
      <c r="C6114" t="str">
        <f t="shared" ca="1" si="1617"/>
        <v>Canada</v>
      </c>
      <c r="D6114" t="str">
        <f t="shared" ca="1" si="1618"/>
        <v>Pickles</v>
      </c>
      <c r="E6114">
        <f t="shared" ca="1" si="1619"/>
        <v>461</v>
      </c>
      <c r="F6114" s="3">
        <f t="shared" ca="1" si="1620"/>
        <v>428</v>
      </c>
      <c r="G6114">
        <f t="shared" ca="1" si="1621"/>
        <v>197308</v>
      </c>
      <c r="H6114">
        <f t="shared" ca="1" si="1622"/>
        <v>118384.8</v>
      </c>
      <c r="I6114">
        <f t="shared" ca="1" si="1623"/>
        <v>9488</v>
      </c>
      <c r="J6114">
        <f t="shared" ca="1" si="1624"/>
        <v>1571</v>
      </c>
      <c r="K6114" s="1">
        <f t="shared" ca="1" si="1625"/>
        <v>45900</v>
      </c>
      <c r="L6114" s="1">
        <f t="shared" ca="1" si="1626"/>
        <v>45910</v>
      </c>
      <c r="M6114" s="1">
        <f t="shared" ca="1" si="1627"/>
        <v>45910</v>
      </c>
      <c r="N6114">
        <f t="shared" ca="1" si="1628"/>
        <v>129443.8</v>
      </c>
      <c r="O6114" s="3">
        <f t="shared" ca="1" si="1629"/>
        <v>67864.2</v>
      </c>
      <c r="P6114" s="2">
        <f t="shared" ca="1" si="1630"/>
        <v>0.34395057473594581</v>
      </c>
      <c r="Q6114" t="str">
        <f t="shared" ca="1" si="1631"/>
        <v>On Time</v>
      </c>
    </row>
    <row r="6115" spans="1:17" x14ac:dyDescent="0.3">
      <c r="A6115" t="str">
        <f t="shared" si="1615"/>
        <v>S06114</v>
      </c>
      <c r="B6115" t="str">
        <f t="shared" ca="1" si="1616"/>
        <v>Beta Imports</v>
      </c>
      <c r="C6115" t="str">
        <f t="shared" ca="1" si="1617"/>
        <v>UK</v>
      </c>
      <c r="D6115" t="str">
        <f t="shared" ca="1" si="1618"/>
        <v>Sauces</v>
      </c>
      <c r="E6115">
        <f t="shared" ca="1" si="1619"/>
        <v>376</v>
      </c>
      <c r="F6115" s="3">
        <f t="shared" ca="1" si="1620"/>
        <v>623</v>
      </c>
      <c r="G6115">
        <f t="shared" ca="1" si="1621"/>
        <v>234248</v>
      </c>
      <c r="H6115">
        <f t="shared" ca="1" si="1622"/>
        <v>161631.12</v>
      </c>
      <c r="I6115">
        <f t="shared" ca="1" si="1623"/>
        <v>7444</v>
      </c>
      <c r="J6115">
        <f t="shared" ca="1" si="1624"/>
        <v>2814</v>
      </c>
      <c r="K6115" s="1">
        <f t="shared" ca="1" si="1625"/>
        <v>45685</v>
      </c>
      <c r="L6115" s="1">
        <f t="shared" ca="1" si="1626"/>
        <v>45693</v>
      </c>
      <c r="M6115" s="1">
        <f t="shared" ca="1" si="1627"/>
        <v>45690</v>
      </c>
      <c r="N6115">
        <f t="shared" ca="1" si="1628"/>
        <v>171889.12</v>
      </c>
      <c r="O6115" s="3">
        <f t="shared" ca="1" si="1629"/>
        <v>62358.880000000005</v>
      </c>
      <c r="P6115" s="2">
        <f t="shared" ca="1" si="1630"/>
        <v>0.26620880434411393</v>
      </c>
      <c r="Q6115" t="str">
        <f t="shared" ca="1" si="1631"/>
        <v>On Time</v>
      </c>
    </row>
    <row r="6116" spans="1:17" x14ac:dyDescent="0.3">
      <c r="A6116" t="str">
        <f t="shared" si="1615"/>
        <v>S06115</v>
      </c>
      <c r="B6116" t="str">
        <f t="shared" ca="1" si="1616"/>
        <v>FreshMart Ltd</v>
      </c>
      <c r="C6116" t="str">
        <f t="shared" ca="1" si="1617"/>
        <v>Canada</v>
      </c>
      <c r="D6116" t="str">
        <f t="shared" ca="1" si="1618"/>
        <v>Spices</v>
      </c>
      <c r="E6116">
        <f t="shared" ca="1" si="1619"/>
        <v>315</v>
      </c>
      <c r="F6116" s="3">
        <f t="shared" ca="1" si="1620"/>
        <v>415</v>
      </c>
      <c r="G6116">
        <f t="shared" ca="1" si="1621"/>
        <v>130725</v>
      </c>
      <c r="H6116">
        <f t="shared" ca="1" si="1622"/>
        <v>65362.5</v>
      </c>
      <c r="I6116">
        <f t="shared" ca="1" si="1623"/>
        <v>3414</v>
      </c>
      <c r="J6116">
        <f t="shared" ca="1" si="1624"/>
        <v>3226</v>
      </c>
      <c r="K6116" s="1">
        <f t="shared" ca="1" si="1625"/>
        <v>45712</v>
      </c>
      <c r="L6116" s="1">
        <f t="shared" ca="1" si="1626"/>
        <v>45723</v>
      </c>
      <c r="M6116" s="1">
        <f t="shared" ca="1" si="1627"/>
        <v>45720</v>
      </c>
      <c r="N6116">
        <f t="shared" ca="1" si="1628"/>
        <v>72002.5</v>
      </c>
      <c r="O6116" s="3">
        <f t="shared" ca="1" si="1629"/>
        <v>58722.5</v>
      </c>
      <c r="P6116" s="2">
        <f t="shared" ca="1" si="1630"/>
        <v>0.44920634920634922</v>
      </c>
      <c r="Q6116" t="str">
        <f t="shared" ca="1" si="1631"/>
        <v>On Time</v>
      </c>
    </row>
    <row r="6117" spans="1:17" x14ac:dyDescent="0.3">
      <c r="A6117" t="str">
        <f t="shared" si="1615"/>
        <v>S06116</v>
      </c>
      <c r="B6117" t="str">
        <f t="shared" ca="1" si="1616"/>
        <v>Oceanic Exports</v>
      </c>
      <c r="C6117" t="str">
        <f t="shared" ca="1" si="1617"/>
        <v>Canada</v>
      </c>
      <c r="D6117" t="str">
        <f t="shared" ca="1" si="1618"/>
        <v>Rice</v>
      </c>
      <c r="E6117">
        <f t="shared" ca="1" si="1619"/>
        <v>309</v>
      </c>
      <c r="F6117" s="3">
        <f t="shared" ca="1" si="1620"/>
        <v>720</v>
      </c>
      <c r="G6117">
        <f t="shared" ca="1" si="1621"/>
        <v>222480</v>
      </c>
      <c r="H6117">
        <f t="shared" ca="1" si="1622"/>
        <v>164635.20000000001</v>
      </c>
      <c r="I6117">
        <f t="shared" ca="1" si="1623"/>
        <v>1998</v>
      </c>
      <c r="J6117">
        <f t="shared" ca="1" si="1624"/>
        <v>1418</v>
      </c>
      <c r="K6117" s="1">
        <f t="shared" ca="1" si="1625"/>
        <v>46285</v>
      </c>
      <c r="L6117" s="1">
        <f t="shared" ca="1" si="1626"/>
        <v>46302</v>
      </c>
      <c r="M6117" s="1">
        <f t="shared" ca="1" si="1627"/>
        <v>46299</v>
      </c>
      <c r="N6117">
        <f t="shared" ca="1" si="1628"/>
        <v>168051.20000000001</v>
      </c>
      <c r="O6117" s="3">
        <f t="shared" ca="1" si="1629"/>
        <v>54428.799999999988</v>
      </c>
      <c r="P6117" s="2">
        <f t="shared" ca="1" si="1630"/>
        <v>0.24464581085940304</v>
      </c>
      <c r="Q6117" t="str">
        <f t="shared" ca="1" si="1631"/>
        <v>On Time</v>
      </c>
    </row>
    <row r="6118" spans="1:17" x14ac:dyDescent="0.3">
      <c r="A6118" t="str">
        <f t="shared" si="1615"/>
        <v>S06117</v>
      </c>
      <c r="B6118" t="str">
        <f t="shared" ca="1" si="1616"/>
        <v>Beta Imports</v>
      </c>
      <c r="C6118" t="str">
        <f t="shared" ca="1" si="1617"/>
        <v>Australia</v>
      </c>
      <c r="D6118" t="str">
        <f t="shared" ca="1" si="1618"/>
        <v>Tea</v>
      </c>
      <c r="E6118">
        <f t="shared" ca="1" si="1619"/>
        <v>492</v>
      </c>
      <c r="F6118" s="3">
        <f t="shared" ca="1" si="1620"/>
        <v>252</v>
      </c>
      <c r="G6118">
        <f t="shared" ca="1" si="1621"/>
        <v>123984</v>
      </c>
      <c r="H6118">
        <f t="shared" ca="1" si="1622"/>
        <v>60752.160000000003</v>
      </c>
      <c r="I6118">
        <f t="shared" ca="1" si="1623"/>
        <v>3897</v>
      </c>
      <c r="J6118">
        <f t="shared" ca="1" si="1624"/>
        <v>1803</v>
      </c>
      <c r="K6118" s="1">
        <f t="shared" ca="1" si="1625"/>
        <v>45913</v>
      </c>
      <c r="L6118" s="1">
        <f t="shared" ca="1" si="1626"/>
        <v>45924</v>
      </c>
      <c r="M6118" s="1">
        <f t="shared" ca="1" si="1627"/>
        <v>45927</v>
      </c>
      <c r="N6118">
        <f t="shared" ca="1" si="1628"/>
        <v>66452.160000000003</v>
      </c>
      <c r="O6118" s="3">
        <f t="shared" ca="1" si="1629"/>
        <v>57531.839999999997</v>
      </c>
      <c r="P6118" s="2">
        <f t="shared" ca="1" si="1630"/>
        <v>0.46402632597754545</v>
      </c>
      <c r="Q6118" t="str">
        <f t="shared" ca="1" si="1631"/>
        <v>Late</v>
      </c>
    </row>
    <row r="6119" spans="1:17" x14ac:dyDescent="0.3">
      <c r="A6119" t="str">
        <f t="shared" si="1615"/>
        <v>S06118</v>
      </c>
      <c r="B6119" t="str">
        <f t="shared" ca="1" si="1616"/>
        <v>FreshMart Ltd</v>
      </c>
      <c r="C6119" t="str">
        <f t="shared" ca="1" si="1617"/>
        <v>UK</v>
      </c>
      <c r="D6119" t="str">
        <f t="shared" ca="1" si="1618"/>
        <v>Spices</v>
      </c>
      <c r="E6119">
        <f t="shared" ca="1" si="1619"/>
        <v>67</v>
      </c>
      <c r="F6119" s="3">
        <f t="shared" ca="1" si="1620"/>
        <v>192</v>
      </c>
      <c r="G6119">
        <f t="shared" ca="1" si="1621"/>
        <v>12864</v>
      </c>
      <c r="H6119">
        <f t="shared" ca="1" si="1622"/>
        <v>6946.56</v>
      </c>
      <c r="I6119">
        <f t="shared" ca="1" si="1623"/>
        <v>5745</v>
      </c>
      <c r="J6119">
        <f t="shared" ca="1" si="1624"/>
        <v>2907</v>
      </c>
      <c r="K6119" s="1">
        <f t="shared" ca="1" si="1625"/>
        <v>45692</v>
      </c>
      <c r="L6119" s="1">
        <f t="shared" ca="1" si="1626"/>
        <v>45701</v>
      </c>
      <c r="M6119" s="1">
        <f t="shared" ca="1" si="1627"/>
        <v>45705</v>
      </c>
      <c r="N6119">
        <f t="shared" ca="1" si="1628"/>
        <v>15598.560000000001</v>
      </c>
      <c r="O6119" s="3">
        <f t="shared" ca="1" si="1629"/>
        <v>-2734.5600000000013</v>
      </c>
      <c r="P6119" s="2">
        <f t="shared" ca="1" si="1630"/>
        <v>-0.21257462686567175</v>
      </c>
      <c r="Q6119" t="str">
        <f t="shared" ca="1" si="1631"/>
        <v>Late</v>
      </c>
    </row>
    <row r="6120" spans="1:17" x14ac:dyDescent="0.3">
      <c r="A6120" t="str">
        <f t="shared" si="1615"/>
        <v>S06119</v>
      </c>
      <c r="B6120" t="str">
        <f t="shared" ca="1" si="1616"/>
        <v>Beta Imports</v>
      </c>
      <c r="C6120" t="str">
        <f t="shared" ca="1" si="1617"/>
        <v>UK</v>
      </c>
      <c r="D6120" t="str">
        <f t="shared" ca="1" si="1618"/>
        <v>Tea</v>
      </c>
      <c r="E6120">
        <f t="shared" ca="1" si="1619"/>
        <v>140</v>
      </c>
      <c r="F6120" s="3">
        <f t="shared" ca="1" si="1620"/>
        <v>611</v>
      </c>
      <c r="G6120">
        <f t="shared" ca="1" si="1621"/>
        <v>85540</v>
      </c>
      <c r="H6120">
        <f t="shared" ca="1" si="1622"/>
        <v>49613.2</v>
      </c>
      <c r="I6120">
        <f t="shared" ca="1" si="1623"/>
        <v>1999</v>
      </c>
      <c r="J6120">
        <f t="shared" ca="1" si="1624"/>
        <v>3759</v>
      </c>
      <c r="K6120" s="1">
        <f t="shared" ca="1" si="1625"/>
        <v>46096</v>
      </c>
      <c r="L6120" s="1">
        <f t="shared" ca="1" si="1626"/>
        <v>46116</v>
      </c>
      <c r="M6120" s="1">
        <f t="shared" ca="1" si="1627"/>
        <v>46113</v>
      </c>
      <c r="N6120">
        <f t="shared" ca="1" si="1628"/>
        <v>55371.199999999997</v>
      </c>
      <c r="O6120" s="3">
        <f t="shared" ca="1" si="1629"/>
        <v>30168.800000000003</v>
      </c>
      <c r="P6120" s="2">
        <f t="shared" ca="1" si="1630"/>
        <v>0.35268646247369656</v>
      </c>
      <c r="Q6120" t="str">
        <f t="shared" ca="1" si="1631"/>
        <v>On Time</v>
      </c>
    </row>
    <row r="6121" spans="1:17" x14ac:dyDescent="0.3">
      <c r="A6121" t="str">
        <f t="shared" si="1615"/>
        <v>S06120</v>
      </c>
      <c r="B6121" t="str">
        <f t="shared" ca="1" si="1616"/>
        <v>Global Foods</v>
      </c>
      <c r="C6121" t="str">
        <f t="shared" ca="1" si="1617"/>
        <v>UAE</v>
      </c>
      <c r="D6121" t="str">
        <f t="shared" ca="1" si="1618"/>
        <v>Rice</v>
      </c>
      <c r="E6121">
        <f t="shared" ca="1" si="1619"/>
        <v>353</v>
      </c>
      <c r="F6121" s="3">
        <f t="shared" ca="1" si="1620"/>
        <v>665</v>
      </c>
      <c r="G6121">
        <f t="shared" ca="1" si="1621"/>
        <v>234745</v>
      </c>
      <c r="H6121">
        <f t="shared" ca="1" si="1622"/>
        <v>145541.9</v>
      </c>
      <c r="I6121">
        <f t="shared" ca="1" si="1623"/>
        <v>5025</v>
      </c>
      <c r="J6121">
        <f t="shared" ca="1" si="1624"/>
        <v>2143</v>
      </c>
      <c r="K6121" s="1">
        <f t="shared" ca="1" si="1625"/>
        <v>46339</v>
      </c>
      <c r="L6121" s="1">
        <f t="shared" ca="1" si="1626"/>
        <v>46349</v>
      </c>
      <c r="M6121" s="1">
        <f t="shared" ca="1" si="1627"/>
        <v>46351</v>
      </c>
      <c r="N6121">
        <f t="shared" ca="1" si="1628"/>
        <v>152709.9</v>
      </c>
      <c r="O6121" s="3">
        <f t="shared" ca="1" si="1629"/>
        <v>82035.100000000006</v>
      </c>
      <c r="P6121" s="2">
        <f t="shared" ca="1" si="1630"/>
        <v>0.34946473833308483</v>
      </c>
      <c r="Q6121" t="str">
        <f t="shared" ca="1" si="1631"/>
        <v>Late</v>
      </c>
    </row>
    <row r="6122" spans="1:17" x14ac:dyDescent="0.3">
      <c r="A6122" t="str">
        <f t="shared" si="1615"/>
        <v>S06121</v>
      </c>
      <c r="B6122" t="str">
        <f t="shared" ca="1" si="1616"/>
        <v>FreshMart Ltd</v>
      </c>
      <c r="C6122" t="str">
        <f t="shared" ca="1" si="1617"/>
        <v>Singapore</v>
      </c>
      <c r="D6122" t="str">
        <f t="shared" ca="1" si="1618"/>
        <v>Rice</v>
      </c>
      <c r="E6122">
        <f t="shared" ca="1" si="1619"/>
        <v>291</v>
      </c>
      <c r="F6122" s="3">
        <f t="shared" ca="1" si="1620"/>
        <v>646</v>
      </c>
      <c r="G6122">
        <f t="shared" ca="1" si="1621"/>
        <v>187986</v>
      </c>
      <c r="H6122">
        <f t="shared" ca="1" si="1622"/>
        <v>135349.92000000001</v>
      </c>
      <c r="I6122">
        <f t="shared" ca="1" si="1623"/>
        <v>4212</v>
      </c>
      <c r="J6122">
        <f t="shared" ca="1" si="1624"/>
        <v>2103</v>
      </c>
      <c r="K6122" s="1">
        <f t="shared" ca="1" si="1625"/>
        <v>45888</v>
      </c>
      <c r="L6122" s="1">
        <f t="shared" ca="1" si="1626"/>
        <v>45897</v>
      </c>
      <c r="M6122" s="1">
        <f t="shared" ca="1" si="1627"/>
        <v>45902</v>
      </c>
      <c r="N6122">
        <f t="shared" ca="1" si="1628"/>
        <v>141664.92000000001</v>
      </c>
      <c r="O6122" s="3">
        <f t="shared" ca="1" si="1629"/>
        <v>46321.079999999987</v>
      </c>
      <c r="P6122" s="2">
        <f t="shared" ca="1" si="1630"/>
        <v>0.24640707286712835</v>
      </c>
      <c r="Q6122" t="str">
        <f t="shared" ca="1" si="1631"/>
        <v>Late</v>
      </c>
    </row>
    <row r="6123" spans="1:17" x14ac:dyDescent="0.3">
      <c r="A6123" t="str">
        <f t="shared" si="1615"/>
        <v>S06122</v>
      </c>
      <c r="B6123" t="str">
        <f t="shared" ca="1" si="1616"/>
        <v>FreshMart Ltd</v>
      </c>
      <c r="C6123" t="str">
        <f t="shared" ca="1" si="1617"/>
        <v>Canada</v>
      </c>
      <c r="D6123" t="str">
        <f t="shared" ca="1" si="1618"/>
        <v>Rice</v>
      </c>
      <c r="E6123">
        <f t="shared" ca="1" si="1619"/>
        <v>185</v>
      </c>
      <c r="F6123" s="3">
        <f t="shared" ca="1" si="1620"/>
        <v>606</v>
      </c>
      <c r="G6123">
        <f t="shared" ca="1" si="1621"/>
        <v>112110</v>
      </c>
      <c r="H6123">
        <f t="shared" ca="1" si="1622"/>
        <v>70629.3</v>
      </c>
      <c r="I6123">
        <f t="shared" ca="1" si="1623"/>
        <v>11829</v>
      </c>
      <c r="J6123">
        <f t="shared" ca="1" si="1624"/>
        <v>2285</v>
      </c>
      <c r="K6123" s="1">
        <f t="shared" ca="1" si="1625"/>
        <v>46130</v>
      </c>
      <c r="L6123" s="1">
        <f t="shared" ca="1" si="1626"/>
        <v>46148</v>
      </c>
      <c r="M6123" s="1">
        <f t="shared" ca="1" si="1627"/>
        <v>46151</v>
      </c>
      <c r="N6123">
        <f t="shared" ca="1" si="1628"/>
        <v>84743.3</v>
      </c>
      <c r="O6123" s="3">
        <f t="shared" ca="1" si="1629"/>
        <v>27366.699999999997</v>
      </c>
      <c r="P6123" s="2">
        <f t="shared" ca="1" si="1630"/>
        <v>0.24410578895727408</v>
      </c>
      <c r="Q6123" t="str">
        <f t="shared" ca="1" si="1631"/>
        <v>Late</v>
      </c>
    </row>
    <row r="6124" spans="1:17" x14ac:dyDescent="0.3">
      <c r="A6124" t="str">
        <f t="shared" si="1615"/>
        <v>S06123</v>
      </c>
      <c r="B6124" t="str">
        <f t="shared" ca="1" si="1616"/>
        <v>Prime Wholesale</v>
      </c>
      <c r="C6124" t="str">
        <f t="shared" ca="1" si="1617"/>
        <v>Singapore</v>
      </c>
      <c r="D6124" t="str">
        <f t="shared" ca="1" si="1618"/>
        <v>Sauces</v>
      </c>
      <c r="E6124">
        <f t="shared" ca="1" si="1619"/>
        <v>240</v>
      </c>
      <c r="F6124" s="3">
        <f t="shared" ca="1" si="1620"/>
        <v>167</v>
      </c>
      <c r="G6124">
        <f t="shared" ca="1" si="1621"/>
        <v>40080</v>
      </c>
      <c r="H6124">
        <f t="shared" ca="1" si="1622"/>
        <v>22845.599999999999</v>
      </c>
      <c r="I6124">
        <f t="shared" ca="1" si="1623"/>
        <v>6362</v>
      </c>
      <c r="J6124">
        <f t="shared" ca="1" si="1624"/>
        <v>2345</v>
      </c>
      <c r="K6124" s="1">
        <f t="shared" ca="1" si="1625"/>
        <v>46163</v>
      </c>
      <c r="L6124" s="1">
        <f t="shared" ca="1" si="1626"/>
        <v>46171</v>
      </c>
      <c r="M6124" s="1">
        <f t="shared" ca="1" si="1627"/>
        <v>46175</v>
      </c>
      <c r="N6124">
        <f t="shared" ca="1" si="1628"/>
        <v>31552.6</v>
      </c>
      <c r="O6124" s="3">
        <f t="shared" ca="1" si="1629"/>
        <v>8527.4000000000015</v>
      </c>
      <c r="P6124" s="2">
        <f t="shared" ca="1" si="1630"/>
        <v>0.21275948103792419</v>
      </c>
      <c r="Q6124" t="str">
        <f t="shared" ca="1" si="1631"/>
        <v>Late</v>
      </c>
    </row>
    <row r="6125" spans="1:17" x14ac:dyDescent="0.3">
      <c r="A6125" t="str">
        <f t="shared" si="1615"/>
        <v>S06124</v>
      </c>
      <c r="B6125" t="str">
        <f t="shared" ca="1" si="1616"/>
        <v>FreshMart Ltd</v>
      </c>
      <c r="C6125" t="str">
        <f t="shared" ca="1" si="1617"/>
        <v>Australia</v>
      </c>
      <c r="D6125" t="str">
        <f t="shared" ca="1" si="1618"/>
        <v>Spices</v>
      </c>
      <c r="E6125">
        <f t="shared" ca="1" si="1619"/>
        <v>55</v>
      </c>
      <c r="F6125" s="3">
        <f t="shared" ca="1" si="1620"/>
        <v>236</v>
      </c>
      <c r="G6125">
        <f t="shared" ca="1" si="1621"/>
        <v>12980</v>
      </c>
      <c r="H6125">
        <f t="shared" ca="1" si="1622"/>
        <v>9735</v>
      </c>
      <c r="I6125">
        <f t="shared" ca="1" si="1623"/>
        <v>10098</v>
      </c>
      <c r="J6125">
        <f t="shared" ca="1" si="1624"/>
        <v>2614</v>
      </c>
      <c r="K6125" s="1">
        <f t="shared" ca="1" si="1625"/>
        <v>45828</v>
      </c>
      <c r="L6125" s="1">
        <f t="shared" ca="1" si="1626"/>
        <v>45848</v>
      </c>
      <c r="M6125" s="1">
        <f t="shared" ca="1" si="1627"/>
        <v>45853</v>
      </c>
      <c r="N6125">
        <f t="shared" ca="1" si="1628"/>
        <v>22447</v>
      </c>
      <c r="O6125" s="3">
        <f t="shared" ca="1" si="1629"/>
        <v>-9467</v>
      </c>
      <c r="P6125" s="2">
        <f t="shared" ca="1" si="1630"/>
        <v>-0.72935285053929122</v>
      </c>
      <c r="Q6125" t="str">
        <f t="shared" ca="1" si="1631"/>
        <v>Late</v>
      </c>
    </row>
    <row r="6126" spans="1:17" x14ac:dyDescent="0.3">
      <c r="A6126" t="str">
        <f t="shared" si="1615"/>
        <v>S06125</v>
      </c>
      <c r="B6126" t="str">
        <f t="shared" ca="1" si="1616"/>
        <v>Prime Wholesale</v>
      </c>
      <c r="C6126" t="str">
        <f t="shared" ca="1" si="1617"/>
        <v>Canada</v>
      </c>
      <c r="D6126" t="str">
        <f t="shared" ca="1" si="1618"/>
        <v>Rice</v>
      </c>
      <c r="E6126">
        <f t="shared" ca="1" si="1619"/>
        <v>383</v>
      </c>
      <c r="F6126" s="3">
        <f t="shared" ca="1" si="1620"/>
        <v>643</v>
      </c>
      <c r="G6126">
        <f t="shared" ca="1" si="1621"/>
        <v>246269</v>
      </c>
      <c r="H6126">
        <f t="shared" ca="1" si="1622"/>
        <v>135447.95000000001</v>
      </c>
      <c r="I6126">
        <f t="shared" ca="1" si="1623"/>
        <v>4012</v>
      </c>
      <c r="J6126">
        <f t="shared" ca="1" si="1624"/>
        <v>898</v>
      </c>
      <c r="K6126" s="1">
        <f t="shared" ca="1" si="1625"/>
        <v>45983</v>
      </c>
      <c r="L6126" s="1">
        <f t="shared" ca="1" si="1626"/>
        <v>45995</v>
      </c>
      <c r="M6126" s="1">
        <f t="shared" ca="1" si="1627"/>
        <v>45999</v>
      </c>
      <c r="N6126">
        <f t="shared" ca="1" si="1628"/>
        <v>140357.95000000001</v>
      </c>
      <c r="O6126" s="3">
        <f t="shared" ca="1" si="1629"/>
        <v>105911.04999999999</v>
      </c>
      <c r="P6126" s="2">
        <f t="shared" ca="1" si="1630"/>
        <v>0.43006245203415772</v>
      </c>
      <c r="Q6126" t="str">
        <f t="shared" ca="1" si="1631"/>
        <v>Late</v>
      </c>
    </row>
    <row r="6127" spans="1:17" x14ac:dyDescent="0.3">
      <c r="A6127" t="str">
        <f t="shared" si="1615"/>
        <v>S06126</v>
      </c>
      <c r="B6127" t="str">
        <f t="shared" ca="1" si="1616"/>
        <v>Beta Imports</v>
      </c>
      <c r="C6127" t="str">
        <f t="shared" ca="1" si="1617"/>
        <v>Singapore</v>
      </c>
      <c r="D6127" t="str">
        <f t="shared" ca="1" si="1618"/>
        <v>Spices</v>
      </c>
      <c r="E6127">
        <f t="shared" ca="1" si="1619"/>
        <v>87</v>
      </c>
      <c r="F6127" s="3">
        <f t="shared" ca="1" si="1620"/>
        <v>300</v>
      </c>
      <c r="G6127">
        <f t="shared" ca="1" si="1621"/>
        <v>26100</v>
      </c>
      <c r="H6127">
        <f t="shared" ca="1" si="1622"/>
        <v>17487</v>
      </c>
      <c r="I6127">
        <f t="shared" ca="1" si="1623"/>
        <v>1979</v>
      </c>
      <c r="J6127">
        <f t="shared" ca="1" si="1624"/>
        <v>1712</v>
      </c>
      <c r="K6127" s="1">
        <f t="shared" ca="1" si="1625"/>
        <v>45953</v>
      </c>
      <c r="L6127" s="1">
        <f t="shared" ca="1" si="1626"/>
        <v>45968</v>
      </c>
      <c r="M6127" s="1">
        <f t="shared" ca="1" si="1627"/>
        <v>45968</v>
      </c>
      <c r="N6127">
        <f t="shared" ca="1" si="1628"/>
        <v>21178</v>
      </c>
      <c r="O6127" s="3">
        <f t="shared" ca="1" si="1629"/>
        <v>4922</v>
      </c>
      <c r="P6127" s="2">
        <f t="shared" ca="1" si="1630"/>
        <v>0.1885823754789272</v>
      </c>
      <c r="Q6127" t="str">
        <f t="shared" ca="1" si="1631"/>
        <v>On Time</v>
      </c>
    </row>
    <row r="6128" spans="1:17" x14ac:dyDescent="0.3">
      <c r="A6128" t="str">
        <f t="shared" si="1615"/>
        <v>S06127</v>
      </c>
      <c r="B6128" t="str">
        <f t="shared" ca="1" si="1616"/>
        <v>Alpha Traders</v>
      </c>
      <c r="C6128" t="str">
        <f t="shared" ca="1" si="1617"/>
        <v>Canada</v>
      </c>
      <c r="D6128" t="str">
        <f t="shared" ca="1" si="1618"/>
        <v>Sauces</v>
      </c>
      <c r="E6128">
        <f t="shared" ca="1" si="1619"/>
        <v>244</v>
      </c>
      <c r="F6128" s="3">
        <f t="shared" ca="1" si="1620"/>
        <v>513</v>
      </c>
      <c r="G6128">
        <f t="shared" ca="1" si="1621"/>
        <v>125172</v>
      </c>
      <c r="H6128">
        <f t="shared" ca="1" si="1622"/>
        <v>83865.240000000005</v>
      </c>
      <c r="I6128">
        <f t="shared" ca="1" si="1623"/>
        <v>11333</v>
      </c>
      <c r="J6128">
        <f t="shared" ca="1" si="1624"/>
        <v>531</v>
      </c>
      <c r="K6128" s="1">
        <f t="shared" ca="1" si="1625"/>
        <v>45742</v>
      </c>
      <c r="L6128" s="1">
        <f t="shared" ca="1" si="1626"/>
        <v>45750</v>
      </c>
      <c r="M6128" s="1">
        <f t="shared" ca="1" si="1627"/>
        <v>45748</v>
      </c>
      <c r="N6128">
        <f t="shared" ca="1" si="1628"/>
        <v>95729.24</v>
      </c>
      <c r="O6128" s="3">
        <f t="shared" ca="1" si="1629"/>
        <v>29442.759999999995</v>
      </c>
      <c r="P6128" s="2">
        <f t="shared" ca="1" si="1630"/>
        <v>0.2352184194548301</v>
      </c>
      <c r="Q6128" t="str">
        <f t="shared" ca="1" si="1631"/>
        <v>On Time</v>
      </c>
    </row>
    <row r="6129" spans="1:17" x14ac:dyDescent="0.3">
      <c r="A6129" t="str">
        <f t="shared" si="1615"/>
        <v>S06128</v>
      </c>
      <c r="B6129" t="str">
        <f t="shared" ca="1" si="1616"/>
        <v>Alpha Traders</v>
      </c>
      <c r="C6129" t="str">
        <f t="shared" ca="1" si="1617"/>
        <v>Australia</v>
      </c>
      <c r="D6129" t="str">
        <f t="shared" ca="1" si="1618"/>
        <v>Sauces</v>
      </c>
      <c r="E6129">
        <f t="shared" ca="1" si="1619"/>
        <v>346</v>
      </c>
      <c r="F6129" s="3">
        <f t="shared" ca="1" si="1620"/>
        <v>513</v>
      </c>
      <c r="G6129">
        <f t="shared" ca="1" si="1621"/>
        <v>177498</v>
      </c>
      <c r="H6129">
        <f t="shared" ca="1" si="1622"/>
        <v>102948.84</v>
      </c>
      <c r="I6129">
        <f t="shared" ca="1" si="1623"/>
        <v>8936</v>
      </c>
      <c r="J6129">
        <f t="shared" ca="1" si="1624"/>
        <v>3981</v>
      </c>
      <c r="K6129" s="1">
        <f t="shared" ca="1" si="1625"/>
        <v>46329</v>
      </c>
      <c r="L6129" s="1">
        <f t="shared" ca="1" si="1626"/>
        <v>46345</v>
      </c>
      <c r="M6129" s="1">
        <f t="shared" ca="1" si="1627"/>
        <v>46343</v>
      </c>
      <c r="N6129">
        <f t="shared" ca="1" si="1628"/>
        <v>115865.84</v>
      </c>
      <c r="O6129" s="3">
        <f t="shared" ca="1" si="1629"/>
        <v>61632.160000000003</v>
      </c>
      <c r="P6129" s="2">
        <f t="shared" ca="1" si="1630"/>
        <v>0.34722734904055258</v>
      </c>
      <c r="Q6129" t="str">
        <f t="shared" ca="1" si="1631"/>
        <v>On Time</v>
      </c>
    </row>
    <row r="6130" spans="1:17" x14ac:dyDescent="0.3">
      <c r="A6130" t="str">
        <f t="shared" si="1615"/>
        <v>S06129</v>
      </c>
      <c r="B6130" t="str">
        <f t="shared" ca="1" si="1616"/>
        <v>Prime Wholesale</v>
      </c>
      <c r="C6130" t="str">
        <f t="shared" ca="1" si="1617"/>
        <v>UAE</v>
      </c>
      <c r="D6130" t="str">
        <f t="shared" ca="1" si="1618"/>
        <v>Sauces</v>
      </c>
      <c r="E6130">
        <f t="shared" ca="1" si="1619"/>
        <v>439</v>
      </c>
      <c r="F6130" s="3">
        <f t="shared" ca="1" si="1620"/>
        <v>582</v>
      </c>
      <c r="G6130">
        <f t="shared" ca="1" si="1621"/>
        <v>255498</v>
      </c>
      <c r="H6130">
        <f t="shared" ca="1" si="1622"/>
        <v>120084.06</v>
      </c>
      <c r="I6130">
        <f t="shared" ca="1" si="1623"/>
        <v>8679</v>
      </c>
      <c r="J6130">
        <f t="shared" ca="1" si="1624"/>
        <v>1386</v>
      </c>
      <c r="K6130" s="1">
        <f t="shared" ca="1" si="1625"/>
        <v>46078</v>
      </c>
      <c r="L6130" s="1">
        <f t="shared" ca="1" si="1626"/>
        <v>46098</v>
      </c>
      <c r="M6130" s="1">
        <f t="shared" ca="1" si="1627"/>
        <v>46097</v>
      </c>
      <c r="N6130">
        <f t="shared" ca="1" si="1628"/>
        <v>130149.06</v>
      </c>
      <c r="O6130" s="3">
        <f t="shared" ca="1" si="1629"/>
        <v>125348.94</v>
      </c>
      <c r="P6130" s="2">
        <f t="shared" ca="1" si="1630"/>
        <v>0.49060634525514879</v>
      </c>
      <c r="Q6130" t="str">
        <f t="shared" ca="1" si="1631"/>
        <v>On Time</v>
      </c>
    </row>
    <row r="6131" spans="1:17" x14ac:dyDescent="0.3">
      <c r="A6131" t="str">
        <f t="shared" si="1615"/>
        <v>S06130</v>
      </c>
      <c r="B6131" t="str">
        <f t="shared" ca="1" si="1616"/>
        <v>Prime Wholesale</v>
      </c>
      <c r="C6131" t="str">
        <f t="shared" ca="1" si="1617"/>
        <v>Canada</v>
      </c>
      <c r="D6131" t="str">
        <f t="shared" ca="1" si="1618"/>
        <v>Pickles</v>
      </c>
      <c r="E6131">
        <f t="shared" ca="1" si="1619"/>
        <v>468</v>
      </c>
      <c r="F6131" s="3">
        <f t="shared" ca="1" si="1620"/>
        <v>161</v>
      </c>
      <c r="G6131">
        <f t="shared" ca="1" si="1621"/>
        <v>75348</v>
      </c>
      <c r="H6131">
        <f t="shared" ca="1" si="1622"/>
        <v>44455.32</v>
      </c>
      <c r="I6131">
        <f t="shared" ca="1" si="1623"/>
        <v>3794</v>
      </c>
      <c r="J6131">
        <f t="shared" ca="1" si="1624"/>
        <v>2511</v>
      </c>
      <c r="K6131" s="1">
        <f t="shared" ca="1" si="1625"/>
        <v>45881</v>
      </c>
      <c r="L6131" s="1">
        <f t="shared" ca="1" si="1626"/>
        <v>45901</v>
      </c>
      <c r="M6131" s="1">
        <f t="shared" ca="1" si="1627"/>
        <v>45906</v>
      </c>
      <c r="N6131">
        <f t="shared" ca="1" si="1628"/>
        <v>50760.32</v>
      </c>
      <c r="O6131" s="3">
        <f t="shared" ca="1" si="1629"/>
        <v>24587.68</v>
      </c>
      <c r="P6131" s="2">
        <f t="shared" ca="1" si="1630"/>
        <v>0.32632160110420982</v>
      </c>
      <c r="Q6131" t="str">
        <f t="shared" ca="1" si="1631"/>
        <v>Late</v>
      </c>
    </row>
    <row r="6132" spans="1:17" x14ac:dyDescent="0.3">
      <c r="A6132" t="str">
        <f t="shared" si="1615"/>
        <v>S06131</v>
      </c>
      <c r="B6132" t="str">
        <f t="shared" ca="1" si="1616"/>
        <v>Beta Imports</v>
      </c>
      <c r="C6132" t="str">
        <f t="shared" ca="1" si="1617"/>
        <v>UK</v>
      </c>
      <c r="D6132" t="str">
        <f t="shared" ca="1" si="1618"/>
        <v>Rice</v>
      </c>
      <c r="E6132">
        <f t="shared" ca="1" si="1619"/>
        <v>214</v>
      </c>
      <c r="F6132" s="3">
        <f t="shared" ca="1" si="1620"/>
        <v>604</v>
      </c>
      <c r="G6132">
        <f t="shared" ca="1" si="1621"/>
        <v>129256</v>
      </c>
      <c r="H6132">
        <f t="shared" ca="1" si="1622"/>
        <v>82723.839999999997</v>
      </c>
      <c r="I6132">
        <f t="shared" ca="1" si="1623"/>
        <v>9025</v>
      </c>
      <c r="J6132">
        <f t="shared" ca="1" si="1624"/>
        <v>1497</v>
      </c>
      <c r="K6132" s="1">
        <f t="shared" ca="1" si="1625"/>
        <v>46386</v>
      </c>
      <c r="L6132" s="1">
        <f t="shared" ca="1" si="1626"/>
        <v>46405</v>
      </c>
      <c r="M6132" s="1">
        <f t="shared" ca="1" si="1627"/>
        <v>46410</v>
      </c>
      <c r="N6132">
        <f t="shared" ca="1" si="1628"/>
        <v>93245.84</v>
      </c>
      <c r="O6132" s="3">
        <f t="shared" ca="1" si="1629"/>
        <v>36010.160000000003</v>
      </c>
      <c r="P6132" s="2">
        <f t="shared" ca="1" si="1630"/>
        <v>0.2785956551339977</v>
      </c>
      <c r="Q6132" t="str">
        <f t="shared" ca="1" si="1631"/>
        <v>Late</v>
      </c>
    </row>
    <row r="6133" spans="1:17" x14ac:dyDescent="0.3">
      <c r="A6133" t="str">
        <f t="shared" si="1615"/>
        <v>S06132</v>
      </c>
      <c r="B6133" t="str">
        <f t="shared" ca="1" si="1616"/>
        <v>Alpha Traders</v>
      </c>
      <c r="C6133" t="str">
        <f t="shared" ca="1" si="1617"/>
        <v>UAE</v>
      </c>
      <c r="D6133" t="str">
        <f t="shared" ca="1" si="1618"/>
        <v>Sauces</v>
      </c>
      <c r="E6133">
        <f t="shared" ca="1" si="1619"/>
        <v>203</v>
      </c>
      <c r="F6133" s="3">
        <f t="shared" ca="1" si="1620"/>
        <v>238</v>
      </c>
      <c r="G6133">
        <f t="shared" ca="1" si="1621"/>
        <v>48314</v>
      </c>
      <c r="H6133">
        <f t="shared" ca="1" si="1622"/>
        <v>29471.54</v>
      </c>
      <c r="I6133">
        <f t="shared" ca="1" si="1623"/>
        <v>4458</v>
      </c>
      <c r="J6133">
        <f t="shared" ca="1" si="1624"/>
        <v>2555</v>
      </c>
      <c r="K6133" s="1">
        <f t="shared" ca="1" si="1625"/>
        <v>46066</v>
      </c>
      <c r="L6133" s="1">
        <f t="shared" ca="1" si="1626"/>
        <v>46074</v>
      </c>
      <c r="M6133" s="1">
        <f t="shared" ca="1" si="1627"/>
        <v>46079</v>
      </c>
      <c r="N6133">
        <f t="shared" ca="1" si="1628"/>
        <v>36484.54</v>
      </c>
      <c r="O6133" s="3">
        <f t="shared" ca="1" si="1629"/>
        <v>11829.46</v>
      </c>
      <c r="P6133" s="2">
        <f t="shared" ca="1" si="1630"/>
        <v>0.24484538643043421</v>
      </c>
      <c r="Q6133" t="str">
        <f t="shared" ca="1" si="1631"/>
        <v>Late</v>
      </c>
    </row>
    <row r="6134" spans="1:17" x14ac:dyDescent="0.3">
      <c r="A6134" t="str">
        <f t="shared" si="1615"/>
        <v>S06133</v>
      </c>
      <c r="B6134" t="str">
        <f t="shared" ca="1" si="1616"/>
        <v>FreshMart Ltd</v>
      </c>
      <c r="C6134" t="str">
        <f t="shared" ca="1" si="1617"/>
        <v>UAE</v>
      </c>
      <c r="D6134" t="str">
        <f t="shared" ca="1" si="1618"/>
        <v>Rice</v>
      </c>
      <c r="E6134">
        <f t="shared" ca="1" si="1619"/>
        <v>437</v>
      </c>
      <c r="F6134" s="3">
        <f t="shared" ca="1" si="1620"/>
        <v>173</v>
      </c>
      <c r="G6134">
        <f t="shared" ca="1" si="1621"/>
        <v>75601</v>
      </c>
      <c r="H6134">
        <f t="shared" ca="1" si="1622"/>
        <v>49140.65</v>
      </c>
      <c r="I6134">
        <f t="shared" ca="1" si="1623"/>
        <v>4857</v>
      </c>
      <c r="J6134">
        <f t="shared" ca="1" si="1624"/>
        <v>1959</v>
      </c>
      <c r="K6134" s="1">
        <f t="shared" ca="1" si="1625"/>
        <v>46117</v>
      </c>
      <c r="L6134" s="1">
        <f t="shared" ca="1" si="1626"/>
        <v>46125</v>
      </c>
      <c r="M6134" s="1">
        <f t="shared" ca="1" si="1627"/>
        <v>46126</v>
      </c>
      <c r="N6134">
        <f t="shared" ca="1" si="1628"/>
        <v>55956.65</v>
      </c>
      <c r="O6134" s="3">
        <f t="shared" ca="1" si="1629"/>
        <v>19644.349999999999</v>
      </c>
      <c r="P6134" s="2">
        <f t="shared" ca="1" si="1630"/>
        <v>0.259842462401291</v>
      </c>
      <c r="Q6134" t="str">
        <f t="shared" ca="1" si="1631"/>
        <v>Late</v>
      </c>
    </row>
    <row r="6135" spans="1:17" x14ac:dyDescent="0.3">
      <c r="A6135" t="str">
        <f t="shared" si="1615"/>
        <v>S06134</v>
      </c>
      <c r="B6135" t="str">
        <f t="shared" ca="1" si="1616"/>
        <v>Oceanic Exports</v>
      </c>
      <c r="C6135" t="str">
        <f t="shared" ca="1" si="1617"/>
        <v>Australia</v>
      </c>
      <c r="D6135" t="str">
        <f t="shared" ca="1" si="1618"/>
        <v>Pickles</v>
      </c>
      <c r="E6135">
        <f t="shared" ca="1" si="1619"/>
        <v>114</v>
      </c>
      <c r="F6135" s="3">
        <f t="shared" ca="1" si="1620"/>
        <v>797</v>
      </c>
      <c r="G6135">
        <f t="shared" ca="1" si="1621"/>
        <v>90858</v>
      </c>
      <c r="H6135">
        <f t="shared" ca="1" si="1622"/>
        <v>42703.26</v>
      </c>
      <c r="I6135">
        <f t="shared" ca="1" si="1623"/>
        <v>10967</v>
      </c>
      <c r="J6135">
        <f t="shared" ca="1" si="1624"/>
        <v>2246</v>
      </c>
      <c r="K6135" s="1">
        <f t="shared" ca="1" si="1625"/>
        <v>45797</v>
      </c>
      <c r="L6135" s="1">
        <f t="shared" ca="1" si="1626"/>
        <v>45806</v>
      </c>
      <c r="M6135" s="1">
        <f t="shared" ca="1" si="1627"/>
        <v>45807</v>
      </c>
      <c r="N6135">
        <f t="shared" ca="1" si="1628"/>
        <v>55916.26</v>
      </c>
      <c r="O6135" s="3">
        <f t="shared" ca="1" si="1629"/>
        <v>34941.74</v>
      </c>
      <c r="P6135" s="2">
        <f t="shared" ca="1" si="1630"/>
        <v>0.38457527130247199</v>
      </c>
      <c r="Q6135" t="str">
        <f t="shared" ca="1" si="1631"/>
        <v>Late</v>
      </c>
    </row>
    <row r="6136" spans="1:17" x14ac:dyDescent="0.3">
      <c r="A6136" t="str">
        <f t="shared" si="1615"/>
        <v>S06135</v>
      </c>
      <c r="B6136" t="str">
        <f t="shared" ca="1" si="1616"/>
        <v>Oceanic Exports</v>
      </c>
      <c r="C6136" t="str">
        <f t="shared" ca="1" si="1617"/>
        <v>Canada</v>
      </c>
      <c r="D6136" t="str">
        <f t="shared" ca="1" si="1618"/>
        <v>Spices</v>
      </c>
      <c r="E6136">
        <f t="shared" ca="1" si="1619"/>
        <v>52</v>
      </c>
      <c r="F6136" s="3">
        <f t="shared" ca="1" si="1620"/>
        <v>648</v>
      </c>
      <c r="G6136">
        <f t="shared" ca="1" si="1621"/>
        <v>33696</v>
      </c>
      <c r="H6136">
        <f t="shared" ca="1" si="1622"/>
        <v>19206.72</v>
      </c>
      <c r="I6136">
        <f t="shared" ca="1" si="1623"/>
        <v>11720</v>
      </c>
      <c r="J6136">
        <f t="shared" ca="1" si="1624"/>
        <v>725</v>
      </c>
      <c r="K6136" s="1">
        <f t="shared" ca="1" si="1625"/>
        <v>45712</v>
      </c>
      <c r="L6136" s="1">
        <f t="shared" ca="1" si="1626"/>
        <v>45728</v>
      </c>
      <c r="M6136" s="1">
        <f t="shared" ca="1" si="1627"/>
        <v>45728</v>
      </c>
      <c r="N6136">
        <f t="shared" ca="1" si="1628"/>
        <v>31651.72</v>
      </c>
      <c r="O6136" s="3">
        <f t="shared" ca="1" si="1629"/>
        <v>2044.2799999999988</v>
      </c>
      <c r="P6136" s="2">
        <f t="shared" ca="1" si="1630"/>
        <v>6.0668328584995219E-2</v>
      </c>
      <c r="Q6136" t="str">
        <f t="shared" ca="1" si="1631"/>
        <v>On Time</v>
      </c>
    </row>
    <row r="6137" spans="1:17" x14ac:dyDescent="0.3">
      <c r="A6137" t="str">
        <f t="shared" si="1615"/>
        <v>S06136</v>
      </c>
      <c r="B6137" t="str">
        <f t="shared" ca="1" si="1616"/>
        <v>Prime Wholesale</v>
      </c>
      <c r="C6137" t="str">
        <f t="shared" ca="1" si="1617"/>
        <v>Australia</v>
      </c>
      <c r="D6137" t="str">
        <f t="shared" ca="1" si="1618"/>
        <v>Pickles</v>
      </c>
      <c r="E6137">
        <f t="shared" ca="1" si="1619"/>
        <v>290</v>
      </c>
      <c r="F6137" s="3">
        <f t="shared" ca="1" si="1620"/>
        <v>218</v>
      </c>
      <c r="G6137">
        <f t="shared" ca="1" si="1621"/>
        <v>63220</v>
      </c>
      <c r="H6137">
        <f t="shared" ca="1" si="1622"/>
        <v>46150.6</v>
      </c>
      <c r="I6137">
        <f t="shared" ca="1" si="1623"/>
        <v>4421</v>
      </c>
      <c r="J6137">
        <f t="shared" ca="1" si="1624"/>
        <v>1391</v>
      </c>
      <c r="K6137" s="1">
        <f t="shared" ca="1" si="1625"/>
        <v>46000</v>
      </c>
      <c r="L6137" s="1">
        <f t="shared" ca="1" si="1626"/>
        <v>46011</v>
      </c>
      <c r="M6137" s="1">
        <f t="shared" ca="1" si="1627"/>
        <v>46010</v>
      </c>
      <c r="N6137">
        <f t="shared" ca="1" si="1628"/>
        <v>51962.6</v>
      </c>
      <c r="O6137" s="3">
        <f t="shared" ca="1" si="1629"/>
        <v>11257.400000000001</v>
      </c>
      <c r="P6137" s="2">
        <f t="shared" ca="1" si="1630"/>
        <v>0.17806706738373934</v>
      </c>
      <c r="Q6137" t="str">
        <f t="shared" ca="1" si="1631"/>
        <v>On Time</v>
      </c>
    </row>
    <row r="6138" spans="1:17" x14ac:dyDescent="0.3">
      <c r="A6138" t="str">
        <f t="shared" si="1615"/>
        <v>S06137</v>
      </c>
      <c r="B6138" t="str">
        <f t="shared" ca="1" si="1616"/>
        <v>Oceanic Exports</v>
      </c>
      <c r="C6138" t="str">
        <f t="shared" ca="1" si="1617"/>
        <v>Singapore</v>
      </c>
      <c r="D6138" t="str">
        <f t="shared" ca="1" si="1618"/>
        <v>Tea</v>
      </c>
      <c r="E6138">
        <f t="shared" ca="1" si="1619"/>
        <v>106</v>
      </c>
      <c r="F6138" s="3">
        <f t="shared" ca="1" si="1620"/>
        <v>605</v>
      </c>
      <c r="G6138">
        <f t="shared" ca="1" si="1621"/>
        <v>64130</v>
      </c>
      <c r="H6138">
        <f t="shared" ca="1" si="1622"/>
        <v>31423.7</v>
      </c>
      <c r="I6138">
        <f t="shared" ca="1" si="1623"/>
        <v>8879</v>
      </c>
      <c r="J6138">
        <f t="shared" ca="1" si="1624"/>
        <v>3854</v>
      </c>
      <c r="K6138" s="1">
        <f t="shared" ca="1" si="1625"/>
        <v>46041</v>
      </c>
      <c r="L6138" s="1">
        <f t="shared" ca="1" si="1626"/>
        <v>46054</v>
      </c>
      <c r="M6138" s="1">
        <f t="shared" ca="1" si="1627"/>
        <v>46055</v>
      </c>
      <c r="N6138">
        <f t="shared" ca="1" si="1628"/>
        <v>44156.7</v>
      </c>
      <c r="O6138" s="3">
        <f t="shared" ca="1" si="1629"/>
        <v>19973.300000000003</v>
      </c>
      <c r="P6138" s="2">
        <f t="shared" ca="1" si="1630"/>
        <v>0.3114501793232497</v>
      </c>
      <c r="Q6138" t="str">
        <f t="shared" ca="1" si="1631"/>
        <v>Late</v>
      </c>
    </row>
    <row r="6139" spans="1:17" x14ac:dyDescent="0.3">
      <c r="A6139" t="str">
        <f t="shared" si="1615"/>
        <v>S06138</v>
      </c>
      <c r="B6139" t="str">
        <f t="shared" ca="1" si="1616"/>
        <v>Prime Wholesale</v>
      </c>
      <c r="C6139" t="str">
        <f t="shared" ca="1" si="1617"/>
        <v>Australia</v>
      </c>
      <c r="D6139" t="str">
        <f t="shared" ca="1" si="1618"/>
        <v>Spices</v>
      </c>
      <c r="E6139">
        <f t="shared" ca="1" si="1619"/>
        <v>199</v>
      </c>
      <c r="F6139" s="3">
        <f t="shared" ca="1" si="1620"/>
        <v>654</v>
      </c>
      <c r="G6139">
        <f t="shared" ca="1" si="1621"/>
        <v>130146</v>
      </c>
      <c r="H6139">
        <f t="shared" ca="1" si="1622"/>
        <v>81991.98</v>
      </c>
      <c r="I6139">
        <f t="shared" ca="1" si="1623"/>
        <v>3682</v>
      </c>
      <c r="J6139">
        <f t="shared" ca="1" si="1624"/>
        <v>3618</v>
      </c>
      <c r="K6139" s="1">
        <f t="shared" ca="1" si="1625"/>
        <v>46099</v>
      </c>
      <c r="L6139" s="1">
        <f t="shared" ca="1" si="1626"/>
        <v>46119</v>
      </c>
      <c r="M6139" s="1">
        <f t="shared" ca="1" si="1627"/>
        <v>46121</v>
      </c>
      <c r="N6139">
        <f t="shared" ca="1" si="1628"/>
        <v>89291.98</v>
      </c>
      <c r="O6139" s="3">
        <f t="shared" ca="1" si="1629"/>
        <v>40854.020000000004</v>
      </c>
      <c r="P6139" s="2">
        <f t="shared" ca="1" si="1630"/>
        <v>0.31390914818742033</v>
      </c>
      <c r="Q6139" t="str">
        <f t="shared" ca="1" si="1631"/>
        <v>Late</v>
      </c>
    </row>
    <row r="6140" spans="1:17" x14ac:dyDescent="0.3">
      <c r="A6140" t="str">
        <f t="shared" si="1615"/>
        <v>S06139</v>
      </c>
      <c r="B6140" t="str">
        <f t="shared" ca="1" si="1616"/>
        <v>Beta Imports</v>
      </c>
      <c r="C6140" t="str">
        <f t="shared" ca="1" si="1617"/>
        <v>Canada</v>
      </c>
      <c r="D6140" t="str">
        <f t="shared" ca="1" si="1618"/>
        <v>Pickles</v>
      </c>
      <c r="E6140">
        <f t="shared" ca="1" si="1619"/>
        <v>160</v>
      </c>
      <c r="F6140" s="3">
        <f t="shared" ca="1" si="1620"/>
        <v>227</v>
      </c>
      <c r="G6140">
        <f t="shared" ca="1" si="1621"/>
        <v>36320</v>
      </c>
      <c r="H6140">
        <f t="shared" ca="1" si="1622"/>
        <v>16344</v>
      </c>
      <c r="I6140">
        <f t="shared" ca="1" si="1623"/>
        <v>6462</v>
      </c>
      <c r="J6140">
        <f t="shared" ca="1" si="1624"/>
        <v>977</v>
      </c>
      <c r="K6140" s="1">
        <f t="shared" ca="1" si="1625"/>
        <v>45695</v>
      </c>
      <c r="L6140" s="1">
        <f t="shared" ca="1" si="1626"/>
        <v>45709</v>
      </c>
      <c r="M6140" s="1">
        <f t="shared" ca="1" si="1627"/>
        <v>45713</v>
      </c>
      <c r="N6140">
        <f t="shared" ca="1" si="1628"/>
        <v>23783</v>
      </c>
      <c r="O6140" s="3">
        <f t="shared" ca="1" si="1629"/>
        <v>12537</v>
      </c>
      <c r="P6140" s="2">
        <f t="shared" ca="1" si="1630"/>
        <v>0.34518171806167403</v>
      </c>
      <c r="Q6140" t="str">
        <f t="shared" ca="1" si="1631"/>
        <v>Late</v>
      </c>
    </row>
    <row r="6141" spans="1:17" x14ac:dyDescent="0.3">
      <c r="A6141" t="str">
        <f t="shared" si="1615"/>
        <v>S06140</v>
      </c>
      <c r="B6141" t="str">
        <f t="shared" ca="1" si="1616"/>
        <v>Beta Imports</v>
      </c>
      <c r="C6141" t="str">
        <f t="shared" ca="1" si="1617"/>
        <v>UK</v>
      </c>
      <c r="D6141" t="str">
        <f t="shared" ca="1" si="1618"/>
        <v>Rice</v>
      </c>
      <c r="E6141">
        <f t="shared" ca="1" si="1619"/>
        <v>168</v>
      </c>
      <c r="F6141" s="3">
        <f t="shared" ca="1" si="1620"/>
        <v>213</v>
      </c>
      <c r="G6141">
        <f t="shared" ca="1" si="1621"/>
        <v>35784</v>
      </c>
      <c r="H6141">
        <f t="shared" ca="1" si="1622"/>
        <v>22186.080000000002</v>
      </c>
      <c r="I6141">
        <f t="shared" ca="1" si="1623"/>
        <v>5652</v>
      </c>
      <c r="J6141">
        <f t="shared" ca="1" si="1624"/>
        <v>648</v>
      </c>
      <c r="K6141" s="1">
        <f t="shared" ca="1" si="1625"/>
        <v>45957</v>
      </c>
      <c r="L6141" s="1">
        <f t="shared" ca="1" si="1626"/>
        <v>45976</v>
      </c>
      <c r="M6141" s="1">
        <f t="shared" ca="1" si="1627"/>
        <v>45979</v>
      </c>
      <c r="N6141">
        <f t="shared" ca="1" si="1628"/>
        <v>28486.080000000002</v>
      </c>
      <c r="O6141" s="3">
        <f t="shared" ca="1" si="1629"/>
        <v>7297.9199999999983</v>
      </c>
      <c r="P6141" s="2">
        <f t="shared" ca="1" si="1630"/>
        <v>0.20394366197183095</v>
      </c>
      <c r="Q6141" t="str">
        <f t="shared" ca="1" si="1631"/>
        <v>Late</v>
      </c>
    </row>
    <row r="6142" spans="1:17" x14ac:dyDescent="0.3">
      <c r="A6142" t="str">
        <f t="shared" si="1615"/>
        <v>S06141</v>
      </c>
      <c r="B6142" t="str">
        <f t="shared" ca="1" si="1616"/>
        <v>Alpha Traders</v>
      </c>
      <c r="C6142" t="str">
        <f t="shared" ca="1" si="1617"/>
        <v>Canada</v>
      </c>
      <c r="D6142" t="str">
        <f t="shared" ca="1" si="1618"/>
        <v>Rice</v>
      </c>
      <c r="E6142">
        <f t="shared" ca="1" si="1619"/>
        <v>191</v>
      </c>
      <c r="F6142" s="3">
        <f t="shared" ca="1" si="1620"/>
        <v>106</v>
      </c>
      <c r="G6142">
        <f t="shared" ca="1" si="1621"/>
        <v>20246</v>
      </c>
      <c r="H6142">
        <f t="shared" ca="1" si="1622"/>
        <v>14779.58</v>
      </c>
      <c r="I6142">
        <f t="shared" ca="1" si="1623"/>
        <v>4495</v>
      </c>
      <c r="J6142">
        <f t="shared" ca="1" si="1624"/>
        <v>3600</v>
      </c>
      <c r="K6142" s="1">
        <f t="shared" ca="1" si="1625"/>
        <v>45788</v>
      </c>
      <c r="L6142" s="1">
        <f t="shared" ca="1" si="1626"/>
        <v>45801</v>
      </c>
      <c r="M6142" s="1">
        <f t="shared" ca="1" si="1627"/>
        <v>45804</v>
      </c>
      <c r="N6142">
        <f t="shared" ca="1" si="1628"/>
        <v>22874.58</v>
      </c>
      <c r="O6142" s="3">
        <f t="shared" ca="1" si="1629"/>
        <v>-2628.5800000000017</v>
      </c>
      <c r="P6142" s="2">
        <f t="shared" ca="1" si="1630"/>
        <v>-0.12983206559320368</v>
      </c>
      <c r="Q6142" t="str">
        <f t="shared" ca="1" si="1631"/>
        <v>Late</v>
      </c>
    </row>
    <row r="6143" spans="1:17" x14ac:dyDescent="0.3">
      <c r="A6143" t="str">
        <f t="shared" si="1615"/>
        <v>S06142</v>
      </c>
      <c r="B6143" t="str">
        <f t="shared" ca="1" si="1616"/>
        <v>Prime Wholesale</v>
      </c>
      <c r="C6143" t="str">
        <f t="shared" ca="1" si="1617"/>
        <v>UK</v>
      </c>
      <c r="D6143" t="str">
        <f t="shared" ca="1" si="1618"/>
        <v>Rice</v>
      </c>
      <c r="E6143">
        <f t="shared" ca="1" si="1619"/>
        <v>119</v>
      </c>
      <c r="F6143" s="3">
        <f t="shared" ca="1" si="1620"/>
        <v>465</v>
      </c>
      <c r="G6143">
        <f t="shared" ca="1" si="1621"/>
        <v>55335</v>
      </c>
      <c r="H6143">
        <f t="shared" ca="1" si="1622"/>
        <v>40947.9</v>
      </c>
      <c r="I6143">
        <f t="shared" ca="1" si="1623"/>
        <v>5066</v>
      </c>
      <c r="J6143">
        <f t="shared" ca="1" si="1624"/>
        <v>1055</v>
      </c>
      <c r="K6143" s="1">
        <f t="shared" ca="1" si="1625"/>
        <v>45707</v>
      </c>
      <c r="L6143" s="1">
        <f t="shared" ca="1" si="1626"/>
        <v>45717</v>
      </c>
      <c r="M6143" s="1">
        <f t="shared" ca="1" si="1627"/>
        <v>45723</v>
      </c>
      <c r="N6143">
        <f t="shared" ca="1" si="1628"/>
        <v>47068.9</v>
      </c>
      <c r="O6143" s="3">
        <f t="shared" ca="1" si="1629"/>
        <v>8266.0999999999985</v>
      </c>
      <c r="P6143" s="2">
        <f t="shared" ca="1" si="1630"/>
        <v>0.14938284991415918</v>
      </c>
      <c r="Q6143" t="str">
        <f t="shared" ca="1" si="1631"/>
        <v>Late</v>
      </c>
    </row>
    <row r="6144" spans="1:17" x14ac:dyDescent="0.3">
      <c r="A6144" t="str">
        <f t="shared" si="1615"/>
        <v>S06143</v>
      </c>
      <c r="B6144" t="str">
        <f t="shared" ca="1" si="1616"/>
        <v>FreshMart Ltd</v>
      </c>
      <c r="C6144" t="str">
        <f t="shared" ca="1" si="1617"/>
        <v>Canada</v>
      </c>
      <c r="D6144" t="str">
        <f t="shared" ca="1" si="1618"/>
        <v>Sauces</v>
      </c>
      <c r="E6144">
        <f t="shared" ca="1" si="1619"/>
        <v>99</v>
      </c>
      <c r="F6144" s="3">
        <f t="shared" ca="1" si="1620"/>
        <v>338</v>
      </c>
      <c r="G6144">
        <f t="shared" ca="1" si="1621"/>
        <v>33462</v>
      </c>
      <c r="H6144">
        <f t="shared" ca="1" si="1622"/>
        <v>15727.14</v>
      </c>
      <c r="I6144">
        <f t="shared" ca="1" si="1623"/>
        <v>10721</v>
      </c>
      <c r="J6144">
        <f t="shared" ca="1" si="1624"/>
        <v>2527</v>
      </c>
      <c r="K6144" s="1">
        <f t="shared" ca="1" si="1625"/>
        <v>45899</v>
      </c>
      <c r="L6144" s="1">
        <f t="shared" ca="1" si="1626"/>
        <v>45918</v>
      </c>
      <c r="M6144" s="1">
        <f t="shared" ca="1" si="1627"/>
        <v>45916</v>
      </c>
      <c r="N6144">
        <f t="shared" ca="1" si="1628"/>
        <v>28975.14</v>
      </c>
      <c r="O6144" s="3">
        <f t="shared" ca="1" si="1629"/>
        <v>4486.8600000000006</v>
      </c>
      <c r="P6144" s="2">
        <f t="shared" ca="1" si="1630"/>
        <v>0.13408821947283486</v>
      </c>
      <c r="Q6144" t="str">
        <f t="shared" ca="1" si="1631"/>
        <v>On Time</v>
      </c>
    </row>
    <row r="6145" spans="1:17" x14ac:dyDescent="0.3">
      <c r="A6145" t="str">
        <f t="shared" si="1615"/>
        <v>S06144</v>
      </c>
      <c r="B6145" t="str">
        <f t="shared" ca="1" si="1616"/>
        <v>Oceanic Exports</v>
      </c>
      <c r="C6145" t="str">
        <f t="shared" ca="1" si="1617"/>
        <v>UAE</v>
      </c>
      <c r="D6145" t="str">
        <f t="shared" ca="1" si="1618"/>
        <v>Spices</v>
      </c>
      <c r="E6145">
        <f t="shared" ca="1" si="1619"/>
        <v>226</v>
      </c>
      <c r="F6145" s="3">
        <f t="shared" ca="1" si="1620"/>
        <v>276</v>
      </c>
      <c r="G6145">
        <f t="shared" ca="1" si="1621"/>
        <v>62376</v>
      </c>
      <c r="H6145">
        <f t="shared" ca="1" si="1622"/>
        <v>31811.759999999998</v>
      </c>
      <c r="I6145">
        <f t="shared" ca="1" si="1623"/>
        <v>9853</v>
      </c>
      <c r="J6145">
        <f t="shared" ca="1" si="1624"/>
        <v>3151</v>
      </c>
      <c r="K6145" s="1">
        <f t="shared" ca="1" si="1625"/>
        <v>45871</v>
      </c>
      <c r="L6145" s="1">
        <f t="shared" ca="1" si="1626"/>
        <v>45880</v>
      </c>
      <c r="M6145" s="1">
        <f t="shared" ca="1" si="1627"/>
        <v>45883</v>
      </c>
      <c r="N6145">
        <f t="shared" ca="1" si="1628"/>
        <v>44815.759999999995</v>
      </c>
      <c r="O6145" s="3">
        <f t="shared" ca="1" si="1629"/>
        <v>17560.240000000005</v>
      </c>
      <c r="P6145" s="2">
        <f t="shared" ca="1" si="1630"/>
        <v>0.2815223804027191</v>
      </c>
      <c r="Q6145" t="str">
        <f t="shared" ca="1" si="1631"/>
        <v>Late</v>
      </c>
    </row>
    <row r="6146" spans="1:17" x14ac:dyDescent="0.3">
      <c r="A6146" t="str">
        <f t="shared" si="1615"/>
        <v>S06145</v>
      </c>
      <c r="B6146" t="str">
        <f t="shared" ca="1" si="1616"/>
        <v>Beta Imports</v>
      </c>
      <c r="C6146" t="str">
        <f t="shared" ca="1" si="1617"/>
        <v>UK</v>
      </c>
      <c r="D6146" t="str">
        <f t="shared" ca="1" si="1618"/>
        <v>Spices</v>
      </c>
      <c r="E6146">
        <f t="shared" ca="1" si="1619"/>
        <v>406</v>
      </c>
      <c r="F6146" s="3">
        <f t="shared" ca="1" si="1620"/>
        <v>704</v>
      </c>
      <c r="G6146">
        <f t="shared" ca="1" si="1621"/>
        <v>285824</v>
      </c>
      <c r="H6146">
        <f t="shared" ca="1" si="1622"/>
        <v>154344.95999999999</v>
      </c>
      <c r="I6146">
        <f t="shared" ca="1" si="1623"/>
        <v>2227</v>
      </c>
      <c r="J6146">
        <f t="shared" ca="1" si="1624"/>
        <v>1324</v>
      </c>
      <c r="K6146" s="1">
        <f t="shared" ca="1" si="1625"/>
        <v>46040</v>
      </c>
      <c r="L6146" s="1">
        <f t="shared" ca="1" si="1626"/>
        <v>46059</v>
      </c>
      <c r="M6146" s="1">
        <f t="shared" ca="1" si="1627"/>
        <v>46059</v>
      </c>
      <c r="N6146">
        <f t="shared" ca="1" si="1628"/>
        <v>157895.96</v>
      </c>
      <c r="O6146" s="3">
        <f t="shared" ca="1" si="1629"/>
        <v>127928.04000000001</v>
      </c>
      <c r="P6146" s="2">
        <f t="shared" ca="1" si="1630"/>
        <v>0.44757627071204659</v>
      </c>
      <c r="Q6146" t="str">
        <f t="shared" ca="1" si="1631"/>
        <v>On Time</v>
      </c>
    </row>
    <row r="6147" spans="1:17" x14ac:dyDescent="0.3">
      <c r="A6147" t="str">
        <f t="shared" ref="A6147:A6210" si="1632">"S"&amp;TEXT(ROW()-1,"00000")</f>
        <v>S06146</v>
      </c>
      <c r="B6147" t="str">
        <f t="shared" ref="B6147:B6210" ca="1" si="1633">CHOOSE(RANDBETWEEN(1,6),"Alpha Traders","Beta Imports","Global Foods","FreshMart Ltd","Oceanic Exports","Prime Wholesale")</f>
        <v>FreshMart Ltd</v>
      </c>
      <c r="C6147" t="str">
        <f t="shared" ref="C6147:C6210" ca="1" si="1634">CHOOSE(RANDBETWEEN(1,5),"UK","UAE","Canada","Australia","Singapore")</f>
        <v>UK</v>
      </c>
      <c r="D6147" t="str">
        <f t="shared" ref="D6147:D6210" ca="1" si="1635">CHOOSE(RANDBETWEEN(1,5),"Pickles","Spices","Tea","Rice","Sauces")</f>
        <v>Pickles</v>
      </c>
      <c r="E6147">
        <f t="shared" ref="E6147:E6210" ca="1" si="1636">RANDBETWEEN(50,500)</f>
        <v>322</v>
      </c>
      <c r="F6147" s="3">
        <f t="shared" ref="F6147:F6210" ca="1" si="1637">RANDBETWEEN(100,800)</f>
        <v>596</v>
      </c>
      <c r="G6147">
        <f t="shared" ref="G6147:G6210" ca="1" si="1638">E6147*F6147</f>
        <v>191912</v>
      </c>
      <c r="H6147">
        <f t="shared" ref="H6147:H6210" ca="1" si="1639">ROUND(G6147*RANDBETWEEN(45,75)/100,2)</f>
        <v>143934</v>
      </c>
      <c r="I6147">
        <f t="shared" ref="I6147:I6210" ca="1" si="1640">RANDBETWEEN(1500,12000)</f>
        <v>9993</v>
      </c>
      <c r="J6147">
        <f t="shared" ref="J6147:J6210" ca="1" si="1641">RANDBETWEEN(500,4000)</f>
        <v>749</v>
      </c>
      <c r="K6147" s="1">
        <f t="shared" ref="K6147:K6210" ca="1" si="1642">DATE(2025,1,1)+RANDBETWEEN(0,729)</f>
        <v>46174</v>
      </c>
      <c r="L6147" s="1">
        <f t="shared" ref="L6147:L6210" ca="1" si="1643">K6147+RANDBETWEEN(7,20)</f>
        <v>46191</v>
      </c>
      <c r="M6147" s="1">
        <f t="shared" ref="M6147:M6210" ca="1" si="1644">L6147+RANDBETWEEN(-3,6)</f>
        <v>46195</v>
      </c>
      <c r="N6147">
        <f t="shared" ref="N6147:N6210" ca="1" si="1645">H6147+I6147+J6147</f>
        <v>154676</v>
      </c>
      <c r="O6147" s="3">
        <f t="shared" ref="O6147:O6210" ca="1" si="1646">G6147-N6147</f>
        <v>37236</v>
      </c>
      <c r="P6147" s="2">
        <f t="shared" ref="P6147:P6210" ca="1" si="1647">IFERROR(O6147/G6147,0)</f>
        <v>0.19402642877985743</v>
      </c>
      <c r="Q6147" t="str">
        <f t="shared" ref="Q6147:Q6210" ca="1" si="1648">IF(M6147&lt;=L6147,"On Time","Late")</f>
        <v>Late</v>
      </c>
    </row>
    <row r="6148" spans="1:17" x14ac:dyDescent="0.3">
      <c r="A6148" t="str">
        <f t="shared" si="1632"/>
        <v>S06147</v>
      </c>
      <c r="B6148" t="str">
        <f t="shared" ca="1" si="1633"/>
        <v>Global Foods</v>
      </c>
      <c r="C6148" t="str">
        <f t="shared" ca="1" si="1634"/>
        <v>Singapore</v>
      </c>
      <c r="D6148" t="str">
        <f t="shared" ca="1" si="1635"/>
        <v>Pickles</v>
      </c>
      <c r="E6148">
        <f t="shared" ca="1" si="1636"/>
        <v>321</v>
      </c>
      <c r="F6148" s="3">
        <f t="shared" ca="1" si="1637"/>
        <v>205</v>
      </c>
      <c r="G6148">
        <f t="shared" ca="1" si="1638"/>
        <v>65805</v>
      </c>
      <c r="H6148">
        <f t="shared" ca="1" si="1639"/>
        <v>29612.25</v>
      </c>
      <c r="I6148">
        <f t="shared" ca="1" si="1640"/>
        <v>1924</v>
      </c>
      <c r="J6148">
        <f t="shared" ca="1" si="1641"/>
        <v>3552</v>
      </c>
      <c r="K6148" s="1">
        <f t="shared" ca="1" si="1642"/>
        <v>45819</v>
      </c>
      <c r="L6148" s="1">
        <f t="shared" ca="1" si="1643"/>
        <v>45832</v>
      </c>
      <c r="M6148" s="1">
        <f t="shared" ca="1" si="1644"/>
        <v>45837</v>
      </c>
      <c r="N6148">
        <f t="shared" ca="1" si="1645"/>
        <v>35088.25</v>
      </c>
      <c r="O6148" s="3">
        <f t="shared" ca="1" si="1646"/>
        <v>30716.75</v>
      </c>
      <c r="P6148" s="2">
        <f t="shared" ca="1" si="1647"/>
        <v>0.4667844388724261</v>
      </c>
      <c r="Q6148" t="str">
        <f t="shared" ca="1" si="1648"/>
        <v>Late</v>
      </c>
    </row>
    <row r="6149" spans="1:17" x14ac:dyDescent="0.3">
      <c r="A6149" t="str">
        <f t="shared" si="1632"/>
        <v>S06148</v>
      </c>
      <c r="B6149" t="str">
        <f t="shared" ca="1" si="1633"/>
        <v>Global Foods</v>
      </c>
      <c r="C6149" t="str">
        <f t="shared" ca="1" si="1634"/>
        <v>UAE</v>
      </c>
      <c r="D6149" t="str">
        <f t="shared" ca="1" si="1635"/>
        <v>Tea</v>
      </c>
      <c r="E6149">
        <f t="shared" ca="1" si="1636"/>
        <v>151</v>
      </c>
      <c r="F6149" s="3">
        <f t="shared" ca="1" si="1637"/>
        <v>638</v>
      </c>
      <c r="G6149">
        <f t="shared" ca="1" si="1638"/>
        <v>96338</v>
      </c>
      <c r="H6149">
        <f t="shared" ca="1" si="1639"/>
        <v>49132.38</v>
      </c>
      <c r="I6149">
        <f t="shared" ca="1" si="1640"/>
        <v>9441</v>
      </c>
      <c r="J6149">
        <f t="shared" ca="1" si="1641"/>
        <v>1121</v>
      </c>
      <c r="K6149" s="1">
        <f t="shared" ca="1" si="1642"/>
        <v>46302</v>
      </c>
      <c r="L6149" s="1">
        <f t="shared" ca="1" si="1643"/>
        <v>46316</v>
      </c>
      <c r="M6149" s="1">
        <f t="shared" ca="1" si="1644"/>
        <v>46313</v>
      </c>
      <c r="N6149">
        <f t="shared" ca="1" si="1645"/>
        <v>59694.38</v>
      </c>
      <c r="O6149" s="3">
        <f t="shared" ca="1" si="1646"/>
        <v>36643.620000000003</v>
      </c>
      <c r="P6149" s="2">
        <f t="shared" ca="1" si="1647"/>
        <v>0.38036517262139552</v>
      </c>
      <c r="Q6149" t="str">
        <f t="shared" ca="1" si="1648"/>
        <v>On Time</v>
      </c>
    </row>
    <row r="6150" spans="1:17" x14ac:dyDescent="0.3">
      <c r="A6150" t="str">
        <f t="shared" si="1632"/>
        <v>S06149</v>
      </c>
      <c r="B6150" t="str">
        <f t="shared" ca="1" si="1633"/>
        <v>Alpha Traders</v>
      </c>
      <c r="C6150" t="str">
        <f t="shared" ca="1" si="1634"/>
        <v>Canada</v>
      </c>
      <c r="D6150" t="str">
        <f t="shared" ca="1" si="1635"/>
        <v>Rice</v>
      </c>
      <c r="E6150">
        <f t="shared" ca="1" si="1636"/>
        <v>183</v>
      </c>
      <c r="F6150" s="3">
        <f t="shared" ca="1" si="1637"/>
        <v>492</v>
      </c>
      <c r="G6150">
        <f t="shared" ca="1" si="1638"/>
        <v>90036</v>
      </c>
      <c r="H6150">
        <f t="shared" ca="1" si="1639"/>
        <v>61224.480000000003</v>
      </c>
      <c r="I6150">
        <f t="shared" ca="1" si="1640"/>
        <v>11104</v>
      </c>
      <c r="J6150">
        <f t="shared" ca="1" si="1641"/>
        <v>2540</v>
      </c>
      <c r="K6150" s="1">
        <f t="shared" ca="1" si="1642"/>
        <v>46166</v>
      </c>
      <c r="L6150" s="1">
        <f t="shared" ca="1" si="1643"/>
        <v>46178</v>
      </c>
      <c r="M6150" s="1">
        <f t="shared" ca="1" si="1644"/>
        <v>46183</v>
      </c>
      <c r="N6150">
        <f t="shared" ca="1" si="1645"/>
        <v>74868.48000000001</v>
      </c>
      <c r="O6150" s="3">
        <f t="shared" ca="1" si="1646"/>
        <v>15167.51999999999</v>
      </c>
      <c r="P6150" s="2">
        <f t="shared" ca="1" si="1647"/>
        <v>0.16846061575369842</v>
      </c>
      <c r="Q6150" t="str">
        <f t="shared" ca="1" si="1648"/>
        <v>Late</v>
      </c>
    </row>
    <row r="6151" spans="1:17" x14ac:dyDescent="0.3">
      <c r="A6151" t="str">
        <f t="shared" si="1632"/>
        <v>S06150</v>
      </c>
      <c r="B6151" t="str">
        <f t="shared" ca="1" si="1633"/>
        <v>Beta Imports</v>
      </c>
      <c r="C6151" t="str">
        <f t="shared" ca="1" si="1634"/>
        <v>Australia</v>
      </c>
      <c r="D6151" t="str">
        <f t="shared" ca="1" si="1635"/>
        <v>Sauces</v>
      </c>
      <c r="E6151">
        <f t="shared" ca="1" si="1636"/>
        <v>183</v>
      </c>
      <c r="F6151" s="3">
        <f t="shared" ca="1" si="1637"/>
        <v>465</v>
      </c>
      <c r="G6151">
        <f t="shared" ca="1" si="1638"/>
        <v>85095</v>
      </c>
      <c r="H6151">
        <f t="shared" ca="1" si="1639"/>
        <v>45100.35</v>
      </c>
      <c r="I6151">
        <f t="shared" ca="1" si="1640"/>
        <v>1699</v>
      </c>
      <c r="J6151">
        <f t="shared" ca="1" si="1641"/>
        <v>3357</v>
      </c>
      <c r="K6151" s="1">
        <f t="shared" ca="1" si="1642"/>
        <v>45971</v>
      </c>
      <c r="L6151" s="1">
        <f t="shared" ca="1" si="1643"/>
        <v>45980</v>
      </c>
      <c r="M6151" s="1">
        <f t="shared" ca="1" si="1644"/>
        <v>45984</v>
      </c>
      <c r="N6151">
        <f t="shared" ca="1" si="1645"/>
        <v>50156.35</v>
      </c>
      <c r="O6151" s="3">
        <f t="shared" ca="1" si="1646"/>
        <v>34938.65</v>
      </c>
      <c r="P6151" s="2">
        <f t="shared" ca="1" si="1647"/>
        <v>0.41058405311710444</v>
      </c>
      <c r="Q6151" t="str">
        <f t="shared" ca="1" si="1648"/>
        <v>Late</v>
      </c>
    </row>
    <row r="6152" spans="1:17" x14ac:dyDescent="0.3">
      <c r="A6152" t="str">
        <f t="shared" si="1632"/>
        <v>S06151</v>
      </c>
      <c r="B6152" t="str">
        <f t="shared" ca="1" si="1633"/>
        <v>Alpha Traders</v>
      </c>
      <c r="C6152" t="str">
        <f t="shared" ca="1" si="1634"/>
        <v>Singapore</v>
      </c>
      <c r="D6152" t="str">
        <f t="shared" ca="1" si="1635"/>
        <v>Rice</v>
      </c>
      <c r="E6152">
        <f t="shared" ca="1" si="1636"/>
        <v>306</v>
      </c>
      <c r="F6152" s="3">
        <f t="shared" ca="1" si="1637"/>
        <v>778</v>
      </c>
      <c r="G6152">
        <f t="shared" ca="1" si="1638"/>
        <v>238068</v>
      </c>
      <c r="H6152">
        <f t="shared" ca="1" si="1639"/>
        <v>166647.6</v>
      </c>
      <c r="I6152">
        <f t="shared" ca="1" si="1640"/>
        <v>9019</v>
      </c>
      <c r="J6152">
        <f t="shared" ca="1" si="1641"/>
        <v>3073</v>
      </c>
      <c r="K6152" s="1">
        <f t="shared" ca="1" si="1642"/>
        <v>45994</v>
      </c>
      <c r="L6152" s="1">
        <f t="shared" ca="1" si="1643"/>
        <v>46011</v>
      </c>
      <c r="M6152" s="1">
        <f t="shared" ca="1" si="1644"/>
        <v>46014</v>
      </c>
      <c r="N6152">
        <f t="shared" ca="1" si="1645"/>
        <v>178739.6</v>
      </c>
      <c r="O6152" s="3">
        <f t="shared" ca="1" si="1646"/>
        <v>59328.399999999994</v>
      </c>
      <c r="P6152" s="2">
        <f t="shared" ca="1" si="1647"/>
        <v>0.24920778937110402</v>
      </c>
      <c r="Q6152" t="str">
        <f t="shared" ca="1" si="1648"/>
        <v>Late</v>
      </c>
    </row>
    <row r="6153" spans="1:17" x14ac:dyDescent="0.3">
      <c r="A6153" t="str">
        <f t="shared" si="1632"/>
        <v>S06152</v>
      </c>
      <c r="B6153" t="str">
        <f t="shared" ca="1" si="1633"/>
        <v>Alpha Traders</v>
      </c>
      <c r="C6153" t="str">
        <f t="shared" ca="1" si="1634"/>
        <v>Canada</v>
      </c>
      <c r="D6153" t="str">
        <f t="shared" ca="1" si="1635"/>
        <v>Sauces</v>
      </c>
      <c r="E6153">
        <f t="shared" ca="1" si="1636"/>
        <v>367</v>
      </c>
      <c r="F6153" s="3">
        <f t="shared" ca="1" si="1637"/>
        <v>662</v>
      </c>
      <c r="G6153">
        <f t="shared" ca="1" si="1638"/>
        <v>242954</v>
      </c>
      <c r="H6153">
        <f t="shared" ca="1" si="1639"/>
        <v>179785.96</v>
      </c>
      <c r="I6153">
        <f t="shared" ca="1" si="1640"/>
        <v>11667</v>
      </c>
      <c r="J6153">
        <f t="shared" ca="1" si="1641"/>
        <v>1896</v>
      </c>
      <c r="K6153" s="1">
        <f t="shared" ca="1" si="1642"/>
        <v>45689</v>
      </c>
      <c r="L6153" s="1">
        <f t="shared" ca="1" si="1643"/>
        <v>45698</v>
      </c>
      <c r="M6153" s="1">
        <f t="shared" ca="1" si="1644"/>
        <v>45695</v>
      </c>
      <c r="N6153">
        <f t="shared" ca="1" si="1645"/>
        <v>193348.96</v>
      </c>
      <c r="O6153" s="3">
        <f t="shared" ca="1" si="1646"/>
        <v>49605.040000000008</v>
      </c>
      <c r="P6153" s="2">
        <f t="shared" ca="1" si="1647"/>
        <v>0.2041746174172889</v>
      </c>
      <c r="Q6153" t="str">
        <f t="shared" ca="1" si="1648"/>
        <v>On Time</v>
      </c>
    </row>
    <row r="6154" spans="1:17" x14ac:dyDescent="0.3">
      <c r="A6154" t="str">
        <f t="shared" si="1632"/>
        <v>S06153</v>
      </c>
      <c r="B6154" t="str">
        <f t="shared" ca="1" si="1633"/>
        <v>Global Foods</v>
      </c>
      <c r="C6154" t="str">
        <f t="shared" ca="1" si="1634"/>
        <v>UK</v>
      </c>
      <c r="D6154" t="str">
        <f t="shared" ca="1" si="1635"/>
        <v>Tea</v>
      </c>
      <c r="E6154">
        <f t="shared" ca="1" si="1636"/>
        <v>226</v>
      </c>
      <c r="F6154" s="3">
        <f t="shared" ca="1" si="1637"/>
        <v>444</v>
      </c>
      <c r="G6154">
        <f t="shared" ca="1" si="1638"/>
        <v>100344</v>
      </c>
      <c r="H6154">
        <f t="shared" ca="1" si="1639"/>
        <v>50172</v>
      </c>
      <c r="I6154">
        <f t="shared" ca="1" si="1640"/>
        <v>4443</v>
      </c>
      <c r="J6154">
        <f t="shared" ca="1" si="1641"/>
        <v>3245</v>
      </c>
      <c r="K6154" s="1">
        <f t="shared" ca="1" si="1642"/>
        <v>46387</v>
      </c>
      <c r="L6154" s="1">
        <f t="shared" ca="1" si="1643"/>
        <v>46395</v>
      </c>
      <c r="M6154" s="1">
        <f t="shared" ca="1" si="1644"/>
        <v>46394</v>
      </c>
      <c r="N6154">
        <f t="shared" ca="1" si="1645"/>
        <v>57860</v>
      </c>
      <c r="O6154" s="3">
        <f t="shared" ca="1" si="1646"/>
        <v>42484</v>
      </c>
      <c r="P6154" s="2">
        <f t="shared" ca="1" si="1647"/>
        <v>0.42338356055170212</v>
      </c>
      <c r="Q6154" t="str">
        <f t="shared" ca="1" si="1648"/>
        <v>On Time</v>
      </c>
    </row>
    <row r="6155" spans="1:17" x14ac:dyDescent="0.3">
      <c r="A6155" t="str">
        <f t="shared" si="1632"/>
        <v>S06154</v>
      </c>
      <c r="B6155" t="str">
        <f t="shared" ca="1" si="1633"/>
        <v>Global Foods</v>
      </c>
      <c r="C6155" t="str">
        <f t="shared" ca="1" si="1634"/>
        <v>Canada</v>
      </c>
      <c r="D6155" t="str">
        <f t="shared" ca="1" si="1635"/>
        <v>Rice</v>
      </c>
      <c r="E6155">
        <f t="shared" ca="1" si="1636"/>
        <v>494</v>
      </c>
      <c r="F6155" s="3">
        <f t="shared" ca="1" si="1637"/>
        <v>368</v>
      </c>
      <c r="G6155">
        <f t="shared" ca="1" si="1638"/>
        <v>181792</v>
      </c>
      <c r="H6155">
        <f t="shared" ca="1" si="1639"/>
        <v>83624.320000000007</v>
      </c>
      <c r="I6155">
        <f t="shared" ca="1" si="1640"/>
        <v>2525</v>
      </c>
      <c r="J6155">
        <f t="shared" ca="1" si="1641"/>
        <v>2027</v>
      </c>
      <c r="K6155" s="1">
        <f t="shared" ca="1" si="1642"/>
        <v>46021</v>
      </c>
      <c r="L6155" s="1">
        <f t="shared" ca="1" si="1643"/>
        <v>46039</v>
      </c>
      <c r="M6155" s="1">
        <f t="shared" ca="1" si="1644"/>
        <v>46045</v>
      </c>
      <c r="N6155">
        <f t="shared" ca="1" si="1645"/>
        <v>88176.320000000007</v>
      </c>
      <c r="O6155" s="3">
        <f t="shared" ca="1" si="1646"/>
        <v>93615.679999999993</v>
      </c>
      <c r="P6155" s="2">
        <f t="shared" ca="1" si="1647"/>
        <v>0.51496039429677865</v>
      </c>
      <c r="Q6155" t="str">
        <f t="shared" ca="1" si="1648"/>
        <v>Late</v>
      </c>
    </row>
    <row r="6156" spans="1:17" x14ac:dyDescent="0.3">
      <c r="A6156" t="str">
        <f t="shared" si="1632"/>
        <v>S06155</v>
      </c>
      <c r="B6156" t="str">
        <f t="shared" ca="1" si="1633"/>
        <v>Prime Wholesale</v>
      </c>
      <c r="C6156" t="str">
        <f t="shared" ca="1" si="1634"/>
        <v>Singapore</v>
      </c>
      <c r="D6156" t="str">
        <f t="shared" ca="1" si="1635"/>
        <v>Sauces</v>
      </c>
      <c r="E6156">
        <f t="shared" ca="1" si="1636"/>
        <v>131</v>
      </c>
      <c r="F6156" s="3">
        <f t="shared" ca="1" si="1637"/>
        <v>505</v>
      </c>
      <c r="G6156">
        <f t="shared" ca="1" si="1638"/>
        <v>66155</v>
      </c>
      <c r="H6156">
        <f t="shared" ca="1" si="1639"/>
        <v>42339.199999999997</v>
      </c>
      <c r="I6156">
        <f t="shared" ca="1" si="1640"/>
        <v>6855</v>
      </c>
      <c r="J6156">
        <f t="shared" ca="1" si="1641"/>
        <v>3098</v>
      </c>
      <c r="K6156" s="1">
        <f t="shared" ca="1" si="1642"/>
        <v>45798</v>
      </c>
      <c r="L6156" s="1">
        <f t="shared" ca="1" si="1643"/>
        <v>45818</v>
      </c>
      <c r="M6156" s="1">
        <f t="shared" ca="1" si="1644"/>
        <v>45815</v>
      </c>
      <c r="N6156">
        <f t="shared" ca="1" si="1645"/>
        <v>52292.2</v>
      </c>
      <c r="O6156" s="3">
        <f t="shared" ca="1" si="1646"/>
        <v>13862.800000000003</v>
      </c>
      <c r="P6156" s="2">
        <f t="shared" ca="1" si="1647"/>
        <v>0.20955029854130455</v>
      </c>
      <c r="Q6156" t="str">
        <f t="shared" ca="1" si="1648"/>
        <v>On Time</v>
      </c>
    </row>
    <row r="6157" spans="1:17" x14ac:dyDescent="0.3">
      <c r="A6157" t="str">
        <f t="shared" si="1632"/>
        <v>S06156</v>
      </c>
      <c r="B6157" t="str">
        <f t="shared" ca="1" si="1633"/>
        <v>Oceanic Exports</v>
      </c>
      <c r="C6157" t="str">
        <f t="shared" ca="1" si="1634"/>
        <v>Singapore</v>
      </c>
      <c r="D6157" t="str">
        <f t="shared" ca="1" si="1635"/>
        <v>Sauces</v>
      </c>
      <c r="E6157">
        <f t="shared" ca="1" si="1636"/>
        <v>115</v>
      </c>
      <c r="F6157" s="3">
        <f t="shared" ca="1" si="1637"/>
        <v>423</v>
      </c>
      <c r="G6157">
        <f t="shared" ca="1" si="1638"/>
        <v>48645</v>
      </c>
      <c r="H6157">
        <f t="shared" ca="1" si="1639"/>
        <v>26754.75</v>
      </c>
      <c r="I6157">
        <f t="shared" ca="1" si="1640"/>
        <v>1948</v>
      </c>
      <c r="J6157">
        <f t="shared" ca="1" si="1641"/>
        <v>1148</v>
      </c>
      <c r="K6157" s="1">
        <f t="shared" ca="1" si="1642"/>
        <v>45887</v>
      </c>
      <c r="L6157" s="1">
        <f t="shared" ca="1" si="1643"/>
        <v>45897</v>
      </c>
      <c r="M6157" s="1">
        <f t="shared" ca="1" si="1644"/>
        <v>45901</v>
      </c>
      <c r="N6157">
        <f t="shared" ca="1" si="1645"/>
        <v>29850.75</v>
      </c>
      <c r="O6157" s="3">
        <f t="shared" ca="1" si="1646"/>
        <v>18794.25</v>
      </c>
      <c r="P6157" s="2">
        <f t="shared" ca="1" si="1647"/>
        <v>0.38635522664199817</v>
      </c>
      <c r="Q6157" t="str">
        <f t="shared" ca="1" si="1648"/>
        <v>Late</v>
      </c>
    </row>
    <row r="6158" spans="1:17" x14ac:dyDescent="0.3">
      <c r="A6158" t="str">
        <f t="shared" si="1632"/>
        <v>S06157</v>
      </c>
      <c r="B6158" t="str">
        <f t="shared" ca="1" si="1633"/>
        <v>Global Foods</v>
      </c>
      <c r="C6158" t="str">
        <f t="shared" ca="1" si="1634"/>
        <v>Singapore</v>
      </c>
      <c r="D6158" t="str">
        <f t="shared" ca="1" si="1635"/>
        <v>Rice</v>
      </c>
      <c r="E6158">
        <f t="shared" ca="1" si="1636"/>
        <v>225</v>
      </c>
      <c r="F6158" s="3">
        <f t="shared" ca="1" si="1637"/>
        <v>258</v>
      </c>
      <c r="G6158">
        <f t="shared" ca="1" si="1638"/>
        <v>58050</v>
      </c>
      <c r="H6158">
        <f t="shared" ca="1" si="1639"/>
        <v>26122.5</v>
      </c>
      <c r="I6158">
        <f t="shared" ca="1" si="1640"/>
        <v>4152</v>
      </c>
      <c r="J6158">
        <f t="shared" ca="1" si="1641"/>
        <v>3423</v>
      </c>
      <c r="K6158" s="1">
        <f t="shared" ca="1" si="1642"/>
        <v>45762</v>
      </c>
      <c r="L6158" s="1">
        <f t="shared" ca="1" si="1643"/>
        <v>45776</v>
      </c>
      <c r="M6158" s="1">
        <f t="shared" ca="1" si="1644"/>
        <v>45778</v>
      </c>
      <c r="N6158">
        <f t="shared" ca="1" si="1645"/>
        <v>33697.5</v>
      </c>
      <c r="O6158" s="3">
        <f t="shared" ca="1" si="1646"/>
        <v>24352.5</v>
      </c>
      <c r="P6158" s="2">
        <f t="shared" ca="1" si="1647"/>
        <v>0.41950904392764859</v>
      </c>
      <c r="Q6158" t="str">
        <f t="shared" ca="1" si="1648"/>
        <v>Late</v>
      </c>
    </row>
    <row r="6159" spans="1:17" x14ac:dyDescent="0.3">
      <c r="A6159" t="str">
        <f t="shared" si="1632"/>
        <v>S06158</v>
      </c>
      <c r="B6159" t="str">
        <f t="shared" ca="1" si="1633"/>
        <v>FreshMart Ltd</v>
      </c>
      <c r="C6159" t="str">
        <f t="shared" ca="1" si="1634"/>
        <v>Australia</v>
      </c>
      <c r="D6159" t="str">
        <f t="shared" ca="1" si="1635"/>
        <v>Tea</v>
      </c>
      <c r="E6159">
        <f t="shared" ca="1" si="1636"/>
        <v>309</v>
      </c>
      <c r="F6159" s="3">
        <f t="shared" ca="1" si="1637"/>
        <v>535</v>
      </c>
      <c r="G6159">
        <f t="shared" ca="1" si="1638"/>
        <v>165315</v>
      </c>
      <c r="H6159">
        <f t="shared" ca="1" si="1639"/>
        <v>95882.7</v>
      </c>
      <c r="I6159">
        <f t="shared" ca="1" si="1640"/>
        <v>11089</v>
      </c>
      <c r="J6159">
        <f t="shared" ca="1" si="1641"/>
        <v>1095</v>
      </c>
      <c r="K6159" s="1">
        <f t="shared" ca="1" si="1642"/>
        <v>45700</v>
      </c>
      <c r="L6159" s="1">
        <f t="shared" ca="1" si="1643"/>
        <v>45710</v>
      </c>
      <c r="M6159" s="1">
        <f t="shared" ca="1" si="1644"/>
        <v>45708</v>
      </c>
      <c r="N6159">
        <f t="shared" ca="1" si="1645"/>
        <v>108066.7</v>
      </c>
      <c r="O6159" s="3">
        <f t="shared" ca="1" si="1646"/>
        <v>57248.3</v>
      </c>
      <c r="P6159" s="2">
        <f t="shared" ca="1" si="1647"/>
        <v>0.34629827904303906</v>
      </c>
      <c r="Q6159" t="str">
        <f t="shared" ca="1" si="1648"/>
        <v>On Time</v>
      </c>
    </row>
    <row r="6160" spans="1:17" x14ac:dyDescent="0.3">
      <c r="A6160" t="str">
        <f t="shared" si="1632"/>
        <v>S06159</v>
      </c>
      <c r="B6160" t="str">
        <f t="shared" ca="1" si="1633"/>
        <v>FreshMart Ltd</v>
      </c>
      <c r="C6160" t="str">
        <f t="shared" ca="1" si="1634"/>
        <v>UAE</v>
      </c>
      <c r="D6160" t="str">
        <f t="shared" ca="1" si="1635"/>
        <v>Pickles</v>
      </c>
      <c r="E6160">
        <f t="shared" ca="1" si="1636"/>
        <v>321</v>
      </c>
      <c r="F6160" s="3">
        <f t="shared" ca="1" si="1637"/>
        <v>648</v>
      </c>
      <c r="G6160">
        <f t="shared" ca="1" si="1638"/>
        <v>208008</v>
      </c>
      <c r="H6160">
        <f t="shared" ca="1" si="1639"/>
        <v>156006</v>
      </c>
      <c r="I6160">
        <f t="shared" ca="1" si="1640"/>
        <v>2004</v>
      </c>
      <c r="J6160">
        <f t="shared" ca="1" si="1641"/>
        <v>2351</v>
      </c>
      <c r="K6160" s="1">
        <f t="shared" ca="1" si="1642"/>
        <v>46219</v>
      </c>
      <c r="L6160" s="1">
        <f t="shared" ca="1" si="1643"/>
        <v>46226</v>
      </c>
      <c r="M6160" s="1">
        <f t="shared" ca="1" si="1644"/>
        <v>46223</v>
      </c>
      <c r="N6160">
        <f t="shared" ca="1" si="1645"/>
        <v>160361</v>
      </c>
      <c r="O6160" s="3">
        <f t="shared" ca="1" si="1646"/>
        <v>47647</v>
      </c>
      <c r="P6160" s="2">
        <f t="shared" ca="1" si="1647"/>
        <v>0.22906330525749011</v>
      </c>
      <c r="Q6160" t="str">
        <f t="shared" ca="1" si="1648"/>
        <v>On Time</v>
      </c>
    </row>
    <row r="6161" spans="1:17" x14ac:dyDescent="0.3">
      <c r="A6161" t="str">
        <f t="shared" si="1632"/>
        <v>S06160</v>
      </c>
      <c r="B6161" t="str">
        <f t="shared" ca="1" si="1633"/>
        <v>Alpha Traders</v>
      </c>
      <c r="C6161" t="str">
        <f t="shared" ca="1" si="1634"/>
        <v>Canada</v>
      </c>
      <c r="D6161" t="str">
        <f t="shared" ca="1" si="1635"/>
        <v>Rice</v>
      </c>
      <c r="E6161">
        <f t="shared" ca="1" si="1636"/>
        <v>395</v>
      </c>
      <c r="F6161" s="3">
        <f t="shared" ca="1" si="1637"/>
        <v>711</v>
      </c>
      <c r="G6161">
        <f t="shared" ca="1" si="1638"/>
        <v>280845</v>
      </c>
      <c r="H6161">
        <f t="shared" ca="1" si="1639"/>
        <v>151656.29999999999</v>
      </c>
      <c r="I6161">
        <f t="shared" ca="1" si="1640"/>
        <v>1693</v>
      </c>
      <c r="J6161">
        <f t="shared" ca="1" si="1641"/>
        <v>822</v>
      </c>
      <c r="K6161" s="1">
        <f t="shared" ca="1" si="1642"/>
        <v>46310</v>
      </c>
      <c r="L6161" s="1">
        <f t="shared" ca="1" si="1643"/>
        <v>46320</v>
      </c>
      <c r="M6161" s="1">
        <f t="shared" ca="1" si="1644"/>
        <v>46326</v>
      </c>
      <c r="N6161">
        <f t="shared" ca="1" si="1645"/>
        <v>154171.29999999999</v>
      </c>
      <c r="O6161" s="3">
        <f t="shared" ca="1" si="1646"/>
        <v>126673.70000000001</v>
      </c>
      <c r="P6161" s="2">
        <f t="shared" ca="1" si="1647"/>
        <v>0.45104488240844598</v>
      </c>
      <c r="Q6161" t="str">
        <f t="shared" ca="1" si="1648"/>
        <v>Late</v>
      </c>
    </row>
    <row r="6162" spans="1:17" x14ac:dyDescent="0.3">
      <c r="A6162" t="str">
        <f t="shared" si="1632"/>
        <v>S06161</v>
      </c>
      <c r="B6162" t="str">
        <f t="shared" ca="1" si="1633"/>
        <v>Oceanic Exports</v>
      </c>
      <c r="C6162" t="str">
        <f t="shared" ca="1" si="1634"/>
        <v>Singapore</v>
      </c>
      <c r="D6162" t="str">
        <f t="shared" ca="1" si="1635"/>
        <v>Pickles</v>
      </c>
      <c r="E6162">
        <f t="shared" ca="1" si="1636"/>
        <v>133</v>
      </c>
      <c r="F6162" s="3">
        <f t="shared" ca="1" si="1637"/>
        <v>790</v>
      </c>
      <c r="G6162">
        <f t="shared" ca="1" si="1638"/>
        <v>105070</v>
      </c>
      <c r="H6162">
        <f t="shared" ca="1" si="1639"/>
        <v>50433.599999999999</v>
      </c>
      <c r="I6162">
        <f t="shared" ca="1" si="1640"/>
        <v>1751</v>
      </c>
      <c r="J6162">
        <f t="shared" ca="1" si="1641"/>
        <v>1338</v>
      </c>
      <c r="K6162" s="1">
        <f t="shared" ca="1" si="1642"/>
        <v>46172</v>
      </c>
      <c r="L6162" s="1">
        <f t="shared" ca="1" si="1643"/>
        <v>46179</v>
      </c>
      <c r="M6162" s="1">
        <f t="shared" ca="1" si="1644"/>
        <v>46182</v>
      </c>
      <c r="N6162">
        <f t="shared" ca="1" si="1645"/>
        <v>53522.6</v>
      </c>
      <c r="O6162" s="3">
        <f t="shared" ca="1" si="1646"/>
        <v>51547.4</v>
      </c>
      <c r="P6162" s="2">
        <f t="shared" ca="1" si="1647"/>
        <v>0.49060055201294378</v>
      </c>
      <c r="Q6162" t="str">
        <f t="shared" ca="1" si="1648"/>
        <v>Late</v>
      </c>
    </row>
    <row r="6163" spans="1:17" x14ac:dyDescent="0.3">
      <c r="A6163" t="str">
        <f t="shared" si="1632"/>
        <v>S06162</v>
      </c>
      <c r="B6163" t="str">
        <f t="shared" ca="1" si="1633"/>
        <v>Global Foods</v>
      </c>
      <c r="C6163" t="str">
        <f t="shared" ca="1" si="1634"/>
        <v>Australia</v>
      </c>
      <c r="D6163" t="str">
        <f t="shared" ca="1" si="1635"/>
        <v>Sauces</v>
      </c>
      <c r="E6163">
        <f t="shared" ca="1" si="1636"/>
        <v>151</v>
      </c>
      <c r="F6163" s="3">
        <f t="shared" ca="1" si="1637"/>
        <v>383</v>
      </c>
      <c r="G6163">
        <f t="shared" ca="1" si="1638"/>
        <v>57833</v>
      </c>
      <c r="H6163">
        <f t="shared" ca="1" si="1639"/>
        <v>26603.18</v>
      </c>
      <c r="I6163">
        <f t="shared" ca="1" si="1640"/>
        <v>4500</v>
      </c>
      <c r="J6163">
        <f t="shared" ca="1" si="1641"/>
        <v>2059</v>
      </c>
      <c r="K6163" s="1">
        <f t="shared" ca="1" si="1642"/>
        <v>45875</v>
      </c>
      <c r="L6163" s="1">
        <f t="shared" ca="1" si="1643"/>
        <v>45885</v>
      </c>
      <c r="M6163" s="1">
        <f t="shared" ca="1" si="1644"/>
        <v>45889</v>
      </c>
      <c r="N6163">
        <f t="shared" ca="1" si="1645"/>
        <v>33162.18</v>
      </c>
      <c r="O6163" s="3">
        <f t="shared" ca="1" si="1646"/>
        <v>24670.82</v>
      </c>
      <c r="P6163" s="2">
        <f t="shared" ca="1" si="1647"/>
        <v>0.42658724257776703</v>
      </c>
      <c r="Q6163" t="str">
        <f t="shared" ca="1" si="1648"/>
        <v>Late</v>
      </c>
    </row>
    <row r="6164" spans="1:17" x14ac:dyDescent="0.3">
      <c r="A6164" t="str">
        <f t="shared" si="1632"/>
        <v>S06163</v>
      </c>
      <c r="B6164" t="str">
        <f t="shared" ca="1" si="1633"/>
        <v>FreshMart Ltd</v>
      </c>
      <c r="C6164" t="str">
        <f t="shared" ca="1" si="1634"/>
        <v>Singapore</v>
      </c>
      <c r="D6164" t="str">
        <f t="shared" ca="1" si="1635"/>
        <v>Spices</v>
      </c>
      <c r="E6164">
        <f t="shared" ca="1" si="1636"/>
        <v>462</v>
      </c>
      <c r="F6164" s="3">
        <f t="shared" ca="1" si="1637"/>
        <v>675</v>
      </c>
      <c r="G6164">
        <f t="shared" ca="1" si="1638"/>
        <v>311850</v>
      </c>
      <c r="H6164">
        <f t="shared" ca="1" si="1639"/>
        <v>171517.5</v>
      </c>
      <c r="I6164">
        <f t="shared" ca="1" si="1640"/>
        <v>2798</v>
      </c>
      <c r="J6164">
        <f t="shared" ca="1" si="1641"/>
        <v>1262</v>
      </c>
      <c r="K6164" s="1">
        <f t="shared" ca="1" si="1642"/>
        <v>45938</v>
      </c>
      <c r="L6164" s="1">
        <f t="shared" ca="1" si="1643"/>
        <v>45947</v>
      </c>
      <c r="M6164" s="1">
        <f t="shared" ca="1" si="1644"/>
        <v>45949</v>
      </c>
      <c r="N6164">
        <f t="shared" ca="1" si="1645"/>
        <v>175577.5</v>
      </c>
      <c r="O6164" s="3">
        <f t="shared" ca="1" si="1646"/>
        <v>136272.5</v>
      </c>
      <c r="P6164" s="2">
        <f t="shared" ca="1" si="1647"/>
        <v>0.43698092031425367</v>
      </c>
      <c r="Q6164" t="str">
        <f t="shared" ca="1" si="1648"/>
        <v>Late</v>
      </c>
    </row>
    <row r="6165" spans="1:17" x14ac:dyDescent="0.3">
      <c r="A6165" t="str">
        <f t="shared" si="1632"/>
        <v>S06164</v>
      </c>
      <c r="B6165" t="str">
        <f t="shared" ca="1" si="1633"/>
        <v>FreshMart Ltd</v>
      </c>
      <c r="C6165" t="str">
        <f t="shared" ca="1" si="1634"/>
        <v>Australia</v>
      </c>
      <c r="D6165" t="str">
        <f t="shared" ca="1" si="1635"/>
        <v>Sauces</v>
      </c>
      <c r="E6165">
        <f t="shared" ca="1" si="1636"/>
        <v>122</v>
      </c>
      <c r="F6165" s="3">
        <f t="shared" ca="1" si="1637"/>
        <v>566</v>
      </c>
      <c r="G6165">
        <f t="shared" ca="1" si="1638"/>
        <v>69052</v>
      </c>
      <c r="H6165">
        <f t="shared" ca="1" si="1639"/>
        <v>45574.32</v>
      </c>
      <c r="I6165">
        <f t="shared" ca="1" si="1640"/>
        <v>8377</v>
      </c>
      <c r="J6165">
        <f t="shared" ca="1" si="1641"/>
        <v>1037</v>
      </c>
      <c r="K6165" s="1">
        <f t="shared" ca="1" si="1642"/>
        <v>45975</v>
      </c>
      <c r="L6165" s="1">
        <f t="shared" ca="1" si="1643"/>
        <v>45985</v>
      </c>
      <c r="M6165" s="1">
        <f t="shared" ca="1" si="1644"/>
        <v>45986</v>
      </c>
      <c r="N6165">
        <f t="shared" ca="1" si="1645"/>
        <v>54988.32</v>
      </c>
      <c r="O6165" s="3">
        <f t="shared" ca="1" si="1646"/>
        <v>14063.68</v>
      </c>
      <c r="P6165" s="2">
        <f t="shared" ca="1" si="1647"/>
        <v>0.20366796037768639</v>
      </c>
      <c r="Q6165" t="str">
        <f t="shared" ca="1" si="1648"/>
        <v>Late</v>
      </c>
    </row>
    <row r="6166" spans="1:17" x14ac:dyDescent="0.3">
      <c r="A6166" t="str">
        <f t="shared" si="1632"/>
        <v>S06165</v>
      </c>
      <c r="B6166" t="str">
        <f t="shared" ca="1" si="1633"/>
        <v>FreshMart Ltd</v>
      </c>
      <c r="C6166" t="str">
        <f t="shared" ca="1" si="1634"/>
        <v>Singapore</v>
      </c>
      <c r="D6166" t="str">
        <f t="shared" ca="1" si="1635"/>
        <v>Rice</v>
      </c>
      <c r="E6166">
        <f t="shared" ca="1" si="1636"/>
        <v>211</v>
      </c>
      <c r="F6166" s="3">
        <f t="shared" ca="1" si="1637"/>
        <v>457</v>
      </c>
      <c r="G6166">
        <f t="shared" ca="1" si="1638"/>
        <v>96427</v>
      </c>
      <c r="H6166">
        <f t="shared" ca="1" si="1639"/>
        <v>71355.98</v>
      </c>
      <c r="I6166">
        <f t="shared" ca="1" si="1640"/>
        <v>2306</v>
      </c>
      <c r="J6166">
        <f t="shared" ca="1" si="1641"/>
        <v>2311</v>
      </c>
      <c r="K6166" s="1">
        <f t="shared" ca="1" si="1642"/>
        <v>46094</v>
      </c>
      <c r="L6166" s="1">
        <f t="shared" ca="1" si="1643"/>
        <v>46107</v>
      </c>
      <c r="M6166" s="1">
        <f t="shared" ca="1" si="1644"/>
        <v>46108</v>
      </c>
      <c r="N6166">
        <f t="shared" ca="1" si="1645"/>
        <v>75972.98</v>
      </c>
      <c r="O6166" s="3">
        <f t="shared" ca="1" si="1646"/>
        <v>20454.020000000004</v>
      </c>
      <c r="P6166" s="2">
        <f t="shared" ca="1" si="1647"/>
        <v>0.2121192197206177</v>
      </c>
      <c r="Q6166" t="str">
        <f t="shared" ca="1" si="1648"/>
        <v>Late</v>
      </c>
    </row>
    <row r="6167" spans="1:17" x14ac:dyDescent="0.3">
      <c r="A6167" t="str">
        <f t="shared" si="1632"/>
        <v>S06166</v>
      </c>
      <c r="B6167" t="str">
        <f t="shared" ca="1" si="1633"/>
        <v>Prime Wholesale</v>
      </c>
      <c r="C6167" t="str">
        <f t="shared" ca="1" si="1634"/>
        <v>Australia</v>
      </c>
      <c r="D6167" t="str">
        <f t="shared" ca="1" si="1635"/>
        <v>Sauces</v>
      </c>
      <c r="E6167">
        <f t="shared" ca="1" si="1636"/>
        <v>422</v>
      </c>
      <c r="F6167" s="3">
        <f t="shared" ca="1" si="1637"/>
        <v>314</v>
      </c>
      <c r="G6167">
        <f t="shared" ca="1" si="1638"/>
        <v>132508</v>
      </c>
      <c r="H6167">
        <f t="shared" ca="1" si="1639"/>
        <v>74204.479999999996</v>
      </c>
      <c r="I6167">
        <f t="shared" ca="1" si="1640"/>
        <v>11510</v>
      </c>
      <c r="J6167">
        <f t="shared" ca="1" si="1641"/>
        <v>2852</v>
      </c>
      <c r="K6167" s="1">
        <f t="shared" ca="1" si="1642"/>
        <v>46305</v>
      </c>
      <c r="L6167" s="1">
        <f t="shared" ca="1" si="1643"/>
        <v>46318</v>
      </c>
      <c r="M6167" s="1">
        <f t="shared" ca="1" si="1644"/>
        <v>46322</v>
      </c>
      <c r="N6167">
        <f t="shared" ca="1" si="1645"/>
        <v>88566.48</v>
      </c>
      <c r="O6167" s="3">
        <f t="shared" ca="1" si="1646"/>
        <v>43941.520000000004</v>
      </c>
      <c r="P6167" s="2">
        <f t="shared" ca="1" si="1647"/>
        <v>0.33161409122468083</v>
      </c>
      <c r="Q6167" t="str">
        <f t="shared" ca="1" si="1648"/>
        <v>Late</v>
      </c>
    </row>
    <row r="6168" spans="1:17" x14ac:dyDescent="0.3">
      <c r="A6168" t="str">
        <f t="shared" si="1632"/>
        <v>S06167</v>
      </c>
      <c r="B6168" t="str">
        <f t="shared" ca="1" si="1633"/>
        <v>FreshMart Ltd</v>
      </c>
      <c r="C6168" t="str">
        <f t="shared" ca="1" si="1634"/>
        <v>UK</v>
      </c>
      <c r="D6168" t="str">
        <f t="shared" ca="1" si="1635"/>
        <v>Pickles</v>
      </c>
      <c r="E6168">
        <f t="shared" ca="1" si="1636"/>
        <v>400</v>
      </c>
      <c r="F6168" s="3">
        <f t="shared" ca="1" si="1637"/>
        <v>431</v>
      </c>
      <c r="G6168">
        <f t="shared" ca="1" si="1638"/>
        <v>172400</v>
      </c>
      <c r="H6168">
        <f t="shared" ca="1" si="1639"/>
        <v>125852</v>
      </c>
      <c r="I6168">
        <f t="shared" ca="1" si="1640"/>
        <v>5971</v>
      </c>
      <c r="J6168">
        <f t="shared" ca="1" si="1641"/>
        <v>3878</v>
      </c>
      <c r="K6168" s="1">
        <f t="shared" ca="1" si="1642"/>
        <v>45705</v>
      </c>
      <c r="L6168" s="1">
        <f t="shared" ca="1" si="1643"/>
        <v>45723</v>
      </c>
      <c r="M6168" s="1">
        <f t="shared" ca="1" si="1644"/>
        <v>45727</v>
      </c>
      <c r="N6168">
        <f t="shared" ca="1" si="1645"/>
        <v>135701</v>
      </c>
      <c r="O6168" s="3">
        <f t="shared" ca="1" si="1646"/>
        <v>36699</v>
      </c>
      <c r="P6168" s="2">
        <f t="shared" ca="1" si="1647"/>
        <v>0.21287122969837588</v>
      </c>
      <c r="Q6168" t="str">
        <f t="shared" ca="1" si="1648"/>
        <v>Late</v>
      </c>
    </row>
    <row r="6169" spans="1:17" x14ac:dyDescent="0.3">
      <c r="A6169" t="str">
        <f t="shared" si="1632"/>
        <v>S06168</v>
      </c>
      <c r="B6169" t="str">
        <f t="shared" ca="1" si="1633"/>
        <v>Global Foods</v>
      </c>
      <c r="C6169" t="str">
        <f t="shared" ca="1" si="1634"/>
        <v>Australia</v>
      </c>
      <c r="D6169" t="str">
        <f t="shared" ca="1" si="1635"/>
        <v>Tea</v>
      </c>
      <c r="E6169">
        <f t="shared" ca="1" si="1636"/>
        <v>217</v>
      </c>
      <c r="F6169" s="3">
        <f t="shared" ca="1" si="1637"/>
        <v>473</v>
      </c>
      <c r="G6169">
        <f t="shared" ca="1" si="1638"/>
        <v>102641</v>
      </c>
      <c r="H6169">
        <f t="shared" ca="1" si="1639"/>
        <v>56452.55</v>
      </c>
      <c r="I6169">
        <f t="shared" ca="1" si="1640"/>
        <v>8379</v>
      </c>
      <c r="J6169">
        <f t="shared" ca="1" si="1641"/>
        <v>3506</v>
      </c>
      <c r="K6169" s="1">
        <f t="shared" ca="1" si="1642"/>
        <v>45995</v>
      </c>
      <c r="L6169" s="1">
        <f t="shared" ca="1" si="1643"/>
        <v>46006</v>
      </c>
      <c r="M6169" s="1">
        <f t="shared" ca="1" si="1644"/>
        <v>46005</v>
      </c>
      <c r="N6169">
        <f t="shared" ca="1" si="1645"/>
        <v>68337.55</v>
      </c>
      <c r="O6169" s="3">
        <f t="shared" ca="1" si="1646"/>
        <v>34303.449999999997</v>
      </c>
      <c r="P6169" s="2">
        <f t="shared" ca="1" si="1647"/>
        <v>0.33420806500326378</v>
      </c>
      <c r="Q6169" t="str">
        <f t="shared" ca="1" si="1648"/>
        <v>On Time</v>
      </c>
    </row>
    <row r="6170" spans="1:17" x14ac:dyDescent="0.3">
      <c r="A6170" t="str">
        <f t="shared" si="1632"/>
        <v>S06169</v>
      </c>
      <c r="B6170" t="str">
        <f t="shared" ca="1" si="1633"/>
        <v>FreshMart Ltd</v>
      </c>
      <c r="C6170" t="str">
        <f t="shared" ca="1" si="1634"/>
        <v>UK</v>
      </c>
      <c r="D6170" t="str">
        <f t="shared" ca="1" si="1635"/>
        <v>Rice</v>
      </c>
      <c r="E6170">
        <f t="shared" ca="1" si="1636"/>
        <v>483</v>
      </c>
      <c r="F6170" s="3">
        <f t="shared" ca="1" si="1637"/>
        <v>266</v>
      </c>
      <c r="G6170">
        <f t="shared" ca="1" si="1638"/>
        <v>128478</v>
      </c>
      <c r="H6170">
        <f t="shared" ca="1" si="1639"/>
        <v>61669.440000000002</v>
      </c>
      <c r="I6170">
        <f t="shared" ca="1" si="1640"/>
        <v>9401</v>
      </c>
      <c r="J6170">
        <f t="shared" ca="1" si="1641"/>
        <v>976</v>
      </c>
      <c r="K6170" s="1">
        <f t="shared" ca="1" si="1642"/>
        <v>46198</v>
      </c>
      <c r="L6170" s="1">
        <f t="shared" ca="1" si="1643"/>
        <v>46208</v>
      </c>
      <c r="M6170" s="1">
        <f t="shared" ca="1" si="1644"/>
        <v>46206</v>
      </c>
      <c r="N6170">
        <f t="shared" ca="1" si="1645"/>
        <v>72046.44</v>
      </c>
      <c r="O6170" s="3">
        <f t="shared" ca="1" si="1646"/>
        <v>56431.56</v>
      </c>
      <c r="P6170" s="2">
        <f t="shared" ca="1" si="1647"/>
        <v>0.43923130808387428</v>
      </c>
      <c r="Q6170" t="str">
        <f t="shared" ca="1" si="1648"/>
        <v>On Time</v>
      </c>
    </row>
    <row r="6171" spans="1:17" x14ac:dyDescent="0.3">
      <c r="A6171" t="str">
        <f t="shared" si="1632"/>
        <v>S06170</v>
      </c>
      <c r="B6171" t="str">
        <f t="shared" ca="1" si="1633"/>
        <v>Beta Imports</v>
      </c>
      <c r="C6171" t="str">
        <f t="shared" ca="1" si="1634"/>
        <v>UK</v>
      </c>
      <c r="D6171" t="str">
        <f t="shared" ca="1" si="1635"/>
        <v>Rice</v>
      </c>
      <c r="E6171">
        <f t="shared" ca="1" si="1636"/>
        <v>500</v>
      </c>
      <c r="F6171" s="3">
        <f t="shared" ca="1" si="1637"/>
        <v>476</v>
      </c>
      <c r="G6171">
        <f t="shared" ca="1" si="1638"/>
        <v>238000</v>
      </c>
      <c r="H6171">
        <f t="shared" ca="1" si="1639"/>
        <v>149940</v>
      </c>
      <c r="I6171">
        <f t="shared" ca="1" si="1640"/>
        <v>10237</v>
      </c>
      <c r="J6171">
        <f t="shared" ca="1" si="1641"/>
        <v>1532</v>
      </c>
      <c r="K6171" s="1">
        <f t="shared" ca="1" si="1642"/>
        <v>46151</v>
      </c>
      <c r="L6171" s="1">
        <f t="shared" ca="1" si="1643"/>
        <v>46167</v>
      </c>
      <c r="M6171" s="1">
        <f t="shared" ca="1" si="1644"/>
        <v>46168</v>
      </c>
      <c r="N6171">
        <f t="shared" ca="1" si="1645"/>
        <v>161709</v>
      </c>
      <c r="O6171" s="3">
        <f t="shared" ca="1" si="1646"/>
        <v>76291</v>
      </c>
      <c r="P6171" s="2">
        <f t="shared" ca="1" si="1647"/>
        <v>0.32055042016806723</v>
      </c>
      <c r="Q6171" t="str">
        <f t="shared" ca="1" si="1648"/>
        <v>Late</v>
      </c>
    </row>
    <row r="6172" spans="1:17" x14ac:dyDescent="0.3">
      <c r="A6172" t="str">
        <f t="shared" si="1632"/>
        <v>S06171</v>
      </c>
      <c r="B6172" t="str">
        <f t="shared" ca="1" si="1633"/>
        <v>Alpha Traders</v>
      </c>
      <c r="C6172" t="str">
        <f t="shared" ca="1" si="1634"/>
        <v>UAE</v>
      </c>
      <c r="D6172" t="str">
        <f t="shared" ca="1" si="1635"/>
        <v>Rice</v>
      </c>
      <c r="E6172">
        <f t="shared" ca="1" si="1636"/>
        <v>147</v>
      </c>
      <c r="F6172" s="3">
        <f t="shared" ca="1" si="1637"/>
        <v>720</v>
      </c>
      <c r="G6172">
        <f t="shared" ca="1" si="1638"/>
        <v>105840</v>
      </c>
      <c r="H6172">
        <f t="shared" ca="1" si="1639"/>
        <v>64562.400000000001</v>
      </c>
      <c r="I6172">
        <f t="shared" ca="1" si="1640"/>
        <v>9303</v>
      </c>
      <c r="J6172">
        <f t="shared" ca="1" si="1641"/>
        <v>2012</v>
      </c>
      <c r="K6172" s="1">
        <f t="shared" ca="1" si="1642"/>
        <v>45964</v>
      </c>
      <c r="L6172" s="1">
        <f t="shared" ca="1" si="1643"/>
        <v>45979</v>
      </c>
      <c r="M6172" s="1">
        <f t="shared" ca="1" si="1644"/>
        <v>45977</v>
      </c>
      <c r="N6172">
        <f t="shared" ca="1" si="1645"/>
        <v>75877.399999999994</v>
      </c>
      <c r="O6172" s="3">
        <f t="shared" ca="1" si="1646"/>
        <v>29962.600000000006</v>
      </c>
      <c r="P6172" s="2">
        <f t="shared" ca="1" si="1647"/>
        <v>0.28309334845049139</v>
      </c>
      <c r="Q6172" t="str">
        <f t="shared" ca="1" si="1648"/>
        <v>On Time</v>
      </c>
    </row>
    <row r="6173" spans="1:17" x14ac:dyDescent="0.3">
      <c r="A6173" t="str">
        <f t="shared" si="1632"/>
        <v>S06172</v>
      </c>
      <c r="B6173" t="str">
        <f t="shared" ca="1" si="1633"/>
        <v>Beta Imports</v>
      </c>
      <c r="C6173" t="str">
        <f t="shared" ca="1" si="1634"/>
        <v>UAE</v>
      </c>
      <c r="D6173" t="str">
        <f t="shared" ca="1" si="1635"/>
        <v>Sauces</v>
      </c>
      <c r="E6173">
        <f t="shared" ca="1" si="1636"/>
        <v>188</v>
      </c>
      <c r="F6173" s="3">
        <f t="shared" ca="1" si="1637"/>
        <v>358</v>
      </c>
      <c r="G6173">
        <f t="shared" ca="1" si="1638"/>
        <v>67304</v>
      </c>
      <c r="H6173">
        <f t="shared" ca="1" si="1639"/>
        <v>38363.279999999999</v>
      </c>
      <c r="I6173">
        <f t="shared" ca="1" si="1640"/>
        <v>2502</v>
      </c>
      <c r="J6173">
        <f t="shared" ca="1" si="1641"/>
        <v>2402</v>
      </c>
      <c r="K6173" s="1">
        <f t="shared" ca="1" si="1642"/>
        <v>46202</v>
      </c>
      <c r="L6173" s="1">
        <f t="shared" ca="1" si="1643"/>
        <v>46218</v>
      </c>
      <c r="M6173" s="1">
        <f t="shared" ca="1" si="1644"/>
        <v>46223</v>
      </c>
      <c r="N6173">
        <f t="shared" ca="1" si="1645"/>
        <v>43267.28</v>
      </c>
      <c r="O6173" s="3">
        <f t="shared" ca="1" si="1646"/>
        <v>24036.720000000001</v>
      </c>
      <c r="P6173" s="2">
        <f t="shared" ca="1" si="1647"/>
        <v>0.35713657434922147</v>
      </c>
      <c r="Q6173" t="str">
        <f t="shared" ca="1" si="1648"/>
        <v>Late</v>
      </c>
    </row>
    <row r="6174" spans="1:17" x14ac:dyDescent="0.3">
      <c r="A6174" t="str">
        <f t="shared" si="1632"/>
        <v>S06173</v>
      </c>
      <c r="B6174" t="str">
        <f t="shared" ca="1" si="1633"/>
        <v>Oceanic Exports</v>
      </c>
      <c r="C6174" t="str">
        <f t="shared" ca="1" si="1634"/>
        <v>Singapore</v>
      </c>
      <c r="D6174" t="str">
        <f t="shared" ca="1" si="1635"/>
        <v>Rice</v>
      </c>
      <c r="E6174">
        <f t="shared" ca="1" si="1636"/>
        <v>453</v>
      </c>
      <c r="F6174" s="3">
        <f t="shared" ca="1" si="1637"/>
        <v>191</v>
      </c>
      <c r="G6174">
        <f t="shared" ca="1" si="1638"/>
        <v>86523</v>
      </c>
      <c r="H6174">
        <f t="shared" ca="1" si="1639"/>
        <v>42396.27</v>
      </c>
      <c r="I6174">
        <f t="shared" ca="1" si="1640"/>
        <v>5344</v>
      </c>
      <c r="J6174">
        <f t="shared" ca="1" si="1641"/>
        <v>2681</v>
      </c>
      <c r="K6174" s="1">
        <f t="shared" ca="1" si="1642"/>
        <v>45974</v>
      </c>
      <c r="L6174" s="1">
        <f t="shared" ca="1" si="1643"/>
        <v>45987</v>
      </c>
      <c r="M6174" s="1">
        <f t="shared" ca="1" si="1644"/>
        <v>45993</v>
      </c>
      <c r="N6174">
        <f t="shared" ca="1" si="1645"/>
        <v>50421.27</v>
      </c>
      <c r="O6174" s="3">
        <f t="shared" ca="1" si="1646"/>
        <v>36101.730000000003</v>
      </c>
      <c r="P6174" s="2">
        <f t="shared" ca="1" si="1647"/>
        <v>0.41725009535036928</v>
      </c>
      <c r="Q6174" t="str">
        <f t="shared" ca="1" si="1648"/>
        <v>Late</v>
      </c>
    </row>
    <row r="6175" spans="1:17" x14ac:dyDescent="0.3">
      <c r="A6175" t="str">
        <f t="shared" si="1632"/>
        <v>S06174</v>
      </c>
      <c r="B6175" t="str">
        <f t="shared" ca="1" si="1633"/>
        <v>Oceanic Exports</v>
      </c>
      <c r="C6175" t="str">
        <f t="shared" ca="1" si="1634"/>
        <v>Singapore</v>
      </c>
      <c r="D6175" t="str">
        <f t="shared" ca="1" si="1635"/>
        <v>Pickles</v>
      </c>
      <c r="E6175">
        <f t="shared" ca="1" si="1636"/>
        <v>133</v>
      </c>
      <c r="F6175" s="3">
        <f t="shared" ca="1" si="1637"/>
        <v>368</v>
      </c>
      <c r="G6175">
        <f t="shared" ca="1" si="1638"/>
        <v>48944</v>
      </c>
      <c r="H6175">
        <f t="shared" ca="1" si="1639"/>
        <v>24961.439999999999</v>
      </c>
      <c r="I6175">
        <f t="shared" ca="1" si="1640"/>
        <v>4532</v>
      </c>
      <c r="J6175">
        <f t="shared" ca="1" si="1641"/>
        <v>2161</v>
      </c>
      <c r="K6175" s="1">
        <f t="shared" ca="1" si="1642"/>
        <v>46161</v>
      </c>
      <c r="L6175" s="1">
        <f t="shared" ca="1" si="1643"/>
        <v>46171</v>
      </c>
      <c r="M6175" s="1">
        <f t="shared" ca="1" si="1644"/>
        <v>46175</v>
      </c>
      <c r="N6175">
        <f t="shared" ca="1" si="1645"/>
        <v>31654.44</v>
      </c>
      <c r="O6175" s="3">
        <f t="shared" ca="1" si="1646"/>
        <v>17289.560000000001</v>
      </c>
      <c r="P6175" s="2">
        <f t="shared" ca="1" si="1647"/>
        <v>0.35325187969924815</v>
      </c>
      <c r="Q6175" t="str">
        <f t="shared" ca="1" si="1648"/>
        <v>Late</v>
      </c>
    </row>
    <row r="6176" spans="1:17" x14ac:dyDescent="0.3">
      <c r="A6176" t="str">
        <f t="shared" si="1632"/>
        <v>S06175</v>
      </c>
      <c r="B6176" t="str">
        <f t="shared" ca="1" si="1633"/>
        <v>Global Foods</v>
      </c>
      <c r="C6176" t="str">
        <f t="shared" ca="1" si="1634"/>
        <v>UAE</v>
      </c>
      <c r="D6176" t="str">
        <f t="shared" ca="1" si="1635"/>
        <v>Pickles</v>
      </c>
      <c r="E6176">
        <f t="shared" ca="1" si="1636"/>
        <v>381</v>
      </c>
      <c r="F6176" s="3">
        <f t="shared" ca="1" si="1637"/>
        <v>780</v>
      </c>
      <c r="G6176">
        <f t="shared" ca="1" si="1638"/>
        <v>297180</v>
      </c>
      <c r="H6176">
        <f t="shared" ca="1" si="1639"/>
        <v>136702.79999999999</v>
      </c>
      <c r="I6176">
        <f t="shared" ca="1" si="1640"/>
        <v>1881</v>
      </c>
      <c r="J6176">
        <f t="shared" ca="1" si="1641"/>
        <v>2526</v>
      </c>
      <c r="K6176" s="1">
        <f t="shared" ca="1" si="1642"/>
        <v>45677</v>
      </c>
      <c r="L6176" s="1">
        <f t="shared" ca="1" si="1643"/>
        <v>45684</v>
      </c>
      <c r="M6176" s="1">
        <f t="shared" ca="1" si="1644"/>
        <v>45684</v>
      </c>
      <c r="N6176">
        <f t="shared" ca="1" si="1645"/>
        <v>141109.79999999999</v>
      </c>
      <c r="O6176" s="3">
        <f t="shared" ca="1" si="1646"/>
        <v>156070.20000000001</v>
      </c>
      <c r="P6176" s="2">
        <f t="shared" ca="1" si="1647"/>
        <v>0.52517060367454071</v>
      </c>
      <c r="Q6176" t="str">
        <f t="shared" ca="1" si="1648"/>
        <v>On Time</v>
      </c>
    </row>
    <row r="6177" spans="1:17" x14ac:dyDescent="0.3">
      <c r="A6177" t="str">
        <f t="shared" si="1632"/>
        <v>S06176</v>
      </c>
      <c r="B6177" t="str">
        <f t="shared" ca="1" si="1633"/>
        <v>Oceanic Exports</v>
      </c>
      <c r="C6177" t="str">
        <f t="shared" ca="1" si="1634"/>
        <v>UK</v>
      </c>
      <c r="D6177" t="str">
        <f t="shared" ca="1" si="1635"/>
        <v>Sauces</v>
      </c>
      <c r="E6177">
        <f t="shared" ca="1" si="1636"/>
        <v>139</v>
      </c>
      <c r="F6177" s="3">
        <f t="shared" ca="1" si="1637"/>
        <v>181</v>
      </c>
      <c r="G6177">
        <f t="shared" ca="1" si="1638"/>
        <v>25159</v>
      </c>
      <c r="H6177">
        <f t="shared" ca="1" si="1639"/>
        <v>17611.3</v>
      </c>
      <c r="I6177">
        <f t="shared" ca="1" si="1640"/>
        <v>3315</v>
      </c>
      <c r="J6177">
        <f t="shared" ca="1" si="1641"/>
        <v>1060</v>
      </c>
      <c r="K6177" s="1">
        <f t="shared" ca="1" si="1642"/>
        <v>46020</v>
      </c>
      <c r="L6177" s="1">
        <f t="shared" ca="1" si="1643"/>
        <v>46030</v>
      </c>
      <c r="M6177" s="1">
        <f t="shared" ca="1" si="1644"/>
        <v>46027</v>
      </c>
      <c r="N6177">
        <f t="shared" ca="1" si="1645"/>
        <v>21986.3</v>
      </c>
      <c r="O6177" s="3">
        <f t="shared" ca="1" si="1646"/>
        <v>3172.7000000000007</v>
      </c>
      <c r="P6177" s="2">
        <f t="shared" ca="1" si="1647"/>
        <v>0.12610596605588462</v>
      </c>
      <c r="Q6177" t="str">
        <f t="shared" ca="1" si="1648"/>
        <v>On Time</v>
      </c>
    </row>
    <row r="6178" spans="1:17" x14ac:dyDescent="0.3">
      <c r="A6178" t="str">
        <f t="shared" si="1632"/>
        <v>S06177</v>
      </c>
      <c r="B6178" t="str">
        <f t="shared" ca="1" si="1633"/>
        <v>Beta Imports</v>
      </c>
      <c r="C6178" t="str">
        <f t="shared" ca="1" si="1634"/>
        <v>UAE</v>
      </c>
      <c r="D6178" t="str">
        <f t="shared" ca="1" si="1635"/>
        <v>Sauces</v>
      </c>
      <c r="E6178">
        <f t="shared" ca="1" si="1636"/>
        <v>83</v>
      </c>
      <c r="F6178" s="3">
        <f t="shared" ca="1" si="1637"/>
        <v>749</v>
      </c>
      <c r="G6178">
        <f t="shared" ca="1" si="1638"/>
        <v>62167</v>
      </c>
      <c r="H6178">
        <f t="shared" ca="1" si="1639"/>
        <v>32948.51</v>
      </c>
      <c r="I6178">
        <f t="shared" ca="1" si="1640"/>
        <v>7478</v>
      </c>
      <c r="J6178">
        <f t="shared" ca="1" si="1641"/>
        <v>1345</v>
      </c>
      <c r="K6178" s="1">
        <f t="shared" ca="1" si="1642"/>
        <v>46366</v>
      </c>
      <c r="L6178" s="1">
        <f t="shared" ca="1" si="1643"/>
        <v>46384</v>
      </c>
      <c r="M6178" s="1">
        <f t="shared" ca="1" si="1644"/>
        <v>46386</v>
      </c>
      <c r="N6178">
        <f t="shared" ca="1" si="1645"/>
        <v>41771.51</v>
      </c>
      <c r="O6178" s="3">
        <f t="shared" ca="1" si="1646"/>
        <v>20395.489999999998</v>
      </c>
      <c r="P6178" s="2">
        <f t="shared" ca="1" si="1647"/>
        <v>0.32807582801164603</v>
      </c>
      <c r="Q6178" t="str">
        <f t="shared" ca="1" si="1648"/>
        <v>Late</v>
      </c>
    </row>
    <row r="6179" spans="1:17" x14ac:dyDescent="0.3">
      <c r="A6179" t="str">
        <f t="shared" si="1632"/>
        <v>S06178</v>
      </c>
      <c r="B6179" t="str">
        <f t="shared" ca="1" si="1633"/>
        <v>Beta Imports</v>
      </c>
      <c r="C6179" t="str">
        <f t="shared" ca="1" si="1634"/>
        <v>Australia</v>
      </c>
      <c r="D6179" t="str">
        <f t="shared" ca="1" si="1635"/>
        <v>Spices</v>
      </c>
      <c r="E6179">
        <f t="shared" ca="1" si="1636"/>
        <v>391</v>
      </c>
      <c r="F6179" s="3">
        <f t="shared" ca="1" si="1637"/>
        <v>585</v>
      </c>
      <c r="G6179">
        <f t="shared" ca="1" si="1638"/>
        <v>228735</v>
      </c>
      <c r="H6179">
        <f t="shared" ca="1" si="1639"/>
        <v>125804.25</v>
      </c>
      <c r="I6179">
        <f t="shared" ca="1" si="1640"/>
        <v>3686</v>
      </c>
      <c r="J6179">
        <f t="shared" ca="1" si="1641"/>
        <v>3671</v>
      </c>
      <c r="K6179" s="1">
        <f t="shared" ca="1" si="1642"/>
        <v>46276</v>
      </c>
      <c r="L6179" s="1">
        <f t="shared" ca="1" si="1643"/>
        <v>46283</v>
      </c>
      <c r="M6179" s="1">
        <f t="shared" ca="1" si="1644"/>
        <v>46285</v>
      </c>
      <c r="N6179">
        <f t="shared" ca="1" si="1645"/>
        <v>133161.25</v>
      </c>
      <c r="O6179" s="3">
        <f t="shared" ca="1" si="1646"/>
        <v>95573.75</v>
      </c>
      <c r="P6179" s="2">
        <f t="shared" ca="1" si="1647"/>
        <v>0.41783614226069471</v>
      </c>
      <c r="Q6179" t="str">
        <f t="shared" ca="1" si="1648"/>
        <v>Late</v>
      </c>
    </row>
    <row r="6180" spans="1:17" x14ac:dyDescent="0.3">
      <c r="A6180" t="str">
        <f t="shared" si="1632"/>
        <v>S06179</v>
      </c>
      <c r="B6180" t="str">
        <f t="shared" ca="1" si="1633"/>
        <v>Global Foods</v>
      </c>
      <c r="C6180" t="str">
        <f t="shared" ca="1" si="1634"/>
        <v>Australia</v>
      </c>
      <c r="D6180" t="str">
        <f t="shared" ca="1" si="1635"/>
        <v>Pickles</v>
      </c>
      <c r="E6180">
        <f t="shared" ca="1" si="1636"/>
        <v>162</v>
      </c>
      <c r="F6180" s="3">
        <f t="shared" ca="1" si="1637"/>
        <v>523</v>
      </c>
      <c r="G6180">
        <f t="shared" ca="1" si="1638"/>
        <v>84726</v>
      </c>
      <c r="H6180">
        <f t="shared" ca="1" si="1639"/>
        <v>63544.5</v>
      </c>
      <c r="I6180">
        <f t="shared" ca="1" si="1640"/>
        <v>7586</v>
      </c>
      <c r="J6180">
        <f t="shared" ca="1" si="1641"/>
        <v>1563</v>
      </c>
      <c r="K6180" s="1">
        <f t="shared" ca="1" si="1642"/>
        <v>45850</v>
      </c>
      <c r="L6180" s="1">
        <f t="shared" ca="1" si="1643"/>
        <v>45867</v>
      </c>
      <c r="M6180" s="1">
        <f t="shared" ca="1" si="1644"/>
        <v>45866</v>
      </c>
      <c r="N6180">
        <f t="shared" ca="1" si="1645"/>
        <v>72693.5</v>
      </c>
      <c r="O6180" s="3">
        <f t="shared" ca="1" si="1646"/>
        <v>12032.5</v>
      </c>
      <c r="P6180" s="2">
        <f t="shared" ca="1" si="1647"/>
        <v>0.14201661827538181</v>
      </c>
      <c r="Q6180" t="str">
        <f t="shared" ca="1" si="1648"/>
        <v>On Time</v>
      </c>
    </row>
    <row r="6181" spans="1:17" x14ac:dyDescent="0.3">
      <c r="A6181" t="str">
        <f t="shared" si="1632"/>
        <v>S06180</v>
      </c>
      <c r="B6181" t="str">
        <f t="shared" ca="1" si="1633"/>
        <v>Oceanic Exports</v>
      </c>
      <c r="C6181" t="str">
        <f t="shared" ca="1" si="1634"/>
        <v>UAE</v>
      </c>
      <c r="D6181" t="str">
        <f t="shared" ca="1" si="1635"/>
        <v>Rice</v>
      </c>
      <c r="E6181">
        <f t="shared" ca="1" si="1636"/>
        <v>86</v>
      </c>
      <c r="F6181" s="3">
        <f t="shared" ca="1" si="1637"/>
        <v>763</v>
      </c>
      <c r="G6181">
        <f t="shared" ca="1" si="1638"/>
        <v>65618</v>
      </c>
      <c r="H6181">
        <f t="shared" ca="1" si="1639"/>
        <v>41995.519999999997</v>
      </c>
      <c r="I6181">
        <f t="shared" ca="1" si="1640"/>
        <v>9982</v>
      </c>
      <c r="J6181">
        <f t="shared" ca="1" si="1641"/>
        <v>3553</v>
      </c>
      <c r="K6181" s="1">
        <f t="shared" ca="1" si="1642"/>
        <v>45851</v>
      </c>
      <c r="L6181" s="1">
        <f t="shared" ca="1" si="1643"/>
        <v>45870</v>
      </c>
      <c r="M6181" s="1">
        <f t="shared" ca="1" si="1644"/>
        <v>45873</v>
      </c>
      <c r="N6181">
        <f t="shared" ca="1" si="1645"/>
        <v>55530.52</v>
      </c>
      <c r="O6181" s="3">
        <f t="shared" ca="1" si="1646"/>
        <v>10087.480000000003</v>
      </c>
      <c r="P6181" s="2">
        <f t="shared" ca="1" si="1647"/>
        <v>0.15373037885945934</v>
      </c>
      <c r="Q6181" t="str">
        <f t="shared" ca="1" si="1648"/>
        <v>Late</v>
      </c>
    </row>
    <row r="6182" spans="1:17" x14ac:dyDescent="0.3">
      <c r="A6182" t="str">
        <f t="shared" si="1632"/>
        <v>S06181</v>
      </c>
      <c r="B6182" t="str">
        <f t="shared" ca="1" si="1633"/>
        <v>Prime Wholesale</v>
      </c>
      <c r="C6182" t="str">
        <f t="shared" ca="1" si="1634"/>
        <v>Australia</v>
      </c>
      <c r="D6182" t="str">
        <f t="shared" ca="1" si="1635"/>
        <v>Rice</v>
      </c>
      <c r="E6182">
        <f t="shared" ca="1" si="1636"/>
        <v>468</v>
      </c>
      <c r="F6182" s="3">
        <f t="shared" ca="1" si="1637"/>
        <v>439</v>
      </c>
      <c r="G6182">
        <f t="shared" ca="1" si="1638"/>
        <v>205452</v>
      </c>
      <c r="H6182">
        <f t="shared" ca="1" si="1639"/>
        <v>143816.4</v>
      </c>
      <c r="I6182">
        <f t="shared" ca="1" si="1640"/>
        <v>4637</v>
      </c>
      <c r="J6182">
        <f t="shared" ca="1" si="1641"/>
        <v>1129</v>
      </c>
      <c r="K6182" s="1">
        <f t="shared" ca="1" si="1642"/>
        <v>46023</v>
      </c>
      <c r="L6182" s="1">
        <f t="shared" ca="1" si="1643"/>
        <v>46042</v>
      </c>
      <c r="M6182" s="1">
        <f t="shared" ca="1" si="1644"/>
        <v>46043</v>
      </c>
      <c r="N6182">
        <f t="shared" ca="1" si="1645"/>
        <v>149582.39999999999</v>
      </c>
      <c r="O6182" s="3">
        <f t="shared" ca="1" si="1646"/>
        <v>55869.600000000006</v>
      </c>
      <c r="P6182" s="2">
        <f t="shared" ca="1" si="1647"/>
        <v>0.27193505052274985</v>
      </c>
      <c r="Q6182" t="str">
        <f t="shared" ca="1" si="1648"/>
        <v>Late</v>
      </c>
    </row>
    <row r="6183" spans="1:17" x14ac:dyDescent="0.3">
      <c r="A6183" t="str">
        <f t="shared" si="1632"/>
        <v>S06182</v>
      </c>
      <c r="B6183" t="str">
        <f t="shared" ca="1" si="1633"/>
        <v>Oceanic Exports</v>
      </c>
      <c r="C6183" t="str">
        <f t="shared" ca="1" si="1634"/>
        <v>Canada</v>
      </c>
      <c r="D6183" t="str">
        <f t="shared" ca="1" si="1635"/>
        <v>Sauces</v>
      </c>
      <c r="E6183">
        <f t="shared" ca="1" si="1636"/>
        <v>90</v>
      </c>
      <c r="F6183" s="3">
        <f t="shared" ca="1" si="1637"/>
        <v>643</v>
      </c>
      <c r="G6183">
        <f t="shared" ca="1" si="1638"/>
        <v>57870</v>
      </c>
      <c r="H6183">
        <f t="shared" ca="1" si="1639"/>
        <v>29513.7</v>
      </c>
      <c r="I6183">
        <f t="shared" ca="1" si="1640"/>
        <v>3624</v>
      </c>
      <c r="J6183">
        <f t="shared" ca="1" si="1641"/>
        <v>1364</v>
      </c>
      <c r="K6183" s="1">
        <f t="shared" ca="1" si="1642"/>
        <v>45693</v>
      </c>
      <c r="L6183" s="1">
        <f t="shared" ca="1" si="1643"/>
        <v>45702</v>
      </c>
      <c r="M6183" s="1">
        <f t="shared" ca="1" si="1644"/>
        <v>45700</v>
      </c>
      <c r="N6183">
        <f t="shared" ca="1" si="1645"/>
        <v>34501.699999999997</v>
      </c>
      <c r="O6183" s="3">
        <f t="shared" ca="1" si="1646"/>
        <v>23368.300000000003</v>
      </c>
      <c r="P6183" s="2">
        <f t="shared" ca="1" si="1647"/>
        <v>0.40380680836357358</v>
      </c>
      <c r="Q6183" t="str">
        <f t="shared" ca="1" si="1648"/>
        <v>On Time</v>
      </c>
    </row>
    <row r="6184" spans="1:17" x14ac:dyDescent="0.3">
      <c r="A6184" t="str">
        <f t="shared" si="1632"/>
        <v>S06183</v>
      </c>
      <c r="B6184" t="str">
        <f t="shared" ca="1" si="1633"/>
        <v>Global Foods</v>
      </c>
      <c r="C6184" t="str">
        <f t="shared" ca="1" si="1634"/>
        <v>Canada</v>
      </c>
      <c r="D6184" t="str">
        <f t="shared" ca="1" si="1635"/>
        <v>Sauces</v>
      </c>
      <c r="E6184">
        <f t="shared" ca="1" si="1636"/>
        <v>150</v>
      </c>
      <c r="F6184" s="3">
        <f t="shared" ca="1" si="1637"/>
        <v>656</v>
      </c>
      <c r="G6184">
        <f t="shared" ca="1" si="1638"/>
        <v>98400</v>
      </c>
      <c r="H6184">
        <f t="shared" ca="1" si="1639"/>
        <v>72816</v>
      </c>
      <c r="I6184">
        <f t="shared" ca="1" si="1640"/>
        <v>4913</v>
      </c>
      <c r="J6184">
        <f t="shared" ca="1" si="1641"/>
        <v>2049</v>
      </c>
      <c r="K6184" s="1">
        <f t="shared" ca="1" si="1642"/>
        <v>46062</v>
      </c>
      <c r="L6184" s="1">
        <f t="shared" ca="1" si="1643"/>
        <v>46078</v>
      </c>
      <c r="M6184" s="1">
        <f t="shared" ca="1" si="1644"/>
        <v>46083</v>
      </c>
      <c r="N6184">
        <f t="shared" ca="1" si="1645"/>
        <v>79778</v>
      </c>
      <c r="O6184" s="3">
        <f t="shared" ca="1" si="1646"/>
        <v>18622</v>
      </c>
      <c r="P6184" s="2">
        <f t="shared" ca="1" si="1647"/>
        <v>0.18924796747967479</v>
      </c>
      <c r="Q6184" t="str">
        <f t="shared" ca="1" si="1648"/>
        <v>Late</v>
      </c>
    </row>
    <row r="6185" spans="1:17" x14ac:dyDescent="0.3">
      <c r="A6185" t="str">
        <f t="shared" si="1632"/>
        <v>S06184</v>
      </c>
      <c r="B6185" t="str">
        <f t="shared" ca="1" si="1633"/>
        <v>Prime Wholesale</v>
      </c>
      <c r="C6185" t="str">
        <f t="shared" ca="1" si="1634"/>
        <v>Canada</v>
      </c>
      <c r="D6185" t="str">
        <f t="shared" ca="1" si="1635"/>
        <v>Tea</v>
      </c>
      <c r="E6185">
        <f t="shared" ca="1" si="1636"/>
        <v>96</v>
      </c>
      <c r="F6185" s="3">
        <f t="shared" ca="1" si="1637"/>
        <v>677</v>
      </c>
      <c r="G6185">
        <f t="shared" ca="1" si="1638"/>
        <v>64992</v>
      </c>
      <c r="H6185">
        <f t="shared" ca="1" si="1639"/>
        <v>48094.080000000002</v>
      </c>
      <c r="I6185">
        <f t="shared" ca="1" si="1640"/>
        <v>7595</v>
      </c>
      <c r="J6185">
        <f t="shared" ca="1" si="1641"/>
        <v>2404</v>
      </c>
      <c r="K6185" s="1">
        <f t="shared" ca="1" si="1642"/>
        <v>46100</v>
      </c>
      <c r="L6185" s="1">
        <f t="shared" ca="1" si="1643"/>
        <v>46107</v>
      </c>
      <c r="M6185" s="1">
        <f t="shared" ca="1" si="1644"/>
        <v>46105</v>
      </c>
      <c r="N6185">
        <f t="shared" ca="1" si="1645"/>
        <v>58093.08</v>
      </c>
      <c r="O6185" s="3">
        <f t="shared" ca="1" si="1646"/>
        <v>6898.9199999999983</v>
      </c>
      <c r="P6185" s="2">
        <f t="shared" ca="1" si="1647"/>
        <v>0.10615029542097486</v>
      </c>
      <c r="Q6185" t="str">
        <f t="shared" ca="1" si="1648"/>
        <v>On Time</v>
      </c>
    </row>
    <row r="6186" spans="1:17" x14ac:dyDescent="0.3">
      <c r="A6186" t="str">
        <f t="shared" si="1632"/>
        <v>S06185</v>
      </c>
      <c r="B6186" t="str">
        <f t="shared" ca="1" si="1633"/>
        <v>Alpha Traders</v>
      </c>
      <c r="C6186" t="str">
        <f t="shared" ca="1" si="1634"/>
        <v>Singapore</v>
      </c>
      <c r="D6186" t="str">
        <f t="shared" ca="1" si="1635"/>
        <v>Tea</v>
      </c>
      <c r="E6186">
        <f t="shared" ca="1" si="1636"/>
        <v>212</v>
      </c>
      <c r="F6186" s="3">
        <f t="shared" ca="1" si="1637"/>
        <v>314</v>
      </c>
      <c r="G6186">
        <f t="shared" ca="1" si="1638"/>
        <v>66568</v>
      </c>
      <c r="H6186">
        <f t="shared" ca="1" si="1639"/>
        <v>33949.68</v>
      </c>
      <c r="I6186">
        <f t="shared" ca="1" si="1640"/>
        <v>11884</v>
      </c>
      <c r="J6186">
        <f t="shared" ca="1" si="1641"/>
        <v>3409</v>
      </c>
      <c r="K6186" s="1">
        <f t="shared" ca="1" si="1642"/>
        <v>45740</v>
      </c>
      <c r="L6186" s="1">
        <f t="shared" ca="1" si="1643"/>
        <v>45760</v>
      </c>
      <c r="M6186" s="1">
        <f t="shared" ca="1" si="1644"/>
        <v>45765</v>
      </c>
      <c r="N6186">
        <f t="shared" ca="1" si="1645"/>
        <v>49242.68</v>
      </c>
      <c r="O6186" s="3">
        <f t="shared" ca="1" si="1646"/>
        <v>17325.32</v>
      </c>
      <c r="P6186" s="2">
        <f t="shared" ca="1" si="1647"/>
        <v>0.2602649921884389</v>
      </c>
      <c r="Q6186" t="str">
        <f t="shared" ca="1" si="1648"/>
        <v>Late</v>
      </c>
    </row>
    <row r="6187" spans="1:17" x14ac:dyDescent="0.3">
      <c r="A6187" t="str">
        <f t="shared" si="1632"/>
        <v>S06186</v>
      </c>
      <c r="B6187" t="str">
        <f t="shared" ca="1" si="1633"/>
        <v>Oceanic Exports</v>
      </c>
      <c r="C6187" t="str">
        <f t="shared" ca="1" si="1634"/>
        <v>UK</v>
      </c>
      <c r="D6187" t="str">
        <f t="shared" ca="1" si="1635"/>
        <v>Rice</v>
      </c>
      <c r="E6187">
        <f t="shared" ca="1" si="1636"/>
        <v>494</v>
      </c>
      <c r="F6187" s="3">
        <f t="shared" ca="1" si="1637"/>
        <v>386</v>
      </c>
      <c r="G6187">
        <f t="shared" ca="1" si="1638"/>
        <v>190684</v>
      </c>
      <c r="H6187">
        <f t="shared" ca="1" si="1639"/>
        <v>137292.48000000001</v>
      </c>
      <c r="I6187">
        <f t="shared" ca="1" si="1640"/>
        <v>9750</v>
      </c>
      <c r="J6187">
        <f t="shared" ca="1" si="1641"/>
        <v>3179</v>
      </c>
      <c r="K6187" s="1">
        <f t="shared" ca="1" si="1642"/>
        <v>45760</v>
      </c>
      <c r="L6187" s="1">
        <f t="shared" ca="1" si="1643"/>
        <v>45773</v>
      </c>
      <c r="M6187" s="1">
        <f t="shared" ca="1" si="1644"/>
        <v>45771</v>
      </c>
      <c r="N6187">
        <f t="shared" ca="1" si="1645"/>
        <v>150221.48000000001</v>
      </c>
      <c r="O6187" s="3">
        <f t="shared" ca="1" si="1646"/>
        <v>40462.51999999999</v>
      </c>
      <c r="P6187" s="2">
        <f t="shared" ca="1" si="1647"/>
        <v>0.21219672337479803</v>
      </c>
      <c r="Q6187" t="str">
        <f t="shared" ca="1" si="1648"/>
        <v>On Time</v>
      </c>
    </row>
    <row r="6188" spans="1:17" x14ac:dyDescent="0.3">
      <c r="A6188" t="str">
        <f t="shared" si="1632"/>
        <v>S06187</v>
      </c>
      <c r="B6188" t="str">
        <f t="shared" ca="1" si="1633"/>
        <v>Prime Wholesale</v>
      </c>
      <c r="C6188" t="str">
        <f t="shared" ca="1" si="1634"/>
        <v>Singapore</v>
      </c>
      <c r="D6188" t="str">
        <f t="shared" ca="1" si="1635"/>
        <v>Sauces</v>
      </c>
      <c r="E6188">
        <f t="shared" ca="1" si="1636"/>
        <v>183</v>
      </c>
      <c r="F6188" s="3">
        <f t="shared" ca="1" si="1637"/>
        <v>770</v>
      </c>
      <c r="G6188">
        <f t="shared" ca="1" si="1638"/>
        <v>140910</v>
      </c>
      <c r="H6188">
        <f t="shared" ca="1" si="1639"/>
        <v>64818.6</v>
      </c>
      <c r="I6188">
        <f t="shared" ca="1" si="1640"/>
        <v>5248</v>
      </c>
      <c r="J6188">
        <f t="shared" ca="1" si="1641"/>
        <v>1477</v>
      </c>
      <c r="K6188" s="1">
        <f t="shared" ca="1" si="1642"/>
        <v>46356</v>
      </c>
      <c r="L6188" s="1">
        <f t="shared" ca="1" si="1643"/>
        <v>46366</v>
      </c>
      <c r="M6188" s="1">
        <f t="shared" ca="1" si="1644"/>
        <v>46369</v>
      </c>
      <c r="N6188">
        <f t="shared" ca="1" si="1645"/>
        <v>71543.600000000006</v>
      </c>
      <c r="O6188" s="3">
        <f t="shared" ca="1" si="1646"/>
        <v>69366.399999999994</v>
      </c>
      <c r="P6188" s="2">
        <f t="shared" ca="1" si="1647"/>
        <v>0.49227450145482926</v>
      </c>
      <c r="Q6188" t="str">
        <f t="shared" ca="1" si="1648"/>
        <v>Late</v>
      </c>
    </row>
    <row r="6189" spans="1:17" x14ac:dyDescent="0.3">
      <c r="A6189" t="str">
        <f t="shared" si="1632"/>
        <v>S06188</v>
      </c>
      <c r="B6189" t="str">
        <f t="shared" ca="1" si="1633"/>
        <v>Prime Wholesale</v>
      </c>
      <c r="C6189" t="str">
        <f t="shared" ca="1" si="1634"/>
        <v>Singapore</v>
      </c>
      <c r="D6189" t="str">
        <f t="shared" ca="1" si="1635"/>
        <v>Pickles</v>
      </c>
      <c r="E6189">
        <f t="shared" ca="1" si="1636"/>
        <v>451</v>
      </c>
      <c r="F6189" s="3">
        <f t="shared" ca="1" si="1637"/>
        <v>228</v>
      </c>
      <c r="G6189">
        <f t="shared" ca="1" si="1638"/>
        <v>102828</v>
      </c>
      <c r="H6189">
        <f t="shared" ca="1" si="1639"/>
        <v>68894.759999999995</v>
      </c>
      <c r="I6189">
        <f t="shared" ca="1" si="1640"/>
        <v>6030</v>
      </c>
      <c r="J6189">
        <f t="shared" ca="1" si="1641"/>
        <v>3066</v>
      </c>
      <c r="K6189" s="1">
        <f t="shared" ca="1" si="1642"/>
        <v>45755</v>
      </c>
      <c r="L6189" s="1">
        <f t="shared" ca="1" si="1643"/>
        <v>45774</v>
      </c>
      <c r="M6189" s="1">
        <f t="shared" ca="1" si="1644"/>
        <v>45778</v>
      </c>
      <c r="N6189">
        <f t="shared" ca="1" si="1645"/>
        <v>77990.759999999995</v>
      </c>
      <c r="O6189" s="3">
        <f t="shared" ca="1" si="1646"/>
        <v>24837.240000000005</v>
      </c>
      <c r="P6189" s="2">
        <f t="shared" ca="1" si="1647"/>
        <v>0.24154160345431211</v>
      </c>
      <c r="Q6189" t="str">
        <f t="shared" ca="1" si="1648"/>
        <v>Late</v>
      </c>
    </row>
    <row r="6190" spans="1:17" x14ac:dyDescent="0.3">
      <c r="A6190" t="str">
        <f t="shared" si="1632"/>
        <v>S06189</v>
      </c>
      <c r="B6190" t="str">
        <f t="shared" ca="1" si="1633"/>
        <v>Prime Wholesale</v>
      </c>
      <c r="C6190" t="str">
        <f t="shared" ca="1" si="1634"/>
        <v>Australia</v>
      </c>
      <c r="D6190" t="str">
        <f t="shared" ca="1" si="1635"/>
        <v>Tea</v>
      </c>
      <c r="E6190">
        <f t="shared" ca="1" si="1636"/>
        <v>315</v>
      </c>
      <c r="F6190" s="3">
        <f t="shared" ca="1" si="1637"/>
        <v>494</v>
      </c>
      <c r="G6190">
        <f t="shared" ca="1" si="1638"/>
        <v>155610</v>
      </c>
      <c r="H6190">
        <f t="shared" ca="1" si="1639"/>
        <v>82473.3</v>
      </c>
      <c r="I6190">
        <f t="shared" ca="1" si="1640"/>
        <v>8893</v>
      </c>
      <c r="J6190">
        <f t="shared" ca="1" si="1641"/>
        <v>1152</v>
      </c>
      <c r="K6190" s="1">
        <f t="shared" ca="1" si="1642"/>
        <v>45713</v>
      </c>
      <c r="L6190" s="1">
        <f t="shared" ca="1" si="1643"/>
        <v>45724</v>
      </c>
      <c r="M6190" s="1">
        <f t="shared" ca="1" si="1644"/>
        <v>45722</v>
      </c>
      <c r="N6190">
        <f t="shared" ca="1" si="1645"/>
        <v>92518.3</v>
      </c>
      <c r="O6190" s="3">
        <f t="shared" ca="1" si="1646"/>
        <v>63091.7</v>
      </c>
      <c r="P6190" s="2">
        <f t="shared" ca="1" si="1647"/>
        <v>0.40544759334233016</v>
      </c>
      <c r="Q6190" t="str">
        <f t="shared" ca="1" si="1648"/>
        <v>On Time</v>
      </c>
    </row>
    <row r="6191" spans="1:17" x14ac:dyDescent="0.3">
      <c r="A6191" t="str">
        <f t="shared" si="1632"/>
        <v>S06190</v>
      </c>
      <c r="B6191" t="str">
        <f t="shared" ca="1" si="1633"/>
        <v>Oceanic Exports</v>
      </c>
      <c r="C6191" t="str">
        <f t="shared" ca="1" si="1634"/>
        <v>Canada</v>
      </c>
      <c r="D6191" t="str">
        <f t="shared" ca="1" si="1635"/>
        <v>Pickles</v>
      </c>
      <c r="E6191">
        <f t="shared" ca="1" si="1636"/>
        <v>113</v>
      </c>
      <c r="F6191" s="3">
        <f t="shared" ca="1" si="1637"/>
        <v>404</v>
      </c>
      <c r="G6191">
        <f t="shared" ca="1" si="1638"/>
        <v>45652</v>
      </c>
      <c r="H6191">
        <f t="shared" ca="1" si="1639"/>
        <v>31499.88</v>
      </c>
      <c r="I6191">
        <f t="shared" ca="1" si="1640"/>
        <v>4333</v>
      </c>
      <c r="J6191">
        <f t="shared" ca="1" si="1641"/>
        <v>1923</v>
      </c>
      <c r="K6191" s="1">
        <f t="shared" ca="1" si="1642"/>
        <v>45955</v>
      </c>
      <c r="L6191" s="1">
        <f t="shared" ca="1" si="1643"/>
        <v>45974</v>
      </c>
      <c r="M6191" s="1">
        <f t="shared" ca="1" si="1644"/>
        <v>45973</v>
      </c>
      <c r="N6191">
        <f t="shared" ca="1" si="1645"/>
        <v>37755.880000000005</v>
      </c>
      <c r="O6191" s="3">
        <f t="shared" ca="1" si="1646"/>
        <v>7896.1199999999953</v>
      </c>
      <c r="P6191" s="2">
        <f t="shared" ca="1" si="1647"/>
        <v>0.17296328747919029</v>
      </c>
      <c r="Q6191" t="str">
        <f t="shared" ca="1" si="1648"/>
        <v>On Time</v>
      </c>
    </row>
    <row r="6192" spans="1:17" x14ac:dyDescent="0.3">
      <c r="A6192" t="str">
        <f t="shared" si="1632"/>
        <v>S06191</v>
      </c>
      <c r="B6192" t="str">
        <f t="shared" ca="1" si="1633"/>
        <v>Oceanic Exports</v>
      </c>
      <c r="C6192" t="str">
        <f t="shared" ca="1" si="1634"/>
        <v>Australia</v>
      </c>
      <c r="D6192" t="str">
        <f t="shared" ca="1" si="1635"/>
        <v>Pickles</v>
      </c>
      <c r="E6192">
        <f t="shared" ca="1" si="1636"/>
        <v>387</v>
      </c>
      <c r="F6192" s="3">
        <f t="shared" ca="1" si="1637"/>
        <v>593</v>
      </c>
      <c r="G6192">
        <f t="shared" ca="1" si="1638"/>
        <v>229491</v>
      </c>
      <c r="H6192">
        <f t="shared" ca="1" si="1639"/>
        <v>121630.23</v>
      </c>
      <c r="I6192">
        <f t="shared" ca="1" si="1640"/>
        <v>9226</v>
      </c>
      <c r="J6192">
        <f t="shared" ca="1" si="1641"/>
        <v>3693</v>
      </c>
      <c r="K6192" s="1">
        <f t="shared" ca="1" si="1642"/>
        <v>46091</v>
      </c>
      <c r="L6192" s="1">
        <f t="shared" ca="1" si="1643"/>
        <v>46106</v>
      </c>
      <c r="M6192" s="1">
        <f t="shared" ca="1" si="1644"/>
        <v>46106</v>
      </c>
      <c r="N6192">
        <f t="shared" ca="1" si="1645"/>
        <v>134549.22999999998</v>
      </c>
      <c r="O6192" s="3">
        <f t="shared" ca="1" si="1646"/>
        <v>94941.770000000019</v>
      </c>
      <c r="P6192" s="2">
        <f t="shared" ca="1" si="1647"/>
        <v>0.41370585338858612</v>
      </c>
      <c r="Q6192" t="str">
        <f t="shared" ca="1" si="1648"/>
        <v>On Time</v>
      </c>
    </row>
    <row r="6193" spans="1:17" x14ac:dyDescent="0.3">
      <c r="A6193" t="str">
        <f t="shared" si="1632"/>
        <v>S06192</v>
      </c>
      <c r="B6193" t="str">
        <f t="shared" ca="1" si="1633"/>
        <v>Oceanic Exports</v>
      </c>
      <c r="C6193" t="str">
        <f t="shared" ca="1" si="1634"/>
        <v>UK</v>
      </c>
      <c r="D6193" t="str">
        <f t="shared" ca="1" si="1635"/>
        <v>Rice</v>
      </c>
      <c r="E6193">
        <f t="shared" ca="1" si="1636"/>
        <v>469</v>
      </c>
      <c r="F6193" s="3">
        <f t="shared" ca="1" si="1637"/>
        <v>694</v>
      </c>
      <c r="G6193">
        <f t="shared" ca="1" si="1638"/>
        <v>325486</v>
      </c>
      <c r="H6193">
        <f t="shared" ca="1" si="1639"/>
        <v>146468.70000000001</v>
      </c>
      <c r="I6193">
        <f t="shared" ca="1" si="1640"/>
        <v>9897</v>
      </c>
      <c r="J6193">
        <f t="shared" ca="1" si="1641"/>
        <v>2283</v>
      </c>
      <c r="K6193" s="1">
        <f t="shared" ca="1" si="1642"/>
        <v>46300</v>
      </c>
      <c r="L6193" s="1">
        <f t="shared" ca="1" si="1643"/>
        <v>46313</v>
      </c>
      <c r="M6193" s="1">
        <f t="shared" ca="1" si="1644"/>
        <v>46312</v>
      </c>
      <c r="N6193">
        <f t="shared" ca="1" si="1645"/>
        <v>158648.70000000001</v>
      </c>
      <c r="O6193" s="3">
        <f t="shared" ca="1" si="1646"/>
        <v>166837.29999999999</v>
      </c>
      <c r="P6193" s="2">
        <f t="shared" ca="1" si="1647"/>
        <v>0.51257903565744756</v>
      </c>
      <c r="Q6193" t="str">
        <f t="shared" ca="1" si="1648"/>
        <v>On Time</v>
      </c>
    </row>
    <row r="6194" spans="1:17" x14ac:dyDescent="0.3">
      <c r="A6194" t="str">
        <f t="shared" si="1632"/>
        <v>S06193</v>
      </c>
      <c r="B6194" t="str">
        <f t="shared" ca="1" si="1633"/>
        <v>FreshMart Ltd</v>
      </c>
      <c r="C6194" t="str">
        <f t="shared" ca="1" si="1634"/>
        <v>Australia</v>
      </c>
      <c r="D6194" t="str">
        <f t="shared" ca="1" si="1635"/>
        <v>Sauces</v>
      </c>
      <c r="E6194">
        <f t="shared" ca="1" si="1636"/>
        <v>85</v>
      </c>
      <c r="F6194" s="3">
        <f t="shared" ca="1" si="1637"/>
        <v>320</v>
      </c>
      <c r="G6194">
        <f t="shared" ca="1" si="1638"/>
        <v>27200</v>
      </c>
      <c r="H6194">
        <f t="shared" ca="1" si="1639"/>
        <v>14960</v>
      </c>
      <c r="I6194">
        <f t="shared" ca="1" si="1640"/>
        <v>10749</v>
      </c>
      <c r="J6194">
        <f t="shared" ca="1" si="1641"/>
        <v>1154</v>
      </c>
      <c r="K6194" s="1">
        <f t="shared" ca="1" si="1642"/>
        <v>46026</v>
      </c>
      <c r="L6194" s="1">
        <f t="shared" ca="1" si="1643"/>
        <v>46042</v>
      </c>
      <c r="M6194" s="1">
        <f t="shared" ca="1" si="1644"/>
        <v>46048</v>
      </c>
      <c r="N6194">
        <f t="shared" ca="1" si="1645"/>
        <v>26863</v>
      </c>
      <c r="O6194" s="3">
        <f t="shared" ca="1" si="1646"/>
        <v>337</v>
      </c>
      <c r="P6194" s="2">
        <f t="shared" ca="1" si="1647"/>
        <v>1.2389705882352942E-2</v>
      </c>
      <c r="Q6194" t="str">
        <f t="shared" ca="1" si="1648"/>
        <v>Late</v>
      </c>
    </row>
    <row r="6195" spans="1:17" x14ac:dyDescent="0.3">
      <c r="A6195" t="str">
        <f t="shared" si="1632"/>
        <v>S06194</v>
      </c>
      <c r="B6195" t="str">
        <f t="shared" ca="1" si="1633"/>
        <v>Oceanic Exports</v>
      </c>
      <c r="C6195" t="str">
        <f t="shared" ca="1" si="1634"/>
        <v>UK</v>
      </c>
      <c r="D6195" t="str">
        <f t="shared" ca="1" si="1635"/>
        <v>Tea</v>
      </c>
      <c r="E6195">
        <f t="shared" ca="1" si="1636"/>
        <v>497</v>
      </c>
      <c r="F6195" s="3">
        <f t="shared" ca="1" si="1637"/>
        <v>346</v>
      </c>
      <c r="G6195">
        <f t="shared" ca="1" si="1638"/>
        <v>171962</v>
      </c>
      <c r="H6195">
        <f t="shared" ca="1" si="1639"/>
        <v>87700.62</v>
      </c>
      <c r="I6195">
        <f t="shared" ca="1" si="1640"/>
        <v>1554</v>
      </c>
      <c r="J6195">
        <f t="shared" ca="1" si="1641"/>
        <v>2431</v>
      </c>
      <c r="K6195" s="1">
        <f t="shared" ca="1" si="1642"/>
        <v>46276</v>
      </c>
      <c r="L6195" s="1">
        <f t="shared" ca="1" si="1643"/>
        <v>46292</v>
      </c>
      <c r="M6195" s="1">
        <f t="shared" ca="1" si="1644"/>
        <v>46295</v>
      </c>
      <c r="N6195">
        <f t="shared" ca="1" si="1645"/>
        <v>91685.62</v>
      </c>
      <c r="O6195" s="3">
        <f t="shared" ca="1" si="1646"/>
        <v>80276.38</v>
      </c>
      <c r="P6195" s="2">
        <f t="shared" ca="1" si="1647"/>
        <v>0.46682627557251022</v>
      </c>
      <c r="Q6195" t="str">
        <f t="shared" ca="1" si="1648"/>
        <v>Late</v>
      </c>
    </row>
    <row r="6196" spans="1:17" x14ac:dyDescent="0.3">
      <c r="A6196" t="str">
        <f t="shared" si="1632"/>
        <v>S06195</v>
      </c>
      <c r="B6196" t="str">
        <f t="shared" ca="1" si="1633"/>
        <v>Alpha Traders</v>
      </c>
      <c r="C6196" t="str">
        <f t="shared" ca="1" si="1634"/>
        <v>UAE</v>
      </c>
      <c r="D6196" t="str">
        <f t="shared" ca="1" si="1635"/>
        <v>Pickles</v>
      </c>
      <c r="E6196">
        <f t="shared" ca="1" si="1636"/>
        <v>296</v>
      </c>
      <c r="F6196" s="3">
        <f t="shared" ca="1" si="1637"/>
        <v>674</v>
      </c>
      <c r="G6196">
        <f t="shared" ca="1" si="1638"/>
        <v>199504</v>
      </c>
      <c r="H6196">
        <f t="shared" ca="1" si="1639"/>
        <v>95761.919999999998</v>
      </c>
      <c r="I6196">
        <f t="shared" ca="1" si="1640"/>
        <v>5551</v>
      </c>
      <c r="J6196">
        <f t="shared" ca="1" si="1641"/>
        <v>532</v>
      </c>
      <c r="K6196" s="1">
        <f t="shared" ca="1" si="1642"/>
        <v>46034</v>
      </c>
      <c r="L6196" s="1">
        <f t="shared" ca="1" si="1643"/>
        <v>46042</v>
      </c>
      <c r="M6196" s="1">
        <f t="shared" ca="1" si="1644"/>
        <v>46045</v>
      </c>
      <c r="N6196">
        <f t="shared" ca="1" si="1645"/>
        <v>101844.92</v>
      </c>
      <c r="O6196" s="3">
        <f t="shared" ca="1" si="1646"/>
        <v>97659.08</v>
      </c>
      <c r="P6196" s="2">
        <f t="shared" ca="1" si="1647"/>
        <v>0.48950938327051086</v>
      </c>
      <c r="Q6196" t="str">
        <f t="shared" ca="1" si="1648"/>
        <v>Late</v>
      </c>
    </row>
    <row r="6197" spans="1:17" x14ac:dyDescent="0.3">
      <c r="A6197" t="str">
        <f t="shared" si="1632"/>
        <v>S06196</v>
      </c>
      <c r="B6197" t="str">
        <f t="shared" ca="1" si="1633"/>
        <v>Alpha Traders</v>
      </c>
      <c r="C6197" t="str">
        <f t="shared" ca="1" si="1634"/>
        <v>Canada</v>
      </c>
      <c r="D6197" t="str">
        <f t="shared" ca="1" si="1635"/>
        <v>Spices</v>
      </c>
      <c r="E6197">
        <f t="shared" ca="1" si="1636"/>
        <v>121</v>
      </c>
      <c r="F6197" s="3">
        <f t="shared" ca="1" si="1637"/>
        <v>268</v>
      </c>
      <c r="G6197">
        <f t="shared" ca="1" si="1638"/>
        <v>32428</v>
      </c>
      <c r="H6197">
        <f t="shared" ca="1" si="1639"/>
        <v>17511.12</v>
      </c>
      <c r="I6197">
        <f t="shared" ca="1" si="1640"/>
        <v>3989</v>
      </c>
      <c r="J6197">
        <f t="shared" ca="1" si="1641"/>
        <v>1018</v>
      </c>
      <c r="K6197" s="1">
        <f t="shared" ca="1" si="1642"/>
        <v>45910</v>
      </c>
      <c r="L6197" s="1">
        <f t="shared" ca="1" si="1643"/>
        <v>45918</v>
      </c>
      <c r="M6197" s="1">
        <f t="shared" ca="1" si="1644"/>
        <v>45921</v>
      </c>
      <c r="N6197">
        <f t="shared" ca="1" si="1645"/>
        <v>22518.12</v>
      </c>
      <c r="O6197" s="3">
        <f t="shared" ca="1" si="1646"/>
        <v>9909.880000000001</v>
      </c>
      <c r="P6197" s="2">
        <f t="shared" ca="1" si="1647"/>
        <v>0.30559639817441719</v>
      </c>
      <c r="Q6197" t="str">
        <f t="shared" ca="1" si="1648"/>
        <v>Late</v>
      </c>
    </row>
    <row r="6198" spans="1:17" x14ac:dyDescent="0.3">
      <c r="A6198" t="str">
        <f t="shared" si="1632"/>
        <v>S06197</v>
      </c>
      <c r="B6198" t="str">
        <f t="shared" ca="1" si="1633"/>
        <v>Global Foods</v>
      </c>
      <c r="C6198" t="str">
        <f t="shared" ca="1" si="1634"/>
        <v>UK</v>
      </c>
      <c r="D6198" t="str">
        <f t="shared" ca="1" si="1635"/>
        <v>Pickles</v>
      </c>
      <c r="E6198">
        <f t="shared" ca="1" si="1636"/>
        <v>85</v>
      </c>
      <c r="F6198" s="3">
        <f t="shared" ca="1" si="1637"/>
        <v>592</v>
      </c>
      <c r="G6198">
        <f t="shared" ca="1" si="1638"/>
        <v>50320</v>
      </c>
      <c r="H6198">
        <f t="shared" ca="1" si="1639"/>
        <v>35224</v>
      </c>
      <c r="I6198">
        <f t="shared" ca="1" si="1640"/>
        <v>7567</v>
      </c>
      <c r="J6198">
        <f t="shared" ca="1" si="1641"/>
        <v>1297</v>
      </c>
      <c r="K6198" s="1">
        <f t="shared" ca="1" si="1642"/>
        <v>45979</v>
      </c>
      <c r="L6198" s="1">
        <f t="shared" ca="1" si="1643"/>
        <v>45997</v>
      </c>
      <c r="M6198" s="1">
        <f t="shared" ca="1" si="1644"/>
        <v>45998</v>
      </c>
      <c r="N6198">
        <f t="shared" ca="1" si="1645"/>
        <v>44088</v>
      </c>
      <c r="O6198" s="3">
        <f t="shared" ca="1" si="1646"/>
        <v>6232</v>
      </c>
      <c r="P6198" s="2">
        <f t="shared" ca="1" si="1647"/>
        <v>0.12384737678855326</v>
      </c>
      <c r="Q6198" t="str">
        <f t="shared" ca="1" si="1648"/>
        <v>Late</v>
      </c>
    </row>
    <row r="6199" spans="1:17" x14ac:dyDescent="0.3">
      <c r="A6199" t="str">
        <f t="shared" si="1632"/>
        <v>S06198</v>
      </c>
      <c r="B6199" t="str">
        <f t="shared" ca="1" si="1633"/>
        <v>Beta Imports</v>
      </c>
      <c r="C6199" t="str">
        <f t="shared" ca="1" si="1634"/>
        <v>Canada</v>
      </c>
      <c r="D6199" t="str">
        <f t="shared" ca="1" si="1635"/>
        <v>Rice</v>
      </c>
      <c r="E6199">
        <f t="shared" ca="1" si="1636"/>
        <v>242</v>
      </c>
      <c r="F6199" s="3">
        <f t="shared" ca="1" si="1637"/>
        <v>613</v>
      </c>
      <c r="G6199">
        <f t="shared" ca="1" si="1638"/>
        <v>148346</v>
      </c>
      <c r="H6199">
        <f t="shared" ca="1" si="1639"/>
        <v>77139.92</v>
      </c>
      <c r="I6199">
        <f t="shared" ca="1" si="1640"/>
        <v>5963</v>
      </c>
      <c r="J6199">
        <f t="shared" ca="1" si="1641"/>
        <v>2995</v>
      </c>
      <c r="K6199" s="1">
        <f t="shared" ca="1" si="1642"/>
        <v>45752</v>
      </c>
      <c r="L6199" s="1">
        <f t="shared" ca="1" si="1643"/>
        <v>45759</v>
      </c>
      <c r="M6199" s="1">
        <f t="shared" ca="1" si="1644"/>
        <v>45760</v>
      </c>
      <c r="N6199">
        <f t="shared" ca="1" si="1645"/>
        <v>86097.919999999998</v>
      </c>
      <c r="O6199" s="3">
        <f t="shared" ca="1" si="1646"/>
        <v>62248.08</v>
      </c>
      <c r="P6199" s="2">
        <f t="shared" ca="1" si="1647"/>
        <v>0.41961414530893992</v>
      </c>
      <c r="Q6199" t="str">
        <f t="shared" ca="1" si="1648"/>
        <v>Late</v>
      </c>
    </row>
    <row r="6200" spans="1:17" x14ac:dyDescent="0.3">
      <c r="A6200" t="str">
        <f t="shared" si="1632"/>
        <v>S06199</v>
      </c>
      <c r="B6200" t="str">
        <f t="shared" ca="1" si="1633"/>
        <v>Beta Imports</v>
      </c>
      <c r="C6200" t="str">
        <f t="shared" ca="1" si="1634"/>
        <v>Canada</v>
      </c>
      <c r="D6200" t="str">
        <f t="shared" ca="1" si="1635"/>
        <v>Sauces</v>
      </c>
      <c r="E6200">
        <f t="shared" ca="1" si="1636"/>
        <v>237</v>
      </c>
      <c r="F6200" s="3">
        <f t="shared" ca="1" si="1637"/>
        <v>591</v>
      </c>
      <c r="G6200">
        <f t="shared" ca="1" si="1638"/>
        <v>140067</v>
      </c>
      <c r="H6200">
        <f t="shared" ca="1" si="1639"/>
        <v>96646.23</v>
      </c>
      <c r="I6200">
        <f t="shared" ca="1" si="1640"/>
        <v>7587</v>
      </c>
      <c r="J6200">
        <f t="shared" ca="1" si="1641"/>
        <v>3770</v>
      </c>
      <c r="K6200" s="1">
        <f t="shared" ca="1" si="1642"/>
        <v>46163</v>
      </c>
      <c r="L6200" s="1">
        <f t="shared" ca="1" si="1643"/>
        <v>46183</v>
      </c>
      <c r="M6200" s="1">
        <f t="shared" ca="1" si="1644"/>
        <v>46188</v>
      </c>
      <c r="N6200">
        <f t="shared" ca="1" si="1645"/>
        <v>108003.23</v>
      </c>
      <c r="O6200" s="3">
        <f t="shared" ca="1" si="1646"/>
        <v>32063.770000000004</v>
      </c>
      <c r="P6200" s="2">
        <f t="shared" ca="1" si="1647"/>
        <v>0.22891737525612746</v>
      </c>
      <c r="Q6200" t="str">
        <f t="shared" ca="1" si="1648"/>
        <v>Late</v>
      </c>
    </row>
    <row r="6201" spans="1:17" x14ac:dyDescent="0.3">
      <c r="A6201" t="str">
        <f t="shared" si="1632"/>
        <v>S06200</v>
      </c>
      <c r="B6201" t="str">
        <f t="shared" ca="1" si="1633"/>
        <v>Prime Wholesale</v>
      </c>
      <c r="C6201" t="str">
        <f t="shared" ca="1" si="1634"/>
        <v>Canada</v>
      </c>
      <c r="D6201" t="str">
        <f t="shared" ca="1" si="1635"/>
        <v>Spices</v>
      </c>
      <c r="E6201">
        <f t="shared" ca="1" si="1636"/>
        <v>336</v>
      </c>
      <c r="F6201" s="3">
        <f t="shared" ca="1" si="1637"/>
        <v>640</v>
      </c>
      <c r="G6201">
        <f t="shared" ca="1" si="1638"/>
        <v>215040</v>
      </c>
      <c r="H6201">
        <f t="shared" ca="1" si="1639"/>
        <v>131174.39999999999</v>
      </c>
      <c r="I6201">
        <f t="shared" ca="1" si="1640"/>
        <v>3172</v>
      </c>
      <c r="J6201">
        <f t="shared" ca="1" si="1641"/>
        <v>3406</v>
      </c>
      <c r="K6201" s="1">
        <f t="shared" ca="1" si="1642"/>
        <v>46223</v>
      </c>
      <c r="L6201" s="1">
        <f t="shared" ca="1" si="1643"/>
        <v>46231</v>
      </c>
      <c r="M6201" s="1">
        <f t="shared" ca="1" si="1644"/>
        <v>46229</v>
      </c>
      <c r="N6201">
        <f t="shared" ca="1" si="1645"/>
        <v>137752.4</v>
      </c>
      <c r="O6201" s="3">
        <f t="shared" ca="1" si="1646"/>
        <v>77287.600000000006</v>
      </c>
      <c r="P6201" s="2">
        <f t="shared" ca="1" si="1647"/>
        <v>0.35941034226190477</v>
      </c>
      <c r="Q6201" t="str">
        <f t="shared" ca="1" si="1648"/>
        <v>On Time</v>
      </c>
    </row>
    <row r="6202" spans="1:17" x14ac:dyDescent="0.3">
      <c r="A6202" t="str">
        <f t="shared" si="1632"/>
        <v>S06201</v>
      </c>
      <c r="B6202" t="str">
        <f t="shared" ca="1" si="1633"/>
        <v>Global Foods</v>
      </c>
      <c r="C6202" t="str">
        <f t="shared" ca="1" si="1634"/>
        <v>Australia</v>
      </c>
      <c r="D6202" t="str">
        <f t="shared" ca="1" si="1635"/>
        <v>Tea</v>
      </c>
      <c r="E6202">
        <f t="shared" ca="1" si="1636"/>
        <v>446</v>
      </c>
      <c r="F6202" s="3">
        <f t="shared" ca="1" si="1637"/>
        <v>550</v>
      </c>
      <c r="G6202">
        <f t="shared" ca="1" si="1638"/>
        <v>245300</v>
      </c>
      <c r="H6202">
        <f t="shared" ca="1" si="1639"/>
        <v>115291</v>
      </c>
      <c r="I6202">
        <f t="shared" ca="1" si="1640"/>
        <v>10645</v>
      </c>
      <c r="J6202">
        <f t="shared" ca="1" si="1641"/>
        <v>2792</v>
      </c>
      <c r="K6202" s="1">
        <f t="shared" ca="1" si="1642"/>
        <v>46066</v>
      </c>
      <c r="L6202" s="1">
        <f t="shared" ca="1" si="1643"/>
        <v>46077</v>
      </c>
      <c r="M6202" s="1">
        <f t="shared" ca="1" si="1644"/>
        <v>46079</v>
      </c>
      <c r="N6202">
        <f t="shared" ca="1" si="1645"/>
        <v>128728</v>
      </c>
      <c r="O6202" s="3">
        <f t="shared" ca="1" si="1646"/>
        <v>116572</v>
      </c>
      <c r="P6202" s="2">
        <f t="shared" ca="1" si="1647"/>
        <v>0.47522217692621282</v>
      </c>
      <c r="Q6202" t="str">
        <f t="shared" ca="1" si="1648"/>
        <v>Late</v>
      </c>
    </row>
    <row r="6203" spans="1:17" x14ac:dyDescent="0.3">
      <c r="A6203" t="str">
        <f t="shared" si="1632"/>
        <v>S06202</v>
      </c>
      <c r="B6203" t="str">
        <f t="shared" ca="1" si="1633"/>
        <v>Oceanic Exports</v>
      </c>
      <c r="C6203" t="str">
        <f t="shared" ca="1" si="1634"/>
        <v>Singapore</v>
      </c>
      <c r="D6203" t="str">
        <f t="shared" ca="1" si="1635"/>
        <v>Tea</v>
      </c>
      <c r="E6203">
        <f t="shared" ca="1" si="1636"/>
        <v>403</v>
      </c>
      <c r="F6203" s="3">
        <f t="shared" ca="1" si="1637"/>
        <v>155</v>
      </c>
      <c r="G6203">
        <f t="shared" ca="1" si="1638"/>
        <v>62465</v>
      </c>
      <c r="H6203">
        <f t="shared" ca="1" si="1639"/>
        <v>36229.699999999997</v>
      </c>
      <c r="I6203">
        <f t="shared" ca="1" si="1640"/>
        <v>7231</v>
      </c>
      <c r="J6203">
        <f t="shared" ca="1" si="1641"/>
        <v>3558</v>
      </c>
      <c r="K6203" s="1">
        <f t="shared" ca="1" si="1642"/>
        <v>46071</v>
      </c>
      <c r="L6203" s="1">
        <f t="shared" ca="1" si="1643"/>
        <v>46091</v>
      </c>
      <c r="M6203" s="1">
        <f t="shared" ca="1" si="1644"/>
        <v>46088</v>
      </c>
      <c r="N6203">
        <f t="shared" ca="1" si="1645"/>
        <v>47018.7</v>
      </c>
      <c r="O6203" s="3">
        <f t="shared" ca="1" si="1646"/>
        <v>15446.300000000003</v>
      </c>
      <c r="P6203" s="2">
        <f t="shared" ca="1" si="1647"/>
        <v>0.24727927639478112</v>
      </c>
      <c r="Q6203" t="str">
        <f t="shared" ca="1" si="1648"/>
        <v>On Time</v>
      </c>
    </row>
    <row r="6204" spans="1:17" x14ac:dyDescent="0.3">
      <c r="A6204" t="str">
        <f t="shared" si="1632"/>
        <v>S06203</v>
      </c>
      <c r="B6204" t="str">
        <f t="shared" ca="1" si="1633"/>
        <v>FreshMart Ltd</v>
      </c>
      <c r="C6204" t="str">
        <f t="shared" ca="1" si="1634"/>
        <v>UAE</v>
      </c>
      <c r="D6204" t="str">
        <f t="shared" ca="1" si="1635"/>
        <v>Sauces</v>
      </c>
      <c r="E6204">
        <f t="shared" ca="1" si="1636"/>
        <v>123</v>
      </c>
      <c r="F6204" s="3">
        <f t="shared" ca="1" si="1637"/>
        <v>344</v>
      </c>
      <c r="G6204">
        <f t="shared" ca="1" si="1638"/>
        <v>42312</v>
      </c>
      <c r="H6204">
        <f t="shared" ca="1" si="1639"/>
        <v>29195.279999999999</v>
      </c>
      <c r="I6204">
        <f t="shared" ca="1" si="1640"/>
        <v>4561</v>
      </c>
      <c r="J6204">
        <f t="shared" ca="1" si="1641"/>
        <v>1018</v>
      </c>
      <c r="K6204" s="1">
        <f t="shared" ca="1" si="1642"/>
        <v>45725</v>
      </c>
      <c r="L6204" s="1">
        <f t="shared" ca="1" si="1643"/>
        <v>45741</v>
      </c>
      <c r="M6204" s="1">
        <f t="shared" ca="1" si="1644"/>
        <v>45746</v>
      </c>
      <c r="N6204">
        <f t="shared" ca="1" si="1645"/>
        <v>34774.28</v>
      </c>
      <c r="O6204" s="3">
        <f t="shared" ca="1" si="1646"/>
        <v>7537.7200000000012</v>
      </c>
      <c r="P6204" s="2">
        <f t="shared" ca="1" si="1647"/>
        <v>0.17814615239175649</v>
      </c>
      <c r="Q6204" t="str">
        <f t="shared" ca="1" si="1648"/>
        <v>Late</v>
      </c>
    </row>
    <row r="6205" spans="1:17" x14ac:dyDescent="0.3">
      <c r="A6205" t="str">
        <f t="shared" si="1632"/>
        <v>S06204</v>
      </c>
      <c r="B6205" t="str">
        <f t="shared" ca="1" si="1633"/>
        <v>Prime Wholesale</v>
      </c>
      <c r="C6205" t="str">
        <f t="shared" ca="1" si="1634"/>
        <v>UAE</v>
      </c>
      <c r="D6205" t="str">
        <f t="shared" ca="1" si="1635"/>
        <v>Tea</v>
      </c>
      <c r="E6205">
        <f t="shared" ca="1" si="1636"/>
        <v>122</v>
      </c>
      <c r="F6205" s="3">
        <f t="shared" ca="1" si="1637"/>
        <v>577</v>
      </c>
      <c r="G6205">
        <f t="shared" ca="1" si="1638"/>
        <v>70394</v>
      </c>
      <c r="H6205">
        <f t="shared" ca="1" si="1639"/>
        <v>33085.18</v>
      </c>
      <c r="I6205">
        <f t="shared" ca="1" si="1640"/>
        <v>11601</v>
      </c>
      <c r="J6205">
        <f t="shared" ca="1" si="1641"/>
        <v>3809</v>
      </c>
      <c r="K6205" s="1">
        <f t="shared" ca="1" si="1642"/>
        <v>45716</v>
      </c>
      <c r="L6205" s="1">
        <f t="shared" ca="1" si="1643"/>
        <v>45731</v>
      </c>
      <c r="M6205" s="1">
        <f t="shared" ca="1" si="1644"/>
        <v>45730</v>
      </c>
      <c r="N6205">
        <f t="shared" ca="1" si="1645"/>
        <v>48495.18</v>
      </c>
      <c r="O6205" s="3">
        <f t="shared" ca="1" si="1646"/>
        <v>21898.82</v>
      </c>
      <c r="P6205" s="2">
        <f t="shared" ca="1" si="1647"/>
        <v>0.31108929738329971</v>
      </c>
      <c r="Q6205" t="str">
        <f t="shared" ca="1" si="1648"/>
        <v>On Time</v>
      </c>
    </row>
    <row r="6206" spans="1:17" x14ac:dyDescent="0.3">
      <c r="A6206" t="str">
        <f t="shared" si="1632"/>
        <v>S06205</v>
      </c>
      <c r="B6206" t="str">
        <f t="shared" ca="1" si="1633"/>
        <v>Global Foods</v>
      </c>
      <c r="C6206" t="str">
        <f t="shared" ca="1" si="1634"/>
        <v>Canada</v>
      </c>
      <c r="D6206" t="str">
        <f t="shared" ca="1" si="1635"/>
        <v>Tea</v>
      </c>
      <c r="E6206">
        <f t="shared" ca="1" si="1636"/>
        <v>500</v>
      </c>
      <c r="F6206" s="3">
        <f t="shared" ca="1" si="1637"/>
        <v>641</v>
      </c>
      <c r="G6206">
        <f t="shared" ca="1" si="1638"/>
        <v>320500</v>
      </c>
      <c r="H6206">
        <f t="shared" ca="1" si="1639"/>
        <v>214735</v>
      </c>
      <c r="I6206">
        <f t="shared" ca="1" si="1640"/>
        <v>8802</v>
      </c>
      <c r="J6206">
        <f t="shared" ca="1" si="1641"/>
        <v>1633</v>
      </c>
      <c r="K6206" s="1">
        <f t="shared" ca="1" si="1642"/>
        <v>45877</v>
      </c>
      <c r="L6206" s="1">
        <f t="shared" ca="1" si="1643"/>
        <v>45894</v>
      </c>
      <c r="M6206" s="1">
        <f t="shared" ca="1" si="1644"/>
        <v>45892</v>
      </c>
      <c r="N6206">
        <f t="shared" ca="1" si="1645"/>
        <v>225170</v>
      </c>
      <c r="O6206" s="3">
        <f t="shared" ca="1" si="1646"/>
        <v>95330</v>
      </c>
      <c r="P6206" s="2">
        <f t="shared" ca="1" si="1647"/>
        <v>0.29744149765990641</v>
      </c>
      <c r="Q6206" t="str">
        <f t="shared" ca="1" si="1648"/>
        <v>On Time</v>
      </c>
    </row>
    <row r="6207" spans="1:17" x14ac:dyDescent="0.3">
      <c r="A6207" t="str">
        <f t="shared" si="1632"/>
        <v>S06206</v>
      </c>
      <c r="B6207" t="str">
        <f t="shared" ca="1" si="1633"/>
        <v>Alpha Traders</v>
      </c>
      <c r="C6207" t="str">
        <f t="shared" ca="1" si="1634"/>
        <v>UAE</v>
      </c>
      <c r="D6207" t="str">
        <f t="shared" ca="1" si="1635"/>
        <v>Pickles</v>
      </c>
      <c r="E6207">
        <f t="shared" ca="1" si="1636"/>
        <v>318</v>
      </c>
      <c r="F6207" s="3">
        <f t="shared" ca="1" si="1637"/>
        <v>354</v>
      </c>
      <c r="G6207">
        <f t="shared" ca="1" si="1638"/>
        <v>112572</v>
      </c>
      <c r="H6207">
        <f t="shared" ca="1" si="1639"/>
        <v>68668.92</v>
      </c>
      <c r="I6207">
        <f t="shared" ca="1" si="1640"/>
        <v>11541</v>
      </c>
      <c r="J6207">
        <f t="shared" ca="1" si="1641"/>
        <v>1151</v>
      </c>
      <c r="K6207" s="1">
        <f t="shared" ca="1" si="1642"/>
        <v>46186</v>
      </c>
      <c r="L6207" s="1">
        <f t="shared" ca="1" si="1643"/>
        <v>46201</v>
      </c>
      <c r="M6207" s="1">
        <f t="shared" ca="1" si="1644"/>
        <v>46199</v>
      </c>
      <c r="N6207">
        <f t="shared" ca="1" si="1645"/>
        <v>81360.92</v>
      </c>
      <c r="O6207" s="3">
        <f t="shared" ca="1" si="1646"/>
        <v>31211.08</v>
      </c>
      <c r="P6207" s="2">
        <f t="shared" ca="1" si="1647"/>
        <v>0.27725437941939385</v>
      </c>
      <c r="Q6207" t="str">
        <f t="shared" ca="1" si="1648"/>
        <v>On Time</v>
      </c>
    </row>
    <row r="6208" spans="1:17" x14ac:dyDescent="0.3">
      <c r="A6208" t="str">
        <f t="shared" si="1632"/>
        <v>S06207</v>
      </c>
      <c r="B6208" t="str">
        <f t="shared" ca="1" si="1633"/>
        <v>Global Foods</v>
      </c>
      <c r="C6208" t="str">
        <f t="shared" ca="1" si="1634"/>
        <v>Singapore</v>
      </c>
      <c r="D6208" t="str">
        <f t="shared" ca="1" si="1635"/>
        <v>Tea</v>
      </c>
      <c r="E6208">
        <f t="shared" ca="1" si="1636"/>
        <v>416</v>
      </c>
      <c r="F6208" s="3">
        <f t="shared" ca="1" si="1637"/>
        <v>584</v>
      </c>
      <c r="G6208">
        <f t="shared" ca="1" si="1638"/>
        <v>242944</v>
      </c>
      <c r="H6208">
        <f t="shared" ca="1" si="1639"/>
        <v>140907.51999999999</v>
      </c>
      <c r="I6208">
        <f t="shared" ca="1" si="1640"/>
        <v>11016</v>
      </c>
      <c r="J6208">
        <f t="shared" ca="1" si="1641"/>
        <v>1472</v>
      </c>
      <c r="K6208" s="1">
        <f t="shared" ca="1" si="1642"/>
        <v>45768</v>
      </c>
      <c r="L6208" s="1">
        <f t="shared" ca="1" si="1643"/>
        <v>45785</v>
      </c>
      <c r="M6208" s="1">
        <f t="shared" ca="1" si="1644"/>
        <v>45787</v>
      </c>
      <c r="N6208">
        <f t="shared" ca="1" si="1645"/>
        <v>153395.51999999999</v>
      </c>
      <c r="O6208" s="3">
        <f t="shared" ca="1" si="1646"/>
        <v>89548.48000000001</v>
      </c>
      <c r="P6208" s="2">
        <f t="shared" ca="1" si="1647"/>
        <v>0.36859720758693365</v>
      </c>
      <c r="Q6208" t="str">
        <f t="shared" ca="1" si="1648"/>
        <v>Late</v>
      </c>
    </row>
    <row r="6209" spans="1:17" x14ac:dyDescent="0.3">
      <c r="A6209" t="str">
        <f t="shared" si="1632"/>
        <v>S06208</v>
      </c>
      <c r="B6209" t="str">
        <f t="shared" ca="1" si="1633"/>
        <v>Global Foods</v>
      </c>
      <c r="C6209" t="str">
        <f t="shared" ca="1" si="1634"/>
        <v>Canada</v>
      </c>
      <c r="D6209" t="str">
        <f t="shared" ca="1" si="1635"/>
        <v>Pickles</v>
      </c>
      <c r="E6209">
        <f t="shared" ca="1" si="1636"/>
        <v>171</v>
      </c>
      <c r="F6209" s="3">
        <f t="shared" ca="1" si="1637"/>
        <v>402</v>
      </c>
      <c r="G6209">
        <f t="shared" ca="1" si="1638"/>
        <v>68742</v>
      </c>
      <c r="H6209">
        <f t="shared" ca="1" si="1639"/>
        <v>45369.72</v>
      </c>
      <c r="I6209">
        <f t="shared" ca="1" si="1640"/>
        <v>8277</v>
      </c>
      <c r="J6209">
        <f t="shared" ca="1" si="1641"/>
        <v>3351</v>
      </c>
      <c r="K6209" s="1">
        <f t="shared" ca="1" si="1642"/>
        <v>45731</v>
      </c>
      <c r="L6209" s="1">
        <f t="shared" ca="1" si="1643"/>
        <v>45739</v>
      </c>
      <c r="M6209" s="1">
        <f t="shared" ca="1" si="1644"/>
        <v>45736</v>
      </c>
      <c r="N6209">
        <f t="shared" ca="1" si="1645"/>
        <v>56997.72</v>
      </c>
      <c r="O6209" s="3">
        <f t="shared" ca="1" si="1646"/>
        <v>11744.279999999999</v>
      </c>
      <c r="P6209" s="2">
        <f t="shared" ca="1" si="1647"/>
        <v>0.1708457711442786</v>
      </c>
      <c r="Q6209" t="str">
        <f t="shared" ca="1" si="1648"/>
        <v>On Time</v>
      </c>
    </row>
    <row r="6210" spans="1:17" x14ac:dyDescent="0.3">
      <c r="A6210" t="str">
        <f t="shared" si="1632"/>
        <v>S06209</v>
      </c>
      <c r="B6210" t="str">
        <f t="shared" ca="1" si="1633"/>
        <v>FreshMart Ltd</v>
      </c>
      <c r="C6210" t="str">
        <f t="shared" ca="1" si="1634"/>
        <v>Singapore</v>
      </c>
      <c r="D6210" t="str">
        <f t="shared" ca="1" si="1635"/>
        <v>Sauces</v>
      </c>
      <c r="E6210">
        <f t="shared" ca="1" si="1636"/>
        <v>163</v>
      </c>
      <c r="F6210" s="3">
        <f t="shared" ca="1" si="1637"/>
        <v>457</v>
      </c>
      <c r="G6210">
        <f t="shared" ca="1" si="1638"/>
        <v>74491</v>
      </c>
      <c r="H6210">
        <f t="shared" ca="1" si="1639"/>
        <v>49164.06</v>
      </c>
      <c r="I6210">
        <f t="shared" ca="1" si="1640"/>
        <v>4414</v>
      </c>
      <c r="J6210">
        <f t="shared" ca="1" si="1641"/>
        <v>3726</v>
      </c>
      <c r="K6210" s="1">
        <f t="shared" ca="1" si="1642"/>
        <v>45856</v>
      </c>
      <c r="L6210" s="1">
        <f t="shared" ca="1" si="1643"/>
        <v>45872</v>
      </c>
      <c r="M6210" s="1">
        <f t="shared" ca="1" si="1644"/>
        <v>45871</v>
      </c>
      <c r="N6210">
        <f t="shared" ca="1" si="1645"/>
        <v>57304.06</v>
      </c>
      <c r="O6210" s="3">
        <f t="shared" ca="1" si="1646"/>
        <v>17186.940000000002</v>
      </c>
      <c r="P6210" s="2">
        <f t="shared" ca="1" si="1647"/>
        <v>0.23072505403337318</v>
      </c>
      <c r="Q6210" t="str">
        <f t="shared" ca="1" si="1648"/>
        <v>On Time</v>
      </c>
    </row>
    <row r="6211" spans="1:17" x14ac:dyDescent="0.3">
      <c r="A6211" t="str">
        <f t="shared" ref="A6211:A6274" si="1649">"S"&amp;TEXT(ROW()-1,"00000")</f>
        <v>S06210</v>
      </c>
      <c r="B6211" t="str">
        <f t="shared" ref="B6211:B6274" ca="1" si="1650">CHOOSE(RANDBETWEEN(1,6),"Alpha Traders","Beta Imports","Global Foods","FreshMart Ltd","Oceanic Exports","Prime Wholesale")</f>
        <v>Alpha Traders</v>
      </c>
      <c r="C6211" t="str">
        <f t="shared" ref="C6211:C6274" ca="1" si="1651">CHOOSE(RANDBETWEEN(1,5),"UK","UAE","Canada","Australia","Singapore")</f>
        <v>UAE</v>
      </c>
      <c r="D6211" t="str">
        <f t="shared" ref="D6211:D6274" ca="1" si="1652">CHOOSE(RANDBETWEEN(1,5),"Pickles","Spices","Tea","Rice","Sauces")</f>
        <v>Spices</v>
      </c>
      <c r="E6211">
        <f t="shared" ref="E6211:E6274" ca="1" si="1653">RANDBETWEEN(50,500)</f>
        <v>362</v>
      </c>
      <c r="F6211" s="3">
        <f t="shared" ref="F6211:F6274" ca="1" si="1654">RANDBETWEEN(100,800)</f>
        <v>795</v>
      </c>
      <c r="G6211">
        <f t="shared" ref="G6211:G6274" ca="1" si="1655">E6211*F6211</f>
        <v>287790</v>
      </c>
      <c r="H6211">
        <f t="shared" ref="H6211:H6274" ca="1" si="1656">ROUND(G6211*RANDBETWEEN(45,75)/100,2)</f>
        <v>189941.4</v>
      </c>
      <c r="I6211">
        <f t="shared" ref="I6211:I6274" ca="1" si="1657">RANDBETWEEN(1500,12000)</f>
        <v>3352</v>
      </c>
      <c r="J6211">
        <f t="shared" ref="J6211:J6274" ca="1" si="1658">RANDBETWEEN(500,4000)</f>
        <v>1823</v>
      </c>
      <c r="K6211" s="1">
        <f t="shared" ref="K6211:K6274" ca="1" si="1659">DATE(2025,1,1)+RANDBETWEEN(0,729)</f>
        <v>45940</v>
      </c>
      <c r="L6211" s="1">
        <f t="shared" ref="L6211:L6274" ca="1" si="1660">K6211+RANDBETWEEN(7,20)</f>
        <v>45953</v>
      </c>
      <c r="M6211" s="1">
        <f t="shared" ref="M6211:M6274" ca="1" si="1661">L6211+RANDBETWEEN(-3,6)</f>
        <v>45951</v>
      </c>
      <c r="N6211">
        <f t="shared" ref="N6211:N6274" ca="1" si="1662">H6211+I6211+J6211</f>
        <v>195116.4</v>
      </c>
      <c r="O6211" s="3">
        <f t="shared" ref="O6211:O6274" ca="1" si="1663">G6211-N6211</f>
        <v>92673.600000000006</v>
      </c>
      <c r="P6211" s="2">
        <f t="shared" ref="P6211:P6274" ca="1" si="1664">IFERROR(O6211/G6211,0)</f>
        <v>0.32201813822578967</v>
      </c>
      <c r="Q6211" t="str">
        <f t="shared" ref="Q6211:Q6274" ca="1" si="1665">IF(M6211&lt;=L6211,"On Time","Late")</f>
        <v>On Time</v>
      </c>
    </row>
    <row r="6212" spans="1:17" x14ac:dyDescent="0.3">
      <c r="A6212" t="str">
        <f t="shared" si="1649"/>
        <v>S06211</v>
      </c>
      <c r="B6212" t="str">
        <f t="shared" ca="1" si="1650"/>
        <v>Prime Wholesale</v>
      </c>
      <c r="C6212" t="str">
        <f t="shared" ca="1" si="1651"/>
        <v>Australia</v>
      </c>
      <c r="D6212" t="str">
        <f t="shared" ca="1" si="1652"/>
        <v>Sauces</v>
      </c>
      <c r="E6212">
        <f t="shared" ca="1" si="1653"/>
        <v>155</v>
      </c>
      <c r="F6212" s="3">
        <f t="shared" ca="1" si="1654"/>
        <v>108</v>
      </c>
      <c r="G6212">
        <f t="shared" ca="1" si="1655"/>
        <v>16740</v>
      </c>
      <c r="H6212">
        <f t="shared" ca="1" si="1656"/>
        <v>9039.6</v>
      </c>
      <c r="I6212">
        <f t="shared" ca="1" si="1657"/>
        <v>2050</v>
      </c>
      <c r="J6212">
        <f t="shared" ca="1" si="1658"/>
        <v>600</v>
      </c>
      <c r="K6212" s="1">
        <f t="shared" ca="1" si="1659"/>
        <v>46106</v>
      </c>
      <c r="L6212" s="1">
        <f t="shared" ca="1" si="1660"/>
        <v>46122</v>
      </c>
      <c r="M6212" s="1">
        <f t="shared" ca="1" si="1661"/>
        <v>46125</v>
      </c>
      <c r="N6212">
        <f t="shared" ca="1" si="1662"/>
        <v>11689.6</v>
      </c>
      <c r="O6212" s="3">
        <f t="shared" ca="1" si="1663"/>
        <v>5050.3999999999996</v>
      </c>
      <c r="P6212" s="2">
        <f t="shared" ca="1" si="1664"/>
        <v>0.30169653524492229</v>
      </c>
      <c r="Q6212" t="str">
        <f t="shared" ca="1" si="1665"/>
        <v>Late</v>
      </c>
    </row>
    <row r="6213" spans="1:17" x14ac:dyDescent="0.3">
      <c r="A6213" t="str">
        <f t="shared" si="1649"/>
        <v>S06212</v>
      </c>
      <c r="B6213" t="str">
        <f t="shared" ca="1" si="1650"/>
        <v>Global Foods</v>
      </c>
      <c r="C6213" t="str">
        <f t="shared" ca="1" si="1651"/>
        <v>Singapore</v>
      </c>
      <c r="D6213" t="str">
        <f t="shared" ca="1" si="1652"/>
        <v>Sauces</v>
      </c>
      <c r="E6213">
        <f t="shared" ca="1" si="1653"/>
        <v>203</v>
      </c>
      <c r="F6213" s="3">
        <f t="shared" ca="1" si="1654"/>
        <v>288</v>
      </c>
      <c r="G6213">
        <f t="shared" ca="1" si="1655"/>
        <v>58464</v>
      </c>
      <c r="H6213">
        <f t="shared" ca="1" si="1656"/>
        <v>29816.639999999999</v>
      </c>
      <c r="I6213">
        <f t="shared" ca="1" si="1657"/>
        <v>4233</v>
      </c>
      <c r="J6213">
        <f t="shared" ca="1" si="1658"/>
        <v>3538</v>
      </c>
      <c r="K6213" s="1">
        <f t="shared" ca="1" si="1659"/>
        <v>45895</v>
      </c>
      <c r="L6213" s="1">
        <f t="shared" ca="1" si="1660"/>
        <v>45908</v>
      </c>
      <c r="M6213" s="1">
        <f t="shared" ca="1" si="1661"/>
        <v>45907</v>
      </c>
      <c r="N6213">
        <f t="shared" ca="1" si="1662"/>
        <v>37587.64</v>
      </c>
      <c r="O6213" s="3">
        <f t="shared" ca="1" si="1663"/>
        <v>20876.36</v>
      </c>
      <c r="P6213" s="2">
        <f t="shared" ca="1" si="1664"/>
        <v>0.35708059660645869</v>
      </c>
      <c r="Q6213" t="str">
        <f t="shared" ca="1" si="1665"/>
        <v>On Time</v>
      </c>
    </row>
    <row r="6214" spans="1:17" x14ac:dyDescent="0.3">
      <c r="A6214" t="str">
        <f t="shared" si="1649"/>
        <v>S06213</v>
      </c>
      <c r="B6214" t="str">
        <f t="shared" ca="1" si="1650"/>
        <v>FreshMart Ltd</v>
      </c>
      <c r="C6214" t="str">
        <f t="shared" ca="1" si="1651"/>
        <v>Australia</v>
      </c>
      <c r="D6214" t="str">
        <f t="shared" ca="1" si="1652"/>
        <v>Pickles</v>
      </c>
      <c r="E6214">
        <f t="shared" ca="1" si="1653"/>
        <v>187</v>
      </c>
      <c r="F6214" s="3">
        <f t="shared" ca="1" si="1654"/>
        <v>113</v>
      </c>
      <c r="G6214">
        <f t="shared" ca="1" si="1655"/>
        <v>21131</v>
      </c>
      <c r="H6214">
        <f t="shared" ca="1" si="1656"/>
        <v>13735.15</v>
      </c>
      <c r="I6214">
        <f t="shared" ca="1" si="1657"/>
        <v>7791</v>
      </c>
      <c r="J6214">
        <f t="shared" ca="1" si="1658"/>
        <v>822</v>
      </c>
      <c r="K6214" s="1">
        <f t="shared" ca="1" si="1659"/>
        <v>46379</v>
      </c>
      <c r="L6214" s="1">
        <f t="shared" ca="1" si="1660"/>
        <v>46389</v>
      </c>
      <c r="M6214" s="1">
        <f t="shared" ca="1" si="1661"/>
        <v>46387</v>
      </c>
      <c r="N6214">
        <f t="shared" ca="1" si="1662"/>
        <v>22348.15</v>
      </c>
      <c r="O6214" s="3">
        <f t="shared" ca="1" si="1663"/>
        <v>-1217.1500000000015</v>
      </c>
      <c r="P6214" s="2">
        <f t="shared" ca="1" si="1664"/>
        <v>-5.7600208224882946E-2</v>
      </c>
      <c r="Q6214" t="str">
        <f t="shared" ca="1" si="1665"/>
        <v>On Time</v>
      </c>
    </row>
    <row r="6215" spans="1:17" x14ac:dyDescent="0.3">
      <c r="A6215" t="str">
        <f t="shared" si="1649"/>
        <v>S06214</v>
      </c>
      <c r="B6215" t="str">
        <f t="shared" ca="1" si="1650"/>
        <v>Oceanic Exports</v>
      </c>
      <c r="C6215" t="str">
        <f t="shared" ca="1" si="1651"/>
        <v>UK</v>
      </c>
      <c r="D6215" t="str">
        <f t="shared" ca="1" si="1652"/>
        <v>Spices</v>
      </c>
      <c r="E6215">
        <f t="shared" ca="1" si="1653"/>
        <v>370</v>
      </c>
      <c r="F6215" s="3">
        <f t="shared" ca="1" si="1654"/>
        <v>701</v>
      </c>
      <c r="G6215">
        <f t="shared" ca="1" si="1655"/>
        <v>259370</v>
      </c>
      <c r="H6215">
        <f t="shared" ca="1" si="1656"/>
        <v>158215.70000000001</v>
      </c>
      <c r="I6215">
        <f t="shared" ca="1" si="1657"/>
        <v>10107</v>
      </c>
      <c r="J6215">
        <f t="shared" ca="1" si="1658"/>
        <v>2068</v>
      </c>
      <c r="K6215" s="1">
        <f t="shared" ca="1" si="1659"/>
        <v>46015</v>
      </c>
      <c r="L6215" s="1">
        <f t="shared" ca="1" si="1660"/>
        <v>46034</v>
      </c>
      <c r="M6215" s="1">
        <f t="shared" ca="1" si="1661"/>
        <v>46032</v>
      </c>
      <c r="N6215">
        <f t="shared" ca="1" si="1662"/>
        <v>170390.7</v>
      </c>
      <c r="O6215" s="3">
        <f t="shared" ca="1" si="1663"/>
        <v>88979.299999999988</v>
      </c>
      <c r="P6215" s="2">
        <f t="shared" ca="1" si="1664"/>
        <v>0.34305933608358713</v>
      </c>
      <c r="Q6215" t="str">
        <f t="shared" ca="1" si="1665"/>
        <v>On Time</v>
      </c>
    </row>
    <row r="6216" spans="1:17" x14ac:dyDescent="0.3">
      <c r="A6216" t="str">
        <f t="shared" si="1649"/>
        <v>S06215</v>
      </c>
      <c r="B6216" t="str">
        <f t="shared" ca="1" si="1650"/>
        <v>Alpha Traders</v>
      </c>
      <c r="C6216" t="str">
        <f t="shared" ca="1" si="1651"/>
        <v>Canada</v>
      </c>
      <c r="D6216" t="str">
        <f t="shared" ca="1" si="1652"/>
        <v>Rice</v>
      </c>
      <c r="E6216">
        <f t="shared" ca="1" si="1653"/>
        <v>113</v>
      </c>
      <c r="F6216" s="3">
        <f t="shared" ca="1" si="1654"/>
        <v>766</v>
      </c>
      <c r="G6216">
        <f t="shared" ca="1" si="1655"/>
        <v>86558</v>
      </c>
      <c r="H6216">
        <f t="shared" ca="1" si="1656"/>
        <v>39816.68</v>
      </c>
      <c r="I6216">
        <f t="shared" ca="1" si="1657"/>
        <v>7519</v>
      </c>
      <c r="J6216">
        <f t="shared" ca="1" si="1658"/>
        <v>2506</v>
      </c>
      <c r="K6216" s="1">
        <f t="shared" ca="1" si="1659"/>
        <v>46348</v>
      </c>
      <c r="L6216" s="1">
        <f t="shared" ca="1" si="1660"/>
        <v>46363</v>
      </c>
      <c r="M6216" s="1">
        <f t="shared" ca="1" si="1661"/>
        <v>46362</v>
      </c>
      <c r="N6216">
        <f t="shared" ca="1" si="1662"/>
        <v>49841.68</v>
      </c>
      <c r="O6216" s="3">
        <f t="shared" ca="1" si="1663"/>
        <v>36716.32</v>
      </c>
      <c r="P6216" s="2">
        <f t="shared" ca="1" si="1664"/>
        <v>0.42418170475288247</v>
      </c>
      <c r="Q6216" t="str">
        <f t="shared" ca="1" si="1665"/>
        <v>On Time</v>
      </c>
    </row>
    <row r="6217" spans="1:17" x14ac:dyDescent="0.3">
      <c r="A6217" t="str">
        <f t="shared" si="1649"/>
        <v>S06216</v>
      </c>
      <c r="B6217" t="str">
        <f t="shared" ca="1" si="1650"/>
        <v>Beta Imports</v>
      </c>
      <c r="C6217" t="str">
        <f t="shared" ca="1" si="1651"/>
        <v>UK</v>
      </c>
      <c r="D6217" t="str">
        <f t="shared" ca="1" si="1652"/>
        <v>Spices</v>
      </c>
      <c r="E6217">
        <f t="shared" ca="1" si="1653"/>
        <v>308</v>
      </c>
      <c r="F6217" s="3">
        <f t="shared" ca="1" si="1654"/>
        <v>405</v>
      </c>
      <c r="G6217">
        <f t="shared" ca="1" si="1655"/>
        <v>124740</v>
      </c>
      <c r="H6217">
        <f t="shared" ca="1" si="1656"/>
        <v>69854.399999999994</v>
      </c>
      <c r="I6217">
        <f t="shared" ca="1" si="1657"/>
        <v>4859</v>
      </c>
      <c r="J6217">
        <f t="shared" ca="1" si="1658"/>
        <v>1422</v>
      </c>
      <c r="K6217" s="1">
        <f t="shared" ca="1" si="1659"/>
        <v>45807</v>
      </c>
      <c r="L6217" s="1">
        <f t="shared" ca="1" si="1660"/>
        <v>45821</v>
      </c>
      <c r="M6217" s="1">
        <f t="shared" ca="1" si="1661"/>
        <v>45823</v>
      </c>
      <c r="N6217">
        <f t="shared" ca="1" si="1662"/>
        <v>76135.399999999994</v>
      </c>
      <c r="O6217" s="3">
        <f t="shared" ca="1" si="1663"/>
        <v>48604.600000000006</v>
      </c>
      <c r="P6217" s="2">
        <f t="shared" ca="1" si="1664"/>
        <v>0.38964726631393304</v>
      </c>
      <c r="Q6217" t="str">
        <f t="shared" ca="1" si="1665"/>
        <v>Late</v>
      </c>
    </row>
    <row r="6218" spans="1:17" x14ac:dyDescent="0.3">
      <c r="A6218" t="str">
        <f t="shared" si="1649"/>
        <v>S06217</v>
      </c>
      <c r="B6218" t="str">
        <f t="shared" ca="1" si="1650"/>
        <v>Beta Imports</v>
      </c>
      <c r="C6218" t="str">
        <f t="shared" ca="1" si="1651"/>
        <v>Canada</v>
      </c>
      <c r="D6218" t="str">
        <f t="shared" ca="1" si="1652"/>
        <v>Tea</v>
      </c>
      <c r="E6218">
        <f t="shared" ca="1" si="1653"/>
        <v>239</v>
      </c>
      <c r="F6218" s="3">
        <f t="shared" ca="1" si="1654"/>
        <v>450</v>
      </c>
      <c r="G6218">
        <f t="shared" ca="1" si="1655"/>
        <v>107550</v>
      </c>
      <c r="H6218">
        <f t="shared" ca="1" si="1656"/>
        <v>76360.5</v>
      </c>
      <c r="I6218">
        <f t="shared" ca="1" si="1657"/>
        <v>6144</v>
      </c>
      <c r="J6218">
        <f t="shared" ca="1" si="1658"/>
        <v>2268</v>
      </c>
      <c r="K6218" s="1">
        <f t="shared" ca="1" si="1659"/>
        <v>46283</v>
      </c>
      <c r="L6218" s="1">
        <f t="shared" ca="1" si="1660"/>
        <v>46297</v>
      </c>
      <c r="M6218" s="1">
        <f t="shared" ca="1" si="1661"/>
        <v>46301</v>
      </c>
      <c r="N6218">
        <f t="shared" ca="1" si="1662"/>
        <v>84772.5</v>
      </c>
      <c r="O6218" s="3">
        <f t="shared" ca="1" si="1663"/>
        <v>22777.5</v>
      </c>
      <c r="P6218" s="2">
        <f t="shared" ca="1" si="1664"/>
        <v>0.21178521617852161</v>
      </c>
      <c r="Q6218" t="str">
        <f t="shared" ca="1" si="1665"/>
        <v>Late</v>
      </c>
    </row>
    <row r="6219" spans="1:17" x14ac:dyDescent="0.3">
      <c r="A6219" t="str">
        <f t="shared" si="1649"/>
        <v>S06218</v>
      </c>
      <c r="B6219" t="str">
        <f t="shared" ca="1" si="1650"/>
        <v>FreshMart Ltd</v>
      </c>
      <c r="C6219" t="str">
        <f t="shared" ca="1" si="1651"/>
        <v>UK</v>
      </c>
      <c r="D6219" t="str">
        <f t="shared" ca="1" si="1652"/>
        <v>Spices</v>
      </c>
      <c r="E6219">
        <f t="shared" ca="1" si="1653"/>
        <v>446</v>
      </c>
      <c r="F6219" s="3">
        <f t="shared" ca="1" si="1654"/>
        <v>582</v>
      </c>
      <c r="G6219">
        <f t="shared" ca="1" si="1655"/>
        <v>259572</v>
      </c>
      <c r="H6219">
        <f t="shared" ca="1" si="1656"/>
        <v>129786</v>
      </c>
      <c r="I6219">
        <f t="shared" ca="1" si="1657"/>
        <v>8188</v>
      </c>
      <c r="J6219">
        <f t="shared" ca="1" si="1658"/>
        <v>1460</v>
      </c>
      <c r="K6219" s="1">
        <f t="shared" ca="1" si="1659"/>
        <v>46061</v>
      </c>
      <c r="L6219" s="1">
        <f t="shared" ca="1" si="1660"/>
        <v>46081</v>
      </c>
      <c r="M6219" s="1">
        <f t="shared" ca="1" si="1661"/>
        <v>46078</v>
      </c>
      <c r="N6219">
        <f t="shared" ca="1" si="1662"/>
        <v>139434</v>
      </c>
      <c r="O6219" s="3">
        <f t="shared" ca="1" si="1663"/>
        <v>120138</v>
      </c>
      <c r="P6219" s="2">
        <f t="shared" ca="1" si="1664"/>
        <v>0.46283112200083215</v>
      </c>
      <c r="Q6219" t="str">
        <f t="shared" ca="1" si="1665"/>
        <v>On Time</v>
      </c>
    </row>
    <row r="6220" spans="1:17" x14ac:dyDescent="0.3">
      <c r="A6220" t="str">
        <f t="shared" si="1649"/>
        <v>S06219</v>
      </c>
      <c r="B6220" t="str">
        <f t="shared" ca="1" si="1650"/>
        <v>Global Foods</v>
      </c>
      <c r="C6220" t="str">
        <f t="shared" ca="1" si="1651"/>
        <v>UK</v>
      </c>
      <c r="D6220" t="str">
        <f t="shared" ca="1" si="1652"/>
        <v>Sauces</v>
      </c>
      <c r="E6220">
        <f t="shared" ca="1" si="1653"/>
        <v>450</v>
      </c>
      <c r="F6220" s="3">
        <f t="shared" ca="1" si="1654"/>
        <v>600</v>
      </c>
      <c r="G6220">
        <f t="shared" ca="1" si="1655"/>
        <v>270000</v>
      </c>
      <c r="H6220">
        <f t="shared" ca="1" si="1656"/>
        <v>140400</v>
      </c>
      <c r="I6220">
        <f t="shared" ca="1" si="1657"/>
        <v>8022</v>
      </c>
      <c r="J6220">
        <f t="shared" ca="1" si="1658"/>
        <v>1163</v>
      </c>
      <c r="K6220" s="1">
        <f t="shared" ca="1" si="1659"/>
        <v>45676</v>
      </c>
      <c r="L6220" s="1">
        <f t="shared" ca="1" si="1660"/>
        <v>45692</v>
      </c>
      <c r="M6220" s="1">
        <f t="shared" ca="1" si="1661"/>
        <v>45696</v>
      </c>
      <c r="N6220">
        <f t="shared" ca="1" si="1662"/>
        <v>149585</v>
      </c>
      <c r="O6220" s="3">
        <f t="shared" ca="1" si="1663"/>
        <v>120415</v>
      </c>
      <c r="P6220" s="2">
        <f t="shared" ca="1" si="1664"/>
        <v>0.44598148148148148</v>
      </c>
      <c r="Q6220" t="str">
        <f t="shared" ca="1" si="1665"/>
        <v>Late</v>
      </c>
    </row>
    <row r="6221" spans="1:17" x14ac:dyDescent="0.3">
      <c r="A6221" t="str">
        <f t="shared" si="1649"/>
        <v>S06220</v>
      </c>
      <c r="B6221" t="str">
        <f t="shared" ca="1" si="1650"/>
        <v>FreshMart Ltd</v>
      </c>
      <c r="C6221" t="str">
        <f t="shared" ca="1" si="1651"/>
        <v>Australia</v>
      </c>
      <c r="D6221" t="str">
        <f t="shared" ca="1" si="1652"/>
        <v>Rice</v>
      </c>
      <c r="E6221">
        <f t="shared" ca="1" si="1653"/>
        <v>102</v>
      </c>
      <c r="F6221" s="3">
        <f t="shared" ca="1" si="1654"/>
        <v>225</v>
      </c>
      <c r="G6221">
        <f t="shared" ca="1" si="1655"/>
        <v>22950</v>
      </c>
      <c r="H6221">
        <f t="shared" ca="1" si="1656"/>
        <v>14458.5</v>
      </c>
      <c r="I6221">
        <f t="shared" ca="1" si="1657"/>
        <v>3129</v>
      </c>
      <c r="J6221">
        <f t="shared" ca="1" si="1658"/>
        <v>1033</v>
      </c>
      <c r="K6221" s="1">
        <f t="shared" ca="1" si="1659"/>
        <v>46170</v>
      </c>
      <c r="L6221" s="1">
        <f t="shared" ca="1" si="1660"/>
        <v>46186</v>
      </c>
      <c r="M6221" s="1">
        <f t="shared" ca="1" si="1661"/>
        <v>46183</v>
      </c>
      <c r="N6221">
        <f t="shared" ca="1" si="1662"/>
        <v>18620.5</v>
      </c>
      <c r="O6221" s="3">
        <f t="shared" ca="1" si="1663"/>
        <v>4329.5</v>
      </c>
      <c r="P6221" s="2">
        <f t="shared" ca="1" si="1664"/>
        <v>0.18864923747276688</v>
      </c>
      <c r="Q6221" t="str">
        <f t="shared" ca="1" si="1665"/>
        <v>On Time</v>
      </c>
    </row>
    <row r="6222" spans="1:17" x14ac:dyDescent="0.3">
      <c r="A6222" t="str">
        <f t="shared" si="1649"/>
        <v>S06221</v>
      </c>
      <c r="B6222" t="str">
        <f t="shared" ca="1" si="1650"/>
        <v>Global Foods</v>
      </c>
      <c r="C6222" t="str">
        <f t="shared" ca="1" si="1651"/>
        <v>UK</v>
      </c>
      <c r="D6222" t="str">
        <f t="shared" ca="1" si="1652"/>
        <v>Spices</v>
      </c>
      <c r="E6222">
        <f t="shared" ca="1" si="1653"/>
        <v>427</v>
      </c>
      <c r="F6222" s="3">
        <f t="shared" ca="1" si="1654"/>
        <v>159</v>
      </c>
      <c r="G6222">
        <f t="shared" ca="1" si="1655"/>
        <v>67893</v>
      </c>
      <c r="H6222">
        <f t="shared" ca="1" si="1656"/>
        <v>30551.85</v>
      </c>
      <c r="I6222">
        <f t="shared" ca="1" si="1657"/>
        <v>6347</v>
      </c>
      <c r="J6222">
        <f t="shared" ca="1" si="1658"/>
        <v>2464</v>
      </c>
      <c r="K6222" s="1">
        <f t="shared" ca="1" si="1659"/>
        <v>45931</v>
      </c>
      <c r="L6222" s="1">
        <f t="shared" ca="1" si="1660"/>
        <v>45951</v>
      </c>
      <c r="M6222" s="1">
        <f t="shared" ca="1" si="1661"/>
        <v>45955</v>
      </c>
      <c r="N6222">
        <f t="shared" ca="1" si="1662"/>
        <v>39362.85</v>
      </c>
      <c r="O6222" s="3">
        <f t="shared" ca="1" si="1663"/>
        <v>28530.15</v>
      </c>
      <c r="P6222" s="2">
        <f t="shared" ca="1" si="1664"/>
        <v>0.42022226149971281</v>
      </c>
      <c r="Q6222" t="str">
        <f t="shared" ca="1" si="1665"/>
        <v>Late</v>
      </c>
    </row>
    <row r="6223" spans="1:17" x14ac:dyDescent="0.3">
      <c r="A6223" t="str">
        <f t="shared" si="1649"/>
        <v>S06222</v>
      </c>
      <c r="B6223" t="str">
        <f t="shared" ca="1" si="1650"/>
        <v>Prime Wholesale</v>
      </c>
      <c r="C6223" t="str">
        <f t="shared" ca="1" si="1651"/>
        <v>UAE</v>
      </c>
      <c r="D6223" t="str">
        <f t="shared" ca="1" si="1652"/>
        <v>Sauces</v>
      </c>
      <c r="E6223">
        <f t="shared" ca="1" si="1653"/>
        <v>386</v>
      </c>
      <c r="F6223" s="3">
        <f t="shared" ca="1" si="1654"/>
        <v>491</v>
      </c>
      <c r="G6223">
        <f t="shared" ca="1" si="1655"/>
        <v>189526</v>
      </c>
      <c r="H6223">
        <f t="shared" ca="1" si="1656"/>
        <v>119401.38</v>
      </c>
      <c r="I6223">
        <f t="shared" ca="1" si="1657"/>
        <v>9026</v>
      </c>
      <c r="J6223">
        <f t="shared" ca="1" si="1658"/>
        <v>3795</v>
      </c>
      <c r="K6223" s="1">
        <f t="shared" ca="1" si="1659"/>
        <v>46111</v>
      </c>
      <c r="L6223" s="1">
        <f t="shared" ca="1" si="1660"/>
        <v>46122</v>
      </c>
      <c r="M6223" s="1">
        <f t="shared" ca="1" si="1661"/>
        <v>46121</v>
      </c>
      <c r="N6223">
        <f t="shared" ca="1" si="1662"/>
        <v>132222.38</v>
      </c>
      <c r="O6223" s="3">
        <f t="shared" ca="1" si="1663"/>
        <v>57303.619999999995</v>
      </c>
      <c r="P6223" s="2">
        <f t="shared" ca="1" si="1664"/>
        <v>0.30235228939565018</v>
      </c>
      <c r="Q6223" t="str">
        <f t="shared" ca="1" si="1665"/>
        <v>On Time</v>
      </c>
    </row>
    <row r="6224" spans="1:17" x14ac:dyDescent="0.3">
      <c r="A6224" t="str">
        <f t="shared" si="1649"/>
        <v>S06223</v>
      </c>
      <c r="B6224" t="str">
        <f t="shared" ca="1" si="1650"/>
        <v>Beta Imports</v>
      </c>
      <c r="C6224" t="str">
        <f t="shared" ca="1" si="1651"/>
        <v>UK</v>
      </c>
      <c r="D6224" t="str">
        <f t="shared" ca="1" si="1652"/>
        <v>Pickles</v>
      </c>
      <c r="E6224">
        <f t="shared" ca="1" si="1653"/>
        <v>414</v>
      </c>
      <c r="F6224" s="3">
        <f t="shared" ca="1" si="1654"/>
        <v>612</v>
      </c>
      <c r="G6224">
        <f t="shared" ca="1" si="1655"/>
        <v>253368</v>
      </c>
      <c r="H6224">
        <f t="shared" ca="1" si="1656"/>
        <v>116549.28</v>
      </c>
      <c r="I6224">
        <f t="shared" ca="1" si="1657"/>
        <v>8251</v>
      </c>
      <c r="J6224">
        <f t="shared" ca="1" si="1658"/>
        <v>3295</v>
      </c>
      <c r="K6224" s="1">
        <f t="shared" ca="1" si="1659"/>
        <v>45792</v>
      </c>
      <c r="L6224" s="1">
        <f t="shared" ca="1" si="1660"/>
        <v>45810</v>
      </c>
      <c r="M6224" s="1">
        <f t="shared" ca="1" si="1661"/>
        <v>45808</v>
      </c>
      <c r="N6224">
        <f t="shared" ca="1" si="1662"/>
        <v>128095.28</v>
      </c>
      <c r="O6224" s="3">
        <f t="shared" ca="1" si="1663"/>
        <v>125272.72</v>
      </c>
      <c r="P6224" s="2">
        <f t="shared" ca="1" si="1664"/>
        <v>0.49442992011619463</v>
      </c>
      <c r="Q6224" t="str">
        <f t="shared" ca="1" si="1665"/>
        <v>On Time</v>
      </c>
    </row>
    <row r="6225" spans="1:17" x14ac:dyDescent="0.3">
      <c r="A6225" t="str">
        <f t="shared" si="1649"/>
        <v>S06224</v>
      </c>
      <c r="B6225" t="str">
        <f t="shared" ca="1" si="1650"/>
        <v>Prime Wholesale</v>
      </c>
      <c r="C6225" t="str">
        <f t="shared" ca="1" si="1651"/>
        <v>Canada</v>
      </c>
      <c r="D6225" t="str">
        <f t="shared" ca="1" si="1652"/>
        <v>Tea</v>
      </c>
      <c r="E6225">
        <f t="shared" ca="1" si="1653"/>
        <v>152</v>
      </c>
      <c r="F6225" s="3">
        <f t="shared" ca="1" si="1654"/>
        <v>731</v>
      </c>
      <c r="G6225">
        <f t="shared" ca="1" si="1655"/>
        <v>111112</v>
      </c>
      <c r="H6225">
        <f t="shared" ca="1" si="1656"/>
        <v>73333.919999999998</v>
      </c>
      <c r="I6225">
        <f t="shared" ca="1" si="1657"/>
        <v>2268</v>
      </c>
      <c r="J6225">
        <f t="shared" ca="1" si="1658"/>
        <v>2327</v>
      </c>
      <c r="K6225" s="1">
        <f t="shared" ca="1" si="1659"/>
        <v>45927</v>
      </c>
      <c r="L6225" s="1">
        <f t="shared" ca="1" si="1660"/>
        <v>45938</v>
      </c>
      <c r="M6225" s="1">
        <f t="shared" ca="1" si="1661"/>
        <v>45935</v>
      </c>
      <c r="N6225">
        <f t="shared" ca="1" si="1662"/>
        <v>77928.92</v>
      </c>
      <c r="O6225" s="3">
        <f t="shared" ca="1" si="1663"/>
        <v>33183.08</v>
      </c>
      <c r="P6225" s="2">
        <f t="shared" ca="1" si="1664"/>
        <v>0.29864533083735334</v>
      </c>
      <c r="Q6225" t="str">
        <f t="shared" ca="1" si="1665"/>
        <v>On Time</v>
      </c>
    </row>
    <row r="6226" spans="1:17" x14ac:dyDescent="0.3">
      <c r="A6226" t="str">
        <f t="shared" si="1649"/>
        <v>S06225</v>
      </c>
      <c r="B6226" t="str">
        <f t="shared" ca="1" si="1650"/>
        <v>Alpha Traders</v>
      </c>
      <c r="C6226" t="str">
        <f t="shared" ca="1" si="1651"/>
        <v>UK</v>
      </c>
      <c r="D6226" t="str">
        <f t="shared" ca="1" si="1652"/>
        <v>Sauces</v>
      </c>
      <c r="E6226">
        <f t="shared" ca="1" si="1653"/>
        <v>163</v>
      </c>
      <c r="F6226" s="3">
        <f t="shared" ca="1" si="1654"/>
        <v>652</v>
      </c>
      <c r="G6226">
        <f t="shared" ca="1" si="1655"/>
        <v>106276</v>
      </c>
      <c r="H6226">
        <f t="shared" ca="1" si="1656"/>
        <v>70142.16</v>
      </c>
      <c r="I6226">
        <f t="shared" ca="1" si="1657"/>
        <v>8198</v>
      </c>
      <c r="J6226">
        <f t="shared" ca="1" si="1658"/>
        <v>723</v>
      </c>
      <c r="K6226" s="1">
        <f t="shared" ca="1" si="1659"/>
        <v>45990</v>
      </c>
      <c r="L6226" s="1">
        <f t="shared" ca="1" si="1660"/>
        <v>46008</v>
      </c>
      <c r="M6226" s="1">
        <f t="shared" ca="1" si="1661"/>
        <v>46008</v>
      </c>
      <c r="N6226">
        <f t="shared" ca="1" si="1662"/>
        <v>79063.16</v>
      </c>
      <c r="O6226" s="3">
        <f t="shared" ca="1" si="1663"/>
        <v>27212.839999999997</v>
      </c>
      <c r="P6226" s="2">
        <f t="shared" ca="1" si="1664"/>
        <v>0.25605818811396736</v>
      </c>
      <c r="Q6226" t="str">
        <f t="shared" ca="1" si="1665"/>
        <v>On Time</v>
      </c>
    </row>
    <row r="6227" spans="1:17" x14ac:dyDescent="0.3">
      <c r="A6227" t="str">
        <f t="shared" si="1649"/>
        <v>S06226</v>
      </c>
      <c r="B6227" t="str">
        <f t="shared" ca="1" si="1650"/>
        <v>Global Foods</v>
      </c>
      <c r="C6227" t="str">
        <f t="shared" ca="1" si="1651"/>
        <v>UK</v>
      </c>
      <c r="D6227" t="str">
        <f t="shared" ca="1" si="1652"/>
        <v>Tea</v>
      </c>
      <c r="E6227">
        <f t="shared" ca="1" si="1653"/>
        <v>140</v>
      </c>
      <c r="F6227" s="3">
        <f t="shared" ca="1" si="1654"/>
        <v>143</v>
      </c>
      <c r="G6227">
        <f t="shared" ca="1" si="1655"/>
        <v>20020</v>
      </c>
      <c r="H6227">
        <f t="shared" ca="1" si="1656"/>
        <v>14214.2</v>
      </c>
      <c r="I6227">
        <f t="shared" ca="1" si="1657"/>
        <v>11177</v>
      </c>
      <c r="J6227">
        <f t="shared" ca="1" si="1658"/>
        <v>640</v>
      </c>
      <c r="K6227" s="1">
        <f t="shared" ca="1" si="1659"/>
        <v>45882</v>
      </c>
      <c r="L6227" s="1">
        <f t="shared" ca="1" si="1660"/>
        <v>45899</v>
      </c>
      <c r="M6227" s="1">
        <f t="shared" ca="1" si="1661"/>
        <v>45897</v>
      </c>
      <c r="N6227">
        <f t="shared" ca="1" si="1662"/>
        <v>26031.200000000001</v>
      </c>
      <c r="O6227" s="3">
        <f t="shared" ca="1" si="1663"/>
        <v>-6011.2000000000007</v>
      </c>
      <c r="P6227" s="2">
        <f t="shared" ca="1" si="1664"/>
        <v>-0.30025974025974028</v>
      </c>
      <c r="Q6227" t="str">
        <f t="shared" ca="1" si="1665"/>
        <v>On Time</v>
      </c>
    </row>
    <row r="6228" spans="1:17" x14ac:dyDescent="0.3">
      <c r="A6228" t="str">
        <f t="shared" si="1649"/>
        <v>S06227</v>
      </c>
      <c r="B6228" t="str">
        <f t="shared" ca="1" si="1650"/>
        <v>Global Foods</v>
      </c>
      <c r="C6228" t="str">
        <f t="shared" ca="1" si="1651"/>
        <v>Canada</v>
      </c>
      <c r="D6228" t="str">
        <f t="shared" ca="1" si="1652"/>
        <v>Spices</v>
      </c>
      <c r="E6228">
        <f t="shared" ca="1" si="1653"/>
        <v>134</v>
      </c>
      <c r="F6228" s="3">
        <f t="shared" ca="1" si="1654"/>
        <v>205</v>
      </c>
      <c r="G6228">
        <f t="shared" ca="1" si="1655"/>
        <v>27470</v>
      </c>
      <c r="H6228">
        <f t="shared" ca="1" si="1656"/>
        <v>14833.8</v>
      </c>
      <c r="I6228">
        <f t="shared" ca="1" si="1657"/>
        <v>1652</v>
      </c>
      <c r="J6228">
        <f t="shared" ca="1" si="1658"/>
        <v>1596</v>
      </c>
      <c r="K6228" s="1">
        <f t="shared" ca="1" si="1659"/>
        <v>46028</v>
      </c>
      <c r="L6228" s="1">
        <f t="shared" ca="1" si="1660"/>
        <v>46044</v>
      </c>
      <c r="M6228" s="1">
        <f t="shared" ca="1" si="1661"/>
        <v>46048</v>
      </c>
      <c r="N6228">
        <f t="shared" ca="1" si="1662"/>
        <v>18081.8</v>
      </c>
      <c r="O6228" s="3">
        <f t="shared" ca="1" si="1663"/>
        <v>9388.2000000000007</v>
      </c>
      <c r="P6228" s="2">
        <f t="shared" ca="1" si="1664"/>
        <v>0.34176192209683293</v>
      </c>
      <c r="Q6228" t="str">
        <f t="shared" ca="1" si="1665"/>
        <v>Late</v>
      </c>
    </row>
    <row r="6229" spans="1:17" x14ac:dyDescent="0.3">
      <c r="A6229" t="str">
        <f t="shared" si="1649"/>
        <v>S06228</v>
      </c>
      <c r="B6229" t="str">
        <f t="shared" ca="1" si="1650"/>
        <v>FreshMart Ltd</v>
      </c>
      <c r="C6229" t="str">
        <f t="shared" ca="1" si="1651"/>
        <v>Singapore</v>
      </c>
      <c r="D6229" t="str">
        <f t="shared" ca="1" si="1652"/>
        <v>Sauces</v>
      </c>
      <c r="E6229">
        <f t="shared" ca="1" si="1653"/>
        <v>175</v>
      </c>
      <c r="F6229" s="3">
        <f t="shared" ca="1" si="1654"/>
        <v>331</v>
      </c>
      <c r="G6229">
        <f t="shared" ca="1" si="1655"/>
        <v>57925</v>
      </c>
      <c r="H6229">
        <f t="shared" ca="1" si="1656"/>
        <v>37072</v>
      </c>
      <c r="I6229">
        <f t="shared" ca="1" si="1657"/>
        <v>4938</v>
      </c>
      <c r="J6229">
        <f t="shared" ca="1" si="1658"/>
        <v>2561</v>
      </c>
      <c r="K6229" s="1">
        <f t="shared" ca="1" si="1659"/>
        <v>46071</v>
      </c>
      <c r="L6229" s="1">
        <f t="shared" ca="1" si="1660"/>
        <v>46082</v>
      </c>
      <c r="M6229" s="1">
        <f t="shared" ca="1" si="1661"/>
        <v>46088</v>
      </c>
      <c r="N6229">
        <f t="shared" ca="1" si="1662"/>
        <v>44571</v>
      </c>
      <c r="O6229" s="3">
        <f t="shared" ca="1" si="1663"/>
        <v>13354</v>
      </c>
      <c r="P6229" s="2">
        <f t="shared" ca="1" si="1664"/>
        <v>0.2305394907207596</v>
      </c>
      <c r="Q6229" t="str">
        <f t="shared" ca="1" si="1665"/>
        <v>Late</v>
      </c>
    </row>
    <row r="6230" spans="1:17" x14ac:dyDescent="0.3">
      <c r="A6230" t="str">
        <f t="shared" si="1649"/>
        <v>S06229</v>
      </c>
      <c r="B6230" t="str">
        <f t="shared" ca="1" si="1650"/>
        <v>Global Foods</v>
      </c>
      <c r="C6230" t="str">
        <f t="shared" ca="1" si="1651"/>
        <v>Canada</v>
      </c>
      <c r="D6230" t="str">
        <f t="shared" ca="1" si="1652"/>
        <v>Spices</v>
      </c>
      <c r="E6230">
        <f t="shared" ca="1" si="1653"/>
        <v>317</v>
      </c>
      <c r="F6230" s="3">
        <f t="shared" ca="1" si="1654"/>
        <v>391</v>
      </c>
      <c r="G6230">
        <f t="shared" ca="1" si="1655"/>
        <v>123947</v>
      </c>
      <c r="H6230">
        <f t="shared" ca="1" si="1656"/>
        <v>66931.38</v>
      </c>
      <c r="I6230">
        <f t="shared" ca="1" si="1657"/>
        <v>9757</v>
      </c>
      <c r="J6230">
        <f t="shared" ca="1" si="1658"/>
        <v>1853</v>
      </c>
      <c r="K6230" s="1">
        <f t="shared" ca="1" si="1659"/>
        <v>46324</v>
      </c>
      <c r="L6230" s="1">
        <f t="shared" ca="1" si="1660"/>
        <v>46336</v>
      </c>
      <c r="M6230" s="1">
        <f t="shared" ca="1" si="1661"/>
        <v>46334</v>
      </c>
      <c r="N6230">
        <f t="shared" ca="1" si="1662"/>
        <v>78541.38</v>
      </c>
      <c r="O6230" s="3">
        <f t="shared" ca="1" si="1663"/>
        <v>45405.619999999995</v>
      </c>
      <c r="P6230" s="2">
        <f t="shared" ca="1" si="1664"/>
        <v>0.36633093176922388</v>
      </c>
      <c r="Q6230" t="str">
        <f t="shared" ca="1" si="1665"/>
        <v>On Time</v>
      </c>
    </row>
    <row r="6231" spans="1:17" x14ac:dyDescent="0.3">
      <c r="A6231" t="str">
        <f t="shared" si="1649"/>
        <v>S06230</v>
      </c>
      <c r="B6231" t="str">
        <f t="shared" ca="1" si="1650"/>
        <v>Prime Wholesale</v>
      </c>
      <c r="C6231" t="str">
        <f t="shared" ca="1" si="1651"/>
        <v>Singapore</v>
      </c>
      <c r="D6231" t="str">
        <f t="shared" ca="1" si="1652"/>
        <v>Tea</v>
      </c>
      <c r="E6231">
        <f t="shared" ca="1" si="1653"/>
        <v>348</v>
      </c>
      <c r="F6231" s="3">
        <f t="shared" ca="1" si="1654"/>
        <v>484</v>
      </c>
      <c r="G6231">
        <f t="shared" ca="1" si="1655"/>
        <v>168432</v>
      </c>
      <c r="H6231">
        <f t="shared" ca="1" si="1656"/>
        <v>84216</v>
      </c>
      <c r="I6231">
        <f t="shared" ca="1" si="1657"/>
        <v>11697</v>
      </c>
      <c r="J6231">
        <f t="shared" ca="1" si="1658"/>
        <v>1746</v>
      </c>
      <c r="K6231" s="1">
        <f t="shared" ca="1" si="1659"/>
        <v>45854</v>
      </c>
      <c r="L6231" s="1">
        <f t="shared" ca="1" si="1660"/>
        <v>45869</v>
      </c>
      <c r="M6231" s="1">
        <f t="shared" ca="1" si="1661"/>
        <v>45870</v>
      </c>
      <c r="N6231">
        <f t="shared" ca="1" si="1662"/>
        <v>97659</v>
      </c>
      <c r="O6231" s="3">
        <f t="shared" ca="1" si="1663"/>
        <v>70773</v>
      </c>
      <c r="P6231" s="2">
        <f t="shared" ca="1" si="1664"/>
        <v>0.42018737532060418</v>
      </c>
      <c r="Q6231" t="str">
        <f t="shared" ca="1" si="1665"/>
        <v>Late</v>
      </c>
    </row>
    <row r="6232" spans="1:17" x14ac:dyDescent="0.3">
      <c r="A6232" t="str">
        <f t="shared" si="1649"/>
        <v>S06231</v>
      </c>
      <c r="B6232" t="str">
        <f t="shared" ca="1" si="1650"/>
        <v>Beta Imports</v>
      </c>
      <c r="C6232" t="str">
        <f t="shared" ca="1" si="1651"/>
        <v>Canada</v>
      </c>
      <c r="D6232" t="str">
        <f t="shared" ca="1" si="1652"/>
        <v>Spices</v>
      </c>
      <c r="E6232">
        <f t="shared" ca="1" si="1653"/>
        <v>330</v>
      </c>
      <c r="F6232" s="3">
        <f t="shared" ca="1" si="1654"/>
        <v>308</v>
      </c>
      <c r="G6232">
        <f t="shared" ca="1" si="1655"/>
        <v>101640</v>
      </c>
      <c r="H6232">
        <f t="shared" ca="1" si="1656"/>
        <v>65049.599999999999</v>
      </c>
      <c r="I6232">
        <f t="shared" ca="1" si="1657"/>
        <v>5258</v>
      </c>
      <c r="J6232">
        <f t="shared" ca="1" si="1658"/>
        <v>2330</v>
      </c>
      <c r="K6232" s="1">
        <f t="shared" ca="1" si="1659"/>
        <v>46175</v>
      </c>
      <c r="L6232" s="1">
        <f t="shared" ca="1" si="1660"/>
        <v>46186</v>
      </c>
      <c r="M6232" s="1">
        <f t="shared" ca="1" si="1661"/>
        <v>46189</v>
      </c>
      <c r="N6232">
        <f t="shared" ca="1" si="1662"/>
        <v>72637.600000000006</v>
      </c>
      <c r="O6232" s="3">
        <f t="shared" ca="1" si="1663"/>
        <v>29002.399999999994</v>
      </c>
      <c r="P6232" s="2">
        <f t="shared" ca="1" si="1664"/>
        <v>0.28534435261707985</v>
      </c>
      <c r="Q6232" t="str">
        <f t="shared" ca="1" si="1665"/>
        <v>Late</v>
      </c>
    </row>
    <row r="6233" spans="1:17" x14ac:dyDescent="0.3">
      <c r="A6233" t="str">
        <f t="shared" si="1649"/>
        <v>S06232</v>
      </c>
      <c r="B6233" t="str">
        <f t="shared" ca="1" si="1650"/>
        <v>Beta Imports</v>
      </c>
      <c r="C6233" t="str">
        <f t="shared" ca="1" si="1651"/>
        <v>Australia</v>
      </c>
      <c r="D6233" t="str">
        <f t="shared" ca="1" si="1652"/>
        <v>Spices</v>
      </c>
      <c r="E6233">
        <f t="shared" ca="1" si="1653"/>
        <v>193</v>
      </c>
      <c r="F6233" s="3">
        <f t="shared" ca="1" si="1654"/>
        <v>422</v>
      </c>
      <c r="G6233">
        <f t="shared" ca="1" si="1655"/>
        <v>81446</v>
      </c>
      <c r="H6233">
        <f t="shared" ca="1" si="1656"/>
        <v>49682.06</v>
      </c>
      <c r="I6233">
        <f t="shared" ca="1" si="1657"/>
        <v>2145</v>
      </c>
      <c r="J6233">
        <f t="shared" ca="1" si="1658"/>
        <v>2681</v>
      </c>
      <c r="K6233" s="1">
        <f t="shared" ca="1" si="1659"/>
        <v>46345</v>
      </c>
      <c r="L6233" s="1">
        <f t="shared" ca="1" si="1660"/>
        <v>46363</v>
      </c>
      <c r="M6233" s="1">
        <f t="shared" ca="1" si="1661"/>
        <v>46363</v>
      </c>
      <c r="N6233">
        <f t="shared" ca="1" si="1662"/>
        <v>54508.06</v>
      </c>
      <c r="O6233" s="3">
        <f t="shared" ca="1" si="1663"/>
        <v>26937.940000000002</v>
      </c>
      <c r="P6233" s="2">
        <f t="shared" ca="1" si="1664"/>
        <v>0.33074601576504681</v>
      </c>
      <c r="Q6233" t="str">
        <f t="shared" ca="1" si="1665"/>
        <v>On Time</v>
      </c>
    </row>
    <row r="6234" spans="1:17" x14ac:dyDescent="0.3">
      <c r="A6234" t="str">
        <f t="shared" si="1649"/>
        <v>S06233</v>
      </c>
      <c r="B6234" t="str">
        <f t="shared" ca="1" si="1650"/>
        <v>Prime Wholesale</v>
      </c>
      <c r="C6234" t="str">
        <f t="shared" ca="1" si="1651"/>
        <v>UK</v>
      </c>
      <c r="D6234" t="str">
        <f t="shared" ca="1" si="1652"/>
        <v>Sauces</v>
      </c>
      <c r="E6234">
        <f t="shared" ca="1" si="1653"/>
        <v>259</v>
      </c>
      <c r="F6234" s="3">
        <f t="shared" ca="1" si="1654"/>
        <v>519</v>
      </c>
      <c r="G6234">
        <f t="shared" ca="1" si="1655"/>
        <v>134421</v>
      </c>
      <c r="H6234">
        <f t="shared" ca="1" si="1656"/>
        <v>96783.12</v>
      </c>
      <c r="I6234">
        <f t="shared" ca="1" si="1657"/>
        <v>7038</v>
      </c>
      <c r="J6234">
        <f t="shared" ca="1" si="1658"/>
        <v>1554</v>
      </c>
      <c r="K6234" s="1">
        <f t="shared" ca="1" si="1659"/>
        <v>46012</v>
      </c>
      <c r="L6234" s="1">
        <f t="shared" ca="1" si="1660"/>
        <v>46019</v>
      </c>
      <c r="M6234" s="1">
        <f t="shared" ca="1" si="1661"/>
        <v>46019</v>
      </c>
      <c r="N6234">
        <f t="shared" ca="1" si="1662"/>
        <v>105375.12</v>
      </c>
      <c r="O6234" s="3">
        <f t="shared" ca="1" si="1663"/>
        <v>29045.880000000005</v>
      </c>
      <c r="P6234" s="2">
        <f t="shared" ca="1" si="1664"/>
        <v>0.21608141585020202</v>
      </c>
      <c r="Q6234" t="str">
        <f t="shared" ca="1" si="1665"/>
        <v>On Time</v>
      </c>
    </row>
    <row r="6235" spans="1:17" x14ac:dyDescent="0.3">
      <c r="A6235" t="str">
        <f t="shared" si="1649"/>
        <v>S06234</v>
      </c>
      <c r="B6235" t="str">
        <f t="shared" ca="1" si="1650"/>
        <v>Alpha Traders</v>
      </c>
      <c r="C6235" t="str">
        <f t="shared" ca="1" si="1651"/>
        <v>Singapore</v>
      </c>
      <c r="D6235" t="str">
        <f t="shared" ca="1" si="1652"/>
        <v>Tea</v>
      </c>
      <c r="E6235">
        <f t="shared" ca="1" si="1653"/>
        <v>242</v>
      </c>
      <c r="F6235" s="3">
        <f t="shared" ca="1" si="1654"/>
        <v>376</v>
      </c>
      <c r="G6235">
        <f t="shared" ca="1" si="1655"/>
        <v>90992</v>
      </c>
      <c r="H6235">
        <f t="shared" ca="1" si="1656"/>
        <v>61874.559999999998</v>
      </c>
      <c r="I6235">
        <f t="shared" ca="1" si="1657"/>
        <v>10386</v>
      </c>
      <c r="J6235">
        <f t="shared" ca="1" si="1658"/>
        <v>2395</v>
      </c>
      <c r="K6235" s="1">
        <f t="shared" ca="1" si="1659"/>
        <v>46082</v>
      </c>
      <c r="L6235" s="1">
        <f t="shared" ca="1" si="1660"/>
        <v>46093</v>
      </c>
      <c r="M6235" s="1">
        <f t="shared" ca="1" si="1661"/>
        <v>46094</v>
      </c>
      <c r="N6235">
        <f t="shared" ca="1" si="1662"/>
        <v>74655.56</v>
      </c>
      <c r="O6235" s="3">
        <f t="shared" ca="1" si="1663"/>
        <v>16336.440000000002</v>
      </c>
      <c r="P6235" s="2">
        <f t="shared" ca="1" si="1664"/>
        <v>0.17953710216282753</v>
      </c>
      <c r="Q6235" t="str">
        <f t="shared" ca="1" si="1665"/>
        <v>Late</v>
      </c>
    </row>
    <row r="6236" spans="1:17" x14ac:dyDescent="0.3">
      <c r="A6236" t="str">
        <f t="shared" si="1649"/>
        <v>S06235</v>
      </c>
      <c r="B6236" t="str">
        <f t="shared" ca="1" si="1650"/>
        <v>Prime Wholesale</v>
      </c>
      <c r="C6236" t="str">
        <f t="shared" ca="1" si="1651"/>
        <v>UK</v>
      </c>
      <c r="D6236" t="str">
        <f t="shared" ca="1" si="1652"/>
        <v>Rice</v>
      </c>
      <c r="E6236">
        <f t="shared" ca="1" si="1653"/>
        <v>118</v>
      </c>
      <c r="F6236" s="3">
        <f t="shared" ca="1" si="1654"/>
        <v>187</v>
      </c>
      <c r="G6236">
        <f t="shared" ca="1" si="1655"/>
        <v>22066</v>
      </c>
      <c r="H6236">
        <f t="shared" ca="1" si="1656"/>
        <v>10812.34</v>
      </c>
      <c r="I6236">
        <f t="shared" ca="1" si="1657"/>
        <v>10543</v>
      </c>
      <c r="J6236">
        <f t="shared" ca="1" si="1658"/>
        <v>1985</v>
      </c>
      <c r="K6236" s="1">
        <f t="shared" ca="1" si="1659"/>
        <v>46295</v>
      </c>
      <c r="L6236" s="1">
        <f t="shared" ca="1" si="1660"/>
        <v>46313</v>
      </c>
      <c r="M6236" s="1">
        <f t="shared" ca="1" si="1661"/>
        <v>46314</v>
      </c>
      <c r="N6236">
        <f t="shared" ca="1" si="1662"/>
        <v>23340.34</v>
      </c>
      <c r="O6236" s="3">
        <f t="shared" ca="1" si="1663"/>
        <v>-1274.3400000000001</v>
      </c>
      <c r="P6236" s="2">
        <f t="shared" ca="1" si="1664"/>
        <v>-5.775129157980604E-2</v>
      </c>
      <c r="Q6236" t="str">
        <f t="shared" ca="1" si="1665"/>
        <v>Late</v>
      </c>
    </row>
    <row r="6237" spans="1:17" x14ac:dyDescent="0.3">
      <c r="A6237" t="str">
        <f t="shared" si="1649"/>
        <v>S06236</v>
      </c>
      <c r="B6237" t="str">
        <f t="shared" ca="1" si="1650"/>
        <v>FreshMart Ltd</v>
      </c>
      <c r="C6237" t="str">
        <f t="shared" ca="1" si="1651"/>
        <v>UAE</v>
      </c>
      <c r="D6237" t="str">
        <f t="shared" ca="1" si="1652"/>
        <v>Spices</v>
      </c>
      <c r="E6237">
        <f t="shared" ca="1" si="1653"/>
        <v>467</v>
      </c>
      <c r="F6237" s="3">
        <f t="shared" ca="1" si="1654"/>
        <v>225</v>
      </c>
      <c r="G6237">
        <f t="shared" ca="1" si="1655"/>
        <v>105075</v>
      </c>
      <c r="H6237">
        <f t="shared" ca="1" si="1656"/>
        <v>73552.5</v>
      </c>
      <c r="I6237">
        <f t="shared" ca="1" si="1657"/>
        <v>10950</v>
      </c>
      <c r="J6237">
        <f t="shared" ca="1" si="1658"/>
        <v>1393</v>
      </c>
      <c r="K6237" s="1">
        <f t="shared" ca="1" si="1659"/>
        <v>45842</v>
      </c>
      <c r="L6237" s="1">
        <f t="shared" ca="1" si="1660"/>
        <v>45862</v>
      </c>
      <c r="M6237" s="1">
        <f t="shared" ca="1" si="1661"/>
        <v>45866</v>
      </c>
      <c r="N6237">
        <f t="shared" ca="1" si="1662"/>
        <v>85895.5</v>
      </c>
      <c r="O6237" s="3">
        <f t="shared" ca="1" si="1663"/>
        <v>19179.5</v>
      </c>
      <c r="P6237" s="2">
        <f t="shared" ca="1" si="1664"/>
        <v>0.18253152510111825</v>
      </c>
      <c r="Q6237" t="str">
        <f t="shared" ca="1" si="1665"/>
        <v>Late</v>
      </c>
    </row>
    <row r="6238" spans="1:17" x14ac:dyDescent="0.3">
      <c r="A6238" t="str">
        <f t="shared" si="1649"/>
        <v>S06237</v>
      </c>
      <c r="B6238" t="str">
        <f t="shared" ca="1" si="1650"/>
        <v>Alpha Traders</v>
      </c>
      <c r="C6238" t="str">
        <f t="shared" ca="1" si="1651"/>
        <v>Canada</v>
      </c>
      <c r="D6238" t="str">
        <f t="shared" ca="1" si="1652"/>
        <v>Spices</v>
      </c>
      <c r="E6238">
        <f t="shared" ca="1" si="1653"/>
        <v>89</v>
      </c>
      <c r="F6238" s="3">
        <f t="shared" ca="1" si="1654"/>
        <v>373</v>
      </c>
      <c r="G6238">
        <f t="shared" ca="1" si="1655"/>
        <v>33197</v>
      </c>
      <c r="H6238">
        <f t="shared" ca="1" si="1656"/>
        <v>20582.14</v>
      </c>
      <c r="I6238">
        <f t="shared" ca="1" si="1657"/>
        <v>4826</v>
      </c>
      <c r="J6238">
        <f t="shared" ca="1" si="1658"/>
        <v>3436</v>
      </c>
      <c r="K6238" s="1">
        <f t="shared" ca="1" si="1659"/>
        <v>46118</v>
      </c>
      <c r="L6238" s="1">
        <f t="shared" ca="1" si="1660"/>
        <v>46135</v>
      </c>
      <c r="M6238" s="1">
        <f t="shared" ca="1" si="1661"/>
        <v>46132</v>
      </c>
      <c r="N6238">
        <f t="shared" ca="1" si="1662"/>
        <v>28844.14</v>
      </c>
      <c r="O6238" s="3">
        <f t="shared" ca="1" si="1663"/>
        <v>4352.8600000000006</v>
      </c>
      <c r="P6238" s="2">
        <f t="shared" ca="1" si="1664"/>
        <v>0.1311220893454228</v>
      </c>
      <c r="Q6238" t="str">
        <f t="shared" ca="1" si="1665"/>
        <v>On Time</v>
      </c>
    </row>
    <row r="6239" spans="1:17" x14ac:dyDescent="0.3">
      <c r="A6239" t="str">
        <f t="shared" si="1649"/>
        <v>S06238</v>
      </c>
      <c r="B6239" t="str">
        <f t="shared" ca="1" si="1650"/>
        <v>FreshMart Ltd</v>
      </c>
      <c r="C6239" t="str">
        <f t="shared" ca="1" si="1651"/>
        <v>Singapore</v>
      </c>
      <c r="D6239" t="str">
        <f t="shared" ca="1" si="1652"/>
        <v>Sauces</v>
      </c>
      <c r="E6239">
        <f t="shared" ca="1" si="1653"/>
        <v>73</v>
      </c>
      <c r="F6239" s="3">
        <f t="shared" ca="1" si="1654"/>
        <v>311</v>
      </c>
      <c r="G6239">
        <f t="shared" ca="1" si="1655"/>
        <v>22703</v>
      </c>
      <c r="H6239">
        <f t="shared" ca="1" si="1656"/>
        <v>14983.98</v>
      </c>
      <c r="I6239">
        <f t="shared" ca="1" si="1657"/>
        <v>9931</v>
      </c>
      <c r="J6239">
        <f t="shared" ca="1" si="1658"/>
        <v>3515</v>
      </c>
      <c r="K6239" s="1">
        <f t="shared" ca="1" si="1659"/>
        <v>46050</v>
      </c>
      <c r="L6239" s="1">
        <f t="shared" ca="1" si="1660"/>
        <v>46058</v>
      </c>
      <c r="M6239" s="1">
        <f t="shared" ca="1" si="1661"/>
        <v>46063</v>
      </c>
      <c r="N6239">
        <f t="shared" ca="1" si="1662"/>
        <v>28429.98</v>
      </c>
      <c r="O6239" s="3">
        <f t="shared" ca="1" si="1663"/>
        <v>-5726.98</v>
      </c>
      <c r="P6239" s="2">
        <f t="shared" ca="1" si="1664"/>
        <v>-0.25225652997401221</v>
      </c>
      <c r="Q6239" t="str">
        <f t="shared" ca="1" si="1665"/>
        <v>Late</v>
      </c>
    </row>
    <row r="6240" spans="1:17" x14ac:dyDescent="0.3">
      <c r="A6240" t="str">
        <f t="shared" si="1649"/>
        <v>S06239</v>
      </c>
      <c r="B6240" t="str">
        <f t="shared" ca="1" si="1650"/>
        <v>Beta Imports</v>
      </c>
      <c r="C6240" t="str">
        <f t="shared" ca="1" si="1651"/>
        <v>Singapore</v>
      </c>
      <c r="D6240" t="str">
        <f t="shared" ca="1" si="1652"/>
        <v>Sauces</v>
      </c>
      <c r="E6240">
        <f t="shared" ca="1" si="1653"/>
        <v>337</v>
      </c>
      <c r="F6240" s="3">
        <f t="shared" ca="1" si="1654"/>
        <v>515</v>
      </c>
      <c r="G6240">
        <f t="shared" ca="1" si="1655"/>
        <v>173555</v>
      </c>
      <c r="H6240">
        <f t="shared" ca="1" si="1656"/>
        <v>100661.9</v>
      </c>
      <c r="I6240">
        <f t="shared" ca="1" si="1657"/>
        <v>3391</v>
      </c>
      <c r="J6240">
        <f t="shared" ca="1" si="1658"/>
        <v>687</v>
      </c>
      <c r="K6240" s="1">
        <f t="shared" ca="1" si="1659"/>
        <v>46152</v>
      </c>
      <c r="L6240" s="1">
        <f t="shared" ca="1" si="1660"/>
        <v>46168</v>
      </c>
      <c r="M6240" s="1">
        <f t="shared" ca="1" si="1661"/>
        <v>46171</v>
      </c>
      <c r="N6240">
        <f t="shared" ca="1" si="1662"/>
        <v>104739.9</v>
      </c>
      <c r="O6240" s="3">
        <f t="shared" ca="1" si="1663"/>
        <v>68815.100000000006</v>
      </c>
      <c r="P6240" s="2">
        <f t="shared" ca="1" si="1664"/>
        <v>0.39650312581026192</v>
      </c>
      <c r="Q6240" t="str">
        <f t="shared" ca="1" si="1665"/>
        <v>Late</v>
      </c>
    </row>
    <row r="6241" spans="1:17" x14ac:dyDescent="0.3">
      <c r="A6241" t="str">
        <f t="shared" si="1649"/>
        <v>S06240</v>
      </c>
      <c r="B6241" t="str">
        <f t="shared" ca="1" si="1650"/>
        <v>Beta Imports</v>
      </c>
      <c r="C6241" t="str">
        <f t="shared" ca="1" si="1651"/>
        <v>UAE</v>
      </c>
      <c r="D6241" t="str">
        <f t="shared" ca="1" si="1652"/>
        <v>Pickles</v>
      </c>
      <c r="E6241">
        <f t="shared" ca="1" si="1653"/>
        <v>60</v>
      </c>
      <c r="F6241" s="3">
        <f t="shared" ca="1" si="1654"/>
        <v>145</v>
      </c>
      <c r="G6241">
        <f t="shared" ca="1" si="1655"/>
        <v>8700</v>
      </c>
      <c r="H6241">
        <f t="shared" ca="1" si="1656"/>
        <v>4350</v>
      </c>
      <c r="I6241">
        <f t="shared" ca="1" si="1657"/>
        <v>4135</v>
      </c>
      <c r="J6241">
        <f t="shared" ca="1" si="1658"/>
        <v>1915</v>
      </c>
      <c r="K6241" s="1">
        <f t="shared" ca="1" si="1659"/>
        <v>46384</v>
      </c>
      <c r="L6241" s="1">
        <f t="shared" ca="1" si="1660"/>
        <v>46396</v>
      </c>
      <c r="M6241" s="1">
        <f t="shared" ca="1" si="1661"/>
        <v>46398</v>
      </c>
      <c r="N6241">
        <f t="shared" ca="1" si="1662"/>
        <v>10400</v>
      </c>
      <c r="O6241" s="3">
        <f t="shared" ca="1" si="1663"/>
        <v>-1700</v>
      </c>
      <c r="P6241" s="2">
        <f t="shared" ca="1" si="1664"/>
        <v>-0.19540229885057472</v>
      </c>
      <c r="Q6241" t="str">
        <f t="shared" ca="1" si="1665"/>
        <v>Late</v>
      </c>
    </row>
    <row r="6242" spans="1:17" x14ac:dyDescent="0.3">
      <c r="A6242" t="str">
        <f t="shared" si="1649"/>
        <v>S06241</v>
      </c>
      <c r="B6242" t="str">
        <f t="shared" ca="1" si="1650"/>
        <v>Alpha Traders</v>
      </c>
      <c r="C6242" t="str">
        <f t="shared" ca="1" si="1651"/>
        <v>UK</v>
      </c>
      <c r="D6242" t="str">
        <f t="shared" ca="1" si="1652"/>
        <v>Pickles</v>
      </c>
      <c r="E6242">
        <f t="shared" ca="1" si="1653"/>
        <v>299</v>
      </c>
      <c r="F6242" s="3">
        <f t="shared" ca="1" si="1654"/>
        <v>114</v>
      </c>
      <c r="G6242">
        <f t="shared" ca="1" si="1655"/>
        <v>34086</v>
      </c>
      <c r="H6242">
        <f t="shared" ca="1" si="1656"/>
        <v>24882.78</v>
      </c>
      <c r="I6242">
        <f t="shared" ca="1" si="1657"/>
        <v>3292</v>
      </c>
      <c r="J6242">
        <f t="shared" ca="1" si="1658"/>
        <v>2540</v>
      </c>
      <c r="K6242" s="1">
        <f t="shared" ca="1" si="1659"/>
        <v>45782</v>
      </c>
      <c r="L6242" s="1">
        <f t="shared" ca="1" si="1660"/>
        <v>45797</v>
      </c>
      <c r="M6242" s="1">
        <f t="shared" ca="1" si="1661"/>
        <v>45797</v>
      </c>
      <c r="N6242">
        <f t="shared" ca="1" si="1662"/>
        <v>30714.78</v>
      </c>
      <c r="O6242" s="3">
        <f t="shared" ca="1" si="1663"/>
        <v>3371.2200000000012</v>
      </c>
      <c r="P6242" s="2">
        <f t="shared" ca="1" si="1664"/>
        <v>9.8903362084140148E-2</v>
      </c>
      <c r="Q6242" t="str">
        <f t="shared" ca="1" si="1665"/>
        <v>On Time</v>
      </c>
    </row>
    <row r="6243" spans="1:17" x14ac:dyDescent="0.3">
      <c r="A6243" t="str">
        <f t="shared" si="1649"/>
        <v>S06242</v>
      </c>
      <c r="B6243" t="str">
        <f t="shared" ca="1" si="1650"/>
        <v>Prime Wholesale</v>
      </c>
      <c r="C6243" t="str">
        <f t="shared" ca="1" si="1651"/>
        <v>UAE</v>
      </c>
      <c r="D6243" t="str">
        <f t="shared" ca="1" si="1652"/>
        <v>Rice</v>
      </c>
      <c r="E6243">
        <f t="shared" ca="1" si="1653"/>
        <v>235</v>
      </c>
      <c r="F6243" s="3">
        <f t="shared" ca="1" si="1654"/>
        <v>194</v>
      </c>
      <c r="G6243">
        <f t="shared" ca="1" si="1655"/>
        <v>45590</v>
      </c>
      <c r="H6243">
        <f t="shared" ca="1" si="1656"/>
        <v>33736.6</v>
      </c>
      <c r="I6243">
        <f t="shared" ca="1" si="1657"/>
        <v>4561</v>
      </c>
      <c r="J6243">
        <f t="shared" ca="1" si="1658"/>
        <v>1693</v>
      </c>
      <c r="K6243" s="1">
        <f t="shared" ca="1" si="1659"/>
        <v>45715</v>
      </c>
      <c r="L6243" s="1">
        <f t="shared" ca="1" si="1660"/>
        <v>45729</v>
      </c>
      <c r="M6243" s="1">
        <f t="shared" ca="1" si="1661"/>
        <v>45728</v>
      </c>
      <c r="N6243">
        <f t="shared" ca="1" si="1662"/>
        <v>39990.6</v>
      </c>
      <c r="O6243" s="3">
        <f t="shared" ca="1" si="1663"/>
        <v>5599.4000000000015</v>
      </c>
      <c r="P6243" s="2">
        <f t="shared" ca="1" si="1664"/>
        <v>0.12282079403377937</v>
      </c>
      <c r="Q6243" t="str">
        <f t="shared" ca="1" si="1665"/>
        <v>On Time</v>
      </c>
    </row>
    <row r="6244" spans="1:17" x14ac:dyDescent="0.3">
      <c r="A6244" t="str">
        <f t="shared" si="1649"/>
        <v>S06243</v>
      </c>
      <c r="B6244" t="str">
        <f t="shared" ca="1" si="1650"/>
        <v>Beta Imports</v>
      </c>
      <c r="C6244" t="str">
        <f t="shared" ca="1" si="1651"/>
        <v>UK</v>
      </c>
      <c r="D6244" t="str">
        <f t="shared" ca="1" si="1652"/>
        <v>Sauces</v>
      </c>
      <c r="E6244">
        <f t="shared" ca="1" si="1653"/>
        <v>437</v>
      </c>
      <c r="F6244" s="3">
        <f t="shared" ca="1" si="1654"/>
        <v>613</v>
      </c>
      <c r="G6244">
        <f t="shared" ca="1" si="1655"/>
        <v>267881</v>
      </c>
      <c r="H6244">
        <f t="shared" ca="1" si="1656"/>
        <v>155370.98000000001</v>
      </c>
      <c r="I6244">
        <f t="shared" ca="1" si="1657"/>
        <v>7837</v>
      </c>
      <c r="J6244">
        <f t="shared" ca="1" si="1658"/>
        <v>963</v>
      </c>
      <c r="K6244" s="1">
        <f t="shared" ca="1" si="1659"/>
        <v>45862</v>
      </c>
      <c r="L6244" s="1">
        <f t="shared" ca="1" si="1660"/>
        <v>45880</v>
      </c>
      <c r="M6244" s="1">
        <f t="shared" ca="1" si="1661"/>
        <v>45886</v>
      </c>
      <c r="N6244">
        <f t="shared" ca="1" si="1662"/>
        <v>164170.98000000001</v>
      </c>
      <c r="O6244" s="3">
        <f t="shared" ca="1" si="1663"/>
        <v>103710.01999999999</v>
      </c>
      <c r="P6244" s="2">
        <f t="shared" ca="1" si="1664"/>
        <v>0.38714959254295744</v>
      </c>
      <c r="Q6244" t="str">
        <f t="shared" ca="1" si="1665"/>
        <v>Late</v>
      </c>
    </row>
    <row r="6245" spans="1:17" x14ac:dyDescent="0.3">
      <c r="A6245" t="str">
        <f t="shared" si="1649"/>
        <v>S06244</v>
      </c>
      <c r="B6245" t="str">
        <f t="shared" ca="1" si="1650"/>
        <v>Oceanic Exports</v>
      </c>
      <c r="C6245" t="str">
        <f t="shared" ca="1" si="1651"/>
        <v>Canada</v>
      </c>
      <c r="D6245" t="str">
        <f t="shared" ca="1" si="1652"/>
        <v>Sauces</v>
      </c>
      <c r="E6245">
        <f t="shared" ca="1" si="1653"/>
        <v>494</v>
      </c>
      <c r="F6245" s="3">
        <f t="shared" ca="1" si="1654"/>
        <v>614</v>
      </c>
      <c r="G6245">
        <f t="shared" ca="1" si="1655"/>
        <v>303316</v>
      </c>
      <c r="H6245">
        <f t="shared" ca="1" si="1656"/>
        <v>215354.36</v>
      </c>
      <c r="I6245">
        <f t="shared" ca="1" si="1657"/>
        <v>4514</v>
      </c>
      <c r="J6245">
        <f t="shared" ca="1" si="1658"/>
        <v>1835</v>
      </c>
      <c r="K6245" s="1">
        <f t="shared" ca="1" si="1659"/>
        <v>45705</v>
      </c>
      <c r="L6245" s="1">
        <f t="shared" ca="1" si="1660"/>
        <v>45722</v>
      </c>
      <c r="M6245" s="1">
        <f t="shared" ca="1" si="1661"/>
        <v>45720</v>
      </c>
      <c r="N6245">
        <f t="shared" ca="1" si="1662"/>
        <v>221703.36</v>
      </c>
      <c r="O6245" s="3">
        <f t="shared" ca="1" si="1663"/>
        <v>81612.640000000014</v>
      </c>
      <c r="P6245" s="2">
        <f t="shared" ca="1" si="1664"/>
        <v>0.26906803465692547</v>
      </c>
      <c r="Q6245" t="str">
        <f t="shared" ca="1" si="1665"/>
        <v>On Time</v>
      </c>
    </row>
    <row r="6246" spans="1:17" x14ac:dyDescent="0.3">
      <c r="A6246" t="str">
        <f t="shared" si="1649"/>
        <v>S06245</v>
      </c>
      <c r="B6246" t="str">
        <f t="shared" ca="1" si="1650"/>
        <v>Beta Imports</v>
      </c>
      <c r="C6246" t="str">
        <f t="shared" ca="1" si="1651"/>
        <v>UAE</v>
      </c>
      <c r="D6246" t="str">
        <f t="shared" ca="1" si="1652"/>
        <v>Tea</v>
      </c>
      <c r="E6246">
        <f t="shared" ca="1" si="1653"/>
        <v>145</v>
      </c>
      <c r="F6246" s="3">
        <f t="shared" ca="1" si="1654"/>
        <v>283</v>
      </c>
      <c r="G6246">
        <f t="shared" ca="1" si="1655"/>
        <v>41035</v>
      </c>
      <c r="H6246">
        <f t="shared" ca="1" si="1656"/>
        <v>27083.1</v>
      </c>
      <c r="I6246">
        <f t="shared" ca="1" si="1657"/>
        <v>6805</v>
      </c>
      <c r="J6246">
        <f t="shared" ca="1" si="1658"/>
        <v>1558</v>
      </c>
      <c r="K6246" s="1">
        <f t="shared" ca="1" si="1659"/>
        <v>45820</v>
      </c>
      <c r="L6246" s="1">
        <f t="shared" ca="1" si="1660"/>
        <v>45839</v>
      </c>
      <c r="M6246" s="1">
        <f t="shared" ca="1" si="1661"/>
        <v>45838</v>
      </c>
      <c r="N6246">
        <f t="shared" ca="1" si="1662"/>
        <v>35446.1</v>
      </c>
      <c r="O6246" s="3">
        <f t="shared" ca="1" si="1663"/>
        <v>5588.9000000000015</v>
      </c>
      <c r="P6246" s="2">
        <f t="shared" ca="1" si="1664"/>
        <v>0.1361983672474717</v>
      </c>
      <c r="Q6246" t="str">
        <f t="shared" ca="1" si="1665"/>
        <v>On Time</v>
      </c>
    </row>
    <row r="6247" spans="1:17" x14ac:dyDescent="0.3">
      <c r="A6247" t="str">
        <f t="shared" si="1649"/>
        <v>S06246</v>
      </c>
      <c r="B6247" t="str">
        <f t="shared" ca="1" si="1650"/>
        <v>Prime Wholesale</v>
      </c>
      <c r="C6247" t="str">
        <f t="shared" ca="1" si="1651"/>
        <v>Canada</v>
      </c>
      <c r="D6247" t="str">
        <f t="shared" ca="1" si="1652"/>
        <v>Pickles</v>
      </c>
      <c r="E6247">
        <f t="shared" ca="1" si="1653"/>
        <v>367</v>
      </c>
      <c r="F6247" s="3">
        <f t="shared" ca="1" si="1654"/>
        <v>316</v>
      </c>
      <c r="G6247">
        <f t="shared" ca="1" si="1655"/>
        <v>115972</v>
      </c>
      <c r="H6247">
        <f t="shared" ca="1" si="1656"/>
        <v>56826.28</v>
      </c>
      <c r="I6247">
        <f t="shared" ca="1" si="1657"/>
        <v>10215</v>
      </c>
      <c r="J6247">
        <f t="shared" ca="1" si="1658"/>
        <v>2908</v>
      </c>
      <c r="K6247" s="1">
        <f t="shared" ca="1" si="1659"/>
        <v>45981</v>
      </c>
      <c r="L6247" s="1">
        <f t="shared" ca="1" si="1660"/>
        <v>45992</v>
      </c>
      <c r="M6247" s="1">
        <f t="shared" ca="1" si="1661"/>
        <v>45997</v>
      </c>
      <c r="N6247">
        <f t="shared" ca="1" si="1662"/>
        <v>69949.279999999999</v>
      </c>
      <c r="O6247" s="3">
        <f t="shared" ca="1" si="1663"/>
        <v>46022.720000000001</v>
      </c>
      <c r="P6247" s="2">
        <f t="shared" ca="1" si="1664"/>
        <v>0.39684337598730729</v>
      </c>
      <c r="Q6247" t="str">
        <f t="shared" ca="1" si="1665"/>
        <v>Late</v>
      </c>
    </row>
    <row r="6248" spans="1:17" x14ac:dyDescent="0.3">
      <c r="A6248" t="str">
        <f t="shared" si="1649"/>
        <v>S06247</v>
      </c>
      <c r="B6248" t="str">
        <f t="shared" ca="1" si="1650"/>
        <v>FreshMart Ltd</v>
      </c>
      <c r="C6248" t="str">
        <f t="shared" ca="1" si="1651"/>
        <v>Australia</v>
      </c>
      <c r="D6248" t="str">
        <f t="shared" ca="1" si="1652"/>
        <v>Pickles</v>
      </c>
      <c r="E6248">
        <f t="shared" ca="1" si="1653"/>
        <v>64</v>
      </c>
      <c r="F6248" s="3">
        <f t="shared" ca="1" si="1654"/>
        <v>513</v>
      </c>
      <c r="G6248">
        <f t="shared" ca="1" si="1655"/>
        <v>32832</v>
      </c>
      <c r="H6248">
        <f t="shared" ca="1" si="1656"/>
        <v>14774.4</v>
      </c>
      <c r="I6248">
        <f t="shared" ca="1" si="1657"/>
        <v>8852</v>
      </c>
      <c r="J6248">
        <f t="shared" ca="1" si="1658"/>
        <v>1348</v>
      </c>
      <c r="K6248" s="1">
        <f t="shared" ca="1" si="1659"/>
        <v>45892</v>
      </c>
      <c r="L6248" s="1">
        <f t="shared" ca="1" si="1660"/>
        <v>45907</v>
      </c>
      <c r="M6248" s="1">
        <f t="shared" ca="1" si="1661"/>
        <v>45912</v>
      </c>
      <c r="N6248">
        <f t="shared" ca="1" si="1662"/>
        <v>24974.400000000001</v>
      </c>
      <c r="O6248" s="3">
        <f t="shared" ca="1" si="1663"/>
        <v>7857.5999999999985</v>
      </c>
      <c r="P6248" s="2">
        <f t="shared" ca="1" si="1664"/>
        <v>0.23932748538011692</v>
      </c>
      <c r="Q6248" t="str">
        <f t="shared" ca="1" si="1665"/>
        <v>Late</v>
      </c>
    </row>
    <row r="6249" spans="1:17" x14ac:dyDescent="0.3">
      <c r="A6249" t="str">
        <f t="shared" si="1649"/>
        <v>S06248</v>
      </c>
      <c r="B6249" t="str">
        <f t="shared" ca="1" si="1650"/>
        <v>Oceanic Exports</v>
      </c>
      <c r="C6249" t="str">
        <f t="shared" ca="1" si="1651"/>
        <v>UAE</v>
      </c>
      <c r="D6249" t="str">
        <f t="shared" ca="1" si="1652"/>
        <v>Pickles</v>
      </c>
      <c r="E6249">
        <f t="shared" ca="1" si="1653"/>
        <v>146</v>
      </c>
      <c r="F6249" s="3">
        <f t="shared" ca="1" si="1654"/>
        <v>491</v>
      </c>
      <c r="G6249">
        <f t="shared" ca="1" si="1655"/>
        <v>71686</v>
      </c>
      <c r="H6249">
        <f t="shared" ca="1" si="1656"/>
        <v>53764.5</v>
      </c>
      <c r="I6249">
        <f t="shared" ca="1" si="1657"/>
        <v>1509</v>
      </c>
      <c r="J6249">
        <f t="shared" ca="1" si="1658"/>
        <v>1140</v>
      </c>
      <c r="K6249" s="1">
        <f t="shared" ca="1" si="1659"/>
        <v>45864</v>
      </c>
      <c r="L6249" s="1">
        <f t="shared" ca="1" si="1660"/>
        <v>45881</v>
      </c>
      <c r="M6249" s="1">
        <f t="shared" ca="1" si="1661"/>
        <v>45878</v>
      </c>
      <c r="N6249">
        <f t="shared" ca="1" si="1662"/>
        <v>56413.5</v>
      </c>
      <c r="O6249" s="3">
        <f t="shared" ca="1" si="1663"/>
        <v>15272.5</v>
      </c>
      <c r="P6249" s="2">
        <f t="shared" ca="1" si="1664"/>
        <v>0.21304717797059397</v>
      </c>
      <c r="Q6249" t="str">
        <f t="shared" ca="1" si="1665"/>
        <v>On Time</v>
      </c>
    </row>
    <row r="6250" spans="1:17" x14ac:dyDescent="0.3">
      <c r="A6250" t="str">
        <f t="shared" si="1649"/>
        <v>S06249</v>
      </c>
      <c r="B6250" t="str">
        <f t="shared" ca="1" si="1650"/>
        <v>Prime Wholesale</v>
      </c>
      <c r="C6250" t="str">
        <f t="shared" ca="1" si="1651"/>
        <v>Canada</v>
      </c>
      <c r="D6250" t="str">
        <f t="shared" ca="1" si="1652"/>
        <v>Sauces</v>
      </c>
      <c r="E6250">
        <f t="shared" ca="1" si="1653"/>
        <v>185</v>
      </c>
      <c r="F6250" s="3">
        <f t="shared" ca="1" si="1654"/>
        <v>478</v>
      </c>
      <c r="G6250">
        <f t="shared" ca="1" si="1655"/>
        <v>88430</v>
      </c>
      <c r="H6250">
        <f t="shared" ca="1" si="1656"/>
        <v>49520.800000000003</v>
      </c>
      <c r="I6250">
        <f t="shared" ca="1" si="1657"/>
        <v>6001</v>
      </c>
      <c r="J6250">
        <f t="shared" ca="1" si="1658"/>
        <v>2646</v>
      </c>
      <c r="K6250" s="1">
        <f t="shared" ca="1" si="1659"/>
        <v>46030</v>
      </c>
      <c r="L6250" s="1">
        <f t="shared" ca="1" si="1660"/>
        <v>46046</v>
      </c>
      <c r="M6250" s="1">
        <f t="shared" ca="1" si="1661"/>
        <v>46049</v>
      </c>
      <c r="N6250">
        <f t="shared" ca="1" si="1662"/>
        <v>58167.8</v>
      </c>
      <c r="O6250" s="3">
        <f t="shared" ca="1" si="1663"/>
        <v>30262.199999999997</v>
      </c>
      <c r="P6250" s="2">
        <f t="shared" ca="1" si="1664"/>
        <v>0.34221644238380639</v>
      </c>
      <c r="Q6250" t="str">
        <f t="shared" ca="1" si="1665"/>
        <v>Late</v>
      </c>
    </row>
    <row r="6251" spans="1:17" x14ac:dyDescent="0.3">
      <c r="A6251" t="str">
        <f t="shared" si="1649"/>
        <v>S06250</v>
      </c>
      <c r="B6251" t="str">
        <f t="shared" ca="1" si="1650"/>
        <v>Alpha Traders</v>
      </c>
      <c r="C6251" t="str">
        <f t="shared" ca="1" si="1651"/>
        <v>Singapore</v>
      </c>
      <c r="D6251" t="str">
        <f t="shared" ca="1" si="1652"/>
        <v>Pickles</v>
      </c>
      <c r="E6251">
        <f t="shared" ca="1" si="1653"/>
        <v>476</v>
      </c>
      <c r="F6251" s="3">
        <f t="shared" ca="1" si="1654"/>
        <v>417</v>
      </c>
      <c r="G6251">
        <f t="shared" ca="1" si="1655"/>
        <v>198492</v>
      </c>
      <c r="H6251">
        <f t="shared" ca="1" si="1656"/>
        <v>129019.8</v>
      </c>
      <c r="I6251">
        <f t="shared" ca="1" si="1657"/>
        <v>4061</v>
      </c>
      <c r="J6251">
        <f t="shared" ca="1" si="1658"/>
        <v>560</v>
      </c>
      <c r="K6251" s="1">
        <f t="shared" ca="1" si="1659"/>
        <v>45660</v>
      </c>
      <c r="L6251" s="1">
        <f t="shared" ca="1" si="1660"/>
        <v>45675</v>
      </c>
      <c r="M6251" s="1">
        <f t="shared" ca="1" si="1661"/>
        <v>45675</v>
      </c>
      <c r="N6251">
        <f t="shared" ca="1" si="1662"/>
        <v>133640.79999999999</v>
      </c>
      <c r="O6251" s="3">
        <f t="shared" ca="1" si="1663"/>
        <v>64851.200000000012</v>
      </c>
      <c r="P6251" s="2">
        <f t="shared" ca="1" si="1664"/>
        <v>0.32671946476432306</v>
      </c>
      <c r="Q6251" t="str">
        <f t="shared" ca="1" si="1665"/>
        <v>On Time</v>
      </c>
    </row>
    <row r="6252" spans="1:17" x14ac:dyDescent="0.3">
      <c r="A6252" t="str">
        <f t="shared" si="1649"/>
        <v>S06251</v>
      </c>
      <c r="B6252" t="str">
        <f t="shared" ca="1" si="1650"/>
        <v>Prime Wholesale</v>
      </c>
      <c r="C6252" t="str">
        <f t="shared" ca="1" si="1651"/>
        <v>Singapore</v>
      </c>
      <c r="D6252" t="str">
        <f t="shared" ca="1" si="1652"/>
        <v>Rice</v>
      </c>
      <c r="E6252">
        <f t="shared" ca="1" si="1653"/>
        <v>108</v>
      </c>
      <c r="F6252" s="3">
        <f t="shared" ca="1" si="1654"/>
        <v>582</v>
      </c>
      <c r="G6252">
        <f t="shared" ca="1" si="1655"/>
        <v>62856</v>
      </c>
      <c r="H6252">
        <f t="shared" ca="1" si="1656"/>
        <v>33313.68</v>
      </c>
      <c r="I6252">
        <f t="shared" ca="1" si="1657"/>
        <v>5458</v>
      </c>
      <c r="J6252">
        <f t="shared" ca="1" si="1658"/>
        <v>2717</v>
      </c>
      <c r="K6252" s="1">
        <f t="shared" ca="1" si="1659"/>
        <v>45884</v>
      </c>
      <c r="L6252" s="1">
        <f t="shared" ca="1" si="1660"/>
        <v>45891</v>
      </c>
      <c r="M6252" s="1">
        <f t="shared" ca="1" si="1661"/>
        <v>45890</v>
      </c>
      <c r="N6252">
        <f t="shared" ca="1" si="1662"/>
        <v>41488.68</v>
      </c>
      <c r="O6252" s="3">
        <f t="shared" ca="1" si="1663"/>
        <v>21367.32</v>
      </c>
      <c r="P6252" s="2">
        <f t="shared" ca="1" si="1664"/>
        <v>0.33994081710576557</v>
      </c>
      <c r="Q6252" t="str">
        <f t="shared" ca="1" si="1665"/>
        <v>On Time</v>
      </c>
    </row>
    <row r="6253" spans="1:17" x14ac:dyDescent="0.3">
      <c r="A6253" t="str">
        <f t="shared" si="1649"/>
        <v>S06252</v>
      </c>
      <c r="B6253" t="str">
        <f t="shared" ca="1" si="1650"/>
        <v>FreshMart Ltd</v>
      </c>
      <c r="C6253" t="str">
        <f t="shared" ca="1" si="1651"/>
        <v>UK</v>
      </c>
      <c r="D6253" t="str">
        <f t="shared" ca="1" si="1652"/>
        <v>Rice</v>
      </c>
      <c r="E6253">
        <f t="shared" ca="1" si="1653"/>
        <v>218</v>
      </c>
      <c r="F6253" s="3">
        <f t="shared" ca="1" si="1654"/>
        <v>195</v>
      </c>
      <c r="G6253">
        <f t="shared" ca="1" si="1655"/>
        <v>42510</v>
      </c>
      <c r="H6253">
        <f t="shared" ca="1" si="1656"/>
        <v>25506</v>
      </c>
      <c r="I6253">
        <f t="shared" ca="1" si="1657"/>
        <v>6984</v>
      </c>
      <c r="J6253">
        <f t="shared" ca="1" si="1658"/>
        <v>1816</v>
      </c>
      <c r="K6253" s="1">
        <f t="shared" ca="1" si="1659"/>
        <v>46095</v>
      </c>
      <c r="L6253" s="1">
        <f t="shared" ca="1" si="1660"/>
        <v>46112</v>
      </c>
      <c r="M6253" s="1">
        <f t="shared" ca="1" si="1661"/>
        <v>46110</v>
      </c>
      <c r="N6253">
        <f t="shared" ca="1" si="1662"/>
        <v>34306</v>
      </c>
      <c r="O6253" s="3">
        <f t="shared" ca="1" si="1663"/>
        <v>8204</v>
      </c>
      <c r="P6253" s="2">
        <f t="shared" ca="1" si="1664"/>
        <v>0.19298988473300399</v>
      </c>
      <c r="Q6253" t="str">
        <f t="shared" ca="1" si="1665"/>
        <v>On Time</v>
      </c>
    </row>
    <row r="6254" spans="1:17" x14ac:dyDescent="0.3">
      <c r="A6254" t="str">
        <f t="shared" si="1649"/>
        <v>S06253</v>
      </c>
      <c r="B6254" t="str">
        <f t="shared" ca="1" si="1650"/>
        <v>Global Foods</v>
      </c>
      <c r="C6254" t="str">
        <f t="shared" ca="1" si="1651"/>
        <v>Singapore</v>
      </c>
      <c r="D6254" t="str">
        <f t="shared" ca="1" si="1652"/>
        <v>Rice</v>
      </c>
      <c r="E6254">
        <f t="shared" ca="1" si="1653"/>
        <v>55</v>
      </c>
      <c r="F6254" s="3">
        <f t="shared" ca="1" si="1654"/>
        <v>598</v>
      </c>
      <c r="G6254">
        <f t="shared" ca="1" si="1655"/>
        <v>32890</v>
      </c>
      <c r="H6254">
        <f t="shared" ca="1" si="1656"/>
        <v>22365.200000000001</v>
      </c>
      <c r="I6254">
        <f t="shared" ca="1" si="1657"/>
        <v>4494</v>
      </c>
      <c r="J6254">
        <f t="shared" ca="1" si="1658"/>
        <v>2620</v>
      </c>
      <c r="K6254" s="1">
        <f t="shared" ca="1" si="1659"/>
        <v>46045</v>
      </c>
      <c r="L6254" s="1">
        <f t="shared" ca="1" si="1660"/>
        <v>46057</v>
      </c>
      <c r="M6254" s="1">
        <f t="shared" ca="1" si="1661"/>
        <v>46062</v>
      </c>
      <c r="N6254">
        <f t="shared" ca="1" si="1662"/>
        <v>29479.200000000001</v>
      </c>
      <c r="O6254" s="3">
        <f t="shared" ca="1" si="1663"/>
        <v>3410.7999999999993</v>
      </c>
      <c r="P6254" s="2">
        <f t="shared" ca="1" si="1664"/>
        <v>0.10370325326847064</v>
      </c>
      <c r="Q6254" t="str">
        <f t="shared" ca="1" si="1665"/>
        <v>Late</v>
      </c>
    </row>
    <row r="6255" spans="1:17" x14ac:dyDescent="0.3">
      <c r="A6255" t="str">
        <f t="shared" si="1649"/>
        <v>S06254</v>
      </c>
      <c r="B6255" t="str">
        <f t="shared" ca="1" si="1650"/>
        <v>Oceanic Exports</v>
      </c>
      <c r="C6255" t="str">
        <f t="shared" ca="1" si="1651"/>
        <v>UAE</v>
      </c>
      <c r="D6255" t="str">
        <f t="shared" ca="1" si="1652"/>
        <v>Rice</v>
      </c>
      <c r="E6255">
        <f t="shared" ca="1" si="1653"/>
        <v>484</v>
      </c>
      <c r="F6255" s="3">
        <f t="shared" ca="1" si="1654"/>
        <v>696</v>
      </c>
      <c r="G6255">
        <f t="shared" ca="1" si="1655"/>
        <v>336864</v>
      </c>
      <c r="H6255">
        <f t="shared" ca="1" si="1656"/>
        <v>198749.76</v>
      </c>
      <c r="I6255">
        <f t="shared" ca="1" si="1657"/>
        <v>11330</v>
      </c>
      <c r="J6255">
        <f t="shared" ca="1" si="1658"/>
        <v>2908</v>
      </c>
      <c r="K6255" s="1">
        <f t="shared" ca="1" si="1659"/>
        <v>46186</v>
      </c>
      <c r="L6255" s="1">
        <f t="shared" ca="1" si="1660"/>
        <v>46196</v>
      </c>
      <c r="M6255" s="1">
        <f t="shared" ca="1" si="1661"/>
        <v>46198</v>
      </c>
      <c r="N6255">
        <f t="shared" ca="1" si="1662"/>
        <v>212987.76</v>
      </c>
      <c r="O6255" s="3">
        <f t="shared" ca="1" si="1663"/>
        <v>123876.23999999999</v>
      </c>
      <c r="P6255" s="2">
        <f t="shared" ca="1" si="1664"/>
        <v>0.36773368481048729</v>
      </c>
      <c r="Q6255" t="str">
        <f t="shared" ca="1" si="1665"/>
        <v>Late</v>
      </c>
    </row>
    <row r="6256" spans="1:17" x14ac:dyDescent="0.3">
      <c r="A6256" t="str">
        <f t="shared" si="1649"/>
        <v>S06255</v>
      </c>
      <c r="B6256" t="str">
        <f t="shared" ca="1" si="1650"/>
        <v>FreshMart Ltd</v>
      </c>
      <c r="C6256" t="str">
        <f t="shared" ca="1" si="1651"/>
        <v>Singapore</v>
      </c>
      <c r="D6256" t="str">
        <f t="shared" ca="1" si="1652"/>
        <v>Rice</v>
      </c>
      <c r="E6256">
        <f t="shared" ca="1" si="1653"/>
        <v>468</v>
      </c>
      <c r="F6256" s="3">
        <f t="shared" ca="1" si="1654"/>
        <v>205</v>
      </c>
      <c r="G6256">
        <f t="shared" ca="1" si="1655"/>
        <v>95940</v>
      </c>
      <c r="H6256">
        <f t="shared" ca="1" si="1656"/>
        <v>66198.600000000006</v>
      </c>
      <c r="I6256">
        <f t="shared" ca="1" si="1657"/>
        <v>2047</v>
      </c>
      <c r="J6256">
        <f t="shared" ca="1" si="1658"/>
        <v>1465</v>
      </c>
      <c r="K6256" s="1">
        <f t="shared" ca="1" si="1659"/>
        <v>46165</v>
      </c>
      <c r="L6256" s="1">
        <f t="shared" ca="1" si="1660"/>
        <v>46180</v>
      </c>
      <c r="M6256" s="1">
        <f t="shared" ca="1" si="1661"/>
        <v>46179</v>
      </c>
      <c r="N6256">
        <f t="shared" ca="1" si="1662"/>
        <v>69710.600000000006</v>
      </c>
      <c r="O6256" s="3">
        <f t="shared" ca="1" si="1663"/>
        <v>26229.399999999994</v>
      </c>
      <c r="P6256" s="2">
        <f t="shared" ca="1" si="1664"/>
        <v>0.27339378778403162</v>
      </c>
      <c r="Q6256" t="str">
        <f t="shared" ca="1" si="1665"/>
        <v>On Time</v>
      </c>
    </row>
    <row r="6257" spans="1:17" x14ac:dyDescent="0.3">
      <c r="A6257" t="str">
        <f t="shared" si="1649"/>
        <v>S06256</v>
      </c>
      <c r="B6257" t="str">
        <f t="shared" ca="1" si="1650"/>
        <v>Oceanic Exports</v>
      </c>
      <c r="C6257" t="str">
        <f t="shared" ca="1" si="1651"/>
        <v>UK</v>
      </c>
      <c r="D6257" t="str">
        <f t="shared" ca="1" si="1652"/>
        <v>Sauces</v>
      </c>
      <c r="E6257">
        <f t="shared" ca="1" si="1653"/>
        <v>422</v>
      </c>
      <c r="F6257" s="3">
        <f t="shared" ca="1" si="1654"/>
        <v>175</v>
      </c>
      <c r="G6257">
        <f t="shared" ca="1" si="1655"/>
        <v>73850</v>
      </c>
      <c r="H6257">
        <f t="shared" ca="1" si="1656"/>
        <v>48002.5</v>
      </c>
      <c r="I6257">
        <f t="shared" ca="1" si="1657"/>
        <v>7995</v>
      </c>
      <c r="J6257">
        <f t="shared" ca="1" si="1658"/>
        <v>1549</v>
      </c>
      <c r="K6257" s="1">
        <f t="shared" ca="1" si="1659"/>
        <v>46226</v>
      </c>
      <c r="L6257" s="1">
        <f t="shared" ca="1" si="1660"/>
        <v>46242</v>
      </c>
      <c r="M6257" s="1">
        <f t="shared" ca="1" si="1661"/>
        <v>46244</v>
      </c>
      <c r="N6257">
        <f t="shared" ca="1" si="1662"/>
        <v>57546.5</v>
      </c>
      <c r="O6257" s="3">
        <f t="shared" ca="1" si="1663"/>
        <v>16303.5</v>
      </c>
      <c r="P6257" s="2">
        <f t="shared" ca="1" si="1664"/>
        <v>0.22076506431956669</v>
      </c>
      <c r="Q6257" t="str">
        <f t="shared" ca="1" si="1665"/>
        <v>Late</v>
      </c>
    </row>
    <row r="6258" spans="1:17" x14ac:dyDescent="0.3">
      <c r="A6258" t="str">
        <f t="shared" si="1649"/>
        <v>S06257</v>
      </c>
      <c r="B6258" t="str">
        <f t="shared" ca="1" si="1650"/>
        <v>Prime Wholesale</v>
      </c>
      <c r="C6258" t="str">
        <f t="shared" ca="1" si="1651"/>
        <v>UK</v>
      </c>
      <c r="D6258" t="str">
        <f t="shared" ca="1" si="1652"/>
        <v>Rice</v>
      </c>
      <c r="E6258">
        <f t="shared" ca="1" si="1653"/>
        <v>280</v>
      </c>
      <c r="F6258" s="3">
        <f t="shared" ca="1" si="1654"/>
        <v>525</v>
      </c>
      <c r="G6258">
        <f t="shared" ca="1" si="1655"/>
        <v>147000</v>
      </c>
      <c r="H6258">
        <f t="shared" ca="1" si="1656"/>
        <v>73500</v>
      </c>
      <c r="I6258">
        <f t="shared" ca="1" si="1657"/>
        <v>5844</v>
      </c>
      <c r="J6258">
        <f t="shared" ca="1" si="1658"/>
        <v>3774</v>
      </c>
      <c r="K6258" s="1">
        <f t="shared" ca="1" si="1659"/>
        <v>46048</v>
      </c>
      <c r="L6258" s="1">
        <f t="shared" ca="1" si="1660"/>
        <v>46057</v>
      </c>
      <c r="M6258" s="1">
        <f t="shared" ca="1" si="1661"/>
        <v>46062</v>
      </c>
      <c r="N6258">
        <f t="shared" ca="1" si="1662"/>
        <v>83118</v>
      </c>
      <c r="O6258" s="3">
        <f t="shared" ca="1" si="1663"/>
        <v>63882</v>
      </c>
      <c r="P6258" s="2">
        <f t="shared" ca="1" si="1664"/>
        <v>0.43457142857142855</v>
      </c>
      <c r="Q6258" t="str">
        <f t="shared" ca="1" si="1665"/>
        <v>Late</v>
      </c>
    </row>
    <row r="6259" spans="1:17" x14ac:dyDescent="0.3">
      <c r="A6259" t="str">
        <f t="shared" si="1649"/>
        <v>S06258</v>
      </c>
      <c r="B6259" t="str">
        <f t="shared" ca="1" si="1650"/>
        <v>Prime Wholesale</v>
      </c>
      <c r="C6259" t="str">
        <f t="shared" ca="1" si="1651"/>
        <v>Australia</v>
      </c>
      <c r="D6259" t="str">
        <f t="shared" ca="1" si="1652"/>
        <v>Sauces</v>
      </c>
      <c r="E6259">
        <f t="shared" ca="1" si="1653"/>
        <v>92</v>
      </c>
      <c r="F6259" s="3">
        <f t="shared" ca="1" si="1654"/>
        <v>458</v>
      </c>
      <c r="G6259">
        <f t="shared" ca="1" si="1655"/>
        <v>42136</v>
      </c>
      <c r="H6259">
        <f t="shared" ca="1" si="1656"/>
        <v>24017.52</v>
      </c>
      <c r="I6259">
        <f t="shared" ca="1" si="1657"/>
        <v>2414</v>
      </c>
      <c r="J6259">
        <f t="shared" ca="1" si="1658"/>
        <v>3944</v>
      </c>
      <c r="K6259" s="1">
        <f t="shared" ca="1" si="1659"/>
        <v>45683</v>
      </c>
      <c r="L6259" s="1">
        <f t="shared" ca="1" si="1660"/>
        <v>45698</v>
      </c>
      <c r="M6259" s="1">
        <f t="shared" ca="1" si="1661"/>
        <v>45698</v>
      </c>
      <c r="N6259">
        <f t="shared" ca="1" si="1662"/>
        <v>30375.52</v>
      </c>
      <c r="O6259" s="3">
        <f t="shared" ca="1" si="1663"/>
        <v>11760.48</v>
      </c>
      <c r="P6259" s="2">
        <f t="shared" ca="1" si="1664"/>
        <v>0.27910765141446742</v>
      </c>
      <c r="Q6259" t="str">
        <f t="shared" ca="1" si="1665"/>
        <v>On Time</v>
      </c>
    </row>
    <row r="6260" spans="1:17" x14ac:dyDescent="0.3">
      <c r="A6260" t="str">
        <f t="shared" si="1649"/>
        <v>S06259</v>
      </c>
      <c r="B6260" t="str">
        <f t="shared" ca="1" si="1650"/>
        <v>Beta Imports</v>
      </c>
      <c r="C6260" t="str">
        <f t="shared" ca="1" si="1651"/>
        <v>UK</v>
      </c>
      <c r="D6260" t="str">
        <f t="shared" ca="1" si="1652"/>
        <v>Sauces</v>
      </c>
      <c r="E6260">
        <f t="shared" ca="1" si="1653"/>
        <v>89</v>
      </c>
      <c r="F6260" s="3">
        <f t="shared" ca="1" si="1654"/>
        <v>629</v>
      </c>
      <c r="G6260">
        <f t="shared" ca="1" si="1655"/>
        <v>55981</v>
      </c>
      <c r="H6260">
        <f t="shared" ca="1" si="1656"/>
        <v>29669.93</v>
      </c>
      <c r="I6260">
        <f t="shared" ca="1" si="1657"/>
        <v>9829</v>
      </c>
      <c r="J6260">
        <f t="shared" ca="1" si="1658"/>
        <v>1722</v>
      </c>
      <c r="K6260" s="1">
        <f t="shared" ca="1" si="1659"/>
        <v>46297</v>
      </c>
      <c r="L6260" s="1">
        <f t="shared" ca="1" si="1660"/>
        <v>46304</v>
      </c>
      <c r="M6260" s="1">
        <f t="shared" ca="1" si="1661"/>
        <v>46306</v>
      </c>
      <c r="N6260">
        <f t="shared" ca="1" si="1662"/>
        <v>41220.93</v>
      </c>
      <c r="O6260" s="3">
        <f t="shared" ca="1" si="1663"/>
        <v>14760.07</v>
      </c>
      <c r="P6260" s="2">
        <f t="shared" ca="1" si="1664"/>
        <v>0.26366213536735678</v>
      </c>
      <c r="Q6260" t="str">
        <f t="shared" ca="1" si="1665"/>
        <v>Late</v>
      </c>
    </row>
    <row r="6261" spans="1:17" x14ac:dyDescent="0.3">
      <c r="A6261" t="str">
        <f t="shared" si="1649"/>
        <v>S06260</v>
      </c>
      <c r="B6261" t="str">
        <f t="shared" ca="1" si="1650"/>
        <v>Global Foods</v>
      </c>
      <c r="C6261" t="str">
        <f t="shared" ca="1" si="1651"/>
        <v>UK</v>
      </c>
      <c r="D6261" t="str">
        <f t="shared" ca="1" si="1652"/>
        <v>Sauces</v>
      </c>
      <c r="E6261">
        <f t="shared" ca="1" si="1653"/>
        <v>126</v>
      </c>
      <c r="F6261" s="3">
        <f t="shared" ca="1" si="1654"/>
        <v>724</v>
      </c>
      <c r="G6261">
        <f t="shared" ca="1" si="1655"/>
        <v>91224</v>
      </c>
      <c r="H6261">
        <f t="shared" ca="1" si="1656"/>
        <v>61120.08</v>
      </c>
      <c r="I6261">
        <f t="shared" ca="1" si="1657"/>
        <v>7036</v>
      </c>
      <c r="J6261">
        <f t="shared" ca="1" si="1658"/>
        <v>583</v>
      </c>
      <c r="K6261" s="1">
        <f t="shared" ca="1" si="1659"/>
        <v>46310</v>
      </c>
      <c r="L6261" s="1">
        <f t="shared" ca="1" si="1660"/>
        <v>46328</v>
      </c>
      <c r="M6261" s="1">
        <f t="shared" ca="1" si="1661"/>
        <v>46330</v>
      </c>
      <c r="N6261">
        <f t="shared" ca="1" si="1662"/>
        <v>68739.08</v>
      </c>
      <c r="O6261" s="3">
        <f t="shared" ca="1" si="1663"/>
        <v>22484.92</v>
      </c>
      <c r="P6261" s="2">
        <f t="shared" ca="1" si="1664"/>
        <v>0.24648031219854422</v>
      </c>
      <c r="Q6261" t="str">
        <f t="shared" ca="1" si="1665"/>
        <v>Late</v>
      </c>
    </row>
    <row r="6262" spans="1:17" x14ac:dyDescent="0.3">
      <c r="A6262" t="str">
        <f t="shared" si="1649"/>
        <v>S06261</v>
      </c>
      <c r="B6262" t="str">
        <f t="shared" ca="1" si="1650"/>
        <v>Prime Wholesale</v>
      </c>
      <c r="C6262" t="str">
        <f t="shared" ca="1" si="1651"/>
        <v>Australia</v>
      </c>
      <c r="D6262" t="str">
        <f t="shared" ca="1" si="1652"/>
        <v>Pickles</v>
      </c>
      <c r="E6262">
        <f t="shared" ca="1" si="1653"/>
        <v>449</v>
      </c>
      <c r="F6262" s="3">
        <f t="shared" ca="1" si="1654"/>
        <v>303</v>
      </c>
      <c r="G6262">
        <f t="shared" ca="1" si="1655"/>
        <v>136047</v>
      </c>
      <c r="H6262">
        <f t="shared" ca="1" si="1656"/>
        <v>99314.31</v>
      </c>
      <c r="I6262">
        <f t="shared" ca="1" si="1657"/>
        <v>5661</v>
      </c>
      <c r="J6262">
        <f t="shared" ca="1" si="1658"/>
        <v>3458</v>
      </c>
      <c r="K6262" s="1">
        <f t="shared" ca="1" si="1659"/>
        <v>45708</v>
      </c>
      <c r="L6262" s="1">
        <f t="shared" ca="1" si="1660"/>
        <v>45722</v>
      </c>
      <c r="M6262" s="1">
        <f t="shared" ca="1" si="1661"/>
        <v>45722</v>
      </c>
      <c r="N6262">
        <f t="shared" ca="1" si="1662"/>
        <v>108433.31</v>
      </c>
      <c r="O6262" s="3">
        <f t="shared" ca="1" si="1663"/>
        <v>27613.690000000002</v>
      </c>
      <c r="P6262" s="2">
        <f t="shared" ca="1" si="1664"/>
        <v>0.20297169360588621</v>
      </c>
      <c r="Q6262" t="str">
        <f t="shared" ca="1" si="1665"/>
        <v>On Time</v>
      </c>
    </row>
    <row r="6263" spans="1:17" x14ac:dyDescent="0.3">
      <c r="A6263" t="str">
        <f t="shared" si="1649"/>
        <v>S06262</v>
      </c>
      <c r="B6263" t="str">
        <f t="shared" ca="1" si="1650"/>
        <v>Alpha Traders</v>
      </c>
      <c r="C6263" t="str">
        <f t="shared" ca="1" si="1651"/>
        <v>Singapore</v>
      </c>
      <c r="D6263" t="str">
        <f t="shared" ca="1" si="1652"/>
        <v>Rice</v>
      </c>
      <c r="E6263">
        <f t="shared" ca="1" si="1653"/>
        <v>137</v>
      </c>
      <c r="F6263" s="3">
        <f t="shared" ca="1" si="1654"/>
        <v>555</v>
      </c>
      <c r="G6263">
        <f t="shared" ca="1" si="1655"/>
        <v>76035</v>
      </c>
      <c r="H6263">
        <f t="shared" ca="1" si="1656"/>
        <v>53224.5</v>
      </c>
      <c r="I6263">
        <f t="shared" ca="1" si="1657"/>
        <v>9369</v>
      </c>
      <c r="J6263">
        <f t="shared" ca="1" si="1658"/>
        <v>684</v>
      </c>
      <c r="K6263" s="1">
        <f t="shared" ca="1" si="1659"/>
        <v>45868</v>
      </c>
      <c r="L6263" s="1">
        <f t="shared" ca="1" si="1660"/>
        <v>45884</v>
      </c>
      <c r="M6263" s="1">
        <f t="shared" ca="1" si="1661"/>
        <v>45890</v>
      </c>
      <c r="N6263">
        <f t="shared" ca="1" si="1662"/>
        <v>63277.5</v>
      </c>
      <c r="O6263" s="3">
        <f t="shared" ca="1" si="1663"/>
        <v>12757.5</v>
      </c>
      <c r="P6263" s="2">
        <f t="shared" ca="1" si="1664"/>
        <v>0.16778457289406196</v>
      </c>
      <c r="Q6263" t="str">
        <f t="shared" ca="1" si="1665"/>
        <v>Late</v>
      </c>
    </row>
    <row r="6264" spans="1:17" x14ac:dyDescent="0.3">
      <c r="A6264" t="str">
        <f t="shared" si="1649"/>
        <v>S06263</v>
      </c>
      <c r="B6264" t="str">
        <f t="shared" ca="1" si="1650"/>
        <v>Prime Wholesale</v>
      </c>
      <c r="C6264" t="str">
        <f t="shared" ca="1" si="1651"/>
        <v>UAE</v>
      </c>
      <c r="D6264" t="str">
        <f t="shared" ca="1" si="1652"/>
        <v>Rice</v>
      </c>
      <c r="E6264">
        <f t="shared" ca="1" si="1653"/>
        <v>338</v>
      </c>
      <c r="F6264" s="3">
        <f t="shared" ca="1" si="1654"/>
        <v>351</v>
      </c>
      <c r="G6264">
        <f t="shared" ca="1" si="1655"/>
        <v>118638</v>
      </c>
      <c r="H6264">
        <f t="shared" ca="1" si="1656"/>
        <v>61691.76</v>
      </c>
      <c r="I6264">
        <f t="shared" ca="1" si="1657"/>
        <v>6238</v>
      </c>
      <c r="J6264">
        <f t="shared" ca="1" si="1658"/>
        <v>1063</v>
      </c>
      <c r="K6264" s="1">
        <f t="shared" ca="1" si="1659"/>
        <v>46211</v>
      </c>
      <c r="L6264" s="1">
        <f t="shared" ca="1" si="1660"/>
        <v>46218</v>
      </c>
      <c r="M6264" s="1">
        <f t="shared" ca="1" si="1661"/>
        <v>46221</v>
      </c>
      <c r="N6264">
        <f t="shared" ca="1" si="1662"/>
        <v>68992.760000000009</v>
      </c>
      <c r="O6264" s="3">
        <f t="shared" ca="1" si="1663"/>
        <v>49645.239999999991</v>
      </c>
      <c r="P6264" s="2">
        <f t="shared" ca="1" si="1664"/>
        <v>0.41845985266103602</v>
      </c>
      <c r="Q6264" t="str">
        <f t="shared" ca="1" si="1665"/>
        <v>Late</v>
      </c>
    </row>
    <row r="6265" spans="1:17" x14ac:dyDescent="0.3">
      <c r="A6265" t="str">
        <f t="shared" si="1649"/>
        <v>S06264</v>
      </c>
      <c r="B6265" t="str">
        <f t="shared" ca="1" si="1650"/>
        <v>FreshMart Ltd</v>
      </c>
      <c r="C6265" t="str">
        <f t="shared" ca="1" si="1651"/>
        <v>Australia</v>
      </c>
      <c r="D6265" t="str">
        <f t="shared" ca="1" si="1652"/>
        <v>Tea</v>
      </c>
      <c r="E6265">
        <f t="shared" ca="1" si="1653"/>
        <v>319</v>
      </c>
      <c r="F6265" s="3">
        <f t="shared" ca="1" si="1654"/>
        <v>220</v>
      </c>
      <c r="G6265">
        <f t="shared" ca="1" si="1655"/>
        <v>70180</v>
      </c>
      <c r="H6265">
        <f t="shared" ca="1" si="1656"/>
        <v>41406.199999999997</v>
      </c>
      <c r="I6265">
        <f t="shared" ca="1" si="1657"/>
        <v>2225</v>
      </c>
      <c r="J6265">
        <f t="shared" ca="1" si="1658"/>
        <v>2242</v>
      </c>
      <c r="K6265" s="1">
        <f t="shared" ca="1" si="1659"/>
        <v>46039</v>
      </c>
      <c r="L6265" s="1">
        <f t="shared" ca="1" si="1660"/>
        <v>46049</v>
      </c>
      <c r="M6265" s="1">
        <f t="shared" ca="1" si="1661"/>
        <v>46054</v>
      </c>
      <c r="N6265">
        <f t="shared" ca="1" si="1662"/>
        <v>45873.2</v>
      </c>
      <c r="O6265" s="3">
        <f t="shared" ca="1" si="1663"/>
        <v>24306.800000000003</v>
      </c>
      <c r="P6265" s="2">
        <f t="shared" ca="1" si="1664"/>
        <v>0.34634938728982623</v>
      </c>
      <c r="Q6265" t="str">
        <f t="shared" ca="1" si="1665"/>
        <v>Late</v>
      </c>
    </row>
    <row r="6266" spans="1:17" x14ac:dyDescent="0.3">
      <c r="A6266" t="str">
        <f t="shared" si="1649"/>
        <v>S06265</v>
      </c>
      <c r="B6266" t="str">
        <f t="shared" ca="1" si="1650"/>
        <v>Global Foods</v>
      </c>
      <c r="C6266" t="str">
        <f t="shared" ca="1" si="1651"/>
        <v>Australia</v>
      </c>
      <c r="D6266" t="str">
        <f t="shared" ca="1" si="1652"/>
        <v>Spices</v>
      </c>
      <c r="E6266">
        <f t="shared" ca="1" si="1653"/>
        <v>142</v>
      </c>
      <c r="F6266" s="3">
        <f t="shared" ca="1" si="1654"/>
        <v>131</v>
      </c>
      <c r="G6266">
        <f t="shared" ca="1" si="1655"/>
        <v>18602</v>
      </c>
      <c r="H6266">
        <f t="shared" ca="1" si="1656"/>
        <v>13765.48</v>
      </c>
      <c r="I6266">
        <f t="shared" ca="1" si="1657"/>
        <v>1993</v>
      </c>
      <c r="J6266">
        <f t="shared" ca="1" si="1658"/>
        <v>1462</v>
      </c>
      <c r="K6266" s="1">
        <f t="shared" ca="1" si="1659"/>
        <v>45849</v>
      </c>
      <c r="L6266" s="1">
        <f t="shared" ca="1" si="1660"/>
        <v>45864</v>
      </c>
      <c r="M6266" s="1">
        <f t="shared" ca="1" si="1661"/>
        <v>45866</v>
      </c>
      <c r="N6266">
        <f t="shared" ca="1" si="1662"/>
        <v>17220.48</v>
      </c>
      <c r="O6266" s="3">
        <f t="shared" ca="1" si="1663"/>
        <v>1381.5200000000004</v>
      </c>
      <c r="P6266" s="2">
        <f t="shared" ca="1" si="1664"/>
        <v>7.4267283087840044E-2</v>
      </c>
      <c r="Q6266" t="str">
        <f t="shared" ca="1" si="1665"/>
        <v>Late</v>
      </c>
    </row>
    <row r="6267" spans="1:17" x14ac:dyDescent="0.3">
      <c r="A6267" t="str">
        <f t="shared" si="1649"/>
        <v>S06266</v>
      </c>
      <c r="B6267" t="str">
        <f t="shared" ca="1" si="1650"/>
        <v>Beta Imports</v>
      </c>
      <c r="C6267" t="str">
        <f t="shared" ca="1" si="1651"/>
        <v>UAE</v>
      </c>
      <c r="D6267" t="str">
        <f t="shared" ca="1" si="1652"/>
        <v>Sauces</v>
      </c>
      <c r="E6267">
        <f t="shared" ca="1" si="1653"/>
        <v>442</v>
      </c>
      <c r="F6267" s="3">
        <f t="shared" ca="1" si="1654"/>
        <v>749</v>
      </c>
      <c r="G6267">
        <f t="shared" ca="1" si="1655"/>
        <v>331058</v>
      </c>
      <c r="H6267">
        <f t="shared" ca="1" si="1656"/>
        <v>248293.5</v>
      </c>
      <c r="I6267">
        <f t="shared" ca="1" si="1657"/>
        <v>8317</v>
      </c>
      <c r="J6267">
        <f t="shared" ca="1" si="1658"/>
        <v>945</v>
      </c>
      <c r="K6267" s="1">
        <f t="shared" ca="1" si="1659"/>
        <v>45708</v>
      </c>
      <c r="L6267" s="1">
        <f t="shared" ca="1" si="1660"/>
        <v>45717</v>
      </c>
      <c r="M6267" s="1">
        <f t="shared" ca="1" si="1661"/>
        <v>45714</v>
      </c>
      <c r="N6267">
        <f t="shared" ca="1" si="1662"/>
        <v>257555.5</v>
      </c>
      <c r="O6267" s="3">
        <f t="shared" ca="1" si="1663"/>
        <v>73502.5</v>
      </c>
      <c r="P6267" s="2">
        <f t="shared" ca="1" si="1664"/>
        <v>0.22202302919730077</v>
      </c>
      <c r="Q6267" t="str">
        <f t="shared" ca="1" si="1665"/>
        <v>On Time</v>
      </c>
    </row>
    <row r="6268" spans="1:17" x14ac:dyDescent="0.3">
      <c r="A6268" t="str">
        <f t="shared" si="1649"/>
        <v>S06267</v>
      </c>
      <c r="B6268" t="str">
        <f t="shared" ca="1" si="1650"/>
        <v>Oceanic Exports</v>
      </c>
      <c r="C6268" t="str">
        <f t="shared" ca="1" si="1651"/>
        <v>Australia</v>
      </c>
      <c r="D6268" t="str">
        <f t="shared" ca="1" si="1652"/>
        <v>Pickles</v>
      </c>
      <c r="E6268">
        <f t="shared" ca="1" si="1653"/>
        <v>135</v>
      </c>
      <c r="F6268" s="3">
        <f t="shared" ca="1" si="1654"/>
        <v>162</v>
      </c>
      <c r="G6268">
        <f t="shared" ca="1" si="1655"/>
        <v>21870</v>
      </c>
      <c r="H6268">
        <f t="shared" ca="1" si="1656"/>
        <v>13559.4</v>
      </c>
      <c r="I6268">
        <f t="shared" ca="1" si="1657"/>
        <v>11427</v>
      </c>
      <c r="J6268">
        <f t="shared" ca="1" si="1658"/>
        <v>3001</v>
      </c>
      <c r="K6268" s="1">
        <f t="shared" ca="1" si="1659"/>
        <v>46090</v>
      </c>
      <c r="L6268" s="1">
        <f t="shared" ca="1" si="1660"/>
        <v>46103</v>
      </c>
      <c r="M6268" s="1">
        <f t="shared" ca="1" si="1661"/>
        <v>46105</v>
      </c>
      <c r="N6268">
        <f t="shared" ca="1" si="1662"/>
        <v>27987.4</v>
      </c>
      <c r="O6268" s="3">
        <f t="shared" ca="1" si="1663"/>
        <v>-6117.4000000000015</v>
      </c>
      <c r="P6268" s="2">
        <f t="shared" ca="1" si="1664"/>
        <v>-0.27971650663008696</v>
      </c>
      <c r="Q6268" t="str">
        <f t="shared" ca="1" si="1665"/>
        <v>Late</v>
      </c>
    </row>
    <row r="6269" spans="1:17" x14ac:dyDescent="0.3">
      <c r="A6269" t="str">
        <f t="shared" si="1649"/>
        <v>S06268</v>
      </c>
      <c r="B6269" t="str">
        <f t="shared" ca="1" si="1650"/>
        <v>Global Foods</v>
      </c>
      <c r="C6269" t="str">
        <f t="shared" ca="1" si="1651"/>
        <v>UK</v>
      </c>
      <c r="D6269" t="str">
        <f t="shared" ca="1" si="1652"/>
        <v>Tea</v>
      </c>
      <c r="E6269">
        <f t="shared" ca="1" si="1653"/>
        <v>130</v>
      </c>
      <c r="F6269" s="3">
        <f t="shared" ca="1" si="1654"/>
        <v>204</v>
      </c>
      <c r="G6269">
        <f t="shared" ca="1" si="1655"/>
        <v>26520</v>
      </c>
      <c r="H6269">
        <f t="shared" ca="1" si="1656"/>
        <v>15116.4</v>
      </c>
      <c r="I6269">
        <f t="shared" ca="1" si="1657"/>
        <v>7148</v>
      </c>
      <c r="J6269">
        <f t="shared" ca="1" si="1658"/>
        <v>1757</v>
      </c>
      <c r="K6269" s="1">
        <f t="shared" ca="1" si="1659"/>
        <v>45873</v>
      </c>
      <c r="L6269" s="1">
        <f t="shared" ca="1" si="1660"/>
        <v>45891</v>
      </c>
      <c r="M6269" s="1">
        <f t="shared" ca="1" si="1661"/>
        <v>45895</v>
      </c>
      <c r="N6269">
        <f t="shared" ca="1" si="1662"/>
        <v>24021.4</v>
      </c>
      <c r="O6269" s="3">
        <f t="shared" ca="1" si="1663"/>
        <v>2498.5999999999985</v>
      </c>
      <c r="P6269" s="2">
        <f t="shared" ca="1" si="1664"/>
        <v>9.4215686274509755E-2</v>
      </c>
      <c r="Q6269" t="str">
        <f t="shared" ca="1" si="1665"/>
        <v>Late</v>
      </c>
    </row>
    <row r="6270" spans="1:17" x14ac:dyDescent="0.3">
      <c r="A6270" t="str">
        <f t="shared" si="1649"/>
        <v>S06269</v>
      </c>
      <c r="B6270" t="str">
        <f t="shared" ca="1" si="1650"/>
        <v>Global Foods</v>
      </c>
      <c r="C6270" t="str">
        <f t="shared" ca="1" si="1651"/>
        <v>UK</v>
      </c>
      <c r="D6270" t="str">
        <f t="shared" ca="1" si="1652"/>
        <v>Sauces</v>
      </c>
      <c r="E6270">
        <f t="shared" ca="1" si="1653"/>
        <v>477</v>
      </c>
      <c r="F6270" s="3">
        <f t="shared" ca="1" si="1654"/>
        <v>253</v>
      </c>
      <c r="G6270">
        <f t="shared" ca="1" si="1655"/>
        <v>120681</v>
      </c>
      <c r="H6270">
        <f t="shared" ca="1" si="1656"/>
        <v>61547.31</v>
      </c>
      <c r="I6270">
        <f t="shared" ca="1" si="1657"/>
        <v>6196</v>
      </c>
      <c r="J6270">
        <f t="shared" ca="1" si="1658"/>
        <v>1385</v>
      </c>
      <c r="K6270" s="1">
        <f t="shared" ca="1" si="1659"/>
        <v>45912</v>
      </c>
      <c r="L6270" s="1">
        <f t="shared" ca="1" si="1660"/>
        <v>45924</v>
      </c>
      <c r="M6270" s="1">
        <f t="shared" ca="1" si="1661"/>
        <v>45923</v>
      </c>
      <c r="N6270">
        <f t="shared" ca="1" si="1662"/>
        <v>69128.31</v>
      </c>
      <c r="O6270" s="3">
        <f t="shared" ca="1" si="1663"/>
        <v>51552.69</v>
      </c>
      <c r="P6270" s="2">
        <f t="shared" ca="1" si="1664"/>
        <v>0.42718149501578545</v>
      </c>
      <c r="Q6270" t="str">
        <f t="shared" ca="1" si="1665"/>
        <v>On Time</v>
      </c>
    </row>
    <row r="6271" spans="1:17" x14ac:dyDescent="0.3">
      <c r="A6271" t="str">
        <f t="shared" si="1649"/>
        <v>S06270</v>
      </c>
      <c r="B6271" t="str">
        <f t="shared" ca="1" si="1650"/>
        <v>FreshMart Ltd</v>
      </c>
      <c r="C6271" t="str">
        <f t="shared" ca="1" si="1651"/>
        <v>Canada</v>
      </c>
      <c r="D6271" t="str">
        <f t="shared" ca="1" si="1652"/>
        <v>Spices</v>
      </c>
      <c r="E6271">
        <f t="shared" ca="1" si="1653"/>
        <v>323</v>
      </c>
      <c r="F6271" s="3">
        <f t="shared" ca="1" si="1654"/>
        <v>653</v>
      </c>
      <c r="G6271">
        <f t="shared" ca="1" si="1655"/>
        <v>210919</v>
      </c>
      <c r="H6271">
        <f t="shared" ca="1" si="1656"/>
        <v>116005.45</v>
      </c>
      <c r="I6271">
        <f t="shared" ca="1" si="1657"/>
        <v>7687</v>
      </c>
      <c r="J6271">
        <f t="shared" ca="1" si="1658"/>
        <v>1565</v>
      </c>
      <c r="K6271" s="1">
        <f t="shared" ca="1" si="1659"/>
        <v>46347</v>
      </c>
      <c r="L6271" s="1">
        <f t="shared" ca="1" si="1660"/>
        <v>46362</v>
      </c>
      <c r="M6271" s="1">
        <f t="shared" ca="1" si="1661"/>
        <v>46368</v>
      </c>
      <c r="N6271">
        <f t="shared" ca="1" si="1662"/>
        <v>125257.45</v>
      </c>
      <c r="O6271" s="3">
        <f t="shared" ca="1" si="1663"/>
        <v>85661.55</v>
      </c>
      <c r="P6271" s="2">
        <f t="shared" ca="1" si="1664"/>
        <v>0.40613481952787567</v>
      </c>
      <c r="Q6271" t="str">
        <f t="shared" ca="1" si="1665"/>
        <v>Late</v>
      </c>
    </row>
    <row r="6272" spans="1:17" x14ac:dyDescent="0.3">
      <c r="A6272" t="str">
        <f t="shared" si="1649"/>
        <v>S06271</v>
      </c>
      <c r="B6272" t="str">
        <f t="shared" ca="1" si="1650"/>
        <v>Alpha Traders</v>
      </c>
      <c r="C6272" t="str">
        <f t="shared" ca="1" si="1651"/>
        <v>UAE</v>
      </c>
      <c r="D6272" t="str">
        <f t="shared" ca="1" si="1652"/>
        <v>Sauces</v>
      </c>
      <c r="E6272">
        <f t="shared" ca="1" si="1653"/>
        <v>55</v>
      </c>
      <c r="F6272" s="3">
        <f t="shared" ca="1" si="1654"/>
        <v>726</v>
      </c>
      <c r="G6272">
        <f t="shared" ca="1" si="1655"/>
        <v>39930</v>
      </c>
      <c r="H6272">
        <f t="shared" ca="1" si="1656"/>
        <v>19965</v>
      </c>
      <c r="I6272">
        <f t="shared" ca="1" si="1657"/>
        <v>3285</v>
      </c>
      <c r="J6272">
        <f t="shared" ca="1" si="1658"/>
        <v>1705</v>
      </c>
      <c r="K6272" s="1">
        <f t="shared" ca="1" si="1659"/>
        <v>46057</v>
      </c>
      <c r="L6272" s="1">
        <f t="shared" ca="1" si="1660"/>
        <v>46074</v>
      </c>
      <c r="M6272" s="1">
        <f t="shared" ca="1" si="1661"/>
        <v>46076</v>
      </c>
      <c r="N6272">
        <f t="shared" ca="1" si="1662"/>
        <v>24955</v>
      </c>
      <c r="O6272" s="3">
        <f t="shared" ca="1" si="1663"/>
        <v>14975</v>
      </c>
      <c r="P6272" s="2">
        <f t="shared" ca="1" si="1664"/>
        <v>0.37503130478337088</v>
      </c>
      <c r="Q6272" t="str">
        <f t="shared" ca="1" si="1665"/>
        <v>Late</v>
      </c>
    </row>
    <row r="6273" spans="1:17" x14ac:dyDescent="0.3">
      <c r="A6273" t="str">
        <f t="shared" si="1649"/>
        <v>S06272</v>
      </c>
      <c r="B6273" t="str">
        <f t="shared" ca="1" si="1650"/>
        <v>Beta Imports</v>
      </c>
      <c r="C6273" t="str">
        <f t="shared" ca="1" si="1651"/>
        <v>Canada</v>
      </c>
      <c r="D6273" t="str">
        <f t="shared" ca="1" si="1652"/>
        <v>Pickles</v>
      </c>
      <c r="E6273">
        <f t="shared" ca="1" si="1653"/>
        <v>275</v>
      </c>
      <c r="F6273" s="3">
        <f t="shared" ca="1" si="1654"/>
        <v>715</v>
      </c>
      <c r="G6273">
        <f t="shared" ca="1" si="1655"/>
        <v>196625</v>
      </c>
      <c r="H6273">
        <f t="shared" ca="1" si="1656"/>
        <v>141570</v>
      </c>
      <c r="I6273">
        <f t="shared" ca="1" si="1657"/>
        <v>2410</v>
      </c>
      <c r="J6273">
        <f t="shared" ca="1" si="1658"/>
        <v>3501</v>
      </c>
      <c r="K6273" s="1">
        <f t="shared" ca="1" si="1659"/>
        <v>46107</v>
      </c>
      <c r="L6273" s="1">
        <f t="shared" ca="1" si="1660"/>
        <v>46116</v>
      </c>
      <c r="M6273" s="1">
        <f t="shared" ca="1" si="1661"/>
        <v>46114</v>
      </c>
      <c r="N6273">
        <f t="shared" ca="1" si="1662"/>
        <v>147481</v>
      </c>
      <c r="O6273" s="3">
        <f t="shared" ca="1" si="1663"/>
        <v>49144</v>
      </c>
      <c r="P6273" s="2">
        <f t="shared" ca="1" si="1664"/>
        <v>0.2499376986649714</v>
      </c>
      <c r="Q6273" t="str">
        <f t="shared" ca="1" si="1665"/>
        <v>On Time</v>
      </c>
    </row>
    <row r="6274" spans="1:17" x14ac:dyDescent="0.3">
      <c r="A6274" t="str">
        <f t="shared" si="1649"/>
        <v>S06273</v>
      </c>
      <c r="B6274" t="str">
        <f t="shared" ca="1" si="1650"/>
        <v>Alpha Traders</v>
      </c>
      <c r="C6274" t="str">
        <f t="shared" ca="1" si="1651"/>
        <v>Singapore</v>
      </c>
      <c r="D6274" t="str">
        <f t="shared" ca="1" si="1652"/>
        <v>Sauces</v>
      </c>
      <c r="E6274">
        <f t="shared" ca="1" si="1653"/>
        <v>362</v>
      </c>
      <c r="F6274" s="3">
        <f t="shared" ca="1" si="1654"/>
        <v>364</v>
      </c>
      <c r="G6274">
        <f t="shared" ca="1" si="1655"/>
        <v>131768</v>
      </c>
      <c r="H6274">
        <f t="shared" ca="1" si="1656"/>
        <v>98826</v>
      </c>
      <c r="I6274">
        <f t="shared" ca="1" si="1657"/>
        <v>6380</v>
      </c>
      <c r="J6274">
        <f t="shared" ca="1" si="1658"/>
        <v>3054</v>
      </c>
      <c r="K6274" s="1">
        <f t="shared" ca="1" si="1659"/>
        <v>46033</v>
      </c>
      <c r="L6274" s="1">
        <f t="shared" ca="1" si="1660"/>
        <v>46052</v>
      </c>
      <c r="M6274" s="1">
        <f t="shared" ca="1" si="1661"/>
        <v>46052</v>
      </c>
      <c r="N6274">
        <f t="shared" ca="1" si="1662"/>
        <v>108260</v>
      </c>
      <c r="O6274" s="3">
        <f t="shared" ca="1" si="1663"/>
        <v>23508</v>
      </c>
      <c r="P6274" s="2">
        <f t="shared" ca="1" si="1664"/>
        <v>0.17840446845971708</v>
      </c>
      <c r="Q6274" t="str">
        <f t="shared" ca="1" si="1665"/>
        <v>On Time</v>
      </c>
    </row>
    <row r="6275" spans="1:17" x14ac:dyDescent="0.3">
      <c r="A6275" t="str">
        <f t="shared" ref="A6275:A6338" si="1666">"S"&amp;TEXT(ROW()-1,"00000")</f>
        <v>S06274</v>
      </c>
      <c r="B6275" t="str">
        <f t="shared" ref="B6275:B6338" ca="1" si="1667">CHOOSE(RANDBETWEEN(1,6),"Alpha Traders","Beta Imports","Global Foods","FreshMart Ltd","Oceanic Exports","Prime Wholesale")</f>
        <v>Global Foods</v>
      </c>
      <c r="C6275" t="str">
        <f t="shared" ref="C6275:C6338" ca="1" si="1668">CHOOSE(RANDBETWEEN(1,5),"UK","UAE","Canada","Australia","Singapore")</f>
        <v>UAE</v>
      </c>
      <c r="D6275" t="str">
        <f t="shared" ref="D6275:D6338" ca="1" si="1669">CHOOSE(RANDBETWEEN(1,5),"Pickles","Spices","Tea","Rice","Sauces")</f>
        <v>Spices</v>
      </c>
      <c r="E6275">
        <f t="shared" ref="E6275:E6338" ca="1" si="1670">RANDBETWEEN(50,500)</f>
        <v>243</v>
      </c>
      <c r="F6275" s="3">
        <f t="shared" ref="F6275:F6338" ca="1" si="1671">RANDBETWEEN(100,800)</f>
        <v>503</v>
      </c>
      <c r="G6275">
        <f t="shared" ref="G6275:G6338" ca="1" si="1672">E6275*F6275</f>
        <v>122229</v>
      </c>
      <c r="H6275">
        <f t="shared" ref="H6275:H6338" ca="1" si="1673">ROUND(G6275*RANDBETWEEN(45,75)/100,2)</f>
        <v>88004.88</v>
      </c>
      <c r="I6275">
        <f t="shared" ref="I6275:I6338" ca="1" si="1674">RANDBETWEEN(1500,12000)</f>
        <v>1791</v>
      </c>
      <c r="J6275">
        <f t="shared" ref="J6275:J6338" ca="1" si="1675">RANDBETWEEN(500,4000)</f>
        <v>1809</v>
      </c>
      <c r="K6275" s="1">
        <f t="shared" ref="K6275:K6338" ca="1" si="1676">DATE(2025,1,1)+RANDBETWEEN(0,729)</f>
        <v>46011</v>
      </c>
      <c r="L6275" s="1">
        <f t="shared" ref="L6275:L6338" ca="1" si="1677">K6275+RANDBETWEEN(7,20)</f>
        <v>46022</v>
      </c>
      <c r="M6275" s="1">
        <f t="shared" ref="M6275:M6338" ca="1" si="1678">L6275+RANDBETWEEN(-3,6)</f>
        <v>46021</v>
      </c>
      <c r="N6275">
        <f t="shared" ref="N6275:N6338" ca="1" si="1679">H6275+I6275+J6275</f>
        <v>91604.88</v>
      </c>
      <c r="O6275" s="3">
        <f t="shared" ref="O6275:O6338" ca="1" si="1680">G6275-N6275</f>
        <v>30624.119999999995</v>
      </c>
      <c r="P6275" s="2">
        <f t="shared" ref="P6275:P6338" ca="1" si="1681">IFERROR(O6275/G6275,0)</f>
        <v>0.25054708784331048</v>
      </c>
      <c r="Q6275" t="str">
        <f t="shared" ref="Q6275:Q6338" ca="1" si="1682">IF(M6275&lt;=L6275,"On Time","Late")</f>
        <v>On Time</v>
      </c>
    </row>
    <row r="6276" spans="1:17" x14ac:dyDescent="0.3">
      <c r="A6276" t="str">
        <f t="shared" si="1666"/>
        <v>S06275</v>
      </c>
      <c r="B6276" t="str">
        <f t="shared" ca="1" si="1667"/>
        <v>Beta Imports</v>
      </c>
      <c r="C6276" t="str">
        <f t="shared" ca="1" si="1668"/>
        <v>UAE</v>
      </c>
      <c r="D6276" t="str">
        <f t="shared" ca="1" si="1669"/>
        <v>Tea</v>
      </c>
      <c r="E6276">
        <f t="shared" ca="1" si="1670"/>
        <v>406</v>
      </c>
      <c r="F6276" s="3">
        <f t="shared" ca="1" si="1671"/>
        <v>550</v>
      </c>
      <c r="G6276">
        <f t="shared" ca="1" si="1672"/>
        <v>223300</v>
      </c>
      <c r="H6276">
        <f t="shared" ca="1" si="1673"/>
        <v>100485</v>
      </c>
      <c r="I6276">
        <f t="shared" ca="1" si="1674"/>
        <v>3793</v>
      </c>
      <c r="J6276">
        <f t="shared" ca="1" si="1675"/>
        <v>2717</v>
      </c>
      <c r="K6276" s="1">
        <f t="shared" ca="1" si="1676"/>
        <v>45971</v>
      </c>
      <c r="L6276" s="1">
        <f t="shared" ca="1" si="1677"/>
        <v>45980</v>
      </c>
      <c r="M6276" s="1">
        <f t="shared" ca="1" si="1678"/>
        <v>45986</v>
      </c>
      <c r="N6276">
        <f t="shared" ca="1" si="1679"/>
        <v>106995</v>
      </c>
      <c r="O6276" s="3">
        <f t="shared" ca="1" si="1680"/>
        <v>116305</v>
      </c>
      <c r="P6276" s="2">
        <f t="shared" ca="1" si="1681"/>
        <v>0.52084639498432606</v>
      </c>
      <c r="Q6276" t="str">
        <f t="shared" ca="1" si="1682"/>
        <v>Late</v>
      </c>
    </row>
    <row r="6277" spans="1:17" x14ac:dyDescent="0.3">
      <c r="A6277" t="str">
        <f t="shared" si="1666"/>
        <v>S06276</v>
      </c>
      <c r="B6277" t="str">
        <f t="shared" ca="1" si="1667"/>
        <v>Prime Wholesale</v>
      </c>
      <c r="C6277" t="str">
        <f t="shared" ca="1" si="1668"/>
        <v>Singapore</v>
      </c>
      <c r="D6277" t="str">
        <f t="shared" ca="1" si="1669"/>
        <v>Sauces</v>
      </c>
      <c r="E6277">
        <f t="shared" ca="1" si="1670"/>
        <v>289</v>
      </c>
      <c r="F6277" s="3">
        <f t="shared" ca="1" si="1671"/>
        <v>256</v>
      </c>
      <c r="G6277">
        <f t="shared" ca="1" si="1672"/>
        <v>73984</v>
      </c>
      <c r="H6277">
        <f t="shared" ca="1" si="1673"/>
        <v>40691.199999999997</v>
      </c>
      <c r="I6277">
        <f t="shared" ca="1" si="1674"/>
        <v>2049</v>
      </c>
      <c r="J6277">
        <f t="shared" ca="1" si="1675"/>
        <v>1848</v>
      </c>
      <c r="K6277" s="1">
        <f t="shared" ca="1" si="1676"/>
        <v>45697</v>
      </c>
      <c r="L6277" s="1">
        <f t="shared" ca="1" si="1677"/>
        <v>45708</v>
      </c>
      <c r="M6277" s="1">
        <f t="shared" ca="1" si="1678"/>
        <v>45706</v>
      </c>
      <c r="N6277">
        <f t="shared" ca="1" si="1679"/>
        <v>44588.2</v>
      </c>
      <c r="O6277" s="3">
        <f t="shared" ca="1" si="1680"/>
        <v>29395.800000000003</v>
      </c>
      <c r="P6277" s="2">
        <f t="shared" ca="1" si="1681"/>
        <v>0.39732644896193775</v>
      </c>
      <c r="Q6277" t="str">
        <f t="shared" ca="1" si="1682"/>
        <v>On Time</v>
      </c>
    </row>
    <row r="6278" spans="1:17" x14ac:dyDescent="0.3">
      <c r="A6278" t="str">
        <f t="shared" si="1666"/>
        <v>S06277</v>
      </c>
      <c r="B6278" t="str">
        <f t="shared" ca="1" si="1667"/>
        <v>Beta Imports</v>
      </c>
      <c r="C6278" t="str">
        <f t="shared" ca="1" si="1668"/>
        <v>Canada</v>
      </c>
      <c r="D6278" t="str">
        <f t="shared" ca="1" si="1669"/>
        <v>Pickles</v>
      </c>
      <c r="E6278">
        <f t="shared" ca="1" si="1670"/>
        <v>383</v>
      </c>
      <c r="F6278" s="3">
        <f t="shared" ca="1" si="1671"/>
        <v>218</v>
      </c>
      <c r="G6278">
        <f t="shared" ca="1" si="1672"/>
        <v>83494</v>
      </c>
      <c r="H6278">
        <f t="shared" ca="1" si="1673"/>
        <v>50931.34</v>
      </c>
      <c r="I6278">
        <f t="shared" ca="1" si="1674"/>
        <v>9478</v>
      </c>
      <c r="J6278">
        <f t="shared" ca="1" si="1675"/>
        <v>734</v>
      </c>
      <c r="K6278" s="1">
        <f t="shared" ca="1" si="1676"/>
        <v>45787</v>
      </c>
      <c r="L6278" s="1">
        <f t="shared" ca="1" si="1677"/>
        <v>45795</v>
      </c>
      <c r="M6278" s="1">
        <f t="shared" ca="1" si="1678"/>
        <v>45795</v>
      </c>
      <c r="N6278">
        <f t="shared" ca="1" si="1679"/>
        <v>61143.34</v>
      </c>
      <c r="O6278" s="3">
        <f t="shared" ca="1" si="1680"/>
        <v>22350.660000000003</v>
      </c>
      <c r="P6278" s="2">
        <f t="shared" ca="1" si="1681"/>
        <v>0.2676918101899538</v>
      </c>
      <c r="Q6278" t="str">
        <f t="shared" ca="1" si="1682"/>
        <v>On Time</v>
      </c>
    </row>
    <row r="6279" spans="1:17" x14ac:dyDescent="0.3">
      <c r="A6279" t="str">
        <f t="shared" si="1666"/>
        <v>S06278</v>
      </c>
      <c r="B6279" t="str">
        <f t="shared" ca="1" si="1667"/>
        <v>Prime Wholesale</v>
      </c>
      <c r="C6279" t="str">
        <f t="shared" ca="1" si="1668"/>
        <v>Australia</v>
      </c>
      <c r="D6279" t="str">
        <f t="shared" ca="1" si="1669"/>
        <v>Pickles</v>
      </c>
      <c r="E6279">
        <f t="shared" ca="1" si="1670"/>
        <v>440</v>
      </c>
      <c r="F6279" s="3">
        <f t="shared" ca="1" si="1671"/>
        <v>186</v>
      </c>
      <c r="G6279">
        <f t="shared" ca="1" si="1672"/>
        <v>81840</v>
      </c>
      <c r="H6279">
        <f t="shared" ca="1" si="1673"/>
        <v>56469.599999999999</v>
      </c>
      <c r="I6279">
        <f t="shared" ca="1" si="1674"/>
        <v>5200</v>
      </c>
      <c r="J6279">
        <f t="shared" ca="1" si="1675"/>
        <v>1007</v>
      </c>
      <c r="K6279" s="1">
        <f t="shared" ca="1" si="1676"/>
        <v>45662</v>
      </c>
      <c r="L6279" s="1">
        <f t="shared" ca="1" si="1677"/>
        <v>45673</v>
      </c>
      <c r="M6279" s="1">
        <f t="shared" ca="1" si="1678"/>
        <v>45675</v>
      </c>
      <c r="N6279">
        <f t="shared" ca="1" si="1679"/>
        <v>62676.6</v>
      </c>
      <c r="O6279" s="3">
        <f t="shared" ca="1" si="1680"/>
        <v>19163.400000000001</v>
      </c>
      <c r="P6279" s="2">
        <f t="shared" ca="1" si="1681"/>
        <v>0.23415689149560118</v>
      </c>
      <c r="Q6279" t="str">
        <f t="shared" ca="1" si="1682"/>
        <v>Late</v>
      </c>
    </row>
    <row r="6280" spans="1:17" x14ac:dyDescent="0.3">
      <c r="A6280" t="str">
        <f t="shared" si="1666"/>
        <v>S06279</v>
      </c>
      <c r="B6280" t="str">
        <f t="shared" ca="1" si="1667"/>
        <v>Prime Wholesale</v>
      </c>
      <c r="C6280" t="str">
        <f t="shared" ca="1" si="1668"/>
        <v>Australia</v>
      </c>
      <c r="D6280" t="str">
        <f t="shared" ca="1" si="1669"/>
        <v>Tea</v>
      </c>
      <c r="E6280">
        <f t="shared" ca="1" si="1670"/>
        <v>83</v>
      </c>
      <c r="F6280" s="3">
        <f t="shared" ca="1" si="1671"/>
        <v>518</v>
      </c>
      <c r="G6280">
        <f t="shared" ca="1" si="1672"/>
        <v>42994</v>
      </c>
      <c r="H6280">
        <f t="shared" ca="1" si="1673"/>
        <v>22786.82</v>
      </c>
      <c r="I6280">
        <f t="shared" ca="1" si="1674"/>
        <v>5606</v>
      </c>
      <c r="J6280">
        <f t="shared" ca="1" si="1675"/>
        <v>3041</v>
      </c>
      <c r="K6280" s="1">
        <f t="shared" ca="1" si="1676"/>
        <v>46204</v>
      </c>
      <c r="L6280" s="1">
        <f t="shared" ca="1" si="1677"/>
        <v>46211</v>
      </c>
      <c r="M6280" s="1">
        <f t="shared" ca="1" si="1678"/>
        <v>46211</v>
      </c>
      <c r="N6280">
        <f t="shared" ca="1" si="1679"/>
        <v>31433.82</v>
      </c>
      <c r="O6280" s="3">
        <f t="shared" ca="1" si="1680"/>
        <v>11560.18</v>
      </c>
      <c r="P6280" s="2">
        <f t="shared" ca="1" si="1681"/>
        <v>0.26887891333674468</v>
      </c>
      <c r="Q6280" t="str">
        <f t="shared" ca="1" si="1682"/>
        <v>On Time</v>
      </c>
    </row>
    <row r="6281" spans="1:17" x14ac:dyDescent="0.3">
      <c r="A6281" t="str">
        <f t="shared" si="1666"/>
        <v>S06280</v>
      </c>
      <c r="B6281" t="str">
        <f t="shared" ca="1" si="1667"/>
        <v>Beta Imports</v>
      </c>
      <c r="C6281" t="str">
        <f t="shared" ca="1" si="1668"/>
        <v>Australia</v>
      </c>
      <c r="D6281" t="str">
        <f t="shared" ca="1" si="1669"/>
        <v>Rice</v>
      </c>
      <c r="E6281">
        <f t="shared" ca="1" si="1670"/>
        <v>397</v>
      </c>
      <c r="F6281" s="3">
        <f t="shared" ca="1" si="1671"/>
        <v>480</v>
      </c>
      <c r="G6281">
        <f t="shared" ca="1" si="1672"/>
        <v>190560</v>
      </c>
      <c r="H6281">
        <f t="shared" ca="1" si="1673"/>
        <v>118147.2</v>
      </c>
      <c r="I6281">
        <f t="shared" ca="1" si="1674"/>
        <v>10495</v>
      </c>
      <c r="J6281">
        <f t="shared" ca="1" si="1675"/>
        <v>992</v>
      </c>
      <c r="K6281" s="1">
        <f t="shared" ca="1" si="1676"/>
        <v>46127</v>
      </c>
      <c r="L6281" s="1">
        <f t="shared" ca="1" si="1677"/>
        <v>46147</v>
      </c>
      <c r="M6281" s="1">
        <f t="shared" ca="1" si="1678"/>
        <v>46152</v>
      </c>
      <c r="N6281">
        <f t="shared" ca="1" si="1679"/>
        <v>129634.2</v>
      </c>
      <c r="O6281" s="3">
        <f t="shared" ca="1" si="1680"/>
        <v>60925.8</v>
      </c>
      <c r="P6281" s="2">
        <f t="shared" ca="1" si="1681"/>
        <v>0.3197197732997481</v>
      </c>
      <c r="Q6281" t="str">
        <f t="shared" ca="1" si="1682"/>
        <v>Late</v>
      </c>
    </row>
    <row r="6282" spans="1:17" x14ac:dyDescent="0.3">
      <c r="A6282" t="str">
        <f t="shared" si="1666"/>
        <v>S06281</v>
      </c>
      <c r="B6282" t="str">
        <f t="shared" ca="1" si="1667"/>
        <v>Alpha Traders</v>
      </c>
      <c r="C6282" t="str">
        <f t="shared" ca="1" si="1668"/>
        <v>Australia</v>
      </c>
      <c r="D6282" t="str">
        <f t="shared" ca="1" si="1669"/>
        <v>Rice</v>
      </c>
      <c r="E6282">
        <f t="shared" ca="1" si="1670"/>
        <v>138</v>
      </c>
      <c r="F6282" s="3">
        <f t="shared" ca="1" si="1671"/>
        <v>269</v>
      </c>
      <c r="G6282">
        <f t="shared" ca="1" si="1672"/>
        <v>37122</v>
      </c>
      <c r="H6282">
        <f t="shared" ca="1" si="1673"/>
        <v>20788.32</v>
      </c>
      <c r="I6282">
        <f t="shared" ca="1" si="1674"/>
        <v>8520</v>
      </c>
      <c r="J6282">
        <f t="shared" ca="1" si="1675"/>
        <v>599</v>
      </c>
      <c r="K6282" s="1">
        <f t="shared" ca="1" si="1676"/>
        <v>45858</v>
      </c>
      <c r="L6282" s="1">
        <f t="shared" ca="1" si="1677"/>
        <v>45878</v>
      </c>
      <c r="M6282" s="1">
        <f t="shared" ca="1" si="1678"/>
        <v>45880</v>
      </c>
      <c r="N6282">
        <f t="shared" ca="1" si="1679"/>
        <v>29907.32</v>
      </c>
      <c r="O6282" s="3">
        <f t="shared" ca="1" si="1680"/>
        <v>7214.68</v>
      </c>
      <c r="P6282" s="2">
        <f t="shared" ca="1" si="1681"/>
        <v>0.1943505199073326</v>
      </c>
      <c r="Q6282" t="str">
        <f t="shared" ca="1" si="1682"/>
        <v>Late</v>
      </c>
    </row>
    <row r="6283" spans="1:17" x14ac:dyDescent="0.3">
      <c r="A6283" t="str">
        <f t="shared" si="1666"/>
        <v>S06282</v>
      </c>
      <c r="B6283" t="str">
        <f t="shared" ca="1" si="1667"/>
        <v>FreshMart Ltd</v>
      </c>
      <c r="C6283" t="str">
        <f t="shared" ca="1" si="1668"/>
        <v>Canada</v>
      </c>
      <c r="D6283" t="str">
        <f t="shared" ca="1" si="1669"/>
        <v>Pickles</v>
      </c>
      <c r="E6283">
        <f t="shared" ca="1" si="1670"/>
        <v>495</v>
      </c>
      <c r="F6283" s="3">
        <f t="shared" ca="1" si="1671"/>
        <v>596</v>
      </c>
      <c r="G6283">
        <f t="shared" ca="1" si="1672"/>
        <v>295020</v>
      </c>
      <c r="H6283">
        <f t="shared" ca="1" si="1673"/>
        <v>144559.79999999999</v>
      </c>
      <c r="I6283">
        <f t="shared" ca="1" si="1674"/>
        <v>6521</v>
      </c>
      <c r="J6283">
        <f t="shared" ca="1" si="1675"/>
        <v>2566</v>
      </c>
      <c r="K6283" s="1">
        <f t="shared" ca="1" si="1676"/>
        <v>46272</v>
      </c>
      <c r="L6283" s="1">
        <f t="shared" ca="1" si="1677"/>
        <v>46287</v>
      </c>
      <c r="M6283" s="1">
        <f t="shared" ca="1" si="1678"/>
        <v>46289</v>
      </c>
      <c r="N6283">
        <f t="shared" ca="1" si="1679"/>
        <v>153646.79999999999</v>
      </c>
      <c r="O6283" s="3">
        <f t="shared" ca="1" si="1680"/>
        <v>141373.20000000001</v>
      </c>
      <c r="P6283" s="2">
        <f t="shared" ca="1" si="1681"/>
        <v>0.47919869839332929</v>
      </c>
      <c r="Q6283" t="str">
        <f t="shared" ca="1" si="1682"/>
        <v>Late</v>
      </c>
    </row>
    <row r="6284" spans="1:17" x14ac:dyDescent="0.3">
      <c r="A6284" t="str">
        <f t="shared" si="1666"/>
        <v>S06283</v>
      </c>
      <c r="B6284" t="str">
        <f t="shared" ca="1" si="1667"/>
        <v>Alpha Traders</v>
      </c>
      <c r="C6284" t="str">
        <f t="shared" ca="1" si="1668"/>
        <v>UAE</v>
      </c>
      <c r="D6284" t="str">
        <f t="shared" ca="1" si="1669"/>
        <v>Sauces</v>
      </c>
      <c r="E6284">
        <f t="shared" ca="1" si="1670"/>
        <v>419</v>
      </c>
      <c r="F6284" s="3">
        <f t="shared" ca="1" si="1671"/>
        <v>756</v>
      </c>
      <c r="G6284">
        <f t="shared" ca="1" si="1672"/>
        <v>316764</v>
      </c>
      <c r="H6284">
        <f t="shared" ca="1" si="1673"/>
        <v>202728.95999999999</v>
      </c>
      <c r="I6284">
        <f t="shared" ca="1" si="1674"/>
        <v>8166</v>
      </c>
      <c r="J6284">
        <f t="shared" ca="1" si="1675"/>
        <v>1206</v>
      </c>
      <c r="K6284" s="1">
        <f t="shared" ca="1" si="1676"/>
        <v>45955</v>
      </c>
      <c r="L6284" s="1">
        <f t="shared" ca="1" si="1677"/>
        <v>45962</v>
      </c>
      <c r="M6284" s="1">
        <f t="shared" ca="1" si="1678"/>
        <v>45963</v>
      </c>
      <c r="N6284">
        <f t="shared" ca="1" si="1679"/>
        <v>212100.96</v>
      </c>
      <c r="O6284" s="3">
        <f t="shared" ca="1" si="1680"/>
        <v>104663.04000000001</v>
      </c>
      <c r="P6284" s="2">
        <f t="shared" ca="1" si="1681"/>
        <v>0.33041330454218287</v>
      </c>
      <c r="Q6284" t="str">
        <f t="shared" ca="1" si="1682"/>
        <v>Late</v>
      </c>
    </row>
    <row r="6285" spans="1:17" x14ac:dyDescent="0.3">
      <c r="A6285" t="str">
        <f t="shared" si="1666"/>
        <v>S06284</v>
      </c>
      <c r="B6285" t="str">
        <f t="shared" ca="1" si="1667"/>
        <v>Beta Imports</v>
      </c>
      <c r="C6285" t="str">
        <f t="shared" ca="1" si="1668"/>
        <v>UK</v>
      </c>
      <c r="D6285" t="str">
        <f t="shared" ca="1" si="1669"/>
        <v>Rice</v>
      </c>
      <c r="E6285">
        <f t="shared" ca="1" si="1670"/>
        <v>401</v>
      </c>
      <c r="F6285" s="3">
        <f t="shared" ca="1" si="1671"/>
        <v>388</v>
      </c>
      <c r="G6285">
        <f t="shared" ca="1" si="1672"/>
        <v>155588</v>
      </c>
      <c r="H6285">
        <f t="shared" ca="1" si="1673"/>
        <v>115135.12</v>
      </c>
      <c r="I6285">
        <f t="shared" ca="1" si="1674"/>
        <v>4678</v>
      </c>
      <c r="J6285">
        <f t="shared" ca="1" si="1675"/>
        <v>2477</v>
      </c>
      <c r="K6285" s="1">
        <f t="shared" ca="1" si="1676"/>
        <v>46205</v>
      </c>
      <c r="L6285" s="1">
        <f t="shared" ca="1" si="1677"/>
        <v>46223</v>
      </c>
      <c r="M6285" s="1">
        <f t="shared" ca="1" si="1678"/>
        <v>46222</v>
      </c>
      <c r="N6285">
        <f t="shared" ca="1" si="1679"/>
        <v>122290.12</v>
      </c>
      <c r="O6285" s="3">
        <f t="shared" ca="1" si="1680"/>
        <v>33297.880000000005</v>
      </c>
      <c r="P6285" s="2">
        <f t="shared" ca="1" si="1681"/>
        <v>0.21401316296886652</v>
      </c>
      <c r="Q6285" t="str">
        <f t="shared" ca="1" si="1682"/>
        <v>On Time</v>
      </c>
    </row>
    <row r="6286" spans="1:17" x14ac:dyDescent="0.3">
      <c r="A6286" t="str">
        <f t="shared" si="1666"/>
        <v>S06285</v>
      </c>
      <c r="B6286" t="str">
        <f t="shared" ca="1" si="1667"/>
        <v>Global Foods</v>
      </c>
      <c r="C6286" t="str">
        <f t="shared" ca="1" si="1668"/>
        <v>Singapore</v>
      </c>
      <c r="D6286" t="str">
        <f t="shared" ca="1" si="1669"/>
        <v>Sauces</v>
      </c>
      <c r="E6286">
        <f t="shared" ca="1" si="1670"/>
        <v>358</v>
      </c>
      <c r="F6286" s="3">
        <f t="shared" ca="1" si="1671"/>
        <v>608</v>
      </c>
      <c r="G6286">
        <f t="shared" ca="1" si="1672"/>
        <v>217664</v>
      </c>
      <c r="H6286">
        <f t="shared" ca="1" si="1673"/>
        <v>121891.84</v>
      </c>
      <c r="I6286">
        <f t="shared" ca="1" si="1674"/>
        <v>3310</v>
      </c>
      <c r="J6286">
        <f t="shared" ca="1" si="1675"/>
        <v>1380</v>
      </c>
      <c r="K6286" s="1">
        <f t="shared" ca="1" si="1676"/>
        <v>45878</v>
      </c>
      <c r="L6286" s="1">
        <f t="shared" ca="1" si="1677"/>
        <v>45890</v>
      </c>
      <c r="M6286" s="1">
        <f t="shared" ca="1" si="1678"/>
        <v>45893</v>
      </c>
      <c r="N6286">
        <f t="shared" ca="1" si="1679"/>
        <v>126581.84</v>
      </c>
      <c r="O6286" s="3">
        <f t="shared" ca="1" si="1680"/>
        <v>91082.16</v>
      </c>
      <c r="P6286" s="2">
        <f t="shared" ca="1" si="1681"/>
        <v>0.41845302852102323</v>
      </c>
      <c r="Q6286" t="str">
        <f t="shared" ca="1" si="1682"/>
        <v>Late</v>
      </c>
    </row>
    <row r="6287" spans="1:17" x14ac:dyDescent="0.3">
      <c r="A6287" t="str">
        <f t="shared" si="1666"/>
        <v>S06286</v>
      </c>
      <c r="B6287" t="str">
        <f t="shared" ca="1" si="1667"/>
        <v>Beta Imports</v>
      </c>
      <c r="C6287" t="str">
        <f t="shared" ca="1" si="1668"/>
        <v>Canada</v>
      </c>
      <c r="D6287" t="str">
        <f t="shared" ca="1" si="1669"/>
        <v>Sauces</v>
      </c>
      <c r="E6287">
        <f t="shared" ca="1" si="1670"/>
        <v>102</v>
      </c>
      <c r="F6287" s="3">
        <f t="shared" ca="1" si="1671"/>
        <v>625</v>
      </c>
      <c r="G6287">
        <f t="shared" ca="1" si="1672"/>
        <v>63750</v>
      </c>
      <c r="H6287">
        <f t="shared" ca="1" si="1673"/>
        <v>39525</v>
      </c>
      <c r="I6287">
        <f t="shared" ca="1" si="1674"/>
        <v>2909</v>
      </c>
      <c r="J6287">
        <f t="shared" ca="1" si="1675"/>
        <v>3945</v>
      </c>
      <c r="K6287" s="1">
        <f t="shared" ca="1" si="1676"/>
        <v>46146</v>
      </c>
      <c r="L6287" s="1">
        <f t="shared" ca="1" si="1677"/>
        <v>46153</v>
      </c>
      <c r="M6287" s="1">
        <f t="shared" ca="1" si="1678"/>
        <v>46152</v>
      </c>
      <c r="N6287">
        <f t="shared" ca="1" si="1679"/>
        <v>46379</v>
      </c>
      <c r="O6287" s="3">
        <f t="shared" ca="1" si="1680"/>
        <v>17371</v>
      </c>
      <c r="P6287" s="2">
        <f t="shared" ca="1" si="1681"/>
        <v>0.27248627450980389</v>
      </c>
      <c r="Q6287" t="str">
        <f t="shared" ca="1" si="1682"/>
        <v>On Time</v>
      </c>
    </row>
    <row r="6288" spans="1:17" x14ac:dyDescent="0.3">
      <c r="A6288" t="str">
        <f t="shared" si="1666"/>
        <v>S06287</v>
      </c>
      <c r="B6288" t="str">
        <f t="shared" ca="1" si="1667"/>
        <v>Prime Wholesale</v>
      </c>
      <c r="C6288" t="str">
        <f t="shared" ca="1" si="1668"/>
        <v>Australia</v>
      </c>
      <c r="D6288" t="str">
        <f t="shared" ca="1" si="1669"/>
        <v>Rice</v>
      </c>
      <c r="E6288">
        <f t="shared" ca="1" si="1670"/>
        <v>231</v>
      </c>
      <c r="F6288" s="3">
        <f t="shared" ca="1" si="1671"/>
        <v>277</v>
      </c>
      <c r="G6288">
        <f t="shared" ca="1" si="1672"/>
        <v>63987</v>
      </c>
      <c r="H6288">
        <f t="shared" ca="1" si="1673"/>
        <v>40311.81</v>
      </c>
      <c r="I6288">
        <f t="shared" ca="1" si="1674"/>
        <v>1620</v>
      </c>
      <c r="J6288">
        <f t="shared" ca="1" si="1675"/>
        <v>2559</v>
      </c>
      <c r="K6288" s="1">
        <f t="shared" ca="1" si="1676"/>
        <v>46066</v>
      </c>
      <c r="L6288" s="1">
        <f t="shared" ca="1" si="1677"/>
        <v>46085</v>
      </c>
      <c r="M6288" s="1">
        <f t="shared" ca="1" si="1678"/>
        <v>46085</v>
      </c>
      <c r="N6288">
        <f t="shared" ca="1" si="1679"/>
        <v>44490.81</v>
      </c>
      <c r="O6288" s="3">
        <f t="shared" ca="1" si="1680"/>
        <v>19496.190000000002</v>
      </c>
      <c r="P6288" s="2">
        <f t="shared" ca="1" si="1681"/>
        <v>0.30468985887758454</v>
      </c>
      <c r="Q6288" t="str">
        <f t="shared" ca="1" si="1682"/>
        <v>On Time</v>
      </c>
    </row>
    <row r="6289" spans="1:17" x14ac:dyDescent="0.3">
      <c r="A6289" t="str">
        <f t="shared" si="1666"/>
        <v>S06288</v>
      </c>
      <c r="B6289" t="str">
        <f t="shared" ca="1" si="1667"/>
        <v>Prime Wholesale</v>
      </c>
      <c r="C6289" t="str">
        <f t="shared" ca="1" si="1668"/>
        <v>Canada</v>
      </c>
      <c r="D6289" t="str">
        <f t="shared" ca="1" si="1669"/>
        <v>Pickles</v>
      </c>
      <c r="E6289">
        <f t="shared" ca="1" si="1670"/>
        <v>370</v>
      </c>
      <c r="F6289" s="3">
        <f t="shared" ca="1" si="1671"/>
        <v>659</v>
      </c>
      <c r="G6289">
        <f t="shared" ca="1" si="1672"/>
        <v>243830</v>
      </c>
      <c r="H6289">
        <f t="shared" ca="1" si="1673"/>
        <v>151174.6</v>
      </c>
      <c r="I6289">
        <f t="shared" ca="1" si="1674"/>
        <v>6267</v>
      </c>
      <c r="J6289">
        <f t="shared" ca="1" si="1675"/>
        <v>627</v>
      </c>
      <c r="K6289" s="1">
        <f t="shared" ca="1" si="1676"/>
        <v>45949</v>
      </c>
      <c r="L6289" s="1">
        <f t="shared" ca="1" si="1677"/>
        <v>45964</v>
      </c>
      <c r="M6289" s="1">
        <f t="shared" ca="1" si="1678"/>
        <v>45967</v>
      </c>
      <c r="N6289">
        <f t="shared" ca="1" si="1679"/>
        <v>158068.6</v>
      </c>
      <c r="O6289" s="3">
        <f t="shared" ca="1" si="1680"/>
        <v>85761.4</v>
      </c>
      <c r="P6289" s="2">
        <f t="shared" ca="1" si="1681"/>
        <v>0.35172620268219656</v>
      </c>
      <c r="Q6289" t="str">
        <f t="shared" ca="1" si="1682"/>
        <v>Late</v>
      </c>
    </row>
    <row r="6290" spans="1:17" x14ac:dyDescent="0.3">
      <c r="A6290" t="str">
        <f t="shared" si="1666"/>
        <v>S06289</v>
      </c>
      <c r="B6290" t="str">
        <f t="shared" ca="1" si="1667"/>
        <v>Beta Imports</v>
      </c>
      <c r="C6290" t="str">
        <f t="shared" ca="1" si="1668"/>
        <v>Australia</v>
      </c>
      <c r="D6290" t="str">
        <f t="shared" ca="1" si="1669"/>
        <v>Spices</v>
      </c>
      <c r="E6290">
        <f t="shared" ca="1" si="1670"/>
        <v>402</v>
      </c>
      <c r="F6290" s="3">
        <f t="shared" ca="1" si="1671"/>
        <v>570</v>
      </c>
      <c r="G6290">
        <f t="shared" ca="1" si="1672"/>
        <v>229140</v>
      </c>
      <c r="H6290">
        <f t="shared" ca="1" si="1673"/>
        <v>103113</v>
      </c>
      <c r="I6290">
        <f t="shared" ca="1" si="1674"/>
        <v>1883</v>
      </c>
      <c r="J6290">
        <f t="shared" ca="1" si="1675"/>
        <v>2510</v>
      </c>
      <c r="K6290" s="1">
        <f t="shared" ca="1" si="1676"/>
        <v>46369</v>
      </c>
      <c r="L6290" s="1">
        <f t="shared" ca="1" si="1677"/>
        <v>46376</v>
      </c>
      <c r="M6290" s="1">
        <f t="shared" ca="1" si="1678"/>
        <v>46382</v>
      </c>
      <c r="N6290">
        <f t="shared" ca="1" si="1679"/>
        <v>107506</v>
      </c>
      <c r="O6290" s="3">
        <f t="shared" ca="1" si="1680"/>
        <v>121634</v>
      </c>
      <c r="P6290" s="2">
        <f t="shared" ca="1" si="1681"/>
        <v>0.53082831456751334</v>
      </c>
      <c r="Q6290" t="str">
        <f t="shared" ca="1" si="1682"/>
        <v>Late</v>
      </c>
    </row>
    <row r="6291" spans="1:17" x14ac:dyDescent="0.3">
      <c r="A6291" t="str">
        <f t="shared" si="1666"/>
        <v>S06290</v>
      </c>
      <c r="B6291" t="str">
        <f t="shared" ca="1" si="1667"/>
        <v>Global Foods</v>
      </c>
      <c r="C6291" t="str">
        <f t="shared" ca="1" si="1668"/>
        <v>UK</v>
      </c>
      <c r="D6291" t="str">
        <f t="shared" ca="1" si="1669"/>
        <v>Sauces</v>
      </c>
      <c r="E6291">
        <f t="shared" ca="1" si="1670"/>
        <v>308</v>
      </c>
      <c r="F6291" s="3">
        <f t="shared" ca="1" si="1671"/>
        <v>269</v>
      </c>
      <c r="G6291">
        <f t="shared" ca="1" si="1672"/>
        <v>82852</v>
      </c>
      <c r="H6291">
        <f t="shared" ca="1" si="1673"/>
        <v>43911.56</v>
      </c>
      <c r="I6291">
        <f t="shared" ca="1" si="1674"/>
        <v>6630</v>
      </c>
      <c r="J6291">
        <f t="shared" ca="1" si="1675"/>
        <v>2814</v>
      </c>
      <c r="K6291" s="1">
        <f t="shared" ca="1" si="1676"/>
        <v>46083</v>
      </c>
      <c r="L6291" s="1">
        <f t="shared" ca="1" si="1677"/>
        <v>46091</v>
      </c>
      <c r="M6291" s="1">
        <f t="shared" ca="1" si="1678"/>
        <v>46095</v>
      </c>
      <c r="N6291">
        <f t="shared" ca="1" si="1679"/>
        <v>53355.56</v>
      </c>
      <c r="O6291" s="3">
        <f t="shared" ca="1" si="1680"/>
        <v>29496.440000000002</v>
      </c>
      <c r="P6291" s="2">
        <f t="shared" ca="1" si="1681"/>
        <v>0.35601361463814996</v>
      </c>
      <c r="Q6291" t="str">
        <f t="shared" ca="1" si="1682"/>
        <v>Late</v>
      </c>
    </row>
    <row r="6292" spans="1:17" x14ac:dyDescent="0.3">
      <c r="A6292" t="str">
        <f t="shared" si="1666"/>
        <v>S06291</v>
      </c>
      <c r="B6292" t="str">
        <f t="shared" ca="1" si="1667"/>
        <v>Prime Wholesale</v>
      </c>
      <c r="C6292" t="str">
        <f t="shared" ca="1" si="1668"/>
        <v>UK</v>
      </c>
      <c r="D6292" t="str">
        <f t="shared" ca="1" si="1669"/>
        <v>Sauces</v>
      </c>
      <c r="E6292">
        <f t="shared" ca="1" si="1670"/>
        <v>360</v>
      </c>
      <c r="F6292" s="3">
        <f t="shared" ca="1" si="1671"/>
        <v>125</v>
      </c>
      <c r="G6292">
        <f t="shared" ca="1" si="1672"/>
        <v>45000</v>
      </c>
      <c r="H6292">
        <f t="shared" ca="1" si="1673"/>
        <v>26550</v>
      </c>
      <c r="I6292">
        <f t="shared" ca="1" si="1674"/>
        <v>1560</v>
      </c>
      <c r="J6292">
        <f t="shared" ca="1" si="1675"/>
        <v>1401</v>
      </c>
      <c r="K6292" s="1">
        <f t="shared" ca="1" si="1676"/>
        <v>46003</v>
      </c>
      <c r="L6292" s="1">
        <f t="shared" ca="1" si="1677"/>
        <v>46020</v>
      </c>
      <c r="M6292" s="1">
        <f t="shared" ca="1" si="1678"/>
        <v>46026</v>
      </c>
      <c r="N6292">
        <f t="shared" ca="1" si="1679"/>
        <v>29511</v>
      </c>
      <c r="O6292" s="3">
        <f t="shared" ca="1" si="1680"/>
        <v>15489</v>
      </c>
      <c r="P6292" s="2">
        <f t="shared" ca="1" si="1681"/>
        <v>0.34420000000000001</v>
      </c>
      <c r="Q6292" t="str">
        <f t="shared" ca="1" si="1682"/>
        <v>Late</v>
      </c>
    </row>
    <row r="6293" spans="1:17" x14ac:dyDescent="0.3">
      <c r="A6293" t="str">
        <f t="shared" si="1666"/>
        <v>S06292</v>
      </c>
      <c r="B6293" t="str">
        <f t="shared" ca="1" si="1667"/>
        <v>Global Foods</v>
      </c>
      <c r="C6293" t="str">
        <f t="shared" ca="1" si="1668"/>
        <v>Australia</v>
      </c>
      <c r="D6293" t="str">
        <f t="shared" ca="1" si="1669"/>
        <v>Tea</v>
      </c>
      <c r="E6293">
        <f t="shared" ca="1" si="1670"/>
        <v>107</v>
      </c>
      <c r="F6293" s="3">
        <f t="shared" ca="1" si="1671"/>
        <v>258</v>
      </c>
      <c r="G6293">
        <f t="shared" ca="1" si="1672"/>
        <v>27606</v>
      </c>
      <c r="H6293">
        <f t="shared" ca="1" si="1673"/>
        <v>14079.06</v>
      </c>
      <c r="I6293">
        <f t="shared" ca="1" si="1674"/>
        <v>10105</v>
      </c>
      <c r="J6293">
        <f t="shared" ca="1" si="1675"/>
        <v>2730</v>
      </c>
      <c r="K6293" s="1">
        <f t="shared" ca="1" si="1676"/>
        <v>45867</v>
      </c>
      <c r="L6293" s="1">
        <f t="shared" ca="1" si="1677"/>
        <v>45884</v>
      </c>
      <c r="M6293" s="1">
        <f t="shared" ca="1" si="1678"/>
        <v>45882</v>
      </c>
      <c r="N6293">
        <f t="shared" ca="1" si="1679"/>
        <v>26914.059999999998</v>
      </c>
      <c r="O6293" s="3">
        <f t="shared" ca="1" si="1680"/>
        <v>691.94000000000233</v>
      </c>
      <c r="P6293" s="2">
        <f t="shared" ca="1" si="1681"/>
        <v>2.5064840976599376E-2</v>
      </c>
      <c r="Q6293" t="str">
        <f t="shared" ca="1" si="1682"/>
        <v>On Time</v>
      </c>
    </row>
    <row r="6294" spans="1:17" x14ac:dyDescent="0.3">
      <c r="A6294" t="str">
        <f t="shared" si="1666"/>
        <v>S06293</v>
      </c>
      <c r="B6294" t="str">
        <f t="shared" ca="1" si="1667"/>
        <v>Alpha Traders</v>
      </c>
      <c r="C6294" t="str">
        <f t="shared" ca="1" si="1668"/>
        <v>UK</v>
      </c>
      <c r="D6294" t="str">
        <f t="shared" ca="1" si="1669"/>
        <v>Sauces</v>
      </c>
      <c r="E6294">
        <f t="shared" ca="1" si="1670"/>
        <v>217</v>
      </c>
      <c r="F6294" s="3">
        <f t="shared" ca="1" si="1671"/>
        <v>472</v>
      </c>
      <c r="G6294">
        <f t="shared" ca="1" si="1672"/>
        <v>102424</v>
      </c>
      <c r="H6294">
        <f t="shared" ca="1" si="1673"/>
        <v>63502.879999999997</v>
      </c>
      <c r="I6294">
        <f t="shared" ca="1" si="1674"/>
        <v>8239</v>
      </c>
      <c r="J6294">
        <f t="shared" ca="1" si="1675"/>
        <v>3891</v>
      </c>
      <c r="K6294" s="1">
        <f t="shared" ca="1" si="1676"/>
        <v>46043</v>
      </c>
      <c r="L6294" s="1">
        <f t="shared" ca="1" si="1677"/>
        <v>46054</v>
      </c>
      <c r="M6294" s="1">
        <f t="shared" ca="1" si="1678"/>
        <v>46055</v>
      </c>
      <c r="N6294">
        <f t="shared" ca="1" si="1679"/>
        <v>75632.88</v>
      </c>
      <c r="O6294" s="3">
        <f t="shared" ca="1" si="1680"/>
        <v>26791.119999999995</v>
      </c>
      <c r="P6294" s="2">
        <f t="shared" ca="1" si="1681"/>
        <v>0.26157072561118483</v>
      </c>
      <c r="Q6294" t="str">
        <f t="shared" ca="1" si="1682"/>
        <v>Late</v>
      </c>
    </row>
    <row r="6295" spans="1:17" x14ac:dyDescent="0.3">
      <c r="A6295" t="str">
        <f t="shared" si="1666"/>
        <v>S06294</v>
      </c>
      <c r="B6295" t="str">
        <f t="shared" ca="1" si="1667"/>
        <v>Global Foods</v>
      </c>
      <c r="C6295" t="str">
        <f t="shared" ca="1" si="1668"/>
        <v>UK</v>
      </c>
      <c r="D6295" t="str">
        <f t="shared" ca="1" si="1669"/>
        <v>Rice</v>
      </c>
      <c r="E6295">
        <f t="shared" ca="1" si="1670"/>
        <v>477</v>
      </c>
      <c r="F6295" s="3">
        <f t="shared" ca="1" si="1671"/>
        <v>657</v>
      </c>
      <c r="G6295">
        <f t="shared" ca="1" si="1672"/>
        <v>313389</v>
      </c>
      <c r="H6295">
        <f t="shared" ca="1" si="1673"/>
        <v>184899.51</v>
      </c>
      <c r="I6295">
        <f t="shared" ca="1" si="1674"/>
        <v>9837</v>
      </c>
      <c r="J6295">
        <f t="shared" ca="1" si="1675"/>
        <v>2502</v>
      </c>
      <c r="K6295" s="1">
        <f t="shared" ca="1" si="1676"/>
        <v>45696</v>
      </c>
      <c r="L6295" s="1">
        <f t="shared" ca="1" si="1677"/>
        <v>45706</v>
      </c>
      <c r="M6295" s="1">
        <f t="shared" ca="1" si="1678"/>
        <v>45705</v>
      </c>
      <c r="N6295">
        <f t="shared" ca="1" si="1679"/>
        <v>197238.51</v>
      </c>
      <c r="O6295" s="3">
        <f t="shared" ca="1" si="1680"/>
        <v>116150.48999999999</v>
      </c>
      <c r="P6295" s="2">
        <f t="shared" ca="1" si="1681"/>
        <v>0.3706272077194796</v>
      </c>
      <c r="Q6295" t="str">
        <f t="shared" ca="1" si="1682"/>
        <v>On Time</v>
      </c>
    </row>
    <row r="6296" spans="1:17" x14ac:dyDescent="0.3">
      <c r="A6296" t="str">
        <f t="shared" si="1666"/>
        <v>S06295</v>
      </c>
      <c r="B6296" t="str">
        <f t="shared" ca="1" si="1667"/>
        <v>FreshMart Ltd</v>
      </c>
      <c r="C6296" t="str">
        <f t="shared" ca="1" si="1668"/>
        <v>UAE</v>
      </c>
      <c r="D6296" t="str">
        <f t="shared" ca="1" si="1669"/>
        <v>Sauces</v>
      </c>
      <c r="E6296">
        <f t="shared" ca="1" si="1670"/>
        <v>327</v>
      </c>
      <c r="F6296" s="3">
        <f t="shared" ca="1" si="1671"/>
        <v>552</v>
      </c>
      <c r="G6296">
        <f t="shared" ca="1" si="1672"/>
        <v>180504</v>
      </c>
      <c r="H6296">
        <f t="shared" ca="1" si="1673"/>
        <v>133572.96</v>
      </c>
      <c r="I6296">
        <f t="shared" ca="1" si="1674"/>
        <v>5908</v>
      </c>
      <c r="J6296">
        <f t="shared" ca="1" si="1675"/>
        <v>2059</v>
      </c>
      <c r="K6296" s="1">
        <f t="shared" ca="1" si="1676"/>
        <v>46307</v>
      </c>
      <c r="L6296" s="1">
        <f t="shared" ca="1" si="1677"/>
        <v>46317</v>
      </c>
      <c r="M6296" s="1">
        <f t="shared" ca="1" si="1678"/>
        <v>46322</v>
      </c>
      <c r="N6296">
        <f t="shared" ca="1" si="1679"/>
        <v>141539.96</v>
      </c>
      <c r="O6296" s="3">
        <f t="shared" ca="1" si="1680"/>
        <v>38964.040000000008</v>
      </c>
      <c r="P6296" s="2">
        <f t="shared" ca="1" si="1681"/>
        <v>0.21586247396179589</v>
      </c>
      <c r="Q6296" t="str">
        <f t="shared" ca="1" si="1682"/>
        <v>Late</v>
      </c>
    </row>
    <row r="6297" spans="1:17" x14ac:dyDescent="0.3">
      <c r="A6297" t="str">
        <f t="shared" si="1666"/>
        <v>S06296</v>
      </c>
      <c r="B6297" t="str">
        <f t="shared" ca="1" si="1667"/>
        <v>FreshMart Ltd</v>
      </c>
      <c r="C6297" t="str">
        <f t="shared" ca="1" si="1668"/>
        <v>Singapore</v>
      </c>
      <c r="D6297" t="str">
        <f t="shared" ca="1" si="1669"/>
        <v>Pickles</v>
      </c>
      <c r="E6297">
        <f t="shared" ca="1" si="1670"/>
        <v>382</v>
      </c>
      <c r="F6297" s="3">
        <f t="shared" ca="1" si="1671"/>
        <v>575</v>
      </c>
      <c r="G6297">
        <f t="shared" ca="1" si="1672"/>
        <v>219650</v>
      </c>
      <c r="H6297">
        <f t="shared" ca="1" si="1673"/>
        <v>120807.5</v>
      </c>
      <c r="I6297">
        <f t="shared" ca="1" si="1674"/>
        <v>9019</v>
      </c>
      <c r="J6297">
        <f t="shared" ca="1" si="1675"/>
        <v>3704</v>
      </c>
      <c r="K6297" s="1">
        <f t="shared" ca="1" si="1676"/>
        <v>46208</v>
      </c>
      <c r="L6297" s="1">
        <f t="shared" ca="1" si="1677"/>
        <v>46215</v>
      </c>
      <c r="M6297" s="1">
        <f t="shared" ca="1" si="1678"/>
        <v>46218</v>
      </c>
      <c r="N6297">
        <f t="shared" ca="1" si="1679"/>
        <v>133530.5</v>
      </c>
      <c r="O6297" s="3">
        <f t="shared" ca="1" si="1680"/>
        <v>86119.5</v>
      </c>
      <c r="P6297" s="2">
        <f t="shared" ca="1" si="1681"/>
        <v>0.39207603004780334</v>
      </c>
      <c r="Q6297" t="str">
        <f t="shared" ca="1" si="1682"/>
        <v>Late</v>
      </c>
    </row>
    <row r="6298" spans="1:17" x14ac:dyDescent="0.3">
      <c r="A6298" t="str">
        <f t="shared" si="1666"/>
        <v>S06297</v>
      </c>
      <c r="B6298" t="str">
        <f t="shared" ca="1" si="1667"/>
        <v>Beta Imports</v>
      </c>
      <c r="C6298" t="str">
        <f t="shared" ca="1" si="1668"/>
        <v>UK</v>
      </c>
      <c r="D6298" t="str">
        <f t="shared" ca="1" si="1669"/>
        <v>Spices</v>
      </c>
      <c r="E6298">
        <f t="shared" ca="1" si="1670"/>
        <v>240</v>
      </c>
      <c r="F6298" s="3">
        <f t="shared" ca="1" si="1671"/>
        <v>314</v>
      </c>
      <c r="G6298">
        <f t="shared" ca="1" si="1672"/>
        <v>75360</v>
      </c>
      <c r="H6298">
        <f t="shared" ca="1" si="1673"/>
        <v>42955.199999999997</v>
      </c>
      <c r="I6298">
        <f t="shared" ca="1" si="1674"/>
        <v>3001</v>
      </c>
      <c r="J6298">
        <f t="shared" ca="1" si="1675"/>
        <v>3912</v>
      </c>
      <c r="K6298" s="1">
        <f t="shared" ca="1" si="1676"/>
        <v>45909</v>
      </c>
      <c r="L6298" s="1">
        <f t="shared" ca="1" si="1677"/>
        <v>45925</v>
      </c>
      <c r="M6298" s="1">
        <f t="shared" ca="1" si="1678"/>
        <v>45923</v>
      </c>
      <c r="N6298">
        <f t="shared" ca="1" si="1679"/>
        <v>49868.2</v>
      </c>
      <c r="O6298" s="3">
        <f t="shared" ca="1" si="1680"/>
        <v>25491.800000000003</v>
      </c>
      <c r="P6298" s="2">
        <f t="shared" ca="1" si="1681"/>
        <v>0.33826698513800429</v>
      </c>
      <c r="Q6298" t="str">
        <f t="shared" ca="1" si="1682"/>
        <v>On Time</v>
      </c>
    </row>
    <row r="6299" spans="1:17" x14ac:dyDescent="0.3">
      <c r="A6299" t="str">
        <f t="shared" si="1666"/>
        <v>S06298</v>
      </c>
      <c r="B6299" t="str">
        <f t="shared" ca="1" si="1667"/>
        <v>Global Foods</v>
      </c>
      <c r="C6299" t="str">
        <f t="shared" ca="1" si="1668"/>
        <v>Singapore</v>
      </c>
      <c r="D6299" t="str">
        <f t="shared" ca="1" si="1669"/>
        <v>Pickles</v>
      </c>
      <c r="E6299">
        <f t="shared" ca="1" si="1670"/>
        <v>92</v>
      </c>
      <c r="F6299" s="3">
        <f t="shared" ca="1" si="1671"/>
        <v>771</v>
      </c>
      <c r="G6299">
        <f t="shared" ca="1" si="1672"/>
        <v>70932</v>
      </c>
      <c r="H6299">
        <f t="shared" ca="1" si="1673"/>
        <v>33338.04</v>
      </c>
      <c r="I6299">
        <f t="shared" ca="1" si="1674"/>
        <v>10217</v>
      </c>
      <c r="J6299">
        <f t="shared" ca="1" si="1675"/>
        <v>1085</v>
      </c>
      <c r="K6299" s="1">
        <f t="shared" ca="1" si="1676"/>
        <v>46327</v>
      </c>
      <c r="L6299" s="1">
        <f t="shared" ca="1" si="1677"/>
        <v>46339</v>
      </c>
      <c r="M6299" s="1">
        <f t="shared" ca="1" si="1678"/>
        <v>46337</v>
      </c>
      <c r="N6299">
        <f t="shared" ca="1" si="1679"/>
        <v>44640.04</v>
      </c>
      <c r="O6299" s="3">
        <f t="shared" ca="1" si="1680"/>
        <v>26291.96</v>
      </c>
      <c r="P6299" s="2">
        <f t="shared" ca="1" si="1681"/>
        <v>0.37066429820109398</v>
      </c>
      <c r="Q6299" t="str">
        <f t="shared" ca="1" si="1682"/>
        <v>On Time</v>
      </c>
    </row>
    <row r="6300" spans="1:17" x14ac:dyDescent="0.3">
      <c r="A6300" t="str">
        <f t="shared" si="1666"/>
        <v>S06299</v>
      </c>
      <c r="B6300" t="str">
        <f t="shared" ca="1" si="1667"/>
        <v>Beta Imports</v>
      </c>
      <c r="C6300" t="str">
        <f t="shared" ca="1" si="1668"/>
        <v>UAE</v>
      </c>
      <c r="D6300" t="str">
        <f t="shared" ca="1" si="1669"/>
        <v>Tea</v>
      </c>
      <c r="E6300">
        <f t="shared" ca="1" si="1670"/>
        <v>307</v>
      </c>
      <c r="F6300" s="3">
        <f t="shared" ca="1" si="1671"/>
        <v>739</v>
      </c>
      <c r="G6300">
        <f t="shared" ca="1" si="1672"/>
        <v>226873</v>
      </c>
      <c r="H6300">
        <f t="shared" ca="1" si="1673"/>
        <v>165617.29</v>
      </c>
      <c r="I6300">
        <f t="shared" ca="1" si="1674"/>
        <v>11589</v>
      </c>
      <c r="J6300">
        <f t="shared" ca="1" si="1675"/>
        <v>1815</v>
      </c>
      <c r="K6300" s="1">
        <f t="shared" ca="1" si="1676"/>
        <v>46186</v>
      </c>
      <c r="L6300" s="1">
        <f t="shared" ca="1" si="1677"/>
        <v>46203</v>
      </c>
      <c r="M6300" s="1">
        <f t="shared" ca="1" si="1678"/>
        <v>46207</v>
      </c>
      <c r="N6300">
        <f t="shared" ca="1" si="1679"/>
        <v>179021.29</v>
      </c>
      <c r="O6300" s="3">
        <f t="shared" ca="1" si="1680"/>
        <v>47851.709999999992</v>
      </c>
      <c r="P6300" s="2">
        <f t="shared" ca="1" si="1681"/>
        <v>0.21091848743570188</v>
      </c>
      <c r="Q6300" t="str">
        <f t="shared" ca="1" si="1682"/>
        <v>Late</v>
      </c>
    </row>
    <row r="6301" spans="1:17" x14ac:dyDescent="0.3">
      <c r="A6301" t="str">
        <f t="shared" si="1666"/>
        <v>S06300</v>
      </c>
      <c r="B6301" t="str">
        <f t="shared" ca="1" si="1667"/>
        <v>Beta Imports</v>
      </c>
      <c r="C6301" t="str">
        <f t="shared" ca="1" si="1668"/>
        <v>Canada</v>
      </c>
      <c r="D6301" t="str">
        <f t="shared" ca="1" si="1669"/>
        <v>Rice</v>
      </c>
      <c r="E6301">
        <f t="shared" ca="1" si="1670"/>
        <v>209</v>
      </c>
      <c r="F6301" s="3">
        <f t="shared" ca="1" si="1671"/>
        <v>218</v>
      </c>
      <c r="G6301">
        <f t="shared" ca="1" si="1672"/>
        <v>45562</v>
      </c>
      <c r="H6301">
        <f t="shared" ca="1" si="1673"/>
        <v>29159.68</v>
      </c>
      <c r="I6301">
        <f t="shared" ca="1" si="1674"/>
        <v>10611</v>
      </c>
      <c r="J6301">
        <f t="shared" ca="1" si="1675"/>
        <v>2024</v>
      </c>
      <c r="K6301" s="1">
        <f t="shared" ca="1" si="1676"/>
        <v>46180</v>
      </c>
      <c r="L6301" s="1">
        <f t="shared" ca="1" si="1677"/>
        <v>46190</v>
      </c>
      <c r="M6301" s="1">
        <f t="shared" ca="1" si="1678"/>
        <v>46191</v>
      </c>
      <c r="N6301">
        <f t="shared" ca="1" si="1679"/>
        <v>41794.68</v>
      </c>
      <c r="O6301" s="3">
        <f t="shared" ca="1" si="1680"/>
        <v>3767.3199999999997</v>
      </c>
      <c r="P6301" s="2">
        <f t="shared" ca="1" si="1681"/>
        <v>8.2685571309424513E-2</v>
      </c>
      <c r="Q6301" t="str">
        <f t="shared" ca="1" si="1682"/>
        <v>Late</v>
      </c>
    </row>
    <row r="6302" spans="1:17" x14ac:dyDescent="0.3">
      <c r="A6302" t="str">
        <f t="shared" si="1666"/>
        <v>S06301</v>
      </c>
      <c r="B6302" t="str">
        <f t="shared" ca="1" si="1667"/>
        <v>Global Foods</v>
      </c>
      <c r="C6302" t="str">
        <f t="shared" ca="1" si="1668"/>
        <v>UK</v>
      </c>
      <c r="D6302" t="str">
        <f t="shared" ca="1" si="1669"/>
        <v>Sauces</v>
      </c>
      <c r="E6302">
        <f t="shared" ca="1" si="1670"/>
        <v>356</v>
      </c>
      <c r="F6302" s="3">
        <f t="shared" ca="1" si="1671"/>
        <v>548</v>
      </c>
      <c r="G6302">
        <f t="shared" ca="1" si="1672"/>
        <v>195088</v>
      </c>
      <c r="H6302">
        <f t="shared" ca="1" si="1673"/>
        <v>91691.36</v>
      </c>
      <c r="I6302">
        <f t="shared" ca="1" si="1674"/>
        <v>9175</v>
      </c>
      <c r="J6302">
        <f t="shared" ca="1" si="1675"/>
        <v>3625</v>
      </c>
      <c r="K6302" s="1">
        <f t="shared" ca="1" si="1676"/>
        <v>45679</v>
      </c>
      <c r="L6302" s="1">
        <f t="shared" ca="1" si="1677"/>
        <v>45699</v>
      </c>
      <c r="M6302" s="1">
        <f t="shared" ca="1" si="1678"/>
        <v>45702</v>
      </c>
      <c r="N6302">
        <f t="shared" ca="1" si="1679"/>
        <v>104491.36</v>
      </c>
      <c r="O6302" s="3">
        <f t="shared" ca="1" si="1680"/>
        <v>90596.64</v>
      </c>
      <c r="P6302" s="2">
        <f t="shared" ca="1" si="1681"/>
        <v>0.46438858361354873</v>
      </c>
      <c r="Q6302" t="str">
        <f t="shared" ca="1" si="1682"/>
        <v>Late</v>
      </c>
    </row>
    <row r="6303" spans="1:17" x14ac:dyDescent="0.3">
      <c r="A6303" t="str">
        <f t="shared" si="1666"/>
        <v>S06302</v>
      </c>
      <c r="B6303" t="str">
        <f t="shared" ca="1" si="1667"/>
        <v>Alpha Traders</v>
      </c>
      <c r="C6303" t="str">
        <f t="shared" ca="1" si="1668"/>
        <v>Australia</v>
      </c>
      <c r="D6303" t="str">
        <f t="shared" ca="1" si="1669"/>
        <v>Pickles</v>
      </c>
      <c r="E6303">
        <f t="shared" ca="1" si="1670"/>
        <v>323</v>
      </c>
      <c r="F6303" s="3">
        <f t="shared" ca="1" si="1671"/>
        <v>299</v>
      </c>
      <c r="G6303">
        <f t="shared" ca="1" si="1672"/>
        <v>96577</v>
      </c>
      <c r="H6303">
        <f t="shared" ca="1" si="1673"/>
        <v>70501.210000000006</v>
      </c>
      <c r="I6303">
        <f t="shared" ca="1" si="1674"/>
        <v>10397</v>
      </c>
      <c r="J6303">
        <f t="shared" ca="1" si="1675"/>
        <v>1045</v>
      </c>
      <c r="K6303" s="1">
        <f t="shared" ca="1" si="1676"/>
        <v>46337</v>
      </c>
      <c r="L6303" s="1">
        <f t="shared" ca="1" si="1677"/>
        <v>46352</v>
      </c>
      <c r="M6303" s="1">
        <f t="shared" ca="1" si="1678"/>
        <v>46351</v>
      </c>
      <c r="N6303">
        <f t="shared" ca="1" si="1679"/>
        <v>81943.210000000006</v>
      </c>
      <c r="O6303" s="3">
        <f t="shared" ca="1" si="1680"/>
        <v>14633.789999999994</v>
      </c>
      <c r="P6303" s="2">
        <f t="shared" ca="1" si="1681"/>
        <v>0.15152458659929377</v>
      </c>
      <c r="Q6303" t="str">
        <f t="shared" ca="1" si="1682"/>
        <v>On Time</v>
      </c>
    </row>
    <row r="6304" spans="1:17" x14ac:dyDescent="0.3">
      <c r="A6304" t="str">
        <f t="shared" si="1666"/>
        <v>S06303</v>
      </c>
      <c r="B6304" t="str">
        <f t="shared" ca="1" si="1667"/>
        <v>FreshMart Ltd</v>
      </c>
      <c r="C6304" t="str">
        <f t="shared" ca="1" si="1668"/>
        <v>Canada</v>
      </c>
      <c r="D6304" t="str">
        <f t="shared" ca="1" si="1669"/>
        <v>Spices</v>
      </c>
      <c r="E6304">
        <f t="shared" ca="1" si="1670"/>
        <v>409</v>
      </c>
      <c r="F6304" s="3">
        <f t="shared" ca="1" si="1671"/>
        <v>396</v>
      </c>
      <c r="G6304">
        <f t="shared" ca="1" si="1672"/>
        <v>161964</v>
      </c>
      <c r="H6304">
        <f t="shared" ca="1" si="1673"/>
        <v>108515.88</v>
      </c>
      <c r="I6304">
        <f t="shared" ca="1" si="1674"/>
        <v>6189</v>
      </c>
      <c r="J6304">
        <f t="shared" ca="1" si="1675"/>
        <v>2210</v>
      </c>
      <c r="K6304" s="1">
        <f t="shared" ca="1" si="1676"/>
        <v>45943</v>
      </c>
      <c r="L6304" s="1">
        <f t="shared" ca="1" si="1677"/>
        <v>45951</v>
      </c>
      <c r="M6304" s="1">
        <f t="shared" ca="1" si="1678"/>
        <v>45956</v>
      </c>
      <c r="N6304">
        <f t="shared" ca="1" si="1679"/>
        <v>116914.88</v>
      </c>
      <c r="O6304" s="3">
        <f t="shared" ca="1" si="1680"/>
        <v>45049.119999999995</v>
      </c>
      <c r="P6304" s="2">
        <f t="shared" ca="1" si="1681"/>
        <v>0.278142797164802</v>
      </c>
      <c r="Q6304" t="str">
        <f t="shared" ca="1" si="1682"/>
        <v>Late</v>
      </c>
    </row>
    <row r="6305" spans="1:17" x14ac:dyDescent="0.3">
      <c r="A6305" t="str">
        <f t="shared" si="1666"/>
        <v>S06304</v>
      </c>
      <c r="B6305" t="str">
        <f t="shared" ca="1" si="1667"/>
        <v>Global Foods</v>
      </c>
      <c r="C6305" t="str">
        <f t="shared" ca="1" si="1668"/>
        <v>UK</v>
      </c>
      <c r="D6305" t="str">
        <f t="shared" ca="1" si="1669"/>
        <v>Spices</v>
      </c>
      <c r="E6305">
        <f t="shared" ca="1" si="1670"/>
        <v>153</v>
      </c>
      <c r="F6305" s="3">
        <f t="shared" ca="1" si="1671"/>
        <v>772</v>
      </c>
      <c r="G6305">
        <f t="shared" ca="1" si="1672"/>
        <v>118116</v>
      </c>
      <c r="H6305">
        <f t="shared" ca="1" si="1673"/>
        <v>53152.2</v>
      </c>
      <c r="I6305">
        <f t="shared" ca="1" si="1674"/>
        <v>7696</v>
      </c>
      <c r="J6305">
        <f t="shared" ca="1" si="1675"/>
        <v>2718</v>
      </c>
      <c r="K6305" s="1">
        <f t="shared" ca="1" si="1676"/>
        <v>46266</v>
      </c>
      <c r="L6305" s="1">
        <f t="shared" ca="1" si="1677"/>
        <v>46274</v>
      </c>
      <c r="M6305" s="1">
        <f t="shared" ca="1" si="1678"/>
        <v>46275</v>
      </c>
      <c r="N6305">
        <f t="shared" ca="1" si="1679"/>
        <v>63566.2</v>
      </c>
      <c r="O6305" s="3">
        <f t="shared" ca="1" si="1680"/>
        <v>54549.8</v>
      </c>
      <c r="P6305" s="2">
        <f t="shared" ca="1" si="1681"/>
        <v>0.46183243591046091</v>
      </c>
      <c r="Q6305" t="str">
        <f t="shared" ca="1" si="1682"/>
        <v>Late</v>
      </c>
    </row>
    <row r="6306" spans="1:17" x14ac:dyDescent="0.3">
      <c r="A6306" t="str">
        <f t="shared" si="1666"/>
        <v>S06305</v>
      </c>
      <c r="B6306" t="str">
        <f t="shared" ca="1" si="1667"/>
        <v>FreshMart Ltd</v>
      </c>
      <c r="C6306" t="str">
        <f t="shared" ca="1" si="1668"/>
        <v>UAE</v>
      </c>
      <c r="D6306" t="str">
        <f t="shared" ca="1" si="1669"/>
        <v>Spices</v>
      </c>
      <c r="E6306">
        <f t="shared" ca="1" si="1670"/>
        <v>274</v>
      </c>
      <c r="F6306" s="3">
        <f t="shared" ca="1" si="1671"/>
        <v>787</v>
      </c>
      <c r="G6306">
        <f t="shared" ca="1" si="1672"/>
        <v>215638</v>
      </c>
      <c r="H6306">
        <f t="shared" ca="1" si="1673"/>
        <v>103506.24000000001</v>
      </c>
      <c r="I6306">
        <f t="shared" ca="1" si="1674"/>
        <v>3409</v>
      </c>
      <c r="J6306">
        <f t="shared" ca="1" si="1675"/>
        <v>1935</v>
      </c>
      <c r="K6306" s="1">
        <f t="shared" ca="1" si="1676"/>
        <v>46168</v>
      </c>
      <c r="L6306" s="1">
        <f t="shared" ca="1" si="1677"/>
        <v>46179</v>
      </c>
      <c r="M6306" s="1">
        <f t="shared" ca="1" si="1678"/>
        <v>46183</v>
      </c>
      <c r="N6306">
        <f t="shared" ca="1" si="1679"/>
        <v>108850.24000000001</v>
      </c>
      <c r="O6306" s="3">
        <f t="shared" ca="1" si="1680"/>
        <v>106787.76</v>
      </c>
      <c r="P6306" s="2">
        <f t="shared" ca="1" si="1681"/>
        <v>0.49521772600376557</v>
      </c>
      <c r="Q6306" t="str">
        <f t="shared" ca="1" si="1682"/>
        <v>Late</v>
      </c>
    </row>
    <row r="6307" spans="1:17" x14ac:dyDescent="0.3">
      <c r="A6307" t="str">
        <f t="shared" si="1666"/>
        <v>S06306</v>
      </c>
      <c r="B6307" t="str">
        <f t="shared" ca="1" si="1667"/>
        <v>FreshMart Ltd</v>
      </c>
      <c r="C6307" t="str">
        <f t="shared" ca="1" si="1668"/>
        <v>UAE</v>
      </c>
      <c r="D6307" t="str">
        <f t="shared" ca="1" si="1669"/>
        <v>Spices</v>
      </c>
      <c r="E6307">
        <f t="shared" ca="1" si="1670"/>
        <v>92</v>
      </c>
      <c r="F6307" s="3">
        <f t="shared" ca="1" si="1671"/>
        <v>661</v>
      </c>
      <c r="G6307">
        <f t="shared" ca="1" si="1672"/>
        <v>60812</v>
      </c>
      <c r="H6307">
        <f t="shared" ca="1" si="1673"/>
        <v>38311.56</v>
      </c>
      <c r="I6307">
        <f t="shared" ca="1" si="1674"/>
        <v>9510</v>
      </c>
      <c r="J6307">
        <f t="shared" ca="1" si="1675"/>
        <v>3921</v>
      </c>
      <c r="K6307" s="1">
        <f t="shared" ca="1" si="1676"/>
        <v>46344</v>
      </c>
      <c r="L6307" s="1">
        <f t="shared" ca="1" si="1677"/>
        <v>46360</v>
      </c>
      <c r="M6307" s="1">
        <f t="shared" ca="1" si="1678"/>
        <v>46357</v>
      </c>
      <c r="N6307">
        <f t="shared" ca="1" si="1679"/>
        <v>51742.559999999998</v>
      </c>
      <c r="O6307" s="3">
        <f t="shared" ca="1" si="1680"/>
        <v>9069.4400000000023</v>
      </c>
      <c r="P6307" s="2">
        <f t="shared" ca="1" si="1681"/>
        <v>0.14913898572650139</v>
      </c>
      <c r="Q6307" t="str">
        <f t="shared" ca="1" si="1682"/>
        <v>On Time</v>
      </c>
    </row>
    <row r="6308" spans="1:17" x14ac:dyDescent="0.3">
      <c r="A6308" t="str">
        <f t="shared" si="1666"/>
        <v>S06307</v>
      </c>
      <c r="B6308" t="str">
        <f t="shared" ca="1" si="1667"/>
        <v>Global Foods</v>
      </c>
      <c r="C6308" t="str">
        <f t="shared" ca="1" si="1668"/>
        <v>UK</v>
      </c>
      <c r="D6308" t="str">
        <f t="shared" ca="1" si="1669"/>
        <v>Tea</v>
      </c>
      <c r="E6308">
        <f t="shared" ca="1" si="1670"/>
        <v>446</v>
      </c>
      <c r="F6308" s="3">
        <f t="shared" ca="1" si="1671"/>
        <v>196</v>
      </c>
      <c r="G6308">
        <f t="shared" ca="1" si="1672"/>
        <v>87416</v>
      </c>
      <c r="H6308">
        <f t="shared" ca="1" si="1673"/>
        <v>44582.16</v>
      </c>
      <c r="I6308">
        <f t="shared" ca="1" si="1674"/>
        <v>9798</v>
      </c>
      <c r="J6308">
        <f t="shared" ca="1" si="1675"/>
        <v>1984</v>
      </c>
      <c r="K6308" s="1">
        <f t="shared" ca="1" si="1676"/>
        <v>45861</v>
      </c>
      <c r="L6308" s="1">
        <f t="shared" ca="1" si="1677"/>
        <v>45879</v>
      </c>
      <c r="M6308" s="1">
        <f t="shared" ca="1" si="1678"/>
        <v>45876</v>
      </c>
      <c r="N6308">
        <f t="shared" ca="1" si="1679"/>
        <v>56364.160000000003</v>
      </c>
      <c r="O6308" s="3">
        <f t="shared" ca="1" si="1680"/>
        <v>31051.839999999997</v>
      </c>
      <c r="P6308" s="2">
        <f t="shared" ca="1" si="1681"/>
        <v>0.35521918184314083</v>
      </c>
      <c r="Q6308" t="str">
        <f t="shared" ca="1" si="1682"/>
        <v>On Time</v>
      </c>
    </row>
    <row r="6309" spans="1:17" x14ac:dyDescent="0.3">
      <c r="A6309" t="str">
        <f t="shared" si="1666"/>
        <v>S06308</v>
      </c>
      <c r="B6309" t="str">
        <f t="shared" ca="1" si="1667"/>
        <v>FreshMart Ltd</v>
      </c>
      <c r="C6309" t="str">
        <f t="shared" ca="1" si="1668"/>
        <v>UK</v>
      </c>
      <c r="D6309" t="str">
        <f t="shared" ca="1" si="1669"/>
        <v>Sauces</v>
      </c>
      <c r="E6309">
        <f t="shared" ca="1" si="1670"/>
        <v>288</v>
      </c>
      <c r="F6309" s="3">
        <f t="shared" ca="1" si="1671"/>
        <v>321</v>
      </c>
      <c r="G6309">
        <f t="shared" ca="1" si="1672"/>
        <v>92448</v>
      </c>
      <c r="H6309">
        <f t="shared" ca="1" si="1673"/>
        <v>56393.279999999999</v>
      </c>
      <c r="I6309">
        <f t="shared" ca="1" si="1674"/>
        <v>6992</v>
      </c>
      <c r="J6309">
        <f t="shared" ca="1" si="1675"/>
        <v>511</v>
      </c>
      <c r="K6309" s="1">
        <f t="shared" ca="1" si="1676"/>
        <v>45806</v>
      </c>
      <c r="L6309" s="1">
        <f t="shared" ca="1" si="1677"/>
        <v>45815</v>
      </c>
      <c r="M6309" s="1">
        <f t="shared" ca="1" si="1678"/>
        <v>45815</v>
      </c>
      <c r="N6309">
        <f t="shared" ca="1" si="1679"/>
        <v>63896.28</v>
      </c>
      <c r="O6309" s="3">
        <f t="shared" ca="1" si="1680"/>
        <v>28551.72</v>
      </c>
      <c r="P6309" s="2">
        <f t="shared" ca="1" si="1681"/>
        <v>0.30884086188992732</v>
      </c>
      <c r="Q6309" t="str">
        <f t="shared" ca="1" si="1682"/>
        <v>On Time</v>
      </c>
    </row>
    <row r="6310" spans="1:17" x14ac:dyDescent="0.3">
      <c r="A6310" t="str">
        <f t="shared" si="1666"/>
        <v>S06309</v>
      </c>
      <c r="B6310" t="str">
        <f t="shared" ca="1" si="1667"/>
        <v>Oceanic Exports</v>
      </c>
      <c r="C6310" t="str">
        <f t="shared" ca="1" si="1668"/>
        <v>UAE</v>
      </c>
      <c r="D6310" t="str">
        <f t="shared" ca="1" si="1669"/>
        <v>Rice</v>
      </c>
      <c r="E6310">
        <f t="shared" ca="1" si="1670"/>
        <v>496</v>
      </c>
      <c r="F6310" s="3">
        <f t="shared" ca="1" si="1671"/>
        <v>777</v>
      </c>
      <c r="G6310">
        <f t="shared" ca="1" si="1672"/>
        <v>385392</v>
      </c>
      <c r="H6310">
        <f t="shared" ca="1" si="1673"/>
        <v>211965.6</v>
      </c>
      <c r="I6310">
        <f t="shared" ca="1" si="1674"/>
        <v>9467</v>
      </c>
      <c r="J6310">
        <f t="shared" ca="1" si="1675"/>
        <v>1842</v>
      </c>
      <c r="K6310" s="1">
        <f t="shared" ca="1" si="1676"/>
        <v>46357</v>
      </c>
      <c r="L6310" s="1">
        <f t="shared" ca="1" si="1677"/>
        <v>46373</v>
      </c>
      <c r="M6310" s="1">
        <f t="shared" ca="1" si="1678"/>
        <v>46376</v>
      </c>
      <c r="N6310">
        <f t="shared" ca="1" si="1679"/>
        <v>223274.6</v>
      </c>
      <c r="O6310" s="3">
        <f t="shared" ca="1" si="1680"/>
        <v>162117.4</v>
      </c>
      <c r="P6310" s="2">
        <f t="shared" ca="1" si="1681"/>
        <v>0.4206558517042388</v>
      </c>
      <c r="Q6310" t="str">
        <f t="shared" ca="1" si="1682"/>
        <v>Late</v>
      </c>
    </row>
    <row r="6311" spans="1:17" x14ac:dyDescent="0.3">
      <c r="A6311" t="str">
        <f t="shared" si="1666"/>
        <v>S06310</v>
      </c>
      <c r="B6311" t="str">
        <f t="shared" ca="1" si="1667"/>
        <v>Alpha Traders</v>
      </c>
      <c r="C6311" t="str">
        <f t="shared" ca="1" si="1668"/>
        <v>Australia</v>
      </c>
      <c r="D6311" t="str">
        <f t="shared" ca="1" si="1669"/>
        <v>Rice</v>
      </c>
      <c r="E6311">
        <f t="shared" ca="1" si="1670"/>
        <v>239</v>
      </c>
      <c r="F6311" s="3">
        <f t="shared" ca="1" si="1671"/>
        <v>757</v>
      </c>
      <c r="G6311">
        <f t="shared" ca="1" si="1672"/>
        <v>180923</v>
      </c>
      <c r="H6311">
        <f t="shared" ca="1" si="1673"/>
        <v>81415.350000000006</v>
      </c>
      <c r="I6311">
        <f t="shared" ca="1" si="1674"/>
        <v>8969</v>
      </c>
      <c r="J6311">
        <f t="shared" ca="1" si="1675"/>
        <v>3162</v>
      </c>
      <c r="K6311" s="1">
        <f t="shared" ca="1" si="1676"/>
        <v>45764</v>
      </c>
      <c r="L6311" s="1">
        <f t="shared" ca="1" si="1677"/>
        <v>45772</v>
      </c>
      <c r="M6311" s="1">
        <f t="shared" ca="1" si="1678"/>
        <v>45776</v>
      </c>
      <c r="N6311">
        <f t="shared" ca="1" si="1679"/>
        <v>93546.35</v>
      </c>
      <c r="O6311" s="3">
        <f t="shared" ca="1" si="1680"/>
        <v>87376.65</v>
      </c>
      <c r="P6311" s="2">
        <f t="shared" ca="1" si="1681"/>
        <v>0.48294937625398648</v>
      </c>
      <c r="Q6311" t="str">
        <f t="shared" ca="1" si="1682"/>
        <v>Late</v>
      </c>
    </row>
    <row r="6312" spans="1:17" x14ac:dyDescent="0.3">
      <c r="A6312" t="str">
        <f t="shared" si="1666"/>
        <v>S06311</v>
      </c>
      <c r="B6312" t="str">
        <f t="shared" ca="1" si="1667"/>
        <v>FreshMart Ltd</v>
      </c>
      <c r="C6312" t="str">
        <f t="shared" ca="1" si="1668"/>
        <v>UAE</v>
      </c>
      <c r="D6312" t="str">
        <f t="shared" ca="1" si="1669"/>
        <v>Tea</v>
      </c>
      <c r="E6312">
        <f t="shared" ca="1" si="1670"/>
        <v>326</v>
      </c>
      <c r="F6312" s="3">
        <f t="shared" ca="1" si="1671"/>
        <v>456</v>
      </c>
      <c r="G6312">
        <f t="shared" ca="1" si="1672"/>
        <v>148656</v>
      </c>
      <c r="H6312">
        <f t="shared" ca="1" si="1673"/>
        <v>92166.720000000001</v>
      </c>
      <c r="I6312">
        <f t="shared" ca="1" si="1674"/>
        <v>9644</v>
      </c>
      <c r="J6312">
        <f t="shared" ca="1" si="1675"/>
        <v>2035</v>
      </c>
      <c r="K6312" s="1">
        <f t="shared" ca="1" si="1676"/>
        <v>46296</v>
      </c>
      <c r="L6312" s="1">
        <f t="shared" ca="1" si="1677"/>
        <v>46305</v>
      </c>
      <c r="M6312" s="1">
        <f t="shared" ca="1" si="1678"/>
        <v>46305</v>
      </c>
      <c r="N6312">
        <f t="shared" ca="1" si="1679"/>
        <v>103845.72</v>
      </c>
      <c r="O6312" s="3">
        <f t="shared" ca="1" si="1680"/>
        <v>44810.28</v>
      </c>
      <c r="P6312" s="2">
        <f t="shared" ca="1" si="1681"/>
        <v>0.30143606716176946</v>
      </c>
      <c r="Q6312" t="str">
        <f t="shared" ca="1" si="1682"/>
        <v>On Time</v>
      </c>
    </row>
    <row r="6313" spans="1:17" x14ac:dyDescent="0.3">
      <c r="A6313" t="str">
        <f t="shared" si="1666"/>
        <v>S06312</v>
      </c>
      <c r="B6313" t="str">
        <f t="shared" ca="1" si="1667"/>
        <v>FreshMart Ltd</v>
      </c>
      <c r="C6313" t="str">
        <f t="shared" ca="1" si="1668"/>
        <v>UK</v>
      </c>
      <c r="D6313" t="str">
        <f t="shared" ca="1" si="1669"/>
        <v>Spices</v>
      </c>
      <c r="E6313">
        <f t="shared" ca="1" si="1670"/>
        <v>279</v>
      </c>
      <c r="F6313" s="3">
        <f t="shared" ca="1" si="1671"/>
        <v>105</v>
      </c>
      <c r="G6313">
        <f t="shared" ca="1" si="1672"/>
        <v>29295</v>
      </c>
      <c r="H6313">
        <f t="shared" ca="1" si="1673"/>
        <v>21971.25</v>
      </c>
      <c r="I6313">
        <f t="shared" ca="1" si="1674"/>
        <v>6648</v>
      </c>
      <c r="J6313">
        <f t="shared" ca="1" si="1675"/>
        <v>1976</v>
      </c>
      <c r="K6313" s="1">
        <f t="shared" ca="1" si="1676"/>
        <v>46300</v>
      </c>
      <c r="L6313" s="1">
        <f t="shared" ca="1" si="1677"/>
        <v>46320</v>
      </c>
      <c r="M6313" s="1">
        <f t="shared" ca="1" si="1678"/>
        <v>46321</v>
      </c>
      <c r="N6313">
        <f t="shared" ca="1" si="1679"/>
        <v>30595.25</v>
      </c>
      <c r="O6313" s="3">
        <f t="shared" ca="1" si="1680"/>
        <v>-1300.25</v>
      </c>
      <c r="P6313" s="2">
        <f t="shared" ca="1" si="1681"/>
        <v>-4.4384707287933096E-2</v>
      </c>
      <c r="Q6313" t="str">
        <f t="shared" ca="1" si="1682"/>
        <v>Late</v>
      </c>
    </row>
    <row r="6314" spans="1:17" x14ac:dyDescent="0.3">
      <c r="A6314" t="str">
        <f t="shared" si="1666"/>
        <v>S06313</v>
      </c>
      <c r="B6314" t="str">
        <f t="shared" ca="1" si="1667"/>
        <v>Prime Wholesale</v>
      </c>
      <c r="C6314" t="str">
        <f t="shared" ca="1" si="1668"/>
        <v>UAE</v>
      </c>
      <c r="D6314" t="str">
        <f t="shared" ca="1" si="1669"/>
        <v>Pickles</v>
      </c>
      <c r="E6314">
        <f t="shared" ca="1" si="1670"/>
        <v>443</v>
      </c>
      <c r="F6314" s="3">
        <f t="shared" ca="1" si="1671"/>
        <v>493</v>
      </c>
      <c r="G6314">
        <f t="shared" ca="1" si="1672"/>
        <v>218399</v>
      </c>
      <c r="H6314">
        <f t="shared" ca="1" si="1673"/>
        <v>100463.54</v>
      </c>
      <c r="I6314">
        <f t="shared" ca="1" si="1674"/>
        <v>3894</v>
      </c>
      <c r="J6314">
        <f t="shared" ca="1" si="1675"/>
        <v>1374</v>
      </c>
      <c r="K6314" s="1">
        <f t="shared" ca="1" si="1676"/>
        <v>45958</v>
      </c>
      <c r="L6314" s="1">
        <f t="shared" ca="1" si="1677"/>
        <v>45971</v>
      </c>
      <c r="M6314" s="1">
        <f t="shared" ca="1" si="1678"/>
        <v>45976</v>
      </c>
      <c r="N6314">
        <f t="shared" ca="1" si="1679"/>
        <v>105731.54</v>
      </c>
      <c r="O6314" s="3">
        <f t="shared" ca="1" si="1680"/>
        <v>112667.46</v>
      </c>
      <c r="P6314" s="2">
        <f t="shared" ca="1" si="1681"/>
        <v>0.51587901043502948</v>
      </c>
      <c r="Q6314" t="str">
        <f t="shared" ca="1" si="1682"/>
        <v>Late</v>
      </c>
    </row>
    <row r="6315" spans="1:17" x14ac:dyDescent="0.3">
      <c r="A6315" t="str">
        <f t="shared" si="1666"/>
        <v>S06314</v>
      </c>
      <c r="B6315" t="str">
        <f t="shared" ca="1" si="1667"/>
        <v>Alpha Traders</v>
      </c>
      <c r="C6315" t="str">
        <f t="shared" ca="1" si="1668"/>
        <v>Australia</v>
      </c>
      <c r="D6315" t="str">
        <f t="shared" ca="1" si="1669"/>
        <v>Rice</v>
      </c>
      <c r="E6315">
        <f t="shared" ca="1" si="1670"/>
        <v>207</v>
      </c>
      <c r="F6315" s="3">
        <f t="shared" ca="1" si="1671"/>
        <v>192</v>
      </c>
      <c r="G6315">
        <f t="shared" ca="1" si="1672"/>
        <v>39744</v>
      </c>
      <c r="H6315">
        <f t="shared" ca="1" si="1673"/>
        <v>22654.080000000002</v>
      </c>
      <c r="I6315">
        <f t="shared" ca="1" si="1674"/>
        <v>1564</v>
      </c>
      <c r="J6315">
        <f t="shared" ca="1" si="1675"/>
        <v>1938</v>
      </c>
      <c r="K6315" s="1">
        <f t="shared" ca="1" si="1676"/>
        <v>46115</v>
      </c>
      <c r="L6315" s="1">
        <f t="shared" ca="1" si="1677"/>
        <v>46123</v>
      </c>
      <c r="M6315" s="1">
        <f t="shared" ca="1" si="1678"/>
        <v>46126</v>
      </c>
      <c r="N6315">
        <f t="shared" ca="1" si="1679"/>
        <v>26156.080000000002</v>
      </c>
      <c r="O6315" s="3">
        <f t="shared" ca="1" si="1680"/>
        <v>13587.919999999998</v>
      </c>
      <c r="P6315" s="2">
        <f t="shared" ca="1" si="1681"/>
        <v>0.34188607085346212</v>
      </c>
      <c r="Q6315" t="str">
        <f t="shared" ca="1" si="1682"/>
        <v>Late</v>
      </c>
    </row>
    <row r="6316" spans="1:17" x14ac:dyDescent="0.3">
      <c r="A6316" t="str">
        <f t="shared" si="1666"/>
        <v>S06315</v>
      </c>
      <c r="B6316" t="str">
        <f t="shared" ca="1" si="1667"/>
        <v>Oceanic Exports</v>
      </c>
      <c r="C6316" t="str">
        <f t="shared" ca="1" si="1668"/>
        <v>Canada</v>
      </c>
      <c r="D6316" t="str">
        <f t="shared" ca="1" si="1669"/>
        <v>Rice</v>
      </c>
      <c r="E6316">
        <f t="shared" ca="1" si="1670"/>
        <v>59</v>
      </c>
      <c r="F6316" s="3">
        <f t="shared" ca="1" si="1671"/>
        <v>395</v>
      </c>
      <c r="G6316">
        <f t="shared" ca="1" si="1672"/>
        <v>23305</v>
      </c>
      <c r="H6316">
        <f t="shared" ca="1" si="1673"/>
        <v>14915.2</v>
      </c>
      <c r="I6316">
        <f t="shared" ca="1" si="1674"/>
        <v>1807</v>
      </c>
      <c r="J6316">
        <f t="shared" ca="1" si="1675"/>
        <v>620</v>
      </c>
      <c r="K6316" s="1">
        <f t="shared" ca="1" si="1676"/>
        <v>46360</v>
      </c>
      <c r="L6316" s="1">
        <f t="shared" ca="1" si="1677"/>
        <v>46380</v>
      </c>
      <c r="M6316" s="1">
        <f t="shared" ca="1" si="1678"/>
        <v>46379</v>
      </c>
      <c r="N6316">
        <f t="shared" ca="1" si="1679"/>
        <v>17342.2</v>
      </c>
      <c r="O6316" s="3">
        <f t="shared" ca="1" si="1680"/>
        <v>5962.7999999999993</v>
      </c>
      <c r="P6316" s="2">
        <f t="shared" ca="1" si="1681"/>
        <v>0.25585925767002787</v>
      </c>
      <c r="Q6316" t="str">
        <f t="shared" ca="1" si="1682"/>
        <v>On Time</v>
      </c>
    </row>
    <row r="6317" spans="1:17" x14ac:dyDescent="0.3">
      <c r="A6317" t="str">
        <f t="shared" si="1666"/>
        <v>S06316</v>
      </c>
      <c r="B6317" t="str">
        <f t="shared" ca="1" si="1667"/>
        <v>Prime Wholesale</v>
      </c>
      <c r="C6317" t="str">
        <f t="shared" ca="1" si="1668"/>
        <v>Singapore</v>
      </c>
      <c r="D6317" t="str">
        <f t="shared" ca="1" si="1669"/>
        <v>Pickles</v>
      </c>
      <c r="E6317">
        <f t="shared" ca="1" si="1670"/>
        <v>324</v>
      </c>
      <c r="F6317" s="3">
        <f t="shared" ca="1" si="1671"/>
        <v>770</v>
      </c>
      <c r="G6317">
        <f t="shared" ca="1" si="1672"/>
        <v>249480</v>
      </c>
      <c r="H6317">
        <f t="shared" ca="1" si="1673"/>
        <v>129729.60000000001</v>
      </c>
      <c r="I6317">
        <f t="shared" ca="1" si="1674"/>
        <v>4355</v>
      </c>
      <c r="J6317">
        <f t="shared" ca="1" si="1675"/>
        <v>886</v>
      </c>
      <c r="K6317" s="1">
        <f t="shared" ca="1" si="1676"/>
        <v>45754</v>
      </c>
      <c r="L6317" s="1">
        <f t="shared" ca="1" si="1677"/>
        <v>45763</v>
      </c>
      <c r="M6317" s="1">
        <f t="shared" ca="1" si="1678"/>
        <v>45769</v>
      </c>
      <c r="N6317">
        <f t="shared" ca="1" si="1679"/>
        <v>134970.6</v>
      </c>
      <c r="O6317" s="3">
        <f t="shared" ca="1" si="1680"/>
        <v>114509.4</v>
      </c>
      <c r="P6317" s="2">
        <f t="shared" ca="1" si="1681"/>
        <v>0.45899230399230395</v>
      </c>
      <c r="Q6317" t="str">
        <f t="shared" ca="1" si="1682"/>
        <v>Late</v>
      </c>
    </row>
    <row r="6318" spans="1:17" x14ac:dyDescent="0.3">
      <c r="A6318" t="str">
        <f t="shared" si="1666"/>
        <v>S06317</v>
      </c>
      <c r="B6318" t="str">
        <f t="shared" ca="1" si="1667"/>
        <v>Alpha Traders</v>
      </c>
      <c r="C6318" t="str">
        <f t="shared" ca="1" si="1668"/>
        <v>Australia</v>
      </c>
      <c r="D6318" t="str">
        <f t="shared" ca="1" si="1669"/>
        <v>Spices</v>
      </c>
      <c r="E6318">
        <f t="shared" ca="1" si="1670"/>
        <v>92</v>
      </c>
      <c r="F6318" s="3">
        <f t="shared" ca="1" si="1671"/>
        <v>627</v>
      </c>
      <c r="G6318">
        <f t="shared" ca="1" si="1672"/>
        <v>57684</v>
      </c>
      <c r="H6318">
        <f t="shared" ca="1" si="1673"/>
        <v>27688.32</v>
      </c>
      <c r="I6318">
        <f t="shared" ca="1" si="1674"/>
        <v>7737</v>
      </c>
      <c r="J6318">
        <f t="shared" ca="1" si="1675"/>
        <v>906</v>
      </c>
      <c r="K6318" s="1">
        <f t="shared" ca="1" si="1676"/>
        <v>46233</v>
      </c>
      <c r="L6318" s="1">
        <f t="shared" ca="1" si="1677"/>
        <v>46250</v>
      </c>
      <c r="M6318" s="1">
        <f t="shared" ca="1" si="1678"/>
        <v>46250</v>
      </c>
      <c r="N6318">
        <f t="shared" ca="1" si="1679"/>
        <v>36331.32</v>
      </c>
      <c r="O6318" s="3">
        <f t="shared" ca="1" si="1680"/>
        <v>21352.68</v>
      </c>
      <c r="P6318" s="2">
        <f t="shared" ca="1" si="1681"/>
        <v>0.37016642396505095</v>
      </c>
      <c r="Q6318" t="str">
        <f t="shared" ca="1" si="1682"/>
        <v>On Time</v>
      </c>
    </row>
    <row r="6319" spans="1:17" x14ac:dyDescent="0.3">
      <c r="A6319" t="str">
        <f t="shared" si="1666"/>
        <v>S06318</v>
      </c>
      <c r="B6319" t="str">
        <f t="shared" ca="1" si="1667"/>
        <v>Prime Wholesale</v>
      </c>
      <c r="C6319" t="str">
        <f t="shared" ca="1" si="1668"/>
        <v>Singapore</v>
      </c>
      <c r="D6319" t="str">
        <f t="shared" ca="1" si="1669"/>
        <v>Rice</v>
      </c>
      <c r="E6319">
        <f t="shared" ca="1" si="1670"/>
        <v>313</v>
      </c>
      <c r="F6319" s="3">
        <f t="shared" ca="1" si="1671"/>
        <v>373</v>
      </c>
      <c r="G6319">
        <f t="shared" ca="1" si="1672"/>
        <v>116749</v>
      </c>
      <c r="H6319">
        <f t="shared" ca="1" si="1673"/>
        <v>67714.42</v>
      </c>
      <c r="I6319">
        <f t="shared" ca="1" si="1674"/>
        <v>1549</v>
      </c>
      <c r="J6319">
        <f t="shared" ca="1" si="1675"/>
        <v>3135</v>
      </c>
      <c r="K6319" s="1">
        <f t="shared" ca="1" si="1676"/>
        <v>46302</v>
      </c>
      <c r="L6319" s="1">
        <f t="shared" ca="1" si="1677"/>
        <v>46312</v>
      </c>
      <c r="M6319" s="1">
        <f t="shared" ca="1" si="1678"/>
        <v>46311</v>
      </c>
      <c r="N6319">
        <f t="shared" ca="1" si="1679"/>
        <v>72398.42</v>
      </c>
      <c r="O6319" s="3">
        <f t="shared" ca="1" si="1680"/>
        <v>44350.58</v>
      </c>
      <c r="P6319" s="2">
        <f t="shared" ca="1" si="1681"/>
        <v>0.37987974201063823</v>
      </c>
      <c r="Q6319" t="str">
        <f t="shared" ca="1" si="1682"/>
        <v>On Time</v>
      </c>
    </row>
    <row r="6320" spans="1:17" x14ac:dyDescent="0.3">
      <c r="A6320" t="str">
        <f t="shared" si="1666"/>
        <v>S06319</v>
      </c>
      <c r="B6320" t="str">
        <f t="shared" ca="1" si="1667"/>
        <v>Oceanic Exports</v>
      </c>
      <c r="C6320" t="str">
        <f t="shared" ca="1" si="1668"/>
        <v>UK</v>
      </c>
      <c r="D6320" t="str">
        <f t="shared" ca="1" si="1669"/>
        <v>Pickles</v>
      </c>
      <c r="E6320">
        <f t="shared" ca="1" si="1670"/>
        <v>383</v>
      </c>
      <c r="F6320" s="3">
        <f t="shared" ca="1" si="1671"/>
        <v>691</v>
      </c>
      <c r="G6320">
        <f t="shared" ca="1" si="1672"/>
        <v>264653</v>
      </c>
      <c r="H6320">
        <f t="shared" ca="1" si="1673"/>
        <v>161438.32999999999</v>
      </c>
      <c r="I6320">
        <f t="shared" ca="1" si="1674"/>
        <v>7378</v>
      </c>
      <c r="J6320">
        <f t="shared" ca="1" si="1675"/>
        <v>2998</v>
      </c>
      <c r="K6320" s="1">
        <f t="shared" ca="1" si="1676"/>
        <v>45866</v>
      </c>
      <c r="L6320" s="1">
        <f t="shared" ca="1" si="1677"/>
        <v>45885</v>
      </c>
      <c r="M6320" s="1">
        <f t="shared" ca="1" si="1678"/>
        <v>45885</v>
      </c>
      <c r="N6320">
        <f t="shared" ca="1" si="1679"/>
        <v>171814.33</v>
      </c>
      <c r="O6320" s="3">
        <f t="shared" ca="1" si="1680"/>
        <v>92838.670000000013</v>
      </c>
      <c r="P6320" s="2">
        <f t="shared" ca="1" si="1681"/>
        <v>0.35079394527929031</v>
      </c>
      <c r="Q6320" t="str">
        <f t="shared" ca="1" si="1682"/>
        <v>On Time</v>
      </c>
    </row>
    <row r="6321" spans="1:17" x14ac:dyDescent="0.3">
      <c r="A6321" t="str">
        <f t="shared" si="1666"/>
        <v>S06320</v>
      </c>
      <c r="B6321" t="str">
        <f t="shared" ca="1" si="1667"/>
        <v>Oceanic Exports</v>
      </c>
      <c r="C6321" t="str">
        <f t="shared" ca="1" si="1668"/>
        <v>Australia</v>
      </c>
      <c r="D6321" t="str">
        <f t="shared" ca="1" si="1669"/>
        <v>Pickles</v>
      </c>
      <c r="E6321">
        <f t="shared" ca="1" si="1670"/>
        <v>190</v>
      </c>
      <c r="F6321" s="3">
        <f t="shared" ca="1" si="1671"/>
        <v>231</v>
      </c>
      <c r="G6321">
        <f t="shared" ca="1" si="1672"/>
        <v>43890</v>
      </c>
      <c r="H6321">
        <f t="shared" ca="1" si="1673"/>
        <v>25895.1</v>
      </c>
      <c r="I6321">
        <f t="shared" ca="1" si="1674"/>
        <v>10864</v>
      </c>
      <c r="J6321">
        <f t="shared" ca="1" si="1675"/>
        <v>3945</v>
      </c>
      <c r="K6321" s="1">
        <f t="shared" ca="1" si="1676"/>
        <v>46103</v>
      </c>
      <c r="L6321" s="1">
        <f t="shared" ca="1" si="1677"/>
        <v>46114</v>
      </c>
      <c r="M6321" s="1">
        <f t="shared" ca="1" si="1678"/>
        <v>46119</v>
      </c>
      <c r="N6321">
        <f t="shared" ca="1" si="1679"/>
        <v>40704.1</v>
      </c>
      <c r="O6321" s="3">
        <f t="shared" ca="1" si="1680"/>
        <v>3185.9000000000015</v>
      </c>
      <c r="P6321" s="2">
        <f t="shared" ca="1" si="1681"/>
        <v>7.258828890407841E-2</v>
      </c>
      <c r="Q6321" t="str">
        <f t="shared" ca="1" si="1682"/>
        <v>Late</v>
      </c>
    </row>
    <row r="6322" spans="1:17" x14ac:dyDescent="0.3">
      <c r="A6322" t="str">
        <f t="shared" si="1666"/>
        <v>S06321</v>
      </c>
      <c r="B6322" t="str">
        <f t="shared" ca="1" si="1667"/>
        <v>Prime Wholesale</v>
      </c>
      <c r="C6322" t="str">
        <f t="shared" ca="1" si="1668"/>
        <v>UK</v>
      </c>
      <c r="D6322" t="str">
        <f t="shared" ca="1" si="1669"/>
        <v>Rice</v>
      </c>
      <c r="E6322">
        <f t="shared" ca="1" si="1670"/>
        <v>213</v>
      </c>
      <c r="F6322" s="3">
        <f t="shared" ca="1" si="1671"/>
        <v>295</v>
      </c>
      <c r="G6322">
        <f t="shared" ca="1" si="1672"/>
        <v>62835</v>
      </c>
      <c r="H6322">
        <f t="shared" ca="1" si="1673"/>
        <v>39586.050000000003</v>
      </c>
      <c r="I6322">
        <f t="shared" ca="1" si="1674"/>
        <v>10492</v>
      </c>
      <c r="J6322">
        <f t="shared" ca="1" si="1675"/>
        <v>594</v>
      </c>
      <c r="K6322" s="1">
        <f t="shared" ca="1" si="1676"/>
        <v>45933</v>
      </c>
      <c r="L6322" s="1">
        <f t="shared" ca="1" si="1677"/>
        <v>45947</v>
      </c>
      <c r="M6322" s="1">
        <f t="shared" ca="1" si="1678"/>
        <v>45948</v>
      </c>
      <c r="N6322">
        <f t="shared" ca="1" si="1679"/>
        <v>50672.05</v>
      </c>
      <c r="O6322" s="3">
        <f t="shared" ca="1" si="1680"/>
        <v>12162.949999999997</v>
      </c>
      <c r="P6322" s="2">
        <f t="shared" ca="1" si="1681"/>
        <v>0.19356966658709313</v>
      </c>
      <c r="Q6322" t="str">
        <f t="shared" ca="1" si="1682"/>
        <v>Late</v>
      </c>
    </row>
    <row r="6323" spans="1:17" x14ac:dyDescent="0.3">
      <c r="A6323" t="str">
        <f t="shared" si="1666"/>
        <v>S06322</v>
      </c>
      <c r="B6323" t="str">
        <f t="shared" ca="1" si="1667"/>
        <v>Alpha Traders</v>
      </c>
      <c r="C6323" t="str">
        <f t="shared" ca="1" si="1668"/>
        <v>Australia</v>
      </c>
      <c r="D6323" t="str">
        <f t="shared" ca="1" si="1669"/>
        <v>Pickles</v>
      </c>
      <c r="E6323">
        <f t="shared" ca="1" si="1670"/>
        <v>88</v>
      </c>
      <c r="F6323" s="3">
        <f t="shared" ca="1" si="1671"/>
        <v>283</v>
      </c>
      <c r="G6323">
        <f t="shared" ca="1" si="1672"/>
        <v>24904</v>
      </c>
      <c r="H6323">
        <f t="shared" ca="1" si="1673"/>
        <v>17930.88</v>
      </c>
      <c r="I6323">
        <f t="shared" ca="1" si="1674"/>
        <v>8986</v>
      </c>
      <c r="J6323">
        <f t="shared" ca="1" si="1675"/>
        <v>3898</v>
      </c>
      <c r="K6323" s="1">
        <f t="shared" ca="1" si="1676"/>
        <v>45878</v>
      </c>
      <c r="L6323" s="1">
        <f t="shared" ca="1" si="1677"/>
        <v>45890</v>
      </c>
      <c r="M6323" s="1">
        <f t="shared" ca="1" si="1678"/>
        <v>45887</v>
      </c>
      <c r="N6323">
        <f t="shared" ca="1" si="1679"/>
        <v>30814.880000000001</v>
      </c>
      <c r="O6323" s="3">
        <f t="shared" ca="1" si="1680"/>
        <v>-5910.880000000001</v>
      </c>
      <c r="P6323" s="2">
        <f t="shared" ca="1" si="1681"/>
        <v>-0.23734661098618701</v>
      </c>
      <c r="Q6323" t="str">
        <f t="shared" ca="1" si="1682"/>
        <v>On Time</v>
      </c>
    </row>
    <row r="6324" spans="1:17" x14ac:dyDescent="0.3">
      <c r="A6324" t="str">
        <f t="shared" si="1666"/>
        <v>S06323</v>
      </c>
      <c r="B6324" t="str">
        <f t="shared" ca="1" si="1667"/>
        <v>Alpha Traders</v>
      </c>
      <c r="C6324" t="str">
        <f t="shared" ca="1" si="1668"/>
        <v>Singapore</v>
      </c>
      <c r="D6324" t="str">
        <f t="shared" ca="1" si="1669"/>
        <v>Sauces</v>
      </c>
      <c r="E6324">
        <f t="shared" ca="1" si="1670"/>
        <v>82</v>
      </c>
      <c r="F6324" s="3">
        <f t="shared" ca="1" si="1671"/>
        <v>785</v>
      </c>
      <c r="G6324">
        <f t="shared" ca="1" si="1672"/>
        <v>64370</v>
      </c>
      <c r="H6324">
        <f t="shared" ca="1" si="1673"/>
        <v>30897.599999999999</v>
      </c>
      <c r="I6324">
        <f t="shared" ca="1" si="1674"/>
        <v>8254</v>
      </c>
      <c r="J6324">
        <f t="shared" ca="1" si="1675"/>
        <v>2664</v>
      </c>
      <c r="K6324" s="1">
        <f t="shared" ca="1" si="1676"/>
        <v>46160</v>
      </c>
      <c r="L6324" s="1">
        <f t="shared" ca="1" si="1677"/>
        <v>46169</v>
      </c>
      <c r="M6324" s="1">
        <f t="shared" ca="1" si="1678"/>
        <v>46167</v>
      </c>
      <c r="N6324">
        <f t="shared" ca="1" si="1679"/>
        <v>41815.599999999999</v>
      </c>
      <c r="O6324" s="3">
        <f t="shared" ca="1" si="1680"/>
        <v>22554.400000000001</v>
      </c>
      <c r="P6324" s="2">
        <f t="shared" ca="1" si="1681"/>
        <v>0.35038682616125527</v>
      </c>
      <c r="Q6324" t="str">
        <f t="shared" ca="1" si="1682"/>
        <v>On Time</v>
      </c>
    </row>
    <row r="6325" spans="1:17" x14ac:dyDescent="0.3">
      <c r="A6325" t="str">
        <f t="shared" si="1666"/>
        <v>S06324</v>
      </c>
      <c r="B6325" t="str">
        <f t="shared" ca="1" si="1667"/>
        <v>FreshMart Ltd</v>
      </c>
      <c r="C6325" t="str">
        <f t="shared" ca="1" si="1668"/>
        <v>UAE</v>
      </c>
      <c r="D6325" t="str">
        <f t="shared" ca="1" si="1669"/>
        <v>Spices</v>
      </c>
      <c r="E6325">
        <f t="shared" ca="1" si="1670"/>
        <v>82</v>
      </c>
      <c r="F6325" s="3">
        <f t="shared" ca="1" si="1671"/>
        <v>649</v>
      </c>
      <c r="G6325">
        <f t="shared" ca="1" si="1672"/>
        <v>53218</v>
      </c>
      <c r="H6325">
        <f t="shared" ca="1" si="1673"/>
        <v>26609</v>
      </c>
      <c r="I6325">
        <f t="shared" ca="1" si="1674"/>
        <v>4852</v>
      </c>
      <c r="J6325">
        <f t="shared" ca="1" si="1675"/>
        <v>3612</v>
      </c>
      <c r="K6325" s="1">
        <f t="shared" ca="1" si="1676"/>
        <v>45903</v>
      </c>
      <c r="L6325" s="1">
        <f t="shared" ca="1" si="1677"/>
        <v>45911</v>
      </c>
      <c r="M6325" s="1">
        <f t="shared" ca="1" si="1678"/>
        <v>45912</v>
      </c>
      <c r="N6325">
        <f t="shared" ca="1" si="1679"/>
        <v>35073</v>
      </c>
      <c r="O6325" s="3">
        <f t="shared" ca="1" si="1680"/>
        <v>18145</v>
      </c>
      <c r="P6325" s="2">
        <f t="shared" ca="1" si="1681"/>
        <v>0.34095606749596002</v>
      </c>
      <c r="Q6325" t="str">
        <f t="shared" ca="1" si="1682"/>
        <v>Late</v>
      </c>
    </row>
    <row r="6326" spans="1:17" x14ac:dyDescent="0.3">
      <c r="A6326" t="str">
        <f t="shared" si="1666"/>
        <v>S06325</v>
      </c>
      <c r="B6326" t="str">
        <f t="shared" ca="1" si="1667"/>
        <v>Beta Imports</v>
      </c>
      <c r="C6326" t="str">
        <f t="shared" ca="1" si="1668"/>
        <v>Australia</v>
      </c>
      <c r="D6326" t="str">
        <f t="shared" ca="1" si="1669"/>
        <v>Sauces</v>
      </c>
      <c r="E6326">
        <f t="shared" ca="1" si="1670"/>
        <v>64</v>
      </c>
      <c r="F6326" s="3">
        <f t="shared" ca="1" si="1671"/>
        <v>788</v>
      </c>
      <c r="G6326">
        <f t="shared" ca="1" si="1672"/>
        <v>50432</v>
      </c>
      <c r="H6326">
        <f t="shared" ca="1" si="1673"/>
        <v>26728.959999999999</v>
      </c>
      <c r="I6326">
        <f t="shared" ca="1" si="1674"/>
        <v>6920</v>
      </c>
      <c r="J6326">
        <f t="shared" ca="1" si="1675"/>
        <v>1442</v>
      </c>
      <c r="K6326" s="1">
        <f t="shared" ca="1" si="1676"/>
        <v>45858</v>
      </c>
      <c r="L6326" s="1">
        <f t="shared" ca="1" si="1677"/>
        <v>45876</v>
      </c>
      <c r="M6326" s="1">
        <f t="shared" ca="1" si="1678"/>
        <v>45876</v>
      </c>
      <c r="N6326">
        <f t="shared" ca="1" si="1679"/>
        <v>35090.959999999999</v>
      </c>
      <c r="O6326" s="3">
        <f t="shared" ca="1" si="1680"/>
        <v>15341.04</v>
      </c>
      <c r="P6326" s="2">
        <f t="shared" ca="1" si="1681"/>
        <v>0.30419257614213202</v>
      </c>
      <c r="Q6326" t="str">
        <f t="shared" ca="1" si="1682"/>
        <v>On Time</v>
      </c>
    </row>
    <row r="6327" spans="1:17" x14ac:dyDescent="0.3">
      <c r="A6327" t="str">
        <f t="shared" si="1666"/>
        <v>S06326</v>
      </c>
      <c r="B6327" t="str">
        <f t="shared" ca="1" si="1667"/>
        <v>Oceanic Exports</v>
      </c>
      <c r="C6327" t="str">
        <f t="shared" ca="1" si="1668"/>
        <v>UAE</v>
      </c>
      <c r="D6327" t="str">
        <f t="shared" ca="1" si="1669"/>
        <v>Pickles</v>
      </c>
      <c r="E6327">
        <f t="shared" ca="1" si="1670"/>
        <v>116</v>
      </c>
      <c r="F6327" s="3">
        <f t="shared" ca="1" si="1671"/>
        <v>523</v>
      </c>
      <c r="G6327">
        <f t="shared" ca="1" si="1672"/>
        <v>60668</v>
      </c>
      <c r="H6327">
        <f t="shared" ca="1" si="1673"/>
        <v>43680.959999999999</v>
      </c>
      <c r="I6327">
        <f t="shared" ca="1" si="1674"/>
        <v>4431</v>
      </c>
      <c r="J6327">
        <f t="shared" ca="1" si="1675"/>
        <v>3550</v>
      </c>
      <c r="K6327" s="1">
        <f t="shared" ca="1" si="1676"/>
        <v>46037</v>
      </c>
      <c r="L6327" s="1">
        <f t="shared" ca="1" si="1677"/>
        <v>46047</v>
      </c>
      <c r="M6327" s="1">
        <f t="shared" ca="1" si="1678"/>
        <v>46048</v>
      </c>
      <c r="N6327">
        <f t="shared" ca="1" si="1679"/>
        <v>51661.96</v>
      </c>
      <c r="O6327" s="3">
        <f t="shared" ca="1" si="1680"/>
        <v>9006.0400000000009</v>
      </c>
      <c r="P6327" s="2">
        <f t="shared" ca="1" si="1681"/>
        <v>0.14844794619898466</v>
      </c>
      <c r="Q6327" t="str">
        <f t="shared" ca="1" si="1682"/>
        <v>Late</v>
      </c>
    </row>
    <row r="6328" spans="1:17" x14ac:dyDescent="0.3">
      <c r="A6328" t="str">
        <f t="shared" si="1666"/>
        <v>S06327</v>
      </c>
      <c r="B6328" t="str">
        <f t="shared" ca="1" si="1667"/>
        <v>Alpha Traders</v>
      </c>
      <c r="C6328" t="str">
        <f t="shared" ca="1" si="1668"/>
        <v>Singapore</v>
      </c>
      <c r="D6328" t="str">
        <f t="shared" ca="1" si="1669"/>
        <v>Sauces</v>
      </c>
      <c r="E6328">
        <f t="shared" ca="1" si="1670"/>
        <v>251</v>
      </c>
      <c r="F6328" s="3">
        <f t="shared" ca="1" si="1671"/>
        <v>108</v>
      </c>
      <c r="G6328">
        <f t="shared" ca="1" si="1672"/>
        <v>27108</v>
      </c>
      <c r="H6328">
        <f t="shared" ca="1" si="1673"/>
        <v>15993.72</v>
      </c>
      <c r="I6328">
        <f t="shared" ca="1" si="1674"/>
        <v>10484</v>
      </c>
      <c r="J6328">
        <f t="shared" ca="1" si="1675"/>
        <v>3788</v>
      </c>
      <c r="K6328" s="1">
        <f t="shared" ca="1" si="1676"/>
        <v>46011</v>
      </c>
      <c r="L6328" s="1">
        <f t="shared" ca="1" si="1677"/>
        <v>46018</v>
      </c>
      <c r="M6328" s="1">
        <f t="shared" ca="1" si="1678"/>
        <v>46020</v>
      </c>
      <c r="N6328">
        <f t="shared" ca="1" si="1679"/>
        <v>30265.72</v>
      </c>
      <c r="O6328" s="3">
        <f t="shared" ca="1" si="1680"/>
        <v>-3157.7200000000012</v>
      </c>
      <c r="P6328" s="2">
        <f t="shared" ca="1" si="1681"/>
        <v>-0.1164866460085584</v>
      </c>
      <c r="Q6328" t="str">
        <f t="shared" ca="1" si="1682"/>
        <v>Late</v>
      </c>
    </row>
    <row r="6329" spans="1:17" x14ac:dyDescent="0.3">
      <c r="A6329" t="str">
        <f t="shared" si="1666"/>
        <v>S06328</v>
      </c>
      <c r="B6329" t="str">
        <f t="shared" ca="1" si="1667"/>
        <v>Global Foods</v>
      </c>
      <c r="C6329" t="str">
        <f t="shared" ca="1" si="1668"/>
        <v>UAE</v>
      </c>
      <c r="D6329" t="str">
        <f t="shared" ca="1" si="1669"/>
        <v>Spices</v>
      </c>
      <c r="E6329">
        <f t="shared" ca="1" si="1670"/>
        <v>175</v>
      </c>
      <c r="F6329" s="3">
        <f t="shared" ca="1" si="1671"/>
        <v>612</v>
      </c>
      <c r="G6329">
        <f t="shared" ca="1" si="1672"/>
        <v>107100</v>
      </c>
      <c r="H6329">
        <f t="shared" ca="1" si="1673"/>
        <v>71757</v>
      </c>
      <c r="I6329">
        <f t="shared" ca="1" si="1674"/>
        <v>5971</v>
      </c>
      <c r="J6329">
        <f t="shared" ca="1" si="1675"/>
        <v>3067</v>
      </c>
      <c r="K6329" s="1">
        <f t="shared" ca="1" si="1676"/>
        <v>45681</v>
      </c>
      <c r="L6329" s="1">
        <f t="shared" ca="1" si="1677"/>
        <v>45691</v>
      </c>
      <c r="M6329" s="1">
        <f t="shared" ca="1" si="1678"/>
        <v>45696</v>
      </c>
      <c r="N6329">
        <f t="shared" ca="1" si="1679"/>
        <v>80795</v>
      </c>
      <c r="O6329" s="3">
        <f t="shared" ca="1" si="1680"/>
        <v>26305</v>
      </c>
      <c r="P6329" s="2">
        <f t="shared" ca="1" si="1681"/>
        <v>0.24561157796451913</v>
      </c>
      <c r="Q6329" t="str">
        <f t="shared" ca="1" si="1682"/>
        <v>Late</v>
      </c>
    </row>
    <row r="6330" spans="1:17" x14ac:dyDescent="0.3">
      <c r="A6330" t="str">
        <f t="shared" si="1666"/>
        <v>S06329</v>
      </c>
      <c r="B6330" t="str">
        <f t="shared" ca="1" si="1667"/>
        <v>Prime Wholesale</v>
      </c>
      <c r="C6330" t="str">
        <f t="shared" ca="1" si="1668"/>
        <v>Canada</v>
      </c>
      <c r="D6330" t="str">
        <f t="shared" ca="1" si="1669"/>
        <v>Tea</v>
      </c>
      <c r="E6330">
        <f t="shared" ca="1" si="1670"/>
        <v>484</v>
      </c>
      <c r="F6330" s="3">
        <f t="shared" ca="1" si="1671"/>
        <v>429</v>
      </c>
      <c r="G6330">
        <f t="shared" ca="1" si="1672"/>
        <v>207636</v>
      </c>
      <c r="H6330">
        <f t="shared" ca="1" si="1673"/>
        <v>139116.12</v>
      </c>
      <c r="I6330">
        <f t="shared" ca="1" si="1674"/>
        <v>4490</v>
      </c>
      <c r="J6330">
        <f t="shared" ca="1" si="1675"/>
        <v>3337</v>
      </c>
      <c r="K6330" s="1">
        <f t="shared" ca="1" si="1676"/>
        <v>45713</v>
      </c>
      <c r="L6330" s="1">
        <f t="shared" ca="1" si="1677"/>
        <v>45722</v>
      </c>
      <c r="M6330" s="1">
        <f t="shared" ca="1" si="1678"/>
        <v>45724</v>
      </c>
      <c r="N6330">
        <f t="shared" ca="1" si="1679"/>
        <v>146943.12</v>
      </c>
      <c r="O6330" s="3">
        <f t="shared" ca="1" si="1680"/>
        <v>60692.880000000005</v>
      </c>
      <c r="P6330" s="2">
        <f t="shared" ca="1" si="1681"/>
        <v>0.29230422470091894</v>
      </c>
      <c r="Q6330" t="str">
        <f t="shared" ca="1" si="1682"/>
        <v>Late</v>
      </c>
    </row>
    <row r="6331" spans="1:17" x14ac:dyDescent="0.3">
      <c r="A6331" t="str">
        <f t="shared" si="1666"/>
        <v>S06330</v>
      </c>
      <c r="B6331" t="str">
        <f t="shared" ca="1" si="1667"/>
        <v>Alpha Traders</v>
      </c>
      <c r="C6331" t="str">
        <f t="shared" ca="1" si="1668"/>
        <v>UK</v>
      </c>
      <c r="D6331" t="str">
        <f t="shared" ca="1" si="1669"/>
        <v>Pickles</v>
      </c>
      <c r="E6331">
        <f t="shared" ca="1" si="1670"/>
        <v>367</v>
      </c>
      <c r="F6331" s="3">
        <f t="shared" ca="1" si="1671"/>
        <v>466</v>
      </c>
      <c r="G6331">
        <f t="shared" ca="1" si="1672"/>
        <v>171022</v>
      </c>
      <c r="H6331">
        <f t="shared" ca="1" si="1673"/>
        <v>87221.22</v>
      </c>
      <c r="I6331">
        <f t="shared" ca="1" si="1674"/>
        <v>10172</v>
      </c>
      <c r="J6331">
        <f t="shared" ca="1" si="1675"/>
        <v>1984</v>
      </c>
      <c r="K6331" s="1">
        <f t="shared" ca="1" si="1676"/>
        <v>46050</v>
      </c>
      <c r="L6331" s="1">
        <f t="shared" ca="1" si="1677"/>
        <v>46068</v>
      </c>
      <c r="M6331" s="1">
        <f t="shared" ca="1" si="1678"/>
        <v>46071</v>
      </c>
      <c r="N6331">
        <f t="shared" ca="1" si="1679"/>
        <v>99377.22</v>
      </c>
      <c r="O6331" s="3">
        <f t="shared" ca="1" si="1680"/>
        <v>71644.78</v>
      </c>
      <c r="P6331" s="2">
        <f t="shared" ca="1" si="1681"/>
        <v>0.4189214253137023</v>
      </c>
      <c r="Q6331" t="str">
        <f t="shared" ca="1" si="1682"/>
        <v>Late</v>
      </c>
    </row>
    <row r="6332" spans="1:17" x14ac:dyDescent="0.3">
      <c r="A6332" t="str">
        <f t="shared" si="1666"/>
        <v>S06331</v>
      </c>
      <c r="B6332" t="str">
        <f t="shared" ca="1" si="1667"/>
        <v>Global Foods</v>
      </c>
      <c r="C6332" t="str">
        <f t="shared" ca="1" si="1668"/>
        <v>UAE</v>
      </c>
      <c r="D6332" t="str">
        <f t="shared" ca="1" si="1669"/>
        <v>Sauces</v>
      </c>
      <c r="E6332">
        <f t="shared" ca="1" si="1670"/>
        <v>464</v>
      </c>
      <c r="F6332" s="3">
        <f t="shared" ca="1" si="1671"/>
        <v>133</v>
      </c>
      <c r="G6332">
        <f t="shared" ca="1" si="1672"/>
        <v>61712</v>
      </c>
      <c r="H6332">
        <f t="shared" ca="1" si="1673"/>
        <v>35175.839999999997</v>
      </c>
      <c r="I6332">
        <f t="shared" ca="1" si="1674"/>
        <v>9552</v>
      </c>
      <c r="J6332">
        <f t="shared" ca="1" si="1675"/>
        <v>1168</v>
      </c>
      <c r="K6332" s="1">
        <f t="shared" ca="1" si="1676"/>
        <v>45724</v>
      </c>
      <c r="L6332" s="1">
        <f t="shared" ca="1" si="1677"/>
        <v>45741</v>
      </c>
      <c r="M6332" s="1">
        <f t="shared" ca="1" si="1678"/>
        <v>45743</v>
      </c>
      <c r="N6332">
        <f t="shared" ca="1" si="1679"/>
        <v>45895.839999999997</v>
      </c>
      <c r="O6332" s="3">
        <f t="shared" ca="1" si="1680"/>
        <v>15816.160000000003</v>
      </c>
      <c r="P6332" s="2">
        <f t="shared" ca="1" si="1681"/>
        <v>0.2562898625875033</v>
      </c>
      <c r="Q6332" t="str">
        <f t="shared" ca="1" si="1682"/>
        <v>Late</v>
      </c>
    </row>
    <row r="6333" spans="1:17" x14ac:dyDescent="0.3">
      <c r="A6333" t="str">
        <f t="shared" si="1666"/>
        <v>S06332</v>
      </c>
      <c r="B6333" t="str">
        <f t="shared" ca="1" si="1667"/>
        <v>Oceanic Exports</v>
      </c>
      <c r="C6333" t="str">
        <f t="shared" ca="1" si="1668"/>
        <v>UK</v>
      </c>
      <c r="D6333" t="str">
        <f t="shared" ca="1" si="1669"/>
        <v>Tea</v>
      </c>
      <c r="E6333">
        <f t="shared" ca="1" si="1670"/>
        <v>125</v>
      </c>
      <c r="F6333" s="3">
        <f t="shared" ca="1" si="1671"/>
        <v>276</v>
      </c>
      <c r="G6333">
        <f t="shared" ca="1" si="1672"/>
        <v>34500</v>
      </c>
      <c r="H6333">
        <f t="shared" ca="1" si="1673"/>
        <v>20010</v>
      </c>
      <c r="I6333">
        <f t="shared" ca="1" si="1674"/>
        <v>3902</v>
      </c>
      <c r="J6333">
        <f t="shared" ca="1" si="1675"/>
        <v>1817</v>
      </c>
      <c r="K6333" s="1">
        <f t="shared" ca="1" si="1676"/>
        <v>45663</v>
      </c>
      <c r="L6333" s="1">
        <f t="shared" ca="1" si="1677"/>
        <v>45675</v>
      </c>
      <c r="M6333" s="1">
        <f t="shared" ca="1" si="1678"/>
        <v>45680</v>
      </c>
      <c r="N6333">
        <f t="shared" ca="1" si="1679"/>
        <v>25729</v>
      </c>
      <c r="O6333" s="3">
        <f t="shared" ca="1" si="1680"/>
        <v>8771</v>
      </c>
      <c r="P6333" s="2">
        <f t="shared" ca="1" si="1681"/>
        <v>0.25423188405797104</v>
      </c>
      <c r="Q6333" t="str">
        <f t="shared" ca="1" si="1682"/>
        <v>Late</v>
      </c>
    </row>
    <row r="6334" spans="1:17" x14ac:dyDescent="0.3">
      <c r="A6334" t="str">
        <f t="shared" si="1666"/>
        <v>S06333</v>
      </c>
      <c r="B6334" t="str">
        <f t="shared" ca="1" si="1667"/>
        <v>Global Foods</v>
      </c>
      <c r="C6334" t="str">
        <f t="shared" ca="1" si="1668"/>
        <v>Australia</v>
      </c>
      <c r="D6334" t="str">
        <f t="shared" ca="1" si="1669"/>
        <v>Pickles</v>
      </c>
      <c r="E6334">
        <f t="shared" ca="1" si="1670"/>
        <v>252</v>
      </c>
      <c r="F6334" s="3">
        <f t="shared" ca="1" si="1671"/>
        <v>144</v>
      </c>
      <c r="G6334">
        <f t="shared" ca="1" si="1672"/>
        <v>36288</v>
      </c>
      <c r="H6334">
        <f t="shared" ca="1" si="1673"/>
        <v>27216</v>
      </c>
      <c r="I6334">
        <f t="shared" ca="1" si="1674"/>
        <v>4563</v>
      </c>
      <c r="J6334">
        <f t="shared" ca="1" si="1675"/>
        <v>1381</v>
      </c>
      <c r="K6334" s="1">
        <f t="shared" ca="1" si="1676"/>
        <v>46064</v>
      </c>
      <c r="L6334" s="1">
        <f t="shared" ca="1" si="1677"/>
        <v>46079</v>
      </c>
      <c r="M6334" s="1">
        <f t="shared" ca="1" si="1678"/>
        <v>46077</v>
      </c>
      <c r="N6334">
        <f t="shared" ca="1" si="1679"/>
        <v>33160</v>
      </c>
      <c r="O6334" s="3">
        <f t="shared" ca="1" si="1680"/>
        <v>3128</v>
      </c>
      <c r="P6334" s="2">
        <f t="shared" ca="1" si="1681"/>
        <v>8.6199294532627868E-2</v>
      </c>
      <c r="Q6334" t="str">
        <f t="shared" ca="1" si="1682"/>
        <v>On Time</v>
      </c>
    </row>
    <row r="6335" spans="1:17" x14ac:dyDescent="0.3">
      <c r="A6335" t="str">
        <f t="shared" si="1666"/>
        <v>S06334</v>
      </c>
      <c r="B6335" t="str">
        <f t="shared" ca="1" si="1667"/>
        <v>FreshMart Ltd</v>
      </c>
      <c r="C6335" t="str">
        <f t="shared" ca="1" si="1668"/>
        <v>Canada</v>
      </c>
      <c r="D6335" t="str">
        <f t="shared" ca="1" si="1669"/>
        <v>Rice</v>
      </c>
      <c r="E6335">
        <f t="shared" ca="1" si="1670"/>
        <v>416</v>
      </c>
      <c r="F6335" s="3">
        <f t="shared" ca="1" si="1671"/>
        <v>786</v>
      </c>
      <c r="G6335">
        <f t="shared" ca="1" si="1672"/>
        <v>326976</v>
      </c>
      <c r="H6335">
        <f t="shared" ca="1" si="1673"/>
        <v>232152.95999999999</v>
      </c>
      <c r="I6335">
        <f t="shared" ca="1" si="1674"/>
        <v>5482</v>
      </c>
      <c r="J6335">
        <f t="shared" ca="1" si="1675"/>
        <v>1845</v>
      </c>
      <c r="K6335" s="1">
        <f t="shared" ca="1" si="1676"/>
        <v>46288</v>
      </c>
      <c r="L6335" s="1">
        <f t="shared" ca="1" si="1677"/>
        <v>46298</v>
      </c>
      <c r="M6335" s="1">
        <f t="shared" ca="1" si="1678"/>
        <v>46301</v>
      </c>
      <c r="N6335">
        <f t="shared" ca="1" si="1679"/>
        <v>239479.96</v>
      </c>
      <c r="O6335" s="3">
        <f t="shared" ca="1" si="1680"/>
        <v>87496.040000000008</v>
      </c>
      <c r="P6335" s="2">
        <f t="shared" ca="1" si="1681"/>
        <v>0.26759162752006266</v>
      </c>
      <c r="Q6335" t="str">
        <f t="shared" ca="1" si="1682"/>
        <v>Late</v>
      </c>
    </row>
    <row r="6336" spans="1:17" x14ac:dyDescent="0.3">
      <c r="A6336" t="str">
        <f t="shared" si="1666"/>
        <v>S06335</v>
      </c>
      <c r="B6336" t="str">
        <f t="shared" ca="1" si="1667"/>
        <v>Beta Imports</v>
      </c>
      <c r="C6336" t="str">
        <f t="shared" ca="1" si="1668"/>
        <v>Canada</v>
      </c>
      <c r="D6336" t="str">
        <f t="shared" ca="1" si="1669"/>
        <v>Pickles</v>
      </c>
      <c r="E6336">
        <f t="shared" ca="1" si="1670"/>
        <v>255</v>
      </c>
      <c r="F6336" s="3">
        <f t="shared" ca="1" si="1671"/>
        <v>153</v>
      </c>
      <c r="G6336">
        <f t="shared" ca="1" si="1672"/>
        <v>39015</v>
      </c>
      <c r="H6336">
        <f t="shared" ca="1" si="1673"/>
        <v>27700.65</v>
      </c>
      <c r="I6336">
        <f t="shared" ca="1" si="1674"/>
        <v>4377</v>
      </c>
      <c r="J6336">
        <f t="shared" ca="1" si="1675"/>
        <v>2799</v>
      </c>
      <c r="K6336" s="1">
        <f t="shared" ca="1" si="1676"/>
        <v>45891</v>
      </c>
      <c r="L6336" s="1">
        <f t="shared" ca="1" si="1677"/>
        <v>45900</v>
      </c>
      <c r="M6336" s="1">
        <f t="shared" ca="1" si="1678"/>
        <v>45898</v>
      </c>
      <c r="N6336">
        <f t="shared" ca="1" si="1679"/>
        <v>34876.65</v>
      </c>
      <c r="O6336" s="3">
        <f t="shared" ca="1" si="1680"/>
        <v>4138.3499999999985</v>
      </c>
      <c r="P6336" s="2">
        <f t="shared" ca="1" si="1681"/>
        <v>0.10607074202229907</v>
      </c>
      <c r="Q6336" t="str">
        <f t="shared" ca="1" si="1682"/>
        <v>On Time</v>
      </c>
    </row>
    <row r="6337" spans="1:17" x14ac:dyDescent="0.3">
      <c r="A6337" t="str">
        <f t="shared" si="1666"/>
        <v>S06336</v>
      </c>
      <c r="B6337" t="str">
        <f t="shared" ca="1" si="1667"/>
        <v>Alpha Traders</v>
      </c>
      <c r="C6337" t="str">
        <f t="shared" ca="1" si="1668"/>
        <v>UK</v>
      </c>
      <c r="D6337" t="str">
        <f t="shared" ca="1" si="1669"/>
        <v>Pickles</v>
      </c>
      <c r="E6337">
        <f t="shared" ca="1" si="1670"/>
        <v>436</v>
      </c>
      <c r="F6337" s="3">
        <f t="shared" ca="1" si="1671"/>
        <v>577</v>
      </c>
      <c r="G6337">
        <f t="shared" ca="1" si="1672"/>
        <v>251572</v>
      </c>
      <c r="H6337">
        <f t="shared" ca="1" si="1673"/>
        <v>148427.48000000001</v>
      </c>
      <c r="I6337">
        <f t="shared" ca="1" si="1674"/>
        <v>7582</v>
      </c>
      <c r="J6337">
        <f t="shared" ca="1" si="1675"/>
        <v>1359</v>
      </c>
      <c r="K6337" s="1">
        <f t="shared" ca="1" si="1676"/>
        <v>45890</v>
      </c>
      <c r="L6337" s="1">
        <f t="shared" ca="1" si="1677"/>
        <v>45905</v>
      </c>
      <c r="M6337" s="1">
        <f t="shared" ca="1" si="1678"/>
        <v>45908</v>
      </c>
      <c r="N6337">
        <f t="shared" ca="1" si="1679"/>
        <v>157368.48000000001</v>
      </c>
      <c r="O6337" s="3">
        <f t="shared" ca="1" si="1680"/>
        <v>94203.51999999999</v>
      </c>
      <c r="P6337" s="2">
        <f t="shared" ca="1" si="1681"/>
        <v>0.37445947879732239</v>
      </c>
      <c r="Q6337" t="str">
        <f t="shared" ca="1" si="1682"/>
        <v>Late</v>
      </c>
    </row>
    <row r="6338" spans="1:17" x14ac:dyDescent="0.3">
      <c r="A6338" t="str">
        <f t="shared" si="1666"/>
        <v>S06337</v>
      </c>
      <c r="B6338" t="str">
        <f t="shared" ca="1" si="1667"/>
        <v>FreshMart Ltd</v>
      </c>
      <c r="C6338" t="str">
        <f t="shared" ca="1" si="1668"/>
        <v>UK</v>
      </c>
      <c r="D6338" t="str">
        <f t="shared" ca="1" si="1669"/>
        <v>Spices</v>
      </c>
      <c r="E6338">
        <f t="shared" ca="1" si="1670"/>
        <v>252</v>
      </c>
      <c r="F6338" s="3">
        <f t="shared" ca="1" si="1671"/>
        <v>641</v>
      </c>
      <c r="G6338">
        <f t="shared" ca="1" si="1672"/>
        <v>161532</v>
      </c>
      <c r="H6338">
        <f t="shared" ca="1" si="1673"/>
        <v>108226.44</v>
      </c>
      <c r="I6338">
        <f t="shared" ca="1" si="1674"/>
        <v>4785</v>
      </c>
      <c r="J6338">
        <f t="shared" ca="1" si="1675"/>
        <v>3137</v>
      </c>
      <c r="K6338" s="1">
        <f t="shared" ca="1" si="1676"/>
        <v>46264</v>
      </c>
      <c r="L6338" s="1">
        <f t="shared" ca="1" si="1677"/>
        <v>46272</v>
      </c>
      <c r="M6338" s="1">
        <f t="shared" ca="1" si="1678"/>
        <v>46278</v>
      </c>
      <c r="N6338">
        <f t="shared" ca="1" si="1679"/>
        <v>116148.44</v>
      </c>
      <c r="O6338" s="3">
        <f t="shared" ca="1" si="1680"/>
        <v>45383.56</v>
      </c>
      <c r="P6338" s="2">
        <f t="shared" ca="1" si="1681"/>
        <v>0.28095708590248369</v>
      </c>
      <c r="Q6338" t="str">
        <f t="shared" ca="1" si="1682"/>
        <v>Late</v>
      </c>
    </row>
    <row r="6339" spans="1:17" x14ac:dyDescent="0.3">
      <c r="A6339" t="str">
        <f t="shared" ref="A6339:A6402" si="1683">"S"&amp;TEXT(ROW()-1,"00000")</f>
        <v>S06338</v>
      </c>
      <c r="B6339" t="str">
        <f t="shared" ref="B6339:B6402" ca="1" si="1684">CHOOSE(RANDBETWEEN(1,6),"Alpha Traders","Beta Imports","Global Foods","FreshMart Ltd","Oceanic Exports","Prime Wholesale")</f>
        <v>Alpha Traders</v>
      </c>
      <c r="C6339" t="str">
        <f t="shared" ref="C6339:C6402" ca="1" si="1685">CHOOSE(RANDBETWEEN(1,5),"UK","UAE","Canada","Australia","Singapore")</f>
        <v>Canada</v>
      </c>
      <c r="D6339" t="str">
        <f t="shared" ref="D6339:D6402" ca="1" si="1686">CHOOSE(RANDBETWEEN(1,5),"Pickles","Spices","Tea","Rice","Sauces")</f>
        <v>Rice</v>
      </c>
      <c r="E6339">
        <f t="shared" ref="E6339:E6402" ca="1" si="1687">RANDBETWEEN(50,500)</f>
        <v>118</v>
      </c>
      <c r="F6339" s="3">
        <f t="shared" ref="F6339:F6402" ca="1" si="1688">RANDBETWEEN(100,800)</f>
        <v>677</v>
      </c>
      <c r="G6339">
        <f t="shared" ref="G6339:G6402" ca="1" si="1689">E6339*F6339</f>
        <v>79886</v>
      </c>
      <c r="H6339">
        <f t="shared" ref="H6339:H6402" ca="1" si="1690">ROUND(G6339*RANDBETWEEN(45,75)/100,2)</f>
        <v>55920.2</v>
      </c>
      <c r="I6339">
        <f t="shared" ref="I6339:I6402" ca="1" si="1691">RANDBETWEEN(1500,12000)</f>
        <v>3690</v>
      </c>
      <c r="J6339">
        <f t="shared" ref="J6339:J6402" ca="1" si="1692">RANDBETWEEN(500,4000)</f>
        <v>2562</v>
      </c>
      <c r="K6339" s="1">
        <f t="shared" ref="K6339:K6402" ca="1" si="1693">DATE(2025,1,1)+RANDBETWEEN(0,729)</f>
        <v>45678</v>
      </c>
      <c r="L6339" s="1">
        <f t="shared" ref="L6339:L6402" ca="1" si="1694">K6339+RANDBETWEEN(7,20)</f>
        <v>45688</v>
      </c>
      <c r="M6339" s="1">
        <f t="shared" ref="M6339:M6402" ca="1" si="1695">L6339+RANDBETWEEN(-3,6)</f>
        <v>45693</v>
      </c>
      <c r="N6339">
        <f t="shared" ref="N6339:N6402" ca="1" si="1696">H6339+I6339+J6339</f>
        <v>62172.2</v>
      </c>
      <c r="O6339" s="3">
        <f t="shared" ref="O6339:O6402" ca="1" si="1697">G6339-N6339</f>
        <v>17713.800000000003</v>
      </c>
      <c r="P6339" s="2">
        <f t="shared" ref="P6339:P6402" ca="1" si="1698">IFERROR(O6339/G6339,0)</f>
        <v>0.22173847733019555</v>
      </c>
      <c r="Q6339" t="str">
        <f t="shared" ref="Q6339:Q6402" ca="1" si="1699">IF(M6339&lt;=L6339,"On Time","Late")</f>
        <v>Late</v>
      </c>
    </row>
    <row r="6340" spans="1:17" x14ac:dyDescent="0.3">
      <c r="A6340" t="str">
        <f t="shared" si="1683"/>
        <v>S06339</v>
      </c>
      <c r="B6340" t="str">
        <f t="shared" ca="1" si="1684"/>
        <v>Global Foods</v>
      </c>
      <c r="C6340" t="str">
        <f t="shared" ca="1" si="1685"/>
        <v>UK</v>
      </c>
      <c r="D6340" t="str">
        <f t="shared" ca="1" si="1686"/>
        <v>Sauces</v>
      </c>
      <c r="E6340">
        <f t="shared" ca="1" si="1687"/>
        <v>250</v>
      </c>
      <c r="F6340" s="3">
        <f t="shared" ca="1" si="1688"/>
        <v>114</v>
      </c>
      <c r="G6340">
        <f t="shared" ca="1" si="1689"/>
        <v>28500</v>
      </c>
      <c r="H6340">
        <f t="shared" ca="1" si="1690"/>
        <v>16245</v>
      </c>
      <c r="I6340">
        <f t="shared" ca="1" si="1691"/>
        <v>9485</v>
      </c>
      <c r="J6340">
        <f t="shared" ca="1" si="1692"/>
        <v>2834</v>
      </c>
      <c r="K6340" s="1">
        <f t="shared" ca="1" si="1693"/>
        <v>45815</v>
      </c>
      <c r="L6340" s="1">
        <f t="shared" ca="1" si="1694"/>
        <v>45825</v>
      </c>
      <c r="M6340" s="1">
        <f t="shared" ca="1" si="1695"/>
        <v>45831</v>
      </c>
      <c r="N6340">
        <f t="shared" ca="1" si="1696"/>
        <v>28564</v>
      </c>
      <c r="O6340" s="3">
        <f t="shared" ca="1" si="1697"/>
        <v>-64</v>
      </c>
      <c r="P6340" s="2">
        <f t="shared" ca="1" si="1698"/>
        <v>-2.2456140350877191E-3</v>
      </c>
      <c r="Q6340" t="str">
        <f t="shared" ca="1" si="1699"/>
        <v>Late</v>
      </c>
    </row>
    <row r="6341" spans="1:17" x14ac:dyDescent="0.3">
      <c r="A6341" t="str">
        <f t="shared" si="1683"/>
        <v>S06340</v>
      </c>
      <c r="B6341" t="str">
        <f t="shared" ca="1" si="1684"/>
        <v>Oceanic Exports</v>
      </c>
      <c r="C6341" t="str">
        <f t="shared" ca="1" si="1685"/>
        <v>Canada</v>
      </c>
      <c r="D6341" t="str">
        <f t="shared" ca="1" si="1686"/>
        <v>Rice</v>
      </c>
      <c r="E6341">
        <f t="shared" ca="1" si="1687"/>
        <v>108</v>
      </c>
      <c r="F6341" s="3">
        <f t="shared" ca="1" si="1688"/>
        <v>453</v>
      </c>
      <c r="G6341">
        <f t="shared" ca="1" si="1689"/>
        <v>48924</v>
      </c>
      <c r="H6341">
        <f t="shared" ca="1" si="1690"/>
        <v>22505.040000000001</v>
      </c>
      <c r="I6341">
        <f t="shared" ca="1" si="1691"/>
        <v>6101</v>
      </c>
      <c r="J6341">
        <f t="shared" ca="1" si="1692"/>
        <v>781</v>
      </c>
      <c r="K6341" s="1">
        <f t="shared" ca="1" si="1693"/>
        <v>46321</v>
      </c>
      <c r="L6341" s="1">
        <f t="shared" ca="1" si="1694"/>
        <v>46338</v>
      </c>
      <c r="M6341" s="1">
        <f t="shared" ca="1" si="1695"/>
        <v>46341</v>
      </c>
      <c r="N6341">
        <f t="shared" ca="1" si="1696"/>
        <v>29387.040000000001</v>
      </c>
      <c r="O6341" s="3">
        <f t="shared" ca="1" si="1697"/>
        <v>19536.96</v>
      </c>
      <c r="P6341" s="2">
        <f t="shared" ca="1" si="1698"/>
        <v>0.39933284277655134</v>
      </c>
      <c r="Q6341" t="str">
        <f t="shared" ca="1" si="1699"/>
        <v>Late</v>
      </c>
    </row>
    <row r="6342" spans="1:17" x14ac:dyDescent="0.3">
      <c r="A6342" t="str">
        <f t="shared" si="1683"/>
        <v>S06341</v>
      </c>
      <c r="B6342" t="str">
        <f t="shared" ca="1" si="1684"/>
        <v>Beta Imports</v>
      </c>
      <c r="C6342" t="str">
        <f t="shared" ca="1" si="1685"/>
        <v>Singapore</v>
      </c>
      <c r="D6342" t="str">
        <f t="shared" ca="1" si="1686"/>
        <v>Pickles</v>
      </c>
      <c r="E6342">
        <f t="shared" ca="1" si="1687"/>
        <v>198</v>
      </c>
      <c r="F6342" s="3">
        <f t="shared" ca="1" si="1688"/>
        <v>734</v>
      </c>
      <c r="G6342">
        <f t="shared" ca="1" si="1689"/>
        <v>145332</v>
      </c>
      <c r="H6342">
        <f t="shared" ca="1" si="1690"/>
        <v>71212.679999999993</v>
      </c>
      <c r="I6342">
        <f t="shared" ca="1" si="1691"/>
        <v>11895</v>
      </c>
      <c r="J6342">
        <f t="shared" ca="1" si="1692"/>
        <v>3479</v>
      </c>
      <c r="K6342" s="1">
        <f t="shared" ca="1" si="1693"/>
        <v>45984</v>
      </c>
      <c r="L6342" s="1">
        <f t="shared" ca="1" si="1694"/>
        <v>46004</v>
      </c>
      <c r="M6342" s="1">
        <f t="shared" ca="1" si="1695"/>
        <v>46003</v>
      </c>
      <c r="N6342">
        <f t="shared" ca="1" si="1696"/>
        <v>86586.68</v>
      </c>
      <c r="O6342" s="3">
        <f t="shared" ca="1" si="1697"/>
        <v>58745.320000000007</v>
      </c>
      <c r="P6342" s="2">
        <f t="shared" ca="1" si="1698"/>
        <v>0.40421462582225531</v>
      </c>
      <c r="Q6342" t="str">
        <f t="shared" ca="1" si="1699"/>
        <v>On Time</v>
      </c>
    </row>
    <row r="6343" spans="1:17" x14ac:dyDescent="0.3">
      <c r="A6343" t="str">
        <f t="shared" si="1683"/>
        <v>S06342</v>
      </c>
      <c r="B6343" t="str">
        <f t="shared" ca="1" si="1684"/>
        <v>Global Foods</v>
      </c>
      <c r="C6343" t="str">
        <f t="shared" ca="1" si="1685"/>
        <v>Canada</v>
      </c>
      <c r="D6343" t="str">
        <f t="shared" ca="1" si="1686"/>
        <v>Rice</v>
      </c>
      <c r="E6343">
        <f t="shared" ca="1" si="1687"/>
        <v>70</v>
      </c>
      <c r="F6343" s="3">
        <f t="shared" ca="1" si="1688"/>
        <v>646</v>
      </c>
      <c r="G6343">
        <f t="shared" ca="1" si="1689"/>
        <v>45220</v>
      </c>
      <c r="H6343">
        <f t="shared" ca="1" si="1690"/>
        <v>27584.2</v>
      </c>
      <c r="I6343">
        <f t="shared" ca="1" si="1691"/>
        <v>3527</v>
      </c>
      <c r="J6343">
        <f t="shared" ca="1" si="1692"/>
        <v>637</v>
      </c>
      <c r="K6343" s="1">
        <f t="shared" ca="1" si="1693"/>
        <v>46243</v>
      </c>
      <c r="L6343" s="1">
        <f t="shared" ca="1" si="1694"/>
        <v>46258</v>
      </c>
      <c r="M6343" s="1">
        <f t="shared" ca="1" si="1695"/>
        <v>46259</v>
      </c>
      <c r="N6343">
        <f t="shared" ca="1" si="1696"/>
        <v>31748.2</v>
      </c>
      <c r="O6343" s="3">
        <f t="shared" ca="1" si="1697"/>
        <v>13471.8</v>
      </c>
      <c r="P6343" s="2">
        <f t="shared" ca="1" si="1698"/>
        <v>0.29791685095090664</v>
      </c>
      <c r="Q6343" t="str">
        <f t="shared" ca="1" si="1699"/>
        <v>Late</v>
      </c>
    </row>
    <row r="6344" spans="1:17" x14ac:dyDescent="0.3">
      <c r="A6344" t="str">
        <f t="shared" si="1683"/>
        <v>S06343</v>
      </c>
      <c r="B6344" t="str">
        <f t="shared" ca="1" si="1684"/>
        <v>Alpha Traders</v>
      </c>
      <c r="C6344" t="str">
        <f t="shared" ca="1" si="1685"/>
        <v>Canada</v>
      </c>
      <c r="D6344" t="str">
        <f t="shared" ca="1" si="1686"/>
        <v>Pickles</v>
      </c>
      <c r="E6344">
        <f t="shared" ca="1" si="1687"/>
        <v>164</v>
      </c>
      <c r="F6344" s="3">
        <f t="shared" ca="1" si="1688"/>
        <v>277</v>
      </c>
      <c r="G6344">
        <f t="shared" ca="1" si="1689"/>
        <v>45428</v>
      </c>
      <c r="H6344">
        <f t="shared" ca="1" si="1690"/>
        <v>34071</v>
      </c>
      <c r="I6344">
        <f t="shared" ca="1" si="1691"/>
        <v>10142</v>
      </c>
      <c r="J6344">
        <f t="shared" ca="1" si="1692"/>
        <v>3709</v>
      </c>
      <c r="K6344" s="1">
        <f t="shared" ca="1" si="1693"/>
        <v>45782</v>
      </c>
      <c r="L6344" s="1">
        <f t="shared" ca="1" si="1694"/>
        <v>45797</v>
      </c>
      <c r="M6344" s="1">
        <f t="shared" ca="1" si="1695"/>
        <v>45800</v>
      </c>
      <c r="N6344">
        <f t="shared" ca="1" si="1696"/>
        <v>47922</v>
      </c>
      <c r="O6344" s="3">
        <f t="shared" ca="1" si="1697"/>
        <v>-2494</v>
      </c>
      <c r="P6344" s="2">
        <f t="shared" ca="1" si="1698"/>
        <v>-5.4900061635995423E-2</v>
      </c>
      <c r="Q6344" t="str">
        <f t="shared" ca="1" si="1699"/>
        <v>Late</v>
      </c>
    </row>
    <row r="6345" spans="1:17" x14ac:dyDescent="0.3">
      <c r="A6345" t="str">
        <f t="shared" si="1683"/>
        <v>S06344</v>
      </c>
      <c r="B6345" t="str">
        <f t="shared" ca="1" si="1684"/>
        <v>Beta Imports</v>
      </c>
      <c r="C6345" t="str">
        <f t="shared" ca="1" si="1685"/>
        <v>Singapore</v>
      </c>
      <c r="D6345" t="str">
        <f t="shared" ca="1" si="1686"/>
        <v>Pickles</v>
      </c>
      <c r="E6345">
        <f t="shared" ca="1" si="1687"/>
        <v>490</v>
      </c>
      <c r="F6345" s="3">
        <f t="shared" ca="1" si="1688"/>
        <v>444</v>
      </c>
      <c r="G6345">
        <f t="shared" ca="1" si="1689"/>
        <v>217560</v>
      </c>
      <c r="H6345">
        <f t="shared" ca="1" si="1690"/>
        <v>104428.8</v>
      </c>
      <c r="I6345">
        <f t="shared" ca="1" si="1691"/>
        <v>3458</v>
      </c>
      <c r="J6345">
        <f t="shared" ca="1" si="1692"/>
        <v>1704</v>
      </c>
      <c r="K6345" s="1">
        <f t="shared" ca="1" si="1693"/>
        <v>45759</v>
      </c>
      <c r="L6345" s="1">
        <f t="shared" ca="1" si="1694"/>
        <v>45769</v>
      </c>
      <c r="M6345" s="1">
        <f t="shared" ca="1" si="1695"/>
        <v>45770</v>
      </c>
      <c r="N6345">
        <f t="shared" ca="1" si="1696"/>
        <v>109590.8</v>
      </c>
      <c r="O6345" s="3">
        <f t="shared" ca="1" si="1697"/>
        <v>107969.2</v>
      </c>
      <c r="P6345" s="2">
        <f t="shared" ca="1" si="1698"/>
        <v>0.49627321198749769</v>
      </c>
      <c r="Q6345" t="str">
        <f t="shared" ca="1" si="1699"/>
        <v>Late</v>
      </c>
    </row>
    <row r="6346" spans="1:17" x14ac:dyDescent="0.3">
      <c r="A6346" t="str">
        <f t="shared" si="1683"/>
        <v>S06345</v>
      </c>
      <c r="B6346" t="str">
        <f t="shared" ca="1" si="1684"/>
        <v>Alpha Traders</v>
      </c>
      <c r="C6346" t="str">
        <f t="shared" ca="1" si="1685"/>
        <v>Canada</v>
      </c>
      <c r="D6346" t="str">
        <f t="shared" ca="1" si="1686"/>
        <v>Sauces</v>
      </c>
      <c r="E6346">
        <f t="shared" ca="1" si="1687"/>
        <v>372</v>
      </c>
      <c r="F6346" s="3">
        <f t="shared" ca="1" si="1688"/>
        <v>607</v>
      </c>
      <c r="G6346">
        <f t="shared" ca="1" si="1689"/>
        <v>225804</v>
      </c>
      <c r="H6346">
        <f t="shared" ca="1" si="1690"/>
        <v>108385.92</v>
      </c>
      <c r="I6346">
        <f t="shared" ca="1" si="1691"/>
        <v>9073</v>
      </c>
      <c r="J6346">
        <f t="shared" ca="1" si="1692"/>
        <v>1525</v>
      </c>
      <c r="K6346" s="1">
        <f t="shared" ca="1" si="1693"/>
        <v>46312</v>
      </c>
      <c r="L6346" s="1">
        <f t="shared" ca="1" si="1694"/>
        <v>46328</v>
      </c>
      <c r="M6346" s="1">
        <f t="shared" ca="1" si="1695"/>
        <v>46334</v>
      </c>
      <c r="N6346">
        <f t="shared" ca="1" si="1696"/>
        <v>118983.92</v>
      </c>
      <c r="O6346" s="3">
        <f t="shared" ca="1" si="1697"/>
        <v>106820.08</v>
      </c>
      <c r="P6346" s="2">
        <f t="shared" ca="1" si="1698"/>
        <v>0.47306549042532464</v>
      </c>
      <c r="Q6346" t="str">
        <f t="shared" ca="1" si="1699"/>
        <v>Late</v>
      </c>
    </row>
    <row r="6347" spans="1:17" x14ac:dyDescent="0.3">
      <c r="A6347" t="str">
        <f t="shared" si="1683"/>
        <v>S06346</v>
      </c>
      <c r="B6347" t="str">
        <f t="shared" ca="1" si="1684"/>
        <v>FreshMart Ltd</v>
      </c>
      <c r="C6347" t="str">
        <f t="shared" ca="1" si="1685"/>
        <v>UAE</v>
      </c>
      <c r="D6347" t="str">
        <f t="shared" ca="1" si="1686"/>
        <v>Sauces</v>
      </c>
      <c r="E6347">
        <f t="shared" ca="1" si="1687"/>
        <v>215</v>
      </c>
      <c r="F6347" s="3">
        <f t="shared" ca="1" si="1688"/>
        <v>364</v>
      </c>
      <c r="G6347">
        <f t="shared" ca="1" si="1689"/>
        <v>78260</v>
      </c>
      <c r="H6347">
        <f t="shared" ca="1" si="1690"/>
        <v>37564.800000000003</v>
      </c>
      <c r="I6347">
        <f t="shared" ca="1" si="1691"/>
        <v>6822</v>
      </c>
      <c r="J6347">
        <f t="shared" ca="1" si="1692"/>
        <v>2976</v>
      </c>
      <c r="K6347" s="1">
        <f t="shared" ca="1" si="1693"/>
        <v>45686</v>
      </c>
      <c r="L6347" s="1">
        <f t="shared" ca="1" si="1694"/>
        <v>45693</v>
      </c>
      <c r="M6347" s="1">
        <f t="shared" ca="1" si="1695"/>
        <v>45694</v>
      </c>
      <c r="N6347">
        <f t="shared" ca="1" si="1696"/>
        <v>47362.8</v>
      </c>
      <c r="O6347" s="3">
        <f t="shared" ca="1" si="1697"/>
        <v>30897.199999999997</v>
      </c>
      <c r="P6347" s="2">
        <f t="shared" ca="1" si="1698"/>
        <v>0.39480194224380266</v>
      </c>
      <c r="Q6347" t="str">
        <f t="shared" ca="1" si="1699"/>
        <v>Late</v>
      </c>
    </row>
    <row r="6348" spans="1:17" x14ac:dyDescent="0.3">
      <c r="A6348" t="str">
        <f t="shared" si="1683"/>
        <v>S06347</v>
      </c>
      <c r="B6348" t="str">
        <f t="shared" ca="1" si="1684"/>
        <v>FreshMart Ltd</v>
      </c>
      <c r="C6348" t="str">
        <f t="shared" ca="1" si="1685"/>
        <v>Singapore</v>
      </c>
      <c r="D6348" t="str">
        <f t="shared" ca="1" si="1686"/>
        <v>Tea</v>
      </c>
      <c r="E6348">
        <f t="shared" ca="1" si="1687"/>
        <v>218</v>
      </c>
      <c r="F6348" s="3">
        <f t="shared" ca="1" si="1688"/>
        <v>690</v>
      </c>
      <c r="G6348">
        <f t="shared" ca="1" si="1689"/>
        <v>150420</v>
      </c>
      <c r="H6348">
        <f t="shared" ca="1" si="1690"/>
        <v>111310.8</v>
      </c>
      <c r="I6348">
        <f t="shared" ca="1" si="1691"/>
        <v>8105</v>
      </c>
      <c r="J6348">
        <f t="shared" ca="1" si="1692"/>
        <v>1086</v>
      </c>
      <c r="K6348" s="1">
        <f t="shared" ca="1" si="1693"/>
        <v>46235</v>
      </c>
      <c r="L6348" s="1">
        <f t="shared" ca="1" si="1694"/>
        <v>46246</v>
      </c>
      <c r="M6348" s="1">
        <f t="shared" ca="1" si="1695"/>
        <v>46246</v>
      </c>
      <c r="N6348">
        <f t="shared" ca="1" si="1696"/>
        <v>120501.8</v>
      </c>
      <c r="O6348" s="3">
        <f t="shared" ca="1" si="1697"/>
        <v>29918.199999999997</v>
      </c>
      <c r="P6348" s="2">
        <f t="shared" ca="1" si="1698"/>
        <v>0.19889775295838316</v>
      </c>
      <c r="Q6348" t="str">
        <f t="shared" ca="1" si="1699"/>
        <v>On Time</v>
      </c>
    </row>
    <row r="6349" spans="1:17" x14ac:dyDescent="0.3">
      <c r="A6349" t="str">
        <f t="shared" si="1683"/>
        <v>S06348</v>
      </c>
      <c r="B6349" t="str">
        <f t="shared" ca="1" si="1684"/>
        <v>Global Foods</v>
      </c>
      <c r="C6349" t="str">
        <f t="shared" ca="1" si="1685"/>
        <v>UAE</v>
      </c>
      <c r="D6349" t="str">
        <f t="shared" ca="1" si="1686"/>
        <v>Spices</v>
      </c>
      <c r="E6349">
        <f t="shared" ca="1" si="1687"/>
        <v>281</v>
      </c>
      <c r="F6349" s="3">
        <f t="shared" ca="1" si="1688"/>
        <v>702</v>
      </c>
      <c r="G6349">
        <f t="shared" ca="1" si="1689"/>
        <v>197262</v>
      </c>
      <c r="H6349">
        <f t="shared" ca="1" si="1690"/>
        <v>144001.26</v>
      </c>
      <c r="I6349">
        <f t="shared" ca="1" si="1691"/>
        <v>11091</v>
      </c>
      <c r="J6349">
        <f t="shared" ca="1" si="1692"/>
        <v>1516</v>
      </c>
      <c r="K6349" s="1">
        <f t="shared" ca="1" si="1693"/>
        <v>46341</v>
      </c>
      <c r="L6349" s="1">
        <f t="shared" ca="1" si="1694"/>
        <v>46361</v>
      </c>
      <c r="M6349" s="1">
        <f t="shared" ca="1" si="1695"/>
        <v>46365</v>
      </c>
      <c r="N6349">
        <f t="shared" ca="1" si="1696"/>
        <v>156608.26</v>
      </c>
      <c r="O6349" s="3">
        <f t="shared" ca="1" si="1697"/>
        <v>40653.739999999991</v>
      </c>
      <c r="P6349" s="2">
        <f t="shared" ca="1" si="1698"/>
        <v>0.2060900731007492</v>
      </c>
      <c r="Q6349" t="str">
        <f t="shared" ca="1" si="1699"/>
        <v>Late</v>
      </c>
    </row>
    <row r="6350" spans="1:17" x14ac:dyDescent="0.3">
      <c r="A6350" t="str">
        <f t="shared" si="1683"/>
        <v>S06349</v>
      </c>
      <c r="B6350" t="str">
        <f t="shared" ca="1" si="1684"/>
        <v>Prime Wholesale</v>
      </c>
      <c r="C6350" t="str">
        <f t="shared" ca="1" si="1685"/>
        <v>UAE</v>
      </c>
      <c r="D6350" t="str">
        <f t="shared" ca="1" si="1686"/>
        <v>Spices</v>
      </c>
      <c r="E6350">
        <f t="shared" ca="1" si="1687"/>
        <v>454</v>
      </c>
      <c r="F6350" s="3">
        <f t="shared" ca="1" si="1688"/>
        <v>601</v>
      </c>
      <c r="G6350">
        <f t="shared" ca="1" si="1689"/>
        <v>272854</v>
      </c>
      <c r="H6350">
        <f t="shared" ca="1" si="1690"/>
        <v>188269.26</v>
      </c>
      <c r="I6350">
        <f t="shared" ca="1" si="1691"/>
        <v>3031</v>
      </c>
      <c r="J6350">
        <f t="shared" ca="1" si="1692"/>
        <v>1881</v>
      </c>
      <c r="K6350" s="1">
        <f t="shared" ca="1" si="1693"/>
        <v>46161</v>
      </c>
      <c r="L6350" s="1">
        <f t="shared" ca="1" si="1694"/>
        <v>46173</v>
      </c>
      <c r="M6350" s="1">
        <f t="shared" ca="1" si="1695"/>
        <v>46170</v>
      </c>
      <c r="N6350">
        <f t="shared" ca="1" si="1696"/>
        <v>193181.26</v>
      </c>
      <c r="O6350" s="3">
        <f t="shared" ca="1" si="1697"/>
        <v>79672.739999999991</v>
      </c>
      <c r="P6350" s="2">
        <f t="shared" ca="1" si="1698"/>
        <v>0.29199769840280881</v>
      </c>
      <c r="Q6350" t="str">
        <f t="shared" ca="1" si="1699"/>
        <v>On Time</v>
      </c>
    </row>
    <row r="6351" spans="1:17" x14ac:dyDescent="0.3">
      <c r="A6351" t="str">
        <f t="shared" si="1683"/>
        <v>S06350</v>
      </c>
      <c r="B6351" t="str">
        <f t="shared" ca="1" si="1684"/>
        <v>Alpha Traders</v>
      </c>
      <c r="C6351" t="str">
        <f t="shared" ca="1" si="1685"/>
        <v>Canada</v>
      </c>
      <c r="D6351" t="str">
        <f t="shared" ca="1" si="1686"/>
        <v>Pickles</v>
      </c>
      <c r="E6351">
        <f t="shared" ca="1" si="1687"/>
        <v>457</v>
      </c>
      <c r="F6351" s="3">
        <f t="shared" ca="1" si="1688"/>
        <v>240</v>
      </c>
      <c r="G6351">
        <f t="shared" ca="1" si="1689"/>
        <v>109680</v>
      </c>
      <c r="H6351">
        <f t="shared" ca="1" si="1690"/>
        <v>52646.400000000001</v>
      </c>
      <c r="I6351">
        <f t="shared" ca="1" si="1691"/>
        <v>2012</v>
      </c>
      <c r="J6351">
        <f t="shared" ca="1" si="1692"/>
        <v>2051</v>
      </c>
      <c r="K6351" s="1">
        <f t="shared" ca="1" si="1693"/>
        <v>45694</v>
      </c>
      <c r="L6351" s="1">
        <f t="shared" ca="1" si="1694"/>
        <v>45711</v>
      </c>
      <c r="M6351" s="1">
        <f t="shared" ca="1" si="1695"/>
        <v>45709</v>
      </c>
      <c r="N6351">
        <f t="shared" ca="1" si="1696"/>
        <v>56709.4</v>
      </c>
      <c r="O6351" s="3">
        <f t="shared" ca="1" si="1697"/>
        <v>52970.6</v>
      </c>
      <c r="P6351" s="2">
        <f t="shared" ca="1" si="1698"/>
        <v>0.48295587162654996</v>
      </c>
      <c r="Q6351" t="str">
        <f t="shared" ca="1" si="1699"/>
        <v>On Time</v>
      </c>
    </row>
    <row r="6352" spans="1:17" x14ac:dyDescent="0.3">
      <c r="A6352" t="str">
        <f t="shared" si="1683"/>
        <v>S06351</v>
      </c>
      <c r="B6352" t="str">
        <f t="shared" ca="1" si="1684"/>
        <v>Prime Wholesale</v>
      </c>
      <c r="C6352" t="str">
        <f t="shared" ca="1" si="1685"/>
        <v>UAE</v>
      </c>
      <c r="D6352" t="str">
        <f t="shared" ca="1" si="1686"/>
        <v>Tea</v>
      </c>
      <c r="E6352">
        <f t="shared" ca="1" si="1687"/>
        <v>171</v>
      </c>
      <c r="F6352" s="3">
        <f t="shared" ca="1" si="1688"/>
        <v>248</v>
      </c>
      <c r="G6352">
        <f t="shared" ca="1" si="1689"/>
        <v>42408</v>
      </c>
      <c r="H6352">
        <f t="shared" ca="1" si="1690"/>
        <v>31381.919999999998</v>
      </c>
      <c r="I6352">
        <f t="shared" ca="1" si="1691"/>
        <v>7304</v>
      </c>
      <c r="J6352">
        <f t="shared" ca="1" si="1692"/>
        <v>1766</v>
      </c>
      <c r="K6352" s="1">
        <f t="shared" ca="1" si="1693"/>
        <v>45728</v>
      </c>
      <c r="L6352" s="1">
        <f t="shared" ca="1" si="1694"/>
        <v>45742</v>
      </c>
      <c r="M6352" s="1">
        <f t="shared" ca="1" si="1695"/>
        <v>45741</v>
      </c>
      <c r="N6352">
        <f t="shared" ca="1" si="1696"/>
        <v>40451.919999999998</v>
      </c>
      <c r="O6352" s="3">
        <f t="shared" ca="1" si="1697"/>
        <v>1956.0800000000017</v>
      </c>
      <c r="P6352" s="2">
        <f t="shared" ca="1" si="1698"/>
        <v>4.6125259385021739E-2</v>
      </c>
      <c r="Q6352" t="str">
        <f t="shared" ca="1" si="1699"/>
        <v>On Time</v>
      </c>
    </row>
    <row r="6353" spans="1:17" x14ac:dyDescent="0.3">
      <c r="A6353" t="str">
        <f t="shared" si="1683"/>
        <v>S06352</v>
      </c>
      <c r="B6353" t="str">
        <f t="shared" ca="1" si="1684"/>
        <v>Global Foods</v>
      </c>
      <c r="C6353" t="str">
        <f t="shared" ca="1" si="1685"/>
        <v>Canada</v>
      </c>
      <c r="D6353" t="str">
        <f t="shared" ca="1" si="1686"/>
        <v>Sauces</v>
      </c>
      <c r="E6353">
        <f t="shared" ca="1" si="1687"/>
        <v>130</v>
      </c>
      <c r="F6353" s="3">
        <f t="shared" ca="1" si="1688"/>
        <v>224</v>
      </c>
      <c r="G6353">
        <f t="shared" ca="1" si="1689"/>
        <v>29120</v>
      </c>
      <c r="H6353">
        <f t="shared" ca="1" si="1690"/>
        <v>16598.400000000001</v>
      </c>
      <c r="I6353">
        <f t="shared" ca="1" si="1691"/>
        <v>6142</v>
      </c>
      <c r="J6353">
        <f t="shared" ca="1" si="1692"/>
        <v>3204</v>
      </c>
      <c r="K6353" s="1">
        <f t="shared" ca="1" si="1693"/>
        <v>46089</v>
      </c>
      <c r="L6353" s="1">
        <f t="shared" ca="1" si="1694"/>
        <v>46104</v>
      </c>
      <c r="M6353" s="1">
        <f t="shared" ca="1" si="1695"/>
        <v>46108</v>
      </c>
      <c r="N6353">
        <f t="shared" ca="1" si="1696"/>
        <v>25944.400000000001</v>
      </c>
      <c r="O6353" s="3">
        <f t="shared" ca="1" si="1697"/>
        <v>3175.5999999999985</v>
      </c>
      <c r="P6353" s="2">
        <f t="shared" ca="1" si="1698"/>
        <v>0.10905219780219776</v>
      </c>
      <c r="Q6353" t="str">
        <f t="shared" ca="1" si="1699"/>
        <v>Late</v>
      </c>
    </row>
    <row r="6354" spans="1:17" x14ac:dyDescent="0.3">
      <c r="A6354" t="str">
        <f t="shared" si="1683"/>
        <v>S06353</v>
      </c>
      <c r="B6354" t="str">
        <f t="shared" ca="1" si="1684"/>
        <v>Global Foods</v>
      </c>
      <c r="C6354" t="str">
        <f t="shared" ca="1" si="1685"/>
        <v>Australia</v>
      </c>
      <c r="D6354" t="str">
        <f t="shared" ca="1" si="1686"/>
        <v>Sauces</v>
      </c>
      <c r="E6354">
        <f t="shared" ca="1" si="1687"/>
        <v>475</v>
      </c>
      <c r="F6354" s="3">
        <f t="shared" ca="1" si="1688"/>
        <v>445</v>
      </c>
      <c r="G6354">
        <f t="shared" ca="1" si="1689"/>
        <v>211375</v>
      </c>
      <c r="H6354">
        <f t="shared" ca="1" si="1690"/>
        <v>112028.75</v>
      </c>
      <c r="I6354">
        <f t="shared" ca="1" si="1691"/>
        <v>7214</v>
      </c>
      <c r="J6354">
        <f t="shared" ca="1" si="1692"/>
        <v>1366</v>
      </c>
      <c r="K6354" s="1">
        <f t="shared" ca="1" si="1693"/>
        <v>45910</v>
      </c>
      <c r="L6354" s="1">
        <f t="shared" ca="1" si="1694"/>
        <v>45924</v>
      </c>
      <c r="M6354" s="1">
        <f t="shared" ca="1" si="1695"/>
        <v>45921</v>
      </c>
      <c r="N6354">
        <f t="shared" ca="1" si="1696"/>
        <v>120608.75</v>
      </c>
      <c r="O6354" s="3">
        <f t="shared" ca="1" si="1697"/>
        <v>90766.25</v>
      </c>
      <c r="P6354" s="2">
        <f t="shared" ca="1" si="1698"/>
        <v>0.42940863394441159</v>
      </c>
      <c r="Q6354" t="str">
        <f t="shared" ca="1" si="1699"/>
        <v>On Time</v>
      </c>
    </row>
    <row r="6355" spans="1:17" x14ac:dyDescent="0.3">
      <c r="A6355" t="str">
        <f t="shared" si="1683"/>
        <v>S06354</v>
      </c>
      <c r="B6355" t="str">
        <f t="shared" ca="1" si="1684"/>
        <v>Global Foods</v>
      </c>
      <c r="C6355" t="str">
        <f t="shared" ca="1" si="1685"/>
        <v>UAE</v>
      </c>
      <c r="D6355" t="str">
        <f t="shared" ca="1" si="1686"/>
        <v>Spices</v>
      </c>
      <c r="E6355">
        <f t="shared" ca="1" si="1687"/>
        <v>359</v>
      </c>
      <c r="F6355" s="3">
        <f t="shared" ca="1" si="1688"/>
        <v>230</v>
      </c>
      <c r="G6355">
        <f t="shared" ca="1" si="1689"/>
        <v>82570</v>
      </c>
      <c r="H6355">
        <f t="shared" ca="1" si="1690"/>
        <v>52844.800000000003</v>
      </c>
      <c r="I6355">
        <f t="shared" ca="1" si="1691"/>
        <v>2567</v>
      </c>
      <c r="J6355">
        <f t="shared" ca="1" si="1692"/>
        <v>1380</v>
      </c>
      <c r="K6355" s="1">
        <f t="shared" ca="1" si="1693"/>
        <v>46262</v>
      </c>
      <c r="L6355" s="1">
        <f t="shared" ca="1" si="1694"/>
        <v>46275</v>
      </c>
      <c r="M6355" s="1">
        <f t="shared" ca="1" si="1695"/>
        <v>46273</v>
      </c>
      <c r="N6355">
        <f t="shared" ca="1" si="1696"/>
        <v>56791.8</v>
      </c>
      <c r="O6355" s="3">
        <f t="shared" ca="1" si="1697"/>
        <v>25778.199999999997</v>
      </c>
      <c r="P6355" s="2">
        <f t="shared" ca="1" si="1698"/>
        <v>0.31219813491582898</v>
      </c>
      <c r="Q6355" t="str">
        <f t="shared" ca="1" si="1699"/>
        <v>On Time</v>
      </c>
    </row>
    <row r="6356" spans="1:17" x14ac:dyDescent="0.3">
      <c r="A6356" t="str">
        <f t="shared" si="1683"/>
        <v>S06355</v>
      </c>
      <c r="B6356" t="str">
        <f t="shared" ca="1" si="1684"/>
        <v>Alpha Traders</v>
      </c>
      <c r="C6356" t="str">
        <f t="shared" ca="1" si="1685"/>
        <v>UAE</v>
      </c>
      <c r="D6356" t="str">
        <f t="shared" ca="1" si="1686"/>
        <v>Spices</v>
      </c>
      <c r="E6356">
        <f t="shared" ca="1" si="1687"/>
        <v>421</v>
      </c>
      <c r="F6356" s="3">
        <f t="shared" ca="1" si="1688"/>
        <v>176</v>
      </c>
      <c r="G6356">
        <f t="shared" ca="1" si="1689"/>
        <v>74096</v>
      </c>
      <c r="H6356">
        <f t="shared" ca="1" si="1690"/>
        <v>36307.040000000001</v>
      </c>
      <c r="I6356">
        <f t="shared" ca="1" si="1691"/>
        <v>7450</v>
      </c>
      <c r="J6356">
        <f t="shared" ca="1" si="1692"/>
        <v>3850</v>
      </c>
      <c r="K6356" s="1">
        <f t="shared" ca="1" si="1693"/>
        <v>46374</v>
      </c>
      <c r="L6356" s="1">
        <f t="shared" ca="1" si="1694"/>
        <v>46386</v>
      </c>
      <c r="M6356" s="1">
        <f t="shared" ca="1" si="1695"/>
        <v>46383</v>
      </c>
      <c r="N6356">
        <f t="shared" ca="1" si="1696"/>
        <v>47607.040000000001</v>
      </c>
      <c r="O6356" s="3">
        <f t="shared" ca="1" si="1697"/>
        <v>26488.959999999999</v>
      </c>
      <c r="P6356" s="2">
        <f t="shared" ca="1" si="1698"/>
        <v>0.35749514143813432</v>
      </c>
      <c r="Q6356" t="str">
        <f t="shared" ca="1" si="1699"/>
        <v>On Time</v>
      </c>
    </row>
    <row r="6357" spans="1:17" x14ac:dyDescent="0.3">
      <c r="A6357" t="str">
        <f t="shared" si="1683"/>
        <v>S06356</v>
      </c>
      <c r="B6357" t="str">
        <f t="shared" ca="1" si="1684"/>
        <v>Beta Imports</v>
      </c>
      <c r="C6357" t="str">
        <f t="shared" ca="1" si="1685"/>
        <v>Canada</v>
      </c>
      <c r="D6357" t="str">
        <f t="shared" ca="1" si="1686"/>
        <v>Pickles</v>
      </c>
      <c r="E6357">
        <f t="shared" ca="1" si="1687"/>
        <v>480</v>
      </c>
      <c r="F6357" s="3">
        <f t="shared" ca="1" si="1688"/>
        <v>289</v>
      </c>
      <c r="G6357">
        <f t="shared" ca="1" si="1689"/>
        <v>138720</v>
      </c>
      <c r="H6357">
        <f t="shared" ca="1" si="1690"/>
        <v>77683.199999999997</v>
      </c>
      <c r="I6357">
        <f t="shared" ca="1" si="1691"/>
        <v>11651</v>
      </c>
      <c r="J6357">
        <f t="shared" ca="1" si="1692"/>
        <v>2047</v>
      </c>
      <c r="K6357" s="1">
        <f t="shared" ca="1" si="1693"/>
        <v>46124</v>
      </c>
      <c r="L6357" s="1">
        <f t="shared" ca="1" si="1694"/>
        <v>46142</v>
      </c>
      <c r="M6357" s="1">
        <f t="shared" ca="1" si="1695"/>
        <v>46139</v>
      </c>
      <c r="N6357">
        <f t="shared" ca="1" si="1696"/>
        <v>91381.2</v>
      </c>
      <c r="O6357" s="3">
        <f t="shared" ca="1" si="1697"/>
        <v>47338.8</v>
      </c>
      <c r="P6357" s="2">
        <f t="shared" ca="1" si="1698"/>
        <v>0.3412543252595156</v>
      </c>
      <c r="Q6357" t="str">
        <f t="shared" ca="1" si="1699"/>
        <v>On Time</v>
      </c>
    </row>
    <row r="6358" spans="1:17" x14ac:dyDescent="0.3">
      <c r="A6358" t="str">
        <f t="shared" si="1683"/>
        <v>S06357</v>
      </c>
      <c r="B6358" t="str">
        <f t="shared" ca="1" si="1684"/>
        <v>Oceanic Exports</v>
      </c>
      <c r="C6358" t="str">
        <f t="shared" ca="1" si="1685"/>
        <v>UAE</v>
      </c>
      <c r="D6358" t="str">
        <f t="shared" ca="1" si="1686"/>
        <v>Pickles</v>
      </c>
      <c r="E6358">
        <f t="shared" ca="1" si="1687"/>
        <v>443</v>
      </c>
      <c r="F6358" s="3">
        <f t="shared" ca="1" si="1688"/>
        <v>752</v>
      </c>
      <c r="G6358">
        <f t="shared" ca="1" si="1689"/>
        <v>333136</v>
      </c>
      <c r="H6358">
        <f t="shared" ca="1" si="1690"/>
        <v>243189.28</v>
      </c>
      <c r="I6358">
        <f t="shared" ca="1" si="1691"/>
        <v>9615</v>
      </c>
      <c r="J6358">
        <f t="shared" ca="1" si="1692"/>
        <v>1431</v>
      </c>
      <c r="K6358" s="1">
        <f t="shared" ca="1" si="1693"/>
        <v>45855</v>
      </c>
      <c r="L6358" s="1">
        <f t="shared" ca="1" si="1694"/>
        <v>45864</v>
      </c>
      <c r="M6358" s="1">
        <f t="shared" ca="1" si="1695"/>
        <v>45861</v>
      </c>
      <c r="N6358">
        <f t="shared" ca="1" si="1696"/>
        <v>254235.28</v>
      </c>
      <c r="O6358" s="3">
        <f t="shared" ca="1" si="1697"/>
        <v>78900.72</v>
      </c>
      <c r="P6358" s="2">
        <f t="shared" ca="1" si="1698"/>
        <v>0.2368423706834446</v>
      </c>
      <c r="Q6358" t="str">
        <f t="shared" ca="1" si="1699"/>
        <v>On Time</v>
      </c>
    </row>
    <row r="6359" spans="1:17" x14ac:dyDescent="0.3">
      <c r="A6359" t="str">
        <f t="shared" si="1683"/>
        <v>S06358</v>
      </c>
      <c r="B6359" t="str">
        <f t="shared" ca="1" si="1684"/>
        <v>FreshMart Ltd</v>
      </c>
      <c r="C6359" t="str">
        <f t="shared" ca="1" si="1685"/>
        <v>Canada</v>
      </c>
      <c r="D6359" t="str">
        <f t="shared" ca="1" si="1686"/>
        <v>Spices</v>
      </c>
      <c r="E6359">
        <f t="shared" ca="1" si="1687"/>
        <v>447</v>
      </c>
      <c r="F6359" s="3">
        <f t="shared" ca="1" si="1688"/>
        <v>649</v>
      </c>
      <c r="G6359">
        <f t="shared" ca="1" si="1689"/>
        <v>290103</v>
      </c>
      <c r="H6359">
        <f t="shared" ca="1" si="1690"/>
        <v>191467.98</v>
      </c>
      <c r="I6359">
        <f t="shared" ca="1" si="1691"/>
        <v>3366</v>
      </c>
      <c r="J6359">
        <f t="shared" ca="1" si="1692"/>
        <v>630</v>
      </c>
      <c r="K6359" s="1">
        <f t="shared" ca="1" si="1693"/>
        <v>46116</v>
      </c>
      <c r="L6359" s="1">
        <f t="shared" ca="1" si="1694"/>
        <v>46132</v>
      </c>
      <c r="M6359" s="1">
        <f t="shared" ca="1" si="1695"/>
        <v>46138</v>
      </c>
      <c r="N6359">
        <f t="shared" ca="1" si="1696"/>
        <v>195463.98</v>
      </c>
      <c r="O6359" s="3">
        <f t="shared" ca="1" si="1697"/>
        <v>94639.01999999999</v>
      </c>
      <c r="P6359" s="2">
        <f t="shared" ca="1" si="1698"/>
        <v>0.32622558194848034</v>
      </c>
      <c r="Q6359" t="str">
        <f t="shared" ca="1" si="1699"/>
        <v>Late</v>
      </c>
    </row>
    <row r="6360" spans="1:17" x14ac:dyDescent="0.3">
      <c r="A6360" t="str">
        <f t="shared" si="1683"/>
        <v>S06359</v>
      </c>
      <c r="B6360" t="str">
        <f t="shared" ca="1" si="1684"/>
        <v>Alpha Traders</v>
      </c>
      <c r="C6360" t="str">
        <f t="shared" ca="1" si="1685"/>
        <v>Australia</v>
      </c>
      <c r="D6360" t="str">
        <f t="shared" ca="1" si="1686"/>
        <v>Tea</v>
      </c>
      <c r="E6360">
        <f t="shared" ca="1" si="1687"/>
        <v>500</v>
      </c>
      <c r="F6360" s="3">
        <f t="shared" ca="1" si="1688"/>
        <v>424</v>
      </c>
      <c r="G6360">
        <f t="shared" ca="1" si="1689"/>
        <v>212000</v>
      </c>
      <c r="H6360">
        <f t="shared" ca="1" si="1690"/>
        <v>146280</v>
      </c>
      <c r="I6360">
        <f t="shared" ca="1" si="1691"/>
        <v>7660</v>
      </c>
      <c r="J6360">
        <f t="shared" ca="1" si="1692"/>
        <v>1346</v>
      </c>
      <c r="K6360" s="1">
        <f t="shared" ca="1" si="1693"/>
        <v>45935</v>
      </c>
      <c r="L6360" s="1">
        <f t="shared" ca="1" si="1694"/>
        <v>45946</v>
      </c>
      <c r="M6360" s="1">
        <f t="shared" ca="1" si="1695"/>
        <v>45943</v>
      </c>
      <c r="N6360">
        <f t="shared" ca="1" si="1696"/>
        <v>155286</v>
      </c>
      <c r="O6360" s="3">
        <f t="shared" ca="1" si="1697"/>
        <v>56714</v>
      </c>
      <c r="P6360" s="2">
        <f t="shared" ca="1" si="1698"/>
        <v>0.26751886792452828</v>
      </c>
      <c r="Q6360" t="str">
        <f t="shared" ca="1" si="1699"/>
        <v>On Time</v>
      </c>
    </row>
    <row r="6361" spans="1:17" x14ac:dyDescent="0.3">
      <c r="A6361" t="str">
        <f t="shared" si="1683"/>
        <v>S06360</v>
      </c>
      <c r="B6361" t="str">
        <f t="shared" ca="1" si="1684"/>
        <v>FreshMart Ltd</v>
      </c>
      <c r="C6361" t="str">
        <f t="shared" ca="1" si="1685"/>
        <v>Canada</v>
      </c>
      <c r="D6361" t="str">
        <f t="shared" ca="1" si="1686"/>
        <v>Spices</v>
      </c>
      <c r="E6361">
        <f t="shared" ca="1" si="1687"/>
        <v>67</v>
      </c>
      <c r="F6361" s="3">
        <f t="shared" ca="1" si="1688"/>
        <v>725</v>
      </c>
      <c r="G6361">
        <f t="shared" ca="1" si="1689"/>
        <v>48575</v>
      </c>
      <c r="H6361">
        <f t="shared" ca="1" si="1690"/>
        <v>23801.75</v>
      </c>
      <c r="I6361">
        <f t="shared" ca="1" si="1691"/>
        <v>9739</v>
      </c>
      <c r="J6361">
        <f t="shared" ca="1" si="1692"/>
        <v>2281</v>
      </c>
      <c r="K6361" s="1">
        <f t="shared" ca="1" si="1693"/>
        <v>46228</v>
      </c>
      <c r="L6361" s="1">
        <f t="shared" ca="1" si="1694"/>
        <v>46244</v>
      </c>
      <c r="M6361" s="1">
        <f t="shared" ca="1" si="1695"/>
        <v>46242</v>
      </c>
      <c r="N6361">
        <f t="shared" ca="1" si="1696"/>
        <v>35821.75</v>
      </c>
      <c r="O6361" s="3">
        <f t="shared" ca="1" si="1697"/>
        <v>12753.25</v>
      </c>
      <c r="P6361" s="2">
        <f t="shared" ca="1" si="1698"/>
        <v>0.2625476067936181</v>
      </c>
      <c r="Q6361" t="str">
        <f t="shared" ca="1" si="1699"/>
        <v>On Time</v>
      </c>
    </row>
    <row r="6362" spans="1:17" x14ac:dyDescent="0.3">
      <c r="A6362" t="str">
        <f t="shared" si="1683"/>
        <v>S06361</v>
      </c>
      <c r="B6362" t="str">
        <f t="shared" ca="1" si="1684"/>
        <v>Oceanic Exports</v>
      </c>
      <c r="C6362" t="str">
        <f t="shared" ca="1" si="1685"/>
        <v>Canada</v>
      </c>
      <c r="D6362" t="str">
        <f t="shared" ca="1" si="1686"/>
        <v>Pickles</v>
      </c>
      <c r="E6362">
        <f t="shared" ca="1" si="1687"/>
        <v>121</v>
      </c>
      <c r="F6362" s="3">
        <f t="shared" ca="1" si="1688"/>
        <v>501</v>
      </c>
      <c r="G6362">
        <f t="shared" ca="1" si="1689"/>
        <v>60621</v>
      </c>
      <c r="H6362">
        <f t="shared" ca="1" si="1690"/>
        <v>44253.33</v>
      </c>
      <c r="I6362">
        <f t="shared" ca="1" si="1691"/>
        <v>3177</v>
      </c>
      <c r="J6362">
        <f t="shared" ca="1" si="1692"/>
        <v>2125</v>
      </c>
      <c r="K6362" s="1">
        <f t="shared" ca="1" si="1693"/>
        <v>45786</v>
      </c>
      <c r="L6362" s="1">
        <f t="shared" ca="1" si="1694"/>
        <v>45799</v>
      </c>
      <c r="M6362" s="1">
        <f t="shared" ca="1" si="1695"/>
        <v>45802</v>
      </c>
      <c r="N6362">
        <f t="shared" ca="1" si="1696"/>
        <v>49555.33</v>
      </c>
      <c r="O6362" s="3">
        <f t="shared" ca="1" si="1697"/>
        <v>11065.669999999998</v>
      </c>
      <c r="P6362" s="2">
        <f t="shared" ca="1" si="1698"/>
        <v>0.18253855924514603</v>
      </c>
      <c r="Q6362" t="str">
        <f t="shared" ca="1" si="1699"/>
        <v>Late</v>
      </c>
    </row>
    <row r="6363" spans="1:17" x14ac:dyDescent="0.3">
      <c r="A6363" t="str">
        <f t="shared" si="1683"/>
        <v>S06362</v>
      </c>
      <c r="B6363" t="str">
        <f t="shared" ca="1" si="1684"/>
        <v>Alpha Traders</v>
      </c>
      <c r="C6363" t="str">
        <f t="shared" ca="1" si="1685"/>
        <v>UK</v>
      </c>
      <c r="D6363" t="str">
        <f t="shared" ca="1" si="1686"/>
        <v>Rice</v>
      </c>
      <c r="E6363">
        <f t="shared" ca="1" si="1687"/>
        <v>289</v>
      </c>
      <c r="F6363" s="3">
        <f t="shared" ca="1" si="1688"/>
        <v>324</v>
      </c>
      <c r="G6363">
        <f t="shared" ca="1" si="1689"/>
        <v>93636</v>
      </c>
      <c r="H6363">
        <f t="shared" ca="1" si="1690"/>
        <v>52436.160000000003</v>
      </c>
      <c r="I6363">
        <f t="shared" ca="1" si="1691"/>
        <v>8992</v>
      </c>
      <c r="J6363">
        <f t="shared" ca="1" si="1692"/>
        <v>2537</v>
      </c>
      <c r="K6363" s="1">
        <f t="shared" ca="1" si="1693"/>
        <v>45806</v>
      </c>
      <c r="L6363" s="1">
        <f t="shared" ca="1" si="1694"/>
        <v>45821</v>
      </c>
      <c r="M6363" s="1">
        <f t="shared" ca="1" si="1695"/>
        <v>45823</v>
      </c>
      <c r="N6363">
        <f t="shared" ca="1" si="1696"/>
        <v>63965.16</v>
      </c>
      <c r="O6363" s="3">
        <f t="shared" ca="1" si="1697"/>
        <v>29670.839999999997</v>
      </c>
      <c r="P6363" s="2">
        <f t="shared" ca="1" si="1698"/>
        <v>0.31687427912341404</v>
      </c>
      <c r="Q6363" t="str">
        <f t="shared" ca="1" si="1699"/>
        <v>Late</v>
      </c>
    </row>
    <row r="6364" spans="1:17" x14ac:dyDescent="0.3">
      <c r="A6364" t="str">
        <f t="shared" si="1683"/>
        <v>S06363</v>
      </c>
      <c r="B6364" t="str">
        <f t="shared" ca="1" si="1684"/>
        <v>Prime Wholesale</v>
      </c>
      <c r="C6364" t="str">
        <f t="shared" ca="1" si="1685"/>
        <v>Singapore</v>
      </c>
      <c r="D6364" t="str">
        <f t="shared" ca="1" si="1686"/>
        <v>Tea</v>
      </c>
      <c r="E6364">
        <f t="shared" ca="1" si="1687"/>
        <v>342</v>
      </c>
      <c r="F6364" s="3">
        <f t="shared" ca="1" si="1688"/>
        <v>435</v>
      </c>
      <c r="G6364">
        <f t="shared" ca="1" si="1689"/>
        <v>148770</v>
      </c>
      <c r="H6364">
        <f t="shared" ca="1" si="1690"/>
        <v>102651.3</v>
      </c>
      <c r="I6364">
        <f t="shared" ca="1" si="1691"/>
        <v>8431</v>
      </c>
      <c r="J6364">
        <f t="shared" ca="1" si="1692"/>
        <v>3688</v>
      </c>
      <c r="K6364" s="1">
        <f t="shared" ca="1" si="1693"/>
        <v>46276</v>
      </c>
      <c r="L6364" s="1">
        <f t="shared" ca="1" si="1694"/>
        <v>46289</v>
      </c>
      <c r="M6364" s="1">
        <f t="shared" ca="1" si="1695"/>
        <v>46288</v>
      </c>
      <c r="N6364">
        <f t="shared" ca="1" si="1696"/>
        <v>114770.3</v>
      </c>
      <c r="O6364" s="3">
        <f t="shared" ca="1" si="1697"/>
        <v>33999.699999999997</v>
      </c>
      <c r="P6364" s="2">
        <f t="shared" ca="1" si="1698"/>
        <v>0.22853868387443704</v>
      </c>
      <c r="Q6364" t="str">
        <f t="shared" ca="1" si="1699"/>
        <v>On Time</v>
      </c>
    </row>
    <row r="6365" spans="1:17" x14ac:dyDescent="0.3">
      <c r="A6365" t="str">
        <f t="shared" si="1683"/>
        <v>S06364</v>
      </c>
      <c r="B6365" t="str">
        <f t="shared" ca="1" si="1684"/>
        <v>Beta Imports</v>
      </c>
      <c r="C6365" t="str">
        <f t="shared" ca="1" si="1685"/>
        <v>Singapore</v>
      </c>
      <c r="D6365" t="str">
        <f t="shared" ca="1" si="1686"/>
        <v>Rice</v>
      </c>
      <c r="E6365">
        <f t="shared" ca="1" si="1687"/>
        <v>457</v>
      </c>
      <c r="F6365" s="3">
        <f t="shared" ca="1" si="1688"/>
        <v>570</v>
      </c>
      <c r="G6365">
        <f t="shared" ca="1" si="1689"/>
        <v>260490</v>
      </c>
      <c r="H6365">
        <f t="shared" ca="1" si="1690"/>
        <v>169318.5</v>
      </c>
      <c r="I6365">
        <f t="shared" ca="1" si="1691"/>
        <v>2290</v>
      </c>
      <c r="J6365">
        <f t="shared" ca="1" si="1692"/>
        <v>2797</v>
      </c>
      <c r="K6365" s="1">
        <f t="shared" ca="1" si="1693"/>
        <v>46311</v>
      </c>
      <c r="L6365" s="1">
        <f t="shared" ca="1" si="1694"/>
        <v>46331</v>
      </c>
      <c r="M6365" s="1">
        <f t="shared" ca="1" si="1695"/>
        <v>46337</v>
      </c>
      <c r="N6365">
        <f t="shared" ca="1" si="1696"/>
        <v>174405.5</v>
      </c>
      <c r="O6365" s="3">
        <f t="shared" ca="1" si="1697"/>
        <v>86084.5</v>
      </c>
      <c r="P6365" s="2">
        <f t="shared" ca="1" si="1698"/>
        <v>0.33047141924833967</v>
      </c>
      <c r="Q6365" t="str">
        <f t="shared" ca="1" si="1699"/>
        <v>Late</v>
      </c>
    </row>
    <row r="6366" spans="1:17" x14ac:dyDescent="0.3">
      <c r="A6366" t="str">
        <f t="shared" si="1683"/>
        <v>S06365</v>
      </c>
      <c r="B6366" t="str">
        <f t="shared" ca="1" si="1684"/>
        <v>Oceanic Exports</v>
      </c>
      <c r="C6366" t="str">
        <f t="shared" ca="1" si="1685"/>
        <v>Singapore</v>
      </c>
      <c r="D6366" t="str">
        <f t="shared" ca="1" si="1686"/>
        <v>Sauces</v>
      </c>
      <c r="E6366">
        <f t="shared" ca="1" si="1687"/>
        <v>472</v>
      </c>
      <c r="F6366" s="3">
        <f t="shared" ca="1" si="1688"/>
        <v>193</v>
      </c>
      <c r="G6366">
        <f t="shared" ca="1" si="1689"/>
        <v>91096</v>
      </c>
      <c r="H6366">
        <f t="shared" ca="1" si="1690"/>
        <v>51013.760000000002</v>
      </c>
      <c r="I6366">
        <f t="shared" ca="1" si="1691"/>
        <v>6463</v>
      </c>
      <c r="J6366">
        <f t="shared" ca="1" si="1692"/>
        <v>3752</v>
      </c>
      <c r="K6366" s="1">
        <f t="shared" ca="1" si="1693"/>
        <v>45839</v>
      </c>
      <c r="L6366" s="1">
        <f t="shared" ca="1" si="1694"/>
        <v>45850</v>
      </c>
      <c r="M6366" s="1">
        <f t="shared" ca="1" si="1695"/>
        <v>45856</v>
      </c>
      <c r="N6366">
        <f t="shared" ca="1" si="1696"/>
        <v>61228.76</v>
      </c>
      <c r="O6366" s="3">
        <f t="shared" ca="1" si="1697"/>
        <v>29867.239999999998</v>
      </c>
      <c r="P6366" s="2">
        <f t="shared" ca="1" si="1698"/>
        <v>0.32786554843242294</v>
      </c>
      <c r="Q6366" t="str">
        <f t="shared" ca="1" si="1699"/>
        <v>Late</v>
      </c>
    </row>
    <row r="6367" spans="1:17" x14ac:dyDescent="0.3">
      <c r="A6367" t="str">
        <f t="shared" si="1683"/>
        <v>S06366</v>
      </c>
      <c r="B6367" t="str">
        <f t="shared" ca="1" si="1684"/>
        <v>Prime Wholesale</v>
      </c>
      <c r="C6367" t="str">
        <f t="shared" ca="1" si="1685"/>
        <v>UK</v>
      </c>
      <c r="D6367" t="str">
        <f t="shared" ca="1" si="1686"/>
        <v>Spices</v>
      </c>
      <c r="E6367">
        <f t="shared" ca="1" si="1687"/>
        <v>295</v>
      </c>
      <c r="F6367" s="3">
        <f t="shared" ca="1" si="1688"/>
        <v>348</v>
      </c>
      <c r="G6367">
        <f t="shared" ca="1" si="1689"/>
        <v>102660</v>
      </c>
      <c r="H6367">
        <f t="shared" ca="1" si="1690"/>
        <v>57489.599999999999</v>
      </c>
      <c r="I6367">
        <f t="shared" ca="1" si="1691"/>
        <v>5052</v>
      </c>
      <c r="J6367">
        <f t="shared" ca="1" si="1692"/>
        <v>2716</v>
      </c>
      <c r="K6367" s="1">
        <f t="shared" ca="1" si="1693"/>
        <v>46076</v>
      </c>
      <c r="L6367" s="1">
        <f t="shared" ca="1" si="1694"/>
        <v>46089</v>
      </c>
      <c r="M6367" s="1">
        <f t="shared" ca="1" si="1695"/>
        <v>46088</v>
      </c>
      <c r="N6367">
        <f t="shared" ca="1" si="1696"/>
        <v>65257.599999999999</v>
      </c>
      <c r="O6367" s="3">
        <f t="shared" ca="1" si="1697"/>
        <v>37402.400000000001</v>
      </c>
      <c r="P6367" s="2">
        <f t="shared" ca="1" si="1698"/>
        <v>0.36433274887979739</v>
      </c>
      <c r="Q6367" t="str">
        <f t="shared" ca="1" si="1699"/>
        <v>On Time</v>
      </c>
    </row>
    <row r="6368" spans="1:17" x14ac:dyDescent="0.3">
      <c r="A6368" t="str">
        <f t="shared" si="1683"/>
        <v>S06367</v>
      </c>
      <c r="B6368" t="str">
        <f t="shared" ca="1" si="1684"/>
        <v>Alpha Traders</v>
      </c>
      <c r="C6368" t="str">
        <f t="shared" ca="1" si="1685"/>
        <v>Singapore</v>
      </c>
      <c r="D6368" t="str">
        <f t="shared" ca="1" si="1686"/>
        <v>Pickles</v>
      </c>
      <c r="E6368">
        <f t="shared" ca="1" si="1687"/>
        <v>364</v>
      </c>
      <c r="F6368" s="3">
        <f t="shared" ca="1" si="1688"/>
        <v>336</v>
      </c>
      <c r="G6368">
        <f t="shared" ca="1" si="1689"/>
        <v>122304</v>
      </c>
      <c r="H6368">
        <f t="shared" ca="1" si="1690"/>
        <v>90504.960000000006</v>
      </c>
      <c r="I6368">
        <f t="shared" ca="1" si="1691"/>
        <v>4349</v>
      </c>
      <c r="J6368">
        <f t="shared" ca="1" si="1692"/>
        <v>2018</v>
      </c>
      <c r="K6368" s="1">
        <f t="shared" ca="1" si="1693"/>
        <v>46016</v>
      </c>
      <c r="L6368" s="1">
        <f t="shared" ca="1" si="1694"/>
        <v>46031</v>
      </c>
      <c r="M6368" s="1">
        <f t="shared" ca="1" si="1695"/>
        <v>46037</v>
      </c>
      <c r="N6368">
        <f t="shared" ca="1" si="1696"/>
        <v>96871.96</v>
      </c>
      <c r="O6368" s="3">
        <f t="shared" ca="1" si="1697"/>
        <v>25432.039999999994</v>
      </c>
      <c r="P6368" s="2">
        <f t="shared" ca="1" si="1698"/>
        <v>0.20794119570905281</v>
      </c>
      <c r="Q6368" t="str">
        <f t="shared" ca="1" si="1699"/>
        <v>Late</v>
      </c>
    </row>
    <row r="6369" spans="1:17" x14ac:dyDescent="0.3">
      <c r="A6369" t="str">
        <f t="shared" si="1683"/>
        <v>S06368</v>
      </c>
      <c r="B6369" t="str">
        <f t="shared" ca="1" si="1684"/>
        <v>FreshMart Ltd</v>
      </c>
      <c r="C6369" t="str">
        <f t="shared" ca="1" si="1685"/>
        <v>UK</v>
      </c>
      <c r="D6369" t="str">
        <f t="shared" ca="1" si="1686"/>
        <v>Sauces</v>
      </c>
      <c r="E6369">
        <f t="shared" ca="1" si="1687"/>
        <v>464</v>
      </c>
      <c r="F6369" s="3">
        <f t="shared" ca="1" si="1688"/>
        <v>624</v>
      </c>
      <c r="G6369">
        <f t="shared" ca="1" si="1689"/>
        <v>289536</v>
      </c>
      <c r="H6369">
        <f t="shared" ca="1" si="1690"/>
        <v>179512.32000000001</v>
      </c>
      <c r="I6369">
        <f t="shared" ca="1" si="1691"/>
        <v>2668</v>
      </c>
      <c r="J6369">
        <f t="shared" ca="1" si="1692"/>
        <v>1926</v>
      </c>
      <c r="K6369" s="1">
        <f t="shared" ca="1" si="1693"/>
        <v>45901</v>
      </c>
      <c r="L6369" s="1">
        <f t="shared" ca="1" si="1694"/>
        <v>45920</v>
      </c>
      <c r="M6369" s="1">
        <f t="shared" ca="1" si="1695"/>
        <v>45919</v>
      </c>
      <c r="N6369">
        <f t="shared" ca="1" si="1696"/>
        <v>184106.32</v>
      </c>
      <c r="O6369" s="3">
        <f t="shared" ca="1" si="1697"/>
        <v>105429.68</v>
      </c>
      <c r="P6369" s="2">
        <f t="shared" ca="1" si="1698"/>
        <v>0.36413323386383728</v>
      </c>
      <c r="Q6369" t="str">
        <f t="shared" ca="1" si="1699"/>
        <v>On Time</v>
      </c>
    </row>
    <row r="6370" spans="1:17" x14ac:dyDescent="0.3">
      <c r="A6370" t="str">
        <f t="shared" si="1683"/>
        <v>S06369</v>
      </c>
      <c r="B6370" t="str">
        <f t="shared" ca="1" si="1684"/>
        <v>Beta Imports</v>
      </c>
      <c r="C6370" t="str">
        <f t="shared" ca="1" si="1685"/>
        <v>UK</v>
      </c>
      <c r="D6370" t="str">
        <f t="shared" ca="1" si="1686"/>
        <v>Tea</v>
      </c>
      <c r="E6370">
        <f t="shared" ca="1" si="1687"/>
        <v>498</v>
      </c>
      <c r="F6370" s="3">
        <f t="shared" ca="1" si="1688"/>
        <v>690</v>
      </c>
      <c r="G6370">
        <f t="shared" ca="1" si="1689"/>
        <v>343620</v>
      </c>
      <c r="H6370">
        <f t="shared" ca="1" si="1690"/>
        <v>202735.8</v>
      </c>
      <c r="I6370">
        <f t="shared" ca="1" si="1691"/>
        <v>11859</v>
      </c>
      <c r="J6370">
        <f t="shared" ca="1" si="1692"/>
        <v>3172</v>
      </c>
      <c r="K6370" s="1">
        <f t="shared" ca="1" si="1693"/>
        <v>45701</v>
      </c>
      <c r="L6370" s="1">
        <f t="shared" ca="1" si="1694"/>
        <v>45711</v>
      </c>
      <c r="M6370" s="1">
        <f t="shared" ca="1" si="1695"/>
        <v>45710</v>
      </c>
      <c r="N6370">
        <f t="shared" ca="1" si="1696"/>
        <v>217766.8</v>
      </c>
      <c r="O6370" s="3">
        <f t="shared" ca="1" si="1697"/>
        <v>125853.20000000001</v>
      </c>
      <c r="P6370" s="2">
        <f t="shared" ca="1" si="1698"/>
        <v>0.36625691170479019</v>
      </c>
      <c r="Q6370" t="str">
        <f t="shared" ca="1" si="1699"/>
        <v>On Time</v>
      </c>
    </row>
    <row r="6371" spans="1:17" x14ac:dyDescent="0.3">
      <c r="A6371" t="str">
        <f t="shared" si="1683"/>
        <v>S06370</v>
      </c>
      <c r="B6371" t="str">
        <f t="shared" ca="1" si="1684"/>
        <v>Prime Wholesale</v>
      </c>
      <c r="C6371" t="str">
        <f t="shared" ca="1" si="1685"/>
        <v>Australia</v>
      </c>
      <c r="D6371" t="str">
        <f t="shared" ca="1" si="1686"/>
        <v>Pickles</v>
      </c>
      <c r="E6371">
        <f t="shared" ca="1" si="1687"/>
        <v>259</v>
      </c>
      <c r="F6371" s="3">
        <f t="shared" ca="1" si="1688"/>
        <v>643</v>
      </c>
      <c r="G6371">
        <f t="shared" ca="1" si="1689"/>
        <v>166537</v>
      </c>
      <c r="H6371">
        <f t="shared" ca="1" si="1690"/>
        <v>118241.27</v>
      </c>
      <c r="I6371">
        <f t="shared" ca="1" si="1691"/>
        <v>1807</v>
      </c>
      <c r="J6371">
        <f t="shared" ca="1" si="1692"/>
        <v>1593</v>
      </c>
      <c r="K6371" s="1">
        <f t="shared" ca="1" si="1693"/>
        <v>45911</v>
      </c>
      <c r="L6371" s="1">
        <f t="shared" ca="1" si="1694"/>
        <v>45922</v>
      </c>
      <c r="M6371" s="1">
        <f t="shared" ca="1" si="1695"/>
        <v>45922</v>
      </c>
      <c r="N6371">
        <f t="shared" ca="1" si="1696"/>
        <v>121641.27</v>
      </c>
      <c r="O6371" s="3">
        <f t="shared" ca="1" si="1697"/>
        <v>44895.729999999996</v>
      </c>
      <c r="P6371" s="2">
        <f t="shared" ca="1" si="1698"/>
        <v>0.26958411644259234</v>
      </c>
      <c r="Q6371" t="str">
        <f t="shared" ca="1" si="1699"/>
        <v>On Time</v>
      </c>
    </row>
    <row r="6372" spans="1:17" x14ac:dyDescent="0.3">
      <c r="A6372" t="str">
        <f t="shared" si="1683"/>
        <v>S06371</v>
      </c>
      <c r="B6372" t="str">
        <f t="shared" ca="1" si="1684"/>
        <v>Alpha Traders</v>
      </c>
      <c r="C6372" t="str">
        <f t="shared" ca="1" si="1685"/>
        <v>Australia</v>
      </c>
      <c r="D6372" t="str">
        <f t="shared" ca="1" si="1686"/>
        <v>Pickles</v>
      </c>
      <c r="E6372">
        <f t="shared" ca="1" si="1687"/>
        <v>317</v>
      </c>
      <c r="F6372" s="3">
        <f t="shared" ca="1" si="1688"/>
        <v>423</v>
      </c>
      <c r="G6372">
        <f t="shared" ca="1" si="1689"/>
        <v>134091</v>
      </c>
      <c r="H6372">
        <f t="shared" ca="1" si="1690"/>
        <v>84477.33</v>
      </c>
      <c r="I6372">
        <f t="shared" ca="1" si="1691"/>
        <v>10944</v>
      </c>
      <c r="J6372">
        <f t="shared" ca="1" si="1692"/>
        <v>2546</v>
      </c>
      <c r="K6372" s="1">
        <f t="shared" ca="1" si="1693"/>
        <v>46264</v>
      </c>
      <c r="L6372" s="1">
        <f t="shared" ca="1" si="1694"/>
        <v>46280</v>
      </c>
      <c r="M6372" s="1">
        <f t="shared" ca="1" si="1695"/>
        <v>46279</v>
      </c>
      <c r="N6372">
        <f t="shared" ca="1" si="1696"/>
        <v>97967.33</v>
      </c>
      <c r="O6372" s="3">
        <f t="shared" ca="1" si="1697"/>
        <v>36123.67</v>
      </c>
      <c r="P6372" s="2">
        <f t="shared" ca="1" si="1698"/>
        <v>0.26939667837513331</v>
      </c>
      <c r="Q6372" t="str">
        <f t="shared" ca="1" si="1699"/>
        <v>On Time</v>
      </c>
    </row>
    <row r="6373" spans="1:17" x14ac:dyDescent="0.3">
      <c r="A6373" t="str">
        <f t="shared" si="1683"/>
        <v>S06372</v>
      </c>
      <c r="B6373" t="str">
        <f t="shared" ca="1" si="1684"/>
        <v>Alpha Traders</v>
      </c>
      <c r="C6373" t="str">
        <f t="shared" ca="1" si="1685"/>
        <v>Australia</v>
      </c>
      <c r="D6373" t="str">
        <f t="shared" ca="1" si="1686"/>
        <v>Spices</v>
      </c>
      <c r="E6373">
        <f t="shared" ca="1" si="1687"/>
        <v>294</v>
      </c>
      <c r="F6373" s="3">
        <f t="shared" ca="1" si="1688"/>
        <v>233</v>
      </c>
      <c r="G6373">
        <f t="shared" ca="1" si="1689"/>
        <v>68502</v>
      </c>
      <c r="H6373">
        <f t="shared" ca="1" si="1690"/>
        <v>43156.26</v>
      </c>
      <c r="I6373">
        <f t="shared" ca="1" si="1691"/>
        <v>9670</v>
      </c>
      <c r="J6373">
        <f t="shared" ca="1" si="1692"/>
        <v>3990</v>
      </c>
      <c r="K6373" s="1">
        <f t="shared" ca="1" si="1693"/>
        <v>45968</v>
      </c>
      <c r="L6373" s="1">
        <f t="shared" ca="1" si="1694"/>
        <v>45986</v>
      </c>
      <c r="M6373" s="1">
        <f t="shared" ca="1" si="1695"/>
        <v>45983</v>
      </c>
      <c r="N6373">
        <f t="shared" ca="1" si="1696"/>
        <v>56816.26</v>
      </c>
      <c r="O6373" s="3">
        <f t="shared" ca="1" si="1697"/>
        <v>11685.739999999998</v>
      </c>
      <c r="P6373" s="2">
        <f t="shared" ca="1" si="1698"/>
        <v>0.1705897638025167</v>
      </c>
      <c r="Q6373" t="str">
        <f t="shared" ca="1" si="1699"/>
        <v>On Time</v>
      </c>
    </row>
    <row r="6374" spans="1:17" x14ac:dyDescent="0.3">
      <c r="A6374" t="str">
        <f t="shared" si="1683"/>
        <v>S06373</v>
      </c>
      <c r="B6374" t="str">
        <f t="shared" ca="1" si="1684"/>
        <v>Beta Imports</v>
      </c>
      <c r="C6374" t="str">
        <f t="shared" ca="1" si="1685"/>
        <v>UAE</v>
      </c>
      <c r="D6374" t="str">
        <f t="shared" ca="1" si="1686"/>
        <v>Tea</v>
      </c>
      <c r="E6374">
        <f t="shared" ca="1" si="1687"/>
        <v>352</v>
      </c>
      <c r="F6374" s="3">
        <f t="shared" ca="1" si="1688"/>
        <v>296</v>
      </c>
      <c r="G6374">
        <f t="shared" ca="1" si="1689"/>
        <v>104192</v>
      </c>
      <c r="H6374">
        <f t="shared" ca="1" si="1690"/>
        <v>48970.239999999998</v>
      </c>
      <c r="I6374">
        <f t="shared" ca="1" si="1691"/>
        <v>2606</v>
      </c>
      <c r="J6374">
        <f t="shared" ca="1" si="1692"/>
        <v>3024</v>
      </c>
      <c r="K6374" s="1">
        <f t="shared" ca="1" si="1693"/>
        <v>46091</v>
      </c>
      <c r="L6374" s="1">
        <f t="shared" ca="1" si="1694"/>
        <v>46102</v>
      </c>
      <c r="M6374" s="1">
        <f t="shared" ca="1" si="1695"/>
        <v>46106</v>
      </c>
      <c r="N6374">
        <f t="shared" ca="1" si="1696"/>
        <v>54600.24</v>
      </c>
      <c r="O6374" s="3">
        <f t="shared" ca="1" si="1697"/>
        <v>49591.76</v>
      </c>
      <c r="P6374" s="2">
        <f t="shared" ca="1" si="1698"/>
        <v>0.47596514127764128</v>
      </c>
      <c r="Q6374" t="str">
        <f t="shared" ca="1" si="1699"/>
        <v>Late</v>
      </c>
    </row>
    <row r="6375" spans="1:17" x14ac:dyDescent="0.3">
      <c r="A6375" t="str">
        <f t="shared" si="1683"/>
        <v>S06374</v>
      </c>
      <c r="B6375" t="str">
        <f t="shared" ca="1" si="1684"/>
        <v>Global Foods</v>
      </c>
      <c r="C6375" t="str">
        <f t="shared" ca="1" si="1685"/>
        <v>UAE</v>
      </c>
      <c r="D6375" t="str">
        <f t="shared" ca="1" si="1686"/>
        <v>Rice</v>
      </c>
      <c r="E6375">
        <f t="shared" ca="1" si="1687"/>
        <v>364</v>
      </c>
      <c r="F6375" s="3">
        <f t="shared" ca="1" si="1688"/>
        <v>187</v>
      </c>
      <c r="G6375">
        <f t="shared" ca="1" si="1689"/>
        <v>68068</v>
      </c>
      <c r="H6375">
        <f t="shared" ca="1" si="1690"/>
        <v>38798.76</v>
      </c>
      <c r="I6375">
        <f t="shared" ca="1" si="1691"/>
        <v>10601</v>
      </c>
      <c r="J6375">
        <f t="shared" ca="1" si="1692"/>
        <v>2790</v>
      </c>
      <c r="K6375" s="1">
        <f t="shared" ca="1" si="1693"/>
        <v>46009</v>
      </c>
      <c r="L6375" s="1">
        <f t="shared" ca="1" si="1694"/>
        <v>46026</v>
      </c>
      <c r="M6375" s="1">
        <f t="shared" ca="1" si="1695"/>
        <v>46029</v>
      </c>
      <c r="N6375">
        <f t="shared" ca="1" si="1696"/>
        <v>52189.760000000002</v>
      </c>
      <c r="O6375" s="3">
        <f t="shared" ca="1" si="1697"/>
        <v>15878.239999999998</v>
      </c>
      <c r="P6375" s="2">
        <f t="shared" ca="1" si="1698"/>
        <v>0.23327025915261207</v>
      </c>
      <c r="Q6375" t="str">
        <f t="shared" ca="1" si="1699"/>
        <v>Late</v>
      </c>
    </row>
    <row r="6376" spans="1:17" x14ac:dyDescent="0.3">
      <c r="A6376" t="str">
        <f t="shared" si="1683"/>
        <v>S06375</v>
      </c>
      <c r="B6376" t="str">
        <f t="shared" ca="1" si="1684"/>
        <v>Prime Wholesale</v>
      </c>
      <c r="C6376" t="str">
        <f t="shared" ca="1" si="1685"/>
        <v>Canada</v>
      </c>
      <c r="D6376" t="str">
        <f t="shared" ca="1" si="1686"/>
        <v>Pickles</v>
      </c>
      <c r="E6376">
        <f t="shared" ca="1" si="1687"/>
        <v>295</v>
      </c>
      <c r="F6376" s="3">
        <f t="shared" ca="1" si="1688"/>
        <v>523</v>
      </c>
      <c r="G6376">
        <f t="shared" ca="1" si="1689"/>
        <v>154285</v>
      </c>
      <c r="H6376">
        <f t="shared" ca="1" si="1690"/>
        <v>81771.05</v>
      </c>
      <c r="I6376">
        <f t="shared" ca="1" si="1691"/>
        <v>5886</v>
      </c>
      <c r="J6376">
        <f t="shared" ca="1" si="1692"/>
        <v>1730</v>
      </c>
      <c r="K6376" s="1">
        <f t="shared" ca="1" si="1693"/>
        <v>46127</v>
      </c>
      <c r="L6376" s="1">
        <f t="shared" ca="1" si="1694"/>
        <v>46134</v>
      </c>
      <c r="M6376" s="1">
        <f t="shared" ca="1" si="1695"/>
        <v>46137</v>
      </c>
      <c r="N6376">
        <f t="shared" ca="1" si="1696"/>
        <v>89387.05</v>
      </c>
      <c r="O6376" s="3">
        <f t="shared" ca="1" si="1697"/>
        <v>64897.95</v>
      </c>
      <c r="P6376" s="2">
        <f t="shared" ca="1" si="1698"/>
        <v>0.42063680850374308</v>
      </c>
      <c r="Q6376" t="str">
        <f t="shared" ca="1" si="1699"/>
        <v>Late</v>
      </c>
    </row>
    <row r="6377" spans="1:17" x14ac:dyDescent="0.3">
      <c r="A6377" t="str">
        <f t="shared" si="1683"/>
        <v>S06376</v>
      </c>
      <c r="B6377" t="str">
        <f t="shared" ca="1" si="1684"/>
        <v>Beta Imports</v>
      </c>
      <c r="C6377" t="str">
        <f t="shared" ca="1" si="1685"/>
        <v>Singapore</v>
      </c>
      <c r="D6377" t="str">
        <f t="shared" ca="1" si="1686"/>
        <v>Pickles</v>
      </c>
      <c r="E6377">
        <f t="shared" ca="1" si="1687"/>
        <v>302</v>
      </c>
      <c r="F6377" s="3">
        <f t="shared" ca="1" si="1688"/>
        <v>793</v>
      </c>
      <c r="G6377">
        <f t="shared" ca="1" si="1689"/>
        <v>239486</v>
      </c>
      <c r="H6377">
        <f t="shared" ca="1" si="1690"/>
        <v>131717.29999999999</v>
      </c>
      <c r="I6377">
        <f t="shared" ca="1" si="1691"/>
        <v>3623</v>
      </c>
      <c r="J6377">
        <f t="shared" ca="1" si="1692"/>
        <v>2571</v>
      </c>
      <c r="K6377" s="1">
        <f t="shared" ca="1" si="1693"/>
        <v>45784</v>
      </c>
      <c r="L6377" s="1">
        <f t="shared" ca="1" si="1694"/>
        <v>45798</v>
      </c>
      <c r="M6377" s="1">
        <f t="shared" ca="1" si="1695"/>
        <v>45798</v>
      </c>
      <c r="N6377">
        <f t="shared" ca="1" si="1696"/>
        <v>137911.29999999999</v>
      </c>
      <c r="O6377" s="3">
        <f t="shared" ca="1" si="1697"/>
        <v>101574.70000000001</v>
      </c>
      <c r="P6377" s="2">
        <f t="shared" ca="1" si="1698"/>
        <v>0.42413627518936392</v>
      </c>
      <c r="Q6377" t="str">
        <f t="shared" ca="1" si="1699"/>
        <v>On Time</v>
      </c>
    </row>
    <row r="6378" spans="1:17" x14ac:dyDescent="0.3">
      <c r="A6378" t="str">
        <f t="shared" si="1683"/>
        <v>S06377</v>
      </c>
      <c r="B6378" t="str">
        <f t="shared" ca="1" si="1684"/>
        <v>Beta Imports</v>
      </c>
      <c r="C6378" t="str">
        <f t="shared" ca="1" si="1685"/>
        <v>UK</v>
      </c>
      <c r="D6378" t="str">
        <f t="shared" ca="1" si="1686"/>
        <v>Pickles</v>
      </c>
      <c r="E6378">
        <f t="shared" ca="1" si="1687"/>
        <v>182</v>
      </c>
      <c r="F6378" s="3">
        <f t="shared" ca="1" si="1688"/>
        <v>408</v>
      </c>
      <c r="G6378">
        <f t="shared" ca="1" si="1689"/>
        <v>74256</v>
      </c>
      <c r="H6378">
        <f t="shared" ca="1" si="1690"/>
        <v>52721.760000000002</v>
      </c>
      <c r="I6378">
        <f t="shared" ca="1" si="1691"/>
        <v>9547</v>
      </c>
      <c r="J6378">
        <f t="shared" ca="1" si="1692"/>
        <v>810</v>
      </c>
      <c r="K6378" s="1">
        <f t="shared" ca="1" si="1693"/>
        <v>46287</v>
      </c>
      <c r="L6378" s="1">
        <f t="shared" ca="1" si="1694"/>
        <v>46307</v>
      </c>
      <c r="M6378" s="1">
        <f t="shared" ca="1" si="1695"/>
        <v>46309</v>
      </c>
      <c r="N6378">
        <f t="shared" ca="1" si="1696"/>
        <v>63078.76</v>
      </c>
      <c r="O6378" s="3">
        <f t="shared" ca="1" si="1697"/>
        <v>11177.239999999998</v>
      </c>
      <c r="P6378" s="2">
        <f t="shared" ca="1" si="1698"/>
        <v>0.15052305537599653</v>
      </c>
      <c r="Q6378" t="str">
        <f t="shared" ca="1" si="1699"/>
        <v>Late</v>
      </c>
    </row>
    <row r="6379" spans="1:17" x14ac:dyDescent="0.3">
      <c r="A6379" t="str">
        <f t="shared" si="1683"/>
        <v>S06378</v>
      </c>
      <c r="B6379" t="str">
        <f t="shared" ca="1" si="1684"/>
        <v>Alpha Traders</v>
      </c>
      <c r="C6379" t="str">
        <f t="shared" ca="1" si="1685"/>
        <v>Singapore</v>
      </c>
      <c r="D6379" t="str">
        <f t="shared" ca="1" si="1686"/>
        <v>Pickles</v>
      </c>
      <c r="E6379">
        <f t="shared" ca="1" si="1687"/>
        <v>204</v>
      </c>
      <c r="F6379" s="3">
        <f t="shared" ca="1" si="1688"/>
        <v>259</v>
      </c>
      <c r="G6379">
        <f t="shared" ca="1" si="1689"/>
        <v>52836</v>
      </c>
      <c r="H6379">
        <f t="shared" ca="1" si="1690"/>
        <v>25889.64</v>
      </c>
      <c r="I6379">
        <f t="shared" ca="1" si="1691"/>
        <v>3556</v>
      </c>
      <c r="J6379">
        <f t="shared" ca="1" si="1692"/>
        <v>1780</v>
      </c>
      <c r="K6379" s="1">
        <f t="shared" ca="1" si="1693"/>
        <v>46129</v>
      </c>
      <c r="L6379" s="1">
        <f t="shared" ca="1" si="1694"/>
        <v>46141</v>
      </c>
      <c r="M6379" s="1">
        <f t="shared" ca="1" si="1695"/>
        <v>46144</v>
      </c>
      <c r="N6379">
        <f t="shared" ca="1" si="1696"/>
        <v>31225.64</v>
      </c>
      <c r="O6379" s="3">
        <f t="shared" ca="1" si="1697"/>
        <v>21610.36</v>
      </c>
      <c r="P6379" s="2">
        <f t="shared" ca="1" si="1698"/>
        <v>0.40900825194942841</v>
      </c>
      <c r="Q6379" t="str">
        <f t="shared" ca="1" si="1699"/>
        <v>Late</v>
      </c>
    </row>
    <row r="6380" spans="1:17" x14ac:dyDescent="0.3">
      <c r="A6380" t="str">
        <f t="shared" si="1683"/>
        <v>S06379</v>
      </c>
      <c r="B6380" t="str">
        <f t="shared" ca="1" si="1684"/>
        <v>Prime Wholesale</v>
      </c>
      <c r="C6380" t="str">
        <f t="shared" ca="1" si="1685"/>
        <v>UK</v>
      </c>
      <c r="D6380" t="str">
        <f t="shared" ca="1" si="1686"/>
        <v>Tea</v>
      </c>
      <c r="E6380">
        <f t="shared" ca="1" si="1687"/>
        <v>178</v>
      </c>
      <c r="F6380" s="3">
        <f t="shared" ca="1" si="1688"/>
        <v>706</v>
      </c>
      <c r="G6380">
        <f t="shared" ca="1" si="1689"/>
        <v>125668</v>
      </c>
      <c r="H6380">
        <f t="shared" ca="1" si="1690"/>
        <v>59063.96</v>
      </c>
      <c r="I6380">
        <f t="shared" ca="1" si="1691"/>
        <v>11070</v>
      </c>
      <c r="J6380">
        <f t="shared" ca="1" si="1692"/>
        <v>3285</v>
      </c>
      <c r="K6380" s="1">
        <f t="shared" ca="1" si="1693"/>
        <v>45976</v>
      </c>
      <c r="L6380" s="1">
        <f t="shared" ca="1" si="1694"/>
        <v>45996</v>
      </c>
      <c r="M6380" s="1">
        <f t="shared" ca="1" si="1695"/>
        <v>45998</v>
      </c>
      <c r="N6380">
        <f t="shared" ca="1" si="1696"/>
        <v>73418.959999999992</v>
      </c>
      <c r="O6380" s="3">
        <f t="shared" ca="1" si="1697"/>
        <v>52249.040000000008</v>
      </c>
      <c r="P6380" s="2">
        <f t="shared" ca="1" si="1698"/>
        <v>0.41577044275392311</v>
      </c>
      <c r="Q6380" t="str">
        <f t="shared" ca="1" si="1699"/>
        <v>Late</v>
      </c>
    </row>
    <row r="6381" spans="1:17" x14ac:dyDescent="0.3">
      <c r="A6381" t="str">
        <f t="shared" si="1683"/>
        <v>S06380</v>
      </c>
      <c r="B6381" t="str">
        <f t="shared" ca="1" si="1684"/>
        <v>Oceanic Exports</v>
      </c>
      <c r="C6381" t="str">
        <f t="shared" ca="1" si="1685"/>
        <v>Singapore</v>
      </c>
      <c r="D6381" t="str">
        <f t="shared" ca="1" si="1686"/>
        <v>Tea</v>
      </c>
      <c r="E6381">
        <f t="shared" ca="1" si="1687"/>
        <v>215</v>
      </c>
      <c r="F6381" s="3">
        <f t="shared" ca="1" si="1688"/>
        <v>418</v>
      </c>
      <c r="G6381">
        <f t="shared" ca="1" si="1689"/>
        <v>89870</v>
      </c>
      <c r="H6381">
        <f t="shared" ca="1" si="1690"/>
        <v>44935</v>
      </c>
      <c r="I6381">
        <f t="shared" ca="1" si="1691"/>
        <v>5746</v>
      </c>
      <c r="J6381">
        <f t="shared" ca="1" si="1692"/>
        <v>1061</v>
      </c>
      <c r="K6381" s="1">
        <f t="shared" ca="1" si="1693"/>
        <v>46272</v>
      </c>
      <c r="L6381" s="1">
        <f t="shared" ca="1" si="1694"/>
        <v>46290</v>
      </c>
      <c r="M6381" s="1">
        <f t="shared" ca="1" si="1695"/>
        <v>46295</v>
      </c>
      <c r="N6381">
        <f t="shared" ca="1" si="1696"/>
        <v>51742</v>
      </c>
      <c r="O6381" s="3">
        <f t="shared" ca="1" si="1697"/>
        <v>38128</v>
      </c>
      <c r="P6381" s="2">
        <f t="shared" ca="1" si="1698"/>
        <v>0.42425726048737067</v>
      </c>
      <c r="Q6381" t="str">
        <f t="shared" ca="1" si="1699"/>
        <v>Late</v>
      </c>
    </row>
    <row r="6382" spans="1:17" x14ac:dyDescent="0.3">
      <c r="A6382" t="str">
        <f t="shared" si="1683"/>
        <v>S06381</v>
      </c>
      <c r="B6382" t="str">
        <f t="shared" ca="1" si="1684"/>
        <v>Alpha Traders</v>
      </c>
      <c r="C6382" t="str">
        <f t="shared" ca="1" si="1685"/>
        <v>Australia</v>
      </c>
      <c r="D6382" t="str">
        <f t="shared" ca="1" si="1686"/>
        <v>Rice</v>
      </c>
      <c r="E6382">
        <f t="shared" ca="1" si="1687"/>
        <v>382</v>
      </c>
      <c r="F6382" s="3">
        <f t="shared" ca="1" si="1688"/>
        <v>706</v>
      </c>
      <c r="G6382">
        <f t="shared" ca="1" si="1689"/>
        <v>269692</v>
      </c>
      <c r="H6382">
        <f t="shared" ca="1" si="1690"/>
        <v>199572.08</v>
      </c>
      <c r="I6382">
        <f t="shared" ca="1" si="1691"/>
        <v>6423</v>
      </c>
      <c r="J6382">
        <f t="shared" ca="1" si="1692"/>
        <v>2109</v>
      </c>
      <c r="K6382" s="1">
        <f t="shared" ca="1" si="1693"/>
        <v>46175</v>
      </c>
      <c r="L6382" s="1">
        <f t="shared" ca="1" si="1694"/>
        <v>46193</v>
      </c>
      <c r="M6382" s="1">
        <f t="shared" ca="1" si="1695"/>
        <v>46194</v>
      </c>
      <c r="N6382">
        <f t="shared" ca="1" si="1696"/>
        <v>208104.08</v>
      </c>
      <c r="O6382" s="3">
        <f t="shared" ca="1" si="1697"/>
        <v>61587.920000000013</v>
      </c>
      <c r="P6382" s="2">
        <f t="shared" ca="1" si="1698"/>
        <v>0.22836391142488474</v>
      </c>
      <c r="Q6382" t="str">
        <f t="shared" ca="1" si="1699"/>
        <v>Late</v>
      </c>
    </row>
    <row r="6383" spans="1:17" x14ac:dyDescent="0.3">
      <c r="A6383" t="str">
        <f t="shared" si="1683"/>
        <v>S06382</v>
      </c>
      <c r="B6383" t="str">
        <f t="shared" ca="1" si="1684"/>
        <v>Global Foods</v>
      </c>
      <c r="C6383" t="str">
        <f t="shared" ca="1" si="1685"/>
        <v>UK</v>
      </c>
      <c r="D6383" t="str">
        <f t="shared" ca="1" si="1686"/>
        <v>Sauces</v>
      </c>
      <c r="E6383">
        <f t="shared" ca="1" si="1687"/>
        <v>199</v>
      </c>
      <c r="F6383" s="3">
        <f t="shared" ca="1" si="1688"/>
        <v>527</v>
      </c>
      <c r="G6383">
        <f t="shared" ca="1" si="1689"/>
        <v>104873</v>
      </c>
      <c r="H6383">
        <f t="shared" ca="1" si="1690"/>
        <v>59777.61</v>
      </c>
      <c r="I6383">
        <f t="shared" ca="1" si="1691"/>
        <v>2919</v>
      </c>
      <c r="J6383">
        <f t="shared" ca="1" si="1692"/>
        <v>1267</v>
      </c>
      <c r="K6383" s="1">
        <f t="shared" ca="1" si="1693"/>
        <v>46004</v>
      </c>
      <c r="L6383" s="1">
        <f t="shared" ca="1" si="1694"/>
        <v>46021</v>
      </c>
      <c r="M6383" s="1">
        <f t="shared" ca="1" si="1695"/>
        <v>46027</v>
      </c>
      <c r="N6383">
        <f t="shared" ca="1" si="1696"/>
        <v>63963.61</v>
      </c>
      <c r="O6383" s="3">
        <f t="shared" ca="1" si="1697"/>
        <v>40909.39</v>
      </c>
      <c r="P6383" s="2">
        <f t="shared" ca="1" si="1698"/>
        <v>0.39008505525731124</v>
      </c>
      <c r="Q6383" t="str">
        <f t="shared" ca="1" si="1699"/>
        <v>Late</v>
      </c>
    </row>
    <row r="6384" spans="1:17" x14ac:dyDescent="0.3">
      <c r="A6384" t="str">
        <f t="shared" si="1683"/>
        <v>S06383</v>
      </c>
      <c r="B6384" t="str">
        <f t="shared" ca="1" si="1684"/>
        <v>Global Foods</v>
      </c>
      <c r="C6384" t="str">
        <f t="shared" ca="1" si="1685"/>
        <v>UK</v>
      </c>
      <c r="D6384" t="str">
        <f t="shared" ca="1" si="1686"/>
        <v>Rice</v>
      </c>
      <c r="E6384">
        <f t="shared" ca="1" si="1687"/>
        <v>74</v>
      </c>
      <c r="F6384" s="3">
        <f t="shared" ca="1" si="1688"/>
        <v>362</v>
      </c>
      <c r="G6384">
        <f t="shared" ca="1" si="1689"/>
        <v>26788</v>
      </c>
      <c r="H6384">
        <f t="shared" ca="1" si="1690"/>
        <v>18483.72</v>
      </c>
      <c r="I6384">
        <f t="shared" ca="1" si="1691"/>
        <v>2725</v>
      </c>
      <c r="J6384">
        <f t="shared" ca="1" si="1692"/>
        <v>1051</v>
      </c>
      <c r="K6384" s="1">
        <f t="shared" ca="1" si="1693"/>
        <v>45723</v>
      </c>
      <c r="L6384" s="1">
        <f t="shared" ca="1" si="1694"/>
        <v>45736</v>
      </c>
      <c r="M6384" s="1">
        <f t="shared" ca="1" si="1695"/>
        <v>45733</v>
      </c>
      <c r="N6384">
        <f t="shared" ca="1" si="1696"/>
        <v>22259.72</v>
      </c>
      <c r="O6384" s="3">
        <f t="shared" ca="1" si="1697"/>
        <v>4528.2799999999988</v>
      </c>
      <c r="P6384" s="2">
        <f t="shared" ca="1" si="1698"/>
        <v>0.1690413618037927</v>
      </c>
      <c r="Q6384" t="str">
        <f t="shared" ca="1" si="1699"/>
        <v>On Time</v>
      </c>
    </row>
    <row r="6385" spans="1:17" x14ac:dyDescent="0.3">
      <c r="A6385" t="str">
        <f t="shared" si="1683"/>
        <v>S06384</v>
      </c>
      <c r="B6385" t="str">
        <f t="shared" ca="1" si="1684"/>
        <v>Global Foods</v>
      </c>
      <c r="C6385" t="str">
        <f t="shared" ca="1" si="1685"/>
        <v>Australia</v>
      </c>
      <c r="D6385" t="str">
        <f t="shared" ca="1" si="1686"/>
        <v>Tea</v>
      </c>
      <c r="E6385">
        <f t="shared" ca="1" si="1687"/>
        <v>310</v>
      </c>
      <c r="F6385" s="3">
        <f t="shared" ca="1" si="1688"/>
        <v>500</v>
      </c>
      <c r="G6385">
        <f t="shared" ca="1" si="1689"/>
        <v>155000</v>
      </c>
      <c r="H6385">
        <f t="shared" ca="1" si="1690"/>
        <v>108500</v>
      </c>
      <c r="I6385">
        <f t="shared" ca="1" si="1691"/>
        <v>6093</v>
      </c>
      <c r="J6385">
        <f t="shared" ca="1" si="1692"/>
        <v>2552</v>
      </c>
      <c r="K6385" s="1">
        <f t="shared" ca="1" si="1693"/>
        <v>46235</v>
      </c>
      <c r="L6385" s="1">
        <f t="shared" ca="1" si="1694"/>
        <v>46254</v>
      </c>
      <c r="M6385" s="1">
        <f t="shared" ca="1" si="1695"/>
        <v>46259</v>
      </c>
      <c r="N6385">
        <f t="shared" ca="1" si="1696"/>
        <v>117145</v>
      </c>
      <c r="O6385" s="3">
        <f t="shared" ca="1" si="1697"/>
        <v>37855</v>
      </c>
      <c r="P6385" s="2">
        <f t="shared" ca="1" si="1698"/>
        <v>0.2442258064516129</v>
      </c>
      <c r="Q6385" t="str">
        <f t="shared" ca="1" si="1699"/>
        <v>Late</v>
      </c>
    </row>
    <row r="6386" spans="1:17" x14ac:dyDescent="0.3">
      <c r="A6386" t="str">
        <f t="shared" si="1683"/>
        <v>S06385</v>
      </c>
      <c r="B6386" t="str">
        <f t="shared" ca="1" si="1684"/>
        <v>Global Foods</v>
      </c>
      <c r="C6386" t="str">
        <f t="shared" ca="1" si="1685"/>
        <v>UK</v>
      </c>
      <c r="D6386" t="str">
        <f t="shared" ca="1" si="1686"/>
        <v>Sauces</v>
      </c>
      <c r="E6386">
        <f t="shared" ca="1" si="1687"/>
        <v>209</v>
      </c>
      <c r="F6386" s="3">
        <f t="shared" ca="1" si="1688"/>
        <v>554</v>
      </c>
      <c r="G6386">
        <f t="shared" ca="1" si="1689"/>
        <v>115786</v>
      </c>
      <c r="H6386">
        <f t="shared" ca="1" si="1690"/>
        <v>76418.759999999995</v>
      </c>
      <c r="I6386">
        <f t="shared" ca="1" si="1691"/>
        <v>11349</v>
      </c>
      <c r="J6386">
        <f t="shared" ca="1" si="1692"/>
        <v>3993</v>
      </c>
      <c r="K6386" s="1">
        <f t="shared" ca="1" si="1693"/>
        <v>45865</v>
      </c>
      <c r="L6386" s="1">
        <f t="shared" ca="1" si="1694"/>
        <v>45881</v>
      </c>
      <c r="M6386" s="1">
        <f t="shared" ca="1" si="1695"/>
        <v>45882</v>
      </c>
      <c r="N6386">
        <f t="shared" ca="1" si="1696"/>
        <v>91760.76</v>
      </c>
      <c r="O6386" s="3">
        <f t="shared" ca="1" si="1697"/>
        <v>24025.240000000005</v>
      </c>
      <c r="P6386" s="2">
        <f t="shared" ca="1" si="1698"/>
        <v>0.2074969339989291</v>
      </c>
      <c r="Q6386" t="str">
        <f t="shared" ca="1" si="1699"/>
        <v>Late</v>
      </c>
    </row>
    <row r="6387" spans="1:17" x14ac:dyDescent="0.3">
      <c r="A6387" t="str">
        <f t="shared" si="1683"/>
        <v>S06386</v>
      </c>
      <c r="B6387" t="str">
        <f t="shared" ca="1" si="1684"/>
        <v>Global Foods</v>
      </c>
      <c r="C6387" t="str">
        <f t="shared" ca="1" si="1685"/>
        <v>UK</v>
      </c>
      <c r="D6387" t="str">
        <f t="shared" ca="1" si="1686"/>
        <v>Pickles</v>
      </c>
      <c r="E6387">
        <f t="shared" ca="1" si="1687"/>
        <v>89</v>
      </c>
      <c r="F6387" s="3">
        <f t="shared" ca="1" si="1688"/>
        <v>700</v>
      </c>
      <c r="G6387">
        <f t="shared" ca="1" si="1689"/>
        <v>62300</v>
      </c>
      <c r="H6387">
        <f t="shared" ca="1" si="1690"/>
        <v>33642</v>
      </c>
      <c r="I6387">
        <f t="shared" ca="1" si="1691"/>
        <v>6494</v>
      </c>
      <c r="J6387">
        <f t="shared" ca="1" si="1692"/>
        <v>1810</v>
      </c>
      <c r="K6387" s="1">
        <f t="shared" ca="1" si="1693"/>
        <v>45887</v>
      </c>
      <c r="L6387" s="1">
        <f t="shared" ca="1" si="1694"/>
        <v>45898</v>
      </c>
      <c r="M6387" s="1">
        <f t="shared" ca="1" si="1695"/>
        <v>45900</v>
      </c>
      <c r="N6387">
        <f t="shared" ca="1" si="1696"/>
        <v>41946</v>
      </c>
      <c r="O6387" s="3">
        <f t="shared" ca="1" si="1697"/>
        <v>20354</v>
      </c>
      <c r="P6387" s="2">
        <f t="shared" ca="1" si="1698"/>
        <v>0.32670947030497594</v>
      </c>
      <c r="Q6387" t="str">
        <f t="shared" ca="1" si="1699"/>
        <v>Late</v>
      </c>
    </row>
    <row r="6388" spans="1:17" x14ac:dyDescent="0.3">
      <c r="A6388" t="str">
        <f t="shared" si="1683"/>
        <v>S06387</v>
      </c>
      <c r="B6388" t="str">
        <f t="shared" ca="1" si="1684"/>
        <v>Beta Imports</v>
      </c>
      <c r="C6388" t="str">
        <f t="shared" ca="1" si="1685"/>
        <v>Canada</v>
      </c>
      <c r="D6388" t="str">
        <f t="shared" ca="1" si="1686"/>
        <v>Tea</v>
      </c>
      <c r="E6388">
        <f t="shared" ca="1" si="1687"/>
        <v>236</v>
      </c>
      <c r="F6388" s="3">
        <f t="shared" ca="1" si="1688"/>
        <v>506</v>
      </c>
      <c r="G6388">
        <f t="shared" ca="1" si="1689"/>
        <v>119416</v>
      </c>
      <c r="H6388">
        <f t="shared" ca="1" si="1690"/>
        <v>70455.44</v>
      </c>
      <c r="I6388">
        <f t="shared" ca="1" si="1691"/>
        <v>2608</v>
      </c>
      <c r="J6388">
        <f t="shared" ca="1" si="1692"/>
        <v>2703</v>
      </c>
      <c r="K6388" s="1">
        <f t="shared" ca="1" si="1693"/>
        <v>46088</v>
      </c>
      <c r="L6388" s="1">
        <f t="shared" ca="1" si="1694"/>
        <v>46101</v>
      </c>
      <c r="M6388" s="1">
        <f t="shared" ca="1" si="1695"/>
        <v>46103</v>
      </c>
      <c r="N6388">
        <f t="shared" ca="1" si="1696"/>
        <v>75766.44</v>
      </c>
      <c r="O6388" s="3">
        <f t="shared" ca="1" si="1697"/>
        <v>43649.56</v>
      </c>
      <c r="P6388" s="2">
        <f t="shared" ca="1" si="1698"/>
        <v>0.36552522275072014</v>
      </c>
      <c r="Q6388" t="str">
        <f t="shared" ca="1" si="1699"/>
        <v>Late</v>
      </c>
    </row>
    <row r="6389" spans="1:17" x14ac:dyDescent="0.3">
      <c r="A6389" t="str">
        <f t="shared" si="1683"/>
        <v>S06388</v>
      </c>
      <c r="B6389" t="str">
        <f t="shared" ca="1" si="1684"/>
        <v>Beta Imports</v>
      </c>
      <c r="C6389" t="str">
        <f t="shared" ca="1" si="1685"/>
        <v>Singapore</v>
      </c>
      <c r="D6389" t="str">
        <f t="shared" ca="1" si="1686"/>
        <v>Tea</v>
      </c>
      <c r="E6389">
        <f t="shared" ca="1" si="1687"/>
        <v>77</v>
      </c>
      <c r="F6389" s="3">
        <f t="shared" ca="1" si="1688"/>
        <v>374</v>
      </c>
      <c r="G6389">
        <f t="shared" ca="1" si="1689"/>
        <v>28798</v>
      </c>
      <c r="H6389">
        <f t="shared" ca="1" si="1690"/>
        <v>16990.82</v>
      </c>
      <c r="I6389">
        <f t="shared" ca="1" si="1691"/>
        <v>8216</v>
      </c>
      <c r="J6389">
        <f t="shared" ca="1" si="1692"/>
        <v>2641</v>
      </c>
      <c r="K6389" s="1">
        <f t="shared" ca="1" si="1693"/>
        <v>45720</v>
      </c>
      <c r="L6389" s="1">
        <f t="shared" ca="1" si="1694"/>
        <v>45733</v>
      </c>
      <c r="M6389" s="1">
        <f t="shared" ca="1" si="1695"/>
        <v>45737</v>
      </c>
      <c r="N6389">
        <f t="shared" ca="1" si="1696"/>
        <v>27847.82</v>
      </c>
      <c r="O6389" s="3">
        <f t="shared" ca="1" si="1697"/>
        <v>950.18000000000029</v>
      </c>
      <c r="P6389" s="2">
        <f t="shared" ca="1" si="1698"/>
        <v>3.2994652406417121E-2</v>
      </c>
      <c r="Q6389" t="str">
        <f t="shared" ca="1" si="1699"/>
        <v>Late</v>
      </c>
    </row>
    <row r="6390" spans="1:17" x14ac:dyDescent="0.3">
      <c r="A6390" t="str">
        <f t="shared" si="1683"/>
        <v>S06389</v>
      </c>
      <c r="B6390" t="str">
        <f t="shared" ca="1" si="1684"/>
        <v>Prime Wholesale</v>
      </c>
      <c r="C6390" t="str">
        <f t="shared" ca="1" si="1685"/>
        <v>Canada</v>
      </c>
      <c r="D6390" t="str">
        <f t="shared" ca="1" si="1686"/>
        <v>Rice</v>
      </c>
      <c r="E6390">
        <f t="shared" ca="1" si="1687"/>
        <v>437</v>
      </c>
      <c r="F6390" s="3">
        <f t="shared" ca="1" si="1688"/>
        <v>320</v>
      </c>
      <c r="G6390">
        <f t="shared" ca="1" si="1689"/>
        <v>139840</v>
      </c>
      <c r="H6390">
        <f t="shared" ca="1" si="1690"/>
        <v>62928</v>
      </c>
      <c r="I6390">
        <f t="shared" ca="1" si="1691"/>
        <v>1681</v>
      </c>
      <c r="J6390">
        <f t="shared" ca="1" si="1692"/>
        <v>515</v>
      </c>
      <c r="K6390" s="1">
        <f t="shared" ca="1" si="1693"/>
        <v>46380</v>
      </c>
      <c r="L6390" s="1">
        <f t="shared" ca="1" si="1694"/>
        <v>46397</v>
      </c>
      <c r="M6390" s="1">
        <f t="shared" ca="1" si="1695"/>
        <v>46401</v>
      </c>
      <c r="N6390">
        <f t="shared" ca="1" si="1696"/>
        <v>65124</v>
      </c>
      <c r="O6390" s="3">
        <f t="shared" ca="1" si="1697"/>
        <v>74716</v>
      </c>
      <c r="P6390" s="2">
        <f t="shared" ca="1" si="1698"/>
        <v>0.53429633867276893</v>
      </c>
      <c r="Q6390" t="str">
        <f t="shared" ca="1" si="1699"/>
        <v>Late</v>
      </c>
    </row>
    <row r="6391" spans="1:17" x14ac:dyDescent="0.3">
      <c r="A6391" t="str">
        <f t="shared" si="1683"/>
        <v>S06390</v>
      </c>
      <c r="B6391" t="str">
        <f t="shared" ca="1" si="1684"/>
        <v>Global Foods</v>
      </c>
      <c r="C6391" t="str">
        <f t="shared" ca="1" si="1685"/>
        <v>Australia</v>
      </c>
      <c r="D6391" t="str">
        <f t="shared" ca="1" si="1686"/>
        <v>Rice</v>
      </c>
      <c r="E6391">
        <f t="shared" ca="1" si="1687"/>
        <v>435</v>
      </c>
      <c r="F6391" s="3">
        <f t="shared" ca="1" si="1688"/>
        <v>434</v>
      </c>
      <c r="G6391">
        <f t="shared" ca="1" si="1689"/>
        <v>188790</v>
      </c>
      <c r="H6391">
        <f t="shared" ca="1" si="1690"/>
        <v>88731.3</v>
      </c>
      <c r="I6391">
        <f t="shared" ca="1" si="1691"/>
        <v>1670</v>
      </c>
      <c r="J6391">
        <f t="shared" ca="1" si="1692"/>
        <v>3485</v>
      </c>
      <c r="K6391" s="1">
        <f t="shared" ca="1" si="1693"/>
        <v>46215</v>
      </c>
      <c r="L6391" s="1">
        <f t="shared" ca="1" si="1694"/>
        <v>46232</v>
      </c>
      <c r="M6391" s="1">
        <f t="shared" ca="1" si="1695"/>
        <v>46235</v>
      </c>
      <c r="N6391">
        <f t="shared" ca="1" si="1696"/>
        <v>93886.3</v>
      </c>
      <c r="O6391" s="3">
        <f t="shared" ca="1" si="1697"/>
        <v>94903.7</v>
      </c>
      <c r="P6391" s="2">
        <f t="shared" ca="1" si="1698"/>
        <v>0.50269452831188088</v>
      </c>
      <c r="Q6391" t="str">
        <f t="shared" ca="1" si="1699"/>
        <v>Late</v>
      </c>
    </row>
    <row r="6392" spans="1:17" x14ac:dyDescent="0.3">
      <c r="A6392" t="str">
        <f t="shared" si="1683"/>
        <v>S06391</v>
      </c>
      <c r="B6392" t="str">
        <f t="shared" ca="1" si="1684"/>
        <v>Prime Wholesale</v>
      </c>
      <c r="C6392" t="str">
        <f t="shared" ca="1" si="1685"/>
        <v>UK</v>
      </c>
      <c r="D6392" t="str">
        <f t="shared" ca="1" si="1686"/>
        <v>Pickles</v>
      </c>
      <c r="E6392">
        <f t="shared" ca="1" si="1687"/>
        <v>364</v>
      </c>
      <c r="F6392" s="3">
        <f t="shared" ca="1" si="1688"/>
        <v>680</v>
      </c>
      <c r="G6392">
        <f t="shared" ca="1" si="1689"/>
        <v>247520</v>
      </c>
      <c r="H6392">
        <f t="shared" ca="1" si="1690"/>
        <v>180689.6</v>
      </c>
      <c r="I6392">
        <f t="shared" ca="1" si="1691"/>
        <v>6290</v>
      </c>
      <c r="J6392">
        <f t="shared" ca="1" si="1692"/>
        <v>3816</v>
      </c>
      <c r="K6392" s="1">
        <f t="shared" ca="1" si="1693"/>
        <v>46342</v>
      </c>
      <c r="L6392" s="1">
        <f t="shared" ca="1" si="1694"/>
        <v>46350</v>
      </c>
      <c r="M6392" s="1">
        <f t="shared" ca="1" si="1695"/>
        <v>46355</v>
      </c>
      <c r="N6392">
        <f t="shared" ca="1" si="1696"/>
        <v>190795.6</v>
      </c>
      <c r="O6392" s="3">
        <f t="shared" ca="1" si="1697"/>
        <v>56724.399999999994</v>
      </c>
      <c r="P6392" s="2">
        <f t="shared" ca="1" si="1698"/>
        <v>0.22917097608274076</v>
      </c>
      <c r="Q6392" t="str">
        <f t="shared" ca="1" si="1699"/>
        <v>Late</v>
      </c>
    </row>
    <row r="6393" spans="1:17" x14ac:dyDescent="0.3">
      <c r="A6393" t="str">
        <f t="shared" si="1683"/>
        <v>S06392</v>
      </c>
      <c r="B6393" t="str">
        <f t="shared" ca="1" si="1684"/>
        <v>Beta Imports</v>
      </c>
      <c r="C6393" t="str">
        <f t="shared" ca="1" si="1685"/>
        <v>UAE</v>
      </c>
      <c r="D6393" t="str">
        <f t="shared" ca="1" si="1686"/>
        <v>Rice</v>
      </c>
      <c r="E6393">
        <f t="shared" ca="1" si="1687"/>
        <v>232</v>
      </c>
      <c r="F6393" s="3">
        <f t="shared" ca="1" si="1688"/>
        <v>447</v>
      </c>
      <c r="G6393">
        <f t="shared" ca="1" si="1689"/>
        <v>103704</v>
      </c>
      <c r="H6393">
        <f t="shared" ca="1" si="1690"/>
        <v>48740.88</v>
      </c>
      <c r="I6393">
        <f t="shared" ca="1" si="1691"/>
        <v>2959</v>
      </c>
      <c r="J6393">
        <f t="shared" ca="1" si="1692"/>
        <v>685</v>
      </c>
      <c r="K6393" s="1">
        <f t="shared" ca="1" si="1693"/>
        <v>45826</v>
      </c>
      <c r="L6393" s="1">
        <f t="shared" ca="1" si="1694"/>
        <v>45840</v>
      </c>
      <c r="M6393" s="1">
        <f t="shared" ca="1" si="1695"/>
        <v>45845</v>
      </c>
      <c r="N6393">
        <f t="shared" ca="1" si="1696"/>
        <v>52384.88</v>
      </c>
      <c r="O6393" s="3">
        <f t="shared" ca="1" si="1697"/>
        <v>51319.12</v>
      </c>
      <c r="P6393" s="2">
        <f t="shared" ca="1" si="1698"/>
        <v>0.49486152896706009</v>
      </c>
      <c r="Q6393" t="str">
        <f t="shared" ca="1" si="1699"/>
        <v>Late</v>
      </c>
    </row>
    <row r="6394" spans="1:17" x14ac:dyDescent="0.3">
      <c r="A6394" t="str">
        <f t="shared" si="1683"/>
        <v>S06393</v>
      </c>
      <c r="B6394" t="str">
        <f t="shared" ca="1" si="1684"/>
        <v>Alpha Traders</v>
      </c>
      <c r="C6394" t="str">
        <f t="shared" ca="1" si="1685"/>
        <v>Singapore</v>
      </c>
      <c r="D6394" t="str">
        <f t="shared" ca="1" si="1686"/>
        <v>Tea</v>
      </c>
      <c r="E6394">
        <f t="shared" ca="1" si="1687"/>
        <v>478</v>
      </c>
      <c r="F6394" s="3">
        <f t="shared" ca="1" si="1688"/>
        <v>143</v>
      </c>
      <c r="G6394">
        <f t="shared" ca="1" si="1689"/>
        <v>68354</v>
      </c>
      <c r="H6394">
        <f t="shared" ca="1" si="1690"/>
        <v>47164.26</v>
      </c>
      <c r="I6394">
        <f t="shared" ca="1" si="1691"/>
        <v>11108</v>
      </c>
      <c r="J6394">
        <f t="shared" ca="1" si="1692"/>
        <v>2779</v>
      </c>
      <c r="K6394" s="1">
        <f t="shared" ca="1" si="1693"/>
        <v>46373</v>
      </c>
      <c r="L6394" s="1">
        <f t="shared" ca="1" si="1694"/>
        <v>46383</v>
      </c>
      <c r="M6394" s="1">
        <f t="shared" ca="1" si="1695"/>
        <v>46380</v>
      </c>
      <c r="N6394">
        <f t="shared" ca="1" si="1696"/>
        <v>61051.26</v>
      </c>
      <c r="O6394" s="3">
        <f t="shared" ca="1" si="1697"/>
        <v>7302.739999999998</v>
      </c>
      <c r="P6394" s="2">
        <f t="shared" ca="1" si="1698"/>
        <v>0.10683705415922987</v>
      </c>
      <c r="Q6394" t="str">
        <f t="shared" ca="1" si="1699"/>
        <v>On Time</v>
      </c>
    </row>
    <row r="6395" spans="1:17" x14ac:dyDescent="0.3">
      <c r="A6395" t="str">
        <f t="shared" si="1683"/>
        <v>S06394</v>
      </c>
      <c r="B6395" t="str">
        <f t="shared" ca="1" si="1684"/>
        <v>Prime Wholesale</v>
      </c>
      <c r="C6395" t="str">
        <f t="shared" ca="1" si="1685"/>
        <v>Canada</v>
      </c>
      <c r="D6395" t="str">
        <f t="shared" ca="1" si="1686"/>
        <v>Tea</v>
      </c>
      <c r="E6395">
        <f t="shared" ca="1" si="1687"/>
        <v>369</v>
      </c>
      <c r="F6395" s="3">
        <f t="shared" ca="1" si="1688"/>
        <v>354</v>
      </c>
      <c r="G6395">
        <f t="shared" ca="1" si="1689"/>
        <v>130626</v>
      </c>
      <c r="H6395">
        <f t="shared" ca="1" si="1690"/>
        <v>65313</v>
      </c>
      <c r="I6395">
        <f t="shared" ca="1" si="1691"/>
        <v>6377</v>
      </c>
      <c r="J6395">
        <f t="shared" ca="1" si="1692"/>
        <v>877</v>
      </c>
      <c r="K6395" s="1">
        <f t="shared" ca="1" si="1693"/>
        <v>45733</v>
      </c>
      <c r="L6395" s="1">
        <f t="shared" ca="1" si="1694"/>
        <v>45741</v>
      </c>
      <c r="M6395" s="1">
        <f t="shared" ca="1" si="1695"/>
        <v>45744</v>
      </c>
      <c r="N6395">
        <f t="shared" ca="1" si="1696"/>
        <v>72567</v>
      </c>
      <c r="O6395" s="3">
        <f t="shared" ca="1" si="1697"/>
        <v>58059</v>
      </c>
      <c r="P6395" s="2">
        <f t="shared" ca="1" si="1698"/>
        <v>0.44446741077580265</v>
      </c>
      <c r="Q6395" t="str">
        <f t="shared" ca="1" si="1699"/>
        <v>Late</v>
      </c>
    </row>
    <row r="6396" spans="1:17" x14ac:dyDescent="0.3">
      <c r="A6396" t="str">
        <f t="shared" si="1683"/>
        <v>S06395</v>
      </c>
      <c r="B6396" t="str">
        <f t="shared" ca="1" si="1684"/>
        <v>Beta Imports</v>
      </c>
      <c r="C6396" t="str">
        <f t="shared" ca="1" si="1685"/>
        <v>Singapore</v>
      </c>
      <c r="D6396" t="str">
        <f t="shared" ca="1" si="1686"/>
        <v>Tea</v>
      </c>
      <c r="E6396">
        <f t="shared" ca="1" si="1687"/>
        <v>425</v>
      </c>
      <c r="F6396" s="3">
        <f t="shared" ca="1" si="1688"/>
        <v>546</v>
      </c>
      <c r="G6396">
        <f t="shared" ca="1" si="1689"/>
        <v>232050</v>
      </c>
      <c r="H6396">
        <f t="shared" ca="1" si="1690"/>
        <v>132268.5</v>
      </c>
      <c r="I6396">
        <f t="shared" ca="1" si="1691"/>
        <v>6409</v>
      </c>
      <c r="J6396">
        <f t="shared" ca="1" si="1692"/>
        <v>3291</v>
      </c>
      <c r="K6396" s="1">
        <f t="shared" ca="1" si="1693"/>
        <v>45788</v>
      </c>
      <c r="L6396" s="1">
        <f t="shared" ca="1" si="1694"/>
        <v>45797</v>
      </c>
      <c r="M6396" s="1">
        <f t="shared" ca="1" si="1695"/>
        <v>45798</v>
      </c>
      <c r="N6396">
        <f t="shared" ca="1" si="1696"/>
        <v>141968.5</v>
      </c>
      <c r="O6396" s="3">
        <f t="shared" ca="1" si="1697"/>
        <v>90081.5</v>
      </c>
      <c r="P6396" s="2">
        <f t="shared" ca="1" si="1698"/>
        <v>0.388198664081017</v>
      </c>
      <c r="Q6396" t="str">
        <f t="shared" ca="1" si="1699"/>
        <v>Late</v>
      </c>
    </row>
    <row r="6397" spans="1:17" x14ac:dyDescent="0.3">
      <c r="A6397" t="str">
        <f t="shared" si="1683"/>
        <v>S06396</v>
      </c>
      <c r="B6397" t="str">
        <f t="shared" ca="1" si="1684"/>
        <v>FreshMart Ltd</v>
      </c>
      <c r="C6397" t="str">
        <f t="shared" ca="1" si="1685"/>
        <v>Australia</v>
      </c>
      <c r="D6397" t="str">
        <f t="shared" ca="1" si="1686"/>
        <v>Spices</v>
      </c>
      <c r="E6397">
        <f t="shared" ca="1" si="1687"/>
        <v>170</v>
      </c>
      <c r="F6397" s="3">
        <f t="shared" ca="1" si="1688"/>
        <v>779</v>
      </c>
      <c r="G6397">
        <f t="shared" ca="1" si="1689"/>
        <v>132430</v>
      </c>
      <c r="H6397">
        <f t="shared" ca="1" si="1690"/>
        <v>97998.2</v>
      </c>
      <c r="I6397">
        <f t="shared" ca="1" si="1691"/>
        <v>3207</v>
      </c>
      <c r="J6397">
        <f t="shared" ca="1" si="1692"/>
        <v>622</v>
      </c>
      <c r="K6397" s="1">
        <f t="shared" ca="1" si="1693"/>
        <v>46275</v>
      </c>
      <c r="L6397" s="1">
        <f t="shared" ca="1" si="1694"/>
        <v>46286</v>
      </c>
      <c r="M6397" s="1">
        <f t="shared" ca="1" si="1695"/>
        <v>46289</v>
      </c>
      <c r="N6397">
        <f t="shared" ca="1" si="1696"/>
        <v>101827.2</v>
      </c>
      <c r="O6397" s="3">
        <f t="shared" ca="1" si="1697"/>
        <v>30602.800000000003</v>
      </c>
      <c r="P6397" s="2">
        <f t="shared" ca="1" si="1698"/>
        <v>0.23108661179491055</v>
      </c>
      <c r="Q6397" t="str">
        <f t="shared" ca="1" si="1699"/>
        <v>Late</v>
      </c>
    </row>
    <row r="6398" spans="1:17" x14ac:dyDescent="0.3">
      <c r="A6398" t="str">
        <f t="shared" si="1683"/>
        <v>S06397</v>
      </c>
      <c r="B6398" t="str">
        <f t="shared" ca="1" si="1684"/>
        <v>Prime Wholesale</v>
      </c>
      <c r="C6398" t="str">
        <f t="shared" ca="1" si="1685"/>
        <v>Australia</v>
      </c>
      <c r="D6398" t="str">
        <f t="shared" ca="1" si="1686"/>
        <v>Tea</v>
      </c>
      <c r="E6398">
        <f t="shared" ca="1" si="1687"/>
        <v>176</v>
      </c>
      <c r="F6398" s="3">
        <f t="shared" ca="1" si="1688"/>
        <v>250</v>
      </c>
      <c r="G6398">
        <f t="shared" ca="1" si="1689"/>
        <v>44000</v>
      </c>
      <c r="H6398">
        <f t="shared" ca="1" si="1690"/>
        <v>20240</v>
      </c>
      <c r="I6398">
        <f t="shared" ca="1" si="1691"/>
        <v>4063</v>
      </c>
      <c r="J6398">
        <f t="shared" ca="1" si="1692"/>
        <v>2640</v>
      </c>
      <c r="K6398" s="1">
        <f t="shared" ca="1" si="1693"/>
        <v>46225</v>
      </c>
      <c r="L6398" s="1">
        <f t="shared" ca="1" si="1694"/>
        <v>46244</v>
      </c>
      <c r="M6398" s="1">
        <f t="shared" ca="1" si="1695"/>
        <v>46244</v>
      </c>
      <c r="N6398">
        <f t="shared" ca="1" si="1696"/>
        <v>26943</v>
      </c>
      <c r="O6398" s="3">
        <f t="shared" ca="1" si="1697"/>
        <v>17057</v>
      </c>
      <c r="P6398" s="2">
        <f t="shared" ca="1" si="1698"/>
        <v>0.3876590909090909</v>
      </c>
      <c r="Q6398" t="str">
        <f t="shared" ca="1" si="1699"/>
        <v>On Time</v>
      </c>
    </row>
    <row r="6399" spans="1:17" x14ac:dyDescent="0.3">
      <c r="A6399" t="str">
        <f t="shared" si="1683"/>
        <v>S06398</v>
      </c>
      <c r="B6399" t="str">
        <f t="shared" ca="1" si="1684"/>
        <v>Global Foods</v>
      </c>
      <c r="C6399" t="str">
        <f t="shared" ca="1" si="1685"/>
        <v>Australia</v>
      </c>
      <c r="D6399" t="str">
        <f t="shared" ca="1" si="1686"/>
        <v>Pickles</v>
      </c>
      <c r="E6399">
        <f t="shared" ca="1" si="1687"/>
        <v>95</v>
      </c>
      <c r="F6399" s="3">
        <f t="shared" ca="1" si="1688"/>
        <v>715</v>
      </c>
      <c r="G6399">
        <f t="shared" ca="1" si="1689"/>
        <v>67925</v>
      </c>
      <c r="H6399">
        <f t="shared" ca="1" si="1690"/>
        <v>46189</v>
      </c>
      <c r="I6399">
        <f t="shared" ca="1" si="1691"/>
        <v>2787</v>
      </c>
      <c r="J6399">
        <f t="shared" ca="1" si="1692"/>
        <v>1014</v>
      </c>
      <c r="K6399" s="1">
        <f t="shared" ca="1" si="1693"/>
        <v>45922</v>
      </c>
      <c r="L6399" s="1">
        <f t="shared" ca="1" si="1694"/>
        <v>45941</v>
      </c>
      <c r="M6399" s="1">
        <f t="shared" ca="1" si="1695"/>
        <v>45944</v>
      </c>
      <c r="N6399">
        <f t="shared" ca="1" si="1696"/>
        <v>49990</v>
      </c>
      <c r="O6399" s="3">
        <f t="shared" ca="1" si="1697"/>
        <v>17935</v>
      </c>
      <c r="P6399" s="2">
        <f t="shared" ca="1" si="1698"/>
        <v>0.2640412219359588</v>
      </c>
      <c r="Q6399" t="str">
        <f t="shared" ca="1" si="1699"/>
        <v>Late</v>
      </c>
    </row>
    <row r="6400" spans="1:17" x14ac:dyDescent="0.3">
      <c r="A6400" t="str">
        <f t="shared" si="1683"/>
        <v>S06399</v>
      </c>
      <c r="B6400" t="str">
        <f t="shared" ca="1" si="1684"/>
        <v>Global Foods</v>
      </c>
      <c r="C6400" t="str">
        <f t="shared" ca="1" si="1685"/>
        <v>Singapore</v>
      </c>
      <c r="D6400" t="str">
        <f t="shared" ca="1" si="1686"/>
        <v>Rice</v>
      </c>
      <c r="E6400">
        <f t="shared" ca="1" si="1687"/>
        <v>174</v>
      </c>
      <c r="F6400" s="3">
        <f t="shared" ca="1" si="1688"/>
        <v>130</v>
      </c>
      <c r="G6400">
        <f t="shared" ca="1" si="1689"/>
        <v>22620</v>
      </c>
      <c r="H6400">
        <f t="shared" ca="1" si="1690"/>
        <v>13345.8</v>
      </c>
      <c r="I6400">
        <f t="shared" ca="1" si="1691"/>
        <v>1574</v>
      </c>
      <c r="J6400">
        <f t="shared" ca="1" si="1692"/>
        <v>3536</v>
      </c>
      <c r="K6400" s="1">
        <f t="shared" ca="1" si="1693"/>
        <v>46171</v>
      </c>
      <c r="L6400" s="1">
        <f t="shared" ca="1" si="1694"/>
        <v>46183</v>
      </c>
      <c r="M6400" s="1">
        <f t="shared" ca="1" si="1695"/>
        <v>46186</v>
      </c>
      <c r="N6400">
        <f t="shared" ca="1" si="1696"/>
        <v>18455.8</v>
      </c>
      <c r="O6400" s="3">
        <f t="shared" ca="1" si="1697"/>
        <v>4164.2000000000007</v>
      </c>
      <c r="P6400" s="2">
        <f t="shared" ca="1" si="1698"/>
        <v>0.18409372236958446</v>
      </c>
      <c r="Q6400" t="str">
        <f t="shared" ca="1" si="1699"/>
        <v>Late</v>
      </c>
    </row>
    <row r="6401" spans="1:17" x14ac:dyDescent="0.3">
      <c r="A6401" t="str">
        <f t="shared" si="1683"/>
        <v>S06400</v>
      </c>
      <c r="B6401" t="str">
        <f t="shared" ca="1" si="1684"/>
        <v>Oceanic Exports</v>
      </c>
      <c r="C6401" t="str">
        <f t="shared" ca="1" si="1685"/>
        <v>Singapore</v>
      </c>
      <c r="D6401" t="str">
        <f t="shared" ca="1" si="1686"/>
        <v>Spices</v>
      </c>
      <c r="E6401">
        <f t="shared" ca="1" si="1687"/>
        <v>476</v>
      </c>
      <c r="F6401" s="3">
        <f t="shared" ca="1" si="1688"/>
        <v>114</v>
      </c>
      <c r="G6401">
        <f t="shared" ca="1" si="1689"/>
        <v>54264</v>
      </c>
      <c r="H6401">
        <f t="shared" ca="1" si="1690"/>
        <v>24418.799999999999</v>
      </c>
      <c r="I6401">
        <f t="shared" ca="1" si="1691"/>
        <v>6839</v>
      </c>
      <c r="J6401">
        <f t="shared" ca="1" si="1692"/>
        <v>2848</v>
      </c>
      <c r="K6401" s="1">
        <f t="shared" ca="1" si="1693"/>
        <v>45713</v>
      </c>
      <c r="L6401" s="1">
        <f t="shared" ca="1" si="1694"/>
        <v>45720</v>
      </c>
      <c r="M6401" s="1">
        <f t="shared" ca="1" si="1695"/>
        <v>45724</v>
      </c>
      <c r="N6401">
        <f t="shared" ca="1" si="1696"/>
        <v>34105.800000000003</v>
      </c>
      <c r="O6401" s="3">
        <f t="shared" ca="1" si="1697"/>
        <v>20158.199999999997</v>
      </c>
      <c r="P6401" s="2">
        <f t="shared" ca="1" si="1698"/>
        <v>0.37148385670057493</v>
      </c>
      <c r="Q6401" t="str">
        <f t="shared" ca="1" si="1699"/>
        <v>Late</v>
      </c>
    </row>
    <row r="6402" spans="1:17" x14ac:dyDescent="0.3">
      <c r="A6402" t="str">
        <f t="shared" si="1683"/>
        <v>S06401</v>
      </c>
      <c r="B6402" t="str">
        <f t="shared" ca="1" si="1684"/>
        <v>Alpha Traders</v>
      </c>
      <c r="C6402" t="str">
        <f t="shared" ca="1" si="1685"/>
        <v>UK</v>
      </c>
      <c r="D6402" t="str">
        <f t="shared" ca="1" si="1686"/>
        <v>Sauces</v>
      </c>
      <c r="E6402">
        <f t="shared" ca="1" si="1687"/>
        <v>410</v>
      </c>
      <c r="F6402" s="3">
        <f t="shared" ca="1" si="1688"/>
        <v>506</v>
      </c>
      <c r="G6402">
        <f t="shared" ca="1" si="1689"/>
        <v>207460</v>
      </c>
      <c r="H6402">
        <f t="shared" ca="1" si="1690"/>
        <v>107879.2</v>
      </c>
      <c r="I6402">
        <f t="shared" ca="1" si="1691"/>
        <v>4204</v>
      </c>
      <c r="J6402">
        <f t="shared" ca="1" si="1692"/>
        <v>3390</v>
      </c>
      <c r="K6402" s="1">
        <f t="shared" ca="1" si="1693"/>
        <v>45687</v>
      </c>
      <c r="L6402" s="1">
        <f t="shared" ca="1" si="1694"/>
        <v>45702</v>
      </c>
      <c r="M6402" s="1">
        <f t="shared" ca="1" si="1695"/>
        <v>45705</v>
      </c>
      <c r="N6402">
        <f t="shared" ca="1" si="1696"/>
        <v>115473.2</v>
      </c>
      <c r="O6402" s="3">
        <f t="shared" ca="1" si="1697"/>
        <v>91986.8</v>
      </c>
      <c r="P6402" s="2">
        <f t="shared" ca="1" si="1698"/>
        <v>0.44339535332112218</v>
      </c>
      <c r="Q6402" t="str">
        <f t="shared" ca="1" si="1699"/>
        <v>Late</v>
      </c>
    </row>
    <row r="6403" spans="1:17" x14ac:dyDescent="0.3">
      <c r="A6403" t="str">
        <f t="shared" ref="A6403:A6466" si="1700">"S"&amp;TEXT(ROW()-1,"00000")</f>
        <v>S06402</v>
      </c>
      <c r="B6403" t="str">
        <f t="shared" ref="B6403:B6466" ca="1" si="1701">CHOOSE(RANDBETWEEN(1,6),"Alpha Traders","Beta Imports","Global Foods","FreshMart Ltd","Oceanic Exports","Prime Wholesale")</f>
        <v>Beta Imports</v>
      </c>
      <c r="C6403" t="str">
        <f t="shared" ref="C6403:C6466" ca="1" si="1702">CHOOSE(RANDBETWEEN(1,5),"UK","UAE","Canada","Australia","Singapore")</f>
        <v>Canada</v>
      </c>
      <c r="D6403" t="str">
        <f t="shared" ref="D6403:D6466" ca="1" si="1703">CHOOSE(RANDBETWEEN(1,5),"Pickles","Spices","Tea","Rice","Sauces")</f>
        <v>Spices</v>
      </c>
      <c r="E6403">
        <f t="shared" ref="E6403:E6466" ca="1" si="1704">RANDBETWEEN(50,500)</f>
        <v>464</v>
      </c>
      <c r="F6403" s="3">
        <f t="shared" ref="F6403:F6466" ca="1" si="1705">RANDBETWEEN(100,800)</f>
        <v>288</v>
      </c>
      <c r="G6403">
        <f t="shared" ref="G6403:G6466" ca="1" si="1706">E6403*F6403</f>
        <v>133632</v>
      </c>
      <c r="H6403">
        <f t="shared" ref="H6403:H6466" ca="1" si="1707">ROUND(G6403*RANDBETWEEN(45,75)/100,2)</f>
        <v>85524.479999999996</v>
      </c>
      <c r="I6403">
        <f t="shared" ref="I6403:I6466" ca="1" si="1708">RANDBETWEEN(1500,12000)</f>
        <v>9122</v>
      </c>
      <c r="J6403">
        <f t="shared" ref="J6403:J6466" ca="1" si="1709">RANDBETWEEN(500,4000)</f>
        <v>3836</v>
      </c>
      <c r="K6403" s="1">
        <f t="shared" ref="K6403:K6466" ca="1" si="1710">DATE(2025,1,1)+RANDBETWEEN(0,729)</f>
        <v>46147</v>
      </c>
      <c r="L6403" s="1">
        <f t="shared" ref="L6403:L6466" ca="1" si="1711">K6403+RANDBETWEEN(7,20)</f>
        <v>46167</v>
      </c>
      <c r="M6403" s="1">
        <f t="shared" ref="M6403:M6466" ca="1" si="1712">L6403+RANDBETWEEN(-3,6)</f>
        <v>46167</v>
      </c>
      <c r="N6403">
        <f t="shared" ref="N6403:N6466" ca="1" si="1713">H6403+I6403+J6403</f>
        <v>98482.48</v>
      </c>
      <c r="O6403" s="3">
        <f t="shared" ref="O6403:O6466" ca="1" si="1714">G6403-N6403</f>
        <v>35149.520000000004</v>
      </c>
      <c r="P6403" s="2">
        <f t="shared" ref="P6403:P6466" ca="1" si="1715">IFERROR(O6403/G6403,0)</f>
        <v>0.26303220785440617</v>
      </c>
      <c r="Q6403" t="str">
        <f t="shared" ref="Q6403:Q6466" ca="1" si="1716">IF(M6403&lt;=L6403,"On Time","Late")</f>
        <v>On Time</v>
      </c>
    </row>
    <row r="6404" spans="1:17" x14ac:dyDescent="0.3">
      <c r="A6404" t="str">
        <f t="shared" si="1700"/>
        <v>S06403</v>
      </c>
      <c r="B6404" t="str">
        <f t="shared" ca="1" si="1701"/>
        <v>Alpha Traders</v>
      </c>
      <c r="C6404" t="str">
        <f t="shared" ca="1" si="1702"/>
        <v>UK</v>
      </c>
      <c r="D6404" t="str">
        <f t="shared" ca="1" si="1703"/>
        <v>Pickles</v>
      </c>
      <c r="E6404">
        <f t="shared" ca="1" si="1704"/>
        <v>106</v>
      </c>
      <c r="F6404" s="3">
        <f t="shared" ca="1" si="1705"/>
        <v>431</v>
      </c>
      <c r="G6404">
        <f t="shared" ca="1" si="1706"/>
        <v>45686</v>
      </c>
      <c r="H6404">
        <f t="shared" ca="1" si="1707"/>
        <v>31523.34</v>
      </c>
      <c r="I6404">
        <f t="shared" ca="1" si="1708"/>
        <v>8961</v>
      </c>
      <c r="J6404">
        <f t="shared" ca="1" si="1709"/>
        <v>3251</v>
      </c>
      <c r="K6404" s="1">
        <f t="shared" ca="1" si="1710"/>
        <v>45856</v>
      </c>
      <c r="L6404" s="1">
        <f t="shared" ca="1" si="1711"/>
        <v>45875</v>
      </c>
      <c r="M6404" s="1">
        <f t="shared" ca="1" si="1712"/>
        <v>45872</v>
      </c>
      <c r="N6404">
        <f t="shared" ca="1" si="1713"/>
        <v>43735.34</v>
      </c>
      <c r="O6404" s="3">
        <f t="shared" ca="1" si="1714"/>
        <v>1950.6600000000035</v>
      </c>
      <c r="P6404" s="2">
        <f t="shared" ca="1" si="1715"/>
        <v>4.2697106334544578E-2</v>
      </c>
      <c r="Q6404" t="str">
        <f t="shared" ca="1" si="1716"/>
        <v>On Time</v>
      </c>
    </row>
    <row r="6405" spans="1:17" x14ac:dyDescent="0.3">
      <c r="A6405" t="str">
        <f t="shared" si="1700"/>
        <v>S06404</v>
      </c>
      <c r="B6405" t="str">
        <f t="shared" ca="1" si="1701"/>
        <v>FreshMart Ltd</v>
      </c>
      <c r="C6405" t="str">
        <f t="shared" ca="1" si="1702"/>
        <v>UK</v>
      </c>
      <c r="D6405" t="str">
        <f t="shared" ca="1" si="1703"/>
        <v>Pickles</v>
      </c>
      <c r="E6405">
        <f t="shared" ca="1" si="1704"/>
        <v>485</v>
      </c>
      <c r="F6405" s="3">
        <f t="shared" ca="1" si="1705"/>
        <v>533</v>
      </c>
      <c r="G6405">
        <f t="shared" ca="1" si="1706"/>
        <v>258505</v>
      </c>
      <c r="H6405">
        <f t="shared" ca="1" si="1707"/>
        <v>126667.45</v>
      </c>
      <c r="I6405">
        <f t="shared" ca="1" si="1708"/>
        <v>4907</v>
      </c>
      <c r="J6405">
        <f t="shared" ca="1" si="1709"/>
        <v>2309</v>
      </c>
      <c r="K6405" s="1">
        <f t="shared" ca="1" si="1710"/>
        <v>46295</v>
      </c>
      <c r="L6405" s="1">
        <f t="shared" ca="1" si="1711"/>
        <v>46304</v>
      </c>
      <c r="M6405" s="1">
        <f t="shared" ca="1" si="1712"/>
        <v>46301</v>
      </c>
      <c r="N6405">
        <f t="shared" ca="1" si="1713"/>
        <v>133883.45000000001</v>
      </c>
      <c r="O6405" s="3">
        <f t="shared" ca="1" si="1714"/>
        <v>124621.54999999999</v>
      </c>
      <c r="P6405" s="2">
        <f t="shared" ca="1" si="1715"/>
        <v>0.48208564631245038</v>
      </c>
      <c r="Q6405" t="str">
        <f t="shared" ca="1" si="1716"/>
        <v>On Time</v>
      </c>
    </row>
    <row r="6406" spans="1:17" x14ac:dyDescent="0.3">
      <c r="A6406" t="str">
        <f t="shared" si="1700"/>
        <v>S06405</v>
      </c>
      <c r="B6406" t="str">
        <f t="shared" ca="1" si="1701"/>
        <v>FreshMart Ltd</v>
      </c>
      <c r="C6406" t="str">
        <f t="shared" ca="1" si="1702"/>
        <v>Canada</v>
      </c>
      <c r="D6406" t="str">
        <f t="shared" ca="1" si="1703"/>
        <v>Sauces</v>
      </c>
      <c r="E6406">
        <f t="shared" ca="1" si="1704"/>
        <v>446</v>
      </c>
      <c r="F6406" s="3">
        <f t="shared" ca="1" si="1705"/>
        <v>217</v>
      </c>
      <c r="G6406">
        <f t="shared" ca="1" si="1706"/>
        <v>96782</v>
      </c>
      <c r="H6406">
        <f t="shared" ca="1" si="1707"/>
        <v>45487.54</v>
      </c>
      <c r="I6406">
        <f t="shared" ca="1" si="1708"/>
        <v>11727</v>
      </c>
      <c r="J6406">
        <f t="shared" ca="1" si="1709"/>
        <v>3211</v>
      </c>
      <c r="K6406" s="1">
        <f t="shared" ca="1" si="1710"/>
        <v>45863</v>
      </c>
      <c r="L6406" s="1">
        <f t="shared" ca="1" si="1711"/>
        <v>45871</v>
      </c>
      <c r="M6406" s="1">
        <f t="shared" ca="1" si="1712"/>
        <v>45872</v>
      </c>
      <c r="N6406">
        <f t="shared" ca="1" si="1713"/>
        <v>60425.54</v>
      </c>
      <c r="O6406" s="3">
        <f t="shared" ca="1" si="1714"/>
        <v>36356.46</v>
      </c>
      <c r="P6406" s="2">
        <f t="shared" ca="1" si="1715"/>
        <v>0.37565311731520323</v>
      </c>
      <c r="Q6406" t="str">
        <f t="shared" ca="1" si="1716"/>
        <v>Late</v>
      </c>
    </row>
    <row r="6407" spans="1:17" x14ac:dyDescent="0.3">
      <c r="A6407" t="str">
        <f t="shared" si="1700"/>
        <v>S06406</v>
      </c>
      <c r="B6407" t="str">
        <f t="shared" ca="1" si="1701"/>
        <v>Global Foods</v>
      </c>
      <c r="C6407" t="str">
        <f t="shared" ca="1" si="1702"/>
        <v>Canada</v>
      </c>
      <c r="D6407" t="str">
        <f t="shared" ca="1" si="1703"/>
        <v>Tea</v>
      </c>
      <c r="E6407">
        <f t="shared" ca="1" si="1704"/>
        <v>86</v>
      </c>
      <c r="F6407" s="3">
        <f t="shared" ca="1" si="1705"/>
        <v>517</v>
      </c>
      <c r="G6407">
        <f t="shared" ca="1" si="1706"/>
        <v>44462</v>
      </c>
      <c r="H6407">
        <f t="shared" ca="1" si="1707"/>
        <v>31123.4</v>
      </c>
      <c r="I6407">
        <f t="shared" ca="1" si="1708"/>
        <v>10673</v>
      </c>
      <c r="J6407">
        <f t="shared" ca="1" si="1709"/>
        <v>3193</v>
      </c>
      <c r="K6407" s="1">
        <f t="shared" ca="1" si="1710"/>
        <v>45704</v>
      </c>
      <c r="L6407" s="1">
        <f t="shared" ca="1" si="1711"/>
        <v>45716</v>
      </c>
      <c r="M6407" s="1">
        <f t="shared" ca="1" si="1712"/>
        <v>45721</v>
      </c>
      <c r="N6407">
        <f t="shared" ca="1" si="1713"/>
        <v>44989.4</v>
      </c>
      <c r="O6407" s="3">
        <f t="shared" ca="1" si="1714"/>
        <v>-527.40000000000146</v>
      </c>
      <c r="P6407" s="2">
        <f t="shared" ca="1" si="1715"/>
        <v>-1.1861814583239653E-2</v>
      </c>
      <c r="Q6407" t="str">
        <f t="shared" ca="1" si="1716"/>
        <v>Late</v>
      </c>
    </row>
    <row r="6408" spans="1:17" x14ac:dyDescent="0.3">
      <c r="A6408" t="str">
        <f t="shared" si="1700"/>
        <v>S06407</v>
      </c>
      <c r="B6408" t="str">
        <f t="shared" ca="1" si="1701"/>
        <v>Beta Imports</v>
      </c>
      <c r="C6408" t="str">
        <f t="shared" ca="1" si="1702"/>
        <v>UK</v>
      </c>
      <c r="D6408" t="str">
        <f t="shared" ca="1" si="1703"/>
        <v>Rice</v>
      </c>
      <c r="E6408">
        <f t="shared" ca="1" si="1704"/>
        <v>309</v>
      </c>
      <c r="F6408" s="3">
        <f t="shared" ca="1" si="1705"/>
        <v>488</v>
      </c>
      <c r="G6408">
        <f t="shared" ca="1" si="1706"/>
        <v>150792</v>
      </c>
      <c r="H6408">
        <f t="shared" ca="1" si="1707"/>
        <v>84443.520000000004</v>
      </c>
      <c r="I6408">
        <f t="shared" ca="1" si="1708"/>
        <v>10429</v>
      </c>
      <c r="J6408">
        <f t="shared" ca="1" si="1709"/>
        <v>3395</v>
      </c>
      <c r="K6408" s="1">
        <f t="shared" ca="1" si="1710"/>
        <v>45669</v>
      </c>
      <c r="L6408" s="1">
        <f t="shared" ca="1" si="1711"/>
        <v>45688</v>
      </c>
      <c r="M6408" s="1">
        <f t="shared" ca="1" si="1712"/>
        <v>45687</v>
      </c>
      <c r="N6408">
        <f t="shared" ca="1" si="1713"/>
        <v>98267.520000000004</v>
      </c>
      <c r="O6408" s="3">
        <f t="shared" ca="1" si="1714"/>
        <v>52524.479999999996</v>
      </c>
      <c r="P6408" s="2">
        <f t="shared" ca="1" si="1715"/>
        <v>0.3483240490211682</v>
      </c>
      <c r="Q6408" t="str">
        <f t="shared" ca="1" si="1716"/>
        <v>On Time</v>
      </c>
    </row>
    <row r="6409" spans="1:17" x14ac:dyDescent="0.3">
      <c r="A6409" t="str">
        <f t="shared" si="1700"/>
        <v>S06408</v>
      </c>
      <c r="B6409" t="str">
        <f t="shared" ca="1" si="1701"/>
        <v>Alpha Traders</v>
      </c>
      <c r="C6409" t="str">
        <f t="shared" ca="1" si="1702"/>
        <v>Singapore</v>
      </c>
      <c r="D6409" t="str">
        <f t="shared" ca="1" si="1703"/>
        <v>Rice</v>
      </c>
      <c r="E6409">
        <f t="shared" ca="1" si="1704"/>
        <v>147</v>
      </c>
      <c r="F6409" s="3">
        <f t="shared" ca="1" si="1705"/>
        <v>311</v>
      </c>
      <c r="G6409">
        <f t="shared" ca="1" si="1706"/>
        <v>45717</v>
      </c>
      <c r="H6409">
        <f t="shared" ca="1" si="1707"/>
        <v>25601.52</v>
      </c>
      <c r="I6409">
        <f t="shared" ca="1" si="1708"/>
        <v>9873</v>
      </c>
      <c r="J6409">
        <f t="shared" ca="1" si="1709"/>
        <v>1478</v>
      </c>
      <c r="K6409" s="1">
        <f t="shared" ca="1" si="1710"/>
        <v>45908</v>
      </c>
      <c r="L6409" s="1">
        <f t="shared" ca="1" si="1711"/>
        <v>45921</v>
      </c>
      <c r="M6409" s="1">
        <f t="shared" ca="1" si="1712"/>
        <v>45926</v>
      </c>
      <c r="N6409">
        <f t="shared" ca="1" si="1713"/>
        <v>36952.520000000004</v>
      </c>
      <c r="O6409" s="3">
        <f t="shared" ca="1" si="1714"/>
        <v>8764.4799999999959</v>
      </c>
      <c r="P6409" s="2">
        <f t="shared" ca="1" si="1715"/>
        <v>0.19171161712273324</v>
      </c>
      <c r="Q6409" t="str">
        <f t="shared" ca="1" si="1716"/>
        <v>Late</v>
      </c>
    </row>
    <row r="6410" spans="1:17" x14ac:dyDescent="0.3">
      <c r="A6410" t="str">
        <f t="shared" si="1700"/>
        <v>S06409</v>
      </c>
      <c r="B6410" t="str">
        <f t="shared" ca="1" si="1701"/>
        <v>Beta Imports</v>
      </c>
      <c r="C6410" t="str">
        <f t="shared" ca="1" si="1702"/>
        <v>UK</v>
      </c>
      <c r="D6410" t="str">
        <f t="shared" ca="1" si="1703"/>
        <v>Spices</v>
      </c>
      <c r="E6410">
        <f t="shared" ca="1" si="1704"/>
        <v>130</v>
      </c>
      <c r="F6410" s="3">
        <f t="shared" ca="1" si="1705"/>
        <v>493</v>
      </c>
      <c r="G6410">
        <f t="shared" ca="1" si="1706"/>
        <v>64090</v>
      </c>
      <c r="H6410">
        <f t="shared" ca="1" si="1707"/>
        <v>38454</v>
      </c>
      <c r="I6410">
        <f t="shared" ca="1" si="1708"/>
        <v>11570</v>
      </c>
      <c r="J6410">
        <f t="shared" ca="1" si="1709"/>
        <v>3362</v>
      </c>
      <c r="K6410" s="1">
        <f t="shared" ca="1" si="1710"/>
        <v>46126</v>
      </c>
      <c r="L6410" s="1">
        <f t="shared" ca="1" si="1711"/>
        <v>46137</v>
      </c>
      <c r="M6410" s="1">
        <f t="shared" ca="1" si="1712"/>
        <v>46139</v>
      </c>
      <c r="N6410">
        <f t="shared" ca="1" si="1713"/>
        <v>53386</v>
      </c>
      <c r="O6410" s="3">
        <f t="shared" ca="1" si="1714"/>
        <v>10704</v>
      </c>
      <c r="P6410" s="2">
        <f t="shared" ca="1" si="1715"/>
        <v>0.16701513496645343</v>
      </c>
      <c r="Q6410" t="str">
        <f t="shared" ca="1" si="1716"/>
        <v>Late</v>
      </c>
    </row>
    <row r="6411" spans="1:17" x14ac:dyDescent="0.3">
      <c r="A6411" t="str">
        <f t="shared" si="1700"/>
        <v>S06410</v>
      </c>
      <c r="B6411" t="str">
        <f t="shared" ca="1" si="1701"/>
        <v>Beta Imports</v>
      </c>
      <c r="C6411" t="str">
        <f t="shared" ca="1" si="1702"/>
        <v>Australia</v>
      </c>
      <c r="D6411" t="str">
        <f t="shared" ca="1" si="1703"/>
        <v>Sauces</v>
      </c>
      <c r="E6411">
        <f t="shared" ca="1" si="1704"/>
        <v>357</v>
      </c>
      <c r="F6411" s="3">
        <f t="shared" ca="1" si="1705"/>
        <v>396</v>
      </c>
      <c r="G6411">
        <f t="shared" ca="1" si="1706"/>
        <v>141372</v>
      </c>
      <c r="H6411">
        <f t="shared" ca="1" si="1707"/>
        <v>72099.72</v>
      </c>
      <c r="I6411">
        <f t="shared" ca="1" si="1708"/>
        <v>7631</v>
      </c>
      <c r="J6411">
        <f t="shared" ca="1" si="1709"/>
        <v>3114</v>
      </c>
      <c r="K6411" s="1">
        <f t="shared" ca="1" si="1710"/>
        <v>45833</v>
      </c>
      <c r="L6411" s="1">
        <f t="shared" ca="1" si="1711"/>
        <v>45850</v>
      </c>
      <c r="M6411" s="1">
        <f t="shared" ca="1" si="1712"/>
        <v>45856</v>
      </c>
      <c r="N6411">
        <f t="shared" ca="1" si="1713"/>
        <v>82844.72</v>
      </c>
      <c r="O6411" s="3">
        <f t="shared" ca="1" si="1714"/>
        <v>58527.28</v>
      </c>
      <c r="P6411" s="2">
        <f t="shared" ca="1" si="1715"/>
        <v>0.41399485046543871</v>
      </c>
      <c r="Q6411" t="str">
        <f t="shared" ca="1" si="1716"/>
        <v>Late</v>
      </c>
    </row>
    <row r="6412" spans="1:17" x14ac:dyDescent="0.3">
      <c r="A6412" t="str">
        <f t="shared" si="1700"/>
        <v>S06411</v>
      </c>
      <c r="B6412" t="str">
        <f t="shared" ca="1" si="1701"/>
        <v>FreshMart Ltd</v>
      </c>
      <c r="C6412" t="str">
        <f t="shared" ca="1" si="1702"/>
        <v>UAE</v>
      </c>
      <c r="D6412" t="str">
        <f t="shared" ca="1" si="1703"/>
        <v>Sauces</v>
      </c>
      <c r="E6412">
        <f t="shared" ca="1" si="1704"/>
        <v>358</v>
      </c>
      <c r="F6412" s="3">
        <f t="shared" ca="1" si="1705"/>
        <v>358</v>
      </c>
      <c r="G6412">
        <f t="shared" ca="1" si="1706"/>
        <v>128164</v>
      </c>
      <c r="H6412">
        <f t="shared" ca="1" si="1707"/>
        <v>87151.52</v>
      </c>
      <c r="I6412">
        <f t="shared" ca="1" si="1708"/>
        <v>10861</v>
      </c>
      <c r="J6412">
        <f t="shared" ca="1" si="1709"/>
        <v>1412</v>
      </c>
      <c r="K6412" s="1">
        <f t="shared" ca="1" si="1710"/>
        <v>46370</v>
      </c>
      <c r="L6412" s="1">
        <f t="shared" ca="1" si="1711"/>
        <v>46385</v>
      </c>
      <c r="M6412" s="1">
        <f t="shared" ca="1" si="1712"/>
        <v>46385</v>
      </c>
      <c r="N6412">
        <f t="shared" ca="1" si="1713"/>
        <v>99424.52</v>
      </c>
      <c r="O6412" s="3">
        <f t="shared" ca="1" si="1714"/>
        <v>28739.479999999996</v>
      </c>
      <c r="P6412" s="2">
        <f t="shared" ca="1" si="1715"/>
        <v>0.22423988015355323</v>
      </c>
      <c r="Q6412" t="str">
        <f t="shared" ca="1" si="1716"/>
        <v>On Time</v>
      </c>
    </row>
    <row r="6413" spans="1:17" x14ac:dyDescent="0.3">
      <c r="A6413" t="str">
        <f t="shared" si="1700"/>
        <v>S06412</v>
      </c>
      <c r="B6413" t="str">
        <f t="shared" ca="1" si="1701"/>
        <v>Beta Imports</v>
      </c>
      <c r="C6413" t="str">
        <f t="shared" ca="1" si="1702"/>
        <v>Canada</v>
      </c>
      <c r="D6413" t="str">
        <f t="shared" ca="1" si="1703"/>
        <v>Spices</v>
      </c>
      <c r="E6413">
        <f t="shared" ca="1" si="1704"/>
        <v>353</v>
      </c>
      <c r="F6413" s="3">
        <f t="shared" ca="1" si="1705"/>
        <v>778</v>
      </c>
      <c r="G6413">
        <f t="shared" ca="1" si="1706"/>
        <v>274634</v>
      </c>
      <c r="H6413">
        <f t="shared" ca="1" si="1707"/>
        <v>175765.76000000001</v>
      </c>
      <c r="I6413">
        <f t="shared" ca="1" si="1708"/>
        <v>2807</v>
      </c>
      <c r="J6413">
        <f t="shared" ca="1" si="1709"/>
        <v>3032</v>
      </c>
      <c r="K6413" s="1">
        <f t="shared" ca="1" si="1710"/>
        <v>45755</v>
      </c>
      <c r="L6413" s="1">
        <f t="shared" ca="1" si="1711"/>
        <v>45766</v>
      </c>
      <c r="M6413" s="1">
        <f t="shared" ca="1" si="1712"/>
        <v>45768</v>
      </c>
      <c r="N6413">
        <f t="shared" ca="1" si="1713"/>
        <v>181604.76</v>
      </c>
      <c r="O6413" s="3">
        <f t="shared" ca="1" si="1714"/>
        <v>93029.239999999991</v>
      </c>
      <c r="P6413" s="2">
        <f t="shared" ca="1" si="1715"/>
        <v>0.33873897623746513</v>
      </c>
      <c r="Q6413" t="str">
        <f t="shared" ca="1" si="1716"/>
        <v>Late</v>
      </c>
    </row>
    <row r="6414" spans="1:17" x14ac:dyDescent="0.3">
      <c r="A6414" t="str">
        <f t="shared" si="1700"/>
        <v>S06413</v>
      </c>
      <c r="B6414" t="str">
        <f t="shared" ca="1" si="1701"/>
        <v>FreshMart Ltd</v>
      </c>
      <c r="C6414" t="str">
        <f t="shared" ca="1" si="1702"/>
        <v>Canada</v>
      </c>
      <c r="D6414" t="str">
        <f t="shared" ca="1" si="1703"/>
        <v>Tea</v>
      </c>
      <c r="E6414">
        <f t="shared" ca="1" si="1704"/>
        <v>489</v>
      </c>
      <c r="F6414" s="3">
        <f t="shared" ca="1" si="1705"/>
        <v>327</v>
      </c>
      <c r="G6414">
        <f t="shared" ca="1" si="1706"/>
        <v>159903</v>
      </c>
      <c r="H6414">
        <f t="shared" ca="1" si="1707"/>
        <v>119927.25</v>
      </c>
      <c r="I6414">
        <f t="shared" ca="1" si="1708"/>
        <v>3545</v>
      </c>
      <c r="J6414">
        <f t="shared" ca="1" si="1709"/>
        <v>3504</v>
      </c>
      <c r="K6414" s="1">
        <f t="shared" ca="1" si="1710"/>
        <v>46180</v>
      </c>
      <c r="L6414" s="1">
        <f t="shared" ca="1" si="1711"/>
        <v>46192</v>
      </c>
      <c r="M6414" s="1">
        <f t="shared" ca="1" si="1712"/>
        <v>46197</v>
      </c>
      <c r="N6414">
        <f t="shared" ca="1" si="1713"/>
        <v>126976.25</v>
      </c>
      <c r="O6414" s="3">
        <f t="shared" ca="1" si="1714"/>
        <v>32926.75</v>
      </c>
      <c r="P6414" s="2">
        <f t="shared" ca="1" si="1715"/>
        <v>0.20591702469622208</v>
      </c>
      <c r="Q6414" t="str">
        <f t="shared" ca="1" si="1716"/>
        <v>Late</v>
      </c>
    </row>
    <row r="6415" spans="1:17" x14ac:dyDescent="0.3">
      <c r="A6415" t="str">
        <f t="shared" si="1700"/>
        <v>S06414</v>
      </c>
      <c r="B6415" t="str">
        <f t="shared" ca="1" si="1701"/>
        <v>Oceanic Exports</v>
      </c>
      <c r="C6415" t="str">
        <f t="shared" ca="1" si="1702"/>
        <v>Singapore</v>
      </c>
      <c r="D6415" t="str">
        <f t="shared" ca="1" si="1703"/>
        <v>Tea</v>
      </c>
      <c r="E6415">
        <f t="shared" ca="1" si="1704"/>
        <v>396</v>
      </c>
      <c r="F6415" s="3">
        <f t="shared" ca="1" si="1705"/>
        <v>448</v>
      </c>
      <c r="G6415">
        <f t="shared" ca="1" si="1706"/>
        <v>177408</v>
      </c>
      <c r="H6415">
        <f t="shared" ca="1" si="1707"/>
        <v>95800.320000000007</v>
      </c>
      <c r="I6415">
        <f t="shared" ca="1" si="1708"/>
        <v>5294</v>
      </c>
      <c r="J6415">
        <f t="shared" ca="1" si="1709"/>
        <v>2745</v>
      </c>
      <c r="K6415" s="1">
        <f t="shared" ca="1" si="1710"/>
        <v>46186</v>
      </c>
      <c r="L6415" s="1">
        <f t="shared" ca="1" si="1711"/>
        <v>46199</v>
      </c>
      <c r="M6415" s="1">
        <f t="shared" ca="1" si="1712"/>
        <v>46196</v>
      </c>
      <c r="N6415">
        <f t="shared" ca="1" si="1713"/>
        <v>103839.32</v>
      </c>
      <c r="O6415" s="3">
        <f t="shared" ca="1" si="1714"/>
        <v>73568.679999999993</v>
      </c>
      <c r="P6415" s="2">
        <f t="shared" ca="1" si="1715"/>
        <v>0.41468637265512259</v>
      </c>
      <c r="Q6415" t="str">
        <f t="shared" ca="1" si="1716"/>
        <v>On Time</v>
      </c>
    </row>
    <row r="6416" spans="1:17" x14ac:dyDescent="0.3">
      <c r="A6416" t="str">
        <f t="shared" si="1700"/>
        <v>S06415</v>
      </c>
      <c r="B6416" t="str">
        <f t="shared" ca="1" si="1701"/>
        <v>Prime Wholesale</v>
      </c>
      <c r="C6416" t="str">
        <f t="shared" ca="1" si="1702"/>
        <v>UK</v>
      </c>
      <c r="D6416" t="str">
        <f t="shared" ca="1" si="1703"/>
        <v>Pickles</v>
      </c>
      <c r="E6416">
        <f t="shared" ca="1" si="1704"/>
        <v>225</v>
      </c>
      <c r="F6416" s="3">
        <f t="shared" ca="1" si="1705"/>
        <v>174</v>
      </c>
      <c r="G6416">
        <f t="shared" ca="1" si="1706"/>
        <v>39150</v>
      </c>
      <c r="H6416">
        <f t="shared" ca="1" si="1707"/>
        <v>29362.5</v>
      </c>
      <c r="I6416">
        <f t="shared" ca="1" si="1708"/>
        <v>2974</v>
      </c>
      <c r="J6416">
        <f t="shared" ca="1" si="1709"/>
        <v>3775</v>
      </c>
      <c r="K6416" s="1">
        <f t="shared" ca="1" si="1710"/>
        <v>46135</v>
      </c>
      <c r="L6416" s="1">
        <f t="shared" ca="1" si="1711"/>
        <v>46155</v>
      </c>
      <c r="M6416" s="1">
        <f t="shared" ca="1" si="1712"/>
        <v>46158</v>
      </c>
      <c r="N6416">
        <f t="shared" ca="1" si="1713"/>
        <v>36111.5</v>
      </c>
      <c r="O6416" s="3">
        <f t="shared" ca="1" si="1714"/>
        <v>3038.5</v>
      </c>
      <c r="P6416" s="2">
        <f t="shared" ca="1" si="1715"/>
        <v>7.76117496807152E-2</v>
      </c>
      <c r="Q6416" t="str">
        <f t="shared" ca="1" si="1716"/>
        <v>Late</v>
      </c>
    </row>
    <row r="6417" spans="1:17" x14ac:dyDescent="0.3">
      <c r="A6417" t="str">
        <f t="shared" si="1700"/>
        <v>S06416</v>
      </c>
      <c r="B6417" t="str">
        <f t="shared" ca="1" si="1701"/>
        <v>FreshMart Ltd</v>
      </c>
      <c r="C6417" t="str">
        <f t="shared" ca="1" si="1702"/>
        <v>Canada</v>
      </c>
      <c r="D6417" t="str">
        <f t="shared" ca="1" si="1703"/>
        <v>Sauces</v>
      </c>
      <c r="E6417">
        <f t="shared" ca="1" si="1704"/>
        <v>415</v>
      </c>
      <c r="F6417" s="3">
        <f t="shared" ca="1" si="1705"/>
        <v>151</v>
      </c>
      <c r="G6417">
        <f t="shared" ca="1" si="1706"/>
        <v>62665</v>
      </c>
      <c r="H6417">
        <f t="shared" ca="1" si="1707"/>
        <v>40105.599999999999</v>
      </c>
      <c r="I6417">
        <f t="shared" ca="1" si="1708"/>
        <v>9129</v>
      </c>
      <c r="J6417">
        <f t="shared" ca="1" si="1709"/>
        <v>2473</v>
      </c>
      <c r="K6417" s="1">
        <f t="shared" ca="1" si="1710"/>
        <v>46288</v>
      </c>
      <c r="L6417" s="1">
        <f t="shared" ca="1" si="1711"/>
        <v>46302</v>
      </c>
      <c r="M6417" s="1">
        <f t="shared" ca="1" si="1712"/>
        <v>46307</v>
      </c>
      <c r="N6417">
        <f t="shared" ca="1" si="1713"/>
        <v>51707.6</v>
      </c>
      <c r="O6417" s="3">
        <f t="shared" ca="1" si="1714"/>
        <v>10957.400000000001</v>
      </c>
      <c r="P6417" s="2">
        <f t="shared" ca="1" si="1715"/>
        <v>0.17485677810580072</v>
      </c>
      <c r="Q6417" t="str">
        <f t="shared" ca="1" si="1716"/>
        <v>Late</v>
      </c>
    </row>
    <row r="6418" spans="1:17" x14ac:dyDescent="0.3">
      <c r="A6418" t="str">
        <f t="shared" si="1700"/>
        <v>S06417</v>
      </c>
      <c r="B6418" t="str">
        <f t="shared" ca="1" si="1701"/>
        <v>Global Foods</v>
      </c>
      <c r="C6418" t="str">
        <f t="shared" ca="1" si="1702"/>
        <v>Canada</v>
      </c>
      <c r="D6418" t="str">
        <f t="shared" ca="1" si="1703"/>
        <v>Pickles</v>
      </c>
      <c r="E6418">
        <f t="shared" ca="1" si="1704"/>
        <v>223</v>
      </c>
      <c r="F6418" s="3">
        <f t="shared" ca="1" si="1705"/>
        <v>376</v>
      </c>
      <c r="G6418">
        <f t="shared" ca="1" si="1706"/>
        <v>83848</v>
      </c>
      <c r="H6418">
        <f t="shared" ca="1" si="1707"/>
        <v>43600.959999999999</v>
      </c>
      <c r="I6418">
        <f t="shared" ca="1" si="1708"/>
        <v>8723</v>
      </c>
      <c r="J6418">
        <f t="shared" ca="1" si="1709"/>
        <v>3026</v>
      </c>
      <c r="K6418" s="1">
        <f t="shared" ca="1" si="1710"/>
        <v>46068</v>
      </c>
      <c r="L6418" s="1">
        <f t="shared" ca="1" si="1711"/>
        <v>46078</v>
      </c>
      <c r="M6418" s="1">
        <f t="shared" ca="1" si="1712"/>
        <v>46077</v>
      </c>
      <c r="N6418">
        <f t="shared" ca="1" si="1713"/>
        <v>55349.96</v>
      </c>
      <c r="O6418" s="3">
        <f t="shared" ca="1" si="1714"/>
        <v>28498.04</v>
      </c>
      <c r="P6418" s="2">
        <f t="shared" ca="1" si="1715"/>
        <v>0.33987739719492416</v>
      </c>
      <c r="Q6418" t="str">
        <f t="shared" ca="1" si="1716"/>
        <v>On Time</v>
      </c>
    </row>
    <row r="6419" spans="1:17" x14ac:dyDescent="0.3">
      <c r="A6419" t="str">
        <f t="shared" si="1700"/>
        <v>S06418</v>
      </c>
      <c r="B6419" t="str">
        <f t="shared" ca="1" si="1701"/>
        <v>Oceanic Exports</v>
      </c>
      <c r="C6419" t="str">
        <f t="shared" ca="1" si="1702"/>
        <v>Australia</v>
      </c>
      <c r="D6419" t="str">
        <f t="shared" ca="1" si="1703"/>
        <v>Rice</v>
      </c>
      <c r="E6419">
        <f t="shared" ca="1" si="1704"/>
        <v>275</v>
      </c>
      <c r="F6419" s="3">
        <f t="shared" ca="1" si="1705"/>
        <v>454</v>
      </c>
      <c r="G6419">
        <f t="shared" ca="1" si="1706"/>
        <v>124850</v>
      </c>
      <c r="H6419">
        <f t="shared" ca="1" si="1707"/>
        <v>67419</v>
      </c>
      <c r="I6419">
        <f t="shared" ca="1" si="1708"/>
        <v>4270</v>
      </c>
      <c r="J6419">
        <f t="shared" ca="1" si="1709"/>
        <v>3739</v>
      </c>
      <c r="K6419" s="1">
        <f t="shared" ca="1" si="1710"/>
        <v>45721</v>
      </c>
      <c r="L6419" s="1">
        <f t="shared" ca="1" si="1711"/>
        <v>45737</v>
      </c>
      <c r="M6419" s="1">
        <f t="shared" ca="1" si="1712"/>
        <v>45741</v>
      </c>
      <c r="N6419">
        <f t="shared" ca="1" si="1713"/>
        <v>75428</v>
      </c>
      <c r="O6419" s="3">
        <f t="shared" ca="1" si="1714"/>
        <v>49422</v>
      </c>
      <c r="P6419" s="2">
        <f t="shared" ca="1" si="1715"/>
        <v>0.39585102122547056</v>
      </c>
      <c r="Q6419" t="str">
        <f t="shared" ca="1" si="1716"/>
        <v>Late</v>
      </c>
    </row>
    <row r="6420" spans="1:17" x14ac:dyDescent="0.3">
      <c r="A6420" t="str">
        <f t="shared" si="1700"/>
        <v>S06419</v>
      </c>
      <c r="B6420" t="str">
        <f t="shared" ca="1" si="1701"/>
        <v>FreshMart Ltd</v>
      </c>
      <c r="C6420" t="str">
        <f t="shared" ca="1" si="1702"/>
        <v>Canada</v>
      </c>
      <c r="D6420" t="str">
        <f t="shared" ca="1" si="1703"/>
        <v>Tea</v>
      </c>
      <c r="E6420">
        <f t="shared" ca="1" si="1704"/>
        <v>470</v>
      </c>
      <c r="F6420" s="3">
        <f t="shared" ca="1" si="1705"/>
        <v>357</v>
      </c>
      <c r="G6420">
        <f t="shared" ca="1" si="1706"/>
        <v>167790</v>
      </c>
      <c r="H6420">
        <f t="shared" ca="1" si="1707"/>
        <v>92284.5</v>
      </c>
      <c r="I6420">
        <f t="shared" ca="1" si="1708"/>
        <v>6464</v>
      </c>
      <c r="J6420">
        <f t="shared" ca="1" si="1709"/>
        <v>3175</v>
      </c>
      <c r="K6420" s="1">
        <f t="shared" ca="1" si="1710"/>
        <v>46339</v>
      </c>
      <c r="L6420" s="1">
        <f t="shared" ca="1" si="1711"/>
        <v>46355</v>
      </c>
      <c r="M6420" s="1">
        <f t="shared" ca="1" si="1712"/>
        <v>46354</v>
      </c>
      <c r="N6420">
        <f t="shared" ca="1" si="1713"/>
        <v>101923.5</v>
      </c>
      <c r="O6420" s="3">
        <f t="shared" ca="1" si="1714"/>
        <v>65866.5</v>
      </c>
      <c r="P6420" s="2">
        <f t="shared" ca="1" si="1715"/>
        <v>0.39255319148936169</v>
      </c>
      <c r="Q6420" t="str">
        <f t="shared" ca="1" si="1716"/>
        <v>On Time</v>
      </c>
    </row>
    <row r="6421" spans="1:17" x14ac:dyDescent="0.3">
      <c r="A6421" t="str">
        <f t="shared" si="1700"/>
        <v>S06420</v>
      </c>
      <c r="B6421" t="str">
        <f t="shared" ca="1" si="1701"/>
        <v>Oceanic Exports</v>
      </c>
      <c r="C6421" t="str">
        <f t="shared" ca="1" si="1702"/>
        <v>Canada</v>
      </c>
      <c r="D6421" t="str">
        <f t="shared" ca="1" si="1703"/>
        <v>Spices</v>
      </c>
      <c r="E6421">
        <f t="shared" ca="1" si="1704"/>
        <v>183</v>
      </c>
      <c r="F6421" s="3">
        <f t="shared" ca="1" si="1705"/>
        <v>337</v>
      </c>
      <c r="G6421">
        <f t="shared" ca="1" si="1706"/>
        <v>61671</v>
      </c>
      <c r="H6421">
        <f t="shared" ca="1" si="1707"/>
        <v>43169.7</v>
      </c>
      <c r="I6421">
        <f t="shared" ca="1" si="1708"/>
        <v>9972</v>
      </c>
      <c r="J6421">
        <f t="shared" ca="1" si="1709"/>
        <v>1086</v>
      </c>
      <c r="K6421" s="1">
        <f t="shared" ca="1" si="1710"/>
        <v>45874</v>
      </c>
      <c r="L6421" s="1">
        <f t="shared" ca="1" si="1711"/>
        <v>45892</v>
      </c>
      <c r="M6421" s="1">
        <f t="shared" ca="1" si="1712"/>
        <v>45890</v>
      </c>
      <c r="N6421">
        <f t="shared" ca="1" si="1713"/>
        <v>54227.7</v>
      </c>
      <c r="O6421" s="3">
        <f t="shared" ca="1" si="1714"/>
        <v>7443.3000000000029</v>
      </c>
      <c r="P6421" s="2">
        <f t="shared" ca="1" si="1715"/>
        <v>0.12069368098457951</v>
      </c>
      <c r="Q6421" t="str">
        <f t="shared" ca="1" si="1716"/>
        <v>On Time</v>
      </c>
    </row>
    <row r="6422" spans="1:17" x14ac:dyDescent="0.3">
      <c r="A6422" t="str">
        <f t="shared" si="1700"/>
        <v>S06421</v>
      </c>
      <c r="B6422" t="str">
        <f t="shared" ca="1" si="1701"/>
        <v>Beta Imports</v>
      </c>
      <c r="C6422" t="str">
        <f t="shared" ca="1" si="1702"/>
        <v>Canada</v>
      </c>
      <c r="D6422" t="str">
        <f t="shared" ca="1" si="1703"/>
        <v>Spices</v>
      </c>
      <c r="E6422">
        <f t="shared" ca="1" si="1704"/>
        <v>142</v>
      </c>
      <c r="F6422" s="3">
        <f t="shared" ca="1" si="1705"/>
        <v>517</v>
      </c>
      <c r="G6422">
        <f t="shared" ca="1" si="1706"/>
        <v>73414</v>
      </c>
      <c r="H6422">
        <f t="shared" ca="1" si="1707"/>
        <v>38909.42</v>
      </c>
      <c r="I6422">
        <f t="shared" ca="1" si="1708"/>
        <v>5876</v>
      </c>
      <c r="J6422">
        <f t="shared" ca="1" si="1709"/>
        <v>3473</v>
      </c>
      <c r="K6422" s="1">
        <f t="shared" ca="1" si="1710"/>
        <v>45666</v>
      </c>
      <c r="L6422" s="1">
        <f t="shared" ca="1" si="1711"/>
        <v>45677</v>
      </c>
      <c r="M6422" s="1">
        <f t="shared" ca="1" si="1712"/>
        <v>45676</v>
      </c>
      <c r="N6422">
        <f t="shared" ca="1" si="1713"/>
        <v>48258.42</v>
      </c>
      <c r="O6422" s="3">
        <f t="shared" ca="1" si="1714"/>
        <v>25155.58</v>
      </c>
      <c r="P6422" s="2">
        <f t="shared" ca="1" si="1715"/>
        <v>0.34265371727463428</v>
      </c>
      <c r="Q6422" t="str">
        <f t="shared" ca="1" si="1716"/>
        <v>On Time</v>
      </c>
    </row>
    <row r="6423" spans="1:17" x14ac:dyDescent="0.3">
      <c r="A6423" t="str">
        <f t="shared" si="1700"/>
        <v>S06422</v>
      </c>
      <c r="B6423" t="str">
        <f t="shared" ca="1" si="1701"/>
        <v>Prime Wholesale</v>
      </c>
      <c r="C6423" t="str">
        <f t="shared" ca="1" si="1702"/>
        <v>UK</v>
      </c>
      <c r="D6423" t="str">
        <f t="shared" ca="1" si="1703"/>
        <v>Spices</v>
      </c>
      <c r="E6423">
        <f t="shared" ca="1" si="1704"/>
        <v>328</v>
      </c>
      <c r="F6423" s="3">
        <f t="shared" ca="1" si="1705"/>
        <v>607</v>
      </c>
      <c r="G6423">
        <f t="shared" ca="1" si="1706"/>
        <v>199096</v>
      </c>
      <c r="H6423">
        <f t="shared" ca="1" si="1707"/>
        <v>97557.04</v>
      </c>
      <c r="I6423">
        <f t="shared" ca="1" si="1708"/>
        <v>5304</v>
      </c>
      <c r="J6423">
        <f t="shared" ca="1" si="1709"/>
        <v>3744</v>
      </c>
      <c r="K6423" s="1">
        <f t="shared" ca="1" si="1710"/>
        <v>46239</v>
      </c>
      <c r="L6423" s="1">
        <f t="shared" ca="1" si="1711"/>
        <v>46259</v>
      </c>
      <c r="M6423" s="1">
        <f t="shared" ca="1" si="1712"/>
        <v>46264</v>
      </c>
      <c r="N6423">
        <f t="shared" ca="1" si="1713"/>
        <v>106605.04</v>
      </c>
      <c r="O6423" s="3">
        <f t="shared" ca="1" si="1714"/>
        <v>92490.96</v>
      </c>
      <c r="P6423" s="2">
        <f t="shared" ca="1" si="1715"/>
        <v>0.46455458673202882</v>
      </c>
      <c r="Q6423" t="str">
        <f t="shared" ca="1" si="1716"/>
        <v>Late</v>
      </c>
    </row>
    <row r="6424" spans="1:17" x14ac:dyDescent="0.3">
      <c r="A6424" t="str">
        <f t="shared" si="1700"/>
        <v>S06423</v>
      </c>
      <c r="B6424" t="str">
        <f t="shared" ca="1" si="1701"/>
        <v>Global Foods</v>
      </c>
      <c r="C6424" t="str">
        <f t="shared" ca="1" si="1702"/>
        <v>UAE</v>
      </c>
      <c r="D6424" t="str">
        <f t="shared" ca="1" si="1703"/>
        <v>Sauces</v>
      </c>
      <c r="E6424">
        <f t="shared" ca="1" si="1704"/>
        <v>478</v>
      </c>
      <c r="F6424" s="3">
        <f t="shared" ca="1" si="1705"/>
        <v>283</v>
      </c>
      <c r="G6424">
        <f t="shared" ca="1" si="1706"/>
        <v>135274</v>
      </c>
      <c r="H6424">
        <f t="shared" ca="1" si="1707"/>
        <v>97397.28</v>
      </c>
      <c r="I6424">
        <f t="shared" ca="1" si="1708"/>
        <v>10963</v>
      </c>
      <c r="J6424">
        <f t="shared" ca="1" si="1709"/>
        <v>2029</v>
      </c>
      <c r="K6424" s="1">
        <f t="shared" ca="1" si="1710"/>
        <v>46152</v>
      </c>
      <c r="L6424" s="1">
        <f t="shared" ca="1" si="1711"/>
        <v>46163</v>
      </c>
      <c r="M6424" s="1">
        <f t="shared" ca="1" si="1712"/>
        <v>46166</v>
      </c>
      <c r="N6424">
        <f t="shared" ca="1" si="1713"/>
        <v>110389.28</v>
      </c>
      <c r="O6424" s="3">
        <f t="shared" ca="1" si="1714"/>
        <v>24884.720000000001</v>
      </c>
      <c r="P6424" s="2">
        <f t="shared" ca="1" si="1715"/>
        <v>0.18395789286928754</v>
      </c>
      <c r="Q6424" t="str">
        <f t="shared" ca="1" si="1716"/>
        <v>Late</v>
      </c>
    </row>
    <row r="6425" spans="1:17" x14ac:dyDescent="0.3">
      <c r="A6425" t="str">
        <f t="shared" si="1700"/>
        <v>S06424</v>
      </c>
      <c r="B6425" t="str">
        <f t="shared" ca="1" si="1701"/>
        <v>Oceanic Exports</v>
      </c>
      <c r="C6425" t="str">
        <f t="shared" ca="1" si="1702"/>
        <v>Australia</v>
      </c>
      <c r="D6425" t="str">
        <f t="shared" ca="1" si="1703"/>
        <v>Pickles</v>
      </c>
      <c r="E6425">
        <f t="shared" ca="1" si="1704"/>
        <v>262</v>
      </c>
      <c r="F6425" s="3">
        <f t="shared" ca="1" si="1705"/>
        <v>583</v>
      </c>
      <c r="G6425">
        <f t="shared" ca="1" si="1706"/>
        <v>152746</v>
      </c>
      <c r="H6425">
        <f t="shared" ca="1" si="1707"/>
        <v>77900.460000000006</v>
      </c>
      <c r="I6425">
        <f t="shared" ca="1" si="1708"/>
        <v>8288</v>
      </c>
      <c r="J6425">
        <f t="shared" ca="1" si="1709"/>
        <v>3441</v>
      </c>
      <c r="K6425" s="1">
        <f t="shared" ca="1" si="1710"/>
        <v>46102</v>
      </c>
      <c r="L6425" s="1">
        <f t="shared" ca="1" si="1711"/>
        <v>46113</v>
      </c>
      <c r="M6425" s="1">
        <f t="shared" ca="1" si="1712"/>
        <v>46111</v>
      </c>
      <c r="N6425">
        <f t="shared" ca="1" si="1713"/>
        <v>89629.46</v>
      </c>
      <c r="O6425" s="3">
        <f t="shared" ca="1" si="1714"/>
        <v>63116.539999999994</v>
      </c>
      <c r="P6425" s="2">
        <f t="shared" ca="1" si="1715"/>
        <v>0.41321239181386088</v>
      </c>
      <c r="Q6425" t="str">
        <f t="shared" ca="1" si="1716"/>
        <v>On Time</v>
      </c>
    </row>
    <row r="6426" spans="1:17" x14ac:dyDescent="0.3">
      <c r="A6426" t="str">
        <f t="shared" si="1700"/>
        <v>S06425</v>
      </c>
      <c r="B6426" t="str">
        <f t="shared" ca="1" si="1701"/>
        <v>Prime Wholesale</v>
      </c>
      <c r="C6426" t="str">
        <f t="shared" ca="1" si="1702"/>
        <v>Singapore</v>
      </c>
      <c r="D6426" t="str">
        <f t="shared" ca="1" si="1703"/>
        <v>Sauces</v>
      </c>
      <c r="E6426">
        <f t="shared" ca="1" si="1704"/>
        <v>179</v>
      </c>
      <c r="F6426" s="3">
        <f t="shared" ca="1" si="1705"/>
        <v>394</v>
      </c>
      <c r="G6426">
        <f t="shared" ca="1" si="1706"/>
        <v>70526</v>
      </c>
      <c r="H6426">
        <f t="shared" ca="1" si="1707"/>
        <v>34557.74</v>
      </c>
      <c r="I6426">
        <f t="shared" ca="1" si="1708"/>
        <v>11043</v>
      </c>
      <c r="J6426">
        <f t="shared" ca="1" si="1709"/>
        <v>2386</v>
      </c>
      <c r="K6426" s="1">
        <f t="shared" ca="1" si="1710"/>
        <v>46123</v>
      </c>
      <c r="L6426" s="1">
        <f t="shared" ca="1" si="1711"/>
        <v>46133</v>
      </c>
      <c r="M6426" s="1">
        <f t="shared" ca="1" si="1712"/>
        <v>46130</v>
      </c>
      <c r="N6426">
        <f t="shared" ca="1" si="1713"/>
        <v>47986.74</v>
      </c>
      <c r="O6426" s="3">
        <f t="shared" ca="1" si="1714"/>
        <v>22539.260000000002</v>
      </c>
      <c r="P6426" s="2">
        <f t="shared" ca="1" si="1715"/>
        <v>0.31958795337889573</v>
      </c>
      <c r="Q6426" t="str">
        <f t="shared" ca="1" si="1716"/>
        <v>On Time</v>
      </c>
    </row>
    <row r="6427" spans="1:17" x14ac:dyDescent="0.3">
      <c r="A6427" t="str">
        <f t="shared" si="1700"/>
        <v>S06426</v>
      </c>
      <c r="B6427" t="str">
        <f t="shared" ca="1" si="1701"/>
        <v>Alpha Traders</v>
      </c>
      <c r="C6427" t="str">
        <f t="shared" ca="1" si="1702"/>
        <v>Canada</v>
      </c>
      <c r="D6427" t="str">
        <f t="shared" ca="1" si="1703"/>
        <v>Sauces</v>
      </c>
      <c r="E6427">
        <f t="shared" ca="1" si="1704"/>
        <v>474</v>
      </c>
      <c r="F6427" s="3">
        <f t="shared" ca="1" si="1705"/>
        <v>794</v>
      </c>
      <c r="G6427">
        <f t="shared" ca="1" si="1706"/>
        <v>376356</v>
      </c>
      <c r="H6427">
        <f t="shared" ca="1" si="1707"/>
        <v>237104.28</v>
      </c>
      <c r="I6427">
        <f t="shared" ca="1" si="1708"/>
        <v>3755</v>
      </c>
      <c r="J6427">
        <f t="shared" ca="1" si="1709"/>
        <v>3503</v>
      </c>
      <c r="K6427" s="1">
        <f t="shared" ca="1" si="1710"/>
        <v>46160</v>
      </c>
      <c r="L6427" s="1">
        <f t="shared" ca="1" si="1711"/>
        <v>46170</v>
      </c>
      <c r="M6427" s="1">
        <f t="shared" ca="1" si="1712"/>
        <v>46168</v>
      </c>
      <c r="N6427">
        <f t="shared" ca="1" si="1713"/>
        <v>244362.28</v>
      </c>
      <c r="O6427" s="3">
        <f t="shared" ca="1" si="1714"/>
        <v>131993.72</v>
      </c>
      <c r="P6427" s="2">
        <f t="shared" ca="1" si="1715"/>
        <v>0.35071506764871557</v>
      </c>
      <c r="Q6427" t="str">
        <f t="shared" ca="1" si="1716"/>
        <v>On Time</v>
      </c>
    </row>
    <row r="6428" spans="1:17" x14ac:dyDescent="0.3">
      <c r="A6428" t="str">
        <f t="shared" si="1700"/>
        <v>S06427</v>
      </c>
      <c r="B6428" t="str">
        <f t="shared" ca="1" si="1701"/>
        <v>Global Foods</v>
      </c>
      <c r="C6428" t="str">
        <f t="shared" ca="1" si="1702"/>
        <v>Canada</v>
      </c>
      <c r="D6428" t="str">
        <f t="shared" ca="1" si="1703"/>
        <v>Rice</v>
      </c>
      <c r="E6428">
        <f t="shared" ca="1" si="1704"/>
        <v>401</v>
      </c>
      <c r="F6428" s="3">
        <f t="shared" ca="1" si="1705"/>
        <v>754</v>
      </c>
      <c r="G6428">
        <f t="shared" ca="1" si="1706"/>
        <v>302354</v>
      </c>
      <c r="H6428">
        <f t="shared" ca="1" si="1707"/>
        <v>145129.92000000001</v>
      </c>
      <c r="I6428">
        <f t="shared" ca="1" si="1708"/>
        <v>11114</v>
      </c>
      <c r="J6428">
        <f t="shared" ca="1" si="1709"/>
        <v>3750</v>
      </c>
      <c r="K6428" s="1">
        <f t="shared" ca="1" si="1710"/>
        <v>46367</v>
      </c>
      <c r="L6428" s="1">
        <f t="shared" ca="1" si="1711"/>
        <v>46387</v>
      </c>
      <c r="M6428" s="1">
        <f t="shared" ca="1" si="1712"/>
        <v>46388</v>
      </c>
      <c r="N6428">
        <f t="shared" ca="1" si="1713"/>
        <v>159993.92000000001</v>
      </c>
      <c r="O6428" s="3">
        <f t="shared" ca="1" si="1714"/>
        <v>142360.07999999999</v>
      </c>
      <c r="P6428" s="2">
        <f t="shared" ca="1" si="1715"/>
        <v>0.47083908266469099</v>
      </c>
      <c r="Q6428" t="str">
        <f t="shared" ca="1" si="1716"/>
        <v>Late</v>
      </c>
    </row>
    <row r="6429" spans="1:17" x14ac:dyDescent="0.3">
      <c r="A6429" t="str">
        <f t="shared" si="1700"/>
        <v>S06428</v>
      </c>
      <c r="B6429" t="str">
        <f t="shared" ca="1" si="1701"/>
        <v>Beta Imports</v>
      </c>
      <c r="C6429" t="str">
        <f t="shared" ca="1" si="1702"/>
        <v>UAE</v>
      </c>
      <c r="D6429" t="str">
        <f t="shared" ca="1" si="1703"/>
        <v>Rice</v>
      </c>
      <c r="E6429">
        <f t="shared" ca="1" si="1704"/>
        <v>473</v>
      </c>
      <c r="F6429" s="3">
        <f t="shared" ca="1" si="1705"/>
        <v>208</v>
      </c>
      <c r="G6429">
        <f t="shared" ca="1" si="1706"/>
        <v>98384</v>
      </c>
      <c r="H6429">
        <f t="shared" ca="1" si="1707"/>
        <v>60014.239999999998</v>
      </c>
      <c r="I6429">
        <f t="shared" ca="1" si="1708"/>
        <v>6116</v>
      </c>
      <c r="J6429">
        <f t="shared" ca="1" si="1709"/>
        <v>1334</v>
      </c>
      <c r="K6429" s="1">
        <f t="shared" ca="1" si="1710"/>
        <v>46211</v>
      </c>
      <c r="L6429" s="1">
        <f t="shared" ca="1" si="1711"/>
        <v>46225</v>
      </c>
      <c r="M6429" s="1">
        <f t="shared" ca="1" si="1712"/>
        <v>46223</v>
      </c>
      <c r="N6429">
        <f t="shared" ca="1" si="1713"/>
        <v>67464.239999999991</v>
      </c>
      <c r="O6429" s="3">
        <f t="shared" ca="1" si="1714"/>
        <v>30919.760000000009</v>
      </c>
      <c r="P6429" s="2">
        <f t="shared" ca="1" si="1715"/>
        <v>0.31427630509025867</v>
      </c>
      <c r="Q6429" t="str">
        <f t="shared" ca="1" si="1716"/>
        <v>On Time</v>
      </c>
    </row>
    <row r="6430" spans="1:17" x14ac:dyDescent="0.3">
      <c r="A6430" t="str">
        <f t="shared" si="1700"/>
        <v>S06429</v>
      </c>
      <c r="B6430" t="str">
        <f t="shared" ca="1" si="1701"/>
        <v>Oceanic Exports</v>
      </c>
      <c r="C6430" t="str">
        <f t="shared" ca="1" si="1702"/>
        <v>UK</v>
      </c>
      <c r="D6430" t="str">
        <f t="shared" ca="1" si="1703"/>
        <v>Rice</v>
      </c>
      <c r="E6430">
        <f t="shared" ca="1" si="1704"/>
        <v>414</v>
      </c>
      <c r="F6430" s="3">
        <f t="shared" ca="1" si="1705"/>
        <v>718</v>
      </c>
      <c r="G6430">
        <f t="shared" ca="1" si="1706"/>
        <v>297252</v>
      </c>
      <c r="H6430">
        <f t="shared" ca="1" si="1707"/>
        <v>154571.04</v>
      </c>
      <c r="I6430">
        <f t="shared" ca="1" si="1708"/>
        <v>9890</v>
      </c>
      <c r="J6430">
        <f t="shared" ca="1" si="1709"/>
        <v>2699</v>
      </c>
      <c r="K6430" s="1">
        <f t="shared" ca="1" si="1710"/>
        <v>46029</v>
      </c>
      <c r="L6430" s="1">
        <f t="shared" ca="1" si="1711"/>
        <v>46046</v>
      </c>
      <c r="M6430" s="1">
        <f t="shared" ca="1" si="1712"/>
        <v>46043</v>
      </c>
      <c r="N6430">
        <f t="shared" ca="1" si="1713"/>
        <v>167160.04</v>
      </c>
      <c r="O6430" s="3">
        <f t="shared" ca="1" si="1714"/>
        <v>130091.95999999999</v>
      </c>
      <c r="P6430" s="2">
        <f t="shared" ca="1" si="1715"/>
        <v>0.43764872902453134</v>
      </c>
      <c r="Q6430" t="str">
        <f t="shared" ca="1" si="1716"/>
        <v>On Time</v>
      </c>
    </row>
    <row r="6431" spans="1:17" x14ac:dyDescent="0.3">
      <c r="A6431" t="str">
        <f t="shared" si="1700"/>
        <v>S06430</v>
      </c>
      <c r="B6431" t="str">
        <f t="shared" ca="1" si="1701"/>
        <v>Beta Imports</v>
      </c>
      <c r="C6431" t="str">
        <f t="shared" ca="1" si="1702"/>
        <v>Canada</v>
      </c>
      <c r="D6431" t="str">
        <f t="shared" ca="1" si="1703"/>
        <v>Sauces</v>
      </c>
      <c r="E6431">
        <f t="shared" ca="1" si="1704"/>
        <v>351</v>
      </c>
      <c r="F6431" s="3">
        <f t="shared" ca="1" si="1705"/>
        <v>337</v>
      </c>
      <c r="G6431">
        <f t="shared" ca="1" si="1706"/>
        <v>118287</v>
      </c>
      <c r="H6431">
        <f t="shared" ca="1" si="1707"/>
        <v>78069.42</v>
      </c>
      <c r="I6431">
        <f t="shared" ca="1" si="1708"/>
        <v>3306</v>
      </c>
      <c r="J6431">
        <f t="shared" ca="1" si="1709"/>
        <v>3564</v>
      </c>
      <c r="K6431" s="1">
        <f t="shared" ca="1" si="1710"/>
        <v>46185</v>
      </c>
      <c r="L6431" s="1">
        <f t="shared" ca="1" si="1711"/>
        <v>46192</v>
      </c>
      <c r="M6431" s="1">
        <f t="shared" ca="1" si="1712"/>
        <v>46197</v>
      </c>
      <c r="N6431">
        <f t="shared" ca="1" si="1713"/>
        <v>84939.42</v>
      </c>
      <c r="O6431" s="3">
        <f t="shared" ca="1" si="1714"/>
        <v>33347.58</v>
      </c>
      <c r="P6431" s="2">
        <f t="shared" ca="1" si="1715"/>
        <v>0.28192092114940781</v>
      </c>
      <c r="Q6431" t="str">
        <f t="shared" ca="1" si="1716"/>
        <v>Late</v>
      </c>
    </row>
    <row r="6432" spans="1:17" x14ac:dyDescent="0.3">
      <c r="A6432" t="str">
        <f t="shared" si="1700"/>
        <v>S06431</v>
      </c>
      <c r="B6432" t="str">
        <f t="shared" ca="1" si="1701"/>
        <v>Prime Wholesale</v>
      </c>
      <c r="C6432" t="str">
        <f t="shared" ca="1" si="1702"/>
        <v>Canada</v>
      </c>
      <c r="D6432" t="str">
        <f t="shared" ca="1" si="1703"/>
        <v>Sauces</v>
      </c>
      <c r="E6432">
        <f t="shared" ca="1" si="1704"/>
        <v>59</v>
      </c>
      <c r="F6432" s="3">
        <f t="shared" ca="1" si="1705"/>
        <v>659</v>
      </c>
      <c r="G6432">
        <f t="shared" ca="1" si="1706"/>
        <v>38881</v>
      </c>
      <c r="H6432">
        <f t="shared" ca="1" si="1707"/>
        <v>19829.310000000001</v>
      </c>
      <c r="I6432">
        <f t="shared" ca="1" si="1708"/>
        <v>4865</v>
      </c>
      <c r="J6432">
        <f t="shared" ca="1" si="1709"/>
        <v>3189</v>
      </c>
      <c r="K6432" s="1">
        <f t="shared" ca="1" si="1710"/>
        <v>45799</v>
      </c>
      <c r="L6432" s="1">
        <f t="shared" ca="1" si="1711"/>
        <v>45808</v>
      </c>
      <c r="M6432" s="1">
        <f t="shared" ca="1" si="1712"/>
        <v>45812</v>
      </c>
      <c r="N6432">
        <f t="shared" ca="1" si="1713"/>
        <v>27883.31</v>
      </c>
      <c r="O6432" s="3">
        <f t="shared" ca="1" si="1714"/>
        <v>10997.689999999999</v>
      </c>
      <c r="P6432" s="2">
        <f t="shared" ca="1" si="1715"/>
        <v>0.28285512203904217</v>
      </c>
      <c r="Q6432" t="str">
        <f t="shared" ca="1" si="1716"/>
        <v>Late</v>
      </c>
    </row>
    <row r="6433" spans="1:17" x14ac:dyDescent="0.3">
      <c r="A6433" t="str">
        <f t="shared" si="1700"/>
        <v>S06432</v>
      </c>
      <c r="B6433" t="str">
        <f t="shared" ca="1" si="1701"/>
        <v>Beta Imports</v>
      </c>
      <c r="C6433" t="str">
        <f t="shared" ca="1" si="1702"/>
        <v>Canada</v>
      </c>
      <c r="D6433" t="str">
        <f t="shared" ca="1" si="1703"/>
        <v>Spices</v>
      </c>
      <c r="E6433">
        <f t="shared" ca="1" si="1704"/>
        <v>143</v>
      </c>
      <c r="F6433" s="3">
        <f t="shared" ca="1" si="1705"/>
        <v>232</v>
      </c>
      <c r="G6433">
        <f t="shared" ca="1" si="1706"/>
        <v>33176</v>
      </c>
      <c r="H6433">
        <f t="shared" ca="1" si="1707"/>
        <v>24550.240000000002</v>
      </c>
      <c r="I6433">
        <f t="shared" ca="1" si="1708"/>
        <v>2058</v>
      </c>
      <c r="J6433">
        <f t="shared" ca="1" si="1709"/>
        <v>2775</v>
      </c>
      <c r="K6433" s="1">
        <f t="shared" ca="1" si="1710"/>
        <v>46052</v>
      </c>
      <c r="L6433" s="1">
        <f t="shared" ca="1" si="1711"/>
        <v>46067</v>
      </c>
      <c r="M6433" s="1">
        <f t="shared" ca="1" si="1712"/>
        <v>46073</v>
      </c>
      <c r="N6433">
        <f t="shared" ca="1" si="1713"/>
        <v>29383.24</v>
      </c>
      <c r="O6433" s="3">
        <f t="shared" ca="1" si="1714"/>
        <v>3792.7599999999984</v>
      </c>
      <c r="P6433" s="2">
        <f t="shared" ca="1" si="1715"/>
        <v>0.11432240173619479</v>
      </c>
      <c r="Q6433" t="str">
        <f t="shared" ca="1" si="1716"/>
        <v>Late</v>
      </c>
    </row>
    <row r="6434" spans="1:17" x14ac:dyDescent="0.3">
      <c r="A6434" t="str">
        <f t="shared" si="1700"/>
        <v>S06433</v>
      </c>
      <c r="B6434" t="str">
        <f t="shared" ca="1" si="1701"/>
        <v>Prime Wholesale</v>
      </c>
      <c r="C6434" t="str">
        <f t="shared" ca="1" si="1702"/>
        <v>UK</v>
      </c>
      <c r="D6434" t="str">
        <f t="shared" ca="1" si="1703"/>
        <v>Pickles</v>
      </c>
      <c r="E6434">
        <f t="shared" ca="1" si="1704"/>
        <v>61</v>
      </c>
      <c r="F6434" s="3">
        <f t="shared" ca="1" si="1705"/>
        <v>676</v>
      </c>
      <c r="G6434">
        <f t="shared" ca="1" si="1706"/>
        <v>41236</v>
      </c>
      <c r="H6434">
        <f t="shared" ca="1" si="1707"/>
        <v>22267.439999999999</v>
      </c>
      <c r="I6434">
        <f t="shared" ca="1" si="1708"/>
        <v>7063</v>
      </c>
      <c r="J6434">
        <f t="shared" ca="1" si="1709"/>
        <v>3723</v>
      </c>
      <c r="K6434" s="1">
        <f t="shared" ca="1" si="1710"/>
        <v>45660</v>
      </c>
      <c r="L6434" s="1">
        <f t="shared" ca="1" si="1711"/>
        <v>45680</v>
      </c>
      <c r="M6434" s="1">
        <f t="shared" ca="1" si="1712"/>
        <v>45679</v>
      </c>
      <c r="N6434">
        <f t="shared" ca="1" si="1713"/>
        <v>33053.440000000002</v>
      </c>
      <c r="O6434" s="3">
        <f t="shared" ca="1" si="1714"/>
        <v>8182.5599999999977</v>
      </c>
      <c r="P6434" s="2">
        <f t="shared" ca="1" si="1715"/>
        <v>0.1984324376758172</v>
      </c>
      <c r="Q6434" t="str">
        <f t="shared" ca="1" si="1716"/>
        <v>On Time</v>
      </c>
    </row>
    <row r="6435" spans="1:17" x14ac:dyDescent="0.3">
      <c r="A6435" t="str">
        <f t="shared" si="1700"/>
        <v>S06434</v>
      </c>
      <c r="B6435" t="str">
        <f t="shared" ca="1" si="1701"/>
        <v>Alpha Traders</v>
      </c>
      <c r="C6435" t="str">
        <f t="shared" ca="1" si="1702"/>
        <v>Singapore</v>
      </c>
      <c r="D6435" t="str">
        <f t="shared" ca="1" si="1703"/>
        <v>Tea</v>
      </c>
      <c r="E6435">
        <f t="shared" ca="1" si="1704"/>
        <v>458</v>
      </c>
      <c r="F6435" s="3">
        <f t="shared" ca="1" si="1705"/>
        <v>442</v>
      </c>
      <c r="G6435">
        <f t="shared" ca="1" si="1706"/>
        <v>202436</v>
      </c>
      <c r="H6435">
        <f t="shared" ca="1" si="1707"/>
        <v>115388.52</v>
      </c>
      <c r="I6435">
        <f t="shared" ca="1" si="1708"/>
        <v>4447</v>
      </c>
      <c r="J6435">
        <f t="shared" ca="1" si="1709"/>
        <v>640</v>
      </c>
      <c r="K6435" s="1">
        <f t="shared" ca="1" si="1710"/>
        <v>46303</v>
      </c>
      <c r="L6435" s="1">
        <f t="shared" ca="1" si="1711"/>
        <v>46322</v>
      </c>
      <c r="M6435" s="1">
        <f t="shared" ca="1" si="1712"/>
        <v>46327</v>
      </c>
      <c r="N6435">
        <f t="shared" ca="1" si="1713"/>
        <v>120475.52</v>
      </c>
      <c r="O6435" s="3">
        <f t="shared" ca="1" si="1714"/>
        <v>81960.479999999996</v>
      </c>
      <c r="P6435" s="2">
        <f t="shared" ca="1" si="1715"/>
        <v>0.40487107036297892</v>
      </c>
      <c r="Q6435" t="str">
        <f t="shared" ca="1" si="1716"/>
        <v>Late</v>
      </c>
    </row>
    <row r="6436" spans="1:17" x14ac:dyDescent="0.3">
      <c r="A6436" t="str">
        <f t="shared" si="1700"/>
        <v>S06435</v>
      </c>
      <c r="B6436" t="str">
        <f t="shared" ca="1" si="1701"/>
        <v>Beta Imports</v>
      </c>
      <c r="C6436" t="str">
        <f t="shared" ca="1" si="1702"/>
        <v>UK</v>
      </c>
      <c r="D6436" t="str">
        <f t="shared" ca="1" si="1703"/>
        <v>Rice</v>
      </c>
      <c r="E6436">
        <f t="shared" ca="1" si="1704"/>
        <v>100</v>
      </c>
      <c r="F6436" s="3">
        <f t="shared" ca="1" si="1705"/>
        <v>436</v>
      </c>
      <c r="G6436">
        <f t="shared" ca="1" si="1706"/>
        <v>43600</v>
      </c>
      <c r="H6436">
        <f t="shared" ca="1" si="1707"/>
        <v>19620</v>
      </c>
      <c r="I6436">
        <f t="shared" ca="1" si="1708"/>
        <v>8522</v>
      </c>
      <c r="J6436">
        <f t="shared" ca="1" si="1709"/>
        <v>1803</v>
      </c>
      <c r="K6436" s="1">
        <f t="shared" ca="1" si="1710"/>
        <v>45974</v>
      </c>
      <c r="L6436" s="1">
        <f t="shared" ca="1" si="1711"/>
        <v>45985</v>
      </c>
      <c r="M6436" s="1">
        <f t="shared" ca="1" si="1712"/>
        <v>45988</v>
      </c>
      <c r="N6436">
        <f t="shared" ca="1" si="1713"/>
        <v>29945</v>
      </c>
      <c r="O6436" s="3">
        <f t="shared" ca="1" si="1714"/>
        <v>13655</v>
      </c>
      <c r="P6436" s="2">
        <f t="shared" ca="1" si="1715"/>
        <v>0.31318807339449539</v>
      </c>
      <c r="Q6436" t="str">
        <f t="shared" ca="1" si="1716"/>
        <v>Late</v>
      </c>
    </row>
    <row r="6437" spans="1:17" x14ac:dyDescent="0.3">
      <c r="A6437" t="str">
        <f t="shared" si="1700"/>
        <v>S06436</v>
      </c>
      <c r="B6437" t="str">
        <f t="shared" ca="1" si="1701"/>
        <v>Global Foods</v>
      </c>
      <c r="C6437" t="str">
        <f t="shared" ca="1" si="1702"/>
        <v>Singapore</v>
      </c>
      <c r="D6437" t="str">
        <f t="shared" ca="1" si="1703"/>
        <v>Tea</v>
      </c>
      <c r="E6437">
        <f t="shared" ca="1" si="1704"/>
        <v>442</v>
      </c>
      <c r="F6437" s="3">
        <f t="shared" ca="1" si="1705"/>
        <v>624</v>
      </c>
      <c r="G6437">
        <f t="shared" ca="1" si="1706"/>
        <v>275808</v>
      </c>
      <c r="H6437">
        <f t="shared" ca="1" si="1707"/>
        <v>159968.64000000001</v>
      </c>
      <c r="I6437">
        <f t="shared" ca="1" si="1708"/>
        <v>7857</v>
      </c>
      <c r="J6437">
        <f t="shared" ca="1" si="1709"/>
        <v>3869</v>
      </c>
      <c r="K6437" s="1">
        <f t="shared" ca="1" si="1710"/>
        <v>46018</v>
      </c>
      <c r="L6437" s="1">
        <f t="shared" ca="1" si="1711"/>
        <v>46026</v>
      </c>
      <c r="M6437" s="1">
        <f t="shared" ca="1" si="1712"/>
        <v>46024</v>
      </c>
      <c r="N6437">
        <f t="shared" ca="1" si="1713"/>
        <v>171694.64</v>
      </c>
      <c r="O6437" s="3">
        <f t="shared" ca="1" si="1714"/>
        <v>104113.35999999999</v>
      </c>
      <c r="P6437" s="2">
        <f t="shared" ca="1" si="1715"/>
        <v>0.37748491704374054</v>
      </c>
      <c r="Q6437" t="str">
        <f t="shared" ca="1" si="1716"/>
        <v>On Time</v>
      </c>
    </row>
    <row r="6438" spans="1:17" x14ac:dyDescent="0.3">
      <c r="A6438" t="str">
        <f t="shared" si="1700"/>
        <v>S06437</v>
      </c>
      <c r="B6438" t="str">
        <f t="shared" ca="1" si="1701"/>
        <v>Beta Imports</v>
      </c>
      <c r="C6438" t="str">
        <f t="shared" ca="1" si="1702"/>
        <v>Canada</v>
      </c>
      <c r="D6438" t="str">
        <f t="shared" ca="1" si="1703"/>
        <v>Sauces</v>
      </c>
      <c r="E6438">
        <f t="shared" ca="1" si="1704"/>
        <v>425</v>
      </c>
      <c r="F6438" s="3">
        <f t="shared" ca="1" si="1705"/>
        <v>293</v>
      </c>
      <c r="G6438">
        <f t="shared" ca="1" si="1706"/>
        <v>124525</v>
      </c>
      <c r="H6438">
        <f t="shared" ca="1" si="1707"/>
        <v>87167.5</v>
      </c>
      <c r="I6438">
        <f t="shared" ca="1" si="1708"/>
        <v>10668</v>
      </c>
      <c r="J6438">
        <f t="shared" ca="1" si="1709"/>
        <v>2277</v>
      </c>
      <c r="K6438" s="1">
        <f t="shared" ca="1" si="1710"/>
        <v>45705</v>
      </c>
      <c r="L6438" s="1">
        <f t="shared" ca="1" si="1711"/>
        <v>45724</v>
      </c>
      <c r="M6438" s="1">
        <f t="shared" ca="1" si="1712"/>
        <v>45727</v>
      </c>
      <c r="N6438">
        <f t="shared" ca="1" si="1713"/>
        <v>100112.5</v>
      </c>
      <c r="O6438" s="3">
        <f t="shared" ca="1" si="1714"/>
        <v>24412.5</v>
      </c>
      <c r="P6438" s="2">
        <f t="shared" ca="1" si="1715"/>
        <v>0.19604497088937964</v>
      </c>
      <c r="Q6438" t="str">
        <f t="shared" ca="1" si="1716"/>
        <v>Late</v>
      </c>
    </row>
    <row r="6439" spans="1:17" x14ac:dyDescent="0.3">
      <c r="A6439" t="str">
        <f t="shared" si="1700"/>
        <v>S06438</v>
      </c>
      <c r="B6439" t="str">
        <f t="shared" ca="1" si="1701"/>
        <v>Beta Imports</v>
      </c>
      <c r="C6439" t="str">
        <f t="shared" ca="1" si="1702"/>
        <v>Singapore</v>
      </c>
      <c r="D6439" t="str">
        <f t="shared" ca="1" si="1703"/>
        <v>Spices</v>
      </c>
      <c r="E6439">
        <f t="shared" ca="1" si="1704"/>
        <v>140</v>
      </c>
      <c r="F6439" s="3">
        <f t="shared" ca="1" si="1705"/>
        <v>681</v>
      </c>
      <c r="G6439">
        <f t="shared" ca="1" si="1706"/>
        <v>95340</v>
      </c>
      <c r="H6439">
        <f t="shared" ca="1" si="1707"/>
        <v>51483.6</v>
      </c>
      <c r="I6439">
        <f t="shared" ca="1" si="1708"/>
        <v>1512</v>
      </c>
      <c r="J6439">
        <f t="shared" ca="1" si="1709"/>
        <v>1939</v>
      </c>
      <c r="K6439" s="1">
        <f t="shared" ca="1" si="1710"/>
        <v>46080</v>
      </c>
      <c r="L6439" s="1">
        <f t="shared" ca="1" si="1711"/>
        <v>46090</v>
      </c>
      <c r="M6439" s="1">
        <f t="shared" ca="1" si="1712"/>
        <v>46089</v>
      </c>
      <c r="N6439">
        <f t="shared" ca="1" si="1713"/>
        <v>54934.6</v>
      </c>
      <c r="O6439" s="3">
        <f t="shared" ca="1" si="1714"/>
        <v>40405.4</v>
      </c>
      <c r="P6439" s="2">
        <f t="shared" ca="1" si="1715"/>
        <v>0.42380323054331864</v>
      </c>
      <c r="Q6439" t="str">
        <f t="shared" ca="1" si="1716"/>
        <v>On Time</v>
      </c>
    </row>
    <row r="6440" spans="1:17" x14ac:dyDescent="0.3">
      <c r="A6440" t="str">
        <f t="shared" si="1700"/>
        <v>S06439</v>
      </c>
      <c r="B6440" t="str">
        <f t="shared" ca="1" si="1701"/>
        <v>Oceanic Exports</v>
      </c>
      <c r="C6440" t="str">
        <f t="shared" ca="1" si="1702"/>
        <v>UAE</v>
      </c>
      <c r="D6440" t="str">
        <f t="shared" ca="1" si="1703"/>
        <v>Tea</v>
      </c>
      <c r="E6440">
        <f t="shared" ca="1" si="1704"/>
        <v>263</v>
      </c>
      <c r="F6440" s="3">
        <f t="shared" ca="1" si="1705"/>
        <v>234</v>
      </c>
      <c r="G6440">
        <f t="shared" ca="1" si="1706"/>
        <v>61542</v>
      </c>
      <c r="H6440">
        <f t="shared" ca="1" si="1707"/>
        <v>33848.1</v>
      </c>
      <c r="I6440">
        <f t="shared" ca="1" si="1708"/>
        <v>1984</v>
      </c>
      <c r="J6440">
        <f t="shared" ca="1" si="1709"/>
        <v>876</v>
      </c>
      <c r="K6440" s="1">
        <f t="shared" ca="1" si="1710"/>
        <v>45764</v>
      </c>
      <c r="L6440" s="1">
        <f t="shared" ca="1" si="1711"/>
        <v>45774</v>
      </c>
      <c r="M6440" s="1">
        <f t="shared" ca="1" si="1712"/>
        <v>45775</v>
      </c>
      <c r="N6440">
        <f t="shared" ca="1" si="1713"/>
        <v>36708.1</v>
      </c>
      <c r="O6440" s="3">
        <f t="shared" ca="1" si="1714"/>
        <v>24833.9</v>
      </c>
      <c r="P6440" s="2">
        <f t="shared" ca="1" si="1715"/>
        <v>0.40352767215885088</v>
      </c>
      <c r="Q6440" t="str">
        <f t="shared" ca="1" si="1716"/>
        <v>Late</v>
      </c>
    </row>
    <row r="6441" spans="1:17" x14ac:dyDescent="0.3">
      <c r="A6441" t="str">
        <f t="shared" si="1700"/>
        <v>S06440</v>
      </c>
      <c r="B6441" t="str">
        <f t="shared" ca="1" si="1701"/>
        <v>Prime Wholesale</v>
      </c>
      <c r="C6441" t="str">
        <f t="shared" ca="1" si="1702"/>
        <v>Australia</v>
      </c>
      <c r="D6441" t="str">
        <f t="shared" ca="1" si="1703"/>
        <v>Pickles</v>
      </c>
      <c r="E6441">
        <f t="shared" ca="1" si="1704"/>
        <v>344</v>
      </c>
      <c r="F6441" s="3">
        <f t="shared" ca="1" si="1705"/>
        <v>695</v>
      </c>
      <c r="G6441">
        <f t="shared" ca="1" si="1706"/>
        <v>239080</v>
      </c>
      <c r="H6441">
        <f t="shared" ca="1" si="1707"/>
        <v>129103.2</v>
      </c>
      <c r="I6441">
        <f t="shared" ca="1" si="1708"/>
        <v>4624</v>
      </c>
      <c r="J6441">
        <f t="shared" ca="1" si="1709"/>
        <v>1170</v>
      </c>
      <c r="K6441" s="1">
        <f t="shared" ca="1" si="1710"/>
        <v>46262</v>
      </c>
      <c r="L6441" s="1">
        <f t="shared" ca="1" si="1711"/>
        <v>46270</v>
      </c>
      <c r="M6441" s="1">
        <f t="shared" ca="1" si="1712"/>
        <v>46267</v>
      </c>
      <c r="N6441">
        <f t="shared" ca="1" si="1713"/>
        <v>134897.20000000001</v>
      </c>
      <c r="O6441" s="3">
        <f t="shared" ca="1" si="1714"/>
        <v>104182.79999999999</v>
      </c>
      <c r="P6441" s="2">
        <f t="shared" ca="1" si="1715"/>
        <v>0.43576543416429642</v>
      </c>
      <c r="Q6441" t="str">
        <f t="shared" ca="1" si="1716"/>
        <v>On Time</v>
      </c>
    </row>
    <row r="6442" spans="1:17" x14ac:dyDescent="0.3">
      <c r="A6442" t="str">
        <f t="shared" si="1700"/>
        <v>S06441</v>
      </c>
      <c r="B6442" t="str">
        <f t="shared" ca="1" si="1701"/>
        <v>Alpha Traders</v>
      </c>
      <c r="C6442" t="str">
        <f t="shared" ca="1" si="1702"/>
        <v>Canada</v>
      </c>
      <c r="D6442" t="str">
        <f t="shared" ca="1" si="1703"/>
        <v>Pickles</v>
      </c>
      <c r="E6442">
        <f t="shared" ca="1" si="1704"/>
        <v>353</v>
      </c>
      <c r="F6442" s="3">
        <f t="shared" ca="1" si="1705"/>
        <v>119</v>
      </c>
      <c r="G6442">
        <f t="shared" ca="1" si="1706"/>
        <v>42007</v>
      </c>
      <c r="H6442">
        <f t="shared" ca="1" si="1707"/>
        <v>25204.2</v>
      </c>
      <c r="I6442">
        <f t="shared" ca="1" si="1708"/>
        <v>5166</v>
      </c>
      <c r="J6442">
        <f t="shared" ca="1" si="1709"/>
        <v>2076</v>
      </c>
      <c r="K6442" s="1">
        <f t="shared" ca="1" si="1710"/>
        <v>45785</v>
      </c>
      <c r="L6442" s="1">
        <f t="shared" ca="1" si="1711"/>
        <v>45804</v>
      </c>
      <c r="M6442" s="1">
        <f t="shared" ca="1" si="1712"/>
        <v>45810</v>
      </c>
      <c r="N6442">
        <f t="shared" ca="1" si="1713"/>
        <v>32446.2</v>
      </c>
      <c r="O6442" s="3">
        <f t="shared" ca="1" si="1714"/>
        <v>9560.7999999999993</v>
      </c>
      <c r="P6442" s="2">
        <f t="shared" ca="1" si="1715"/>
        <v>0.22760016187778226</v>
      </c>
      <c r="Q6442" t="str">
        <f t="shared" ca="1" si="1716"/>
        <v>Late</v>
      </c>
    </row>
    <row r="6443" spans="1:17" x14ac:dyDescent="0.3">
      <c r="A6443" t="str">
        <f t="shared" si="1700"/>
        <v>S06442</v>
      </c>
      <c r="B6443" t="str">
        <f t="shared" ca="1" si="1701"/>
        <v>Global Foods</v>
      </c>
      <c r="C6443" t="str">
        <f t="shared" ca="1" si="1702"/>
        <v>UK</v>
      </c>
      <c r="D6443" t="str">
        <f t="shared" ca="1" si="1703"/>
        <v>Spices</v>
      </c>
      <c r="E6443">
        <f t="shared" ca="1" si="1704"/>
        <v>290</v>
      </c>
      <c r="F6443" s="3">
        <f t="shared" ca="1" si="1705"/>
        <v>279</v>
      </c>
      <c r="G6443">
        <f t="shared" ca="1" si="1706"/>
        <v>80910</v>
      </c>
      <c r="H6443">
        <f t="shared" ca="1" si="1707"/>
        <v>52591.5</v>
      </c>
      <c r="I6443">
        <f t="shared" ca="1" si="1708"/>
        <v>6763</v>
      </c>
      <c r="J6443">
        <f t="shared" ca="1" si="1709"/>
        <v>3663</v>
      </c>
      <c r="K6443" s="1">
        <f t="shared" ca="1" si="1710"/>
        <v>46174</v>
      </c>
      <c r="L6443" s="1">
        <f t="shared" ca="1" si="1711"/>
        <v>46187</v>
      </c>
      <c r="M6443" s="1">
        <f t="shared" ca="1" si="1712"/>
        <v>46186</v>
      </c>
      <c r="N6443">
        <f t="shared" ca="1" si="1713"/>
        <v>63017.5</v>
      </c>
      <c r="O6443" s="3">
        <f t="shared" ca="1" si="1714"/>
        <v>17892.5</v>
      </c>
      <c r="P6443" s="2">
        <f t="shared" ca="1" si="1715"/>
        <v>0.22114077369917193</v>
      </c>
      <c r="Q6443" t="str">
        <f t="shared" ca="1" si="1716"/>
        <v>On Time</v>
      </c>
    </row>
    <row r="6444" spans="1:17" x14ac:dyDescent="0.3">
      <c r="A6444" t="str">
        <f t="shared" si="1700"/>
        <v>S06443</v>
      </c>
      <c r="B6444" t="str">
        <f t="shared" ca="1" si="1701"/>
        <v>Alpha Traders</v>
      </c>
      <c r="C6444" t="str">
        <f t="shared" ca="1" si="1702"/>
        <v>Singapore</v>
      </c>
      <c r="D6444" t="str">
        <f t="shared" ca="1" si="1703"/>
        <v>Rice</v>
      </c>
      <c r="E6444">
        <f t="shared" ca="1" si="1704"/>
        <v>434</v>
      </c>
      <c r="F6444" s="3">
        <f t="shared" ca="1" si="1705"/>
        <v>570</v>
      </c>
      <c r="G6444">
        <f t="shared" ca="1" si="1706"/>
        <v>247380</v>
      </c>
      <c r="H6444">
        <f t="shared" ca="1" si="1707"/>
        <v>123690</v>
      </c>
      <c r="I6444">
        <f t="shared" ca="1" si="1708"/>
        <v>6075</v>
      </c>
      <c r="J6444">
        <f t="shared" ca="1" si="1709"/>
        <v>2734</v>
      </c>
      <c r="K6444" s="1">
        <f t="shared" ca="1" si="1710"/>
        <v>45970</v>
      </c>
      <c r="L6444" s="1">
        <f t="shared" ca="1" si="1711"/>
        <v>45982</v>
      </c>
      <c r="M6444" s="1">
        <f t="shared" ca="1" si="1712"/>
        <v>45980</v>
      </c>
      <c r="N6444">
        <f t="shared" ca="1" si="1713"/>
        <v>132499</v>
      </c>
      <c r="O6444" s="3">
        <f t="shared" ca="1" si="1714"/>
        <v>114881</v>
      </c>
      <c r="P6444" s="2">
        <f t="shared" ca="1" si="1715"/>
        <v>0.46439081574905006</v>
      </c>
      <c r="Q6444" t="str">
        <f t="shared" ca="1" si="1716"/>
        <v>On Time</v>
      </c>
    </row>
    <row r="6445" spans="1:17" x14ac:dyDescent="0.3">
      <c r="A6445" t="str">
        <f t="shared" si="1700"/>
        <v>S06444</v>
      </c>
      <c r="B6445" t="str">
        <f t="shared" ca="1" si="1701"/>
        <v>Oceanic Exports</v>
      </c>
      <c r="C6445" t="str">
        <f t="shared" ca="1" si="1702"/>
        <v>Singapore</v>
      </c>
      <c r="D6445" t="str">
        <f t="shared" ca="1" si="1703"/>
        <v>Sauces</v>
      </c>
      <c r="E6445">
        <f t="shared" ca="1" si="1704"/>
        <v>418</v>
      </c>
      <c r="F6445" s="3">
        <f t="shared" ca="1" si="1705"/>
        <v>731</v>
      </c>
      <c r="G6445">
        <f t="shared" ca="1" si="1706"/>
        <v>305558</v>
      </c>
      <c r="H6445">
        <f t="shared" ca="1" si="1707"/>
        <v>161945.74</v>
      </c>
      <c r="I6445">
        <f t="shared" ca="1" si="1708"/>
        <v>3514</v>
      </c>
      <c r="J6445">
        <f t="shared" ca="1" si="1709"/>
        <v>547</v>
      </c>
      <c r="K6445" s="1">
        <f t="shared" ca="1" si="1710"/>
        <v>45737</v>
      </c>
      <c r="L6445" s="1">
        <f t="shared" ca="1" si="1711"/>
        <v>45749</v>
      </c>
      <c r="M6445" s="1">
        <f t="shared" ca="1" si="1712"/>
        <v>45748</v>
      </c>
      <c r="N6445">
        <f t="shared" ca="1" si="1713"/>
        <v>166006.74</v>
      </c>
      <c r="O6445" s="3">
        <f t="shared" ca="1" si="1714"/>
        <v>139551.26</v>
      </c>
      <c r="P6445" s="2">
        <f t="shared" ca="1" si="1715"/>
        <v>0.45670956086896763</v>
      </c>
      <c r="Q6445" t="str">
        <f t="shared" ca="1" si="1716"/>
        <v>On Time</v>
      </c>
    </row>
    <row r="6446" spans="1:17" x14ac:dyDescent="0.3">
      <c r="A6446" t="str">
        <f t="shared" si="1700"/>
        <v>S06445</v>
      </c>
      <c r="B6446" t="str">
        <f t="shared" ca="1" si="1701"/>
        <v>Oceanic Exports</v>
      </c>
      <c r="C6446" t="str">
        <f t="shared" ca="1" si="1702"/>
        <v>Singapore</v>
      </c>
      <c r="D6446" t="str">
        <f t="shared" ca="1" si="1703"/>
        <v>Spices</v>
      </c>
      <c r="E6446">
        <f t="shared" ca="1" si="1704"/>
        <v>431</v>
      </c>
      <c r="F6446" s="3">
        <f t="shared" ca="1" si="1705"/>
        <v>276</v>
      </c>
      <c r="G6446">
        <f t="shared" ca="1" si="1706"/>
        <v>118956</v>
      </c>
      <c r="H6446">
        <f t="shared" ca="1" si="1707"/>
        <v>89217</v>
      </c>
      <c r="I6446">
        <f t="shared" ca="1" si="1708"/>
        <v>8116</v>
      </c>
      <c r="J6446">
        <f t="shared" ca="1" si="1709"/>
        <v>1914</v>
      </c>
      <c r="K6446" s="1">
        <f t="shared" ca="1" si="1710"/>
        <v>46266</v>
      </c>
      <c r="L6446" s="1">
        <f t="shared" ca="1" si="1711"/>
        <v>46285</v>
      </c>
      <c r="M6446" s="1">
        <f t="shared" ca="1" si="1712"/>
        <v>46289</v>
      </c>
      <c r="N6446">
        <f t="shared" ca="1" si="1713"/>
        <v>99247</v>
      </c>
      <c r="O6446" s="3">
        <f t="shared" ca="1" si="1714"/>
        <v>19709</v>
      </c>
      <c r="P6446" s="2">
        <f t="shared" ca="1" si="1715"/>
        <v>0.16568310972124148</v>
      </c>
      <c r="Q6446" t="str">
        <f t="shared" ca="1" si="1716"/>
        <v>Late</v>
      </c>
    </row>
    <row r="6447" spans="1:17" x14ac:dyDescent="0.3">
      <c r="A6447" t="str">
        <f t="shared" si="1700"/>
        <v>S06446</v>
      </c>
      <c r="B6447" t="str">
        <f t="shared" ca="1" si="1701"/>
        <v>Alpha Traders</v>
      </c>
      <c r="C6447" t="str">
        <f t="shared" ca="1" si="1702"/>
        <v>UAE</v>
      </c>
      <c r="D6447" t="str">
        <f t="shared" ca="1" si="1703"/>
        <v>Sauces</v>
      </c>
      <c r="E6447">
        <f t="shared" ca="1" si="1704"/>
        <v>181</v>
      </c>
      <c r="F6447" s="3">
        <f t="shared" ca="1" si="1705"/>
        <v>410</v>
      </c>
      <c r="G6447">
        <f t="shared" ca="1" si="1706"/>
        <v>74210</v>
      </c>
      <c r="H6447">
        <f t="shared" ca="1" si="1707"/>
        <v>54915.4</v>
      </c>
      <c r="I6447">
        <f t="shared" ca="1" si="1708"/>
        <v>8377</v>
      </c>
      <c r="J6447">
        <f t="shared" ca="1" si="1709"/>
        <v>3771</v>
      </c>
      <c r="K6447" s="1">
        <f t="shared" ca="1" si="1710"/>
        <v>46293</v>
      </c>
      <c r="L6447" s="1">
        <f t="shared" ca="1" si="1711"/>
        <v>46301</v>
      </c>
      <c r="M6447" s="1">
        <f t="shared" ca="1" si="1712"/>
        <v>46300</v>
      </c>
      <c r="N6447">
        <f t="shared" ca="1" si="1713"/>
        <v>67063.399999999994</v>
      </c>
      <c r="O6447" s="3">
        <f t="shared" ca="1" si="1714"/>
        <v>7146.6000000000058</v>
      </c>
      <c r="P6447" s="2">
        <f t="shared" ca="1" si="1715"/>
        <v>9.630238512329882E-2</v>
      </c>
      <c r="Q6447" t="str">
        <f t="shared" ca="1" si="1716"/>
        <v>On Time</v>
      </c>
    </row>
    <row r="6448" spans="1:17" x14ac:dyDescent="0.3">
      <c r="A6448" t="str">
        <f t="shared" si="1700"/>
        <v>S06447</v>
      </c>
      <c r="B6448" t="str">
        <f t="shared" ca="1" si="1701"/>
        <v>Oceanic Exports</v>
      </c>
      <c r="C6448" t="str">
        <f t="shared" ca="1" si="1702"/>
        <v>UK</v>
      </c>
      <c r="D6448" t="str">
        <f t="shared" ca="1" si="1703"/>
        <v>Tea</v>
      </c>
      <c r="E6448">
        <f t="shared" ca="1" si="1704"/>
        <v>435</v>
      </c>
      <c r="F6448" s="3">
        <f t="shared" ca="1" si="1705"/>
        <v>608</v>
      </c>
      <c r="G6448">
        <f t="shared" ca="1" si="1706"/>
        <v>264480</v>
      </c>
      <c r="H6448">
        <f t="shared" ca="1" si="1707"/>
        <v>145464</v>
      </c>
      <c r="I6448">
        <f t="shared" ca="1" si="1708"/>
        <v>8483</v>
      </c>
      <c r="J6448">
        <f t="shared" ca="1" si="1709"/>
        <v>2263</v>
      </c>
      <c r="K6448" s="1">
        <f t="shared" ca="1" si="1710"/>
        <v>45834</v>
      </c>
      <c r="L6448" s="1">
        <f t="shared" ca="1" si="1711"/>
        <v>45847</v>
      </c>
      <c r="M6448" s="1">
        <f t="shared" ca="1" si="1712"/>
        <v>45845</v>
      </c>
      <c r="N6448">
        <f t="shared" ca="1" si="1713"/>
        <v>156210</v>
      </c>
      <c r="O6448" s="3">
        <f t="shared" ca="1" si="1714"/>
        <v>108270</v>
      </c>
      <c r="P6448" s="2">
        <f t="shared" ca="1" si="1715"/>
        <v>0.40936932849364793</v>
      </c>
      <c r="Q6448" t="str">
        <f t="shared" ca="1" si="1716"/>
        <v>On Time</v>
      </c>
    </row>
    <row r="6449" spans="1:17" x14ac:dyDescent="0.3">
      <c r="A6449" t="str">
        <f t="shared" si="1700"/>
        <v>S06448</v>
      </c>
      <c r="B6449" t="str">
        <f t="shared" ca="1" si="1701"/>
        <v>Alpha Traders</v>
      </c>
      <c r="C6449" t="str">
        <f t="shared" ca="1" si="1702"/>
        <v>Australia</v>
      </c>
      <c r="D6449" t="str">
        <f t="shared" ca="1" si="1703"/>
        <v>Pickles</v>
      </c>
      <c r="E6449">
        <f t="shared" ca="1" si="1704"/>
        <v>194</v>
      </c>
      <c r="F6449" s="3">
        <f t="shared" ca="1" si="1705"/>
        <v>621</v>
      </c>
      <c r="G6449">
        <f t="shared" ca="1" si="1706"/>
        <v>120474</v>
      </c>
      <c r="H6449">
        <f t="shared" ca="1" si="1707"/>
        <v>78308.100000000006</v>
      </c>
      <c r="I6449">
        <f t="shared" ca="1" si="1708"/>
        <v>6136</v>
      </c>
      <c r="J6449">
        <f t="shared" ca="1" si="1709"/>
        <v>1155</v>
      </c>
      <c r="K6449" s="1">
        <f t="shared" ca="1" si="1710"/>
        <v>45858</v>
      </c>
      <c r="L6449" s="1">
        <f t="shared" ca="1" si="1711"/>
        <v>45866</v>
      </c>
      <c r="M6449" s="1">
        <f t="shared" ca="1" si="1712"/>
        <v>45865</v>
      </c>
      <c r="N6449">
        <f t="shared" ca="1" si="1713"/>
        <v>85599.1</v>
      </c>
      <c r="O6449" s="3">
        <f t="shared" ca="1" si="1714"/>
        <v>34874.899999999994</v>
      </c>
      <c r="P6449" s="2">
        <f t="shared" ca="1" si="1715"/>
        <v>0.28948071783123325</v>
      </c>
      <c r="Q6449" t="str">
        <f t="shared" ca="1" si="1716"/>
        <v>On Time</v>
      </c>
    </row>
    <row r="6450" spans="1:17" x14ac:dyDescent="0.3">
      <c r="A6450" t="str">
        <f t="shared" si="1700"/>
        <v>S06449</v>
      </c>
      <c r="B6450" t="str">
        <f t="shared" ca="1" si="1701"/>
        <v>Oceanic Exports</v>
      </c>
      <c r="C6450" t="str">
        <f t="shared" ca="1" si="1702"/>
        <v>UAE</v>
      </c>
      <c r="D6450" t="str">
        <f t="shared" ca="1" si="1703"/>
        <v>Pickles</v>
      </c>
      <c r="E6450">
        <f t="shared" ca="1" si="1704"/>
        <v>452</v>
      </c>
      <c r="F6450" s="3">
        <f t="shared" ca="1" si="1705"/>
        <v>304</v>
      </c>
      <c r="G6450">
        <f t="shared" ca="1" si="1706"/>
        <v>137408</v>
      </c>
      <c r="H6450">
        <f t="shared" ca="1" si="1707"/>
        <v>101681.92</v>
      </c>
      <c r="I6450">
        <f t="shared" ca="1" si="1708"/>
        <v>6325</v>
      </c>
      <c r="J6450">
        <f t="shared" ca="1" si="1709"/>
        <v>2449</v>
      </c>
      <c r="K6450" s="1">
        <f t="shared" ca="1" si="1710"/>
        <v>45808</v>
      </c>
      <c r="L6450" s="1">
        <f t="shared" ca="1" si="1711"/>
        <v>45824</v>
      </c>
      <c r="M6450" s="1">
        <f t="shared" ca="1" si="1712"/>
        <v>45829</v>
      </c>
      <c r="N6450">
        <f t="shared" ca="1" si="1713"/>
        <v>110455.92</v>
      </c>
      <c r="O6450" s="3">
        <f t="shared" ca="1" si="1714"/>
        <v>26952.080000000002</v>
      </c>
      <c r="P6450" s="2">
        <f t="shared" ca="1" si="1715"/>
        <v>0.1961463670237541</v>
      </c>
      <c r="Q6450" t="str">
        <f t="shared" ca="1" si="1716"/>
        <v>Late</v>
      </c>
    </row>
    <row r="6451" spans="1:17" x14ac:dyDescent="0.3">
      <c r="A6451" t="str">
        <f t="shared" si="1700"/>
        <v>S06450</v>
      </c>
      <c r="B6451" t="str">
        <f t="shared" ca="1" si="1701"/>
        <v>Alpha Traders</v>
      </c>
      <c r="C6451" t="str">
        <f t="shared" ca="1" si="1702"/>
        <v>UAE</v>
      </c>
      <c r="D6451" t="str">
        <f t="shared" ca="1" si="1703"/>
        <v>Spices</v>
      </c>
      <c r="E6451">
        <f t="shared" ca="1" si="1704"/>
        <v>174</v>
      </c>
      <c r="F6451" s="3">
        <f t="shared" ca="1" si="1705"/>
        <v>105</v>
      </c>
      <c r="G6451">
        <f t="shared" ca="1" si="1706"/>
        <v>18270</v>
      </c>
      <c r="H6451">
        <f t="shared" ca="1" si="1707"/>
        <v>13702.5</v>
      </c>
      <c r="I6451">
        <f t="shared" ca="1" si="1708"/>
        <v>9245</v>
      </c>
      <c r="J6451">
        <f t="shared" ca="1" si="1709"/>
        <v>2010</v>
      </c>
      <c r="K6451" s="1">
        <f t="shared" ca="1" si="1710"/>
        <v>46068</v>
      </c>
      <c r="L6451" s="1">
        <f t="shared" ca="1" si="1711"/>
        <v>46085</v>
      </c>
      <c r="M6451" s="1">
        <f t="shared" ca="1" si="1712"/>
        <v>46088</v>
      </c>
      <c r="N6451">
        <f t="shared" ca="1" si="1713"/>
        <v>24957.5</v>
      </c>
      <c r="O6451" s="3">
        <f t="shared" ca="1" si="1714"/>
        <v>-6687.5</v>
      </c>
      <c r="P6451" s="2">
        <f t="shared" ca="1" si="1715"/>
        <v>-0.36603721948549534</v>
      </c>
      <c r="Q6451" t="str">
        <f t="shared" ca="1" si="1716"/>
        <v>Late</v>
      </c>
    </row>
    <row r="6452" spans="1:17" x14ac:dyDescent="0.3">
      <c r="A6452" t="str">
        <f t="shared" si="1700"/>
        <v>S06451</v>
      </c>
      <c r="B6452" t="str">
        <f t="shared" ca="1" si="1701"/>
        <v>Global Foods</v>
      </c>
      <c r="C6452" t="str">
        <f t="shared" ca="1" si="1702"/>
        <v>UAE</v>
      </c>
      <c r="D6452" t="str">
        <f t="shared" ca="1" si="1703"/>
        <v>Spices</v>
      </c>
      <c r="E6452">
        <f t="shared" ca="1" si="1704"/>
        <v>88</v>
      </c>
      <c r="F6452" s="3">
        <f t="shared" ca="1" si="1705"/>
        <v>702</v>
      </c>
      <c r="G6452">
        <f t="shared" ca="1" si="1706"/>
        <v>61776</v>
      </c>
      <c r="H6452">
        <f t="shared" ca="1" si="1707"/>
        <v>35830.080000000002</v>
      </c>
      <c r="I6452">
        <f t="shared" ca="1" si="1708"/>
        <v>8534</v>
      </c>
      <c r="J6452">
        <f t="shared" ca="1" si="1709"/>
        <v>3760</v>
      </c>
      <c r="K6452" s="1">
        <f t="shared" ca="1" si="1710"/>
        <v>45831</v>
      </c>
      <c r="L6452" s="1">
        <f t="shared" ca="1" si="1711"/>
        <v>45839</v>
      </c>
      <c r="M6452" s="1">
        <f t="shared" ca="1" si="1712"/>
        <v>45836</v>
      </c>
      <c r="N6452">
        <f t="shared" ca="1" si="1713"/>
        <v>48124.08</v>
      </c>
      <c r="O6452" s="3">
        <f t="shared" ca="1" si="1714"/>
        <v>13651.919999999998</v>
      </c>
      <c r="P6452" s="2">
        <f t="shared" ca="1" si="1715"/>
        <v>0.22099067599067596</v>
      </c>
      <c r="Q6452" t="str">
        <f t="shared" ca="1" si="1716"/>
        <v>On Time</v>
      </c>
    </row>
    <row r="6453" spans="1:17" x14ac:dyDescent="0.3">
      <c r="A6453" t="str">
        <f t="shared" si="1700"/>
        <v>S06452</v>
      </c>
      <c r="B6453" t="str">
        <f t="shared" ca="1" si="1701"/>
        <v>FreshMart Ltd</v>
      </c>
      <c r="C6453" t="str">
        <f t="shared" ca="1" si="1702"/>
        <v>UAE</v>
      </c>
      <c r="D6453" t="str">
        <f t="shared" ca="1" si="1703"/>
        <v>Rice</v>
      </c>
      <c r="E6453">
        <f t="shared" ca="1" si="1704"/>
        <v>63</v>
      </c>
      <c r="F6453" s="3">
        <f t="shared" ca="1" si="1705"/>
        <v>789</v>
      </c>
      <c r="G6453">
        <f t="shared" ca="1" si="1706"/>
        <v>49707</v>
      </c>
      <c r="H6453">
        <f t="shared" ca="1" si="1707"/>
        <v>28332.99</v>
      </c>
      <c r="I6453">
        <f t="shared" ca="1" si="1708"/>
        <v>8629</v>
      </c>
      <c r="J6453">
        <f t="shared" ca="1" si="1709"/>
        <v>3639</v>
      </c>
      <c r="K6453" s="1">
        <f t="shared" ca="1" si="1710"/>
        <v>46245</v>
      </c>
      <c r="L6453" s="1">
        <f t="shared" ca="1" si="1711"/>
        <v>46263</v>
      </c>
      <c r="M6453" s="1">
        <f t="shared" ca="1" si="1712"/>
        <v>46267</v>
      </c>
      <c r="N6453">
        <f t="shared" ca="1" si="1713"/>
        <v>40600.990000000005</v>
      </c>
      <c r="O6453" s="3">
        <f t="shared" ca="1" si="1714"/>
        <v>9106.0099999999948</v>
      </c>
      <c r="P6453" s="2">
        <f t="shared" ca="1" si="1715"/>
        <v>0.18319371517090138</v>
      </c>
      <c r="Q6453" t="str">
        <f t="shared" ca="1" si="1716"/>
        <v>Late</v>
      </c>
    </row>
    <row r="6454" spans="1:17" x14ac:dyDescent="0.3">
      <c r="A6454" t="str">
        <f t="shared" si="1700"/>
        <v>S06453</v>
      </c>
      <c r="B6454" t="str">
        <f t="shared" ca="1" si="1701"/>
        <v>Global Foods</v>
      </c>
      <c r="C6454" t="str">
        <f t="shared" ca="1" si="1702"/>
        <v>UAE</v>
      </c>
      <c r="D6454" t="str">
        <f t="shared" ca="1" si="1703"/>
        <v>Pickles</v>
      </c>
      <c r="E6454">
        <f t="shared" ca="1" si="1704"/>
        <v>220</v>
      </c>
      <c r="F6454" s="3">
        <f t="shared" ca="1" si="1705"/>
        <v>259</v>
      </c>
      <c r="G6454">
        <f t="shared" ca="1" si="1706"/>
        <v>56980</v>
      </c>
      <c r="H6454">
        <f t="shared" ca="1" si="1707"/>
        <v>29629.599999999999</v>
      </c>
      <c r="I6454">
        <f t="shared" ca="1" si="1708"/>
        <v>7513</v>
      </c>
      <c r="J6454">
        <f t="shared" ca="1" si="1709"/>
        <v>1836</v>
      </c>
      <c r="K6454" s="1">
        <f t="shared" ca="1" si="1710"/>
        <v>45949</v>
      </c>
      <c r="L6454" s="1">
        <f t="shared" ca="1" si="1711"/>
        <v>45962</v>
      </c>
      <c r="M6454" s="1">
        <f t="shared" ca="1" si="1712"/>
        <v>45960</v>
      </c>
      <c r="N6454">
        <f t="shared" ca="1" si="1713"/>
        <v>38978.6</v>
      </c>
      <c r="O6454" s="3">
        <f t="shared" ca="1" si="1714"/>
        <v>18001.400000000001</v>
      </c>
      <c r="P6454" s="2">
        <f t="shared" ca="1" si="1715"/>
        <v>0.31592488592488593</v>
      </c>
      <c r="Q6454" t="str">
        <f t="shared" ca="1" si="1716"/>
        <v>On Time</v>
      </c>
    </row>
    <row r="6455" spans="1:17" x14ac:dyDescent="0.3">
      <c r="A6455" t="str">
        <f t="shared" si="1700"/>
        <v>S06454</v>
      </c>
      <c r="B6455" t="str">
        <f t="shared" ca="1" si="1701"/>
        <v>Global Foods</v>
      </c>
      <c r="C6455" t="str">
        <f t="shared" ca="1" si="1702"/>
        <v>Singapore</v>
      </c>
      <c r="D6455" t="str">
        <f t="shared" ca="1" si="1703"/>
        <v>Rice</v>
      </c>
      <c r="E6455">
        <f t="shared" ca="1" si="1704"/>
        <v>233</v>
      </c>
      <c r="F6455" s="3">
        <f t="shared" ca="1" si="1705"/>
        <v>348</v>
      </c>
      <c r="G6455">
        <f t="shared" ca="1" si="1706"/>
        <v>81084</v>
      </c>
      <c r="H6455">
        <f t="shared" ca="1" si="1707"/>
        <v>48650.400000000001</v>
      </c>
      <c r="I6455">
        <f t="shared" ca="1" si="1708"/>
        <v>4777</v>
      </c>
      <c r="J6455">
        <f t="shared" ca="1" si="1709"/>
        <v>3966</v>
      </c>
      <c r="K6455" s="1">
        <f t="shared" ca="1" si="1710"/>
        <v>45925</v>
      </c>
      <c r="L6455" s="1">
        <f t="shared" ca="1" si="1711"/>
        <v>45933</v>
      </c>
      <c r="M6455" s="1">
        <f t="shared" ca="1" si="1712"/>
        <v>45939</v>
      </c>
      <c r="N6455">
        <f t="shared" ca="1" si="1713"/>
        <v>57393.4</v>
      </c>
      <c r="O6455" s="3">
        <f t="shared" ca="1" si="1714"/>
        <v>23690.6</v>
      </c>
      <c r="P6455" s="2">
        <f t="shared" ca="1" si="1715"/>
        <v>0.29217354841892357</v>
      </c>
      <c r="Q6455" t="str">
        <f t="shared" ca="1" si="1716"/>
        <v>Late</v>
      </c>
    </row>
    <row r="6456" spans="1:17" x14ac:dyDescent="0.3">
      <c r="A6456" t="str">
        <f t="shared" si="1700"/>
        <v>S06455</v>
      </c>
      <c r="B6456" t="str">
        <f t="shared" ca="1" si="1701"/>
        <v>FreshMart Ltd</v>
      </c>
      <c r="C6456" t="str">
        <f t="shared" ca="1" si="1702"/>
        <v>Singapore</v>
      </c>
      <c r="D6456" t="str">
        <f t="shared" ca="1" si="1703"/>
        <v>Sauces</v>
      </c>
      <c r="E6456">
        <f t="shared" ca="1" si="1704"/>
        <v>101</v>
      </c>
      <c r="F6456" s="3">
        <f t="shared" ca="1" si="1705"/>
        <v>611</v>
      </c>
      <c r="G6456">
        <f t="shared" ca="1" si="1706"/>
        <v>61711</v>
      </c>
      <c r="H6456">
        <f t="shared" ca="1" si="1707"/>
        <v>42580.59</v>
      </c>
      <c r="I6456">
        <f t="shared" ca="1" si="1708"/>
        <v>4948</v>
      </c>
      <c r="J6456">
        <f t="shared" ca="1" si="1709"/>
        <v>3348</v>
      </c>
      <c r="K6456" s="1">
        <f t="shared" ca="1" si="1710"/>
        <v>46083</v>
      </c>
      <c r="L6456" s="1">
        <f t="shared" ca="1" si="1711"/>
        <v>46095</v>
      </c>
      <c r="M6456" s="1">
        <f t="shared" ca="1" si="1712"/>
        <v>46097</v>
      </c>
      <c r="N6456">
        <f t="shared" ca="1" si="1713"/>
        <v>50876.59</v>
      </c>
      <c r="O6456" s="3">
        <f t="shared" ca="1" si="1714"/>
        <v>10834.410000000003</v>
      </c>
      <c r="P6456" s="2">
        <f t="shared" ca="1" si="1715"/>
        <v>0.17556691675714223</v>
      </c>
      <c r="Q6456" t="str">
        <f t="shared" ca="1" si="1716"/>
        <v>Late</v>
      </c>
    </row>
    <row r="6457" spans="1:17" x14ac:dyDescent="0.3">
      <c r="A6457" t="str">
        <f t="shared" si="1700"/>
        <v>S06456</v>
      </c>
      <c r="B6457" t="str">
        <f t="shared" ca="1" si="1701"/>
        <v>FreshMart Ltd</v>
      </c>
      <c r="C6457" t="str">
        <f t="shared" ca="1" si="1702"/>
        <v>UK</v>
      </c>
      <c r="D6457" t="str">
        <f t="shared" ca="1" si="1703"/>
        <v>Pickles</v>
      </c>
      <c r="E6457">
        <f t="shared" ca="1" si="1704"/>
        <v>200</v>
      </c>
      <c r="F6457" s="3">
        <f t="shared" ca="1" si="1705"/>
        <v>246</v>
      </c>
      <c r="G6457">
        <f t="shared" ca="1" si="1706"/>
        <v>49200</v>
      </c>
      <c r="H6457">
        <f t="shared" ca="1" si="1707"/>
        <v>36408</v>
      </c>
      <c r="I6457">
        <f t="shared" ca="1" si="1708"/>
        <v>9959</v>
      </c>
      <c r="J6457">
        <f t="shared" ca="1" si="1709"/>
        <v>3969</v>
      </c>
      <c r="K6457" s="1">
        <f t="shared" ca="1" si="1710"/>
        <v>45915</v>
      </c>
      <c r="L6457" s="1">
        <f t="shared" ca="1" si="1711"/>
        <v>45933</v>
      </c>
      <c r="M6457" s="1">
        <f t="shared" ca="1" si="1712"/>
        <v>45933</v>
      </c>
      <c r="N6457">
        <f t="shared" ca="1" si="1713"/>
        <v>50336</v>
      </c>
      <c r="O6457" s="3">
        <f t="shared" ca="1" si="1714"/>
        <v>-1136</v>
      </c>
      <c r="P6457" s="2">
        <f t="shared" ca="1" si="1715"/>
        <v>-2.3089430894308944E-2</v>
      </c>
      <c r="Q6457" t="str">
        <f t="shared" ca="1" si="1716"/>
        <v>On Time</v>
      </c>
    </row>
    <row r="6458" spans="1:17" x14ac:dyDescent="0.3">
      <c r="A6458" t="str">
        <f t="shared" si="1700"/>
        <v>S06457</v>
      </c>
      <c r="B6458" t="str">
        <f t="shared" ca="1" si="1701"/>
        <v>Oceanic Exports</v>
      </c>
      <c r="C6458" t="str">
        <f t="shared" ca="1" si="1702"/>
        <v>Singapore</v>
      </c>
      <c r="D6458" t="str">
        <f t="shared" ca="1" si="1703"/>
        <v>Pickles</v>
      </c>
      <c r="E6458">
        <f t="shared" ca="1" si="1704"/>
        <v>216</v>
      </c>
      <c r="F6458" s="3">
        <f t="shared" ca="1" si="1705"/>
        <v>239</v>
      </c>
      <c r="G6458">
        <f t="shared" ca="1" si="1706"/>
        <v>51624</v>
      </c>
      <c r="H6458">
        <f t="shared" ca="1" si="1707"/>
        <v>33555.599999999999</v>
      </c>
      <c r="I6458">
        <f t="shared" ca="1" si="1708"/>
        <v>10931</v>
      </c>
      <c r="J6458">
        <f t="shared" ca="1" si="1709"/>
        <v>2329</v>
      </c>
      <c r="K6458" s="1">
        <f t="shared" ca="1" si="1710"/>
        <v>45796</v>
      </c>
      <c r="L6458" s="1">
        <f t="shared" ca="1" si="1711"/>
        <v>45808</v>
      </c>
      <c r="M6458" s="1">
        <f t="shared" ca="1" si="1712"/>
        <v>45805</v>
      </c>
      <c r="N6458">
        <f t="shared" ca="1" si="1713"/>
        <v>46815.6</v>
      </c>
      <c r="O6458" s="3">
        <f t="shared" ca="1" si="1714"/>
        <v>4808.4000000000015</v>
      </c>
      <c r="P6458" s="2">
        <f t="shared" ca="1" si="1715"/>
        <v>9.3142724314272465E-2</v>
      </c>
      <c r="Q6458" t="str">
        <f t="shared" ca="1" si="1716"/>
        <v>On Time</v>
      </c>
    </row>
    <row r="6459" spans="1:17" x14ac:dyDescent="0.3">
      <c r="A6459" t="str">
        <f t="shared" si="1700"/>
        <v>S06458</v>
      </c>
      <c r="B6459" t="str">
        <f t="shared" ca="1" si="1701"/>
        <v>Alpha Traders</v>
      </c>
      <c r="C6459" t="str">
        <f t="shared" ca="1" si="1702"/>
        <v>UAE</v>
      </c>
      <c r="D6459" t="str">
        <f t="shared" ca="1" si="1703"/>
        <v>Pickles</v>
      </c>
      <c r="E6459">
        <f t="shared" ca="1" si="1704"/>
        <v>148</v>
      </c>
      <c r="F6459" s="3">
        <f t="shared" ca="1" si="1705"/>
        <v>174</v>
      </c>
      <c r="G6459">
        <f t="shared" ca="1" si="1706"/>
        <v>25752</v>
      </c>
      <c r="H6459">
        <f t="shared" ca="1" si="1707"/>
        <v>16738.8</v>
      </c>
      <c r="I6459">
        <f t="shared" ca="1" si="1708"/>
        <v>11294</v>
      </c>
      <c r="J6459">
        <f t="shared" ca="1" si="1709"/>
        <v>2881</v>
      </c>
      <c r="K6459" s="1">
        <f t="shared" ca="1" si="1710"/>
        <v>46156</v>
      </c>
      <c r="L6459" s="1">
        <f t="shared" ca="1" si="1711"/>
        <v>46172</v>
      </c>
      <c r="M6459" s="1">
        <f t="shared" ca="1" si="1712"/>
        <v>46178</v>
      </c>
      <c r="N6459">
        <f t="shared" ca="1" si="1713"/>
        <v>30913.8</v>
      </c>
      <c r="O6459" s="3">
        <f t="shared" ca="1" si="1714"/>
        <v>-5161.7999999999993</v>
      </c>
      <c r="P6459" s="2">
        <f t="shared" ca="1" si="1715"/>
        <v>-0.20044268406337368</v>
      </c>
      <c r="Q6459" t="str">
        <f t="shared" ca="1" si="1716"/>
        <v>Late</v>
      </c>
    </row>
    <row r="6460" spans="1:17" x14ac:dyDescent="0.3">
      <c r="A6460" t="str">
        <f t="shared" si="1700"/>
        <v>S06459</v>
      </c>
      <c r="B6460" t="str">
        <f t="shared" ca="1" si="1701"/>
        <v>Beta Imports</v>
      </c>
      <c r="C6460" t="str">
        <f t="shared" ca="1" si="1702"/>
        <v>UAE</v>
      </c>
      <c r="D6460" t="str">
        <f t="shared" ca="1" si="1703"/>
        <v>Tea</v>
      </c>
      <c r="E6460">
        <f t="shared" ca="1" si="1704"/>
        <v>360</v>
      </c>
      <c r="F6460" s="3">
        <f t="shared" ca="1" si="1705"/>
        <v>319</v>
      </c>
      <c r="G6460">
        <f t="shared" ca="1" si="1706"/>
        <v>114840</v>
      </c>
      <c r="H6460">
        <f t="shared" ca="1" si="1707"/>
        <v>53974.8</v>
      </c>
      <c r="I6460">
        <f t="shared" ca="1" si="1708"/>
        <v>1872</v>
      </c>
      <c r="J6460">
        <f t="shared" ca="1" si="1709"/>
        <v>2221</v>
      </c>
      <c r="K6460" s="1">
        <f t="shared" ca="1" si="1710"/>
        <v>46296</v>
      </c>
      <c r="L6460" s="1">
        <f t="shared" ca="1" si="1711"/>
        <v>46309</v>
      </c>
      <c r="M6460" s="1">
        <f t="shared" ca="1" si="1712"/>
        <v>46306</v>
      </c>
      <c r="N6460">
        <f t="shared" ca="1" si="1713"/>
        <v>58067.8</v>
      </c>
      <c r="O6460" s="3">
        <f t="shared" ca="1" si="1714"/>
        <v>56772.2</v>
      </c>
      <c r="P6460" s="2">
        <f t="shared" ca="1" si="1715"/>
        <v>0.49435910832462554</v>
      </c>
      <c r="Q6460" t="str">
        <f t="shared" ca="1" si="1716"/>
        <v>On Time</v>
      </c>
    </row>
    <row r="6461" spans="1:17" x14ac:dyDescent="0.3">
      <c r="A6461" t="str">
        <f t="shared" si="1700"/>
        <v>S06460</v>
      </c>
      <c r="B6461" t="str">
        <f t="shared" ca="1" si="1701"/>
        <v>Prime Wholesale</v>
      </c>
      <c r="C6461" t="str">
        <f t="shared" ca="1" si="1702"/>
        <v>UAE</v>
      </c>
      <c r="D6461" t="str">
        <f t="shared" ca="1" si="1703"/>
        <v>Rice</v>
      </c>
      <c r="E6461">
        <f t="shared" ca="1" si="1704"/>
        <v>344</v>
      </c>
      <c r="F6461" s="3">
        <f t="shared" ca="1" si="1705"/>
        <v>366</v>
      </c>
      <c r="G6461">
        <f t="shared" ca="1" si="1706"/>
        <v>125904</v>
      </c>
      <c r="H6461">
        <f t="shared" ca="1" si="1707"/>
        <v>75542.399999999994</v>
      </c>
      <c r="I6461">
        <f t="shared" ca="1" si="1708"/>
        <v>3423</v>
      </c>
      <c r="J6461">
        <f t="shared" ca="1" si="1709"/>
        <v>3165</v>
      </c>
      <c r="K6461" s="1">
        <f t="shared" ca="1" si="1710"/>
        <v>46139</v>
      </c>
      <c r="L6461" s="1">
        <f t="shared" ca="1" si="1711"/>
        <v>46152</v>
      </c>
      <c r="M6461" s="1">
        <f t="shared" ca="1" si="1712"/>
        <v>46149</v>
      </c>
      <c r="N6461">
        <f t="shared" ca="1" si="1713"/>
        <v>82130.399999999994</v>
      </c>
      <c r="O6461" s="3">
        <f t="shared" ca="1" si="1714"/>
        <v>43773.600000000006</v>
      </c>
      <c r="P6461" s="2">
        <f t="shared" ca="1" si="1715"/>
        <v>0.3476744186046512</v>
      </c>
      <c r="Q6461" t="str">
        <f t="shared" ca="1" si="1716"/>
        <v>On Time</v>
      </c>
    </row>
    <row r="6462" spans="1:17" x14ac:dyDescent="0.3">
      <c r="A6462" t="str">
        <f t="shared" si="1700"/>
        <v>S06461</v>
      </c>
      <c r="B6462" t="str">
        <f t="shared" ca="1" si="1701"/>
        <v>FreshMart Ltd</v>
      </c>
      <c r="C6462" t="str">
        <f t="shared" ca="1" si="1702"/>
        <v>UAE</v>
      </c>
      <c r="D6462" t="str">
        <f t="shared" ca="1" si="1703"/>
        <v>Spices</v>
      </c>
      <c r="E6462">
        <f t="shared" ca="1" si="1704"/>
        <v>96</v>
      </c>
      <c r="F6462" s="3">
        <f t="shared" ca="1" si="1705"/>
        <v>613</v>
      </c>
      <c r="G6462">
        <f t="shared" ca="1" si="1706"/>
        <v>58848</v>
      </c>
      <c r="H6462">
        <f t="shared" ca="1" si="1707"/>
        <v>30012.48</v>
      </c>
      <c r="I6462">
        <f t="shared" ca="1" si="1708"/>
        <v>4444</v>
      </c>
      <c r="J6462">
        <f t="shared" ca="1" si="1709"/>
        <v>3193</v>
      </c>
      <c r="K6462" s="1">
        <f t="shared" ca="1" si="1710"/>
        <v>45928</v>
      </c>
      <c r="L6462" s="1">
        <f t="shared" ca="1" si="1711"/>
        <v>45937</v>
      </c>
      <c r="M6462" s="1">
        <f t="shared" ca="1" si="1712"/>
        <v>45943</v>
      </c>
      <c r="N6462">
        <f t="shared" ca="1" si="1713"/>
        <v>37649.479999999996</v>
      </c>
      <c r="O6462" s="3">
        <f t="shared" ca="1" si="1714"/>
        <v>21198.520000000004</v>
      </c>
      <c r="P6462" s="2">
        <f t="shared" ca="1" si="1715"/>
        <v>0.36022498640565531</v>
      </c>
      <c r="Q6462" t="str">
        <f t="shared" ca="1" si="1716"/>
        <v>Late</v>
      </c>
    </row>
    <row r="6463" spans="1:17" x14ac:dyDescent="0.3">
      <c r="A6463" t="str">
        <f t="shared" si="1700"/>
        <v>S06462</v>
      </c>
      <c r="B6463" t="str">
        <f t="shared" ca="1" si="1701"/>
        <v>Beta Imports</v>
      </c>
      <c r="C6463" t="str">
        <f t="shared" ca="1" si="1702"/>
        <v>Singapore</v>
      </c>
      <c r="D6463" t="str">
        <f t="shared" ca="1" si="1703"/>
        <v>Pickles</v>
      </c>
      <c r="E6463">
        <f t="shared" ca="1" si="1704"/>
        <v>207</v>
      </c>
      <c r="F6463" s="3">
        <f t="shared" ca="1" si="1705"/>
        <v>354</v>
      </c>
      <c r="G6463">
        <f t="shared" ca="1" si="1706"/>
        <v>73278</v>
      </c>
      <c r="H6463">
        <f t="shared" ca="1" si="1707"/>
        <v>43234.02</v>
      </c>
      <c r="I6463">
        <f t="shared" ca="1" si="1708"/>
        <v>9411</v>
      </c>
      <c r="J6463">
        <f t="shared" ca="1" si="1709"/>
        <v>1677</v>
      </c>
      <c r="K6463" s="1">
        <f t="shared" ca="1" si="1710"/>
        <v>46156</v>
      </c>
      <c r="L6463" s="1">
        <f t="shared" ca="1" si="1711"/>
        <v>46168</v>
      </c>
      <c r="M6463" s="1">
        <f t="shared" ca="1" si="1712"/>
        <v>46167</v>
      </c>
      <c r="N6463">
        <f t="shared" ca="1" si="1713"/>
        <v>54322.02</v>
      </c>
      <c r="O6463" s="3">
        <f t="shared" ca="1" si="1714"/>
        <v>18955.980000000003</v>
      </c>
      <c r="P6463" s="2">
        <f t="shared" ca="1" si="1715"/>
        <v>0.25868582657823636</v>
      </c>
      <c r="Q6463" t="str">
        <f t="shared" ca="1" si="1716"/>
        <v>On Time</v>
      </c>
    </row>
    <row r="6464" spans="1:17" x14ac:dyDescent="0.3">
      <c r="A6464" t="str">
        <f t="shared" si="1700"/>
        <v>S06463</v>
      </c>
      <c r="B6464" t="str">
        <f t="shared" ca="1" si="1701"/>
        <v>Global Foods</v>
      </c>
      <c r="C6464" t="str">
        <f t="shared" ca="1" si="1702"/>
        <v>Canada</v>
      </c>
      <c r="D6464" t="str">
        <f t="shared" ca="1" si="1703"/>
        <v>Pickles</v>
      </c>
      <c r="E6464">
        <f t="shared" ca="1" si="1704"/>
        <v>283</v>
      </c>
      <c r="F6464" s="3">
        <f t="shared" ca="1" si="1705"/>
        <v>259</v>
      </c>
      <c r="G6464">
        <f t="shared" ca="1" si="1706"/>
        <v>73297</v>
      </c>
      <c r="H6464">
        <f t="shared" ca="1" si="1707"/>
        <v>34449.589999999997</v>
      </c>
      <c r="I6464">
        <f t="shared" ca="1" si="1708"/>
        <v>8579</v>
      </c>
      <c r="J6464">
        <f t="shared" ca="1" si="1709"/>
        <v>1163</v>
      </c>
      <c r="K6464" s="1">
        <f t="shared" ca="1" si="1710"/>
        <v>45795</v>
      </c>
      <c r="L6464" s="1">
        <f t="shared" ca="1" si="1711"/>
        <v>45814</v>
      </c>
      <c r="M6464" s="1">
        <f t="shared" ca="1" si="1712"/>
        <v>45815</v>
      </c>
      <c r="N6464">
        <f t="shared" ca="1" si="1713"/>
        <v>44191.59</v>
      </c>
      <c r="O6464" s="3">
        <f t="shared" ca="1" si="1714"/>
        <v>29105.410000000003</v>
      </c>
      <c r="P6464" s="2">
        <f t="shared" ca="1" si="1715"/>
        <v>0.39708869394381768</v>
      </c>
      <c r="Q6464" t="str">
        <f t="shared" ca="1" si="1716"/>
        <v>Late</v>
      </c>
    </row>
    <row r="6465" spans="1:17" x14ac:dyDescent="0.3">
      <c r="A6465" t="str">
        <f t="shared" si="1700"/>
        <v>S06464</v>
      </c>
      <c r="B6465" t="str">
        <f t="shared" ca="1" si="1701"/>
        <v>Beta Imports</v>
      </c>
      <c r="C6465" t="str">
        <f t="shared" ca="1" si="1702"/>
        <v>UAE</v>
      </c>
      <c r="D6465" t="str">
        <f t="shared" ca="1" si="1703"/>
        <v>Spices</v>
      </c>
      <c r="E6465">
        <f t="shared" ca="1" si="1704"/>
        <v>375</v>
      </c>
      <c r="F6465" s="3">
        <f t="shared" ca="1" si="1705"/>
        <v>116</v>
      </c>
      <c r="G6465">
        <f t="shared" ca="1" si="1706"/>
        <v>43500</v>
      </c>
      <c r="H6465">
        <f t="shared" ca="1" si="1707"/>
        <v>24360</v>
      </c>
      <c r="I6465">
        <f t="shared" ca="1" si="1708"/>
        <v>4588</v>
      </c>
      <c r="J6465">
        <f t="shared" ca="1" si="1709"/>
        <v>1224</v>
      </c>
      <c r="K6465" s="1">
        <f t="shared" ca="1" si="1710"/>
        <v>46030</v>
      </c>
      <c r="L6465" s="1">
        <f t="shared" ca="1" si="1711"/>
        <v>46041</v>
      </c>
      <c r="M6465" s="1">
        <f t="shared" ca="1" si="1712"/>
        <v>46040</v>
      </c>
      <c r="N6465">
        <f t="shared" ca="1" si="1713"/>
        <v>30172</v>
      </c>
      <c r="O6465" s="3">
        <f t="shared" ca="1" si="1714"/>
        <v>13328</v>
      </c>
      <c r="P6465" s="2">
        <f t="shared" ca="1" si="1715"/>
        <v>0.30639080459770113</v>
      </c>
      <c r="Q6465" t="str">
        <f t="shared" ca="1" si="1716"/>
        <v>On Time</v>
      </c>
    </row>
    <row r="6466" spans="1:17" x14ac:dyDescent="0.3">
      <c r="A6466" t="str">
        <f t="shared" si="1700"/>
        <v>S06465</v>
      </c>
      <c r="B6466" t="str">
        <f t="shared" ca="1" si="1701"/>
        <v>Prime Wholesale</v>
      </c>
      <c r="C6466" t="str">
        <f t="shared" ca="1" si="1702"/>
        <v>UK</v>
      </c>
      <c r="D6466" t="str">
        <f t="shared" ca="1" si="1703"/>
        <v>Rice</v>
      </c>
      <c r="E6466">
        <f t="shared" ca="1" si="1704"/>
        <v>378</v>
      </c>
      <c r="F6466" s="3">
        <f t="shared" ca="1" si="1705"/>
        <v>677</v>
      </c>
      <c r="G6466">
        <f t="shared" ca="1" si="1706"/>
        <v>255906</v>
      </c>
      <c r="H6466">
        <f t="shared" ca="1" si="1707"/>
        <v>130512.06</v>
      </c>
      <c r="I6466">
        <f t="shared" ca="1" si="1708"/>
        <v>9248</v>
      </c>
      <c r="J6466">
        <f t="shared" ca="1" si="1709"/>
        <v>3433</v>
      </c>
      <c r="K6466" s="1">
        <f t="shared" ca="1" si="1710"/>
        <v>46225</v>
      </c>
      <c r="L6466" s="1">
        <f t="shared" ca="1" si="1711"/>
        <v>46240</v>
      </c>
      <c r="M6466" s="1">
        <f t="shared" ca="1" si="1712"/>
        <v>46239</v>
      </c>
      <c r="N6466">
        <f t="shared" ca="1" si="1713"/>
        <v>143193.06</v>
      </c>
      <c r="O6466" s="3">
        <f t="shared" ca="1" si="1714"/>
        <v>112712.94</v>
      </c>
      <c r="P6466" s="2">
        <f t="shared" ca="1" si="1715"/>
        <v>0.44044664837870157</v>
      </c>
      <c r="Q6466" t="str">
        <f t="shared" ca="1" si="1716"/>
        <v>On Time</v>
      </c>
    </row>
    <row r="6467" spans="1:17" x14ac:dyDescent="0.3">
      <c r="A6467" t="str">
        <f t="shared" ref="A6467:A6530" si="1717">"S"&amp;TEXT(ROW()-1,"00000")</f>
        <v>S06466</v>
      </c>
      <c r="B6467" t="str">
        <f t="shared" ref="B6467:B6530" ca="1" si="1718">CHOOSE(RANDBETWEEN(1,6),"Alpha Traders","Beta Imports","Global Foods","FreshMart Ltd","Oceanic Exports","Prime Wholesale")</f>
        <v>Alpha Traders</v>
      </c>
      <c r="C6467" t="str">
        <f t="shared" ref="C6467:C6530" ca="1" si="1719">CHOOSE(RANDBETWEEN(1,5),"UK","UAE","Canada","Australia","Singapore")</f>
        <v>UK</v>
      </c>
      <c r="D6467" t="str">
        <f t="shared" ref="D6467:D6530" ca="1" si="1720">CHOOSE(RANDBETWEEN(1,5),"Pickles","Spices","Tea","Rice","Sauces")</f>
        <v>Tea</v>
      </c>
      <c r="E6467">
        <f t="shared" ref="E6467:E6530" ca="1" si="1721">RANDBETWEEN(50,500)</f>
        <v>228</v>
      </c>
      <c r="F6467" s="3">
        <f t="shared" ref="F6467:F6530" ca="1" si="1722">RANDBETWEEN(100,800)</f>
        <v>365</v>
      </c>
      <c r="G6467">
        <f t="shared" ref="G6467:G6530" ca="1" si="1723">E6467*F6467</f>
        <v>83220</v>
      </c>
      <c r="H6467">
        <f t="shared" ref="H6467:H6530" ca="1" si="1724">ROUND(G6467*RANDBETWEEN(45,75)/100,2)</f>
        <v>42442.2</v>
      </c>
      <c r="I6467">
        <f t="shared" ref="I6467:I6530" ca="1" si="1725">RANDBETWEEN(1500,12000)</f>
        <v>3625</v>
      </c>
      <c r="J6467">
        <f t="shared" ref="J6467:J6530" ca="1" si="1726">RANDBETWEEN(500,4000)</f>
        <v>2419</v>
      </c>
      <c r="K6467" s="1">
        <f t="shared" ref="K6467:K6530" ca="1" si="1727">DATE(2025,1,1)+RANDBETWEEN(0,729)</f>
        <v>46380</v>
      </c>
      <c r="L6467" s="1">
        <f t="shared" ref="L6467:L6530" ca="1" si="1728">K6467+RANDBETWEEN(7,20)</f>
        <v>46395</v>
      </c>
      <c r="M6467" s="1">
        <f t="shared" ref="M6467:M6530" ca="1" si="1729">L6467+RANDBETWEEN(-3,6)</f>
        <v>46397</v>
      </c>
      <c r="N6467">
        <f t="shared" ref="N6467:N6530" ca="1" si="1730">H6467+I6467+J6467</f>
        <v>48486.2</v>
      </c>
      <c r="O6467" s="3">
        <f t="shared" ref="O6467:O6530" ca="1" si="1731">G6467-N6467</f>
        <v>34733.800000000003</v>
      </c>
      <c r="P6467" s="2">
        <f t="shared" ref="P6467:P6530" ca="1" si="1732">IFERROR(O6467/G6467,0)</f>
        <v>0.41737322758952178</v>
      </c>
      <c r="Q6467" t="str">
        <f t="shared" ref="Q6467:Q6530" ca="1" si="1733">IF(M6467&lt;=L6467,"On Time","Late")</f>
        <v>Late</v>
      </c>
    </row>
    <row r="6468" spans="1:17" x14ac:dyDescent="0.3">
      <c r="A6468" t="str">
        <f t="shared" si="1717"/>
        <v>S06467</v>
      </c>
      <c r="B6468" t="str">
        <f t="shared" ca="1" si="1718"/>
        <v>FreshMart Ltd</v>
      </c>
      <c r="C6468" t="str">
        <f t="shared" ca="1" si="1719"/>
        <v>UAE</v>
      </c>
      <c r="D6468" t="str">
        <f t="shared" ca="1" si="1720"/>
        <v>Sauces</v>
      </c>
      <c r="E6468">
        <f t="shared" ca="1" si="1721"/>
        <v>267</v>
      </c>
      <c r="F6468" s="3">
        <f t="shared" ca="1" si="1722"/>
        <v>693</v>
      </c>
      <c r="G6468">
        <f t="shared" ca="1" si="1723"/>
        <v>185031</v>
      </c>
      <c r="H6468">
        <f t="shared" ca="1" si="1724"/>
        <v>135072.63</v>
      </c>
      <c r="I6468">
        <f t="shared" ca="1" si="1725"/>
        <v>11271</v>
      </c>
      <c r="J6468">
        <f t="shared" ca="1" si="1726"/>
        <v>2126</v>
      </c>
      <c r="K6468" s="1">
        <f t="shared" ca="1" si="1727"/>
        <v>46359</v>
      </c>
      <c r="L6468" s="1">
        <f t="shared" ca="1" si="1728"/>
        <v>46373</v>
      </c>
      <c r="M6468" s="1">
        <f t="shared" ca="1" si="1729"/>
        <v>46371</v>
      </c>
      <c r="N6468">
        <f t="shared" ca="1" si="1730"/>
        <v>148469.63</v>
      </c>
      <c r="O6468" s="3">
        <f t="shared" ca="1" si="1731"/>
        <v>36561.369999999995</v>
      </c>
      <c r="P6468" s="2">
        <f t="shared" ca="1" si="1732"/>
        <v>0.19759591635996127</v>
      </c>
      <c r="Q6468" t="str">
        <f t="shared" ca="1" si="1733"/>
        <v>On Time</v>
      </c>
    </row>
    <row r="6469" spans="1:17" x14ac:dyDescent="0.3">
      <c r="A6469" t="str">
        <f t="shared" si="1717"/>
        <v>S06468</v>
      </c>
      <c r="B6469" t="str">
        <f t="shared" ca="1" si="1718"/>
        <v>Global Foods</v>
      </c>
      <c r="C6469" t="str">
        <f t="shared" ca="1" si="1719"/>
        <v>Singapore</v>
      </c>
      <c r="D6469" t="str">
        <f t="shared" ca="1" si="1720"/>
        <v>Spices</v>
      </c>
      <c r="E6469">
        <f t="shared" ca="1" si="1721"/>
        <v>121</v>
      </c>
      <c r="F6469" s="3">
        <f t="shared" ca="1" si="1722"/>
        <v>248</v>
      </c>
      <c r="G6469">
        <f t="shared" ca="1" si="1723"/>
        <v>30008</v>
      </c>
      <c r="H6469">
        <f t="shared" ca="1" si="1724"/>
        <v>16504.400000000001</v>
      </c>
      <c r="I6469">
        <f t="shared" ca="1" si="1725"/>
        <v>10928</v>
      </c>
      <c r="J6469">
        <f t="shared" ca="1" si="1726"/>
        <v>868</v>
      </c>
      <c r="K6469" s="1">
        <f t="shared" ca="1" si="1727"/>
        <v>46258</v>
      </c>
      <c r="L6469" s="1">
        <f t="shared" ca="1" si="1728"/>
        <v>46268</v>
      </c>
      <c r="M6469" s="1">
        <f t="shared" ca="1" si="1729"/>
        <v>46273</v>
      </c>
      <c r="N6469">
        <f t="shared" ca="1" si="1730"/>
        <v>28300.400000000001</v>
      </c>
      <c r="O6469" s="3">
        <f t="shared" ca="1" si="1731"/>
        <v>1707.5999999999985</v>
      </c>
      <c r="P6469" s="2">
        <f t="shared" ca="1" si="1732"/>
        <v>5.6904825379898646E-2</v>
      </c>
      <c r="Q6469" t="str">
        <f t="shared" ca="1" si="1733"/>
        <v>Late</v>
      </c>
    </row>
    <row r="6470" spans="1:17" x14ac:dyDescent="0.3">
      <c r="A6470" t="str">
        <f t="shared" si="1717"/>
        <v>S06469</v>
      </c>
      <c r="B6470" t="str">
        <f t="shared" ca="1" si="1718"/>
        <v>Oceanic Exports</v>
      </c>
      <c r="C6470" t="str">
        <f t="shared" ca="1" si="1719"/>
        <v>UK</v>
      </c>
      <c r="D6470" t="str">
        <f t="shared" ca="1" si="1720"/>
        <v>Rice</v>
      </c>
      <c r="E6470">
        <f t="shared" ca="1" si="1721"/>
        <v>350</v>
      </c>
      <c r="F6470" s="3">
        <f t="shared" ca="1" si="1722"/>
        <v>216</v>
      </c>
      <c r="G6470">
        <f t="shared" ca="1" si="1723"/>
        <v>75600</v>
      </c>
      <c r="H6470">
        <f t="shared" ca="1" si="1724"/>
        <v>49140</v>
      </c>
      <c r="I6470">
        <f t="shared" ca="1" si="1725"/>
        <v>10624</v>
      </c>
      <c r="J6470">
        <f t="shared" ca="1" si="1726"/>
        <v>2574</v>
      </c>
      <c r="K6470" s="1">
        <f t="shared" ca="1" si="1727"/>
        <v>45783</v>
      </c>
      <c r="L6470" s="1">
        <f t="shared" ca="1" si="1728"/>
        <v>45791</v>
      </c>
      <c r="M6470" s="1">
        <f t="shared" ca="1" si="1729"/>
        <v>45793</v>
      </c>
      <c r="N6470">
        <f t="shared" ca="1" si="1730"/>
        <v>62338</v>
      </c>
      <c r="O6470" s="3">
        <f t="shared" ca="1" si="1731"/>
        <v>13262</v>
      </c>
      <c r="P6470" s="2">
        <f t="shared" ca="1" si="1732"/>
        <v>0.17542328042328043</v>
      </c>
      <c r="Q6470" t="str">
        <f t="shared" ca="1" si="1733"/>
        <v>Late</v>
      </c>
    </row>
    <row r="6471" spans="1:17" x14ac:dyDescent="0.3">
      <c r="A6471" t="str">
        <f t="shared" si="1717"/>
        <v>S06470</v>
      </c>
      <c r="B6471" t="str">
        <f t="shared" ca="1" si="1718"/>
        <v>Alpha Traders</v>
      </c>
      <c r="C6471" t="str">
        <f t="shared" ca="1" si="1719"/>
        <v>Singapore</v>
      </c>
      <c r="D6471" t="str">
        <f t="shared" ca="1" si="1720"/>
        <v>Spices</v>
      </c>
      <c r="E6471">
        <f t="shared" ca="1" si="1721"/>
        <v>172</v>
      </c>
      <c r="F6471" s="3">
        <f t="shared" ca="1" si="1722"/>
        <v>227</v>
      </c>
      <c r="G6471">
        <f t="shared" ca="1" si="1723"/>
        <v>39044</v>
      </c>
      <c r="H6471">
        <f t="shared" ca="1" si="1724"/>
        <v>26940.36</v>
      </c>
      <c r="I6471">
        <f t="shared" ca="1" si="1725"/>
        <v>10046</v>
      </c>
      <c r="J6471">
        <f t="shared" ca="1" si="1726"/>
        <v>3087</v>
      </c>
      <c r="K6471" s="1">
        <f t="shared" ca="1" si="1727"/>
        <v>45751</v>
      </c>
      <c r="L6471" s="1">
        <f t="shared" ca="1" si="1728"/>
        <v>45762</v>
      </c>
      <c r="M6471" s="1">
        <f t="shared" ca="1" si="1729"/>
        <v>45767</v>
      </c>
      <c r="N6471">
        <f t="shared" ca="1" si="1730"/>
        <v>40073.360000000001</v>
      </c>
      <c r="O6471" s="3">
        <f t="shared" ca="1" si="1731"/>
        <v>-1029.3600000000006</v>
      </c>
      <c r="P6471" s="2">
        <f t="shared" ca="1" si="1732"/>
        <v>-2.6364102038725554E-2</v>
      </c>
      <c r="Q6471" t="str">
        <f t="shared" ca="1" si="1733"/>
        <v>Late</v>
      </c>
    </row>
    <row r="6472" spans="1:17" x14ac:dyDescent="0.3">
      <c r="A6472" t="str">
        <f t="shared" si="1717"/>
        <v>S06471</v>
      </c>
      <c r="B6472" t="str">
        <f t="shared" ca="1" si="1718"/>
        <v>Prime Wholesale</v>
      </c>
      <c r="C6472" t="str">
        <f t="shared" ca="1" si="1719"/>
        <v>Australia</v>
      </c>
      <c r="D6472" t="str">
        <f t="shared" ca="1" si="1720"/>
        <v>Pickles</v>
      </c>
      <c r="E6472">
        <f t="shared" ca="1" si="1721"/>
        <v>70</v>
      </c>
      <c r="F6472" s="3">
        <f t="shared" ca="1" si="1722"/>
        <v>222</v>
      </c>
      <c r="G6472">
        <f t="shared" ca="1" si="1723"/>
        <v>15540</v>
      </c>
      <c r="H6472">
        <f t="shared" ca="1" si="1724"/>
        <v>7148.4</v>
      </c>
      <c r="I6472">
        <f t="shared" ca="1" si="1725"/>
        <v>8643</v>
      </c>
      <c r="J6472">
        <f t="shared" ca="1" si="1726"/>
        <v>1223</v>
      </c>
      <c r="K6472" s="1">
        <f t="shared" ca="1" si="1727"/>
        <v>46368</v>
      </c>
      <c r="L6472" s="1">
        <f t="shared" ca="1" si="1728"/>
        <v>46375</v>
      </c>
      <c r="M6472" s="1">
        <f t="shared" ca="1" si="1729"/>
        <v>46374</v>
      </c>
      <c r="N6472">
        <f t="shared" ca="1" si="1730"/>
        <v>17014.400000000001</v>
      </c>
      <c r="O6472" s="3">
        <f t="shared" ca="1" si="1731"/>
        <v>-1474.4000000000015</v>
      </c>
      <c r="P6472" s="2">
        <f t="shared" ca="1" si="1732"/>
        <v>-9.4877734877734973E-2</v>
      </c>
      <c r="Q6472" t="str">
        <f t="shared" ca="1" si="1733"/>
        <v>On Time</v>
      </c>
    </row>
    <row r="6473" spans="1:17" x14ac:dyDescent="0.3">
      <c r="A6473" t="str">
        <f t="shared" si="1717"/>
        <v>S06472</v>
      </c>
      <c r="B6473" t="str">
        <f t="shared" ca="1" si="1718"/>
        <v>FreshMart Ltd</v>
      </c>
      <c r="C6473" t="str">
        <f t="shared" ca="1" si="1719"/>
        <v>Singapore</v>
      </c>
      <c r="D6473" t="str">
        <f t="shared" ca="1" si="1720"/>
        <v>Pickles</v>
      </c>
      <c r="E6473">
        <f t="shared" ca="1" si="1721"/>
        <v>400</v>
      </c>
      <c r="F6473" s="3">
        <f t="shared" ca="1" si="1722"/>
        <v>734</v>
      </c>
      <c r="G6473">
        <f t="shared" ca="1" si="1723"/>
        <v>293600</v>
      </c>
      <c r="H6473">
        <f t="shared" ca="1" si="1724"/>
        <v>146800</v>
      </c>
      <c r="I6473">
        <f t="shared" ca="1" si="1725"/>
        <v>5457</v>
      </c>
      <c r="J6473">
        <f t="shared" ca="1" si="1726"/>
        <v>1187</v>
      </c>
      <c r="K6473" s="1">
        <f t="shared" ca="1" si="1727"/>
        <v>45678</v>
      </c>
      <c r="L6473" s="1">
        <f t="shared" ca="1" si="1728"/>
        <v>45693</v>
      </c>
      <c r="M6473" s="1">
        <f t="shared" ca="1" si="1729"/>
        <v>45697</v>
      </c>
      <c r="N6473">
        <f t="shared" ca="1" si="1730"/>
        <v>153444</v>
      </c>
      <c r="O6473" s="3">
        <f t="shared" ca="1" si="1731"/>
        <v>140156</v>
      </c>
      <c r="P6473" s="2">
        <f t="shared" ca="1" si="1732"/>
        <v>0.47737057220708445</v>
      </c>
      <c r="Q6473" t="str">
        <f t="shared" ca="1" si="1733"/>
        <v>Late</v>
      </c>
    </row>
    <row r="6474" spans="1:17" x14ac:dyDescent="0.3">
      <c r="A6474" t="str">
        <f t="shared" si="1717"/>
        <v>S06473</v>
      </c>
      <c r="B6474" t="str">
        <f t="shared" ca="1" si="1718"/>
        <v>FreshMart Ltd</v>
      </c>
      <c r="C6474" t="str">
        <f t="shared" ca="1" si="1719"/>
        <v>UAE</v>
      </c>
      <c r="D6474" t="str">
        <f t="shared" ca="1" si="1720"/>
        <v>Rice</v>
      </c>
      <c r="E6474">
        <f t="shared" ca="1" si="1721"/>
        <v>284</v>
      </c>
      <c r="F6474" s="3">
        <f t="shared" ca="1" si="1722"/>
        <v>369</v>
      </c>
      <c r="G6474">
        <f t="shared" ca="1" si="1723"/>
        <v>104796</v>
      </c>
      <c r="H6474">
        <f t="shared" ca="1" si="1724"/>
        <v>63925.56</v>
      </c>
      <c r="I6474">
        <f t="shared" ca="1" si="1725"/>
        <v>3645</v>
      </c>
      <c r="J6474">
        <f t="shared" ca="1" si="1726"/>
        <v>2883</v>
      </c>
      <c r="K6474" s="1">
        <f t="shared" ca="1" si="1727"/>
        <v>45864</v>
      </c>
      <c r="L6474" s="1">
        <f t="shared" ca="1" si="1728"/>
        <v>45882</v>
      </c>
      <c r="M6474" s="1">
        <f t="shared" ca="1" si="1729"/>
        <v>45888</v>
      </c>
      <c r="N6474">
        <f t="shared" ca="1" si="1730"/>
        <v>70453.56</v>
      </c>
      <c r="O6474" s="3">
        <f t="shared" ca="1" si="1731"/>
        <v>34342.44</v>
      </c>
      <c r="P6474" s="2">
        <f t="shared" ca="1" si="1732"/>
        <v>0.32770754608954544</v>
      </c>
      <c r="Q6474" t="str">
        <f t="shared" ca="1" si="1733"/>
        <v>Late</v>
      </c>
    </row>
    <row r="6475" spans="1:17" x14ac:dyDescent="0.3">
      <c r="A6475" t="str">
        <f t="shared" si="1717"/>
        <v>S06474</v>
      </c>
      <c r="B6475" t="str">
        <f t="shared" ca="1" si="1718"/>
        <v>Beta Imports</v>
      </c>
      <c r="C6475" t="str">
        <f t="shared" ca="1" si="1719"/>
        <v>UAE</v>
      </c>
      <c r="D6475" t="str">
        <f t="shared" ca="1" si="1720"/>
        <v>Tea</v>
      </c>
      <c r="E6475">
        <f t="shared" ca="1" si="1721"/>
        <v>392</v>
      </c>
      <c r="F6475" s="3">
        <f t="shared" ca="1" si="1722"/>
        <v>554</v>
      </c>
      <c r="G6475">
        <f t="shared" ca="1" si="1723"/>
        <v>217168</v>
      </c>
      <c r="H6475">
        <f t="shared" ca="1" si="1724"/>
        <v>138987.51999999999</v>
      </c>
      <c r="I6475">
        <f t="shared" ca="1" si="1725"/>
        <v>2235</v>
      </c>
      <c r="J6475">
        <f t="shared" ca="1" si="1726"/>
        <v>2292</v>
      </c>
      <c r="K6475" s="1">
        <f t="shared" ca="1" si="1727"/>
        <v>46314</v>
      </c>
      <c r="L6475" s="1">
        <f t="shared" ca="1" si="1728"/>
        <v>46334</v>
      </c>
      <c r="M6475" s="1">
        <f t="shared" ca="1" si="1729"/>
        <v>46332</v>
      </c>
      <c r="N6475">
        <f t="shared" ca="1" si="1730"/>
        <v>143514.51999999999</v>
      </c>
      <c r="O6475" s="3">
        <f t="shared" ca="1" si="1731"/>
        <v>73653.48000000001</v>
      </c>
      <c r="P6475" s="2">
        <f t="shared" ca="1" si="1732"/>
        <v>0.33915438738672371</v>
      </c>
      <c r="Q6475" t="str">
        <f t="shared" ca="1" si="1733"/>
        <v>On Time</v>
      </c>
    </row>
    <row r="6476" spans="1:17" x14ac:dyDescent="0.3">
      <c r="A6476" t="str">
        <f t="shared" si="1717"/>
        <v>S06475</v>
      </c>
      <c r="B6476" t="str">
        <f t="shared" ca="1" si="1718"/>
        <v>Oceanic Exports</v>
      </c>
      <c r="C6476" t="str">
        <f t="shared" ca="1" si="1719"/>
        <v>Australia</v>
      </c>
      <c r="D6476" t="str">
        <f t="shared" ca="1" si="1720"/>
        <v>Pickles</v>
      </c>
      <c r="E6476">
        <f t="shared" ca="1" si="1721"/>
        <v>57</v>
      </c>
      <c r="F6476" s="3">
        <f t="shared" ca="1" si="1722"/>
        <v>706</v>
      </c>
      <c r="G6476">
        <f t="shared" ca="1" si="1723"/>
        <v>40242</v>
      </c>
      <c r="H6476">
        <f t="shared" ca="1" si="1724"/>
        <v>26559.72</v>
      </c>
      <c r="I6476">
        <f t="shared" ca="1" si="1725"/>
        <v>6632</v>
      </c>
      <c r="J6476">
        <f t="shared" ca="1" si="1726"/>
        <v>3338</v>
      </c>
      <c r="K6476" s="1">
        <f t="shared" ca="1" si="1727"/>
        <v>46030</v>
      </c>
      <c r="L6476" s="1">
        <f t="shared" ca="1" si="1728"/>
        <v>46047</v>
      </c>
      <c r="M6476" s="1">
        <f t="shared" ca="1" si="1729"/>
        <v>46047</v>
      </c>
      <c r="N6476">
        <f t="shared" ca="1" si="1730"/>
        <v>36529.72</v>
      </c>
      <c r="O6476" s="3">
        <f t="shared" ca="1" si="1731"/>
        <v>3712.2799999999988</v>
      </c>
      <c r="P6476" s="2">
        <f t="shared" ca="1" si="1732"/>
        <v>9.2248894190149561E-2</v>
      </c>
      <c r="Q6476" t="str">
        <f t="shared" ca="1" si="1733"/>
        <v>On Time</v>
      </c>
    </row>
    <row r="6477" spans="1:17" x14ac:dyDescent="0.3">
      <c r="A6477" t="str">
        <f t="shared" si="1717"/>
        <v>S06476</v>
      </c>
      <c r="B6477" t="str">
        <f t="shared" ca="1" si="1718"/>
        <v>Oceanic Exports</v>
      </c>
      <c r="C6477" t="str">
        <f t="shared" ca="1" si="1719"/>
        <v>Canada</v>
      </c>
      <c r="D6477" t="str">
        <f t="shared" ca="1" si="1720"/>
        <v>Pickles</v>
      </c>
      <c r="E6477">
        <f t="shared" ca="1" si="1721"/>
        <v>264</v>
      </c>
      <c r="F6477" s="3">
        <f t="shared" ca="1" si="1722"/>
        <v>360</v>
      </c>
      <c r="G6477">
        <f t="shared" ca="1" si="1723"/>
        <v>95040</v>
      </c>
      <c r="H6477">
        <f t="shared" ca="1" si="1724"/>
        <v>48470.400000000001</v>
      </c>
      <c r="I6477">
        <f t="shared" ca="1" si="1725"/>
        <v>7348</v>
      </c>
      <c r="J6477">
        <f t="shared" ca="1" si="1726"/>
        <v>2187</v>
      </c>
      <c r="K6477" s="1">
        <f t="shared" ca="1" si="1727"/>
        <v>46341</v>
      </c>
      <c r="L6477" s="1">
        <f t="shared" ca="1" si="1728"/>
        <v>46355</v>
      </c>
      <c r="M6477" s="1">
        <f t="shared" ca="1" si="1729"/>
        <v>46355</v>
      </c>
      <c r="N6477">
        <f t="shared" ca="1" si="1730"/>
        <v>58005.4</v>
      </c>
      <c r="O6477" s="3">
        <f t="shared" ca="1" si="1731"/>
        <v>37034.6</v>
      </c>
      <c r="P6477" s="2">
        <f t="shared" ca="1" si="1732"/>
        <v>0.38967382154882152</v>
      </c>
      <c r="Q6477" t="str">
        <f t="shared" ca="1" si="1733"/>
        <v>On Time</v>
      </c>
    </row>
    <row r="6478" spans="1:17" x14ac:dyDescent="0.3">
      <c r="A6478" t="str">
        <f t="shared" si="1717"/>
        <v>S06477</v>
      </c>
      <c r="B6478" t="str">
        <f t="shared" ca="1" si="1718"/>
        <v>Global Foods</v>
      </c>
      <c r="C6478" t="str">
        <f t="shared" ca="1" si="1719"/>
        <v>Canada</v>
      </c>
      <c r="D6478" t="str">
        <f t="shared" ca="1" si="1720"/>
        <v>Rice</v>
      </c>
      <c r="E6478">
        <f t="shared" ca="1" si="1721"/>
        <v>60</v>
      </c>
      <c r="F6478" s="3">
        <f t="shared" ca="1" si="1722"/>
        <v>529</v>
      </c>
      <c r="G6478">
        <f t="shared" ca="1" si="1723"/>
        <v>31740</v>
      </c>
      <c r="H6478">
        <f t="shared" ca="1" si="1724"/>
        <v>16822.2</v>
      </c>
      <c r="I6478">
        <f t="shared" ca="1" si="1725"/>
        <v>5537</v>
      </c>
      <c r="J6478">
        <f t="shared" ca="1" si="1726"/>
        <v>3702</v>
      </c>
      <c r="K6478" s="1">
        <f t="shared" ca="1" si="1727"/>
        <v>46181</v>
      </c>
      <c r="L6478" s="1">
        <f t="shared" ca="1" si="1728"/>
        <v>46190</v>
      </c>
      <c r="M6478" s="1">
        <f t="shared" ca="1" si="1729"/>
        <v>46187</v>
      </c>
      <c r="N6478">
        <f t="shared" ca="1" si="1730"/>
        <v>26061.200000000001</v>
      </c>
      <c r="O6478" s="3">
        <f t="shared" ca="1" si="1731"/>
        <v>5678.7999999999993</v>
      </c>
      <c r="P6478" s="2">
        <f t="shared" ca="1" si="1732"/>
        <v>0.17891619407687459</v>
      </c>
      <c r="Q6478" t="str">
        <f t="shared" ca="1" si="1733"/>
        <v>On Time</v>
      </c>
    </row>
    <row r="6479" spans="1:17" x14ac:dyDescent="0.3">
      <c r="A6479" t="str">
        <f t="shared" si="1717"/>
        <v>S06478</v>
      </c>
      <c r="B6479" t="str">
        <f t="shared" ca="1" si="1718"/>
        <v>Prime Wholesale</v>
      </c>
      <c r="C6479" t="str">
        <f t="shared" ca="1" si="1719"/>
        <v>UAE</v>
      </c>
      <c r="D6479" t="str">
        <f t="shared" ca="1" si="1720"/>
        <v>Sauces</v>
      </c>
      <c r="E6479">
        <f t="shared" ca="1" si="1721"/>
        <v>52</v>
      </c>
      <c r="F6479" s="3">
        <f t="shared" ca="1" si="1722"/>
        <v>370</v>
      </c>
      <c r="G6479">
        <f t="shared" ca="1" si="1723"/>
        <v>19240</v>
      </c>
      <c r="H6479">
        <f t="shared" ca="1" si="1724"/>
        <v>13275.6</v>
      </c>
      <c r="I6479">
        <f t="shared" ca="1" si="1725"/>
        <v>4613</v>
      </c>
      <c r="J6479">
        <f t="shared" ca="1" si="1726"/>
        <v>2886</v>
      </c>
      <c r="K6479" s="1">
        <f t="shared" ca="1" si="1727"/>
        <v>45878</v>
      </c>
      <c r="L6479" s="1">
        <f t="shared" ca="1" si="1728"/>
        <v>45894</v>
      </c>
      <c r="M6479" s="1">
        <f t="shared" ca="1" si="1729"/>
        <v>45893</v>
      </c>
      <c r="N6479">
        <f t="shared" ca="1" si="1730"/>
        <v>20774.599999999999</v>
      </c>
      <c r="O6479" s="3">
        <f t="shared" ca="1" si="1731"/>
        <v>-1534.5999999999985</v>
      </c>
      <c r="P6479" s="2">
        <f t="shared" ca="1" si="1732"/>
        <v>-7.9760914760914681E-2</v>
      </c>
      <c r="Q6479" t="str">
        <f t="shared" ca="1" si="1733"/>
        <v>On Time</v>
      </c>
    </row>
    <row r="6480" spans="1:17" x14ac:dyDescent="0.3">
      <c r="A6480" t="str">
        <f t="shared" si="1717"/>
        <v>S06479</v>
      </c>
      <c r="B6480" t="str">
        <f t="shared" ca="1" si="1718"/>
        <v>Global Foods</v>
      </c>
      <c r="C6480" t="str">
        <f t="shared" ca="1" si="1719"/>
        <v>Australia</v>
      </c>
      <c r="D6480" t="str">
        <f t="shared" ca="1" si="1720"/>
        <v>Pickles</v>
      </c>
      <c r="E6480">
        <f t="shared" ca="1" si="1721"/>
        <v>438</v>
      </c>
      <c r="F6480" s="3">
        <f t="shared" ca="1" si="1722"/>
        <v>131</v>
      </c>
      <c r="G6480">
        <f t="shared" ca="1" si="1723"/>
        <v>57378</v>
      </c>
      <c r="H6480">
        <f t="shared" ca="1" si="1724"/>
        <v>39590.82</v>
      </c>
      <c r="I6480">
        <f t="shared" ca="1" si="1725"/>
        <v>9050</v>
      </c>
      <c r="J6480">
        <f t="shared" ca="1" si="1726"/>
        <v>3508</v>
      </c>
      <c r="K6480" s="1">
        <f t="shared" ca="1" si="1727"/>
        <v>46019</v>
      </c>
      <c r="L6480" s="1">
        <f t="shared" ca="1" si="1728"/>
        <v>46037</v>
      </c>
      <c r="M6480" s="1">
        <f t="shared" ca="1" si="1729"/>
        <v>46039</v>
      </c>
      <c r="N6480">
        <f t="shared" ca="1" si="1730"/>
        <v>52148.82</v>
      </c>
      <c r="O6480" s="3">
        <f t="shared" ca="1" si="1731"/>
        <v>5229.18</v>
      </c>
      <c r="P6480" s="2">
        <f t="shared" ca="1" si="1732"/>
        <v>9.1135626895325741E-2</v>
      </c>
      <c r="Q6480" t="str">
        <f t="shared" ca="1" si="1733"/>
        <v>Late</v>
      </c>
    </row>
    <row r="6481" spans="1:17" x14ac:dyDescent="0.3">
      <c r="A6481" t="str">
        <f t="shared" si="1717"/>
        <v>S06480</v>
      </c>
      <c r="B6481" t="str">
        <f t="shared" ca="1" si="1718"/>
        <v>FreshMart Ltd</v>
      </c>
      <c r="C6481" t="str">
        <f t="shared" ca="1" si="1719"/>
        <v>UK</v>
      </c>
      <c r="D6481" t="str">
        <f t="shared" ca="1" si="1720"/>
        <v>Spices</v>
      </c>
      <c r="E6481">
        <f t="shared" ca="1" si="1721"/>
        <v>425</v>
      </c>
      <c r="F6481" s="3">
        <f t="shared" ca="1" si="1722"/>
        <v>691</v>
      </c>
      <c r="G6481">
        <f t="shared" ca="1" si="1723"/>
        <v>293675</v>
      </c>
      <c r="H6481">
        <f t="shared" ca="1" si="1724"/>
        <v>173268.25</v>
      </c>
      <c r="I6481">
        <f t="shared" ca="1" si="1725"/>
        <v>6216</v>
      </c>
      <c r="J6481">
        <f t="shared" ca="1" si="1726"/>
        <v>2092</v>
      </c>
      <c r="K6481" s="1">
        <f t="shared" ca="1" si="1727"/>
        <v>46157</v>
      </c>
      <c r="L6481" s="1">
        <f t="shared" ca="1" si="1728"/>
        <v>46176</v>
      </c>
      <c r="M6481" s="1">
        <f t="shared" ca="1" si="1729"/>
        <v>46173</v>
      </c>
      <c r="N6481">
        <f t="shared" ca="1" si="1730"/>
        <v>181576.25</v>
      </c>
      <c r="O6481" s="3">
        <f t="shared" ca="1" si="1731"/>
        <v>112098.75</v>
      </c>
      <c r="P6481" s="2">
        <f t="shared" ca="1" si="1732"/>
        <v>0.38171022388694986</v>
      </c>
      <c r="Q6481" t="str">
        <f t="shared" ca="1" si="1733"/>
        <v>On Time</v>
      </c>
    </row>
    <row r="6482" spans="1:17" x14ac:dyDescent="0.3">
      <c r="A6482" t="str">
        <f t="shared" si="1717"/>
        <v>S06481</v>
      </c>
      <c r="B6482" t="str">
        <f t="shared" ca="1" si="1718"/>
        <v>Prime Wholesale</v>
      </c>
      <c r="C6482" t="str">
        <f t="shared" ca="1" si="1719"/>
        <v>Singapore</v>
      </c>
      <c r="D6482" t="str">
        <f t="shared" ca="1" si="1720"/>
        <v>Pickles</v>
      </c>
      <c r="E6482">
        <f t="shared" ca="1" si="1721"/>
        <v>180</v>
      </c>
      <c r="F6482" s="3">
        <f t="shared" ca="1" si="1722"/>
        <v>617</v>
      </c>
      <c r="G6482">
        <f t="shared" ca="1" si="1723"/>
        <v>111060</v>
      </c>
      <c r="H6482">
        <f t="shared" ca="1" si="1724"/>
        <v>74410.2</v>
      </c>
      <c r="I6482">
        <f t="shared" ca="1" si="1725"/>
        <v>4385</v>
      </c>
      <c r="J6482">
        <f t="shared" ca="1" si="1726"/>
        <v>2614</v>
      </c>
      <c r="K6482" s="1">
        <f t="shared" ca="1" si="1727"/>
        <v>46207</v>
      </c>
      <c r="L6482" s="1">
        <f t="shared" ca="1" si="1728"/>
        <v>46226</v>
      </c>
      <c r="M6482" s="1">
        <f t="shared" ca="1" si="1729"/>
        <v>46232</v>
      </c>
      <c r="N6482">
        <f t="shared" ca="1" si="1730"/>
        <v>81409.2</v>
      </c>
      <c r="O6482" s="3">
        <f t="shared" ca="1" si="1731"/>
        <v>29650.800000000003</v>
      </c>
      <c r="P6482" s="2">
        <f t="shared" ca="1" si="1732"/>
        <v>0.2669800108049703</v>
      </c>
      <c r="Q6482" t="str">
        <f t="shared" ca="1" si="1733"/>
        <v>Late</v>
      </c>
    </row>
    <row r="6483" spans="1:17" x14ac:dyDescent="0.3">
      <c r="A6483" t="str">
        <f t="shared" si="1717"/>
        <v>S06482</v>
      </c>
      <c r="B6483" t="str">
        <f t="shared" ca="1" si="1718"/>
        <v>Oceanic Exports</v>
      </c>
      <c r="C6483" t="str">
        <f t="shared" ca="1" si="1719"/>
        <v>Singapore</v>
      </c>
      <c r="D6483" t="str">
        <f t="shared" ca="1" si="1720"/>
        <v>Sauces</v>
      </c>
      <c r="E6483">
        <f t="shared" ca="1" si="1721"/>
        <v>302</v>
      </c>
      <c r="F6483" s="3">
        <f t="shared" ca="1" si="1722"/>
        <v>308</v>
      </c>
      <c r="G6483">
        <f t="shared" ca="1" si="1723"/>
        <v>93016</v>
      </c>
      <c r="H6483">
        <f t="shared" ca="1" si="1724"/>
        <v>61390.559999999998</v>
      </c>
      <c r="I6483">
        <f t="shared" ca="1" si="1725"/>
        <v>8737</v>
      </c>
      <c r="J6483">
        <f t="shared" ca="1" si="1726"/>
        <v>592</v>
      </c>
      <c r="K6483" s="1">
        <f t="shared" ca="1" si="1727"/>
        <v>45701</v>
      </c>
      <c r="L6483" s="1">
        <f t="shared" ca="1" si="1728"/>
        <v>45718</v>
      </c>
      <c r="M6483" s="1">
        <f t="shared" ca="1" si="1729"/>
        <v>45716</v>
      </c>
      <c r="N6483">
        <f t="shared" ca="1" si="1730"/>
        <v>70719.56</v>
      </c>
      <c r="O6483" s="3">
        <f t="shared" ca="1" si="1731"/>
        <v>22296.440000000002</v>
      </c>
      <c r="P6483" s="2">
        <f t="shared" ca="1" si="1732"/>
        <v>0.23970542702330785</v>
      </c>
      <c r="Q6483" t="str">
        <f t="shared" ca="1" si="1733"/>
        <v>On Time</v>
      </c>
    </row>
    <row r="6484" spans="1:17" x14ac:dyDescent="0.3">
      <c r="A6484" t="str">
        <f t="shared" si="1717"/>
        <v>S06483</v>
      </c>
      <c r="B6484" t="str">
        <f t="shared" ca="1" si="1718"/>
        <v>FreshMart Ltd</v>
      </c>
      <c r="C6484" t="str">
        <f t="shared" ca="1" si="1719"/>
        <v>Australia</v>
      </c>
      <c r="D6484" t="str">
        <f t="shared" ca="1" si="1720"/>
        <v>Tea</v>
      </c>
      <c r="E6484">
        <f t="shared" ca="1" si="1721"/>
        <v>179</v>
      </c>
      <c r="F6484" s="3">
        <f t="shared" ca="1" si="1722"/>
        <v>717</v>
      </c>
      <c r="G6484">
        <f t="shared" ca="1" si="1723"/>
        <v>128343</v>
      </c>
      <c r="H6484">
        <f t="shared" ca="1" si="1724"/>
        <v>79572.66</v>
      </c>
      <c r="I6484">
        <f t="shared" ca="1" si="1725"/>
        <v>4926</v>
      </c>
      <c r="J6484">
        <f t="shared" ca="1" si="1726"/>
        <v>1634</v>
      </c>
      <c r="K6484" s="1">
        <f t="shared" ca="1" si="1727"/>
        <v>45785</v>
      </c>
      <c r="L6484" s="1">
        <f t="shared" ca="1" si="1728"/>
        <v>45805</v>
      </c>
      <c r="M6484" s="1">
        <f t="shared" ca="1" si="1729"/>
        <v>45804</v>
      </c>
      <c r="N6484">
        <f t="shared" ca="1" si="1730"/>
        <v>86132.66</v>
      </c>
      <c r="O6484" s="3">
        <f t="shared" ca="1" si="1731"/>
        <v>42210.34</v>
      </c>
      <c r="P6484" s="2">
        <f t="shared" ca="1" si="1732"/>
        <v>0.32888696695573577</v>
      </c>
      <c r="Q6484" t="str">
        <f t="shared" ca="1" si="1733"/>
        <v>On Time</v>
      </c>
    </row>
    <row r="6485" spans="1:17" x14ac:dyDescent="0.3">
      <c r="A6485" t="str">
        <f t="shared" si="1717"/>
        <v>S06484</v>
      </c>
      <c r="B6485" t="str">
        <f t="shared" ca="1" si="1718"/>
        <v>Oceanic Exports</v>
      </c>
      <c r="C6485" t="str">
        <f t="shared" ca="1" si="1719"/>
        <v>Singapore</v>
      </c>
      <c r="D6485" t="str">
        <f t="shared" ca="1" si="1720"/>
        <v>Pickles</v>
      </c>
      <c r="E6485">
        <f t="shared" ca="1" si="1721"/>
        <v>153</v>
      </c>
      <c r="F6485" s="3">
        <f t="shared" ca="1" si="1722"/>
        <v>335</v>
      </c>
      <c r="G6485">
        <f t="shared" ca="1" si="1723"/>
        <v>51255</v>
      </c>
      <c r="H6485">
        <f t="shared" ca="1" si="1724"/>
        <v>30240.45</v>
      </c>
      <c r="I6485">
        <f t="shared" ca="1" si="1725"/>
        <v>11999</v>
      </c>
      <c r="J6485">
        <f t="shared" ca="1" si="1726"/>
        <v>2050</v>
      </c>
      <c r="K6485" s="1">
        <f t="shared" ca="1" si="1727"/>
        <v>45945</v>
      </c>
      <c r="L6485" s="1">
        <f t="shared" ca="1" si="1728"/>
        <v>45962</v>
      </c>
      <c r="M6485" s="1">
        <f t="shared" ca="1" si="1729"/>
        <v>45966</v>
      </c>
      <c r="N6485">
        <f t="shared" ca="1" si="1730"/>
        <v>44289.45</v>
      </c>
      <c r="O6485" s="3">
        <f t="shared" ca="1" si="1731"/>
        <v>6965.5500000000029</v>
      </c>
      <c r="P6485" s="2">
        <f t="shared" ca="1" si="1732"/>
        <v>0.1358999122036875</v>
      </c>
      <c r="Q6485" t="str">
        <f t="shared" ca="1" si="1733"/>
        <v>Late</v>
      </c>
    </row>
    <row r="6486" spans="1:17" x14ac:dyDescent="0.3">
      <c r="A6486" t="str">
        <f t="shared" si="1717"/>
        <v>S06485</v>
      </c>
      <c r="B6486" t="str">
        <f t="shared" ca="1" si="1718"/>
        <v>Prime Wholesale</v>
      </c>
      <c r="C6486" t="str">
        <f t="shared" ca="1" si="1719"/>
        <v>UK</v>
      </c>
      <c r="D6486" t="str">
        <f t="shared" ca="1" si="1720"/>
        <v>Rice</v>
      </c>
      <c r="E6486">
        <f t="shared" ca="1" si="1721"/>
        <v>357</v>
      </c>
      <c r="F6486" s="3">
        <f t="shared" ca="1" si="1722"/>
        <v>396</v>
      </c>
      <c r="G6486">
        <f t="shared" ca="1" si="1723"/>
        <v>141372</v>
      </c>
      <c r="H6486">
        <f t="shared" ca="1" si="1724"/>
        <v>94719.24</v>
      </c>
      <c r="I6486">
        <f t="shared" ca="1" si="1725"/>
        <v>6115</v>
      </c>
      <c r="J6486">
        <f t="shared" ca="1" si="1726"/>
        <v>2671</v>
      </c>
      <c r="K6486" s="1">
        <f t="shared" ca="1" si="1727"/>
        <v>46176</v>
      </c>
      <c r="L6486" s="1">
        <f t="shared" ca="1" si="1728"/>
        <v>46184</v>
      </c>
      <c r="M6486" s="1">
        <f t="shared" ca="1" si="1729"/>
        <v>46184</v>
      </c>
      <c r="N6486">
        <f t="shared" ca="1" si="1730"/>
        <v>103505.24</v>
      </c>
      <c r="O6486" s="3">
        <f t="shared" ca="1" si="1731"/>
        <v>37866.759999999995</v>
      </c>
      <c r="P6486" s="2">
        <f t="shared" ca="1" si="1732"/>
        <v>0.26785190844014367</v>
      </c>
      <c r="Q6486" t="str">
        <f t="shared" ca="1" si="1733"/>
        <v>On Time</v>
      </c>
    </row>
    <row r="6487" spans="1:17" x14ac:dyDescent="0.3">
      <c r="A6487" t="str">
        <f t="shared" si="1717"/>
        <v>S06486</v>
      </c>
      <c r="B6487" t="str">
        <f t="shared" ca="1" si="1718"/>
        <v>Alpha Traders</v>
      </c>
      <c r="C6487" t="str">
        <f t="shared" ca="1" si="1719"/>
        <v>Canada</v>
      </c>
      <c r="D6487" t="str">
        <f t="shared" ca="1" si="1720"/>
        <v>Sauces</v>
      </c>
      <c r="E6487">
        <f t="shared" ca="1" si="1721"/>
        <v>390</v>
      </c>
      <c r="F6487" s="3">
        <f t="shared" ca="1" si="1722"/>
        <v>231</v>
      </c>
      <c r="G6487">
        <f t="shared" ca="1" si="1723"/>
        <v>90090</v>
      </c>
      <c r="H6487">
        <f t="shared" ca="1" si="1724"/>
        <v>43243.199999999997</v>
      </c>
      <c r="I6487">
        <f t="shared" ca="1" si="1725"/>
        <v>2078</v>
      </c>
      <c r="J6487">
        <f t="shared" ca="1" si="1726"/>
        <v>1718</v>
      </c>
      <c r="K6487" s="1">
        <f t="shared" ca="1" si="1727"/>
        <v>46149</v>
      </c>
      <c r="L6487" s="1">
        <f t="shared" ca="1" si="1728"/>
        <v>46161</v>
      </c>
      <c r="M6487" s="1">
        <f t="shared" ca="1" si="1729"/>
        <v>46167</v>
      </c>
      <c r="N6487">
        <f t="shared" ca="1" si="1730"/>
        <v>47039.199999999997</v>
      </c>
      <c r="O6487" s="3">
        <f t="shared" ca="1" si="1731"/>
        <v>43050.8</v>
      </c>
      <c r="P6487" s="2">
        <f t="shared" ca="1" si="1732"/>
        <v>0.47786435786435788</v>
      </c>
      <c r="Q6487" t="str">
        <f t="shared" ca="1" si="1733"/>
        <v>Late</v>
      </c>
    </row>
    <row r="6488" spans="1:17" x14ac:dyDescent="0.3">
      <c r="A6488" t="str">
        <f t="shared" si="1717"/>
        <v>S06487</v>
      </c>
      <c r="B6488" t="str">
        <f t="shared" ca="1" si="1718"/>
        <v>Prime Wholesale</v>
      </c>
      <c r="C6488" t="str">
        <f t="shared" ca="1" si="1719"/>
        <v>UK</v>
      </c>
      <c r="D6488" t="str">
        <f t="shared" ca="1" si="1720"/>
        <v>Rice</v>
      </c>
      <c r="E6488">
        <f t="shared" ca="1" si="1721"/>
        <v>188</v>
      </c>
      <c r="F6488" s="3">
        <f t="shared" ca="1" si="1722"/>
        <v>344</v>
      </c>
      <c r="G6488">
        <f t="shared" ca="1" si="1723"/>
        <v>64672</v>
      </c>
      <c r="H6488">
        <f t="shared" ca="1" si="1724"/>
        <v>43976.959999999999</v>
      </c>
      <c r="I6488">
        <f t="shared" ca="1" si="1725"/>
        <v>9523</v>
      </c>
      <c r="J6488">
        <f t="shared" ca="1" si="1726"/>
        <v>3764</v>
      </c>
      <c r="K6488" s="1">
        <f t="shared" ca="1" si="1727"/>
        <v>45692</v>
      </c>
      <c r="L6488" s="1">
        <f t="shared" ca="1" si="1728"/>
        <v>45703</v>
      </c>
      <c r="M6488" s="1">
        <f t="shared" ca="1" si="1729"/>
        <v>45708</v>
      </c>
      <c r="N6488">
        <f t="shared" ca="1" si="1730"/>
        <v>57263.96</v>
      </c>
      <c r="O6488" s="3">
        <f t="shared" ca="1" si="1731"/>
        <v>7408.0400000000009</v>
      </c>
      <c r="P6488" s="2">
        <f t="shared" ca="1" si="1732"/>
        <v>0.11454787234042554</v>
      </c>
      <c r="Q6488" t="str">
        <f t="shared" ca="1" si="1733"/>
        <v>Late</v>
      </c>
    </row>
    <row r="6489" spans="1:17" x14ac:dyDescent="0.3">
      <c r="A6489" t="str">
        <f t="shared" si="1717"/>
        <v>S06488</v>
      </c>
      <c r="B6489" t="str">
        <f t="shared" ca="1" si="1718"/>
        <v>Alpha Traders</v>
      </c>
      <c r="C6489" t="str">
        <f t="shared" ca="1" si="1719"/>
        <v>Canada</v>
      </c>
      <c r="D6489" t="str">
        <f t="shared" ca="1" si="1720"/>
        <v>Pickles</v>
      </c>
      <c r="E6489">
        <f t="shared" ca="1" si="1721"/>
        <v>446</v>
      </c>
      <c r="F6489" s="3">
        <f t="shared" ca="1" si="1722"/>
        <v>271</v>
      </c>
      <c r="G6489">
        <f t="shared" ca="1" si="1723"/>
        <v>120866</v>
      </c>
      <c r="H6489">
        <f t="shared" ca="1" si="1724"/>
        <v>58015.68</v>
      </c>
      <c r="I6489">
        <f t="shared" ca="1" si="1725"/>
        <v>9640</v>
      </c>
      <c r="J6489">
        <f t="shared" ca="1" si="1726"/>
        <v>1454</v>
      </c>
      <c r="K6489" s="1">
        <f t="shared" ca="1" si="1727"/>
        <v>46292</v>
      </c>
      <c r="L6489" s="1">
        <f t="shared" ca="1" si="1728"/>
        <v>46306</v>
      </c>
      <c r="M6489" s="1">
        <f t="shared" ca="1" si="1729"/>
        <v>46311</v>
      </c>
      <c r="N6489">
        <f t="shared" ca="1" si="1730"/>
        <v>69109.679999999993</v>
      </c>
      <c r="O6489" s="3">
        <f t="shared" ca="1" si="1731"/>
        <v>51756.320000000007</v>
      </c>
      <c r="P6489" s="2">
        <f t="shared" ca="1" si="1732"/>
        <v>0.42821240050965537</v>
      </c>
      <c r="Q6489" t="str">
        <f t="shared" ca="1" si="1733"/>
        <v>Late</v>
      </c>
    </row>
    <row r="6490" spans="1:17" x14ac:dyDescent="0.3">
      <c r="A6490" t="str">
        <f t="shared" si="1717"/>
        <v>S06489</v>
      </c>
      <c r="B6490" t="str">
        <f t="shared" ca="1" si="1718"/>
        <v>Alpha Traders</v>
      </c>
      <c r="C6490" t="str">
        <f t="shared" ca="1" si="1719"/>
        <v>UAE</v>
      </c>
      <c r="D6490" t="str">
        <f t="shared" ca="1" si="1720"/>
        <v>Spices</v>
      </c>
      <c r="E6490">
        <f t="shared" ca="1" si="1721"/>
        <v>470</v>
      </c>
      <c r="F6490" s="3">
        <f t="shared" ca="1" si="1722"/>
        <v>605</v>
      </c>
      <c r="G6490">
        <f t="shared" ca="1" si="1723"/>
        <v>284350</v>
      </c>
      <c r="H6490">
        <f t="shared" ca="1" si="1724"/>
        <v>156392.5</v>
      </c>
      <c r="I6490">
        <f t="shared" ca="1" si="1725"/>
        <v>8855</v>
      </c>
      <c r="J6490">
        <f t="shared" ca="1" si="1726"/>
        <v>2485</v>
      </c>
      <c r="K6490" s="1">
        <f t="shared" ca="1" si="1727"/>
        <v>45825</v>
      </c>
      <c r="L6490" s="1">
        <f t="shared" ca="1" si="1728"/>
        <v>45835</v>
      </c>
      <c r="M6490" s="1">
        <f t="shared" ca="1" si="1729"/>
        <v>45836</v>
      </c>
      <c r="N6490">
        <f t="shared" ca="1" si="1730"/>
        <v>167732.5</v>
      </c>
      <c r="O6490" s="3">
        <f t="shared" ca="1" si="1731"/>
        <v>116617.5</v>
      </c>
      <c r="P6490" s="2">
        <f t="shared" ca="1" si="1732"/>
        <v>0.41011957095129242</v>
      </c>
      <c r="Q6490" t="str">
        <f t="shared" ca="1" si="1733"/>
        <v>Late</v>
      </c>
    </row>
    <row r="6491" spans="1:17" x14ac:dyDescent="0.3">
      <c r="A6491" t="str">
        <f t="shared" si="1717"/>
        <v>S06490</v>
      </c>
      <c r="B6491" t="str">
        <f t="shared" ca="1" si="1718"/>
        <v>Beta Imports</v>
      </c>
      <c r="C6491" t="str">
        <f t="shared" ca="1" si="1719"/>
        <v>UAE</v>
      </c>
      <c r="D6491" t="str">
        <f t="shared" ca="1" si="1720"/>
        <v>Sauces</v>
      </c>
      <c r="E6491">
        <f t="shared" ca="1" si="1721"/>
        <v>393</v>
      </c>
      <c r="F6491" s="3">
        <f t="shared" ca="1" si="1722"/>
        <v>621</v>
      </c>
      <c r="G6491">
        <f t="shared" ca="1" si="1723"/>
        <v>244053</v>
      </c>
      <c r="H6491">
        <f t="shared" ca="1" si="1724"/>
        <v>175718.16</v>
      </c>
      <c r="I6491">
        <f t="shared" ca="1" si="1725"/>
        <v>11217</v>
      </c>
      <c r="J6491">
        <f t="shared" ca="1" si="1726"/>
        <v>2424</v>
      </c>
      <c r="K6491" s="1">
        <f t="shared" ca="1" si="1727"/>
        <v>45687</v>
      </c>
      <c r="L6491" s="1">
        <f t="shared" ca="1" si="1728"/>
        <v>45699</v>
      </c>
      <c r="M6491" s="1">
        <f t="shared" ca="1" si="1729"/>
        <v>45702</v>
      </c>
      <c r="N6491">
        <f t="shared" ca="1" si="1730"/>
        <v>189359.16</v>
      </c>
      <c r="O6491" s="3">
        <f t="shared" ca="1" si="1731"/>
        <v>54693.84</v>
      </c>
      <c r="P6491" s="2">
        <f t="shared" ca="1" si="1732"/>
        <v>0.22410640311735563</v>
      </c>
      <c r="Q6491" t="str">
        <f t="shared" ca="1" si="1733"/>
        <v>Late</v>
      </c>
    </row>
    <row r="6492" spans="1:17" x14ac:dyDescent="0.3">
      <c r="A6492" t="str">
        <f t="shared" si="1717"/>
        <v>S06491</v>
      </c>
      <c r="B6492" t="str">
        <f t="shared" ca="1" si="1718"/>
        <v>Global Foods</v>
      </c>
      <c r="C6492" t="str">
        <f t="shared" ca="1" si="1719"/>
        <v>Singapore</v>
      </c>
      <c r="D6492" t="str">
        <f t="shared" ca="1" si="1720"/>
        <v>Rice</v>
      </c>
      <c r="E6492">
        <f t="shared" ca="1" si="1721"/>
        <v>488</v>
      </c>
      <c r="F6492" s="3">
        <f t="shared" ca="1" si="1722"/>
        <v>751</v>
      </c>
      <c r="G6492">
        <f t="shared" ca="1" si="1723"/>
        <v>366488</v>
      </c>
      <c r="H6492">
        <f t="shared" ca="1" si="1724"/>
        <v>260206.48</v>
      </c>
      <c r="I6492">
        <f t="shared" ca="1" si="1725"/>
        <v>11986</v>
      </c>
      <c r="J6492">
        <f t="shared" ca="1" si="1726"/>
        <v>2469</v>
      </c>
      <c r="K6492" s="1">
        <f t="shared" ca="1" si="1727"/>
        <v>46385</v>
      </c>
      <c r="L6492" s="1">
        <f t="shared" ca="1" si="1728"/>
        <v>46394</v>
      </c>
      <c r="M6492" s="1">
        <f t="shared" ca="1" si="1729"/>
        <v>46394</v>
      </c>
      <c r="N6492">
        <f t="shared" ca="1" si="1730"/>
        <v>274661.48</v>
      </c>
      <c r="O6492" s="3">
        <f t="shared" ca="1" si="1731"/>
        <v>91826.520000000019</v>
      </c>
      <c r="P6492" s="2">
        <f t="shared" ca="1" si="1732"/>
        <v>0.25055805374255097</v>
      </c>
      <c r="Q6492" t="str">
        <f t="shared" ca="1" si="1733"/>
        <v>On Time</v>
      </c>
    </row>
    <row r="6493" spans="1:17" x14ac:dyDescent="0.3">
      <c r="A6493" t="str">
        <f t="shared" si="1717"/>
        <v>S06492</v>
      </c>
      <c r="B6493" t="str">
        <f t="shared" ca="1" si="1718"/>
        <v>Prime Wholesale</v>
      </c>
      <c r="C6493" t="str">
        <f t="shared" ca="1" si="1719"/>
        <v>Singapore</v>
      </c>
      <c r="D6493" t="str">
        <f t="shared" ca="1" si="1720"/>
        <v>Tea</v>
      </c>
      <c r="E6493">
        <f t="shared" ca="1" si="1721"/>
        <v>127</v>
      </c>
      <c r="F6493" s="3">
        <f t="shared" ca="1" si="1722"/>
        <v>271</v>
      </c>
      <c r="G6493">
        <f t="shared" ca="1" si="1723"/>
        <v>34417</v>
      </c>
      <c r="H6493">
        <f t="shared" ca="1" si="1724"/>
        <v>25468.58</v>
      </c>
      <c r="I6493">
        <f t="shared" ca="1" si="1725"/>
        <v>7261</v>
      </c>
      <c r="J6493">
        <f t="shared" ca="1" si="1726"/>
        <v>2858</v>
      </c>
      <c r="K6493" s="1">
        <f t="shared" ca="1" si="1727"/>
        <v>46126</v>
      </c>
      <c r="L6493" s="1">
        <f t="shared" ca="1" si="1728"/>
        <v>46142</v>
      </c>
      <c r="M6493" s="1">
        <f t="shared" ca="1" si="1729"/>
        <v>46148</v>
      </c>
      <c r="N6493">
        <f t="shared" ca="1" si="1730"/>
        <v>35587.58</v>
      </c>
      <c r="O6493" s="3">
        <f t="shared" ca="1" si="1731"/>
        <v>-1170.5800000000017</v>
      </c>
      <c r="P6493" s="2">
        <f t="shared" ca="1" si="1732"/>
        <v>-3.4011680274283106E-2</v>
      </c>
      <c r="Q6493" t="str">
        <f t="shared" ca="1" si="1733"/>
        <v>Late</v>
      </c>
    </row>
    <row r="6494" spans="1:17" x14ac:dyDescent="0.3">
      <c r="A6494" t="str">
        <f t="shared" si="1717"/>
        <v>S06493</v>
      </c>
      <c r="B6494" t="str">
        <f t="shared" ca="1" si="1718"/>
        <v>Beta Imports</v>
      </c>
      <c r="C6494" t="str">
        <f t="shared" ca="1" si="1719"/>
        <v>Singapore</v>
      </c>
      <c r="D6494" t="str">
        <f t="shared" ca="1" si="1720"/>
        <v>Pickles</v>
      </c>
      <c r="E6494">
        <f t="shared" ca="1" si="1721"/>
        <v>78</v>
      </c>
      <c r="F6494" s="3">
        <f t="shared" ca="1" si="1722"/>
        <v>345</v>
      </c>
      <c r="G6494">
        <f t="shared" ca="1" si="1723"/>
        <v>26910</v>
      </c>
      <c r="H6494">
        <f t="shared" ca="1" si="1724"/>
        <v>15876.9</v>
      </c>
      <c r="I6494">
        <f t="shared" ca="1" si="1725"/>
        <v>11349</v>
      </c>
      <c r="J6494">
        <f t="shared" ca="1" si="1726"/>
        <v>2034</v>
      </c>
      <c r="K6494" s="1">
        <f t="shared" ca="1" si="1727"/>
        <v>46066</v>
      </c>
      <c r="L6494" s="1">
        <f t="shared" ca="1" si="1728"/>
        <v>46079</v>
      </c>
      <c r="M6494" s="1">
        <f t="shared" ca="1" si="1729"/>
        <v>46083</v>
      </c>
      <c r="N6494">
        <f t="shared" ca="1" si="1730"/>
        <v>29259.9</v>
      </c>
      <c r="O6494" s="3">
        <f t="shared" ca="1" si="1731"/>
        <v>-2349.9000000000015</v>
      </c>
      <c r="P6494" s="2">
        <f t="shared" ca="1" si="1732"/>
        <v>-8.7324414715719112E-2</v>
      </c>
      <c r="Q6494" t="str">
        <f t="shared" ca="1" si="1733"/>
        <v>Late</v>
      </c>
    </row>
    <row r="6495" spans="1:17" x14ac:dyDescent="0.3">
      <c r="A6495" t="str">
        <f t="shared" si="1717"/>
        <v>S06494</v>
      </c>
      <c r="B6495" t="str">
        <f t="shared" ca="1" si="1718"/>
        <v>Prime Wholesale</v>
      </c>
      <c r="C6495" t="str">
        <f t="shared" ca="1" si="1719"/>
        <v>Canada</v>
      </c>
      <c r="D6495" t="str">
        <f t="shared" ca="1" si="1720"/>
        <v>Rice</v>
      </c>
      <c r="E6495">
        <f t="shared" ca="1" si="1721"/>
        <v>151</v>
      </c>
      <c r="F6495" s="3">
        <f t="shared" ca="1" si="1722"/>
        <v>558</v>
      </c>
      <c r="G6495">
        <f t="shared" ca="1" si="1723"/>
        <v>84258</v>
      </c>
      <c r="H6495">
        <f t="shared" ca="1" si="1724"/>
        <v>42971.58</v>
      </c>
      <c r="I6495">
        <f t="shared" ca="1" si="1725"/>
        <v>10352</v>
      </c>
      <c r="J6495">
        <f t="shared" ca="1" si="1726"/>
        <v>1414</v>
      </c>
      <c r="K6495" s="1">
        <f t="shared" ca="1" si="1727"/>
        <v>46333</v>
      </c>
      <c r="L6495" s="1">
        <f t="shared" ca="1" si="1728"/>
        <v>46346</v>
      </c>
      <c r="M6495" s="1">
        <f t="shared" ca="1" si="1729"/>
        <v>46347</v>
      </c>
      <c r="N6495">
        <f t="shared" ca="1" si="1730"/>
        <v>54737.58</v>
      </c>
      <c r="O6495" s="3">
        <f t="shared" ca="1" si="1731"/>
        <v>29520.42</v>
      </c>
      <c r="P6495" s="2">
        <f t="shared" ca="1" si="1732"/>
        <v>0.35035747347432883</v>
      </c>
      <c r="Q6495" t="str">
        <f t="shared" ca="1" si="1733"/>
        <v>Late</v>
      </c>
    </row>
    <row r="6496" spans="1:17" x14ac:dyDescent="0.3">
      <c r="A6496" t="str">
        <f t="shared" si="1717"/>
        <v>S06495</v>
      </c>
      <c r="B6496" t="str">
        <f t="shared" ca="1" si="1718"/>
        <v>FreshMart Ltd</v>
      </c>
      <c r="C6496" t="str">
        <f t="shared" ca="1" si="1719"/>
        <v>UK</v>
      </c>
      <c r="D6496" t="str">
        <f t="shared" ca="1" si="1720"/>
        <v>Spices</v>
      </c>
      <c r="E6496">
        <f t="shared" ca="1" si="1721"/>
        <v>181</v>
      </c>
      <c r="F6496" s="3">
        <f t="shared" ca="1" si="1722"/>
        <v>268</v>
      </c>
      <c r="G6496">
        <f t="shared" ca="1" si="1723"/>
        <v>48508</v>
      </c>
      <c r="H6496">
        <f t="shared" ca="1" si="1724"/>
        <v>32500.36</v>
      </c>
      <c r="I6496">
        <f t="shared" ca="1" si="1725"/>
        <v>7795</v>
      </c>
      <c r="J6496">
        <f t="shared" ca="1" si="1726"/>
        <v>1150</v>
      </c>
      <c r="K6496" s="1">
        <f t="shared" ca="1" si="1727"/>
        <v>46268</v>
      </c>
      <c r="L6496" s="1">
        <f t="shared" ca="1" si="1728"/>
        <v>46278</v>
      </c>
      <c r="M6496" s="1">
        <f t="shared" ca="1" si="1729"/>
        <v>46277</v>
      </c>
      <c r="N6496">
        <f t="shared" ca="1" si="1730"/>
        <v>41445.360000000001</v>
      </c>
      <c r="O6496" s="3">
        <f t="shared" ca="1" si="1731"/>
        <v>7062.6399999999994</v>
      </c>
      <c r="P6496" s="2">
        <f t="shared" ca="1" si="1732"/>
        <v>0.14559742722849839</v>
      </c>
      <c r="Q6496" t="str">
        <f t="shared" ca="1" si="1733"/>
        <v>On Time</v>
      </c>
    </row>
    <row r="6497" spans="1:17" x14ac:dyDescent="0.3">
      <c r="A6497" t="str">
        <f t="shared" si="1717"/>
        <v>S06496</v>
      </c>
      <c r="B6497" t="str">
        <f t="shared" ca="1" si="1718"/>
        <v>Global Foods</v>
      </c>
      <c r="C6497" t="str">
        <f t="shared" ca="1" si="1719"/>
        <v>Singapore</v>
      </c>
      <c r="D6497" t="str">
        <f t="shared" ca="1" si="1720"/>
        <v>Spices</v>
      </c>
      <c r="E6497">
        <f t="shared" ca="1" si="1721"/>
        <v>220</v>
      </c>
      <c r="F6497" s="3">
        <f t="shared" ca="1" si="1722"/>
        <v>447</v>
      </c>
      <c r="G6497">
        <f t="shared" ca="1" si="1723"/>
        <v>98340</v>
      </c>
      <c r="H6497">
        <f t="shared" ca="1" si="1724"/>
        <v>62937.599999999999</v>
      </c>
      <c r="I6497">
        <f t="shared" ca="1" si="1725"/>
        <v>6286</v>
      </c>
      <c r="J6497">
        <f t="shared" ca="1" si="1726"/>
        <v>1266</v>
      </c>
      <c r="K6497" s="1">
        <f t="shared" ca="1" si="1727"/>
        <v>46036</v>
      </c>
      <c r="L6497" s="1">
        <f t="shared" ca="1" si="1728"/>
        <v>46043</v>
      </c>
      <c r="M6497" s="1">
        <f t="shared" ca="1" si="1729"/>
        <v>46042</v>
      </c>
      <c r="N6497">
        <f t="shared" ca="1" si="1730"/>
        <v>70489.600000000006</v>
      </c>
      <c r="O6497" s="3">
        <f t="shared" ca="1" si="1731"/>
        <v>27850.399999999994</v>
      </c>
      <c r="P6497" s="2">
        <f t="shared" ca="1" si="1732"/>
        <v>0.2832052064266829</v>
      </c>
      <c r="Q6497" t="str">
        <f t="shared" ca="1" si="1733"/>
        <v>On Time</v>
      </c>
    </row>
    <row r="6498" spans="1:17" x14ac:dyDescent="0.3">
      <c r="A6498" t="str">
        <f t="shared" si="1717"/>
        <v>S06497</v>
      </c>
      <c r="B6498" t="str">
        <f t="shared" ca="1" si="1718"/>
        <v>Alpha Traders</v>
      </c>
      <c r="C6498" t="str">
        <f t="shared" ca="1" si="1719"/>
        <v>UAE</v>
      </c>
      <c r="D6498" t="str">
        <f t="shared" ca="1" si="1720"/>
        <v>Sauces</v>
      </c>
      <c r="E6498">
        <f t="shared" ca="1" si="1721"/>
        <v>489</v>
      </c>
      <c r="F6498" s="3">
        <f t="shared" ca="1" si="1722"/>
        <v>516</v>
      </c>
      <c r="G6498">
        <f t="shared" ca="1" si="1723"/>
        <v>252324</v>
      </c>
      <c r="H6498">
        <f t="shared" ca="1" si="1724"/>
        <v>164010.6</v>
      </c>
      <c r="I6498">
        <f t="shared" ca="1" si="1725"/>
        <v>4135</v>
      </c>
      <c r="J6498">
        <f t="shared" ca="1" si="1726"/>
        <v>2913</v>
      </c>
      <c r="K6498" s="1">
        <f t="shared" ca="1" si="1727"/>
        <v>46378</v>
      </c>
      <c r="L6498" s="1">
        <f t="shared" ca="1" si="1728"/>
        <v>46394</v>
      </c>
      <c r="M6498" s="1">
        <f t="shared" ca="1" si="1729"/>
        <v>46395</v>
      </c>
      <c r="N6498">
        <f t="shared" ca="1" si="1730"/>
        <v>171058.6</v>
      </c>
      <c r="O6498" s="3">
        <f t="shared" ca="1" si="1731"/>
        <v>81265.399999999994</v>
      </c>
      <c r="P6498" s="2">
        <f t="shared" ca="1" si="1732"/>
        <v>0.32206765904154971</v>
      </c>
      <c r="Q6498" t="str">
        <f t="shared" ca="1" si="1733"/>
        <v>Late</v>
      </c>
    </row>
    <row r="6499" spans="1:17" x14ac:dyDescent="0.3">
      <c r="A6499" t="str">
        <f t="shared" si="1717"/>
        <v>S06498</v>
      </c>
      <c r="B6499" t="str">
        <f t="shared" ca="1" si="1718"/>
        <v>Beta Imports</v>
      </c>
      <c r="C6499" t="str">
        <f t="shared" ca="1" si="1719"/>
        <v>UK</v>
      </c>
      <c r="D6499" t="str">
        <f t="shared" ca="1" si="1720"/>
        <v>Tea</v>
      </c>
      <c r="E6499">
        <f t="shared" ca="1" si="1721"/>
        <v>406</v>
      </c>
      <c r="F6499" s="3">
        <f t="shared" ca="1" si="1722"/>
        <v>128</v>
      </c>
      <c r="G6499">
        <f t="shared" ca="1" si="1723"/>
        <v>51968</v>
      </c>
      <c r="H6499">
        <f t="shared" ca="1" si="1724"/>
        <v>28582.400000000001</v>
      </c>
      <c r="I6499">
        <f t="shared" ca="1" si="1725"/>
        <v>9629</v>
      </c>
      <c r="J6499">
        <f t="shared" ca="1" si="1726"/>
        <v>1301</v>
      </c>
      <c r="K6499" s="1">
        <f t="shared" ca="1" si="1727"/>
        <v>45852</v>
      </c>
      <c r="L6499" s="1">
        <f t="shared" ca="1" si="1728"/>
        <v>45864</v>
      </c>
      <c r="M6499" s="1">
        <f t="shared" ca="1" si="1729"/>
        <v>45869</v>
      </c>
      <c r="N6499">
        <f t="shared" ca="1" si="1730"/>
        <v>39512.400000000001</v>
      </c>
      <c r="O6499" s="3">
        <f t="shared" ca="1" si="1731"/>
        <v>12455.599999999999</v>
      </c>
      <c r="P6499" s="2">
        <f t="shared" ca="1" si="1732"/>
        <v>0.239678263546798</v>
      </c>
      <c r="Q6499" t="str">
        <f t="shared" ca="1" si="1733"/>
        <v>Late</v>
      </c>
    </row>
    <row r="6500" spans="1:17" x14ac:dyDescent="0.3">
      <c r="A6500" t="str">
        <f t="shared" si="1717"/>
        <v>S06499</v>
      </c>
      <c r="B6500" t="str">
        <f t="shared" ca="1" si="1718"/>
        <v>FreshMart Ltd</v>
      </c>
      <c r="C6500" t="str">
        <f t="shared" ca="1" si="1719"/>
        <v>UAE</v>
      </c>
      <c r="D6500" t="str">
        <f t="shared" ca="1" si="1720"/>
        <v>Pickles</v>
      </c>
      <c r="E6500">
        <f t="shared" ca="1" si="1721"/>
        <v>230</v>
      </c>
      <c r="F6500" s="3">
        <f t="shared" ca="1" si="1722"/>
        <v>479</v>
      </c>
      <c r="G6500">
        <f t="shared" ca="1" si="1723"/>
        <v>110170</v>
      </c>
      <c r="H6500">
        <f t="shared" ca="1" si="1724"/>
        <v>68305.399999999994</v>
      </c>
      <c r="I6500">
        <f t="shared" ca="1" si="1725"/>
        <v>5814</v>
      </c>
      <c r="J6500">
        <f t="shared" ca="1" si="1726"/>
        <v>1928</v>
      </c>
      <c r="K6500" s="1">
        <f t="shared" ca="1" si="1727"/>
        <v>46189</v>
      </c>
      <c r="L6500" s="1">
        <f t="shared" ca="1" si="1728"/>
        <v>46205</v>
      </c>
      <c r="M6500" s="1">
        <f t="shared" ca="1" si="1729"/>
        <v>46209</v>
      </c>
      <c r="N6500">
        <f t="shared" ca="1" si="1730"/>
        <v>76047.399999999994</v>
      </c>
      <c r="O6500" s="3">
        <f t="shared" ca="1" si="1731"/>
        <v>34122.600000000006</v>
      </c>
      <c r="P6500" s="2">
        <f t="shared" ca="1" si="1732"/>
        <v>0.30972678587637292</v>
      </c>
      <c r="Q6500" t="str">
        <f t="shared" ca="1" si="1733"/>
        <v>Late</v>
      </c>
    </row>
    <row r="6501" spans="1:17" x14ac:dyDescent="0.3">
      <c r="A6501" t="str">
        <f t="shared" si="1717"/>
        <v>S06500</v>
      </c>
      <c r="B6501" t="str">
        <f t="shared" ca="1" si="1718"/>
        <v>Global Foods</v>
      </c>
      <c r="C6501" t="str">
        <f t="shared" ca="1" si="1719"/>
        <v>UAE</v>
      </c>
      <c r="D6501" t="str">
        <f t="shared" ca="1" si="1720"/>
        <v>Tea</v>
      </c>
      <c r="E6501">
        <f t="shared" ca="1" si="1721"/>
        <v>112</v>
      </c>
      <c r="F6501" s="3">
        <f t="shared" ca="1" si="1722"/>
        <v>399</v>
      </c>
      <c r="G6501">
        <f t="shared" ca="1" si="1723"/>
        <v>44688</v>
      </c>
      <c r="H6501">
        <f t="shared" ca="1" si="1724"/>
        <v>27259.68</v>
      </c>
      <c r="I6501">
        <f t="shared" ca="1" si="1725"/>
        <v>9845</v>
      </c>
      <c r="J6501">
        <f t="shared" ca="1" si="1726"/>
        <v>3423</v>
      </c>
      <c r="K6501" s="1">
        <f t="shared" ca="1" si="1727"/>
        <v>45741</v>
      </c>
      <c r="L6501" s="1">
        <f t="shared" ca="1" si="1728"/>
        <v>45754</v>
      </c>
      <c r="M6501" s="1">
        <f t="shared" ca="1" si="1729"/>
        <v>45754</v>
      </c>
      <c r="N6501">
        <f t="shared" ca="1" si="1730"/>
        <v>40527.68</v>
      </c>
      <c r="O6501" s="3">
        <f t="shared" ca="1" si="1731"/>
        <v>4160.32</v>
      </c>
      <c r="P6501" s="2">
        <f t="shared" ca="1" si="1732"/>
        <v>9.3097028284998204E-2</v>
      </c>
      <c r="Q6501" t="str">
        <f t="shared" ca="1" si="1733"/>
        <v>On Time</v>
      </c>
    </row>
    <row r="6502" spans="1:17" x14ac:dyDescent="0.3">
      <c r="A6502" t="str">
        <f t="shared" si="1717"/>
        <v>S06501</v>
      </c>
      <c r="B6502" t="str">
        <f t="shared" ca="1" si="1718"/>
        <v>Beta Imports</v>
      </c>
      <c r="C6502" t="str">
        <f t="shared" ca="1" si="1719"/>
        <v>Australia</v>
      </c>
      <c r="D6502" t="str">
        <f t="shared" ca="1" si="1720"/>
        <v>Sauces</v>
      </c>
      <c r="E6502">
        <f t="shared" ca="1" si="1721"/>
        <v>97</v>
      </c>
      <c r="F6502" s="3">
        <f t="shared" ca="1" si="1722"/>
        <v>234</v>
      </c>
      <c r="G6502">
        <f t="shared" ca="1" si="1723"/>
        <v>22698</v>
      </c>
      <c r="H6502">
        <f t="shared" ca="1" si="1724"/>
        <v>16796.52</v>
      </c>
      <c r="I6502">
        <f t="shared" ca="1" si="1725"/>
        <v>4892</v>
      </c>
      <c r="J6502">
        <f t="shared" ca="1" si="1726"/>
        <v>1562</v>
      </c>
      <c r="K6502" s="1">
        <f t="shared" ca="1" si="1727"/>
        <v>46059</v>
      </c>
      <c r="L6502" s="1">
        <f t="shared" ca="1" si="1728"/>
        <v>46075</v>
      </c>
      <c r="M6502" s="1">
        <f t="shared" ca="1" si="1729"/>
        <v>46073</v>
      </c>
      <c r="N6502">
        <f t="shared" ca="1" si="1730"/>
        <v>23250.52</v>
      </c>
      <c r="O6502" s="3">
        <f t="shared" ca="1" si="1731"/>
        <v>-552.52000000000044</v>
      </c>
      <c r="P6502" s="2">
        <f t="shared" ca="1" si="1732"/>
        <v>-2.4342232795841062E-2</v>
      </c>
      <c r="Q6502" t="str">
        <f t="shared" ca="1" si="1733"/>
        <v>On Time</v>
      </c>
    </row>
    <row r="6503" spans="1:17" x14ac:dyDescent="0.3">
      <c r="A6503" t="str">
        <f t="shared" si="1717"/>
        <v>S06502</v>
      </c>
      <c r="B6503" t="str">
        <f t="shared" ca="1" si="1718"/>
        <v>FreshMart Ltd</v>
      </c>
      <c r="C6503" t="str">
        <f t="shared" ca="1" si="1719"/>
        <v>UAE</v>
      </c>
      <c r="D6503" t="str">
        <f t="shared" ca="1" si="1720"/>
        <v>Spices</v>
      </c>
      <c r="E6503">
        <f t="shared" ca="1" si="1721"/>
        <v>341</v>
      </c>
      <c r="F6503" s="3">
        <f t="shared" ca="1" si="1722"/>
        <v>310</v>
      </c>
      <c r="G6503">
        <f t="shared" ca="1" si="1723"/>
        <v>105710</v>
      </c>
      <c r="H6503">
        <f t="shared" ca="1" si="1724"/>
        <v>51797.9</v>
      </c>
      <c r="I6503">
        <f t="shared" ca="1" si="1725"/>
        <v>5554</v>
      </c>
      <c r="J6503">
        <f t="shared" ca="1" si="1726"/>
        <v>2621</v>
      </c>
      <c r="K6503" s="1">
        <f t="shared" ca="1" si="1727"/>
        <v>45890</v>
      </c>
      <c r="L6503" s="1">
        <f t="shared" ca="1" si="1728"/>
        <v>45898</v>
      </c>
      <c r="M6503" s="1">
        <f t="shared" ca="1" si="1729"/>
        <v>45904</v>
      </c>
      <c r="N6503">
        <f t="shared" ca="1" si="1730"/>
        <v>59972.9</v>
      </c>
      <c r="O6503" s="3">
        <f t="shared" ca="1" si="1731"/>
        <v>45737.1</v>
      </c>
      <c r="P6503" s="2">
        <f t="shared" ca="1" si="1732"/>
        <v>0.43266578374798975</v>
      </c>
      <c r="Q6503" t="str">
        <f t="shared" ca="1" si="1733"/>
        <v>Late</v>
      </c>
    </row>
    <row r="6504" spans="1:17" x14ac:dyDescent="0.3">
      <c r="A6504" t="str">
        <f t="shared" si="1717"/>
        <v>S06503</v>
      </c>
      <c r="B6504" t="str">
        <f t="shared" ca="1" si="1718"/>
        <v>FreshMart Ltd</v>
      </c>
      <c r="C6504" t="str">
        <f t="shared" ca="1" si="1719"/>
        <v>Australia</v>
      </c>
      <c r="D6504" t="str">
        <f t="shared" ca="1" si="1720"/>
        <v>Sauces</v>
      </c>
      <c r="E6504">
        <f t="shared" ca="1" si="1721"/>
        <v>235</v>
      </c>
      <c r="F6504" s="3">
        <f t="shared" ca="1" si="1722"/>
        <v>743</v>
      </c>
      <c r="G6504">
        <f t="shared" ca="1" si="1723"/>
        <v>174605</v>
      </c>
      <c r="H6504">
        <f t="shared" ca="1" si="1724"/>
        <v>111747.2</v>
      </c>
      <c r="I6504">
        <f t="shared" ca="1" si="1725"/>
        <v>4034</v>
      </c>
      <c r="J6504">
        <f t="shared" ca="1" si="1726"/>
        <v>3736</v>
      </c>
      <c r="K6504" s="1">
        <f t="shared" ca="1" si="1727"/>
        <v>46163</v>
      </c>
      <c r="L6504" s="1">
        <f t="shared" ca="1" si="1728"/>
        <v>46176</v>
      </c>
      <c r="M6504" s="1">
        <f t="shared" ca="1" si="1729"/>
        <v>46173</v>
      </c>
      <c r="N6504">
        <f t="shared" ca="1" si="1730"/>
        <v>119517.2</v>
      </c>
      <c r="O6504" s="3">
        <f t="shared" ca="1" si="1731"/>
        <v>55087.8</v>
      </c>
      <c r="P6504" s="2">
        <f t="shared" ca="1" si="1732"/>
        <v>0.315499556141004</v>
      </c>
      <c r="Q6504" t="str">
        <f t="shared" ca="1" si="1733"/>
        <v>On Time</v>
      </c>
    </row>
    <row r="6505" spans="1:17" x14ac:dyDescent="0.3">
      <c r="A6505" t="str">
        <f t="shared" si="1717"/>
        <v>S06504</v>
      </c>
      <c r="B6505" t="str">
        <f t="shared" ca="1" si="1718"/>
        <v>Global Foods</v>
      </c>
      <c r="C6505" t="str">
        <f t="shared" ca="1" si="1719"/>
        <v>Australia</v>
      </c>
      <c r="D6505" t="str">
        <f t="shared" ca="1" si="1720"/>
        <v>Sauces</v>
      </c>
      <c r="E6505">
        <f t="shared" ca="1" si="1721"/>
        <v>370</v>
      </c>
      <c r="F6505" s="3">
        <f t="shared" ca="1" si="1722"/>
        <v>649</v>
      </c>
      <c r="G6505">
        <f t="shared" ca="1" si="1723"/>
        <v>240130</v>
      </c>
      <c r="H6505">
        <f t="shared" ca="1" si="1724"/>
        <v>180097.5</v>
      </c>
      <c r="I6505">
        <f t="shared" ca="1" si="1725"/>
        <v>11935</v>
      </c>
      <c r="J6505">
        <f t="shared" ca="1" si="1726"/>
        <v>2313</v>
      </c>
      <c r="K6505" s="1">
        <f t="shared" ca="1" si="1727"/>
        <v>45995</v>
      </c>
      <c r="L6505" s="1">
        <f t="shared" ca="1" si="1728"/>
        <v>46009</v>
      </c>
      <c r="M6505" s="1">
        <f t="shared" ca="1" si="1729"/>
        <v>46012</v>
      </c>
      <c r="N6505">
        <f t="shared" ca="1" si="1730"/>
        <v>194345.5</v>
      </c>
      <c r="O6505" s="3">
        <f t="shared" ca="1" si="1731"/>
        <v>45784.5</v>
      </c>
      <c r="P6505" s="2">
        <f t="shared" ca="1" si="1732"/>
        <v>0.19066547286886271</v>
      </c>
      <c r="Q6505" t="str">
        <f t="shared" ca="1" si="1733"/>
        <v>Late</v>
      </c>
    </row>
    <row r="6506" spans="1:17" x14ac:dyDescent="0.3">
      <c r="A6506" t="str">
        <f t="shared" si="1717"/>
        <v>S06505</v>
      </c>
      <c r="B6506" t="str">
        <f t="shared" ca="1" si="1718"/>
        <v>Alpha Traders</v>
      </c>
      <c r="C6506" t="str">
        <f t="shared" ca="1" si="1719"/>
        <v>Canada</v>
      </c>
      <c r="D6506" t="str">
        <f t="shared" ca="1" si="1720"/>
        <v>Spices</v>
      </c>
      <c r="E6506">
        <f t="shared" ca="1" si="1721"/>
        <v>202</v>
      </c>
      <c r="F6506" s="3">
        <f t="shared" ca="1" si="1722"/>
        <v>268</v>
      </c>
      <c r="G6506">
        <f t="shared" ca="1" si="1723"/>
        <v>54136</v>
      </c>
      <c r="H6506">
        <f t="shared" ca="1" si="1724"/>
        <v>27068</v>
      </c>
      <c r="I6506">
        <f t="shared" ca="1" si="1725"/>
        <v>2726</v>
      </c>
      <c r="J6506">
        <f t="shared" ca="1" si="1726"/>
        <v>2428</v>
      </c>
      <c r="K6506" s="1">
        <f t="shared" ca="1" si="1727"/>
        <v>46261</v>
      </c>
      <c r="L6506" s="1">
        <f t="shared" ca="1" si="1728"/>
        <v>46273</v>
      </c>
      <c r="M6506" s="1">
        <f t="shared" ca="1" si="1729"/>
        <v>46274</v>
      </c>
      <c r="N6506">
        <f t="shared" ca="1" si="1730"/>
        <v>32222</v>
      </c>
      <c r="O6506" s="3">
        <f t="shared" ca="1" si="1731"/>
        <v>21914</v>
      </c>
      <c r="P6506" s="2">
        <f t="shared" ca="1" si="1732"/>
        <v>0.40479533027929659</v>
      </c>
      <c r="Q6506" t="str">
        <f t="shared" ca="1" si="1733"/>
        <v>Late</v>
      </c>
    </row>
    <row r="6507" spans="1:17" x14ac:dyDescent="0.3">
      <c r="A6507" t="str">
        <f t="shared" si="1717"/>
        <v>S06506</v>
      </c>
      <c r="B6507" t="str">
        <f t="shared" ca="1" si="1718"/>
        <v>Oceanic Exports</v>
      </c>
      <c r="C6507" t="str">
        <f t="shared" ca="1" si="1719"/>
        <v>Australia</v>
      </c>
      <c r="D6507" t="str">
        <f t="shared" ca="1" si="1720"/>
        <v>Sauces</v>
      </c>
      <c r="E6507">
        <f t="shared" ca="1" si="1721"/>
        <v>472</v>
      </c>
      <c r="F6507" s="3">
        <f t="shared" ca="1" si="1722"/>
        <v>182</v>
      </c>
      <c r="G6507">
        <f t="shared" ca="1" si="1723"/>
        <v>85904</v>
      </c>
      <c r="H6507">
        <f t="shared" ca="1" si="1724"/>
        <v>59273.760000000002</v>
      </c>
      <c r="I6507">
        <f t="shared" ca="1" si="1725"/>
        <v>11880</v>
      </c>
      <c r="J6507">
        <f t="shared" ca="1" si="1726"/>
        <v>2329</v>
      </c>
      <c r="K6507" s="1">
        <f t="shared" ca="1" si="1727"/>
        <v>46231</v>
      </c>
      <c r="L6507" s="1">
        <f t="shared" ca="1" si="1728"/>
        <v>46249</v>
      </c>
      <c r="M6507" s="1">
        <f t="shared" ca="1" si="1729"/>
        <v>46247</v>
      </c>
      <c r="N6507">
        <f t="shared" ca="1" si="1730"/>
        <v>73482.760000000009</v>
      </c>
      <c r="O6507" s="3">
        <f t="shared" ca="1" si="1731"/>
        <v>12421.239999999991</v>
      </c>
      <c r="P6507" s="2">
        <f t="shared" ca="1" si="1732"/>
        <v>0.14459443099273597</v>
      </c>
      <c r="Q6507" t="str">
        <f t="shared" ca="1" si="1733"/>
        <v>On Time</v>
      </c>
    </row>
    <row r="6508" spans="1:17" x14ac:dyDescent="0.3">
      <c r="A6508" t="str">
        <f t="shared" si="1717"/>
        <v>S06507</v>
      </c>
      <c r="B6508" t="str">
        <f t="shared" ca="1" si="1718"/>
        <v>Oceanic Exports</v>
      </c>
      <c r="C6508" t="str">
        <f t="shared" ca="1" si="1719"/>
        <v>Singapore</v>
      </c>
      <c r="D6508" t="str">
        <f t="shared" ca="1" si="1720"/>
        <v>Spices</v>
      </c>
      <c r="E6508">
        <f t="shared" ca="1" si="1721"/>
        <v>298</v>
      </c>
      <c r="F6508" s="3">
        <f t="shared" ca="1" si="1722"/>
        <v>526</v>
      </c>
      <c r="G6508">
        <f t="shared" ca="1" si="1723"/>
        <v>156748</v>
      </c>
      <c r="H6508">
        <f t="shared" ca="1" si="1724"/>
        <v>106588.64</v>
      </c>
      <c r="I6508">
        <f t="shared" ca="1" si="1725"/>
        <v>7067</v>
      </c>
      <c r="J6508">
        <f t="shared" ca="1" si="1726"/>
        <v>1326</v>
      </c>
      <c r="K6508" s="1">
        <f t="shared" ca="1" si="1727"/>
        <v>45966</v>
      </c>
      <c r="L6508" s="1">
        <f t="shared" ca="1" si="1728"/>
        <v>45984</v>
      </c>
      <c r="M6508" s="1">
        <f t="shared" ca="1" si="1729"/>
        <v>45985</v>
      </c>
      <c r="N6508">
        <f t="shared" ca="1" si="1730"/>
        <v>114981.64</v>
      </c>
      <c r="O6508" s="3">
        <f t="shared" ca="1" si="1731"/>
        <v>41766.36</v>
      </c>
      <c r="P6508" s="2">
        <f t="shared" ca="1" si="1732"/>
        <v>0.2664554571669176</v>
      </c>
      <c r="Q6508" t="str">
        <f t="shared" ca="1" si="1733"/>
        <v>Late</v>
      </c>
    </row>
    <row r="6509" spans="1:17" x14ac:dyDescent="0.3">
      <c r="A6509" t="str">
        <f t="shared" si="1717"/>
        <v>S06508</v>
      </c>
      <c r="B6509" t="str">
        <f t="shared" ca="1" si="1718"/>
        <v>Beta Imports</v>
      </c>
      <c r="C6509" t="str">
        <f t="shared" ca="1" si="1719"/>
        <v>UK</v>
      </c>
      <c r="D6509" t="str">
        <f t="shared" ca="1" si="1720"/>
        <v>Spices</v>
      </c>
      <c r="E6509">
        <f t="shared" ca="1" si="1721"/>
        <v>270</v>
      </c>
      <c r="F6509" s="3">
        <f t="shared" ca="1" si="1722"/>
        <v>703</v>
      </c>
      <c r="G6509">
        <f t="shared" ca="1" si="1723"/>
        <v>189810</v>
      </c>
      <c r="H6509">
        <f t="shared" ca="1" si="1724"/>
        <v>94905</v>
      </c>
      <c r="I6509">
        <f t="shared" ca="1" si="1725"/>
        <v>5619</v>
      </c>
      <c r="J6509">
        <f t="shared" ca="1" si="1726"/>
        <v>2317</v>
      </c>
      <c r="K6509" s="1">
        <f t="shared" ca="1" si="1727"/>
        <v>45661</v>
      </c>
      <c r="L6509" s="1">
        <f t="shared" ca="1" si="1728"/>
        <v>45675</v>
      </c>
      <c r="M6509" s="1">
        <f t="shared" ca="1" si="1729"/>
        <v>45677</v>
      </c>
      <c r="N6509">
        <f t="shared" ca="1" si="1730"/>
        <v>102841</v>
      </c>
      <c r="O6509" s="3">
        <f t="shared" ca="1" si="1731"/>
        <v>86969</v>
      </c>
      <c r="P6509" s="2">
        <f t="shared" ca="1" si="1732"/>
        <v>0.45818976871608452</v>
      </c>
      <c r="Q6509" t="str">
        <f t="shared" ca="1" si="1733"/>
        <v>Late</v>
      </c>
    </row>
    <row r="6510" spans="1:17" x14ac:dyDescent="0.3">
      <c r="A6510" t="str">
        <f t="shared" si="1717"/>
        <v>S06509</v>
      </c>
      <c r="B6510" t="str">
        <f t="shared" ca="1" si="1718"/>
        <v>Alpha Traders</v>
      </c>
      <c r="C6510" t="str">
        <f t="shared" ca="1" si="1719"/>
        <v>Canada</v>
      </c>
      <c r="D6510" t="str">
        <f t="shared" ca="1" si="1720"/>
        <v>Tea</v>
      </c>
      <c r="E6510">
        <f t="shared" ca="1" si="1721"/>
        <v>458</v>
      </c>
      <c r="F6510" s="3">
        <f t="shared" ca="1" si="1722"/>
        <v>588</v>
      </c>
      <c r="G6510">
        <f t="shared" ca="1" si="1723"/>
        <v>269304</v>
      </c>
      <c r="H6510">
        <f t="shared" ca="1" si="1724"/>
        <v>142731.12</v>
      </c>
      <c r="I6510">
        <f t="shared" ca="1" si="1725"/>
        <v>2981</v>
      </c>
      <c r="J6510">
        <f t="shared" ca="1" si="1726"/>
        <v>2518</v>
      </c>
      <c r="K6510" s="1">
        <f t="shared" ca="1" si="1727"/>
        <v>46131</v>
      </c>
      <c r="L6510" s="1">
        <f t="shared" ca="1" si="1728"/>
        <v>46139</v>
      </c>
      <c r="M6510" s="1">
        <f t="shared" ca="1" si="1729"/>
        <v>46137</v>
      </c>
      <c r="N6510">
        <f t="shared" ca="1" si="1730"/>
        <v>148230.12</v>
      </c>
      <c r="O6510" s="3">
        <f t="shared" ca="1" si="1731"/>
        <v>121073.88</v>
      </c>
      <c r="P6510" s="2">
        <f t="shared" ca="1" si="1732"/>
        <v>0.44958069690758401</v>
      </c>
      <c r="Q6510" t="str">
        <f t="shared" ca="1" si="1733"/>
        <v>On Time</v>
      </c>
    </row>
    <row r="6511" spans="1:17" x14ac:dyDescent="0.3">
      <c r="A6511" t="str">
        <f t="shared" si="1717"/>
        <v>S06510</v>
      </c>
      <c r="B6511" t="str">
        <f t="shared" ca="1" si="1718"/>
        <v>Oceanic Exports</v>
      </c>
      <c r="C6511" t="str">
        <f t="shared" ca="1" si="1719"/>
        <v>UAE</v>
      </c>
      <c r="D6511" t="str">
        <f t="shared" ca="1" si="1720"/>
        <v>Spices</v>
      </c>
      <c r="E6511">
        <f t="shared" ca="1" si="1721"/>
        <v>76</v>
      </c>
      <c r="F6511" s="3">
        <f t="shared" ca="1" si="1722"/>
        <v>442</v>
      </c>
      <c r="G6511">
        <f t="shared" ca="1" si="1723"/>
        <v>33592</v>
      </c>
      <c r="H6511">
        <f t="shared" ca="1" si="1724"/>
        <v>15788.24</v>
      </c>
      <c r="I6511">
        <f t="shared" ca="1" si="1725"/>
        <v>8635</v>
      </c>
      <c r="J6511">
        <f t="shared" ca="1" si="1726"/>
        <v>1268</v>
      </c>
      <c r="K6511" s="1">
        <f t="shared" ca="1" si="1727"/>
        <v>46136</v>
      </c>
      <c r="L6511" s="1">
        <f t="shared" ca="1" si="1728"/>
        <v>46155</v>
      </c>
      <c r="M6511" s="1">
        <f t="shared" ca="1" si="1729"/>
        <v>46154</v>
      </c>
      <c r="N6511">
        <f t="shared" ca="1" si="1730"/>
        <v>25691.239999999998</v>
      </c>
      <c r="O6511" s="3">
        <f t="shared" ca="1" si="1731"/>
        <v>7900.760000000002</v>
      </c>
      <c r="P6511" s="2">
        <f t="shared" ca="1" si="1732"/>
        <v>0.23519766611097886</v>
      </c>
      <c r="Q6511" t="str">
        <f t="shared" ca="1" si="1733"/>
        <v>On Time</v>
      </c>
    </row>
    <row r="6512" spans="1:17" x14ac:dyDescent="0.3">
      <c r="A6512" t="str">
        <f t="shared" si="1717"/>
        <v>S06511</v>
      </c>
      <c r="B6512" t="str">
        <f t="shared" ca="1" si="1718"/>
        <v>FreshMart Ltd</v>
      </c>
      <c r="C6512" t="str">
        <f t="shared" ca="1" si="1719"/>
        <v>Singapore</v>
      </c>
      <c r="D6512" t="str">
        <f t="shared" ca="1" si="1720"/>
        <v>Rice</v>
      </c>
      <c r="E6512">
        <f t="shared" ca="1" si="1721"/>
        <v>77</v>
      </c>
      <c r="F6512" s="3">
        <f t="shared" ca="1" si="1722"/>
        <v>300</v>
      </c>
      <c r="G6512">
        <f t="shared" ca="1" si="1723"/>
        <v>23100</v>
      </c>
      <c r="H6512">
        <f t="shared" ca="1" si="1724"/>
        <v>16170</v>
      </c>
      <c r="I6512">
        <f t="shared" ca="1" si="1725"/>
        <v>8737</v>
      </c>
      <c r="J6512">
        <f t="shared" ca="1" si="1726"/>
        <v>3889</v>
      </c>
      <c r="K6512" s="1">
        <f t="shared" ca="1" si="1727"/>
        <v>46099</v>
      </c>
      <c r="L6512" s="1">
        <f t="shared" ca="1" si="1728"/>
        <v>46116</v>
      </c>
      <c r="M6512" s="1">
        <f t="shared" ca="1" si="1729"/>
        <v>46118</v>
      </c>
      <c r="N6512">
        <f t="shared" ca="1" si="1730"/>
        <v>28796</v>
      </c>
      <c r="O6512" s="3">
        <f t="shared" ca="1" si="1731"/>
        <v>-5696</v>
      </c>
      <c r="P6512" s="2">
        <f t="shared" ca="1" si="1732"/>
        <v>-0.24658008658008659</v>
      </c>
      <c r="Q6512" t="str">
        <f t="shared" ca="1" si="1733"/>
        <v>Late</v>
      </c>
    </row>
    <row r="6513" spans="1:17" x14ac:dyDescent="0.3">
      <c r="A6513" t="str">
        <f t="shared" si="1717"/>
        <v>S06512</v>
      </c>
      <c r="B6513" t="str">
        <f t="shared" ca="1" si="1718"/>
        <v>Prime Wholesale</v>
      </c>
      <c r="C6513" t="str">
        <f t="shared" ca="1" si="1719"/>
        <v>UAE</v>
      </c>
      <c r="D6513" t="str">
        <f t="shared" ca="1" si="1720"/>
        <v>Tea</v>
      </c>
      <c r="E6513">
        <f t="shared" ca="1" si="1721"/>
        <v>258</v>
      </c>
      <c r="F6513" s="3">
        <f t="shared" ca="1" si="1722"/>
        <v>370</v>
      </c>
      <c r="G6513">
        <f t="shared" ca="1" si="1723"/>
        <v>95460</v>
      </c>
      <c r="H6513">
        <f t="shared" ca="1" si="1724"/>
        <v>54412.2</v>
      </c>
      <c r="I6513">
        <f t="shared" ca="1" si="1725"/>
        <v>4807</v>
      </c>
      <c r="J6513">
        <f t="shared" ca="1" si="1726"/>
        <v>1021</v>
      </c>
      <c r="K6513" s="1">
        <f t="shared" ca="1" si="1727"/>
        <v>46140</v>
      </c>
      <c r="L6513" s="1">
        <f t="shared" ca="1" si="1728"/>
        <v>46148</v>
      </c>
      <c r="M6513" s="1">
        <f t="shared" ca="1" si="1729"/>
        <v>46154</v>
      </c>
      <c r="N6513">
        <f t="shared" ca="1" si="1730"/>
        <v>60240.2</v>
      </c>
      <c r="O6513" s="3">
        <f t="shared" ca="1" si="1731"/>
        <v>35219.800000000003</v>
      </c>
      <c r="P6513" s="2">
        <f t="shared" ca="1" si="1732"/>
        <v>0.3689482505761576</v>
      </c>
      <c r="Q6513" t="str">
        <f t="shared" ca="1" si="1733"/>
        <v>Late</v>
      </c>
    </row>
    <row r="6514" spans="1:17" x14ac:dyDescent="0.3">
      <c r="A6514" t="str">
        <f t="shared" si="1717"/>
        <v>S06513</v>
      </c>
      <c r="B6514" t="str">
        <f t="shared" ca="1" si="1718"/>
        <v>Oceanic Exports</v>
      </c>
      <c r="C6514" t="str">
        <f t="shared" ca="1" si="1719"/>
        <v>UK</v>
      </c>
      <c r="D6514" t="str">
        <f t="shared" ca="1" si="1720"/>
        <v>Spices</v>
      </c>
      <c r="E6514">
        <f t="shared" ca="1" si="1721"/>
        <v>85</v>
      </c>
      <c r="F6514" s="3">
        <f t="shared" ca="1" si="1722"/>
        <v>330</v>
      </c>
      <c r="G6514">
        <f t="shared" ca="1" si="1723"/>
        <v>28050</v>
      </c>
      <c r="H6514">
        <f t="shared" ca="1" si="1724"/>
        <v>21037.5</v>
      </c>
      <c r="I6514">
        <f t="shared" ca="1" si="1725"/>
        <v>10184</v>
      </c>
      <c r="J6514">
        <f t="shared" ca="1" si="1726"/>
        <v>2593</v>
      </c>
      <c r="K6514" s="1">
        <f t="shared" ca="1" si="1727"/>
        <v>45864</v>
      </c>
      <c r="L6514" s="1">
        <f t="shared" ca="1" si="1728"/>
        <v>45883</v>
      </c>
      <c r="M6514" s="1">
        <f t="shared" ca="1" si="1729"/>
        <v>45883</v>
      </c>
      <c r="N6514">
        <f t="shared" ca="1" si="1730"/>
        <v>33814.5</v>
      </c>
      <c r="O6514" s="3">
        <f t="shared" ca="1" si="1731"/>
        <v>-5764.5</v>
      </c>
      <c r="P6514" s="2">
        <f t="shared" ca="1" si="1732"/>
        <v>-0.20550802139037433</v>
      </c>
      <c r="Q6514" t="str">
        <f t="shared" ca="1" si="1733"/>
        <v>On Time</v>
      </c>
    </row>
    <row r="6515" spans="1:17" x14ac:dyDescent="0.3">
      <c r="A6515" t="str">
        <f t="shared" si="1717"/>
        <v>S06514</v>
      </c>
      <c r="B6515" t="str">
        <f t="shared" ca="1" si="1718"/>
        <v>FreshMart Ltd</v>
      </c>
      <c r="C6515" t="str">
        <f t="shared" ca="1" si="1719"/>
        <v>UAE</v>
      </c>
      <c r="D6515" t="str">
        <f t="shared" ca="1" si="1720"/>
        <v>Tea</v>
      </c>
      <c r="E6515">
        <f t="shared" ca="1" si="1721"/>
        <v>263</v>
      </c>
      <c r="F6515" s="3">
        <f t="shared" ca="1" si="1722"/>
        <v>353</v>
      </c>
      <c r="G6515">
        <f t="shared" ca="1" si="1723"/>
        <v>92839</v>
      </c>
      <c r="H6515">
        <f t="shared" ca="1" si="1724"/>
        <v>48276.28</v>
      </c>
      <c r="I6515">
        <f t="shared" ca="1" si="1725"/>
        <v>9842</v>
      </c>
      <c r="J6515">
        <f t="shared" ca="1" si="1726"/>
        <v>3124</v>
      </c>
      <c r="K6515" s="1">
        <f t="shared" ca="1" si="1727"/>
        <v>46282</v>
      </c>
      <c r="L6515" s="1">
        <f t="shared" ca="1" si="1728"/>
        <v>46298</v>
      </c>
      <c r="M6515" s="1">
        <f t="shared" ca="1" si="1729"/>
        <v>46295</v>
      </c>
      <c r="N6515">
        <f t="shared" ca="1" si="1730"/>
        <v>61242.28</v>
      </c>
      <c r="O6515" s="3">
        <f t="shared" ca="1" si="1731"/>
        <v>31596.720000000001</v>
      </c>
      <c r="P6515" s="2">
        <f t="shared" ca="1" si="1732"/>
        <v>0.34033886620924397</v>
      </c>
      <c r="Q6515" t="str">
        <f t="shared" ca="1" si="1733"/>
        <v>On Time</v>
      </c>
    </row>
    <row r="6516" spans="1:17" x14ac:dyDescent="0.3">
      <c r="A6516" t="str">
        <f t="shared" si="1717"/>
        <v>S06515</v>
      </c>
      <c r="B6516" t="str">
        <f t="shared" ca="1" si="1718"/>
        <v>FreshMart Ltd</v>
      </c>
      <c r="C6516" t="str">
        <f t="shared" ca="1" si="1719"/>
        <v>Singapore</v>
      </c>
      <c r="D6516" t="str">
        <f t="shared" ca="1" si="1720"/>
        <v>Sauces</v>
      </c>
      <c r="E6516">
        <f t="shared" ca="1" si="1721"/>
        <v>349</v>
      </c>
      <c r="F6516" s="3">
        <f t="shared" ca="1" si="1722"/>
        <v>488</v>
      </c>
      <c r="G6516">
        <f t="shared" ca="1" si="1723"/>
        <v>170312</v>
      </c>
      <c r="H6516">
        <f t="shared" ca="1" si="1724"/>
        <v>103890.32</v>
      </c>
      <c r="I6516">
        <f t="shared" ca="1" si="1725"/>
        <v>5704</v>
      </c>
      <c r="J6516">
        <f t="shared" ca="1" si="1726"/>
        <v>3014</v>
      </c>
      <c r="K6516" s="1">
        <f t="shared" ca="1" si="1727"/>
        <v>46214</v>
      </c>
      <c r="L6516" s="1">
        <f t="shared" ca="1" si="1728"/>
        <v>46227</v>
      </c>
      <c r="M6516" s="1">
        <f t="shared" ca="1" si="1729"/>
        <v>46226</v>
      </c>
      <c r="N6516">
        <f t="shared" ca="1" si="1730"/>
        <v>112608.32000000001</v>
      </c>
      <c r="O6516" s="3">
        <f t="shared" ca="1" si="1731"/>
        <v>57703.679999999993</v>
      </c>
      <c r="P6516" s="2">
        <f t="shared" ca="1" si="1732"/>
        <v>0.33881159284137347</v>
      </c>
      <c r="Q6516" t="str">
        <f t="shared" ca="1" si="1733"/>
        <v>On Time</v>
      </c>
    </row>
    <row r="6517" spans="1:17" x14ac:dyDescent="0.3">
      <c r="A6517" t="str">
        <f t="shared" si="1717"/>
        <v>S06516</v>
      </c>
      <c r="B6517" t="str">
        <f t="shared" ca="1" si="1718"/>
        <v>FreshMart Ltd</v>
      </c>
      <c r="C6517" t="str">
        <f t="shared" ca="1" si="1719"/>
        <v>UK</v>
      </c>
      <c r="D6517" t="str">
        <f t="shared" ca="1" si="1720"/>
        <v>Tea</v>
      </c>
      <c r="E6517">
        <f t="shared" ca="1" si="1721"/>
        <v>304</v>
      </c>
      <c r="F6517" s="3">
        <f t="shared" ca="1" si="1722"/>
        <v>116</v>
      </c>
      <c r="G6517">
        <f t="shared" ca="1" si="1723"/>
        <v>35264</v>
      </c>
      <c r="H6517">
        <f t="shared" ca="1" si="1724"/>
        <v>21158.400000000001</v>
      </c>
      <c r="I6517">
        <f t="shared" ca="1" si="1725"/>
        <v>7405</v>
      </c>
      <c r="J6517">
        <f t="shared" ca="1" si="1726"/>
        <v>2306</v>
      </c>
      <c r="K6517" s="1">
        <f t="shared" ca="1" si="1727"/>
        <v>46031</v>
      </c>
      <c r="L6517" s="1">
        <f t="shared" ca="1" si="1728"/>
        <v>46051</v>
      </c>
      <c r="M6517" s="1">
        <f t="shared" ca="1" si="1729"/>
        <v>46052</v>
      </c>
      <c r="N6517">
        <f t="shared" ca="1" si="1730"/>
        <v>30869.4</v>
      </c>
      <c r="O6517" s="3">
        <f t="shared" ca="1" si="1731"/>
        <v>4394.5999999999985</v>
      </c>
      <c r="P6517" s="2">
        <f t="shared" ca="1" si="1732"/>
        <v>0.12462000907441012</v>
      </c>
      <c r="Q6517" t="str">
        <f t="shared" ca="1" si="1733"/>
        <v>Late</v>
      </c>
    </row>
    <row r="6518" spans="1:17" x14ac:dyDescent="0.3">
      <c r="A6518" t="str">
        <f t="shared" si="1717"/>
        <v>S06517</v>
      </c>
      <c r="B6518" t="str">
        <f t="shared" ca="1" si="1718"/>
        <v>Prime Wholesale</v>
      </c>
      <c r="C6518" t="str">
        <f t="shared" ca="1" si="1719"/>
        <v>Australia</v>
      </c>
      <c r="D6518" t="str">
        <f t="shared" ca="1" si="1720"/>
        <v>Tea</v>
      </c>
      <c r="E6518">
        <f t="shared" ca="1" si="1721"/>
        <v>359</v>
      </c>
      <c r="F6518" s="3">
        <f t="shared" ca="1" si="1722"/>
        <v>139</v>
      </c>
      <c r="G6518">
        <f t="shared" ca="1" si="1723"/>
        <v>49901</v>
      </c>
      <c r="H6518">
        <f t="shared" ca="1" si="1724"/>
        <v>35429.71</v>
      </c>
      <c r="I6518">
        <f t="shared" ca="1" si="1725"/>
        <v>6540</v>
      </c>
      <c r="J6518">
        <f t="shared" ca="1" si="1726"/>
        <v>3063</v>
      </c>
      <c r="K6518" s="1">
        <f t="shared" ca="1" si="1727"/>
        <v>46100</v>
      </c>
      <c r="L6518" s="1">
        <f t="shared" ca="1" si="1728"/>
        <v>46110</v>
      </c>
      <c r="M6518" s="1">
        <f t="shared" ca="1" si="1729"/>
        <v>46112</v>
      </c>
      <c r="N6518">
        <f t="shared" ca="1" si="1730"/>
        <v>45032.71</v>
      </c>
      <c r="O6518" s="3">
        <f t="shared" ca="1" si="1731"/>
        <v>4868.2900000000009</v>
      </c>
      <c r="P6518" s="2">
        <f t="shared" ca="1" si="1732"/>
        <v>9.7558966754173276E-2</v>
      </c>
      <c r="Q6518" t="str">
        <f t="shared" ca="1" si="1733"/>
        <v>Late</v>
      </c>
    </row>
    <row r="6519" spans="1:17" x14ac:dyDescent="0.3">
      <c r="A6519" t="str">
        <f t="shared" si="1717"/>
        <v>S06518</v>
      </c>
      <c r="B6519" t="str">
        <f t="shared" ca="1" si="1718"/>
        <v>Alpha Traders</v>
      </c>
      <c r="C6519" t="str">
        <f t="shared" ca="1" si="1719"/>
        <v>Australia</v>
      </c>
      <c r="D6519" t="str">
        <f t="shared" ca="1" si="1720"/>
        <v>Spices</v>
      </c>
      <c r="E6519">
        <f t="shared" ca="1" si="1721"/>
        <v>353</v>
      </c>
      <c r="F6519" s="3">
        <f t="shared" ca="1" si="1722"/>
        <v>171</v>
      </c>
      <c r="G6519">
        <f t="shared" ca="1" si="1723"/>
        <v>60363</v>
      </c>
      <c r="H6519">
        <f t="shared" ca="1" si="1724"/>
        <v>41650.47</v>
      </c>
      <c r="I6519">
        <f t="shared" ca="1" si="1725"/>
        <v>11500</v>
      </c>
      <c r="J6519">
        <f t="shared" ca="1" si="1726"/>
        <v>605</v>
      </c>
      <c r="K6519" s="1">
        <f t="shared" ca="1" si="1727"/>
        <v>45907</v>
      </c>
      <c r="L6519" s="1">
        <f t="shared" ca="1" si="1728"/>
        <v>45921</v>
      </c>
      <c r="M6519" s="1">
        <f t="shared" ca="1" si="1729"/>
        <v>45921</v>
      </c>
      <c r="N6519">
        <f t="shared" ca="1" si="1730"/>
        <v>53755.47</v>
      </c>
      <c r="O6519" s="3">
        <f t="shared" ca="1" si="1731"/>
        <v>6607.5299999999988</v>
      </c>
      <c r="P6519" s="2">
        <f t="shared" ca="1" si="1732"/>
        <v>0.10946324735351123</v>
      </c>
      <c r="Q6519" t="str">
        <f t="shared" ca="1" si="1733"/>
        <v>On Time</v>
      </c>
    </row>
    <row r="6520" spans="1:17" x14ac:dyDescent="0.3">
      <c r="A6520" t="str">
        <f t="shared" si="1717"/>
        <v>S06519</v>
      </c>
      <c r="B6520" t="str">
        <f t="shared" ca="1" si="1718"/>
        <v>Oceanic Exports</v>
      </c>
      <c r="C6520" t="str">
        <f t="shared" ca="1" si="1719"/>
        <v>Singapore</v>
      </c>
      <c r="D6520" t="str">
        <f t="shared" ca="1" si="1720"/>
        <v>Rice</v>
      </c>
      <c r="E6520">
        <f t="shared" ca="1" si="1721"/>
        <v>261</v>
      </c>
      <c r="F6520" s="3">
        <f t="shared" ca="1" si="1722"/>
        <v>481</v>
      </c>
      <c r="G6520">
        <f t="shared" ca="1" si="1723"/>
        <v>125541</v>
      </c>
      <c r="H6520">
        <f t="shared" ca="1" si="1724"/>
        <v>64025.91</v>
      </c>
      <c r="I6520">
        <f t="shared" ca="1" si="1725"/>
        <v>11103</v>
      </c>
      <c r="J6520">
        <f t="shared" ca="1" si="1726"/>
        <v>1156</v>
      </c>
      <c r="K6520" s="1">
        <f t="shared" ca="1" si="1727"/>
        <v>46360</v>
      </c>
      <c r="L6520" s="1">
        <f t="shared" ca="1" si="1728"/>
        <v>46380</v>
      </c>
      <c r="M6520" s="1">
        <f t="shared" ca="1" si="1729"/>
        <v>46382</v>
      </c>
      <c r="N6520">
        <f t="shared" ca="1" si="1730"/>
        <v>76284.91</v>
      </c>
      <c r="O6520" s="3">
        <f t="shared" ca="1" si="1731"/>
        <v>49256.09</v>
      </c>
      <c r="P6520" s="2">
        <f t="shared" ca="1" si="1732"/>
        <v>0.39235062648855751</v>
      </c>
      <c r="Q6520" t="str">
        <f t="shared" ca="1" si="1733"/>
        <v>Late</v>
      </c>
    </row>
    <row r="6521" spans="1:17" x14ac:dyDescent="0.3">
      <c r="A6521" t="str">
        <f t="shared" si="1717"/>
        <v>S06520</v>
      </c>
      <c r="B6521" t="str">
        <f t="shared" ca="1" si="1718"/>
        <v>Beta Imports</v>
      </c>
      <c r="C6521" t="str">
        <f t="shared" ca="1" si="1719"/>
        <v>Canada</v>
      </c>
      <c r="D6521" t="str">
        <f t="shared" ca="1" si="1720"/>
        <v>Sauces</v>
      </c>
      <c r="E6521">
        <f t="shared" ca="1" si="1721"/>
        <v>362</v>
      </c>
      <c r="F6521" s="3">
        <f t="shared" ca="1" si="1722"/>
        <v>326</v>
      </c>
      <c r="G6521">
        <f t="shared" ca="1" si="1723"/>
        <v>118012</v>
      </c>
      <c r="H6521">
        <f t="shared" ca="1" si="1724"/>
        <v>60186.12</v>
      </c>
      <c r="I6521">
        <f t="shared" ca="1" si="1725"/>
        <v>6871</v>
      </c>
      <c r="J6521">
        <f t="shared" ca="1" si="1726"/>
        <v>1686</v>
      </c>
      <c r="K6521" s="1">
        <f t="shared" ca="1" si="1727"/>
        <v>45959</v>
      </c>
      <c r="L6521" s="1">
        <f t="shared" ca="1" si="1728"/>
        <v>45976</v>
      </c>
      <c r="M6521" s="1">
        <f t="shared" ca="1" si="1729"/>
        <v>45975</v>
      </c>
      <c r="N6521">
        <f t="shared" ca="1" si="1730"/>
        <v>68743.12</v>
      </c>
      <c r="O6521" s="3">
        <f t="shared" ca="1" si="1731"/>
        <v>49268.880000000005</v>
      </c>
      <c r="P6521" s="2">
        <f t="shared" ca="1" si="1732"/>
        <v>0.41749042470257264</v>
      </c>
      <c r="Q6521" t="str">
        <f t="shared" ca="1" si="1733"/>
        <v>On Time</v>
      </c>
    </row>
    <row r="6522" spans="1:17" x14ac:dyDescent="0.3">
      <c r="A6522" t="str">
        <f t="shared" si="1717"/>
        <v>S06521</v>
      </c>
      <c r="B6522" t="str">
        <f t="shared" ca="1" si="1718"/>
        <v>Prime Wholesale</v>
      </c>
      <c r="C6522" t="str">
        <f t="shared" ca="1" si="1719"/>
        <v>Canada</v>
      </c>
      <c r="D6522" t="str">
        <f t="shared" ca="1" si="1720"/>
        <v>Sauces</v>
      </c>
      <c r="E6522">
        <f t="shared" ca="1" si="1721"/>
        <v>321</v>
      </c>
      <c r="F6522" s="3">
        <f t="shared" ca="1" si="1722"/>
        <v>755</v>
      </c>
      <c r="G6522">
        <f t="shared" ca="1" si="1723"/>
        <v>242355</v>
      </c>
      <c r="H6522">
        <f t="shared" ca="1" si="1724"/>
        <v>179342.7</v>
      </c>
      <c r="I6522">
        <f t="shared" ca="1" si="1725"/>
        <v>3152</v>
      </c>
      <c r="J6522">
        <f t="shared" ca="1" si="1726"/>
        <v>2245</v>
      </c>
      <c r="K6522" s="1">
        <f t="shared" ca="1" si="1727"/>
        <v>46204</v>
      </c>
      <c r="L6522" s="1">
        <f t="shared" ca="1" si="1728"/>
        <v>46215</v>
      </c>
      <c r="M6522" s="1">
        <f t="shared" ca="1" si="1729"/>
        <v>46214</v>
      </c>
      <c r="N6522">
        <f t="shared" ca="1" si="1730"/>
        <v>184739.7</v>
      </c>
      <c r="O6522" s="3">
        <f t="shared" ca="1" si="1731"/>
        <v>57615.299999999988</v>
      </c>
      <c r="P6522" s="2">
        <f t="shared" ca="1" si="1732"/>
        <v>0.23773101442099395</v>
      </c>
      <c r="Q6522" t="str">
        <f t="shared" ca="1" si="1733"/>
        <v>On Time</v>
      </c>
    </row>
    <row r="6523" spans="1:17" x14ac:dyDescent="0.3">
      <c r="A6523" t="str">
        <f t="shared" si="1717"/>
        <v>S06522</v>
      </c>
      <c r="B6523" t="str">
        <f t="shared" ca="1" si="1718"/>
        <v>Oceanic Exports</v>
      </c>
      <c r="C6523" t="str">
        <f t="shared" ca="1" si="1719"/>
        <v>Canada</v>
      </c>
      <c r="D6523" t="str">
        <f t="shared" ca="1" si="1720"/>
        <v>Pickles</v>
      </c>
      <c r="E6523">
        <f t="shared" ca="1" si="1721"/>
        <v>125</v>
      </c>
      <c r="F6523" s="3">
        <f t="shared" ca="1" si="1722"/>
        <v>174</v>
      </c>
      <c r="G6523">
        <f t="shared" ca="1" si="1723"/>
        <v>21750</v>
      </c>
      <c r="H6523">
        <f t="shared" ca="1" si="1724"/>
        <v>12615</v>
      </c>
      <c r="I6523">
        <f t="shared" ca="1" si="1725"/>
        <v>10826</v>
      </c>
      <c r="J6523">
        <f t="shared" ca="1" si="1726"/>
        <v>3398</v>
      </c>
      <c r="K6523" s="1">
        <f t="shared" ca="1" si="1727"/>
        <v>45726</v>
      </c>
      <c r="L6523" s="1">
        <f t="shared" ca="1" si="1728"/>
        <v>45741</v>
      </c>
      <c r="M6523" s="1">
        <f t="shared" ca="1" si="1729"/>
        <v>45745</v>
      </c>
      <c r="N6523">
        <f t="shared" ca="1" si="1730"/>
        <v>26839</v>
      </c>
      <c r="O6523" s="3">
        <f t="shared" ca="1" si="1731"/>
        <v>-5089</v>
      </c>
      <c r="P6523" s="2">
        <f t="shared" ca="1" si="1732"/>
        <v>-0.23397701149425287</v>
      </c>
      <c r="Q6523" t="str">
        <f t="shared" ca="1" si="1733"/>
        <v>Late</v>
      </c>
    </row>
    <row r="6524" spans="1:17" x14ac:dyDescent="0.3">
      <c r="A6524" t="str">
        <f t="shared" si="1717"/>
        <v>S06523</v>
      </c>
      <c r="B6524" t="str">
        <f t="shared" ca="1" si="1718"/>
        <v>Global Foods</v>
      </c>
      <c r="C6524" t="str">
        <f t="shared" ca="1" si="1719"/>
        <v>Australia</v>
      </c>
      <c r="D6524" t="str">
        <f t="shared" ca="1" si="1720"/>
        <v>Spices</v>
      </c>
      <c r="E6524">
        <f t="shared" ca="1" si="1721"/>
        <v>472</v>
      </c>
      <c r="F6524" s="3">
        <f t="shared" ca="1" si="1722"/>
        <v>399</v>
      </c>
      <c r="G6524">
        <f t="shared" ca="1" si="1723"/>
        <v>188328</v>
      </c>
      <c r="H6524">
        <f t="shared" ca="1" si="1724"/>
        <v>84747.6</v>
      </c>
      <c r="I6524">
        <f t="shared" ca="1" si="1725"/>
        <v>7477</v>
      </c>
      <c r="J6524">
        <f t="shared" ca="1" si="1726"/>
        <v>2191</v>
      </c>
      <c r="K6524" s="1">
        <f t="shared" ca="1" si="1727"/>
        <v>45805</v>
      </c>
      <c r="L6524" s="1">
        <f t="shared" ca="1" si="1728"/>
        <v>45823</v>
      </c>
      <c r="M6524" s="1">
        <f t="shared" ca="1" si="1729"/>
        <v>45829</v>
      </c>
      <c r="N6524">
        <f t="shared" ca="1" si="1730"/>
        <v>94415.6</v>
      </c>
      <c r="O6524" s="3">
        <f t="shared" ca="1" si="1731"/>
        <v>93912.4</v>
      </c>
      <c r="P6524" s="2">
        <f t="shared" ca="1" si="1732"/>
        <v>0.49866403296376532</v>
      </c>
      <c r="Q6524" t="str">
        <f t="shared" ca="1" si="1733"/>
        <v>Late</v>
      </c>
    </row>
    <row r="6525" spans="1:17" x14ac:dyDescent="0.3">
      <c r="A6525" t="str">
        <f t="shared" si="1717"/>
        <v>S06524</v>
      </c>
      <c r="B6525" t="str">
        <f t="shared" ca="1" si="1718"/>
        <v>Prime Wholesale</v>
      </c>
      <c r="C6525" t="str">
        <f t="shared" ca="1" si="1719"/>
        <v>UAE</v>
      </c>
      <c r="D6525" t="str">
        <f t="shared" ca="1" si="1720"/>
        <v>Spices</v>
      </c>
      <c r="E6525">
        <f t="shared" ca="1" si="1721"/>
        <v>486</v>
      </c>
      <c r="F6525" s="3">
        <f t="shared" ca="1" si="1722"/>
        <v>482</v>
      </c>
      <c r="G6525">
        <f t="shared" ca="1" si="1723"/>
        <v>234252</v>
      </c>
      <c r="H6525">
        <f t="shared" ca="1" si="1724"/>
        <v>159291.35999999999</v>
      </c>
      <c r="I6525">
        <f t="shared" ca="1" si="1725"/>
        <v>5743</v>
      </c>
      <c r="J6525">
        <f t="shared" ca="1" si="1726"/>
        <v>3575</v>
      </c>
      <c r="K6525" s="1">
        <f t="shared" ca="1" si="1727"/>
        <v>45948</v>
      </c>
      <c r="L6525" s="1">
        <f t="shared" ca="1" si="1728"/>
        <v>45964</v>
      </c>
      <c r="M6525" s="1">
        <f t="shared" ca="1" si="1729"/>
        <v>45964</v>
      </c>
      <c r="N6525">
        <f t="shared" ca="1" si="1730"/>
        <v>168609.36</v>
      </c>
      <c r="O6525" s="3">
        <f t="shared" ca="1" si="1731"/>
        <v>65642.640000000014</v>
      </c>
      <c r="P6525" s="2">
        <f t="shared" ca="1" si="1732"/>
        <v>0.28022232467599001</v>
      </c>
      <c r="Q6525" t="str">
        <f t="shared" ca="1" si="1733"/>
        <v>On Time</v>
      </c>
    </row>
    <row r="6526" spans="1:17" x14ac:dyDescent="0.3">
      <c r="A6526" t="str">
        <f t="shared" si="1717"/>
        <v>S06525</v>
      </c>
      <c r="B6526" t="str">
        <f t="shared" ca="1" si="1718"/>
        <v>FreshMart Ltd</v>
      </c>
      <c r="C6526" t="str">
        <f t="shared" ca="1" si="1719"/>
        <v>Singapore</v>
      </c>
      <c r="D6526" t="str">
        <f t="shared" ca="1" si="1720"/>
        <v>Rice</v>
      </c>
      <c r="E6526">
        <f t="shared" ca="1" si="1721"/>
        <v>266</v>
      </c>
      <c r="F6526" s="3">
        <f t="shared" ca="1" si="1722"/>
        <v>161</v>
      </c>
      <c r="G6526">
        <f t="shared" ca="1" si="1723"/>
        <v>42826</v>
      </c>
      <c r="H6526">
        <f t="shared" ca="1" si="1724"/>
        <v>19271.7</v>
      </c>
      <c r="I6526">
        <f t="shared" ca="1" si="1725"/>
        <v>11986</v>
      </c>
      <c r="J6526">
        <f t="shared" ca="1" si="1726"/>
        <v>2522</v>
      </c>
      <c r="K6526" s="1">
        <f t="shared" ca="1" si="1727"/>
        <v>45950</v>
      </c>
      <c r="L6526" s="1">
        <f t="shared" ca="1" si="1728"/>
        <v>45959</v>
      </c>
      <c r="M6526" s="1">
        <f t="shared" ca="1" si="1729"/>
        <v>45963</v>
      </c>
      <c r="N6526">
        <f t="shared" ca="1" si="1730"/>
        <v>33779.699999999997</v>
      </c>
      <c r="O6526" s="3">
        <f t="shared" ca="1" si="1731"/>
        <v>9046.3000000000029</v>
      </c>
      <c r="P6526" s="2">
        <f t="shared" ca="1" si="1732"/>
        <v>0.21123382991640599</v>
      </c>
      <c r="Q6526" t="str">
        <f t="shared" ca="1" si="1733"/>
        <v>Late</v>
      </c>
    </row>
    <row r="6527" spans="1:17" x14ac:dyDescent="0.3">
      <c r="A6527" t="str">
        <f t="shared" si="1717"/>
        <v>S06526</v>
      </c>
      <c r="B6527" t="str">
        <f t="shared" ca="1" si="1718"/>
        <v>FreshMart Ltd</v>
      </c>
      <c r="C6527" t="str">
        <f t="shared" ca="1" si="1719"/>
        <v>Singapore</v>
      </c>
      <c r="D6527" t="str">
        <f t="shared" ca="1" si="1720"/>
        <v>Pickles</v>
      </c>
      <c r="E6527">
        <f t="shared" ca="1" si="1721"/>
        <v>222</v>
      </c>
      <c r="F6527" s="3">
        <f t="shared" ca="1" si="1722"/>
        <v>184</v>
      </c>
      <c r="G6527">
        <f t="shared" ca="1" si="1723"/>
        <v>40848</v>
      </c>
      <c r="H6527">
        <f t="shared" ca="1" si="1724"/>
        <v>20424</v>
      </c>
      <c r="I6527">
        <f t="shared" ca="1" si="1725"/>
        <v>8270</v>
      </c>
      <c r="J6527">
        <f t="shared" ca="1" si="1726"/>
        <v>993</v>
      </c>
      <c r="K6527" s="1">
        <f t="shared" ca="1" si="1727"/>
        <v>45887</v>
      </c>
      <c r="L6527" s="1">
        <f t="shared" ca="1" si="1728"/>
        <v>45895</v>
      </c>
      <c r="M6527" s="1">
        <f t="shared" ca="1" si="1729"/>
        <v>45897</v>
      </c>
      <c r="N6527">
        <f t="shared" ca="1" si="1730"/>
        <v>29687</v>
      </c>
      <c r="O6527" s="3">
        <f t="shared" ca="1" si="1731"/>
        <v>11161</v>
      </c>
      <c r="P6527" s="2">
        <f t="shared" ca="1" si="1732"/>
        <v>0.27323247160203684</v>
      </c>
      <c r="Q6527" t="str">
        <f t="shared" ca="1" si="1733"/>
        <v>Late</v>
      </c>
    </row>
    <row r="6528" spans="1:17" x14ac:dyDescent="0.3">
      <c r="A6528" t="str">
        <f t="shared" si="1717"/>
        <v>S06527</v>
      </c>
      <c r="B6528" t="str">
        <f t="shared" ca="1" si="1718"/>
        <v>Global Foods</v>
      </c>
      <c r="C6528" t="str">
        <f t="shared" ca="1" si="1719"/>
        <v>Australia</v>
      </c>
      <c r="D6528" t="str">
        <f t="shared" ca="1" si="1720"/>
        <v>Rice</v>
      </c>
      <c r="E6528">
        <f t="shared" ca="1" si="1721"/>
        <v>191</v>
      </c>
      <c r="F6528" s="3">
        <f t="shared" ca="1" si="1722"/>
        <v>705</v>
      </c>
      <c r="G6528">
        <f t="shared" ca="1" si="1723"/>
        <v>134655</v>
      </c>
      <c r="H6528">
        <f t="shared" ca="1" si="1724"/>
        <v>100991.25</v>
      </c>
      <c r="I6528">
        <f t="shared" ca="1" si="1725"/>
        <v>10003</v>
      </c>
      <c r="J6528">
        <f t="shared" ca="1" si="1726"/>
        <v>1916</v>
      </c>
      <c r="K6528" s="1">
        <f t="shared" ca="1" si="1727"/>
        <v>45756</v>
      </c>
      <c r="L6528" s="1">
        <f t="shared" ca="1" si="1728"/>
        <v>45773</v>
      </c>
      <c r="M6528" s="1">
        <f t="shared" ca="1" si="1729"/>
        <v>45772</v>
      </c>
      <c r="N6528">
        <f t="shared" ca="1" si="1730"/>
        <v>112910.25</v>
      </c>
      <c r="O6528" s="3">
        <f t="shared" ca="1" si="1731"/>
        <v>21744.75</v>
      </c>
      <c r="P6528" s="2">
        <f t="shared" ca="1" si="1732"/>
        <v>0.16148490587055808</v>
      </c>
      <c r="Q6528" t="str">
        <f t="shared" ca="1" si="1733"/>
        <v>On Time</v>
      </c>
    </row>
    <row r="6529" spans="1:17" x14ac:dyDescent="0.3">
      <c r="A6529" t="str">
        <f t="shared" si="1717"/>
        <v>S06528</v>
      </c>
      <c r="B6529" t="str">
        <f t="shared" ca="1" si="1718"/>
        <v>FreshMart Ltd</v>
      </c>
      <c r="C6529" t="str">
        <f t="shared" ca="1" si="1719"/>
        <v>Australia</v>
      </c>
      <c r="D6529" t="str">
        <f t="shared" ca="1" si="1720"/>
        <v>Pickles</v>
      </c>
      <c r="E6529">
        <f t="shared" ca="1" si="1721"/>
        <v>71</v>
      </c>
      <c r="F6529" s="3">
        <f t="shared" ca="1" si="1722"/>
        <v>717</v>
      </c>
      <c r="G6529">
        <f t="shared" ca="1" si="1723"/>
        <v>50907</v>
      </c>
      <c r="H6529">
        <f t="shared" ca="1" si="1724"/>
        <v>30544.2</v>
      </c>
      <c r="I6529">
        <f t="shared" ca="1" si="1725"/>
        <v>8449</v>
      </c>
      <c r="J6529">
        <f t="shared" ca="1" si="1726"/>
        <v>1096</v>
      </c>
      <c r="K6529" s="1">
        <f t="shared" ca="1" si="1727"/>
        <v>46128</v>
      </c>
      <c r="L6529" s="1">
        <f t="shared" ca="1" si="1728"/>
        <v>46146</v>
      </c>
      <c r="M6529" s="1">
        <f t="shared" ca="1" si="1729"/>
        <v>46147</v>
      </c>
      <c r="N6529">
        <f t="shared" ca="1" si="1730"/>
        <v>40089.199999999997</v>
      </c>
      <c r="O6529" s="3">
        <f t="shared" ca="1" si="1731"/>
        <v>10817.800000000003</v>
      </c>
      <c r="P6529" s="2">
        <f t="shared" ca="1" si="1732"/>
        <v>0.21250122772899607</v>
      </c>
      <c r="Q6529" t="str">
        <f t="shared" ca="1" si="1733"/>
        <v>Late</v>
      </c>
    </row>
    <row r="6530" spans="1:17" x14ac:dyDescent="0.3">
      <c r="A6530" t="str">
        <f t="shared" si="1717"/>
        <v>S06529</v>
      </c>
      <c r="B6530" t="str">
        <f t="shared" ca="1" si="1718"/>
        <v>Beta Imports</v>
      </c>
      <c r="C6530" t="str">
        <f t="shared" ca="1" si="1719"/>
        <v>UK</v>
      </c>
      <c r="D6530" t="str">
        <f t="shared" ca="1" si="1720"/>
        <v>Spices</v>
      </c>
      <c r="E6530">
        <f t="shared" ca="1" si="1721"/>
        <v>229</v>
      </c>
      <c r="F6530" s="3">
        <f t="shared" ca="1" si="1722"/>
        <v>610</v>
      </c>
      <c r="G6530">
        <f t="shared" ca="1" si="1723"/>
        <v>139690</v>
      </c>
      <c r="H6530">
        <f t="shared" ca="1" si="1724"/>
        <v>75432.600000000006</v>
      </c>
      <c r="I6530">
        <f t="shared" ca="1" si="1725"/>
        <v>4406</v>
      </c>
      <c r="J6530">
        <f t="shared" ca="1" si="1726"/>
        <v>656</v>
      </c>
      <c r="K6530" s="1">
        <f t="shared" ca="1" si="1727"/>
        <v>46343</v>
      </c>
      <c r="L6530" s="1">
        <f t="shared" ca="1" si="1728"/>
        <v>46355</v>
      </c>
      <c r="M6530" s="1">
        <f t="shared" ca="1" si="1729"/>
        <v>46357</v>
      </c>
      <c r="N6530">
        <f t="shared" ca="1" si="1730"/>
        <v>80494.600000000006</v>
      </c>
      <c r="O6530" s="3">
        <f t="shared" ca="1" si="1731"/>
        <v>59195.399999999994</v>
      </c>
      <c r="P6530" s="2">
        <f t="shared" ca="1" si="1732"/>
        <v>0.42376261722385278</v>
      </c>
      <c r="Q6530" t="str">
        <f t="shared" ca="1" si="1733"/>
        <v>Late</v>
      </c>
    </row>
    <row r="6531" spans="1:17" x14ac:dyDescent="0.3">
      <c r="A6531" t="str">
        <f t="shared" ref="A6531:A6594" si="1734">"S"&amp;TEXT(ROW()-1,"00000")</f>
        <v>S06530</v>
      </c>
      <c r="B6531" t="str">
        <f t="shared" ref="B6531:B6594" ca="1" si="1735">CHOOSE(RANDBETWEEN(1,6),"Alpha Traders","Beta Imports","Global Foods","FreshMart Ltd","Oceanic Exports","Prime Wholesale")</f>
        <v>Oceanic Exports</v>
      </c>
      <c r="C6531" t="str">
        <f t="shared" ref="C6531:C6594" ca="1" si="1736">CHOOSE(RANDBETWEEN(1,5),"UK","UAE","Canada","Australia","Singapore")</f>
        <v>Canada</v>
      </c>
      <c r="D6531" t="str">
        <f t="shared" ref="D6531:D6594" ca="1" si="1737">CHOOSE(RANDBETWEEN(1,5),"Pickles","Spices","Tea","Rice","Sauces")</f>
        <v>Tea</v>
      </c>
      <c r="E6531">
        <f t="shared" ref="E6531:E6594" ca="1" si="1738">RANDBETWEEN(50,500)</f>
        <v>371</v>
      </c>
      <c r="F6531" s="3">
        <f t="shared" ref="F6531:F6594" ca="1" si="1739">RANDBETWEEN(100,800)</f>
        <v>497</v>
      </c>
      <c r="G6531">
        <f t="shared" ref="G6531:G6594" ca="1" si="1740">E6531*F6531</f>
        <v>184387</v>
      </c>
      <c r="H6531">
        <f t="shared" ref="H6531:H6594" ca="1" si="1741">ROUND(G6531*RANDBETWEEN(45,75)/100,2)</f>
        <v>118007.67999999999</v>
      </c>
      <c r="I6531">
        <f t="shared" ref="I6531:I6594" ca="1" si="1742">RANDBETWEEN(1500,12000)</f>
        <v>3168</v>
      </c>
      <c r="J6531">
        <f t="shared" ref="J6531:J6594" ca="1" si="1743">RANDBETWEEN(500,4000)</f>
        <v>3715</v>
      </c>
      <c r="K6531" s="1">
        <f t="shared" ref="K6531:K6594" ca="1" si="1744">DATE(2025,1,1)+RANDBETWEEN(0,729)</f>
        <v>45914</v>
      </c>
      <c r="L6531" s="1">
        <f t="shared" ref="L6531:L6594" ca="1" si="1745">K6531+RANDBETWEEN(7,20)</f>
        <v>45925</v>
      </c>
      <c r="M6531" s="1">
        <f t="shared" ref="M6531:M6594" ca="1" si="1746">L6531+RANDBETWEEN(-3,6)</f>
        <v>45929</v>
      </c>
      <c r="N6531">
        <f t="shared" ref="N6531:N6594" ca="1" si="1747">H6531+I6531+J6531</f>
        <v>124890.68</v>
      </c>
      <c r="O6531" s="3">
        <f t="shared" ref="O6531:O6594" ca="1" si="1748">G6531-N6531</f>
        <v>59496.320000000007</v>
      </c>
      <c r="P6531" s="2">
        <f t="shared" ref="P6531:P6594" ca="1" si="1749">IFERROR(O6531/G6531,0)</f>
        <v>0.32267090413098543</v>
      </c>
      <c r="Q6531" t="str">
        <f t="shared" ref="Q6531:Q6594" ca="1" si="1750">IF(M6531&lt;=L6531,"On Time","Late")</f>
        <v>Late</v>
      </c>
    </row>
    <row r="6532" spans="1:17" x14ac:dyDescent="0.3">
      <c r="A6532" t="str">
        <f t="shared" si="1734"/>
        <v>S06531</v>
      </c>
      <c r="B6532" t="str">
        <f t="shared" ca="1" si="1735"/>
        <v>Global Foods</v>
      </c>
      <c r="C6532" t="str">
        <f t="shared" ca="1" si="1736"/>
        <v>Canada</v>
      </c>
      <c r="D6532" t="str">
        <f t="shared" ca="1" si="1737"/>
        <v>Pickles</v>
      </c>
      <c r="E6532">
        <f t="shared" ca="1" si="1738"/>
        <v>439</v>
      </c>
      <c r="F6532" s="3">
        <f t="shared" ca="1" si="1739"/>
        <v>146</v>
      </c>
      <c r="G6532">
        <f t="shared" ca="1" si="1740"/>
        <v>64094</v>
      </c>
      <c r="H6532">
        <f t="shared" ca="1" si="1741"/>
        <v>46788.62</v>
      </c>
      <c r="I6532">
        <f t="shared" ca="1" si="1742"/>
        <v>3935</v>
      </c>
      <c r="J6532">
        <f t="shared" ca="1" si="1743"/>
        <v>1673</v>
      </c>
      <c r="K6532" s="1">
        <f t="shared" ca="1" si="1744"/>
        <v>45919</v>
      </c>
      <c r="L6532" s="1">
        <f t="shared" ca="1" si="1745"/>
        <v>45930</v>
      </c>
      <c r="M6532" s="1">
        <f t="shared" ca="1" si="1746"/>
        <v>45933</v>
      </c>
      <c r="N6532">
        <f t="shared" ca="1" si="1747"/>
        <v>52396.62</v>
      </c>
      <c r="O6532" s="3">
        <f t="shared" ca="1" si="1748"/>
        <v>11697.379999999997</v>
      </c>
      <c r="P6532" s="2">
        <f t="shared" ca="1" si="1749"/>
        <v>0.18250351046899863</v>
      </c>
      <c r="Q6532" t="str">
        <f t="shared" ca="1" si="1750"/>
        <v>Late</v>
      </c>
    </row>
    <row r="6533" spans="1:17" x14ac:dyDescent="0.3">
      <c r="A6533" t="str">
        <f t="shared" si="1734"/>
        <v>S06532</v>
      </c>
      <c r="B6533" t="str">
        <f t="shared" ca="1" si="1735"/>
        <v>Alpha Traders</v>
      </c>
      <c r="C6533" t="str">
        <f t="shared" ca="1" si="1736"/>
        <v>Singapore</v>
      </c>
      <c r="D6533" t="str">
        <f t="shared" ca="1" si="1737"/>
        <v>Tea</v>
      </c>
      <c r="E6533">
        <f t="shared" ca="1" si="1738"/>
        <v>443</v>
      </c>
      <c r="F6533" s="3">
        <f t="shared" ca="1" si="1739"/>
        <v>513</v>
      </c>
      <c r="G6533">
        <f t="shared" ca="1" si="1740"/>
        <v>227259</v>
      </c>
      <c r="H6533">
        <f t="shared" ca="1" si="1741"/>
        <v>106811.73</v>
      </c>
      <c r="I6533">
        <f t="shared" ca="1" si="1742"/>
        <v>2585</v>
      </c>
      <c r="J6533">
        <f t="shared" ca="1" si="1743"/>
        <v>2066</v>
      </c>
      <c r="K6533" s="1">
        <f t="shared" ca="1" si="1744"/>
        <v>45672</v>
      </c>
      <c r="L6533" s="1">
        <f t="shared" ca="1" si="1745"/>
        <v>45685</v>
      </c>
      <c r="M6533" s="1">
        <f t="shared" ca="1" si="1746"/>
        <v>45686</v>
      </c>
      <c r="N6533">
        <f t="shared" ca="1" si="1747"/>
        <v>111462.73</v>
      </c>
      <c r="O6533" s="3">
        <f t="shared" ca="1" si="1748"/>
        <v>115796.27</v>
      </c>
      <c r="P6533" s="2">
        <f t="shared" ca="1" si="1749"/>
        <v>0.50953436387557816</v>
      </c>
      <c r="Q6533" t="str">
        <f t="shared" ca="1" si="1750"/>
        <v>Late</v>
      </c>
    </row>
    <row r="6534" spans="1:17" x14ac:dyDescent="0.3">
      <c r="A6534" t="str">
        <f t="shared" si="1734"/>
        <v>S06533</v>
      </c>
      <c r="B6534" t="str">
        <f t="shared" ca="1" si="1735"/>
        <v>FreshMart Ltd</v>
      </c>
      <c r="C6534" t="str">
        <f t="shared" ca="1" si="1736"/>
        <v>UAE</v>
      </c>
      <c r="D6534" t="str">
        <f t="shared" ca="1" si="1737"/>
        <v>Spices</v>
      </c>
      <c r="E6534">
        <f t="shared" ca="1" si="1738"/>
        <v>198</v>
      </c>
      <c r="F6534" s="3">
        <f t="shared" ca="1" si="1739"/>
        <v>281</v>
      </c>
      <c r="G6534">
        <f t="shared" ca="1" si="1740"/>
        <v>55638</v>
      </c>
      <c r="H6534">
        <f t="shared" ca="1" si="1741"/>
        <v>31713.66</v>
      </c>
      <c r="I6534">
        <f t="shared" ca="1" si="1742"/>
        <v>2051</v>
      </c>
      <c r="J6534">
        <f t="shared" ca="1" si="1743"/>
        <v>3195</v>
      </c>
      <c r="K6534" s="1">
        <f t="shared" ca="1" si="1744"/>
        <v>46000</v>
      </c>
      <c r="L6534" s="1">
        <f t="shared" ca="1" si="1745"/>
        <v>46010</v>
      </c>
      <c r="M6534" s="1">
        <f t="shared" ca="1" si="1746"/>
        <v>46008</v>
      </c>
      <c r="N6534">
        <f t="shared" ca="1" si="1747"/>
        <v>36959.660000000003</v>
      </c>
      <c r="O6534" s="3">
        <f t="shared" ca="1" si="1748"/>
        <v>18678.339999999997</v>
      </c>
      <c r="P6534" s="2">
        <f t="shared" ca="1" si="1749"/>
        <v>0.33571192350551776</v>
      </c>
      <c r="Q6534" t="str">
        <f t="shared" ca="1" si="1750"/>
        <v>On Time</v>
      </c>
    </row>
    <row r="6535" spans="1:17" x14ac:dyDescent="0.3">
      <c r="A6535" t="str">
        <f t="shared" si="1734"/>
        <v>S06534</v>
      </c>
      <c r="B6535" t="str">
        <f t="shared" ca="1" si="1735"/>
        <v>Global Foods</v>
      </c>
      <c r="C6535" t="str">
        <f t="shared" ca="1" si="1736"/>
        <v>UAE</v>
      </c>
      <c r="D6535" t="str">
        <f t="shared" ca="1" si="1737"/>
        <v>Rice</v>
      </c>
      <c r="E6535">
        <f t="shared" ca="1" si="1738"/>
        <v>215</v>
      </c>
      <c r="F6535" s="3">
        <f t="shared" ca="1" si="1739"/>
        <v>499</v>
      </c>
      <c r="G6535">
        <f t="shared" ca="1" si="1740"/>
        <v>107285</v>
      </c>
      <c r="H6535">
        <f t="shared" ca="1" si="1741"/>
        <v>62225.3</v>
      </c>
      <c r="I6535">
        <f t="shared" ca="1" si="1742"/>
        <v>4494</v>
      </c>
      <c r="J6535">
        <f t="shared" ca="1" si="1743"/>
        <v>1670</v>
      </c>
      <c r="K6535" s="1">
        <f t="shared" ca="1" si="1744"/>
        <v>45747</v>
      </c>
      <c r="L6535" s="1">
        <f t="shared" ca="1" si="1745"/>
        <v>45758</v>
      </c>
      <c r="M6535" s="1">
        <f t="shared" ca="1" si="1746"/>
        <v>45762</v>
      </c>
      <c r="N6535">
        <f t="shared" ca="1" si="1747"/>
        <v>68389.3</v>
      </c>
      <c r="O6535" s="3">
        <f t="shared" ca="1" si="1748"/>
        <v>38895.699999999997</v>
      </c>
      <c r="P6535" s="2">
        <f t="shared" ca="1" si="1749"/>
        <v>0.36254555622873652</v>
      </c>
      <c r="Q6535" t="str">
        <f t="shared" ca="1" si="1750"/>
        <v>Late</v>
      </c>
    </row>
    <row r="6536" spans="1:17" x14ac:dyDescent="0.3">
      <c r="A6536" t="str">
        <f t="shared" si="1734"/>
        <v>S06535</v>
      </c>
      <c r="B6536" t="str">
        <f t="shared" ca="1" si="1735"/>
        <v>Alpha Traders</v>
      </c>
      <c r="C6536" t="str">
        <f t="shared" ca="1" si="1736"/>
        <v>Canada</v>
      </c>
      <c r="D6536" t="str">
        <f t="shared" ca="1" si="1737"/>
        <v>Pickles</v>
      </c>
      <c r="E6536">
        <f t="shared" ca="1" si="1738"/>
        <v>157</v>
      </c>
      <c r="F6536" s="3">
        <f t="shared" ca="1" si="1739"/>
        <v>355</v>
      </c>
      <c r="G6536">
        <f t="shared" ca="1" si="1740"/>
        <v>55735</v>
      </c>
      <c r="H6536">
        <f t="shared" ca="1" si="1741"/>
        <v>29539.55</v>
      </c>
      <c r="I6536">
        <f t="shared" ca="1" si="1742"/>
        <v>11719</v>
      </c>
      <c r="J6536">
        <f t="shared" ca="1" si="1743"/>
        <v>2236</v>
      </c>
      <c r="K6536" s="1">
        <f t="shared" ca="1" si="1744"/>
        <v>45886</v>
      </c>
      <c r="L6536" s="1">
        <f t="shared" ca="1" si="1745"/>
        <v>45904</v>
      </c>
      <c r="M6536" s="1">
        <f t="shared" ca="1" si="1746"/>
        <v>45906</v>
      </c>
      <c r="N6536">
        <f t="shared" ca="1" si="1747"/>
        <v>43494.55</v>
      </c>
      <c r="O6536" s="3">
        <f t="shared" ca="1" si="1748"/>
        <v>12240.449999999997</v>
      </c>
      <c r="P6536" s="2">
        <f t="shared" ca="1" si="1749"/>
        <v>0.2196187314972638</v>
      </c>
      <c r="Q6536" t="str">
        <f t="shared" ca="1" si="1750"/>
        <v>Late</v>
      </c>
    </row>
    <row r="6537" spans="1:17" x14ac:dyDescent="0.3">
      <c r="A6537" t="str">
        <f t="shared" si="1734"/>
        <v>S06536</v>
      </c>
      <c r="B6537" t="str">
        <f t="shared" ca="1" si="1735"/>
        <v>FreshMart Ltd</v>
      </c>
      <c r="C6537" t="str">
        <f t="shared" ca="1" si="1736"/>
        <v>Singapore</v>
      </c>
      <c r="D6537" t="str">
        <f t="shared" ca="1" si="1737"/>
        <v>Spices</v>
      </c>
      <c r="E6537">
        <f t="shared" ca="1" si="1738"/>
        <v>212</v>
      </c>
      <c r="F6537" s="3">
        <f t="shared" ca="1" si="1739"/>
        <v>595</v>
      </c>
      <c r="G6537">
        <f t="shared" ca="1" si="1740"/>
        <v>126140</v>
      </c>
      <c r="H6537">
        <f t="shared" ca="1" si="1741"/>
        <v>78206.8</v>
      </c>
      <c r="I6537">
        <f t="shared" ca="1" si="1742"/>
        <v>3844</v>
      </c>
      <c r="J6537">
        <f t="shared" ca="1" si="1743"/>
        <v>1027</v>
      </c>
      <c r="K6537" s="1">
        <f t="shared" ca="1" si="1744"/>
        <v>45786</v>
      </c>
      <c r="L6537" s="1">
        <f t="shared" ca="1" si="1745"/>
        <v>45799</v>
      </c>
      <c r="M6537" s="1">
        <f t="shared" ca="1" si="1746"/>
        <v>45797</v>
      </c>
      <c r="N6537">
        <f t="shared" ca="1" si="1747"/>
        <v>83077.8</v>
      </c>
      <c r="O6537" s="3">
        <f t="shared" ca="1" si="1748"/>
        <v>43062.2</v>
      </c>
      <c r="P6537" s="2">
        <f t="shared" ca="1" si="1749"/>
        <v>0.34138417631203422</v>
      </c>
      <c r="Q6537" t="str">
        <f t="shared" ca="1" si="1750"/>
        <v>On Time</v>
      </c>
    </row>
    <row r="6538" spans="1:17" x14ac:dyDescent="0.3">
      <c r="A6538" t="str">
        <f t="shared" si="1734"/>
        <v>S06537</v>
      </c>
      <c r="B6538" t="str">
        <f t="shared" ca="1" si="1735"/>
        <v>Global Foods</v>
      </c>
      <c r="C6538" t="str">
        <f t="shared" ca="1" si="1736"/>
        <v>UK</v>
      </c>
      <c r="D6538" t="str">
        <f t="shared" ca="1" si="1737"/>
        <v>Sauces</v>
      </c>
      <c r="E6538">
        <f t="shared" ca="1" si="1738"/>
        <v>165</v>
      </c>
      <c r="F6538" s="3">
        <f t="shared" ca="1" si="1739"/>
        <v>401</v>
      </c>
      <c r="G6538">
        <f t="shared" ca="1" si="1740"/>
        <v>66165</v>
      </c>
      <c r="H6538">
        <f t="shared" ca="1" si="1741"/>
        <v>39699</v>
      </c>
      <c r="I6538">
        <f t="shared" ca="1" si="1742"/>
        <v>5232</v>
      </c>
      <c r="J6538">
        <f t="shared" ca="1" si="1743"/>
        <v>1090</v>
      </c>
      <c r="K6538" s="1">
        <f t="shared" ca="1" si="1744"/>
        <v>45888</v>
      </c>
      <c r="L6538" s="1">
        <f t="shared" ca="1" si="1745"/>
        <v>45903</v>
      </c>
      <c r="M6538" s="1">
        <f t="shared" ca="1" si="1746"/>
        <v>45908</v>
      </c>
      <c r="N6538">
        <f t="shared" ca="1" si="1747"/>
        <v>46021</v>
      </c>
      <c r="O6538" s="3">
        <f t="shared" ca="1" si="1748"/>
        <v>20144</v>
      </c>
      <c r="P6538" s="2">
        <f t="shared" ca="1" si="1749"/>
        <v>0.30445099372780171</v>
      </c>
      <c r="Q6538" t="str">
        <f t="shared" ca="1" si="1750"/>
        <v>Late</v>
      </c>
    </row>
    <row r="6539" spans="1:17" x14ac:dyDescent="0.3">
      <c r="A6539" t="str">
        <f t="shared" si="1734"/>
        <v>S06538</v>
      </c>
      <c r="B6539" t="str">
        <f t="shared" ca="1" si="1735"/>
        <v>FreshMart Ltd</v>
      </c>
      <c r="C6539" t="str">
        <f t="shared" ca="1" si="1736"/>
        <v>Singapore</v>
      </c>
      <c r="D6539" t="str">
        <f t="shared" ca="1" si="1737"/>
        <v>Rice</v>
      </c>
      <c r="E6539">
        <f t="shared" ca="1" si="1738"/>
        <v>484</v>
      </c>
      <c r="F6539" s="3">
        <f t="shared" ca="1" si="1739"/>
        <v>167</v>
      </c>
      <c r="G6539">
        <f t="shared" ca="1" si="1740"/>
        <v>80828</v>
      </c>
      <c r="H6539">
        <f t="shared" ca="1" si="1741"/>
        <v>59812.72</v>
      </c>
      <c r="I6539">
        <f t="shared" ca="1" si="1742"/>
        <v>9842</v>
      </c>
      <c r="J6539">
        <f t="shared" ca="1" si="1743"/>
        <v>3794</v>
      </c>
      <c r="K6539" s="1">
        <f t="shared" ca="1" si="1744"/>
        <v>45881</v>
      </c>
      <c r="L6539" s="1">
        <f t="shared" ca="1" si="1745"/>
        <v>45900</v>
      </c>
      <c r="M6539" s="1">
        <f t="shared" ca="1" si="1746"/>
        <v>45905</v>
      </c>
      <c r="N6539">
        <f t="shared" ca="1" si="1747"/>
        <v>73448.72</v>
      </c>
      <c r="O6539" s="3">
        <f t="shared" ca="1" si="1748"/>
        <v>7379.2799999999988</v>
      </c>
      <c r="P6539" s="2">
        <f t="shared" ca="1" si="1749"/>
        <v>9.1296085514920564E-2</v>
      </c>
      <c r="Q6539" t="str">
        <f t="shared" ca="1" si="1750"/>
        <v>Late</v>
      </c>
    </row>
    <row r="6540" spans="1:17" x14ac:dyDescent="0.3">
      <c r="A6540" t="str">
        <f t="shared" si="1734"/>
        <v>S06539</v>
      </c>
      <c r="B6540" t="str">
        <f t="shared" ca="1" si="1735"/>
        <v>FreshMart Ltd</v>
      </c>
      <c r="C6540" t="str">
        <f t="shared" ca="1" si="1736"/>
        <v>UAE</v>
      </c>
      <c r="D6540" t="str">
        <f t="shared" ca="1" si="1737"/>
        <v>Spices</v>
      </c>
      <c r="E6540">
        <f t="shared" ca="1" si="1738"/>
        <v>464</v>
      </c>
      <c r="F6540" s="3">
        <f t="shared" ca="1" si="1739"/>
        <v>700</v>
      </c>
      <c r="G6540">
        <f t="shared" ca="1" si="1740"/>
        <v>324800</v>
      </c>
      <c r="H6540">
        <f t="shared" ca="1" si="1741"/>
        <v>168896</v>
      </c>
      <c r="I6540">
        <f t="shared" ca="1" si="1742"/>
        <v>11540</v>
      </c>
      <c r="J6540">
        <f t="shared" ca="1" si="1743"/>
        <v>2597</v>
      </c>
      <c r="K6540" s="1">
        <f t="shared" ca="1" si="1744"/>
        <v>46165</v>
      </c>
      <c r="L6540" s="1">
        <f t="shared" ca="1" si="1745"/>
        <v>46179</v>
      </c>
      <c r="M6540" s="1">
        <f t="shared" ca="1" si="1746"/>
        <v>46184</v>
      </c>
      <c r="N6540">
        <f t="shared" ca="1" si="1747"/>
        <v>183033</v>
      </c>
      <c r="O6540" s="3">
        <f t="shared" ca="1" si="1748"/>
        <v>141767</v>
      </c>
      <c r="P6540" s="2">
        <f t="shared" ca="1" si="1749"/>
        <v>0.43647475369458127</v>
      </c>
      <c r="Q6540" t="str">
        <f t="shared" ca="1" si="1750"/>
        <v>Late</v>
      </c>
    </row>
    <row r="6541" spans="1:17" x14ac:dyDescent="0.3">
      <c r="A6541" t="str">
        <f t="shared" si="1734"/>
        <v>S06540</v>
      </c>
      <c r="B6541" t="str">
        <f t="shared" ca="1" si="1735"/>
        <v>Beta Imports</v>
      </c>
      <c r="C6541" t="str">
        <f t="shared" ca="1" si="1736"/>
        <v>Canada</v>
      </c>
      <c r="D6541" t="str">
        <f t="shared" ca="1" si="1737"/>
        <v>Pickles</v>
      </c>
      <c r="E6541">
        <f t="shared" ca="1" si="1738"/>
        <v>58</v>
      </c>
      <c r="F6541" s="3">
        <f t="shared" ca="1" si="1739"/>
        <v>481</v>
      </c>
      <c r="G6541">
        <f t="shared" ca="1" si="1740"/>
        <v>27898</v>
      </c>
      <c r="H6541">
        <f t="shared" ca="1" si="1741"/>
        <v>15064.92</v>
      </c>
      <c r="I6541">
        <f t="shared" ca="1" si="1742"/>
        <v>8629</v>
      </c>
      <c r="J6541">
        <f t="shared" ca="1" si="1743"/>
        <v>2297</v>
      </c>
      <c r="K6541" s="1">
        <f t="shared" ca="1" si="1744"/>
        <v>46326</v>
      </c>
      <c r="L6541" s="1">
        <f t="shared" ca="1" si="1745"/>
        <v>46337</v>
      </c>
      <c r="M6541" s="1">
        <f t="shared" ca="1" si="1746"/>
        <v>46343</v>
      </c>
      <c r="N6541">
        <f t="shared" ca="1" si="1747"/>
        <v>25990.92</v>
      </c>
      <c r="O6541" s="3">
        <f t="shared" ca="1" si="1748"/>
        <v>1907.0800000000017</v>
      </c>
      <c r="P6541" s="2">
        <f t="shared" ca="1" si="1749"/>
        <v>6.8359022152125665E-2</v>
      </c>
      <c r="Q6541" t="str">
        <f t="shared" ca="1" si="1750"/>
        <v>Late</v>
      </c>
    </row>
    <row r="6542" spans="1:17" x14ac:dyDescent="0.3">
      <c r="A6542" t="str">
        <f t="shared" si="1734"/>
        <v>S06541</v>
      </c>
      <c r="B6542" t="str">
        <f t="shared" ca="1" si="1735"/>
        <v>FreshMart Ltd</v>
      </c>
      <c r="C6542" t="str">
        <f t="shared" ca="1" si="1736"/>
        <v>UAE</v>
      </c>
      <c r="D6542" t="str">
        <f t="shared" ca="1" si="1737"/>
        <v>Tea</v>
      </c>
      <c r="E6542">
        <f t="shared" ca="1" si="1738"/>
        <v>234</v>
      </c>
      <c r="F6542" s="3">
        <f t="shared" ca="1" si="1739"/>
        <v>471</v>
      </c>
      <c r="G6542">
        <f t="shared" ca="1" si="1740"/>
        <v>110214</v>
      </c>
      <c r="H6542">
        <f t="shared" ca="1" si="1741"/>
        <v>67230.539999999994</v>
      </c>
      <c r="I6542">
        <f t="shared" ca="1" si="1742"/>
        <v>3285</v>
      </c>
      <c r="J6542">
        <f t="shared" ca="1" si="1743"/>
        <v>649</v>
      </c>
      <c r="K6542" s="1">
        <f t="shared" ca="1" si="1744"/>
        <v>46347</v>
      </c>
      <c r="L6542" s="1">
        <f t="shared" ca="1" si="1745"/>
        <v>46355</v>
      </c>
      <c r="M6542" s="1">
        <f t="shared" ca="1" si="1746"/>
        <v>46353</v>
      </c>
      <c r="N6542">
        <f t="shared" ca="1" si="1747"/>
        <v>71164.539999999994</v>
      </c>
      <c r="O6542" s="3">
        <f t="shared" ca="1" si="1748"/>
        <v>39049.460000000006</v>
      </c>
      <c r="P6542" s="2">
        <f t="shared" ca="1" si="1749"/>
        <v>0.35430580507013631</v>
      </c>
      <c r="Q6542" t="str">
        <f t="shared" ca="1" si="1750"/>
        <v>On Time</v>
      </c>
    </row>
    <row r="6543" spans="1:17" x14ac:dyDescent="0.3">
      <c r="A6543" t="str">
        <f t="shared" si="1734"/>
        <v>S06542</v>
      </c>
      <c r="B6543" t="str">
        <f t="shared" ca="1" si="1735"/>
        <v>Beta Imports</v>
      </c>
      <c r="C6543" t="str">
        <f t="shared" ca="1" si="1736"/>
        <v>Australia</v>
      </c>
      <c r="D6543" t="str">
        <f t="shared" ca="1" si="1737"/>
        <v>Spices</v>
      </c>
      <c r="E6543">
        <f t="shared" ca="1" si="1738"/>
        <v>193</v>
      </c>
      <c r="F6543" s="3">
        <f t="shared" ca="1" si="1739"/>
        <v>442</v>
      </c>
      <c r="G6543">
        <f t="shared" ca="1" si="1740"/>
        <v>85306</v>
      </c>
      <c r="H6543">
        <f t="shared" ca="1" si="1741"/>
        <v>57155.02</v>
      </c>
      <c r="I6543">
        <f t="shared" ca="1" si="1742"/>
        <v>8758</v>
      </c>
      <c r="J6543">
        <f t="shared" ca="1" si="1743"/>
        <v>2764</v>
      </c>
      <c r="K6543" s="1">
        <f t="shared" ca="1" si="1744"/>
        <v>45911</v>
      </c>
      <c r="L6543" s="1">
        <f t="shared" ca="1" si="1745"/>
        <v>45929</v>
      </c>
      <c r="M6543" s="1">
        <f t="shared" ca="1" si="1746"/>
        <v>45926</v>
      </c>
      <c r="N6543">
        <f t="shared" ca="1" si="1747"/>
        <v>68677.01999999999</v>
      </c>
      <c r="O6543" s="3">
        <f t="shared" ca="1" si="1748"/>
        <v>16628.98000000001</v>
      </c>
      <c r="P6543" s="2">
        <f t="shared" ca="1" si="1749"/>
        <v>0.19493329894731917</v>
      </c>
      <c r="Q6543" t="str">
        <f t="shared" ca="1" si="1750"/>
        <v>On Time</v>
      </c>
    </row>
    <row r="6544" spans="1:17" x14ac:dyDescent="0.3">
      <c r="A6544" t="str">
        <f t="shared" si="1734"/>
        <v>S06543</v>
      </c>
      <c r="B6544" t="str">
        <f t="shared" ca="1" si="1735"/>
        <v>Global Foods</v>
      </c>
      <c r="C6544" t="str">
        <f t="shared" ca="1" si="1736"/>
        <v>Singapore</v>
      </c>
      <c r="D6544" t="str">
        <f t="shared" ca="1" si="1737"/>
        <v>Spices</v>
      </c>
      <c r="E6544">
        <f t="shared" ca="1" si="1738"/>
        <v>132</v>
      </c>
      <c r="F6544" s="3">
        <f t="shared" ca="1" si="1739"/>
        <v>747</v>
      </c>
      <c r="G6544">
        <f t="shared" ca="1" si="1740"/>
        <v>98604</v>
      </c>
      <c r="H6544">
        <f t="shared" ca="1" si="1741"/>
        <v>64092.6</v>
      </c>
      <c r="I6544">
        <f t="shared" ca="1" si="1742"/>
        <v>9648</v>
      </c>
      <c r="J6544">
        <f t="shared" ca="1" si="1743"/>
        <v>2831</v>
      </c>
      <c r="K6544" s="1">
        <f t="shared" ca="1" si="1744"/>
        <v>46173</v>
      </c>
      <c r="L6544" s="1">
        <f t="shared" ca="1" si="1745"/>
        <v>46192</v>
      </c>
      <c r="M6544" s="1">
        <f t="shared" ca="1" si="1746"/>
        <v>46197</v>
      </c>
      <c r="N6544">
        <f t="shared" ca="1" si="1747"/>
        <v>76571.600000000006</v>
      </c>
      <c r="O6544" s="3">
        <f t="shared" ca="1" si="1748"/>
        <v>22032.399999999994</v>
      </c>
      <c r="P6544" s="2">
        <f t="shared" ca="1" si="1749"/>
        <v>0.22344326802158121</v>
      </c>
      <c r="Q6544" t="str">
        <f t="shared" ca="1" si="1750"/>
        <v>Late</v>
      </c>
    </row>
    <row r="6545" spans="1:17" x14ac:dyDescent="0.3">
      <c r="A6545" t="str">
        <f t="shared" si="1734"/>
        <v>S06544</v>
      </c>
      <c r="B6545" t="str">
        <f t="shared" ca="1" si="1735"/>
        <v>FreshMart Ltd</v>
      </c>
      <c r="C6545" t="str">
        <f t="shared" ca="1" si="1736"/>
        <v>Singapore</v>
      </c>
      <c r="D6545" t="str">
        <f t="shared" ca="1" si="1737"/>
        <v>Sauces</v>
      </c>
      <c r="E6545">
        <f t="shared" ca="1" si="1738"/>
        <v>138</v>
      </c>
      <c r="F6545" s="3">
        <f t="shared" ca="1" si="1739"/>
        <v>224</v>
      </c>
      <c r="G6545">
        <f t="shared" ca="1" si="1740"/>
        <v>30912</v>
      </c>
      <c r="H6545">
        <f t="shared" ca="1" si="1741"/>
        <v>17619.84</v>
      </c>
      <c r="I6545">
        <f t="shared" ca="1" si="1742"/>
        <v>1908</v>
      </c>
      <c r="J6545">
        <f t="shared" ca="1" si="1743"/>
        <v>1461</v>
      </c>
      <c r="K6545" s="1">
        <f t="shared" ca="1" si="1744"/>
        <v>46353</v>
      </c>
      <c r="L6545" s="1">
        <f t="shared" ca="1" si="1745"/>
        <v>46368</v>
      </c>
      <c r="M6545" s="1">
        <f t="shared" ca="1" si="1746"/>
        <v>46368</v>
      </c>
      <c r="N6545">
        <f t="shared" ca="1" si="1747"/>
        <v>20988.84</v>
      </c>
      <c r="O6545" s="3">
        <f t="shared" ca="1" si="1748"/>
        <v>9923.16</v>
      </c>
      <c r="P6545" s="2">
        <f t="shared" ca="1" si="1749"/>
        <v>0.32101319875776396</v>
      </c>
      <c r="Q6545" t="str">
        <f t="shared" ca="1" si="1750"/>
        <v>On Time</v>
      </c>
    </row>
    <row r="6546" spans="1:17" x14ac:dyDescent="0.3">
      <c r="A6546" t="str">
        <f t="shared" si="1734"/>
        <v>S06545</v>
      </c>
      <c r="B6546" t="str">
        <f t="shared" ca="1" si="1735"/>
        <v>Beta Imports</v>
      </c>
      <c r="C6546" t="str">
        <f t="shared" ca="1" si="1736"/>
        <v>UAE</v>
      </c>
      <c r="D6546" t="str">
        <f t="shared" ca="1" si="1737"/>
        <v>Rice</v>
      </c>
      <c r="E6546">
        <f t="shared" ca="1" si="1738"/>
        <v>51</v>
      </c>
      <c r="F6546" s="3">
        <f t="shared" ca="1" si="1739"/>
        <v>616</v>
      </c>
      <c r="G6546">
        <f t="shared" ca="1" si="1740"/>
        <v>31416</v>
      </c>
      <c r="H6546">
        <f t="shared" ca="1" si="1741"/>
        <v>14765.52</v>
      </c>
      <c r="I6546">
        <f t="shared" ca="1" si="1742"/>
        <v>11367</v>
      </c>
      <c r="J6546">
        <f t="shared" ca="1" si="1743"/>
        <v>3882</v>
      </c>
      <c r="K6546" s="1">
        <f t="shared" ca="1" si="1744"/>
        <v>45861</v>
      </c>
      <c r="L6546" s="1">
        <f t="shared" ca="1" si="1745"/>
        <v>45875</v>
      </c>
      <c r="M6546" s="1">
        <f t="shared" ca="1" si="1746"/>
        <v>45877</v>
      </c>
      <c r="N6546">
        <f t="shared" ca="1" si="1747"/>
        <v>30014.52</v>
      </c>
      <c r="O6546" s="3">
        <f t="shared" ca="1" si="1748"/>
        <v>1401.4799999999996</v>
      </c>
      <c r="P6546" s="2">
        <f t="shared" ca="1" si="1749"/>
        <v>4.4610389610389593E-2</v>
      </c>
      <c r="Q6546" t="str">
        <f t="shared" ca="1" si="1750"/>
        <v>Late</v>
      </c>
    </row>
    <row r="6547" spans="1:17" x14ac:dyDescent="0.3">
      <c r="A6547" t="str">
        <f t="shared" si="1734"/>
        <v>S06546</v>
      </c>
      <c r="B6547" t="str">
        <f t="shared" ca="1" si="1735"/>
        <v>FreshMart Ltd</v>
      </c>
      <c r="C6547" t="str">
        <f t="shared" ca="1" si="1736"/>
        <v>UAE</v>
      </c>
      <c r="D6547" t="str">
        <f t="shared" ca="1" si="1737"/>
        <v>Spices</v>
      </c>
      <c r="E6547">
        <f t="shared" ca="1" si="1738"/>
        <v>237</v>
      </c>
      <c r="F6547" s="3">
        <f t="shared" ca="1" si="1739"/>
        <v>640</v>
      </c>
      <c r="G6547">
        <f t="shared" ca="1" si="1740"/>
        <v>151680</v>
      </c>
      <c r="H6547">
        <f t="shared" ca="1" si="1741"/>
        <v>84940.800000000003</v>
      </c>
      <c r="I6547">
        <f t="shared" ca="1" si="1742"/>
        <v>1604</v>
      </c>
      <c r="J6547">
        <f t="shared" ca="1" si="1743"/>
        <v>1636</v>
      </c>
      <c r="K6547" s="1">
        <f t="shared" ca="1" si="1744"/>
        <v>45914</v>
      </c>
      <c r="L6547" s="1">
        <f t="shared" ca="1" si="1745"/>
        <v>45933</v>
      </c>
      <c r="M6547" s="1">
        <f t="shared" ca="1" si="1746"/>
        <v>45937</v>
      </c>
      <c r="N6547">
        <f t="shared" ca="1" si="1747"/>
        <v>88180.800000000003</v>
      </c>
      <c r="O6547" s="3">
        <f t="shared" ca="1" si="1748"/>
        <v>63499.199999999997</v>
      </c>
      <c r="P6547" s="2">
        <f t="shared" ca="1" si="1749"/>
        <v>0.41863924050632911</v>
      </c>
      <c r="Q6547" t="str">
        <f t="shared" ca="1" si="1750"/>
        <v>Late</v>
      </c>
    </row>
    <row r="6548" spans="1:17" x14ac:dyDescent="0.3">
      <c r="A6548" t="str">
        <f t="shared" si="1734"/>
        <v>S06547</v>
      </c>
      <c r="B6548" t="str">
        <f t="shared" ca="1" si="1735"/>
        <v>Global Foods</v>
      </c>
      <c r="C6548" t="str">
        <f t="shared" ca="1" si="1736"/>
        <v>UK</v>
      </c>
      <c r="D6548" t="str">
        <f t="shared" ca="1" si="1737"/>
        <v>Tea</v>
      </c>
      <c r="E6548">
        <f t="shared" ca="1" si="1738"/>
        <v>284</v>
      </c>
      <c r="F6548" s="3">
        <f t="shared" ca="1" si="1739"/>
        <v>718</v>
      </c>
      <c r="G6548">
        <f t="shared" ca="1" si="1740"/>
        <v>203912</v>
      </c>
      <c r="H6548">
        <f t="shared" ca="1" si="1741"/>
        <v>106034.24000000001</v>
      </c>
      <c r="I6548">
        <f t="shared" ca="1" si="1742"/>
        <v>3997</v>
      </c>
      <c r="J6548">
        <f t="shared" ca="1" si="1743"/>
        <v>3181</v>
      </c>
      <c r="K6548" s="1">
        <f t="shared" ca="1" si="1744"/>
        <v>46284</v>
      </c>
      <c r="L6548" s="1">
        <f t="shared" ca="1" si="1745"/>
        <v>46297</v>
      </c>
      <c r="M6548" s="1">
        <f t="shared" ca="1" si="1746"/>
        <v>46296</v>
      </c>
      <c r="N6548">
        <f t="shared" ca="1" si="1747"/>
        <v>113212.24</v>
      </c>
      <c r="O6548" s="3">
        <f t="shared" ca="1" si="1748"/>
        <v>90699.76</v>
      </c>
      <c r="P6548" s="2">
        <f t="shared" ca="1" si="1749"/>
        <v>0.44479854054690254</v>
      </c>
      <c r="Q6548" t="str">
        <f t="shared" ca="1" si="1750"/>
        <v>On Time</v>
      </c>
    </row>
    <row r="6549" spans="1:17" x14ac:dyDescent="0.3">
      <c r="A6549" t="str">
        <f t="shared" si="1734"/>
        <v>S06548</v>
      </c>
      <c r="B6549" t="str">
        <f t="shared" ca="1" si="1735"/>
        <v>Beta Imports</v>
      </c>
      <c r="C6549" t="str">
        <f t="shared" ca="1" si="1736"/>
        <v>UAE</v>
      </c>
      <c r="D6549" t="str">
        <f t="shared" ca="1" si="1737"/>
        <v>Sauces</v>
      </c>
      <c r="E6549">
        <f t="shared" ca="1" si="1738"/>
        <v>112</v>
      </c>
      <c r="F6549" s="3">
        <f t="shared" ca="1" si="1739"/>
        <v>232</v>
      </c>
      <c r="G6549">
        <f t="shared" ca="1" si="1740"/>
        <v>25984</v>
      </c>
      <c r="H6549">
        <f t="shared" ca="1" si="1741"/>
        <v>15590.4</v>
      </c>
      <c r="I6549">
        <f t="shared" ca="1" si="1742"/>
        <v>5454</v>
      </c>
      <c r="J6549">
        <f t="shared" ca="1" si="1743"/>
        <v>1730</v>
      </c>
      <c r="K6549" s="1">
        <f t="shared" ca="1" si="1744"/>
        <v>46007</v>
      </c>
      <c r="L6549" s="1">
        <f t="shared" ca="1" si="1745"/>
        <v>46026</v>
      </c>
      <c r="M6549" s="1">
        <f t="shared" ca="1" si="1746"/>
        <v>46026</v>
      </c>
      <c r="N6549">
        <f t="shared" ca="1" si="1747"/>
        <v>22774.400000000001</v>
      </c>
      <c r="O6549" s="3">
        <f t="shared" ca="1" si="1748"/>
        <v>3209.5999999999985</v>
      </c>
      <c r="P6549" s="2">
        <f t="shared" ca="1" si="1749"/>
        <v>0.12352216748768467</v>
      </c>
      <c r="Q6549" t="str">
        <f t="shared" ca="1" si="1750"/>
        <v>On Time</v>
      </c>
    </row>
    <row r="6550" spans="1:17" x14ac:dyDescent="0.3">
      <c r="A6550" t="str">
        <f t="shared" si="1734"/>
        <v>S06549</v>
      </c>
      <c r="B6550" t="str">
        <f t="shared" ca="1" si="1735"/>
        <v>Global Foods</v>
      </c>
      <c r="C6550" t="str">
        <f t="shared" ca="1" si="1736"/>
        <v>Canada</v>
      </c>
      <c r="D6550" t="str">
        <f t="shared" ca="1" si="1737"/>
        <v>Sauces</v>
      </c>
      <c r="E6550">
        <f t="shared" ca="1" si="1738"/>
        <v>467</v>
      </c>
      <c r="F6550" s="3">
        <f t="shared" ca="1" si="1739"/>
        <v>774</v>
      </c>
      <c r="G6550">
        <f t="shared" ca="1" si="1740"/>
        <v>361458</v>
      </c>
      <c r="H6550">
        <f t="shared" ca="1" si="1741"/>
        <v>180729</v>
      </c>
      <c r="I6550">
        <f t="shared" ca="1" si="1742"/>
        <v>7771</v>
      </c>
      <c r="J6550">
        <f t="shared" ca="1" si="1743"/>
        <v>979</v>
      </c>
      <c r="K6550" s="1">
        <f t="shared" ca="1" si="1744"/>
        <v>46050</v>
      </c>
      <c r="L6550" s="1">
        <f t="shared" ca="1" si="1745"/>
        <v>46067</v>
      </c>
      <c r="M6550" s="1">
        <f t="shared" ca="1" si="1746"/>
        <v>46066</v>
      </c>
      <c r="N6550">
        <f t="shared" ca="1" si="1747"/>
        <v>189479</v>
      </c>
      <c r="O6550" s="3">
        <f t="shared" ca="1" si="1748"/>
        <v>171979</v>
      </c>
      <c r="P6550" s="2">
        <f t="shared" ca="1" si="1749"/>
        <v>0.47579248488067771</v>
      </c>
      <c r="Q6550" t="str">
        <f t="shared" ca="1" si="1750"/>
        <v>On Time</v>
      </c>
    </row>
    <row r="6551" spans="1:17" x14ac:dyDescent="0.3">
      <c r="A6551" t="str">
        <f t="shared" si="1734"/>
        <v>S06550</v>
      </c>
      <c r="B6551" t="str">
        <f t="shared" ca="1" si="1735"/>
        <v>Alpha Traders</v>
      </c>
      <c r="C6551" t="str">
        <f t="shared" ca="1" si="1736"/>
        <v>Australia</v>
      </c>
      <c r="D6551" t="str">
        <f t="shared" ca="1" si="1737"/>
        <v>Rice</v>
      </c>
      <c r="E6551">
        <f t="shared" ca="1" si="1738"/>
        <v>300</v>
      </c>
      <c r="F6551" s="3">
        <f t="shared" ca="1" si="1739"/>
        <v>288</v>
      </c>
      <c r="G6551">
        <f t="shared" ca="1" si="1740"/>
        <v>86400</v>
      </c>
      <c r="H6551">
        <f t="shared" ca="1" si="1741"/>
        <v>53568</v>
      </c>
      <c r="I6551">
        <f t="shared" ca="1" si="1742"/>
        <v>4000</v>
      </c>
      <c r="J6551">
        <f t="shared" ca="1" si="1743"/>
        <v>1555</v>
      </c>
      <c r="K6551" s="1">
        <f t="shared" ca="1" si="1744"/>
        <v>45905</v>
      </c>
      <c r="L6551" s="1">
        <f t="shared" ca="1" si="1745"/>
        <v>45923</v>
      </c>
      <c r="M6551" s="1">
        <f t="shared" ca="1" si="1746"/>
        <v>45927</v>
      </c>
      <c r="N6551">
        <f t="shared" ca="1" si="1747"/>
        <v>59123</v>
      </c>
      <c r="O6551" s="3">
        <f t="shared" ca="1" si="1748"/>
        <v>27277</v>
      </c>
      <c r="P6551" s="2">
        <f t="shared" ca="1" si="1749"/>
        <v>0.31570601851851854</v>
      </c>
      <c r="Q6551" t="str">
        <f t="shared" ca="1" si="1750"/>
        <v>Late</v>
      </c>
    </row>
    <row r="6552" spans="1:17" x14ac:dyDescent="0.3">
      <c r="A6552" t="str">
        <f t="shared" si="1734"/>
        <v>S06551</v>
      </c>
      <c r="B6552" t="str">
        <f t="shared" ca="1" si="1735"/>
        <v>Alpha Traders</v>
      </c>
      <c r="C6552" t="str">
        <f t="shared" ca="1" si="1736"/>
        <v>UAE</v>
      </c>
      <c r="D6552" t="str">
        <f t="shared" ca="1" si="1737"/>
        <v>Rice</v>
      </c>
      <c r="E6552">
        <f t="shared" ca="1" si="1738"/>
        <v>340</v>
      </c>
      <c r="F6552" s="3">
        <f t="shared" ca="1" si="1739"/>
        <v>582</v>
      </c>
      <c r="G6552">
        <f t="shared" ca="1" si="1740"/>
        <v>197880</v>
      </c>
      <c r="H6552">
        <f t="shared" ca="1" si="1741"/>
        <v>136537.20000000001</v>
      </c>
      <c r="I6552">
        <f t="shared" ca="1" si="1742"/>
        <v>4847</v>
      </c>
      <c r="J6552">
        <f t="shared" ca="1" si="1743"/>
        <v>909</v>
      </c>
      <c r="K6552" s="1">
        <f t="shared" ca="1" si="1744"/>
        <v>45731</v>
      </c>
      <c r="L6552" s="1">
        <f t="shared" ca="1" si="1745"/>
        <v>45740</v>
      </c>
      <c r="M6552" s="1">
        <f t="shared" ca="1" si="1746"/>
        <v>45744</v>
      </c>
      <c r="N6552">
        <f t="shared" ca="1" si="1747"/>
        <v>142293.20000000001</v>
      </c>
      <c r="O6552" s="3">
        <f t="shared" ca="1" si="1748"/>
        <v>55586.799999999988</v>
      </c>
      <c r="P6552" s="2">
        <f t="shared" ca="1" si="1749"/>
        <v>0.28091166363452591</v>
      </c>
      <c r="Q6552" t="str">
        <f t="shared" ca="1" si="1750"/>
        <v>Late</v>
      </c>
    </row>
    <row r="6553" spans="1:17" x14ac:dyDescent="0.3">
      <c r="A6553" t="str">
        <f t="shared" si="1734"/>
        <v>S06552</v>
      </c>
      <c r="B6553" t="str">
        <f t="shared" ca="1" si="1735"/>
        <v>Prime Wholesale</v>
      </c>
      <c r="C6553" t="str">
        <f t="shared" ca="1" si="1736"/>
        <v>Australia</v>
      </c>
      <c r="D6553" t="str">
        <f t="shared" ca="1" si="1737"/>
        <v>Pickles</v>
      </c>
      <c r="E6553">
        <f t="shared" ca="1" si="1738"/>
        <v>318</v>
      </c>
      <c r="F6553" s="3">
        <f t="shared" ca="1" si="1739"/>
        <v>121</v>
      </c>
      <c r="G6553">
        <f t="shared" ca="1" si="1740"/>
        <v>38478</v>
      </c>
      <c r="H6553">
        <f t="shared" ca="1" si="1741"/>
        <v>23856.36</v>
      </c>
      <c r="I6553">
        <f t="shared" ca="1" si="1742"/>
        <v>7999</v>
      </c>
      <c r="J6553">
        <f t="shared" ca="1" si="1743"/>
        <v>2476</v>
      </c>
      <c r="K6553" s="1">
        <f t="shared" ca="1" si="1744"/>
        <v>45943</v>
      </c>
      <c r="L6553" s="1">
        <f t="shared" ca="1" si="1745"/>
        <v>45963</v>
      </c>
      <c r="M6553" s="1">
        <f t="shared" ca="1" si="1746"/>
        <v>45965</v>
      </c>
      <c r="N6553">
        <f t="shared" ca="1" si="1747"/>
        <v>34331.360000000001</v>
      </c>
      <c r="O6553" s="3">
        <f t="shared" ca="1" si="1748"/>
        <v>4146.6399999999994</v>
      </c>
      <c r="P6553" s="2">
        <f t="shared" ca="1" si="1749"/>
        <v>0.10776651593118144</v>
      </c>
      <c r="Q6553" t="str">
        <f t="shared" ca="1" si="1750"/>
        <v>Late</v>
      </c>
    </row>
    <row r="6554" spans="1:17" x14ac:dyDescent="0.3">
      <c r="A6554" t="str">
        <f t="shared" si="1734"/>
        <v>S06553</v>
      </c>
      <c r="B6554" t="str">
        <f t="shared" ca="1" si="1735"/>
        <v>Global Foods</v>
      </c>
      <c r="C6554" t="str">
        <f t="shared" ca="1" si="1736"/>
        <v>Canada</v>
      </c>
      <c r="D6554" t="str">
        <f t="shared" ca="1" si="1737"/>
        <v>Pickles</v>
      </c>
      <c r="E6554">
        <f t="shared" ca="1" si="1738"/>
        <v>142</v>
      </c>
      <c r="F6554" s="3">
        <f t="shared" ca="1" si="1739"/>
        <v>321</v>
      </c>
      <c r="G6554">
        <f t="shared" ca="1" si="1740"/>
        <v>45582</v>
      </c>
      <c r="H6554">
        <f t="shared" ca="1" si="1741"/>
        <v>21879.360000000001</v>
      </c>
      <c r="I6554">
        <f t="shared" ca="1" si="1742"/>
        <v>3574</v>
      </c>
      <c r="J6554">
        <f t="shared" ca="1" si="1743"/>
        <v>1576</v>
      </c>
      <c r="K6554" s="1">
        <f t="shared" ca="1" si="1744"/>
        <v>46335</v>
      </c>
      <c r="L6554" s="1">
        <f t="shared" ca="1" si="1745"/>
        <v>46349</v>
      </c>
      <c r="M6554" s="1">
        <f t="shared" ca="1" si="1746"/>
        <v>46349</v>
      </c>
      <c r="N6554">
        <f t="shared" ca="1" si="1747"/>
        <v>27029.360000000001</v>
      </c>
      <c r="O6554" s="3">
        <f t="shared" ca="1" si="1748"/>
        <v>18552.64</v>
      </c>
      <c r="P6554" s="2">
        <f t="shared" ca="1" si="1749"/>
        <v>0.40701680487911895</v>
      </c>
      <c r="Q6554" t="str">
        <f t="shared" ca="1" si="1750"/>
        <v>On Time</v>
      </c>
    </row>
    <row r="6555" spans="1:17" x14ac:dyDescent="0.3">
      <c r="A6555" t="str">
        <f t="shared" si="1734"/>
        <v>S06554</v>
      </c>
      <c r="B6555" t="str">
        <f t="shared" ca="1" si="1735"/>
        <v>FreshMart Ltd</v>
      </c>
      <c r="C6555" t="str">
        <f t="shared" ca="1" si="1736"/>
        <v>Singapore</v>
      </c>
      <c r="D6555" t="str">
        <f t="shared" ca="1" si="1737"/>
        <v>Rice</v>
      </c>
      <c r="E6555">
        <f t="shared" ca="1" si="1738"/>
        <v>213</v>
      </c>
      <c r="F6555" s="3">
        <f t="shared" ca="1" si="1739"/>
        <v>186</v>
      </c>
      <c r="G6555">
        <f t="shared" ca="1" si="1740"/>
        <v>39618</v>
      </c>
      <c r="H6555">
        <f t="shared" ca="1" si="1741"/>
        <v>20997.54</v>
      </c>
      <c r="I6555">
        <f t="shared" ca="1" si="1742"/>
        <v>5143</v>
      </c>
      <c r="J6555">
        <f t="shared" ca="1" si="1743"/>
        <v>3496</v>
      </c>
      <c r="K6555" s="1">
        <f t="shared" ca="1" si="1744"/>
        <v>45678</v>
      </c>
      <c r="L6555" s="1">
        <f t="shared" ca="1" si="1745"/>
        <v>45691</v>
      </c>
      <c r="M6555" s="1">
        <f t="shared" ca="1" si="1746"/>
        <v>45692</v>
      </c>
      <c r="N6555">
        <f t="shared" ca="1" si="1747"/>
        <v>29636.54</v>
      </c>
      <c r="O6555" s="3">
        <f t="shared" ca="1" si="1748"/>
        <v>9981.4599999999991</v>
      </c>
      <c r="P6555" s="2">
        <f t="shared" ca="1" si="1749"/>
        <v>0.25194255136554089</v>
      </c>
      <c r="Q6555" t="str">
        <f t="shared" ca="1" si="1750"/>
        <v>Late</v>
      </c>
    </row>
    <row r="6556" spans="1:17" x14ac:dyDescent="0.3">
      <c r="A6556" t="str">
        <f t="shared" si="1734"/>
        <v>S06555</v>
      </c>
      <c r="B6556" t="str">
        <f t="shared" ca="1" si="1735"/>
        <v>Oceanic Exports</v>
      </c>
      <c r="C6556" t="str">
        <f t="shared" ca="1" si="1736"/>
        <v>Australia</v>
      </c>
      <c r="D6556" t="str">
        <f t="shared" ca="1" si="1737"/>
        <v>Tea</v>
      </c>
      <c r="E6556">
        <f t="shared" ca="1" si="1738"/>
        <v>454</v>
      </c>
      <c r="F6556" s="3">
        <f t="shared" ca="1" si="1739"/>
        <v>636</v>
      </c>
      <c r="G6556">
        <f t="shared" ca="1" si="1740"/>
        <v>288744</v>
      </c>
      <c r="H6556">
        <f t="shared" ca="1" si="1741"/>
        <v>170358.96</v>
      </c>
      <c r="I6556">
        <f t="shared" ca="1" si="1742"/>
        <v>11782</v>
      </c>
      <c r="J6556">
        <f t="shared" ca="1" si="1743"/>
        <v>3441</v>
      </c>
      <c r="K6556" s="1">
        <f t="shared" ca="1" si="1744"/>
        <v>46004</v>
      </c>
      <c r="L6556" s="1">
        <f t="shared" ca="1" si="1745"/>
        <v>46020</v>
      </c>
      <c r="M6556" s="1">
        <f t="shared" ca="1" si="1746"/>
        <v>46019</v>
      </c>
      <c r="N6556">
        <f t="shared" ca="1" si="1747"/>
        <v>185581.96</v>
      </c>
      <c r="O6556" s="3">
        <f t="shared" ca="1" si="1748"/>
        <v>103162.04000000001</v>
      </c>
      <c r="P6556" s="2">
        <f t="shared" ca="1" si="1749"/>
        <v>0.35727855816917409</v>
      </c>
      <c r="Q6556" t="str">
        <f t="shared" ca="1" si="1750"/>
        <v>On Time</v>
      </c>
    </row>
    <row r="6557" spans="1:17" x14ac:dyDescent="0.3">
      <c r="A6557" t="str">
        <f t="shared" si="1734"/>
        <v>S06556</v>
      </c>
      <c r="B6557" t="str">
        <f t="shared" ca="1" si="1735"/>
        <v>Beta Imports</v>
      </c>
      <c r="C6557" t="str">
        <f t="shared" ca="1" si="1736"/>
        <v>UAE</v>
      </c>
      <c r="D6557" t="str">
        <f t="shared" ca="1" si="1737"/>
        <v>Spices</v>
      </c>
      <c r="E6557">
        <f t="shared" ca="1" si="1738"/>
        <v>270</v>
      </c>
      <c r="F6557" s="3">
        <f t="shared" ca="1" si="1739"/>
        <v>507</v>
      </c>
      <c r="G6557">
        <f t="shared" ca="1" si="1740"/>
        <v>136890</v>
      </c>
      <c r="H6557">
        <f t="shared" ca="1" si="1741"/>
        <v>78027.3</v>
      </c>
      <c r="I6557">
        <f t="shared" ca="1" si="1742"/>
        <v>11915</v>
      </c>
      <c r="J6557">
        <f t="shared" ca="1" si="1743"/>
        <v>1063</v>
      </c>
      <c r="K6557" s="1">
        <f t="shared" ca="1" si="1744"/>
        <v>45842</v>
      </c>
      <c r="L6557" s="1">
        <f t="shared" ca="1" si="1745"/>
        <v>45856</v>
      </c>
      <c r="M6557" s="1">
        <f t="shared" ca="1" si="1746"/>
        <v>45859</v>
      </c>
      <c r="N6557">
        <f t="shared" ca="1" si="1747"/>
        <v>91005.3</v>
      </c>
      <c r="O6557" s="3">
        <f t="shared" ca="1" si="1748"/>
        <v>45884.7</v>
      </c>
      <c r="P6557" s="2">
        <f t="shared" ca="1" si="1749"/>
        <v>0.3351939513477975</v>
      </c>
      <c r="Q6557" t="str">
        <f t="shared" ca="1" si="1750"/>
        <v>Late</v>
      </c>
    </row>
    <row r="6558" spans="1:17" x14ac:dyDescent="0.3">
      <c r="A6558" t="str">
        <f t="shared" si="1734"/>
        <v>S06557</v>
      </c>
      <c r="B6558" t="str">
        <f t="shared" ca="1" si="1735"/>
        <v>Alpha Traders</v>
      </c>
      <c r="C6558" t="str">
        <f t="shared" ca="1" si="1736"/>
        <v>Australia</v>
      </c>
      <c r="D6558" t="str">
        <f t="shared" ca="1" si="1737"/>
        <v>Rice</v>
      </c>
      <c r="E6558">
        <f t="shared" ca="1" si="1738"/>
        <v>328</v>
      </c>
      <c r="F6558" s="3">
        <f t="shared" ca="1" si="1739"/>
        <v>659</v>
      </c>
      <c r="G6558">
        <f t="shared" ca="1" si="1740"/>
        <v>216152</v>
      </c>
      <c r="H6558">
        <f t="shared" ca="1" si="1741"/>
        <v>121045.12</v>
      </c>
      <c r="I6558">
        <f t="shared" ca="1" si="1742"/>
        <v>9558</v>
      </c>
      <c r="J6558">
        <f t="shared" ca="1" si="1743"/>
        <v>852</v>
      </c>
      <c r="K6558" s="1">
        <f t="shared" ca="1" si="1744"/>
        <v>45981</v>
      </c>
      <c r="L6558" s="1">
        <f t="shared" ca="1" si="1745"/>
        <v>45989</v>
      </c>
      <c r="M6558" s="1">
        <f t="shared" ca="1" si="1746"/>
        <v>45995</v>
      </c>
      <c r="N6558">
        <f t="shared" ca="1" si="1747"/>
        <v>131455.12</v>
      </c>
      <c r="O6558" s="3">
        <f t="shared" ca="1" si="1748"/>
        <v>84696.88</v>
      </c>
      <c r="P6558" s="2">
        <f t="shared" ca="1" si="1749"/>
        <v>0.39183944631555573</v>
      </c>
      <c r="Q6558" t="str">
        <f t="shared" ca="1" si="1750"/>
        <v>Late</v>
      </c>
    </row>
    <row r="6559" spans="1:17" x14ac:dyDescent="0.3">
      <c r="A6559" t="str">
        <f t="shared" si="1734"/>
        <v>S06558</v>
      </c>
      <c r="B6559" t="str">
        <f t="shared" ca="1" si="1735"/>
        <v>Alpha Traders</v>
      </c>
      <c r="C6559" t="str">
        <f t="shared" ca="1" si="1736"/>
        <v>Canada</v>
      </c>
      <c r="D6559" t="str">
        <f t="shared" ca="1" si="1737"/>
        <v>Sauces</v>
      </c>
      <c r="E6559">
        <f t="shared" ca="1" si="1738"/>
        <v>371</v>
      </c>
      <c r="F6559" s="3">
        <f t="shared" ca="1" si="1739"/>
        <v>792</v>
      </c>
      <c r="G6559">
        <f t="shared" ca="1" si="1740"/>
        <v>293832</v>
      </c>
      <c r="H6559">
        <f t="shared" ca="1" si="1741"/>
        <v>193929.12</v>
      </c>
      <c r="I6559">
        <f t="shared" ca="1" si="1742"/>
        <v>6963</v>
      </c>
      <c r="J6559">
        <f t="shared" ca="1" si="1743"/>
        <v>1221</v>
      </c>
      <c r="K6559" s="1">
        <f t="shared" ca="1" si="1744"/>
        <v>45855</v>
      </c>
      <c r="L6559" s="1">
        <f t="shared" ca="1" si="1745"/>
        <v>45862</v>
      </c>
      <c r="M6559" s="1">
        <f t="shared" ca="1" si="1746"/>
        <v>45863</v>
      </c>
      <c r="N6559">
        <f t="shared" ca="1" si="1747"/>
        <v>202113.12</v>
      </c>
      <c r="O6559" s="3">
        <f t="shared" ca="1" si="1748"/>
        <v>91718.88</v>
      </c>
      <c r="P6559" s="2">
        <f t="shared" ca="1" si="1749"/>
        <v>0.31214734950584011</v>
      </c>
      <c r="Q6559" t="str">
        <f t="shared" ca="1" si="1750"/>
        <v>Late</v>
      </c>
    </row>
    <row r="6560" spans="1:17" x14ac:dyDescent="0.3">
      <c r="A6560" t="str">
        <f t="shared" si="1734"/>
        <v>S06559</v>
      </c>
      <c r="B6560" t="str">
        <f t="shared" ca="1" si="1735"/>
        <v>Prime Wholesale</v>
      </c>
      <c r="C6560" t="str">
        <f t="shared" ca="1" si="1736"/>
        <v>Singapore</v>
      </c>
      <c r="D6560" t="str">
        <f t="shared" ca="1" si="1737"/>
        <v>Pickles</v>
      </c>
      <c r="E6560">
        <f t="shared" ca="1" si="1738"/>
        <v>145</v>
      </c>
      <c r="F6560" s="3">
        <f t="shared" ca="1" si="1739"/>
        <v>333</v>
      </c>
      <c r="G6560">
        <f t="shared" ca="1" si="1740"/>
        <v>48285</v>
      </c>
      <c r="H6560">
        <f t="shared" ca="1" si="1741"/>
        <v>34282.35</v>
      </c>
      <c r="I6560">
        <f t="shared" ca="1" si="1742"/>
        <v>5923</v>
      </c>
      <c r="J6560">
        <f t="shared" ca="1" si="1743"/>
        <v>3915</v>
      </c>
      <c r="K6560" s="1">
        <f t="shared" ca="1" si="1744"/>
        <v>46211</v>
      </c>
      <c r="L6560" s="1">
        <f t="shared" ca="1" si="1745"/>
        <v>46227</v>
      </c>
      <c r="M6560" s="1">
        <f t="shared" ca="1" si="1746"/>
        <v>46226</v>
      </c>
      <c r="N6560">
        <f t="shared" ca="1" si="1747"/>
        <v>44120.35</v>
      </c>
      <c r="O6560" s="3">
        <f t="shared" ca="1" si="1748"/>
        <v>4164.6500000000015</v>
      </c>
      <c r="P6560" s="2">
        <f t="shared" ca="1" si="1749"/>
        <v>8.6251423837630764E-2</v>
      </c>
      <c r="Q6560" t="str">
        <f t="shared" ca="1" si="1750"/>
        <v>On Time</v>
      </c>
    </row>
    <row r="6561" spans="1:17" x14ac:dyDescent="0.3">
      <c r="A6561" t="str">
        <f t="shared" si="1734"/>
        <v>S06560</v>
      </c>
      <c r="B6561" t="str">
        <f t="shared" ca="1" si="1735"/>
        <v>Oceanic Exports</v>
      </c>
      <c r="C6561" t="str">
        <f t="shared" ca="1" si="1736"/>
        <v>UAE</v>
      </c>
      <c r="D6561" t="str">
        <f t="shared" ca="1" si="1737"/>
        <v>Spices</v>
      </c>
      <c r="E6561">
        <f t="shared" ca="1" si="1738"/>
        <v>182</v>
      </c>
      <c r="F6561" s="3">
        <f t="shared" ca="1" si="1739"/>
        <v>208</v>
      </c>
      <c r="G6561">
        <f t="shared" ca="1" si="1740"/>
        <v>37856</v>
      </c>
      <c r="H6561">
        <f t="shared" ca="1" si="1741"/>
        <v>21199.360000000001</v>
      </c>
      <c r="I6561">
        <f t="shared" ca="1" si="1742"/>
        <v>9100</v>
      </c>
      <c r="J6561">
        <f t="shared" ca="1" si="1743"/>
        <v>3886</v>
      </c>
      <c r="K6561" s="1">
        <f t="shared" ca="1" si="1744"/>
        <v>45838</v>
      </c>
      <c r="L6561" s="1">
        <f t="shared" ca="1" si="1745"/>
        <v>45855</v>
      </c>
      <c r="M6561" s="1">
        <f t="shared" ca="1" si="1746"/>
        <v>45855</v>
      </c>
      <c r="N6561">
        <f t="shared" ca="1" si="1747"/>
        <v>34185.360000000001</v>
      </c>
      <c r="O6561" s="3">
        <f t="shared" ca="1" si="1748"/>
        <v>3670.6399999999994</v>
      </c>
      <c r="P6561" s="2">
        <f t="shared" ca="1" si="1749"/>
        <v>9.6963229078613683E-2</v>
      </c>
      <c r="Q6561" t="str">
        <f t="shared" ca="1" si="1750"/>
        <v>On Time</v>
      </c>
    </row>
    <row r="6562" spans="1:17" x14ac:dyDescent="0.3">
      <c r="A6562" t="str">
        <f t="shared" si="1734"/>
        <v>S06561</v>
      </c>
      <c r="B6562" t="str">
        <f t="shared" ca="1" si="1735"/>
        <v>Alpha Traders</v>
      </c>
      <c r="C6562" t="str">
        <f t="shared" ca="1" si="1736"/>
        <v>Canada</v>
      </c>
      <c r="D6562" t="str">
        <f t="shared" ca="1" si="1737"/>
        <v>Tea</v>
      </c>
      <c r="E6562">
        <f t="shared" ca="1" si="1738"/>
        <v>171</v>
      </c>
      <c r="F6562" s="3">
        <f t="shared" ca="1" si="1739"/>
        <v>201</v>
      </c>
      <c r="G6562">
        <f t="shared" ca="1" si="1740"/>
        <v>34371</v>
      </c>
      <c r="H6562">
        <f t="shared" ca="1" si="1741"/>
        <v>18560.34</v>
      </c>
      <c r="I6562">
        <f t="shared" ca="1" si="1742"/>
        <v>7156</v>
      </c>
      <c r="J6562">
        <f t="shared" ca="1" si="1743"/>
        <v>889</v>
      </c>
      <c r="K6562" s="1">
        <f t="shared" ca="1" si="1744"/>
        <v>46342</v>
      </c>
      <c r="L6562" s="1">
        <f t="shared" ca="1" si="1745"/>
        <v>46359</v>
      </c>
      <c r="M6562" s="1">
        <f t="shared" ca="1" si="1746"/>
        <v>46362</v>
      </c>
      <c r="N6562">
        <f t="shared" ca="1" si="1747"/>
        <v>26605.34</v>
      </c>
      <c r="O6562" s="3">
        <f t="shared" ca="1" si="1748"/>
        <v>7765.66</v>
      </c>
      <c r="P6562" s="2">
        <f t="shared" ca="1" si="1749"/>
        <v>0.22593639987198511</v>
      </c>
      <c r="Q6562" t="str">
        <f t="shared" ca="1" si="1750"/>
        <v>Late</v>
      </c>
    </row>
    <row r="6563" spans="1:17" x14ac:dyDescent="0.3">
      <c r="A6563" t="str">
        <f t="shared" si="1734"/>
        <v>S06562</v>
      </c>
      <c r="B6563" t="str">
        <f t="shared" ca="1" si="1735"/>
        <v>FreshMart Ltd</v>
      </c>
      <c r="C6563" t="str">
        <f t="shared" ca="1" si="1736"/>
        <v>Canada</v>
      </c>
      <c r="D6563" t="str">
        <f t="shared" ca="1" si="1737"/>
        <v>Sauces</v>
      </c>
      <c r="E6563">
        <f t="shared" ca="1" si="1738"/>
        <v>497</v>
      </c>
      <c r="F6563" s="3">
        <f t="shared" ca="1" si="1739"/>
        <v>677</v>
      </c>
      <c r="G6563">
        <f t="shared" ca="1" si="1740"/>
        <v>336469</v>
      </c>
      <c r="H6563">
        <f t="shared" ca="1" si="1741"/>
        <v>225434.23</v>
      </c>
      <c r="I6563">
        <f t="shared" ca="1" si="1742"/>
        <v>10556</v>
      </c>
      <c r="J6563">
        <f t="shared" ca="1" si="1743"/>
        <v>2698</v>
      </c>
      <c r="K6563" s="1">
        <f t="shared" ca="1" si="1744"/>
        <v>46220</v>
      </c>
      <c r="L6563" s="1">
        <f t="shared" ca="1" si="1745"/>
        <v>46231</v>
      </c>
      <c r="M6563" s="1">
        <f t="shared" ca="1" si="1746"/>
        <v>46229</v>
      </c>
      <c r="N6563">
        <f t="shared" ca="1" si="1747"/>
        <v>238688.23</v>
      </c>
      <c r="O6563" s="3">
        <f t="shared" ca="1" si="1748"/>
        <v>97780.76999999999</v>
      </c>
      <c r="P6563" s="2">
        <f t="shared" ca="1" si="1749"/>
        <v>0.29060855532010377</v>
      </c>
      <c r="Q6563" t="str">
        <f t="shared" ca="1" si="1750"/>
        <v>On Time</v>
      </c>
    </row>
    <row r="6564" spans="1:17" x14ac:dyDescent="0.3">
      <c r="A6564" t="str">
        <f t="shared" si="1734"/>
        <v>S06563</v>
      </c>
      <c r="B6564" t="str">
        <f t="shared" ca="1" si="1735"/>
        <v>Alpha Traders</v>
      </c>
      <c r="C6564" t="str">
        <f t="shared" ca="1" si="1736"/>
        <v>UK</v>
      </c>
      <c r="D6564" t="str">
        <f t="shared" ca="1" si="1737"/>
        <v>Pickles</v>
      </c>
      <c r="E6564">
        <f t="shared" ca="1" si="1738"/>
        <v>142</v>
      </c>
      <c r="F6564" s="3">
        <f t="shared" ca="1" si="1739"/>
        <v>214</v>
      </c>
      <c r="G6564">
        <f t="shared" ca="1" si="1740"/>
        <v>30388</v>
      </c>
      <c r="H6564">
        <f t="shared" ca="1" si="1741"/>
        <v>20056.080000000002</v>
      </c>
      <c r="I6564">
        <f t="shared" ca="1" si="1742"/>
        <v>3918</v>
      </c>
      <c r="J6564">
        <f t="shared" ca="1" si="1743"/>
        <v>2673</v>
      </c>
      <c r="K6564" s="1">
        <f t="shared" ca="1" si="1744"/>
        <v>46118</v>
      </c>
      <c r="L6564" s="1">
        <f t="shared" ca="1" si="1745"/>
        <v>46127</v>
      </c>
      <c r="M6564" s="1">
        <f t="shared" ca="1" si="1746"/>
        <v>46128</v>
      </c>
      <c r="N6564">
        <f t="shared" ca="1" si="1747"/>
        <v>26647.08</v>
      </c>
      <c r="O6564" s="3">
        <f t="shared" ca="1" si="1748"/>
        <v>3740.9199999999983</v>
      </c>
      <c r="P6564" s="2">
        <f t="shared" ca="1" si="1749"/>
        <v>0.12310517309464257</v>
      </c>
      <c r="Q6564" t="str">
        <f t="shared" ca="1" si="1750"/>
        <v>Late</v>
      </c>
    </row>
    <row r="6565" spans="1:17" x14ac:dyDescent="0.3">
      <c r="A6565" t="str">
        <f t="shared" si="1734"/>
        <v>S06564</v>
      </c>
      <c r="B6565" t="str">
        <f t="shared" ca="1" si="1735"/>
        <v>FreshMart Ltd</v>
      </c>
      <c r="C6565" t="str">
        <f t="shared" ca="1" si="1736"/>
        <v>Australia</v>
      </c>
      <c r="D6565" t="str">
        <f t="shared" ca="1" si="1737"/>
        <v>Pickles</v>
      </c>
      <c r="E6565">
        <f t="shared" ca="1" si="1738"/>
        <v>258</v>
      </c>
      <c r="F6565" s="3">
        <f t="shared" ca="1" si="1739"/>
        <v>311</v>
      </c>
      <c r="G6565">
        <f t="shared" ca="1" si="1740"/>
        <v>80238</v>
      </c>
      <c r="H6565">
        <f t="shared" ca="1" si="1741"/>
        <v>53759.46</v>
      </c>
      <c r="I6565">
        <f t="shared" ca="1" si="1742"/>
        <v>1598</v>
      </c>
      <c r="J6565">
        <f t="shared" ca="1" si="1743"/>
        <v>2069</v>
      </c>
      <c r="K6565" s="1">
        <f t="shared" ca="1" si="1744"/>
        <v>46367</v>
      </c>
      <c r="L6565" s="1">
        <f t="shared" ca="1" si="1745"/>
        <v>46378</v>
      </c>
      <c r="M6565" s="1">
        <f t="shared" ca="1" si="1746"/>
        <v>46375</v>
      </c>
      <c r="N6565">
        <f t="shared" ca="1" si="1747"/>
        <v>57426.46</v>
      </c>
      <c r="O6565" s="3">
        <f t="shared" ca="1" si="1748"/>
        <v>22811.54</v>
      </c>
      <c r="P6565" s="2">
        <f t="shared" ca="1" si="1749"/>
        <v>0.28429846207532594</v>
      </c>
      <c r="Q6565" t="str">
        <f t="shared" ca="1" si="1750"/>
        <v>On Time</v>
      </c>
    </row>
    <row r="6566" spans="1:17" x14ac:dyDescent="0.3">
      <c r="A6566" t="str">
        <f t="shared" si="1734"/>
        <v>S06565</v>
      </c>
      <c r="B6566" t="str">
        <f t="shared" ca="1" si="1735"/>
        <v>Oceanic Exports</v>
      </c>
      <c r="C6566" t="str">
        <f t="shared" ca="1" si="1736"/>
        <v>Canada</v>
      </c>
      <c r="D6566" t="str">
        <f t="shared" ca="1" si="1737"/>
        <v>Rice</v>
      </c>
      <c r="E6566">
        <f t="shared" ca="1" si="1738"/>
        <v>223</v>
      </c>
      <c r="F6566" s="3">
        <f t="shared" ca="1" si="1739"/>
        <v>722</v>
      </c>
      <c r="G6566">
        <f t="shared" ca="1" si="1740"/>
        <v>161006</v>
      </c>
      <c r="H6566">
        <f t="shared" ca="1" si="1741"/>
        <v>104653.9</v>
      </c>
      <c r="I6566">
        <f t="shared" ca="1" si="1742"/>
        <v>3881</v>
      </c>
      <c r="J6566">
        <f t="shared" ca="1" si="1743"/>
        <v>2700</v>
      </c>
      <c r="K6566" s="1">
        <f t="shared" ca="1" si="1744"/>
        <v>46323</v>
      </c>
      <c r="L6566" s="1">
        <f t="shared" ca="1" si="1745"/>
        <v>46342</v>
      </c>
      <c r="M6566" s="1">
        <f t="shared" ca="1" si="1746"/>
        <v>46340</v>
      </c>
      <c r="N6566">
        <f t="shared" ca="1" si="1747"/>
        <v>111234.9</v>
      </c>
      <c r="O6566" s="3">
        <f t="shared" ca="1" si="1748"/>
        <v>49771.100000000006</v>
      </c>
      <c r="P6566" s="2">
        <f t="shared" ca="1" si="1749"/>
        <v>0.30912574686657646</v>
      </c>
      <c r="Q6566" t="str">
        <f t="shared" ca="1" si="1750"/>
        <v>On Time</v>
      </c>
    </row>
    <row r="6567" spans="1:17" x14ac:dyDescent="0.3">
      <c r="A6567" t="str">
        <f t="shared" si="1734"/>
        <v>S06566</v>
      </c>
      <c r="B6567" t="str">
        <f t="shared" ca="1" si="1735"/>
        <v>Beta Imports</v>
      </c>
      <c r="C6567" t="str">
        <f t="shared" ca="1" si="1736"/>
        <v>Australia</v>
      </c>
      <c r="D6567" t="str">
        <f t="shared" ca="1" si="1737"/>
        <v>Rice</v>
      </c>
      <c r="E6567">
        <f t="shared" ca="1" si="1738"/>
        <v>139</v>
      </c>
      <c r="F6567" s="3">
        <f t="shared" ca="1" si="1739"/>
        <v>280</v>
      </c>
      <c r="G6567">
        <f t="shared" ca="1" si="1740"/>
        <v>38920</v>
      </c>
      <c r="H6567">
        <f t="shared" ca="1" si="1741"/>
        <v>17903.2</v>
      </c>
      <c r="I6567">
        <f t="shared" ca="1" si="1742"/>
        <v>3899</v>
      </c>
      <c r="J6567">
        <f t="shared" ca="1" si="1743"/>
        <v>1309</v>
      </c>
      <c r="K6567" s="1">
        <f t="shared" ca="1" si="1744"/>
        <v>46248</v>
      </c>
      <c r="L6567" s="1">
        <f t="shared" ca="1" si="1745"/>
        <v>46261</v>
      </c>
      <c r="M6567" s="1">
        <f t="shared" ca="1" si="1746"/>
        <v>46260</v>
      </c>
      <c r="N6567">
        <f t="shared" ca="1" si="1747"/>
        <v>23111.200000000001</v>
      </c>
      <c r="O6567" s="3">
        <f t="shared" ca="1" si="1748"/>
        <v>15808.8</v>
      </c>
      <c r="P6567" s="2">
        <f t="shared" ca="1" si="1749"/>
        <v>0.4061870503597122</v>
      </c>
      <c r="Q6567" t="str">
        <f t="shared" ca="1" si="1750"/>
        <v>On Time</v>
      </c>
    </row>
    <row r="6568" spans="1:17" x14ac:dyDescent="0.3">
      <c r="A6568" t="str">
        <f t="shared" si="1734"/>
        <v>S06567</v>
      </c>
      <c r="B6568" t="str">
        <f t="shared" ca="1" si="1735"/>
        <v>Oceanic Exports</v>
      </c>
      <c r="C6568" t="str">
        <f t="shared" ca="1" si="1736"/>
        <v>Singapore</v>
      </c>
      <c r="D6568" t="str">
        <f t="shared" ca="1" si="1737"/>
        <v>Pickles</v>
      </c>
      <c r="E6568">
        <f t="shared" ca="1" si="1738"/>
        <v>371</v>
      </c>
      <c r="F6568" s="3">
        <f t="shared" ca="1" si="1739"/>
        <v>603</v>
      </c>
      <c r="G6568">
        <f t="shared" ca="1" si="1740"/>
        <v>223713</v>
      </c>
      <c r="H6568">
        <f t="shared" ca="1" si="1741"/>
        <v>102907.98</v>
      </c>
      <c r="I6568">
        <f t="shared" ca="1" si="1742"/>
        <v>2555</v>
      </c>
      <c r="J6568">
        <f t="shared" ca="1" si="1743"/>
        <v>1881</v>
      </c>
      <c r="K6568" s="1">
        <f t="shared" ca="1" si="1744"/>
        <v>46015</v>
      </c>
      <c r="L6568" s="1">
        <f t="shared" ca="1" si="1745"/>
        <v>46031</v>
      </c>
      <c r="M6568" s="1">
        <f t="shared" ca="1" si="1746"/>
        <v>46035</v>
      </c>
      <c r="N6568">
        <f t="shared" ca="1" si="1747"/>
        <v>107343.98</v>
      </c>
      <c r="O6568" s="3">
        <f t="shared" ca="1" si="1748"/>
        <v>116369.02</v>
      </c>
      <c r="P6568" s="2">
        <f t="shared" ca="1" si="1749"/>
        <v>0.52017102269425564</v>
      </c>
      <c r="Q6568" t="str">
        <f t="shared" ca="1" si="1750"/>
        <v>Late</v>
      </c>
    </row>
    <row r="6569" spans="1:17" x14ac:dyDescent="0.3">
      <c r="A6569" t="str">
        <f t="shared" si="1734"/>
        <v>S06568</v>
      </c>
      <c r="B6569" t="str">
        <f t="shared" ca="1" si="1735"/>
        <v>Global Foods</v>
      </c>
      <c r="C6569" t="str">
        <f t="shared" ca="1" si="1736"/>
        <v>UAE</v>
      </c>
      <c r="D6569" t="str">
        <f t="shared" ca="1" si="1737"/>
        <v>Spices</v>
      </c>
      <c r="E6569">
        <f t="shared" ca="1" si="1738"/>
        <v>461</v>
      </c>
      <c r="F6569" s="3">
        <f t="shared" ca="1" si="1739"/>
        <v>489</v>
      </c>
      <c r="G6569">
        <f t="shared" ca="1" si="1740"/>
        <v>225429</v>
      </c>
      <c r="H6569">
        <f t="shared" ca="1" si="1741"/>
        <v>110460.21</v>
      </c>
      <c r="I6569">
        <f t="shared" ca="1" si="1742"/>
        <v>1617</v>
      </c>
      <c r="J6569">
        <f t="shared" ca="1" si="1743"/>
        <v>1922</v>
      </c>
      <c r="K6569" s="1">
        <f t="shared" ca="1" si="1744"/>
        <v>46125</v>
      </c>
      <c r="L6569" s="1">
        <f t="shared" ca="1" si="1745"/>
        <v>46139</v>
      </c>
      <c r="M6569" s="1">
        <f t="shared" ca="1" si="1746"/>
        <v>46138</v>
      </c>
      <c r="N6569">
        <f t="shared" ca="1" si="1747"/>
        <v>113999.21</v>
      </c>
      <c r="O6569" s="3">
        <f t="shared" ca="1" si="1748"/>
        <v>111429.79</v>
      </c>
      <c r="P6569" s="2">
        <f t="shared" ca="1" si="1749"/>
        <v>0.49430104378762268</v>
      </c>
      <c r="Q6569" t="str">
        <f t="shared" ca="1" si="1750"/>
        <v>On Time</v>
      </c>
    </row>
    <row r="6570" spans="1:17" x14ac:dyDescent="0.3">
      <c r="A6570" t="str">
        <f t="shared" si="1734"/>
        <v>S06569</v>
      </c>
      <c r="B6570" t="str">
        <f t="shared" ca="1" si="1735"/>
        <v>Beta Imports</v>
      </c>
      <c r="C6570" t="str">
        <f t="shared" ca="1" si="1736"/>
        <v>UK</v>
      </c>
      <c r="D6570" t="str">
        <f t="shared" ca="1" si="1737"/>
        <v>Tea</v>
      </c>
      <c r="E6570">
        <f t="shared" ca="1" si="1738"/>
        <v>169</v>
      </c>
      <c r="F6570" s="3">
        <f t="shared" ca="1" si="1739"/>
        <v>210</v>
      </c>
      <c r="G6570">
        <f t="shared" ca="1" si="1740"/>
        <v>35490</v>
      </c>
      <c r="H6570">
        <f t="shared" ca="1" si="1741"/>
        <v>15970.5</v>
      </c>
      <c r="I6570">
        <f t="shared" ca="1" si="1742"/>
        <v>11413</v>
      </c>
      <c r="J6570">
        <f t="shared" ca="1" si="1743"/>
        <v>812</v>
      </c>
      <c r="K6570" s="1">
        <f t="shared" ca="1" si="1744"/>
        <v>46223</v>
      </c>
      <c r="L6570" s="1">
        <f t="shared" ca="1" si="1745"/>
        <v>46240</v>
      </c>
      <c r="M6570" s="1">
        <f t="shared" ca="1" si="1746"/>
        <v>46243</v>
      </c>
      <c r="N6570">
        <f t="shared" ca="1" si="1747"/>
        <v>28195.5</v>
      </c>
      <c r="O6570" s="3">
        <f t="shared" ca="1" si="1748"/>
        <v>7294.5</v>
      </c>
      <c r="P6570" s="2">
        <f t="shared" ca="1" si="1749"/>
        <v>0.20553677092138631</v>
      </c>
      <c r="Q6570" t="str">
        <f t="shared" ca="1" si="1750"/>
        <v>Late</v>
      </c>
    </row>
    <row r="6571" spans="1:17" x14ac:dyDescent="0.3">
      <c r="A6571" t="str">
        <f t="shared" si="1734"/>
        <v>S06570</v>
      </c>
      <c r="B6571" t="str">
        <f t="shared" ca="1" si="1735"/>
        <v>Beta Imports</v>
      </c>
      <c r="C6571" t="str">
        <f t="shared" ca="1" si="1736"/>
        <v>Australia</v>
      </c>
      <c r="D6571" t="str">
        <f t="shared" ca="1" si="1737"/>
        <v>Pickles</v>
      </c>
      <c r="E6571">
        <f t="shared" ca="1" si="1738"/>
        <v>167</v>
      </c>
      <c r="F6571" s="3">
        <f t="shared" ca="1" si="1739"/>
        <v>799</v>
      </c>
      <c r="G6571">
        <f t="shared" ca="1" si="1740"/>
        <v>133433</v>
      </c>
      <c r="H6571">
        <f t="shared" ca="1" si="1741"/>
        <v>98740.42</v>
      </c>
      <c r="I6571">
        <f t="shared" ca="1" si="1742"/>
        <v>5994</v>
      </c>
      <c r="J6571">
        <f t="shared" ca="1" si="1743"/>
        <v>1749</v>
      </c>
      <c r="K6571" s="1">
        <f t="shared" ca="1" si="1744"/>
        <v>46069</v>
      </c>
      <c r="L6571" s="1">
        <f t="shared" ca="1" si="1745"/>
        <v>46085</v>
      </c>
      <c r="M6571" s="1">
        <f t="shared" ca="1" si="1746"/>
        <v>46088</v>
      </c>
      <c r="N6571">
        <f t="shared" ca="1" si="1747"/>
        <v>106483.42</v>
      </c>
      <c r="O6571" s="3">
        <f t="shared" ca="1" si="1748"/>
        <v>26949.58</v>
      </c>
      <c r="P6571" s="2">
        <f t="shared" ca="1" si="1749"/>
        <v>0.20197087676961473</v>
      </c>
      <c r="Q6571" t="str">
        <f t="shared" ca="1" si="1750"/>
        <v>Late</v>
      </c>
    </row>
    <row r="6572" spans="1:17" x14ac:dyDescent="0.3">
      <c r="A6572" t="str">
        <f t="shared" si="1734"/>
        <v>S06571</v>
      </c>
      <c r="B6572" t="str">
        <f t="shared" ca="1" si="1735"/>
        <v>Beta Imports</v>
      </c>
      <c r="C6572" t="str">
        <f t="shared" ca="1" si="1736"/>
        <v>Australia</v>
      </c>
      <c r="D6572" t="str">
        <f t="shared" ca="1" si="1737"/>
        <v>Spices</v>
      </c>
      <c r="E6572">
        <f t="shared" ca="1" si="1738"/>
        <v>278</v>
      </c>
      <c r="F6572" s="3">
        <f t="shared" ca="1" si="1739"/>
        <v>716</v>
      </c>
      <c r="G6572">
        <f t="shared" ca="1" si="1740"/>
        <v>199048</v>
      </c>
      <c r="H6572">
        <f t="shared" ca="1" si="1741"/>
        <v>137343.12</v>
      </c>
      <c r="I6572">
        <f t="shared" ca="1" si="1742"/>
        <v>3026</v>
      </c>
      <c r="J6572">
        <f t="shared" ca="1" si="1743"/>
        <v>3902</v>
      </c>
      <c r="K6572" s="1">
        <f t="shared" ca="1" si="1744"/>
        <v>46331</v>
      </c>
      <c r="L6572" s="1">
        <f t="shared" ca="1" si="1745"/>
        <v>46341</v>
      </c>
      <c r="M6572" s="1">
        <f t="shared" ca="1" si="1746"/>
        <v>46339</v>
      </c>
      <c r="N6572">
        <f t="shared" ca="1" si="1747"/>
        <v>144271.12</v>
      </c>
      <c r="O6572" s="3">
        <f t="shared" ca="1" si="1748"/>
        <v>54776.880000000005</v>
      </c>
      <c r="P6572" s="2">
        <f t="shared" ca="1" si="1749"/>
        <v>0.27519432498693785</v>
      </c>
      <c r="Q6572" t="str">
        <f t="shared" ca="1" si="1750"/>
        <v>On Time</v>
      </c>
    </row>
    <row r="6573" spans="1:17" x14ac:dyDescent="0.3">
      <c r="A6573" t="str">
        <f t="shared" si="1734"/>
        <v>S06572</v>
      </c>
      <c r="B6573" t="str">
        <f t="shared" ca="1" si="1735"/>
        <v>Prime Wholesale</v>
      </c>
      <c r="C6573" t="str">
        <f t="shared" ca="1" si="1736"/>
        <v>Singapore</v>
      </c>
      <c r="D6573" t="str">
        <f t="shared" ca="1" si="1737"/>
        <v>Spices</v>
      </c>
      <c r="E6573">
        <f t="shared" ca="1" si="1738"/>
        <v>346</v>
      </c>
      <c r="F6573" s="3">
        <f t="shared" ca="1" si="1739"/>
        <v>413</v>
      </c>
      <c r="G6573">
        <f t="shared" ca="1" si="1740"/>
        <v>142898</v>
      </c>
      <c r="H6573">
        <f t="shared" ca="1" si="1741"/>
        <v>97170.64</v>
      </c>
      <c r="I6573">
        <f t="shared" ca="1" si="1742"/>
        <v>11723</v>
      </c>
      <c r="J6573">
        <f t="shared" ca="1" si="1743"/>
        <v>3816</v>
      </c>
      <c r="K6573" s="1">
        <f t="shared" ca="1" si="1744"/>
        <v>46215</v>
      </c>
      <c r="L6573" s="1">
        <f t="shared" ca="1" si="1745"/>
        <v>46222</v>
      </c>
      <c r="M6573" s="1">
        <f t="shared" ca="1" si="1746"/>
        <v>46225</v>
      </c>
      <c r="N6573">
        <f t="shared" ca="1" si="1747"/>
        <v>112709.64</v>
      </c>
      <c r="O6573" s="3">
        <f t="shared" ca="1" si="1748"/>
        <v>30188.36</v>
      </c>
      <c r="P6573" s="2">
        <f t="shared" ca="1" si="1749"/>
        <v>0.21125810018334756</v>
      </c>
      <c r="Q6573" t="str">
        <f t="shared" ca="1" si="1750"/>
        <v>Late</v>
      </c>
    </row>
    <row r="6574" spans="1:17" x14ac:dyDescent="0.3">
      <c r="A6574" t="str">
        <f t="shared" si="1734"/>
        <v>S06573</v>
      </c>
      <c r="B6574" t="str">
        <f t="shared" ca="1" si="1735"/>
        <v>Beta Imports</v>
      </c>
      <c r="C6574" t="str">
        <f t="shared" ca="1" si="1736"/>
        <v>UK</v>
      </c>
      <c r="D6574" t="str">
        <f t="shared" ca="1" si="1737"/>
        <v>Pickles</v>
      </c>
      <c r="E6574">
        <f t="shared" ca="1" si="1738"/>
        <v>272</v>
      </c>
      <c r="F6574" s="3">
        <f t="shared" ca="1" si="1739"/>
        <v>135</v>
      </c>
      <c r="G6574">
        <f t="shared" ca="1" si="1740"/>
        <v>36720</v>
      </c>
      <c r="H6574">
        <f t="shared" ca="1" si="1741"/>
        <v>17258.400000000001</v>
      </c>
      <c r="I6574">
        <f t="shared" ca="1" si="1742"/>
        <v>8578</v>
      </c>
      <c r="J6574">
        <f t="shared" ca="1" si="1743"/>
        <v>1824</v>
      </c>
      <c r="K6574" s="1">
        <f t="shared" ca="1" si="1744"/>
        <v>46239</v>
      </c>
      <c r="L6574" s="1">
        <f t="shared" ca="1" si="1745"/>
        <v>46250</v>
      </c>
      <c r="M6574" s="1">
        <f t="shared" ca="1" si="1746"/>
        <v>46251</v>
      </c>
      <c r="N6574">
        <f t="shared" ca="1" si="1747"/>
        <v>27660.400000000001</v>
      </c>
      <c r="O6574" s="3">
        <f t="shared" ca="1" si="1748"/>
        <v>9059.5999999999985</v>
      </c>
      <c r="P6574" s="2">
        <f t="shared" ca="1" si="1749"/>
        <v>0.24672113289760345</v>
      </c>
      <c r="Q6574" t="str">
        <f t="shared" ca="1" si="1750"/>
        <v>Late</v>
      </c>
    </row>
    <row r="6575" spans="1:17" x14ac:dyDescent="0.3">
      <c r="A6575" t="str">
        <f t="shared" si="1734"/>
        <v>S06574</v>
      </c>
      <c r="B6575" t="str">
        <f t="shared" ca="1" si="1735"/>
        <v>Prime Wholesale</v>
      </c>
      <c r="C6575" t="str">
        <f t="shared" ca="1" si="1736"/>
        <v>UK</v>
      </c>
      <c r="D6575" t="str">
        <f t="shared" ca="1" si="1737"/>
        <v>Sauces</v>
      </c>
      <c r="E6575">
        <f t="shared" ca="1" si="1738"/>
        <v>379</v>
      </c>
      <c r="F6575" s="3">
        <f t="shared" ca="1" si="1739"/>
        <v>709</v>
      </c>
      <c r="G6575">
        <f t="shared" ca="1" si="1740"/>
        <v>268711</v>
      </c>
      <c r="H6575">
        <f t="shared" ca="1" si="1741"/>
        <v>174662.15</v>
      </c>
      <c r="I6575">
        <f t="shared" ca="1" si="1742"/>
        <v>3381</v>
      </c>
      <c r="J6575">
        <f t="shared" ca="1" si="1743"/>
        <v>550</v>
      </c>
      <c r="K6575" s="1">
        <f t="shared" ca="1" si="1744"/>
        <v>45659</v>
      </c>
      <c r="L6575" s="1">
        <f t="shared" ca="1" si="1745"/>
        <v>45669</v>
      </c>
      <c r="M6575" s="1">
        <f t="shared" ca="1" si="1746"/>
        <v>45668</v>
      </c>
      <c r="N6575">
        <f t="shared" ca="1" si="1747"/>
        <v>178593.15</v>
      </c>
      <c r="O6575" s="3">
        <f t="shared" ca="1" si="1748"/>
        <v>90117.85</v>
      </c>
      <c r="P6575" s="2">
        <f t="shared" ca="1" si="1749"/>
        <v>0.33537090033530448</v>
      </c>
      <c r="Q6575" t="str">
        <f t="shared" ca="1" si="1750"/>
        <v>On Time</v>
      </c>
    </row>
    <row r="6576" spans="1:17" x14ac:dyDescent="0.3">
      <c r="A6576" t="str">
        <f t="shared" si="1734"/>
        <v>S06575</v>
      </c>
      <c r="B6576" t="str">
        <f t="shared" ca="1" si="1735"/>
        <v>FreshMart Ltd</v>
      </c>
      <c r="C6576" t="str">
        <f t="shared" ca="1" si="1736"/>
        <v>UAE</v>
      </c>
      <c r="D6576" t="str">
        <f t="shared" ca="1" si="1737"/>
        <v>Spices</v>
      </c>
      <c r="E6576">
        <f t="shared" ca="1" si="1738"/>
        <v>399</v>
      </c>
      <c r="F6576" s="3">
        <f t="shared" ca="1" si="1739"/>
        <v>128</v>
      </c>
      <c r="G6576">
        <f t="shared" ca="1" si="1740"/>
        <v>51072</v>
      </c>
      <c r="H6576">
        <f t="shared" ca="1" si="1741"/>
        <v>29111.040000000001</v>
      </c>
      <c r="I6576">
        <f t="shared" ca="1" si="1742"/>
        <v>6058</v>
      </c>
      <c r="J6576">
        <f t="shared" ca="1" si="1743"/>
        <v>3756</v>
      </c>
      <c r="K6576" s="1">
        <f t="shared" ca="1" si="1744"/>
        <v>45864</v>
      </c>
      <c r="L6576" s="1">
        <f t="shared" ca="1" si="1745"/>
        <v>45875</v>
      </c>
      <c r="M6576" s="1">
        <f t="shared" ca="1" si="1746"/>
        <v>45878</v>
      </c>
      <c r="N6576">
        <f t="shared" ca="1" si="1747"/>
        <v>38925.040000000001</v>
      </c>
      <c r="O6576" s="3">
        <f t="shared" ca="1" si="1748"/>
        <v>12146.96</v>
      </c>
      <c r="P6576" s="2">
        <f t="shared" ca="1" si="1749"/>
        <v>0.23783991228070173</v>
      </c>
      <c r="Q6576" t="str">
        <f t="shared" ca="1" si="1750"/>
        <v>Late</v>
      </c>
    </row>
    <row r="6577" spans="1:17" x14ac:dyDescent="0.3">
      <c r="A6577" t="str">
        <f t="shared" si="1734"/>
        <v>S06576</v>
      </c>
      <c r="B6577" t="str">
        <f t="shared" ca="1" si="1735"/>
        <v>Prime Wholesale</v>
      </c>
      <c r="C6577" t="str">
        <f t="shared" ca="1" si="1736"/>
        <v>UK</v>
      </c>
      <c r="D6577" t="str">
        <f t="shared" ca="1" si="1737"/>
        <v>Sauces</v>
      </c>
      <c r="E6577">
        <f t="shared" ca="1" si="1738"/>
        <v>406</v>
      </c>
      <c r="F6577" s="3">
        <f t="shared" ca="1" si="1739"/>
        <v>466</v>
      </c>
      <c r="G6577">
        <f t="shared" ca="1" si="1740"/>
        <v>189196</v>
      </c>
      <c r="H6577">
        <f t="shared" ca="1" si="1741"/>
        <v>113517.6</v>
      </c>
      <c r="I6577">
        <f t="shared" ca="1" si="1742"/>
        <v>4656</v>
      </c>
      <c r="J6577">
        <f t="shared" ca="1" si="1743"/>
        <v>2113</v>
      </c>
      <c r="K6577" s="1">
        <f t="shared" ca="1" si="1744"/>
        <v>45822</v>
      </c>
      <c r="L6577" s="1">
        <f t="shared" ca="1" si="1745"/>
        <v>45833</v>
      </c>
      <c r="M6577" s="1">
        <f t="shared" ca="1" si="1746"/>
        <v>45834</v>
      </c>
      <c r="N6577">
        <f t="shared" ca="1" si="1747"/>
        <v>120286.6</v>
      </c>
      <c r="O6577" s="3">
        <f t="shared" ca="1" si="1748"/>
        <v>68909.399999999994</v>
      </c>
      <c r="P6577" s="2">
        <f t="shared" ca="1" si="1749"/>
        <v>0.36422228799763207</v>
      </c>
      <c r="Q6577" t="str">
        <f t="shared" ca="1" si="1750"/>
        <v>Late</v>
      </c>
    </row>
    <row r="6578" spans="1:17" x14ac:dyDescent="0.3">
      <c r="A6578" t="str">
        <f t="shared" si="1734"/>
        <v>S06577</v>
      </c>
      <c r="B6578" t="str">
        <f t="shared" ca="1" si="1735"/>
        <v>FreshMart Ltd</v>
      </c>
      <c r="C6578" t="str">
        <f t="shared" ca="1" si="1736"/>
        <v>Australia</v>
      </c>
      <c r="D6578" t="str">
        <f t="shared" ca="1" si="1737"/>
        <v>Spices</v>
      </c>
      <c r="E6578">
        <f t="shared" ca="1" si="1738"/>
        <v>405</v>
      </c>
      <c r="F6578" s="3">
        <f t="shared" ca="1" si="1739"/>
        <v>375</v>
      </c>
      <c r="G6578">
        <f t="shared" ca="1" si="1740"/>
        <v>151875</v>
      </c>
      <c r="H6578">
        <f t="shared" ca="1" si="1741"/>
        <v>80493.75</v>
      </c>
      <c r="I6578">
        <f t="shared" ca="1" si="1742"/>
        <v>6511</v>
      </c>
      <c r="J6578">
        <f t="shared" ca="1" si="1743"/>
        <v>3580</v>
      </c>
      <c r="K6578" s="1">
        <f t="shared" ca="1" si="1744"/>
        <v>45933</v>
      </c>
      <c r="L6578" s="1">
        <f t="shared" ca="1" si="1745"/>
        <v>45948</v>
      </c>
      <c r="M6578" s="1">
        <f t="shared" ca="1" si="1746"/>
        <v>45945</v>
      </c>
      <c r="N6578">
        <f t="shared" ca="1" si="1747"/>
        <v>90584.75</v>
      </c>
      <c r="O6578" s="3">
        <f t="shared" ca="1" si="1748"/>
        <v>61290.25</v>
      </c>
      <c r="P6578" s="2">
        <f t="shared" ca="1" si="1749"/>
        <v>0.40355720164609055</v>
      </c>
      <c r="Q6578" t="str">
        <f t="shared" ca="1" si="1750"/>
        <v>On Time</v>
      </c>
    </row>
    <row r="6579" spans="1:17" x14ac:dyDescent="0.3">
      <c r="A6579" t="str">
        <f t="shared" si="1734"/>
        <v>S06578</v>
      </c>
      <c r="B6579" t="str">
        <f t="shared" ca="1" si="1735"/>
        <v>Global Foods</v>
      </c>
      <c r="C6579" t="str">
        <f t="shared" ca="1" si="1736"/>
        <v>UK</v>
      </c>
      <c r="D6579" t="str">
        <f t="shared" ca="1" si="1737"/>
        <v>Spices</v>
      </c>
      <c r="E6579">
        <f t="shared" ca="1" si="1738"/>
        <v>282</v>
      </c>
      <c r="F6579" s="3">
        <f t="shared" ca="1" si="1739"/>
        <v>197</v>
      </c>
      <c r="G6579">
        <f t="shared" ca="1" si="1740"/>
        <v>55554</v>
      </c>
      <c r="H6579">
        <f t="shared" ca="1" si="1741"/>
        <v>30554.7</v>
      </c>
      <c r="I6579">
        <f t="shared" ca="1" si="1742"/>
        <v>5786</v>
      </c>
      <c r="J6579">
        <f t="shared" ca="1" si="1743"/>
        <v>3867</v>
      </c>
      <c r="K6579" s="1">
        <f t="shared" ca="1" si="1744"/>
        <v>46268</v>
      </c>
      <c r="L6579" s="1">
        <f t="shared" ca="1" si="1745"/>
        <v>46280</v>
      </c>
      <c r="M6579" s="1">
        <f t="shared" ca="1" si="1746"/>
        <v>46286</v>
      </c>
      <c r="N6579">
        <f t="shared" ca="1" si="1747"/>
        <v>40207.699999999997</v>
      </c>
      <c r="O6579" s="3">
        <f t="shared" ca="1" si="1748"/>
        <v>15346.300000000003</v>
      </c>
      <c r="P6579" s="2">
        <f t="shared" ca="1" si="1749"/>
        <v>0.27624113475177309</v>
      </c>
      <c r="Q6579" t="str">
        <f t="shared" ca="1" si="1750"/>
        <v>Late</v>
      </c>
    </row>
    <row r="6580" spans="1:17" x14ac:dyDescent="0.3">
      <c r="A6580" t="str">
        <f t="shared" si="1734"/>
        <v>S06579</v>
      </c>
      <c r="B6580" t="str">
        <f t="shared" ca="1" si="1735"/>
        <v>Beta Imports</v>
      </c>
      <c r="C6580" t="str">
        <f t="shared" ca="1" si="1736"/>
        <v>Singapore</v>
      </c>
      <c r="D6580" t="str">
        <f t="shared" ca="1" si="1737"/>
        <v>Tea</v>
      </c>
      <c r="E6580">
        <f t="shared" ca="1" si="1738"/>
        <v>254</v>
      </c>
      <c r="F6580" s="3">
        <f t="shared" ca="1" si="1739"/>
        <v>342</v>
      </c>
      <c r="G6580">
        <f t="shared" ca="1" si="1740"/>
        <v>86868</v>
      </c>
      <c r="H6580">
        <f t="shared" ca="1" si="1741"/>
        <v>59070.239999999998</v>
      </c>
      <c r="I6580">
        <f t="shared" ca="1" si="1742"/>
        <v>8251</v>
      </c>
      <c r="J6580">
        <f t="shared" ca="1" si="1743"/>
        <v>2998</v>
      </c>
      <c r="K6580" s="1">
        <f t="shared" ca="1" si="1744"/>
        <v>45758</v>
      </c>
      <c r="L6580" s="1">
        <f t="shared" ca="1" si="1745"/>
        <v>45770</v>
      </c>
      <c r="M6580" s="1">
        <f t="shared" ca="1" si="1746"/>
        <v>45772</v>
      </c>
      <c r="N6580">
        <f t="shared" ca="1" si="1747"/>
        <v>70319.239999999991</v>
      </c>
      <c r="O6580" s="3">
        <f t="shared" ca="1" si="1748"/>
        <v>16548.760000000009</v>
      </c>
      <c r="P6580" s="2">
        <f t="shared" ca="1" si="1749"/>
        <v>0.19050467375788563</v>
      </c>
      <c r="Q6580" t="str">
        <f t="shared" ca="1" si="1750"/>
        <v>Late</v>
      </c>
    </row>
    <row r="6581" spans="1:17" x14ac:dyDescent="0.3">
      <c r="A6581" t="str">
        <f t="shared" si="1734"/>
        <v>S06580</v>
      </c>
      <c r="B6581" t="str">
        <f t="shared" ca="1" si="1735"/>
        <v>Alpha Traders</v>
      </c>
      <c r="C6581" t="str">
        <f t="shared" ca="1" si="1736"/>
        <v>Australia</v>
      </c>
      <c r="D6581" t="str">
        <f t="shared" ca="1" si="1737"/>
        <v>Sauces</v>
      </c>
      <c r="E6581">
        <f t="shared" ca="1" si="1738"/>
        <v>363</v>
      </c>
      <c r="F6581" s="3">
        <f t="shared" ca="1" si="1739"/>
        <v>595</v>
      </c>
      <c r="G6581">
        <f t="shared" ca="1" si="1740"/>
        <v>215985</v>
      </c>
      <c r="H6581">
        <f t="shared" ca="1" si="1741"/>
        <v>112312.2</v>
      </c>
      <c r="I6581">
        <f t="shared" ca="1" si="1742"/>
        <v>3123</v>
      </c>
      <c r="J6581">
        <f t="shared" ca="1" si="1743"/>
        <v>2635</v>
      </c>
      <c r="K6581" s="1">
        <f t="shared" ca="1" si="1744"/>
        <v>46160</v>
      </c>
      <c r="L6581" s="1">
        <f t="shared" ca="1" si="1745"/>
        <v>46178</v>
      </c>
      <c r="M6581" s="1">
        <f t="shared" ca="1" si="1746"/>
        <v>46178</v>
      </c>
      <c r="N6581">
        <f t="shared" ca="1" si="1747"/>
        <v>118070.2</v>
      </c>
      <c r="O6581" s="3">
        <f t="shared" ca="1" si="1748"/>
        <v>97914.8</v>
      </c>
      <c r="P6581" s="2">
        <f t="shared" ca="1" si="1749"/>
        <v>0.45334074125517976</v>
      </c>
      <c r="Q6581" t="str">
        <f t="shared" ca="1" si="1750"/>
        <v>On Time</v>
      </c>
    </row>
    <row r="6582" spans="1:17" x14ac:dyDescent="0.3">
      <c r="A6582" t="str">
        <f t="shared" si="1734"/>
        <v>S06581</v>
      </c>
      <c r="B6582" t="str">
        <f t="shared" ca="1" si="1735"/>
        <v>Prime Wholesale</v>
      </c>
      <c r="C6582" t="str">
        <f t="shared" ca="1" si="1736"/>
        <v>Canada</v>
      </c>
      <c r="D6582" t="str">
        <f t="shared" ca="1" si="1737"/>
        <v>Sauces</v>
      </c>
      <c r="E6582">
        <f t="shared" ca="1" si="1738"/>
        <v>278</v>
      </c>
      <c r="F6582" s="3">
        <f t="shared" ca="1" si="1739"/>
        <v>580</v>
      </c>
      <c r="G6582">
        <f t="shared" ca="1" si="1740"/>
        <v>161240</v>
      </c>
      <c r="H6582">
        <f t="shared" ca="1" si="1741"/>
        <v>83844.800000000003</v>
      </c>
      <c r="I6582">
        <f t="shared" ca="1" si="1742"/>
        <v>4627</v>
      </c>
      <c r="J6582">
        <f t="shared" ca="1" si="1743"/>
        <v>1282</v>
      </c>
      <c r="K6582" s="1">
        <f t="shared" ca="1" si="1744"/>
        <v>46263</v>
      </c>
      <c r="L6582" s="1">
        <f t="shared" ca="1" si="1745"/>
        <v>46275</v>
      </c>
      <c r="M6582" s="1">
        <f t="shared" ca="1" si="1746"/>
        <v>46278</v>
      </c>
      <c r="N6582">
        <f t="shared" ca="1" si="1747"/>
        <v>89753.8</v>
      </c>
      <c r="O6582" s="3">
        <f t="shared" ca="1" si="1748"/>
        <v>71486.2</v>
      </c>
      <c r="P6582" s="2">
        <f t="shared" ca="1" si="1749"/>
        <v>0.44335276606301166</v>
      </c>
      <c r="Q6582" t="str">
        <f t="shared" ca="1" si="1750"/>
        <v>Late</v>
      </c>
    </row>
    <row r="6583" spans="1:17" x14ac:dyDescent="0.3">
      <c r="A6583" t="str">
        <f t="shared" si="1734"/>
        <v>S06582</v>
      </c>
      <c r="B6583" t="str">
        <f t="shared" ca="1" si="1735"/>
        <v>Oceanic Exports</v>
      </c>
      <c r="C6583" t="str">
        <f t="shared" ca="1" si="1736"/>
        <v>UK</v>
      </c>
      <c r="D6583" t="str">
        <f t="shared" ca="1" si="1737"/>
        <v>Pickles</v>
      </c>
      <c r="E6583">
        <f t="shared" ca="1" si="1738"/>
        <v>93</v>
      </c>
      <c r="F6583" s="3">
        <f t="shared" ca="1" si="1739"/>
        <v>470</v>
      </c>
      <c r="G6583">
        <f t="shared" ca="1" si="1740"/>
        <v>43710</v>
      </c>
      <c r="H6583">
        <f t="shared" ca="1" si="1741"/>
        <v>22292.1</v>
      </c>
      <c r="I6583">
        <f t="shared" ca="1" si="1742"/>
        <v>4109</v>
      </c>
      <c r="J6583">
        <f t="shared" ca="1" si="1743"/>
        <v>2003</v>
      </c>
      <c r="K6583" s="1">
        <f t="shared" ca="1" si="1744"/>
        <v>46207</v>
      </c>
      <c r="L6583" s="1">
        <f t="shared" ca="1" si="1745"/>
        <v>46216</v>
      </c>
      <c r="M6583" s="1">
        <f t="shared" ca="1" si="1746"/>
        <v>46221</v>
      </c>
      <c r="N6583">
        <f t="shared" ca="1" si="1747"/>
        <v>28404.1</v>
      </c>
      <c r="O6583" s="3">
        <f t="shared" ca="1" si="1748"/>
        <v>15305.900000000001</v>
      </c>
      <c r="P6583" s="2">
        <f t="shared" ca="1" si="1749"/>
        <v>0.35016929764355986</v>
      </c>
      <c r="Q6583" t="str">
        <f t="shared" ca="1" si="1750"/>
        <v>Late</v>
      </c>
    </row>
    <row r="6584" spans="1:17" x14ac:dyDescent="0.3">
      <c r="A6584" t="str">
        <f t="shared" si="1734"/>
        <v>S06583</v>
      </c>
      <c r="B6584" t="str">
        <f t="shared" ca="1" si="1735"/>
        <v>Global Foods</v>
      </c>
      <c r="C6584" t="str">
        <f t="shared" ca="1" si="1736"/>
        <v>Canada</v>
      </c>
      <c r="D6584" t="str">
        <f t="shared" ca="1" si="1737"/>
        <v>Pickles</v>
      </c>
      <c r="E6584">
        <f t="shared" ca="1" si="1738"/>
        <v>209</v>
      </c>
      <c r="F6584" s="3">
        <f t="shared" ca="1" si="1739"/>
        <v>249</v>
      </c>
      <c r="G6584">
        <f t="shared" ca="1" si="1740"/>
        <v>52041</v>
      </c>
      <c r="H6584">
        <f t="shared" ca="1" si="1741"/>
        <v>38510.339999999997</v>
      </c>
      <c r="I6584">
        <f t="shared" ca="1" si="1742"/>
        <v>10306</v>
      </c>
      <c r="J6584">
        <f t="shared" ca="1" si="1743"/>
        <v>2184</v>
      </c>
      <c r="K6584" s="1">
        <f t="shared" ca="1" si="1744"/>
        <v>46372</v>
      </c>
      <c r="L6584" s="1">
        <f t="shared" ca="1" si="1745"/>
        <v>46386</v>
      </c>
      <c r="M6584" s="1">
        <f t="shared" ca="1" si="1746"/>
        <v>46392</v>
      </c>
      <c r="N6584">
        <f t="shared" ca="1" si="1747"/>
        <v>51000.34</v>
      </c>
      <c r="O6584" s="3">
        <f t="shared" ca="1" si="1748"/>
        <v>1040.6600000000035</v>
      </c>
      <c r="P6584" s="2">
        <f t="shared" ca="1" si="1749"/>
        <v>1.9996925501047317E-2</v>
      </c>
      <c r="Q6584" t="str">
        <f t="shared" ca="1" si="1750"/>
        <v>Late</v>
      </c>
    </row>
    <row r="6585" spans="1:17" x14ac:dyDescent="0.3">
      <c r="A6585" t="str">
        <f t="shared" si="1734"/>
        <v>S06584</v>
      </c>
      <c r="B6585" t="str">
        <f t="shared" ca="1" si="1735"/>
        <v>Global Foods</v>
      </c>
      <c r="C6585" t="str">
        <f t="shared" ca="1" si="1736"/>
        <v>Canada</v>
      </c>
      <c r="D6585" t="str">
        <f t="shared" ca="1" si="1737"/>
        <v>Pickles</v>
      </c>
      <c r="E6585">
        <f t="shared" ca="1" si="1738"/>
        <v>244</v>
      </c>
      <c r="F6585" s="3">
        <f t="shared" ca="1" si="1739"/>
        <v>223</v>
      </c>
      <c r="G6585">
        <f t="shared" ca="1" si="1740"/>
        <v>54412</v>
      </c>
      <c r="H6585">
        <f t="shared" ca="1" si="1741"/>
        <v>29382.48</v>
      </c>
      <c r="I6585">
        <f t="shared" ca="1" si="1742"/>
        <v>1846</v>
      </c>
      <c r="J6585">
        <f t="shared" ca="1" si="1743"/>
        <v>813</v>
      </c>
      <c r="K6585" s="1">
        <f t="shared" ca="1" si="1744"/>
        <v>46136</v>
      </c>
      <c r="L6585" s="1">
        <f t="shared" ca="1" si="1745"/>
        <v>46144</v>
      </c>
      <c r="M6585" s="1">
        <f t="shared" ca="1" si="1746"/>
        <v>46141</v>
      </c>
      <c r="N6585">
        <f t="shared" ca="1" si="1747"/>
        <v>32041.48</v>
      </c>
      <c r="O6585" s="3">
        <f t="shared" ca="1" si="1748"/>
        <v>22370.52</v>
      </c>
      <c r="P6585" s="2">
        <f t="shared" ca="1" si="1749"/>
        <v>0.41113210321252663</v>
      </c>
      <c r="Q6585" t="str">
        <f t="shared" ca="1" si="1750"/>
        <v>On Time</v>
      </c>
    </row>
    <row r="6586" spans="1:17" x14ac:dyDescent="0.3">
      <c r="A6586" t="str">
        <f t="shared" si="1734"/>
        <v>S06585</v>
      </c>
      <c r="B6586" t="str">
        <f t="shared" ca="1" si="1735"/>
        <v>Alpha Traders</v>
      </c>
      <c r="C6586" t="str">
        <f t="shared" ca="1" si="1736"/>
        <v>UK</v>
      </c>
      <c r="D6586" t="str">
        <f t="shared" ca="1" si="1737"/>
        <v>Pickles</v>
      </c>
      <c r="E6586">
        <f t="shared" ca="1" si="1738"/>
        <v>104</v>
      </c>
      <c r="F6586" s="3">
        <f t="shared" ca="1" si="1739"/>
        <v>697</v>
      </c>
      <c r="G6586">
        <f t="shared" ca="1" si="1740"/>
        <v>72488</v>
      </c>
      <c r="H6586">
        <f t="shared" ca="1" si="1741"/>
        <v>47117.2</v>
      </c>
      <c r="I6586">
        <f t="shared" ca="1" si="1742"/>
        <v>8649</v>
      </c>
      <c r="J6586">
        <f t="shared" ca="1" si="1743"/>
        <v>2118</v>
      </c>
      <c r="K6586" s="1">
        <f t="shared" ca="1" si="1744"/>
        <v>46177</v>
      </c>
      <c r="L6586" s="1">
        <f t="shared" ca="1" si="1745"/>
        <v>46184</v>
      </c>
      <c r="M6586" s="1">
        <f t="shared" ca="1" si="1746"/>
        <v>46187</v>
      </c>
      <c r="N6586">
        <f t="shared" ca="1" si="1747"/>
        <v>57884.2</v>
      </c>
      <c r="O6586" s="3">
        <f t="shared" ca="1" si="1748"/>
        <v>14603.800000000003</v>
      </c>
      <c r="P6586" s="2">
        <f t="shared" ca="1" si="1749"/>
        <v>0.20146507008056511</v>
      </c>
      <c r="Q6586" t="str">
        <f t="shared" ca="1" si="1750"/>
        <v>Late</v>
      </c>
    </row>
    <row r="6587" spans="1:17" x14ac:dyDescent="0.3">
      <c r="A6587" t="str">
        <f t="shared" si="1734"/>
        <v>S06586</v>
      </c>
      <c r="B6587" t="str">
        <f t="shared" ca="1" si="1735"/>
        <v>Beta Imports</v>
      </c>
      <c r="C6587" t="str">
        <f t="shared" ca="1" si="1736"/>
        <v>UK</v>
      </c>
      <c r="D6587" t="str">
        <f t="shared" ca="1" si="1737"/>
        <v>Spices</v>
      </c>
      <c r="E6587">
        <f t="shared" ca="1" si="1738"/>
        <v>420</v>
      </c>
      <c r="F6587" s="3">
        <f t="shared" ca="1" si="1739"/>
        <v>579</v>
      </c>
      <c r="G6587">
        <f t="shared" ca="1" si="1740"/>
        <v>243180</v>
      </c>
      <c r="H6587">
        <f t="shared" ca="1" si="1741"/>
        <v>148339.79999999999</v>
      </c>
      <c r="I6587">
        <f t="shared" ca="1" si="1742"/>
        <v>9913</v>
      </c>
      <c r="J6587">
        <f t="shared" ca="1" si="1743"/>
        <v>2245</v>
      </c>
      <c r="K6587" s="1">
        <f t="shared" ca="1" si="1744"/>
        <v>45775</v>
      </c>
      <c r="L6587" s="1">
        <f t="shared" ca="1" si="1745"/>
        <v>45785</v>
      </c>
      <c r="M6587" s="1">
        <f t="shared" ca="1" si="1746"/>
        <v>45789</v>
      </c>
      <c r="N6587">
        <f t="shared" ca="1" si="1747"/>
        <v>160497.79999999999</v>
      </c>
      <c r="O6587" s="3">
        <f t="shared" ca="1" si="1748"/>
        <v>82682.200000000012</v>
      </c>
      <c r="P6587" s="2">
        <f t="shared" ca="1" si="1749"/>
        <v>0.34000411218027804</v>
      </c>
      <c r="Q6587" t="str">
        <f t="shared" ca="1" si="1750"/>
        <v>Late</v>
      </c>
    </row>
    <row r="6588" spans="1:17" x14ac:dyDescent="0.3">
      <c r="A6588" t="str">
        <f t="shared" si="1734"/>
        <v>S06587</v>
      </c>
      <c r="B6588" t="str">
        <f t="shared" ca="1" si="1735"/>
        <v>FreshMart Ltd</v>
      </c>
      <c r="C6588" t="str">
        <f t="shared" ca="1" si="1736"/>
        <v>Australia</v>
      </c>
      <c r="D6588" t="str">
        <f t="shared" ca="1" si="1737"/>
        <v>Sauces</v>
      </c>
      <c r="E6588">
        <f t="shared" ca="1" si="1738"/>
        <v>322</v>
      </c>
      <c r="F6588" s="3">
        <f t="shared" ca="1" si="1739"/>
        <v>793</v>
      </c>
      <c r="G6588">
        <f t="shared" ca="1" si="1740"/>
        <v>255346</v>
      </c>
      <c r="H6588">
        <f t="shared" ca="1" si="1741"/>
        <v>160867.98000000001</v>
      </c>
      <c r="I6588">
        <f t="shared" ca="1" si="1742"/>
        <v>2597</v>
      </c>
      <c r="J6588">
        <f t="shared" ca="1" si="1743"/>
        <v>3865</v>
      </c>
      <c r="K6588" s="1">
        <f t="shared" ca="1" si="1744"/>
        <v>46140</v>
      </c>
      <c r="L6588" s="1">
        <f t="shared" ca="1" si="1745"/>
        <v>46151</v>
      </c>
      <c r="M6588" s="1">
        <f t="shared" ca="1" si="1746"/>
        <v>46151</v>
      </c>
      <c r="N6588">
        <f t="shared" ca="1" si="1747"/>
        <v>167329.98000000001</v>
      </c>
      <c r="O6588" s="3">
        <f t="shared" ca="1" si="1748"/>
        <v>88016.01999999999</v>
      </c>
      <c r="P6588" s="2">
        <f t="shared" ca="1" si="1749"/>
        <v>0.3446931614358556</v>
      </c>
      <c r="Q6588" t="str">
        <f t="shared" ca="1" si="1750"/>
        <v>On Time</v>
      </c>
    </row>
    <row r="6589" spans="1:17" x14ac:dyDescent="0.3">
      <c r="A6589" t="str">
        <f t="shared" si="1734"/>
        <v>S06588</v>
      </c>
      <c r="B6589" t="str">
        <f t="shared" ca="1" si="1735"/>
        <v>Global Foods</v>
      </c>
      <c r="C6589" t="str">
        <f t="shared" ca="1" si="1736"/>
        <v>Singapore</v>
      </c>
      <c r="D6589" t="str">
        <f t="shared" ca="1" si="1737"/>
        <v>Tea</v>
      </c>
      <c r="E6589">
        <f t="shared" ca="1" si="1738"/>
        <v>468</v>
      </c>
      <c r="F6589" s="3">
        <f t="shared" ca="1" si="1739"/>
        <v>505</v>
      </c>
      <c r="G6589">
        <f t="shared" ca="1" si="1740"/>
        <v>236340</v>
      </c>
      <c r="H6589">
        <f t="shared" ca="1" si="1741"/>
        <v>167801.4</v>
      </c>
      <c r="I6589">
        <f t="shared" ca="1" si="1742"/>
        <v>8531</v>
      </c>
      <c r="J6589">
        <f t="shared" ca="1" si="1743"/>
        <v>2483</v>
      </c>
      <c r="K6589" s="1">
        <f t="shared" ca="1" si="1744"/>
        <v>45673</v>
      </c>
      <c r="L6589" s="1">
        <f t="shared" ca="1" si="1745"/>
        <v>45680</v>
      </c>
      <c r="M6589" s="1">
        <f t="shared" ca="1" si="1746"/>
        <v>45679</v>
      </c>
      <c r="N6589">
        <f t="shared" ca="1" si="1747"/>
        <v>178815.4</v>
      </c>
      <c r="O6589" s="3">
        <f t="shared" ca="1" si="1748"/>
        <v>57524.600000000006</v>
      </c>
      <c r="P6589" s="2">
        <f t="shared" ca="1" si="1749"/>
        <v>0.24339764745705342</v>
      </c>
      <c r="Q6589" t="str">
        <f t="shared" ca="1" si="1750"/>
        <v>On Time</v>
      </c>
    </row>
    <row r="6590" spans="1:17" x14ac:dyDescent="0.3">
      <c r="A6590" t="str">
        <f t="shared" si="1734"/>
        <v>S06589</v>
      </c>
      <c r="B6590" t="str">
        <f t="shared" ca="1" si="1735"/>
        <v>Alpha Traders</v>
      </c>
      <c r="C6590" t="str">
        <f t="shared" ca="1" si="1736"/>
        <v>Australia</v>
      </c>
      <c r="D6590" t="str">
        <f t="shared" ca="1" si="1737"/>
        <v>Spices</v>
      </c>
      <c r="E6590">
        <f t="shared" ca="1" si="1738"/>
        <v>217</v>
      </c>
      <c r="F6590" s="3">
        <f t="shared" ca="1" si="1739"/>
        <v>121</v>
      </c>
      <c r="G6590">
        <f t="shared" ca="1" si="1740"/>
        <v>26257</v>
      </c>
      <c r="H6590">
        <f t="shared" ca="1" si="1741"/>
        <v>19167.61</v>
      </c>
      <c r="I6590">
        <f t="shared" ca="1" si="1742"/>
        <v>1926</v>
      </c>
      <c r="J6590">
        <f t="shared" ca="1" si="1743"/>
        <v>1148</v>
      </c>
      <c r="K6590" s="1">
        <f t="shared" ca="1" si="1744"/>
        <v>46260</v>
      </c>
      <c r="L6590" s="1">
        <f t="shared" ca="1" si="1745"/>
        <v>46268</v>
      </c>
      <c r="M6590" s="1">
        <f t="shared" ca="1" si="1746"/>
        <v>46265</v>
      </c>
      <c r="N6590">
        <f t="shared" ca="1" si="1747"/>
        <v>22241.61</v>
      </c>
      <c r="O6590" s="3">
        <f t="shared" ca="1" si="1748"/>
        <v>4015.3899999999994</v>
      </c>
      <c r="P6590" s="2">
        <f t="shared" ca="1" si="1749"/>
        <v>0.15292645770651633</v>
      </c>
      <c r="Q6590" t="str">
        <f t="shared" ca="1" si="1750"/>
        <v>On Time</v>
      </c>
    </row>
    <row r="6591" spans="1:17" x14ac:dyDescent="0.3">
      <c r="A6591" t="str">
        <f t="shared" si="1734"/>
        <v>S06590</v>
      </c>
      <c r="B6591" t="str">
        <f t="shared" ca="1" si="1735"/>
        <v>Global Foods</v>
      </c>
      <c r="C6591" t="str">
        <f t="shared" ca="1" si="1736"/>
        <v>Australia</v>
      </c>
      <c r="D6591" t="str">
        <f t="shared" ca="1" si="1737"/>
        <v>Pickles</v>
      </c>
      <c r="E6591">
        <f t="shared" ca="1" si="1738"/>
        <v>261</v>
      </c>
      <c r="F6591" s="3">
        <f t="shared" ca="1" si="1739"/>
        <v>404</v>
      </c>
      <c r="G6591">
        <f t="shared" ca="1" si="1740"/>
        <v>105444</v>
      </c>
      <c r="H6591">
        <f t="shared" ca="1" si="1741"/>
        <v>55885.32</v>
      </c>
      <c r="I6591">
        <f t="shared" ca="1" si="1742"/>
        <v>5555</v>
      </c>
      <c r="J6591">
        <f t="shared" ca="1" si="1743"/>
        <v>682</v>
      </c>
      <c r="K6591" s="1">
        <f t="shared" ca="1" si="1744"/>
        <v>45710</v>
      </c>
      <c r="L6591" s="1">
        <f t="shared" ca="1" si="1745"/>
        <v>45722</v>
      </c>
      <c r="M6591" s="1">
        <f t="shared" ca="1" si="1746"/>
        <v>45722</v>
      </c>
      <c r="N6591">
        <f t="shared" ca="1" si="1747"/>
        <v>62122.32</v>
      </c>
      <c r="O6591" s="3">
        <f t="shared" ca="1" si="1748"/>
        <v>43321.68</v>
      </c>
      <c r="P6591" s="2">
        <f t="shared" ca="1" si="1749"/>
        <v>0.41085011949470812</v>
      </c>
      <c r="Q6591" t="str">
        <f t="shared" ca="1" si="1750"/>
        <v>On Time</v>
      </c>
    </row>
    <row r="6592" spans="1:17" x14ac:dyDescent="0.3">
      <c r="A6592" t="str">
        <f t="shared" si="1734"/>
        <v>S06591</v>
      </c>
      <c r="B6592" t="str">
        <f t="shared" ca="1" si="1735"/>
        <v>FreshMart Ltd</v>
      </c>
      <c r="C6592" t="str">
        <f t="shared" ca="1" si="1736"/>
        <v>UK</v>
      </c>
      <c r="D6592" t="str">
        <f t="shared" ca="1" si="1737"/>
        <v>Spices</v>
      </c>
      <c r="E6592">
        <f t="shared" ca="1" si="1738"/>
        <v>137</v>
      </c>
      <c r="F6592" s="3">
        <f t="shared" ca="1" si="1739"/>
        <v>539</v>
      </c>
      <c r="G6592">
        <f t="shared" ca="1" si="1740"/>
        <v>73843</v>
      </c>
      <c r="H6592">
        <f t="shared" ca="1" si="1741"/>
        <v>38398.36</v>
      </c>
      <c r="I6592">
        <f t="shared" ca="1" si="1742"/>
        <v>10787</v>
      </c>
      <c r="J6592">
        <f t="shared" ca="1" si="1743"/>
        <v>3009</v>
      </c>
      <c r="K6592" s="1">
        <f t="shared" ca="1" si="1744"/>
        <v>45966</v>
      </c>
      <c r="L6592" s="1">
        <f t="shared" ca="1" si="1745"/>
        <v>45975</v>
      </c>
      <c r="M6592" s="1">
        <f t="shared" ca="1" si="1746"/>
        <v>45975</v>
      </c>
      <c r="N6592">
        <f t="shared" ca="1" si="1747"/>
        <v>52194.36</v>
      </c>
      <c r="O6592" s="3">
        <f t="shared" ca="1" si="1748"/>
        <v>21648.639999999999</v>
      </c>
      <c r="P6592" s="2">
        <f t="shared" ca="1" si="1749"/>
        <v>0.29317118751946697</v>
      </c>
      <c r="Q6592" t="str">
        <f t="shared" ca="1" si="1750"/>
        <v>On Time</v>
      </c>
    </row>
    <row r="6593" spans="1:17" x14ac:dyDescent="0.3">
      <c r="A6593" t="str">
        <f t="shared" si="1734"/>
        <v>S06592</v>
      </c>
      <c r="B6593" t="str">
        <f t="shared" ca="1" si="1735"/>
        <v>FreshMart Ltd</v>
      </c>
      <c r="C6593" t="str">
        <f t="shared" ca="1" si="1736"/>
        <v>Singapore</v>
      </c>
      <c r="D6593" t="str">
        <f t="shared" ca="1" si="1737"/>
        <v>Sauces</v>
      </c>
      <c r="E6593">
        <f t="shared" ca="1" si="1738"/>
        <v>350</v>
      </c>
      <c r="F6593" s="3">
        <f t="shared" ca="1" si="1739"/>
        <v>712</v>
      </c>
      <c r="G6593">
        <f t="shared" ca="1" si="1740"/>
        <v>249200</v>
      </c>
      <c r="H6593">
        <f t="shared" ca="1" si="1741"/>
        <v>122108</v>
      </c>
      <c r="I6593">
        <f t="shared" ca="1" si="1742"/>
        <v>6152</v>
      </c>
      <c r="J6593">
        <f t="shared" ca="1" si="1743"/>
        <v>2796</v>
      </c>
      <c r="K6593" s="1">
        <f t="shared" ca="1" si="1744"/>
        <v>46187</v>
      </c>
      <c r="L6593" s="1">
        <f t="shared" ca="1" si="1745"/>
        <v>46207</v>
      </c>
      <c r="M6593" s="1">
        <f t="shared" ca="1" si="1746"/>
        <v>46206</v>
      </c>
      <c r="N6593">
        <f t="shared" ca="1" si="1747"/>
        <v>131056</v>
      </c>
      <c r="O6593" s="3">
        <f t="shared" ca="1" si="1748"/>
        <v>118144</v>
      </c>
      <c r="P6593" s="2">
        <f t="shared" ca="1" si="1749"/>
        <v>0.47409309791332266</v>
      </c>
      <c r="Q6593" t="str">
        <f t="shared" ca="1" si="1750"/>
        <v>On Time</v>
      </c>
    </row>
    <row r="6594" spans="1:17" x14ac:dyDescent="0.3">
      <c r="A6594" t="str">
        <f t="shared" si="1734"/>
        <v>S06593</v>
      </c>
      <c r="B6594" t="str">
        <f t="shared" ca="1" si="1735"/>
        <v>Alpha Traders</v>
      </c>
      <c r="C6594" t="str">
        <f t="shared" ca="1" si="1736"/>
        <v>UAE</v>
      </c>
      <c r="D6594" t="str">
        <f t="shared" ca="1" si="1737"/>
        <v>Sauces</v>
      </c>
      <c r="E6594">
        <f t="shared" ca="1" si="1738"/>
        <v>340</v>
      </c>
      <c r="F6594" s="3">
        <f t="shared" ca="1" si="1739"/>
        <v>117</v>
      </c>
      <c r="G6594">
        <f t="shared" ca="1" si="1740"/>
        <v>39780</v>
      </c>
      <c r="H6594">
        <f t="shared" ca="1" si="1741"/>
        <v>17901</v>
      </c>
      <c r="I6594">
        <f t="shared" ca="1" si="1742"/>
        <v>6722</v>
      </c>
      <c r="J6594">
        <f t="shared" ca="1" si="1743"/>
        <v>2457</v>
      </c>
      <c r="K6594" s="1">
        <f t="shared" ca="1" si="1744"/>
        <v>45818</v>
      </c>
      <c r="L6594" s="1">
        <f t="shared" ca="1" si="1745"/>
        <v>45825</v>
      </c>
      <c r="M6594" s="1">
        <f t="shared" ca="1" si="1746"/>
        <v>45827</v>
      </c>
      <c r="N6594">
        <f t="shared" ca="1" si="1747"/>
        <v>27080</v>
      </c>
      <c r="O6594" s="3">
        <f t="shared" ca="1" si="1748"/>
        <v>12700</v>
      </c>
      <c r="P6594" s="2">
        <f t="shared" ca="1" si="1749"/>
        <v>0.31925590749120158</v>
      </c>
      <c r="Q6594" t="str">
        <f t="shared" ca="1" si="1750"/>
        <v>Late</v>
      </c>
    </row>
    <row r="6595" spans="1:17" x14ac:dyDescent="0.3">
      <c r="A6595" t="str">
        <f t="shared" ref="A6595:A6658" si="1751">"S"&amp;TEXT(ROW()-1,"00000")</f>
        <v>S06594</v>
      </c>
      <c r="B6595" t="str">
        <f t="shared" ref="B6595:B6658" ca="1" si="1752">CHOOSE(RANDBETWEEN(1,6),"Alpha Traders","Beta Imports","Global Foods","FreshMart Ltd","Oceanic Exports","Prime Wholesale")</f>
        <v>Oceanic Exports</v>
      </c>
      <c r="C6595" t="str">
        <f t="shared" ref="C6595:C6658" ca="1" si="1753">CHOOSE(RANDBETWEEN(1,5),"UK","UAE","Canada","Australia","Singapore")</f>
        <v>Canada</v>
      </c>
      <c r="D6595" t="str">
        <f t="shared" ref="D6595:D6658" ca="1" si="1754">CHOOSE(RANDBETWEEN(1,5),"Pickles","Spices","Tea","Rice","Sauces")</f>
        <v>Pickles</v>
      </c>
      <c r="E6595">
        <f t="shared" ref="E6595:E6658" ca="1" si="1755">RANDBETWEEN(50,500)</f>
        <v>403</v>
      </c>
      <c r="F6595" s="3">
        <f t="shared" ref="F6595:F6658" ca="1" si="1756">RANDBETWEEN(100,800)</f>
        <v>391</v>
      </c>
      <c r="G6595">
        <f t="shared" ref="G6595:G6658" ca="1" si="1757">E6595*F6595</f>
        <v>157573</v>
      </c>
      <c r="H6595">
        <f t="shared" ref="H6595:H6658" ca="1" si="1758">ROUND(G6595*RANDBETWEEN(45,75)/100,2)</f>
        <v>110301.1</v>
      </c>
      <c r="I6595">
        <f t="shared" ref="I6595:I6658" ca="1" si="1759">RANDBETWEEN(1500,12000)</f>
        <v>7565</v>
      </c>
      <c r="J6595">
        <f t="shared" ref="J6595:J6658" ca="1" si="1760">RANDBETWEEN(500,4000)</f>
        <v>2680</v>
      </c>
      <c r="K6595" s="1">
        <f t="shared" ref="K6595:K6658" ca="1" si="1761">DATE(2025,1,1)+RANDBETWEEN(0,729)</f>
        <v>46112</v>
      </c>
      <c r="L6595" s="1">
        <f t="shared" ref="L6595:L6658" ca="1" si="1762">K6595+RANDBETWEEN(7,20)</f>
        <v>46120</v>
      </c>
      <c r="M6595" s="1">
        <f t="shared" ref="M6595:M6658" ca="1" si="1763">L6595+RANDBETWEEN(-3,6)</f>
        <v>46126</v>
      </c>
      <c r="N6595">
        <f t="shared" ref="N6595:N6658" ca="1" si="1764">H6595+I6595+J6595</f>
        <v>120546.1</v>
      </c>
      <c r="O6595" s="3">
        <f t="shared" ref="O6595:O6658" ca="1" si="1765">G6595-N6595</f>
        <v>37026.899999999994</v>
      </c>
      <c r="P6595" s="2">
        <f t="shared" ref="P6595:P6658" ca="1" si="1766">IFERROR(O6595/G6595,0)</f>
        <v>0.23498251604018452</v>
      </c>
      <c r="Q6595" t="str">
        <f t="shared" ref="Q6595:Q6658" ca="1" si="1767">IF(M6595&lt;=L6595,"On Time","Late")</f>
        <v>Late</v>
      </c>
    </row>
    <row r="6596" spans="1:17" x14ac:dyDescent="0.3">
      <c r="A6596" t="str">
        <f t="shared" si="1751"/>
        <v>S06595</v>
      </c>
      <c r="B6596" t="str">
        <f t="shared" ca="1" si="1752"/>
        <v>FreshMart Ltd</v>
      </c>
      <c r="C6596" t="str">
        <f t="shared" ca="1" si="1753"/>
        <v>Canada</v>
      </c>
      <c r="D6596" t="str">
        <f t="shared" ca="1" si="1754"/>
        <v>Rice</v>
      </c>
      <c r="E6596">
        <f t="shared" ca="1" si="1755"/>
        <v>318</v>
      </c>
      <c r="F6596" s="3">
        <f t="shared" ca="1" si="1756"/>
        <v>721</v>
      </c>
      <c r="G6596">
        <f t="shared" ca="1" si="1757"/>
        <v>229278</v>
      </c>
      <c r="H6596">
        <f t="shared" ca="1" si="1758"/>
        <v>103175.1</v>
      </c>
      <c r="I6596">
        <f t="shared" ca="1" si="1759"/>
        <v>1689</v>
      </c>
      <c r="J6596">
        <f t="shared" ca="1" si="1760"/>
        <v>2794</v>
      </c>
      <c r="K6596" s="1">
        <f t="shared" ca="1" si="1761"/>
        <v>45908</v>
      </c>
      <c r="L6596" s="1">
        <f t="shared" ca="1" si="1762"/>
        <v>45926</v>
      </c>
      <c r="M6596" s="1">
        <f t="shared" ca="1" si="1763"/>
        <v>45929</v>
      </c>
      <c r="N6596">
        <f t="shared" ca="1" si="1764"/>
        <v>107658.1</v>
      </c>
      <c r="O6596" s="3">
        <f t="shared" ca="1" si="1765"/>
        <v>121619.9</v>
      </c>
      <c r="P6596" s="2">
        <f t="shared" ca="1" si="1766"/>
        <v>0.53044731723061089</v>
      </c>
      <c r="Q6596" t="str">
        <f t="shared" ca="1" si="1767"/>
        <v>Late</v>
      </c>
    </row>
    <row r="6597" spans="1:17" x14ac:dyDescent="0.3">
      <c r="A6597" t="str">
        <f t="shared" si="1751"/>
        <v>S06596</v>
      </c>
      <c r="B6597" t="str">
        <f t="shared" ca="1" si="1752"/>
        <v>Alpha Traders</v>
      </c>
      <c r="C6597" t="str">
        <f t="shared" ca="1" si="1753"/>
        <v>UK</v>
      </c>
      <c r="D6597" t="str">
        <f t="shared" ca="1" si="1754"/>
        <v>Rice</v>
      </c>
      <c r="E6597">
        <f t="shared" ca="1" si="1755"/>
        <v>372</v>
      </c>
      <c r="F6597" s="3">
        <f t="shared" ca="1" si="1756"/>
        <v>558</v>
      </c>
      <c r="G6597">
        <f t="shared" ca="1" si="1757"/>
        <v>207576</v>
      </c>
      <c r="H6597">
        <f t="shared" ca="1" si="1758"/>
        <v>116242.56</v>
      </c>
      <c r="I6597">
        <f t="shared" ca="1" si="1759"/>
        <v>11016</v>
      </c>
      <c r="J6597">
        <f t="shared" ca="1" si="1760"/>
        <v>1358</v>
      </c>
      <c r="K6597" s="1">
        <f t="shared" ca="1" si="1761"/>
        <v>45758</v>
      </c>
      <c r="L6597" s="1">
        <f t="shared" ca="1" si="1762"/>
        <v>45778</v>
      </c>
      <c r="M6597" s="1">
        <f t="shared" ca="1" si="1763"/>
        <v>45780</v>
      </c>
      <c r="N6597">
        <f t="shared" ca="1" si="1764"/>
        <v>128616.56</v>
      </c>
      <c r="O6597" s="3">
        <f t="shared" ca="1" si="1765"/>
        <v>78959.44</v>
      </c>
      <c r="P6597" s="2">
        <f t="shared" ca="1" si="1766"/>
        <v>0.3803880988168189</v>
      </c>
      <c r="Q6597" t="str">
        <f t="shared" ca="1" si="1767"/>
        <v>Late</v>
      </c>
    </row>
    <row r="6598" spans="1:17" x14ac:dyDescent="0.3">
      <c r="A6598" t="str">
        <f t="shared" si="1751"/>
        <v>S06597</v>
      </c>
      <c r="B6598" t="str">
        <f t="shared" ca="1" si="1752"/>
        <v>Oceanic Exports</v>
      </c>
      <c r="C6598" t="str">
        <f t="shared" ca="1" si="1753"/>
        <v>Singapore</v>
      </c>
      <c r="D6598" t="str">
        <f t="shared" ca="1" si="1754"/>
        <v>Sauces</v>
      </c>
      <c r="E6598">
        <f t="shared" ca="1" si="1755"/>
        <v>81</v>
      </c>
      <c r="F6598" s="3">
        <f t="shared" ca="1" si="1756"/>
        <v>361</v>
      </c>
      <c r="G6598">
        <f t="shared" ca="1" si="1757"/>
        <v>29241</v>
      </c>
      <c r="H6598">
        <f t="shared" ca="1" si="1758"/>
        <v>18129.419999999998</v>
      </c>
      <c r="I6598">
        <f t="shared" ca="1" si="1759"/>
        <v>7036</v>
      </c>
      <c r="J6598">
        <f t="shared" ca="1" si="1760"/>
        <v>1827</v>
      </c>
      <c r="K6598" s="1">
        <f t="shared" ca="1" si="1761"/>
        <v>46019</v>
      </c>
      <c r="L6598" s="1">
        <f t="shared" ca="1" si="1762"/>
        <v>46033</v>
      </c>
      <c r="M6598" s="1">
        <f t="shared" ca="1" si="1763"/>
        <v>46037</v>
      </c>
      <c r="N6598">
        <f t="shared" ca="1" si="1764"/>
        <v>26992.42</v>
      </c>
      <c r="O6598" s="3">
        <f t="shared" ca="1" si="1765"/>
        <v>2248.5800000000017</v>
      </c>
      <c r="P6598" s="2">
        <f t="shared" ca="1" si="1766"/>
        <v>7.689819089634424E-2</v>
      </c>
      <c r="Q6598" t="str">
        <f t="shared" ca="1" si="1767"/>
        <v>Late</v>
      </c>
    </row>
    <row r="6599" spans="1:17" x14ac:dyDescent="0.3">
      <c r="A6599" t="str">
        <f t="shared" si="1751"/>
        <v>S06598</v>
      </c>
      <c r="B6599" t="str">
        <f t="shared" ca="1" si="1752"/>
        <v>Global Foods</v>
      </c>
      <c r="C6599" t="str">
        <f t="shared" ca="1" si="1753"/>
        <v>Australia</v>
      </c>
      <c r="D6599" t="str">
        <f t="shared" ca="1" si="1754"/>
        <v>Pickles</v>
      </c>
      <c r="E6599">
        <f t="shared" ca="1" si="1755"/>
        <v>458</v>
      </c>
      <c r="F6599" s="3">
        <f t="shared" ca="1" si="1756"/>
        <v>246</v>
      </c>
      <c r="G6599">
        <f t="shared" ca="1" si="1757"/>
        <v>112668</v>
      </c>
      <c r="H6599">
        <f t="shared" ca="1" si="1758"/>
        <v>59714.04</v>
      </c>
      <c r="I6599">
        <f t="shared" ca="1" si="1759"/>
        <v>2578</v>
      </c>
      <c r="J6599">
        <f t="shared" ca="1" si="1760"/>
        <v>3672</v>
      </c>
      <c r="K6599" s="1">
        <f t="shared" ca="1" si="1761"/>
        <v>45720</v>
      </c>
      <c r="L6599" s="1">
        <f t="shared" ca="1" si="1762"/>
        <v>45729</v>
      </c>
      <c r="M6599" s="1">
        <f t="shared" ca="1" si="1763"/>
        <v>45729</v>
      </c>
      <c r="N6599">
        <f t="shared" ca="1" si="1764"/>
        <v>65964.040000000008</v>
      </c>
      <c r="O6599" s="3">
        <f t="shared" ca="1" si="1765"/>
        <v>46703.959999999992</v>
      </c>
      <c r="P6599" s="2">
        <f t="shared" ca="1" si="1766"/>
        <v>0.41452728370078451</v>
      </c>
      <c r="Q6599" t="str">
        <f t="shared" ca="1" si="1767"/>
        <v>On Time</v>
      </c>
    </row>
    <row r="6600" spans="1:17" x14ac:dyDescent="0.3">
      <c r="A6600" t="str">
        <f t="shared" si="1751"/>
        <v>S06599</v>
      </c>
      <c r="B6600" t="str">
        <f t="shared" ca="1" si="1752"/>
        <v>Alpha Traders</v>
      </c>
      <c r="C6600" t="str">
        <f t="shared" ca="1" si="1753"/>
        <v>Singapore</v>
      </c>
      <c r="D6600" t="str">
        <f t="shared" ca="1" si="1754"/>
        <v>Spices</v>
      </c>
      <c r="E6600">
        <f t="shared" ca="1" si="1755"/>
        <v>415</v>
      </c>
      <c r="F6600" s="3">
        <f t="shared" ca="1" si="1756"/>
        <v>536</v>
      </c>
      <c r="G6600">
        <f t="shared" ca="1" si="1757"/>
        <v>222440</v>
      </c>
      <c r="H6600">
        <f t="shared" ca="1" si="1758"/>
        <v>117893.2</v>
      </c>
      <c r="I6600">
        <f t="shared" ca="1" si="1759"/>
        <v>9787</v>
      </c>
      <c r="J6600">
        <f t="shared" ca="1" si="1760"/>
        <v>3986</v>
      </c>
      <c r="K6600" s="1">
        <f t="shared" ca="1" si="1761"/>
        <v>46178</v>
      </c>
      <c r="L6600" s="1">
        <f t="shared" ca="1" si="1762"/>
        <v>46193</v>
      </c>
      <c r="M6600" s="1">
        <f t="shared" ca="1" si="1763"/>
        <v>46194</v>
      </c>
      <c r="N6600">
        <f t="shared" ca="1" si="1764"/>
        <v>131666.20000000001</v>
      </c>
      <c r="O6600" s="3">
        <f t="shared" ca="1" si="1765"/>
        <v>90773.799999999988</v>
      </c>
      <c r="P6600" s="2">
        <f t="shared" ca="1" si="1766"/>
        <v>0.40808217946412512</v>
      </c>
      <c r="Q6600" t="str">
        <f t="shared" ca="1" si="1767"/>
        <v>Late</v>
      </c>
    </row>
    <row r="6601" spans="1:17" x14ac:dyDescent="0.3">
      <c r="A6601" t="str">
        <f t="shared" si="1751"/>
        <v>S06600</v>
      </c>
      <c r="B6601" t="str">
        <f t="shared" ca="1" si="1752"/>
        <v>FreshMart Ltd</v>
      </c>
      <c r="C6601" t="str">
        <f t="shared" ca="1" si="1753"/>
        <v>Canada</v>
      </c>
      <c r="D6601" t="str">
        <f t="shared" ca="1" si="1754"/>
        <v>Pickles</v>
      </c>
      <c r="E6601">
        <f t="shared" ca="1" si="1755"/>
        <v>202</v>
      </c>
      <c r="F6601" s="3">
        <f t="shared" ca="1" si="1756"/>
        <v>118</v>
      </c>
      <c r="G6601">
        <f t="shared" ca="1" si="1757"/>
        <v>23836</v>
      </c>
      <c r="H6601">
        <f t="shared" ca="1" si="1758"/>
        <v>10964.56</v>
      </c>
      <c r="I6601">
        <f t="shared" ca="1" si="1759"/>
        <v>9440</v>
      </c>
      <c r="J6601">
        <f t="shared" ca="1" si="1760"/>
        <v>3750</v>
      </c>
      <c r="K6601" s="1">
        <f t="shared" ca="1" si="1761"/>
        <v>45857</v>
      </c>
      <c r="L6601" s="1">
        <f t="shared" ca="1" si="1762"/>
        <v>45867</v>
      </c>
      <c r="M6601" s="1">
        <f t="shared" ca="1" si="1763"/>
        <v>45872</v>
      </c>
      <c r="N6601">
        <f t="shared" ca="1" si="1764"/>
        <v>24154.559999999998</v>
      </c>
      <c r="O6601" s="3">
        <f t="shared" ca="1" si="1765"/>
        <v>-318.55999999999767</v>
      </c>
      <c r="P6601" s="2">
        <f t="shared" ca="1" si="1766"/>
        <v>-1.3364658499748182E-2</v>
      </c>
      <c r="Q6601" t="str">
        <f t="shared" ca="1" si="1767"/>
        <v>Late</v>
      </c>
    </row>
    <row r="6602" spans="1:17" x14ac:dyDescent="0.3">
      <c r="A6602" t="str">
        <f t="shared" si="1751"/>
        <v>S06601</v>
      </c>
      <c r="B6602" t="str">
        <f t="shared" ca="1" si="1752"/>
        <v>Alpha Traders</v>
      </c>
      <c r="C6602" t="str">
        <f t="shared" ca="1" si="1753"/>
        <v>UK</v>
      </c>
      <c r="D6602" t="str">
        <f t="shared" ca="1" si="1754"/>
        <v>Pickles</v>
      </c>
      <c r="E6602">
        <f t="shared" ca="1" si="1755"/>
        <v>256</v>
      </c>
      <c r="F6602" s="3">
        <f t="shared" ca="1" si="1756"/>
        <v>598</v>
      </c>
      <c r="G6602">
        <f t="shared" ca="1" si="1757"/>
        <v>153088</v>
      </c>
      <c r="H6602">
        <f t="shared" ca="1" si="1758"/>
        <v>91852.800000000003</v>
      </c>
      <c r="I6602">
        <f t="shared" ca="1" si="1759"/>
        <v>11122</v>
      </c>
      <c r="J6602">
        <f t="shared" ca="1" si="1760"/>
        <v>2528</v>
      </c>
      <c r="K6602" s="1">
        <f t="shared" ca="1" si="1761"/>
        <v>46117</v>
      </c>
      <c r="L6602" s="1">
        <f t="shared" ca="1" si="1762"/>
        <v>46127</v>
      </c>
      <c r="M6602" s="1">
        <f t="shared" ca="1" si="1763"/>
        <v>46125</v>
      </c>
      <c r="N6602">
        <f t="shared" ca="1" si="1764"/>
        <v>105502.8</v>
      </c>
      <c r="O6602" s="3">
        <f t="shared" ca="1" si="1765"/>
        <v>47585.2</v>
      </c>
      <c r="P6602" s="2">
        <f t="shared" ca="1" si="1766"/>
        <v>0.31083559782608694</v>
      </c>
      <c r="Q6602" t="str">
        <f t="shared" ca="1" si="1767"/>
        <v>On Time</v>
      </c>
    </row>
    <row r="6603" spans="1:17" x14ac:dyDescent="0.3">
      <c r="A6603" t="str">
        <f t="shared" si="1751"/>
        <v>S06602</v>
      </c>
      <c r="B6603" t="str">
        <f t="shared" ca="1" si="1752"/>
        <v>Prime Wholesale</v>
      </c>
      <c r="C6603" t="str">
        <f t="shared" ca="1" si="1753"/>
        <v>Canada</v>
      </c>
      <c r="D6603" t="str">
        <f t="shared" ca="1" si="1754"/>
        <v>Rice</v>
      </c>
      <c r="E6603">
        <f t="shared" ca="1" si="1755"/>
        <v>238</v>
      </c>
      <c r="F6603" s="3">
        <f t="shared" ca="1" si="1756"/>
        <v>322</v>
      </c>
      <c r="G6603">
        <f t="shared" ca="1" si="1757"/>
        <v>76636</v>
      </c>
      <c r="H6603">
        <f t="shared" ca="1" si="1758"/>
        <v>53645.2</v>
      </c>
      <c r="I6603">
        <f t="shared" ca="1" si="1759"/>
        <v>8121</v>
      </c>
      <c r="J6603">
        <f t="shared" ca="1" si="1760"/>
        <v>3734</v>
      </c>
      <c r="K6603" s="1">
        <f t="shared" ca="1" si="1761"/>
        <v>45699</v>
      </c>
      <c r="L6603" s="1">
        <f t="shared" ca="1" si="1762"/>
        <v>45719</v>
      </c>
      <c r="M6603" s="1">
        <f t="shared" ca="1" si="1763"/>
        <v>45717</v>
      </c>
      <c r="N6603">
        <f t="shared" ca="1" si="1764"/>
        <v>65500.2</v>
      </c>
      <c r="O6603" s="3">
        <f t="shared" ca="1" si="1765"/>
        <v>11135.800000000003</v>
      </c>
      <c r="P6603" s="2">
        <f t="shared" ca="1" si="1766"/>
        <v>0.14530768829270843</v>
      </c>
      <c r="Q6603" t="str">
        <f t="shared" ca="1" si="1767"/>
        <v>On Time</v>
      </c>
    </row>
    <row r="6604" spans="1:17" x14ac:dyDescent="0.3">
      <c r="A6604" t="str">
        <f t="shared" si="1751"/>
        <v>S06603</v>
      </c>
      <c r="B6604" t="str">
        <f t="shared" ca="1" si="1752"/>
        <v>Global Foods</v>
      </c>
      <c r="C6604" t="str">
        <f t="shared" ca="1" si="1753"/>
        <v>UAE</v>
      </c>
      <c r="D6604" t="str">
        <f t="shared" ca="1" si="1754"/>
        <v>Rice</v>
      </c>
      <c r="E6604">
        <f t="shared" ca="1" si="1755"/>
        <v>421</v>
      </c>
      <c r="F6604" s="3">
        <f t="shared" ca="1" si="1756"/>
        <v>193</v>
      </c>
      <c r="G6604">
        <f t="shared" ca="1" si="1757"/>
        <v>81253</v>
      </c>
      <c r="H6604">
        <f t="shared" ca="1" si="1758"/>
        <v>51189.39</v>
      </c>
      <c r="I6604">
        <f t="shared" ca="1" si="1759"/>
        <v>8354</v>
      </c>
      <c r="J6604">
        <f t="shared" ca="1" si="1760"/>
        <v>2028</v>
      </c>
      <c r="K6604" s="1">
        <f t="shared" ca="1" si="1761"/>
        <v>45679</v>
      </c>
      <c r="L6604" s="1">
        <f t="shared" ca="1" si="1762"/>
        <v>45687</v>
      </c>
      <c r="M6604" s="1">
        <f t="shared" ca="1" si="1763"/>
        <v>45691</v>
      </c>
      <c r="N6604">
        <f t="shared" ca="1" si="1764"/>
        <v>61571.39</v>
      </c>
      <c r="O6604" s="3">
        <f t="shared" ca="1" si="1765"/>
        <v>19681.61</v>
      </c>
      <c r="P6604" s="2">
        <f t="shared" ca="1" si="1766"/>
        <v>0.24222625626130728</v>
      </c>
      <c r="Q6604" t="str">
        <f t="shared" ca="1" si="1767"/>
        <v>Late</v>
      </c>
    </row>
    <row r="6605" spans="1:17" x14ac:dyDescent="0.3">
      <c r="A6605" t="str">
        <f t="shared" si="1751"/>
        <v>S06604</v>
      </c>
      <c r="B6605" t="str">
        <f t="shared" ca="1" si="1752"/>
        <v>Beta Imports</v>
      </c>
      <c r="C6605" t="str">
        <f t="shared" ca="1" si="1753"/>
        <v>UAE</v>
      </c>
      <c r="D6605" t="str">
        <f t="shared" ca="1" si="1754"/>
        <v>Sauces</v>
      </c>
      <c r="E6605">
        <f t="shared" ca="1" si="1755"/>
        <v>89</v>
      </c>
      <c r="F6605" s="3">
        <f t="shared" ca="1" si="1756"/>
        <v>291</v>
      </c>
      <c r="G6605">
        <f t="shared" ca="1" si="1757"/>
        <v>25899</v>
      </c>
      <c r="H6605">
        <f t="shared" ca="1" si="1758"/>
        <v>11654.55</v>
      </c>
      <c r="I6605">
        <f t="shared" ca="1" si="1759"/>
        <v>10759</v>
      </c>
      <c r="J6605">
        <f t="shared" ca="1" si="1760"/>
        <v>1854</v>
      </c>
      <c r="K6605" s="1">
        <f t="shared" ca="1" si="1761"/>
        <v>45963</v>
      </c>
      <c r="L6605" s="1">
        <f t="shared" ca="1" si="1762"/>
        <v>45973</v>
      </c>
      <c r="M6605" s="1">
        <f t="shared" ca="1" si="1763"/>
        <v>45975</v>
      </c>
      <c r="N6605">
        <f t="shared" ca="1" si="1764"/>
        <v>24267.55</v>
      </c>
      <c r="O6605" s="3">
        <f t="shared" ca="1" si="1765"/>
        <v>1631.4500000000007</v>
      </c>
      <c r="P6605" s="2">
        <f t="shared" ca="1" si="1766"/>
        <v>6.2992779644001726E-2</v>
      </c>
      <c r="Q6605" t="str">
        <f t="shared" ca="1" si="1767"/>
        <v>Late</v>
      </c>
    </row>
    <row r="6606" spans="1:17" x14ac:dyDescent="0.3">
      <c r="A6606" t="str">
        <f t="shared" si="1751"/>
        <v>S06605</v>
      </c>
      <c r="B6606" t="str">
        <f t="shared" ca="1" si="1752"/>
        <v>Oceanic Exports</v>
      </c>
      <c r="C6606" t="str">
        <f t="shared" ca="1" si="1753"/>
        <v>Canada</v>
      </c>
      <c r="D6606" t="str">
        <f t="shared" ca="1" si="1754"/>
        <v>Spices</v>
      </c>
      <c r="E6606">
        <f t="shared" ca="1" si="1755"/>
        <v>216</v>
      </c>
      <c r="F6606" s="3">
        <f t="shared" ca="1" si="1756"/>
        <v>353</v>
      </c>
      <c r="G6606">
        <f t="shared" ca="1" si="1757"/>
        <v>76248</v>
      </c>
      <c r="H6606">
        <f t="shared" ca="1" si="1758"/>
        <v>57186</v>
      </c>
      <c r="I6606">
        <f t="shared" ca="1" si="1759"/>
        <v>2500</v>
      </c>
      <c r="J6606">
        <f t="shared" ca="1" si="1760"/>
        <v>840</v>
      </c>
      <c r="K6606" s="1">
        <f t="shared" ca="1" si="1761"/>
        <v>45793</v>
      </c>
      <c r="L6606" s="1">
        <f t="shared" ca="1" si="1762"/>
        <v>45808</v>
      </c>
      <c r="M6606" s="1">
        <f t="shared" ca="1" si="1763"/>
        <v>45810</v>
      </c>
      <c r="N6606">
        <f t="shared" ca="1" si="1764"/>
        <v>60526</v>
      </c>
      <c r="O6606" s="3">
        <f t="shared" ca="1" si="1765"/>
        <v>15722</v>
      </c>
      <c r="P6606" s="2">
        <f t="shared" ca="1" si="1766"/>
        <v>0.20619557234288113</v>
      </c>
      <c r="Q6606" t="str">
        <f t="shared" ca="1" si="1767"/>
        <v>Late</v>
      </c>
    </row>
    <row r="6607" spans="1:17" x14ac:dyDescent="0.3">
      <c r="A6607" t="str">
        <f t="shared" si="1751"/>
        <v>S06606</v>
      </c>
      <c r="B6607" t="str">
        <f t="shared" ca="1" si="1752"/>
        <v>Beta Imports</v>
      </c>
      <c r="C6607" t="str">
        <f t="shared" ca="1" si="1753"/>
        <v>Canada</v>
      </c>
      <c r="D6607" t="str">
        <f t="shared" ca="1" si="1754"/>
        <v>Sauces</v>
      </c>
      <c r="E6607">
        <f t="shared" ca="1" si="1755"/>
        <v>222</v>
      </c>
      <c r="F6607" s="3">
        <f t="shared" ca="1" si="1756"/>
        <v>602</v>
      </c>
      <c r="G6607">
        <f t="shared" ca="1" si="1757"/>
        <v>133644</v>
      </c>
      <c r="H6607">
        <f t="shared" ca="1" si="1758"/>
        <v>70831.320000000007</v>
      </c>
      <c r="I6607">
        <f t="shared" ca="1" si="1759"/>
        <v>4094</v>
      </c>
      <c r="J6607">
        <f t="shared" ca="1" si="1760"/>
        <v>550</v>
      </c>
      <c r="K6607" s="1">
        <f t="shared" ca="1" si="1761"/>
        <v>46164</v>
      </c>
      <c r="L6607" s="1">
        <f t="shared" ca="1" si="1762"/>
        <v>46175</v>
      </c>
      <c r="M6607" s="1">
        <f t="shared" ca="1" si="1763"/>
        <v>46181</v>
      </c>
      <c r="N6607">
        <f t="shared" ca="1" si="1764"/>
        <v>75475.320000000007</v>
      </c>
      <c r="O6607" s="3">
        <f t="shared" ca="1" si="1765"/>
        <v>58168.679999999993</v>
      </c>
      <c r="P6607" s="2">
        <f t="shared" ca="1" si="1766"/>
        <v>0.43525096525096518</v>
      </c>
      <c r="Q6607" t="str">
        <f t="shared" ca="1" si="1767"/>
        <v>Late</v>
      </c>
    </row>
    <row r="6608" spans="1:17" x14ac:dyDescent="0.3">
      <c r="A6608" t="str">
        <f t="shared" si="1751"/>
        <v>S06607</v>
      </c>
      <c r="B6608" t="str">
        <f t="shared" ca="1" si="1752"/>
        <v>Alpha Traders</v>
      </c>
      <c r="C6608" t="str">
        <f t="shared" ca="1" si="1753"/>
        <v>Canada</v>
      </c>
      <c r="D6608" t="str">
        <f t="shared" ca="1" si="1754"/>
        <v>Tea</v>
      </c>
      <c r="E6608">
        <f t="shared" ca="1" si="1755"/>
        <v>306</v>
      </c>
      <c r="F6608" s="3">
        <f t="shared" ca="1" si="1756"/>
        <v>794</v>
      </c>
      <c r="G6608">
        <f t="shared" ca="1" si="1757"/>
        <v>242964</v>
      </c>
      <c r="H6608">
        <f t="shared" ca="1" si="1758"/>
        <v>123911.64</v>
      </c>
      <c r="I6608">
        <f t="shared" ca="1" si="1759"/>
        <v>4123</v>
      </c>
      <c r="J6608">
        <f t="shared" ca="1" si="1760"/>
        <v>2669</v>
      </c>
      <c r="K6608" s="1">
        <f t="shared" ca="1" si="1761"/>
        <v>46366</v>
      </c>
      <c r="L6608" s="1">
        <f t="shared" ca="1" si="1762"/>
        <v>46384</v>
      </c>
      <c r="M6608" s="1">
        <f t="shared" ca="1" si="1763"/>
        <v>46381</v>
      </c>
      <c r="N6608">
        <f t="shared" ca="1" si="1764"/>
        <v>130703.64</v>
      </c>
      <c r="O6608" s="3">
        <f t="shared" ca="1" si="1765"/>
        <v>112260.36</v>
      </c>
      <c r="P6608" s="2">
        <f t="shared" ca="1" si="1766"/>
        <v>0.46204524127031166</v>
      </c>
      <c r="Q6608" t="str">
        <f t="shared" ca="1" si="1767"/>
        <v>On Time</v>
      </c>
    </row>
    <row r="6609" spans="1:17" x14ac:dyDescent="0.3">
      <c r="A6609" t="str">
        <f t="shared" si="1751"/>
        <v>S06608</v>
      </c>
      <c r="B6609" t="str">
        <f t="shared" ca="1" si="1752"/>
        <v>Alpha Traders</v>
      </c>
      <c r="C6609" t="str">
        <f t="shared" ca="1" si="1753"/>
        <v>Canada</v>
      </c>
      <c r="D6609" t="str">
        <f t="shared" ca="1" si="1754"/>
        <v>Pickles</v>
      </c>
      <c r="E6609">
        <f t="shared" ca="1" si="1755"/>
        <v>421</v>
      </c>
      <c r="F6609" s="3">
        <f t="shared" ca="1" si="1756"/>
        <v>706</v>
      </c>
      <c r="G6609">
        <f t="shared" ca="1" si="1757"/>
        <v>297226</v>
      </c>
      <c r="H6609">
        <f t="shared" ca="1" si="1758"/>
        <v>208058.2</v>
      </c>
      <c r="I6609">
        <f t="shared" ca="1" si="1759"/>
        <v>7701</v>
      </c>
      <c r="J6609">
        <f t="shared" ca="1" si="1760"/>
        <v>1450</v>
      </c>
      <c r="K6609" s="1">
        <f t="shared" ca="1" si="1761"/>
        <v>45863</v>
      </c>
      <c r="L6609" s="1">
        <f t="shared" ca="1" si="1762"/>
        <v>45876</v>
      </c>
      <c r="M6609" s="1">
        <f t="shared" ca="1" si="1763"/>
        <v>45874</v>
      </c>
      <c r="N6609">
        <f t="shared" ca="1" si="1764"/>
        <v>217209.2</v>
      </c>
      <c r="O6609" s="3">
        <f t="shared" ca="1" si="1765"/>
        <v>80016.799999999988</v>
      </c>
      <c r="P6609" s="2">
        <f t="shared" ca="1" si="1766"/>
        <v>0.26921198010941166</v>
      </c>
      <c r="Q6609" t="str">
        <f t="shared" ca="1" si="1767"/>
        <v>On Time</v>
      </c>
    </row>
    <row r="6610" spans="1:17" x14ac:dyDescent="0.3">
      <c r="A6610" t="str">
        <f t="shared" si="1751"/>
        <v>S06609</v>
      </c>
      <c r="B6610" t="str">
        <f t="shared" ca="1" si="1752"/>
        <v>Global Foods</v>
      </c>
      <c r="C6610" t="str">
        <f t="shared" ca="1" si="1753"/>
        <v>UK</v>
      </c>
      <c r="D6610" t="str">
        <f t="shared" ca="1" si="1754"/>
        <v>Sauces</v>
      </c>
      <c r="E6610">
        <f t="shared" ca="1" si="1755"/>
        <v>363</v>
      </c>
      <c r="F6610" s="3">
        <f t="shared" ca="1" si="1756"/>
        <v>534</v>
      </c>
      <c r="G6610">
        <f t="shared" ca="1" si="1757"/>
        <v>193842</v>
      </c>
      <c r="H6610">
        <f t="shared" ca="1" si="1758"/>
        <v>93044.160000000003</v>
      </c>
      <c r="I6610">
        <f t="shared" ca="1" si="1759"/>
        <v>2532</v>
      </c>
      <c r="J6610">
        <f t="shared" ca="1" si="1760"/>
        <v>3787</v>
      </c>
      <c r="K6610" s="1">
        <f t="shared" ca="1" si="1761"/>
        <v>46242</v>
      </c>
      <c r="L6610" s="1">
        <f t="shared" ca="1" si="1762"/>
        <v>46258</v>
      </c>
      <c r="M6610" s="1">
        <f t="shared" ca="1" si="1763"/>
        <v>46262</v>
      </c>
      <c r="N6610">
        <f t="shared" ca="1" si="1764"/>
        <v>99363.16</v>
      </c>
      <c r="O6610" s="3">
        <f t="shared" ca="1" si="1765"/>
        <v>94478.84</v>
      </c>
      <c r="P6610" s="2">
        <f t="shared" ca="1" si="1766"/>
        <v>0.48740128558310375</v>
      </c>
      <c r="Q6610" t="str">
        <f t="shared" ca="1" si="1767"/>
        <v>Late</v>
      </c>
    </row>
    <row r="6611" spans="1:17" x14ac:dyDescent="0.3">
      <c r="A6611" t="str">
        <f t="shared" si="1751"/>
        <v>S06610</v>
      </c>
      <c r="B6611" t="str">
        <f t="shared" ca="1" si="1752"/>
        <v>FreshMart Ltd</v>
      </c>
      <c r="C6611" t="str">
        <f t="shared" ca="1" si="1753"/>
        <v>Singapore</v>
      </c>
      <c r="D6611" t="str">
        <f t="shared" ca="1" si="1754"/>
        <v>Pickles</v>
      </c>
      <c r="E6611">
        <f t="shared" ca="1" si="1755"/>
        <v>322</v>
      </c>
      <c r="F6611" s="3">
        <f t="shared" ca="1" si="1756"/>
        <v>296</v>
      </c>
      <c r="G6611">
        <f t="shared" ca="1" si="1757"/>
        <v>95312</v>
      </c>
      <c r="H6611">
        <f t="shared" ca="1" si="1758"/>
        <v>56234.080000000002</v>
      </c>
      <c r="I6611">
        <f t="shared" ca="1" si="1759"/>
        <v>5474</v>
      </c>
      <c r="J6611">
        <f t="shared" ca="1" si="1760"/>
        <v>2585</v>
      </c>
      <c r="K6611" s="1">
        <f t="shared" ca="1" si="1761"/>
        <v>46344</v>
      </c>
      <c r="L6611" s="1">
        <f t="shared" ca="1" si="1762"/>
        <v>46351</v>
      </c>
      <c r="M6611" s="1">
        <f t="shared" ca="1" si="1763"/>
        <v>46357</v>
      </c>
      <c r="N6611">
        <f t="shared" ca="1" si="1764"/>
        <v>64293.08</v>
      </c>
      <c r="O6611" s="3">
        <f t="shared" ca="1" si="1765"/>
        <v>31018.92</v>
      </c>
      <c r="P6611" s="2">
        <f t="shared" ca="1" si="1766"/>
        <v>0.32544611381567901</v>
      </c>
      <c r="Q6611" t="str">
        <f t="shared" ca="1" si="1767"/>
        <v>Late</v>
      </c>
    </row>
    <row r="6612" spans="1:17" x14ac:dyDescent="0.3">
      <c r="A6612" t="str">
        <f t="shared" si="1751"/>
        <v>S06611</v>
      </c>
      <c r="B6612" t="str">
        <f t="shared" ca="1" si="1752"/>
        <v>Global Foods</v>
      </c>
      <c r="C6612" t="str">
        <f t="shared" ca="1" si="1753"/>
        <v>Australia</v>
      </c>
      <c r="D6612" t="str">
        <f t="shared" ca="1" si="1754"/>
        <v>Sauces</v>
      </c>
      <c r="E6612">
        <f t="shared" ca="1" si="1755"/>
        <v>61</v>
      </c>
      <c r="F6612" s="3">
        <f t="shared" ca="1" si="1756"/>
        <v>707</v>
      </c>
      <c r="G6612">
        <f t="shared" ca="1" si="1757"/>
        <v>43127</v>
      </c>
      <c r="H6612">
        <f t="shared" ca="1" si="1758"/>
        <v>23288.58</v>
      </c>
      <c r="I6612">
        <f t="shared" ca="1" si="1759"/>
        <v>8423</v>
      </c>
      <c r="J6612">
        <f t="shared" ca="1" si="1760"/>
        <v>2659</v>
      </c>
      <c r="K6612" s="1">
        <f t="shared" ca="1" si="1761"/>
        <v>46275</v>
      </c>
      <c r="L6612" s="1">
        <f t="shared" ca="1" si="1762"/>
        <v>46293</v>
      </c>
      <c r="M6612" s="1">
        <f t="shared" ca="1" si="1763"/>
        <v>46299</v>
      </c>
      <c r="N6612">
        <f t="shared" ca="1" si="1764"/>
        <v>34370.58</v>
      </c>
      <c r="O6612" s="3">
        <f t="shared" ca="1" si="1765"/>
        <v>8756.4199999999983</v>
      </c>
      <c r="P6612" s="2">
        <f t="shared" ca="1" si="1766"/>
        <v>0.20303800403459546</v>
      </c>
      <c r="Q6612" t="str">
        <f t="shared" ca="1" si="1767"/>
        <v>Late</v>
      </c>
    </row>
    <row r="6613" spans="1:17" x14ac:dyDescent="0.3">
      <c r="A6613" t="str">
        <f t="shared" si="1751"/>
        <v>S06612</v>
      </c>
      <c r="B6613" t="str">
        <f t="shared" ca="1" si="1752"/>
        <v>Global Foods</v>
      </c>
      <c r="C6613" t="str">
        <f t="shared" ca="1" si="1753"/>
        <v>UAE</v>
      </c>
      <c r="D6613" t="str">
        <f t="shared" ca="1" si="1754"/>
        <v>Spices</v>
      </c>
      <c r="E6613">
        <f t="shared" ca="1" si="1755"/>
        <v>83</v>
      </c>
      <c r="F6613" s="3">
        <f t="shared" ca="1" si="1756"/>
        <v>247</v>
      </c>
      <c r="G6613">
        <f t="shared" ca="1" si="1757"/>
        <v>20501</v>
      </c>
      <c r="H6613">
        <f t="shared" ca="1" si="1758"/>
        <v>14555.71</v>
      </c>
      <c r="I6613">
        <f t="shared" ca="1" si="1759"/>
        <v>11573</v>
      </c>
      <c r="J6613">
        <f t="shared" ca="1" si="1760"/>
        <v>2964</v>
      </c>
      <c r="K6613" s="1">
        <f t="shared" ca="1" si="1761"/>
        <v>45815</v>
      </c>
      <c r="L6613" s="1">
        <f t="shared" ca="1" si="1762"/>
        <v>45833</v>
      </c>
      <c r="M6613" s="1">
        <f t="shared" ca="1" si="1763"/>
        <v>45835</v>
      </c>
      <c r="N6613">
        <f t="shared" ca="1" si="1764"/>
        <v>29092.71</v>
      </c>
      <c r="O6613" s="3">
        <f t="shared" ca="1" si="1765"/>
        <v>-8591.7099999999991</v>
      </c>
      <c r="P6613" s="2">
        <f t="shared" ca="1" si="1766"/>
        <v>-0.4190873615921174</v>
      </c>
      <c r="Q6613" t="str">
        <f t="shared" ca="1" si="1767"/>
        <v>Late</v>
      </c>
    </row>
    <row r="6614" spans="1:17" x14ac:dyDescent="0.3">
      <c r="A6614" t="str">
        <f t="shared" si="1751"/>
        <v>S06613</v>
      </c>
      <c r="B6614" t="str">
        <f t="shared" ca="1" si="1752"/>
        <v>FreshMart Ltd</v>
      </c>
      <c r="C6614" t="str">
        <f t="shared" ca="1" si="1753"/>
        <v>Canada</v>
      </c>
      <c r="D6614" t="str">
        <f t="shared" ca="1" si="1754"/>
        <v>Tea</v>
      </c>
      <c r="E6614">
        <f t="shared" ca="1" si="1755"/>
        <v>424</v>
      </c>
      <c r="F6614" s="3">
        <f t="shared" ca="1" si="1756"/>
        <v>271</v>
      </c>
      <c r="G6614">
        <f t="shared" ca="1" si="1757"/>
        <v>114904</v>
      </c>
      <c r="H6614">
        <f t="shared" ca="1" si="1758"/>
        <v>75836.639999999999</v>
      </c>
      <c r="I6614">
        <f t="shared" ca="1" si="1759"/>
        <v>1557</v>
      </c>
      <c r="J6614">
        <f t="shared" ca="1" si="1760"/>
        <v>874</v>
      </c>
      <c r="K6614" s="1">
        <f t="shared" ca="1" si="1761"/>
        <v>45670</v>
      </c>
      <c r="L6614" s="1">
        <f t="shared" ca="1" si="1762"/>
        <v>45690</v>
      </c>
      <c r="M6614" s="1">
        <f t="shared" ca="1" si="1763"/>
        <v>45688</v>
      </c>
      <c r="N6614">
        <f t="shared" ca="1" si="1764"/>
        <v>78267.64</v>
      </c>
      <c r="O6614" s="3">
        <f t="shared" ca="1" si="1765"/>
        <v>36636.36</v>
      </c>
      <c r="P6614" s="2">
        <f t="shared" ca="1" si="1766"/>
        <v>0.31884320824340318</v>
      </c>
      <c r="Q6614" t="str">
        <f t="shared" ca="1" si="1767"/>
        <v>On Time</v>
      </c>
    </row>
    <row r="6615" spans="1:17" x14ac:dyDescent="0.3">
      <c r="A6615" t="str">
        <f t="shared" si="1751"/>
        <v>S06614</v>
      </c>
      <c r="B6615" t="str">
        <f t="shared" ca="1" si="1752"/>
        <v>FreshMart Ltd</v>
      </c>
      <c r="C6615" t="str">
        <f t="shared" ca="1" si="1753"/>
        <v>UAE</v>
      </c>
      <c r="D6615" t="str">
        <f t="shared" ca="1" si="1754"/>
        <v>Tea</v>
      </c>
      <c r="E6615">
        <f t="shared" ca="1" si="1755"/>
        <v>487</v>
      </c>
      <c r="F6615" s="3">
        <f t="shared" ca="1" si="1756"/>
        <v>523</v>
      </c>
      <c r="G6615">
        <f t="shared" ca="1" si="1757"/>
        <v>254701</v>
      </c>
      <c r="H6615">
        <f t="shared" ca="1" si="1758"/>
        <v>122256.48</v>
      </c>
      <c r="I6615">
        <f t="shared" ca="1" si="1759"/>
        <v>2091</v>
      </c>
      <c r="J6615">
        <f t="shared" ca="1" si="1760"/>
        <v>2225</v>
      </c>
      <c r="K6615" s="1">
        <f t="shared" ca="1" si="1761"/>
        <v>45679</v>
      </c>
      <c r="L6615" s="1">
        <f t="shared" ca="1" si="1762"/>
        <v>45696</v>
      </c>
      <c r="M6615" s="1">
        <f t="shared" ca="1" si="1763"/>
        <v>45694</v>
      </c>
      <c r="N6615">
        <f t="shared" ca="1" si="1764"/>
        <v>126572.48</v>
      </c>
      <c r="O6615" s="3">
        <f t="shared" ca="1" si="1765"/>
        <v>128128.52</v>
      </c>
      <c r="P6615" s="2">
        <f t="shared" ca="1" si="1766"/>
        <v>0.50305464053929905</v>
      </c>
      <c r="Q6615" t="str">
        <f t="shared" ca="1" si="1767"/>
        <v>On Time</v>
      </c>
    </row>
    <row r="6616" spans="1:17" x14ac:dyDescent="0.3">
      <c r="A6616" t="str">
        <f t="shared" si="1751"/>
        <v>S06615</v>
      </c>
      <c r="B6616" t="str">
        <f t="shared" ca="1" si="1752"/>
        <v>Oceanic Exports</v>
      </c>
      <c r="C6616" t="str">
        <f t="shared" ca="1" si="1753"/>
        <v>UAE</v>
      </c>
      <c r="D6616" t="str">
        <f t="shared" ca="1" si="1754"/>
        <v>Tea</v>
      </c>
      <c r="E6616">
        <f t="shared" ca="1" si="1755"/>
        <v>106</v>
      </c>
      <c r="F6616" s="3">
        <f t="shared" ca="1" si="1756"/>
        <v>191</v>
      </c>
      <c r="G6616">
        <f t="shared" ca="1" si="1757"/>
        <v>20246</v>
      </c>
      <c r="H6616">
        <f t="shared" ca="1" si="1758"/>
        <v>10730.38</v>
      </c>
      <c r="I6616">
        <f t="shared" ca="1" si="1759"/>
        <v>9936</v>
      </c>
      <c r="J6616">
        <f t="shared" ca="1" si="1760"/>
        <v>2600</v>
      </c>
      <c r="K6616" s="1">
        <f t="shared" ca="1" si="1761"/>
        <v>45955</v>
      </c>
      <c r="L6616" s="1">
        <f t="shared" ca="1" si="1762"/>
        <v>45974</v>
      </c>
      <c r="M6616" s="1">
        <f t="shared" ca="1" si="1763"/>
        <v>45978</v>
      </c>
      <c r="N6616">
        <f t="shared" ca="1" si="1764"/>
        <v>23266.379999999997</v>
      </c>
      <c r="O6616" s="3">
        <f t="shared" ca="1" si="1765"/>
        <v>-3020.3799999999974</v>
      </c>
      <c r="P6616" s="2">
        <f t="shared" ca="1" si="1766"/>
        <v>-0.14918403635285971</v>
      </c>
      <c r="Q6616" t="str">
        <f t="shared" ca="1" si="1767"/>
        <v>Late</v>
      </c>
    </row>
    <row r="6617" spans="1:17" x14ac:dyDescent="0.3">
      <c r="A6617" t="str">
        <f t="shared" si="1751"/>
        <v>S06616</v>
      </c>
      <c r="B6617" t="str">
        <f t="shared" ca="1" si="1752"/>
        <v>Beta Imports</v>
      </c>
      <c r="C6617" t="str">
        <f t="shared" ca="1" si="1753"/>
        <v>UK</v>
      </c>
      <c r="D6617" t="str">
        <f t="shared" ca="1" si="1754"/>
        <v>Rice</v>
      </c>
      <c r="E6617">
        <f t="shared" ca="1" si="1755"/>
        <v>498</v>
      </c>
      <c r="F6617" s="3">
        <f t="shared" ca="1" si="1756"/>
        <v>225</v>
      </c>
      <c r="G6617">
        <f t="shared" ca="1" si="1757"/>
        <v>112050</v>
      </c>
      <c r="H6617">
        <f t="shared" ca="1" si="1758"/>
        <v>76194</v>
      </c>
      <c r="I6617">
        <f t="shared" ca="1" si="1759"/>
        <v>4542</v>
      </c>
      <c r="J6617">
        <f t="shared" ca="1" si="1760"/>
        <v>1928</v>
      </c>
      <c r="K6617" s="1">
        <f t="shared" ca="1" si="1761"/>
        <v>46039</v>
      </c>
      <c r="L6617" s="1">
        <f t="shared" ca="1" si="1762"/>
        <v>46050</v>
      </c>
      <c r="M6617" s="1">
        <f t="shared" ca="1" si="1763"/>
        <v>46050</v>
      </c>
      <c r="N6617">
        <f t="shared" ca="1" si="1764"/>
        <v>82664</v>
      </c>
      <c r="O6617" s="3">
        <f t="shared" ca="1" si="1765"/>
        <v>29386</v>
      </c>
      <c r="P6617" s="2">
        <f t="shared" ca="1" si="1766"/>
        <v>0.26225792057117359</v>
      </c>
      <c r="Q6617" t="str">
        <f t="shared" ca="1" si="1767"/>
        <v>On Time</v>
      </c>
    </row>
    <row r="6618" spans="1:17" x14ac:dyDescent="0.3">
      <c r="A6618" t="str">
        <f t="shared" si="1751"/>
        <v>S06617</v>
      </c>
      <c r="B6618" t="str">
        <f t="shared" ca="1" si="1752"/>
        <v>Prime Wholesale</v>
      </c>
      <c r="C6618" t="str">
        <f t="shared" ca="1" si="1753"/>
        <v>Australia</v>
      </c>
      <c r="D6618" t="str">
        <f t="shared" ca="1" si="1754"/>
        <v>Sauces</v>
      </c>
      <c r="E6618">
        <f t="shared" ca="1" si="1755"/>
        <v>152</v>
      </c>
      <c r="F6618" s="3">
        <f t="shared" ca="1" si="1756"/>
        <v>170</v>
      </c>
      <c r="G6618">
        <f t="shared" ca="1" si="1757"/>
        <v>25840</v>
      </c>
      <c r="H6618">
        <f t="shared" ca="1" si="1758"/>
        <v>18863.2</v>
      </c>
      <c r="I6618">
        <f t="shared" ca="1" si="1759"/>
        <v>11429</v>
      </c>
      <c r="J6618">
        <f t="shared" ca="1" si="1760"/>
        <v>2895</v>
      </c>
      <c r="K6618" s="1">
        <f t="shared" ca="1" si="1761"/>
        <v>46280</v>
      </c>
      <c r="L6618" s="1">
        <f t="shared" ca="1" si="1762"/>
        <v>46295</v>
      </c>
      <c r="M6618" s="1">
        <f t="shared" ca="1" si="1763"/>
        <v>46294</v>
      </c>
      <c r="N6618">
        <f t="shared" ca="1" si="1764"/>
        <v>33187.199999999997</v>
      </c>
      <c r="O6618" s="3">
        <f t="shared" ca="1" si="1765"/>
        <v>-7347.1999999999971</v>
      </c>
      <c r="P6618" s="2">
        <f t="shared" ca="1" si="1766"/>
        <v>-0.28433436532507728</v>
      </c>
      <c r="Q6618" t="str">
        <f t="shared" ca="1" si="1767"/>
        <v>On Time</v>
      </c>
    </row>
    <row r="6619" spans="1:17" x14ac:dyDescent="0.3">
      <c r="A6619" t="str">
        <f t="shared" si="1751"/>
        <v>S06618</v>
      </c>
      <c r="B6619" t="str">
        <f t="shared" ca="1" si="1752"/>
        <v>Oceanic Exports</v>
      </c>
      <c r="C6619" t="str">
        <f t="shared" ca="1" si="1753"/>
        <v>Canada</v>
      </c>
      <c r="D6619" t="str">
        <f t="shared" ca="1" si="1754"/>
        <v>Tea</v>
      </c>
      <c r="E6619">
        <f t="shared" ca="1" si="1755"/>
        <v>59</v>
      </c>
      <c r="F6619" s="3">
        <f t="shared" ca="1" si="1756"/>
        <v>716</v>
      </c>
      <c r="G6619">
        <f t="shared" ca="1" si="1757"/>
        <v>42244</v>
      </c>
      <c r="H6619">
        <f t="shared" ca="1" si="1758"/>
        <v>22811.759999999998</v>
      </c>
      <c r="I6619">
        <f t="shared" ca="1" si="1759"/>
        <v>9550</v>
      </c>
      <c r="J6619">
        <f t="shared" ca="1" si="1760"/>
        <v>2728</v>
      </c>
      <c r="K6619" s="1">
        <f t="shared" ca="1" si="1761"/>
        <v>46129</v>
      </c>
      <c r="L6619" s="1">
        <f t="shared" ca="1" si="1762"/>
        <v>46149</v>
      </c>
      <c r="M6619" s="1">
        <f t="shared" ca="1" si="1763"/>
        <v>46153</v>
      </c>
      <c r="N6619">
        <f t="shared" ca="1" si="1764"/>
        <v>35089.759999999995</v>
      </c>
      <c r="O6619" s="3">
        <f t="shared" ca="1" si="1765"/>
        <v>7154.2400000000052</v>
      </c>
      <c r="P6619" s="2">
        <f t="shared" ca="1" si="1766"/>
        <v>0.1693551746993657</v>
      </c>
      <c r="Q6619" t="str">
        <f t="shared" ca="1" si="1767"/>
        <v>Late</v>
      </c>
    </row>
    <row r="6620" spans="1:17" x14ac:dyDescent="0.3">
      <c r="A6620" t="str">
        <f t="shared" si="1751"/>
        <v>S06619</v>
      </c>
      <c r="B6620" t="str">
        <f t="shared" ca="1" si="1752"/>
        <v>FreshMart Ltd</v>
      </c>
      <c r="C6620" t="str">
        <f t="shared" ca="1" si="1753"/>
        <v>UAE</v>
      </c>
      <c r="D6620" t="str">
        <f t="shared" ca="1" si="1754"/>
        <v>Tea</v>
      </c>
      <c r="E6620">
        <f t="shared" ca="1" si="1755"/>
        <v>66</v>
      </c>
      <c r="F6620" s="3">
        <f t="shared" ca="1" si="1756"/>
        <v>472</v>
      </c>
      <c r="G6620">
        <f t="shared" ca="1" si="1757"/>
        <v>31152</v>
      </c>
      <c r="H6620">
        <f t="shared" ca="1" si="1758"/>
        <v>22117.919999999998</v>
      </c>
      <c r="I6620">
        <f t="shared" ca="1" si="1759"/>
        <v>3914</v>
      </c>
      <c r="J6620">
        <f t="shared" ca="1" si="1760"/>
        <v>3150</v>
      </c>
      <c r="K6620" s="1">
        <f t="shared" ca="1" si="1761"/>
        <v>46375</v>
      </c>
      <c r="L6620" s="1">
        <f t="shared" ca="1" si="1762"/>
        <v>46393</v>
      </c>
      <c r="M6620" s="1">
        <f t="shared" ca="1" si="1763"/>
        <v>46398</v>
      </c>
      <c r="N6620">
        <f t="shared" ca="1" si="1764"/>
        <v>29181.919999999998</v>
      </c>
      <c r="O6620" s="3">
        <f t="shared" ca="1" si="1765"/>
        <v>1970.0800000000017</v>
      </c>
      <c r="P6620" s="2">
        <f t="shared" ca="1" si="1766"/>
        <v>6.3240883410374996E-2</v>
      </c>
      <c r="Q6620" t="str">
        <f t="shared" ca="1" si="1767"/>
        <v>Late</v>
      </c>
    </row>
    <row r="6621" spans="1:17" x14ac:dyDescent="0.3">
      <c r="A6621" t="str">
        <f t="shared" si="1751"/>
        <v>S06620</v>
      </c>
      <c r="B6621" t="str">
        <f t="shared" ca="1" si="1752"/>
        <v>Oceanic Exports</v>
      </c>
      <c r="C6621" t="str">
        <f t="shared" ca="1" si="1753"/>
        <v>UK</v>
      </c>
      <c r="D6621" t="str">
        <f t="shared" ca="1" si="1754"/>
        <v>Rice</v>
      </c>
      <c r="E6621">
        <f t="shared" ca="1" si="1755"/>
        <v>414</v>
      </c>
      <c r="F6621" s="3">
        <f t="shared" ca="1" si="1756"/>
        <v>253</v>
      </c>
      <c r="G6621">
        <f t="shared" ca="1" si="1757"/>
        <v>104742</v>
      </c>
      <c r="H6621">
        <f t="shared" ca="1" si="1758"/>
        <v>64940.04</v>
      </c>
      <c r="I6621">
        <f t="shared" ca="1" si="1759"/>
        <v>10552</v>
      </c>
      <c r="J6621">
        <f t="shared" ca="1" si="1760"/>
        <v>3399</v>
      </c>
      <c r="K6621" s="1">
        <f t="shared" ca="1" si="1761"/>
        <v>45916</v>
      </c>
      <c r="L6621" s="1">
        <f t="shared" ca="1" si="1762"/>
        <v>45931</v>
      </c>
      <c r="M6621" s="1">
        <f t="shared" ca="1" si="1763"/>
        <v>45930</v>
      </c>
      <c r="N6621">
        <f t="shared" ca="1" si="1764"/>
        <v>78891.040000000008</v>
      </c>
      <c r="O6621" s="3">
        <f t="shared" ca="1" si="1765"/>
        <v>25850.959999999992</v>
      </c>
      <c r="P6621" s="2">
        <f t="shared" ca="1" si="1766"/>
        <v>0.24680605678715312</v>
      </c>
      <c r="Q6621" t="str">
        <f t="shared" ca="1" si="1767"/>
        <v>On Time</v>
      </c>
    </row>
    <row r="6622" spans="1:17" x14ac:dyDescent="0.3">
      <c r="A6622" t="str">
        <f t="shared" si="1751"/>
        <v>S06621</v>
      </c>
      <c r="B6622" t="str">
        <f t="shared" ca="1" si="1752"/>
        <v>FreshMart Ltd</v>
      </c>
      <c r="C6622" t="str">
        <f t="shared" ca="1" si="1753"/>
        <v>Australia</v>
      </c>
      <c r="D6622" t="str">
        <f t="shared" ca="1" si="1754"/>
        <v>Rice</v>
      </c>
      <c r="E6622">
        <f t="shared" ca="1" si="1755"/>
        <v>437</v>
      </c>
      <c r="F6622" s="3">
        <f t="shared" ca="1" si="1756"/>
        <v>311</v>
      </c>
      <c r="G6622">
        <f t="shared" ca="1" si="1757"/>
        <v>135907</v>
      </c>
      <c r="H6622">
        <f t="shared" ca="1" si="1758"/>
        <v>69312.570000000007</v>
      </c>
      <c r="I6622">
        <f t="shared" ca="1" si="1759"/>
        <v>7124</v>
      </c>
      <c r="J6622">
        <f t="shared" ca="1" si="1760"/>
        <v>2234</v>
      </c>
      <c r="K6622" s="1">
        <f t="shared" ca="1" si="1761"/>
        <v>46076</v>
      </c>
      <c r="L6622" s="1">
        <f t="shared" ca="1" si="1762"/>
        <v>46088</v>
      </c>
      <c r="M6622" s="1">
        <f t="shared" ca="1" si="1763"/>
        <v>46091</v>
      </c>
      <c r="N6622">
        <f t="shared" ca="1" si="1764"/>
        <v>78670.570000000007</v>
      </c>
      <c r="O6622" s="3">
        <f t="shared" ca="1" si="1765"/>
        <v>57236.429999999993</v>
      </c>
      <c r="P6622" s="2">
        <f t="shared" ca="1" si="1766"/>
        <v>0.42114409117999801</v>
      </c>
      <c r="Q6622" t="str">
        <f t="shared" ca="1" si="1767"/>
        <v>Late</v>
      </c>
    </row>
    <row r="6623" spans="1:17" x14ac:dyDescent="0.3">
      <c r="A6623" t="str">
        <f t="shared" si="1751"/>
        <v>S06622</v>
      </c>
      <c r="B6623" t="str">
        <f t="shared" ca="1" si="1752"/>
        <v>Prime Wholesale</v>
      </c>
      <c r="C6623" t="str">
        <f t="shared" ca="1" si="1753"/>
        <v>Singapore</v>
      </c>
      <c r="D6623" t="str">
        <f t="shared" ca="1" si="1754"/>
        <v>Pickles</v>
      </c>
      <c r="E6623">
        <f t="shared" ca="1" si="1755"/>
        <v>124</v>
      </c>
      <c r="F6623" s="3">
        <f t="shared" ca="1" si="1756"/>
        <v>354</v>
      </c>
      <c r="G6623">
        <f t="shared" ca="1" si="1757"/>
        <v>43896</v>
      </c>
      <c r="H6623">
        <f t="shared" ca="1" si="1758"/>
        <v>26776.560000000001</v>
      </c>
      <c r="I6623">
        <f t="shared" ca="1" si="1759"/>
        <v>11500</v>
      </c>
      <c r="J6623">
        <f t="shared" ca="1" si="1760"/>
        <v>1029</v>
      </c>
      <c r="K6623" s="1">
        <f t="shared" ca="1" si="1761"/>
        <v>45847</v>
      </c>
      <c r="L6623" s="1">
        <f t="shared" ca="1" si="1762"/>
        <v>45865</v>
      </c>
      <c r="M6623" s="1">
        <f t="shared" ca="1" si="1763"/>
        <v>45869</v>
      </c>
      <c r="N6623">
        <f t="shared" ca="1" si="1764"/>
        <v>39305.56</v>
      </c>
      <c r="O6623" s="3">
        <f t="shared" ca="1" si="1765"/>
        <v>4590.4400000000023</v>
      </c>
      <c r="P6623" s="2">
        <f t="shared" ca="1" si="1766"/>
        <v>0.10457535994168039</v>
      </c>
      <c r="Q6623" t="str">
        <f t="shared" ca="1" si="1767"/>
        <v>Late</v>
      </c>
    </row>
    <row r="6624" spans="1:17" x14ac:dyDescent="0.3">
      <c r="A6624" t="str">
        <f t="shared" si="1751"/>
        <v>S06623</v>
      </c>
      <c r="B6624" t="str">
        <f t="shared" ca="1" si="1752"/>
        <v>Prime Wholesale</v>
      </c>
      <c r="C6624" t="str">
        <f t="shared" ca="1" si="1753"/>
        <v>UAE</v>
      </c>
      <c r="D6624" t="str">
        <f t="shared" ca="1" si="1754"/>
        <v>Rice</v>
      </c>
      <c r="E6624">
        <f t="shared" ca="1" si="1755"/>
        <v>410</v>
      </c>
      <c r="F6624" s="3">
        <f t="shared" ca="1" si="1756"/>
        <v>555</v>
      </c>
      <c r="G6624">
        <f t="shared" ca="1" si="1757"/>
        <v>227550</v>
      </c>
      <c r="H6624">
        <f t="shared" ca="1" si="1758"/>
        <v>129703.5</v>
      </c>
      <c r="I6624">
        <f t="shared" ca="1" si="1759"/>
        <v>5910</v>
      </c>
      <c r="J6624">
        <f t="shared" ca="1" si="1760"/>
        <v>884</v>
      </c>
      <c r="K6624" s="1">
        <f t="shared" ca="1" si="1761"/>
        <v>45854</v>
      </c>
      <c r="L6624" s="1">
        <f t="shared" ca="1" si="1762"/>
        <v>45870</v>
      </c>
      <c r="M6624" s="1">
        <f t="shared" ca="1" si="1763"/>
        <v>45876</v>
      </c>
      <c r="N6624">
        <f t="shared" ca="1" si="1764"/>
        <v>136497.5</v>
      </c>
      <c r="O6624" s="3">
        <f t="shared" ca="1" si="1765"/>
        <v>91052.5</v>
      </c>
      <c r="P6624" s="2">
        <f t="shared" ca="1" si="1766"/>
        <v>0.40014282575258187</v>
      </c>
      <c r="Q6624" t="str">
        <f t="shared" ca="1" si="1767"/>
        <v>Late</v>
      </c>
    </row>
    <row r="6625" spans="1:17" x14ac:dyDescent="0.3">
      <c r="A6625" t="str">
        <f t="shared" si="1751"/>
        <v>S06624</v>
      </c>
      <c r="B6625" t="str">
        <f t="shared" ca="1" si="1752"/>
        <v>Alpha Traders</v>
      </c>
      <c r="C6625" t="str">
        <f t="shared" ca="1" si="1753"/>
        <v>Singapore</v>
      </c>
      <c r="D6625" t="str">
        <f t="shared" ca="1" si="1754"/>
        <v>Tea</v>
      </c>
      <c r="E6625">
        <f t="shared" ca="1" si="1755"/>
        <v>108</v>
      </c>
      <c r="F6625" s="3">
        <f t="shared" ca="1" si="1756"/>
        <v>279</v>
      </c>
      <c r="G6625">
        <f t="shared" ca="1" si="1757"/>
        <v>30132</v>
      </c>
      <c r="H6625">
        <f t="shared" ca="1" si="1758"/>
        <v>13860.72</v>
      </c>
      <c r="I6625">
        <f t="shared" ca="1" si="1759"/>
        <v>4283</v>
      </c>
      <c r="J6625">
        <f t="shared" ca="1" si="1760"/>
        <v>1575</v>
      </c>
      <c r="K6625" s="1">
        <f t="shared" ca="1" si="1761"/>
        <v>46302</v>
      </c>
      <c r="L6625" s="1">
        <f t="shared" ca="1" si="1762"/>
        <v>46322</v>
      </c>
      <c r="M6625" s="1">
        <f t="shared" ca="1" si="1763"/>
        <v>46322</v>
      </c>
      <c r="N6625">
        <f t="shared" ca="1" si="1764"/>
        <v>19718.72</v>
      </c>
      <c r="O6625" s="3">
        <f t="shared" ca="1" si="1765"/>
        <v>10413.279999999999</v>
      </c>
      <c r="P6625" s="2">
        <f t="shared" ca="1" si="1766"/>
        <v>0.34558874286472852</v>
      </c>
      <c r="Q6625" t="str">
        <f t="shared" ca="1" si="1767"/>
        <v>On Time</v>
      </c>
    </row>
    <row r="6626" spans="1:17" x14ac:dyDescent="0.3">
      <c r="A6626" t="str">
        <f t="shared" si="1751"/>
        <v>S06625</v>
      </c>
      <c r="B6626" t="str">
        <f t="shared" ca="1" si="1752"/>
        <v>Oceanic Exports</v>
      </c>
      <c r="C6626" t="str">
        <f t="shared" ca="1" si="1753"/>
        <v>Singapore</v>
      </c>
      <c r="D6626" t="str">
        <f t="shared" ca="1" si="1754"/>
        <v>Spices</v>
      </c>
      <c r="E6626">
        <f t="shared" ca="1" si="1755"/>
        <v>153</v>
      </c>
      <c r="F6626" s="3">
        <f t="shared" ca="1" si="1756"/>
        <v>366</v>
      </c>
      <c r="G6626">
        <f t="shared" ca="1" si="1757"/>
        <v>55998</v>
      </c>
      <c r="H6626">
        <f t="shared" ca="1" si="1758"/>
        <v>25199.1</v>
      </c>
      <c r="I6626">
        <f t="shared" ca="1" si="1759"/>
        <v>5175</v>
      </c>
      <c r="J6626">
        <f t="shared" ca="1" si="1760"/>
        <v>1412</v>
      </c>
      <c r="K6626" s="1">
        <f t="shared" ca="1" si="1761"/>
        <v>45738</v>
      </c>
      <c r="L6626" s="1">
        <f t="shared" ca="1" si="1762"/>
        <v>45749</v>
      </c>
      <c r="M6626" s="1">
        <f t="shared" ca="1" si="1763"/>
        <v>45752</v>
      </c>
      <c r="N6626">
        <f t="shared" ca="1" si="1764"/>
        <v>31786.1</v>
      </c>
      <c r="O6626" s="3">
        <f t="shared" ca="1" si="1765"/>
        <v>24211.9</v>
      </c>
      <c r="P6626" s="2">
        <f t="shared" ca="1" si="1766"/>
        <v>0.43237079895710562</v>
      </c>
      <c r="Q6626" t="str">
        <f t="shared" ca="1" si="1767"/>
        <v>Late</v>
      </c>
    </row>
    <row r="6627" spans="1:17" x14ac:dyDescent="0.3">
      <c r="A6627" t="str">
        <f t="shared" si="1751"/>
        <v>S06626</v>
      </c>
      <c r="B6627" t="str">
        <f t="shared" ca="1" si="1752"/>
        <v>Global Foods</v>
      </c>
      <c r="C6627" t="str">
        <f t="shared" ca="1" si="1753"/>
        <v>UK</v>
      </c>
      <c r="D6627" t="str">
        <f t="shared" ca="1" si="1754"/>
        <v>Tea</v>
      </c>
      <c r="E6627">
        <f t="shared" ca="1" si="1755"/>
        <v>231</v>
      </c>
      <c r="F6627" s="3">
        <f t="shared" ca="1" si="1756"/>
        <v>633</v>
      </c>
      <c r="G6627">
        <f t="shared" ca="1" si="1757"/>
        <v>146223</v>
      </c>
      <c r="H6627">
        <f t="shared" ca="1" si="1758"/>
        <v>109667.25</v>
      </c>
      <c r="I6627">
        <f t="shared" ca="1" si="1759"/>
        <v>9067</v>
      </c>
      <c r="J6627">
        <f t="shared" ca="1" si="1760"/>
        <v>3011</v>
      </c>
      <c r="K6627" s="1">
        <f t="shared" ca="1" si="1761"/>
        <v>45707</v>
      </c>
      <c r="L6627" s="1">
        <f t="shared" ca="1" si="1762"/>
        <v>45724</v>
      </c>
      <c r="M6627" s="1">
        <f t="shared" ca="1" si="1763"/>
        <v>45728</v>
      </c>
      <c r="N6627">
        <f t="shared" ca="1" si="1764"/>
        <v>121745.25</v>
      </c>
      <c r="O6627" s="3">
        <f t="shared" ca="1" si="1765"/>
        <v>24477.75</v>
      </c>
      <c r="P6627" s="2">
        <f t="shared" ca="1" si="1766"/>
        <v>0.16740013540961407</v>
      </c>
      <c r="Q6627" t="str">
        <f t="shared" ca="1" si="1767"/>
        <v>Late</v>
      </c>
    </row>
    <row r="6628" spans="1:17" x14ac:dyDescent="0.3">
      <c r="A6628" t="str">
        <f t="shared" si="1751"/>
        <v>S06627</v>
      </c>
      <c r="B6628" t="str">
        <f t="shared" ca="1" si="1752"/>
        <v>Alpha Traders</v>
      </c>
      <c r="C6628" t="str">
        <f t="shared" ca="1" si="1753"/>
        <v>UK</v>
      </c>
      <c r="D6628" t="str">
        <f t="shared" ca="1" si="1754"/>
        <v>Tea</v>
      </c>
      <c r="E6628">
        <f t="shared" ca="1" si="1755"/>
        <v>259</v>
      </c>
      <c r="F6628" s="3">
        <f t="shared" ca="1" si="1756"/>
        <v>773</v>
      </c>
      <c r="G6628">
        <f t="shared" ca="1" si="1757"/>
        <v>200207</v>
      </c>
      <c r="H6628">
        <f t="shared" ca="1" si="1758"/>
        <v>136140.76</v>
      </c>
      <c r="I6628">
        <f t="shared" ca="1" si="1759"/>
        <v>6608</v>
      </c>
      <c r="J6628">
        <f t="shared" ca="1" si="1760"/>
        <v>1129</v>
      </c>
      <c r="K6628" s="1">
        <f t="shared" ca="1" si="1761"/>
        <v>45830</v>
      </c>
      <c r="L6628" s="1">
        <f t="shared" ca="1" si="1762"/>
        <v>45837</v>
      </c>
      <c r="M6628" s="1">
        <f t="shared" ca="1" si="1763"/>
        <v>45839</v>
      </c>
      <c r="N6628">
        <f t="shared" ca="1" si="1764"/>
        <v>143877.76000000001</v>
      </c>
      <c r="O6628" s="3">
        <f t="shared" ca="1" si="1765"/>
        <v>56329.239999999991</v>
      </c>
      <c r="P6628" s="2">
        <f t="shared" ca="1" si="1766"/>
        <v>0.28135499757750726</v>
      </c>
      <c r="Q6628" t="str">
        <f t="shared" ca="1" si="1767"/>
        <v>Late</v>
      </c>
    </row>
    <row r="6629" spans="1:17" x14ac:dyDescent="0.3">
      <c r="A6629" t="str">
        <f t="shared" si="1751"/>
        <v>S06628</v>
      </c>
      <c r="B6629" t="str">
        <f t="shared" ca="1" si="1752"/>
        <v>Oceanic Exports</v>
      </c>
      <c r="C6629" t="str">
        <f t="shared" ca="1" si="1753"/>
        <v>UK</v>
      </c>
      <c r="D6629" t="str">
        <f t="shared" ca="1" si="1754"/>
        <v>Rice</v>
      </c>
      <c r="E6629">
        <f t="shared" ca="1" si="1755"/>
        <v>242</v>
      </c>
      <c r="F6629" s="3">
        <f t="shared" ca="1" si="1756"/>
        <v>792</v>
      </c>
      <c r="G6629">
        <f t="shared" ca="1" si="1757"/>
        <v>191664</v>
      </c>
      <c r="H6629">
        <f t="shared" ca="1" si="1758"/>
        <v>128414.88</v>
      </c>
      <c r="I6629">
        <f t="shared" ca="1" si="1759"/>
        <v>2180</v>
      </c>
      <c r="J6629">
        <f t="shared" ca="1" si="1760"/>
        <v>3820</v>
      </c>
      <c r="K6629" s="1">
        <f t="shared" ca="1" si="1761"/>
        <v>46037</v>
      </c>
      <c r="L6629" s="1">
        <f t="shared" ca="1" si="1762"/>
        <v>46054</v>
      </c>
      <c r="M6629" s="1">
        <f t="shared" ca="1" si="1763"/>
        <v>46055</v>
      </c>
      <c r="N6629">
        <f t="shared" ca="1" si="1764"/>
        <v>134414.88</v>
      </c>
      <c r="O6629" s="3">
        <f t="shared" ca="1" si="1765"/>
        <v>57249.119999999995</v>
      </c>
      <c r="P6629" s="2">
        <f t="shared" ca="1" si="1766"/>
        <v>0.29869521662910092</v>
      </c>
      <c r="Q6629" t="str">
        <f t="shared" ca="1" si="1767"/>
        <v>Late</v>
      </c>
    </row>
    <row r="6630" spans="1:17" x14ac:dyDescent="0.3">
      <c r="A6630" t="str">
        <f t="shared" si="1751"/>
        <v>S06629</v>
      </c>
      <c r="B6630" t="str">
        <f t="shared" ca="1" si="1752"/>
        <v>Alpha Traders</v>
      </c>
      <c r="C6630" t="str">
        <f t="shared" ca="1" si="1753"/>
        <v>UK</v>
      </c>
      <c r="D6630" t="str">
        <f t="shared" ca="1" si="1754"/>
        <v>Rice</v>
      </c>
      <c r="E6630">
        <f t="shared" ca="1" si="1755"/>
        <v>396</v>
      </c>
      <c r="F6630" s="3">
        <f t="shared" ca="1" si="1756"/>
        <v>440</v>
      </c>
      <c r="G6630">
        <f t="shared" ca="1" si="1757"/>
        <v>174240</v>
      </c>
      <c r="H6630">
        <f t="shared" ca="1" si="1758"/>
        <v>120225.60000000001</v>
      </c>
      <c r="I6630">
        <f t="shared" ca="1" si="1759"/>
        <v>11790</v>
      </c>
      <c r="J6630">
        <f t="shared" ca="1" si="1760"/>
        <v>1787</v>
      </c>
      <c r="K6630" s="1">
        <f t="shared" ca="1" si="1761"/>
        <v>46294</v>
      </c>
      <c r="L6630" s="1">
        <f t="shared" ca="1" si="1762"/>
        <v>46307</v>
      </c>
      <c r="M6630" s="1">
        <f t="shared" ca="1" si="1763"/>
        <v>46305</v>
      </c>
      <c r="N6630">
        <f t="shared" ca="1" si="1764"/>
        <v>133802.6</v>
      </c>
      <c r="O6630" s="3">
        <f t="shared" ca="1" si="1765"/>
        <v>40437.399999999994</v>
      </c>
      <c r="P6630" s="2">
        <f t="shared" ca="1" si="1766"/>
        <v>0.23207874196510556</v>
      </c>
      <c r="Q6630" t="str">
        <f t="shared" ca="1" si="1767"/>
        <v>On Time</v>
      </c>
    </row>
    <row r="6631" spans="1:17" x14ac:dyDescent="0.3">
      <c r="A6631" t="str">
        <f t="shared" si="1751"/>
        <v>S06630</v>
      </c>
      <c r="B6631" t="str">
        <f t="shared" ca="1" si="1752"/>
        <v>Alpha Traders</v>
      </c>
      <c r="C6631" t="str">
        <f t="shared" ca="1" si="1753"/>
        <v>Australia</v>
      </c>
      <c r="D6631" t="str">
        <f t="shared" ca="1" si="1754"/>
        <v>Pickles</v>
      </c>
      <c r="E6631">
        <f t="shared" ca="1" si="1755"/>
        <v>144</v>
      </c>
      <c r="F6631" s="3">
        <f t="shared" ca="1" si="1756"/>
        <v>287</v>
      </c>
      <c r="G6631">
        <f t="shared" ca="1" si="1757"/>
        <v>41328</v>
      </c>
      <c r="H6631">
        <f t="shared" ca="1" si="1758"/>
        <v>21490.560000000001</v>
      </c>
      <c r="I6631">
        <f t="shared" ca="1" si="1759"/>
        <v>3694</v>
      </c>
      <c r="J6631">
        <f t="shared" ca="1" si="1760"/>
        <v>2587</v>
      </c>
      <c r="K6631" s="1">
        <f t="shared" ca="1" si="1761"/>
        <v>45953</v>
      </c>
      <c r="L6631" s="1">
        <f t="shared" ca="1" si="1762"/>
        <v>45960</v>
      </c>
      <c r="M6631" s="1">
        <f t="shared" ca="1" si="1763"/>
        <v>45965</v>
      </c>
      <c r="N6631">
        <f t="shared" ca="1" si="1764"/>
        <v>27771.56</v>
      </c>
      <c r="O6631" s="3">
        <f t="shared" ca="1" si="1765"/>
        <v>13556.439999999999</v>
      </c>
      <c r="P6631" s="2">
        <f t="shared" ca="1" si="1766"/>
        <v>0.32802071234998059</v>
      </c>
      <c r="Q6631" t="str">
        <f t="shared" ca="1" si="1767"/>
        <v>Late</v>
      </c>
    </row>
    <row r="6632" spans="1:17" x14ac:dyDescent="0.3">
      <c r="A6632" t="str">
        <f t="shared" si="1751"/>
        <v>S06631</v>
      </c>
      <c r="B6632" t="str">
        <f t="shared" ca="1" si="1752"/>
        <v>Oceanic Exports</v>
      </c>
      <c r="C6632" t="str">
        <f t="shared" ca="1" si="1753"/>
        <v>UAE</v>
      </c>
      <c r="D6632" t="str">
        <f t="shared" ca="1" si="1754"/>
        <v>Tea</v>
      </c>
      <c r="E6632">
        <f t="shared" ca="1" si="1755"/>
        <v>148</v>
      </c>
      <c r="F6632" s="3">
        <f t="shared" ca="1" si="1756"/>
        <v>772</v>
      </c>
      <c r="G6632">
        <f t="shared" ca="1" si="1757"/>
        <v>114256</v>
      </c>
      <c r="H6632">
        <f t="shared" ca="1" si="1758"/>
        <v>67411.039999999994</v>
      </c>
      <c r="I6632">
        <f t="shared" ca="1" si="1759"/>
        <v>11395</v>
      </c>
      <c r="J6632">
        <f t="shared" ca="1" si="1760"/>
        <v>2420</v>
      </c>
      <c r="K6632" s="1">
        <f t="shared" ca="1" si="1761"/>
        <v>46076</v>
      </c>
      <c r="L6632" s="1">
        <f t="shared" ca="1" si="1762"/>
        <v>46094</v>
      </c>
      <c r="M6632" s="1">
        <f t="shared" ca="1" si="1763"/>
        <v>46099</v>
      </c>
      <c r="N6632">
        <f t="shared" ca="1" si="1764"/>
        <v>81226.039999999994</v>
      </c>
      <c r="O6632" s="3">
        <f t="shared" ca="1" si="1765"/>
        <v>33029.960000000006</v>
      </c>
      <c r="P6632" s="2">
        <f t="shared" ca="1" si="1766"/>
        <v>0.28908731270130239</v>
      </c>
      <c r="Q6632" t="str">
        <f t="shared" ca="1" si="1767"/>
        <v>Late</v>
      </c>
    </row>
    <row r="6633" spans="1:17" x14ac:dyDescent="0.3">
      <c r="A6633" t="str">
        <f t="shared" si="1751"/>
        <v>S06632</v>
      </c>
      <c r="B6633" t="str">
        <f t="shared" ca="1" si="1752"/>
        <v>Oceanic Exports</v>
      </c>
      <c r="C6633" t="str">
        <f t="shared" ca="1" si="1753"/>
        <v>Singapore</v>
      </c>
      <c r="D6633" t="str">
        <f t="shared" ca="1" si="1754"/>
        <v>Pickles</v>
      </c>
      <c r="E6633">
        <f t="shared" ca="1" si="1755"/>
        <v>367</v>
      </c>
      <c r="F6633" s="3">
        <f t="shared" ca="1" si="1756"/>
        <v>535</v>
      </c>
      <c r="G6633">
        <f t="shared" ca="1" si="1757"/>
        <v>196345</v>
      </c>
      <c r="H6633">
        <f t="shared" ca="1" si="1758"/>
        <v>115843.55</v>
      </c>
      <c r="I6633">
        <f t="shared" ca="1" si="1759"/>
        <v>10421</v>
      </c>
      <c r="J6633">
        <f t="shared" ca="1" si="1760"/>
        <v>3963</v>
      </c>
      <c r="K6633" s="1">
        <f t="shared" ca="1" si="1761"/>
        <v>46024</v>
      </c>
      <c r="L6633" s="1">
        <f t="shared" ca="1" si="1762"/>
        <v>46034</v>
      </c>
      <c r="M6633" s="1">
        <f t="shared" ca="1" si="1763"/>
        <v>46036</v>
      </c>
      <c r="N6633">
        <f t="shared" ca="1" si="1764"/>
        <v>130227.55</v>
      </c>
      <c r="O6633" s="3">
        <f t="shared" ca="1" si="1765"/>
        <v>66117.45</v>
      </c>
      <c r="P6633" s="2">
        <f t="shared" ca="1" si="1766"/>
        <v>0.33674119534492858</v>
      </c>
      <c r="Q6633" t="str">
        <f t="shared" ca="1" si="1767"/>
        <v>Late</v>
      </c>
    </row>
    <row r="6634" spans="1:17" x14ac:dyDescent="0.3">
      <c r="A6634" t="str">
        <f t="shared" si="1751"/>
        <v>S06633</v>
      </c>
      <c r="B6634" t="str">
        <f t="shared" ca="1" si="1752"/>
        <v>Alpha Traders</v>
      </c>
      <c r="C6634" t="str">
        <f t="shared" ca="1" si="1753"/>
        <v>UK</v>
      </c>
      <c r="D6634" t="str">
        <f t="shared" ca="1" si="1754"/>
        <v>Spices</v>
      </c>
      <c r="E6634">
        <f t="shared" ca="1" si="1755"/>
        <v>385</v>
      </c>
      <c r="F6634" s="3">
        <f t="shared" ca="1" si="1756"/>
        <v>646</v>
      </c>
      <c r="G6634">
        <f t="shared" ca="1" si="1757"/>
        <v>248710</v>
      </c>
      <c r="H6634">
        <f t="shared" ca="1" si="1758"/>
        <v>154200.20000000001</v>
      </c>
      <c r="I6634">
        <f t="shared" ca="1" si="1759"/>
        <v>8508</v>
      </c>
      <c r="J6634">
        <f t="shared" ca="1" si="1760"/>
        <v>1518</v>
      </c>
      <c r="K6634" s="1">
        <f t="shared" ca="1" si="1761"/>
        <v>46105</v>
      </c>
      <c r="L6634" s="1">
        <f t="shared" ca="1" si="1762"/>
        <v>46119</v>
      </c>
      <c r="M6634" s="1">
        <f t="shared" ca="1" si="1763"/>
        <v>46116</v>
      </c>
      <c r="N6634">
        <f t="shared" ca="1" si="1764"/>
        <v>164226.20000000001</v>
      </c>
      <c r="O6634" s="3">
        <f t="shared" ca="1" si="1765"/>
        <v>84483.799999999988</v>
      </c>
      <c r="P6634" s="2">
        <f t="shared" ca="1" si="1766"/>
        <v>0.33968799002854727</v>
      </c>
      <c r="Q6634" t="str">
        <f t="shared" ca="1" si="1767"/>
        <v>On Time</v>
      </c>
    </row>
    <row r="6635" spans="1:17" x14ac:dyDescent="0.3">
      <c r="A6635" t="str">
        <f t="shared" si="1751"/>
        <v>S06634</v>
      </c>
      <c r="B6635" t="str">
        <f t="shared" ca="1" si="1752"/>
        <v>FreshMart Ltd</v>
      </c>
      <c r="C6635" t="str">
        <f t="shared" ca="1" si="1753"/>
        <v>Australia</v>
      </c>
      <c r="D6635" t="str">
        <f t="shared" ca="1" si="1754"/>
        <v>Tea</v>
      </c>
      <c r="E6635">
        <f t="shared" ca="1" si="1755"/>
        <v>160</v>
      </c>
      <c r="F6635" s="3">
        <f t="shared" ca="1" si="1756"/>
        <v>606</v>
      </c>
      <c r="G6635">
        <f t="shared" ca="1" si="1757"/>
        <v>96960</v>
      </c>
      <c r="H6635">
        <f t="shared" ca="1" si="1758"/>
        <v>48480</v>
      </c>
      <c r="I6635">
        <f t="shared" ca="1" si="1759"/>
        <v>3593</v>
      </c>
      <c r="J6635">
        <f t="shared" ca="1" si="1760"/>
        <v>2130</v>
      </c>
      <c r="K6635" s="1">
        <f t="shared" ca="1" si="1761"/>
        <v>46202</v>
      </c>
      <c r="L6635" s="1">
        <f t="shared" ca="1" si="1762"/>
        <v>46215</v>
      </c>
      <c r="M6635" s="1">
        <f t="shared" ca="1" si="1763"/>
        <v>46217</v>
      </c>
      <c r="N6635">
        <f t="shared" ca="1" si="1764"/>
        <v>54203</v>
      </c>
      <c r="O6635" s="3">
        <f t="shared" ca="1" si="1765"/>
        <v>42757</v>
      </c>
      <c r="P6635" s="2">
        <f t="shared" ca="1" si="1766"/>
        <v>0.44097566006600658</v>
      </c>
      <c r="Q6635" t="str">
        <f t="shared" ca="1" si="1767"/>
        <v>Late</v>
      </c>
    </row>
    <row r="6636" spans="1:17" x14ac:dyDescent="0.3">
      <c r="A6636" t="str">
        <f t="shared" si="1751"/>
        <v>S06635</v>
      </c>
      <c r="B6636" t="str">
        <f t="shared" ca="1" si="1752"/>
        <v>Global Foods</v>
      </c>
      <c r="C6636" t="str">
        <f t="shared" ca="1" si="1753"/>
        <v>Singapore</v>
      </c>
      <c r="D6636" t="str">
        <f t="shared" ca="1" si="1754"/>
        <v>Spices</v>
      </c>
      <c r="E6636">
        <f t="shared" ca="1" si="1755"/>
        <v>405</v>
      </c>
      <c r="F6636" s="3">
        <f t="shared" ca="1" si="1756"/>
        <v>414</v>
      </c>
      <c r="G6636">
        <f t="shared" ca="1" si="1757"/>
        <v>167670</v>
      </c>
      <c r="H6636">
        <f t="shared" ca="1" si="1758"/>
        <v>92218.5</v>
      </c>
      <c r="I6636">
        <f t="shared" ca="1" si="1759"/>
        <v>7751</v>
      </c>
      <c r="J6636">
        <f t="shared" ca="1" si="1760"/>
        <v>977</v>
      </c>
      <c r="K6636" s="1">
        <f t="shared" ca="1" si="1761"/>
        <v>46074</v>
      </c>
      <c r="L6636" s="1">
        <f t="shared" ca="1" si="1762"/>
        <v>46094</v>
      </c>
      <c r="M6636" s="1">
        <f t="shared" ca="1" si="1763"/>
        <v>46091</v>
      </c>
      <c r="N6636">
        <f t="shared" ca="1" si="1764"/>
        <v>100946.5</v>
      </c>
      <c r="O6636" s="3">
        <f t="shared" ca="1" si="1765"/>
        <v>66723.5</v>
      </c>
      <c r="P6636" s="2">
        <f t="shared" ca="1" si="1766"/>
        <v>0.39794536887934634</v>
      </c>
      <c r="Q6636" t="str">
        <f t="shared" ca="1" si="1767"/>
        <v>On Time</v>
      </c>
    </row>
    <row r="6637" spans="1:17" x14ac:dyDescent="0.3">
      <c r="A6637" t="str">
        <f t="shared" si="1751"/>
        <v>S06636</v>
      </c>
      <c r="B6637" t="str">
        <f t="shared" ca="1" si="1752"/>
        <v>Alpha Traders</v>
      </c>
      <c r="C6637" t="str">
        <f t="shared" ca="1" si="1753"/>
        <v>Canada</v>
      </c>
      <c r="D6637" t="str">
        <f t="shared" ca="1" si="1754"/>
        <v>Pickles</v>
      </c>
      <c r="E6637">
        <f t="shared" ca="1" si="1755"/>
        <v>61</v>
      </c>
      <c r="F6637" s="3">
        <f t="shared" ca="1" si="1756"/>
        <v>341</v>
      </c>
      <c r="G6637">
        <f t="shared" ca="1" si="1757"/>
        <v>20801</v>
      </c>
      <c r="H6637">
        <f t="shared" ca="1" si="1758"/>
        <v>15600.75</v>
      </c>
      <c r="I6637">
        <f t="shared" ca="1" si="1759"/>
        <v>6161</v>
      </c>
      <c r="J6637">
        <f t="shared" ca="1" si="1760"/>
        <v>2562</v>
      </c>
      <c r="K6637" s="1">
        <f t="shared" ca="1" si="1761"/>
        <v>45976</v>
      </c>
      <c r="L6637" s="1">
        <f t="shared" ca="1" si="1762"/>
        <v>45988</v>
      </c>
      <c r="M6637" s="1">
        <f t="shared" ca="1" si="1763"/>
        <v>45990</v>
      </c>
      <c r="N6637">
        <f t="shared" ca="1" si="1764"/>
        <v>24323.75</v>
      </c>
      <c r="O6637" s="3">
        <f t="shared" ca="1" si="1765"/>
        <v>-3522.75</v>
      </c>
      <c r="P6637" s="2">
        <f t="shared" ca="1" si="1766"/>
        <v>-0.16935483870967741</v>
      </c>
      <c r="Q6637" t="str">
        <f t="shared" ca="1" si="1767"/>
        <v>Late</v>
      </c>
    </row>
    <row r="6638" spans="1:17" x14ac:dyDescent="0.3">
      <c r="A6638" t="str">
        <f t="shared" si="1751"/>
        <v>S06637</v>
      </c>
      <c r="B6638" t="str">
        <f t="shared" ca="1" si="1752"/>
        <v>Prime Wholesale</v>
      </c>
      <c r="C6638" t="str">
        <f t="shared" ca="1" si="1753"/>
        <v>Singapore</v>
      </c>
      <c r="D6638" t="str">
        <f t="shared" ca="1" si="1754"/>
        <v>Spices</v>
      </c>
      <c r="E6638">
        <f t="shared" ca="1" si="1755"/>
        <v>437</v>
      </c>
      <c r="F6638" s="3">
        <f t="shared" ca="1" si="1756"/>
        <v>461</v>
      </c>
      <c r="G6638">
        <f t="shared" ca="1" si="1757"/>
        <v>201457</v>
      </c>
      <c r="H6638">
        <f t="shared" ca="1" si="1758"/>
        <v>102743.07</v>
      </c>
      <c r="I6638">
        <f t="shared" ca="1" si="1759"/>
        <v>11666</v>
      </c>
      <c r="J6638">
        <f t="shared" ca="1" si="1760"/>
        <v>1198</v>
      </c>
      <c r="K6638" s="1">
        <f t="shared" ca="1" si="1761"/>
        <v>46216</v>
      </c>
      <c r="L6638" s="1">
        <f t="shared" ca="1" si="1762"/>
        <v>46230</v>
      </c>
      <c r="M6638" s="1">
        <f t="shared" ca="1" si="1763"/>
        <v>46229</v>
      </c>
      <c r="N6638">
        <f t="shared" ca="1" si="1764"/>
        <v>115607.07</v>
      </c>
      <c r="O6638" s="3">
        <f t="shared" ca="1" si="1765"/>
        <v>85849.93</v>
      </c>
      <c r="P6638" s="2">
        <f t="shared" ca="1" si="1766"/>
        <v>0.42614518234660492</v>
      </c>
      <c r="Q6638" t="str">
        <f t="shared" ca="1" si="1767"/>
        <v>On Time</v>
      </c>
    </row>
    <row r="6639" spans="1:17" x14ac:dyDescent="0.3">
      <c r="A6639" t="str">
        <f t="shared" si="1751"/>
        <v>S06638</v>
      </c>
      <c r="B6639" t="str">
        <f t="shared" ca="1" si="1752"/>
        <v>Beta Imports</v>
      </c>
      <c r="C6639" t="str">
        <f t="shared" ca="1" si="1753"/>
        <v>UK</v>
      </c>
      <c r="D6639" t="str">
        <f t="shared" ca="1" si="1754"/>
        <v>Spices</v>
      </c>
      <c r="E6639">
        <f t="shared" ca="1" si="1755"/>
        <v>95</v>
      </c>
      <c r="F6639" s="3">
        <f t="shared" ca="1" si="1756"/>
        <v>781</v>
      </c>
      <c r="G6639">
        <f t="shared" ca="1" si="1757"/>
        <v>74195</v>
      </c>
      <c r="H6639">
        <f t="shared" ca="1" si="1758"/>
        <v>50452.6</v>
      </c>
      <c r="I6639">
        <f t="shared" ca="1" si="1759"/>
        <v>1623</v>
      </c>
      <c r="J6639">
        <f t="shared" ca="1" si="1760"/>
        <v>1919</v>
      </c>
      <c r="K6639" s="1">
        <f t="shared" ca="1" si="1761"/>
        <v>46240</v>
      </c>
      <c r="L6639" s="1">
        <f t="shared" ca="1" si="1762"/>
        <v>46251</v>
      </c>
      <c r="M6639" s="1">
        <f t="shared" ca="1" si="1763"/>
        <v>46251</v>
      </c>
      <c r="N6639">
        <f t="shared" ca="1" si="1764"/>
        <v>53994.6</v>
      </c>
      <c r="O6639" s="3">
        <f t="shared" ca="1" si="1765"/>
        <v>20200.400000000001</v>
      </c>
      <c r="P6639" s="2">
        <f t="shared" ca="1" si="1766"/>
        <v>0.27226093402520385</v>
      </c>
      <c r="Q6639" t="str">
        <f t="shared" ca="1" si="1767"/>
        <v>On Time</v>
      </c>
    </row>
    <row r="6640" spans="1:17" x14ac:dyDescent="0.3">
      <c r="A6640" t="str">
        <f t="shared" si="1751"/>
        <v>S06639</v>
      </c>
      <c r="B6640" t="str">
        <f t="shared" ca="1" si="1752"/>
        <v>Prime Wholesale</v>
      </c>
      <c r="C6640" t="str">
        <f t="shared" ca="1" si="1753"/>
        <v>Canada</v>
      </c>
      <c r="D6640" t="str">
        <f t="shared" ca="1" si="1754"/>
        <v>Rice</v>
      </c>
      <c r="E6640">
        <f t="shared" ca="1" si="1755"/>
        <v>391</v>
      </c>
      <c r="F6640" s="3">
        <f t="shared" ca="1" si="1756"/>
        <v>243</v>
      </c>
      <c r="G6640">
        <f t="shared" ca="1" si="1757"/>
        <v>95013</v>
      </c>
      <c r="H6640">
        <f t="shared" ca="1" si="1758"/>
        <v>42755.85</v>
      </c>
      <c r="I6640">
        <f t="shared" ca="1" si="1759"/>
        <v>10761</v>
      </c>
      <c r="J6640">
        <f t="shared" ca="1" si="1760"/>
        <v>3637</v>
      </c>
      <c r="K6640" s="1">
        <f t="shared" ca="1" si="1761"/>
        <v>45796</v>
      </c>
      <c r="L6640" s="1">
        <f t="shared" ca="1" si="1762"/>
        <v>45808</v>
      </c>
      <c r="M6640" s="1">
        <f t="shared" ca="1" si="1763"/>
        <v>45806</v>
      </c>
      <c r="N6640">
        <f t="shared" ca="1" si="1764"/>
        <v>57153.85</v>
      </c>
      <c r="O6640" s="3">
        <f t="shared" ca="1" si="1765"/>
        <v>37859.15</v>
      </c>
      <c r="P6640" s="2">
        <f t="shared" ca="1" si="1766"/>
        <v>0.39846284192689424</v>
      </c>
      <c r="Q6640" t="str">
        <f t="shared" ca="1" si="1767"/>
        <v>On Time</v>
      </c>
    </row>
    <row r="6641" spans="1:17" x14ac:dyDescent="0.3">
      <c r="A6641" t="str">
        <f t="shared" si="1751"/>
        <v>S06640</v>
      </c>
      <c r="B6641" t="str">
        <f t="shared" ca="1" si="1752"/>
        <v>Prime Wholesale</v>
      </c>
      <c r="C6641" t="str">
        <f t="shared" ca="1" si="1753"/>
        <v>Canada</v>
      </c>
      <c r="D6641" t="str">
        <f t="shared" ca="1" si="1754"/>
        <v>Tea</v>
      </c>
      <c r="E6641">
        <f t="shared" ca="1" si="1755"/>
        <v>168</v>
      </c>
      <c r="F6641" s="3">
        <f t="shared" ca="1" si="1756"/>
        <v>145</v>
      </c>
      <c r="G6641">
        <f t="shared" ca="1" si="1757"/>
        <v>24360</v>
      </c>
      <c r="H6641">
        <f t="shared" ca="1" si="1758"/>
        <v>17052</v>
      </c>
      <c r="I6641">
        <f t="shared" ca="1" si="1759"/>
        <v>6380</v>
      </c>
      <c r="J6641">
        <f t="shared" ca="1" si="1760"/>
        <v>2456</v>
      </c>
      <c r="K6641" s="1">
        <f t="shared" ca="1" si="1761"/>
        <v>46367</v>
      </c>
      <c r="L6641" s="1">
        <f t="shared" ca="1" si="1762"/>
        <v>46378</v>
      </c>
      <c r="M6641" s="1">
        <f t="shared" ca="1" si="1763"/>
        <v>46382</v>
      </c>
      <c r="N6641">
        <f t="shared" ca="1" si="1764"/>
        <v>25888</v>
      </c>
      <c r="O6641" s="3">
        <f t="shared" ca="1" si="1765"/>
        <v>-1528</v>
      </c>
      <c r="P6641" s="2">
        <f t="shared" ca="1" si="1766"/>
        <v>-6.2725779967159279E-2</v>
      </c>
      <c r="Q6641" t="str">
        <f t="shared" ca="1" si="1767"/>
        <v>Late</v>
      </c>
    </row>
    <row r="6642" spans="1:17" x14ac:dyDescent="0.3">
      <c r="A6642" t="str">
        <f t="shared" si="1751"/>
        <v>S06641</v>
      </c>
      <c r="B6642" t="str">
        <f t="shared" ca="1" si="1752"/>
        <v>Beta Imports</v>
      </c>
      <c r="C6642" t="str">
        <f t="shared" ca="1" si="1753"/>
        <v>UK</v>
      </c>
      <c r="D6642" t="str">
        <f t="shared" ca="1" si="1754"/>
        <v>Spices</v>
      </c>
      <c r="E6642">
        <f t="shared" ca="1" si="1755"/>
        <v>376</v>
      </c>
      <c r="F6642" s="3">
        <f t="shared" ca="1" si="1756"/>
        <v>236</v>
      </c>
      <c r="G6642">
        <f t="shared" ca="1" si="1757"/>
        <v>88736</v>
      </c>
      <c r="H6642">
        <f t="shared" ca="1" si="1758"/>
        <v>53241.599999999999</v>
      </c>
      <c r="I6642">
        <f t="shared" ca="1" si="1759"/>
        <v>7511</v>
      </c>
      <c r="J6642">
        <f t="shared" ca="1" si="1760"/>
        <v>1243</v>
      </c>
      <c r="K6642" s="1">
        <f t="shared" ca="1" si="1761"/>
        <v>45995</v>
      </c>
      <c r="L6642" s="1">
        <f t="shared" ca="1" si="1762"/>
        <v>46002</v>
      </c>
      <c r="M6642" s="1">
        <f t="shared" ca="1" si="1763"/>
        <v>46000</v>
      </c>
      <c r="N6642">
        <f t="shared" ca="1" si="1764"/>
        <v>61995.6</v>
      </c>
      <c r="O6642" s="3">
        <f t="shared" ca="1" si="1765"/>
        <v>26740.400000000001</v>
      </c>
      <c r="P6642" s="2">
        <f t="shared" ca="1" si="1766"/>
        <v>0.30134781824738555</v>
      </c>
      <c r="Q6642" t="str">
        <f t="shared" ca="1" si="1767"/>
        <v>On Time</v>
      </c>
    </row>
    <row r="6643" spans="1:17" x14ac:dyDescent="0.3">
      <c r="A6643" t="str">
        <f t="shared" si="1751"/>
        <v>S06642</v>
      </c>
      <c r="B6643" t="str">
        <f t="shared" ca="1" si="1752"/>
        <v>Prime Wholesale</v>
      </c>
      <c r="C6643" t="str">
        <f t="shared" ca="1" si="1753"/>
        <v>Singapore</v>
      </c>
      <c r="D6643" t="str">
        <f t="shared" ca="1" si="1754"/>
        <v>Spices</v>
      </c>
      <c r="E6643">
        <f t="shared" ca="1" si="1755"/>
        <v>351</v>
      </c>
      <c r="F6643" s="3">
        <f t="shared" ca="1" si="1756"/>
        <v>185</v>
      </c>
      <c r="G6643">
        <f t="shared" ca="1" si="1757"/>
        <v>64935</v>
      </c>
      <c r="H6643">
        <f t="shared" ca="1" si="1758"/>
        <v>35064.9</v>
      </c>
      <c r="I6643">
        <f t="shared" ca="1" si="1759"/>
        <v>8343</v>
      </c>
      <c r="J6643">
        <f t="shared" ca="1" si="1760"/>
        <v>2911</v>
      </c>
      <c r="K6643" s="1">
        <f t="shared" ca="1" si="1761"/>
        <v>45792</v>
      </c>
      <c r="L6643" s="1">
        <f t="shared" ca="1" si="1762"/>
        <v>45804</v>
      </c>
      <c r="M6643" s="1">
        <f t="shared" ca="1" si="1763"/>
        <v>45805</v>
      </c>
      <c r="N6643">
        <f t="shared" ca="1" si="1764"/>
        <v>46318.9</v>
      </c>
      <c r="O6643" s="3">
        <f t="shared" ca="1" si="1765"/>
        <v>18616.099999999999</v>
      </c>
      <c r="P6643" s="2">
        <f t="shared" ca="1" si="1766"/>
        <v>0.28668822668822669</v>
      </c>
      <c r="Q6643" t="str">
        <f t="shared" ca="1" si="1767"/>
        <v>Late</v>
      </c>
    </row>
    <row r="6644" spans="1:17" x14ac:dyDescent="0.3">
      <c r="A6644" t="str">
        <f t="shared" si="1751"/>
        <v>S06643</v>
      </c>
      <c r="B6644" t="str">
        <f t="shared" ca="1" si="1752"/>
        <v>Prime Wholesale</v>
      </c>
      <c r="C6644" t="str">
        <f t="shared" ca="1" si="1753"/>
        <v>UAE</v>
      </c>
      <c r="D6644" t="str">
        <f t="shared" ca="1" si="1754"/>
        <v>Tea</v>
      </c>
      <c r="E6644">
        <f t="shared" ca="1" si="1755"/>
        <v>415</v>
      </c>
      <c r="F6644" s="3">
        <f t="shared" ca="1" si="1756"/>
        <v>158</v>
      </c>
      <c r="G6644">
        <f t="shared" ca="1" si="1757"/>
        <v>65570</v>
      </c>
      <c r="H6644">
        <f t="shared" ca="1" si="1758"/>
        <v>30162.2</v>
      </c>
      <c r="I6644">
        <f t="shared" ca="1" si="1759"/>
        <v>7697</v>
      </c>
      <c r="J6644">
        <f t="shared" ca="1" si="1760"/>
        <v>3268</v>
      </c>
      <c r="K6644" s="1">
        <f t="shared" ca="1" si="1761"/>
        <v>45712</v>
      </c>
      <c r="L6644" s="1">
        <f t="shared" ca="1" si="1762"/>
        <v>45720</v>
      </c>
      <c r="M6644" s="1">
        <f t="shared" ca="1" si="1763"/>
        <v>45717</v>
      </c>
      <c r="N6644">
        <f t="shared" ca="1" si="1764"/>
        <v>41127.199999999997</v>
      </c>
      <c r="O6644" s="3">
        <f t="shared" ca="1" si="1765"/>
        <v>24442.800000000003</v>
      </c>
      <c r="P6644" s="2">
        <f t="shared" ca="1" si="1766"/>
        <v>0.3727741345127345</v>
      </c>
      <c r="Q6644" t="str">
        <f t="shared" ca="1" si="1767"/>
        <v>On Time</v>
      </c>
    </row>
    <row r="6645" spans="1:17" x14ac:dyDescent="0.3">
      <c r="A6645" t="str">
        <f t="shared" si="1751"/>
        <v>S06644</v>
      </c>
      <c r="B6645" t="str">
        <f t="shared" ca="1" si="1752"/>
        <v>Prime Wholesale</v>
      </c>
      <c r="C6645" t="str">
        <f t="shared" ca="1" si="1753"/>
        <v>Canada</v>
      </c>
      <c r="D6645" t="str">
        <f t="shared" ca="1" si="1754"/>
        <v>Pickles</v>
      </c>
      <c r="E6645">
        <f t="shared" ca="1" si="1755"/>
        <v>272</v>
      </c>
      <c r="F6645" s="3">
        <f t="shared" ca="1" si="1756"/>
        <v>738</v>
      </c>
      <c r="G6645">
        <f t="shared" ca="1" si="1757"/>
        <v>200736</v>
      </c>
      <c r="H6645">
        <f t="shared" ca="1" si="1758"/>
        <v>148544.64000000001</v>
      </c>
      <c r="I6645">
        <f t="shared" ca="1" si="1759"/>
        <v>2915</v>
      </c>
      <c r="J6645">
        <f t="shared" ca="1" si="1760"/>
        <v>3413</v>
      </c>
      <c r="K6645" s="1">
        <f t="shared" ca="1" si="1761"/>
        <v>46295</v>
      </c>
      <c r="L6645" s="1">
        <f t="shared" ca="1" si="1762"/>
        <v>46304</v>
      </c>
      <c r="M6645" s="1">
        <f t="shared" ca="1" si="1763"/>
        <v>46307</v>
      </c>
      <c r="N6645">
        <f t="shared" ca="1" si="1764"/>
        <v>154872.64000000001</v>
      </c>
      <c r="O6645" s="3">
        <f t="shared" ca="1" si="1765"/>
        <v>45863.359999999986</v>
      </c>
      <c r="P6645" s="2">
        <f t="shared" ca="1" si="1766"/>
        <v>0.2284760082894946</v>
      </c>
      <c r="Q6645" t="str">
        <f t="shared" ca="1" si="1767"/>
        <v>Late</v>
      </c>
    </row>
    <row r="6646" spans="1:17" x14ac:dyDescent="0.3">
      <c r="A6646" t="str">
        <f t="shared" si="1751"/>
        <v>S06645</v>
      </c>
      <c r="B6646" t="str">
        <f t="shared" ca="1" si="1752"/>
        <v>Oceanic Exports</v>
      </c>
      <c r="C6646" t="str">
        <f t="shared" ca="1" si="1753"/>
        <v>Canada</v>
      </c>
      <c r="D6646" t="str">
        <f t="shared" ca="1" si="1754"/>
        <v>Pickles</v>
      </c>
      <c r="E6646">
        <f t="shared" ca="1" si="1755"/>
        <v>449</v>
      </c>
      <c r="F6646" s="3">
        <f t="shared" ca="1" si="1756"/>
        <v>283</v>
      </c>
      <c r="G6646">
        <f t="shared" ca="1" si="1757"/>
        <v>127067</v>
      </c>
      <c r="H6646">
        <f t="shared" ca="1" si="1758"/>
        <v>59721.49</v>
      </c>
      <c r="I6646">
        <f t="shared" ca="1" si="1759"/>
        <v>2936</v>
      </c>
      <c r="J6646">
        <f t="shared" ca="1" si="1760"/>
        <v>3421</v>
      </c>
      <c r="K6646" s="1">
        <f t="shared" ca="1" si="1761"/>
        <v>46364</v>
      </c>
      <c r="L6646" s="1">
        <f t="shared" ca="1" si="1762"/>
        <v>46383</v>
      </c>
      <c r="M6646" s="1">
        <f t="shared" ca="1" si="1763"/>
        <v>46386</v>
      </c>
      <c r="N6646">
        <f t="shared" ca="1" si="1764"/>
        <v>66078.489999999991</v>
      </c>
      <c r="O6646" s="3">
        <f t="shared" ca="1" si="1765"/>
        <v>60988.510000000009</v>
      </c>
      <c r="P6646" s="2">
        <f t="shared" ca="1" si="1766"/>
        <v>0.47997127499665537</v>
      </c>
      <c r="Q6646" t="str">
        <f t="shared" ca="1" si="1767"/>
        <v>Late</v>
      </c>
    </row>
    <row r="6647" spans="1:17" x14ac:dyDescent="0.3">
      <c r="A6647" t="str">
        <f t="shared" si="1751"/>
        <v>S06646</v>
      </c>
      <c r="B6647" t="str">
        <f t="shared" ca="1" si="1752"/>
        <v>Prime Wholesale</v>
      </c>
      <c r="C6647" t="str">
        <f t="shared" ca="1" si="1753"/>
        <v>Singapore</v>
      </c>
      <c r="D6647" t="str">
        <f t="shared" ca="1" si="1754"/>
        <v>Rice</v>
      </c>
      <c r="E6647">
        <f t="shared" ca="1" si="1755"/>
        <v>343</v>
      </c>
      <c r="F6647" s="3">
        <f t="shared" ca="1" si="1756"/>
        <v>238</v>
      </c>
      <c r="G6647">
        <f t="shared" ca="1" si="1757"/>
        <v>81634</v>
      </c>
      <c r="H6647">
        <f t="shared" ca="1" si="1758"/>
        <v>36735.300000000003</v>
      </c>
      <c r="I6647">
        <f t="shared" ca="1" si="1759"/>
        <v>5372</v>
      </c>
      <c r="J6647">
        <f t="shared" ca="1" si="1760"/>
        <v>3960</v>
      </c>
      <c r="K6647" s="1">
        <f t="shared" ca="1" si="1761"/>
        <v>45939</v>
      </c>
      <c r="L6647" s="1">
        <f t="shared" ca="1" si="1762"/>
        <v>45952</v>
      </c>
      <c r="M6647" s="1">
        <f t="shared" ca="1" si="1763"/>
        <v>45956</v>
      </c>
      <c r="N6647">
        <f t="shared" ca="1" si="1764"/>
        <v>46067.3</v>
      </c>
      <c r="O6647" s="3">
        <f t="shared" ca="1" si="1765"/>
        <v>35566.699999999997</v>
      </c>
      <c r="P6647" s="2">
        <f t="shared" ca="1" si="1766"/>
        <v>0.43568488619937767</v>
      </c>
      <c r="Q6647" t="str">
        <f t="shared" ca="1" si="1767"/>
        <v>Late</v>
      </c>
    </row>
    <row r="6648" spans="1:17" x14ac:dyDescent="0.3">
      <c r="A6648" t="str">
        <f t="shared" si="1751"/>
        <v>S06647</v>
      </c>
      <c r="B6648" t="str">
        <f t="shared" ca="1" si="1752"/>
        <v>Prime Wholesale</v>
      </c>
      <c r="C6648" t="str">
        <f t="shared" ca="1" si="1753"/>
        <v>Canada</v>
      </c>
      <c r="D6648" t="str">
        <f t="shared" ca="1" si="1754"/>
        <v>Rice</v>
      </c>
      <c r="E6648">
        <f t="shared" ca="1" si="1755"/>
        <v>204</v>
      </c>
      <c r="F6648" s="3">
        <f t="shared" ca="1" si="1756"/>
        <v>316</v>
      </c>
      <c r="G6648">
        <f t="shared" ca="1" si="1757"/>
        <v>64464</v>
      </c>
      <c r="H6648">
        <f t="shared" ca="1" si="1758"/>
        <v>34165.919999999998</v>
      </c>
      <c r="I6648">
        <f t="shared" ca="1" si="1759"/>
        <v>3792</v>
      </c>
      <c r="J6648">
        <f t="shared" ca="1" si="1760"/>
        <v>1446</v>
      </c>
      <c r="K6648" s="1">
        <f t="shared" ca="1" si="1761"/>
        <v>46022</v>
      </c>
      <c r="L6648" s="1">
        <f t="shared" ca="1" si="1762"/>
        <v>46039</v>
      </c>
      <c r="M6648" s="1">
        <f t="shared" ca="1" si="1763"/>
        <v>46039</v>
      </c>
      <c r="N6648">
        <f t="shared" ca="1" si="1764"/>
        <v>39403.919999999998</v>
      </c>
      <c r="O6648" s="3">
        <f t="shared" ca="1" si="1765"/>
        <v>25060.080000000002</v>
      </c>
      <c r="P6648" s="2">
        <f t="shared" ca="1" si="1766"/>
        <v>0.38874534623976176</v>
      </c>
      <c r="Q6648" t="str">
        <f t="shared" ca="1" si="1767"/>
        <v>On Time</v>
      </c>
    </row>
    <row r="6649" spans="1:17" x14ac:dyDescent="0.3">
      <c r="A6649" t="str">
        <f t="shared" si="1751"/>
        <v>S06648</v>
      </c>
      <c r="B6649" t="str">
        <f t="shared" ca="1" si="1752"/>
        <v>FreshMart Ltd</v>
      </c>
      <c r="C6649" t="str">
        <f t="shared" ca="1" si="1753"/>
        <v>UK</v>
      </c>
      <c r="D6649" t="str">
        <f t="shared" ca="1" si="1754"/>
        <v>Pickles</v>
      </c>
      <c r="E6649">
        <f t="shared" ca="1" si="1755"/>
        <v>457</v>
      </c>
      <c r="F6649" s="3">
        <f t="shared" ca="1" si="1756"/>
        <v>774</v>
      </c>
      <c r="G6649">
        <f t="shared" ca="1" si="1757"/>
        <v>353718</v>
      </c>
      <c r="H6649">
        <f t="shared" ca="1" si="1758"/>
        <v>176859</v>
      </c>
      <c r="I6649">
        <f t="shared" ca="1" si="1759"/>
        <v>3920</v>
      </c>
      <c r="J6649">
        <f t="shared" ca="1" si="1760"/>
        <v>1620</v>
      </c>
      <c r="K6649" s="1">
        <f t="shared" ca="1" si="1761"/>
        <v>45692</v>
      </c>
      <c r="L6649" s="1">
        <f t="shared" ca="1" si="1762"/>
        <v>45704</v>
      </c>
      <c r="M6649" s="1">
        <f t="shared" ca="1" si="1763"/>
        <v>45708</v>
      </c>
      <c r="N6649">
        <f t="shared" ca="1" si="1764"/>
        <v>182399</v>
      </c>
      <c r="O6649" s="3">
        <f t="shared" ca="1" si="1765"/>
        <v>171319</v>
      </c>
      <c r="P6649" s="2">
        <f t="shared" ca="1" si="1766"/>
        <v>0.48433780582271752</v>
      </c>
      <c r="Q6649" t="str">
        <f t="shared" ca="1" si="1767"/>
        <v>Late</v>
      </c>
    </row>
    <row r="6650" spans="1:17" x14ac:dyDescent="0.3">
      <c r="A6650" t="str">
        <f t="shared" si="1751"/>
        <v>S06649</v>
      </c>
      <c r="B6650" t="str">
        <f t="shared" ca="1" si="1752"/>
        <v>Alpha Traders</v>
      </c>
      <c r="C6650" t="str">
        <f t="shared" ca="1" si="1753"/>
        <v>Canada</v>
      </c>
      <c r="D6650" t="str">
        <f t="shared" ca="1" si="1754"/>
        <v>Pickles</v>
      </c>
      <c r="E6650">
        <f t="shared" ca="1" si="1755"/>
        <v>396</v>
      </c>
      <c r="F6650" s="3">
        <f t="shared" ca="1" si="1756"/>
        <v>525</v>
      </c>
      <c r="G6650">
        <f t="shared" ca="1" si="1757"/>
        <v>207900</v>
      </c>
      <c r="H6650">
        <f t="shared" ca="1" si="1758"/>
        <v>122661</v>
      </c>
      <c r="I6650">
        <f t="shared" ca="1" si="1759"/>
        <v>10537</v>
      </c>
      <c r="J6650">
        <f t="shared" ca="1" si="1760"/>
        <v>1467</v>
      </c>
      <c r="K6650" s="1">
        <f t="shared" ca="1" si="1761"/>
        <v>46331</v>
      </c>
      <c r="L6650" s="1">
        <f t="shared" ca="1" si="1762"/>
        <v>46339</v>
      </c>
      <c r="M6650" s="1">
        <f t="shared" ca="1" si="1763"/>
        <v>46342</v>
      </c>
      <c r="N6650">
        <f t="shared" ca="1" si="1764"/>
        <v>134665</v>
      </c>
      <c r="O6650" s="3">
        <f t="shared" ca="1" si="1765"/>
        <v>73235</v>
      </c>
      <c r="P6650" s="2">
        <f t="shared" ca="1" si="1766"/>
        <v>0.35226070226070227</v>
      </c>
      <c r="Q6650" t="str">
        <f t="shared" ca="1" si="1767"/>
        <v>Late</v>
      </c>
    </row>
    <row r="6651" spans="1:17" x14ac:dyDescent="0.3">
      <c r="A6651" t="str">
        <f t="shared" si="1751"/>
        <v>S06650</v>
      </c>
      <c r="B6651" t="str">
        <f t="shared" ca="1" si="1752"/>
        <v>FreshMart Ltd</v>
      </c>
      <c r="C6651" t="str">
        <f t="shared" ca="1" si="1753"/>
        <v>UAE</v>
      </c>
      <c r="D6651" t="str">
        <f t="shared" ca="1" si="1754"/>
        <v>Pickles</v>
      </c>
      <c r="E6651">
        <f t="shared" ca="1" si="1755"/>
        <v>325</v>
      </c>
      <c r="F6651" s="3">
        <f t="shared" ca="1" si="1756"/>
        <v>687</v>
      </c>
      <c r="G6651">
        <f t="shared" ca="1" si="1757"/>
        <v>223275</v>
      </c>
      <c r="H6651">
        <f t="shared" ca="1" si="1758"/>
        <v>111637.5</v>
      </c>
      <c r="I6651">
        <f t="shared" ca="1" si="1759"/>
        <v>9515</v>
      </c>
      <c r="J6651">
        <f t="shared" ca="1" si="1760"/>
        <v>3223</v>
      </c>
      <c r="K6651" s="1">
        <f t="shared" ca="1" si="1761"/>
        <v>46125</v>
      </c>
      <c r="L6651" s="1">
        <f t="shared" ca="1" si="1762"/>
        <v>46132</v>
      </c>
      <c r="M6651" s="1">
        <f t="shared" ca="1" si="1763"/>
        <v>46136</v>
      </c>
      <c r="N6651">
        <f t="shared" ca="1" si="1764"/>
        <v>124375.5</v>
      </c>
      <c r="O6651" s="3">
        <f t="shared" ca="1" si="1765"/>
        <v>98899.5</v>
      </c>
      <c r="P6651" s="2">
        <f t="shared" ca="1" si="1766"/>
        <v>0.44294927779643939</v>
      </c>
      <c r="Q6651" t="str">
        <f t="shared" ca="1" si="1767"/>
        <v>Late</v>
      </c>
    </row>
    <row r="6652" spans="1:17" x14ac:dyDescent="0.3">
      <c r="A6652" t="str">
        <f t="shared" si="1751"/>
        <v>S06651</v>
      </c>
      <c r="B6652" t="str">
        <f t="shared" ca="1" si="1752"/>
        <v>Beta Imports</v>
      </c>
      <c r="C6652" t="str">
        <f t="shared" ca="1" si="1753"/>
        <v>UK</v>
      </c>
      <c r="D6652" t="str">
        <f t="shared" ca="1" si="1754"/>
        <v>Sauces</v>
      </c>
      <c r="E6652">
        <f t="shared" ca="1" si="1755"/>
        <v>160</v>
      </c>
      <c r="F6652" s="3">
        <f t="shared" ca="1" si="1756"/>
        <v>716</v>
      </c>
      <c r="G6652">
        <f t="shared" ca="1" si="1757"/>
        <v>114560</v>
      </c>
      <c r="H6652">
        <f t="shared" ca="1" si="1758"/>
        <v>76755.199999999997</v>
      </c>
      <c r="I6652">
        <f t="shared" ca="1" si="1759"/>
        <v>10318</v>
      </c>
      <c r="J6652">
        <f t="shared" ca="1" si="1760"/>
        <v>1604</v>
      </c>
      <c r="K6652" s="1">
        <f t="shared" ca="1" si="1761"/>
        <v>45775</v>
      </c>
      <c r="L6652" s="1">
        <f t="shared" ca="1" si="1762"/>
        <v>45784</v>
      </c>
      <c r="M6652" s="1">
        <f t="shared" ca="1" si="1763"/>
        <v>45786</v>
      </c>
      <c r="N6652">
        <f t="shared" ca="1" si="1764"/>
        <v>88677.2</v>
      </c>
      <c r="O6652" s="3">
        <f t="shared" ca="1" si="1765"/>
        <v>25882.800000000003</v>
      </c>
      <c r="P6652" s="2">
        <f t="shared" ca="1" si="1766"/>
        <v>0.22593226256983243</v>
      </c>
      <c r="Q6652" t="str">
        <f t="shared" ca="1" si="1767"/>
        <v>Late</v>
      </c>
    </row>
    <row r="6653" spans="1:17" x14ac:dyDescent="0.3">
      <c r="A6653" t="str">
        <f t="shared" si="1751"/>
        <v>S06652</v>
      </c>
      <c r="B6653" t="str">
        <f t="shared" ca="1" si="1752"/>
        <v>Alpha Traders</v>
      </c>
      <c r="C6653" t="str">
        <f t="shared" ca="1" si="1753"/>
        <v>Singapore</v>
      </c>
      <c r="D6653" t="str">
        <f t="shared" ca="1" si="1754"/>
        <v>Spices</v>
      </c>
      <c r="E6653">
        <f t="shared" ca="1" si="1755"/>
        <v>377</v>
      </c>
      <c r="F6653" s="3">
        <f t="shared" ca="1" si="1756"/>
        <v>648</v>
      </c>
      <c r="G6653">
        <f t="shared" ca="1" si="1757"/>
        <v>244296</v>
      </c>
      <c r="H6653">
        <f t="shared" ca="1" si="1758"/>
        <v>124590.96</v>
      </c>
      <c r="I6653">
        <f t="shared" ca="1" si="1759"/>
        <v>8811</v>
      </c>
      <c r="J6653">
        <f t="shared" ca="1" si="1760"/>
        <v>3950</v>
      </c>
      <c r="K6653" s="1">
        <f t="shared" ca="1" si="1761"/>
        <v>46360</v>
      </c>
      <c r="L6653" s="1">
        <f t="shared" ca="1" si="1762"/>
        <v>46372</v>
      </c>
      <c r="M6653" s="1">
        <f t="shared" ca="1" si="1763"/>
        <v>46371</v>
      </c>
      <c r="N6653">
        <f t="shared" ca="1" si="1764"/>
        <v>137351.96000000002</v>
      </c>
      <c r="O6653" s="3">
        <f t="shared" ca="1" si="1765"/>
        <v>106944.03999999998</v>
      </c>
      <c r="P6653" s="2">
        <f t="shared" ca="1" si="1766"/>
        <v>0.43776418770671638</v>
      </c>
      <c r="Q6653" t="str">
        <f t="shared" ca="1" si="1767"/>
        <v>On Time</v>
      </c>
    </row>
    <row r="6654" spans="1:17" x14ac:dyDescent="0.3">
      <c r="A6654" t="str">
        <f t="shared" si="1751"/>
        <v>S06653</v>
      </c>
      <c r="B6654" t="str">
        <f t="shared" ca="1" si="1752"/>
        <v>Prime Wholesale</v>
      </c>
      <c r="C6654" t="str">
        <f t="shared" ca="1" si="1753"/>
        <v>Australia</v>
      </c>
      <c r="D6654" t="str">
        <f t="shared" ca="1" si="1754"/>
        <v>Sauces</v>
      </c>
      <c r="E6654">
        <f t="shared" ca="1" si="1755"/>
        <v>492</v>
      </c>
      <c r="F6654" s="3">
        <f t="shared" ca="1" si="1756"/>
        <v>361</v>
      </c>
      <c r="G6654">
        <f t="shared" ca="1" si="1757"/>
        <v>177612</v>
      </c>
      <c r="H6654">
        <f t="shared" ca="1" si="1758"/>
        <v>120776.16</v>
      </c>
      <c r="I6654">
        <f t="shared" ca="1" si="1759"/>
        <v>8199</v>
      </c>
      <c r="J6654">
        <f t="shared" ca="1" si="1760"/>
        <v>851</v>
      </c>
      <c r="K6654" s="1">
        <f t="shared" ca="1" si="1761"/>
        <v>45686</v>
      </c>
      <c r="L6654" s="1">
        <f t="shared" ca="1" si="1762"/>
        <v>45693</v>
      </c>
      <c r="M6654" s="1">
        <f t="shared" ca="1" si="1763"/>
        <v>45692</v>
      </c>
      <c r="N6654">
        <f t="shared" ca="1" si="1764"/>
        <v>129826.16</v>
      </c>
      <c r="O6654" s="3">
        <f t="shared" ca="1" si="1765"/>
        <v>47785.84</v>
      </c>
      <c r="P6654" s="2">
        <f t="shared" ca="1" si="1766"/>
        <v>0.26904623561471069</v>
      </c>
      <c r="Q6654" t="str">
        <f t="shared" ca="1" si="1767"/>
        <v>On Time</v>
      </c>
    </row>
    <row r="6655" spans="1:17" x14ac:dyDescent="0.3">
      <c r="A6655" t="str">
        <f t="shared" si="1751"/>
        <v>S06654</v>
      </c>
      <c r="B6655" t="str">
        <f t="shared" ca="1" si="1752"/>
        <v>Alpha Traders</v>
      </c>
      <c r="C6655" t="str">
        <f t="shared" ca="1" si="1753"/>
        <v>Canada</v>
      </c>
      <c r="D6655" t="str">
        <f t="shared" ca="1" si="1754"/>
        <v>Sauces</v>
      </c>
      <c r="E6655">
        <f t="shared" ca="1" si="1755"/>
        <v>87</v>
      </c>
      <c r="F6655" s="3">
        <f t="shared" ca="1" si="1756"/>
        <v>608</v>
      </c>
      <c r="G6655">
        <f t="shared" ca="1" si="1757"/>
        <v>52896</v>
      </c>
      <c r="H6655">
        <f t="shared" ca="1" si="1758"/>
        <v>32266.560000000001</v>
      </c>
      <c r="I6655">
        <f t="shared" ca="1" si="1759"/>
        <v>11576</v>
      </c>
      <c r="J6655">
        <f t="shared" ca="1" si="1760"/>
        <v>2494</v>
      </c>
      <c r="K6655" s="1">
        <f t="shared" ca="1" si="1761"/>
        <v>46186</v>
      </c>
      <c r="L6655" s="1">
        <f t="shared" ca="1" si="1762"/>
        <v>46195</v>
      </c>
      <c r="M6655" s="1">
        <f t="shared" ca="1" si="1763"/>
        <v>46198</v>
      </c>
      <c r="N6655">
        <f t="shared" ca="1" si="1764"/>
        <v>46336.56</v>
      </c>
      <c r="O6655" s="3">
        <f t="shared" ca="1" si="1765"/>
        <v>6559.4400000000023</v>
      </c>
      <c r="P6655" s="2">
        <f t="shared" ca="1" si="1766"/>
        <v>0.12400635208711439</v>
      </c>
      <c r="Q6655" t="str">
        <f t="shared" ca="1" si="1767"/>
        <v>Late</v>
      </c>
    </row>
    <row r="6656" spans="1:17" x14ac:dyDescent="0.3">
      <c r="A6656" t="str">
        <f t="shared" si="1751"/>
        <v>S06655</v>
      </c>
      <c r="B6656" t="str">
        <f t="shared" ca="1" si="1752"/>
        <v>FreshMart Ltd</v>
      </c>
      <c r="C6656" t="str">
        <f t="shared" ca="1" si="1753"/>
        <v>UK</v>
      </c>
      <c r="D6656" t="str">
        <f t="shared" ca="1" si="1754"/>
        <v>Rice</v>
      </c>
      <c r="E6656">
        <f t="shared" ca="1" si="1755"/>
        <v>383</v>
      </c>
      <c r="F6656" s="3">
        <f t="shared" ca="1" si="1756"/>
        <v>291</v>
      </c>
      <c r="G6656">
        <f t="shared" ca="1" si="1757"/>
        <v>111453</v>
      </c>
      <c r="H6656">
        <f t="shared" ca="1" si="1758"/>
        <v>51268.38</v>
      </c>
      <c r="I6656">
        <f t="shared" ca="1" si="1759"/>
        <v>4464</v>
      </c>
      <c r="J6656">
        <f t="shared" ca="1" si="1760"/>
        <v>2024</v>
      </c>
      <c r="K6656" s="1">
        <f t="shared" ca="1" si="1761"/>
        <v>46334</v>
      </c>
      <c r="L6656" s="1">
        <f t="shared" ca="1" si="1762"/>
        <v>46344</v>
      </c>
      <c r="M6656" s="1">
        <f t="shared" ca="1" si="1763"/>
        <v>46346</v>
      </c>
      <c r="N6656">
        <f t="shared" ca="1" si="1764"/>
        <v>57756.38</v>
      </c>
      <c r="O6656" s="3">
        <f t="shared" ca="1" si="1765"/>
        <v>53696.62</v>
      </c>
      <c r="P6656" s="2">
        <f t="shared" ca="1" si="1766"/>
        <v>0.48178712102859506</v>
      </c>
      <c r="Q6656" t="str">
        <f t="shared" ca="1" si="1767"/>
        <v>Late</v>
      </c>
    </row>
    <row r="6657" spans="1:17" x14ac:dyDescent="0.3">
      <c r="A6657" t="str">
        <f t="shared" si="1751"/>
        <v>S06656</v>
      </c>
      <c r="B6657" t="str">
        <f t="shared" ca="1" si="1752"/>
        <v>FreshMart Ltd</v>
      </c>
      <c r="C6657" t="str">
        <f t="shared" ca="1" si="1753"/>
        <v>UK</v>
      </c>
      <c r="D6657" t="str">
        <f t="shared" ca="1" si="1754"/>
        <v>Rice</v>
      </c>
      <c r="E6657">
        <f t="shared" ca="1" si="1755"/>
        <v>125</v>
      </c>
      <c r="F6657" s="3">
        <f t="shared" ca="1" si="1756"/>
        <v>129</v>
      </c>
      <c r="G6657">
        <f t="shared" ca="1" si="1757"/>
        <v>16125</v>
      </c>
      <c r="H6657">
        <f t="shared" ca="1" si="1758"/>
        <v>11126.25</v>
      </c>
      <c r="I6657">
        <f t="shared" ca="1" si="1759"/>
        <v>3841</v>
      </c>
      <c r="J6657">
        <f t="shared" ca="1" si="1760"/>
        <v>887</v>
      </c>
      <c r="K6657" s="1">
        <f t="shared" ca="1" si="1761"/>
        <v>45736</v>
      </c>
      <c r="L6657" s="1">
        <f t="shared" ca="1" si="1762"/>
        <v>45749</v>
      </c>
      <c r="M6657" s="1">
        <f t="shared" ca="1" si="1763"/>
        <v>45753</v>
      </c>
      <c r="N6657">
        <f t="shared" ca="1" si="1764"/>
        <v>15854.25</v>
      </c>
      <c r="O6657" s="3">
        <f t="shared" ca="1" si="1765"/>
        <v>270.75</v>
      </c>
      <c r="P6657" s="2">
        <f t="shared" ca="1" si="1766"/>
        <v>1.6790697674418605E-2</v>
      </c>
      <c r="Q6657" t="str">
        <f t="shared" ca="1" si="1767"/>
        <v>Late</v>
      </c>
    </row>
    <row r="6658" spans="1:17" x14ac:dyDescent="0.3">
      <c r="A6658" t="str">
        <f t="shared" si="1751"/>
        <v>S06657</v>
      </c>
      <c r="B6658" t="str">
        <f t="shared" ca="1" si="1752"/>
        <v>Alpha Traders</v>
      </c>
      <c r="C6658" t="str">
        <f t="shared" ca="1" si="1753"/>
        <v>Singapore</v>
      </c>
      <c r="D6658" t="str">
        <f t="shared" ca="1" si="1754"/>
        <v>Spices</v>
      </c>
      <c r="E6658">
        <f t="shared" ca="1" si="1755"/>
        <v>71</v>
      </c>
      <c r="F6658" s="3">
        <f t="shared" ca="1" si="1756"/>
        <v>503</v>
      </c>
      <c r="G6658">
        <f t="shared" ca="1" si="1757"/>
        <v>35713</v>
      </c>
      <c r="H6658">
        <f t="shared" ca="1" si="1758"/>
        <v>21427.8</v>
      </c>
      <c r="I6658">
        <f t="shared" ca="1" si="1759"/>
        <v>8130</v>
      </c>
      <c r="J6658">
        <f t="shared" ca="1" si="1760"/>
        <v>3396</v>
      </c>
      <c r="K6658" s="1">
        <f t="shared" ca="1" si="1761"/>
        <v>46083</v>
      </c>
      <c r="L6658" s="1">
        <f t="shared" ca="1" si="1762"/>
        <v>46102</v>
      </c>
      <c r="M6658" s="1">
        <f t="shared" ca="1" si="1763"/>
        <v>46107</v>
      </c>
      <c r="N6658">
        <f t="shared" ca="1" si="1764"/>
        <v>32953.800000000003</v>
      </c>
      <c r="O6658" s="3">
        <f t="shared" ca="1" si="1765"/>
        <v>2759.1999999999971</v>
      </c>
      <c r="P6658" s="2">
        <f t="shared" ca="1" si="1766"/>
        <v>7.726038137372937E-2</v>
      </c>
      <c r="Q6658" t="str">
        <f t="shared" ca="1" si="1767"/>
        <v>Late</v>
      </c>
    </row>
    <row r="6659" spans="1:17" x14ac:dyDescent="0.3">
      <c r="A6659" t="str">
        <f t="shared" ref="A6659:A6722" si="1768">"S"&amp;TEXT(ROW()-1,"00000")</f>
        <v>S06658</v>
      </c>
      <c r="B6659" t="str">
        <f t="shared" ref="B6659:B6722" ca="1" si="1769">CHOOSE(RANDBETWEEN(1,6),"Alpha Traders","Beta Imports","Global Foods","FreshMart Ltd","Oceanic Exports","Prime Wholesale")</f>
        <v>Beta Imports</v>
      </c>
      <c r="C6659" t="str">
        <f t="shared" ref="C6659:C6722" ca="1" si="1770">CHOOSE(RANDBETWEEN(1,5),"UK","UAE","Canada","Australia","Singapore")</f>
        <v>Canada</v>
      </c>
      <c r="D6659" t="str">
        <f t="shared" ref="D6659:D6722" ca="1" si="1771">CHOOSE(RANDBETWEEN(1,5),"Pickles","Spices","Tea","Rice","Sauces")</f>
        <v>Rice</v>
      </c>
      <c r="E6659">
        <f t="shared" ref="E6659:E6722" ca="1" si="1772">RANDBETWEEN(50,500)</f>
        <v>449</v>
      </c>
      <c r="F6659" s="3">
        <f t="shared" ref="F6659:F6722" ca="1" si="1773">RANDBETWEEN(100,800)</f>
        <v>202</v>
      </c>
      <c r="G6659">
        <f t="shared" ref="G6659:G6722" ca="1" si="1774">E6659*F6659</f>
        <v>90698</v>
      </c>
      <c r="H6659">
        <f t="shared" ref="H6659:H6722" ca="1" si="1775">ROUND(G6659*RANDBETWEEN(45,75)/100,2)</f>
        <v>58046.720000000001</v>
      </c>
      <c r="I6659">
        <f t="shared" ref="I6659:I6722" ca="1" si="1776">RANDBETWEEN(1500,12000)</f>
        <v>10223</v>
      </c>
      <c r="J6659">
        <f t="shared" ref="J6659:J6722" ca="1" si="1777">RANDBETWEEN(500,4000)</f>
        <v>1796</v>
      </c>
      <c r="K6659" s="1">
        <f t="shared" ref="K6659:K6722" ca="1" si="1778">DATE(2025,1,1)+RANDBETWEEN(0,729)</f>
        <v>45857</v>
      </c>
      <c r="L6659" s="1">
        <f t="shared" ref="L6659:L6722" ca="1" si="1779">K6659+RANDBETWEEN(7,20)</f>
        <v>45872</v>
      </c>
      <c r="M6659" s="1">
        <f t="shared" ref="M6659:M6722" ca="1" si="1780">L6659+RANDBETWEEN(-3,6)</f>
        <v>45869</v>
      </c>
      <c r="N6659">
        <f t="shared" ref="N6659:N6722" ca="1" si="1781">H6659+I6659+J6659</f>
        <v>70065.72</v>
      </c>
      <c r="O6659" s="3">
        <f t="shared" ref="O6659:O6722" ca="1" si="1782">G6659-N6659</f>
        <v>20632.28</v>
      </c>
      <c r="P6659" s="2">
        <f t="shared" ref="P6659:P6722" ca="1" si="1783">IFERROR(O6659/G6659,0)</f>
        <v>0.22748329621380844</v>
      </c>
      <c r="Q6659" t="str">
        <f t="shared" ref="Q6659:Q6722" ca="1" si="1784">IF(M6659&lt;=L6659,"On Time","Late")</f>
        <v>On Time</v>
      </c>
    </row>
    <row r="6660" spans="1:17" x14ac:dyDescent="0.3">
      <c r="A6660" t="str">
        <f t="shared" si="1768"/>
        <v>S06659</v>
      </c>
      <c r="B6660" t="str">
        <f t="shared" ca="1" si="1769"/>
        <v>FreshMart Ltd</v>
      </c>
      <c r="C6660" t="str">
        <f t="shared" ca="1" si="1770"/>
        <v>UK</v>
      </c>
      <c r="D6660" t="str">
        <f t="shared" ca="1" si="1771"/>
        <v>Sauces</v>
      </c>
      <c r="E6660">
        <f t="shared" ca="1" si="1772"/>
        <v>221</v>
      </c>
      <c r="F6660" s="3">
        <f t="shared" ca="1" si="1773"/>
        <v>787</v>
      </c>
      <c r="G6660">
        <f t="shared" ca="1" si="1774"/>
        <v>173927</v>
      </c>
      <c r="H6660">
        <f t="shared" ca="1" si="1775"/>
        <v>118270.36</v>
      </c>
      <c r="I6660">
        <f t="shared" ca="1" si="1776"/>
        <v>3646</v>
      </c>
      <c r="J6660">
        <f t="shared" ca="1" si="1777"/>
        <v>1664</v>
      </c>
      <c r="K6660" s="1">
        <f t="shared" ca="1" si="1778"/>
        <v>46071</v>
      </c>
      <c r="L6660" s="1">
        <f t="shared" ca="1" si="1779"/>
        <v>46089</v>
      </c>
      <c r="M6660" s="1">
        <f t="shared" ca="1" si="1780"/>
        <v>46088</v>
      </c>
      <c r="N6660">
        <f t="shared" ca="1" si="1781"/>
        <v>123580.36</v>
      </c>
      <c r="O6660" s="3">
        <f t="shared" ca="1" si="1782"/>
        <v>50346.64</v>
      </c>
      <c r="P6660" s="2">
        <f t="shared" ca="1" si="1783"/>
        <v>0.28946995003650955</v>
      </c>
      <c r="Q6660" t="str">
        <f t="shared" ca="1" si="1784"/>
        <v>On Time</v>
      </c>
    </row>
    <row r="6661" spans="1:17" x14ac:dyDescent="0.3">
      <c r="A6661" t="str">
        <f t="shared" si="1768"/>
        <v>S06660</v>
      </c>
      <c r="B6661" t="str">
        <f t="shared" ca="1" si="1769"/>
        <v>Prime Wholesale</v>
      </c>
      <c r="C6661" t="str">
        <f t="shared" ca="1" si="1770"/>
        <v>Australia</v>
      </c>
      <c r="D6661" t="str">
        <f t="shared" ca="1" si="1771"/>
        <v>Spices</v>
      </c>
      <c r="E6661">
        <f t="shared" ca="1" si="1772"/>
        <v>397</v>
      </c>
      <c r="F6661" s="3">
        <f t="shared" ca="1" si="1773"/>
        <v>352</v>
      </c>
      <c r="G6661">
        <f t="shared" ca="1" si="1774"/>
        <v>139744</v>
      </c>
      <c r="H6661">
        <f t="shared" ca="1" si="1775"/>
        <v>95025.919999999998</v>
      </c>
      <c r="I6661">
        <f t="shared" ca="1" si="1776"/>
        <v>6439</v>
      </c>
      <c r="J6661">
        <f t="shared" ca="1" si="1777"/>
        <v>1499</v>
      </c>
      <c r="K6661" s="1">
        <f t="shared" ca="1" si="1778"/>
        <v>46011</v>
      </c>
      <c r="L6661" s="1">
        <f t="shared" ca="1" si="1779"/>
        <v>46029</v>
      </c>
      <c r="M6661" s="1">
        <f t="shared" ca="1" si="1780"/>
        <v>46035</v>
      </c>
      <c r="N6661">
        <f t="shared" ca="1" si="1781"/>
        <v>102963.92</v>
      </c>
      <c r="O6661" s="3">
        <f t="shared" ca="1" si="1782"/>
        <v>36780.080000000002</v>
      </c>
      <c r="P6661" s="2">
        <f t="shared" ca="1" si="1783"/>
        <v>0.26319613006640713</v>
      </c>
      <c r="Q6661" t="str">
        <f t="shared" ca="1" si="1784"/>
        <v>Late</v>
      </c>
    </row>
    <row r="6662" spans="1:17" x14ac:dyDescent="0.3">
      <c r="A6662" t="str">
        <f t="shared" si="1768"/>
        <v>S06661</v>
      </c>
      <c r="B6662" t="str">
        <f t="shared" ca="1" si="1769"/>
        <v>Prime Wholesale</v>
      </c>
      <c r="C6662" t="str">
        <f t="shared" ca="1" si="1770"/>
        <v>Canada</v>
      </c>
      <c r="D6662" t="str">
        <f t="shared" ca="1" si="1771"/>
        <v>Pickles</v>
      </c>
      <c r="E6662">
        <f t="shared" ca="1" si="1772"/>
        <v>489</v>
      </c>
      <c r="F6662" s="3">
        <f t="shared" ca="1" si="1773"/>
        <v>410</v>
      </c>
      <c r="G6662">
        <f t="shared" ca="1" si="1774"/>
        <v>200490</v>
      </c>
      <c r="H6662">
        <f t="shared" ca="1" si="1775"/>
        <v>130318.5</v>
      </c>
      <c r="I6662">
        <f t="shared" ca="1" si="1776"/>
        <v>1601</v>
      </c>
      <c r="J6662">
        <f t="shared" ca="1" si="1777"/>
        <v>807</v>
      </c>
      <c r="K6662" s="1">
        <f t="shared" ca="1" si="1778"/>
        <v>46189</v>
      </c>
      <c r="L6662" s="1">
        <f t="shared" ca="1" si="1779"/>
        <v>46207</v>
      </c>
      <c r="M6662" s="1">
        <f t="shared" ca="1" si="1780"/>
        <v>46209</v>
      </c>
      <c r="N6662">
        <f t="shared" ca="1" si="1781"/>
        <v>132726.5</v>
      </c>
      <c r="O6662" s="3">
        <f t="shared" ca="1" si="1782"/>
        <v>67763.5</v>
      </c>
      <c r="P6662" s="2">
        <f t="shared" ca="1" si="1783"/>
        <v>0.33798942590652903</v>
      </c>
      <c r="Q6662" t="str">
        <f t="shared" ca="1" si="1784"/>
        <v>Late</v>
      </c>
    </row>
    <row r="6663" spans="1:17" x14ac:dyDescent="0.3">
      <c r="A6663" t="str">
        <f t="shared" si="1768"/>
        <v>S06662</v>
      </c>
      <c r="B6663" t="str">
        <f t="shared" ca="1" si="1769"/>
        <v>Oceanic Exports</v>
      </c>
      <c r="C6663" t="str">
        <f t="shared" ca="1" si="1770"/>
        <v>Australia</v>
      </c>
      <c r="D6663" t="str">
        <f t="shared" ca="1" si="1771"/>
        <v>Sauces</v>
      </c>
      <c r="E6663">
        <f t="shared" ca="1" si="1772"/>
        <v>174</v>
      </c>
      <c r="F6663" s="3">
        <f t="shared" ca="1" si="1773"/>
        <v>379</v>
      </c>
      <c r="G6663">
        <f t="shared" ca="1" si="1774"/>
        <v>65946</v>
      </c>
      <c r="H6663">
        <f t="shared" ca="1" si="1775"/>
        <v>46162.2</v>
      </c>
      <c r="I6663">
        <f t="shared" ca="1" si="1776"/>
        <v>5583</v>
      </c>
      <c r="J6663">
        <f t="shared" ca="1" si="1777"/>
        <v>3161</v>
      </c>
      <c r="K6663" s="1">
        <f t="shared" ca="1" si="1778"/>
        <v>46325</v>
      </c>
      <c r="L6663" s="1">
        <f t="shared" ca="1" si="1779"/>
        <v>46339</v>
      </c>
      <c r="M6663" s="1">
        <f t="shared" ca="1" si="1780"/>
        <v>46345</v>
      </c>
      <c r="N6663">
        <f t="shared" ca="1" si="1781"/>
        <v>54906.2</v>
      </c>
      <c r="O6663" s="3">
        <f t="shared" ca="1" si="1782"/>
        <v>11039.800000000003</v>
      </c>
      <c r="P6663" s="2">
        <f t="shared" ca="1" si="1783"/>
        <v>0.16740666606010984</v>
      </c>
      <c r="Q6663" t="str">
        <f t="shared" ca="1" si="1784"/>
        <v>Late</v>
      </c>
    </row>
    <row r="6664" spans="1:17" x14ac:dyDescent="0.3">
      <c r="A6664" t="str">
        <f t="shared" si="1768"/>
        <v>S06663</v>
      </c>
      <c r="B6664" t="str">
        <f t="shared" ca="1" si="1769"/>
        <v>Global Foods</v>
      </c>
      <c r="C6664" t="str">
        <f t="shared" ca="1" si="1770"/>
        <v>UK</v>
      </c>
      <c r="D6664" t="str">
        <f t="shared" ca="1" si="1771"/>
        <v>Rice</v>
      </c>
      <c r="E6664">
        <f t="shared" ca="1" si="1772"/>
        <v>154</v>
      </c>
      <c r="F6664" s="3">
        <f t="shared" ca="1" si="1773"/>
        <v>242</v>
      </c>
      <c r="G6664">
        <f t="shared" ca="1" si="1774"/>
        <v>37268</v>
      </c>
      <c r="H6664">
        <f t="shared" ca="1" si="1775"/>
        <v>22733.48</v>
      </c>
      <c r="I6664">
        <f t="shared" ca="1" si="1776"/>
        <v>2294</v>
      </c>
      <c r="J6664">
        <f t="shared" ca="1" si="1777"/>
        <v>3055</v>
      </c>
      <c r="K6664" s="1">
        <f t="shared" ca="1" si="1778"/>
        <v>46067</v>
      </c>
      <c r="L6664" s="1">
        <f t="shared" ca="1" si="1779"/>
        <v>46083</v>
      </c>
      <c r="M6664" s="1">
        <f t="shared" ca="1" si="1780"/>
        <v>46083</v>
      </c>
      <c r="N6664">
        <f t="shared" ca="1" si="1781"/>
        <v>28082.48</v>
      </c>
      <c r="O6664" s="3">
        <f t="shared" ca="1" si="1782"/>
        <v>9185.52</v>
      </c>
      <c r="P6664" s="2">
        <f t="shared" ca="1" si="1783"/>
        <v>0.24647204035633788</v>
      </c>
      <c r="Q6664" t="str">
        <f t="shared" ca="1" si="1784"/>
        <v>On Time</v>
      </c>
    </row>
    <row r="6665" spans="1:17" x14ac:dyDescent="0.3">
      <c r="A6665" t="str">
        <f t="shared" si="1768"/>
        <v>S06664</v>
      </c>
      <c r="B6665" t="str">
        <f t="shared" ca="1" si="1769"/>
        <v>FreshMart Ltd</v>
      </c>
      <c r="C6665" t="str">
        <f t="shared" ca="1" si="1770"/>
        <v>Singapore</v>
      </c>
      <c r="D6665" t="str">
        <f t="shared" ca="1" si="1771"/>
        <v>Pickles</v>
      </c>
      <c r="E6665">
        <f t="shared" ca="1" si="1772"/>
        <v>272</v>
      </c>
      <c r="F6665" s="3">
        <f t="shared" ca="1" si="1773"/>
        <v>707</v>
      </c>
      <c r="G6665">
        <f t="shared" ca="1" si="1774"/>
        <v>192304</v>
      </c>
      <c r="H6665">
        <f t="shared" ca="1" si="1775"/>
        <v>136535.84</v>
      </c>
      <c r="I6665">
        <f t="shared" ca="1" si="1776"/>
        <v>4486</v>
      </c>
      <c r="J6665">
        <f t="shared" ca="1" si="1777"/>
        <v>2294</v>
      </c>
      <c r="K6665" s="1">
        <f t="shared" ca="1" si="1778"/>
        <v>46035</v>
      </c>
      <c r="L6665" s="1">
        <f t="shared" ca="1" si="1779"/>
        <v>46053</v>
      </c>
      <c r="M6665" s="1">
        <f t="shared" ca="1" si="1780"/>
        <v>46055</v>
      </c>
      <c r="N6665">
        <f t="shared" ca="1" si="1781"/>
        <v>143315.84</v>
      </c>
      <c r="O6665" s="3">
        <f t="shared" ca="1" si="1782"/>
        <v>48988.160000000003</v>
      </c>
      <c r="P6665" s="2">
        <f t="shared" ca="1" si="1783"/>
        <v>0.25474332307180297</v>
      </c>
      <c r="Q6665" t="str">
        <f t="shared" ca="1" si="1784"/>
        <v>Late</v>
      </c>
    </row>
    <row r="6666" spans="1:17" x14ac:dyDescent="0.3">
      <c r="A6666" t="str">
        <f t="shared" si="1768"/>
        <v>S06665</v>
      </c>
      <c r="B6666" t="str">
        <f t="shared" ca="1" si="1769"/>
        <v>Oceanic Exports</v>
      </c>
      <c r="C6666" t="str">
        <f t="shared" ca="1" si="1770"/>
        <v>Singapore</v>
      </c>
      <c r="D6666" t="str">
        <f t="shared" ca="1" si="1771"/>
        <v>Rice</v>
      </c>
      <c r="E6666">
        <f t="shared" ca="1" si="1772"/>
        <v>382</v>
      </c>
      <c r="F6666" s="3">
        <f t="shared" ca="1" si="1773"/>
        <v>357</v>
      </c>
      <c r="G6666">
        <f t="shared" ca="1" si="1774"/>
        <v>136374</v>
      </c>
      <c r="H6666">
        <f t="shared" ca="1" si="1775"/>
        <v>99553.02</v>
      </c>
      <c r="I6666">
        <f t="shared" ca="1" si="1776"/>
        <v>10189</v>
      </c>
      <c r="J6666">
        <f t="shared" ca="1" si="1777"/>
        <v>741</v>
      </c>
      <c r="K6666" s="1">
        <f t="shared" ca="1" si="1778"/>
        <v>45924</v>
      </c>
      <c r="L6666" s="1">
        <f t="shared" ca="1" si="1779"/>
        <v>45936</v>
      </c>
      <c r="M6666" s="1">
        <f t="shared" ca="1" si="1780"/>
        <v>45942</v>
      </c>
      <c r="N6666">
        <f t="shared" ca="1" si="1781"/>
        <v>110483.02</v>
      </c>
      <c r="O6666" s="3">
        <f t="shared" ca="1" si="1782"/>
        <v>25890.979999999996</v>
      </c>
      <c r="P6666" s="2">
        <f t="shared" ca="1" si="1783"/>
        <v>0.18985275785706951</v>
      </c>
      <c r="Q6666" t="str">
        <f t="shared" ca="1" si="1784"/>
        <v>Late</v>
      </c>
    </row>
    <row r="6667" spans="1:17" x14ac:dyDescent="0.3">
      <c r="A6667" t="str">
        <f t="shared" si="1768"/>
        <v>S06666</v>
      </c>
      <c r="B6667" t="str">
        <f t="shared" ca="1" si="1769"/>
        <v>FreshMart Ltd</v>
      </c>
      <c r="C6667" t="str">
        <f t="shared" ca="1" si="1770"/>
        <v>UAE</v>
      </c>
      <c r="D6667" t="str">
        <f t="shared" ca="1" si="1771"/>
        <v>Rice</v>
      </c>
      <c r="E6667">
        <f t="shared" ca="1" si="1772"/>
        <v>275</v>
      </c>
      <c r="F6667" s="3">
        <f t="shared" ca="1" si="1773"/>
        <v>686</v>
      </c>
      <c r="G6667">
        <f t="shared" ca="1" si="1774"/>
        <v>188650</v>
      </c>
      <c r="H6667">
        <f t="shared" ca="1" si="1775"/>
        <v>103757.5</v>
      </c>
      <c r="I6667">
        <f t="shared" ca="1" si="1776"/>
        <v>6277</v>
      </c>
      <c r="J6667">
        <f t="shared" ca="1" si="1777"/>
        <v>2460</v>
      </c>
      <c r="K6667" s="1">
        <f t="shared" ca="1" si="1778"/>
        <v>45662</v>
      </c>
      <c r="L6667" s="1">
        <f t="shared" ca="1" si="1779"/>
        <v>45676</v>
      </c>
      <c r="M6667" s="1">
        <f t="shared" ca="1" si="1780"/>
        <v>45682</v>
      </c>
      <c r="N6667">
        <f t="shared" ca="1" si="1781"/>
        <v>112494.5</v>
      </c>
      <c r="O6667" s="3">
        <f t="shared" ca="1" si="1782"/>
        <v>76155.5</v>
      </c>
      <c r="P6667" s="2">
        <f t="shared" ca="1" si="1783"/>
        <v>0.40368672144182349</v>
      </c>
      <c r="Q6667" t="str">
        <f t="shared" ca="1" si="1784"/>
        <v>Late</v>
      </c>
    </row>
    <row r="6668" spans="1:17" x14ac:dyDescent="0.3">
      <c r="A6668" t="str">
        <f t="shared" si="1768"/>
        <v>S06667</v>
      </c>
      <c r="B6668" t="str">
        <f t="shared" ca="1" si="1769"/>
        <v>FreshMart Ltd</v>
      </c>
      <c r="C6668" t="str">
        <f t="shared" ca="1" si="1770"/>
        <v>Australia</v>
      </c>
      <c r="D6668" t="str">
        <f t="shared" ca="1" si="1771"/>
        <v>Pickles</v>
      </c>
      <c r="E6668">
        <f t="shared" ca="1" si="1772"/>
        <v>228</v>
      </c>
      <c r="F6668" s="3">
        <f t="shared" ca="1" si="1773"/>
        <v>622</v>
      </c>
      <c r="G6668">
        <f t="shared" ca="1" si="1774"/>
        <v>141816</v>
      </c>
      <c r="H6668">
        <f t="shared" ca="1" si="1775"/>
        <v>82253.279999999999</v>
      </c>
      <c r="I6668">
        <f t="shared" ca="1" si="1776"/>
        <v>6228</v>
      </c>
      <c r="J6668">
        <f t="shared" ca="1" si="1777"/>
        <v>1882</v>
      </c>
      <c r="K6668" s="1">
        <f t="shared" ca="1" si="1778"/>
        <v>46101</v>
      </c>
      <c r="L6668" s="1">
        <f t="shared" ca="1" si="1779"/>
        <v>46113</v>
      </c>
      <c r="M6668" s="1">
        <f t="shared" ca="1" si="1780"/>
        <v>46116</v>
      </c>
      <c r="N6668">
        <f t="shared" ca="1" si="1781"/>
        <v>90363.28</v>
      </c>
      <c r="O6668" s="3">
        <f t="shared" ca="1" si="1782"/>
        <v>51452.72</v>
      </c>
      <c r="P6668" s="2">
        <f t="shared" ca="1" si="1783"/>
        <v>0.36281322276752975</v>
      </c>
      <c r="Q6668" t="str">
        <f t="shared" ca="1" si="1784"/>
        <v>Late</v>
      </c>
    </row>
    <row r="6669" spans="1:17" x14ac:dyDescent="0.3">
      <c r="A6669" t="str">
        <f t="shared" si="1768"/>
        <v>S06668</v>
      </c>
      <c r="B6669" t="str">
        <f t="shared" ca="1" si="1769"/>
        <v>FreshMart Ltd</v>
      </c>
      <c r="C6669" t="str">
        <f t="shared" ca="1" si="1770"/>
        <v>Singapore</v>
      </c>
      <c r="D6669" t="str">
        <f t="shared" ca="1" si="1771"/>
        <v>Pickles</v>
      </c>
      <c r="E6669">
        <f t="shared" ca="1" si="1772"/>
        <v>217</v>
      </c>
      <c r="F6669" s="3">
        <f t="shared" ca="1" si="1773"/>
        <v>167</v>
      </c>
      <c r="G6669">
        <f t="shared" ca="1" si="1774"/>
        <v>36239</v>
      </c>
      <c r="H6669">
        <f t="shared" ca="1" si="1775"/>
        <v>26816.86</v>
      </c>
      <c r="I6669">
        <f t="shared" ca="1" si="1776"/>
        <v>7322</v>
      </c>
      <c r="J6669">
        <f t="shared" ca="1" si="1777"/>
        <v>1670</v>
      </c>
      <c r="K6669" s="1">
        <f t="shared" ca="1" si="1778"/>
        <v>46239</v>
      </c>
      <c r="L6669" s="1">
        <f t="shared" ca="1" si="1779"/>
        <v>46254</v>
      </c>
      <c r="M6669" s="1">
        <f t="shared" ca="1" si="1780"/>
        <v>46252</v>
      </c>
      <c r="N6669">
        <f t="shared" ca="1" si="1781"/>
        <v>35808.86</v>
      </c>
      <c r="O6669" s="3">
        <f t="shared" ca="1" si="1782"/>
        <v>430.13999999999942</v>
      </c>
      <c r="P6669" s="2">
        <f t="shared" ca="1" si="1783"/>
        <v>1.1869532823753399E-2</v>
      </c>
      <c r="Q6669" t="str">
        <f t="shared" ca="1" si="1784"/>
        <v>On Time</v>
      </c>
    </row>
    <row r="6670" spans="1:17" x14ac:dyDescent="0.3">
      <c r="A6670" t="str">
        <f t="shared" si="1768"/>
        <v>S06669</v>
      </c>
      <c r="B6670" t="str">
        <f t="shared" ca="1" si="1769"/>
        <v>Global Foods</v>
      </c>
      <c r="C6670" t="str">
        <f t="shared" ca="1" si="1770"/>
        <v>Canada</v>
      </c>
      <c r="D6670" t="str">
        <f t="shared" ca="1" si="1771"/>
        <v>Sauces</v>
      </c>
      <c r="E6670">
        <f t="shared" ca="1" si="1772"/>
        <v>168</v>
      </c>
      <c r="F6670" s="3">
        <f t="shared" ca="1" si="1773"/>
        <v>387</v>
      </c>
      <c r="G6670">
        <f t="shared" ca="1" si="1774"/>
        <v>65016</v>
      </c>
      <c r="H6670">
        <f t="shared" ca="1" si="1775"/>
        <v>46161.36</v>
      </c>
      <c r="I6670">
        <f t="shared" ca="1" si="1776"/>
        <v>9173</v>
      </c>
      <c r="J6670">
        <f t="shared" ca="1" si="1777"/>
        <v>1427</v>
      </c>
      <c r="K6670" s="1">
        <f t="shared" ca="1" si="1778"/>
        <v>45792</v>
      </c>
      <c r="L6670" s="1">
        <f t="shared" ca="1" si="1779"/>
        <v>45799</v>
      </c>
      <c r="M6670" s="1">
        <f t="shared" ca="1" si="1780"/>
        <v>45799</v>
      </c>
      <c r="N6670">
        <f t="shared" ca="1" si="1781"/>
        <v>56761.36</v>
      </c>
      <c r="O6670" s="3">
        <f t="shared" ca="1" si="1782"/>
        <v>8254.64</v>
      </c>
      <c r="P6670" s="2">
        <f t="shared" ca="1" si="1783"/>
        <v>0.12696320905623229</v>
      </c>
      <c r="Q6670" t="str">
        <f t="shared" ca="1" si="1784"/>
        <v>On Time</v>
      </c>
    </row>
    <row r="6671" spans="1:17" x14ac:dyDescent="0.3">
      <c r="A6671" t="str">
        <f t="shared" si="1768"/>
        <v>S06670</v>
      </c>
      <c r="B6671" t="str">
        <f t="shared" ca="1" si="1769"/>
        <v>Prime Wholesale</v>
      </c>
      <c r="C6671" t="str">
        <f t="shared" ca="1" si="1770"/>
        <v>Canada</v>
      </c>
      <c r="D6671" t="str">
        <f t="shared" ca="1" si="1771"/>
        <v>Spices</v>
      </c>
      <c r="E6671">
        <f t="shared" ca="1" si="1772"/>
        <v>414</v>
      </c>
      <c r="F6671" s="3">
        <f t="shared" ca="1" si="1773"/>
        <v>673</v>
      </c>
      <c r="G6671">
        <f t="shared" ca="1" si="1774"/>
        <v>278622</v>
      </c>
      <c r="H6671">
        <f t="shared" ca="1" si="1775"/>
        <v>144883.44</v>
      </c>
      <c r="I6671">
        <f t="shared" ca="1" si="1776"/>
        <v>3282</v>
      </c>
      <c r="J6671">
        <f t="shared" ca="1" si="1777"/>
        <v>3512</v>
      </c>
      <c r="K6671" s="1">
        <f t="shared" ca="1" si="1778"/>
        <v>45954</v>
      </c>
      <c r="L6671" s="1">
        <f t="shared" ca="1" si="1779"/>
        <v>45964</v>
      </c>
      <c r="M6671" s="1">
        <f t="shared" ca="1" si="1780"/>
        <v>45968</v>
      </c>
      <c r="N6671">
        <f t="shared" ca="1" si="1781"/>
        <v>151677.44</v>
      </c>
      <c r="O6671" s="3">
        <f t="shared" ca="1" si="1782"/>
        <v>126944.56</v>
      </c>
      <c r="P6671" s="2">
        <f t="shared" ca="1" si="1783"/>
        <v>0.45561570873800344</v>
      </c>
      <c r="Q6671" t="str">
        <f t="shared" ca="1" si="1784"/>
        <v>Late</v>
      </c>
    </row>
    <row r="6672" spans="1:17" x14ac:dyDescent="0.3">
      <c r="A6672" t="str">
        <f t="shared" si="1768"/>
        <v>S06671</v>
      </c>
      <c r="B6672" t="str">
        <f t="shared" ca="1" si="1769"/>
        <v>FreshMart Ltd</v>
      </c>
      <c r="C6672" t="str">
        <f t="shared" ca="1" si="1770"/>
        <v>Singapore</v>
      </c>
      <c r="D6672" t="str">
        <f t="shared" ca="1" si="1771"/>
        <v>Sauces</v>
      </c>
      <c r="E6672">
        <f t="shared" ca="1" si="1772"/>
        <v>215</v>
      </c>
      <c r="F6672" s="3">
        <f t="shared" ca="1" si="1773"/>
        <v>652</v>
      </c>
      <c r="G6672">
        <f t="shared" ca="1" si="1774"/>
        <v>140180</v>
      </c>
      <c r="H6672">
        <f t="shared" ca="1" si="1775"/>
        <v>86911.6</v>
      </c>
      <c r="I6672">
        <f t="shared" ca="1" si="1776"/>
        <v>11335</v>
      </c>
      <c r="J6672">
        <f t="shared" ca="1" si="1777"/>
        <v>1310</v>
      </c>
      <c r="K6672" s="1">
        <f t="shared" ca="1" si="1778"/>
        <v>46027</v>
      </c>
      <c r="L6672" s="1">
        <f t="shared" ca="1" si="1779"/>
        <v>46035</v>
      </c>
      <c r="M6672" s="1">
        <f t="shared" ca="1" si="1780"/>
        <v>46034</v>
      </c>
      <c r="N6672">
        <f t="shared" ca="1" si="1781"/>
        <v>99556.6</v>
      </c>
      <c r="O6672" s="3">
        <f t="shared" ca="1" si="1782"/>
        <v>40623.399999999994</v>
      </c>
      <c r="P6672" s="2">
        <f t="shared" ca="1" si="1783"/>
        <v>0.28979454986445996</v>
      </c>
      <c r="Q6672" t="str">
        <f t="shared" ca="1" si="1784"/>
        <v>On Time</v>
      </c>
    </row>
    <row r="6673" spans="1:17" x14ac:dyDescent="0.3">
      <c r="A6673" t="str">
        <f t="shared" si="1768"/>
        <v>S06672</v>
      </c>
      <c r="B6673" t="str">
        <f t="shared" ca="1" si="1769"/>
        <v>Alpha Traders</v>
      </c>
      <c r="C6673" t="str">
        <f t="shared" ca="1" si="1770"/>
        <v>UAE</v>
      </c>
      <c r="D6673" t="str">
        <f t="shared" ca="1" si="1771"/>
        <v>Pickles</v>
      </c>
      <c r="E6673">
        <f t="shared" ca="1" si="1772"/>
        <v>469</v>
      </c>
      <c r="F6673" s="3">
        <f t="shared" ca="1" si="1773"/>
        <v>447</v>
      </c>
      <c r="G6673">
        <f t="shared" ca="1" si="1774"/>
        <v>209643</v>
      </c>
      <c r="H6673">
        <f t="shared" ca="1" si="1775"/>
        <v>125785.8</v>
      </c>
      <c r="I6673">
        <f t="shared" ca="1" si="1776"/>
        <v>2149</v>
      </c>
      <c r="J6673">
        <f t="shared" ca="1" si="1777"/>
        <v>1271</v>
      </c>
      <c r="K6673" s="1">
        <f t="shared" ca="1" si="1778"/>
        <v>46205</v>
      </c>
      <c r="L6673" s="1">
        <f t="shared" ca="1" si="1779"/>
        <v>46213</v>
      </c>
      <c r="M6673" s="1">
        <f t="shared" ca="1" si="1780"/>
        <v>46219</v>
      </c>
      <c r="N6673">
        <f t="shared" ca="1" si="1781"/>
        <v>129205.8</v>
      </c>
      <c r="O6673" s="3">
        <f t="shared" ca="1" si="1782"/>
        <v>80437.2</v>
      </c>
      <c r="P6673" s="2">
        <f t="shared" ca="1" si="1783"/>
        <v>0.38368655285413772</v>
      </c>
      <c r="Q6673" t="str">
        <f t="shared" ca="1" si="1784"/>
        <v>Late</v>
      </c>
    </row>
    <row r="6674" spans="1:17" x14ac:dyDescent="0.3">
      <c r="A6674" t="str">
        <f t="shared" si="1768"/>
        <v>S06673</v>
      </c>
      <c r="B6674" t="str">
        <f t="shared" ca="1" si="1769"/>
        <v>Beta Imports</v>
      </c>
      <c r="C6674" t="str">
        <f t="shared" ca="1" si="1770"/>
        <v>UAE</v>
      </c>
      <c r="D6674" t="str">
        <f t="shared" ca="1" si="1771"/>
        <v>Spices</v>
      </c>
      <c r="E6674">
        <f t="shared" ca="1" si="1772"/>
        <v>298</v>
      </c>
      <c r="F6674" s="3">
        <f t="shared" ca="1" si="1773"/>
        <v>176</v>
      </c>
      <c r="G6674">
        <f t="shared" ca="1" si="1774"/>
        <v>52448</v>
      </c>
      <c r="H6674">
        <f t="shared" ca="1" si="1775"/>
        <v>31993.279999999999</v>
      </c>
      <c r="I6674">
        <f t="shared" ca="1" si="1776"/>
        <v>8039</v>
      </c>
      <c r="J6674">
        <f t="shared" ca="1" si="1777"/>
        <v>2312</v>
      </c>
      <c r="K6674" s="1">
        <f t="shared" ca="1" si="1778"/>
        <v>45955</v>
      </c>
      <c r="L6674" s="1">
        <f t="shared" ca="1" si="1779"/>
        <v>45975</v>
      </c>
      <c r="M6674" s="1">
        <f t="shared" ca="1" si="1780"/>
        <v>45974</v>
      </c>
      <c r="N6674">
        <f t="shared" ca="1" si="1781"/>
        <v>42344.28</v>
      </c>
      <c r="O6674" s="3">
        <f t="shared" ca="1" si="1782"/>
        <v>10103.720000000001</v>
      </c>
      <c r="P6674" s="2">
        <f t="shared" ca="1" si="1783"/>
        <v>0.19264261744966446</v>
      </c>
      <c r="Q6674" t="str">
        <f t="shared" ca="1" si="1784"/>
        <v>On Time</v>
      </c>
    </row>
    <row r="6675" spans="1:17" x14ac:dyDescent="0.3">
      <c r="A6675" t="str">
        <f t="shared" si="1768"/>
        <v>S06674</v>
      </c>
      <c r="B6675" t="str">
        <f t="shared" ca="1" si="1769"/>
        <v>Oceanic Exports</v>
      </c>
      <c r="C6675" t="str">
        <f t="shared" ca="1" si="1770"/>
        <v>Canada</v>
      </c>
      <c r="D6675" t="str">
        <f t="shared" ca="1" si="1771"/>
        <v>Pickles</v>
      </c>
      <c r="E6675">
        <f t="shared" ca="1" si="1772"/>
        <v>52</v>
      </c>
      <c r="F6675" s="3">
        <f t="shared" ca="1" si="1773"/>
        <v>711</v>
      </c>
      <c r="G6675">
        <f t="shared" ca="1" si="1774"/>
        <v>36972</v>
      </c>
      <c r="H6675">
        <f t="shared" ca="1" si="1775"/>
        <v>16637.400000000001</v>
      </c>
      <c r="I6675">
        <f t="shared" ca="1" si="1776"/>
        <v>10021</v>
      </c>
      <c r="J6675">
        <f t="shared" ca="1" si="1777"/>
        <v>1408</v>
      </c>
      <c r="K6675" s="1">
        <f t="shared" ca="1" si="1778"/>
        <v>46118</v>
      </c>
      <c r="L6675" s="1">
        <f t="shared" ca="1" si="1779"/>
        <v>46137</v>
      </c>
      <c r="M6675" s="1">
        <f t="shared" ca="1" si="1780"/>
        <v>46142</v>
      </c>
      <c r="N6675">
        <f t="shared" ca="1" si="1781"/>
        <v>28066.400000000001</v>
      </c>
      <c r="O6675" s="3">
        <f t="shared" ca="1" si="1782"/>
        <v>8905.5999999999985</v>
      </c>
      <c r="P6675" s="2">
        <f t="shared" ca="1" si="1783"/>
        <v>0.24087417505139019</v>
      </c>
      <c r="Q6675" t="str">
        <f t="shared" ca="1" si="1784"/>
        <v>Late</v>
      </c>
    </row>
    <row r="6676" spans="1:17" x14ac:dyDescent="0.3">
      <c r="A6676" t="str">
        <f t="shared" si="1768"/>
        <v>S06675</v>
      </c>
      <c r="B6676" t="str">
        <f t="shared" ca="1" si="1769"/>
        <v>Oceanic Exports</v>
      </c>
      <c r="C6676" t="str">
        <f t="shared" ca="1" si="1770"/>
        <v>UAE</v>
      </c>
      <c r="D6676" t="str">
        <f t="shared" ca="1" si="1771"/>
        <v>Tea</v>
      </c>
      <c r="E6676">
        <f t="shared" ca="1" si="1772"/>
        <v>167</v>
      </c>
      <c r="F6676" s="3">
        <f t="shared" ca="1" si="1773"/>
        <v>412</v>
      </c>
      <c r="G6676">
        <f t="shared" ca="1" si="1774"/>
        <v>68804</v>
      </c>
      <c r="H6676">
        <f t="shared" ca="1" si="1775"/>
        <v>41282.400000000001</v>
      </c>
      <c r="I6676">
        <f t="shared" ca="1" si="1776"/>
        <v>11674</v>
      </c>
      <c r="J6676">
        <f t="shared" ca="1" si="1777"/>
        <v>1382</v>
      </c>
      <c r="K6676" s="1">
        <f t="shared" ca="1" si="1778"/>
        <v>46111</v>
      </c>
      <c r="L6676" s="1">
        <f t="shared" ca="1" si="1779"/>
        <v>46126</v>
      </c>
      <c r="M6676" s="1">
        <f t="shared" ca="1" si="1780"/>
        <v>46131</v>
      </c>
      <c r="N6676">
        <f t="shared" ca="1" si="1781"/>
        <v>54338.400000000001</v>
      </c>
      <c r="O6676" s="3">
        <f t="shared" ca="1" si="1782"/>
        <v>14465.599999999999</v>
      </c>
      <c r="P6676" s="2">
        <f t="shared" ca="1" si="1783"/>
        <v>0.21024359048892505</v>
      </c>
      <c r="Q6676" t="str">
        <f t="shared" ca="1" si="1784"/>
        <v>Late</v>
      </c>
    </row>
    <row r="6677" spans="1:17" x14ac:dyDescent="0.3">
      <c r="A6677" t="str">
        <f t="shared" si="1768"/>
        <v>S06676</v>
      </c>
      <c r="B6677" t="str">
        <f t="shared" ca="1" si="1769"/>
        <v>Prime Wholesale</v>
      </c>
      <c r="C6677" t="str">
        <f t="shared" ca="1" si="1770"/>
        <v>Canada</v>
      </c>
      <c r="D6677" t="str">
        <f t="shared" ca="1" si="1771"/>
        <v>Tea</v>
      </c>
      <c r="E6677">
        <f t="shared" ca="1" si="1772"/>
        <v>165</v>
      </c>
      <c r="F6677" s="3">
        <f t="shared" ca="1" si="1773"/>
        <v>383</v>
      </c>
      <c r="G6677">
        <f t="shared" ca="1" si="1774"/>
        <v>63195</v>
      </c>
      <c r="H6677">
        <f t="shared" ca="1" si="1775"/>
        <v>43604.55</v>
      </c>
      <c r="I6677">
        <f t="shared" ca="1" si="1776"/>
        <v>6318</v>
      </c>
      <c r="J6677">
        <f t="shared" ca="1" si="1777"/>
        <v>676</v>
      </c>
      <c r="K6677" s="1">
        <f t="shared" ca="1" si="1778"/>
        <v>45985</v>
      </c>
      <c r="L6677" s="1">
        <f t="shared" ca="1" si="1779"/>
        <v>46000</v>
      </c>
      <c r="M6677" s="1">
        <f t="shared" ca="1" si="1780"/>
        <v>46001</v>
      </c>
      <c r="N6677">
        <f t="shared" ca="1" si="1781"/>
        <v>50598.55</v>
      </c>
      <c r="O6677" s="3">
        <f t="shared" ca="1" si="1782"/>
        <v>12596.449999999997</v>
      </c>
      <c r="P6677" s="2">
        <f t="shared" ca="1" si="1783"/>
        <v>0.19932668723791436</v>
      </c>
      <c r="Q6677" t="str">
        <f t="shared" ca="1" si="1784"/>
        <v>Late</v>
      </c>
    </row>
    <row r="6678" spans="1:17" x14ac:dyDescent="0.3">
      <c r="A6678" t="str">
        <f t="shared" si="1768"/>
        <v>S06677</v>
      </c>
      <c r="B6678" t="str">
        <f t="shared" ca="1" si="1769"/>
        <v>Oceanic Exports</v>
      </c>
      <c r="C6678" t="str">
        <f t="shared" ca="1" si="1770"/>
        <v>UAE</v>
      </c>
      <c r="D6678" t="str">
        <f t="shared" ca="1" si="1771"/>
        <v>Sauces</v>
      </c>
      <c r="E6678">
        <f t="shared" ca="1" si="1772"/>
        <v>395</v>
      </c>
      <c r="F6678" s="3">
        <f t="shared" ca="1" si="1773"/>
        <v>685</v>
      </c>
      <c r="G6678">
        <f t="shared" ca="1" si="1774"/>
        <v>270575</v>
      </c>
      <c r="H6678">
        <f t="shared" ca="1" si="1775"/>
        <v>129876</v>
      </c>
      <c r="I6678">
        <f t="shared" ca="1" si="1776"/>
        <v>3529</v>
      </c>
      <c r="J6678">
        <f t="shared" ca="1" si="1777"/>
        <v>2147</v>
      </c>
      <c r="K6678" s="1">
        <f t="shared" ca="1" si="1778"/>
        <v>45954</v>
      </c>
      <c r="L6678" s="1">
        <f t="shared" ca="1" si="1779"/>
        <v>45963</v>
      </c>
      <c r="M6678" s="1">
        <f t="shared" ca="1" si="1780"/>
        <v>45965</v>
      </c>
      <c r="N6678">
        <f t="shared" ca="1" si="1781"/>
        <v>135552</v>
      </c>
      <c r="O6678" s="3">
        <f t="shared" ca="1" si="1782"/>
        <v>135023</v>
      </c>
      <c r="P6678" s="2">
        <f t="shared" ca="1" si="1783"/>
        <v>0.49902245218516122</v>
      </c>
      <c r="Q6678" t="str">
        <f t="shared" ca="1" si="1784"/>
        <v>Late</v>
      </c>
    </row>
    <row r="6679" spans="1:17" x14ac:dyDescent="0.3">
      <c r="A6679" t="str">
        <f t="shared" si="1768"/>
        <v>S06678</v>
      </c>
      <c r="B6679" t="str">
        <f t="shared" ca="1" si="1769"/>
        <v>Alpha Traders</v>
      </c>
      <c r="C6679" t="str">
        <f t="shared" ca="1" si="1770"/>
        <v>Australia</v>
      </c>
      <c r="D6679" t="str">
        <f t="shared" ca="1" si="1771"/>
        <v>Tea</v>
      </c>
      <c r="E6679">
        <f t="shared" ca="1" si="1772"/>
        <v>480</v>
      </c>
      <c r="F6679" s="3">
        <f t="shared" ca="1" si="1773"/>
        <v>276</v>
      </c>
      <c r="G6679">
        <f t="shared" ca="1" si="1774"/>
        <v>132480</v>
      </c>
      <c r="H6679">
        <f t="shared" ca="1" si="1775"/>
        <v>74188.800000000003</v>
      </c>
      <c r="I6679">
        <f t="shared" ca="1" si="1776"/>
        <v>8852</v>
      </c>
      <c r="J6679">
        <f t="shared" ca="1" si="1777"/>
        <v>3912</v>
      </c>
      <c r="K6679" s="1">
        <f t="shared" ca="1" si="1778"/>
        <v>45700</v>
      </c>
      <c r="L6679" s="1">
        <f t="shared" ca="1" si="1779"/>
        <v>45719</v>
      </c>
      <c r="M6679" s="1">
        <f t="shared" ca="1" si="1780"/>
        <v>45724</v>
      </c>
      <c r="N6679">
        <f t="shared" ca="1" si="1781"/>
        <v>86952.8</v>
      </c>
      <c r="O6679" s="3">
        <f t="shared" ca="1" si="1782"/>
        <v>45527.199999999997</v>
      </c>
      <c r="P6679" s="2">
        <f t="shared" ca="1" si="1783"/>
        <v>0.34365338164251208</v>
      </c>
      <c r="Q6679" t="str">
        <f t="shared" ca="1" si="1784"/>
        <v>Late</v>
      </c>
    </row>
    <row r="6680" spans="1:17" x14ac:dyDescent="0.3">
      <c r="A6680" t="str">
        <f t="shared" si="1768"/>
        <v>S06679</v>
      </c>
      <c r="B6680" t="str">
        <f t="shared" ca="1" si="1769"/>
        <v>Oceanic Exports</v>
      </c>
      <c r="C6680" t="str">
        <f t="shared" ca="1" si="1770"/>
        <v>Canada</v>
      </c>
      <c r="D6680" t="str">
        <f t="shared" ca="1" si="1771"/>
        <v>Tea</v>
      </c>
      <c r="E6680">
        <f t="shared" ca="1" si="1772"/>
        <v>277</v>
      </c>
      <c r="F6680" s="3">
        <f t="shared" ca="1" si="1773"/>
        <v>783</v>
      </c>
      <c r="G6680">
        <f t="shared" ca="1" si="1774"/>
        <v>216891</v>
      </c>
      <c r="H6680">
        <f t="shared" ca="1" si="1775"/>
        <v>162668.25</v>
      </c>
      <c r="I6680">
        <f t="shared" ca="1" si="1776"/>
        <v>10182</v>
      </c>
      <c r="J6680">
        <f t="shared" ca="1" si="1777"/>
        <v>845</v>
      </c>
      <c r="K6680" s="1">
        <f t="shared" ca="1" si="1778"/>
        <v>45921</v>
      </c>
      <c r="L6680" s="1">
        <f t="shared" ca="1" si="1779"/>
        <v>45939</v>
      </c>
      <c r="M6680" s="1">
        <f t="shared" ca="1" si="1780"/>
        <v>45939</v>
      </c>
      <c r="N6680">
        <f t="shared" ca="1" si="1781"/>
        <v>173695.25</v>
      </c>
      <c r="O6680" s="3">
        <f t="shared" ca="1" si="1782"/>
        <v>43195.75</v>
      </c>
      <c r="P6680" s="2">
        <f t="shared" ca="1" si="1783"/>
        <v>0.19915879404862349</v>
      </c>
      <c r="Q6680" t="str">
        <f t="shared" ca="1" si="1784"/>
        <v>On Time</v>
      </c>
    </row>
    <row r="6681" spans="1:17" x14ac:dyDescent="0.3">
      <c r="A6681" t="str">
        <f t="shared" si="1768"/>
        <v>S06680</v>
      </c>
      <c r="B6681" t="str">
        <f t="shared" ca="1" si="1769"/>
        <v>Prime Wholesale</v>
      </c>
      <c r="C6681" t="str">
        <f t="shared" ca="1" si="1770"/>
        <v>Australia</v>
      </c>
      <c r="D6681" t="str">
        <f t="shared" ca="1" si="1771"/>
        <v>Spices</v>
      </c>
      <c r="E6681">
        <f t="shared" ca="1" si="1772"/>
        <v>353</v>
      </c>
      <c r="F6681" s="3">
        <f t="shared" ca="1" si="1773"/>
        <v>171</v>
      </c>
      <c r="G6681">
        <f t="shared" ca="1" si="1774"/>
        <v>60363</v>
      </c>
      <c r="H6681">
        <f t="shared" ca="1" si="1775"/>
        <v>30181.5</v>
      </c>
      <c r="I6681">
        <f t="shared" ca="1" si="1776"/>
        <v>7708</v>
      </c>
      <c r="J6681">
        <f t="shared" ca="1" si="1777"/>
        <v>2293</v>
      </c>
      <c r="K6681" s="1">
        <f t="shared" ca="1" si="1778"/>
        <v>45735</v>
      </c>
      <c r="L6681" s="1">
        <f t="shared" ca="1" si="1779"/>
        <v>45748</v>
      </c>
      <c r="M6681" s="1">
        <f t="shared" ca="1" si="1780"/>
        <v>45751</v>
      </c>
      <c r="N6681">
        <f t="shared" ca="1" si="1781"/>
        <v>40182.5</v>
      </c>
      <c r="O6681" s="3">
        <f t="shared" ca="1" si="1782"/>
        <v>20180.5</v>
      </c>
      <c r="P6681" s="2">
        <f t="shared" ca="1" si="1783"/>
        <v>0.33431903649586669</v>
      </c>
      <c r="Q6681" t="str">
        <f t="shared" ca="1" si="1784"/>
        <v>Late</v>
      </c>
    </row>
    <row r="6682" spans="1:17" x14ac:dyDescent="0.3">
      <c r="A6682" t="str">
        <f t="shared" si="1768"/>
        <v>S06681</v>
      </c>
      <c r="B6682" t="str">
        <f t="shared" ca="1" si="1769"/>
        <v>Oceanic Exports</v>
      </c>
      <c r="C6682" t="str">
        <f t="shared" ca="1" si="1770"/>
        <v>Canada</v>
      </c>
      <c r="D6682" t="str">
        <f t="shared" ca="1" si="1771"/>
        <v>Rice</v>
      </c>
      <c r="E6682">
        <f t="shared" ca="1" si="1772"/>
        <v>455</v>
      </c>
      <c r="F6682" s="3">
        <f t="shared" ca="1" si="1773"/>
        <v>450</v>
      </c>
      <c r="G6682">
        <f t="shared" ca="1" si="1774"/>
        <v>204750</v>
      </c>
      <c r="H6682">
        <f t="shared" ca="1" si="1775"/>
        <v>98280</v>
      </c>
      <c r="I6682">
        <f t="shared" ca="1" si="1776"/>
        <v>6961</v>
      </c>
      <c r="J6682">
        <f t="shared" ca="1" si="1777"/>
        <v>3459</v>
      </c>
      <c r="K6682" s="1">
        <f t="shared" ca="1" si="1778"/>
        <v>46384</v>
      </c>
      <c r="L6682" s="1">
        <f t="shared" ca="1" si="1779"/>
        <v>46403</v>
      </c>
      <c r="M6682" s="1">
        <f t="shared" ca="1" si="1780"/>
        <v>46400</v>
      </c>
      <c r="N6682">
        <f t="shared" ca="1" si="1781"/>
        <v>108700</v>
      </c>
      <c r="O6682" s="3">
        <f t="shared" ca="1" si="1782"/>
        <v>96050</v>
      </c>
      <c r="P6682" s="2">
        <f t="shared" ca="1" si="1783"/>
        <v>0.46910866910866911</v>
      </c>
      <c r="Q6682" t="str">
        <f t="shared" ca="1" si="1784"/>
        <v>On Time</v>
      </c>
    </row>
    <row r="6683" spans="1:17" x14ac:dyDescent="0.3">
      <c r="A6683" t="str">
        <f t="shared" si="1768"/>
        <v>S06682</v>
      </c>
      <c r="B6683" t="str">
        <f t="shared" ca="1" si="1769"/>
        <v>FreshMart Ltd</v>
      </c>
      <c r="C6683" t="str">
        <f t="shared" ca="1" si="1770"/>
        <v>Australia</v>
      </c>
      <c r="D6683" t="str">
        <f t="shared" ca="1" si="1771"/>
        <v>Pickles</v>
      </c>
      <c r="E6683">
        <f t="shared" ca="1" si="1772"/>
        <v>310</v>
      </c>
      <c r="F6683" s="3">
        <f t="shared" ca="1" si="1773"/>
        <v>657</v>
      </c>
      <c r="G6683">
        <f t="shared" ca="1" si="1774"/>
        <v>203670</v>
      </c>
      <c r="H6683">
        <f t="shared" ca="1" si="1775"/>
        <v>132385.5</v>
      </c>
      <c r="I6683">
        <f t="shared" ca="1" si="1776"/>
        <v>11985</v>
      </c>
      <c r="J6683">
        <f t="shared" ca="1" si="1777"/>
        <v>688</v>
      </c>
      <c r="K6683" s="1">
        <f t="shared" ca="1" si="1778"/>
        <v>45866</v>
      </c>
      <c r="L6683" s="1">
        <f t="shared" ca="1" si="1779"/>
        <v>45879</v>
      </c>
      <c r="M6683" s="1">
        <f t="shared" ca="1" si="1780"/>
        <v>45881</v>
      </c>
      <c r="N6683">
        <f t="shared" ca="1" si="1781"/>
        <v>145058.5</v>
      </c>
      <c r="O6683" s="3">
        <f t="shared" ca="1" si="1782"/>
        <v>58611.5</v>
      </c>
      <c r="P6683" s="2">
        <f t="shared" ca="1" si="1783"/>
        <v>0.28777679579712279</v>
      </c>
      <c r="Q6683" t="str">
        <f t="shared" ca="1" si="1784"/>
        <v>Late</v>
      </c>
    </row>
    <row r="6684" spans="1:17" x14ac:dyDescent="0.3">
      <c r="A6684" t="str">
        <f t="shared" si="1768"/>
        <v>S06683</v>
      </c>
      <c r="B6684" t="str">
        <f t="shared" ca="1" si="1769"/>
        <v>Global Foods</v>
      </c>
      <c r="C6684" t="str">
        <f t="shared" ca="1" si="1770"/>
        <v>Singapore</v>
      </c>
      <c r="D6684" t="str">
        <f t="shared" ca="1" si="1771"/>
        <v>Sauces</v>
      </c>
      <c r="E6684">
        <f t="shared" ca="1" si="1772"/>
        <v>302</v>
      </c>
      <c r="F6684" s="3">
        <f t="shared" ca="1" si="1773"/>
        <v>226</v>
      </c>
      <c r="G6684">
        <f t="shared" ca="1" si="1774"/>
        <v>68252</v>
      </c>
      <c r="H6684">
        <f t="shared" ca="1" si="1775"/>
        <v>47093.88</v>
      </c>
      <c r="I6684">
        <f t="shared" ca="1" si="1776"/>
        <v>1762</v>
      </c>
      <c r="J6684">
        <f t="shared" ca="1" si="1777"/>
        <v>3981</v>
      </c>
      <c r="K6684" s="1">
        <f t="shared" ca="1" si="1778"/>
        <v>45762</v>
      </c>
      <c r="L6684" s="1">
        <f t="shared" ca="1" si="1779"/>
        <v>45778</v>
      </c>
      <c r="M6684" s="1">
        <f t="shared" ca="1" si="1780"/>
        <v>45778</v>
      </c>
      <c r="N6684">
        <f t="shared" ca="1" si="1781"/>
        <v>52836.88</v>
      </c>
      <c r="O6684" s="3">
        <f t="shared" ca="1" si="1782"/>
        <v>15415.120000000003</v>
      </c>
      <c r="P6684" s="2">
        <f t="shared" ca="1" si="1783"/>
        <v>0.2258559456133154</v>
      </c>
      <c r="Q6684" t="str">
        <f t="shared" ca="1" si="1784"/>
        <v>On Time</v>
      </c>
    </row>
    <row r="6685" spans="1:17" x14ac:dyDescent="0.3">
      <c r="A6685" t="str">
        <f t="shared" si="1768"/>
        <v>S06684</v>
      </c>
      <c r="B6685" t="str">
        <f t="shared" ca="1" si="1769"/>
        <v>Global Foods</v>
      </c>
      <c r="C6685" t="str">
        <f t="shared" ca="1" si="1770"/>
        <v>Canada</v>
      </c>
      <c r="D6685" t="str">
        <f t="shared" ca="1" si="1771"/>
        <v>Sauces</v>
      </c>
      <c r="E6685">
        <f t="shared" ca="1" si="1772"/>
        <v>412</v>
      </c>
      <c r="F6685" s="3">
        <f t="shared" ca="1" si="1773"/>
        <v>619</v>
      </c>
      <c r="G6685">
        <f t="shared" ca="1" si="1774"/>
        <v>255028</v>
      </c>
      <c r="H6685">
        <f t="shared" ca="1" si="1775"/>
        <v>158117.35999999999</v>
      </c>
      <c r="I6685">
        <f t="shared" ca="1" si="1776"/>
        <v>4149</v>
      </c>
      <c r="J6685">
        <f t="shared" ca="1" si="1777"/>
        <v>1247</v>
      </c>
      <c r="K6685" s="1">
        <f t="shared" ca="1" si="1778"/>
        <v>46023</v>
      </c>
      <c r="L6685" s="1">
        <f t="shared" ca="1" si="1779"/>
        <v>46032</v>
      </c>
      <c r="M6685" s="1">
        <f t="shared" ca="1" si="1780"/>
        <v>46037</v>
      </c>
      <c r="N6685">
        <f t="shared" ca="1" si="1781"/>
        <v>163513.35999999999</v>
      </c>
      <c r="O6685" s="3">
        <f t="shared" ca="1" si="1782"/>
        <v>91514.640000000014</v>
      </c>
      <c r="P6685" s="2">
        <f t="shared" ca="1" si="1783"/>
        <v>0.3588415389682702</v>
      </c>
      <c r="Q6685" t="str">
        <f t="shared" ca="1" si="1784"/>
        <v>Late</v>
      </c>
    </row>
    <row r="6686" spans="1:17" x14ac:dyDescent="0.3">
      <c r="A6686" t="str">
        <f t="shared" si="1768"/>
        <v>S06685</v>
      </c>
      <c r="B6686" t="str">
        <f t="shared" ca="1" si="1769"/>
        <v>Oceanic Exports</v>
      </c>
      <c r="C6686" t="str">
        <f t="shared" ca="1" si="1770"/>
        <v>Singapore</v>
      </c>
      <c r="D6686" t="str">
        <f t="shared" ca="1" si="1771"/>
        <v>Pickles</v>
      </c>
      <c r="E6686">
        <f t="shared" ca="1" si="1772"/>
        <v>138</v>
      </c>
      <c r="F6686" s="3">
        <f t="shared" ca="1" si="1773"/>
        <v>516</v>
      </c>
      <c r="G6686">
        <f t="shared" ca="1" si="1774"/>
        <v>71208</v>
      </c>
      <c r="H6686">
        <f t="shared" ca="1" si="1775"/>
        <v>42724.800000000003</v>
      </c>
      <c r="I6686">
        <f t="shared" ca="1" si="1776"/>
        <v>8091</v>
      </c>
      <c r="J6686">
        <f t="shared" ca="1" si="1777"/>
        <v>2917</v>
      </c>
      <c r="K6686" s="1">
        <f t="shared" ca="1" si="1778"/>
        <v>45972</v>
      </c>
      <c r="L6686" s="1">
        <f t="shared" ca="1" si="1779"/>
        <v>45982</v>
      </c>
      <c r="M6686" s="1">
        <f t="shared" ca="1" si="1780"/>
        <v>45980</v>
      </c>
      <c r="N6686">
        <f t="shared" ca="1" si="1781"/>
        <v>53732.800000000003</v>
      </c>
      <c r="O6686" s="3">
        <f t="shared" ca="1" si="1782"/>
        <v>17475.199999999997</v>
      </c>
      <c r="P6686" s="2">
        <f t="shared" ca="1" si="1783"/>
        <v>0.24541062801932362</v>
      </c>
      <c r="Q6686" t="str">
        <f t="shared" ca="1" si="1784"/>
        <v>On Time</v>
      </c>
    </row>
    <row r="6687" spans="1:17" x14ac:dyDescent="0.3">
      <c r="A6687" t="str">
        <f t="shared" si="1768"/>
        <v>S06686</v>
      </c>
      <c r="B6687" t="str">
        <f t="shared" ca="1" si="1769"/>
        <v>FreshMart Ltd</v>
      </c>
      <c r="C6687" t="str">
        <f t="shared" ca="1" si="1770"/>
        <v>Australia</v>
      </c>
      <c r="D6687" t="str">
        <f t="shared" ca="1" si="1771"/>
        <v>Pickles</v>
      </c>
      <c r="E6687">
        <f t="shared" ca="1" si="1772"/>
        <v>352</v>
      </c>
      <c r="F6687" s="3">
        <f t="shared" ca="1" si="1773"/>
        <v>451</v>
      </c>
      <c r="G6687">
        <f t="shared" ca="1" si="1774"/>
        <v>158752</v>
      </c>
      <c r="H6687">
        <f t="shared" ca="1" si="1775"/>
        <v>79376</v>
      </c>
      <c r="I6687">
        <f t="shared" ca="1" si="1776"/>
        <v>4305</v>
      </c>
      <c r="J6687">
        <f t="shared" ca="1" si="1777"/>
        <v>1985</v>
      </c>
      <c r="K6687" s="1">
        <f t="shared" ca="1" si="1778"/>
        <v>46318</v>
      </c>
      <c r="L6687" s="1">
        <f t="shared" ca="1" si="1779"/>
        <v>46336</v>
      </c>
      <c r="M6687" s="1">
        <f t="shared" ca="1" si="1780"/>
        <v>46335</v>
      </c>
      <c r="N6687">
        <f t="shared" ca="1" si="1781"/>
        <v>85666</v>
      </c>
      <c r="O6687" s="3">
        <f t="shared" ca="1" si="1782"/>
        <v>73086</v>
      </c>
      <c r="P6687" s="2">
        <f t="shared" ca="1" si="1783"/>
        <v>0.46037845192501514</v>
      </c>
      <c r="Q6687" t="str">
        <f t="shared" ca="1" si="1784"/>
        <v>On Time</v>
      </c>
    </row>
    <row r="6688" spans="1:17" x14ac:dyDescent="0.3">
      <c r="A6688" t="str">
        <f t="shared" si="1768"/>
        <v>S06687</v>
      </c>
      <c r="B6688" t="str">
        <f t="shared" ca="1" si="1769"/>
        <v>Oceanic Exports</v>
      </c>
      <c r="C6688" t="str">
        <f t="shared" ca="1" si="1770"/>
        <v>Canada</v>
      </c>
      <c r="D6688" t="str">
        <f t="shared" ca="1" si="1771"/>
        <v>Rice</v>
      </c>
      <c r="E6688">
        <f t="shared" ca="1" si="1772"/>
        <v>195</v>
      </c>
      <c r="F6688" s="3">
        <f t="shared" ca="1" si="1773"/>
        <v>667</v>
      </c>
      <c r="G6688">
        <f t="shared" ca="1" si="1774"/>
        <v>130065</v>
      </c>
      <c r="H6688">
        <f t="shared" ca="1" si="1775"/>
        <v>89744.85</v>
      </c>
      <c r="I6688">
        <f t="shared" ca="1" si="1776"/>
        <v>10770</v>
      </c>
      <c r="J6688">
        <f t="shared" ca="1" si="1777"/>
        <v>2352</v>
      </c>
      <c r="K6688" s="1">
        <f t="shared" ca="1" si="1778"/>
        <v>46370</v>
      </c>
      <c r="L6688" s="1">
        <f t="shared" ca="1" si="1779"/>
        <v>46389</v>
      </c>
      <c r="M6688" s="1">
        <f t="shared" ca="1" si="1780"/>
        <v>46386</v>
      </c>
      <c r="N6688">
        <f t="shared" ca="1" si="1781"/>
        <v>102866.85</v>
      </c>
      <c r="O6688" s="3">
        <f t="shared" ca="1" si="1782"/>
        <v>27198.149999999994</v>
      </c>
      <c r="P6688" s="2">
        <f t="shared" ca="1" si="1783"/>
        <v>0.20911198247030327</v>
      </c>
      <c r="Q6688" t="str">
        <f t="shared" ca="1" si="1784"/>
        <v>On Time</v>
      </c>
    </row>
    <row r="6689" spans="1:17" x14ac:dyDescent="0.3">
      <c r="A6689" t="str">
        <f t="shared" si="1768"/>
        <v>S06688</v>
      </c>
      <c r="B6689" t="str">
        <f t="shared" ca="1" si="1769"/>
        <v>FreshMart Ltd</v>
      </c>
      <c r="C6689" t="str">
        <f t="shared" ca="1" si="1770"/>
        <v>UK</v>
      </c>
      <c r="D6689" t="str">
        <f t="shared" ca="1" si="1771"/>
        <v>Rice</v>
      </c>
      <c r="E6689">
        <f t="shared" ca="1" si="1772"/>
        <v>461</v>
      </c>
      <c r="F6689" s="3">
        <f t="shared" ca="1" si="1773"/>
        <v>409</v>
      </c>
      <c r="G6689">
        <f t="shared" ca="1" si="1774"/>
        <v>188549</v>
      </c>
      <c r="H6689">
        <f t="shared" ca="1" si="1775"/>
        <v>141411.75</v>
      </c>
      <c r="I6689">
        <f t="shared" ca="1" si="1776"/>
        <v>8192</v>
      </c>
      <c r="J6689">
        <f t="shared" ca="1" si="1777"/>
        <v>1588</v>
      </c>
      <c r="K6689" s="1">
        <f t="shared" ca="1" si="1778"/>
        <v>46377</v>
      </c>
      <c r="L6689" s="1">
        <f t="shared" ca="1" si="1779"/>
        <v>46387</v>
      </c>
      <c r="M6689" s="1">
        <f t="shared" ca="1" si="1780"/>
        <v>46387</v>
      </c>
      <c r="N6689">
        <f t="shared" ca="1" si="1781"/>
        <v>151191.75</v>
      </c>
      <c r="O6689" s="3">
        <f t="shared" ca="1" si="1782"/>
        <v>37357.25</v>
      </c>
      <c r="P6689" s="2">
        <f t="shared" ca="1" si="1783"/>
        <v>0.19813019427310671</v>
      </c>
      <c r="Q6689" t="str">
        <f t="shared" ca="1" si="1784"/>
        <v>On Time</v>
      </c>
    </row>
    <row r="6690" spans="1:17" x14ac:dyDescent="0.3">
      <c r="A6690" t="str">
        <f t="shared" si="1768"/>
        <v>S06689</v>
      </c>
      <c r="B6690" t="str">
        <f t="shared" ca="1" si="1769"/>
        <v>Prime Wholesale</v>
      </c>
      <c r="C6690" t="str">
        <f t="shared" ca="1" si="1770"/>
        <v>UK</v>
      </c>
      <c r="D6690" t="str">
        <f t="shared" ca="1" si="1771"/>
        <v>Sauces</v>
      </c>
      <c r="E6690">
        <f t="shared" ca="1" si="1772"/>
        <v>259</v>
      </c>
      <c r="F6690" s="3">
        <f t="shared" ca="1" si="1773"/>
        <v>169</v>
      </c>
      <c r="G6690">
        <f t="shared" ca="1" si="1774"/>
        <v>43771</v>
      </c>
      <c r="H6690">
        <f t="shared" ca="1" si="1775"/>
        <v>27575.73</v>
      </c>
      <c r="I6690">
        <f t="shared" ca="1" si="1776"/>
        <v>5966</v>
      </c>
      <c r="J6690">
        <f t="shared" ca="1" si="1777"/>
        <v>3685</v>
      </c>
      <c r="K6690" s="1">
        <f t="shared" ca="1" si="1778"/>
        <v>46264</v>
      </c>
      <c r="L6690" s="1">
        <f t="shared" ca="1" si="1779"/>
        <v>46276</v>
      </c>
      <c r="M6690" s="1">
        <f t="shared" ca="1" si="1780"/>
        <v>46274</v>
      </c>
      <c r="N6690">
        <f t="shared" ca="1" si="1781"/>
        <v>37226.729999999996</v>
      </c>
      <c r="O6690" s="3">
        <f t="shared" ca="1" si="1782"/>
        <v>6544.2700000000041</v>
      </c>
      <c r="P6690" s="2">
        <f t="shared" ca="1" si="1783"/>
        <v>0.14951154874231806</v>
      </c>
      <c r="Q6690" t="str">
        <f t="shared" ca="1" si="1784"/>
        <v>On Time</v>
      </c>
    </row>
    <row r="6691" spans="1:17" x14ac:dyDescent="0.3">
      <c r="A6691" t="str">
        <f t="shared" si="1768"/>
        <v>S06690</v>
      </c>
      <c r="B6691" t="str">
        <f t="shared" ca="1" si="1769"/>
        <v>Oceanic Exports</v>
      </c>
      <c r="C6691" t="str">
        <f t="shared" ca="1" si="1770"/>
        <v>Canada</v>
      </c>
      <c r="D6691" t="str">
        <f t="shared" ca="1" si="1771"/>
        <v>Tea</v>
      </c>
      <c r="E6691">
        <f t="shared" ca="1" si="1772"/>
        <v>86</v>
      </c>
      <c r="F6691" s="3">
        <f t="shared" ca="1" si="1773"/>
        <v>470</v>
      </c>
      <c r="G6691">
        <f t="shared" ca="1" si="1774"/>
        <v>40420</v>
      </c>
      <c r="H6691">
        <f t="shared" ca="1" si="1775"/>
        <v>22231</v>
      </c>
      <c r="I6691">
        <f t="shared" ca="1" si="1776"/>
        <v>4595</v>
      </c>
      <c r="J6691">
        <f t="shared" ca="1" si="1777"/>
        <v>3628</v>
      </c>
      <c r="K6691" s="1">
        <f t="shared" ca="1" si="1778"/>
        <v>46023</v>
      </c>
      <c r="L6691" s="1">
        <f t="shared" ca="1" si="1779"/>
        <v>46035</v>
      </c>
      <c r="M6691" s="1">
        <f t="shared" ca="1" si="1780"/>
        <v>46033</v>
      </c>
      <c r="N6691">
        <f t="shared" ca="1" si="1781"/>
        <v>30454</v>
      </c>
      <c r="O6691" s="3">
        <f t="shared" ca="1" si="1782"/>
        <v>9966</v>
      </c>
      <c r="P6691" s="2">
        <f t="shared" ca="1" si="1783"/>
        <v>0.24656110836219694</v>
      </c>
      <c r="Q6691" t="str">
        <f t="shared" ca="1" si="1784"/>
        <v>On Time</v>
      </c>
    </row>
    <row r="6692" spans="1:17" x14ac:dyDescent="0.3">
      <c r="A6692" t="str">
        <f t="shared" si="1768"/>
        <v>S06691</v>
      </c>
      <c r="B6692" t="str">
        <f t="shared" ca="1" si="1769"/>
        <v>Global Foods</v>
      </c>
      <c r="C6692" t="str">
        <f t="shared" ca="1" si="1770"/>
        <v>UAE</v>
      </c>
      <c r="D6692" t="str">
        <f t="shared" ca="1" si="1771"/>
        <v>Spices</v>
      </c>
      <c r="E6692">
        <f t="shared" ca="1" si="1772"/>
        <v>183</v>
      </c>
      <c r="F6692" s="3">
        <f t="shared" ca="1" si="1773"/>
        <v>310</v>
      </c>
      <c r="G6692">
        <f t="shared" ca="1" si="1774"/>
        <v>56730</v>
      </c>
      <c r="H6692">
        <f t="shared" ca="1" si="1775"/>
        <v>27230.400000000001</v>
      </c>
      <c r="I6692">
        <f t="shared" ca="1" si="1776"/>
        <v>7972</v>
      </c>
      <c r="J6692">
        <f t="shared" ca="1" si="1777"/>
        <v>3901</v>
      </c>
      <c r="K6692" s="1">
        <f t="shared" ca="1" si="1778"/>
        <v>45923</v>
      </c>
      <c r="L6692" s="1">
        <f t="shared" ca="1" si="1779"/>
        <v>45933</v>
      </c>
      <c r="M6692" s="1">
        <f t="shared" ca="1" si="1780"/>
        <v>45938</v>
      </c>
      <c r="N6692">
        <f t="shared" ca="1" si="1781"/>
        <v>39103.4</v>
      </c>
      <c r="O6692" s="3">
        <f t="shared" ca="1" si="1782"/>
        <v>17626.599999999999</v>
      </c>
      <c r="P6692" s="2">
        <f t="shared" ca="1" si="1783"/>
        <v>0.31071038251366118</v>
      </c>
      <c r="Q6692" t="str">
        <f t="shared" ca="1" si="1784"/>
        <v>Late</v>
      </c>
    </row>
    <row r="6693" spans="1:17" x14ac:dyDescent="0.3">
      <c r="A6693" t="str">
        <f t="shared" si="1768"/>
        <v>S06692</v>
      </c>
      <c r="B6693" t="str">
        <f t="shared" ca="1" si="1769"/>
        <v>Oceanic Exports</v>
      </c>
      <c r="C6693" t="str">
        <f t="shared" ca="1" si="1770"/>
        <v>UK</v>
      </c>
      <c r="D6693" t="str">
        <f t="shared" ca="1" si="1771"/>
        <v>Pickles</v>
      </c>
      <c r="E6693">
        <f t="shared" ca="1" si="1772"/>
        <v>346</v>
      </c>
      <c r="F6693" s="3">
        <f t="shared" ca="1" si="1773"/>
        <v>283</v>
      </c>
      <c r="G6693">
        <f t="shared" ca="1" si="1774"/>
        <v>97918</v>
      </c>
      <c r="H6693">
        <f t="shared" ca="1" si="1775"/>
        <v>58750.8</v>
      </c>
      <c r="I6693">
        <f t="shared" ca="1" si="1776"/>
        <v>8315</v>
      </c>
      <c r="J6693">
        <f t="shared" ca="1" si="1777"/>
        <v>2614</v>
      </c>
      <c r="K6693" s="1">
        <f t="shared" ca="1" si="1778"/>
        <v>45882</v>
      </c>
      <c r="L6693" s="1">
        <f t="shared" ca="1" si="1779"/>
        <v>45901</v>
      </c>
      <c r="M6693" s="1">
        <f t="shared" ca="1" si="1780"/>
        <v>45901</v>
      </c>
      <c r="N6693">
        <f t="shared" ca="1" si="1781"/>
        <v>69679.8</v>
      </c>
      <c r="O6693" s="3">
        <f t="shared" ca="1" si="1782"/>
        <v>28238.199999999997</v>
      </c>
      <c r="P6693" s="2">
        <f t="shared" ca="1" si="1783"/>
        <v>0.28838620069854365</v>
      </c>
      <c r="Q6693" t="str">
        <f t="shared" ca="1" si="1784"/>
        <v>On Time</v>
      </c>
    </row>
    <row r="6694" spans="1:17" x14ac:dyDescent="0.3">
      <c r="A6694" t="str">
        <f t="shared" si="1768"/>
        <v>S06693</v>
      </c>
      <c r="B6694" t="str">
        <f t="shared" ca="1" si="1769"/>
        <v>Prime Wholesale</v>
      </c>
      <c r="C6694" t="str">
        <f t="shared" ca="1" si="1770"/>
        <v>Singapore</v>
      </c>
      <c r="D6694" t="str">
        <f t="shared" ca="1" si="1771"/>
        <v>Spices</v>
      </c>
      <c r="E6694">
        <f t="shared" ca="1" si="1772"/>
        <v>231</v>
      </c>
      <c r="F6694" s="3">
        <f t="shared" ca="1" si="1773"/>
        <v>174</v>
      </c>
      <c r="G6694">
        <f t="shared" ca="1" si="1774"/>
        <v>40194</v>
      </c>
      <c r="H6694">
        <f t="shared" ca="1" si="1775"/>
        <v>27331.919999999998</v>
      </c>
      <c r="I6694">
        <f t="shared" ca="1" si="1776"/>
        <v>9499</v>
      </c>
      <c r="J6694">
        <f t="shared" ca="1" si="1777"/>
        <v>3254</v>
      </c>
      <c r="K6694" s="1">
        <f t="shared" ca="1" si="1778"/>
        <v>46078</v>
      </c>
      <c r="L6694" s="1">
        <f t="shared" ca="1" si="1779"/>
        <v>46089</v>
      </c>
      <c r="M6694" s="1">
        <f t="shared" ca="1" si="1780"/>
        <v>46090</v>
      </c>
      <c r="N6694">
        <f t="shared" ca="1" si="1781"/>
        <v>40084.92</v>
      </c>
      <c r="O6694" s="3">
        <f t="shared" ca="1" si="1782"/>
        <v>109.08000000000175</v>
      </c>
      <c r="P6694" s="2">
        <f t="shared" ca="1" si="1783"/>
        <v>2.7138378862517228E-3</v>
      </c>
      <c r="Q6694" t="str">
        <f t="shared" ca="1" si="1784"/>
        <v>Late</v>
      </c>
    </row>
    <row r="6695" spans="1:17" x14ac:dyDescent="0.3">
      <c r="A6695" t="str">
        <f t="shared" si="1768"/>
        <v>S06694</v>
      </c>
      <c r="B6695" t="str">
        <f t="shared" ca="1" si="1769"/>
        <v>FreshMart Ltd</v>
      </c>
      <c r="C6695" t="str">
        <f t="shared" ca="1" si="1770"/>
        <v>UAE</v>
      </c>
      <c r="D6695" t="str">
        <f t="shared" ca="1" si="1771"/>
        <v>Pickles</v>
      </c>
      <c r="E6695">
        <f t="shared" ca="1" si="1772"/>
        <v>310</v>
      </c>
      <c r="F6695" s="3">
        <f t="shared" ca="1" si="1773"/>
        <v>770</v>
      </c>
      <c r="G6695">
        <f t="shared" ca="1" si="1774"/>
        <v>238700</v>
      </c>
      <c r="H6695">
        <f t="shared" ca="1" si="1775"/>
        <v>159929</v>
      </c>
      <c r="I6695">
        <f t="shared" ca="1" si="1776"/>
        <v>9171</v>
      </c>
      <c r="J6695">
        <f t="shared" ca="1" si="1777"/>
        <v>2433</v>
      </c>
      <c r="K6695" s="1">
        <f t="shared" ca="1" si="1778"/>
        <v>45720</v>
      </c>
      <c r="L6695" s="1">
        <f t="shared" ca="1" si="1779"/>
        <v>45728</v>
      </c>
      <c r="M6695" s="1">
        <f t="shared" ca="1" si="1780"/>
        <v>45730</v>
      </c>
      <c r="N6695">
        <f t="shared" ca="1" si="1781"/>
        <v>171533</v>
      </c>
      <c r="O6695" s="3">
        <f t="shared" ca="1" si="1782"/>
        <v>67167</v>
      </c>
      <c r="P6695" s="2">
        <f t="shared" ca="1" si="1783"/>
        <v>0.28138667783829074</v>
      </c>
      <c r="Q6695" t="str">
        <f t="shared" ca="1" si="1784"/>
        <v>Late</v>
      </c>
    </row>
    <row r="6696" spans="1:17" x14ac:dyDescent="0.3">
      <c r="A6696" t="str">
        <f t="shared" si="1768"/>
        <v>S06695</v>
      </c>
      <c r="B6696" t="str">
        <f t="shared" ca="1" si="1769"/>
        <v>Oceanic Exports</v>
      </c>
      <c r="C6696" t="str">
        <f t="shared" ca="1" si="1770"/>
        <v>UK</v>
      </c>
      <c r="D6696" t="str">
        <f t="shared" ca="1" si="1771"/>
        <v>Tea</v>
      </c>
      <c r="E6696">
        <f t="shared" ca="1" si="1772"/>
        <v>121</v>
      </c>
      <c r="F6696" s="3">
        <f t="shared" ca="1" si="1773"/>
        <v>737</v>
      </c>
      <c r="G6696">
        <f t="shared" ca="1" si="1774"/>
        <v>89177</v>
      </c>
      <c r="H6696">
        <f t="shared" ca="1" si="1775"/>
        <v>65099.21</v>
      </c>
      <c r="I6696">
        <f t="shared" ca="1" si="1776"/>
        <v>2363</v>
      </c>
      <c r="J6696">
        <f t="shared" ca="1" si="1777"/>
        <v>1186</v>
      </c>
      <c r="K6696" s="1">
        <f t="shared" ca="1" si="1778"/>
        <v>46228</v>
      </c>
      <c r="L6696" s="1">
        <f t="shared" ca="1" si="1779"/>
        <v>46238</v>
      </c>
      <c r="M6696" s="1">
        <f t="shared" ca="1" si="1780"/>
        <v>46244</v>
      </c>
      <c r="N6696">
        <f t="shared" ca="1" si="1781"/>
        <v>68648.209999999992</v>
      </c>
      <c r="O6696" s="3">
        <f t="shared" ca="1" si="1782"/>
        <v>20528.790000000008</v>
      </c>
      <c r="P6696" s="2">
        <f t="shared" ca="1" si="1783"/>
        <v>0.23020274285970607</v>
      </c>
      <c r="Q6696" t="str">
        <f t="shared" ca="1" si="1784"/>
        <v>Late</v>
      </c>
    </row>
    <row r="6697" spans="1:17" x14ac:dyDescent="0.3">
      <c r="A6697" t="str">
        <f t="shared" si="1768"/>
        <v>S06696</v>
      </c>
      <c r="B6697" t="str">
        <f t="shared" ca="1" si="1769"/>
        <v>Alpha Traders</v>
      </c>
      <c r="C6697" t="str">
        <f t="shared" ca="1" si="1770"/>
        <v>Singapore</v>
      </c>
      <c r="D6697" t="str">
        <f t="shared" ca="1" si="1771"/>
        <v>Rice</v>
      </c>
      <c r="E6697">
        <f t="shared" ca="1" si="1772"/>
        <v>322</v>
      </c>
      <c r="F6697" s="3">
        <f t="shared" ca="1" si="1773"/>
        <v>434</v>
      </c>
      <c r="G6697">
        <f t="shared" ca="1" si="1774"/>
        <v>139748</v>
      </c>
      <c r="H6697">
        <f t="shared" ca="1" si="1775"/>
        <v>90836.2</v>
      </c>
      <c r="I6697">
        <f t="shared" ca="1" si="1776"/>
        <v>7297</v>
      </c>
      <c r="J6697">
        <f t="shared" ca="1" si="1777"/>
        <v>3962</v>
      </c>
      <c r="K6697" s="1">
        <f t="shared" ca="1" si="1778"/>
        <v>45881</v>
      </c>
      <c r="L6697" s="1">
        <f t="shared" ca="1" si="1779"/>
        <v>45890</v>
      </c>
      <c r="M6697" s="1">
        <f t="shared" ca="1" si="1780"/>
        <v>45894</v>
      </c>
      <c r="N6697">
        <f t="shared" ca="1" si="1781"/>
        <v>102095.2</v>
      </c>
      <c r="O6697" s="3">
        <f t="shared" ca="1" si="1782"/>
        <v>37652.800000000003</v>
      </c>
      <c r="P6697" s="2">
        <f t="shared" ca="1" si="1783"/>
        <v>0.2694335518218508</v>
      </c>
      <c r="Q6697" t="str">
        <f t="shared" ca="1" si="1784"/>
        <v>Late</v>
      </c>
    </row>
    <row r="6698" spans="1:17" x14ac:dyDescent="0.3">
      <c r="A6698" t="str">
        <f t="shared" si="1768"/>
        <v>S06697</v>
      </c>
      <c r="B6698" t="str">
        <f t="shared" ca="1" si="1769"/>
        <v>Prime Wholesale</v>
      </c>
      <c r="C6698" t="str">
        <f t="shared" ca="1" si="1770"/>
        <v>Canada</v>
      </c>
      <c r="D6698" t="str">
        <f t="shared" ca="1" si="1771"/>
        <v>Sauces</v>
      </c>
      <c r="E6698">
        <f t="shared" ca="1" si="1772"/>
        <v>479</v>
      </c>
      <c r="F6698" s="3">
        <f t="shared" ca="1" si="1773"/>
        <v>167</v>
      </c>
      <c r="G6698">
        <f t="shared" ca="1" si="1774"/>
        <v>79993</v>
      </c>
      <c r="H6698">
        <f t="shared" ca="1" si="1775"/>
        <v>41596.36</v>
      </c>
      <c r="I6698">
        <f t="shared" ca="1" si="1776"/>
        <v>4872</v>
      </c>
      <c r="J6698">
        <f t="shared" ca="1" si="1777"/>
        <v>1385</v>
      </c>
      <c r="K6698" s="1">
        <f t="shared" ca="1" si="1778"/>
        <v>45852</v>
      </c>
      <c r="L6698" s="1">
        <f t="shared" ca="1" si="1779"/>
        <v>45872</v>
      </c>
      <c r="M6698" s="1">
        <f t="shared" ca="1" si="1780"/>
        <v>45872</v>
      </c>
      <c r="N6698">
        <f t="shared" ca="1" si="1781"/>
        <v>47853.36</v>
      </c>
      <c r="O6698" s="3">
        <f t="shared" ca="1" si="1782"/>
        <v>32139.64</v>
      </c>
      <c r="P6698" s="2">
        <f t="shared" ca="1" si="1783"/>
        <v>0.40178065580738315</v>
      </c>
      <c r="Q6698" t="str">
        <f t="shared" ca="1" si="1784"/>
        <v>On Time</v>
      </c>
    </row>
    <row r="6699" spans="1:17" x14ac:dyDescent="0.3">
      <c r="A6699" t="str">
        <f t="shared" si="1768"/>
        <v>S06698</v>
      </c>
      <c r="B6699" t="str">
        <f t="shared" ca="1" si="1769"/>
        <v>FreshMart Ltd</v>
      </c>
      <c r="C6699" t="str">
        <f t="shared" ca="1" si="1770"/>
        <v>UK</v>
      </c>
      <c r="D6699" t="str">
        <f t="shared" ca="1" si="1771"/>
        <v>Spices</v>
      </c>
      <c r="E6699">
        <f t="shared" ca="1" si="1772"/>
        <v>437</v>
      </c>
      <c r="F6699" s="3">
        <f t="shared" ca="1" si="1773"/>
        <v>337</v>
      </c>
      <c r="G6699">
        <f t="shared" ca="1" si="1774"/>
        <v>147269</v>
      </c>
      <c r="H6699">
        <f t="shared" ca="1" si="1775"/>
        <v>80997.95</v>
      </c>
      <c r="I6699">
        <f t="shared" ca="1" si="1776"/>
        <v>11144</v>
      </c>
      <c r="J6699">
        <f t="shared" ca="1" si="1777"/>
        <v>1757</v>
      </c>
      <c r="K6699" s="1">
        <f t="shared" ca="1" si="1778"/>
        <v>46374</v>
      </c>
      <c r="L6699" s="1">
        <f t="shared" ca="1" si="1779"/>
        <v>46394</v>
      </c>
      <c r="M6699" s="1">
        <f t="shared" ca="1" si="1780"/>
        <v>46392</v>
      </c>
      <c r="N6699">
        <f t="shared" ca="1" si="1781"/>
        <v>93898.95</v>
      </c>
      <c r="O6699" s="3">
        <f t="shared" ca="1" si="1782"/>
        <v>53370.05</v>
      </c>
      <c r="P6699" s="2">
        <f t="shared" ca="1" si="1783"/>
        <v>0.362398400206425</v>
      </c>
      <c r="Q6699" t="str">
        <f t="shared" ca="1" si="1784"/>
        <v>On Time</v>
      </c>
    </row>
    <row r="6700" spans="1:17" x14ac:dyDescent="0.3">
      <c r="A6700" t="str">
        <f t="shared" si="1768"/>
        <v>S06699</v>
      </c>
      <c r="B6700" t="str">
        <f t="shared" ca="1" si="1769"/>
        <v>Alpha Traders</v>
      </c>
      <c r="C6700" t="str">
        <f t="shared" ca="1" si="1770"/>
        <v>Australia</v>
      </c>
      <c r="D6700" t="str">
        <f t="shared" ca="1" si="1771"/>
        <v>Pickles</v>
      </c>
      <c r="E6700">
        <f t="shared" ca="1" si="1772"/>
        <v>192</v>
      </c>
      <c r="F6700" s="3">
        <f t="shared" ca="1" si="1773"/>
        <v>695</v>
      </c>
      <c r="G6700">
        <f t="shared" ca="1" si="1774"/>
        <v>133440</v>
      </c>
      <c r="H6700">
        <f t="shared" ca="1" si="1775"/>
        <v>73392</v>
      </c>
      <c r="I6700">
        <f t="shared" ca="1" si="1776"/>
        <v>3184</v>
      </c>
      <c r="J6700">
        <f t="shared" ca="1" si="1777"/>
        <v>3967</v>
      </c>
      <c r="K6700" s="1">
        <f t="shared" ca="1" si="1778"/>
        <v>46207</v>
      </c>
      <c r="L6700" s="1">
        <f t="shared" ca="1" si="1779"/>
        <v>46220</v>
      </c>
      <c r="M6700" s="1">
        <f t="shared" ca="1" si="1780"/>
        <v>46224</v>
      </c>
      <c r="N6700">
        <f t="shared" ca="1" si="1781"/>
        <v>80543</v>
      </c>
      <c r="O6700" s="3">
        <f t="shared" ca="1" si="1782"/>
        <v>52897</v>
      </c>
      <c r="P6700" s="2">
        <f t="shared" ca="1" si="1783"/>
        <v>0.39641037170263788</v>
      </c>
      <c r="Q6700" t="str">
        <f t="shared" ca="1" si="1784"/>
        <v>Late</v>
      </c>
    </row>
    <row r="6701" spans="1:17" x14ac:dyDescent="0.3">
      <c r="A6701" t="str">
        <f t="shared" si="1768"/>
        <v>S06700</v>
      </c>
      <c r="B6701" t="str">
        <f t="shared" ca="1" si="1769"/>
        <v>Prime Wholesale</v>
      </c>
      <c r="C6701" t="str">
        <f t="shared" ca="1" si="1770"/>
        <v>Singapore</v>
      </c>
      <c r="D6701" t="str">
        <f t="shared" ca="1" si="1771"/>
        <v>Sauces</v>
      </c>
      <c r="E6701">
        <f t="shared" ca="1" si="1772"/>
        <v>486</v>
      </c>
      <c r="F6701" s="3">
        <f t="shared" ca="1" si="1773"/>
        <v>537</v>
      </c>
      <c r="G6701">
        <f t="shared" ca="1" si="1774"/>
        <v>260982</v>
      </c>
      <c r="H6701">
        <f t="shared" ca="1" si="1775"/>
        <v>167028.48000000001</v>
      </c>
      <c r="I6701">
        <f t="shared" ca="1" si="1776"/>
        <v>4718</v>
      </c>
      <c r="J6701">
        <f t="shared" ca="1" si="1777"/>
        <v>731</v>
      </c>
      <c r="K6701" s="1">
        <f t="shared" ca="1" si="1778"/>
        <v>46278</v>
      </c>
      <c r="L6701" s="1">
        <f t="shared" ca="1" si="1779"/>
        <v>46297</v>
      </c>
      <c r="M6701" s="1">
        <f t="shared" ca="1" si="1780"/>
        <v>46297</v>
      </c>
      <c r="N6701">
        <f t="shared" ca="1" si="1781"/>
        <v>172477.48</v>
      </c>
      <c r="O6701" s="3">
        <f t="shared" ca="1" si="1782"/>
        <v>88504.51999999999</v>
      </c>
      <c r="P6701" s="2">
        <f t="shared" ca="1" si="1783"/>
        <v>0.33912116544436011</v>
      </c>
      <c r="Q6701" t="str">
        <f t="shared" ca="1" si="1784"/>
        <v>On Time</v>
      </c>
    </row>
    <row r="6702" spans="1:17" x14ac:dyDescent="0.3">
      <c r="A6702" t="str">
        <f t="shared" si="1768"/>
        <v>S06701</v>
      </c>
      <c r="B6702" t="str">
        <f t="shared" ca="1" si="1769"/>
        <v>Global Foods</v>
      </c>
      <c r="C6702" t="str">
        <f t="shared" ca="1" si="1770"/>
        <v>UK</v>
      </c>
      <c r="D6702" t="str">
        <f t="shared" ca="1" si="1771"/>
        <v>Pickles</v>
      </c>
      <c r="E6702">
        <f t="shared" ca="1" si="1772"/>
        <v>439</v>
      </c>
      <c r="F6702" s="3">
        <f t="shared" ca="1" si="1773"/>
        <v>222</v>
      </c>
      <c r="G6702">
        <f t="shared" ca="1" si="1774"/>
        <v>97458</v>
      </c>
      <c r="H6702">
        <f t="shared" ca="1" si="1775"/>
        <v>72118.92</v>
      </c>
      <c r="I6702">
        <f t="shared" ca="1" si="1776"/>
        <v>9866</v>
      </c>
      <c r="J6702">
        <f t="shared" ca="1" si="1777"/>
        <v>981</v>
      </c>
      <c r="K6702" s="1">
        <f t="shared" ca="1" si="1778"/>
        <v>46139</v>
      </c>
      <c r="L6702" s="1">
        <f t="shared" ca="1" si="1779"/>
        <v>46151</v>
      </c>
      <c r="M6702" s="1">
        <f t="shared" ca="1" si="1780"/>
        <v>46157</v>
      </c>
      <c r="N6702">
        <f t="shared" ca="1" si="1781"/>
        <v>82965.919999999998</v>
      </c>
      <c r="O6702" s="3">
        <f t="shared" ca="1" si="1782"/>
        <v>14492.080000000002</v>
      </c>
      <c r="P6702" s="2">
        <f t="shared" ca="1" si="1783"/>
        <v>0.14870077366660511</v>
      </c>
      <c r="Q6702" t="str">
        <f t="shared" ca="1" si="1784"/>
        <v>Late</v>
      </c>
    </row>
    <row r="6703" spans="1:17" x14ac:dyDescent="0.3">
      <c r="A6703" t="str">
        <f t="shared" si="1768"/>
        <v>S06702</v>
      </c>
      <c r="B6703" t="str">
        <f t="shared" ca="1" si="1769"/>
        <v>FreshMart Ltd</v>
      </c>
      <c r="C6703" t="str">
        <f t="shared" ca="1" si="1770"/>
        <v>UAE</v>
      </c>
      <c r="D6703" t="str">
        <f t="shared" ca="1" si="1771"/>
        <v>Pickles</v>
      </c>
      <c r="E6703">
        <f t="shared" ca="1" si="1772"/>
        <v>499</v>
      </c>
      <c r="F6703" s="3">
        <f t="shared" ca="1" si="1773"/>
        <v>428</v>
      </c>
      <c r="G6703">
        <f t="shared" ca="1" si="1774"/>
        <v>213572</v>
      </c>
      <c r="H6703">
        <f t="shared" ca="1" si="1775"/>
        <v>111057.44</v>
      </c>
      <c r="I6703">
        <f t="shared" ca="1" si="1776"/>
        <v>4329</v>
      </c>
      <c r="J6703">
        <f t="shared" ca="1" si="1777"/>
        <v>2257</v>
      </c>
      <c r="K6703" s="1">
        <f t="shared" ca="1" si="1778"/>
        <v>45881</v>
      </c>
      <c r="L6703" s="1">
        <f t="shared" ca="1" si="1779"/>
        <v>45899</v>
      </c>
      <c r="M6703" s="1">
        <f t="shared" ca="1" si="1780"/>
        <v>45904</v>
      </c>
      <c r="N6703">
        <f t="shared" ca="1" si="1781"/>
        <v>117643.44</v>
      </c>
      <c r="O6703" s="3">
        <f t="shared" ca="1" si="1782"/>
        <v>95928.56</v>
      </c>
      <c r="P6703" s="2">
        <f t="shared" ca="1" si="1783"/>
        <v>0.44916262431404863</v>
      </c>
      <c r="Q6703" t="str">
        <f t="shared" ca="1" si="1784"/>
        <v>Late</v>
      </c>
    </row>
    <row r="6704" spans="1:17" x14ac:dyDescent="0.3">
      <c r="A6704" t="str">
        <f t="shared" si="1768"/>
        <v>S06703</v>
      </c>
      <c r="B6704" t="str">
        <f t="shared" ca="1" si="1769"/>
        <v>Oceanic Exports</v>
      </c>
      <c r="C6704" t="str">
        <f t="shared" ca="1" si="1770"/>
        <v>Singapore</v>
      </c>
      <c r="D6704" t="str">
        <f t="shared" ca="1" si="1771"/>
        <v>Sauces</v>
      </c>
      <c r="E6704">
        <f t="shared" ca="1" si="1772"/>
        <v>458</v>
      </c>
      <c r="F6704" s="3">
        <f t="shared" ca="1" si="1773"/>
        <v>164</v>
      </c>
      <c r="G6704">
        <f t="shared" ca="1" si="1774"/>
        <v>75112</v>
      </c>
      <c r="H6704">
        <f t="shared" ca="1" si="1775"/>
        <v>42813.84</v>
      </c>
      <c r="I6704">
        <f t="shared" ca="1" si="1776"/>
        <v>3396</v>
      </c>
      <c r="J6704">
        <f t="shared" ca="1" si="1777"/>
        <v>1444</v>
      </c>
      <c r="K6704" s="1">
        <f t="shared" ca="1" si="1778"/>
        <v>45756</v>
      </c>
      <c r="L6704" s="1">
        <f t="shared" ca="1" si="1779"/>
        <v>45775</v>
      </c>
      <c r="M6704" s="1">
        <f t="shared" ca="1" si="1780"/>
        <v>45780</v>
      </c>
      <c r="N6704">
        <f t="shared" ca="1" si="1781"/>
        <v>47653.84</v>
      </c>
      <c r="O6704" s="3">
        <f t="shared" ca="1" si="1782"/>
        <v>27458.160000000003</v>
      </c>
      <c r="P6704" s="2">
        <f t="shared" ca="1" si="1783"/>
        <v>0.36556289274683146</v>
      </c>
      <c r="Q6704" t="str">
        <f t="shared" ca="1" si="1784"/>
        <v>Late</v>
      </c>
    </row>
    <row r="6705" spans="1:17" x14ac:dyDescent="0.3">
      <c r="A6705" t="str">
        <f t="shared" si="1768"/>
        <v>S06704</v>
      </c>
      <c r="B6705" t="str">
        <f t="shared" ca="1" si="1769"/>
        <v>Global Foods</v>
      </c>
      <c r="C6705" t="str">
        <f t="shared" ca="1" si="1770"/>
        <v>Canada</v>
      </c>
      <c r="D6705" t="str">
        <f t="shared" ca="1" si="1771"/>
        <v>Tea</v>
      </c>
      <c r="E6705">
        <f t="shared" ca="1" si="1772"/>
        <v>471</v>
      </c>
      <c r="F6705" s="3">
        <f t="shared" ca="1" si="1773"/>
        <v>689</v>
      </c>
      <c r="G6705">
        <f t="shared" ca="1" si="1774"/>
        <v>324519</v>
      </c>
      <c r="H6705">
        <f t="shared" ca="1" si="1775"/>
        <v>220672.92</v>
      </c>
      <c r="I6705">
        <f t="shared" ca="1" si="1776"/>
        <v>1534</v>
      </c>
      <c r="J6705">
        <f t="shared" ca="1" si="1777"/>
        <v>3130</v>
      </c>
      <c r="K6705" s="1">
        <f t="shared" ca="1" si="1778"/>
        <v>45805</v>
      </c>
      <c r="L6705" s="1">
        <f t="shared" ca="1" si="1779"/>
        <v>45825</v>
      </c>
      <c r="M6705" s="1">
        <f t="shared" ca="1" si="1780"/>
        <v>45829</v>
      </c>
      <c r="N6705">
        <f t="shared" ca="1" si="1781"/>
        <v>225336.92</v>
      </c>
      <c r="O6705" s="3">
        <f t="shared" ca="1" si="1782"/>
        <v>99182.079999999987</v>
      </c>
      <c r="P6705" s="2">
        <f t="shared" ca="1" si="1783"/>
        <v>0.30562796015025312</v>
      </c>
      <c r="Q6705" t="str">
        <f t="shared" ca="1" si="1784"/>
        <v>Late</v>
      </c>
    </row>
    <row r="6706" spans="1:17" x14ac:dyDescent="0.3">
      <c r="A6706" t="str">
        <f t="shared" si="1768"/>
        <v>S06705</v>
      </c>
      <c r="B6706" t="str">
        <f t="shared" ca="1" si="1769"/>
        <v>Alpha Traders</v>
      </c>
      <c r="C6706" t="str">
        <f t="shared" ca="1" si="1770"/>
        <v>UAE</v>
      </c>
      <c r="D6706" t="str">
        <f t="shared" ca="1" si="1771"/>
        <v>Pickles</v>
      </c>
      <c r="E6706">
        <f t="shared" ca="1" si="1772"/>
        <v>271</v>
      </c>
      <c r="F6706" s="3">
        <f t="shared" ca="1" si="1773"/>
        <v>399</v>
      </c>
      <c r="G6706">
        <f t="shared" ca="1" si="1774"/>
        <v>108129</v>
      </c>
      <c r="H6706">
        <f t="shared" ca="1" si="1775"/>
        <v>69202.559999999998</v>
      </c>
      <c r="I6706">
        <f t="shared" ca="1" si="1776"/>
        <v>11747</v>
      </c>
      <c r="J6706">
        <f t="shared" ca="1" si="1777"/>
        <v>2978</v>
      </c>
      <c r="K6706" s="1">
        <f t="shared" ca="1" si="1778"/>
        <v>45851</v>
      </c>
      <c r="L6706" s="1">
        <f t="shared" ca="1" si="1779"/>
        <v>45860</v>
      </c>
      <c r="M6706" s="1">
        <f t="shared" ca="1" si="1780"/>
        <v>45861</v>
      </c>
      <c r="N6706">
        <f t="shared" ca="1" si="1781"/>
        <v>83927.56</v>
      </c>
      <c r="O6706" s="3">
        <f t="shared" ca="1" si="1782"/>
        <v>24201.440000000002</v>
      </c>
      <c r="P6706" s="2">
        <f t="shared" ca="1" si="1783"/>
        <v>0.22382006677209632</v>
      </c>
      <c r="Q6706" t="str">
        <f t="shared" ca="1" si="1784"/>
        <v>Late</v>
      </c>
    </row>
    <row r="6707" spans="1:17" x14ac:dyDescent="0.3">
      <c r="A6707" t="str">
        <f t="shared" si="1768"/>
        <v>S06706</v>
      </c>
      <c r="B6707" t="str">
        <f t="shared" ca="1" si="1769"/>
        <v>Beta Imports</v>
      </c>
      <c r="C6707" t="str">
        <f t="shared" ca="1" si="1770"/>
        <v>Canada</v>
      </c>
      <c r="D6707" t="str">
        <f t="shared" ca="1" si="1771"/>
        <v>Sauces</v>
      </c>
      <c r="E6707">
        <f t="shared" ca="1" si="1772"/>
        <v>368</v>
      </c>
      <c r="F6707" s="3">
        <f t="shared" ca="1" si="1773"/>
        <v>192</v>
      </c>
      <c r="G6707">
        <f t="shared" ca="1" si="1774"/>
        <v>70656</v>
      </c>
      <c r="H6707">
        <f t="shared" ca="1" si="1775"/>
        <v>35328</v>
      </c>
      <c r="I6707">
        <f t="shared" ca="1" si="1776"/>
        <v>11249</v>
      </c>
      <c r="J6707">
        <f t="shared" ca="1" si="1777"/>
        <v>3842</v>
      </c>
      <c r="K6707" s="1">
        <f t="shared" ca="1" si="1778"/>
        <v>45943</v>
      </c>
      <c r="L6707" s="1">
        <f t="shared" ca="1" si="1779"/>
        <v>45950</v>
      </c>
      <c r="M6707" s="1">
        <f t="shared" ca="1" si="1780"/>
        <v>45955</v>
      </c>
      <c r="N6707">
        <f t="shared" ca="1" si="1781"/>
        <v>50419</v>
      </c>
      <c r="O6707" s="3">
        <f t="shared" ca="1" si="1782"/>
        <v>20237</v>
      </c>
      <c r="P6707" s="2">
        <f t="shared" ca="1" si="1783"/>
        <v>0.28641587409420288</v>
      </c>
      <c r="Q6707" t="str">
        <f t="shared" ca="1" si="1784"/>
        <v>Late</v>
      </c>
    </row>
    <row r="6708" spans="1:17" x14ac:dyDescent="0.3">
      <c r="A6708" t="str">
        <f t="shared" si="1768"/>
        <v>S06707</v>
      </c>
      <c r="B6708" t="str">
        <f t="shared" ca="1" si="1769"/>
        <v>FreshMart Ltd</v>
      </c>
      <c r="C6708" t="str">
        <f t="shared" ca="1" si="1770"/>
        <v>Canada</v>
      </c>
      <c r="D6708" t="str">
        <f t="shared" ca="1" si="1771"/>
        <v>Spices</v>
      </c>
      <c r="E6708">
        <f t="shared" ca="1" si="1772"/>
        <v>379</v>
      </c>
      <c r="F6708" s="3">
        <f t="shared" ca="1" si="1773"/>
        <v>314</v>
      </c>
      <c r="G6708">
        <f t="shared" ca="1" si="1774"/>
        <v>119006</v>
      </c>
      <c r="H6708">
        <f t="shared" ca="1" si="1775"/>
        <v>59503</v>
      </c>
      <c r="I6708">
        <f t="shared" ca="1" si="1776"/>
        <v>7668</v>
      </c>
      <c r="J6708">
        <f t="shared" ca="1" si="1777"/>
        <v>2803</v>
      </c>
      <c r="K6708" s="1">
        <f t="shared" ca="1" si="1778"/>
        <v>46234</v>
      </c>
      <c r="L6708" s="1">
        <f t="shared" ca="1" si="1779"/>
        <v>46243</v>
      </c>
      <c r="M6708" s="1">
        <f t="shared" ca="1" si="1780"/>
        <v>46248</v>
      </c>
      <c r="N6708">
        <f t="shared" ca="1" si="1781"/>
        <v>69974</v>
      </c>
      <c r="O6708" s="3">
        <f t="shared" ca="1" si="1782"/>
        <v>49032</v>
      </c>
      <c r="P6708" s="2">
        <f t="shared" ca="1" si="1783"/>
        <v>0.41201283968875518</v>
      </c>
      <c r="Q6708" t="str">
        <f t="shared" ca="1" si="1784"/>
        <v>Late</v>
      </c>
    </row>
    <row r="6709" spans="1:17" x14ac:dyDescent="0.3">
      <c r="A6709" t="str">
        <f t="shared" si="1768"/>
        <v>S06708</v>
      </c>
      <c r="B6709" t="str">
        <f t="shared" ca="1" si="1769"/>
        <v>Prime Wholesale</v>
      </c>
      <c r="C6709" t="str">
        <f t="shared" ca="1" si="1770"/>
        <v>Australia</v>
      </c>
      <c r="D6709" t="str">
        <f t="shared" ca="1" si="1771"/>
        <v>Rice</v>
      </c>
      <c r="E6709">
        <f t="shared" ca="1" si="1772"/>
        <v>429</v>
      </c>
      <c r="F6709" s="3">
        <f t="shared" ca="1" si="1773"/>
        <v>114</v>
      </c>
      <c r="G6709">
        <f t="shared" ca="1" si="1774"/>
        <v>48906</v>
      </c>
      <c r="H6709">
        <f t="shared" ca="1" si="1775"/>
        <v>34234.199999999997</v>
      </c>
      <c r="I6709">
        <f t="shared" ca="1" si="1776"/>
        <v>10649</v>
      </c>
      <c r="J6709">
        <f t="shared" ca="1" si="1777"/>
        <v>915</v>
      </c>
      <c r="K6709" s="1">
        <f t="shared" ca="1" si="1778"/>
        <v>45973</v>
      </c>
      <c r="L6709" s="1">
        <f t="shared" ca="1" si="1779"/>
        <v>45984</v>
      </c>
      <c r="M6709" s="1">
        <f t="shared" ca="1" si="1780"/>
        <v>45990</v>
      </c>
      <c r="N6709">
        <f t="shared" ca="1" si="1781"/>
        <v>45798.2</v>
      </c>
      <c r="O6709" s="3">
        <f t="shared" ca="1" si="1782"/>
        <v>3107.8000000000029</v>
      </c>
      <c r="P6709" s="2">
        <f t="shared" ca="1" si="1783"/>
        <v>6.3546395125342547E-2</v>
      </c>
      <c r="Q6709" t="str">
        <f t="shared" ca="1" si="1784"/>
        <v>Late</v>
      </c>
    </row>
    <row r="6710" spans="1:17" x14ac:dyDescent="0.3">
      <c r="A6710" t="str">
        <f t="shared" si="1768"/>
        <v>S06709</v>
      </c>
      <c r="B6710" t="str">
        <f t="shared" ca="1" si="1769"/>
        <v>Global Foods</v>
      </c>
      <c r="C6710" t="str">
        <f t="shared" ca="1" si="1770"/>
        <v>Australia</v>
      </c>
      <c r="D6710" t="str">
        <f t="shared" ca="1" si="1771"/>
        <v>Rice</v>
      </c>
      <c r="E6710">
        <f t="shared" ca="1" si="1772"/>
        <v>356</v>
      </c>
      <c r="F6710" s="3">
        <f t="shared" ca="1" si="1773"/>
        <v>608</v>
      </c>
      <c r="G6710">
        <f t="shared" ca="1" si="1774"/>
        <v>216448</v>
      </c>
      <c r="H6710">
        <f t="shared" ca="1" si="1775"/>
        <v>101730.56</v>
      </c>
      <c r="I6710">
        <f t="shared" ca="1" si="1776"/>
        <v>1842</v>
      </c>
      <c r="J6710">
        <f t="shared" ca="1" si="1777"/>
        <v>1886</v>
      </c>
      <c r="K6710" s="1">
        <f t="shared" ca="1" si="1778"/>
        <v>46267</v>
      </c>
      <c r="L6710" s="1">
        <f t="shared" ca="1" si="1779"/>
        <v>46276</v>
      </c>
      <c r="M6710" s="1">
        <f t="shared" ca="1" si="1780"/>
        <v>46273</v>
      </c>
      <c r="N6710">
        <f t="shared" ca="1" si="1781"/>
        <v>105458.56</v>
      </c>
      <c r="O6710" s="3">
        <f t="shared" ca="1" si="1782"/>
        <v>110989.44</v>
      </c>
      <c r="P6710" s="2">
        <f t="shared" ca="1" si="1783"/>
        <v>0.51277646363098761</v>
      </c>
      <c r="Q6710" t="str">
        <f t="shared" ca="1" si="1784"/>
        <v>On Time</v>
      </c>
    </row>
    <row r="6711" spans="1:17" x14ac:dyDescent="0.3">
      <c r="A6711" t="str">
        <f t="shared" si="1768"/>
        <v>S06710</v>
      </c>
      <c r="B6711" t="str">
        <f t="shared" ca="1" si="1769"/>
        <v>FreshMart Ltd</v>
      </c>
      <c r="C6711" t="str">
        <f t="shared" ca="1" si="1770"/>
        <v>UAE</v>
      </c>
      <c r="D6711" t="str">
        <f t="shared" ca="1" si="1771"/>
        <v>Pickles</v>
      </c>
      <c r="E6711">
        <f t="shared" ca="1" si="1772"/>
        <v>141</v>
      </c>
      <c r="F6711" s="3">
        <f t="shared" ca="1" si="1773"/>
        <v>435</v>
      </c>
      <c r="G6711">
        <f t="shared" ca="1" si="1774"/>
        <v>61335</v>
      </c>
      <c r="H6711">
        <f t="shared" ca="1" si="1775"/>
        <v>38027.699999999997</v>
      </c>
      <c r="I6711">
        <f t="shared" ca="1" si="1776"/>
        <v>10776</v>
      </c>
      <c r="J6711">
        <f t="shared" ca="1" si="1777"/>
        <v>1725</v>
      </c>
      <c r="K6711" s="1">
        <f t="shared" ca="1" si="1778"/>
        <v>45942</v>
      </c>
      <c r="L6711" s="1">
        <f t="shared" ca="1" si="1779"/>
        <v>45949</v>
      </c>
      <c r="M6711" s="1">
        <f t="shared" ca="1" si="1780"/>
        <v>45954</v>
      </c>
      <c r="N6711">
        <f t="shared" ca="1" si="1781"/>
        <v>50528.7</v>
      </c>
      <c r="O6711" s="3">
        <f t="shared" ca="1" si="1782"/>
        <v>10806.300000000003</v>
      </c>
      <c r="P6711" s="2">
        <f t="shared" ca="1" si="1783"/>
        <v>0.17618488628026416</v>
      </c>
      <c r="Q6711" t="str">
        <f t="shared" ca="1" si="1784"/>
        <v>Late</v>
      </c>
    </row>
    <row r="6712" spans="1:17" x14ac:dyDescent="0.3">
      <c r="A6712" t="str">
        <f t="shared" si="1768"/>
        <v>S06711</v>
      </c>
      <c r="B6712" t="str">
        <f t="shared" ca="1" si="1769"/>
        <v>Global Foods</v>
      </c>
      <c r="C6712" t="str">
        <f t="shared" ca="1" si="1770"/>
        <v>UK</v>
      </c>
      <c r="D6712" t="str">
        <f t="shared" ca="1" si="1771"/>
        <v>Spices</v>
      </c>
      <c r="E6712">
        <f t="shared" ca="1" si="1772"/>
        <v>153</v>
      </c>
      <c r="F6712" s="3">
        <f t="shared" ca="1" si="1773"/>
        <v>497</v>
      </c>
      <c r="G6712">
        <f t="shared" ca="1" si="1774"/>
        <v>76041</v>
      </c>
      <c r="H6712">
        <f t="shared" ca="1" si="1775"/>
        <v>40301.730000000003</v>
      </c>
      <c r="I6712">
        <f t="shared" ca="1" si="1776"/>
        <v>3057</v>
      </c>
      <c r="J6712">
        <f t="shared" ca="1" si="1777"/>
        <v>2143</v>
      </c>
      <c r="K6712" s="1">
        <f t="shared" ca="1" si="1778"/>
        <v>46045</v>
      </c>
      <c r="L6712" s="1">
        <f t="shared" ca="1" si="1779"/>
        <v>46060</v>
      </c>
      <c r="M6712" s="1">
        <f t="shared" ca="1" si="1780"/>
        <v>46060</v>
      </c>
      <c r="N6712">
        <f t="shared" ca="1" si="1781"/>
        <v>45501.73</v>
      </c>
      <c r="O6712" s="3">
        <f t="shared" ca="1" si="1782"/>
        <v>30539.269999999997</v>
      </c>
      <c r="P6712" s="2">
        <f t="shared" ca="1" si="1783"/>
        <v>0.40161583882379237</v>
      </c>
      <c r="Q6712" t="str">
        <f t="shared" ca="1" si="1784"/>
        <v>On Time</v>
      </c>
    </row>
    <row r="6713" spans="1:17" x14ac:dyDescent="0.3">
      <c r="A6713" t="str">
        <f t="shared" si="1768"/>
        <v>S06712</v>
      </c>
      <c r="B6713" t="str">
        <f t="shared" ca="1" si="1769"/>
        <v>FreshMart Ltd</v>
      </c>
      <c r="C6713" t="str">
        <f t="shared" ca="1" si="1770"/>
        <v>Australia</v>
      </c>
      <c r="D6713" t="str">
        <f t="shared" ca="1" si="1771"/>
        <v>Rice</v>
      </c>
      <c r="E6713">
        <f t="shared" ca="1" si="1772"/>
        <v>389</v>
      </c>
      <c r="F6713" s="3">
        <f t="shared" ca="1" si="1773"/>
        <v>673</v>
      </c>
      <c r="G6713">
        <f t="shared" ca="1" si="1774"/>
        <v>261797</v>
      </c>
      <c r="H6713">
        <f t="shared" ca="1" si="1775"/>
        <v>128280.53</v>
      </c>
      <c r="I6713">
        <f t="shared" ca="1" si="1776"/>
        <v>3063</v>
      </c>
      <c r="J6713">
        <f t="shared" ca="1" si="1777"/>
        <v>1016</v>
      </c>
      <c r="K6713" s="1">
        <f t="shared" ca="1" si="1778"/>
        <v>45914</v>
      </c>
      <c r="L6713" s="1">
        <f t="shared" ca="1" si="1779"/>
        <v>45925</v>
      </c>
      <c r="M6713" s="1">
        <f t="shared" ca="1" si="1780"/>
        <v>45929</v>
      </c>
      <c r="N6713">
        <f t="shared" ca="1" si="1781"/>
        <v>132359.53</v>
      </c>
      <c r="O6713" s="3">
        <f t="shared" ca="1" si="1782"/>
        <v>129437.47</v>
      </c>
      <c r="P6713" s="2">
        <f t="shared" ca="1" si="1783"/>
        <v>0.49441922558318085</v>
      </c>
      <c r="Q6713" t="str">
        <f t="shared" ca="1" si="1784"/>
        <v>Late</v>
      </c>
    </row>
    <row r="6714" spans="1:17" x14ac:dyDescent="0.3">
      <c r="A6714" t="str">
        <f t="shared" si="1768"/>
        <v>S06713</v>
      </c>
      <c r="B6714" t="str">
        <f t="shared" ca="1" si="1769"/>
        <v>Beta Imports</v>
      </c>
      <c r="C6714" t="str">
        <f t="shared" ca="1" si="1770"/>
        <v>UAE</v>
      </c>
      <c r="D6714" t="str">
        <f t="shared" ca="1" si="1771"/>
        <v>Spices</v>
      </c>
      <c r="E6714">
        <f t="shared" ca="1" si="1772"/>
        <v>264</v>
      </c>
      <c r="F6714" s="3">
        <f t="shared" ca="1" si="1773"/>
        <v>595</v>
      </c>
      <c r="G6714">
        <f t="shared" ca="1" si="1774"/>
        <v>157080</v>
      </c>
      <c r="H6714">
        <f t="shared" ca="1" si="1775"/>
        <v>76969.2</v>
      </c>
      <c r="I6714">
        <f t="shared" ca="1" si="1776"/>
        <v>2675</v>
      </c>
      <c r="J6714">
        <f t="shared" ca="1" si="1777"/>
        <v>2416</v>
      </c>
      <c r="K6714" s="1">
        <f t="shared" ca="1" si="1778"/>
        <v>45732</v>
      </c>
      <c r="L6714" s="1">
        <f t="shared" ca="1" si="1779"/>
        <v>45749</v>
      </c>
      <c r="M6714" s="1">
        <f t="shared" ca="1" si="1780"/>
        <v>45751</v>
      </c>
      <c r="N6714">
        <f t="shared" ca="1" si="1781"/>
        <v>82060.2</v>
      </c>
      <c r="O6714" s="3">
        <f t="shared" ca="1" si="1782"/>
        <v>75019.8</v>
      </c>
      <c r="P6714" s="2">
        <f t="shared" ca="1" si="1783"/>
        <v>0.47758976317799851</v>
      </c>
      <c r="Q6714" t="str">
        <f t="shared" ca="1" si="1784"/>
        <v>Late</v>
      </c>
    </row>
    <row r="6715" spans="1:17" x14ac:dyDescent="0.3">
      <c r="A6715" t="str">
        <f t="shared" si="1768"/>
        <v>S06714</v>
      </c>
      <c r="B6715" t="str">
        <f t="shared" ca="1" si="1769"/>
        <v>Oceanic Exports</v>
      </c>
      <c r="C6715" t="str">
        <f t="shared" ca="1" si="1770"/>
        <v>Australia</v>
      </c>
      <c r="D6715" t="str">
        <f t="shared" ca="1" si="1771"/>
        <v>Tea</v>
      </c>
      <c r="E6715">
        <f t="shared" ca="1" si="1772"/>
        <v>398</v>
      </c>
      <c r="F6715" s="3">
        <f t="shared" ca="1" si="1773"/>
        <v>212</v>
      </c>
      <c r="G6715">
        <f t="shared" ca="1" si="1774"/>
        <v>84376</v>
      </c>
      <c r="H6715">
        <f t="shared" ca="1" si="1775"/>
        <v>48938.080000000002</v>
      </c>
      <c r="I6715">
        <f t="shared" ca="1" si="1776"/>
        <v>10092</v>
      </c>
      <c r="J6715">
        <f t="shared" ca="1" si="1777"/>
        <v>1795</v>
      </c>
      <c r="K6715" s="1">
        <f t="shared" ca="1" si="1778"/>
        <v>45987</v>
      </c>
      <c r="L6715" s="1">
        <f t="shared" ca="1" si="1779"/>
        <v>45998</v>
      </c>
      <c r="M6715" s="1">
        <f t="shared" ca="1" si="1780"/>
        <v>46001</v>
      </c>
      <c r="N6715">
        <f t="shared" ca="1" si="1781"/>
        <v>60825.08</v>
      </c>
      <c r="O6715" s="3">
        <f t="shared" ca="1" si="1782"/>
        <v>23550.92</v>
      </c>
      <c r="P6715" s="2">
        <f t="shared" ca="1" si="1783"/>
        <v>0.27911870674125344</v>
      </c>
      <c r="Q6715" t="str">
        <f t="shared" ca="1" si="1784"/>
        <v>Late</v>
      </c>
    </row>
    <row r="6716" spans="1:17" x14ac:dyDescent="0.3">
      <c r="A6716" t="str">
        <f t="shared" si="1768"/>
        <v>S06715</v>
      </c>
      <c r="B6716" t="str">
        <f t="shared" ca="1" si="1769"/>
        <v>Oceanic Exports</v>
      </c>
      <c r="C6716" t="str">
        <f t="shared" ca="1" si="1770"/>
        <v>Singapore</v>
      </c>
      <c r="D6716" t="str">
        <f t="shared" ca="1" si="1771"/>
        <v>Pickles</v>
      </c>
      <c r="E6716">
        <f t="shared" ca="1" si="1772"/>
        <v>178</v>
      </c>
      <c r="F6716" s="3">
        <f t="shared" ca="1" si="1773"/>
        <v>542</v>
      </c>
      <c r="G6716">
        <f t="shared" ca="1" si="1774"/>
        <v>96476</v>
      </c>
      <c r="H6716">
        <f t="shared" ca="1" si="1775"/>
        <v>49202.76</v>
      </c>
      <c r="I6716">
        <f t="shared" ca="1" si="1776"/>
        <v>3685</v>
      </c>
      <c r="J6716">
        <f t="shared" ca="1" si="1777"/>
        <v>2584</v>
      </c>
      <c r="K6716" s="1">
        <f t="shared" ca="1" si="1778"/>
        <v>46156</v>
      </c>
      <c r="L6716" s="1">
        <f t="shared" ca="1" si="1779"/>
        <v>46175</v>
      </c>
      <c r="M6716" s="1">
        <f t="shared" ca="1" si="1780"/>
        <v>46172</v>
      </c>
      <c r="N6716">
        <f t="shared" ca="1" si="1781"/>
        <v>55471.76</v>
      </c>
      <c r="O6716" s="3">
        <f t="shared" ca="1" si="1782"/>
        <v>41004.239999999998</v>
      </c>
      <c r="P6716" s="2">
        <f t="shared" ca="1" si="1783"/>
        <v>0.42502010862805256</v>
      </c>
      <c r="Q6716" t="str">
        <f t="shared" ca="1" si="1784"/>
        <v>On Time</v>
      </c>
    </row>
    <row r="6717" spans="1:17" x14ac:dyDescent="0.3">
      <c r="A6717" t="str">
        <f t="shared" si="1768"/>
        <v>S06716</v>
      </c>
      <c r="B6717" t="str">
        <f t="shared" ca="1" si="1769"/>
        <v>Oceanic Exports</v>
      </c>
      <c r="C6717" t="str">
        <f t="shared" ca="1" si="1770"/>
        <v>Canada</v>
      </c>
      <c r="D6717" t="str">
        <f t="shared" ca="1" si="1771"/>
        <v>Sauces</v>
      </c>
      <c r="E6717">
        <f t="shared" ca="1" si="1772"/>
        <v>132</v>
      </c>
      <c r="F6717" s="3">
        <f t="shared" ca="1" si="1773"/>
        <v>154</v>
      </c>
      <c r="G6717">
        <f t="shared" ca="1" si="1774"/>
        <v>20328</v>
      </c>
      <c r="H6717">
        <f t="shared" ca="1" si="1775"/>
        <v>10367.280000000001</v>
      </c>
      <c r="I6717">
        <f t="shared" ca="1" si="1776"/>
        <v>8429</v>
      </c>
      <c r="J6717">
        <f t="shared" ca="1" si="1777"/>
        <v>2868</v>
      </c>
      <c r="K6717" s="1">
        <f t="shared" ca="1" si="1778"/>
        <v>46318</v>
      </c>
      <c r="L6717" s="1">
        <f t="shared" ca="1" si="1779"/>
        <v>46335</v>
      </c>
      <c r="M6717" s="1">
        <f t="shared" ca="1" si="1780"/>
        <v>46341</v>
      </c>
      <c r="N6717">
        <f t="shared" ca="1" si="1781"/>
        <v>21664.28</v>
      </c>
      <c r="O6717" s="3">
        <f t="shared" ca="1" si="1782"/>
        <v>-1336.2799999999988</v>
      </c>
      <c r="P6717" s="2">
        <f t="shared" ca="1" si="1783"/>
        <v>-6.5735930735930675E-2</v>
      </c>
      <c r="Q6717" t="str">
        <f t="shared" ca="1" si="1784"/>
        <v>Late</v>
      </c>
    </row>
    <row r="6718" spans="1:17" x14ac:dyDescent="0.3">
      <c r="A6718" t="str">
        <f t="shared" si="1768"/>
        <v>S06717</v>
      </c>
      <c r="B6718" t="str">
        <f t="shared" ca="1" si="1769"/>
        <v>FreshMart Ltd</v>
      </c>
      <c r="C6718" t="str">
        <f t="shared" ca="1" si="1770"/>
        <v>UAE</v>
      </c>
      <c r="D6718" t="str">
        <f t="shared" ca="1" si="1771"/>
        <v>Tea</v>
      </c>
      <c r="E6718">
        <f t="shared" ca="1" si="1772"/>
        <v>390</v>
      </c>
      <c r="F6718" s="3">
        <f t="shared" ca="1" si="1773"/>
        <v>611</v>
      </c>
      <c r="G6718">
        <f t="shared" ca="1" si="1774"/>
        <v>238290</v>
      </c>
      <c r="H6718">
        <f t="shared" ca="1" si="1775"/>
        <v>114379.2</v>
      </c>
      <c r="I6718">
        <f t="shared" ca="1" si="1776"/>
        <v>7605</v>
      </c>
      <c r="J6718">
        <f t="shared" ca="1" si="1777"/>
        <v>3678</v>
      </c>
      <c r="K6718" s="1">
        <f t="shared" ca="1" si="1778"/>
        <v>45802</v>
      </c>
      <c r="L6718" s="1">
        <f t="shared" ca="1" si="1779"/>
        <v>45817</v>
      </c>
      <c r="M6718" s="1">
        <f t="shared" ca="1" si="1780"/>
        <v>45820</v>
      </c>
      <c r="N6718">
        <f t="shared" ca="1" si="1781"/>
        <v>125662.2</v>
      </c>
      <c r="O6718" s="3">
        <f t="shared" ca="1" si="1782"/>
        <v>112627.8</v>
      </c>
      <c r="P6718" s="2">
        <f t="shared" ca="1" si="1783"/>
        <v>0.47265013219186708</v>
      </c>
      <c r="Q6718" t="str">
        <f t="shared" ca="1" si="1784"/>
        <v>Late</v>
      </c>
    </row>
    <row r="6719" spans="1:17" x14ac:dyDescent="0.3">
      <c r="A6719" t="str">
        <f t="shared" si="1768"/>
        <v>S06718</v>
      </c>
      <c r="B6719" t="str">
        <f t="shared" ca="1" si="1769"/>
        <v>Global Foods</v>
      </c>
      <c r="C6719" t="str">
        <f t="shared" ca="1" si="1770"/>
        <v>Canada</v>
      </c>
      <c r="D6719" t="str">
        <f t="shared" ca="1" si="1771"/>
        <v>Rice</v>
      </c>
      <c r="E6719">
        <f t="shared" ca="1" si="1772"/>
        <v>329</v>
      </c>
      <c r="F6719" s="3">
        <f t="shared" ca="1" si="1773"/>
        <v>509</v>
      </c>
      <c r="G6719">
        <f t="shared" ca="1" si="1774"/>
        <v>167461</v>
      </c>
      <c r="H6719">
        <f t="shared" ca="1" si="1775"/>
        <v>88754.33</v>
      </c>
      <c r="I6719">
        <f t="shared" ca="1" si="1776"/>
        <v>4623</v>
      </c>
      <c r="J6719">
        <f t="shared" ca="1" si="1777"/>
        <v>951</v>
      </c>
      <c r="K6719" s="1">
        <f t="shared" ca="1" si="1778"/>
        <v>46014</v>
      </c>
      <c r="L6719" s="1">
        <f t="shared" ca="1" si="1779"/>
        <v>46021</v>
      </c>
      <c r="M6719" s="1">
        <f t="shared" ca="1" si="1780"/>
        <v>46027</v>
      </c>
      <c r="N6719">
        <f t="shared" ca="1" si="1781"/>
        <v>94328.33</v>
      </c>
      <c r="O6719" s="3">
        <f t="shared" ca="1" si="1782"/>
        <v>73132.67</v>
      </c>
      <c r="P6719" s="2">
        <f t="shared" ca="1" si="1783"/>
        <v>0.43671463803512456</v>
      </c>
      <c r="Q6719" t="str">
        <f t="shared" ca="1" si="1784"/>
        <v>Late</v>
      </c>
    </row>
    <row r="6720" spans="1:17" x14ac:dyDescent="0.3">
      <c r="A6720" t="str">
        <f t="shared" si="1768"/>
        <v>S06719</v>
      </c>
      <c r="B6720" t="str">
        <f t="shared" ca="1" si="1769"/>
        <v>Alpha Traders</v>
      </c>
      <c r="C6720" t="str">
        <f t="shared" ca="1" si="1770"/>
        <v>Australia</v>
      </c>
      <c r="D6720" t="str">
        <f t="shared" ca="1" si="1771"/>
        <v>Spices</v>
      </c>
      <c r="E6720">
        <f t="shared" ca="1" si="1772"/>
        <v>150</v>
      </c>
      <c r="F6720" s="3">
        <f t="shared" ca="1" si="1773"/>
        <v>152</v>
      </c>
      <c r="G6720">
        <f t="shared" ca="1" si="1774"/>
        <v>22800</v>
      </c>
      <c r="H6720">
        <f t="shared" ca="1" si="1775"/>
        <v>13452</v>
      </c>
      <c r="I6720">
        <f t="shared" ca="1" si="1776"/>
        <v>8479</v>
      </c>
      <c r="J6720">
        <f t="shared" ca="1" si="1777"/>
        <v>678</v>
      </c>
      <c r="K6720" s="1">
        <f t="shared" ca="1" si="1778"/>
        <v>45975</v>
      </c>
      <c r="L6720" s="1">
        <f t="shared" ca="1" si="1779"/>
        <v>45995</v>
      </c>
      <c r="M6720" s="1">
        <f t="shared" ca="1" si="1780"/>
        <v>45992</v>
      </c>
      <c r="N6720">
        <f t="shared" ca="1" si="1781"/>
        <v>22609</v>
      </c>
      <c r="O6720" s="3">
        <f t="shared" ca="1" si="1782"/>
        <v>191</v>
      </c>
      <c r="P6720" s="2">
        <f t="shared" ca="1" si="1783"/>
        <v>8.3771929824561411E-3</v>
      </c>
      <c r="Q6720" t="str">
        <f t="shared" ca="1" si="1784"/>
        <v>On Time</v>
      </c>
    </row>
    <row r="6721" spans="1:17" x14ac:dyDescent="0.3">
      <c r="A6721" t="str">
        <f t="shared" si="1768"/>
        <v>S06720</v>
      </c>
      <c r="B6721" t="str">
        <f t="shared" ca="1" si="1769"/>
        <v>Oceanic Exports</v>
      </c>
      <c r="C6721" t="str">
        <f t="shared" ca="1" si="1770"/>
        <v>UK</v>
      </c>
      <c r="D6721" t="str">
        <f t="shared" ca="1" si="1771"/>
        <v>Spices</v>
      </c>
      <c r="E6721">
        <f t="shared" ca="1" si="1772"/>
        <v>167</v>
      </c>
      <c r="F6721" s="3">
        <f t="shared" ca="1" si="1773"/>
        <v>611</v>
      </c>
      <c r="G6721">
        <f t="shared" ca="1" si="1774"/>
        <v>102037</v>
      </c>
      <c r="H6721">
        <f t="shared" ca="1" si="1775"/>
        <v>54079.61</v>
      </c>
      <c r="I6721">
        <f t="shared" ca="1" si="1776"/>
        <v>5120</v>
      </c>
      <c r="J6721">
        <f t="shared" ca="1" si="1777"/>
        <v>822</v>
      </c>
      <c r="K6721" s="1">
        <f t="shared" ca="1" si="1778"/>
        <v>45779</v>
      </c>
      <c r="L6721" s="1">
        <f t="shared" ca="1" si="1779"/>
        <v>45789</v>
      </c>
      <c r="M6721" s="1">
        <f t="shared" ca="1" si="1780"/>
        <v>45786</v>
      </c>
      <c r="N6721">
        <f t="shared" ca="1" si="1781"/>
        <v>60021.61</v>
      </c>
      <c r="O6721" s="3">
        <f t="shared" ca="1" si="1782"/>
        <v>42015.39</v>
      </c>
      <c r="P6721" s="2">
        <f t="shared" ca="1" si="1783"/>
        <v>0.41176622205670493</v>
      </c>
      <c r="Q6721" t="str">
        <f t="shared" ca="1" si="1784"/>
        <v>On Time</v>
      </c>
    </row>
    <row r="6722" spans="1:17" x14ac:dyDescent="0.3">
      <c r="A6722" t="str">
        <f t="shared" si="1768"/>
        <v>S06721</v>
      </c>
      <c r="B6722" t="str">
        <f t="shared" ca="1" si="1769"/>
        <v>Beta Imports</v>
      </c>
      <c r="C6722" t="str">
        <f t="shared" ca="1" si="1770"/>
        <v>Australia</v>
      </c>
      <c r="D6722" t="str">
        <f t="shared" ca="1" si="1771"/>
        <v>Tea</v>
      </c>
      <c r="E6722">
        <f t="shared" ca="1" si="1772"/>
        <v>359</v>
      </c>
      <c r="F6722" s="3">
        <f t="shared" ca="1" si="1773"/>
        <v>409</v>
      </c>
      <c r="G6722">
        <f t="shared" ca="1" si="1774"/>
        <v>146831</v>
      </c>
      <c r="H6722">
        <f t="shared" ca="1" si="1775"/>
        <v>110123.25</v>
      </c>
      <c r="I6722">
        <f t="shared" ca="1" si="1776"/>
        <v>1779</v>
      </c>
      <c r="J6722">
        <f t="shared" ca="1" si="1777"/>
        <v>3943</v>
      </c>
      <c r="K6722" s="1">
        <f t="shared" ca="1" si="1778"/>
        <v>46353</v>
      </c>
      <c r="L6722" s="1">
        <f t="shared" ca="1" si="1779"/>
        <v>46360</v>
      </c>
      <c r="M6722" s="1">
        <f t="shared" ca="1" si="1780"/>
        <v>46361</v>
      </c>
      <c r="N6722">
        <f t="shared" ca="1" si="1781"/>
        <v>115845.25</v>
      </c>
      <c r="O6722" s="3">
        <f t="shared" ca="1" si="1782"/>
        <v>30985.75</v>
      </c>
      <c r="P6722" s="2">
        <f t="shared" ca="1" si="1783"/>
        <v>0.21103002771894219</v>
      </c>
      <c r="Q6722" t="str">
        <f t="shared" ca="1" si="1784"/>
        <v>Late</v>
      </c>
    </row>
    <row r="6723" spans="1:17" x14ac:dyDescent="0.3">
      <c r="A6723" t="str">
        <f t="shared" ref="A6723:A6786" si="1785">"S"&amp;TEXT(ROW()-1,"00000")</f>
        <v>S06722</v>
      </c>
      <c r="B6723" t="str">
        <f t="shared" ref="B6723:B6786" ca="1" si="1786">CHOOSE(RANDBETWEEN(1,6),"Alpha Traders","Beta Imports","Global Foods","FreshMart Ltd","Oceanic Exports","Prime Wholesale")</f>
        <v>Alpha Traders</v>
      </c>
      <c r="C6723" t="str">
        <f t="shared" ref="C6723:C6786" ca="1" si="1787">CHOOSE(RANDBETWEEN(1,5),"UK","UAE","Canada","Australia","Singapore")</f>
        <v>Canada</v>
      </c>
      <c r="D6723" t="str">
        <f t="shared" ref="D6723:D6786" ca="1" si="1788">CHOOSE(RANDBETWEEN(1,5),"Pickles","Spices","Tea","Rice","Sauces")</f>
        <v>Sauces</v>
      </c>
      <c r="E6723">
        <f t="shared" ref="E6723:E6786" ca="1" si="1789">RANDBETWEEN(50,500)</f>
        <v>239</v>
      </c>
      <c r="F6723" s="3">
        <f t="shared" ref="F6723:F6786" ca="1" si="1790">RANDBETWEEN(100,800)</f>
        <v>350</v>
      </c>
      <c r="G6723">
        <f t="shared" ref="G6723:G6786" ca="1" si="1791">E6723*F6723</f>
        <v>83650</v>
      </c>
      <c r="H6723">
        <f t="shared" ref="H6723:H6786" ca="1" si="1792">ROUND(G6723*RANDBETWEEN(45,75)/100,2)</f>
        <v>37642.5</v>
      </c>
      <c r="I6723">
        <f t="shared" ref="I6723:I6786" ca="1" si="1793">RANDBETWEEN(1500,12000)</f>
        <v>4412</v>
      </c>
      <c r="J6723">
        <f t="shared" ref="J6723:J6786" ca="1" si="1794">RANDBETWEEN(500,4000)</f>
        <v>1867</v>
      </c>
      <c r="K6723" s="1">
        <f t="shared" ref="K6723:K6786" ca="1" si="1795">DATE(2025,1,1)+RANDBETWEEN(0,729)</f>
        <v>46111</v>
      </c>
      <c r="L6723" s="1">
        <f t="shared" ref="L6723:L6786" ca="1" si="1796">K6723+RANDBETWEEN(7,20)</f>
        <v>46127</v>
      </c>
      <c r="M6723" s="1">
        <f t="shared" ref="M6723:M6786" ca="1" si="1797">L6723+RANDBETWEEN(-3,6)</f>
        <v>46130</v>
      </c>
      <c r="N6723">
        <f t="shared" ref="N6723:N6786" ca="1" si="1798">H6723+I6723+J6723</f>
        <v>43921.5</v>
      </c>
      <c r="O6723" s="3">
        <f t="shared" ref="O6723:O6786" ca="1" si="1799">G6723-N6723</f>
        <v>39728.5</v>
      </c>
      <c r="P6723" s="2">
        <f t="shared" ref="P6723:P6786" ca="1" si="1800">IFERROR(O6723/G6723,0)</f>
        <v>0.47493723849372382</v>
      </c>
      <c r="Q6723" t="str">
        <f t="shared" ref="Q6723:Q6786" ca="1" si="1801">IF(M6723&lt;=L6723,"On Time","Late")</f>
        <v>Late</v>
      </c>
    </row>
    <row r="6724" spans="1:17" x14ac:dyDescent="0.3">
      <c r="A6724" t="str">
        <f t="shared" si="1785"/>
        <v>S06723</v>
      </c>
      <c r="B6724" t="str">
        <f t="shared" ca="1" si="1786"/>
        <v>Alpha Traders</v>
      </c>
      <c r="C6724" t="str">
        <f t="shared" ca="1" si="1787"/>
        <v>UAE</v>
      </c>
      <c r="D6724" t="str">
        <f t="shared" ca="1" si="1788"/>
        <v>Tea</v>
      </c>
      <c r="E6724">
        <f t="shared" ca="1" si="1789"/>
        <v>437</v>
      </c>
      <c r="F6724" s="3">
        <f t="shared" ca="1" si="1790"/>
        <v>527</v>
      </c>
      <c r="G6724">
        <f t="shared" ca="1" si="1791"/>
        <v>230299</v>
      </c>
      <c r="H6724">
        <f t="shared" ca="1" si="1792"/>
        <v>140482.39000000001</v>
      </c>
      <c r="I6724">
        <f t="shared" ca="1" si="1793"/>
        <v>2036</v>
      </c>
      <c r="J6724">
        <f t="shared" ca="1" si="1794"/>
        <v>710</v>
      </c>
      <c r="K6724" s="1">
        <f t="shared" ca="1" si="1795"/>
        <v>45885</v>
      </c>
      <c r="L6724" s="1">
        <f t="shared" ca="1" si="1796"/>
        <v>45904</v>
      </c>
      <c r="M6724" s="1">
        <f t="shared" ca="1" si="1797"/>
        <v>45906</v>
      </c>
      <c r="N6724">
        <f t="shared" ca="1" si="1798"/>
        <v>143228.39000000001</v>
      </c>
      <c r="O6724" s="3">
        <f t="shared" ca="1" si="1799"/>
        <v>87070.609999999986</v>
      </c>
      <c r="P6724" s="2">
        <f t="shared" ca="1" si="1800"/>
        <v>0.37807637028384833</v>
      </c>
      <c r="Q6724" t="str">
        <f t="shared" ca="1" si="1801"/>
        <v>Late</v>
      </c>
    </row>
    <row r="6725" spans="1:17" x14ac:dyDescent="0.3">
      <c r="A6725" t="str">
        <f t="shared" si="1785"/>
        <v>S06724</v>
      </c>
      <c r="B6725" t="str">
        <f t="shared" ca="1" si="1786"/>
        <v>Prime Wholesale</v>
      </c>
      <c r="C6725" t="str">
        <f t="shared" ca="1" si="1787"/>
        <v>Singapore</v>
      </c>
      <c r="D6725" t="str">
        <f t="shared" ca="1" si="1788"/>
        <v>Rice</v>
      </c>
      <c r="E6725">
        <f t="shared" ca="1" si="1789"/>
        <v>180</v>
      </c>
      <c r="F6725" s="3">
        <f t="shared" ca="1" si="1790"/>
        <v>149</v>
      </c>
      <c r="G6725">
        <f t="shared" ca="1" si="1791"/>
        <v>26820</v>
      </c>
      <c r="H6725">
        <f t="shared" ca="1" si="1792"/>
        <v>12873.6</v>
      </c>
      <c r="I6725">
        <f t="shared" ca="1" si="1793"/>
        <v>1746</v>
      </c>
      <c r="J6725">
        <f t="shared" ca="1" si="1794"/>
        <v>2819</v>
      </c>
      <c r="K6725" s="1">
        <f t="shared" ca="1" si="1795"/>
        <v>45916</v>
      </c>
      <c r="L6725" s="1">
        <f t="shared" ca="1" si="1796"/>
        <v>45936</v>
      </c>
      <c r="M6725" s="1">
        <f t="shared" ca="1" si="1797"/>
        <v>45940</v>
      </c>
      <c r="N6725">
        <f t="shared" ca="1" si="1798"/>
        <v>17438.599999999999</v>
      </c>
      <c r="O6725" s="3">
        <f t="shared" ca="1" si="1799"/>
        <v>9381.4000000000015</v>
      </c>
      <c r="P6725" s="2">
        <f t="shared" ca="1" si="1800"/>
        <v>0.34979120059656976</v>
      </c>
      <c r="Q6725" t="str">
        <f t="shared" ca="1" si="1801"/>
        <v>Late</v>
      </c>
    </row>
    <row r="6726" spans="1:17" x14ac:dyDescent="0.3">
      <c r="A6726" t="str">
        <f t="shared" si="1785"/>
        <v>S06725</v>
      </c>
      <c r="B6726" t="str">
        <f t="shared" ca="1" si="1786"/>
        <v>Prime Wholesale</v>
      </c>
      <c r="C6726" t="str">
        <f t="shared" ca="1" si="1787"/>
        <v>UK</v>
      </c>
      <c r="D6726" t="str">
        <f t="shared" ca="1" si="1788"/>
        <v>Rice</v>
      </c>
      <c r="E6726">
        <f t="shared" ca="1" si="1789"/>
        <v>279</v>
      </c>
      <c r="F6726" s="3">
        <f t="shared" ca="1" si="1790"/>
        <v>356</v>
      </c>
      <c r="G6726">
        <f t="shared" ca="1" si="1791"/>
        <v>99324</v>
      </c>
      <c r="H6726">
        <f t="shared" ca="1" si="1792"/>
        <v>44695.8</v>
      </c>
      <c r="I6726">
        <f t="shared" ca="1" si="1793"/>
        <v>10821</v>
      </c>
      <c r="J6726">
        <f t="shared" ca="1" si="1794"/>
        <v>2571</v>
      </c>
      <c r="K6726" s="1">
        <f t="shared" ca="1" si="1795"/>
        <v>45767</v>
      </c>
      <c r="L6726" s="1">
        <f t="shared" ca="1" si="1796"/>
        <v>45786</v>
      </c>
      <c r="M6726" s="1">
        <f t="shared" ca="1" si="1797"/>
        <v>45789</v>
      </c>
      <c r="N6726">
        <f t="shared" ca="1" si="1798"/>
        <v>58087.8</v>
      </c>
      <c r="O6726" s="3">
        <f t="shared" ca="1" si="1799"/>
        <v>41236.199999999997</v>
      </c>
      <c r="P6726" s="2">
        <f t="shared" ca="1" si="1800"/>
        <v>0.41516853932584269</v>
      </c>
      <c r="Q6726" t="str">
        <f t="shared" ca="1" si="1801"/>
        <v>Late</v>
      </c>
    </row>
    <row r="6727" spans="1:17" x14ac:dyDescent="0.3">
      <c r="A6727" t="str">
        <f t="shared" si="1785"/>
        <v>S06726</v>
      </c>
      <c r="B6727" t="str">
        <f t="shared" ca="1" si="1786"/>
        <v>Prime Wholesale</v>
      </c>
      <c r="C6727" t="str">
        <f t="shared" ca="1" si="1787"/>
        <v>UAE</v>
      </c>
      <c r="D6727" t="str">
        <f t="shared" ca="1" si="1788"/>
        <v>Sauces</v>
      </c>
      <c r="E6727">
        <f t="shared" ca="1" si="1789"/>
        <v>84</v>
      </c>
      <c r="F6727" s="3">
        <f t="shared" ca="1" si="1790"/>
        <v>197</v>
      </c>
      <c r="G6727">
        <f t="shared" ca="1" si="1791"/>
        <v>16548</v>
      </c>
      <c r="H6727">
        <f t="shared" ca="1" si="1792"/>
        <v>7446.6</v>
      </c>
      <c r="I6727">
        <f t="shared" ca="1" si="1793"/>
        <v>5227</v>
      </c>
      <c r="J6727">
        <f t="shared" ca="1" si="1794"/>
        <v>1634</v>
      </c>
      <c r="K6727" s="1">
        <f t="shared" ca="1" si="1795"/>
        <v>46011</v>
      </c>
      <c r="L6727" s="1">
        <f t="shared" ca="1" si="1796"/>
        <v>46028</v>
      </c>
      <c r="M6727" s="1">
        <f t="shared" ca="1" si="1797"/>
        <v>46027</v>
      </c>
      <c r="N6727">
        <f t="shared" ca="1" si="1798"/>
        <v>14307.6</v>
      </c>
      <c r="O6727" s="3">
        <f t="shared" ca="1" si="1799"/>
        <v>2240.3999999999996</v>
      </c>
      <c r="P6727" s="2">
        <f t="shared" ca="1" si="1800"/>
        <v>0.13538796229151556</v>
      </c>
      <c r="Q6727" t="str">
        <f t="shared" ca="1" si="1801"/>
        <v>On Time</v>
      </c>
    </row>
    <row r="6728" spans="1:17" x14ac:dyDescent="0.3">
      <c r="A6728" t="str">
        <f t="shared" si="1785"/>
        <v>S06727</v>
      </c>
      <c r="B6728" t="str">
        <f t="shared" ca="1" si="1786"/>
        <v>Oceanic Exports</v>
      </c>
      <c r="C6728" t="str">
        <f t="shared" ca="1" si="1787"/>
        <v>UK</v>
      </c>
      <c r="D6728" t="str">
        <f t="shared" ca="1" si="1788"/>
        <v>Tea</v>
      </c>
      <c r="E6728">
        <f t="shared" ca="1" si="1789"/>
        <v>144</v>
      </c>
      <c r="F6728" s="3">
        <f t="shared" ca="1" si="1790"/>
        <v>772</v>
      </c>
      <c r="G6728">
        <f t="shared" ca="1" si="1791"/>
        <v>111168</v>
      </c>
      <c r="H6728">
        <f t="shared" ca="1" si="1792"/>
        <v>57807.360000000001</v>
      </c>
      <c r="I6728">
        <f t="shared" ca="1" si="1793"/>
        <v>9727</v>
      </c>
      <c r="J6728">
        <f t="shared" ca="1" si="1794"/>
        <v>3722</v>
      </c>
      <c r="K6728" s="1">
        <f t="shared" ca="1" si="1795"/>
        <v>46059</v>
      </c>
      <c r="L6728" s="1">
        <f t="shared" ca="1" si="1796"/>
        <v>46067</v>
      </c>
      <c r="M6728" s="1">
        <f t="shared" ca="1" si="1797"/>
        <v>46067</v>
      </c>
      <c r="N6728">
        <f t="shared" ca="1" si="1798"/>
        <v>71256.36</v>
      </c>
      <c r="O6728" s="3">
        <f t="shared" ca="1" si="1799"/>
        <v>39911.64</v>
      </c>
      <c r="P6728" s="2">
        <f t="shared" ca="1" si="1800"/>
        <v>0.35902094127806561</v>
      </c>
      <c r="Q6728" t="str">
        <f t="shared" ca="1" si="1801"/>
        <v>On Time</v>
      </c>
    </row>
    <row r="6729" spans="1:17" x14ac:dyDescent="0.3">
      <c r="A6729" t="str">
        <f t="shared" si="1785"/>
        <v>S06728</v>
      </c>
      <c r="B6729" t="str">
        <f t="shared" ca="1" si="1786"/>
        <v>FreshMart Ltd</v>
      </c>
      <c r="C6729" t="str">
        <f t="shared" ca="1" si="1787"/>
        <v>UK</v>
      </c>
      <c r="D6729" t="str">
        <f t="shared" ca="1" si="1788"/>
        <v>Pickles</v>
      </c>
      <c r="E6729">
        <f t="shared" ca="1" si="1789"/>
        <v>248</v>
      </c>
      <c r="F6729" s="3">
        <f t="shared" ca="1" si="1790"/>
        <v>446</v>
      </c>
      <c r="G6729">
        <f t="shared" ca="1" si="1791"/>
        <v>110608</v>
      </c>
      <c r="H6729">
        <f t="shared" ca="1" si="1792"/>
        <v>55304</v>
      </c>
      <c r="I6729">
        <f t="shared" ca="1" si="1793"/>
        <v>9779</v>
      </c>
      <c r="J6729">
        <f t="shared" ca="1" si="1794"/>
        <v>3846</v>
      </c>
      <c r="K6729" s="1">
        <f t="shared" ca="1" si="1795"/>
        <v>46265</v>
      </c>
      <c r="L6729" s="1">
        <f t="shared" ca="1" si="1796"/>
        <v>46284</v>
      </c>
      <c r="M6729" s="1">
        <f t="shared" ca="1" si="1797"/>
        <v>46283</v>
      </c>
      <c r="N6729">
        <f t="shared" ca="1" si="1798"/>
        <v>68929</v>
      </c>
      <c r="O6729" s="3">
        <f t="shared" ca="1" si="1799"/>
        <v>41679</v>
      </c>
      <c r="P6729" s="2">
        <f t="shared" ca="1" si="1800"/>
        <v>0.37681722841024157</v>
      </c>
      <c r="Q6729" t="str">
        <f t="shared" ca="1" si="1801"/>
        <v>On Time</v>
      </c>
    </row>
    <row r="6730" spans="1:17" x14ac:dyDescent="0.3">
      <c r="A6730" t="str">
        <f t="shared" si="1785"/>
        <v>S06729</v>
      </c>
      <c r="B6730" t="str">
        <f t="shared" ca="1" si="1786"/>
        <v>Beta Imports</v>
      </c>
      <c r="C6730" t="str">
        <f t="shared" ca="1" si="1787"/>
        <v>UK</v>
      </c>
      <c r="D6730" t="str">
        <f t="shared" ca="1" si="1788"/>
        <v>Spices</v>
      </c>
      <c r="E6730">
        <f t="shared" ca="1" si="1789"/>
        <v>305</v>
      </c>
      <c r="F6730" s="3">
        <f t="shared" ca="1" si="1790"/>
        <v>123</v>
      </c>
      <c r="G6730">
        <f t="shared" ca="1" si="1791"/>
        <v>37515</v>
      </c>
      <c r="H6730">
        <f t="shared" ca="1" si="1792"/>
        <v>18757.5</v>
      </c>
      <c r="I6730">
        <f t="shared" ca="1" si="1793"/>
        <v>2209</v>
      </c>
      <c r="J6730">
        <f t="shared" ca="1" si="1794"/>
        <v>1525</v>
      </c>
      <c r="K6730" s="1">
        <f t="shared" ca="1" si="1795"/>
        <v>46204</v>
      </c>
      <c r="L6730" s="1">
        <f t="shared" ca="1" si="1796"/>
        <v>46212</v>
      </c>
      <c r="M6730" s="1">
        <f t="shared" ca="1" si="1797"/>
        <v>46214</v>
      </c>
      <c r="N6730">
        <f t="shared" ca="1" si="1798"/>
        <v>22491.5</v>
      </c>
      <c r="O6730" s="3">
        <f t="shared" ca="1" si="1799"/>
        <v>15023.5</v>
      </c>
      <c r="P6730" s="2">
        <f t="shared" ca="1" si="1800"/>
        <v>0.40046648007463681</v>
      </c>
      <c r="Q6730" t="str">
        <f t="shared" ca="1" si="1801"/>
        <v>Late</v>
      </c>
    </row>
    <row r="6731" spans="1:17" x14ac:dyDescent="0.3">
      <c r="A6731" t="str">
        <f t="shared" si="1785"/>
        <v>S06730</v>
      </c>
      <c r="B6731" t="str">
        <f t="shared" ca="1" si="1786"/>
        <v>Beta Imports</v>
      </c>
      <c r="C6731" t="str">
        <f t="shared" ca="1" si="1787"/>
        <v>Singapore</v>
      </c>
      <c r="D6731" t="str">
        <f t="shared" ca="1" si="1788"/>
        <v>Spices</v>
      </c>
      <c r="E6731">
        <f t="shared" ca="1" si="1789"/>
        <v>459</v>
      </c>
      <c r="F6731" s="3">
        <f t="shared" ca="1" si="1790"/>
        <v>644</v>
      </c>
      <c r="G6731">
        <f t="shared" ca="1" si="1791"/>
        <v>295596</v>
      </c>
      <c r="H6731">
        <f t="shared" ca="1" si="1792"/>
        <v>206917.2</v>
      </c>
      <c r="I6731">
        <f t="shared" ca="1" si="1793"/>
        <v>6966</v>
      </c>
      <c r="J6731">
        <f t="shared" ca="1" si="1794"/>
        <v>2348</v>
      </c>
      <c r="K6731" s="1">
        <f t="shared" ca="1" si="1795"/>
        <v>46012</v>
      </c>
      <c r="L6731" s="1">
        <f t="shared" ca="1" si="1796"/>
        <v>46020</v>
      </c>
      <c r="M6731" s="1">
        <f t="shared" ca="1" si="1797"/>
        <v>46019</v>
      </c>
      <c r="N6731">
        <f t="shared" ca="1" si="1798"/>
        <v>216231.2</v>
      </c>
      <c r="O6731" s="3">
        <f t="shared" ca="1" si="1799"/>
        <v>79364.799999999988</v>
      </c>
      <c r="P6731" s="2">
        <f t="shared" ca="1" si="1800"/>
        <v>0.26849077795369353</v>
      </c>
      <c r="Q6731" t="str">
        <f t="shared" ca="1" si="1801"/>
        <v>On Time</v>
      </c>
    </row>
    <row r="6732" spans="1:17" x14ac:dyDescent="0.3">
      <c r="A6732" t="str">
        <f t="shared" si="1785"/>
        <v>S06731</v>
      </c>
      <c r="B6732" t="str">
        <f t="shared" ca="1" si="1786"/>
        <v>Alpha Traders</v>
      </c>
      <c r="C6732" t="str">
        <f t="shared" ca="1" si="1787"/>
        <v>Australia</v>
      </c>
      <c r="D6732" t="str">
        <f t="shared" ca="1" si="1788"/>
        <v>Sauces</v>
      </c>
      <c r="E6732">
        <f t="shared" ca="1" si="1789"/>
        <v>266</v>
      </c>
      <c r="F6732" s="3">
        <f t="shared" ca="1" si="1790"/>
        <v>528</v>
      </c>
      <c r="G6732">
        <f t="shared" ca="1" si="1791"/>
        <v>140448</v>
      </c>
      <c r="H6732">
        <f t="shared" ca="1" si="1792"/>
        <v>80055.360000000001</v>
      </c>
      <c r="I6732">
        <f t="shared" ca="1" si="1793"/>
        <v>10832</v>
      </c>
      <c r="J6732">
        <f t="shared" ca="1" si="1794"/>
        <v>3396</v>
      </c>
      <c r="K6732" s="1">
        <f t="shared" ca="1" si="1795"/>
        <v>46325</v>
      </c>
      <c r="L6732" s="1">
        <f t="shared" ca="1" si="1796"/>
        <v>46344</v>
      </c>
      <c r="M6732" s="1">
        <f t="shared" ca="1" si="1797"/>
        <v>46345</v>
      </c>
      <c r="N6732">
        <f t="shared" ca="1" si="1798"/>
        <v>94283.36</v>
      </c>
      <c r="O6732" s="3">
        <f t="shared" ca="1" si="1799"/>
        <v>46164.639999999999</v>
      </c>
      <c r="P6732" s="2">
        <f t="shared" ca="1" si="1800"/>
        <v>0.32869560264297104</v>
      </c>
      <c r="Q6732" t="str">
        <f t="shared" ca="1" si="1801"/>
        <v>Late</v>
      </c>
    </row>
    <row r="6733" spans="1:17" x14ac:dyDescent="0.3">
      <c r="A6733" t="str">
        <f t="shared" si="1785"/>
        <v>S06732</v>
      </c>
      <c r="B6733" t="str">
        <f t="shared" ca="1" si="1786"/>
        <v>Global Foods</v>
      </c>
      <c r="C6733" t="str">
        <f t="shared" ca="1" si="1787"/>
        <v>Canada</v>
      </c>
      <c r="D6733" t="str">
        <f t="shared" ca="1" si="1788"/>
        <v>Tea</v>
      </c>
      <c r="E6733">
        <f t="shared" ca="1" si="1789"/>
        <v>387</v>
      </c>
      <c r="F6733" s="3">
        <f t="shared" ca="1" si="1790"/>
        <v>223</v>
      </c>
      <c r="G6733">
        <f t="shared" ca="1" si="1791"/>
        <v>86301</v>
      </c>
      <c r="H6733">
        <f t="shared" ca="1" si="1792"/>
        <v>64725.75</v>
      </c>
      <c r="I6733">
        <f t="shared" ca="1" si="1793"/>
        <v>4585</v>
      </c>
      <c r="J6733">
        <f t="shared" ca="1" si="1794"/>
        <v>2617</v>
      </c>
      <c r="K6733" s="1">
        <f t="shared" ca="1" si="1795"/>
        <v>45689</v>
      </c>
      <c r="L6733" s="1">
        <f t="shared" ca="1" si="1796"/>
        <v>45699</v>
      </c>
      <c r="M6733" s="1">
        <f t="shared" ca="1" si="1797"/>
        <v>45701</v>
      </c>
      <c r="N6733">
        <f t="shared" ca="1" si="1798"/>
        <v>71927.75</v>
      </c>
      <c r="O6733" s="3">
        <f t="shared" ca="1" si="1799"/>
        <v>14373.25</v>
      </c>
      <c r="P6733" s="2">
        <f t="shared" ca="1" si="1800"/>
        <v>0.16654789631638103</v>
      </c>
      <c r="Q6733" t="str">
        <f t="shared" ca="1" si="1801"/>
        <v>Late</v>
      </c>
    </row>
    <row r="6734" spans="1:17" x14ac:dyDescent="0.3">
      <c r="A6734" t="str">
        <f t="shared" si="1785"/>
        <v>S06733</v>
      </c>
      <c r="B6734" t="str">
        <f t="shared" ca="1" si="1786"/>
        <v>Beta Imports</v>
      </c>
      <c r="C6734" t="str">
        <f t="shared" ca="1" si="1787"/>
        <v>UK</v>
      </c>
      <c r="D6734" t="str">
        <f t="shared" ca="1" si="1788"/>
        <v>Sauces</v>
      </c>
      <c r="E6734">
        <f t="shared" ca="1" si="1789"/>
        <v>386</v>
      </c>
      <c r="F6734" s="3">
        <f t="shared" ca="1" si="1790"/>
        <v>508</v>
      </c>
      <c r="G6734">
        <f t="shared" ca="1" si="1791"/>
        <v>196088</v>
      </c>
      <c r="H6734">
        <f t="shared" ca="1" si="1792"/>
        <v>103926.64</v>
      </c>
      <c r="I6734">
        <f t="shared" ca="1" si="1793"/>
        <v>4752</v>
      </c>
      <c r="J6734">
        <f t="shared" ca="1" si="1794"/>
        <v>1364</v>
      </c>
      <c r="K6734" s="1">
        <f t="shared" ca="1" si="1795"/>
        <v>45912</v>
      </c>
      <c r="L6734" s="1">
        <f t="shared" ca="1" si="1796"/>
        <v>45922</v>
      </c>
      <c r="M6734" s="1">
        <f t="shared" ca="1" si="1797"/>
        <v>45926</v>
      </c>
      <c r="N6734">
        <f t="shared" ca="1" si="1798"/>
        <v>110042.64</v>
      </c>
      <c r="O6734" s="3">
        <f t="shared" ca="1" si="1799"/>
        <v>86045.36</v>
      </c>
      <c r="P6734" s="2">
        <f t="shared" ca="1" si="1800"/>
        <v>0.43880992207580272</v>
      </c>
      <c r="Q6734" t="str">
        <f t="shared" ca="1" si="1801"/>
        <v>Late</v>
      </c>
    </row>
    <row r="6735" spans="1:17" x14ac:dyDescent="0.3">
      <c r="A6735" t="str">
        <f t="shared" si="1785"/>
        <v>S06734</v>
      </c>
      <c r="B6735" t="str">
        <f t="shared" ca="1" si="1786"/>
        <v>Beta Imports</v>
      </c>
      <c r="C6735" t="str">
        <f t="shared" ca="1" si="1787"/>
        <v>UK</v>
      </c>
      <c r="D6735" t="str">
        <f t="shared" ca="1" si="1788"/>
        <v>Sauces</v>
      </c>
      <c r="E6735">
        <f t="shared" ca="1" si="1789"/>
        <v>451</v>
      </c>
      <c r="F6735" s="3">
        <f t="shared" ca="1" si="1790"/>
        <v>257</v>
      </c>
      <c r="G6735">
        <f t="shared" ca="1" si="1791"/>
        <v>115907</v>
      </c>
      <c r="H6735">
        <f t="shared" ca="1" si="1792"/>
        <v>63748.85</v>
      </c>
      <c r="I6735">
        <f t="shared" ca="1" si="1793"/>
        <v>4878</v>
      </c>
      <c r="J6735">
        <f t="shared" ca="1" si="1794"/>
        <v>1881</v>
      </c>
      <c r="K6735" s="1">
        <f t="shared" ca="1" si="1795"/>
        <v>45828</v>
      </c>
      <c r="L6735" s="1">
        <f t="shared" ca="1" si="1796"/>
        <v>45846</v>
      </c>
      <c r="M6735" s="1">
        <f t="shared" ca="1" si="1797"/>
        <v>45844</v>
      </c>
      <c r="N6735">
        <f t="shared" ca="1" si="1798"/>
        <v>70507.850000000006</v>
      </c>
      <c r="O6735" s="3">
        <f t="shared" ca="1" si="1799"/>
        <v>45399.149999999994</v>
      </c>
      <c r="P6735" s="2">
        <f t="shared" ca="1" si="1800"/>
        <v>0.39168600688483002</v>
      </c>
      <c r="Q6735" t="str">
        <f t="shared" ca="1" si="1801"/>
        <v>On Time</v>
      </c>
    </row>
    <row r="6736" spans="1:17" x14ac:dyDescent="0.3">
      <c r="A6736" t="str">
        <f t="shared" si="1785"/>
        <v>S06735</v>
      </c>
      <c r="B6736" t="str">
        <f t="shared" ca="1" si="1786"/>
        <v>Global Foods</v>
      </c>
      <c r="C6736" t="str">
        <f t="shared" ca="1" si="1787"/>
        <v>Australia</v>
      </c>
      <c r="D6736" t="str">
        <f t="shared" ca="1" si="1788"/>
        <v>Rice</v>
      </c>
      <c r="E6736">
        <f t="shared" ca="1" si="1789"/>
        <v>183</v>
      </c>
      <c r="F6736" s="3">
        <f t="shared" ca="1" si="1790"/>
        <v>668</v>
      </c>
      <c r="G6736">
        <f t="shared" ca="1" si="1791"/>
        <v>122244</v>
      </c>
      <c r="H6736">
        <f t="shared" ca="1" si="1792"/>
        <v>72123.960000000006</v>
      </c>
      <c r="I6736">
        <f t="shared" ca="1" si="1793"/>
        <v>8974</v>
      </c>
      <c r="J6736">
        <f t="shared" ca="1" si="1794"/>
        <v>2002</v>
      </c>
      <c r="K6736" s="1">
        <f t="shared" ca="1" si="1795"/>
        <v>46329</v>
      </c>
      <c r="L6736" s="1">
        <f t="shared" ca="1" si="1796"/>
        <v>46339</v>
      </c>
      <c r="M6736" s="1">
        <f t="shared" ca="1" si="1797"/>
        <v>46339</v>
      </c>
      <c r="N6736">
        <f t="shared" ca="1" si="1798"/>
        <v>83099.960000000006</v>
      </c>
      <c r="O6736" s="3">
        <f t="shared" ca="1" si="1799"/>
        <v>39144.039999999994</v>
      </c>
      <c r="P6736" s="2">
        <f t="shared" ca="1" si="1800"/>
        <v>0.32021236216092402</v>
      </c>
      <c r="Q6736" t="str">
        <f t="shared" ca="1" si="1801"/>
        <v>On Time</v>
      </c>
    </row>
    <row r="6737" spans="1:17" x14ac:dyDescent="0.3">
      <c r="A6737" t="str">
        <f t="shared" si="1785"/>
        <v>S06736</v>
      </c>
      <c r="B6737" t="str">
        <f t="shared" ca="1" si="1786"/>
        <v>Global Foods</v>
      </c>
      <c r="C6737" t="str">
        <f t="shared" ca="1" si="1787"/>
        <v>Singapore</v>
      </c>
      <c r="D6737" t="str">
        <f t="shared" ca="1" si="1788"/>
        <v>Sauces</v>
      </c>
      <c r="E6737">
        <f t="shared" ca="1" si="1789"/>
        <v>320</v>
      </c>
      <c r="F6737" s="3">
        <f t="shared" ca="1" si="1790"/>
        <v>258</v>
      </c>
      <c r="G6737">
        <f t="shared" ca="1" si="1791"/>
        <v>82560</v>
      </c>
      <c r="H6737">
        <f t="shared" ca="1" si="1792"/>
        <v>60268.800000000003</v>
      </c>
      <c r="I6737">
        <f t="shared" ca="1" si="1793"/>
        <v>8006</v>
      </c>
      <c r="J6737">
        <f t="shared" ca="1" si="1794"/>
        <v>3183</v>
      </c>
      <c r="K6737" s="1">
        <f t="shared" ca="1" si="1795"/>
        <v>46291</v>
      </c>
      <c r="L6737" s="1">
        <f t="shared" ca="1" si="1796"/>
        <v>46306</v>
      </c>
      <c r="M6737" s="1">
        <f t="shared" ca="1" si="1797"/>
        <v>46303</v>
      </c>
      <c r="N6737">
        <f t="shared" ca="1" si="1798"/>
        <v>71457.8</v>
      </c>
      <c r="O6737" s="3">
        <f t="shared" ca="1" si="1799"/>
        <v>11102.199999999997</v>
      </c>
      <c r="P6737" s="2">
        <f t="shared" ca="1" si="1800"/>
        <v>0.13447432170542631</v>
      </c>
      <c r="Q6737" t="str">
        <f t="shared" ca="1" si="1801"/>
        <v>On Time</v>
      </c>
    </row>
    <row r="6738" spans="1:17" x14ac:dyDescent="0.3">
      <c r="A6738" t="str">
        <f t="shared" si="1785"/>
        <v>S06737</v>
      </c>
      <c r="B6738" t="str">
        <f t="shared" ca="1" si="1786"/>
        <v>Global Foods</v>
      </c>
      <c r="C6738" t="str">
        <f t="shared" ca="1" si="1787"/>
        <v>UK</v>
      </c>
      <c r="D6738" t="str">
        <f t="shared" ca="1" si="1788"/>
        <v>Sauces</v>
      </c>
      <c r="E6738">
        <f t="shared" ca="1" si="1789"/>
        <v>209</v>
      </c>
      <c r="F6738" s="3">
        <f t="shared" ca="1" si="1790"/>
        <v>332</v>
      </c>
      <c r="G6738">
        <f t="shared" ca="1" si="1791"/>
        <v>69388</v>
      </c>
      <c r="H6738">
        <f t="shared" ca="1" si="1792"/>
        <v>50653.24</v>
      </c>
      <c r="I6738">
        <f t="shared" ca="1" si="1793"/>
        <v>10007</v>
      </c>
      <c r="J6738">
        <f t="shared" ca="1" si="1794"/>
        <v>1526</v>
      </c>
      <c r="K6738" s="1">
        <f t="shared" ca="1" si="1795"/>
        <v>45804</v>
      </c>
      <c r="L6738" s="1">
        <f t="shared" ca="1" si="1796"/>
        <v>45822</v>
      </c>
      <c r="M6738" s="1">
        <f t="shared" ca="1" si="1797"/>
        <v>45820</v>
      </c>
      <c r="N6738">
        <f t="shared" ca="1" si="1798"/>
        <v>62186.239999999998</v>
      </c>
      <c r="O6738" s="3">
        <f t="shared" ca="1" si="1799"/>
        <v>7201.760000000002</v>
      </c>
      <c r="P6738" s="2">
        <f t="shared" ca="1" si="1800"/>
        <v>0.10378970427163201</v>
      </c>
      <c r="Q6738" t="str">
        <f t="shared" ca="1" si="1801"/>
        <v>On Time</v>
      </c>
    </row>
    <row r="6739" spans="1:17" x14ac:dyDescent="0.3">
      <c r="A6739" t="str">
        <f t="shared" si="1785"/>
        <v>S06738</v>
      </c>
      <c r="B6739" t="str">
        <f t="shared" ca="1" si="1786"/>
        <v>FreshMart Ltd</v>
      </c>
      <c r="C6739" t="str">
        <f t="shared" ca="1" si="1787"/>
        <v>Australia</v>
      </c>
      <c r="D6739" t="str">
        <f t="shared" ca="1" si="1788"/>
        <v>Spices</v>
      </c>
      <c r="E6739">
        <f t="shared" ca="1" si="1789"/>
        <v>93</v>
      </c>
      <c r="F6739" s="3">
        <f t="shared" ca="1" si="1790"/>
        <v>156</v>
      </c>
      <c r="G6739">
        <f t="shared" ca="1" si="1791"/>
        <v>14508</v>
      </c>
      <c r="H6739">
        <f t="shared" ca="1" si="1792"/>
        <v>8994.9599999999991</v>
      </c>
      <c r="I6739">
        <f t="shared" ca="1" si="1793"/>
        <v>1602</v>
      </c>
      <c r="J6739">
        <f t="shared" ca="1" si="1794"/>
        <v>3422</v>
      </c>
      <c r="K6739" s="1">
        <f t="shared" ca="1" si="1795"/>
        <v>45712</v>
      </c>
      <c r="L6739" s="1">
        <f t="shared" ca="1" si="1796"/>
        <v>45720</v>
      </c>
      <c r="M6739" s="1">
        <f t="shared" ca="1" si="1797"/>
        <v>45724</v>
      </c>
      <c r="N6739">
        <f t="shared" ca="1" si="1798"/>
        <v>14018.96</v>
      </c>
      <c r="O6739" s="3">
        <f t="shared" ca="1" si="1799"/>
        <v>489.04000000000087</v>
      </c>
      <c r="P6739" s="2">
        <f t="shared" ca="1" si="1800"/>
        <v>3.3708298869589252E-2</v>
      </c>
      <c r="Q6739" t="str">
        <f t="shared" ca="1" si="1801"/>
        <v>Late</v>
      </c>
    </row>
    <row r="6740" spans="1:17" x14ac:dyDescent="0.3">
      <c r="A6740" t="str">
        <f t="shared" si="1785"/>
        <v>S06739</v>
      </c>
      <c r="B6740" t="str">
        <f t="shared" ca="1" si="1786"/>
        <v>Prime Wholesale</v>
      </c>
      <c r="C6740" t="str">
        <f t="shared" ca="1" si="1787"/>
        <v>Canada</v>
      </c>
      <c r="D6740" t="str">
        <f t="shared" ca="1" si="1788"/>
        <v>Tea</v>
      </c>
      <c r="E6740">
        <f t="shared" ca="1" si="1789"/>
        <v>477</v>
      </c>
      <c r="F6740" s="3">
        <f t="shared" ca="1" si="1790"/>
        <v>768</v>
      </c>
      <c r="G6740">
        <f t="shared" ca="1" si="1791"/>
        <v>366336</v>
      </c>
      <c r="H6740">
        <f t="shared" ca="1" si="1792"/>
        <v>183168</v>
      </c>
      <c r="I6740">
        <f t="shared" ca="1" si="1793"/>
        <v>10140</v>
      </c>
      <c r="J6740">
        <f t="shared" ca="1" si="1794"/>
        <v>1833</v>
      </c>
      <c r="K6740" s="1">
        <f t="shared" ca="1" si="1795"/>
        <v>46356</v>
      </c>
      <c r="L6740" s="1">
        <f t="shared" ca="1" si="1796"/>
        <v>46371</v>
      </c>
      <c r="M6740" s="1">
        <f t="shared" ca="1" si="1797"/>
        <v>46368</v>
      </c>
      <c r="N6740">
        <f t="shared" ca="1" si="1798"/>
        <v>195141</v>
      </c>
      <c r="O6740" s="3">
        <f t="shared" ca="1" si="1799"/>
        <v>171195</v>
      </c>
      <c r="P6740" s="2">
        <f t="shared" ca="1" si="1800"/>
        <v>0.46731688941299793</v>
      </c>
      <c r="Q6740" t="str">
        <f t="shared" ca="1" si="1801"/>
        <v>On Time</v>
      </c>
    </row>
    <row r="6741" spans="1:17" x14ac:dyDescent="0.3">
      <c r="A6741" t="str">
        <f t="shared" si="1785"/>
        <v>S06740</v>
      </c>
      <c r="B6741" t="str">
        <f t="shared" ca="1" si="1786"/>
        <v>Prime Wholesale</v>
      </c>
      <c r="C6741" t="str">
        <f t="shared" ca="1" si="1787"/>
        <v>UK</v>
      </c>
      <c r="D6741" t="str">
        <f t="shared" ca="1" si="1788"/>
        <v>Rice</v>
      </c>
      <c r="E6741">
        <f t="shared" ca="1" si="1789"/>
        <v>161</v>
      </c>
      <c r="F6741" s="3">
        <f t="shared" ca="1" si="1790"/>
        <v>223</v>
      </c>
      <c r="G6741">
        <f t="shared" ca="1" si="1791"/>
        <v>35903</v>
      </c>
      <c r="H6741">
        <f t="shared" ca="1" si="1792"/>
        <v>24055.01</v>
      </c>
      <c r="I6741">
        <f t="shared" ca="1" si="1793"/>
        <v>1651</v>
      </c>
      <c r="J6741">
        <f t="shared" ca="1" si="1794"/>
        <v>2543</v>
      </c>
      <c r="K6741" s="1">
        <f t="shared" ca="1" si="1795"/>
        <v>45989</v>
      </c>
      <c r="L6741" s="1">
        <f t="shared" ca="1" si="1796"/>
        <v>46007</v>
      </c>
      <c r="M6741" s="1">
        <f t="shared" ca="1" si="1797"/>
        <v>46006</v>
      </c>
      <c r="N6741">
        <f t="shared" ca="1" si="1798"/>
        <v>28249.01</v>
      </c>
      <c r="O6741" s="3">
        <f t="shared" ca="1" si="1799"/>
        <v>7653.9900000000016</v>
      </c>
      <c r="P6741" s="2">
        <f t="shared" ca="1" si="1800"/>
        <v>0.21318524914352566</v>
      </c>
      <c r="Q6741" t="str">
        <f t="shared" ca="1" si="1801"/>
        <v>On Time</v>
      </c>
    </row>
    <row r="6742" spans="1:17" x14ac:dyDescent="0.3">
      <c r="A6742" t="str">
        <f t="shared" si="1785"/>
        <v>S06741</v>
      </c>
      <c r="B6742" t="str">
        <f t="shared" ca="1" si="1786"/>
        <v>Oceanic Exports</v>
      </c>
      <c r="C6742" t="str">
        <f t="shared" ca="1" si="1787"/>
        <v>Singapore</v>
      </c>
      <c r="D6742" t="str">
        <f t="shared" ca="1" si="1788"/>
        <v>Tea</v>
      </c>
      <c r="E6742">
        <f t="shared" ca="1" si="1789"/>
        <v>171</v>
      </c>
      <c r="F6742" s="3">
        <f t="shared" ca="1" si="1790"/>
        <v>540</v>
      </c>
      <c r="G6742">
        <f t="shared" ca="1" si="1791"/>
        <v>92340</v>
      </c>
      <c r="H6742">
        <f t="shared" ca="1" si="1792"/>
        <v>61867.8</v>
      </c>
      <c r="I6742">
        <f t="shared" ca="1" si="1793"/>
        <v>11371</v>
      </c>
      <c r="J6742">
        <f t="shared" ca="1" si="1794"/>
        <v>2455</v>
      </c>
      <c r="K6742" s="1">
        <f t="shared" ca="1" si="1795"/>
        <v>45869</v>
      </c>
      <c r="L6742" s="1">
        <f t="shared" ca="1" si="1796"/>
        <v>45886</v>
      </c>
      <c r="M6742" s="1">
        <f t="shared" ca="1" si="1797"/>
        <v>45889</v>
      </c>
      <c r="N6742">
        <f t="shared" ca="1" si="1798"/>
        <v>75693.8</v>
      </c>
      <c r="O6742" s="3">
        <f t="shared" ca="1" si="1799"/>
        <v>16646.199999999997</v>
      </c>
      <c r="P6742" s="2">
        <f t="shared" ca="1" si="1800"/>
        <v>0.18027073857483211</v>
      </c>
      <c r="Q6742" t="str">
        <f t="shared" ca="1" si="1801"/>
        <v>Late</v>
      </c>
    </row>
    <row r="6743" spans="1:17" x14ac:dyDescent="0.3">
      <c r="A6743" t="str">
        <f t="shared" si="1785"/>
        <v>S06742</v>
      </c>
      <c r="B6743" t="str">
        <f t="shared" ca="1" si="1786"/>
        <v>Prime Wholesale</v>
      </c>
      <c r="C6743" t="str">
        <f t="shared" ca="1" si="1787"/>
        <v>UAE</v>
      </c>
      <c r="D6743" t="str">
        <f t="shared" ca="1" si="1788"/>
        <v>Pickles</v>
      </c>
      <c r="E6743">
        <f t="shared" ca="1" si="1789"/>
        <v>341</v>
      </c>
      <c r="F6743" s="3">
        <f t="shared" ca="1" si="1790"/>
        <v>760</v>
      </c>
      <c r="G6743">
        <f t="shared" ca="1" si="1791"/>
        <v>259160</v>
      </c>
      <c r="H6743">
        <f t="shared" ca="1" si="1792"/>
        <v>126988.4</v>
      </c>
      <c r="I6743">
        <f t="shared" ca="1" si="1793"/>
        <v>6275</v>
      </c>
      <c r="J6743">
        <f t="shared" ca="1" si="1794"/>
        <v>2650</v>
      </c>
      <c r="K6743" s="1">
        <f t="shared" ca="1" si="1795"/>
        <v>45779</v>
      </c>
      <c r="L6743" s="1">
        <f t="shared" ca="1" si="1796"/>
        <v>45799</v>
      </c>
      <c r="M6743" s="1">
        <f t="shared" ca="1" si="1797"/>
        <v>45801</v>
      </c>
      <c r="N6743">
        <f t="shared" ca="1" si="1798"/>
        <v>135913.4</v>
      </c>
      <c r="O6743" s="3">
        <f t="shared" ca="1" si="1799"/>
        <v>123246.6</v>
      </c>
      <c r="P6743" s="2">
        <f t="shared" ca="1" si="1800"/>
        <v>0.47556181509492207</v>
      </c>
      <c r="Q6743" t="str">
        <f t="shared" ca="1" si="1801"/>
        <v>Late</v>
      </c>
    </row>
    <row r="6744" spans="1:17" x14ac:dyDescent="0.3">
      <c r="A6744" t="str">
        <f t="shared" si="1785"/>
        <v>S06743</v>
      </c>
      <c r="B6744" t="str">
        <f t="shared" ca="1" si="1786"/>
        <v>FreshMart Ltd</v>
      </c>
      <c r="C6744" t="str">
        <f t="shared" ca="1" si="1787"/>
        <v>Canada</v>
      </c>
      <c r="D6744" t="str">
        <f t="shared" ca="1" si="1788"/>
        <v>Spices</v>
      </c>
      <c r="E6744">
        <f t="shared" ca="1" si="1789"/>
        <v>484</v>
      </c>
      <c r="F6744" s="3">
        <f t="shared" ca="1" si="1790"/>
        <v>330</v>
      </c>
      <c r="G6744">
        <f t="shared" ca="1" si="1791"/>
        <v>159720</v>
      </c>
      <c r="H6744">
        <f t="shared" ca="1" si="1792"/>
        <v>86248.8</v>
      </c>
      <c r="I6744">
        <f t="shared" ca="1" si="1793"/>
        <v>1752</v>
      </c>
      <c r="J6744">
        <f t="shared" ca="1" si="1794"/>
        <v>840</v>
      </c>
      <c r="K6744" s="1">
        <f t="shared" ca="1" si="1795"/>
        <v>45677</v>
      </c>
      <c r="L6744" s="1">
        <f t="shared" ca="1" si="1796"/>
        <v>45691</v>
      </c>
      <c r="M6744" s="1">
        <f t="shared" ca="1" si="1797"/>
        <v>45694</v>
      </c>
      <c r="N6744">
        <f t="shared" ca="1" si="1798"/>
        <v>88840.8</v>
      </c>
      <c r="O6744" s="3">
        <f t="shared" ca="1" si="1799"/>
        <v>70879.199999999997</v>
      </c>
      <c r="P6744" s="2">
        <f t="shared" ca="1" si="1800"/>
        <v>0.44377160030052593</v>
      </c>
      <c r="Q6744" t="str">
        <f t="shared" ca="1" si="1801"/>
        <v>Late</v>
      </c>
    </row>
    <row r="6745" spans="1:17" x14ac:dyDescent="0.3">
      <c r="A6745" t="str">
        <f t="shared" si="1785"/>
        <v>S06744</v>
      </c>
      <c r="B6745" t="str">
        <f t="shared" ca="1" si="1786"/>
        <v>FreshMart Ltd</v>
      </c>
      <c r="C6745" t="str">
        <f t="shared" ca="1" si="1787"/>
        <v>Singapore</v>
      </c>
      <c r="D6745" t="str">
        <f t="shared" ca="1" si="1788"/>
        <v>Sauces</v>
      </c>
      <c r="E6745">
        <f t="shared" ca="1" si="1789"/>
        <v>182</v>
      </c>
      <c r="F6745" s="3">
        <f t="shared" ca="1" si="1790"/>
        <v>519</v>
      </c>
      <c r="G6745">
        <f t="shared" ca="1" si="1791"/>
        <v>94458</v>
      </c>
      <c r="H6745">
        <f t="shared" ca="1" si="1792"/>
        <v>47229</v>
      </c>
      <c r="I6745">
        <f t="shared" ca="1" si="1793"/>
        <v>3250</v>
      </c>
      <c r="J6745">
        <f t="shared" ca="1" si="1794"/>
        <v>1980</v>
      </c>
      <c r="K6745" s="1">
        <f t="shared" ca="1" si="1795"/>
        <v>45835</v>
      </c>
      <c r="L6745" s="1">
        <f t="shared" ca="1" si="1796"/>
        <v>45848</v>
      </c>
      <c r="M6745" s="1">
        <f t="shared" ca="1" si="1797"/>
        <v>45847</v>
      </c>
      <c r="N6745">
        <f t="shared" ca="1" si="1798"/>
        <v>52459</v>
      </c>
      <c r="O6745" s="3">
        <f t="shared" ca="1" si="1799"/>
        <v>41999</v>
      </c>
      <c r="P6745" s="2">
        <f t="shared" ca="1" si="1800"/>
        <v>0.44463147642338396</v>
      </c>
      <c r="Q6745" t="str">
        <f t="shared" ca="1" si="1801"/>
        <v>On Time</v>
      </c>
    </row>
    <row r="6746" spans="1:17" x14ac:dyDescent="0.3">
      <c r="A6746" t="str">
        <f t="shared" si="1785"/>
        <v>S06745</v>
      </c>
      <c r="B6746" t="str">
        <f t="shared" ca="1" si="1786"/>
        <v>Global Foods</v>
      </c>
      <c r="C6746" t="str">
        <f t="shared" ca="1" si="1787"/>
        <v>Australia</v>
      </c>
      <c r="D6746" t="str">
        <f t="shared" ca="1" si="1788"/>
        <v>Tea</v>
      </c>
      <c r="E6746">
        <f t="shared" ca="1" si="1789"/>
        <v>320</v>
      </c>
      <c r="F6746" s="3">
        <f t="shared" ca="1" si="1790"/>
        <v>189</v>
      </c>
      <c r="G6746">
        <f t="shared" ca="1" si="1791"/>
        <v>60480</v>
      </c>
      <c r="H6746">
        <f t="shared" ca="1" si="1792"/>
        <v>33868.800000000003</v>
      </c>
      <c r="I6746">
        <f t="shared" ca="1" si="1793"/>
        <v>1784</v>
      </c>
      <c r="J6746">
        <f t="shared" ca="1" si="1794"/>
        <v>3655</v>
      </c>
      <c r="K6746" s="1">
        <f t="shared" ca="1" si="1795"/>
        <v>45679</v>
      </c>
      <c r="L6746" s="1">
        <f t="shared" ca="1" si="1796"/>
        <v>45688</v>
      </c>
      <c r="M6746" s="1">
        <f t="shared" ca="1" si="1797"/>
        <v>45690</v>
      </c>
      <c r="N6746">
        <f t="shared" ca="1" si="1798"/>
        <v>39307.800000000003</v>
      </c>
      <c r="O6746" s="3">
        <f t="shared" ca="1" si="1799"/>
        <v>21172.199999999997</v>
      </c>
      <c r="P6746" s="2">
        <f t="shared" ca="1" si="1800"/>
        <v>0.35006944444444438</v>
      </c>
      <c r="Q6746" t="str">
        <f t="shared" ca="1" si="1801"/>
        <v>Late</v>
      </c>
    </row>
    <row r="6747" spans="1:17" x14ac:dyDescent="0.3">
      <c r="A6747" t="str">
        <f t="shared" si="1785"/>
        <v>S06746</v>
      </c>
      <c r="B6747" t="str">
        <f t="shared" ca="1" si="1786"/>
        <v>Oceanic Exports</v>
      </c>
      <c r="C6747" t="str">
        <f t="shared" ca="1" si="1787"/>
        <v>Australia</v>
      </c>
      <c r="D6747" t="str">
        <f t="shared" ca="1" si="1788"/>
        <v>Spices</v>
      </c>
      <c r="E6747">
        <f t="shared" ca="1" si="1789"/>
        <v>203</v>
      </c>
      <c r="F6747" s="3">
        <f t="shared" ca="1" si="1790"/>
        <v>686</v>
      </c>
      <c r="G6747">
        <f t="shared" ca="1" si="1791"/>
        <v>139258</v>
      </c>
      <c r="H6747">
        <f t="shared" ca="1" si="1792"/>
        <v>83554.8</v>
      </c>
      <c r="I6747">
        <f t="shared" ca="1" si="1793"/>
        <v>2564</v>
      </c>
      <c r="J6747">
        <f t="shared" ca="1" si="1794"/>
        <v>2885</v>
      </c>
      <c r="K6747" s="1">
        <f t="shared" ca="1" si="1795"/>
        <v>45759</v>
      </c>
      <c r="L6747" s="1">
        <f t="shared" ca="1" si="1796"/>
        <v>45775</v>
      </c>
      <c r="M6747" s="1">
        <f t="shared" ca="1" si="1797"/>
        <v>45774</v>
      </c>
      <c r="N6747">
        <f t="shared" ca="1" si="1798"/>
        <v>89003.8</v>
      </c>
      <c r="O6747" s="3">
        <f t="shared" ca="1" si="1799"/>
        <v>50254.2</v>
      </c>
      <c r="P6747" s="2">
        <f t="shared" ca="1" si="1800"/>
        <v>0.36087118872883422</v>
      </c>
      <c r="Q6747" t="str">
        <f t="shared" ca="1" si="1801"/>
        <v>On Time</v>
      </c>
    </row>
    <row r="6748" spans="1:17" x14ac:dyDescent="0.3">
      <c r="A6748" t="str">
        <f t="shared" si="1785"/>
        <v>S06747</v>
      </c>
      <c r="B6748" t="str">
        <f t="shared" ca="1" si="1786"/>
        <v>Global Foods</v>
      </c>
      <c r="C6748" t="str">
        <f t="shared" ca="1" si="1787"/>
        <v>Australia</v>
      </c>
      <c r="D6748" t="str">
        <f t="shared" ca="1" si="1788"/>
        <v>Sauces</v>
      </c>
      <c r="E6748">
        <f t="shared" ca="1" si="1789"/>
        <v>316</v>
      </c>
      <c r="F6748" s="3">
        <f t="shared" ca="1" si="1790"/>
        <v>649</v>
      </c>
      <c r="G6748">
        <f t="shared" ca="1" si="1791"/>
        <v>205084</v>
      </c>
      <c r="H6748">
        <f t="shared" ca="1" si="1792"/>
        <v>125101.24</v>
      </c>
      <c r="I6748">
        <f t="shared" ca="1" si="1793"/>
        <v>5674</v>
      </c>
      <c r="J6748">
        <f t="shared" ca="1" si="1794"/>
        <v>3143</v>
      </c>
      <c r="K6748" s="1">
        <f t="shared" ca="1" si="1795"/>
        <v>45704</v>
      </c>
      <c r="L6748" s="1">
        <f t="shared" ca="1" si="1796"/>
        <v>45713</v>
      </c>
      <c r="M6748" s="1">
        <f t="shared" ca="1" si="1797"/>
        <v>45718</v>
      </c>
      <c r="N6748">
        <f t="shared" ca="1" si="1798"/>
        <v>133918.24</v>
      </c>
      <c r="O6748" s="3">
        <f t="shared" ca="1" si="1799"/>
        <v>71165.760000000009</v>
      </c>
      <c r="P6748" s="2">
        <f t="shared" ca="1" si="1800"/>
        <v>0.34700786019387181</v>
      </c>
      <c r="Q6748" t="str">
        <f t="shared" ca="1" si="1801"/>
        <v>Late</v>
      </c>
    </row>
    <row r="6749" spans="1:17" x14ac:dyDescent="0.3">
      <c r="A6749" t="str">
        <f t="shared" si="1785"/>
        <v>S06748</v>
      </c>
      <c r="B6749" t="str">
        <f t="shared" ca="1" si="1786"/>
        <v>Alpha Traders</v>
      </c>
      <c r="C6749" t="str">
        <f t="shared" ca="1" si="1787"/>
        <v>UK</v>
      </c>
      <c r="D6749" t="str">
        <f t="shared" ca="1" si="1788"/>
        <v>Sauces</v>
      </c>
      <c r="E6749">
        <f t="shared" ca="1" si="1789"/>
        <v>317</v>
      </c>
      <c r="F6749" s="3">
        <f t="shared" ca="1" si="1790"/>
        <v>793</v>
      </c>
      <c r="G6749">
        <f t="shared" ca="1" si="1791"/>
        <v>251381</v>
      </c>
      <c r="H6749">
        <f t="shared" ca="1" si="1792"/>
        <v>180994.32</v>
      </c>
      <c r="I6749">
        <f t="shared" ca="1" si="1793"/>
        <v>8116</v>
      </c>
      <c r="J6749">
        <f t="shared" ca="1" si="1794"/>
        <v>2344</v>
      </c>
      <c r="K6749" s="1">
        <f t="shared" ca="1" si="1795"/>
        <v>45997</v>
      </c>
      <c r="L6749" s="1">
        <f t="shared" ca="1" si="1796"/>
        <v>46012</v>
      </c>
      <c r="M6749" s="1">
        <f t="shared" ca="1" si="1797"/>
        <v>46017</v>
      </c>
      <c r="N6749">
        <f t="shared" ca="1" si="1798"/>
        <v>191454.32</v>
      </c>
      <c r="O6749" s="3">
        <f t="shared" ca="1" si="1799"/>
        <v>59926.679999999993</v>
      </c>
      <c r="P6749" s="2">
        <f t="shared" ca="1" si="1800"/>
        <v>0.23838985444405103</v>
      </c>
      <c r="Q6749" t="str">
        <f t="shared" ca="1" si="1801"/>
        <v>Late</v>
      </c>
    </row>
    <row r="6750" spans="1:17" x14ac:dyDescent="0.3">
      <c r="A6750" t="str">
        <f t="shared" si="1785"/>
        <v>S06749</v>
      </c>
      <c r="B6750" t="str">
        <f t="shared" ca="1" si="1786"/>
        <v>Oceanic Exports</v>
      </c>
      <c r="C6750" t="str">
        <f t="shared" ca="1" si="1787"/>
        <v>Australia</v>
      </c>
      <c r="D6750" t="str">
        <f t="shared" ca="1" si="1788"/>
        <v>Rice</v>
      </c>
      <c r="E6750">
        <f t="shared" ca="1" si="1789"/>
        <v>294</v>
      </c>
      <c r="F6750" s="3">
        <f t="shared" ca="1" si="1790"/>
        <v>395</v>
      </c>
      <c r="G6750">
        <f t="shared" ca="1" si="1791"/>
        <v>116130</v>
      </c>
      <c r="H6750">
        <f t="shared" ca="1" si="1792"/>
        <v>55742.400000000001</v>
      </c>
      <c r="I6750">
        <f t="shared" ca="1" si="1793"/>
        <v>10093</v>
      </c>
      <c r="J6750">
        <f t="shared" ca="1" si="1794"/>
        <v>1168</v>
      </c>
      <c r="K6750" s="1">
        <f t="shared" ca="1" si="1795"/>
        <v>45729</v>
      </c>
      <c r="L6750" s="1">
        <f t="shared" ca="1" si="1796"/>
        <v>45737</v>
      </c>
      <c r="M6750" s="1">
        <f t="shared" ca="1" si="1797"/>
        <v>45739</v>
      </c>
      <c r="N6750">
        <f t="shared" ca="1" si="1798"/>
        <v>67003.399999999994</v>
      </c>
      <c r="O6750" s="3">
        <f t="shared" ca="1" si="1799"/>
        <v>49126.600000000006</v>
      </c>
      <c r="P6750" s="2">
        <f t="shared" ca="1" si="1800"/>
        <v>0.42303108585206239</v>
      </c>
      <c r="Q6750" t="str">
        <f t="shared" ca="1" si="1801"/>
        <v>Late</v>
      </c>
    </row>
    <row r="6751" spans="1:17" x14ac:dyDescent="0.3">
      <c r="A6751" t="str">
        <f t="shared" si="1785"/>
        <v>S06750</v>
      </c>
      <c r="B6751" t="str">
        <f t="shared" ca="1" si="1786"/>
        <v>Global Foods</v>
      </c>
      <c r="C6751" t="str">
        <f t="shared" ca="1" si="1787"/>
        <v>Canada</v>
      </c>
      <c r="D6751" t="str">
        <f t="shared" ca="1" si="1788"/>
        <v>Pickles</v>
      </c>
      <c r="E6751">
        <f t="shared" ca="1" si="1789"/>
        <v>144</v>
      </c>
      <c r="F6751" s="3">
        <f t="shared" ca="1" si="1790"/>
        <v>568</v>
      </c>
      <c r="G6751">
        <f t="shared" ca="1" si="1791"/>
        <v>81792</v>
      </c>
      <c r="H6751">
        <f t="shared" ca="1" si="1792"/>
        <v>42531.839999999997</v>
      </c>
      <c r="I6751">
        <f t="shared" ca="1" si="1793"/>
        <v>7900</v>
      </c>
      <c r="J6751">
        <f t="shared" ca="1" si="1794"/>
        <v>799</v>
      </c>
      <c r="K6751" s="1">
        <f t="shared" ca="1" si="1795"/>
        <v>46385</v>
      </c>
      <c r="L6751" s="1">
        <f t="shared" ca="1" si="1796"/>
        <v>46397</v>
      </c>
      <c r="M6751" s="1">
        <f t="shared" ca="1" si="1797"/>
        <v>46400</v>
      </c>
      <c r="N6751">
        <f t="shared" ca="1" si="1798"/>
        <v>51230.84</v>
      </c>
      <c r="O6751" s="3">
        <f t="shared" ca="1" si="1799"/>
        <v>30561.160000000003</v>
      </c>
      <c r="P6751" s="2">
        <f t="shared" ca="1" si="1800"/>
        <v>0.37364485524256658</v>
      </c>
      <c r="Q6751" t="str">
        <f t="shared" ca="1" si="1801"/>
        <v>Late</v>
      </c>
    </row>
    <row r="6752" spans="1:17" x14ac:dyDescent="0.3">
      <c r="A6752" t="str">
        <f t="shared" si="1785"/>
        <v>S06751</v>
      </c>
      <c r="B6752" t="str">
        <f t="shared" ca="1" si="1786"/>
        <v>FreshMart Ltd</v>
      </c>
      <c r="C6752" t="str">
        <f t="shared" ca="1" si="1787"/>
        <v>Canada</v>
      </c>
      <c r="D6752" t="str">
        <f t="shared" ca="1" si="1788"/>
        <v>Rice</v>
      </c>
      <c r="E6752">
        <f t="shared" ca="1" si="1789"/>
        <v>149</v>
      </c>
      <c r="F6752" s="3">
        <f t="shared" ca="1" si="1790"/>
        <v>256</v>
      </c>
      <c r="G6752">
        <f t="shared" ca="1" si="1791"/>
        <v>38144</v>
      </c>
      <c r="H6752">
        <f t="shared" ca="1" si="1792"/>
        <v>19453.439999999999</v>
      </c>
      <c r="I6752">
        <f t="shared" ca="1" si="1793"/>
        <v>5691</v>
      </c>
      <c r="J6752">
        <f t="shared" ca="1" si="1794"/>
        <v>1536</v>
      </c>
      <c r="K6752" s="1">
        <f t="shared" ca="1" si="1795"/>
        <v>45992</v>
      </c>
      <c r="L6752" s="1">
        <f t="shared" ca="1" si="1796"/>
        <v>46001</v>
      </c>
      <c r="M6752" s="1">
        <f t="shared" ca="1" si="1797"/>
        <v>46007</v>
      </c>
      <c r="N6752">
        <f t="shared" ca="1" si="1798"/>
        <v>26680.44</v>
      </c>
      <c r="O6752" s="3">
        <f t="shared" ca="1" si="1799"/>
        <v>11463.560000000001</v>
      </c>
      <c r="P6752" s="2">
        <f t="shared" ca="1" si="1800"/>
        <v>0.3005337667785235</v>
      </c>
      <c r="Q6752" t="str">
        <f t="shared" ca="1" si="1801"/>
        <v>Late</v>
      </c>
    </row>
    <row r="6753" spans="1:17" x14ac:dyDescent="0.3">
      <c r="A6753" t="str">
        <f t="shared" si="1785"/>
        <v>S06752</v>
      </c>
      <c r="B6753" t="str">
        <f t="shared" ca="1" si="1786"/>
        <v>Beta Imports</v>
      </c>
      <c r="C6753" t="str">
        <f t="shared" ca="1" si="1787"/>
        <v>Australia</v>
      </c>
      <c r="D6753" t="str">
        <f t="shared" ca="1" si="1788"/>
        <v>Spices</v>
      </c>
      <c r="E6753">
        <f t="shared" ca="1" si="1789"/>
        <v>468</v>
      </c>
      <c r="F6753" s="3">
        <f t="shared" ca="1" si="1790"/>
        <v>392</v>
      </c>
      <c r="G6753">
        <f t="shared" ca="1" si="1791"/>
        <v>183456</v>
      </c>
      <c r="H6753">
        <f t="shared" ca="1" si="1792"/>
        <v>121080.96000000001</v>
      </c>
      <c r="I6753">
        <f t="shared" ca="1" si="1793"/>
        <v>9900</v>
      </c>
      <c r="J6753">
        <f t="shared" ca="1" si="1794"/>
        <v>3033</v>
      </c>
      <c r="K6753" s="1">
        <f t="shared" ca="1" si="1795"/>
        <v>46057</v>
      </c>
      <c r="L6753" s="1">
        <f t="shared" ca="1" si="1796"/>
        <v>46069</v>
      </c>
      <c r="M6753" s="1">
        <f t="shared" ca="1" si="1797"/>
        <v>46070</v>
      </c>
      <c r="N6753">
        <f t="shared" ca="1" si="1798"/>
        <v>134013.96000000002</v>
      </c>
      <c r="O6753" s="3">
        <f t="shared" ca="1" si="1799"/>
        <v>49442.039999999979</v>
      </c>
      <c r="P6753" s="2">
        <f t="shared" ca="1" si="1800"/>
        <v>0.26950353218210349</v>
      </c>
      <c r="Q6753" t="str">
        <f t="shared" ca="1" si="1801"/>
        <v>Late</v>
      </c>
    </row>
    <row r="6754" spans="1:17" x14ac:dyDescent="0.3">
      <c r="A6754" t="str">
        <f t="shared" si="1785"/>
        <v>S06753</v>
      </c>
      <c r="B6754" t="str">
        <f t="shared" ca="1" si="1786"/>
        <v>FreshMart Ltd</v>
      </c>
      <c r="C6754" t="str">
        <f t="shared" ca="1" si="1787"/>
        <v>Canada</v>
      </c>
      <c r="D6754" t="str">
        <f t="shared" ca="1" si="1788"/>
        <v>Sauces</v>
      </c>
      <c r="E6754">
        <f t="shared" ca="1" si="1789"/>
        <v>200</v>
      </c>
      <c r="F6754" s="3">
        <f t="shared" ca="1" si="1790"/>
        <v>305</v>
      </c>
      <c r="G6754">
        <f t="shared" ca="1" si="1791"/>
        <v>61000</v>
      </c>
      <c r="H6754">
        <f t="shared" ca="1" si="1792"/>
        <v>37210</v>
      </c>
      <c r="I6754">
        <f t="shared" ca="1" si="1793"/>
        <v>9827</v>
      </c>
      <c r="J6754">
        <f t="shared" ca="1" si="1794"/>
        <v>2594</v>
      </c>
      <c r="K6754" s="1">
        <f t="shared" ca="1" si="1795"/>
        <v>46035</v>
      </c>
      <c r="L6754" s="1">
        <f t="shared" ca="1" si="1796"/>
        <v>46048</v>
      </c>
      <c r="M6754" s="1">
        <f t="shared" ca="1" si="1797"/>
        <v>46054</v>
      </c>
      <c r="N6754">
        <f t="shared" ca="1" si="1798"/>
        <v>49631</v>
      </c>
      <c r="O6754" s="3">
        <f t="shared" ca="1" si="1799"/>
        <v>11369</v>
      </c>
      <c r="P6754" s="2">
        <f t="shared" ca="1" si="1800"/>
        <v>0.18637704918032788</v>
      </c>
      <c r="Q6754" t="str">
        <f t="shared" ca="1" si="1801"/>
        <v>Late</v>
      </c>
    </row>
    <row r="6755" spans="1:17" x14ac:dyDescent="0.3">
      <c r="A6755" t="str">
        <f t="shared" si="1785"/>
        <v>S06754</v>
      </c>
      <c r="B6755" t="str">
        <f t="shared" ca="1" si="1786"/>
        <v>Prime Wholesale</v>
      </c>
      <c r="C6755" t="str">
        <f t="shared" ca="1" si="1787"/>
        <v>Australia</v>
      </c>
      <c r="D6755" t="str">
        <f t="shared" ca="1" si="1788"/>
        <v>Pickles</v>
      </c>
      <c r="E6755">
        <f t="shared" ca="1" si="1789"/>
        <v>305</v>
      </c>
      <c r="F6755" s="3">
        <f t="shared" ca="1" si="1790"/>
        <v>350</v>
      </c>
      <c r="G6755">
        <f t="shared" ca="1" si="1791"/>
        <v>106750</v>
      </c>
      <c r="H6755">
        <f t="shared" ca="1" si="1792"/>
        <v>80062.5</v>
      </c>
      <c r="I6755">
        <f t="shared" ca="1" si="1793"/>
        <v>2796</v>
      </c>
      <c r="J6755">
        <f t="shared" ca="1" si="1794"/>
        <v>1236</v>
      </c>
      <c r="K6755" s="1">
        <f t="shared" ca="1" si="1795"/>
        <v>45731</v>
      </c>
      <c r="L6755" s="1">
        <f t="shared" ca="1" si="1796"/>
        <v>45742</v>
      </c>
      <c r="M6755" s="1">
        <f t="shared" ca="1" si="1797"/>
        <v>45745</v>
      </c>
      <c r="N6755">
        <f t="shared" ca="1" si="1798"/>
        <v>84094.5</v>
      </c>
      <c r="O6755" s="3">
        <f t="shared" ca="1" si="1799"/>
        <v>22655.5</v>
      </c>
      <c r="P6755" s="2">
        <f t="shared" ca="1" si="1800"/>
        <v>0.21222950819672132</v>
      </c>
      <c r="Q6755" t="str">
        <f t="shared" ca="1" si="1801"/>
        <v>Late</v>
      </c>
    </row>
    <row r="6756" spans="1:17" x14ac:dyDescent="0.3">
      <c r="A6756" t="str">
        <f t="shared" si="1785"/>
        <v>S06755</v>
      </c>
      <c r="B6756" t="str">
        <f t="shared" ca="1" si="1786"/>
        <v>FreshMart Ltd</v>
      </c>
      <c r="C6756" t="str">
        <f t="shared" ca="1" si="1787"/>
        <v>UK</v>
      </c>
      <c r="D6756" t="str">
        <f t="shared" ca="1" si="1788"/>
        <v>Spices</v>
      </c>
      <c r="E6756">
        <f t="shared" ca="1" si="1789"/>
        <v>140</v>
      </c>
      <c r="F6756" s="3">
        <f t="shared" ca="1" si="1790"/>
        <v>476</v>
      </c>
      <c r="G6756">
        <f t="shared" ca="1" si="1791"/>
        <v>66640</v>
      </c>
      <c r="H6756">
        <f t="shared" ca="1" si="1792"/>
        <v>30654.400000000001</v>
      </c>
      <c r="I6756">
        <f t="shared" ca="1" si="1793"/>
        <v>4051</v>
      </c>
      <c r="J6756">
        <f t="shared" ca="1" si="1794"/>
        <v>3103</v>
      </c>
      <c r="K6756" s="1">
        <f t="shared" ca="1" si="1795"/>
        <v>46318</v>
      </c>
      <c r="L6756" s="1">
        <f t="shared" ca="1" si="1796"/>
        <v>46326</v>
      </c>
      <c r="M6756" s="1">
        <f t="shared" ca="1" si="1797"/>
        <v>46324</v>
      </c>
      <c r="N6756">
        <f t="shared" ca="1" si="1798"/>
        <v>37808.400000000001</v>
      </c>
      <c r="O6756" s="3">
        <f t="shared" ca="1" si="1799"/>
        <v>28831.599999999999</v>
      </c>
      <c r="P6756" s="2">
        <f t="shared" ca="1" si="1800"/>
        <v>0.43264705882352938</v>
      </c>
      <c r="Q6756" t="str">
        <f t="shared" ca="1" si="1801"/>
        <v>On Time</v>
      </c>
    </row>
    <row r="6757" spans="1:17" x14ac:dyDescent="0.3">
      <c r="A6757" t="str">
        <f t="shared" si="1785"/>
        <v>S06756</v>
      </c>
      <c r="B6757" t="str">
        <f t="shared" ca="1" si="1786"/>
        <v>Oceanic Exports</v>
      </c>
      <c r="C6757" t="str">
        <f t="shared" ca="1" si="1787"/>
        <v>Singapore</v>
      </c>
      <c r="D6757" t="str">
        <f t="shared" ca="1" si="1788"/>
        <v>Pickles</v>
      </c>
      <c r="E6757">
        <f t="shared" ca="1" si="1789"/>
        <v>254</v>
      </c>
      <c r="F6757" s="3">
        <f t="shared" ca="1" si="1790"/>
        <v>358</v>
      </c>
      <c r="G6757">
        <f t="shared" ca="1" si="1791"/>
        <v>90932</v>
      </c>
      <c r="H6757">
        <f t="shared" ca="1" si="1792"/>
        <v>41828.720000000001</v>
      </c>
      <c r="I6757">
        <f t="shared" ca="1" si="1793"/>
        <v>2707</v>
      </c>
      <c r="J6757">
        <f t="shared" ca="1" si="1794"/>
        <v>1344</v>
      </c>
      <c r="K6757" s="1">
        <f t="shared" ca="1" si="1795"/>
        <v>46333</v>
      </c>
      <c r="L6757" s="1">
        <f t="shared" ca="1" si="1796"/>
        <v>46352</v>
      </c>
      <c r="M6757" s="1">
        <f t="shared" ca="1" si="1797"/>
        <v>46353</v>
      </c>
      <c r="N6757">
        <f t="shared" ca="1" si="1798"/>
        <v>45879.72</v>
      </c>
      <c r="O6757" s="3">
        <f t="shared" ca="1" si="1799"/>
        <v>45052.28</v>
      </c>
      <c r="P6757" s="2">
        <f t="shared" ca="1" si="1800"/>
        <v>0.49545022654291115</v>
      </c>
      <c r="Q6757" t="str">
        <f t="shared" ca="1" si="1801"/>
        <v>Late</v>
      </c>
    </row>
    <row r="6758" spans="1:17" x14ac:dyDescent="0.3">
      <c r="A6758" t="str">
        <f t="shared" si="1785"/>
        <v>S06757</v>
      </c>
      <c r="B6758" t="str">
        <f t="shared" ca="1" si="1786"/>
        <v>FreshMart Ltd</v>
      </c>
      <c r="C6758" t="str">
        <f t="shared" ca="1" si="1787"/>
        <v>Australia</v>
      </c>
      <c r="D6758" t="str">
        <f t="shared" ca="1" si="1788"/>
        <v>Tea</v>
      </c>
      <c r="E6758">
        <f t="shared" ca="1" si="1789"/>
        <v>390</v>
      </c>
      <c r="F6758" s="3">
        <f t="shared" ca="1" si="1790"/>
        <v>563</v>
      </c>
      <c r="G6758">
        <f t="shared" ca="1" si="1791"/>
        <v>219570</v>
      </c>
      <c r="H6758">
        <f t="shared" ca="1" si="1792"/>
        <v>153699</v>
      </c>
      <c r="I6758">
        <f t="shared" ca="1" si="1793"/>
        <v>1965</v>
      </c>
      <c r="J6758">
        <f t="shared" ca="1" si="1794"/>
        <v>1289</v>
      </c>
      <c r="K6758" s="1">
        <f t="shared" ca="1" si="1795"/>
        <v>45928</v>
      </c>
      <c r="L6758" s="1">
        <f t="shared" ca="1" si="1796"/>
        <v>45945</v>
      </c>
      <c r="M6758" s="1">
        <f t="shared" ca="1" si="1797"/>
        <v>45950</v>
      </c>
      <c r="N6758">
        <f t="shared" ca="1" si="1798"/>
        <v>156953</v>
      </c>
      <c r="O6758" s="3">
        <f t="shared" ca="1" si="1799"/>
        <v>62617</v>
      </c>
      <c r="P6758" s="2">
        <f t="shared" ca="1" si="1800"/>
        <v>0.285180124789361</v>
      </c>
      <c r="Q6758" t="str">
        <f t="shared" ca="1" si="1801"/>
        <v>Late</v>
      </c>
    </row>
    <row r="6759" spans="1:17" x14ac:dyDescent="0.3">
      <c r="A6759" t="str">
        <f t="shared" si="1785"/>
        <v>S06758</v>
      </c>
      <c r="B6759" t="str">
        <f t="shared" ca="1" si="1786"/>
        <v>Global Foods</v>
      </c>
      <c r="C6759" t="str">
        <f t="shared" ca="1" si="1787"/>
        <v>Australia</v>
      </c>
      <c r="D6759" t="str">
        <f t="shared" ca="1" si="1788"/>
        <v>Sauces</v>
      </c>
      <c r="E6759">
        <f t="shared" ca="1" si="1789"/>
        <v>449</v>
      </c>
      <c r="F6759" s="3">
        <f t="shared" ca="1" si="1790"/>
        <v>275</v>
      </c>
      <c r="G6759">
        <f t="shared" ca="1" si="1791"/>
        <v>123475</v>
      </c>
      <c r="H6759">
        <f t="shared" ca="1" si="1792"/>
        <v>55563.75</v>
      </c>
      <c r="I6759">
        <f t="shared" ca="1" si="1793"/>
        <v>3287</v>
      </c>
      <c r="J6759">
        <f t="shared" ca="1" si="1794"/>
        <v>2422</v>
      </c>
      <c r="K6759" s="1">
        <f t="shared" ca="1" si="1795"/>
        <v>46181</v>
      </c>
      <c r="L6759" s="1">
        <f t="shared" ca="1" si="1796"/>
        <v>46188</v>
      </c>
      <c r="M6759" s="1">
        <f t="shared" ca="1" si="1797"/>
        <v>46190</v>
      </c>
      <c r="N6759">
        <f t="shared" ca="1" si="1798"/>
        <v>61272.75</v>
      </c>
      <c r="O6759" s="3">
        <f t="shared" ca="1" si="1799"/>
        <v>62202.25</v>
      </c>
      <c r="P6759" s="2">
        <f t="shared" ca="1" si="1800"/>
        <v>0.50376391982182633</v>
      </c>
      <c r="Q6759" t="str">
        <f t="shared" ca="1" si="1801"/>
        <v>Late</v>
      </c>
    </row>
    <row r="6760" spans="1:17" x14ac:dyDescent="0.3">
      <c r="A6760" t="str">
        <f t="shared" si="1785"/>
        <v>S06759</v>
      </c>
      <c r="B6760" t="str">
        <f t="shared" ca="1" si="1786"/>
        <v>Alpha Traders</v>
      </c>
      <c r="C6760" t="str">
        <f t="shared" ca="1" si="1787"/>
        <v>Canada</v>
      </c>
      <c r="D6760" t="str">
        <f t="shared" ca="1" si="1788"/>
        <v>Tea</v>
      </c>
      <c r="E6760">
        <f t="shared" ca="1" si="1789"/>
        <v>338</v>
      </c>
      <c r="F6760" s="3">
        <f t="shared" ca="1" si="1790"/>
        <v>646</v>
      </c>
      <c r="G6760">
        <f t="shared" ca="1" si="1791"/>
        <v>218348</v>
      </c>
      <c r="H6760">
        <f t="shared" ca="1" si="1792"/>
        <v>98256.6</v>
      </c>
      <c r="I6760">
        <f t="shared" ca="1" si="1793"/>
        <v>10498</v>
      </c>
      <c r="J6760">
        <f t="shared" ca="1" si="1794"/>
        <v>1438</v>
      </c>
      <c r="K6760" s="1">
        <f t="shared" ca="1" si="1795"/>
        <v>46323</v>
      </c>
      <c r="L6760" s="1">
        <f t="shared" ca="1" si="1796"/>
        <v>46335</v>
      </c>
      <c r="M6760" s="1">
        <f t="shared" ca="1" si="1797"/>
        <v>46339</v>
      </c>
      <c r="N6760">
        <f t="shared" ca="1" si="1798"/>
        <v>110192.6</v>
      </c>
      <c r="O6760" s="3">
        <f t="shared" ca="1" si="1799"/>
        <v>108155.4</v>
      </c>
      <c r="P6760" s="2">
        <f t="shared" ca="1" si="1800"/>
        <v>0.49533496986461978</v>
      </c>
      <c r="Q6760" t="str">
        <f t="shared" ca="1" si="1801"/>
        <v>Late</v>
      </c>
    </row>
    <row r="6761" spans="1:17" x14ac:dyDescent="0.3">
      <c r="A6761" t="str">
        <f t="shared" si="1785"/>
        <v>S06760</v>
      </c>
      <c r="B6761" t="str">
        <f t="shared" ca="1" si="1786"/>
        <v>Beta Imports</v>
      </c>
      <c r="C6761" t="str">
        <f t="shared" ca="1" si="1787"/>
        <v>Canada</v>
      </c>
      <c r="D6761" t="str">
        <f t="shared" ca="1" si="1788"/>
        <v>Sauces</v>
      </c>
      <c r="E6761">
        <f t="shared" ca="1" si="1789"/>
        <v>206</v>
      </c>
      <c r="F6761" s="3">
        <f t="shared" ca="1" si="1790"/>
        <v>799</v>
      </c>
      <c r="G6761">
        <f t="shared" ca="1" si="1791"/>
        <v>164594</v>
      </c>
      <c r="H6761">
        <f t="shared" ca="1" si="1792"/>
        <v>74067.3</v>
      </c>
      <c r="I6761">
        <f t="shared" ca="1" si="1793"/>
        <v>3503</v>
      </c>
      <c r="J6761">
        <f t="shared" ca="1" si="1794"/>
        <v>1895</v>
      </c>
      <c r="K6761" s="1">
        <f t="shared" ca="1" si="1795"/>
        <v>46249</v>
      </c>
      <c r="L6761" s="1">
        <f t="shared" ca="1" si="1796"/>
        <v>46269</v>
      </c>
      <c r="M6761" s="1">
        <f t="shared" ca="1" si="1797"/>
        <v>46273</v>
      </c>
      <c r="N6761">
        <f t="shared" ca="1" si="1798"/>
        <v>79465.3</v>
      </c>
      <c r="O6761" s="3">
        <f t="shared" ca="1" si="1799"/>
        <v>85128.7</v>
      </c>
      <c r="P6761" s="2">
        <f t="shared" ca="1" si="1800"/>
        <v>0.51720415081959248</v>
      </c>
      <c r="Q6761" t="str">
        <f t="shared" ca="1" si="1801"/>
        <v>Late</v>
      </c>
    </row>
    <row r="6762" spans="1:17" x14ac:dyDescent="0.3">
      <c r="A6762" t="str">
        <f t="shared" si="1785"/>
        <v>S06761</v>
      </c>
      <c r="B6762" t="str">
        <f t="shared" ca="1" si="1786"/>
        <v>FreshMart Ltd</v>
      </c>
      <c r="C6762" t="str">
        <f t="shared" ca="1" si="1787"/>
        <v>UK</v>
      </c>
      <c r="D6762" t="str">
        <f t="shared" ca="1" si="1788"/>
        <v>Tea</v>
      </c>
      <c r="E6762">
        <f t="shared" ca="1" si="1789"/>
        <v>334</v>
      </c>
      <c r="F6762" s="3">
        <f t="shared" ca="1" si="1790"/>
        <v>479</v>
      </c>
      <c r="G6762">
        <f t="shared" ca="1" si="1791"/>
        <v>159986</v>
      </c>
      <c r="H6762">
        <f t="shared" ca="1" si="1792"/>
        <v>107190.62</v>
      </c>
      <c r="I6762">
        <f t="shared" ca="1" si="1793"/>
        <v>2146</v>
      </c>
      <c r="J6762">
        <f t="shared" ca="1" si="1794"/>
        <v>603</v>
      </c>
      <c r="K6762" s="1">
        <f t="shared" ca="1" si="1795"/>
        <v>45842</v>
      </c>
      <c r="L6762" s="1">
        <f t="shared" ca="1" si="1796"/>
        <v>45856</v>
      </c>
      <c r="M6762" s="1">
        <f t="shared" ca="1" si="1797"/>
        <v>45861</v>
      </c>
      <c r="N6762">
        <f t="shared" ca="1" si="1798"/>
        <v>109939.62</v>
      </c>
      <c r="O6762" s="3">
        <f t="shared" ca="1" si="1799"/>
        <v>50046.380000000005</v>
      </c>
      <c r="P6762" s="2">
        <f t="shared" ca="1" si="1800"/>
        <v>0.31281724650906956</v>
      </c>
      <c r="Q6762" t="str">
        <f t="shared" ca="1" si="1801"/>
        <v>Late</v>
      </c>
    </row>
    <row r="6763" spans="1:17" x14ac:dyDescent="0.3">
      <c r="A6763" t="str">
        <f t="shared" si="1785"/>
        <v>S06762</v>
      </c>
      <c r="B6763" t="str">
        <f t="shared" ca="1" si="1786"/>
        <v>Prime Wholesale</v>
      </c>
      <c r="C6763" t="str">
        <f t="shared" ca="1" si="1787"/>
        <v>UAE</v>
      </c>
      <c r="D6763" t="str">
        <f t="shared" ca="1" si="1788"/>
        <v>Pickles</v>
      </c>
      <c r="E6763">
        <f t="shared" ca="1" si="1789"/>
        <v>130</v>
      </c>
      <c r="F6763" s="3">
        <f t="shared" ca="1" si="1790"/>
        <v>249</v>
      </c>
      <c r="G6763">
        <f t="shared" ca="1" si="1791"/>
        <v>32370</v>
      </c>
      <c r="H6763">
        <f t="shared" ca="1" si="1792"/>
        <v>18450.900000000001</v>
      </c>
      <c r="I6763">
        <f t="shared" ca="1" si="1793"/>
        <v>11543</v>
      </c>
      <c r="J6763">
        <f t="shared" ca="1" si="1794"/>
        <v>3860</v>
      </c>
      <c r="K6763" s="1">
        <f t="shared" ca="1" si="1795"/>
        <v>46231</v>
      </c>
      <c r="L6763" s="1">
        <f t="shared" ca="1" si="1796"/>
        <v>46238</v>
      </c>
      <c r="M6763" s="1">
        <f t="shared" ca="1" si="1797"/>
        <v>46242</v>
      </c>
      <c r="N6763">
        <f t="shared" ca="1" si="1798"/>
        <v>33853.9</v>
      </c>
      <c r="O6763" s="3">
        <f t="shared" ca="1" si="1799"/>
        <v>-1483.9000000000015</v>
      </c>
      <c r="P6763" s="2">
        <f t="shared" ca="1" si="1800"/>
        <v>-4.5841828853877088E-2</v>
      </c>
      <c r="Q6763" t="str">
        <f t="shared" ca="1" si="1801"/>
        <v>Late</v>
      </c>
    </row>
    <row r="6764" spans="1:17" x14ac:dyDescent="0.3">
      <c r="A6764" t="str">
        <f t="shared" si="1785"/>
        <v>S06763</v>
      </c>
      <c r="B6764" t="str">
        <f t="shared" ca="1" si="1786"/>
        <v>Alpha Traders</v>
      </c>
      <c r="C6764" t="str">
        <f t="shared" ca="1" si="1787"/>
        <v>Canada</v>
      </c>
      <c r="D6764" t="str">
        <f t="shared" ca="1" si="1788"/>
        <v>Spices</v>
      </c>
      <c r="E6764">
        <f t="shared" ca="1" si="1789"/>
        <v>495</v>
      </c>
      <c r="F6764" s="3">
        <f t="shared" ca="1" si="1790"/>
        <v>258</v>
      </c>
      <c r="G6764">
        <f t="shared" ca="1" si="1791"/>
        <v>127710</v>
      </c>
      <c r="H6764">
        <f t="shared" ca="1" si="1792"/>
        <v>77903.100000000006</v>
      </c>
      <c r="I6764">
        <f t="shared" ca="1" si="1793"/>
        <v>2668</v>
      </c>
      <c r="J6764">
        <f t="shared" ca="1" si="1794"/>
        <v>3624</v>
      </c>
      <c r="K6764" s="1">
        <f t="shared" ca="1" si="1795"/>
        <v>45763</v>
      </c>
      <c r="L6764" s="1">
        <f t="shared" ca="1" si="1796"/>
        <v>45774</v>
      </c>
      <c r="M6764" s="1">
        <f t="shared" ca="1" si="1797"/>
        <v>45777</v>
      </c>
      <c r="N6764">
        <f t="shared" ca="1" si="1798"/>
        <v>84195.1</v>
      </c>
      <c r="O6764" s="3">
        <f t="shared" ca="1" si="1799"/>
        <v>43514.899999999994</v>
      </c>
      <c r="P6764" s="2">
        <f t="shared" ca="1" si="1800"/>
        <v>0.34073212747631348</v>
      </c>
      <c r="Q6764" t="str">
        <f t="shared" ca="1" si="1801"/>
        <v>Late</v>
      </c>
    </row>
    <row r="6765" spans="1:17" x14ac:dyDescent="0.3">
      <c r="A6765" t="str">
        <f t="shared" si="1785"/>
        <v>S06764</v>
      </c>
      <c r="B6765" t="str">
        <f t="shared" ca="1" si="1786"/>
        <v>FreshMart Ltd</v>
      </c>
      <c r="C6765" t="str">
        <f t="shared" ca="1" si="1787"/>
        <v>UAE</v>
      </c>
      <c r="D6765" t="str">
        <f t="shared" ca="1" si="1788"/>
        <v>Spices</v>
      </c>
      <c r="E6765">
        <f t="shared" ca="1" si="1789"/>
        <v>303</v>
      </c>
      <c r="F6765" s="3">
        <f t="shared" ca="1" si="1790"/>
        <v>689</v>
      </c>
      <c r="G6765">
        <f t="shared" ca="1" si="1791"/>
        <v>208767</v>
      </c>
      <c r="H6765">
        <f t="shared" ca="1" si="1792"/>
        <v>154487.57999999999</v>
      </c>
      <c r="I6765">
        <f t="shared" ca="1" si="1793"/>
        <v>10112</v>
      </c>
      <c r="J6765">
        <f t="shared" ca="1" si="1794"/>
        <v>2714</v>
      </c>
      <c r="K6765" s="1">
        <f t="shared" ca="1" si="1795"/>
        <v>46349</v>
      </c>
      <c r="L6765" s="1">
        <f t="shared" ca="1" si="1796"/>
        <v>46366</v>
      </c>
      <c r="M6765" s="1">
        <f t="shared" ca="1" si="1797"/>
        <v>46372</v>
      </c>
      <c r="N6765">
        <f t="shared" ca="1" si="1798"/>
        <v>167313.57999999999</v>
      </c>
      <c r="O6765" s="3">
        <f t="shared" ca="1" si="1799"/>
        <v>41453.420000000013</v>
      </c>
      <c r="P6765" s="2">
        <f t="shared" ca="1" si="1800"/>
        <v>0.19856308707793863</v>
      </c>
      <c r="Q6765" t="str">
        <f t="shared" ca="1" si="1801"/>
        <v>Late</v>
      </c>
    </row>
    <row r="6766" spans="1:17" x14ac:dyDescent="0.3">
      <c r="A6766" t="str">
        <f t="shared" si="1785"/>
        <v>S06765</v>
      </c>
      <c r="B6766" t="str">
        <f t="shared" ca="1" si="1786"/>
        <v>Beta Imports</v>
      </c>
      <c r="C6766" t="str">
        <f t="shared" ca="1" si="1787"/>
        <v>Canada</v>
      </c>
      <c r="D6766" t="str">
        <f t="shared" ca="1" si="1788"/>
        <v>Pickles</v>
      </c>
      <c r="E6766">
        <f t="shared" ca="1" si="1789"/>
        <v>145</v>
      </c>
      <c r="F6766" s="3">
        <f t="shared" ca="1" si="1790"/>
        <v>684</v>
      </c>
      <c r="G6766">
        <f t="shared" ca="1" si="1791"/>
        <v>99180</v>
      </c>
      <c r="H6766">
        <f t="shared" ca="1" si="1792"/>
        <v>60499.8</v>
      </c>
      <c r="I6766">
        <f t="shared" ca="1" si="1793"/>
        <v>6282</v>
      </c>
      <c r="J6766">
        <f t="shared" ca="1" si="1794"/>
        <v>2222</v>
      </c>
      <c r="K6766" s="1">
        <f t="shared" ca="1" si="1795"/>
        <v>46067</v>
      </c>
      <c r="L6766" s="1">
        <f t="shared" ca="1" si="1796"/>
        <v>46082</v>
      </c>
      <c r="M6766" s="1">
        <f t="shared" ca="1" si="1797"/>
        <v>46083</v>
      </c>
      <c r="N6766">
        <f t="shared" ca="1" si="1798"/>
        <v>69003.8</v>
      </c>
      <c r="O6766" s="3">
        <f t="shared" ca="1" si="1799"/>
        <v>30176.199999999997</v>
      </c>
      <c r="P6766" s="2">
        <f t="shared" ca="1" si="1800"/>
        <v>0.30425690663440208</v>
      </c>
      <c r="Q6766" t="str">
        <f t="shared" ca="1" si="1801"/>
        <v>Late</v>
      </c>
    </row>
    <row r="6767" spans="1:17" x14ac:dyDescent="0.3">
      <c r="A6767" t="str">
        <f t="shared" si="1785"/>
        <v>S06766</v>
      </c>
      <c r="B6767" t="str">
        <f t="shared" ca="1" si="1786"/>
        <v>Prime Wholesale</v>
      </c>
      <c r="C6767" t="str">
        <f t="shared" ca="1" si="1787"/>
        <v>Singapore</v>
      </c>
      <c r="D6767" t="str">
        <f t="shared" ca="1" si="1788"/>
        <v>Rice</v>
      </c>
      <c r="E6767">
        <f t="shared" ca="1" si="1789"/>
        <v>184</v>
      </c>
      <c r="F6767" s="3">
        <f t="shared" ca="1" si="1790"/>
        <v>145</v>
      </c>
      <c r="G6767">
        <f t="shared" ca="1" si="1791"/>
        <v>26680</v>
      </c>
      <c r="H6767">
        <f t="shared" ca="1" si="1792"/>
        <v>14940.8</v>
      </c>
      <c r="I6767">
        <f t="shared" ca="1" si="1793"/>
        <v>2657</v>
      </c>
      <c r="J6767">
        <f t="shared" ca="1" si="1794"/>
        <v>2336</v>
      </c>
      <c r="K6767" s="1">
        <f t="shared" ca="1" si="1795"/>
        <v>45944</v>
      </c>
      <c r="L6767" s="1">
        <f t="shared" ca="1" si="1796"/>
        <v>45951</v>
      </c>
      <c r="M6767" s="1">
        <f t="shared" ca="1" si="1797"/>
        <v>45955</v>
      </c>
      <c r="N6767">
        <f t="shared" ca="1" si="1798"/>
        <v>19933.8</v>
      </c>
      <c r="O6767" s="3">
        <f t="shared" ca="1" si="1799"/>
        <v>6746.2000000000007</v>
      </c>
      <c r="P6767" s="2">
        <f t="shared" ca="1" si="1800"/>
        <v>0.25285607196401799</v>
      </c>
      <c r="Q6767" t="str">
        <f t="shared" ca="1" si="1801"/>
        <v>Late</v>
      </c>
    </row>
    <row r="6768" spans="1:17" x14ac:dyDescent="0.3">
      <c r="A6768" t="str">
        <f t="shared" si="1785"/>
        <v>S06767</v>
      </c>
      <c r="B6768" t="str">
        <f t="shared" ca="1" si="1786"/>
        <v>Alpha Traders</v>
      </c>
      <c r="C6768" t="str">
        <f t="shared" ca="1" si="1787"/>
        <v>UK</v>
      </c>
      <c r="D6768" t="str">
        <f t="shared" ca="1" si="1788"/>
        <v>Tea</v>
      </c>
      <c r="E6768">
        <f t="shared" ca="1" si="1789"/>
        <v>454</v>
      </c>
      <c r="F6768" s="3">
        <f t="shared" ca="1" si="1790"/>
        <v>498</v>
      </c>
      <c r="G6768">
        <f t="shared" ca="1" si="1791"/>
        <v>226092</v>
      </c>
      <c r="H6768">
        <f t="shared" ca="1" si="1792"/>
        <v>113046</v>
      </c>
      <c r="I6768">
        <f t="shared" ca="1" si="1793"/>
        <v>8139</v>
      </c>
      <c r="J6768">
        <f t="shared" ca="1" si="1794"/>
        <v>523</v>
      </c>
      <c r="K6768" s="1">
        <f t="shared" ca="1" si="1795"/>
        <v>46229</v>
      </c>
      <c r="L6768" s="1">
        <f t="shared" ca="1" si="1796"/>
        <v>46246</v>
      </c>
      <c r="M6768" s="1">
        <f t="shared" ca="1" si="1797"/>
        <v>46246</v>
      </c>
      <c r="N6768">
        <f t="shared" ca="1" si="1798"/>
        <v>121708</v>
      </c>
      <c r="O6768" s="3">
        <f t="shared" ca="1" si="1799"/>
        <v>104384</v>
      </c>
      <c r="P6768" s="2">
        <f t="shared" ca="1" si="1800"/>
        <v>0.46168816234099391</v>
      </c>
      <c r="Q6768" t="str">
        <f t="shared" ca="1" si="1801"/>
        <v>On Time</v>
      </c>
    </row>
    <row r="6769" spans="1:17" x14ac:dyDescent="0.3">
      <c r="A6769" t="str">
        <f t="shared" si="1785"/>
        <v>S06768</v>
      </c>
      <c r="B6769" t="str">
        <f t="shared" ca="1" si="1786"/>
        <v>Oceanic Exports</v>
      </c>
      <c r="C6769" t="str">
        <f t="shared" ca="1" si="1787"/>
        <v>Australia</v>
      </c>
      <c r="D6769" t="str">
        <f t="shared" ca="1" si="1788"/>
        <v>Sauces</v>
      </c>
      <c r="E6769">
        <f t="shared" ca="1" si="1789"/>
        <v>452</v>
      </c>
      <c r="F6769" s="3">
        <f t="shared" ca="1" si="1790"/>
        <v>503</v>
      </c>
      <c r="G6769">
        <f t="shared" ca="1" si="1791"/>
        <v>227356</v>
      </c>
      <c r="H6769">
        <f t="shared" ca="1" si="1792"/>
        <v>122772.24</v>
      </c>
      <c r="I6769">
        <f t="shared" ca="1" si="1793"/>
        <v>7339</v>
      </c>
      <c r="J6769">
        <f t="shared" ca="1" si="1794"/>
        <v>3901</v>
      </c>
      <c r="K6769" s="1">
        <f t="shared" ca="1" si="1795"/>
        <v>46007</v>
      </c>
      <c r="L6769" s="1">
        <f t="shared" ca="1" si="1796"/>
        <v>46014</v>
      </c>
      <c r="M6769" s="1">
        <f t="shared" ca="1" si="1797"/>
        <v>46019</v>
      </c>
      <c r="N6769">
        <f t="shared" ca="1" si="1798"/>
        <v>134012.24</v>
      </c>
      <c r="O6769" s="3">
        <f t="shared" ca="1" si="1799"/>
        <v>93343.760000000009</v>
      </c>
      <c r="P6769" s="2">
        <f t="shared" ca="1" si="1800"/>
        <v>0.41056211404141529</v>
      </c>
      <c r="Q6769" t="str">
        <f t="shared" ca="1" si="1801"/>
        <v>Late</v>
      </c>
    </row>
    <row r="6770" spans="1:17" x14ac:dyDescent="0.3">
      <c r="A6770" t="str">
        <f t="shared" si="1785"/>
        <v>S06769</v>
      </c>
      <c r="B6770" t="str">
        <f t="shared" ca="1" si="1786"/>
        <v>Beta Imports</v>
      </c>
      <c r="C6770" t="str">
        <f t="shared" ca="1" si="1787"/>
        <v>Canada</v>
      </c>
      <c r="D6770" t="str">
        <f t="shared" ca="1" si="1788"/>
        <v>Spices</v>
      </c>
      <c r="E6770">
        <f t="shared" ca="1" si="1789"/>
        <v>369</v>
      </c>
      <c r="F6770" s="3">
        <f t="shared" ca="1" si="1790"/>
        <v>260</v>
      </c>
      <c r="G6770">
        <f t="shared" ca="1" si="1791"/>
        <v>95940</v>
      </c>
      <c r="H6770">
        <f t="shared" ca="1" si="1792"/>
        <v>68117.399999999994</v>
      </c>
      <c r="I6770">
        <f t="shared" ca="1" si="1793"/>
        <v>3945</v>
      </c>
      <c r="J6770">
        <f t="shared" ca="1" si="1794"/>
        <v>1598</v>
      </c>
      <c r="K6770" s="1">
        <f t="shared" ca="1" si="1795"/>
        <v>46357</v>
      </c>
      <c r="L6770" s="1">
        <f t="shared" ca="1" si="1796"/>
        <v>46374</v>
      </c>
      <c r="M6770" s="1">
        <f t="shared" ca="1" si="1797"/>
        <v>46380</v>
      </c>
      <c r="N6770">
        <f t="shared" ca="1" si="1798"/>
        <v>73660.399999999994</v>
      </c>
      <c r="O6770" s="3">
        <f t="shared" ca="1" si="1799"/>
        <v>22279.600000000006</v>
      </c>
      <c r="P6770" s="2">
        <f t="shared" ca="1" si="1800"/>
        <v>0.23222430685845327</v>
      </c>
      <c r="Q6770" t="str">
        <f t="shared" ca="1" si="1801"/>
        <v>Late</v>
      </c>
    </row>
    <row r="6771" spans="1:17" x14ac:dyDescent="0.3">
      <c r="A6771" t="str">
        <f t="shared" si="1785"/>
        <v>S06770</v>
      </c>
      <c r="B6771" t="str">
        <f t="shared" ca="1" si="1786"/>
        <v>Beta Imports</v>
      </c>
      <c r="C6771" t="str">
        <f t="shared" ca="1" si="1787"/>
        <v>Singapore</v>
      </c>
      <c r="D6771" t="str">
        <f t="shared" ca="1" si="1788"/>
        <v>Spices</v>
      </c>
      <c r="E6771">
        <f t="shared" ca="1" si="1789"/>
        <v>54</v>
      </c>
      <c r="F6771" s="3">
        <f t="shared" ca="1" si="1790"/>
        <v>413</v>
      </c>
      <c r="G6771">
        <f t="shared" ca="1" si="1791"/>
        <v>22302</v>
      </c>
      <c r="H6771">
        <f t="shared" ca="1" si="1792"/>
        <v>10035.9</v>
      </c>
      <c r="I6771">
        <f t="shared" ca="1" si="1793"/>
        <v>8964</v>
      </c>
      <c r="J6771">
        <f t="shared" ca="1" si="1794"/>
        <v>3229</v>
      </c>
      <c r="K6771" s="1">
        <f t="shared" ca="1" si="1795"/>
        <v>46062</v>
      </c>
      <c r="L6771" s="1">
        <f t="shared" ca="1" si="1796"/>
        <v>46081</v>
      </c>
      <c r="M6771" s="1">
        <f t="shared" ca="1" si="1797"/>
        <v>46081</v>
      </c>
      <c r="N6771">
        <f t="shared" ca="1" si="1798"/>
        <v>22228.9</v>
      </c>
      <c r="O6771" s="3">
        <f t="shared" ca="1" si="1799"/>
        <v>73.099999999998545</v>
      </c>
      <c r="P6771" s="2">
        <f t="shared" ca="1" si="1800"/>
        <v>3.2777329387498224E-3</v>
      </c>
      <c r="Q6771" t="str">
        <f t="shared" ca="1" si="1801"/>
        <v>On Time</v>
      </c>
    </row>
    <row r="6772" spans="1:17" x14ac:dyDescent="0.3">
      <c r="A6772" t="str">
        <f t="shared" si="1785"/>
        <v>S06771</v>
      </c>
      <c r="B6772" t="str">
        <f t="shared" ca="1" si="1786"/>
        <v>Prime Wholesale</v>
      </c>
      <c r="C6772" t="str">
        <f t="shared" ca="1" si="1787"/>
        <v>Canada</v>
      </c>
      <c r="D6772" t="str">
        <f t="shared" ca="1" si="1788"/>
        <v>Rice</v>
      </c>
      <c r="E6772">
        <f t="shared" ca="1" si="1789"/>
        <v>237</v>
      </c>
      <c r="F6772" s="3">
        <f t="shared" ca="1" si="1790"/>
        <v>753</v>
      </c>
      <c r="G6772">
        <f t="shared" ca="1" si="1791"/>
        <v>178461</v>
      </c>
      <c r="H6772">
        <f t="shared" ca="1" si="1792"/>
        <v>80307.45</v>
      </c>
      <c r="I6772">
        <f t="shared" ca="1" si="1793"/>
        <v>5440</v>
      </c>
      <c r="J6772">
        <f t="shared" ca="1" si="1794"/>
        <v>1804</v>
      </c>
      <c r="K6772" s="1">
        <f t="shared" ca="1" si="1795"/>
        <v>46026</v>
      </c>
      <c r="L6772" s="1">
        <f t="shared" ca="1" si="1796"/>
        <v>46036</v>
      </c>
      <c r="M6772" s="1">
        <f t="shared" ca="1" si="1797"/>
        <v>46039</v>
      </c>
      <c r="N6772">
        <f t="shared" ca="1" si="1798"/>
        <v>87551.45</v>
      </c>
      <c r="O6772" s="3">
        <f t="shared" ca="1" si="1799"/>
        <v>90909.55</v>
      </c>
      <c r="P6772" s="2">
        <f t="shared" ca="1" si="1800"/>
        <v>0.50940849821529632</v>
      </c>
      <c r="Q6772" t="str">
        <f t="shared" ca="1" si="1801"/>
        <v>Late</v>
      </c>
    </row>
    <row r="6773" spans="1:17" x14ac:dyDescent="0.3">
      <c r="A6773" t="str">
        <f t="shared" si="1785"/>
        <v>S06772</v>
      </c>
      <c r="B6773" t="str">
        <f t="shared" ca="1" si="1786"/>
        <v>FreshMart Ltd</v>
      </c>
      <c r="C6773" t="str">
        <f t="shared" ca="1" si="1787"/>
        <v>Australia</v>
      </c>
      <c r="D6773" t="str">
        <f t="shared" ca="1" si="1788"/>
        <v>Tea</v>
      </c>
      <c r="E6773">
        <f t="shared" ca="1" si="1789"/>
        <v>332</v>
      </c>
      <c r="F6773" s="3">
        <f t="shared" ca="1" si="1790"/>
        <v>166</v>
      </c>
      <c r="G6773">
        <f t="shared" ca="1" si="1791"/>
        <v>55112</v>
      </c>
      <c r="H6773">
        <f t="shared" ca="1" si="1792"/>
        <v>27556</v>
      </c>
      <c r="I6773">
        <f t="shared" ca="1" si="1793"/>
        <v>7575</v>
      </c>
      <c r="J6773">
        <f t="shared" ca="1" si="1794"/>
        <v>1068</v>
      </c>
      <c r="K6773" s="1">
        <f t="shared" ca="1" si="1795"/>
        <v>46273</v>
      </c>
      <c r="L6773" s="1">
        <f t="shared" ca="1" si="1796"/>
        <v>46280</v>
      </c>
      <c r="M6773" s="1">
        <f t="shared" ca="1" si="1797"/>
        <v>46286</v>
      </c>
      <c r="N6773">
        <f t="shared" ca="1" si="1798"/>
        <v>36199</v>
      </c>
      <c r="O6773" s="3">
        <f t="shared" ca="1" si="1799"/>
        <v>18913</v>
      </c>
      <c r="P6773" s="2">
        <f t="shared" ca="1" si="1800"/>
        <v>0.34317390042096096</v>
      </c>
      <c r="Q6773" t="str">
        <f t="shared" ca="1" si="1801"/>
        <v>Late</v>
      </c>
    </row>
    <row r="6774" spans="1:17" x14ac:dyDescent="0.3">
      <c r="A6774" t="str">
        <f t="shared" si="1785"/>
        <v>S06773</v>
      </c>
      <c r="B6774" t="str">
        <f t="shared" ca="1" si="1786"/>
        <v>Oceanic Exports</v>
      </c>
      <c r="C6774" t="str">
        <f t="shared" ca="1" si="1787"/>
        <v>Australia</v>
      </c>
      <c r="D6774" t="str">
        <f t="shared" ca="1" si="1788"/>
        <v>Pickles</v>
      </c>
      <c r="E6774">
        <f t="shared" ca="1" si="1789"/>
        <v>268</v>
      </c>
      <c r="F6774" s="3">
        <f t="shared" ca="1" si="1790"/>
        <v>630</v>
      </c>
      <c r="G6774">
        <f t="shared" ca="1" si="1791"/>
        <v>168840</v>
      </c>
      <c r="H6774">
        <f t="shared" ca="1" si="1792"/>
        <v>79354.8</v>
      </c>
      <c r="I6774">
        <f t="shared" ca="1" si="1793"/>
        <v>9940</v>
      </c>
      <c r="J6774">
        <f t="shared" ca="1" si="1794"/>
        <v>2840</v>
      </c>
      <c r="K6774" s="1">
        <f t="shared" ca="1" si="1795"/>
        <v>46114</v>
      </c>
      <c r="L6774" s="1">
        <f t="shared" ca="1" si="1796"/>
        <v>46133</v>
      </c>
      <c r="M6774" s="1">
        <f t="shared" ca="1" si="1797"/>
        <v>46131</v>
      </c>
      <c r="N6774">
        <f t="shared" ca="1" si="1798"/>
        <v>92134.8</v>
      </c>
      <c r="O6774" s="3">
        <f t="shared" ca="1" si="1799"/>
        <v>76705.2</v>
      </c>
      <c r="P6774" s="2">
        <f t="shared" ca="1" si="1800"/>
        <v>0.45430703624733476</v>
      </c>
      <c r="Q6774" t="str">
        <f t="shared" ca="1" si="1801"/>
        <v>On Time</v>
      </c>
    </row>
    <row r="6775" spans="1:17" x14ac:dyDescent="0.3">
      <c r="A6775" t="str">
        <f t="shared" si="1785"/>
        <v>S06774</v>
      </c>
      <c r="B6775" t="str">
        <f t="shared" ca="1" si="1786"/>
        <v>Alpha Traders</v>
      </c>
      <c r="C6775" t="str">
        <f t="shared" ca="1" si="1787"/>
        <v>Singapore</v>
      </c>
      <c r="D6775" t="str">
        <f t="shared" ca="1" si="1788"/>
        <v>Spices</v>
      </c>
      <c r="E6775">
        <f t="shared" ca="1" si="1789"/>
        <v>197</v>
      </c>
      <c r="F6775" s="3">
        <f t="shared" ca="1" si="1790"/>
        <v>183</v>
      </c>
      <c r="G6775">
        <f t="shared" ca="1" si="1791"/>
        <v>36051</v>
      </c>
      <c r="H6775">
        <f t="shared" ca="1" si="1792"/>
        <v>21991.11</v>
      </c>
      <c r="I6775">
        <f t="shared" ca="1" si="1793"/>
        <v>1917</v>
      </c>
      <c r="J6775">
        <f t="shared" ca="1" si="1794"/>
        <v>3789</v>
      </c>
      <c r="K6775" s="1">
        <f t="shared" ca="1" si="1795"/>
        <v>45905</v>
      </c>
      <c r="L6775" s="1">
        <f t="shared" ca="1" si="1796"/>
        <v>45921</v>
      </c>
      <c r="M6775" s="1">
        <f t="shared" ca="1" si="1797"/>
        <v>45924</v>
      </c>
      <c r="N6775">
        <f t="shared" ca="1" si="1798"/>
        <v>27697.11</v>
      </c>
      <c r="O6775" s="3">
        <f t="shared" ca="1" si="1799"/>
        <v>8353.89</v>
      </c>
      <c r="P6775" s="2">
        <f t="shared" ca="1" si="1800"/>
        <v>0.23172422401597734</v>
      </c>
      <c r="Q6775" t="str">
        <f t="shared" ca="1" si="1801"/>
        <v>Late</v>
      </c>
    </row>
    <row r="6776" spans="1:17" x14ac:dyDescent="0.3">
      <c r="A6776" t="str">
        <f t="shared" si="1785"/>
        <v>S06775</v>
      </c>
      <c r="B6776" t="str">
        <f t="shared" ca="1" si="1786"/>
        <v>Alpha Traders</v>
      </c>
      <c r="C6776" t="str">
        <f t="shared" ca="1" si="1787"/>
        <v>UAE</v>
      </c>
      <c r="D6776" t="str">
        <f t="shared" ca="1" si="1788"/>
        <v>Rice</v>
      </c>
      <c r="E6776">
        <f t="shared" ca="1" si="1789"/>
        <v>469</v>
      </c>
      <c r="F6776" s="3">
        <f t="shared" ca="1" si="1790"/>
        <v>695</v>
      </c>
      <c r="G6776">
        <f t="shared" ca="1" si="1791"/>
        <v>325955</v>
      </c>
      <c r="H6776">
        <f t="shared" ca="1" si="1792"/>
        <v>231428.05</v>
      </c>
      <c r="I6776">
        <f t="shared" ca="1" si="1793"/>
        <v>11263</v>
      </c>
      <c r="J6776">
        <f t="shared" ca="1" si="1794"/>
        <v>3244</v>
      </c>
      <c r="K6776" s="1">
        <f t="shared" ca="1" si="1795"/>
        <v>46339</v>
      </c>
      <c r="L6776" s="1">
        <f t="shared" ca="1" si="1796"/>
        <v>46354</v>
      </c>
      <c r="M6776" s="1">
        <f t="shared" ca="1" si="1797"/>
        <v>46358</v>
      </c>
      <c r="N6776">
        <f t="shared" ca="1" si="1798"/>
        <v>245935.05</v>
      </c>
      <c r="O6776" s="3">
        <f t="shared" ca="1" si="1799"/>
        <v>80019.950000000012</v>
      </c>
      <c r="P6776" s="2">
        <f t="shared" ca="1" si="1800"/>
        <v>0.24549385651393602</v>
      </c>
      <c r="Q6776" t="str">
        <f t="shared" ca="1" si="1801"/>
        <v>Late</v>
      </c>
    </row>
    <row r="6777" spans="1:17" x14ac:dyDescent="0.3">
      <c r="A6777" t="str">
        <f t="shared" si="1785"/>
        <v>S06776</v>
      </c>
      <c r="B6777" t="str">
        <f t="shared" ca="1" si="1786"/>
        <v>Global Foods</v>
      </c>
      <c r="C6777" t="str">
        <f t="shared" ca="1" si="1787"/>
        <v>Canada</v>
      </c>
      <c r="D6777" t="str">
        <f t="shared" ca="1" si="1788"/>
        <v>Rice</v>
      </c>
      <c r="E6777">
        <f t="shared" ca="1" si="1789"/>
        <v>156</v>
      </c>
      <c r="F6777" s="3">
        <f t="shared" ca="1" si="1790"/>
        <v>431</v>
      </c>
      <c r="G6777">
        <f t="shared" ca="1" si="1791"/>
        <v>67236</v>
      </c>
      <c r="H6777">
        <f t="shared" ca="1" si="1792"/>
        <v>43703.4</v>
      </c>
      <c r="I6777">
        <f t="shared" ca="1" si="1793"/>
        <v>8914</v>
      </c>
      <c r="J6777">
        <f t="shared" ca="1" si="1794"/>
        <v>784</v>
      </c>
      <c r="K6777" s="1">
        <f t="shared" ca="1" si="1795"/>
        <v>46304</v>
      </c>
      <c r="L6777" s="1">
        <f t="shared" ca="1" si="1796"/>
        <v>46318</v>
      </c>
      <c r="M6777" s="1">
        <f t="shared" ca="1" si="1797"/>
        <v>46315</v>
      </c>
      <c r="N6777">
        <f t="shared" ca="1" si="1798"/>
        <v>53401.4</v>
      </c>
      <c r="O6777" s="3">
        <f t="shared" ca="1" si="1799"/>
        <v>13834.599999999999</v>
      </c>
      <c r="P6777" s="2">
        <f t="shared" ca="1" si="1800"/>
        <v>0.20576179427687546</v>
      </c>
      <c r="Q6777" t="str">
        <f t="shared" ca="1" si="1801"/>
        <v>On Time</v>
      </c>
    </row>
    <row r="6778" spans="1:17" x14ac:dyDescent="0.3">
      <c r="A6778" t="str">
        <f t="shared" si="1785"/>
        <v>S06777</v>
      </c>
      <c r="B6778" t="str">
        <f t="shared" ca="1" si="1786"/>
        <v>Prime Wholesale</v>
      </c>
      <c r="C6778" t="str">
        <f t="shared" ca="1" si="1787"/>
        <v>UK</v>
      </c>
      <c r="D6778" t="str">
        <f t="shared" ca="1" si="1788"/>
        <v>Rice</v>
      </c>
      <c r="E6778">
        <f t="shared" ca="1" si="1789"/>
        <v>366</v>
      </c>
      <c r="F6778" s="3">
        <f t="shared" ca="1" si="1790"/>
        <v>666</v>
      </c>
      <c r="G6778">
        <f t="shared" ca="1" si="1791"/>
        <v>243756</v>
      </c>
      <c r="H6778">
        <f t="shared" ca="1" si="1792"/>
        <v>182817</v>
      </c>
      <c r="I6778">
        <f t="shared" ca="1" si="1793"/>
        <v>2646</v>
      </c>
      <c r="J6778">
        <f t="shared" ca="1" si="1794"/>
        <v>2647</v>
      </c>
      <c r="K6778" s="1">
        <f t="shared" ca="1" si="1795"/>
        <v>46036</v>
      </c>
      <c r="L6778" s="1">
        <f t="shared" ca="1" si="1796"/>
        <v>46043</v>
      </c>
      <c r="M6778" s="1">
        <f t="shared" ca="1" si="1797"/>
        <v>46040</v>
      </c>
      <c r="N6778">
        <f t="shared" ca="1" si="1798"/>
        <v>188110</v>
      </c>
      <c r="O6778" s="3">
        <f t="shared" ca="1" si="1799"/>
        <v>55646</v>
      </c>
      <c r="P6778" s="2">
        <f t="shared" ca="1" si="1800"/>
        <v>0.22828566271189221</v>
      </c>
      <c r="Q6778" t="str">
        <f t="shared" ca="1" si="1801"/>
        <v>On Time</v>
      </c>
    </row>
    <row r="6779" spans="1:17" x14ac:dyDescent="0.3">
      <c r="A6779" t="str">
        <f t="shared" si="1785"/>
        <v>S06778</v>
      </c>
      <c r="B6779" t="str">
        <f t="shared" ca="1" si="1786"/>
        <v>Beta Imports</v>
      </c>
      <c r="C6779" t="str">
        <f t="shared" ca="1" si="1787"/>
        <v>UK</v>
      </c>
      <c r="D6779" t="str">
        <f t="shared" ca="1" si="1788"/>
        <v>Pickles</v>
      </c>
      <c r="E6779">
        <f t="shared" ca="1" si="1789"/>
        <v>398</v>
      </c>
      <c r="F6779" s="3">
        <f t="shared" ca="1" si="1790"/>
        <v>330</v>
      </c>
      <c r="G6779">
        <f t="shared" ca="1" si="1791"/>
        <v>131340</v>
      </c>
      <c r="H6779">
        <f t="shared" ca="1" si="1792"/>
        <v>89311.2</v>
      </c>
      <c r="I6779">
        <f t="shared" ca="1" si="1793"/>
        <v>6539</v>
      </c>
      <c r="J6779">
        <f t="shared" ca="1" si="1794"/>
        <v>3494</v>
      </c>
      <c r="K6779" s="1">
        <f t="shared" ca="1" si="1795"/>
        <v>45994</v>
      </c>
      <c r="L6779" s="1">
        <f t="shared" ca="1" si="1796"/>
        <v>46011</v>
      </c>
      <c r="M6779" s="1">
        <f t="shared" ca="1" si="1797"/>
        <v>46011</v>
      </c>
      <c r="N6779">
        <f t="shared" ca="1" si="1798"/>
        <v>99344.2</v>
      </c>
      <c r="O6779" s="3">
        <f t="shared" ca="1" si="1799"/>
        <v>31995.800000000003</v>
      </c>
      <c r="P6779" s="2">
        <f t="shared" ca="1" si="1800"/>
        <v>0.24361047662555202</v>
      </c>
      <c r="Q6779" t="str">
        <f t="shared" ca="1" si="1801"/>
        <v>On Time</v>
      </c>
    </row>
    <row r="6780" spans="1:17" x14ac:dyDescent="0.3">
      <c r="A6780" t="str">
        <f t="shared" si="1785"/>
        <v>S06779</v>
      </c>
      <c r="B6780" t="str">
        <f t="shared" ca="1" si="1786"/>
        <v>Oceanic Exports</v>
      </c>
      <c r="C6780" t="str">
        <f t="shared" ca="1" si="1787"/>
        <v>UAE</v>
      </c>
      <c r="D6780" t="str">
        <f t="shared" ca="1" si="1788"/>
        <v>Rice</v>
      </c>
      <c r="E6780">
        <f t="shared" ca="1" si="1789"/>
        <v>324</v>
      </c>
      <c r="F6780" s="3">
        <f t="shared" ca="1" si="1790"/>
        <v>565</v>
      </c>
      <c r="G6780">
        <f t="shared" ca="1" si="1791"/>
        <v>183060</v>
      </c>
      <c r="H6780">
        <f t="shared" ca="1" si="1792"/>
        <v>97021.8</v>
      </c>
      <c r="I6780">
        <f t="shared" ca="1" si="1793"/>
        <v>4849</v>
      </c>
      <c r="J6780">
        <f t="shared" ca="1" si="1794"/>
        <v>1498</v>
      </c>
      <c r="K6780" s="1">
        <f t="shared" ca="1" si="1795"/>
        <v>45831</v>
      </c>
      <c r="L6780" s="1">
        <f t="shared" ca="1" si="1796"/>
        <v>45845</v>
      </c>
      <c r="M6780" s="1">
        <f t="shared" ca="1" si="1797"/>
        <v>45850</v>
      </c>
      <c r="N6780">
        <f t="shared" ca="1" si="1798"/>
        <v>103368.8</v>
      </c>
      <c r="O6780" s="3">
        <f t="shared" ca="1" si="1799"/>
        <v>79691.199999999997</v>
      </c>
      <c r="P6780" s="2">
        <f t="shared" ca="1" si="1800"/>
        <v>0.43532830765869113</v>
      </c>
      <c r="Q6780" t="str">
        <f t="shared" ca="1" si="1801"/>
        <v>Late</v>
      </c>
    </row>
    <row r="6781" spans="1:17" x14ac:dyDescent="0.3">
      <c r="A6781" t="str">
        <f t="shared" si="1785"/>
        <v>S06780</v>
      </c>
      <c r="B6781" t="str">
        <f t="shared" ca="1" si="1786"/>
        <v>Global Foods</v>
      </c>
      <c r="C6781" t="str">
        <f t="shared" ca="1" si="1787"/>
        <v>Australia</v>
      </c>
      <c r="D6781" t="str">
        <f t="shared" ca="1" si="1788"/>
        <v>Rice</v>
      </c>
      <c r="E6781">
        <f t="shared" ca="1" si="1789"/>
        <v>415</v>
      </c>
      <c r="F6781" s="3">
        <f t="shared" ca="1" si="1790"/>
        <v>322</v>
      </c>
      <c r="G6781">
        <f t="shared" ca="1" si="1791"/>
        <v>133630</v>
      </c>
      <c r="H6781">
        <f t="shared" ca="1" si="1792"/>
        <v>68151.3</v>
      </c>
      <c r="I6781">
        <f t="shared" ca="1" si="1793"/>
        <v>11937</v>
      </c>
      <c r="J6781">
        <f t="shared" ca="1" si="1794"/>
        <v>3846</v>
      </c>
      <c r="K6781" s="1">
        <f t="shared" ca="1" si="1795"/>
        <v>45684</v>
      </c>
      <c r="L6781" s="1">
        <f t="shared" ca="1" si="1796"/>
        <v>45693</v>
      </c>
      <c r="M6781" s="1">
        <f t="shared" ca="1" si="1797"/>
        <v>45694</v>
      </c>
      <c r="N6781">
        <f t="shared" ca="1" si="1798"/>
        <v>83934.3</v>
      </c>
      <c r="O6781" s="3">
        <f t="shared" ca="1" si="1799"/>
        <v>49695.7</v>
      </c>
      <c r="P6781" s="2">
        <f t="shared" ca="1" si="1800"/>
        <v>0.37189029409563717</v>
      </c>
      <c r="Q6781" t="str">
        <f t="shared" ca="1" si="1801"/>
        <v>Late</v>
      </c>
    </row>
    <row r="6782" spans="1:17" x14ac:dyDescent="0.3">
      <c r="A6782" t="str">
        <f t="shared" si="1785"/>
        <v>S06781</v>
      </c>
      <c r="B6782" t="str">
        <f t="shared" ca="1" si="1786"/>
        <v>Beta Imports</v>
      </c>
      <c r="C6782" t="str">
        <f t="shared" ca="1" si="1787"/>
        <v>Canada</v>
      </c>
      <c r="D6782" t="str">
        <f t="shared" ca="1" si="1788"/>
        <v>Sauces</v>
      </c>
      <c r="E6782">
        <f t="shared" ca="1" si="1789"/>
        <v>423</v>
      </c>
      <c r="F6782" s="3">
        <f t="shared" ca="1" si="1790"/>
        <v>204</v>
      </c>
      <c r="G6782">
        <f t="shared" ca="1" si="1791"/>
        <v>86292</v>
      </c>
      <c r="H6782">
        <f t="shared" ca="1" si="1792"/>
        <v>51775.199999999997</v>
      </c>
      <c r="I6782">
        <f t="shared" ca="1" si="1793"/>
        <v>10067</v>
      </c>
      <c r="J6782">
        <f t="shared" ca="1" si="1794"/>
        <v>2141</v>
      </c>
      <c r="K6782" s="1">
        <f t="shared" ca="1" si="1795"/>
        <v>46047</v>
      </c>
      <c r="L6782" s="1">
        <f t="shared" ca="1" si="1796"/>
        <v>46065</v>
      </c>
      <c r="M6782" s="1">
        <f t="shared" ca="1" si="1797"/>
        <v>46066</v>
      </c>
      <c r="N6782">
        <f t="shared" ca="1" si="1798"/>
        <v>63983.199999999997</v>
      </c>
      <c r="O6782" s="3">
        <f t="shared" ca="1" si="1799"/>
        <v>22308.800000000003</v>
      </c>
      <c r="P6782" s="2">
        <f t="shared" ca="1" si="1800"/>
        <v>0.25852686228155569</v>
      </c>
      <c r="Q6782" t="str">
        <f t="shared" ca="1" si="1801"/>
        <v>Late</v>
      </c>
    </row>
    <row r="6783" spans="1:17" x14ac:dyDescent="0.3">
      <c r="A6783" t="str">
        <f t="shared" si="1785"/>
        <v>S06782</v>
      </c>
      <c r="B6783" t="str">
        <f t="shared" ca="1" si="1786"/>
        <v>FreshMart Ltd</v>
      </c>
      <c r="C6783" t="str">
        <f t="shared" ca="1" si="1787"/>
        <v>Singapore</v>
      </c>
      <c r="D6783" t="str">
        <f t="shared" ca="1" si="1788"/>
        <v>Sauces</v>
      </c>
      <c r="E6783">
        <f t="shared" ca="1" si="1789"/>
        <v>185</v>
      </c>
      <c r="F6783" s="3">
        <f t="shared" ca="1" si="1790"/>
        <v>240</v>
      </c>
      <c r="G6783">
        <f t="shared" ca="1" si="1791"/>
        <v>44400</v>
      </c>
      <c r="H6783">
        <f t="shared" ca="1" si="1792"/>
        <v>21756</v>
      </c>
      <c r="I6783">
        <f t="shared" ca="1" si="1793"/>
        <v>6890</v>
      </c>
      <c r="J6783">
        <f t="shared" ca="1" si="1794"/>
        <v>674</v>
      </c>
      <c r="K6783" s="1">
        <f t="shared" ca="1" si="1795"/>
        <v>46076</v>
      </c>
      <c r="L6783" s="1">
        <f t="shared" ca="1" si="1796"/>
        <v>46096</v>
      </c>
      <c r="M6783" s="1">
        <f t="shared" ca="1" si="1797"/>
        <v>46101</v>
      </c>
      <c r="N6783">
        <f t="shared" ca="1" si="1798"/>
        <v>29320</v>
      </c>
      <c r="O6783" s="3">
        <f t="shared" ca="1" si="1799"/>
        <v>15080</v>
      </c>
      <c r="P6783" s="2">
        <f t="shared" ca="1" si="1800"/>
        <v>0.33963963963963961</v>
      </c>
      <c r="Q6783" t="str">
        <f t="shared" ca="1" si="1801"/>
        <v>Late</v>
      </c>
    </row>
    <row r="6784" spans="1:17" x14ac:dyDescent="0.3">
      <c r="A6784" t="str">
        <f t="shared" si="1785"/>
        <v>S06783</v>
      </c>
      <c r="B6784" t="str">
        <f t="shared" ca="1" si="1786"/>
        <v>Alpha Traders</v>
      </c>
      <c r="C6784" t="str">
        <f t="shared" ca="1" si="1787"/>
        <v>Canada</v>
      </c>
      <c r="D6784" t="str">
        <f t="shared" ca="1" si="1788"/>
        <v>Tea</v>
      </c>
      <c r="E6784">
        <f t="shared" ca="1" si="1789"/>
        <v>67</v>
      </c>
      <c r="F6784" s="3">
        <f t="shared" ca="1" si="1790"/>
        <v>565</v>
      </c>
      <c r="G6784">
        <f t="shared" ca="1" si="1791"/>
        <v>37855</v>
      </c>
      <c r="H6784">
        <f t="shared" ca="1" si="1792"/>
        <v>19684.599999999999</v>
      </c>
      <c r="I6784">
        <f t="shared" ca="1" si="1793"/>
        <v>8499</v>
      </c>
      <c r="J6784">
        <f t="shared" ca="1" si="1794"/>
        <v>986</v>
      </c>
      <c r="K6784" s="1">
        <f t="shared" ca="1" si="1795"/>
        <v>46335</v>
      </c>
      <c r="L6784" s="1">
        <f t="shared" ca="1" si="1796"/>
        <v>46343</v>
      </c>
      <c r="M6784" s="1">
        <f t="shared" ca="1" si="1797"/>
        <v>46341</v>
      </c>
      <c r="N6784">
        <f t="shared" ca="1" si="1798"/>
        <v>29169.599999999999</v>
      </c>
      <c r="O6784" s="3">
        <f t="shared" ca="1" si="1799"/>
        <v>8685.4000000000015</v>
      </c>
      <c r="P6784" s="2">
        <f t="shared" ca="1" si="1800"/>
        <v>0.22943864747061157</v>
      </c>
      <c r="Q6784" t="str">
        <f t="shared" ca="1" si="1801"/>
        <v>On Time</v>
      </c>
    </row>
    <row r="6785" spans="1:17" x14ac:dyDescent="0.3">
      <c r="A6785" t="str">
        <f t="shared" si="1785"/>
        <v>S06784</v>
      </c>
      <c r="B6785" t="str">
        <f t="shared" ca="1" si="1786"/>
        <v>Global Foods</v>
      </c>
      <c r="C6785" t="str">
        <f t="shared" ca="1" si="1787"/>
        <v>Canada</v>
      </c>
      <c r="D6785" t="str">
        <f t="shared" ca="1" si="1788"/>
        <v>Rice</v>
      </c>
      <c r="E6785">
        <f t="shared" ca="1" si="1789"/>
        <v>311</v>
      </c>
      <c r="F6785" s="3">
        <f t="shared" ca="1" si="1790"/>
        <v>331</v>
      </c>
      <c r="G6785">
        <f t="shared" ca="1" si="1791"/>
        <v>102941</v>
      </c>
      <c r="H6785">
        <f t="shared" ca="1" si="1792"/>
        <v>51470.5</v>
      </c>
      <c r="I6785">
        <f t="shared" ca="1" si="1793"/>
        <v>2429</v>
      </c>
      <c r="J6785">
        <f t="shared" ca="1" si="1794"/>
        <v>2568</v>
      </c>
      <c r="K6785" s="1">
        <f t="shared" ca="1" si="1795"/>
        <v>45784</v>
      </c>
      <c r="L6785" s="1">
        <f t="shared" ca="1" si="1796"/>
        <v>45801</v>
      </c>
      <c r="M6785" s="1">
        <f t="shared" ca="1" si="1797"/>
        <v>45802</v>
      </c>
      <c r="N6785">
        <f t="shared" ca="1" si="1798"/>
        <v>56467.5</v>
      </c>
      <c r="O6785" s="3">
        <f t="shared" ca="1" si="1799"/>
        <v>46473.5</v>
      </c>
      <c r="P6785" s="2">
        <f t="shared" ca="1" si="1800"/>
        <v>0.45145763107022469</v>
      </c>
      <c r="Q6785" t="str">
        <f t="shared" ca="1" si="1801"/>
        <v>Late</v>
      </c>
    </row>
    <row r="6786" spans="1:17" x14ac:dyDescent="0.3">
      <c r="A6786" t="str">
        <f t="shared" si="1785"/>
        <v>S06785</v>
      </c>
      <c r="B6786" t="str">
        <f t="shared" ca="1" si="1786"/>
        <v>Alpha Traders</v>
      </c>
      <c r="C6786" t="str">
        <f t="shared" ca="1" si="1787"/>
        <v>Singapore</v>
      </c>
      <c r="D6786" t="str">
        <f t="shared" ca="1" si="1788"/>
        <v>Rice</v>
      </c>
      <c r="E6786">
        <f t="shared" ca="1" si="1789"/>
        <v>188</v>
      </c>
      <c r="F6786" s="3">
        <f t="shared" ca="1" si="1790"/>
        <v>296</v>
      </c>
      <c r="G6786">
        <f t="shared" ca="1" si="1791"/>
        <v>55648</v>
      </c>
      <c r="H6786">
        <f t="shared" ca="1" si="1792"/>
        <v>31162.880000000001</v>
      </c>
      <c r="I6786">
        <f t="shared" ca="1" si="1793"/>
        <v>8921</v>
      </c>
      <c r="J6786">
        <f t="shared" ca="1" si="1794"/>
        <v>710</v>
      </c>
      <c r="K6786" s="1">
        <f t="shared" ca="1" si="1795"/>
        <v>45926</v>
      </c>
      <c r="L6786" s="1">
        <f t="shared" ca="1" si="1796"/>
        <v>45941</v>
      </c>
      <c r="M6786" s="1">
        <f t="shared" ca="1" si="1797"/>
        <v>45942</v>
      </c>
      <c r="N6786">
        <f t="shared" ca="1" si="1798"/>
        <v>40793.880000000005</v>
      </c>
      <c r="O6786" s="3">
        <f t="shared" ca="1" si="1799"/>
        <v>14854.119999999995</v>
      </c>
      <c r="P6786" s="2">
        <f t="shared" ca="1" si="1800"/>
        <v>0.26692998849913735</v>
      </c>
      <c r="Q6786" t="str">
        <f t="shared" ca="1" si="1801"/>
        <v>Late</v>
      </c>
    </row>
    <row r="6787" spans="1:17" x14ac:dyDescent="0.3">
      <c r="A6787" t="str">
        <f t="shared" ref="A6787:A6850" si="1802">"S"&amp;TEXT(ROW()-1,"00000")</f>
        <v>S06786</v>
      </c>
      <c r="B6787" t="str">
        <f t="shared" ref="B6787:B6850" ca="1" si="1803">CHOOSE(RANDBETWEEN(1,6),"Alpha Traders","Beta Imports","Global Foods","FreshMart Ltd","Oceanic Exports","Prime Wholesale")</f>
        <v>FreshMart Ltd</v>
      </c>
      <c r="C6787" t="str">
        <f t="shared" ref="C6787:C6850" ca="1" si="1804">CHOOSE(RANDBETWEEN(1,5),"UK","UAE","Canada","Australia","Singapore")</f>
        <v>UK</v>
      </c>
      <c r="D6787" t="str">
        <f t="shared" ref="D6787:D6850" ca="1" si="1805">CHOOSE(RANDBETWEEN(1,5),"Pickles","Spices","Tea","Rice","Sauces")</f>
        <v>Spices</v>
      </c>
      <c r="E6787">
        <f t="shared" ref="E6787:E6850" ca="1" si="1806">RANDBETWEEN(50,500)</f>
        <v>200</v>
      </c>
      <c r="F6787" s="3">
        <f t="shared" ref="F6787:F6850" ca="1" si="1807">RANDBETWEEN(100,800)</f>
        <v>494</v>
      </c>
      <c r="G6787">
        <f t="shared" ref="G6787:G6850" ca="1" si="1808">E6787*F6787</f>
        <v>98800</v>
      </c>
      <c r="H6787">
        <f t="shared" ref="H6787:H6850" ca="1" si="1809">ROUND(G6787*RANDBETWEEN(45,75)/100,2)</f>
        <v>67184</v>
      </c>
      <c r="I6787">
        <f t="shared" ref="I6787:I6850" ca="1" si="1810">RANDBETWEEN(1500,12000)</f>
        <v>6227</v>
      </c>
      <c r="J6787">
        <f t="shared" ref="J6787:J6850" ca="1" si="1811">RANDBETWEEN(500,4000)</f>
        <v>3338</v>
      </c>
      <c r="K6787" s="1">
        <f t="shared" ref="K6787:K6850" ca="1" si="1812">DATE(2025,1,1)+RANDBETWEEN(0,729)</f>
        <v>46350</v>
      </c>
      <c r="L6787" s="1">
        <f t="shared" ref="L6787:L6850" ca="1" si="1813">K6787+RANDBETWEEN(7,20)</f>
        <v>46359</v>
      </c>
      <c r="M6787" s="1">
        <f t="shared" ref="M6787:M6850" ca="1" si="1814">L6787+RANDBETWEEN(-3,6)</f>
        <v>46361</v>
      </c>
      <c r="N6787">
        <f t="shared" ref="N6787:N6850" ca="1" si="1815">H6787+I6787+J6787</f>
        <v>76749</v>
      </c>
      <c r="O6787" s="3">
        <f t="shared" ref="O6787:O6850" ca="1" si="1816">G6787-N6787</f>
        <v>22051</v>
      </c>
      <c r="P6787" s="2">
        <f t="shared" ref="P6787:P6850" ca="1" si="1817">IFERROR(O6787/G6787,0)</f>
        <v>0.22318825910931175</v>
      </c>
      <c r="Q6787" t="str">
        <f t="shared" ref="Q6787:Q6850" ca="1" si="1818">IF(M6787&lt;=L6787,"On Time","Late")</f>
        <v>Late</v>
      </c>
    </row>
    <row r="6788" spans="1:17" x14ac:dyDescent="0.3">
      <c r="A6788" t="str">
        <f t="shared" si="1802"/>
        <v>S06787</v>
      </c>
      <c r="B6788" t="str">
        <f t="shared" ca="1" si="1803"/>
        <v>Oceanic Exports</v>
      </c>
      <c r="C6788" t="str">
        <f t="shared" ca="1" si="1804"/>
        <v>UAE</v>
      </c>
      <c r="D6788" t="str">
        <f t="shared" ca="1" si="1805"/>
        <v>Sauces</v>
      </c>
      <c r="E6788">
        <f t="shared" ca="1" si="1806"/>
        <v>371</v>
      </c>
      <c r="F6788" s="3">
        <f t="shared" ca="1" si="1807"/>
        <v>249</v>
      </c>
      <c r="G6788">
        <f t="shared" ca="1" si="1808"/>
        <v>92379</v>
      </c>
      <c r="H6788">
        <f t="shared" ca="1" si="1809"/>
        <v>53579.82</v>
      </c>
      <c r="I6788">
        <f t="shared" ca="1" si="1810"/>
        <v>5270</v>
      </c>
      <c r="J6788">
        <f t="shared" ca="1" si="1811"/>
        <v>3858</v>
      </c>
      <c r="K6788" s="1">
        <f t="shared" ca="1" si="1812"/>
        <v>45980</v>
      </c>
      <c r="L6788" s="1">
        <f t="shared" ca="1" si="1813"/>
        <v>45990</v>
      </c>
      <c r="M6788" s="1">
        <f t="shared" ca="1" si="1814"/>
        <v>45994</v>
      </c>
      <c r="N6788">
        <f t="shared" ca="1" si="1815"/>
        <v>62707.82</v>
      </c>
      <c r="O6788" s="3">
        <f t="shared" ca="1" si="1816"/>
        <v>29671.18</v>
      </c>
      <c r="P6788" s="2">
        <f t="shared" ca="1" si="1817"/>
        <v>0.32118966431764795</v>
      </c>
      <c r="Q6788" t="str">
        <f t="shared" ca="1" si="1818"/>
        <v>Late</v>
      </c>
    </row>
    <row r="6789" spans="1:17" x14ac:dyDescent="0.3">
      <c r="A6789" t="str">
        <f t="shared" si="1802"/>
        <v>S06788</v>
      </c>
      <c r="B6789" t="str">
        <f t="shared" ca="1" si="1803"/>
        <v>Oceanic Exports</v>
      </c>
      <c r="C6789" t="str">
        <f t="shared" ca="1" si="1804"/>
        <v>Canada</v>
      </c>
      <c r="D6789" t="str">
        <f t="shared" ca="1" si="1805"/>
        <v>Rice</v>
      </c>
      <c r="E6789">
        <f t="shared" ca="1" si="1806"/>
        <v>284</v>
      </c>
      <c r="F6789" s="3">
        <f t="shared" ca="1" si="1807"/>
        <v>790</v>
      </c>
      <c r="G6789">
        <f t="shared" ca="1" si="1808"/>
        <v>224360</v>
      </c>
      <c r="H6789">
        <f t="shared" ca="1" si="1809"/>
        <v>168270</v>
      </c>
      <c r="I6789">
        <f t="shared" ca="1" si="1810"/>
        <v>5160</v>
      </c>
      <c r="J6789">
        <f t="shared" ca="1" si="1811"/>
        <v>2649</v>
      </c>
      <c r="K6789" s="1">
        <f t="shared" ca="1" si="1812"/>
        <v>45927</v>
      </c>
      <c r="L6789" s="1">
        <f t="shared" ca="1" si="1813"/>
        <v>45944</v>
      </c>
      <c r="M6789" s="1">
        <f t="shared" ca="1" si="1814"/>
        <v>45941</v>
      </c>
      <c r="N6789">
        <f t="shared" ca="1" si="1815"/>
        <v>176079</v>
      </c>
      <c r="O6789" s="3">
        <f t="shared" ca="1" si="1816"/>
        <v>48281</v>
      </c>
      <c r="P6789" s="2">
        <f t="shared" ca="1" si="1817"/>
        <v>0.21519433054020323</v>
      </c>
      <c r="Q6789" t="str">
        <f t="shared" ca="1" si="1818"/>
        <v>On Time</v>
      </c>
    </row>
    <row r="6790" spans="1:17" x14ac:dyDescent="0.3">
      <c r="A6790" t="str">
        <f t="shared" si="1802"/>
        <v>S06789</v>
      </c>
      <c r="B6790" t="str">
        <f t="shared" ca="1" si="1803"/>
        <v>Prime Wholesale</v>
      </c>
      <c r="C6790" t="str">
        <f t="shared" ca="1" si="1804"/>
        <v>Canada</v>
      </c>
      <c r="D6790" t="str">
        <f t="shared" ca="1" si="1805"/>
        <v>Sauces</v>
      </c>
      <c r="E6790">
        <f t="shared" ca="1" si="1806"/>
        <v>338</v>
      </c>
      <c r="F6790" s="3">
        <f t="shared" ca="1" si="1807"/>
        <v>650</v>
      </c>
      <c r="G6790">
        <f t="shared" ca="1" si="1808"/>
        <v>219700</v>
      </c>
      <c r="H6790">
        <f t="shared" ca="1" si="1809"/>
        <v>109850</v>
      </c>
      <c r="I6790">
        <f t="shared" ca="1" si="1810"/>
        <v>11199</v>
      </c>
      <c r="J6790">
        <f t="shared" ca="1" si="1811"/>
        <v>2090</v>
      </c>
      <c r="K6790" s="1">
        <f t="shared" ca="1" si="1812"/>
        <v>46301</v>
      </c>
      <c r="L6790" s="1">
        <f t="shared" ca="1" si="1813"/>
        <v>46317</v>
      </c>
      <c r="M6790" s="1">
        <f t="shared" ca="1" si="1814"/>
        <v>46315</v>
      </c>
      <c r="N6790">
        <f t="shared" ca="1" si="1815"/>
        <v>123139</v>
      </c>
      <c r="O6790" s="3">
        <f t="shared" ca="1" si="1816"/>
        <v>96561</v>
      </c>
      <c r="P6790" s="2">
        <f t="shared" ca="1" si="1817"/>
        <v>0.43951297223486574</v>
      </c>
      <c r="Q6790" t="str">
        <f t="shared" ca="1" si="1818"/>
        <v>On Time</v>
      </c>
    </row>
    <row r="6791" spans="1:17" x14ac:dyDescent="0.3">
      <c r="A6791" t="str">
        <f t="shared" si="1802"/>
        <v>S06790</v>
      </c>
      <c r="B6791" t="str">
        <f t="shared" ca="1" si="1803"/>
        <v>Prime Wholesale</v>
      </c>
      <c r="C6791" t="str">
        <f t="shared" ca="1" si="1804"/>
        <v>Singapore</v>
      </c>
      <c r="D6791" t="str">
        <f t="shared" ca="1" si="1805"/>
        <v>Tea</v>
      </c>
      <c r="E6791">
        <f t="shared" ca="1" si="1806"/>
        <v>76</v>
      </c>
      <c r="F6791" s="3">
        <f t="shared" ca="1" si="1807"/>
        <v>580</v>
      </c>
      <c r="G6791">
        <f t="shared" ca="1" si="1808"/>
        <v>44080</v>
      </c>
      <c r="H6791">
        <f t="shared" ca="1" si="1809"/>
        <v>30856</v>
      </c>
      <c r="I6791">
        <f t="shared" ca="1" si="1810"/>
        <v>3242</v>
      </c>
      <c r="J6791">
        <f t="shared" ca="1" si="1811"/>
        <v>1690</v>
      </c>
      <c r="K6791" s="1">
        <f t="shared" ca="1" si="1812"/>
        <v>46004</v>
      </c>
      <c r="L6791" s="1">
        <f t="shared" ca="1" si="1813"/>
        <v>46017</v>
      </c>
      <c r="M6791" s="1">
        <f t="shared" ca="1" si="1814"/>
        <v>46018</v>
      </c>
      <c r="N6791">
        <f t="shared" ca="1" si="1815"/>
        <v>35788</v>
      </c>
      <c r="O6791" s="3">
        <f t="shared" ca="1" si="1816"/>
        <v>8292</v>
      </c>
      <c r="P6791" s="2">
        <f t="shared" ca="1" si="1817"/>
        <v>0.18811252268602541</v>
      </c>
      <c r="Q6791" t="str">
        <f t="shared" ca="1" si="1818"/>
        <v>Late</v>
      </c>
    </row>
    <row r="6792" spans="1:17" x14ac:dyDescent="0.3">
      <c r="A6792" t="str">
        <f t="shared" si="1802"/>
        <v>S06791</v>
      </c>
      <c r="B6792" t="str">
        <f t="shared" ca="1" si="1803"/>
        <v>Global Foods</v>
      </c>
      <c r="C6792" t="str">
        <f t="shared" ca="1" si="1804"/>
        <v>UAE</v>
      </c>
      <c r="D6792" t="str">
        <f t="shared" ca="1" si="1805"/>
        <v>Tea</v>
      </c>
      <c r="E6792">
        <f t="shared" ca="1" si="1806"/>
        <v>456</v>
      </c>
      <c r="F6792" s="3">
        <f t="shared" ca="1" si="1807"/>
        <v>279</v>
      </c>
      <c r="G6792">
        <f t="shared" ca="1" si="1808"/>
        <v>127224</v>
      </c>
      <c r="H6792">
        <f t="shared" ca="1" si="1809"/>
        <v>61067.519999999997</v>
      </c>
      <c r="I6792">
        <f t="shared" ca="1" si="1810"/>
        <v>11858</v>
      </c>
      <c r="J6792">
        <f t="shared" ca="1" si="1811"/>
        <v>1052</v>
      </c>
      <c r="K6792" s="1">
        <f t="shared" ca="1" si="1812"/>
        <v>45731</v>
      </c>
      <c r="L6792" s="1">
        <f t="shared" ca="1" si="1813"/>
        <v>45739</v>
      </c>
      <c r="M6792" s="1">
        <f t="shared" ca="1" si="1814"/>
        <v>45745</v>
      </c>
      <c r="N6792">
        <f t="shared" ca="1" si="1815"/>
        <v>73977.51999999999</v>
      </c>
      <c r="O6792" s="3">
        <f t="shared" ca="1" si="1816"/>
        <v>53246.48000000001</v>
      </c>
      <c r="P6792" s="2">
        <f t="shared" ca="1" si="1817"/>
        <v>0.41852543545243043</v>
      </c>
      <c r="Q6792" t="str">
        <f t="shared" ca="1" si="1818"/>
        <v>Late</v>
      </c>
    </row>
    <row r="6793" spans="1:17" x14ac:dyDescent="0.3">
      <c r="A6793" t="str">
        <f t="shared" si="1802"/>
        <v>S06792</v>
      </c>
      <c r="B6793" t="str">
        <f t="shared" ca="1" si="1803"/>
        <v>FreshMart Ltd</v>
      </c>
      <c r="C6793" t="str">
        <f t="shared" ca="1" si="1804"/>
        <v>Australia</v>
      </c>
      <c r="D6793" t="str">
        <f t="shared" ca="1" si="1805"/>
        <v>Tea</v>
      </c>
      <c r="E6793">
        <f t="shared" ca="1" si="1806"/>
        <v>63</v>
      </c>
      <c r="F6793" s="3">
        <f t="shared" ca="1" si="1807"/>
        <v>675</v>
      </c>
      <c r="G6793">
        <f t="shared" ca="1" si="1808"/>
        <v>42525</v>
      </c>
      <c r="H6793">
        <f t="shared" ca="1" si="1809"/>
        <v>20412</v>
      </c>
      <c r="I6793">
        <f t="shared" ca="1" si="1810"/>
        <v>2655</v>
      </c>
      <c r="J6793">
        <f t="shared" ca="1" si="1811"/>
        <v>3538</v>
      </c>
      <c r="K6793" s="1">
        <f t="shared" ca="1" si="1812"/>
        <v>46029</v>
      </c>
      <c r="L6793" s="1">
        <f t="shared" ca="1" si="1813"/>
        <v>46042</v>
      </c>
      <c r="M6793" s="1">
        <f t="shared" ca="1" si="1814"/>
        <v>46041</v>
      </c>
      <c r="N6793">
        <f t="shared" ca="1" si="1815"/>
        <v>26605</v>
      </c>
      <c r="O6793" s="3">
        <f t="shared" ca="1" si="1816"/>
        <v>15920</v>
      </c>
      <c r="P6793" s="2">
        <f t="shared" ca="1" si="1817"/>
        <v>0.37436801881246323</v>
      </c>
      <c r="Q6793" t="str">
        <f t="shared" ca="1" si="1818"/>
        <v>On Time</v>
      </c>
    </row>
    <row r="6794" spans="1:17" x14ac:dyDescent="0.3">
      <c r="A6794" t="str">
        <f t="shared" si="1802"/>
        <v>S06793</v>
      </c>
      <c r="B6794" t="str">
        <f t="shared" ca="1" si="1803"/>
        <v>Oceanic Exports</v>
      </c>
      <c r="C6794" t="str">
        <f t="shared" ca="1" si="1804"/>
        <v>Australia</v>
      </c>
      <c r="D6794" t="str">
        <f t="shared" ca="1" si="1805"/>
        <v>Pickles</v>
      </c>
      <c r="E6794">
        <f t="shared" ca="1" si="1806"/>
        <v>159</v>
      </c>
      <c r="F6794" s="3">
        <f t="shared" ca="1" si="1807"/>
        <v>290</v>
      </c>
      <c r="G6794">
        <f t="shared" ca="1" si="1808"/>
        <v>46110</v>
      </c>
      <c r="H6794">
        <f t="shared" ca="1" si="1809"/>
        <v>32277</v>
      </c>
      <c r="I6794">
        <f t="shared" ca="1" si="1810"/>
        <v>7295</v>
      </c>
      <c r="J6794">
        <f t="shared" ca="1" si="1811"/>
        <v>3346</v>
      </c>
      <c r="K6794" s="1">
        <f t="shared" ca="1" si="1812"/>
        <v>46319</v>
      </c>
      <c r="L6794" s="1">
        <f t="shared" ca="1" si="1813"/>
        <v>46331</v>
      </c>
      <c r="M6794" s="1">
        <f t="shared" ca="1" si="1814"/>
        <v>46330</v>
      </c>
      <c r="N6794">
        <f t="shared" ca="1" si="1815"/>
        <v>42918</v>
      </c>
      <c r="O6794" s="3">
        <f t="shared" ca="1" si="1816"/>
        <v>3192</v>
      </c>
      <c r="P6794" s="2">
        <f t="shared" ca="1" si="1817"/>
        <v>6.9225764476252435E-2</v>
      </c>
      <c r="Q6794" t="str">
        <f t="shared" ca="1" si="1818"/>
        <v>On Time</v>
      </c>
    </row>
    <row r="6795" spans="1:17" x14ac:dyDescent="0.3">
      <c r="A6795" t="str">
        <f t="shared" si="1802"/>
        <v>S06794</v>
      </c>
      <c r="B6795" t="str">
        <f t="shared" ca="1" si="1803"/>
        <v>Alpha Traders</v>
      </c>
      <c r="C6795" t="str">
        <f t="shared" ca="1" si="1804"/>
        <v>UAE</v>
      </c>
      <c r="D6795" t="str">
        <f t="shared" ca="1" si="1805"/>
        <v>Pickles</v>
      </c>
      <c r="E6795">
        <f t="shared" ca="1" si="1806"/>
        <v>491</v>
      </c>
      <c r="F6795" s="3">
        <f t="shared" ca="1" si="1807"/>
        <v>175</v>
      </c>
      <c r="G6795">
        <f t="shared" ca="1" si="1808"/>
        <v>85925</v>
      </c>
      <c r="H6795">
        <f t="shared" ca="1" si="1809"/>
        <v>55851.25</v>
      </c>
      <c r="I6795">
        <f t="shared" ca="1" si="1810"/>
        <v>10673</v>
      </c>
      <c r="J6795">
        <f t="shared" ca="1" si="1811"/>
        <v>1331</v>
      </c>
      <c r="K6795" s="1">
        <f t="shared" ca="1" si="1812"/>
        <v>46345</v>
      </c>
      <c r="L6795" s="1">
        <f t="shared" ca="1" si="1813"/>
        <v>46363</v>
      </c>
      <c r="M6795" s="1">
        <f t="shared" ca="1" si="1814"/>
        <v>46364</v>
      </c>
      <c r="N6795">
        <f t="shared" ca="1" si="1815"/>
        <v>67855.25</v>
      </c>
      <c r="O6795" s="3">
        <f t="shared" ca="1" si="1816"/>
        <v>18069.75</v>
      </c>
      <c r="P6795" s="2">
        <f t="shared" ca="1" si="1817"/>
        <v>0.21029677043933664</v>
      </c>
      <c r="Q6795" t="str">
        <f t="shared" ca="1" si="1818"/>
        <v>Late</v>
      </c>
    </row>
    <row r="6796" spans="1:17" x14ac:dyDescent="0.3">
      <c r="A6796" t="str">
        <f t="shared" si="1802"/>
        <v>S06795</v>
      </c>
      <c r="B6796" t="str">
        <f t="shared" ca="1" si="1803"/>
        <v>Global Foods</v>
      </c>
      <c r="C6796" t="str">
        <f t="shared" ca="1" si="1804"/>
        <v>Canada</v>
      </c>
      <c r="D6796" t="str">
        <f t="shared" ca="1" si="1805"/>
        <v>Tea</v>
      </c>
      <c r="E6796">
        <f t="shared" ca="1" si="1806"/>
        <v>140</v>
      </c>
      <c r="F6796" s="3">
        <f t="shared" ca="1" si="1807"/>
        <v>124</v>
      </c>
      <c r="G6796">
        <f t="shared" ca="1" si="1808"/>
        <v>17360</v>
      </c>
      <c r="H6796">
        <f t="shared" ca="1" si="1809"/>
        <v>7985.6</v>
      </c>
      <c r="I6796">
        <f t="shared" ca="1" si="1810"/>
        <v>1686</v>
      </c>
      <c r="J6796">
        <f t="shared" ca="1" si="1811"/>
        <v>3905</v>
      </c>
      <c r="K6796" s="1">
        <f t="shared" ca="1" si="1812"/>
        <v>46293</v>
      </c>
      <c r="L6796" s="1">
        <f t="shared" ca="1" si="1813"/>
        <v>46303</v>
      </c>
      <c r="M6796" s="1">
        <f t="shared" ca="1" si="1814"/>
        <v>46306</v>
      </c>
      <c r="N6796">
        <f t="shared" ca="1" si="1815"/>
        <v>13576.6</v>
      </c>
      <c r="O6796" s="3">
        <f t="shared" ca="1" si="1816"/>
        <v>3783.3999999999996</v>
      </c>
      <c r="P6796" s="2">
        <f t="shared" ca="1" si="1817"/>
        <v>0.21793778801843317</v>
      </c>
      <c r="Q6796" t="str">
        <f t="shared" ca="1" si="1818"/>
        <v>Late</v>
      </c>
    </row>
    <row r="6797" spans="1:17" x14ac:dyDescent="0.3">
      <c r="A6797" t="str">
        <f t="shared" si="1802"/>
        <v>S06796</v>
      </c>
      <c r="B6797" t="str">
        <f t="shared" ca="1" si="1803"/>
        <v>Prime Wholesale</v>
      </c>
      <c r="C6797" t="str">
        <f t="shared" ca="1" si="1804"/>
        <v>UAE</v>
      </c>
      <c r="D6797" t="str">
        <f t="shared" ca="1" si="1805"/>
        <v>Rice</v>
      </c>
      <c r="E6797">
        <f t="shared" ca="1" si="1806"/>
        <v>238</v>
      </c>
      <c r="F6797" s="3">
        <f t="shared" ca="1" si="1807"/>
        <v>545</v>
      </c>
      <c r="G6797">
        <f t="shared" ca="1" si="1808"/>
        <v>129710</v>
      </c>
      <c r="H6797">
        <f t="shared" ca="1" si="1809"/>
        <v>72637.600000000006</v>
      </c>
      <c r="I6797">
        <f t="shared" ca="1" si="1810"/>
        <v>6442</v>
      </c>
      <c r="J6797">
        <f t="shared" ca="1" si="1811"/>
        <v>1086</v>
      </c>
      <c r="K6797" s="1">
        <f t="shared" ca="1" si="1812"/>
        <v>45720</v>
      </c>
      <c r="L6797" s="1">
        <f t="shared" ca="1" si="1813"/>
        <v>45737</v>
      </c>
      <c r="M6797" s="1">
        <f t="shared" ca="1" si="1814"/>
        <v>45736</v>
      </c>
      <c r="N6797">
        <f t="shared" ca="1" si="1815"/>
        <v>80165.600000000006</v>
      </c>
      <c r="O6797" s="3">
        <f t="shared" ca="1" si="1816"/>
        <v>49544.399999999994</v>
      </c>
      <c r="P6797" s="2">
        <f t="shared" ca="1" si="1817"/>
        <v>0.38196284018194432</v>
      </c>
      <c r="Q6797" t="str">
        <f t="shared" ca="1" si="1818"/>
        <v>On Time</v>
      </c>
    </row>
    <row r="6798" spans="1:17" x14ac:dyDescent="0.3">
      <c r="A6798" t="str">
        <f t="shared" si="1802"/>
        <v>S06797</v>
      </c>
      <c r="B6798" t="str">
        <f t="shared" ca="1" si="1803"/>
        <v>Prime Wholesale</v>
      </c>
      <c r="C6798" t="str">
        <f t="shared" ca="1" si="1804"/>
        <v>Singapore</v>
      </c>
      <c r="D6798" t="str">
        <f t="shared" ca="1" si="1805"/>
        <v>Spices</v>
      </c>
      <c r="E6798">
        <f t="shared" ca="1" si="1806"/>
        <v>391</v>
      </c>
      <c r="F6798" s="3">
        <f t="shared" ca="1" si="1807"/>
        <v>789</v>
      </c>
      <c r="G6798">
        <f t="shared" ca="1" si="1808"/>
        <v>308499</v>
      </c>
      <c r="H6798">
        <f t="shared" ca="1" si="1809"/>
        <v>215949.3</v>
      </c>
      <c r="I6798">
        <f t="shared" ca="1" si="1810"/>
        <v>9204</v>
      </c>
      <c r="J6798">
        <f t="shared" ca="1" si="1811"/>
        <v>713</v>
      </c>
      <c r="K6798" s="1">
        <f t="shared" ca="1" si="1812"/>
        <v>45725</v>
      </c>
      <c r="L6798" s="1">
        <f t="shared" ca="1" si="1813"/>
        <v>45738</v>
      </c>
      <c r="M6798" s="1">
        <f t="shared" ca="1" si="1814"/>
        <v>45738</v>
      </c>
      <c r="N6798">
        <f t="shared" ca="1" si="1815"/>
        <v>225866.3</v>
      </c>
      <c r="O6798" s="3">
        <f t="shared" ca="1" si="1816"/>
        <v>82632.700000000012</v>
      </c>
      <c r="P6798" s="2">
        <f t="shared" ca="1" si="1817"/>
        <v>0.26785402870025515</v>
      </c>
      <c r="Q6798" t="str">
        <f t="shared" ca="1" si="1818"/>
        <v>On Time</v>
      </c>
    </row>
    <row r="6799" spans="1:17" x14ac:dyDescent="0.3">
      <c r="A6799" t="str">
        <f t="shared" si="1802"/>
        <v>S06798</v>
      </c>
      <c r="B6799" t="str">
        <f t="shared" ca="1" si="1803"/>
        <v>Alpha Traders</v>
      </c>
      <c r="C6799" t="str">
        <f t="shared" ca="1" si="1804"/>
        <v>UAE</v>
      </c>
      <c r="D6799" t="str">
        <f t="shared" ca="1" si="1805"/>
        <v>Rice</v>
      </c>
      <c r="E6799">
        <f t="shared" ca="1" si="1806"/>
        <v>181</v>
      </c>
      <c r="F6799" s="3">
        <f t="shared" ca="1" si="1807"/>
        <v>119</v>
      </c>
      <c r="G6799">
        <f t="shared" ca="1" si="1808"/>
        <v>21539</v>
      </c>
      <c r="H6799">
        <f t="shared" ca="1" si="1809"/>
        <v>9692.5499999999993</v>
      </c>
      <c r="I6799">
        <f t="shared" ca="1" si="1810"/>
        <v>9511</v>
      </c>
      <c r="J6799">
        <f t="shared" ca="1" si="1811"/>
        <v>1342</v>
      </c>
      <c r="K6799" s="1">
        <f t="shared" ca="1" si="1812"/>
        <v>46301</v>
      </c>
      <c r="L6799" s="1">
        <f t="shared" ca="1" si="1813"/>
        <v>46313</v>
      </c>
      <c r="M6799" s="1">
        <f t="shared" ca="1" si="1814"/>
        <v>46313</v>
      </c>
      <c r="N6799">
        <f t="shared" ca="1" si="1815"/>
        <v>20545.55</v>
      </c>
      <c r="O6799" s="3">
        <f t="shared" ca="1" si="1816"/>
        <v>993.45000000000073</v>
      </c>
      <c r="P6799" s="2">
        <f t="shared" ca="1" si="1817"/>
        <v>4.6123311202934246E-2</v>
      </c>
      <c r="Q6799" t="str">
        <f t="shared" ca="1" si="1818"/>
        <v>On Time</v>
      </c>
    </row>
    <row r="6800" spans="1:17" x14ac:dyDescent="0.3">
      <c r="A6800" t="str">
        <f t="shared" si="1802"/>
        <v>S06799</v>
      </c>
      <c r="B6800" t="str">
        <f t="shared" ca="1" si="1803"/>
        <v>Oceanic Exports</v>
      </c>
      <c r="C6800" t="str">
        <f t="shared" ca="1" si="1804"/>
        <v>Canada</v>
      </c>
      <c r="D6800" t="str">
        <f t="shared" ca="1" si="1805"/>
        <v>Tea</v>
      </c>
      <c r="E6800">
        <f t="shared" ca="1" si="1806"/>
        <v>137</v>
      </c>
      <c r="F6800" s="3">
        <f t="shared" ca="1" si="1807"/>
        <v>229</v>
      </c>
      <c r="G6800">
        <f t="shared" ca="1" si="1808"/>
        <v>31373</v>
      </c>
      <c r="H6800">
        <f t="shared" ca="1" si="1809"/>
        <v>21333.64</v>
      </c>
      <c r="I6800">
        <f t="shared" ca="1" si="1810"/>
        <v>2899</v>
      </c>
      <c r="J6800">
        <f t="shared" ca="1" si="1811"/>
        <v>1949</v>
      </c>
      <c r="K6800" s="1">
        <f t="shared" ca="1" si="1812"/>
        <v>46259</v>
      </c>
      <c r="L6800" s="1">
        <f t="shared" ca="1" si="1813"/>
        <v>46266</v>
      </c>
      <c r="M6800" s="1">
        <f t="shared" ca="1" si="1814"/>
        <v>46269</v>
      </c>
      <c r="N6800">
        <f t="shared" ca="1" si="1815"/>
        <v>26181.64</v>
      </c>
      <c r="O6800" s="3">
        <f t="shared" ca="1" si="1816"/>
        <v>5191.3600000000006</v>
      </c>
      <c r="P6800" s="2">
        <f t="shared" ca="1" si="1817"/>
        <v>0.1654722213368183</v>
      </c>
      <c r="Q6800" t="str">
        <f t="shared" ca="1" si="1818"/>
        <v>Late</v>
      </c>
    </row>
    <row r="6801" spans="1:17" x14ac:dyDescent="0.3">
      <c r="A6801" t="str">
        <f t="shared" si="1802"/>
        <v>S06800</v>
      </c>
      <c r="B6801" t="str">
        <f t="shared" ca="1" si="1803"/>
        <v>Beta Imports</v>
      </c>
      <c r="C6801" t="str">
        <f t="shared" ca="1" si="1804"/>
        <v>Singapore</v>
      </c>
      <c r="D6801" t="str">
        <f t="shared" ca="1" si="1805"/>
        <v>Spices</v>
      </c>
      <c r="E6801">
        <f t="shared" ca="1" si="1806"/>
        <v>465</v>
      </c>
      <c r="F6801" s="3">
        <f t="shared" ca="1" si="1807"/>
        <v>672</v>
      </c>
      <c r="G6801">
        <f t="shared" ca="1" si="1808"/>
        <v>312480</v>
      </c>
      <c r="H6801">
        <f t="shared" ca="1" si="1809"/>
        <v>174988.79999999999</v>
      </c>
      <c r="I6801">
        <f t="shared" ca="1" si="1810"/>
        <v>4716</v>
      </c>
      <c r="J6801">
        <f t="shared" ca="1" si="1811"/>
        <v>3387</v>
      </c>
      <c r="K6801" s="1">
        <f t="shared" ca="1" si="1812"/>
        <v>45732</v>
      </c>
      <c r="L6801" s="1">
        <f t="shared" ca="1" si="1813"/>
        <v>45747</v>
      </c>
      <c r="M6801" s="1">
        <f t="shared" ca="1" si="1814"/>
        <v>45746</v>
      </c>
      <c r="N6801">
        <f t="shared" ca="1" si="1815"/>
        <v>183091.8</v>
      </c>
      <c r="O6801" s="3">
        <f t="shared" ca="1" si="1816"/>
        <v>129388.20000000001</v>
      </c>
      <c r="P6801" s="2">
        <f t="shared" ca="1" si="1817"/>
        <v>0.41406874039938557</v>
      </c>
      <c r="Q6801" t="str">
        <f t="shared" ca="1" si="1818"/>
        <v>On Time</v>
      </c>
    </row>
    <row r="6802" spans="1:17" x14ac:dyDescent="0.3">
      <c r="A6802" t="str">
        <f t="shared" si="1802"/>
        <v>S06801</v>
      </c>
      <c r="B6802" t="str">
        <f t="shared" ca="1" si="1803"/>
        <v>Beta Imports</v>
      </c>
      <c r="C6802" t="str">
        <f t="shared" ca="1" si="1804"/>
        <v>Singapore</v>
      </c>
      <c r="D6802" t="str">
        <f t="shared" ca="1" si="1805"/>
        <v>Spices</v>
      </c>
      <c r="E6802">
        <f t="shared" ca="1" si="1806"/>
        <v>337</v>
      </c>
      <c r="F6802" s="3">
        <f t="shared" ca="1" si="1807"/>
        <v>150</v>
      </c>
      <c r="G6802">
        <f t="shared" ca="1" si="1808"/>
        <v>50550</v>
      </c>
      <c r="H6802">
        <f t="shared" ca="1" si="1809"/>
        <v>29319</v>
      </c>
      <c r="I6802">
        <f t="shared" ca="1" si="1810"/>
        <v>8482</v>
      </c>
      <c r="J6802">
        <f t="shared" ca="1" si="1811"/>
        <v>545</v>
      </c>
      <c r="K6802" s="1">
        <f t="shared" ca="1" si="1812"/>
        <v>46066</v>
      </c>
      <c r="L6802" s="1">
        <f t="shared" ca="1" si="1813"/>
        <v>46076</v>
      </c>
      <c r="M6802" s="1">
        <f t="shared" ca="1" si="1814"/>
        <v>46079</v>
      </c>
      <c r="N6802">
        <f t="shared" ca="1" si="1815"/>
        <v>38346</v>
      </c>
      <c r="O6802" s="3">
        <f t="shared" ca="1" si="1816"/>
        <v>12204</v>
      </c>
      <c r="P6802" s="2">
        <f t="shared" ca="1" si="1817"/>
        <v>0.24142433234421365</v>
      </c>
      <c r="Q6802" t="str">
        <f t="shared" ca="1" si="1818"/>
        <v>Late</v>
      </c>
    </row>
    <row r="6803" spans="1:17" x14ac:dyDescent="0.3">
      <c r="A6803" t="str">
        <f t="shared" si="1802"/>
        <v>S06802</v>
      </c>
      <c r="B6803" t="str">
        <f t="shared" ca="1" si="1803"/>
        <v>Oceanic Exports</v>
      </c>
      <c r="C6803" t="str">
        <f t="shared" ca="1" si="1804"/>
        <v>Canada</v>
      </c>
      <c r="D6803" t="str">
        <f t="shared" ca="1" si="1805"/>
        <v>Rice</v>
      </c>
      <c r="E6803">
        <f t="shared" ca="1" si="1806"/>
        <v>135</v>
      </c>
      <c r="F6803" s="3">
        <f t="shared" ca="1" si="1807"/>
        <v>457</v>
      </c>
      <c r="G6803">
        <f t="shared" ca="1" si="1808"/>
        <v>61695</v>
      </c>
      <c r="H6803">
        <f t="shared" ca="1" si="1809"/>
        <v>46271.25</v>
      </c>
      <c r="I6803">
        <f t="shared" ca="1" si="1810"/>
        <v>6993</v>
      </c>
      <c r="J6803">
        <f t="shared" ca="1" si="1811"/>
        <v>3039</v>
      </c>
      <c r="K6803" s="1">
        <f t="shared" ca="1" si="1812"/>
        <v>46053</v>
      </c>
      <c r="L6803" s="1">
        <f t="shared" ca="1" si="1813"/>
        <v>46068</v>
      </c>
      <c r="M6803" s="1">
        <f t="shared" ca="1" si="1814"/>
        <v>46072</v>
      </c>
      <c r="N6803">
        <f t="shared" ca="1" si="1815"/>
        <v>56303.25</v>
      </c>
      <c r="O6803" s="3">
        <f t="shared" ca="1" si="1816"/>
        <v>5391.75</v>
      </c>
      <c r="P6803" s="2">
        <f t="shared" ca="1" si="1817"/>
        <v>8.7393629953805008E-2</v>
      </c>
      <c r="Q6803" t="str">
        <f t="shared" ca="1" si="1818"/>
        <v>Late</v>
      </c>
    </row>
    <row r="6804" spans="1:17" x14ac:dyDescent="0.3">
      <c r="A6804" t="str">
        <f t="shared" si="1802"/>
        <v>S06803</v>
      </c>
      <c r="B6804" t="str">
        <f t="shared" ca="1" si="1803"/>
        <v>FreshMart Ltd</v>
      </c>
      <c r="C6804" t="str">
        <f t="shared" ca="1" si="1804"/>
        <v>Singapore</v>
      </c>
      <c r="D6804" t="str">
        <f t="shared" ca="1" si="1805"/>
        <v>Tea</v>
      </c>
      <c r="E6804">
        <f t="shared" ca="1" si="1806"/>
        <v>219</v>
      </c>
      <c r="F6804" s="3">
        <f t="shared" ca="1" si="1807"/>
        <v>789</v>
      </c>
      <c r="G6804">
        <f t="shared" ca="1" si="1808"/>
        <v>172791</v>
      </c>
      <c r="H6804">
        <f t="shared" ca="1" si="1809"/>
        <v>105402.51</v>
      </c>
      <c r="I6804">
        <f t="shared" ca="1" si="1810"/>
        <v>4475</v>
      </c>
      <c r="J6804">
        <f t="shared" ca="1" si="1811"/>
        <v>960</v>
      </c>
      <c r="K6804" s="1">
        <f t="shared" ca="1" si="1812"/>
        <v>46097</v>
      </c>
      <c r="L6804" s="1">
        <f t="shared" ca="1" si="1813"/>
        <v>46112</v>
      </c>
      <c r="M6804" s="1">
        <f t="shared" ca="1" si="1814"/>
        <v>46114</v>
      </c>
      <c r="N6804">
        <f t="shared" ca="1" si="1815"/>
        <v>110837.51</v>
      </c>
      <c r="O6804" s="3">
        <f t="shared" ca="1" si="1816"/>
        <v>61953.490000000005</v>
      </c>
      <c r="P6804" s="2">
        <f t="shared" ca="1" si="1817"/>
        <v>0.35854581546492587</v>
      </c>
      <c r="Q6804" t="str">
        <f t="shared" ca="1" si="1818"/>
        <v>Late</v>
      </c>
    </row>
    <row r="6805" spans="1:17" x14ac:dyDescent="0.3">
      <c r="A6805" t="str">
        <f t="shared" si="1802"/>
        <v>S06804</v>
      </c>
      <c r="B6805" t="str">
        <f t="shared" ca="1" si="1803"/>
        <v>Oceanic Exports</v>
      </c>
      <c r="C6805" t="str">
        <f t="shared" ca="1" si="1804"/>
        <v>Australia</v>
      </c>
      <c r="D6805" t="str">
        <f t="shared" ca="1" si="1805"/>
        <v>Pickles</v>
      </c>
      <c r="E6805">
        <f t="shared" ca="1" si="1806"/>
        <v>181</v>
      </c>
      <c r="F6805" s="3">
        <f t="shared" ca="1" si="1807"/>
        <v>392</v>
      </c>
      <c r="G6805">
        <f t="shared" ca="1" si="1808"/>
        <v>70952</v>
      </c>
      <c r="H6805">
        <f t="shared" ca="1" si="1809"/>
        <v>44699.76</v>
      </c>
      <c r="I6805">
        <f t="shared" ca="1" si="1810"/>
        <v>3832</v>
      </c>
      <c r="J6805">
        <f t="shared" ca="1" si="1811"/>
        <v>2721</v>
      </c>
      <c r="K6805" s="1">
        <f t="shared" ca="1" si="1812"/>
        <v>46135</v>
      </c>
      <c r="L6805" s="1">
        <f t="shared" ca="1" si="1813"/>
        <v>46143</v>
      </c>
      <c r="M6805" s="1">
        <f t="shared" ca="1" si="1814"/>
        <v>46142</v>
      </c>
      <c r="N6805">
        <f t="shared" ca="1" si="1815"/>
        <v>51252.76</v>
      </c>
      <c r="O6805" s="3">
        <f t="shared" ca="1" si="1816"/>
        <v>19699.239999999998</v>
      </c>
      <c r="P6805" s="2">
        <f t="shared" ca="1" si="1817"/>
        <v>0.2776417859961664</v>
      </c>
      <c r="Q6805" t="str">
        <f t="shared" ca="1" si="1818"/>
        <v>On Time</v>
      </c>
    </row>
    <row r="6806" spans="1:17" x14ac:dyDescent="0.3">
      <c r="A6806" t="str">
        <f t="shared" si="1802"/>
        <v>S06805</v>
      </c>
      <c r="B6806" t="str">
        <f t="shared" ca="1" si="1803"/>
        <v>Global Foods</v>
      </c>
      <c r="C6806" t="str">
        <f t="shared" ca="1" si="1804"/>
        <v>Canada</v>
      </c>
      <c r="D6806" t="str">
        <f t="shared" ca="1" si="1805"/>
        <v>Tea</v>
      </c>
      <c r="E6806">
        <f t="shared" ca="1" si="1806"/>
        <v>383</v>
      </c>
      <c r="F6806" s="3">
        <f t="shared" ca="1" si="1807"/>
        <v>530</v>
      </c>
      <c r="G6806">
        <f t="shared" ca="1" si="1808"/>
        <v>202990</v>
      </c>
      <c r="H6806">
        <f t="shared" ca="1" si="1809"/>
        <v>117734.2</v>
      </c>
      <c r="I6806">
        <f t="shared" ca="1" si="1810"/>
        <v>11601</v>
      </c>
      <c r="J6806">
        <f t="shared" ca="1" si="1811"/>
        <v>2700</v>
      </c>
      <c r="K6806" s="1">
        <f t="shared" ca="1" si="1812"/>
        <v>46317</v>
      </c>
      <c r="L6806" s="1">
        <f t="shared" ca="1" si="1813"/>
        <v>46332</v>
      </c>
      <c r="M6806" s="1">
        <f t="shared" ca="1" si="1814"/>
        <v>46334</v>
      </c>
      <c r="N6806">
        <f t="shared" ca="1" si="1815"/>
        <v>132035.20000000001</v>
      </c>
      <c r="O6806" s="3">
        <f t="shared" ca="1" si="1816"/>
        <v>70954.799999999988</v>
      </c>
      <c r="P6806" s="2">
        <f t="shared" ca="1" si="1817"/>
        <v>0.34954825360855207</v>
      </c>
      <c r="Q6806" t="str">
        <f t="shared" ca="1" si="1818"/>
        <v>Late</v>
      </c>
    </row>
    <row r="6807" spans="1:17" x14ac:dyDescent="0.3">
      <c r="A6807" t="str">
        <f t="shared" si="1802"/>
        <v>S06806</v>
      </c>
      <c r="B6807" t="str">
        <f t="shared" ca="1" si="1803"/>
        <v>Prime Wholesale</v>
      </c>
      <c r="C6807" t="str">
        <f t="shared" ca="1" si="1804"/>
        <v>Australia</v>
      </c>
      <c r="D6807" t="str">
        <f t="shared" ca="1" si="1805"/>
        <v>Rice</v>
      </c>
      <c r="E6807">
        <f t="shared" ca="1" si="1806"/>
        <v>345</v>
      </c>
      <c r="F6807" s="3">
        <f t="shared" ca="1" si="1807"/>
        <v>373</v>
      </c>
      <c r="G6807">
        <f t="shared" ca="1" si="1808"/>
        <v>128685</v>
      </c>
      <c r="H6807">
        <f t="shared" ca="1" si="1809"/>
        <v>61768.800000000003</v>
      </c>
      <c r="I6807">
        <f t="shared" ca="1" si="1810"/>
        <v>10577</v>
      </c>
      <c r="J6807">
        <f t="shared" ca="1" si="1811"/>
        <v>2743</v>
      </c>
      <c r="K6807" s="1">
        <f t="shared" ca="1" si="1812"/>
        <v>45943</v>
      </c>
      <c r="L6807" s="1">
        <f t="shared" ca="1" si="1813"/>
        <v>45963</v>
      </c>
      <c r="M6807" s="1">
        <f t="shared" ca="1" si="1814"/>
        <v>45964</v>
      </c>
      <c r="N6807">
        <f t="shared" ca="1" si="1815"/>
        <v>75088.800000000003</v>
      </c>
      <c r="O6807" s="3">
        <f t="shared" ca="1" si="1816"/>
        <v>53596.2</v>
      </c>
      <c r="P6807" s="2">
        <f t="shared" ca="1" si="1817"/>
        <v>0.41649143256789833</v>
      </c>
      <c r="Q6807" t="str">
        <f t="shared" ca="1" si="1818"/>
        <v>Late</v>
      </c>
    </row>
    <row r="6808" spans="1:17" x14ac:dyDescent="0.3">
      <c r="A6808" t="str">
        <f t="shared" si="1802"/>
        <v>S06807</v>
      </c>
      <c r="B6808" t="str">
        <f t="shared" ca="1" si="1803"/>
        <v>Oceanic Exports</v>
      </c>
      <c r="C6808" t="str">
        <f t="shared" ca="1" si="1804"/>
        <v>Australia</v>
      </c>
      <c r="D6808" t="str">
        <f t="shared" ca="1" si="1805"/>
        <v>Pickles</v>
      </c>
      <c r="E6808">
        <f t="shared" ca="1" si="1806"/>
        <v>328</v>
      </c>
      <c r="F6808" s="3">
        <f t="shared" ca="1" si="1807"/>
        <v>500</v>
      </c>
      <c r="G6808">
        <f t="shared" ca="1" si="1808"/>
        <v>164000</v>
      </c>
      <c r="H6808">
        <f t="shared" ca="1" si="1809"/>
        <v>82000</v>
      </c>
      <c r="I6808">
        <f t="shared" ca="1" si="1810"/>
        <v>8780</v>
      </c>
      <c r="J6808">
        <f t="shared" ca="1" si="1811"/>
        <v>3333</v>
      </c>
      <c r="K6808" s="1">
        <f t="shared" ca="1" si="1812"/>
        <v>45711</v>
      </c>
      <c r="L6808" s="1">
        <f t="shared" ca="1" si="1813"/>
        <v>45718</v>
      </c>
      <c r="M6808" s="1">
        <f t="shared" ca="1" si="1814"/>
        <v>45716</v>
      </c>
      <c r="N6808">
        <f t="shared" ca="1" si="1815"/>
        <v>94113</v>
      </c>
      <c r="O6808" s="3">
        <f t="shared" ca="1" si="1816"/>
        <v>69887</v>
      </c>
      <c r="P6808" s="2">
        <f t="shared" ca="1" si="1817"/>
        <v>0.42614024390243904</v>
      </c>
      <c r="Q6808" t="str">
        <f t="shared" ca="1" si="1818"/>
        <v>On Time</v>
      </c>
    </row>
    <row r="6809" spans="1:17" x14ac:dyDescent="0.3">
      <c r="A6809" t="str">
        <f t="shared" si="1802"/>
        <v>S06808</v>
      </c>
      <c r="B6809" t="str">
        <f t="shared" ca="1" si="1803"/>
        <v>Prime Wholesale</v>
      </c>
      <c r="C6809" t="str">
        <f t="shared" ca="1" si="1804"/>
        <v>Australia</v>
      </c>
      <c r="D6809" t="str">
        <f t="shared" ca="1" si="1805"/>
        <v>Tea</v>
      </c>
      <c r="E6809">
        <f t="shared" ca="1" si="1806"/>
        <v>436</v>
      </c>
      <c r="F6809" s="3">
        <f t="shared" ca="1" si="1807"/>
        <v>471</v>
      </c>
      <c r="G6809">
        <f t="shared" ca="1" si="1808"/>
        <v>205356</v>
      </c>
      <c r="H6809">
        <f t="shared" ca="1" si="1809"/>
        <v>94463.76</v>
      </c>
      <c r="I6809">
        <f t="shared" ca="1" si="1810"/>
        <v>3026</v>
      </c>
      <c r="J6809">
        <f t="shared" ca="1" si="1811"/>
        <v>1758</v>
      </c>
      <c r="K6809" s="1">
        <f t="shared" ca="1" si="1812"/>
        <v>46089</v>
      </c>
      <c r="L6809" s="1">
        <f t="shared" ca="1" si="1813"/>
        <v>46101</v>
      </c>
      <c r="M6809" s="1">
        <f t="shared" ca="1" si="1814"/>
        <v>46101</v>
      </c>
      <c r="N6809">
        <f t="shared" ca="1" si="1815"/>
        <v>99247.76</v>
      </c>
      <c r="O6809" s="3">
        <f t="shared" ca="1" si="1816"/>
        <v>106108.24</v>
      </c>
      <c r="P6809" s="2">
        <f t="shared" ca="1" si="1817"/>
        <v>0.51670387035197418</v>
      </c>
      <c r="Q6809" t="str">
        <f t="shared" ca="1" si="1818"/>
        <v>On Time</v>
      </c>
    </row>
    <row r="6810" spans="1:17" x14ac:dyDescent="0.3">
      <c r="A6810" t="str">
        <f t="shared" si="1802"/>
        <v>S06809</v>
      </c>
      <c r="B6810" t="str">
        <f t="shared" ca="1" si="1803"/>
        <v>Prime Wholesale</v>
      </c>
      <c r="C6810" t="str">
        <f t="shared" ca="1" si="1804"/>
        <v>Australia</v>
      </c>
      <c r="D6810" t="str">
        <f t="shared" ca="1" si="1805"/>
        <v>Sauces</v>
      </c>
      <c r="E6810">
        <f t="shared" ca="1" si="1806"/>
        <v>457</v>
      </c>
      <c r="F6810" s="3">
        <f t="shared" ca="1" si="1807"/>
        <v>257</v>
      </c>
      <c r="G6810">
        <f t="shared" ca="1" si="1808"/>
        <v>117449</v>
      </c>
      <c r="H6810">
        <f t="shared" ca="1" si="1809"/>
        <v>86912.26</v>
      </c>
      <c r="I6810">
        <f t="shared" ca="1" si="1810"/>
        <v>11601</v>
      </c>
      <c r="J6810">
        <f t="shared" ca="1" si="1811"/>
        <v>2596</v>
      </c>
      <c r="K6810" s="1">
        <f t="shared" ca="1" si="1812"/>
        <v>45753</v>
      </c>
      <c r="L6810" s="1">
        <f t="shared" ca="1" si="1813"/>
        <v>45771</v>
      </c>
      <c r="M6810" s="1">
        <f t="shared" ca="1" si="1814"/>
        <v>45773</v>
      </c>
      <c r="N6810">
        <f t="shared" ca="1" si="1815"/>
        <v>101109.26</v>
      </c>
      <c r="O6810" s="3">
        <f t="shared" ca="1" si="1816"/>
        <v>16339.740000000005</v>
      </c>
      <c r="P6810" s="2">
        <f t="shared" ca="1" si="1817"/>
        <v>0.13912200189018217</v>
      </c>
      <c r="Q6810" t="str">
        <f t="shared" ca="1" si="1818"/>
        <v>Late</v>
      </c>
    </row>
    <row r="6811" spans="1:17" x14ac:dyDescent="0.3">
      <c r="A6811" t="str">
        <f t="shared" si="1802"/>
        <v>S06810</v>
      </c>
      <c r="B6811" t="str">
        <f t="shared" ca="1" si="1803"/>
        <v>Beta Imports</v>
      </c>
      <c r="C6811" t="str">
        <f t="shared" ca="1" si="1804"/>
        <v>Australia</v>
      </c>
      <c r="D6811" t="str">
        <f t="shared" ca="1" si="1805"/>
        <v>Sauces</v>
      </c>
      <c r="E6811">
        <f t="shared" ca="1" si="1806"/>
        <v>453</v>
      </c>
      <c r="F6811" s="3">
        <f t="shared" ca="1" si="1807"/>
        <v>367</v>
      </c>
      <c r="G6811">
        <f t="shared" ca="1" si="1808"/>
        <v>166251</v>
      </c>
      <c r="H6811">
        <f t="shared" ca="1" si="1809"/>
        <v>83125.5</v>
      </c>
      <c r="I6811">
        <f t="shared" ca="1" si="1810"/>
        <v>7561</v>
      </c>
      <c r="J6811">
        <f t="shared" ca="1" si="1811"/>
        <v>841</v>
      </c>
      <c r="K6811" s="1">
        <f t="shared" ca="1" si="1812"/>
        <v>46220</v>
      </c>
      <c r="L6811" s="1">
        <f t="shared" ca="1" si="1813"/>
        <v>46230</v>
      </c>
      <c r="M6811" s="1">
        <f t="shared" ca="1" si="1814"/>
        <v>46233</v>
      </c>
      <c r="N6811">
        <f t="shared" ca="1" si="1815"/>
        <v>91527.5</v>
      </c>
      <c r="O6811" s="3">
        <f t="shared" ca="1" si="1816"/>
        <v>74723.5</v>
      </c>
      <c r="P6811" s="2">
        <f t="shared" ca="1" si="1817"/>
        <v>0.44946195812356016</v>
      </c>
      <c r="Q6811" t="str">
        <f t="shared" ca="1" si="1818"/>
        <v>Late</v>
      </c>
    </row>
    <row r="6812" spans="1:17" x14ac:dyDescent="0.3">
      <c r="A6812" t="str">
        <f t="shared" si="1802"/>
        <v>S06811</v>
      </c>
      <c r="B6812" t="str">
        <f t="shared" ca="1" si="1803"/>
        <v>Alpha Traders</v>
      </c>
      <c r="C6812" t="str">
        <f t="shared" ca="1" si="1804"/>
        <v>UAE</v>
      </c>
      <c r="D6812" t="str">
        <f t="shared" ca="1" si="1805"/>
        <v>Rice</v>
      </c>
      <c r="E6812">
        <f t="shared" ca="1" si="1806"/>
        <v>351</v>
      </c>
      <c r="F6812" s="3">
        <f t="shared" ca="1" si="1807"/>
        <v>743</v>
      </c>
      <c r="G6812">
        <f t="shared" ca="1" si="1808"/>
        <v>260793</v>
      </c>
      <c r="H6812">
        <f t="shared" ca="1" si="1809"/>
        <v>185163.03</v>
      </c>
      <c r="I6812">
        <f t="shared" ca="1" si="1810"/>
        <v>9107</v>
      </c>
      <c r="J6812">
        <f t="shared" ca="1" si="1811"/>
        <v>2919</v>
      </c>
      <c r="K6812" s="1">
        <f t="shared" ca="1" si="1812"/>
        <v>45848</v>
      </c>
      <c r="L6812" s="1">
        <f t="shared" ca="1" si="1813"/>
        <v>45863</v>
      </c>
      <c r="M6812" s="1">
        <f t="shared" ca="1" si="1814"/>
        <v>45864</v>
      </c>
      <c r="N6812">
        <f t="shared" ca="1" si="1815"/>
        <v>197189.03</v>
      </c>
      <c r="O6812" s="3">
        <f t="shared" ca="1" si="1816"/>
        <v>63603.97</v>
      </c>
      <c r="P6812" s="2">
        <f t="shared" ca="1" si="1817"/>
        <v>0.24388679910887179</v>
      </c>
      <c r="Q6812" t="str">
        <f t="shared" ca="1" si="1818"/>
        <v>Late</v>
      </c>
    </row>
    <row r="6813" spans="1:17" x14ac:dyDescent="0.3">
      <c r="A6813" t="str">
        <f t="shared" si="1802"/>
        <v>S06812</v>
      </c>
      <c r="B6813" t="str">
        <f t="shared" ca="1" si="1803"/>
        <v>Beta Imports</v>
      </c>
      <c r="C6813" t="str">
        <f t="shared" ca="1" si="1804"/>
        <v>UAE</v>
      </c>
      <c r="D6813" t="str">
        <f t="shared" ca="1" si="1805"/>
        <v>Tea</v>
      </c>
      <c r="E6813">
        <f t="shared" ca="1" si="1806"/>
        <v>412</v>
      </c>
      <c r="F6813" s="3">
        <f t="shared" ca="1" si="1807"/>
        <v>770</v>
      </c>
      <c r="G6813">
        <f t="shared" ca="1" si="1808"/>
        <v>317240</v>
      </c>
      <c r="H6813">
        <f t="shared" ca="1" si="1809"/>
        <v>193516.4</v>
      </c>
      <c r="I6813">
        <f t="shared" ca="1" si="1810"/>
        <v>2301</v>
      </c>
      <c r="J6813">
        <f t="shared" ca="1" si="1811"/>
        <v>856</v>
      </c>
      <c r="K6813" s="1">
        <f t="shared" ca="1" si="1812"/>
        <v>45747</v>
      </c>
      <c r="L6813" s="1">
        <f t="shared" ca="1" si="1813"/>
        <v>45761</v>
      </c>
      <c r="M6813" s="1">
        <f t="shared" ca="1" si="1814"/>
        <v>45760</v>
      </c>
      <c r="N6813">
        <f t="shared" ca="1" si="1815"/>
        <v>196673.4</v>
      </c>
      <c r="O6813" s="3">
        <f t="shared" ca="1" si="1816"/>
        <v>120566.6</v>
      </c>
      <c r="P6813" s="2">
        <f t="shared" ca="1" si="1817"/>
        <v>0.38004854368932039</v>
      </c>
      <c r="Q6813" t="str">
        <f t="shared" ca="1" si="1818"/>
        <v>On Time</v>
      </c>
    </row>
    <row r="6814" spans="1:17" x14ac:dyDescent="0.3">
      <c r="A6814" t="str">
        <f t="shared" si="1802"/>
        <v>S06813</v>
      </c>
      <c r="B6814" t="str">
        <f t="shared" ca="1" si="1803"/>
        <v>Beta Imports</v>
      </c>
      <c r="C6814" t="str">
        <f t="shared" ca="1" si="1804"/>
        <v>Singapore</v>
      </c>
      <c r="D6814" t="str">
        <f t="shared" ca="1" si="1805"/>
        <v>Spices</v>
      </c>
      <c r="E6814">
        <f t="shared" ca="1" si="1806"/>
        <v>423</v>
      </c>
      <c r="F6814" s="3">
        <f t="shared" ca="1" si="1807"/>
        <v>265</v>
      </c>
      <c r="G6814">
        <f t="shared" ca="1" si="1808"/>
        <v>112095</v>
      </c>
      <c r="H6814">
        <f t="shared" ca="1" si="1809"/>
        <v>62773.2</v>
      </c>
      <c r="I6814">
        <f t="shared" ca="1" si="1810"/>
        <v>3663</v>
      </c>
      <c r="J6814">
        <f t="shared" ca="1" si="1811"/>
        <v>1442</v>
      </c>
      <c r="K6814" s="1">
        <f t="shared" ca="1" si="1812"/>
        <v>46309</v>
      </c>
      <c r="L6814" s="1">
        <f t="shared" ca="1" si="1813"/>
        <v>46324</v>
      </c>
      <c r="M6814" s="1">
        <f t="shared" ca="1" si="1814"/>
        <v>46325</v>
      </c>
      <c r="N6814">
        <f t="shared" ca="1" si="1815"/>
        <v>67878.2</v>
      </c>
      <c r="O6814" s="3">
        <f t="shared" ca="1" si="1816"/>
        <v>44216.800000000003</v>
      </c>
      <c r="P6814" s="2">
        <f t="shared" ca="1" si="1817"/>
        <v>0.39445827200142741</v>
      </c>
      <c r="Q6814" t="str">
        <f t="shared" ca="1" si="1818"/>
        <v>Late</v>
      </c>
    </row>
    <row r="6815" spans="1:17" x14ac:dyDescent="0.3">
      <c r="A6815" t="str">
        <f t="shared" si="1802"/>
        <v>S06814</v>
      </c>
      <c r="B6815" t="str">
        <f t="shared" ca="1" si="1803"/>
        <v>Prime Wholesale</v>
      </c>
      <c r="C6815" t="str">
        <f t="shared" ca="1" si="1804"/>
        <v>Singapore</v>
      </c>
      <c r="D6815" t="str">
        <f t="shared" ca="1" si="1805"/>
        <v>Rice</v>
      </c>
      <c r="E6815">
        <f t="shared" ca="1" si="1806"/>
        <v>441</v>
      </c>
      <c r="F6815" s="3">
        <f t="shared" ca="1" si="1807"/>
        <v>662</v>
      </c>
      <c r="G6815">
        <f t="shared" ca="1" si="1808"/>
        <v>291942</v>
      </c>
      <c r="H6815">
        <f t="shared" ca="1" si="1809"/>
        <v>210198.24</v>
      </c>
      <c r="I6815">
        <f t="shared" ca="1" si="1810"/>
        <v>1655</v>
      </c>
      <c r="J6815">
        <f t="shared" ca="1" si="1811"/>
        <v>3491</v>
      </c>
      <c r="K6815" s="1">
        <f t="shared" ca="1" si="1812"/>
        <v>45692</v>
      </c>
      <c r="L6815" s="1">
        <f t="shared" ca="1" si="1813"/>
        <v>45709</v>
      </c>
      <c r="M6815" s="1">
        <f t="shared" ca="1" si="1814"/>
        <v>45713</v>
      </c>
      <c r="N6815">
        <f t="shared" ca="1" si="1815"/>
        <v>215344.24</v>
      </c>
      <c r="O6815" s="3">
        <f t="shared" ca="1" si="1816"/>
        <v>76597.760000000009</v>
      </c>
      <c r="P6815" s="2">
        <f t="shared" ca="1" si="1817"/>
        <v>0.26237321111727674</v>
      </c>
      <c r="Q6815" t="str">
        <f t="shared" ca="1" si="1818"/>
        <v>Late</v>
      </c>
    </row>
    <row r="6816" spans="1:17" x14ac:dyDescent="0.3">
      <c r="A6816" t="str">
        <f t="shared" si="1802"/>
        <v>S06815</v>
      </c>
      <c r="B6816" t="str">
        <f t="shared" ca="1" si="1803"/>
        <v>Oceanic Exports</v>
      </c>
      <c r="C6816" t="str">
        <f t="shared" ca="1" si="1804"/>
        <v>Singapore</v>
      </c>
      <c r="D6816" t="str">
        <f t="shared" ca="1" si="1805"/>
        <v>Sauces</v>
      </c>
      <c r="E6816">
        <f t="shared" ca="1" si="1806"/>
        <v>377</v>
      </c>
      <c r="F6816" s="3">
        <f t="shared" ca="1" si="1807"/>
        <v>166</v>
      </c>
      <c r="G6816">
        <f t="shared" ca="1" si="1808"/>
        <v>62582</v>
      </c>
      <c r="H6816">
        <f t="shared" ca="1" si="1809"/>
        <v>33794.28</v>
      </c>
      <c r="I6816">
        <f t="shared" ca="1" si="1810"/>
        <v>3859</v>
      </c>
      <c r="J6816">
        <f t="shared" ca="1" si="1811"/>
        <v>3320</v>
      </c>
      <c r="K6816" s="1">
        <f t="shared" ca="1" si="1812"/>
        <v>46191</v>
      </c>
      <c r="L6816" s="1">
        <f t="shared" ca="1" si="1813"/>
        <v>46211</v>
      </c>
      <c r="M6816" s="1">
        <f t="shared" ca="1" si="1814"/>
        <v>46214</v>
      </c>
      <c r="N6816">
        <f t="shared" ca="1" si="1815"/>
        <v>40973.279999999999</v>
      </c>
      <c r="O6816" s="3">
        <f t="shared" ca="1" si="1816"/>
        <v>21608.720000000001</v>
      </c>
      <c r="P6816" s="2">
        <f t="shared" ca="1" si="1817"/>
        <v>0.34528650410661216</v>
      </c>
      <c r="Q6816" t="str">
        <f t="shared" ca="1" si="1818"/>
        <v>Late</v>
      </c>
    </row>
    <row r="6817" spans="1:17" x14ac:dyDescent="0.3">
      <c r="A6817" t="str">
        <f t="shared" si="1802"/>
        <v>S06816</v>
      </c>
      <c r="B6817" t="str">
        <f t="shared" ca="1" si="1803"/>
        <v>Alpha Traders</v>
      </c>
      <c r="C6817" t="str">
        <f t="shared" ca="1" si="1804"/>
        <v>UK</v>
      </c>
      <c r="D6817" t="str">
        <f t="shared" ca="1" si="1805"/>
        <v>Spices</v>
      </c>
      <c r="E6817">
        <f t="shared" ca="1" si="1806"/>
        <v>323</v>
      </c>
      <c r="F6817" s="3">
        <f t="shared" ca="1" si="1807"/>
        <v>451</v>
      </c>
      <c r="G6817">
        <f t="shared" ca="1" si="1808"/>
        <v>145673</v>
      </c>
      <c r="H6817">
        <f t="shared" ca="1" si="1809"/>
        <v>101971.1</v>
      </c>
      <c r="I6817">
        <f t="shared" ca="1" si="1810"/>
        <v>10498</v>
      </c>
      <c r="J6817">
        <f t="shared" ca="1" si="1811"/>
        <v>1425</v>
      </c>
      <c r="K6817" s="1">
        <f t="shared" ca="1" si="1812"/>
        <v>46335</v>
      </c>
      <c r="L6817" s="1">
        <f t="shared" ca="1" si="1813"/>
        <v>46354</v>
      </c>
      <c r="M6817" s="1">
        <f t="shared" ca="1" si="1814"/>
        <v>46353</v>
      </c>
      <c r="N6817">
        <f t="shared" ca="1" si="1815"/>
        <v>113894.1</v>
      </c>
      <c r="O6817" s="3">
        <f t="shared" ca="1" si="1816"/>
        <v>31778.899999999994</v>
      </c>
      <c r="P6817" s="2">
        <f t="shared" ca="1" si="1817"/>
        <v>0.21815230001441582</v>
      </c>
      <c r="Q6817" t="str">
        <f t="shared" ca="1" si="1818"/>
        <v>On Time</v>
      </c>
    </row>
    <row r="6818" spans="1:17" x14ac:dyDescent="0.3">
      <c r="A6818" t="str">
        <f t="shared" si="1802"/>
        <v>S06817</v>
      </c>
      <c r="B6818" t="str">
        <f t="shared" ca="1" si="1803"/>
        <v>Alpha Traders</v>
      </c>
      <c r="C6818" t="str">
        <f t="shared" ca="1" si="1804"/>
        <v>UK</v>
      </c>
      <c r="D6818" t="str">
        <f t="shared" ca="1" si="1805"/>
        <v>Pickles</v>
      </c>
      <c r="E6818">
        <f t="shared" ca="1" si="1806"/>
        <v>350</v>
      </c>
      <c r="F6818" s="3">
        <f t="shared" ca="1" si="1807"/>
        <v>192</v>
      </c>
      <c r="G6818">
        <f t="shared" ca="1" si="1808"/>
        <v>67200</v>
      </c>
      <c r="H6818">
        <f t="shared" ca="1" si="1809"/>
        <v>50400</v>
      </c>
      <c r="I6818">
        <f t="shared" ca="1" si="1810"/>
        <v>11270</v>
      </c>
      <c r="J6818">
        <f t="shared" ca="1" si="1811"/>
        <v>3378</v>
      </c>
      <c r="K6818" s="1">
        <f t="shared" ca="1" si="1812"/>
        <v>45684</v>
      </c>
      <c r="L6818" s="1">
        <f t="shared" ca="1" si="1813"/>
        <v>45699</v>
      </c>
      <c r="M6818" s="1">
        <f t="shared" ca="1" si="1814"/>
        <v>45704</v>
      </c>
      <c r="N6818">
        <f t="shared" ca="1" si="1815"/>
        <v>65048</v>
      </c>
      <c r="O6818" s="3">
        <f t="shared" ca="1" si="1816"/>
        <v>2152</v>
      </c>
      <c r="P6818" s="2">
        <f t="shared" ca="1" si="1817"/>
        <v>3.2023809523809524E-2</v>
      </c>
      <c r="Q6818" t="str">
        <f t="shared" ca="1" si="1818"/>
        <v>Late</v>
      </c>
    </row>
    <row r="6819" spans="1:17" x14ac:dyDescent="0.3">
      <c r="A6819" t="str">
        <f t="shared" si="1802"/>
        <v>S06818</v>
      </c>
      <c r="B6819" t="str">
        <f t="shared" ca="1" si="1803"/>
        <v>Alpha Traders</v>
      </c>
      <c r="C6819" t="str">
        <f t="shared" ca="1" si="1804"/>
        <v>Canada</v>
      </c>
      <c r="D6819" t="str">
        <f t="shared" ca="1" si="1805"/>
        <v>Tea</v>
      </c>
      <c r="E6819">
        <f t="shared" ca="1" si="1806"/>
        <v>171</v>
      </c>
      <c r="F6819" s="3">
        <f t="shared" ca="1" si="1807"/>
        <v>462</v>
      </c>
      <c r="G6819">
        <f t="shared" ca="1" si="1808"/>
        <v>79002</v>
      </c>
      <c r="H6819">
        <f t="shared" ca="1" si="1809"/>
        <v>53721.36</v>
      </c>
      <c r="I6819">
        <f t="shared" ca="1" si="1810"/>
        <v>9194</v>
      </c>
      <c r="J6819">
        <f t="shared" ca="1" si="1811"/>
        <v>1603</v>
      </c>
      <c r="K6819" s="1">
        <f t="shared" ca="1" si="1812"/>
        <v>46050</v>
      </c>
      <c r="L6819" s="1">
        <f t="shared" ca="1" si="1813"/>
        <v>46061</v>
      </c>
      <c r="M6819" s="1">
        <f t="shared" ca="1" si="1814"/>
        <v>46067</v>
      </c>
      <c r="N6819">
        <f t="shared" ca="1" si="1815"/>
        <v>64518.36</v>
      </c>
      <c r="O6819" s="3">
        <f t="shared" ca="1" si="1816"/>
        <v>14483.64</v>
      </c>
      <c r="P6819" s="2">
        <f t="shared" ca="1" si="1817"/>
        <v>0.18333257385888965</v>
      </c>
      <c r="Q6819" t="str">
        <f t="shared" ca="1" si="1818"/>
        <v>Late</v>
      </c>
    </row>
    <row r="6820" spans="1:17" x14ac:dyDescent="0.3">
      <c r="A6820" t="str">
        <f t="shared" si="1802"/>
        <v>S06819</v>
      </c>
      <c r="B6820" t="str">
        <f t="shared" ca="1" si="1803"/>
        <v>FreshMart Ltd</v>
      </c>
      <c r="C6820" t="str">
        <f t="shared" ca="1" si="1804"/>
        <v>UK</v>
      </c>
      <c r="D6820" t="str">
        <f t="shared" ca="1" si="1805"/>
        <v>Tea</v>
      </c>
      <c r="E6820">
        <f t="shared" ca="1" si="1806"/>
        <v>302</v>
      </c>
      <c r="F6820" s="3">
        <f t="shared" ca="1" si="1807"/>
        <v>159</v>
      </c>
      <c r="G6820">
        <f t="shared" ca="1" si="1808"/>
        <v>48018</v>
      </c>
      <c r="H6820">
        <f t="shared" ca="1" si="1809"/>
        <v>33132.42</v>
      </c>
      <c r="I6820">
        <f t="shared" ca="1" si="1810"/>
        <v>7780</v>
      </c>
      <c r="J6820">
        <f t="shared" ca="1" si="1811"/>
        <v>3557</v>
      </c>
      <c r="K6820" s="1">
        <f t="shared" ca="1" si="1812"/>
        <v>46116</v>
      </c>
      <c r="L6820" s="1">
        <f t="shared" ca="1" si="1813"/>
        <v>46129</v>
      </c>
      <c r="M6820" s="1">
        <f t="shared" ca="1" si="1814"/>
        <v>46130</v>
      </c>
      <c r="N6820">
        <f t="shared" ca="1" si="1815"/>
        <v>44469.42</v>
      </c>
      <c r="O6820" s="3">
        <f t="shared" ca="1" si="1816"/>
        <v>3548.5800000000017</v>
      </c>
      <c r="P6820" s="2">
        <f t="shared" ca="1" si="1817"/>
        <v>7.3901037111083381E-2</v>
      </c>
      <c r="Q6820" t="str">
        <f t="shared" ca="1" si="1818"/>
        <v>Late</v>
      </c>
    </row>
    <row r="6821" spans="1:17" x14ac:dyDescent="0.3">
      <c r="A6821" t="str">
        <f t="shared" si="1802"/>
        <v>S06820</v>
      </c>
      <c r="B6821" t="str">
        <f t="shared" ca="1" si="1803"/>
        <v>Prime Wholesale</v>
      </c>
      <c r="C6821" t="str">
        <f t="shared" ca="1" si="1804"/>
        <v>UAE</v>
      </c>
      <c r="D6821" t="str">
        <f t="shared" ca="1" si="1805"/>
        <v>Spices</v>
      </c>
      <c r="E6821">
        <f t="shared" ca="1" si="1806"/>
        <v>254</v>
      </c>
      <c r="F6821" s="3">
        <f t="shared" ca="1" si="1807"/>
        <v>297</v>
      </c>
      <c r="G6821">
        <f t="shared" ca="1" si="1808"/>
        <v>75438</v>
      </c>
      <c r="H6821">
        <f t="shared" ca="1" si="1809"/>
        <v>51297.84</v>
      </c>
      <c r="I6821">
        <f t="shared" ca="1" si="1810"/>
        <v>8046</v>
      </c>
      <c r="J6821">
        <f t="shared" ca="1" si="1811"/>
        <v>3704</v>
      </c>
      <c r="K6821" s="1">
        <f t="shared" ca="1" si="1812"/>
        <v>46027</v>
      </c>
      <c r="L6821" s="1">
        <f t="shared" ca="1" si="1813"/>
        <v>46044</v>
      </c>
      <c r="M6821" s="1">
        <f t="shared" ca="1" si="1814"/>
        <v>46045</v>
      </c>
      <c r="N6821">
        <f t="shared" ca="1" si="1815"/>
        <v>63047.839999999997</v>
      </c>
      <c r="O6821" s="3">
        <f t="shared" ca="1" si="1816"/>
        <v>12390.160000000003</v>
      </c>
      <c r="P6821" s="2">
        <f t="shared" ca="1" si="1817"/>
        <v>0.164242954479175</v>
      </c>
      <c r="Q6821" t="str">
        <f t="shared" ca="1" si="1818"/>
        <v>Late</v>
      </c>
    </row>
    <row r="6822" spans="1:17" x14ac:dyDescent="0.3">
      <c r="A6822" t="str">
        <f t="shared" si="1802"/>
        <v>S06821</v>
      </c>
      <c r="B6822" t="str">
        <f t="shared" ca="1" si="1803"/>
        <v>Global Foods</v>
      </c>
      <c r="C6822" t="str">
        <f t="shared" ca="1" si="1804"/>
        <v>Australia</v>
      </c>
      <c r="D6822" t="str">
        <f t="shared" ca="1" si="1805"/>
        <v>Tea</v>
      </c>
      <c r="E6822">
        <f t="shared" ca="1" si="1806"/>
        <v>438</v>
      </c>
      <c r="F6822" s="3">
        <f t="shared" ca="1" si="1807"/>
        <v>299</v>
      </c>
      <c r="G6822">
        <f t="shared" ca="1" si="1808"/>
        <v>130962</v>
      </c>
      <c r="H6822">
        <f t="shared" ca="1" si="1809"/>
        <v>98221.5</v>
      </c>
      <c r="I6822">
        <f t="shared" ca="1" si="1810"/>
        <v>11707</v>
      </c>
      <c r="J6822">
        <f t="shared" ca="1" si="1811"/>
        <v>935</v>
      </c>
      <c r="K6822" s="1">
        <f t="shared" ca="1" si="1812"/>
        <v>45683</v>
      </c>
      <c r="L6822" s="1">
        <f t="shared" ca="1" si="1813"/>
        <v>45702</v>
      </c>
      <c r="M6822" s="1">
        <f t="shared" ca="1" si="1814"/>
        <v>45708</v>
      </c>
      <c r="N6822">
        <f t="shared" ca="1" si="1815"/>
        <v>110863.5</v>
      </c>
      <c r="O6822" s="3">
        <f t="shared" ca="1" si="1816"/>
        <v>20098.5</v>
      </c>
      <c r="P6822" s="2">
        <f t="shared" ca="1" si="1817"/>
        <v>0.15346818160993264</v>
      </c>
      <c r="Q6822" t="str">
        <f t="shared" ca="1" si="1818"/>
        <v>Late</v>
      </c>
    </row>
    <row r="6823" spans="1:17" x14ac:dyDescent="0.3">
      <c r="A6823" t="str">
        <f t="shared" si="1802"/>
        <v>S06822</v>
      </c>
      <c r="B6823" t="str">
        <f t="shared" ca="1" si="1803"/>
        <v>Alpha Traders</v>
      </c>
      <c r="C6823" t="str">
        <f t="shared" ca="1" si="1804"/>
        <v>Australia</v>
      </c>
      <c r="D6823" t="str">
        <f t="shared" ca="1" si="1805"/>
        <v>Tea</v>
      </c>
      <c r="E6823">
        <f t="shared" ca="1" si="1806"/>
        <v>418</v>
      </c>
      <c r="F6823" s="3">
        <f t="shared" ca="1" si="1807"/>
        <v>544</v>
      </c>
      <c r="G6823">
        <f t="shared" ca="1" si="1808"/>
        <v>227392</v>
      </c>
      <c r="H6823">
        <f t="shared" ca="1" si="1809"/>
        <v>111422.08</v>
      </c>
      <c r="I6823">
        <f t="shared" ca="1" si="1810"/>
        <v>7511</v>
      </c>
      <c r="J6823">
        <f t="shared" ca="1" si="1811"/>
        <v>3476</v>
      </c>
      <c r="K6823" s="1">
        <f t="shared" ca="1" si="1812"/>
        <v>46217</v>
      </c>
      <c r="L6823" s="1">
        <f t="shared" ca="1" si="1813"/>
        <v>46224</v>
      </c>
      <c r="M6823" s="1">
        <f t="shared" ca="1" si="1814"/>
        <v>46221</v>
      </c>
      <c r="N6823">
        <f t="shared" ca="1" si="1815"/>
        <v>122409.08</v>
      </c>
      <c r="O6823" s="3">
        <f t="shared" ca="1" si="1816"/>
        <v>104982.92</v>
      </c>
      <c r="P6823" s="2">
        <f t="shared" ca="1" si="1817"/>
        <v>0.4616825569940895</v>
      </c>
      <c r="Q6823" t="str">
        <f t="shared" ca="1" si="1818"/>
        <v>On Time</v>
      </c>
    </row>
    <row r="6824" spans="1:17" x14ac:dyDescent="0.3">
      <c r="A6824" t="str">
        <f t="shared" si="1802"/>
        <v>S06823</v>
      </c>
      <c r="B6824" t="str">
        <f t="shared" ca="1" si="1803"/>
        <v>FreshMart Ltd</v>
      </c>
      <c r="C6824" t="str">
        <f t="shared" ca="1" si="1804"/>
        <v>UAE</v>
      </c>
      <c r="D6824" t="str">
        <f t="shared" ca="1" si="1805"/>
        <v>Sauces</v>
      </c>
      <c r="E6824">
        <f t="shared" ca="1" si="1806"/>
        <v>180</v>
      </c>
      <c r="F6824" s="3">
        <f t="shared" ca="1" si="1807"/>
        <v>400</v>
      </c>
      <c r="G6824">
        <f t="shared" ca="1" si="1808"/>
        <v>72000</v>
      </c>
      <c r="H6824">
        <f t="shared" ca="1" si="1809"/>
        <v>41760</v>
      </c>
      <c r="I6824">
        <f t="shared" ca="1" si="1810"/>
        <v>8252</v>
      </c>
      <c r="J6824">
        <f t="shared" ca="1" si="1811"/>
        <v>630</v>
      </c>
      <c r="K6824" s="1">
        <f t="shared" ca="1" si="1812"/>
        <v>45908</v>
      </c>
      <c r="L6824" s="1">
        <f t="shared" ca="1" si="1813"/>
        <v>45920</v>
      </c>
      <c r="M6824" s="1">
        <f t="shared" ca="1" si="1814"/>
        <v>45919</v>
      </c>
      <c r="N6824">
        <f t="shared" ca="1" si="1815"/>
        <v>50642</v>
      </c>
      <c r="O6824" s="3">
        <f t="shared" ca="1" si="1816"/>
        <v>21358</v>
      </c>
      <c r="P6824" s="2">
        <f t="shared" ca="1" si="1817"/>
        <v>0.2966388888888889</v>
      </c>
      <c r="Q6824" t="str">
        <f t="shared" ca="1" si="1818"/>
        <v>On Time</v>
      </c>
    </row>
    <row r="6825" spans="1:17" x14ac:dyDescent="0.3">
      <c r="A6825" t="str">
        <f t="shared" si="1802"/>
        <v>S06824</v>
      </c>
      <c r="B6825" t="str">
        <f t="shared" ca="1" si="1803"/>
        <v>FreshMart Ltd</v>
      </c>
      <c r="C6825" t="str">
        <f t="shared" ca="1" si="1804"/>
        <v>Singapore</v>
      </c>
      <c r="D6825" t="str">
        <f t="shared" ca="1" si="1805"/>
        <v>Spices</v>
      </c>
      <c r="E6825">
        <f t="shared" ca="1" si="1806"/>
        <v>449</v>
      </c>
      <c r="F6825" s="3">
        <f t="shared" ca="1" si="1807"/>
        <v>476</v>
      </c>
      <c r="G6825">
        <f t="shared" ca="1" si="1808"/>
        <v>213724</v>
      </c>
      <c r="H6825">
        <f t="shared" ca="1" si="1809"/>
        <v>158155.76</v>
      </c>
      <c r="I6825">
        <f t="shared" ca="1" si="1810"/>
        <v>9015</v>
      </c>
      <c r="J6825">
        <f t="shared" ca="1" si="1811"/>
        <v>1414</v>
      </c>
      <c r="K6825" s="1">
        <f t="shared" ca="1" si="1812"/>
        <v>45945</v>
      </c>
      <c r="L6825" s="1">
        <f t="shared" ca="1" si="1813"/>
        <v>45962</v>
      </c>
      <c r="M6825" s="1">
        <f t="shared" ca="1" si="1814"/>
        <v>45967</v>
      </c>
      <c r="N6825">
        <f t="shared" ca="1" si="1815"/>
        <v>168584.76</v>
      </c>
      <c r="O6825" s="3">
        <f t="shared" ca="1" si="1816"/>
        <v>45139.239999999991</v>
      </c>
      <c r="P6825" s="2">
        <f t="shared" ca="1" si="1817"/>
        <v>0.2112034212348636</v>
      </c>
      <c r="Q6825" t="str">
        <f t="shared" ca="1" si="1818"/>
        <v>Late</v>
      </c>
    </row>
    <row r="6826" spans="1:17" x14ac:dyDescent="0.3">
      <c r="A6826" t="str">
        <f t="shared" si="1802"/>
        <v>S06825</v>
      </c>
      <c r="B6826" t="str">
        <f t="shared" ca="1" si="1803"/>
        <v>FreshMart Ltd</v>
      </c>
      <c r="C6826" t="str">
        <f t="shared" ca="1" si="1804"/>
        <v>Canada</v>
      </c>
      <c r="D6826" t="str">
        <f t="shared" ca="1" si="1805"/>
        <v>Tea</v>
      </c>
      <c r="E6826">
        <f t="shared" ca="1" si="1806"/>
        <v>264</v>
      </c>
      <c r="F6826" s="3">
        <f t="shared" ca="1" si="1807"/>
        <v>533</v>
      </c>
      <c r="G6826">
        <f t="shared" ca="1" si="1808"/>
        <v>140712</v>
      </c>
      <c r="H6826">
        <f t="shared" ca="1" si="1809"/>
        <v>68948.88</v>
      </c>
      <c r="I6826">
        <f t="shared" ca="1" si="1810"/>
        <v>4047</v>
      </c>
      <c r="J6826">
        <f t="shared" ca="1" si="1811"/>
        <v>1787</v>
      </c>
      <c r="K6826" s="1">
        <f t="shared" ca="1" si="1812"/>
        <v>45825</v>
      </c>
      <c r="L6826" s="1">
        <f t="shared" ca="1" si="1813"/>
        <v>45841</v>
      </c>
      <c r="M6826" s="1">
        <f t="shared" ca="1" si="1814"/>
        <v>45838</v>
      </c>
      <c r="N6826">
        <f t="shared" ca="1" si="1815"/>
        <v>74782.880000000005</v>
      </c>
      <c r="O6826" s="3">
        <f t="shared" ca="1" si="1816"/>
        <v>65929.119999999995</v>
      </c>
      <c r="P6826" s="2">
        <f t="shared" ca="1" si="1817"/>
        <v>0.46853942805162313</v>
      </c>
      <c r="Q6826" t="str">
        <f t="shared" ca="1" si="1818"/>
        <v>On Time</v>
      </c>
    </row>
    <row r="6827" spans="1:17" x14ac:dyDescent="0.3">
      <c r="A6827" t="str">
        <f t="shared" si="1802"/>
        <v>S06826</v>
      </c>
      <c r="B6827" t="str">
        <f t="shared" ca="1" si="1803"/>
        <v>FreshMart Ltd</v>
      </c>
      <c r="C6827" t="str">
        <f t="shared" ca="1" si="1804"/>
        <v>UK</v>
      </c>
      <c r="D6827" t="str">
        <f t="shared" ca="1" si="1805"/>
        <v>Sauces</v>
      </c>
      <c r="E6827">
        <f t="shared" ca="1" si="1806"/>
        <v>479</v>
      </c>
      <c r="F6827" s="3">
        <f t="shared" ca="1" si="1807"/>
        <v>646</v>
      </c>
      <c r="G6827">
        <f t="shared" ca="1" si="1808"/>
        <v>309434</v>
      </c>
      <c r="H6827">
        <f t="shared" ca="1" si="1809"/>
        <v>182566.06</v>
      </c>
      <c r="I6827">
        <f t="shared" ca="1" si="1810"/>
        <v>7586</v>
      </c>
      <c r="J6827">
        <f t="shared" ca="1" si="1811"/>
        <v>3623</v>
      </c>
      <c r="K6827" s="1">
        <f t="shared" ca="1" si="1812"/>
        <v>45827</v>
      </c>
      <c r="L6827" s="1">
        <f t="shared" ca="1" si="1813"/>
        <v>45842</v>
      </c>
      <c r="M6827" s="1">
        <f t="shared" ca="1" si="1814"/>
        <v>45840</v>
      </c>
      <c r="N6827">
        <f t="shared" ca="1" si="1815"/>
        <v>193775.06</v>
      </c>
      <c r="O6827" s="3">
        <f t="shared" ca="1" si="1816"/>
        <v>115658.94</v>
      </c>
      <c r="P6827" s="2">
        <f t="shared" ca="1" si="1817"/>
        <v>0.37377579710051256</v>
      </c>
      <c r="Q6827" t="str">
        <f t="shared" ca="1" si="1818"/>
        <v>On Time</v>
      </c>
    </row>
    <row r="6828" spans="1:17" x14ac:dyDescent="0.3">
      <c r="A6828" t="str">
        <f t="shared" si="1802"/>
        <v>S06827</v>
      </c>
      <c r="B6828" t="str">
        <f t="shared" ca="1" si="1803"/>
        <v>Oceanic Exports</v>
      </c>
      <c r="C6828" t="str">
        <f t="shared" ca="1" si="1804"/>
        <v>UAE</v>
      </c>
      <c r="D6828" t="str">
        <f t="shared" ca="1" si="1805"/>
        <v>Spices</v>
      </c>
      <c r="E6828">
        <f t="shared" ca="1" si="1806"/>
        <v>213</v>
      </c>
      <c r="F6828" s="3">
        <f t="shared" ca="1" si="1807"/>
        <v>694</v>
      </c>
      <c r="G6828">
        <f t="shared" ca="1" si="1808"/>
        <v>147822</v>
      </c>
      <c r="H6828">
        <f t="shared" ca="1" si="1809"/>
        <v>76867.44</v>
      </c>
      <c r="I6828">
        <f t="shared" ca="1" si="1810"/>
        <v>2236</v>
      </c>
      <c r="J6828">
        <f t="shared" ca="1" si="1811"/>
        <v>2803</v>
      </c>
      <c r="K6828" s="1">
        <f t="shared" ca="1" si="1812"/>
        <v>45919</v>
      </c>
      <c r="L6828" s="1">
        <f t="shared" ca="1" si="1813"/>
        <v>45939</v>
      </c>
      <c r="M6828" s="1">
        <f t="shared" ca="1" si="1814"/>
        <v>45943</v>
      </c>
      <c r="N6828">
        <f t="shared" ca="1" si="1815"/>
        <v>81906.44</v>
      </c>
      <c r="O6828" s="3">
        <f t="shared" ca="1" si="1816"/>
        <v>65915.56</v>
      </c>
      <c r="P6828" s="2">
        <f t="shared" ca="1" si="1817"/>
        <v>0.4459117046177159</v>
      </c>
      <c r="Q6828" t="str">
        <f t="shared" ca="1" si="1818"/>
        <v>Late</v>
      </c>
    </row>
    <row r="6829" spans="1:17" x14ac:dyDescent="0.3">
      <c r="A6829" t="str">
        <f t="shared" si="1802"/>
        <v>S06828</v>
      </c>
      <c r="B6829" t="str">
        <f t="shared" ca="1" si="1803"/>
        <v>FreshMart Ltd</v>
      </c>
      <c r="C6829" t="str">
        <f t="shared" ca="1" si="1804"/>
        <v>Singapore</v>
      </c>
      <c r="D6829" t="str">
        <f t="shared" ca="1" si="1805"/>
        <v>Rice</v>
      </c>
      <c r="E6829">
        <f t="shared" ca="1" si="1806"/>
        <v>378</v>
      </c>
      <c r="F6829" s="3">
        <f t="shared" ca="1" si="1807"/>
        <v>172</v>
      </c>
      <c r="G6829">
        <f t="shared" ca="1" si="1808"/>
        <v>65016</v>
      </c>
      <c r="H6829">
        <f t="shared" ca="1" si="1809"/>
        <v>47461.68</v>
      </c>
      <c r="I6829">
        <f t="shared" ca="1" si="1810"/>
        <v>5157</v>
      </c>
      <c r="J6829">
        <f t="shared" ca="1" si="1811"/>
        <v>3223</v>
      </c>
      <c r="K6829" s="1">
        <f t="shared" ca="1" si="1812"/>
        <v>46234</v>
      </c>
      <c r="L6829" s="1">
        <f t="shared" ca="1" si="1813"/>
        <v>46244</v>
      </c>
      <c r="M6829" s="1">
        <f t="shared" ca="1" si="1814"/>
        <v>46244</v>
      </c>
      <c r="N6829">
        <f t="shared" ca="1" si="1815"/>
        <v>55841.68</v>
      </c>
      <c r="O6829" s="3">
        <f t="shared" ca="1" si="1816"/>
        <v>9174.32</v>
      </c>
      <c r="P6829" s="2">
        <f t="shared" ca="1" si="1817"/>
        <v>0.14110865017841762</v>
      </c>
      <c r="Q6829" t="str">
        <f t="shared" ca="1" si="1818"/>
        <v>On Time</v>
      </c>
    </row>
    <row r="6830" spans="1:17" x14ac:dyDescent="0.3">
      <c r="A6830" t="str">
        <f t="shared" si="1802"/>
        <v>S06829</v>
      </c>
      <c r="B6830" t="str">
        <f t="shared" ca="1" si="1803"/>
        <v>Prime Wholesale</v>
      </c>
      <c r="C6830" t="str">
        <f t="shared" ca="1" si="1804"/>
        <v>UAE</v>
      </c>
      <c r="D6830" t="str">
        <f t="shared" ca="1" si="1805"/>
        <v>Rice</v>
      </c>
      <c r="E6830">
        <f t="shared" ca="1" si="1806"/>
        <v>191</v>
      </c>
      <c r="F6830" s="3">
        <f t="shared" ca="1" si="1807"/>
        <v>777</v>
      </c>
      <c r="G6830">
        <f t="shared" ca="1" si="1808"/>
        <v>148407</v>
      </c>
      <c r="H6830">
        <f t="shared" ca="1" si="1809"/>
        <v>68267.22</v>
      </c>
      <c r="I6830">
        <f t="shared" ca="1" si="1810"/>
        <v>7089</v>
      </c>
      <c r="J6830">
        <f t="shared" ca="1" si="1811"/>
        <v>4000</v>
      </c>
      <c r="K6830" s="1">
        <f t="shared" ca="1" si="1812"/>
        <v>45665</v>
      </c>
      <c r="L6830" s="1">
        <f t="shared" ca="1" si="1813"/>
        <v>45684</v>
      </c>
      <c r="M6830" s="1">
        <f t="shared" ca="1" si="1814"/>
        <v>45681</v>
      </c>
      <c r="N6830">
        <f t="shared" ca="1" si="1815"/>
        <v>79356.22</v>
      </c>
      <c r="O6830" s="3">
        <f t="shared" ca="1" si="1816"/>
        <v>69050.78</v>
      </c>
      <c r="P6830" s="2">
        <f t="shared" ca="1" si="1817"/>
        <v>0.46527980486095666</v>
      </c>
      <c r="Q6830" t="str">
        <f t="shared" ca="1" si="1818"/>
        <v>On Time</v>
      </c>
    </row>
    <row r="6831" spans="1:17" x14ac:dyDescent="0.3">
      <c r="A6831" t="str">
        <f t="shared" si="1802"/>
        <v>S06830</v>
      </c>
      <c r="B6831" t="str">
        <f t="shared" ca="1" si="1803"/>
        <v>Global Foods</v>
      </c>
      <c r="C6831" t="str">
        <f t="shared" ca="1" si="1804"/>
        <v>Singapore</v>
      </c>
      <c r="D6831" t="str">
        <f t="shared" ca="1" si="1805"/>
        <v>Pickles</v>
      </c>
      <c r="E6831">
        <f t="shared" ca="1" si="1806"/>
        <v>217</v>
      </c>
      <c r="F6831" s="3">
        <f t="shared" ca="1" si="1807"/>
        <v>252</v>
      </c>
      <c r="G6831">
        <f t="shared" ca="1" si="1808"/>
        <v>54684</v>
      </c>
      <c r="H6831">
        <f t="shared" ca="1" si="1809"/>
        <v>30623.040000000001</v>
      </c>
      <c r="I6831">
        <f t="shared" ca="1" si="1810"/>
        <v>11332</v>
      </c>
      <c r="J6831">
        <f t="shared" ca="1" si="1811"/>
        <v>3009</v>
      </c>
      <c r="K6831" s="1">
        <f t="shared" ca="1" si="1812"/>
        <v>46291</v>
      </c>
      <c r="L6831" s="1">
        <f t="shared" ca="1" si="1813"/>
        <v>46304</v>
      </c>
      <c r="M6831" s="1">
        <f t="shared" ca="1" si="1814"/>
        <v>46305</v>
      </c>
      <c r="N6831">
        <f t="shared" ca="1" si="1815"/>
        <v>44964.04</v>
      </c>
      <c r="O6831" s="3">
        <f t="shared" ca="1" si="1816"/>
        <v>9719.9599999999991</v>
      </c>
      <c r="P6831" s="2">
        <f t="shared" ca="1" si="1817"/>
        <v>0.17774778728695778</v>
      </c>
      <c r="Q6831" t="str">
        <f t="shared" ca="1" si="1818"/>
        <v>Late</v>
      </c>
    </row>
    <row r="6832" spans="1:17" x14ac:dyDescent="0.3">
      <c r="A6832" t="str">
        <f t="shared" si="1802"/>
        <v>S06831</v>
      </c>
      <c r="B6832" t="str">
        <f t="shared" ca="1" si="1803"/>
        <v>Oceanic Exports</v>
      </c>
      <c r="C6832" t="str">
        <f t="shared" ca="1" si="1804"/>
        <v>Australia</v>
      </c>
      <c r="D6832" t="str">
        <f t="shared" ca="1" si="1805"/>
        <v>Tea</v>
      </c>
      <c r="E6832">
        <f t="shared" ca="1" si="1806"/>
        <v>234</v>
      </c>
      <c r="F6832" s="3">
        <f t="shared" ca="1" si="1807"/>
        <v>177</v>
      </c>
      <c r="G6832">
        <f t="shared" ca="1" si="1808"/>
        <v>41418</v>
      </c>
      <c r="H6832">
        <f t="shared" ca="1" si="1809"/>
        <v>28164.240000000002</v>
      </c>
      <c r="I6832">
        <f t="shared" ca="1" si="1810"/>
        <v>8663</v>
      </c>
      <c r="J6832">
        <f t="shared" ca="1" si="1811"/>
        <v>3379</v>
      </c>
      <c r="K6832" s="1">
        <f t="shared" ca="1" si="1812"/>
        <v>46058</v>
      </c>
      <c r="L6832" s="1">
        <f t="shared" ca="1" si="1813"/>
        <v>46076</v>
      </c>
      <c r="M6832" s="1">
        <f t="shared" ca="1" si="1814"/>
        <v>46074</v>
      </c>
      <c r="N6832">
        <f t="shared" ca="1" si="1815"/>
        <v>40206.240000000005</v>
      </c>
      <c r="O6832" s="3">
        <f t="shared" ca="1" si="1816"/>
        <v>1211.7599999999948</v>
      </c>
      <c r="P6832" s="2">
        <f t="shared" ca="1" si="1817"/>
        <v>2.9256844850065064E-2</v>
      </c>
      <c r="Q6832" t="str">
        <f t="shared" ca="1" si="1818"/>
        <v>On Time</v>
      </c>
    </row>
    <row r="6833" spans="1:17" x14ac:dyDescent="0.3">
      <c r="A6833" t="str">
        <f t="shared" si="1802"/>
        <v>S06832</v>
      </c>
      <c r="B6833" t="str">
        <f t="shared" ca="1" si="1803"/>
        <v>Prime Wholesale</v>
      </c>
      <c r="C6833" t="str">
        <f t="shared" ca="1" si="1804"/>
        <v>UAE</v>
      </c>
      <c r="D6833" t="str">
        <f t="shared" ca="1" si="1805"/>
        <v>Spices</v>
      </c>
      <c r="E6833">
        <f t="shared" ca="1" si="1806"/>
        <v>92</v>
      </c>
      <c r="F6833" s="3">
        <f t="shared" ca="1" si="1807"/>
        <v>618</v>
      </c>
      <c r="G6833">
        <f t="shared" ca="1" si="1808"/>
        <v>56856</v>
      </c>
      <c r="H6833">
        <f t="shared" ca="1" si="1809"/>
        <v>36956.400000000001</v>
      </c>
      <c r="I6833">
        <f t="shared" ca="1" si="1810"/>
        <v>11649</v>
      </c>
      <c r="J6833">
        <f t="shared" ca="1" si="1811"/>
        <v>1562</v>
      </c>
      <c r="K6833" s="1">
        <f t="shared" ca="1" si="1812"/>
        <v>46117</v>
      </c>
      <c r="L6833" s="1">
        <f t="shared" ca="1" si="1813"/>
        <v>46131</v>
      </c>
      <c r="M6833" s="1">
        <f t="shared" ca="1" si="1814"/>
        <v>46133</v>
      </c>
      <c r="N6833">
        <f t="shared" ca="1" si="1815"/>
        <v>50167.4</v>
      </c>
      <c r="O6833" s="3">
        <f t="shared" ca="1" si="1816"/>
        <v>6688.5999999999985</v>
      </c>
      <c r="P6833" s="2">
        <f t="shared" ca="1" si="1817"/>
        <v>0.11764105811172082</v>
      </c>
      <c r="Q6833" t="str">
        <f t="shared" ca="1" si="1818"/>
        <v>Late</v>
      </c>
    </row>
    <row r="6834" spans="1:17" x14ac:dyDescent="0.3">
      <c r="A6834" t="str">
        <f t="shared" si="1802"/>
        <v>S06833</v>
      </c>
      <c r="B6834" t="str">
        <f t="shared" ca="1" si="1803"/>
        <v>FreshMart Ltd</v>
      </c>
      <c r="C6834" t="str">
        <f t="shared" ca="1" si="1804"/>
        <v>UAE</v>
      </c>
      <c r="D6834" t="str">
        <f t="shared" ca="1" si="1805"/>
        <v>Tea</v>
      </c>
      <c r="E6834">
        <f t="shared" ca="1" si="1806"/>
        <v>470</v>
      </c>
      <c r="F6834" s="3">
        <f t="shared" ca="1" si="1807"/>
        <v>160</v>
      </c>
      <c r="G6834">
        <f t="shared" ca="1" si="1808"/>
        <v>75200</v>
      </c>
      <c r="H6834">
        <f t="shared" ca="1" si="1809"/>
        <v>42112</v>
      </c>
      <c r="I6834">
        <f t="shared" ca="1" si="1810"/>
        <v>5130</v>
      </c>
      <c r="J6834">
        <f t="shared" ca="1" si="1811"/>
        <v>1712</v>
      </c>
      <c r="K6834" s="1">
        <f t="shared" ca="1" si="1812"/>
        <v>46348</v>
      </c>
      <c r="L6834" s="1">
        <f t="shared" ca="1" si="1813"/>
        <v>46359</v>
      </c>
      <c r="M6834" s="1">
        <f t="shared" ca="1" si="1814"/>
        <v>46365</v>
      </c>
      <c r="N6834">
        <f t="shared" ca="1" si="1815"/>
        <v>48954</v>
      </c>
      <c r="O6834" s="3">
        <f t="shared" ca="1" si="1816"/>
        <v>26246</v>
      </c>
      <c r="P6834" s="2">
        <f t="shared" ca="1" si="1817"/>
        <v>0.34901595744680852</v>
      </c>
      <c r="Q6834" t="str">
        <f t="shared" ca="1" si="1818"/>
        <v>Late</v>
      </c>
    </row>
    <row r="6835" spans="1:17" x14ac:dyDescent="0.3">
      <c r="A6835" t="str">
        <f t="shared" si="1802"/>
        <v>S06834</v>
      </c>
      <c r="B6835" t="str">
        <f t="shared" ca="1" si="1803"/>
        <v>Oceanic Exports</v>
      </c>
      <c r="C6835" t="str">
        <f t="shared" ca="1" si="1804"/>
        <v>Australia</v>
      </c>
      <c r="D6835" t="str">
        <f t="shared" ca="1" si="1805"/>
        <v>Sauces</v>
      </c>
      <c r="E6835">
        <f t="shared" ca="1" si="1806"/>
        <v>263</v>
      </c>
      <c r="F6835" s="3">
        <f t="shared" ca="1" si="1807"/>
        <v>541</v>
      </c>
      <c r="G6835">
        <f t="shared" ca="1" si="1808"/>
        <v>142283</v>
      </c>
      <c r="H6835">
        <f t="shared" ca="1" si="1809"/>
        <v>79678.48</v>
      </c>
      <c r="I6835">
        <f t="shared" ca="1" si="1810"/>
        <v>3201</v>
      </c>
      <c r="J6835">
        <f t="shared" ca="1" si="1811"/>
        <v>2352</v>
      </c>
      <c r="K6835" s="1">
        <f t="shared" ca="1" si="1812"/>
        <v>45911</v>
      </c>
      <c r="L6835" s="1">
        <f t="shared" ca="1" si="1813"/>
        <v>45920</v>
      </c>
      <c r="M6835" s="1">
        <f t="shared" ca="1" si="1814"/>
        <v>45922</v>
      </c>
      <c r="N6835">
        <f t="shared" ca="1" si="1815"/>
        <v>85231.48</v>
      </c>
      <c r="O6835" s="3">
        <f t="shared" ca="1" si="1816"/>
        <v>57051.520000000004</v>
      </c>
      <c r="P6835" s="2">
        <f t="shared" ca="1" si="1817"/>
        <v>0.40097214705903028</v>
      </c>
      <c r="Q6835" t="str">
        <f t="shared" ca="1" si="1818"/>
        <v>Late</v>
      </c>
    </row>
    <row r="6836" spans="1:17" x14ac:dyDescent="0.3">
      <c r="A6836" t="str">
        <f t="shared" si="1802"/>
        <v>S06835</v>
      </c>
      <c r="B6836" t="str">
        <f t="shared" ca="1" si="1803"/>
        <v>Prime Wholesale</v>
      </c>
      <c r="C6836" t="str">
        <f t="shared" ca="1" si="1804"/>
        <v>Canada</v>
      </c>
      <c r="D6836" t="str">
        <f t="shared" ca="1" si="1805"/>
        <v>Pickles</v>
      </c>
      <c r="E6836">
        <f t="shared" ca="1" si="1806"/>
        <v>142</v>
      </c>
      <c r="F6836" s="3">
        <f t="shared" ca="1" si="1807"/>
        <v>443</v>
      </c>
      <c r="G6836">
        <f t="shared" ca="1" si="1808"/>
        <v>62906</v>
      </c>
      <c r="H6836">
        <f t="shared" ca="1" si="1809"/>
        <v>42147.02</v>
      </c>
      <c r="I6836">
        <f t="shared" ca="1" si="1810"/>
        <v>1780</v>
      </c>
      <c r="J6836">
        <f t="shared" ca="1" si="1811"/>
        <v>3788</v>
      </c>
      <c r="K6836" s="1">
        <f t="shared" ca="1" si="1812"/>
        <v>46260</v>
      </c>
      <c r="L6836" s="1">
        <f t="shared" ca="1" si="1813"/>
        <v>46271</v>
      </c>
      <c r="M6836" s="1">
        <f t="shared" ca="1" si="1814"/>
        <v>46276</v>
      </c>
      <c r="N6836">
        <f t="shared" ca="1" si="1815"/>
        <v>47715.02</v>
      </c>
      <c r="O6836" s="3">
        <f t="shared" ca="1" si="1816"/>
        <v>15190.980000000003</v>
      </c>
      <c r="P6836" s="2">
        <f t="shared" ca="1" si="1817"/>
        <v>0.2414869805741901</v>
      </c>
      <c r="Q6836" t="str">
        <f t="shared" ca="1" si="1818"/>
        <v>Late</v>
      </c>
    </row>
    <row r="6837" spans="1:17" x14ac:dyDescent="0.3">
      <c r="A6837" t="str">
        <f t="shared" si="1802"/>
        <v>S06836</v>
      </c>
      <c r="B6837" t="str">
        <f t="shared" ca="1" si="1803"/>
        <v>Global Foods</v>
      </c>
      <c r="C6837" t="str">
        <f t="shared" ca="1" si="1804"/>
        <v>UAE</v>
      </c>
      <c r="D6837" t="str">
        <f t="shared" ca="1" si="1805"/>
        <v>Pickles</v>
      </c>
      <c r="E6837">
        <f t="shared" ca="1" si="1806"/>
        <v>384</v>
      </c>
      <c r="F6837" s="3">
        <f t="shared" ca="1" si="1807"/>
        <v>240</v>
      </c>
      <c r="G6837">
        <f t="shared" ca="1" si="1808"/>
        <v>92160</v>
      </c>
      <c r="H6837">
        <f t="shared" ca="1" si="1809"/>
        <v>57139.199999999997</v>
      </c>
      <c r="I6837">
        <f t="shared" ca="1" si="1810"/>
        <v>9161</v>
      </c>
      <c r="J6837">
        <f t="shared" ca="1" si="1811"/>
        <v>1930</v>
      </c>
      <c r="K6837" s="1">
        <f t="shared" ca="1" si="1812"/>
        <v>45808</v>
      </c>
      <c r="L6837" s="1">
        <f t="shared" ca="1" si="1813"/>
        <v>45816</v>
      </c>
      <c r="M6837" s="1">
        <f t="shared" ca="1" si="1814"/>
        <v>45814</v>
      </c>
      <c r="N6837">
        <f t="shared" ca="1" si="1815"/>
        <v>68230.2</v>
      </c>
      <c r="O6837" s="3">
        <f t="shared" ca="1" si="1816"/>
        <v>23929.800000000003</v>
      </c>
      <c r="P6837" s="2">
        <f t="shared" ca="1" si="1817"/>
        <v>0.25965494791666671</v>
      </c>
      <c r="Q6837" t="str">
        <f t="shared" ca="1" si="1818"/>
        <v>On Time</v>
      </c>
    </row>
    <row r="6838" spans="1:17" x14ac:dyDescent="0.3">
      <c r="A6838" t="str">
        <f t="shared" si="1802"/>
        <v>S06837</v>
      </c>
      <c r="B6838" t="str">
        <f t="shared" ca="1" si="1803"/>
        <v>Global Foods</v>
      </c>
      <c r="C6838" t="str">
        <f t="shared" ca="1" si="1804"/>
        <v>UAE</v>
      </c>
      <c r="D6838" t="str">
        <f t="shared" ca="1" si="1805"/>
        <v>Rice</v>
      </c>
      <c r="E6838">
        <f t="shared" ca="1" si="1806"/>
        <v>156</v>
      </c>
      <c r="F6838" s="3">
        <f t="shared" ca="1" si="1807"/>
        <v>152</v>
      </c>
      <c r="G6838">
        <f t="shared" ca="1" si="1808"/>
        <v>23712</v>
      </c>
      <c r="H6838">
        <f t="shared" ca="1" si="1809"/>
        <v>17309.759999999998</v>
      </c>
      <c r="I6838">
        <f t="shared" ca="1" si="1810"/>
        <v>6562</v>
      </c>
      <c r="J6838">
        <f t="shared" ca="1" si="1811"/>
        <v>686</v>
      </c>
      <c r="K6838" s="1">
        <f t="shared" ca="1" si="1812"/>
        <v>45950</v>
      </c>
      <c r="L6838" s="1">
        <f t="shared" ca="1" si="1813"/>
        <v>45959</v>
      </c>
      <c r="M6838" s="1">
        <f t="shared" ca="1" si="1814"/>
        <v>45958</v>
      </c>
      <c r="N6838">
        <f t="shared" ca="1" si="1815"/>
        <v>24557.759999999998</v>
      </c>
      <c r="O6838" s="3">
        <f t="shared" ca="1" si="1816"/>
        <v>-845.7599999999984</v>
      </c>
      <c r="P6838" s="2">
        <f t="shared" ca="1" si="1817"/>
        <v>-3.5668016194331915E-2</v>
      </c>
      <c r="Q6838" t="str">
        <f t="shared" ca="1" si="1818"/>
        <v>On Time</v>
      </c>
    </row>
    <row r="6839" spans="1:17" x14ac:dyDescent="0.3">
      <c r="A6839" t="str">
        <f t="shared" si="1802"/>
        <v>S06838</v>
      </c>
      <c r="B6839" t="str">
        <f t="shared" ca="1" si="1803"/>
        <v>FreshMart Ltd</v>
      </c>
      <c r="C6839" t="str">
        <f t="shared" ca="1" si="1804"/>
        <v>UK</v>
      </c>
      <c r="D6839" t="str">
        <f t="shared" ca="1" si="1805"/>
        <v>Rice</v>
      </c>
      <c r="E6839">
        <f t="shared" ca="1" si="1806"/>
        <v>64</v>
      </c>
      <c r="F6839" s="3">
        <f t="shared" ca="1" si="1807"/>
        <v>142</v>
      </c>
      <c r="G6839">
        <f t="shared" ca="1" si="1808"/>
        <v>9088</v>
      </c>
      <c r="H6839">
        <f t="shared" ca="1" si="1809"/>
        <v>5271.04</v>
      </c>
      <c r="I6839">
        <f t="shared" ca="1" si="1810"/>
        <v>1842</v>
      </c>
      <c r="J6839">
        <f t="shared" ca="1" si="1811"/>
        <v>3610</v>
      </c>
      <c r="K6839" s="1">
        <f t="shared" ca="1" si="1812"/>
        <v>45820</v>
      </c>
      <c r="L6839" s="1">
        <f t="shared" ca="1" si="1813"/>
        <v>45827</v>
      </c>
      <c r="M6839" s="1">
        <f t="shared" ca="1" si="1814"/>
        <v>45828</v>
      </c>
      <c r="N6839">
        <f t="shared" ca="1" si="1815"/>
        <v>10723.04</v>
      </c>
      <c r="O6839" s="3">
        <f t="shared" ca="1" si="1816"/>
        <v>-1635.0400000000009</v>
      </c>
      <c r="P6839" s="2">
        <f t="shared" ca="1" si="1817"/>
        <v>-0.17991197183098601</v>
      </c>
      <c r="Q6839" t="str">
        <f t="shared" ca="1" si="1818"/>
        <v>Late</v>
      </c>
    </row>
    <row r="6840" spans="1:17" x14ac:dyDescent="0.3">
      <c r="A6840" t="str">
        <f t="shared" si="1802"/>
        <v>S06839</v>
      </c>
      <c r="B6840" t="str">
        <f t="shared" ca="1" si="1803"/>
        <v>Prime Wholesale</v>
      </c>
      <c r="C6840" t="str">
        <f t="shared" ca="1" si="1804"/>
        <v>Canada</v>
      </c>
      <c r="D6840" t="str">
        <f t="shared" ca="1" si="1805"/>
        <v>Spices</v>
      </c>
      <c r="E6840">
        <f t="shared" ca="1" si="1806"/>
        <v>270</v>
      </c>
      <c r="F6840" s="3">
        <f t="shared" ca="1" si="1807"/>
        <v>663</v>
      </c>
      <c r="G6840">
        <f t="shared" ca="1" si="1808"/>
        <v>179010</v>
      </c>
      <c r="H6840">
        <f t="shared" ca="1" si="1809"/>
        <v>93085.2</v>
      </c>
      <c r="I6840">
        <f t="shared" ca="1" si="1810"/>
        <v>4865</v>
      </c>
      <c r="J6840">
        <f t="shared" ca="1" si="1811"/>
        <v>862</v>
      </c>
      <c r="K6840" s="1">
        <f t="shared" ca="1" si="1812"/>
        <v>46110</v>
      </c>
      <c r="L6840" s="1">
        <f t="shared" ca="1" si="1813"/>
        <v>46117</v>
      </c>
      <c r="M6840" s="1">
        <f t="shared" ca="1" si="1814"/>
        <v>46114</v>
      </c>
      <c r="N6840">
        <f t="shared" ca="1" si="1815"/>
        <v>98812.2</v>
      </c>
      <c r="O6840" s="3">
        <f t="shared" ca="1" si="1816"/>
        <v>80197.8</v>
      </c>
      <c r="P6840" s="2">
        <f t="shared" ca="1" si="1817"/>
        <v>0.44800737388972683</v>
      </c>
      <c r="Q6840" t="str">
        <f t="shared" ca="1" si="1818"/>
        <v>On Time</v>
      </c>
    </row>
    <row r="6841" spans="1:17" x14ac:dyDescent="0.3">
      <c r="A6841" t="str">
        <f t="shared" si="1802"/>
        <v>S06840</v>
      </c>
      <c r="B6841" t="str">
        <f t="shared" ca="1" si="1803"/>
        <v>Oceanic Exports</v>
      </c>
      <c r="C6841" t="str">
        <f t="shared" ca="1" si="1804"/>
        <v>Singapore</v>
      </c>
      <c r="D6841" t="str">
        <f t="shared" ca="1" si="1805"/>
        <v>Sauces</v>
      </c>
      <c r="E6841">
        <f t="shared" ca="1" si="1806"/>
        <v>256</v>
      </c>
      <c r="F6841" s="3">
        <f t="shared" ca="1" si="1807"/>
        <v>483</v>
      </c>
      <c r="G6841">
        <f t="shared" ca="1" si="1808"/>
        <v>123648</v>
      </c>
      <c r="H6841">
        <f t="shared" ca="1" si="1809"/>
        <v>81607.679999999993</v>
      </c>
      <c r="I6841">
        <f t="shared" ca="1" si="1810"/>
        <v>10847</v>
      </c>
      <c r="J6841">
        <f t="shared" ca="1" si="1811"/>
        <v>3574</v>
      </c>
      <c r="K6841" s="1">
        <f t="shared" ca="1" si="1812"/>
        <v>46121</v>
      </c>
      <c r="L6841" s="1">
        <f t="shared" ca="1" si="1813"/>
        <v>46128</v>
      </c>
      <c r="M6841" s="1">
        <f t="shared" ca="1" si="1814"/>
        <v>46133</v>
      </c>
      <c r="N6841">
        <f t="shared" ca="1" si="1815"/>
        <v>96028.68</v>
      </c>
      <c r="O6841" s="3">
        <f t="shared" ca="1" si="1816"/>
        <v>27619.320000000007</v>
      </c>
      <c r="P6841" s="2">
        <f t="shared" ca="1" si="1817"/>
        <v>0.22337053571428578</v>
      </c>
      <c r="Q6841" t="str">
        <f t="shared" ca="1" si="1818"/>
        <v>Late</v>
      </c>
    </row>
    <row r="6842" spans="1:17" x14ac:dyDescent="0.3">
      <c r="A6842" t="str">
        <f t="shared" si="1802"/>
        <v>S06841</v>
      </c>
      <c r="B6842" t="str">
        <f t="shared" ca="1" si="1803"/>
        <v>Alpha Traders</v>
      </c>
      <c r="C6842" t="str">
        <f t="shared" ca="1" si="1804"/>
        <v>Australia</v>
      </c>
      <c r="D6842" t="str">
        <f t="shared" ca="1" si="1805"/>
        <v>Sauces</v>
      </c>
      <c r="E6842">
        <f t="shared" ca="1" si="1806"/>
        <v>195</v>
      </c>
      <c r="F6842" s="3">
        <f t="shared" ca="1" si="1807"/>
        <v>313</v>
      </c>
      <c r="G6842">
        <f t="shared" ca="1" si="1808"/>
        <v>61035</v>
      </c>
      <c r="H6842">
        <f t="shared" ca="1" si="1809"/>
        <v>34789.949999999997</v>
      </c>
      <c r="I6842">
        <f t="shared" ca="1" si="1810"/>
        <v>6161</v>
      </c>
      <c r="J6842">
        <f t="shared" ca="1" si="1811"/>
        <v>1913</v>
      </c>
      <c r="K6842" s="1">
        <f t="shared" ca="1" si="1812"/>
        <v>45977</v>
      </c>
      <c r="L6842" s="1">
        <f t="shared" ca="1" si="1813"/>
        <v>45994</v>
      </c>
      <c r="M6842" s="1">
        <f t="shared" ca="1" si="1814"/>
        <v>45997</v>
      </c>
      <c r="N6842">
        <f t="shared" ca="1" si="1815"/>
        <v>42863.95</v>
      </c>
      <c r="O6842" s="3">
        <f t="shared" ca="1" si="1816"/>
        <v>18171.050000000003</v>
      </c>
      <c r="P6842" s="2">
        <f t="shared" ca="1" si="1817"/>
        <v>0.29771524535102817</v>
      </c>
      <c r="Q6842" t="str">
        <f t="shared" ca="1" si="1818"/>
        <v>Late</v>
      </c>
    </row>
    <row r="6843" spans="1:17" x14ac:dyDescent="0.3">
      <c r="A6843" t="str">
        <f t="shared" si="1802"/>
        <v>S06842</v>
      </c>
      <c r="B6843" t="str">
        <f t="shared" ca="1" si="1803"/>
        <v>Prime Wholesale</v>
      </c>
      <c r="C6843" t="str">
        <f t="shared" ca="1" si="1804"/>
        <v>Canada</v>
      </c>
      <c r="D6843" t="str">
        <f t="shared" ca="1" si="1805"/>
        <v>Pickles</v>
      </c>
      <c r="E6843">
        <f t="shared" ca="1" si="1806"/>
        <v>148</v>
      </c>
      <c r="F6843" s="3">
        <f t="shared" ca="1" si="1807"/>
        <v>161</v>
      </c>
      <c r="G6843">
        <f t="shared" ca="1" si="1808"/>
        <v>23828</v>
      </c>
      <c r="H6843">
        <f t="shared" ca="1" si="1809"/>
        <v>15249.92</v>
      </c>
      <c r="I6843">
        <f t="shared" ca="1" si="1810"/>
        <v>11849</v>
      </c>
      <c r="J6843">
        <f t="shared" ca="1" si="1811"/>
        <v>2963</v>
      </c>
      <c r="K6843" s="1">
        <f t="shared" ca="1" si="1812"/>
        <v>46228</v>
      </c>
      <c r="L6843" s="1">
        <f t="shared" ca="1" si="1813"/>
        <v>46248</v>
      </c>
      <c r="M6843" s="1">
        <f t="shared" ca="1" si="1814"/>
        <v>46254</v>
      </c>
      <c r="N6843">
        <f t="shared" ca="1" si="1815"/>
        <v>30061.919999999998</v>
      </c>
      <c r="O6843" s="3">
        <f t="shared" ca="1" si="1816"/>
        <v>-6233.9199999999983</v>
      </c>
      <c r="P6843" s="2">
        <f t="shared" ca="1" si="1817"/>
        <v>-0.26162162162162156</v>
      </c>
      <c r="Q6843" t="str">
        <f t="shared" ca="1" si="1818"/>
        <v>Late</v>
      </c>
    </row>
    <row r="6844" spans="1:17" x14ac:dyDescent="0.3">
      <c r="A6844" t="str">
        <f t="shared" si="1802"/>
        <v>S06843</v>
      </c>
      <c r="B6844" t="str">
        <f t="shared" ca="1" si="1803"/>
        <v>FreshMart Ltd</v>
      </c>
      <c r="C6844" t="str">
        <f t="shared" ca="1" si="1804"/>
        <v>Singapore</v>
      </c>
      <c r="D6844" t="str">
        <f t="shared" ca="1" si="1805"/>
        <v>Pickles</v>
      </c>
      <c r="E6844">
        <f t="shared" ca="1" si="1806"/>
        <v>123</v>
      </c>
      <c r="F6844" s="3">
        <f t="shared" ca="1" si="1807"/>
        <v>385</v>
      </c>
      <c r="G6844">
        <f t="shared" ca="1" si="1808"/>
        <v>47355</v>
      </c>
      <c r="H6844">
        <f t="shared" ca="1" si="1809"/>
        <v>22730.400000000001</v>
      </c>
      <c r="I6844">
        <f t="shared" ca="1" si="1810"/>
        <v>1846</v>
      </c>
      <c r="J6844">
        <f t="shared" ca="1" si="1811"/>
        <v>2930</v>
      </c>
      <c r="K6844" s="1">
        <f t="shared" ca="1" si="1812"/>
        <v>46158</v>
      </c>
      <c r="L6844" s="1">
        <f t="shared" ca="1" si="1813"/>
        <v>46168</v>
      </c>
      <c r="M6844" s="1">
        <f t="shared" ca="1" si="1814"/>
        <v>46173</v>
      </c>
      <c r="N6844">
        <f t="shared" ca="1" si="1815"/>
        <v>27506.400000000001</v>
      </c>
      <c r="O6844" s="3">
        <f t="shared" ca="1" si="1816"/>
        <v>19848.599999999999</v>
      </c>
      <c r="P6844" s="2">
        <f t="shared" ca="1" si="1817"/>
        <v>0.41914475768134302</v>
      </c>
      <c r="Q6844" t="str">
        <f t="shared" ca="1" si="1818"/>
        <v>Late</v>
      </c>
    </row>
    <row r="6845" spans="1:17" x14ac:dyDescent="0.3">
      <c r="A6845" t="str">
        <f t="shared" si="1802"/>
        <v>S06844</v>
      </c>
      <c r="B6845" t="str">
        <f t="shared" ca="1" si="1803"/>
        <v>Beta Imports</v>
      </c>
      <c r="C6845" t="str">
        <f t="shared" ca="1" si="1804"/>
        <v>Singapore</v>
      </c>
      <c r="D6845" t="str">
        <f t="shared" ca="1" si="1805"/>
        <v>Rice</v>
      </c>
      <c r="E6845">
        <f t="shared" ca="1" si="1806"/>
        <v>362</v>
      </c>
      <c r="F6845" s="3">
        <f t="shared" ca="1" si="1807"/>
        <v>412</v>
      </c>
      <c r="G6845">
        <f t="shared" ca="1" si="1808"/>
        <v>149144</v>
      </c>
      <c r="H6845">
        <f t="shared" ca="1" si="1809"/>
        <v>105892.24</v>
      </c>
      <c r="I6845">
        <f t="shared" ca="1" si="1810"/>
        <v>8453</v>
      </c>
      <c r="J6845">
        <f t="shared" ca="1" si="1811"/>
        <v>3927</v>
      </c>
      <c r="K6845" s="1">
        <f t="shared" ca="1" si="1812"/>
        <v>46252</v>
      </c>
      <c r="L6845" s="1">
        <f t="shared" ca="1" si="1813"/>
        <v>46266</v>
      </c>
      <c r="M6845" s="1">
        <f t="shared" ca="1" si="1814"/>
        <v>46269</v>
      </c>
      <c r="N6845">
        <f t="shared" ca="1" si="1815"/>
        <v>118272.24</v>
      </c>
      <c r="O6845" s="3">
        <f t="shared" ca="1" si="1816"/>
        <v>30871.759999999995</v>
      </c>
      <c r="P6845" s="2">
        <f t="shared" ca="1" si="1817"/>
        <v>0.20699297323392155</v>
      </c>
      <c r="Q6845" t="str">
        <f t="shared" ca="1" si="1818"/>
        <v>Late</v>
      </c>
    </row>
    <row r="6846" spans="1:17" x14ac:dyDescent="0.3">
      <c r="A6846" t="str">
        <f t="shared" si="1802"/>
        <v>S06845</v>
      </c>
      <c r="B6846" t="str">
        <f t="shared" ca="1" si="1803"/>
        <v>Alpha Traders</v>
      </c>
      <c r="C6846" t="str">
        <f t="shared" ca="1" si="1804"/>
        <v>UAE</v>
      </c>
      <c r="D6846" t="str">
        <f t="shared" ca="1" si="1805"/>
        <v>Sauces</v>
      </c>
      <c r="E6846">
        <f t="shared" ca="1" si="1806"/>
        <v>390</v>
      </c>
      <c r="F6846" s="3">
        <f t="shared" ca="1" si="1807"/>
        <v>780</v>
      </c>
      <c r="G6846">
        <f t="shared" ca="1" si="1808"/>
        <v>304200</v>
      </c>
      <c r="H6846">
        <f t="shared" ca="1" si="1809"/>
        <v>197730</v>
      </c>
      <c r="I6846">
        <f t="shared" ca="1" si="1810"/>
        <v>10683</v>
      </c>
      <c r="J6846">
        <f t="shared" ca="1" si="1811"/>
        <v>1358</v>
      </c>
      <c r="K6846" s="1">
        <f t="shared" ca="1" si="1812"/>
        <v>45998</v>
      </c>
      <c r="L6846" s="1">
        <f t="shared" ca="1" si="1813"/>
        <v>46012</v>
      </c>
      <c r="M6846" s="1">
        <f t="shared" ca="1" si="1814"/>
        <v>46013</v>
      </c>
      <c r="N6846">
        <f t="shared" ca="1" si="1815"/>
        <v>209771</v>
      </c>
      <c r="O6846" s="3">
        <f t="shared" ca="1" si="1816"/>
        <v>94429</v>
      </c>
      <c r="P6846" s="2">
        <f t="shared" ca="1" si="1817"/>
        <v>0.31041748849441159</v>
      </c>
      <c r="Q6846" t="str">
        <f t="shared" ca="1" si="1818"/>
        <v>Late</v>
      </c>
    </row>
    <row r="6847" spans="1:17" x14ac:dyDescent="0.3">
      <c r="A6847" t="str">
        <f t="shared" si="1802"/>
        <v>S06846</v>
      </c>
      <c r="B6847" t="str">
        <f t="shared" ca="1" si="1803"/>
        <v>Global Foods</v>
      </c>
      <c r="C6847" t="str">
        <f t="shared" ca="1" si="1804"/>
        <v>UAE</v>
      </c>
      <c r="D6847" t="str">
        <f t="shared" ca="1" si="1805"/>
        <v>Sauces</v>
      </c>
      <c r="E6847">
        <f t="shared" ca="1" si="1806"/>
        <v>169</v>
      </c>
      <c r="F6847" s="3">
        <f t="shared" ca="1" si="1807"/>
        <v>639</v>
      </c>
      <c r="G6847">
        <f t="shared" ca="1" si="1808"/>
        <v>107991</v>
      </c>
      <c r="H6847">
        <f t="shared" ca="1" si="1809"/>
        <v>55075.41</v>
      </c>
      <c r="I6847">
        <f t="shared" ca="1" si="1810"/>
        <v>3148</v>
      </c>
      <c r="J6847">
        <f t="shared" ca="1" si="1811"/>
        <v>885</v>
      </c>
      <c r="K6847" s="1">
        <f t="shared" ca="1" si="1812"/>
        <v>46129</v>
      </c>
      <c r="L6847" s="1">
        <f t="shared" ca="1" si="1813"/>
        <v>46138</v>
      </c>
      <c r="M6847" s="1">
        <f t="shared" ca="1" si="1814"/>
        <v>46136</v>
      </c>
      <c r="N6847">
        <f t="shared" ca="1" si="1815"/>
        <v>59108.41</v>
      </c>
      <c r="O6847" s="3">
        <f t="shared" ca="1" si="1816"/>
        <v>48882.59</v>
      </c>
      <c r="P6847" s="2">
        <f t="shared" ca="1" si="1817"/>
        <v>0.45265429526534617</v>
      </c>
      <c r="Q6847" t="str">
        <f t="shared" ca="1" si="1818"/>
        <v>On Time</v>
      </c>
    </row>
    <row r="6848" spans="1:17" x14ac:dyDescent="0.3">
      <c r="A6848" t="str">
        <f t="shared" si="1802"/>
        <v>S06847</v>
      </c>
      <c r="B6848" t="str">
        <f t="shared" ca="1" si="1803"/>
        <v>Prime Wholesale</v>
      </c>
      <c r="C6848" t="str">
        <f t="shared" ca="1" si="1804"/>
        <v>Canada</v>
      </c>
      <c r="D6848" t="str">
        <f t="shared" ca="1" si="1805"/>
        <v>Spices</v>
      </c>
      <c r="E6848">
        <f t="shared" ca="1" si="1806"/>
        <v>489</v>
      </c>
      <c r="F6848" s="3">
        <f t="shared" ca="1" si="1807"/>
        <v>418</v>
      </c>
      <c r="G6848">
        <f t="shared" ca="1" si="1808"/>
        <v>204402</v>
      </c>
      <c r="H6848">
        <f t="shared" ca="1" si="1809"/>
        <v>122641.2</v>
      </c>
      <c r="I6848">
        <f t="shared" ca="1" si="1810"/>
        <v>2739</v>
      </c>
      <c r="J6848">
        <f t="shared" ca="1" si="1811"/>
        <v>2229</v>
      </c>
      <c r="K6848" s="1">
        <f t="shared" ca="1" si="1812"/>
        <v>45860</v>
      </c>
      <c r="L6848" s="1">
        <f t="shared" ca="1" si="1813"/>
        <v>45878</v>
      </c>
      <c r="M6848" s="1">
        <f t="shared" ca="1" si="1814"/>
        <v>45876</v>
      </c>
      <c r="N6848">
        <f t="shared" ca="1" si="1815"/>
        <v>127609.2</v>
      </c>
      <c r="O6848" s="3">
        <f t="shared" ca="1" si="1816"/>
        <v>76792.800000000003</v>
      </c>
      <c r="P6848" s="2">
        <f t="shared" ca="1" si="1817"/>
        <v>0.37569495406111486</v>
      </c>
      <c r="Q6848" t="str">
        <f t="shared" ca="1" si="1818"/>
        <v>On Time</v>
      </c>
    </row>
    <row r="6849" spans="1:17" x14ac:dyDescent="0.3">
      <c r="A6849" t="str">
        <f t="shared" si="1802"/>
        <v>S06848</v>
      </c>
      <c r="B6849" t="str">
        <f t="shared" ca="1" si="1803"/>
        <v>Prime Wholesale</v>
      </c>
      <c r="C6849" t="str">
        <f t="shared" ca="1" si="1804"/>
        <v>UAE</v>
      </c>
      <c r="D6849" t="str">
        <f t="shared" ca="1" si="1805"/>
        <v>Sauces</v>
      </c>
      <c r="E6849">
        <f t="shared" ca="1" si="1806"/>
        <v>450</v>
      </c>
      <c r="F6849" s="3">
        <f t="shared" ca="1" si="1807"/>
        <v>561</v>
      </c>
      <c r="G6849">
        <f t="shared" ca="1" si="1808"/>
        <v>252450</v>
      </c>
      <c r="H6849">
        <f t="shared" ca="1" si="1809"/>
        <v>181764</v>
      </c>
      <c r="I6849">
        <f t="shared" ca="1" si="1810"/>
        <v>4921</v>
      </c>
      <c r="J6849">
        <f t="shared" ca="1" si="1811"/>
        <v>879</v>
      </c>
      <c r="K6849" s="1">
        <f t="shared" ca="1" si="1812"/>
        <v>46316</v>
      </c>
      <c r="L6849" s="1">
        <f t="shared" ca="1" si="1813"/>
        <v>46335</v>
      </c>
      <c r="M6849" s="1">
        <f t="shared" ca="1" si="1814"/>
        <v>46340</v>
      </c>
      <c r="N6849">
        <f t="shared" ca="1" si="1815"/>
        <v>187564</v>
      </c>
      <c r="O6849" s="3">
        <f t="shared" ca="1" si="1816"/>
        <v>64886</v>
      </c>
      <c r="P6849" s="2">
        <f t="shared" ca="1" si="1817"/>
        <v>0.25702515349574173</v>
      </c>
      <c r="Q6849" t="str">
        <f t="shared" ca="1" si="1818"/>
        <v>Late</v>
      </c>
    </row>
    <row r="6850" spans="1:17" x14ac:dyDescent="0.3">
      <c r="A6850" t="str">
        <f t="shared" si="1802"/>
        <v>S06849</v>
      </c>
      <c r="B6850" t="str">
        <f t="shared" ca="1" si="1803"/>
        <v>Prime Wholesale</v>
      </c>
      <c r="C6850" t="str">
        <f t="shared" ca="1" si="1804"/>
        <v>UK</v>
      </c>
      <c r="D6850" t="str">
        <f t="shared" ca="1" si="1805"/>
        <v>Tea</v>
      </c>
      <c r="E6850">
        <f t="shared" ca="1" si="1806"/>
        <v>185</v>
      </c>
      <c r="F6850" s="3">
        <f t="shared" ca="1" si="1807"/>
        <v>773</v>
      </c>
      <c r="G6850">
        <f t="shared" ca="1" si="1808"/>
        <v>143005</v>
      </c>
      <c r="H6850">
        <f t="shared" ca="1" si="1809"/>
        <v>92953.25</v>
      </c>
      <c r="I6850">
        <f t="shared" ca="1" si="1810"/>
        <v>4040</v>
      </c>
      <c r="J6850">
        <f t="shared" ca="1" si="1811"/>
        <v>1708</v>
      </c>
      <c r="K6850" s="1">
        <f t="shared" ca="1" si="1812"/>
        <v>46188</v>
      </c>
      <c r="L6850" s="1">
        <f t="shared" ca="1" si="1813"/>
        <v>46207</v>
      </c>
      <c r="M6850" s="1">
        <f t="shared" ca="1" si="1814"/>
        <v>46213</v>
      </c>
      <c r="N6850">
        <f t="shared" ca="1" si="1815"/>
        <v>98701.25</v>
      </c>
      <c r="O6850" s="3">
        <f t="shared" ca="1" si="1816"/>
        <v>44303.75</v>
      </c>
      <c r="P6850" s="2">
        <f t="shared" ca="1" si="1817"/>
        <v>0.30980560120275513</v>
      </c>
      <c r="Q6850" t="str">
        <f t="shared" ca="1" si="1818"/>
        <v>Late</v>
      </c>
    </row>
    <row r="6851" spans="1:17" x14ac:dyDescent="0.3">
      <c r="A6851" t="str">
        <f t="shared" ref="A6851:A6914" si="1819">"S"&amp;TEXT(ROW()-1,"00000")</f>
        <v>S06850</v>
      </c>
      <c r="B6851" t="str">
        <f t="shared" ref="B6851:B6914" ca="1" si="1820">CHOOSE(RANDBETWEEN(1,6),"Alpha Traders","Beta Imports","Global Foods","FreshMart Ltd","Oceanic Exports","Prime Wholesale")</f>
        <v>Beta Imports</v>
      </c>
      <c r="C6851" t="str">
        <f t="shared" ref="C6851:C6914" ca="1" si="1821">CHOOSE(RANDBETWEEN(1,5),"UK","UAE","Canada","Australia","Singapore")</f>
        <v>Singapore</v>
      </c>
      <c r="D6851" t="str">
        <f t="shared" ref="D6851:D6914" ca="1" si="1822">CHOOSE(RANDBETWEEN(1,5),"Pickles","Spices","Tea","Rice","Sauces")</f>
        <v>Spices</v>
      </c>
      <c r="E6851">
        <f t="shared" ref="E6851:E6914" ca="1" si="1823">RANDBETWEEN(50,500)</f>
        <v>378</v>
      </c>
      <c r="F6851" s="3">
        <f t="shared" ref="F6851:F6914" ca="1" si="1824">RANDBETWEEN(100,800)</f>
        <v>253</v>
      </c>
      <c r="G6851">
        <f t="shared" ref="G6851:G6914" ca="1" si="1825">E6851*F6851</f>
        <v>95634</v>
      </c>
      <c r="H6851">
        <f t="shared" ref="H6851:H6914" ca="1" si="1826">ROUND(G6851*RANDBETWEEN(45,75)/100,2)</f>
        <v>49729.68</v>
      </c>
      <c r="I6851">
        <f t="shared" ref="I6851:I6914" ca="1" si="1827">RANDBETWEEN(1500,12000)</f>
        <v>8273</v>
      </c>
      <c r="J6851">
        <f t="shared" ref="J6851:J6914" ca="1" si="1828">RANDBETWEEN(500,4000)</f>
        <v>3641</v>
      </c>
      <c r="K6851" s="1">
        <f t="shared" ref="K6851:K6914" ca="1" si="1829">DATE(2025,1,1)+RANDBETWEEN(0,729)</f>
        <v>45928</v>
      </c>
      <c r="L6851" s="1">
        <f t="shared" ref="L6851:L6914" ca="1" si="1830">K6851+RANDBETWEEN(7,20)</f>
        <v>45943</v>
      </c>
      <c r="M6851" s="1">
        <f t="shared" ref="M6851:M6914" ca="1" si="1831">L6851+RANDBETWEEN(-3,6)</f>
        <v>45942</v>
      </c>
      <c r="N6851">
        <f t="shared" ref="N6851:N6914" ca="1" si="1832">H6851+I6851+J6851</f>
        <v>61643.68</v>
      </c>
      <c r="O6851" s="3">
        <f t="shared" ref="O6851:O6914" ca="1" si="1833">G6851-N6851</f>
        <v>33990.32</v>
      </c>
      <c r="P6851" s="2">
        <f t="shared" ref="P6851:P6914" ca="1" si="1834">IFERROR(O6851/G6851,0)</f>
        <v>0.35542087542087542</v>
      </c>
      <c r="Q6851" t="str">
        <f t="shared" ref="Q6851:Q6914" ca="1" si="1835">IF(M6851&lt;=L6851,"On Time","Late")</f>
        <v>On Time</v>
      </c>
    </row>
    <row r="6852" spans="1:17" x14ac:dyDescent="0.3">
      <c r="A6852" t="str">
        <f t="shared" si="1819"/>
        <v>S06851</v>
      </c>
      <c r="B6852" t="str">
        <f t="shared" ca="1" si="1820"/>
        <v>Oceanic Exports</v>
      </c>
      <c r="C6852" t="str">
        <f t="shared" ca="1" si="1821"/>
        <v>Australia</v>
      </c>
      <c r="D6852" t="str">
        <f t="shared" ca="1" si="1822"/>
        <v>Tea</v>
      </c>
      <c r="E6852">
        <f t="shared" ca="1" si="1823"/>
        <v>162</v>
      </c>
      <c r="F6852" s="3">
        <f t="shared" ca="1" si="1824"/>
        <v>392</v>
      </c>
      <c r="G6852">
        <f t="shared" ca="1" si="1825"/>
        <v>63504</v>
      </c>
      <c r="H6852">
        <f t="shared" ca="1" si="1826"/>
        <v>40007.519999999997</v>
      </c>
      <c r="I6852">
        <f t="shared" ca="1" si="1827"/>
        <v>5950</v>
      </c>
      <c r="J6852">
        <f t="shared" ca="1" si="1828"/>
        <v>2436</v>
      </c>
      <c r="K6852" s="1">
        <f t="shared" ca="1" si="1829"/>
        <v>45778</v>
      </c>
      <c r="L6852" s="1">
        <f t="shared" ca="1" si="1830"/>
        <v>45792</v>
      </c>
      <c r="M6852" s="1">
        <f t="shared" ca="1" si="1831"/>
        <v>45793</v>
      </c>
      <c r="N6852">
        <f t="shared" ca="1" si="1832"/>
        <v>48393.52</v>
      </c>
      <c r="O6852" s="3">
        <f t="shared" ca="1" si="1833"/>
        <v>15110.480000000003</v>
      </c>
      <c r="P6852" s="2">
        <f t="shared" ca="1" si="1834"/>
        <v>0.23794532627865966</v>
      </c>
      <c r="Q6852" t="str">
        <f t="shared" ca="1" si="1835"/>
        <v>Late</v>
      </c>
    </row>
    <row r="6853" spans="1:17" x14ac:dyDescent="0.3">
      <c r="A6853" t="str">
        <f t="shared" si="1819"/>
        <v>S06852</v>
      </c>
      <c r="B6853" t="str">
        <f t="shared" ca="1" si="1820"/>
        <v>Beta Imports</v>
      </c>
      <c r="C6853" t="str">
        <f t="shared" ca="1" si="1821"/>
        <v>UAE</v>
      </c>
      <c r="D6853" t="str">
        <f t="shared" ca="1" si="1822"/>
        <v>Tea</v>
      </c>
      <c r="E6853">
        <f t="shared" ca="1" si="1823"/>
        <v>434</v>
      </c>
      <c r="F6853" s="3">
        <f t="shared" ca="1" si="1824"/>
        <v>333</v>
      </c>
      <c r="G6853">
        <f t="shared" ca="1" si="1825"/>
        <v>144522</v>
      </c>
      <c r="H6853">
        <f t="shared" ca="1" si="1826"/>
        <v>93939.3</v>
      </c>
      <c r="I6853">
        <f t="shared" ca="1" si="1827"/>
        <v>3506</v>
      </c>
      <c r="J6853">
        <f t="shared" ca="1" si="1828"/>
        <v>3151</v>
      </c>
      <c r="K6853" s="1">
        <f t="shared" ca="1" si="1829"/>
        <v>46120</v>
      </c>
      <c r="L6853" s="1">
        <f t="shared" ca="1" si="1830"/>
        <v>46132</v>
      </c>
      <c r="M6853" s="1">
        <f t="shared" ca="1" si="1831"/>
        <v>46138</v>
      </c>
      <c r="N6853">
        <f t="shared" ca="1" si="1832"/>
        <v>100596.3</v>
      </c>
      <c r="O6853" s="3">
        <f t="shared" ca="1" si="1833"/>
        <v>43925.7</v>
      </c>
      <c r="P6853" s="2">
        <f t="shared" ca="1" si="1834"/>
        <v>0.30393780877651844</v>
      </c>
      <c r="Q6853" t="str">
        <f t="shared" ca="1" si="1835"/>
        <v>Late</v>
      </c>
    </row>
    <row r="6854" spans="1:17" x14ac:dyDescent="0.3">
      <c r="A6854" t="str">
        <f t="shared" si="1819"/>
        <v>S06853</v>
      </c>
      <c r="B6854" t="str">
        <f t="shared" ca="1" si="1820"/>
        <v>FreshMart Ltd</v>
      </c>
      <c r="C6854" t="str">
        <f t="shared" ca="1" si="1821"/>
        <v>Australia</v>
      </c>
      <c r="D6854" t="str">
        <f t="shared" ca="1" si="1822"/>
        <v>Spices</v>
      </c>
      <c r="E6854">
        <f t="shared" ca="1" si="1823"/>
        <v>253</v>
      </c>
      <c r="F6854" s="3">
        <f t="shared" ca="1" si="1824"/>
        <v>732</v>
      </c>
      <c r="G6854">
        <f t="shared" ca="1" si="1825"/>
        <v>185196</v>
      </c>
      <c r="H6854">
        <f t="shared" ca="1" si="1826"/>
        <v>105561.72</v>
      </c>
      <c r="I6854">
        <f t="shared" ca="1" si="1827"/>
        <v>11030</v>
      </c>
      <c r="J6854">
        <f t="shared" ca="1" si="1828"/>
        <v>3834</v>
      </c>
      <c r="K6854" s="1">
        <f t="shared" ca="1" si="1829"/>
        <v>45951</v>
      </c>
      <c r="L6854" s="1">
        <f t="shared" ca="1" si="1830"/>
        <v>45965</v>
      </c>
      <c r="M6854" s="1">
        <f t="shared" ca="1" si="1831"/>
        <v>45963</v>
      </c>
      <c r="N6854">
        <f t="shared" ca="1" si="1832"/>
        <v>120425.72</v>
      </c>
      <c r="O6854" s="3">
        <f t="shared" ca="1" si="1833"/>
        <v>64770.28</v>
      </c>
      <c r="P6854" s="2">
        <f t="shared" ca="1" si="1834"/>
        <v>0.34973908723730535</v>
      </c>
      <c r="Q6854" t="str">
        <f t="shared" ca="1" si="1835"/>
        <v>On Time</v>
      </c>
    </row>
    <row r="6855" spans="1:17" x14ac:dyDescent="0.3">
      <c r="A6855" t="str">
        <f t="shared" si="1819"/>
        <v>S06854</v>
      </c>
      <c r="B6855" t="str">
        <f t="shared" ca="1" si="1820"/>
        <v>Alpha Traders</v>
      </c>
      <c r="C6855" t="str">
        <f t="shared" ca="1" si="1821"/>
        <v>UAE</v>
      </c>
      <c r="D6855" t="str">
        <f t="shared" ca="1" si="1822"/>
        <v>Rice</v>
      </c>
      <c r="E6855">
        <f t="shared" ca="1" si="1823"/>
        <v>61</v>
      </c>
      <c r="F6855" s="3">
        <f t="shared" ca="1" si="1824"/>
        <v>535</v>
      </c>
      <c r="G6855">
        <f t="shared" ca="1" si="1825"/>
        <v>32635</v>
      </c>
      <c r="H6855">
        <f t="shared" ca="1" si="1826"/>
        <v>21212.75</v>
      </c>
      <c r="I6855">
        <f t="shared" ca="1" si="1827"/>
        <v>8889</v>
      </c>
      <c r="J6855">
        <f t="shared" ca="1" si="1828"/>
        <v>3077</v>
      </c>
      <c r="K6855" s="1">
        <f t="shared" ca="1" si="1829"/>
        <v>45684</v>
      </c>
      <c r="L6855" s="1">
        <f t="shared" ca="1" si="1830"/>
        <v>45698</v>
      </c>
      <c r="M6855" s="1">
        <f t="shared" ca="1" si="1831"/>
        <v>45702</v>
      </c>
      <c r="N6855">
        <f t="shared" ca="1" si="1832"/>
        <v>33178.75</v>
      </c>
      <c r="O6855" s="3">
        <f t="shared" ca="1" si="1833"/>
        <v>-543.75</v>
      </c>
      <c r="P6855" s="2">
        <f t="shared" ca="1" si="1834"/>
        <v>-1.6661559675195343E-2</v>
      </c>
      <c r="Q6855" t="str">
        <f t="shared" ca="1" si="1835"/>
        <v>Late</v>
      </c>
    </row>
    <row r="6856" spans="1:17" x14ac:dyDescent="0.3">
      <c r="A6856" t="str">
        <f t="shared" si="1819"/>
        <v>S06855</v>
      </c>
      <c r="B6856" t="str">
        <f t="shared" ca="1" si="1820"/>
        <v>Global Foods</v>
      </c>
      <c r="C6856" t="str">
        <f t="shared" ca="1" si="1821"/>
        <v>UAE</v>
      </c>
      <c r="D6856" t="str">
        <f t="shared" ca="1" si="1822"/>
        <v>Sauces</v>
      </c>
      <c r="E6856">
        <f t="shared" ca="1" si="1823"/>
        <v>272</v>
      </c>
      <c r="F6856" s="3">
        <f t="shared" ca="1" si="1824"/>
        <v>759</v>
      </c>
      <c r="G6856">
        <f t="shared" ca="1" si="1825"/>
        <v>206448</v>
      </c>
      <c r="H6856">
        <f t="shared" ca="1" si="1826"/>
        <v>146578.07999999999</v>
      </c>
      <c r="I6856">
        <f t="shared" ca="1" si="1827"/>
        <v>2150</v>
      </c>
      <c r="J6856">
        <f t="shared" ca="1" si="1828"/>
        <v>2142</v>
      </c>
      <c r="K6856" s="1">
        <f t="shared" ca="1" si="1829"/>
        <v>45923</v>
      </c>
      <c r="L6856" s="1">
        <f t="shared" ca="1" si="1830"/>
        <v>45932</v>
      </c>
      <c r="M6856" s="1">
        <f t="shared" ca="1" si="1831"/>
        <v>45932</v>
      </c>
      <c r="N6856">
        <f t="shared" ca="1" si="1832"/>
        <v>150870.07999999999</v>
      </c>
      <c r="O6856" s="3">
        <f t="shared" ca="1" si="1833"/>
        <v>55577.920000000013</v>
      </c>
      <c r="P6856" s="2">
        <f t="shared" ca="1" si="1834"/>
        <v>0.2692102611795707</v>
      </c>
      <c r="Q6856" t="str">
        <f t="shared" ca="1" si="1835"/>
        <v>On Time</v>
      </c>
    </row>
    <row r="6857" spans="1:17" x14ac:dyDescent="0.3">
      <c r="A6857" t="str">
        <f t="shared" si="1819"/>
        <v>S06856</v>
      </c>
      <c r="B6857" t="str">
        <f t="shared" ca="1" si="1820"/>
        <v>Prime Wholesale</v>
      </c>
      <c r="C6857" t="str">
        <f t="shared" ca="1" si="1821"/>
        <v>UK</v>
      </c>
      <c r="D6857" t="str">
        <f t="shared" ca="1" si="1822"/>
        <v>Spices</v>
      </c>
      <c r="E6857">
        <f t="shared" ca="1" si="1823"/>
        <v>276</v>
      </c>
      <c r="F6857" s="3">
        <f t="shared" ca="1" si="1824"/>
        <v>115</v>
      </c>
      <c r="G6857">
        <f t="shared" ca="1" si="1825"/>
        <v>31740</v>
      </c>
      <c r="H6857">
        <f t="shared" ca="1" si="1826"/>
        <v>18091.8</v>
      </c>
      <c r="I6857">
        <f t="shared" ca="1" si="1827"/>
        <v>3621</v>
      </c>
      <c r="J6857">
        <f t="shared" ca="1" si="1828"/>
        <v>1180</v>
      </c>
      <c r="K6857" s="1">
        <f t="shared" ca="1" si="1829"/>
        <v>45902</v>
      </c>
      <c r="L6857" s="1">
        <f t="shared" ca="1" si="1830"/>
        <v>45919</v>
      </c>
      <c r="M6857" s="1">
        <f t="shared" ca="1" si="1831"/>
        <v>45925</v>
      </c>
      <c r="N6857">
        <f t="shared" ca="1" si="1832"/>
        <v>22892.799999999999</v>
      </c>
      <c r="O6857" s="3">
        <f t="shared" ca="1" si="1833"/>
        <v>8847.2000000000007</v>
      </c>
      <c r="P6857" s="2">
        <f t="shared" ca="1" si="1834"/>
        <v>0.27873976055450539</v>
      </c>
      <c r="Q6857" t="str">
        <f t="shared" ca="1" si="1835"/>
        <v>Late</v>
      </c>
    </row>
    <row r="6858" spans="1:17" x14ac:dyDescent="0.3">
      <c r="A6858" t="str">
        <f t="shared" si="1819"/>
        <v>S06857</v>
      </c>
      <c r="B6858" t="str">
        <f t="shared" ca="1" si="1820"/>
        <v>Oceanic Exports</v>
      </c>
      <c r="C6858" t="str">
        <f t="shared" ca="1" si="1821"/>
        <v>Singapore</v>
      </c>
      <c r="D6858" t="str">
        <f t="shared" ca="1" si="1822"/>
        <v>Rice</v>
      </c>
      <c r="E6858">
        <f t="shared" ca="1" si="1823"/>
        <v>490</v>
      </c>
      <c r="F6858" s="3">
        <f t="shared" ca="1" si="1824"/>
        <v>227</v>
      </c>
      <c r="G6858">
        <f t="shared" ca="1" si="1825"/>
        <v>111230</v>
      </c>
      <c r="H6858">
        <f t="shared" ca="1" si="1826"/>
        <v>50053.5</v>
      </c>
      <c r="I6858">
        <f t="shared" ca="1" si="1827"/>
        <v>4405</v>
      </c>
      <c r="J6858">
        <f t="shared" ca="1" si="1828"/>
        <v>1239</v>
      </c>
      <c r="K6858" s="1">
        <f t="shared" ca="1" si="1829"/>
        <v>45817</v>
      </c>
      <c r="L6858" s="1">
        <f t="shared" ca="1" si="1830"/>
        <v>45825</v>
      </c>
      <c r="M6858" s="1">
        <f t="shared" ca="1" si="1831"/>
        <v>45831</v>
      </c>
      <c r="N6858">
        <f t="shared" ca="1" si="1832"/>
        <v>55697.5</v>
      </c>
      <c r="O6858" s="3">
        <f t="shared" ca="1" si="1833"/>
        <v>55532.5</v>
      </c>
      <c r="P6858" s="2">
        <f t="shared" ca="1" si="1834"/>
        <v>0.49925829362582036</v>
      </c>
      <c r="Q6858" t="str">
        <f t="shared" ca="1" si="1835"/>
        <v>Late</v>
      </c>
    </row>
    <row r="6859" spans="1:17" x14ac:dyDescent="0.3">
      <c r="A6859" t="str">
        <f t="shared" si="1819"/>
        <v>S06858</v>
      </c>
      <c r="B6859" t="str">
        <f t="shared" ca="1" si="1820"/>
        <v>Oceanic Exports</v>
      </c>
      <c r="C6859" t="str">
        <f t="shared" ca="1" si="1821"/>
        <v>Canada</v>
      </c>
      <c r="D6859" t="str">
        <f t="shared" ca="1" si="1822"/>
        <v>Tea</v>
      </c>
      <c r="E6859">
        <f t="shared" ca="1" si="1823"/>
        <v>383</v>
      </c>
      <c r="F6859" s="3">
        <f t="shared" ca="1" si="1824"/>
        <v>162</v>
      </c>
      <c r="G6859">
        <f t="shared" ca="1" si="1825"/>
        <v>62046</v>
      </c>
      <c r="H6859">
        <f t="shared" ca="1" si="1826"/>
        <v>29782.080000000002</v>
      </c>
      <c r="I6859">
        <f t="shared" ca="1" si="1827"/>
        <v>7745</v>
      </c>
      <c r="J6859">
        <f t="shared" ca="1" si="1828"/>
        <v>1610</v>
      </c>
      <c r="K6859" s="1">
        <f t="shared" ca="1" si="1829"/>
        <v>45910</v>
      </c>
      <c r="L6859" s="1">
        <f t="shared" ca="1" si="1830"/>
        <v>45926</v>
      </c>
      <c r="M6859" s="1">
        <f t="shared" ca="1" si="1831"/>
        <v>45929</v>
      </c>
      <c r="N6859">
        <f t="shared" ca="1" si="1832"/>
        <v>39137.08</v>
      </c>
      <c r="O6859" s="3">
        <f t="shared" ca="1" si="1833"/>
        <v>22908.92</v>
      </c>
      <c r="P6859" s="2">
        <f t="shared" ca="1" si="1834"/>
        <v>0.36922476871998194</v>
      </c>
      <c r="Q6859" t="str">
        <f t="shared" ca="1" si="1835"/>
        <v>Late</v>
      </c>
    </row>
    <row r="6860" spans="1:17" x14ac:dyDescent="0.3">
      <c r="A6860" t="str">
        <f t="shared" si="1819"/>
        <v>S06859</v>
      </c>
      <c r="B6860" t="str">
        <f t="shared" ca="1" si="1820"/>
        <v>FreshMart Ltd</v>
      </c>
      <c r="C6860" t="str">
        <f t="shared" ca="1" si="1821"/>
        <v>Australia</v>
      </c>
      <c r="D6860" t="str">
        <f t="shared" ca="1" si="1822"/>
        <v>Sauces</v>
      </c>
      <c r="E6860">
        <f t="shared" ca="1" si="1823"/>
        <v>266</v>
      </c>
      <c r="F6860" s="3">
        <f t="shared" ca="1" si="1824"/>
        <v>408</v>
      </c>
      <c r="G6860">
        <f t="shared" ca="1" si="1825"/>
        <v>108528</v>
      </c>
      <c r="H6860">
        <f t="shared" ca="1" si="1826"/>
        <v>48837.599999999999</v>
      </c>
      <c r="I6860">
        <f t="shared" ca="1" si="1827"/>
        <v>5980</v>
      </c>
      <c r="J6860">
        <f t="shared" ca="1" si="1828"/>
        <v>2812</v>
      </c>
      <c r="K6860" s="1">
        <f t="shared" ca="1" si="1829"/>
        <v>45819</v>
      </c>
      <c r="L6860" s="1">
        <f t="shared" ca="1" si="1830"/>
        <v>45833</v>
      </c>
      <c r="M6860" s="1">
        <f t="shared" ca="1" si="1831"/>
        <v>45833</v>
      </c>
      <c r="N6860">
        <f t="shared" ca="1" si="1832"/>
        <v>57629.599999999999</v>
      </c>
      <c r="O6860" s="3">
        <f t="shared" ca="1" si="1833"/>
        <v>50898.400000000001</v>
      </c>
      <c r="P6860" s="2">
        <f t="shared" ca="1" si="1834"/>
        <v>0.46898864809081531</v>
      </c>
      <c r="Q6860" t="str">
        <f t="shared" ca="1" si="1835"/>
        <v>On Time</v>
      </c>
    </row>
    <row r="6861" spans="1:17" x14ac:dyDescent="0.3">
      <c r="A6861" t="str">
        <f t="shared" si="1819"/>
        <v>S06860</v>
      </c>
      <c r="B6861" t="str">
        <f t="shared" ca="1" si="1820"/>
        <v>Oceanic Exports</v>
      </c>
      <c r="C6861" t="str">
        <f t="shared" ca="1" si="1821"/>
        <v>Canada</v>
      </c>
      <c r="D6861" t="str">
        <f t="shared" ca="1" si="1822"/>
        <v>Rice</v>
      </c>
      <c r="E6861">
        <f t="shared" ca="1" si="1823"/>
        <v>260</v>
      </c>
      <c r="F6861" s="3">
        <f t="shared" ca="1" si="1824"/>
        <v>342</v>
      </c>
      <c r="G6861">
        <f t="shared" ca="1" si="1825"/>
        <v>88920</v>
      </c>
      <c r="H6861">
        <f t="shared" ca="1" si="1826"/>
        <v>54241.2</v>
      </c>
      <c r="I6861">
        <f t="shared" ca="1" si="1827"/>
        <v>11263</v>
      </c>
      <c r="J6861">
        <f t="shared" ca="1" si="1828"/>
        <v>1185</v>
      </c>
      <c r="K6861" s="1">
        <f t="shared" ca="1" si="1829"/>
        <v>45863</v>
      </c>
      <c r="L6861" s="1">
        <f t="shared" ca="1" si="1830"/>
        <v>45877</v>
      </c>
      <c r="M6861" s="1">
        <f t="shared" ca="1" si="1831"/>
        <v>45879</v>
      </c>
      <c r="N6861">
        <f t="shared" ca="1" si="1832"/>
        <v>66689.2</v>
      </c>
      <c r="O6861" s="3">
        <f t="shared" ca="1" si="1833"/>
        <v>22230.800000000003</v>
      </c>
      <c r="P6861" s="2">
        <f t="shared" ca="1" si="1834"/>
        <v>0.25000899685110217</v>
      </c>
      <c r="Q6861" t="str">
        <f t="shared" ca="1" si="1835"/>
        <v>Late</v>
      </c>
    </row>
    <row r="6862" spans="1:17" x14ac:dyDescent="0.3">
      <c r="A6862" t="str">
        <f t="shared" si="1819"/>
        <v>S06861</v>
      </c>
      <c r="B6862" t="str">
        <f t="shared" ca="1" si="1820"/>
        <v>Global Foods</v>
      </c>
      <c r="C6862" t="str">
        <f t="shared" ca="1" si="1821"/>
        <v>Australia</v>
      </c>
      <c r="D6862" t="str">
        <f t="shared" ca="1" si="1822"/>
        <v>Spices</v>
      </c>
      <c r="E6862">
        <f t="shared" ca="1" si="1823"/>
        <v>201</v>
      </c>
      <c r="F6862" s="3">
        <f t="shared" ca="1" si="1824"/>
        <v>511</v>
      </c>
      <c r="G6862">
        <f t="shared" ca="1" si="1825"/>
        <v>102711</v>
      </c>
      <c r="H6862">
        <f t="shared" ca="1" si="1826"/>
        <v>72924.81</v>
      </c>
      <c r="I6862">
        <f t="shared" ca="1" si="1827"/>
        <v>9552</v>
      </c>
      <c r="J6862">
        <f t="shared" ca="1" si="1828"/>
        <v>3247</v>
      </c>
      <c r="K6862" s="1">
        <f t="shared" ca="1" si="1829"/>
        <v>46166</v>
      </c>
      <c r="L6862" s="1">
        <f t="shared" ca="1" si="1830"/>
        <v>46182</v>
      </c>
      <c r="M6862" s="1">
        <f t="shared" ca="1" si="1831"/>
        <v>46188</v>
      </c>
      <c r="N6862">
        <f t="shared" ca="1" si="1832"/>
        <v>85723.81</v>
      </c>
      <c r="O6862" s="3">
        <f t="shared" ca="1" si="1833"/>
        <v>16987.190000000002</v>
      </c>
      <c r="P6862" s="2">
        <f t="shared" ca="1" si="1834"/>
        <v>0.16538822521443663</v>
      </c>
      <c r="Q6862" t="str">
        <f t="shared" ca="1" si="1835"/>
        <v>Late</v>
      </c>
    </row>
    <row r="6863" spans="1:17" x14ac:dyDescent="0.3">
      <c r="A6863" t="str">
        <f t="shared" si="1819"/>
        <v>S06862</v>
      </c>
      <c r="B6863" t="str">
        <f t="shared" ca="1" si="1820"/>
        <v>Oceanic Exports</v>
      </c>
      <c r="C6863" t="str">
        <f t="shared" ca="1" si="1821"/>
        <v>Singapore</v>
      </c>
      <c r="D6863" t="str">
        <f t="shared" ca="1" si="1822"/>
        <v>Rice</v>
      </c>
      <c r="E6863">
        <f t="shared" ca="1" si="1823"/>
        <v>375</v>
      </c>
      <c r="F6863" s="3">
        <f t="shared" ca="1" si="1824"/>
        <v>473</v>
      </c>
      <c r="G6863">
        <f t="shared" ca="1" si="1825"/>
        <v>177375</v>
      </c>
      <c r="H6863">
        <f t="shared" ca="1" si="1826"/>
        <v>90461.25</v>
      </c>
      <c r="I6863">
        <f t="shared" ca="1" si="1827"/>
        <v>11830</v>
      </c>
      <c r="J6863">
        <f t="shared" ca="1" si="1828"/>
        <v>3773</v>
      </c>
      <c r="K6863" s="1">
        <f t="shared" ca="1" si="1829"/>
        <v>46042</v>
      </c>
      <c r="L6863" s="1">
        <f t="shared" ca="1" si="1830"/>
        <v>46053</v>
      </c>
      <c r="M6863" s="1">
        <f t="shared" ca="1" si="1831"/>
        <v>46055</v>
      </c>
      <c r="N6863">
        <f t="shared" ca="1" si="1832"/>
        <v>106064.25</v>
      </c>
      <c r="O6863" s="3">
        <f t="shared" ca="1" si="1833"/>
        <v>71310.75</v>
      </c>
      <c r="P6863" s="2">
        <f t="shared" ca="1" si="1834"/>
        <v>0.40203382663847781</v>
      </c>
      <c r="Q6863" t="str">
        <f t="shared" ca="1" si="1835"/>
        <v>Late</v>
      </c>
    </row>
    <row r="6864" spans="1:17" x14ac:dyDescent="0.3">
      <c r="A6864" t="str">
        <f t="shared" si="1819"/>
        <v>S06863</v>
      </c>
      <c r="B6864" t="str">
        <f t="shared" ca="1" si="1820"/>
        <v>Oceanic Exports</v>
      </c>
      <c r="C6864" t="str">
        <f t="shared" ca="1" si="1821"/>
        <v>Australia</v>
      </c>
      <c r="D6864" t="str">
        <f t="shared" ca="1" si="1822"/>
        <v>Tea</v>
      </c>
      <c r="E6864">
        <f t="shared" ca="1" si="1823"/>
        <v>442</v>
      </c>
      <c r="F6864" s="3">
        <f t="shared" ca="1" si="1824"/>
        <v>354</v>
      </c>
      <c r="G6864">
        <f t="shared" ca="1" si="1825"/>
        <v>156468</v>
      </c>
      <c r="H6864">
        <f t="shared" ca="1" si="1826"/>
        <v>115786.32</v>
      </c>
      <c r="I6864">
        <f t="shared" ca="1" si="1827"/>
        <v>8587</v>
      </c>
      <c r="J6864">
        <f t="shared" ca="1" si="1828"/>
        <v>2063</v>
      </c>
      <c r="K6864" s="1">
        <f t="shared" ca="1" si="1829"/>
        <v>45997</v>
      </c>
      <c r="L6864" s="1">
        <f t="shared" ca="1" si="1830"/>
        <v>46007</v>
      </c>
      <c r="M6864" s="1">
        <f t="shared" ca="1" si="1831"/>
        <v>46009</v>
      </c>
      <c r="N6864">
        <f t="shared" ca="1" si="1832"/>
        <v>126436.32</v>
      </c>
      <c r="O6864" s="3">
        <f t="shared" ca="1" si="1833"/>
        <v>30031.679999999993</v>
      </c>
      <c r="P6864" s="2">
        <f t="shared" ca="1" si="1834"/>
        <v>0.19193496433775592</v>
      </c>
      <c r="Q6864" t="str">
        <f t="shared" ca="1" si="1835"/>
        <v>Late</v>
      </c>
    </row>
    <row r="6865" spans="1:17" x14ac:dyDescent="0.3">
      <c r="A6865" t="str">
        <f t="shared" si="1819"/>
        <v>S06864</v>
      </c>
      <c r="B6865" t="str">
        <f t="shared" ca="1" si="1820"/>
        <v>FreshMart Ltd</v>
      </c>
      <c r="C6865" t="str">
        <f t="shared" ca="1" si="1821"/>
        <v>Australia</v>
      </c>
      <c r="D6865" t="str">
        <f t="shared" ca="1" si="1822"/>
        <v>Tea</v>
      </c>
      <c r="E6865">
        <f t="shared" ca="1" si="1823"/>
        <v>130</v>
      </c>
      <c r="F6865" s="3">
        <f t="shared" ca="1" si="1824"/>
        <v>680</v>
      </c>
      <c r="G6865">
        <f t="shared" ca="1" si="1825"/>
        <v>88400</v>
      </c>
      <c r="H6865">
        <f t="shared" ca="1" si="1826"/>
        <v>55692</v>
      </c>
      <c r="I6865">
        <f t="shared" ca="1" si="1827"/>
        <v>10041</v>
      </c>
      <c r="J6865">
        <f t="shared" ca="1" si="1828"/>
        <v>3942</v>
      </c>
      <c r="K6865" s="1">
        <f t="shared" ca="1" si="1829"/>
        <v>46179</v>
      </c>
      <c r="L6865" s="1">
        <f t="shared" ca="1" si="1830"/>
        <v>46187</v>
      </c>
      <c r="M6865" s="1">
        <f t="shared" ca="1" si="1831"/>
        <v>46190</v>
      </c>
      <c r="N6865">
        <f t="shared" ca="1" si="1832"/>
        <v>69675</v>
      </c>
      <c r="O6865" s="3">
        <f t="shared" ca="1" si="1833"/>
        <v>18725</v>
      </c>
      <c r="P6865" s="2">
        <f t="shared" ca="1" si="1834"/>
        <v>0.21182126696832579</v>
      </c>
      <c r="Q6865" t="str">
        <f t="shared" ca="1" si="1835"/>
        <v>Late</v>
      </c>
    </row>
    <row r="6866" spans="1:17" x14ac:dyDescent="0.3">
      <c r="A6866" t="str">
        <f t="shared" si="1819"/>
        <v>S06865</v>
      </c>
      <c r="B6866" t="str">
        <f t="shared" ca="1" si="1820"/>
        <v>Alpha Traders</v>
      </c>
      <c r="C6866" t="str">
        <f t="shared" ca="1" si="1821"/>
        <v>Singapore</v>
      </c>
      <c r="D6866" t="str">
        <f t="shared" ca="1" si="1822"/>
        <v>Spices</v>
      </c>
      <c r="E6866">
        <f t="shared" ca="1" si="1823"/>
        <v>481</v>
      </c>
      <c r="F6866" s="3">
        <f t="shared" ca="1" si="1824"/>
        <v>686</v>
      </c>
      <c r="G6866">
        <f t="shared" ca="1" si="1825"/>
        <v>329966</v>
      </c>
      <c r="H6866">
        <f t="shared" ca="1" si="1826"/>
        <v>164983</v>
      </c>
      <c r="I6866">
        <f t="shared" ca="1" si="1827"/>
        <v>2631</v>
      </c>
      <c r="J6866">
        <f t="shared" ca="1" si="1828"/>
        <v>3936</v>
      </c>
      <c r="K6866" s="1">
        <f t="shared" ca="1" si="1829"/>
        <v>45875</v>
      </c>
      <c r="L6866" s="1">
        <f t="shared" ca="1" si="1830"/>
        <v>45886</v>
      </c>
      <c r="M6866" s="1">
        <f t="shared" ca="1" si="1831"/>
        <v>45883</v>
      </c>
      <c r="N6866">
        <f t="shared" ca="1" si="1832"/>
        <v>171550</v>
      </c>
      <c r="O6866" s="3">
        <f t="shared" ca="1" si="1833"/>
        <v>158416</v>
      </c>
      <c r="P6866" s="2">
        <f t="shared" ca="1" si="1834"/>
        <v>0.48009794948570461</v>
      </c>
      <c r="Q6866" t="str">
        <f t="shared" ca="1" si="1835"/>
        <v>On Time</v>
      </c>
    </row>
    <row r="6867" spans="1:17" x14ac:dyDescent="0.3">
      <c r="A6867" t="str">
        <f t="shared" si="1819"/>
        <v>S06866</v>
      </c>
      <c r="B6867" t="str">
        <f t="shared" ca="1" si="1820"/>
        <v>Alpha Traders</v>
      </c>
      <c r="C6867" t="str">
        <f t="shared" ca="1" si="1821"/>
        <v>Singapore</v>
      </c>
      <c r="D6867" t="str">
        <f t="shared" ca="1" si="1822"/>
        <v>Tea</v>
      </c>
      <c r="E6867">
        <f t="shared" ca="1" si="1823"/>
        <v>429</v>
      </c>
      <c r="F6867" s="3">
        <f t="shared" ca="1" si="1824"/>
        <v>300</v>
      </c>
      <c r="G6867">
        <f t="shared" ca="1" si="1825"/>
        <v>128700</v>
      </c>
      <c r="H6867">
        <f t="shared" ca="1" si="1826"/>
        <v>91377</v>
      </c>
      <c r="I6867">
        <f t="shared" ca="1" si="1827"/>
        <v>7461</v>
      </c>
      <c r="J6867">
        <f t="shared" ca="1" si="1828"/>
        <v>563</v>
      </c>
      <c r="K6867" s="1">
        <f t="shared" ca="1" si="1829"/>
        <v>45941</v>
      </c>
      <c r="L6867" s="1">
        <f t="shared" ca="1" si="1830"/>
        <v>45951</v>
      </c>
      <c r="M6867" s="1">
        <f t="shared" ca="1" si="1831"/>
        <v>45955</v>
      </c>
      <c r="N6867">
        <f t="shared" ca="1" si="1832"/>
        <v>99401</v>
      </c>
      <c r="O6867" s="3">
        <f t="shared" ca="1" si="1833"/>
        <v>29299</v>
      </c>
      <c r="P6867" s="2">
        <f t="shared" ca="1" si="1834"/>
        <v>0.22765345765345765</v>
      </c>
      <c r="Q6867" t="str">
        <f t="shared" ca="1" si="1835"/>
        <v>Late</v>
      </c>
    </row>
    <row r="6868" spans="1:17" x14ac:dyDescent="0.3">
      <c r="A6868" t="str">
        <f t="shared" si="1819"/>
        <v>S06867</v>
      </c>
      <c r="B6868" t="str">
        <f t="shared" ca="1" si="1820"/>
        <v>FreshMart Ltd</v>
      </c>
      <c r="C6868" t="str">
        <f t="shared" ca="1" si="1821"/>
        <v>Singapore</v>
      </c>
      <c r="D6868" t="str">
        <f t="shared" ca="1" si="1822"/>
        <v>Pickles</v>
      </c>
      <c r="E6868">
        <f t="shared" ca="1" si="1823"/>
        <v>390</v>
      </c>
      <c r="F6868" s="3">
        <f t="shared" ca="1" si="1824"/>
        <v>302</v>
      </c>
      <c r="G6868">
        <f t="shared" ca="1" si="1825"/>
        <v>117780</v>
      </c>
      <c r="H6868">
        <f t="shared" ca="1" si="1826"/>
        <v>81268.2</v>
      </c>
      <c r="I6868">
        <f t="shared" ca="1" si="1827"/>
        <v>2571</v>
      </c>
      <c r="J6868">
        <f t="shared" ca="1" si="1828"/>
        <v>1633</v>
      </c>
      <c r="K6868" s="1">
        <f t="shared" ca="1" si="1829"/>
        <v>45803</v>
      </c>
      <c r="L6868" s="1">
        <f t="shared" ca="1" si="1830"/>
        <v>45816</v>
      </c>
      <c r="M6868" s="1">
        <f t="shared" ca="1" si="1831"/>
        <v>45816</v>
      </c>
      <c r="N6868">
        <f t="shared" ca="1" si="1832"/>
        <v>85472.2</v>
      </c>
      <c r="O6868" s="3">
        <f t="shared" ca="1" si="1833"/>
        <v>32307.800000000003</v>
      </c>
      <c r="P6868" s="2">
        <f t="shared" ca="1" si="1834"/>
        <v>0.27430633384275771</v>
      </c>
      <c r="Q6868" t="str">
        <f t="shared" ca="1" si="1835"/>
        <v>On Time</v>
      </c>
    </row>
    <row r="6869" spans="1:17" x14ac:dyDescent="0.3">
      <c r="A6869" t="str">
        <f t="shared" si="1819"/>
        <v>S06868</v>
      </c>
      <c r="B6869" t="str">
        <f t="shared" ca="1" si="1820"/>
        <v>Beta Imports</v>
      </c>
      <c r="C6869" t="str">
        <f t="shared" ca="1" si="1821"/>
        <v>UAE</v>
      </c>
      <c r="D6869" t="str">
        <f t="shared" ca="1" si="1822"/>
        <v>Sauces</v>
      </c>
      <c r="E6869">
        <f t="shared" ca="1" si="1823"/>
        <v>62</v>
      </c>
      <c r="F6869" s="3">
        <f t="shared" ca="1" si="1824"/>
        <v>779</v>
      </c>
      <c r="G6869">
        <f t="shared" ca="1" si="1825"/>
        <v>48298</v>
      </c>
      <c r="H6869">
        <f t="shared" ca="1" si="1826"/>
        <v>28978.799999999999</v>
      </c>
      <c r="I6869">
        <f t="shared" ca="1" si="1827"/>
        <v>4951</v>
      </c>
      <c r="J6869">
        <f t="shared" ca="1" si="1828"/>
        <v>2420</v>
      </c>
      <c r="K6869" s="1">
        <f t="shared" ca="1" si="1829"/>
        <v>46151</v>
      </c>
      <c r="L6869" s="1">
        <f t="shared" ca="1" si="1830"/>
        <v>46168</v>
      </c>
      <c r="M6869" s="1">
        <f t="shared" ca="1" si="1831"/>
        <v>46167</v>
      </c>
      <c r="N6869">
        <f t="shared" ca="1" si="1832"/>
        <v>36349.800000000003</v>
      </c>
      <c r="O6869" s="3">
        <f t="shared" ca="1" si="1833"/>
        <v>11948.199999999997</v>
      </c>
      <c r="P6869" s="2">
        <f t="shared" ca="1" si="1834"/>
        <v>0.24738498488550245</v>
      </c>
      <c r="Q6869" t="str">
        <f t="shared" ca="1" si="1835"/>
        <v>On Time</v>
      </c>
    </row>
    <row r="6870" spans="1:17" x14ac:dyDescent="0.3">
      <c r="A6870" t="str">
        <f t="shared" si="1819"/>
        <v>S06869</v>
      </c>
      <c r="B6870" t="str">
        <f t="shared" ca="1" si="1820"/>
        <v>Prime Wholesale</v>
      </c>
      <c r="C6870" t="str">
        <f t="shared" ca="1" si="1821"/>
        <v>UAE</v>
      </c>
      <c r="D6870" t="str">
        <f t="shared" ca="1" si="1822"/>
        <v>Rice</v>
      </c>
      <c r="E6870">
        <f t="shared" ca="1" si="1823"/>
        <v>240</v>
      </c>
      <c r="F6870" s="3">
        <f t="shared" ca="1" si="1824"/>
        <v>630</v>
      </c>
      <c r="G6870">
        <f t="shared" ca="1" si="1825"/>
        <v>151200</v>
      </c>
      <c r="H6870">
        <f t="shared" ca="1" si="1826"/>
        <v>96768</v>
      </c>
      <c r="I6870">
        <f t="shared" ca="1" si="1827"/>
        <v>9305</v>
      </c>
      <c r="J6870">
        <f t="shared" ca="1" si="1828"/>
        <v>521</v>
      </c>
      <c r="K6870" s="1">
        <f t="shared" ca="1" si="1829"/>
        <v>45733</v>
      </c>
      <c r="L6870" s="1">
        <f t="shared" ca="1" si="1830"/>
        <v>45740</v>
      </c>
      <c r="M6870" s="1">
        <f t="shared" ca="1" si="1831"/>
        <v>45742</v>
      </c>
      <c r="N6870">
        <f t="shared" ca="1" si="1832"/>
        <v>106594</v>
      </c>
      <c r="O6870" s="3">
        <f t="shared" ca="1" si="1833"/>
        <v>44606</v>
      </c>
      <c r="P6870" s="2">
        <f t="shared" ca="1" si="1834"/>
        <v>0.29501322751322751</v>
      </c>
      <c r="Q6870" t="str">
        <f t="shared" ca="1" si="1835"/>
        <v>Late</v>
      </c>
    </row>
    <row r="6871" spans="1:17" x14ac:dyDescent="0.3">
      <c r="A6871" t="str">
        <f t="shared" si="1819"/>
        <v>S06870</v>
      </c>
      <c r="B6871" t="str">
        <f t="shared" ca="1" si="1820"/>
        <v>Prime Wholesale</v>
      </c>
      <c r="C6871" t="str">
        <f t="shared" ca="1" si="1821"/>
        <v>Singapore</v>
      </c>
      <c r="D6871" t="str">
        <f t="shared" ca="1" si="1822"/>
        <v>Sauces</v>
      </c>
      <c r="E6871">
        <f t="shared" ca="1" si="1823"/>
        <v>486</v>
      </c>
      <c r="F6871" s="3">
        <f t="shared" ca="1" si="1824"/>
        <v>600</v>
      </c>
      <c r="G6871">
        <f t="shared" ca="1" si="1825"/>
        <v>291600</v>
      </c>
      <c r="H6871">
        <f t="shared" ca="1" si="1826"/>
        <v>209952</v>
      </c>
      <c r="I6871">
        <f t="shared" ca="1" si="1827"/>
        <v>8830</v>
      </c>
      <c r="J6871">
        <f t="shared" ca="1" si="1828"/>
        <v>1076</v>
      </c>
      <c r="K6871" s="1">
        <f t="shared" ca="1" si="1829"/>
        <v>46383</v>
      </c>
      <c r="L6871" s="1">
        <f t="shared" ca="1" si="1830"/>
        <v>46395</v>
      </c>
      <c r="M6871" s="1">
        <f t="shared" ca="1" si="1831"/>
        <v>46395</v>
      </c>
      <c r="N6871">
        <f t="shared" ca="1" si="1832"/>
        <v>219858</v>
      </c>
      <c r="O6871" s="3">
        <f t="shared" ca="1" si="1833"/>
        <v>71742</v>
      </c>
      <c r="P6871" s="2">
        <f t="shared" ca="1" si="1834"/>
        <v>0.24602880658436213</v>
      </c>
      <c r="Q6871" t="str">
        <f t="shared" ca="1" si="1835"/>
        <v>On Time</v>
      </c>
    </row>
    <row r="6872" spans="1:17" x14ac:dyDescent="0.3">
      <c r="A6872" t="str">
        <f t="shared" si="1819"/>
        <v>S06871</v>
      </c>
      <c r="B6872" t="str">
        <f t="shared" ca="1" si="1820"/>
        <v>FreshMart Ltd</v>
      </c>
      <c r="C6872" t="str">
        <f t="shared" ca="1" si="1821"/>
        <v>UK</v>
      </c>
      <c r="D6872" t="str">
        <f t="shared" ca="1" si="1822"/>
        <v>Sauces</v>
      </c>
      <c r="E6872">
        <f t="shared" ca="1" si="1823"/>
        <v>384</v>
      </c>
      <c r="F6872" s="3">
        <f t="shared" ca="1" si="1824"/>
        <v>450</v>
      </c>
      <c r="G6872">
        <f t="shared" ca="1" si="1825"/>
        <v>172800</v>
      </c>
      <c r="H6872">
        <f t="shared" ca="1" si="1826"/>
        <v>108864</v>
      </c>
      <c r="I6872">
        <f t="shared" ca="1" si="1827"/>
        <v>4478</v>
      </c>
      <c r="J6872">
        <f t="shared" ca="1" si="1828"/>
        <v>1254</v>
      </c>
      <c r="K6872" s="1">
        <f t="shared" ca="1" si="1829"/>
        <v>45696</v>
      </c>
      <c r="L6872" s="1">
        <f t="shared" ca="1" si="1830"/>
        <v>45716</v>
      </c>
      <c r="M6872" s="1">
        <f t="shared" ca="1" si="1831"/>
        <v>45722</v>
      </c>
      <c r="N6872">
        <f t="shared" ca="1" si="1832"/>
        <v>114596</v>
      </c>
      <c r="O6872" s="3">
        <f t="shared" ca="1" si="1833"/>
        <v>58204</v>
      </c>
      <c r="P6872" s="2">
        <f t="shared" ca="1" si="1834"/>
        <v>0.33682870370370371</v>
      </c>
      <c r="Q6872" t="str">
        <f t="shared" ca="1" si="1835"/>
        <v>Late</v>
      </c>
    </row>
    <row r="6873" spans="1:17" x14ac:dyDescent="0.3">
      <c r="A6873" t="str">
        <f t="shared" si="1819"/>
        <v>S06872</v>
      </c>
      <c r="B6873" t="str">
        <f t="shared" ca="1" si="1820"/>
        <v>Beta Imports</v>
      </c>
      <c r="C6873" t="str">
        <f t="shared" ca="1" si="1821"/>
        <v>Australia</v>
      </c>
      <c r="D6873" t="str">
        <f t="shared" ca="1" si="1822"/>
        <v>Spices</v>
      </c>
      <c r="E6873">
        <f t="shared" ca="1" si="1823"/>
        <v>249</v>
      </c>
      <c r="F6873" s="3">
        <f t="shared" ca="1" si="1824"/>
        <v>487</v>
      </c>
      <c r="G6873">
        <f t="shared" ca="1" si="1825"/>
        <v>121263</v>
      </c>
      <c r="H6873">
        <f t="shared" ca="1" si="1826"/>
        <v>64269.39</v>
      </c>
      <c r="I6873">
        <f t="shared" ca="1" si="1827"/>
        <v>7315</v>
      </c>
      <c r="J6873">
        <f t="shared" ca="1" si="1828"/>
        <v>2994</v>
      </c>
      <c r="K6873" s="1">
        <f t="shared" ca="1" si="1829"/>
        <v>45764</v>
      </c>
      <c r="L6873" s="1">
        <f t="shared" ca="1" si="1830"/>
        <v>45783</v>
      </c>
      <c r="M6873" s="1">
        <f t="shared" ca="1" si="1831"/>
        <v>45781</v>
      </c>
      <c r="N6873">
        <f t="shared" ca="1" si="1832"/>
        <v>74578.39</v>
      </c>
      <c r="O6873" s="3">
        <f t="shared" ca="1" si="1833"/>
        <v>46684.61</v>
      </c>
      <c r="P6873" s="2">
        <f t="shared" ca="1" si="1834"/>
        <v>0.3849864344441421</v>
      </c>
      <c r="Q6873" t="str">
        <f t="shared" ca="1" si="1835"/>
        <v>On Time</v>
      </c>
    </row>
    <row r="6874" spans="1:17" x14ac:dyDescent="0.3">
      <c r="A6874" t="str">
        <f t="shared" si="1819"/>
        <v>S06873</v>
      </c>
      <c r="B6874" t="str">
        <f t="shared" ca="1" si="1820"/>
        <v>Beta Imports</v>
      </c>
      <c r="C6874" t="str">
        <f t="shared" ca="1" si="1821"/>
        <v>Australia</v>
      </c>
      <c r="D6874" t="str">
        <f t="shared" ca="1" si="1822"/>
        <v>Spices</v>
      </c>
      <c r="E6874">
        <f t="shared" ca="1" si="1823"/>
        <v>368</v>
      </c>
      <c r="F6874" s="3">
        <f t="shared" ca="1" si="1824"/>
        <v>311</v>
      </c>
      <c r="G6874">
        <f t="shared" ca="1" si="1825"/>
        <v>114448</v>
      </c>
      <c r="H6874">
        <f t="shared" ca="1" si="1826"/>
        <v>59512.959999999999</v>
      </c>
      <c r="I6874">
        <f t="shared" ca="1" si="1827"/>
        <v>2833</v>
      </c>
      <c r="J6874">
        <f t="shared" ca="1" si="1828"/>
        <v>1565</v>
      </c>
      <c r="K6874" s="1">
        <f t="shared" ca="1" si="1829"/>
        <v>45967</v>
      </c>
      <c r="L6874" s="1">
        <f t="shared" ca="1" si="1830"/>
        <v>45976</v>
      </c>
      <c r="M6874" s="1">
        <f t="shared" ca="1" si="1831"/>
        <v>45976</v>
      </c>
      <c r="N6874">
        <f t="shared" ca="1" si="1832"/>
        <v>63910.96</v>
      </c>
      <c r="O6874" s="3">
        <f t="shared" ca="1" si="1833"/>
        <v>50537.04</v>
      </c>
      <c r="P6874" s="2">
        <f t="shared" ca="1" si="1834"/>
        <v>0.44157206766391727</v>
      </c>
      <c r="Q6874" t="str">
        <f t="shared" ca="1" si="1835"/>
        <v>On Time</v>
      </c>
    </row>
    <row r="6875" spans="1:17" x14ac:dyDescent="0.3">
      <c r="A6875" t="str">
        <f t="shared" si="1819"/>
        <v>S06874</v>
      </c>
      <c r="B6875" t="str">
        <f t="shared" ca="1" si="1820"/>
        <v>FreshMart Ltd</v>
      </c>
      <c r="C6875" t="str">
        <f t="shared" ca="1" si="1821"/>
        <v>UK</v>
      </c>
      <c r="D6875" t="str">
        <f t="shared" ca="1" si="1822"/>
        <v>Spices</v>
      </c>
      <c r="E6875">
        <f t="shared" ca="1" si="1823"/>
        <v>328</v>
      </c>
      <c r="F6875" s="3">
        <f t="shared" ca="1" si="1824"/>
        <v>482</v>
      </c>
      <c r="G6875">
        <f t="shared" ca="1" si="1825"/>
        <v>158096</v>
      </c>
      <c r="H6875">
        <f t="shared" ca="1" si="1826"/>
        <v>85371.839999999997</v>
      </c>
      <c r="I6875">
        <f t="shared" ca="1" si="1827"/>
        <v>5379</v>
      </c>
      <c r="J6875">
        <f t="shared" ca="1" si="1828"/>
        <v>2657</v>
      </c>
      <c r="K6875" s="1">
        <f t="shared" ca="1" si="1829"/>
        <v>46071</v>
      </c>
      <c r="L6875" s="1">
        <f t="shared" ca="1" si="1830"/>
        <v>46081</v>
      </c>
      <c r="M6875" s="1">
        <f t="shared" ca="1" si="1831"/>
        <v>46081</v>
      </c>
      <c r="N6875">
        <f t="shared" ca="1" si="1832"/>
        <v>93407.84</v>
      </c>
      <c r="O6875" s="3">
        <f t="shared" ca="1" si="1833"/>
        <v>64688.160000000003</v>
      </c>
      <c r="P6875" s="2">
        <f t="shared" ca="1" si="1834"/>
        <v>0.40917012448132783</v>
      </c>
      <c r="Q6875" t="str">
        <f t="shared" ca="1" si="1835"/>
        <v>On Time</v>
      </c>
    </row>
    <row r="6876" spans="1:17" x14ac:dyDescent="0.3">
      <c r="A6876" t="str">
        <f t="shared" si="1819"/>
        <v>S06875</v>
      </c>
      <c r="B6876" t="str">
        <f t="shared" ca="1" si="1820"/>
        <v>FreshMart Ltd</v>
      </c>
      <c r="C6876" t="str">
        <f t="shared" ca="1" si="1821"/>
        <v>Canada</v>
      </c>
      <c r="D6876" t="str">
        <f t="shared" ca="1" si="1822"/>
        <v>Pickles</v>
      </c>
      <c r="E6876">
        <f t="shared" ca="1" si="1823"/>
        <v>310</v>
      </c>
      <c r="F6876" s="3">
        <f t="shared" ca="1" si="1824"/>
        <v>247</v>
      </c>
      <c r="G6876">
        <f t="shared" ca="1" si="1825"/>
        <v>76570</v>
      </c>
      <c r="H6876">
        <f t="shared" ca="1" si="1826"/>
        <v>40582.1</v>
      </c>
      <c r="I6876">
        <f t="shared" ca="1" si="1827"/>
        <v>11311</v>
      </c>
      <c r="J6876">
        <f t="shared" ca="1" si="1828"/>
        <v>2666</v>
      </c>
      <c r="K6876" s="1">
        <f t="shared" ca="1" si="1829"/>
        <v>46007</v>
      </c>
      <c r="L6876" s="1">
        <f t="shared" ca="1" si="1830"/>
        <v>46024</v>
      </c>
      <c r="M6876" s="1">
        <f t="shared" ca="1" si="1831"/>
        <v>46029</v>
      </c>
      <c r="N6876">
        <f t="shared" ca="1" si="1832"/>
        <v>54559.1</v>
      </c>
      <c r="O6876" s="3">
        <f t="shared" ca="1" si="1833"/>
        <v>22010.9</v>
      </c>
      <c r="P6876" s="2">
        <f t="shared" ca="1" si="1834"/>
        <v>0.28746114666318401</v>
      </c>
      <c r="Q6876" t="str">
        <f t="shared" ca="1" si="1835"/>
        <v>Late</v>
      </c>
    </row>
    <row r="6877" spans="1:17" x14ac:dyDescent="0.3">
      <c r="A6877" t="str">
        <f t="shared" si="1819"/>
        <v>S06876</v>
      </c>
      <c r="B6877" t="str">
        <f t="shared" ca="1" si="1820"/>
        <v>Prime Wholesale</v>
      </c>
      <c r="C6877" t="str">
        <f t="shared" ca="1" si="1821"/>
        <v>Australia</v>
      </c>
      <c r="D6877" t="str">
        <f t="shared" ca="1" si="1822"/>
        <v>Sauces</v>
      </c>
      <c r="E6877">
        <f t="shared" ca="1" si="1823"/>
        <v>325</v>
      </c>
      <c r="F6877" s="3">
        <f t="shared" ca="1" si="1824"/>
        <v>521</v>
      </c>
      <c r="G6877">
        <f t="shared" ca="1" si="1825"/>
        <v>169325</v>
      </c>
      <c r="H6877">
        <f t="shared" ca="1" si="1826"/>
        <v>86355.75</v>
      </c>
      <c r="I6877">
        <f t="shared" ca="1" si="1827"/>
        <v>9904</v>
      </c>
      <c r="J6877">
        <f t="shared" ca="1" si="1828"/>
        <v>801</v>
      </c>
      <c r="K6877" s="1">
        <f t="shared" ca="1" si="1829"/>
        <v>46223</v>
      </c>
      <c r="L6877" s="1">
        <f t="shared" ca="1" si="1830"/>
        <v>46243</v>
      </c>
      <c r="M6877" s="1">
        <f t="shared" ca="1" si="1831"/>
        <v>46248</v>
      </c>
      <c r="N6877">
        <f t="shared" ca="1" si="1832"/>
        <v>97060.75</v>
      </c>
      <c r="O6877" s="3">
        <f t="shared" ca="1" si="1833"/>
        <v>72264.25</v>
      </c>
      <c r="P6877" s="2">
        <f t="shared" ca="1" si="1834"/>
        <v>0.42677838476302965</v>
      </c>
      <c r="Q6877" t="str">
        <f t="shared" ca="1" si="1835"/>
        <v>Late</v>
      </c>
    </row>
    <row r="6878" spans="1:17" x14ac:dyDescent="0.3">
      <c r="A6878" t="str">
        <f t="shared" si="1819"/>
        <v>S06877</v>
      </c>
      <c r="B6878" t="str">
        <f t="shared" ca="1" si="1820"/>
        <v>Oceanic Exports</v>
      </c>
      <c r="C6878" t="str">
        <f t="shared" ca="1" si="1821"/>
        <v>UAE</v>
      </c>
      <c r="D6878" t="str">
        <f t="shared" ca="1" si="1822"/>
        <v>Rice</v>
      </c>
      <c r="E6878">
        <f t="shared" ca="1" si="1823"/>
        <v>66</v>
      </c>
      <c r="F6878" s="3">
        <f t="shared" ca="1" si="1824"/>
        <v>205</v>
      </c>
      <c r="G6878">
        <f t="shared" ca="1" si="1825"/>
        <v>13530</v>
      </c>
      <c r="H6878">
        <f t="shared" ca="1" si="1826"/>
        <v>9065.1</v>
      </c>
      <c r="I6878">
        <f t="shared" ca="1" si="1827"/>
        <v>1608</v>
      </c>
      <c r="J6878">
        <f t="shared" ca="1" si="1828"/>
        <v>3642</v>
      </c>
      <c r="K6878" s="1">
        <f t="shared" ca="1" si="1829"/>
        <v>45661</v>
      </c>
      <c r="L6878" s="1">
        <f t="shared" ca="1" si="1830"/>
        <v>45668</v>
      </c>
      <c r="M6878" s="1">
        <f t="shared" ca="1" si="1831"/>
        <v>45672</v>
      </c>
      <c r="N6878">
        <f t="shared" ca="1" si="1832"/>
        <v>14315.1</v>
      </c>
      <c r="O6878" s="3">
        <f t="shared" ca="1" si="1833"/>
        <v>-785.10000000000036</v>
      </c>
      <c r="P6878" s="2">
        <f t="shared" ca="1" si="1834"/>
        <v>-5.8026607538802691E-2</v>
      </c>
      <c r="Q6878" t="str">
        <f t="shared" ca="1" si="1835"/>
        <v>Late</v>
      </c>
    </row>
    <row r="6879" spans="1:17" x14ac:dyDescent="0.3">
      <c r="A6879" t="str">
        <f t="shared" si="1819"/>
        <v>S06878</v>
      </c>
      <c r="B6879" t="str">
        <f t="shared" ca="1" si="1820"/>
        <v>FreshMart Ltd</v>
      </c>
      <c r="C6879" t="str">
        <f t="shared" ca="1" si="1821"/>
        <v>Canada</v>
      </c>
      <c r="D6879" t="str">
        <f t="shared" ca="1" si="1822"/>
        <v>Sauces</v>
      </c>
      <c r="E6879">
        <f t="shared" ca="1" si="1823"/>
        <v>321</v>
      </c>
      <c r="F6879" s="3">
        <f t="shared" ca="1" si="1824"/>
        <v>194</v>
      </c>
      <c r="G6879">
        <f t="shared" ca="1" si="1825"/>
        <v>62274</v>
      </c>
      <c r="H6879">
        <f t="shared" ca="1" si="1826"/>
        <v>37987.14</v>
      </c>
      <c r="I6879">
        <f t="shared" ca="1" si="1827"/>
        <v>3296</v>
      </c>
      <c r="J6879">
        <f t="shared" ca="1" si="1828"/>
        <v>1288</v>
      </c>
      <c r="K6879" s="1">
        <f t="shared" ca="1" si="1829"/>
        <v>46314</v>
      </c>
      <c r="L6879" s="1">
        <f t="shared" ca="1" si="1830"/>
        <v>46333</v>
      </c>
      <c r="M6879" s="1">
        <f t="shared" ca="1" si="1831"/>
        <v>46333</v>
      </c>
      <c r="N6879">
        <f t="shared" ca="1" si="1832"/>
        <v>42571.14</v>
      </c>
      <c r="O6879" s="3">
        <f t="shared" ca="1" si="1833"/>
        <v>19702.86</v>
      </c>
      <c r="P6879" s="2">
        <f t="shared" ca="1" si="1834"/>
        <v>0.3163898256094036</v>
      </c>
      <c r="Q6879" t="str">
        <f t="shared" ca="1" si="1835"/>
        <v>On Time</v>
      </c>
    </row>
    <row r="6880" spans="1:17" x14ac:dyDescent="0.3">
      <c r="A6880" t="str">
        <f t="shared" si="1819"/>
        <v>S06879</v>
      </c>
      <c r="B6880" t="str">
        <f t="shared" ca="1" si="1820"/>
        <v>Oceanic Exports</v>
      </c>
      <c r="C6880" t="str">
        <f t="shared" ca="1" si="1821"/>
        <v>Canada</v>
      </c>
      <c r="D6880" t="str">
        <f t="shared" ca="1" si="1822"/>
        <v>Sauces</v>
      </c>
      <c r="E6880">
        <f t="shared" ca="1" si="1823"/>
        <v>119</v>
      </c>
      <c r="F6880" s="3">
        <f t="shared" ca="1" si="1824"/>
        <v>784</v>
      </c>
      <c r="G6880">
        <f t="shared" ca="1" si="1825"/>
        <v>93296</v>
      </c>
      <c r="H6880">
        <f t="shared" ca="1" si="1826"/>
        <v>43849.120000000003</v>
      </c>
      <c r="I6880">
        <f t="shared" ca="1" si="1827"/>
        <v>8353</v>
      </c>
      <c r="J6880">
        <f t="shared" ca="1" si="1828"/>
        <v>3291</v>
      </c>
      <c r="K6880" s="1">
        <f t="shared" ca="1" si="1829"/>
        <v>45965</v>
      </c>
      <c r="L6880" s="1">
        <f t="shared" ca="1" si="1830"/>
        <v>45973</v>
      </c>
      <c r="M6880" s="1">
        <f t="shared" ca="1" si="1831"/>
        <v>45972</v>
      </c>
      <c r="N6880">
        <f t="shared" ca="1" si="1832"/>
        <v>55493.120000000003</v>
      </c>
      <c r="O6880" s="3">
        <f t="shared" ca="1" si="1833"/>
        <v>37802.879999999997</v>
      </c>
      <c r="P6880" s="2">
        <f t="shared" ca="1" si="1834"/>
        <v>0.40519293431658376</v>
      </c>
      <c r="Q6880" t="str">
        <f t="shared" ca="1" si="1835"/>
        <v>On Time</v>
      </c>
    </row>
    <row r="6881" spans="1:17" x14ac:dyDescent="0.3">
      <c r="A6881" t="str">
        <f t="shared" si="1819"/>
        <v>S06880</v>
      </c>
      <c r="B6881" t="str">
        <f t="shared" ca="1" si="1820"/>
        <v>Global Foods</v>
      </c>
      <c r="C6881" t="str">
        <f t="shared" ca="1" si="1821"/>
        <v>UK</v>
      </c>
      <c r="D6881" t="str">
        <f t="shared" ca="1" si="1822"/>
        <v>Spices</v>
      </c>
      <c r="E6881">
        <f t="shared" ca="1" si="1823"/>
        <v>335</v>
      </c>
      <c r="F6881" s="3">
        <f t="shared" ca="1" si="1824"/>
        <v>348</v>
      </c>
      <c r="G6881">
        <f t="shared" ca="1" si="1825"/>
        <v>116580</v>
      </c>
      <c r="H6881">
        <f t="shared" ca="1" si="1826"/>
        <v>87435</v>
      </c>
      <c r="I6881">
        <f t="shared" ca="1" si="1827"/>
        <v>9387</v>
      </c>
      <c r="J6881">
        <f t="shared" ca="1" si="1828"/>
        <v>3778</v>
      </c>
      <c r="K6881" s="1">
        <f t="shared" ca="1" si="1829"/>
        <v>45794</v>
      </c>
      <c r="L6881" s="1">
        <f t="shared" ca="1" si="1830"/>
        <v>45811</v>
      </c>
      <c r="M6881" s="1">
        <f t="shared" ca="1" si="1831"/>
        <v>45810</v>
      </c>
      <c r="N6881">
        <f t="shared" ca="1" si="1832"/>
        <v>100600</v>
      </c>
      <c r="O6881" s="3">
        <f t="shared" ca="1" si="1833"/>
        <v>15980</v>
      </c>
      <c r="P6881" s="2">
        <f t="shared" ca="1" si="1834"/>
        <v>0.13707325441756735</v>
      </c>
      <c r="Q6881" t="str">
        <f t="shared" ca="1" si="1835"/>
        <v>On Time</v>
      </c>
    </row>
    <row r="6882" spans="1:17" x14ac:dyDescent="0.3">
      <c r="A6882" t="str">
        <f t="shared" si="1819"/>
        <v>S06881</v>
      </c>
      <c r="B6882" t="str">
        <f t="shared" ca="1" si="1820"/>
        <v>Oceanic Exports</v>
      </c>
      <c r="C6882" t="str">
        <f t="shared" ca="1" si="1821"/>
        <v>Canada</v>
      </c>
      <c r="D6882" t="str">
        <f t="shared" ca="1" si="1822"/>
        <v>Sauces</v>
      </c>
      <c r="E6882">
        <f t="shared" ca="1" si="1823"/>
        <v>101</v>
      </c>
      <c r="F6882" s="3">
        <f t="shared" ca="1" si="1824"/>
        <v>768</v>
      </c>
      <c r="G6882">
        <f t="shared" ca="1" si="1825"/>
        <v>77568</v>
      </c>
      <c r="H6882">
        <f t="shared" ca="1" si="1826"/>
        <v>35681.279999999999</v>
      </c>
      <c r="I6882">
        <f t="shared" ca="1" si="1827"/>
        <v>11731</v>
      </c>
      <c r="J6882">
        <f t="shared" ca="1" si="1828"/>
        <v>554</v>
      </c>
      <c r="K6882" s="1">
        <f t="shared" ca="1" si="1829"/>
        <v>46248</v>
      </c>
      <c r="L6882" s="1">
        <f t="shared" ca="1" si="1830"/>
        <v>46260</v>
      </c>
      <c r="M6882" s="1">
        <f t="shared" ca="1" si="1831"/>
        <v>46262</v>
      </c>
      <c r="N6882">
        <f t="shared" ca="1" si="1832"/>
        <v>47966.28</v>
      </c>
      <c r="O6882" s="3">
        <f t="shared" ca="1" si="1833"/>
        <v>29601.72</v>
      </c>
      <c r="P6882" s="2">
        <f t="shared" ca="1" si="1834"/>
        <v>0.38162283415841586</v>
      </c>
      <c r="Q6882" t="str">
        <f t="shared" ca="1" si="1835"/>
        <v>Late</v>
      </c>
    </row>
    <row r="6883" spans="1:17" x14ac:dyDescent="0.3">
      <c r="A6883" t="str">
        <f t="shared" si="1819"/>
        <v>S06882</v>
      </c>
      <c r="B6883" t="str">
        <f t="shared" ca="1" si="1820"/>
        <v>FreshMart Ltd</v>
      </c>
      <c r="C6883" t="str">
        <f t="shared" ca="1" si="1821"/>
        <v>Canada</v>
      </c>
      <c r="D6883" t="str">
        <f t="shared" ca="1" si="1822"/>
        <v>Tea</v>
      </c>
      <c r="E6883">
        <f t="shared" ca="1" si="1823"/>
        <v>415</v>
      </c>
      <c r="F6883" s="3">
        <f t="shared" ca="1" si="1824"/>
        <v>270</v>
      </c>
      <c r="G6883">
        <f t="shared" ca="1" si="1825"/>
        <v>112050</v>
      </c>
      <c r="H6883">
        <f t="shared" ca="1" si="1826"/>
        <v>75073.5</v>
      </c>
      <c r="I6883">
        <f t="shared" ca="1" si="1827"/>
        <v>2547</v>
      </c>
      <c r="J6883">
        <f t="shared" ca="1" si="1828"/>
        <v>970</v>
      </c>
      <c r="K6883" s="1">
        <f t="shared" ca="1" si="1829"/>
        <v>46043</v>
      </c>
      <c r="L6883" s="1">
        <f t="shared" ca="1" si="1830"/>
        <v>46060</v>
      </c>
      <c r="M6883" s="1">
        <f t="shared" ca="1" si="1831"/>
        <v>46062</v>
      </c>
      <c r="N6883">
        <f t="shared" ca="1" si="1832"/>
        <v>78590.5</v>
      </c>
      <c r="O6883" s="3">
        <f t="shared" ca="1" si="1833"/>
        <v>33459.5</v>
      </c>
      <c r="P6883" s="2">
        <f t="shared" ca="1" si="1834"/>
        <v>0.29861222668451581</v>
      </c>
      <c r="Q6883" t="str">
        <f t="shared" ca="1" si="1835"/>
        <v>Late</v>
      </c>
    </row>
    <row r="6884" spans="1:17" x14ac:dyDescent="0.3">
      <c r="A6884" t="str">
        <f t="shared" si="1819"/>
        <v>S06883</v>
      </c>
      <c r="B6884" t="str">
        <f t="shared" ca="1" si="1820"/>
        <v>Alpha Traders</v>
      </c>
      <c r="C6884" t="str">
        <f t="shared" ca="1" si="1821"/>
        <v>Canada</v>
      </c>
      <c r="D6884" t="str">
        <f t="shared" ca="1" si="1822"/>
        <v>Rice</v>
      </c>
      <c r="E6884">
        <f t="shared" ca="1" si="1823"/>
        <v>452</v>
      </c>
      <c r="F6884" s="3">
        <f t="shared" ca="1" si="1824"/>
        <v>457</v>
      </c>
      <c r="G6884">
        <f t="shared" ca="1" si="1825"/>
        <v>206564</v>
      </c>
      <c r="H6884">
        <f t="shared" ca="1" si="1826"/>
        <v>140463.51999999999</v>
      </c>
      <c r="I6884">
        <f t="shared" ca="1" si="1827"/>
        <v>5206</v>
      </c>
      <c r="J6884">
        <f t="shared" ca="1" si="1828"/>
        <v>3981</v>
      </c>
      <c r="K6884" s="1">
        <f t="shared" ca="1" si="1829"/>
        <v>45733</v>
      </c>
      <c r="L6884" s="1">
        <f t="shared" ca="1" si="1830"/>
        <v>45743</v>
      </c>
      <c r="M6884" s="1">
        <f t="shared" ca="1" si="1831"/>
        <v>45744</v>
      </c>
      <c r="N6884">
        <f t="shared" ca="1" si="1832"/>
        <v>149650.51999999999</v>
      </c>
      <c r="O6884" s="3">
        <f t="shared" ca="1" si="1833"/>
        <v>56913.48000000001</v>
      </c>
      <c r="P6884" s="2">
        <f t="shared" ca="1" si="1834"/>
        <v>0.27552468000232377</v>
      </c>
      <c r="Q6884" t="str">
        <f t="shared" ca="1" si="1835"/>
        <v>Late</v>
      </c>
    </row>
    <row r="6885" spans="1:17" x14ac:dyDescent="0.3">
      <c r="A6885" t="str">
        <f t="shared" si="1819"/>
        <v>S06884</v>
      </c>
      <c r="B6885" t="str">
        <f t="shared" ca="1" si="1820"/>
        <v>Global Foods</v>
      </c>
      <c r="C6885" t="str">
        <f t="shared" ca="1" si="1821"/>
        <v>Canada</v>
      </c>
      <c r="D6885" t="str">
        <f t="shared" ca="1" si="1822"/>
        <v>Tea</v>
      </c>
      <c r="E6885">
        <f t="shared" ca="1" si="1823"/>
        <v>326</v>
      </c>
      <c r="F6885" s="3">
        <f t="shared" ca="1" si="1824"/>
        <v>362</v>
      </c>
      <c r="G6885">
        <f t="shared" ca="1" si="1825"/>
        <v>118012</v>
      </c>
      <c r="H6885">
        <f t="shared" ca="1" si="1826"/>
        <v>63726.48</v>
      </c>
      <c r="I6885">
        <f t="shared" ca="1" si="1827"/>
        <v>4487</v>
      </c>
      <c r="J6885">
        <f t="shared" ca="1" si="1828"/>
        <v>2238</v>
      </c>
      <c r="K6885" s="1">
        <f t="shared" ca="1" si="1829"/>
        <v>46163</v>
      </c>
      <c r="L6885" s="1">
        <f t="shared" ca="1" si="1830"/>
        <v>46180</v>
      </c>
      <c r="M6885" s="1">
        <f t="shared" ca="1" si="1831"/>
        <v>46178</v>
      </c>
      <c r="N6885">
        <f t="shared" ca="1" si="1832"/>
        <v>70451.48000000001</v>
      </c>
      <c r="O6885" s="3">
        <f t="shared" ca="1" si="1833"/>
        <v>47560.51999999999</v>
      </c>
      <c r="P6885" s="2">
        <f t="shared" ca="1" si="1834"/>
        <v>0.40301426973528109</v>
      </c>
      <c r="Q6885" t="str">
        <f t="shared" ca="1" si="1835"/>
        <v>On Time</v>
      </c>
    </row>
    <row r="6886" spans="1:17" x14ac:dyDescent="0.3">
      <c r="A6886" t="str">
        <f t="shared" si="1819"/>
        <v>S06885</v>
      </c>
      <c r="B6886" t="str">
        <f t="shared" ca="1" si="1820"/>
        <v>Alpha Traders</v>
      </c>
      <c r="C6886" t="str">
        <f t="shared" ca="1" si="1821"/>
        <v>Singapore</v>
      </c>
      <c r="D6886" t="str">
        <f t="shared" ca="1" si="1822"/>
        <v>Pickles</v>
      </c>
      <c r="E6886">
        <f t="shared" ca="1" si="1823"/>
        <v>276</v>
      </c>
      <c r="F6886" s="3">
        <f t="shared" ca="1" si="1824"/>
        <v>594</v>
      </c>
      <c r="G6886">
        <f t="shared" ca="1" si="1825"/>
        <v>163944</v>
      </c>
      <c r="H6886">
        <f t="shared" ca="1" si="1826"/>
        <v>78693.119999999995</v>
      </c>
      <c r="I6886">
        <f t="shared" ca="1" si="1827"/>
        <v>10069</v>
      </c>
      <c r="J6886">
        <f t="shared" ca="1" si="1828"/>
        <v>3847</v>
      </c>
      <c r="K6886" s="1">
        <f t="shared" ca="1" si="1829"/>
        <v>45986</v>
      </c>
      <c r="L6886" s="1">
        <f t="shared" ca="1" si="1830"/>
        <v>46003</v>
      </c>
      <c r="M6886" s="1">
        <f t="shared" ca="1" si="1831"/>
        <v>46009</v>
      </c>
      <c r="N6886">
        <f t="shared" ca="1" si="1832"/>
        <v>92609.12</v>
      </c>
      <c r="O6886" s="3">
        <f t="shared" ca="1" si="1833"/>
        <v>71334.880000000005</v>
      </c>
      <c r="P6886" s="2">
        <f t="shared" ca="1" si="1834"/>
        <v>0.4351173571463427</v>
      </c>
      <c r="Q6886" t="str">
        <f t="shared" ca="1" si="1835"/>
        <v>Late</v>
      </c>
    </row>
    <row r="6887" spans="1:17" x14ac:dyDescent="0.3">
      <c r="A6887" t="str">
        <f t="shared" si="1819"/>
        <v>S06886</v>
      </c>
      <c r="B6887" t="str">
        <f t="shared" ca="1" si="1820"/>
        <v>FreshMart Ltd</v>
      </c>
      <c r="C6887" t="str">
        <f t="shared" ca="1" si="1821"/>
        <v>Singapore</v>
      </c>
      <c r="D6887" t="str">
        <f t="shared" ca="1" si="1822"/>
        <v>Sauces</v>
      </c>
      <c r="E6887">
        <f t="shared" ca="1" si="1823"/>
        <v>352</v>
      </c>
      <c r="F6887" s="3">
        <f t="shared" ca="1" si="1824"/>
        <v>723</v>
      </c>
      <c r="G6887">
        <f t="shared" ca="1" si="1825"/>
        <v>254496</v>
      </c>
      <c r="H6887">
        <f t="shared" ca="1" si="1826"/>
        <v>147607.67999999999</v>
      </c>
      <c r="I6887">
        <f t="shared" ca="1" si="1827"/>
        <v>4454</v>
      </c>
      <c r="J6887">
        <f t="shared" ca="1" si="1828"/>
        <v>2068</v>
      </c>
      <c r="K6887" s="1">
        <f t="shared" ca="1" si="1829"/>
        <v>46051</v>
      </c>
      <c r="L6887" s="1">
        <f t="shared" ca="1" si="1830"/>
        <v>46066</v>
      </c>
      <c r="M6887" s="1">
        <f t="shared" ca="1" si="1831"/>
        <v>46067</v>
      </c>
      <c r="N6887">
        <f t="shared" ca="1" si="1832"/>
        <v>154129.68</v>
      </c>
      <c r="O6887" s="3">
        <f t="shared" ca="1" si="1833"/>
        <v>100366.32</v>
      </c>
      <c r="P6887" s="2">
        <f t="shared" ca="1" si="1834"/>
        <v>0.39437287815918526</v>
      </c>
      <c r="Q6887" t="str">
        <f t="shared" ca="1" si="1835"/>
        <v>Late</v>
      </c>
    </row>
    <row r="6888" spans="1:17" x14ac:dyDescent="0.3">
      <c r="A6888" t="str">
        <f t="shared" si="1819"/>
        <v>S06887</v>
      </c>
      <c r="B6888" t="str">
        <f t="shared" ca="1" si="1820"/>
        <v>Global Foods</v>
      </c>
      <c r="C6888" t="str">
        <f t="shared" ca="1" si="1821"/>
        <v>UK</v>
      </c>
      <c r="D6888" t="str">
        <f t="shared" ca="1" si="1822"/>
        <v>Spices</v>
      </c>
      <c r="E6888">
        <f t="shared" ca="1" si="1823"/>
        <v>139</v>
      </c>
      <c r="F6888" s="3">
        <f t="shared" ca="1" si="1824"/>
        <v>398</v>
      </c>
      <c r="G6888">
        <f t="shared" ca="1" si="1825"/>
        <v>55322</v>
      </c>
      <c r="H6888">
        <f t="shared" ca="1" si="1826"/>
        <v>29320.66</v>
      </c>
      <c r="I6888">
        <f t="shared" ca="1" si="1827"/>
        <v>9587</v>
      </c>
      <c r="J6888">
        <f t="shared" ca="1" si="1828"/>
        <v>607</v>
      </c>
      <c r="K6888" s="1">
        <f t="shared" ca="1" si="1829"/>
        <v>46277</v>
      </c>
      <c r="L6888" s="1">
        <f t="shared" ca="1" si="1830"/>
        <v>46287</v>
      </c>
      <c r="M6888" s="1">
        <f t="shared" ca="1" si="1831"/>
        <v>46290</v>
      </c>
      <c r="N6888">
        <f t="shared" ca="1" si="1832"/>
        <v>39514.660000000003</v>
      </c>
      <c r="O6888" s="3">
        <f t="shared" ca="1" si="1833"/>
        <v>15807.339999999997</v>
      </c>
      <c r="P6888" s="2">
        <f t="shared" ca="1" si="1834"/>
        <v>0.28573334297386205</v>
      </c>
      <c r="Q6888" t="str">
        <f t="shared" ca="1" si="1835"/>
        <v>Late</v>
      </c>
    </row>
    <row r="6889" spans="1:17" x14ac:dyDescent="0.3">
      <c r="A6889" t="str">
        <f t="shared" si="1819"/>
        <v>S06888</v>
      </c>
      <c r="B6889" t="str">
        <f t="shared" ca="1" si="1820"/>
        <v>Oceanic Exports</v>
      </c>
      <c r="C6889" t="str">
        <f t="shared" ca="1" si="1821"/>
        <v>Singapore</v>
      </c>
      <c r="D6889" t="str">
        <f t="shared" ca="1" si="1822"/>
        <v>Spices</v>
      </c>
      <c r="E6889">
        <f t="shared" ca="1" si="1823"/>
        <v>227</v>
      </c>
      <c r="F6889" s="3">
        <f t="shared" ca="1" si="1824"/>
        <v>599</v>
      </c>
      <c r="G6889">
        <f t="shared" ca="1" si="1825"/>
        <v>135973</v>
      </c>
      <c r="H6889">
        <f t="shared" ca="1" si="1826"/>
        <v>81583.8</v>
      </c>
      <c r="I6889">
        <f t="shared" ca="1" si="1827"/>
        <v>4967</v>
      </c>
      <c r="J6889">
        <f t="shared" ca="1" si="1828"/>
        <v>3565</v>
      </c>
      <c r="K6889" s="1">
        <f t="shared" ca="1" si="1829"/>
        <v>45950</v>
      </c>
      <c r="L6889" s="1">
        <f t="shared" ca="1" si="1830"/>
        <v>45964</v>
      </c>
      <c r="M6889" s="1">
        <f t="shared" ca="1" si="1831"/>
        <v>45967</v>
      </c>
      <c r="N6889">
        <f t="shared" ca="1" si="1832"/>
        <v>90115.8</v>
      </c>
      <c r="O6889" s="3">
        <f t="shared" ca="1" si="1833"/>
        <v>45857.2</v>
      </c>
      <c r="P6889" s="2">
        <f t="shared" ca="1" si="1834"/>
        <v>0.33725224860817954</v>
      </c>
      <c r="Q6889" t="str">
        <f t="shared" ca="1" si="1835"/>
        <v>Late</v>
      </c>
    </row>
    <row r="6890" spans="1:17" x14ac:dyDescent="0.3">
      <c r="A6890" t="str">
        <f t="shared" si="1819"/>
        <v>S06889</v>
      </c>
      <c r="B6890" t="str">
        <f t="shared" ca="1" si="1820"/>
        <v>Oceanic Exports</v>
      </c>
      <c r="C6890" t="str">
        <f t="shared" ca="1" si="1821"/>
        <v>UAE</v>
      </c>
      <c r="D6890" t="str">
        <f t="shared" ca="1" si="1822"/>
        <v>Rice</v>
      </c>
      <c r="E6890">
        <f t="shared" ca="1" si="1823"/>
        <v>231</v>
      </c>
      <c r="F6890" s="3">
        <f t="shared" ca="1" si="1824"/>
        <v>302</v>
      </c>
      <c r="G6890">
        <f t="shared" ca="1" si="1825"/>
        <v>69762</v>
      </c>
      <c r="H6890">
        <f t="shared" ca="1" si="1826"/>
        <v>41159.58</v>
      </c>
      <c r="I6890">
        <f t="shared" ca="1" si="1827"/>
        <v>3641</v>
      </c>
      <c r="J6890">
        <f t="shared" ca="1" si="1828"/>
        <v>3136</v>
      </c>
      <c r="K6890" s="1">
        <f t="shared" ca="1" si="1829"/>
        <v>45750</v>
      </c>
      <c r="L6890" s="1">
        <f t="shared" ca="1" si="1830"/>
        <v>45766</v>
      </c>
      <c r="M6890" s="1">
        <f t="shared" ca="1" si="1831"/>
        <v>45771</v>
      </c>
      <c r="N6890">
        <f t="shared" ca="1" si="1832"/>
        <v>47936.58</v>
      </c>
      <c r="O6890" s="3">
        <f t="shared" ca="1" si="1833"/>
        <v>21825.42</v>
      </c>
      <c r="P6890" s="2">
        <f t="shared" ca="1" si="1834"/>
        <v>0.31285542272297234</v>
      </c>
      <c r="Q6890" t="str">
        <f t="shared" ca="1" si="1835"/>
        <v>Late</v>
      </c>
    </row>
    <row r="6891" spans="1:17" x14ac:dyDescent="0.3">
      <c r="A6891" t="str">
        <f t="shared" si="1819"/>
        <v>S06890</v>
      </c>
      <c r="B6891" t="str">
        <f t="shared" ca="1" si="1820"/>
        <v>Beta Imports</v>
      </c>
      <c r="C6891" t="str">
        <f t="shared" ca="1" si="1821"/>
        <v>UK</v>
      </c>
      <c r="D6891" t="str">
        <f t="shared" ca="1" si="1822"/>
        <v>Sauces</v>
      </c>
      <c r="E6891">
        <f t="shared" ca="1" si="1823"/>
        <v>231</v>
      </c>
      <c r="F6891" s="3">
        <f t="shared" ca="1" si="1824"/>
        <v>170</v>
      </c>
      <c r="G6891">
        <f t="shared" ca="1" si="1825"/>
        <v>39270</v>
      </c>
      <c r="H6891">
        <f t="shared" ca="1" si="1826"/>
        <v>25918.2</v>
      </c>
      <c r="I6891">
        <f t="shared" ca="1" si="1827"/>
        <v>8808</v>
      </c>
      <c r="J6891">
        <f t="shared" ca="1" si="1828"/>
        <v>810</v>
      </c>
      <c r="K6891" s="1">
        <f t="shared" ca="1" si="1829"/>
        <v>45912</v>
      </c>
      <c r="L6891" s="1">
        <f t="shared" ca="1" si="1830"/>
        <v>45922</v>
      </c>
      <c r="M6891" s="1">
        <f t="shared" ca="1" si="1831"/>
        <v>45927</v>
      </c>
      <c r="N6891">
        <f t="shared" ca="1" si="1832"/>
        <v>35536.199999999997</v>
      </c>
      <c r="O6891" s="3">
        <f t="shared" ca="1" si="1833"/>
        <v>3733.8000000000029</v>
      </c>
      <c r="P6891" s="2">
        <f t="shared" ca="1" si="1834"/>
        <v>9.5080213903743396E-2</v>
      </c>
      <c r="Q6891" t="str">
        <f t="shared" ca="1" si="1835"/>
        <v>Late</v>
      </c>
    </row>
    <row r="6892" spans="1:17" x14ac:dyDescent="0.3">
      <c r="A6892" t="str">
        <f t="shared" si="1819"/>
        <v>S06891</v>
      </c>
      <c r="B6892" t="str">
        <f t="shared" ca="1" si="1820"/>
        <v>Prime Wholesale</v>
      </c>
      <c r="C6892" t="str">
        <f t="shared" ca="1" si="1821"/>
        <v>Singapore</v>
      </c>
      <c r="D6892" t="str">
        <f t="shared" ca="1" si="1822"/>
        <v>Tea</v>
      </c>
      <c r="E6892">
        <f t="shared" ca="1" si="1823"/>
        <v>338</v>
      </c>
      <c r="F6892" s="3">
        <f t="shared" ca="1" si="1824"/>
        <v>455</v>
      </c>
      <c r="G6892">
        <f t="shared" ca="1" si="1825"/>
        <v>153790</v>
      </c>
      <c r="H6892">
        <f t="shared" ca="1" si="1826"/>
        <v>83046.600000000006</v>
      </c>
      <c r="I6892">
        <f t="shared" ca="1" si="1827"/>
        <v>3498</v>
      </c>
      <c r="J6892">
        <f t="shared" ca="1" si="1828"/>
        <v>3233</v>
      </c>
      <c r="K6892" s="1">
        <f t="shared" ca="1" si="1829"/>
        <v>45767</v>
      </c>
      <c r="L6892" s="1">
        <f t="shared" ca="1" si="1830"/>
        <v>45776</v>
      </c>
      <c r="M6892" s="1">
        <f t="shared" ca="1" si="1831"/>
        <v>45775</v>
      </c>
      <c r="N6892">
        <f t="shared" ca="1" si="1832"/>
        <v>89777.600000000006</v>
      </c>
      <c r="O6892" s="3">
        <f t="shared" ca="1" si="1833"/>
        <v>64012.399999999994</v>
      </c>
      <c r="P6892" s="2">
        <f t="shared" ca="1" si="1834"/>
        <v>0.41623252487157808</v>
      </c>
      <c r="Q6892" t="str">
        <f t="shared" ca="1" si="1835"/>
        <v>On Time</v>
      </c>
    </row>
    <row r="6893" spans="1:17" x14ac:dyDescent="0.3">
      <c r="A6893" t="str">
        <f t="shared" si="1819"/>
        <v>S06892</v>
      </c>
      <c r="B6893" t="str">
        <f t="shared" ca="1" si="1820"/>
        <v>FreshMart Ltd</v>
      </c>
      <c r="C6893" t="str">
        <f t="shared" ca="1" si="1821"/>
        <v>Australia</v>
      </c>
      <c r="D6893" t="str">
        <f t="shared" ca="1" si="1822"/>
        <v>Pickles</v>
      </c>
      <c r="E6893">
        <f t="shared" ca="1" si="1823"/>
        <v>64</v>
      </c>
      <c r="F6893" s="3">
        <f t="shared" ca="1" si="1824"/>
        <v>693</v>
      </c>
      <c r="G6893">
        <f t="shared" ca="1" si="1825"/>
        <v>44352</v>
      </c>
      <c r="H6893">
        <f t="shared" ca="1" si="1826"/>
        <v>30602.880000000001</v>
      </c>
      <c r="I6893">
        <f t="shared" ca="1" si="1827"/>
        <v>11303</v>
      </c>
      <c r="J6893">
        <f t="shared" ca="1" si="1828"/>
        <v>1163</v>
      </c>
      <c r="K6893" s="1">
        <f t="shared" ca="1" si="1829"/>
        <v>46303</v>
      </c>
      <c r="L6893" s="1">
        <f t="shared" ca="1" si="1830"/>
        <v>46322</v>
      </c>
      <c r="M6893" s="1">
        <f t="shared" ca="1" si="1831"/>
        <v>46321</v>
      </c>
      <c r="N6893">
        <f t="shared" ca="1" si="1832"/>
        <v>43068.880000000005</v>
      </c>
      <c r="O6893" s="3">
        <f t="shared" ca="1" si="1833"/>
        <v>1283.1199999999953</v>
      </c>
      <c r="P6893" s="2">
        <f t="shared" ca="1" si="1834"/>
        <v>2.8930375180375074E-2</v>
      </c>
      <c r="Q6893" t="str">
        <f t="shared" ca="1" si="1835"/>
        <v>On Time</v>
      </c>
    </row>
    <row r="6894" spans="1:17" x14ac:dyDescent="0.3">
      <c r="A6894" t="str">
        <f t="shared" si="1819"/>
        <v>S06893</v>
      </c>
      <c r="B6894" t="str">
        <f t="shared" ca="1" si="1820"/>
        <v>Oceanic Exports</v>
      </c>
      <c r="C6894" t="str">
        <f t="shared" ca="1" si="1821"/>
        <v>Singapore</v>
      </c>
      <c r="D6894" t="str">
        <f t="shared" ca="1" si="1822"/>
        <v>Pickles</v>
      </c>
      <c r="E6894">
        <f t="shared" ca="1" si="1823"/>
        <v>139</v>
      </c>
      <c r="F6894" s="3">
        <f t="shared" ca="1" si="1824"/>
        <v>377</v>
      </c>
      <c r="G6894">
        <f t="shared" ca="1" si="1825"/>
        <v>52403</v>
      </c>
      <c r="H6894">
        <f t="shared" ca="1" si="1826"/>
        <v>35110.01</v>
      </c>
      <c r="I6894">
        <f t="shared" ca="1" si="1827"/>
        <v>9479</v>
      </c>
      <c r="J6894">
        <f t="shared" ca="1" si="1828"/>
        <v>1990</v>
      </c>
      <c r="K6894" s="1">
        <f t="shared" ca="1" si="1829"/>
        <v>46094</v>
      </c>
      <c r="L6894" s="1">
        <f t="shared" ca="1" si="1830"/>
        <v>46110</v>
      </c>
      <c r="M6894" s="1">
        <f t="shared" ca="1" si="1831"/>
        <v>46109</v>
      </c>
      <c r="N6894">
        <f t="shared" ca="1" si="1832"/>
        <v>46579.01</v>
      </c>
      <c r="O6894" s="3">
        <f t="shared" ca="1" si="1833"/>
        <v>5823.989999999998</v>
      </c>
      <c r="P6894" s="2">
        <f t="shared" ca="1" si="1834"/>
        <v>0.11113848443791383</v>
      </c>
      <c r="Q6894" t="str">
        <f t="shared" ca="1" si="1835"/>
        <v>On Time</v>
      </c>
    </row>
    <row r="6895" spans="1:17" x14ac:dyDescent="0.3">
      <c r="A6895" t="str">
        <f t="shared" si="1819"/>
        <v>S06894</v>
      </c>
      <c r="B6895" t="str">
        <f t="shared" ca="1" si="1820"/>
        <v>Alpha Traders</v>
      </c>
      <c r="C6895" t="str">
        <f t="shared" ca="1" si="1821"/>
        <v>Canada</v>
      </c>
      <c r="D6895" t="str">
        <f t="shared" ca="1" si="1822"/>
        <v>Sauces</v>
      </c>
      <c r="E6895">
        <f t="shared" ca="1" si="1823"/>
        <v>161</v>
      </c>
      <c r="F6895" s="3">
        <f t="shared" ca="1" si="1824"/>
        <v>184</v>
      </c>
      <c r="G6895">
        <f t="shared" ca="1" si="1825"/>
        <v>29624</v>
      </c>
      <c r="H6895">
        <f t="shared" ca="1" si="1826"/>
        <v>16293.2</v>
      </c>
      <c r="I6895">
        <f t="shared" ca="1" si="1827"/>
        <v>10226</v>
      </c>
      <c r="J6895">
        <f t="shared" ca="1" si="1828"/>
        <v>1397</v>
      </c>
      <c r="K6895" s="1">
        <f t="shared" ca="1" si="1829"/>
        <v>45973</v>
      </c>
      <c r="L6895" s="1">
        <f t="shared" ca="1" si="1830"/>
        <v>45980</v>
      </c>
      <c r="M6895" s="1">
        <f t="shared" ca="1" si="1831"/>
        <v>45978</v>
      </c>
      <c r="N6895">
        <f t="shared" ca="1" si="1832"/>
        <v>27916.2</v>
      </c>
      <c r="O6895" s="3">
        <f t="shared" ca="1" si="1833"/>
        <v>1707.7999999999993</v>
      </c>
      <c r="P6895" s="2">
        <f t="shared" ca="1" si="1834"/>
        <v>5.7649203348636213E-2</v>
      </c>
      <c r="Q6895" t="str">
        <f t="shared" ca="1" si="1835"/>
        <v>On Time</v>
      </c>
    </row>
    <row r="6896" spans="1:17" x14ac:dyDescent="0.3">
      <c r="A6896" t="str">
        <f t="shared" si="1819"/>
        <v>S06895</v>
      </c>
      <c r="B6896" t="str">
        <f t="shared" ca="1" si="1820"/>
        <v>Oceanic Exports</v>
      </c>
      <c r="C6896" t="str">
        <f t="shared" ca="1" si="1821"/>
        <v>UAE</v>
      </c>
      <c r="D6896" t="str">
        <f t="shared" ca="1" si="1822"/>
        <v>Sauces</v>
      </c>
      <c r="E6896">
        <f t="shared" ca="1" si="1823"/>
        <v>297</v>
      </c>
      <c r="F6896" s="3">
        <f t="shared" ca="1" si="1824"/>
        <v>552</v>
      </c>
      <c r="G6896">
        <f t="shared" ca="1" si="1825"/>
        <v>163944</v>
      </c>
      <c r="H6896">
        <f t="shared" ca="1" si="1826"/>
        <v>109842.48</v>
      </c>
      <c r="I6896">
        <f t="shared" ca="1" si="1827"/>
        <v>11339</v>
      </c>
      <c r="J6896">
        <f t="shared" ca="1" si="1828"/>
        <v>1597</v>
      </c>
      <c r="K6896" s="1">
        <f t="shared" ca="1" si="1829"/>
        <v>46281</v>
      </c>
      <c r="L6896" s="1">
        <f t="shared" ca="1" si="1830"/>
        <v>46299</v>
      </c>
      <c r="M6896" s="1">
        <f t="shared" ca="1" si="1831"/>
        <v>46296</v>
      </c>
      <c r="N6896">
        <f t="shared" ca="1" si="1832"/>
        <v>122778.48</v>
      </c>
      <c r="O6896" s="3">
        <f t="shared" ca="1" si="1833"/>
        <v>41165.520000000004</v>
      </c>
      <c r="P6896" s="2">
        <f t="shared" ca="1" si="1834"/>
        <v>0.25109500805152979</v>
      </c>
      <c r="Q6896" t="str">
        <f t="shared" ca="1" si="1835"/>
        <v>On Time</v>
      </c>
    </row>
    <row r="6897" spans="1:17" x14ac:dyDescent="0.3">
      <c r="A6897" t="str">
        <f t="shared" si="1819"/>
        <v>S06896</v>
      </c>
      <c r="B6897" t="str">
        <f t="shared" ca="1" si="1820"/>
        <v>Alpha Traders</v>
      </c>
      <c r="C6897" t="str">
        <f t="shared" ca="1" si="1821"/>
        <v>UK</v>
      </c>
      <c r="D6897" t="str">
        <f t="shared" ca="1" si="1822"/>
        <v>Spices</v>
      </c>
      <c r="E6897">
        <f t="shared" ca="1" si="1823"/>
        <v>205</v>
      </c>
      <c r="F6897" s="3">
        <f t="shared" ca="1" si="1824"/>
        <v>690</v>
      </c>
      <c r="G6897">
        <f t="shared" ca="1" si="1825"/>
        <v>141450</v>
      </c>
      <c r="H6897">
        <f t="shared" ca="1" si="1826"/>
        <v>74968.5</v>
      </c>
      <c r="I6897">
        <f t="shared" ca="1" si="1827"/>
        <v>10164</v>
      </c>
      <c r="J6897">
        <f t="shared" ca="1" si="1828"/>
        <v>3418</v>
      </c>
      <c r="K6897" s="1">
        <f t="shared" ca="1" si="1829"/>
        <v>45775</v>
      </c>
      <c r="L6897" s="1">
        <f t="shared" ca="1" si="1830"/>
        <v>45794</v>
      </c>
      <c r="M6897" s="1">
        <f t="shared" ca="1" si="1831"/>
        <v>45792</v>
      </c>
      <c r="N6897">
        <f t="shared" ca="1" si="1832"/>
        <v>88550.5</v>
      </c>
      <c r="O6897" s="3">
        <f t="shared" ca="1" si="1833"/>
        <v>52899.5</v>
      </c>
      <c r="P6897" s="2">
        <f t="shared" ca="1" si="1834"/>
        <v>0.37398020501944151</v>
      </c>
      <c r="Q6897" t="str">
        <f t="shared" ca="1" si="1835"/>
        <v>On Time</v>
      </c>
    </row>
    <row r="6898" spans="1:17" x14ac:dyDescent="0.3">
      <c r="A6898" t="str">
        <f t="shared" si="1819"/>
        <v>S06897</v>
      </c>
      <c r="B6898" t="str">
        <f t="shared" ca="1" si="1820"/>
        <v>Oceanic Exports</v>
      </c>
      <c r="C6898" t="str">
        <f t="shared" ca="1" si="1821"/>
        <v>Canada</v>
      </c>
      <c r="D6898" t="str">
        <f t="shared" ca="1" si="1822"/>
        <v>Rice</v>
      </c>
      <c r="E6898">
        <f t="shared" ca="1" si="1823"/>
        <v>390</v>
      </c>
      <c r="F6898" s="3">
        <f t="shared" ca="1" si="1824"/>
        <v>479</v>
      </c>
      <c r="G6898">
        <f t="shared" ca="1" si="1825"/>
        <v>186810</v>
      </c>
      <c r="H6898">
        <f t="shared" ca="1" si="1826"/>
        <v>125162.7</v>
      </c>
      <c r="I6898">
        <f t="shared" ca="1" si="1827"/>
        <v>4319</v>
      </c>
      <c r="J6898">
        <f t="shared" ca="1" si="1828"/>
        <v>785</v>
      </c>
      <c r="K6898" s="1">
        <f t="shared" ca="1" si="1829"/>
        <v>46075</v>
      </c>
      <c r="L6898" s="1">
        <f t="shared" ca="1" si="1830"/>
        <v>46095</v>
      </c>
      <c r="M6898" s="1">
        <f t="shared" ca="1" si="1831"/>
        <v>46100</v>
      </c>
      <c r="N6898">
        <f t="shared" ca="1" si="1832"/>
        <v>130266.7</v>
      </c>
      <c r="O6898" s="3">
        <f t="shared" ca="1" si="1833"/>
        <v>56543.3</v>
      </c>
      <c r="P6898" s="2">
        <f t="shared" ca="1" si="1834"/>
        <v>0.30267812215620149</v>
      </c>
      <c r="Q6898" t="str">
        <f t="shared" ca="1" si="1835"/>
        <v>Late</v>
      </c>
    </row>
    <row r="6899" spans="1:17" x14ac:dyDescent="0.3">
      <c r="A6899" t="str">
        <f t="shared" si="1819"/>
        <v>S06898</v>
      </c>
      <c r="B6899" t="str">
        <f t="shared" ca="1" si="1820"/>
        <v>Alpha Traders</v>
      </c>
      <c r="C6899" t="str">
        <f t="shared" ca="1" si="1821"/>
        <v>UAE</v>
      </c>
      <c r="D6899" t="str">
        <f t="shared" ca="1" si="1822"/>
        <v>Sauces</v>
      </c>
      <c r="E6899">
        <f t="shared" ca="1" si="1823"/>
        <v>312</v>
      </c>
      <c r="F6899" s="3">
        <f t="shared" ca="1" si="1824"/>
        <v>509</v>
      </c>
      <c r="G6899">
        <f t="shared" ca="1" si="1825"/>
        <v>158808</v>
      </c>
      <c r="H6899">
        <f t="shared" ca="1" si="1826"/>
        <v>95284.800000000003</v>
      </c>
      <c r="I6899">
        <f t="shared" ca="1" si="1827"/>
        <v>1948</v>
      </c>
      <c r="J6899">
        <f t="shared" ca="1" si="1828"/>
        <v>892</v>
      </c>
      <c r="K6899" s="1">
        <f t="shared" ca="1" si="1829"/>
        <v>46247</v>
      </c>
      <c r="L6899" s="1">
        <f t="shared" ca="1" si="1830"/>
        <v>46260</v>
      </c>
      <c r="M6899" s="1">
        <f t="shared" ca="1" si="1831"/>
        <v>46266</v>
      </c>
      <c r="N6899">
        <f t="shared" ca="1" si="1832"/>
        <v>98124.800000000003</v>
      </c>
      <c r="O6899" s="3">
        <f t="shared" ca="1" si="1833"/>
        <v>60683.199999999997</v>
      </c>
      <c r="P6899" s="2">
        <f t="shared" ca="1" si="1834"/>
        <v>0.38211676993602334</v>
      </c>
      <c r="Q6899" t="str">
        <f t="shared" ca="1" si="1835"/>
        <v>Late</v>
      </c>
    </row>
    <row r="6900" spans="1:17" x14ac:dyDescent="0.3">
      <c r="A6900" t="str">
        <f t="shared" si="1819"/>
        <v>S06899</v>
      </c>
      <c r="B6900" t="str">
        <f t="shared" ca="1" si="1820"/>
        <v>Beta Imports</v>
      </c>
      <c r="C6900" t="str">
        <f t="shared" ca="1" si="1821"/>
        <v>Singapore</v>
      </c>
      <c r="D6900" t="str">
        <f t="shared" ca="1" si="1822"/>
        <v>Sauces</v>
      </c>
      <c r="E6900">
        <f t="shared" ca="1" si="1823"/>
        <v>463</v>
      </c>
      <c r="F6900" s="3">
        <f t="shared" ca="1" si="1824"/>
        <v>109</v>
      </c>
      <c r="G6900">
        <f t="shared" ca="1" si="1825"/>
        <v>50467</v>
      </c>
      <c r="H6900">
        <f t="shared" ca="1" si="1826"/>
        <v>24728.83</v>
      </c>
      <c r="I6900">
        <f t="shared" ca="1" si="1827"/>
        <v>8220</v>
      </c>
      <c r="J6900">
        <f t="shared" ca="1" si="1828"/>
        <v>1464</v>
      </c>
      <c r="K6900" s="1">
        <f t="shared" ca="1" si="1829"/>
        <v>45791</v>
      </c>
      <c r="L6900" s="1">
        <f t="shared" ca="1" si="1830"/>
        <v>45808</v>
      </c>
      <c r="M6900" s="1">
        <f t="shared" ca="1" si="1831"/>
        <v>45808</v>
      </c>
      <c r="N6900">
        <f t="shared" ca="1" si="1832"/>
        <v>34412.83</v>
      </c>
      <c r="O6900" s="3">
        <f t="shared" ca="1" si="1833"/>
        <v>16054.169999999998</v>
      </c>
      <c r="P6900" s="2">
        <f t="shared" ca="1" si="1834"/>
        <v>0.31811223175540448</v>
      </c>
      <c r="Q6900" t="str">
        <f t="shared" ca="1" si="1835"/>
        <v>On Time</v>
      </c>
    </row>
    <row r="6901" spans="1:17" x14ac:dyDescent="0.3">
      <c r="A6901" t="str">
        <f t="shared" si="1819"/>
        <v>S06900</v>
      </c>
      <c r="B6901" t="str">
        <f t="shared" ca="1" si="1820"/>
        <v>Alpha Traders</v>
      </c>
      <c r="C6901" t="str">
        <f t="shared" ca="1" si="1821"/>
        <v>Canada</v>
      </c>
      <c r="D6901" t="str">
        <f t="shared" ca="1" si="1822"/>
        <v>Tea</v>
      </c>
      <c r="E6901">
        <f t="shared" ca="1" si="1823"/>
        <v>91</v>
      </c>
      <c r="F6901" s="3">
        <f t="shared" ca="1" si="1824"/>
        <v>569</v>
      </c>
      <c r="G6901">
        <f t="shared" ca="1" si="1825"/>
        <v>51779</v>
      </c>
      <c r="H6901">
        <f t="shared" ca="1" si="1826"/>
        <v>35727.51</v>
      </c>
      <c r="I6901">
        <f t="shared" ca="1" si="1827"/>
        <v>5849</v>
      </c>
      <c r="J6901">
        <f t="shared" ca="1" si="1828"/>
        <v>2638</v>
      </c>
      <c r="K6901" s="1">
        <f t="shared" ca="1" si="1829"/>
        <v>46369</v>
      </c>
      <c r="L6901" s="1">
        <f t="shared" ca="1" si="1830"/>
        <v>46381</v>
      </c>
      <c r="M6901" s="1">
        <f t="shared" ca="1" si="1831"/>
        <v>46386</v>
      </c>
      <c r="N6901">
        <f t="shared" ca="1" si="1832"/>
        <v>44214.51</v>
      </c>
      <c r="O6901" s="3">
        <f t="shared" ca="1" si="1833"/>
        <v>7564.489999999998</v>
      </c>
      <c r="P6901" s="2">
        <f t="shared" ca="1" si="1834"/>
        <v>0.14609185190907506</v>
      </c>
      <c r="Q6901" t="str">
        <f t="shared" ca="1" si="1835"/>
        <v>Late</v>
      </c>
    </row>
    <row r="6902" spans="1:17" x14ac:dyDescent="0.3">
      <c r="A6902" t="str">
        <f t="shared" si="1819"/>
        <v>S06901</v>
      </c>
      <c r="B6902" t="str">
        <f t="shared" ca="1" si="1820"/>
        <v>Oceanic Exports</v>
      </c>
      <c r="C6902" t="str">
        <f t="shared" ca="1" si="1821"/>
        <v>UAE</v>
      </c>
      <c r="D6902" t="str">
        <f t="shared" ca="1" si="1822"/>
        <v>Sauces</v>
      </c>
      <c r="E6902">
        <f t="shared" ca="1" si="1823"/>
        <v>240</v>
      </c>
      <c r="F6902" s="3">
        <f t="shared" ca="1" si="1824"/>
        <v>466</v>
      </c>
      <c r="G6902">
        <f t="shared" ca="1" si="1825"/>
        <v>111840</v>
      </c>
      <c r="H6902">
        <f t="shared" ca="1" si="1826"/>
        <v>64867.199999999997</v>
      </c>
      <c r="I6902">
        <f t="shared" ca="1" si="1827"/>
        <v>3668</v>
      </c>
      <c r="J6902">
        <f t="shared" ca="1" si="1828"/>
        <v>1256</v>
      </c>
      <c r="K6902" s="1">
        <f t="shared" ca="1" si="1829"/>
        <v>46181</v>
      </c>
      <c r="L6902" s="1">
        <f t="shared" ca="1" si="1830"/>
        <v>46192</v>
      </c>
      <c r="M6902" s="1">
        <f t="shared" ca="1" si="1831"/>
        <v>46192</v>
      </c>
      <c r="N6902">
        <f t="shared" ca="1" si="1832"/>
        <v>69791.199999999997</v>
      </c>
      <c r="O6902" s="3">
        <f t="shared" ca="1" si="1833"/>
        <v>42048.800000000003</v>
      </c>
      <c r="P6902" s="2">
        <f t="shared" ca="1" si="1834"/>
        <v>0.37597281831187412</v>
      </c>
      <c r="Q6902" t="str">
        <f t="shared" ca="1" si="1835"/>
        <v>On Time</v>
      </c>
    </row>
    <row r="6903" spans="1:17" x14ac:dyDescent="0.3">
      <c r="A6903" t="str">
        <f t="shared" si="1819"/>
        <v>S06902</v>
      </c>
      <c r="B6903" t="str">
        <f t="shared" ca="1" si="1820"/>
        <v>Beta Imports</v>
      </c>
      <c r="C6903" t="str">
        <f t="shared" ca="1" si="1821"/>
        <v>Canada</v>
      </c>
      <c r="D6903" t="str">
        <f t="shared" ca="1" si="1822"/>
        <v>Spices</v>
      </c>
      <c r="E6903">
        <f t="shared" ca="1" si="1823"/>
        <v>215</v>
      </c>
      <c r="F6903" s="3">
        <f t="shared" ca="1" si="1824"/>
        <v>630</v>
      </c>
      <c r="G6903">
        <f t="shared" ca="1" si="1825"/>
        <v>135450</v>
      </c>
      <c r="H6903">
        <f t="shared" ca="1" si="1826"/>
        <v>74497.5</v>
      </c>
      <c r="I6903">
        <f t="shared" ca="1" si="1827"/>
        <v>4398</v>
      </c>
      <c r="J6903">
        <f t="shared" ca="1" si="1828"/>
        <v>2112</v>
      </c>
      <c r="K6903" s="1">
        <f t="shared" ca="1" si="1829"/>
        <v>46266</v>
      </c>
      <c r="L6903" s="1">
        <f t="shared" ca="1" si="1830"/>
        <v>46286</v>
      </c>
      <c r="M6903" s="1">
        <f t="shared" ca="1" si="1831"/>
        <v>46291</v>
      </c>
      <c r="N6903">
        <f t="shared" ca="1" si="1832"/>
        <v>81007.5</v>
      </c>
      <c r="O6903" s="3">
        <f t="shared" ca="1" si="1833"/>
        <v>54442.5</v>
      </c>
      <c r="P6903" s="2">
        <f t="shared" ca="1" si="1834"/>
        <v>0.40193798449612406</v>
      </c>
      <c r="Q6903" t="str">
        <f t="shared" ca="1" si="1835"/>
        <v>Late</v>
      </c>
    </row>
    <row r="6904" spans="1:17" x14ac:dyDescent="0.3">
      <c r="A6904" t="str">
        <f t="shared" si="1819"/>
        <v>S06903</v>
      </c>
      <c r="B6904" t="str">
        <f t="shared" ca="1" si="1820"/>
        <v>FreshMart Ltd</v>
      </c>
      <c r="C6904" t="str">
        <f t="shared" ca="1" si="1821"/>
        <v>UK</v>
      </c>
      <c r="D6904" t="str">
        <f t="shared" ca="1" si="1822"/>
        <v>Pickles</v>
      </c>
      <c r="E6904">
        <f t="shared" ca="1" si="1823"/>
        <v>239</v>
      </c>
      <c r="F6904" s="3">
        <f t="shared" ca="1" si="1824"/>
        <v>578</v>
      </c>
      <c r="G6904">
        <f t="shared" ca="1" si="1825"/>
        <v>138142</v>
      </c>
      <c r="H6904">
        <f t="shared" ca="1" si="1826"/>
        <v>103606.5</v>
      </c>
      <c r="I6904">
        <f t="shared" ca="1" si="1827"/>
        <v>8263</v>
      </c>
      <c r="J6904">
        <f t="shared" ca="1" si="1828"/>
        <v>1470</v>
      </c>
      <c r="K6904" s="1">
        <f t="shared" ca="1" si="1829"/>
        <v>46091</v>
      </c>
      <c r="L6904" s="1">
        <f t="shared" ca="1" si="1830"/>
        <v>46109</v>
      </c>
      <c r="M6904" s="1">
        <f t="shared" ca="1" si="1831"/>
        <v>46114</v>
      </c>
      <c r="N6904">
        <f t="shared" ca="1" si="1832"/>
        <v>113339.5</v>
      </c>
      <c r="O6904" s="3">
        <f t="shared" ca="1" si="1833"/>
        <v>24802.5</v>
      </c>
      <c r="P6904" s="2">
        <f t="shared" ca="1" si="1834"/>
        <v>0.17954351319656586</v>
      </c>
      <c r="Q6904" t="str">
        <f t="shared" ca="1" si="1835"/>
        <v>Late</v>
      </c>
    </row>
    <row r="6905" spans="1:17" x14ac:dyDescent="0.3">
      <c r="A6905" t="str">
        <f t="shared" si="1819"/>
        <v>S06904</v>
      </c>
      <c r="B6905" t="str">
        <f t="shared" ca="1" si="1820"/>
        <v>Beta Imports</v>
      </c>
      <c r="C6905" t="str">
        <f t="shared" ca="1" si="1821"/>
        <v>Australia</v>
      </c>
      <c r="D6905" t="str">
        <f t="shared" ca="1" si="1822"/>
        <v>Sauces</v>
      </c>
      <c r="E6905">
        <f t="shared" ca="1" si="1823"/>
        <v>264</v>
      </c>
      <c r="F6905" s="3">
        <f t="shared" ca="1" si="1824"/>
        <v>619</v>
      </c>
      <c r="G6905">
        <f t="shared" ca="1" si="1825"/>
        <v>163416</v>
      </c>
      <c r="H6905">
        <f t="shared" ca="1" si="1826"/>
        <v>73537.2</v>
      </c>
      <c r="I6905">
        <f t="shared" ca="1" si="1827"/>
        <v>7196</v>
      </c>
      <c r="J6905">
        <f t="shared" ca="1" si="1828"/>
        <v>1928</v>
      </c>
      <c r="K6905" s="1">
        <f t="shared" ca="1" si="1829"/>
        <v>45737</v>
      </c>
      <c r="L6905" s="1">
        <f t="shared" ca="1" si="1830"/>
        <v>45748</v>
      </c>
      <c r="M6905" s="1">
        <f t="shared" ca="1" si="1831"/>
        <v>45749</v>
      </c>
      <c r="N6905">
        <f t="shared" ca="1" si="1832"/>
        <v>82661.2</v>
      </c>
      <c r="O6905" s="3">
        <f t="shared" ca="1" si="1833"/>
        <v>80754.8</v>
      </c>
      <c r="P6905" s="2">
        <f t="shared" ca="1" si="1834"/>
        <v>0.49416703382777699</v>
      </c>
      <c r="Q6905" t="str">
        <f t="shared" ca="1" si="1835"/>
        <v>Late</v>
      </c>
    </row>
    <row r="6906" spans="1:17" x14ac:dyDescent="0.3">
      <c r="A6906" t="str">
        <f t="shared" si="1819"/>
        <v>S06905</v>
      </c>
      <c r="B6906" t="str">
        <f t="shared" ca="1" si="1820"/>
        <v>Prime Wholesale</v>
      </c>
      <c r="C6906" t="str">
        <f t="shared" ca="1" si="1821"/>
        <v>Singapore</v>
      </c>
      <c r="D6906" t="str">
        <f t="shared" ca="1" si="1822"/>
        <v>Sauces</v>
      </c>
      <c r="E6906">
        <f t="shared" ca="1" si="1823"/>
        <v>297</v>
      </c>
      <c r="F6906" s="3">
        <f t="shared" ca="1" si="1824"/>
        <v>579</v>
      </c>
      <c r="G6906">
        <f t="shared" ca="1" si="1825"/>
        <v>171963</v>
      </c>
      <c r="H6906">
        <f t="shared" ca="1" si="1826"/>
        <v>110056.32000000001</v>
      </c>
      <c r="I6906">
        <f t="shared" ca="1" si="1827"/>
        <v>4357</v>
      </c>
      <c r="J6906">
        <f t="shared" ca="1" si="1828"/>
        <v>742</v>
      </c>
      <c r="K6906" s="1">
        <f t="shared" ca="1" si="1829"/>
        <v>46143</v>
      </c>
      <c r="L6906" s="1">
        <f t="shared" ca="1" si="1830"/>
        <v>46155</v>
      </c>
      <c r="M6906" s="1">
        <f t="shared" ca="1" si="1831"/>
        <v>46155</v>
      </c>
      <c r="N6906">
        <f t="shared" ca="1" si="1832"/>
        <v>115155.32</v>
      </c>
      <c r="O6906" s="3">
        <f t="shared" ca="1" si="1833"/>
        <v>56807.679999999993</v>
      </c>
      <c r="P6906" s="2">
        <f t="shared" ca="1" si="1834"/>
        <v>0.33034827259352301</v>
      </c>
      <c r="Q6906" t="str">
        <f t="shared" ca="1" si="1835"/>
        <v>On Time</v>
      </c>
    </row>
    <row r="6907" spans="1:17" x14ac:dyDescent="0.3">
      <c r="A6907" t="str">
        <f t="shared" si="1819"/>
        <v>S06906</v>
      </c>
      <c r="B6907" t="str">
        <f t="shared" ca="1" si="1820"/>
        <v>Alpha Traders</v>
      </c>
      <c r="C6907" t="str">
        <f t="shared" ca="1" si="1821"/>
        <v>UK</v>
      </c>
      <c r="D6907" t="str">
        <f t="shared" ca="1" si="1822"/>
        <v>Sauces</v>
      </c>
      <c r="E6907">
        <f t="shared" ca="1" si="1823"/>
        <v>301</v>
      </c>
      <c r="F6907" s="3">
        <f t="shared" ca="1" si="1824"/>
        <v>216</v>
      </c>
      <c r="G6907">
        <f t="shared" ca="1" si="1825"/>
        <v>65016</v>
      </c>
      <c r="H6907">
        <f t="shared" ca="1" si="1826"/>
        <v>33158.160000000003</v>
      </c>
      <c r="I6907">
        <f t="shared" ca="1" si="1827"/>
        <v>11016</v>
      </c>
      <c r="J6907">
        <f t="shared" ca="1" si="1828"/>
        <v>1865</v>
      </c>
      <c r="K6907" s="1">
        <f t="shared" ca="1" si="1829"/>
        <v>46334</v>
      </c>
      <c r="L6907" s="1">
        <f t="shared" ca="1" si="1830"/>
        <v>46345</v>
      </c>
      <c r="M6907" s="1">
        <f t="shared" ca="1" si="1831"/>
        <v>46344</v>
      </c>
      <c r="N6907">
        <f t="shared" ca="1" si="1832"/>
        <v>46039.16</v>
      </c>
      <c r="O6907" s="3">
        <f t="shared" ca="1" si="1833"/>
        <v>18976.839999999997</v>
      </c>
      <c r="P6907" s="2">
        <f t="shared" ca="1" si="1834"/>
        <v>0.29187953734465355</v>
      </c>
      <c r="Q6907" t="str">
        <f t="shared" ca="1" si="1835"/>
        <v>On Time</v>
      </c>
    </row>
    <row r="6908" spans="1:17" x14ac:dyDescent="0.3">
      <c r="A6908" t="str">
        <f t="shared" si="1819"/>
        <v>S06907</v>
      </c>
      <c r="B6908" t="str">
        <f t="shared" ca="1" si="1820"/>
        <v>FreshMart Ltd</v>
      </c>
      <c r="C6908" t="str">
        <f t="shared" ca="1" si="1821"/>
        <v>Singapore</v>
      </c>
      <c r="D6908" t="str">
        <f t="shared" ca="1" si="1822"/>
        <v>Spices</v>
      </c>
      <c r="E6908">
        <f t="shared" ca="1" si="1823"/>
        <v>89</v>
      </c>
      <c r="F6908" s="3">
        <f t="shared" ca="1" si="1824"/>
        <v>415</v>
      </c>
      <c r="G6908">
        <f t="shared" ca="1" si="1825"/>
        <v>36935</v>
      </c>
      <c r="H6908">
        <f t="shared" ca="1" si="1826"/>
        <v>19575.55</v>
      </c>
      <c r="I6908">
        <f t="shared" ca="1" si="1827"/>
        <v>6382</v>
      </c>
      <c r="J6908">
        <f t="shared" ca="1" si="1828"/>
        <v>2925</v>
      </c>
      <c r="K6908" s="1">
        <f t="shared" ca="1" si="1829"/>
        <v>46333</v>
      </c>
      <c r="L6908" s="1">
        <f t="shared" ca="1" si="1830"/>
        <v>46340</v>
      </c>
      <c r="M6908" s="1">
        <f t="shared" ca="1" si="1831"/>
        <v>46344</v>
      </c>
      <c r="N6908">
        <f t="shared" ca="1" si="1832"/>
        <v>28882.55</v>
      </c>
      <c r="O6908" s="3">
        <f t="shared" ca="1" si="1833"/>
        <v>8052.4500000000007</v>
      </c>
      <c r="P6908" s="2">
        <f t="shared" ca="1" si="1834"/>
        <v>0.21801678624610804</v>
      </c>
      <c r="Q6908" t="str">
        <f t="shared" ca="1" si="1835"/>
        <v>Late</v>
      </c>
    </row>
    <row r="6909" spans="1:17" x14ac:dyDescent="0.3">
      <c r="A6909" t="str">
        <f t="shared" si="1819"/>
        <v>S06908</v>
      </c>
      <c r="B6909" t="str">
        <f t="shared" ca="1" si="1820"/>
        <v>Beta Imports</v>
      </c>
      <c r="C6909" t="str">
        <f t="shared" ca="1" si="1821"/>
        <v>UAE</v>
      </c>
      <c r="D6909" t="str">
        <f t="shared" ca="1" si="1822"/>
        <v>Pickles</v>
      </c>
      <c r="E6909">
        <f t="shared" ca="1" si="1823"/>
        <v>215</v>
      </c>
      <c r="F6909" s="3">
        <f t="shared" ca="1" si="1824"/>
        <v>201</v>
      </c>
      <c r="G6909">
        <f t="shared" ca="1" si="1825"/>
        <v>43215</v>
      </c>
      <c r="H6909">
        <f t="shared" ca="1" si="1826"/>
        <v>23768.25</v>
      </c>
      <c r="I6909">
        <f t="shared" ca="1" si="1827"/>
        <v>9394</v>
      </c>
      <c r="J6909">
        <f t="shared" ca="1" si="1828"/>
        <v>2015</v>
      </c>
      <c r="K6909" s="1">
        <f t="shared" ca="1" si="1829"/>
        <v>46054</v>
      </c>
      <c r="L6909" s="1">
        <f t="shared" ca="1" si="1830"/>
        <v>46065</v>
      </c>
      <c r="M6909" s="1">
        <f t="shared" ca="1" si="1831"/>
        <v>46064</v>
      </c>
      <c r="N6909">
        <f t="shared" ca="1" si="1832"/>
        <v>35177.25</v>
      </c>
      <c r="O6909" s="3">
        <f t="shared" ca="1" si="1833"/>
        <v>8037.75</v>
      </c>
      <c r="P6909" s="2">
        <f t="shared" ca="1" si="1834"/>
        <v>0.18599444637278723</v>
      </c>
      <c r="Q6909" t="str">
        <f t="shared" ca="1" si="1835"/>
        <v>On Time</v>
      </c>
    </row>
    <row r="6910" spans="1:17" x14ac:dyDescent="0.3">
      <c r="A6910" t="str">
        <f t="shared" si="1819"/>
        <v>S06909</v>
      </c>
      <c r="B6910" t="str">
        <f t="shared" ca="1" si="1820"/>
        <v>Alpha Traders</v>
      </c>
      <c r="C6910" t="str">
        <f t="shared" ca="1" si="1821"/>
        <v>Australia</v>
      </c>
      <c r="D6910" t="str">
        <f t="shared" ca="1" si="1822"/>
        <v>Tea</v>
      </c>
      <c r="E6910">
        <f t="shared" ca="1" si="1823"/>
        <v>318</v>
      </c>
      <c r="F6910" s="3">
        <f t="shared" ca="1" si="1824"/>
        <v>153</v>
      </c>
      <c r="G6910">
        <f t="shared" ca="1" si="1825"/>
        <v>48654</v>
      </c>
      <c r="H6910">
        <f t="shared" ca="1" si="1826"/>
        <v>35030.879999999997</v>
      </c>
      <c r="I6910">
        <f t="shared" ca="1" si="1827"/>
        <v>10618</v>
      </c>
      <c r="J6910">
        <f t="shared" ca="1" si="1828"/>
        <v>3204</v>
      </c>
      <c r="K6910" s="1">
        <f t="shared" ca="1" si="1829"/>
        <v>46357</v>
      </c>
      <c r="L6910" s="1">
        <f t="shared" ca="1" si="1830"/>
        <v>46365</v>
      </c>
      <c r="M6910" s="1">
        <f t="shared" ca="1" si="1831"/>
        <v>46368</v>
      </c>
      <c r="N6910">
        <f t="shared" ca="1" si="1832"/>
        <v>48852.88</v>
      </c>
      <c r="O6910" s="3">
        <f t="shared" ca="1" si="1833"/>
        <v>-198.87999999999738</v>
      </c>
      <c r="P6910" s="2">
        <f t="shared" ca="1" si="1834"/>
        <v>-4.0876392485714921E-3</v>
      </c>
      <c r="Q6910" t="str">
        <f t="shared" ca="1" si="1835"/>
        <v>Late</v>
      </c>
    </row>
    <row r="6911" spans="1:17" x14ac:dyDescent="0.3">
      <c r="A6911" t="str">
        <f t="shared" si="1819"/>
        <v>S06910</v>
      </c>
      <c r="B6911" t="str">
        <f t="shared" ca="1" si="1820"/>
        <v>Alpha Traders</v>
      </c>
      <c r="C6911" t="str">
        <f t="shared" ca="1" si="1821"/>
        <v>UK</v>
      </c>
      <c r="D6911" t="str">
        <f t="shared" ca="1" si="1822"/>
        <v>Spices</v>
      </c>
      <c r="E6911">
        <f t="shared" ca="1" si="1823"/>
        <v>186</v>
      </c>
      <c r="F6911" s="3">
        <f t="shared" ca="1" si="1824"/>
        <v>699</v>
      </c>
      <c r="G6911">
        <f t="shared" ca="1" si="1825"/>
        <v>130014</v>
      </c>
      <c r="H6911">
        <f t="shared" ca="1" si="1826"/>
        <v>61106.58</v>
      </c>
      <c r="I6911">
        <f t="shared" ca="1" si="1827"/>
        <v>2593</v>
      </c>
      <c r="J6911">
        <f t="shared" ca="1" si="1828"/>
        <v>1660</v>
      </c>
      <c r="K6911" s="1">
        <f t="shared" ca="1" si="1829"/>
        <v>46171</v>
      </c>
      <c r="L6911" s="1">
        <f t="shared" ca="1" si="1830"/>
        <v>46184</v>
      </c>
      <c r="M6911" s="1">
        <f t="shared" ca="1" si="1831"/>
        <v>46185</v>
      </c>
      <c r="N6911">
        <f t="shared" ca="1" si="1832"/>
        <v>65359.58</v>
      </c>
      <c r="O6911" s="3">
        <f t="shared" ca="1" si="1833"/>
        <v>64654.42</v>
      </c>
      <c r="P6911" s="2">
        <f t="shared" ca="1" si="1834"/>
        <v>0.49728813820050149</v>
      </c>
      <c r="Q6911" t="str">
        <f t="shared" ca="1" si="1835"/>
        <v>Late</v>
      </c>
    </row>
    <row r="6912" spans="1:17" x14ac:dyDescent="0.3">
      <c r="A6912" t="str">
        <f t="shared" si="1819"/>
        <v>S06911</v>
      </c>
      <c r="B6912" t="str">
        <f t="shared" ca="1" si="1820"/>
        <v>Oceanic Exports</v>
      </c>
      <c r="C6912" t="str">
        <f t="shared" ca="1" si="1821"/>
        <v>Australia</v>
      </c>
      <c r="D6912" t="str">
        <f t="shared" ca="1" si="1822"/>
        <v>Sauces</v>
      </c>
      <c r="E6912">
        <f t="shared" ca="1" si="1823"/>
        <v>465</v>
      </c>
      <c r="F6912" s="3">
        <f t="shared" ca="1" si="1824"/>
        <v>658</v>
      </c>
      <c r="G6912">
        <f t="shared" ca="1" si="1825"/>
        <v>305970</v>
      </c>
      <c r="H6912">
        <f t="shared" ca="1" si="1826"/>
        <v>174402.9</v>
      </c>
      <c r="I6912">
        <f t="shared" ca="1" si="1827"/>
        <v>7408</v>
      </c>
      <c r="J6912">
        <f t="shared" ca="1" si="1828"/>
        <v>3096</v>
      </c>
      <c r="K6912" s="1">
        <f t="shared" ca="1" si="1829"/>
        <v>45992</v>
      </c>
      <c r="L6912" s="1">
        <f t="shared" ca="1" si="1830"/>
        <v>46001</v>
      </c>
      <c r="M6912" s="1">
        <f t="shared" ca="1" si="1831"/>
        <v>46007</v>
      </c>
      <c r="N6912">
        <f t="shared" ca="1" si="1832"/>
        <v>184906.9</v>
      </c>
      <c r="O6912" s="3">
        <f t="shared" ca="1" si="1833"/>
        <v>121063.1</v>
      </c>
      <c r="P6912" s="2">
        <f t="shared" ca="1" si="1834"/>
        <v>0.3956698369121156</v>
      </c>
      <c r="Q6912" t="str">
        <f t="shared" ca="1" si="1835"/>
        <v>Late</v>
      </c>
    </row>
    <row r="6913" spans="1:17" x14ac:dyDescent="0.3">
      <c r="A6913" t="str">
        <f t="shared" si="1819"/>
        <v>S06912</v>
      </c>
      <c r="B6913" t="str">
        <f t="shared" ca="1" si="1820"/>
        <v>Global Foods</v>
      </c>
      <c r="C6913" t="str">
        <f t="shared" ca="1" si="1821"/>
        <v>Australia</v>
      </c>
      <c r="D6913" t="str">
        <f t="shared" ca="1" si="1822"/>
        <v>Sauces</v>
      </c>
      <c r="E6913">
        <f t="shared" ca="1" si="1823"/>
        <v>321</v>
      </c>
      <c r="F6913" s="3">
        <f t="shared" ca="1" si="1824"/>
        <v>396</v>
      </c>
      <c r="G6913">
        <f t="shared" ca="1" si="1825"/>
        <v>127116</v>
      </c>
      <c r="H6913">
        <f t="shared" ca="1" si="1826"/>
        <v>66100.320000000007</v>
      </c>
      <c r="I6913">
        <f t="shared" ca="1" si="1827"/>
        <v>10949</v>
      </c>
      <c r="J6913">
        <f t="shared" ca="1" si="1828"/>
        <v>2649</v>
      </c>
      <c r="K6913" s="1">
        <f t="shared" ca="1" si="1829"/>
        <v>46219</v>
      </c>
      <c r="L6913" s="1">
        <f t="shared" ca="1" si="1830"/>
        <v>46239</v>
      </c>
      <c r="M6913" s="1">
        <f t="shared" ca="1" si="1831"/>
        <v>46239</v>
      </c>
      <c r="N6913">
        <f t="shared" ca="1" si="1832"/>
        <v>79698.320000000007</v>
      </c>
      <c r="O6913" s="3">
        <f t="shared" ca="1" si="1833"/>
        <v>47417.679999999993</v>
      </c>
      <c r="P6913" s="2">
        <f t="shared" ca="1" si="1834"/>
        <v>0.37302684162497241</v>
      </c>
      <c r="Q6913" t="str">
        <f t="shared" ca="1" si="1835"/>
        <v>On Time</v>
      </c>
    </row>
    <row r="6914" spans="1:17" x14ac:dyDescent="0.3">
      <c r="A6914" t="str">
        <f t="shared" si="1819"/>
        <v>S06913</v>
      </c>
      <c r="B6914" t="str">
        <f t="shared" ca="1" si="1820"/>
        <v>Oceanic Exports</v>
      </c>
      <c r="C6914" t="str">
        <f t="shared" ca="1" si="1821"/>
        <v>Singapore</v>
      </c>
      <c r="D6914" t="str">
        <f t="shared" ca="1" si="1822"/>
        <v>Tea</v>
      </c>
      <c r="E6914">
        <f t="shared" ca="1" si="1823"/>
        <v>473</v>
      </c>
      <c r="F6914" s="3">
        <f t="shared" ca="1" si="1824"/>
        <v>285</v>
      </c>
      <c r="G6914">
        <f t="shared" ca="1" si="1825"/>
        <v>134805</v>
      </c>
      <c r="H6914">
        <f t="shared" ca="1" si="1826"/>
        <v>84927.15</v>
      </c>
      <c r="I6914">
        <f t="shared" ca="1" si="1827"/>
        <v>11241</v>
      </c>
      <c r="J6914">
        <f t="shared" ca="1" si="1828"/>
        <v>2411</v>
      </c>
      <c r="K6914" s="1">
        <f t="shared" ca="1" si="1829"/>
        <v>46045</v>
      </c>
      <c r="L6914" s="1">
        <f t="shared" ca="1" si="1830"/>
        <v>46057</v>
      </c>
      <c r="M6914" s="1">
        <f t="shared" ca="1" si="1831"/>
        <v>46061</v>
      </c>
      <c r="N6914">
        <f t="shared" ca="1" si="1832"/>
        <v>98579.15</v>
      </c>
      <c r="O6914" s="3">
        <f t="shared" ca="1" si="1833"/>
        <v>36225.850000000006</v>
      </c>
      <c r="P6914" s="2">
        <f t="shared" ca="1" si="1834"/>
        <v>0.2687277919958459</v>
      </c>
      <c r="Q6914" t="str">
        <f t="shared" ca="1" si="1835"/>
        <v>Late</v>
      </c>
    </row>
    <row r="6915" spans="1:17" x14ac:dyDescent="0.3">
      <c r="A6915" t="str">
        <f t="shared" ref="A6915:A6978" si="1836">"S"&amp;TEXT(ROW()-1,"00000")</f>
        <v>S06914</v>
      </c>
      <c r="B6915" t="str">
        <f t="shared" ref="B6915:B6978" ca="1" si="1837">CHOOSE(RANDBETWEEN(1,6),"Alpha Traders","Beta Imports","Global Foods","FreshMart Ltd","Oceanic Exports","Prime Wholesale")</f>
        <v>Beta Imports</v>
      </c>
      <c r="C6915" t="str">
        <f t="shared" ref="C6915:C6978" ca="1" si="1838">CHOOSE(RANDBETWEEN(1,5),"UK","UAE","Canada","Australia","Singapore")</f>
        <v>UAE</v>
      </c>
      <c r="D6915" t="str">
        <f t="shared" ref="D6915:D6978" ca="1" si="1839">CHOOSE(RANDBETWEEN(1,5),"Pickles","Spices","Tea","Rice","Sauces")</f>
        <v>Pickles</v>
      </c>
      <c r="E6915">
        <f t="shared" ref="E6915:E6978" ca="1" si="1840">RANDBETWEEN(50,500)</f>
        <v>273</v>
      </c>
      <c r="F6915" s="3">
        <f t="shared" ref="F6915:F6978" ca="1" si="1841">RANDBETWEEN(100,800)</f>
        <v>449</v>
      </c>
      <c r="G6915">
        <f t="shared" ref="G6915:G6978" ca="1" si="1842">E6915*F6915</f>
        <v>122577</v>
      </c>
      <c r="H6915">
        <f t="shared" ref="H6915:H6978" ca="1" si="1843">ROUND(G6915*RANDBETWEEN(45,75)/100,2)</f>
        <v>83352.36</v>
      </c>
      <c r="I6915">
        <f t="shared" ref="I6915:I6978" ca="1" si="1844">RANDBETWEEN(1500,12000)</f>
        <v>9749</v>
      </c>
      <c r="J6915">
        <f t="shared" ref="J6915:J6978" ca="1" si="1845">RANDBETWEEN(500,4000)</f>
        <v>1478</v>
      </c>
      <c r="K6915" s="1">
        <f t="shared" ref="K6915:K6978" ca="1" si="1846">DATE(2025,1,1)+RANDBETWEEN(0,729)</f>
        <v>45714</v>
      </c>
      <c r="L6915" s="1">
        <f t="shared" ref="L6915:L6978" ca="1" si="1847">K6915+RANDBETWEEN(7,20)</f>
        <v>45725</v>
      </c>
      <c r="M6915" s="1">
        <f t="shared" ref="M6915:M6978" ca="1" si="1848">L6915+RANDBETWEEN(-3,6)</f>
        <v>45725</v>
      </c>
      <c r="N6915">
        <f t="shared" ref="N6915:N6978" ca="1" si="1849">H6915+I6915+J6915</f>
        <v>94579.36</v>
      </c>
      <c r="O6915" s="3">
        <f t="shared" ref="O6915:O6978" ca="1" si="1850">G6915-N6915</f>
        <v>27997.64</v>
      </c>
      <c r="P6915" s="2">
        <f t="shared" ref="P6915:P6978" ca="1" si="1851">IFERROR(O6915/G6915,0)</f>
        <v>0.22840859215024026</v>
      </c>
      <c r="Q6915" t="str">
        <f t="shared" ref="Q6915:Q6978" ca="1" si="1852">IF(M6915&lt;=L6915,"On Time","Late")</f>
        <v>On Time</v>
      </c>
    </row>
    <row r="6916" spans="1:17" x14ac:dyDescent="0.3">
      <c r="A6916" t="str">
        <f t="shared" si="1836"/>
        <v>S06915</v>
      </c>
      <c r="B6916" t="str">
        <f t="shared" ca="1" si="1837"/>
        <v>Beta Imports</v>
      </c>
      <c r="C6916" t="str">
        <f t="shared" ca="1" si="1838"/>
        <v>UK</v>
      </c>
      <c r="D6916" t="str">
        <f t="shared" ca="1" si="1839"/>
        <v>Pickles</v>
      </c>
      <c r="E6916">
        <f t="shared" ca="1" si="1840"/>
        <v>324</v>
      </c>
      <c r="F6916" s="3">
        <f t="shared" ca="1" si="1841"/>
        <v>693</v>
      </c>
      <c r="G6916">
        <f t="shared" ca="1" si="1842"/>
        <v>224532</v>
      </c>
      <c r="H6916">
        <f t="shared" ca="1" si="1843"/>
        <v>125737.92</v>
      </c>
      <c r="I6916">
        <f t="shared" ca="1" si="1844"/>
        <v>5780</v>
      </c>
      <c r="J6916">
        <f t="shared" ca="1" si="1845"/>
        <v>2394</v>
      </c>
      <c r="K6916" s="1">
        <f t="shared" ca="1" si="1846"/>
        <v>45961</v>
      </c>
      <c r="L6916" s="1">
        <f t="shared" ca="1" si="1847"/>
        <v>45977</v>
      </c>
      <c r="M6916" s="1">
        <f t="shared" ca="1" si="1848"/>
        <v>45979</v>
      </c>
      <c r="N6916">
        <f t="shared" ca="1" si="1849"/>
        <v>133911.91999999998</v>
      </c>
      <c r="O6916" s="3">
        <f t="shared" ca="1" si="1850"/>
        <v>90620.080000000016</v>
      </c>
      <c r="P6916" s="2">
        <f t="shared" ca="1" si="1851"/>
        <v>0.40359538952131552</v>
      </c>
      <c r="Q6916" t="str">
        <f t="shared" ca="1" si="1852"/>
        <v>Late</v>
      </c>
    </row>
    <row r="6917" spans="1:17" x14ac:dyDescent="0.3">
      <c r="A6917" t="str">
        <f t="shared" si="1836"/>
        <v>S06916</v>
      </c>
      <c r="B6917" t="str">
        <f t="shared" ca="1" si="1837"/>
        <v>Oceanic Exports</v>
      </c>
      <c r="C6917" t="str">
        <f t="shared" ca="1" si="1838"/>
        <v>UAE</v>
      </c>
      <c r="D6917" t="str">
        <f t="shared" ca="1" si="1839"/>
        <v>Pickles</v>
      </c>
      <c r="E6917">
        <f t="shared" ca="1" si="1840"/>
        <v>366</v>
      </c>
      <c r="F6917" s="3">
        <f t="shared" ca="1" si="1841"/>
        <v>112</v>
      </c>
      <c r="G6917">
        <f t="shared" ca="1" si="1842"/>
        <v>40992</v>
      </c>
      <c r="H6917">
        <f t="shared" ca="1" si="1843"/>
        <v>23365.439999999999</v>
      </c>
      <c r="I6917">
        <f t="shared" ca="1" si="1844"/>
        <v>11823</v>
      </c>
      <c r="J6917">
        <f t="shared" ca="1" si="1845"/>
        <v>3609</v>
      </c>
      <c r="K6917" s="1">
        <f t="shared" ca="1" si="1846"/>
        <v>45736</v>
      </c>
      <c r="L6917" s="1">
        <f t="shared" ca="1" si="1847"/>
        <v>45751</v>
      </c>
      <c r="M6917" s="1">
        <f t="shared" ca="1" si="1848"/>
        <v>45750</v>
      </c>
      <c r="N6917">
        <f t="shared" ca="1" si="1849"/>
        <v>38797.440000000002</v>
      </c>
      <c r="O6917" s="3">
        <f t="shared" ca="1" si="1850"/>
        <v>2194.5599999999977</v>
      </c>
      <c r="P6917" s="2">
        <f t="shared" ca="1" si="1851"/>
        <v>5.3536299765807906E-2</v>
      </c>
      <c r="Q6917" t="str">
        <f t="shared" ca="1" si="1852"/>
        <v>On Time</v>
      </c>
    </row>
    <row r="6918" spans="1:17" x14ac:dyDescent="0.3">
      <c r="A6918" t="str">
        <f t="shared" si="1836"/>
        <v>S06917</v>
      </c>
      <c r="B6918" t="str">
        <f t="shared" ca="1" si="1837"/>
        <v>Oceanic Exports</v>
      </c>
      <c r="C6918" t="str">
        <f t="shared" ca="1" si="1838"/>
        <v>Australia</v>
      </c>
      <c r="D6918" t="str">
        <f t="shared" ca="1" si="1839"/>
        <v>Rice</v>
      </c>
      <c r="E6918">
        <f t="shared" ca="1" si="1840"/>
        <v>438</v>
      </c>
      <c r="F6918" s="3">
        <f t="shared" ca="1" si="1841"/>
        <v>188</v>
      </c>
      <c r="G6918">
        <f t="shared" ca="1" si="1842"/>
        <v>82344</v>
      </c>
      <c r="H6918">
        <f t="shared" ca="1" si="1843"/>
        <v>41172</v>
      </c>
      <c r="I6918">
        <f t="shared" ca="1" si="1844"/>
        <v>10063</v>
      </c>
      <c r="J6918">
        <f t="shared" ca="1" si="1845"/>
        <v>2249</v>
      </c>
      <c r="K6918" s="1">
        <f t="shared" ca="1" si="1846"/>
        <v>46038</v>
      </c>
      <c r="L6918" s="1">
        <f t="shared" ca="1" si="1847"/>
        <v>46049</v>
      </c>
      <c r="M6918" s="1">
        <f t="shared" ca="1" si="1848"/>
        <v>46047</v>
      </c>
      <c r="N6918">
        <f t="shared" ca="1" si="1849"/>
        <v>53484</v>
      </c>
      <c r="O6918" s="3">
        <f t="shared" ca="1" si="1850"/>
        <v>28860</v>
      </c>
      <c r="P6918" s="2">
        <f t="shared" ca="1" si="1851"/>
        <v>0.35048090935587295</v>
      </c>
      <c r="Q6918" t="str">
        <f t="shared" ca="1" si="1852"/>
        <v>On Time</v>
      </c>
    </row>
    <row r="6919" spans="1:17" x14ac:dyDescent="0.3">
      <c r="A6919" t="str">
        <f t="shared" si="1836"/>
        <v>S06918</v>
      </c>
      <c r="B6919" t="str">
        <f t="shared" ca="1" si="1837"/>
        <v>Global Foods</v>
      </c>
      <c r="C6919" t="str">
        <f t="shared" ca="1" si="1838"/>
        <v>UK</v>
      </c>
      <c r="D6919" t="str">
        <f t="shared" ca="1" si="1839"/>
        <v>Sauces</v>
      </c>
      <c r="E6919">
        <f t="shared" ca="1" si="1840"/>
        <v>239</v>
      </c>
      <c r="F6919" s="3">
        <f t="shared" ca="1" si="1841"/>
        <v>654</v>
      </c>
      <c r="G6919">
        <f t="shared" ca="1" si="1842"/>
        <v>156306</v>
      </c>
      <c r="H6919">
        <f t="shared" ca="1" si="1843"/>
        <v>76589.94</v>
      </c>
      <c r="I6919">
        <f t="shared" ca="1" si="1844"/>
        <v>10163</v>
      </c>
      <c r="J6919">
        <f t="shared" ca="1" si="1845"/>
        <v>2236</v>
      </c>
      <c r="K6919" s="1">
        <f t="shared" ca="1" si="1846"/>
        <v>45751</v>
      </c>
      <c r="L6919" s="1">
        <f t="shared" ca="1" si="1847"/>
        <v>45760</v>
      </c>
      <c r="M6919" s="1">
        <f t="shared" ca="1" si="1848"/>
        <v>45766</v>
      </c>
      <c r="N6919">
        <f t="shared" ca="1" si="1849"/>
        <v>88988.94</v>
      </c>
      <c r="O6919" s="3">
        <f t="shared" ca="1" si="1850"/>
        <v>67317.06</v>
      </c>
      <c r="P6919" s="2">
        <f t="shared" ca="1" si="1851"/>
        <v>0.43067483014087748</v>
      </c>
      <c r="Q6919" t="str">
        <f t="shared" ca="1" si="1852"/>
        <v>Late</v>
      </c>
    </row>
    <row r="6920" spans="1:17" x14ac:dyDescent="0.3">
      <c r="A6920" t="str">
        <f t="shared" si="1836"/>
        <v>S06919</v>
      </c>
      <c r="B6920" t="str">
        <f t="shared" ca="1" si="1837"/>
        <v>FreshMart Ltd</v>
      </c>
      <c r="C6920" t="str">
        <f t="shared" ca="1" si="1838"/>
        <v>Australia</v>
      </c>
      <c r="D6920" t="str">
        <f t="shared" ca="1" si="1839"/>
        <v>Spices</v>
      </c>
      <c r="E6920">
        <f t="shared" ca="1" si="1840"/>
        <v>336</v>
      </c>
      <c r="F6920" s="3">
        <f t="shared" ca="1" si="1841"/>
        <v>251</v>
      </c>
      <c r="G6920">
        <f t="shared" ca="1" si="1842"/>
        <v>84336</v>
      </c>
      <c r="H6920">
        <f t="shared" ca="1" si="1843"/>
        <v>43854.720000000001</v>
      </c>
      <c r="I6920">
        <f t="shared" ca="1" si="1844"/>
        <v>3054</v>
      </c>
      <c r="J6920">
        <f t="shared" ca="1" si="1845"/>
        <v>646</v>
      </c>
      <c r="K6920" s="1">
        <f t="shared" ca="1" si="1846"/>
        <v>45721</v>
      </c>
      <c r="L6920" s="1">
        <f t="shared" ca="1" si="1847"/>
        <v>45741</v>
      </c>
      <c r="M6920" s="1">
        <f t="shared" ca="1" si="1848"/>
        <v>45746</v>
      </c>
      <c r="N6920">
        <f t="shared" ca="1" si="1849"/>
        <v>47554.720000000001</v>
      </c>
      <c r="O6920" s="3">
        <f t="shared" ca="1" si="1850"/>
        <v>36781.279999999999</v>
      </c>
      <c r="P6920" s="2">
        <f t="shared" ca="1" si="1851"/>
        <v>0.43612786947448301</v>
      </c>
      <c r="Q6920" t="str">
        <f t="shared" ca="1" si="1852"/>
        <v>Late</v>
      </c>
    </row>
    <row r="6921" spans="1:17" x14ac:dyDescent="0.3">
      <c r="A6921" t="str">
        <f t="shared" si="1836"/>
        <v>S06920</v>
      </c>
      <c r="B6921" t="str">
        <f t="shared" ca="1" si="1837"/>
        <v>Alpha Traders</v>
      </c>
      <c r="C6921" t="str">
        <f t="shared" ca="1" si="1838"/>
        <v>UAE</v>
      </c>
      <c r="D6921" t="str">
        <f t="shared" ca="1" si="1839"/>
        <v>Sauces</v>
      </c>
      <c r="E6921">
        <f t="shared" ca="1" si="1840"/>
        <v>241</v>
      </c>
      <c r="F6921" s="3">
        <f t="shared" ca="1" si="1841"/>
        <v>236</v>
      </c>
      <c r="G6921">
        <f t="shared" ca="1" si="1842"/>
        <v>56876</v>
      </c>
      <c r="H6921">
        <f t="shared" ca="1" si="1843"/>
        <v>35263.120000000003</v>
      </c>
      <c r="I6921">
        <f t="shared" ca="1" si="1844"/>
        <v>5605</v>
      </c>
      <c r="J6921">
        <f t="shared" ca="1" si="1845"/>
        <v>570</v>
      </c>
      <c r="K6921" s="1">
        <f t="shared" ca="1" si="1846"/>
        <v>45984</v>
      </c>
      <c r="L6921" s="1">
        <f t="shared" ca="1" si="1847"/>
        <v>45998</v>
      </c>
      <c r="M6921" s="1">
        <f t="shared" ca="1" si="1848"/>
        <v>46004</v>
      </c>
      <c r="N6921">
        <f t="shared" ca="1" si="1849"/>
        <v>41438.120000000003</v>
      </c>
      <c r="O6921" s="3">
        <f t="shared" ca="1" si="1850"/>
        <v>15437.879999999997</v>
      </c>
      <c r="P6921" s="2">
        <f t="shared" ca="1" si="1851"/>
        <v>0.27143048034320272</v>
      </c>
      <c r="Q6921" t="str">
        <f t="shared" ca="1" si="1852"/>
        <v>Late</v>
      </c>
    </row>
    <row r="6922" spans="1:17" x14ac:dyDescent="0.3">
      <c r="A6922" t="str">
        <f t="shared" si="1836"/>
        <v>S06921</v>
      </c>
      <c r="B6922" t="str">
        <f t="shared" ca="1" si="1837"/>
        <v>Global Foods</v>
      </c>
      <c r="C6922" t="str">
        <f t="shared" ca="1" si="1838"/>
        <v>Singapore</v>
      </c>
      <c r="D6922" t="str">
        <f t="shared" ca="1" si="1839"/>
        <v>Pickles</v>
      </c>
      <c r="E6922">
        <f t="shared" ca="1" si="1840"/>
        <v>315</v>
      </c>
      <c r="F6922" s="3">
        <f t="shared" ca="1" si="1841"/>
        <v>274</v>
      </c>
      <c r="G6922">
        <f t="shared" ca="1" si="1842"/>
        <v>86310</v>
      </c>
      <c r="H6922">
        <f t="shared" ca="1" si="1843"/>
        <v>57827.7</v>
      </c>
      <c r="I6922">
        <f t="shared" ca="1" si="1844"/>
        <v>9016</v>
      </c>
      <c r="J6922">
        <f t="shared" ca="1" si="1845"/>
        <v>702</v>
      </c>
      <c r="K6922" s="1">
        <f t="shared" ca="1" si="1846"/>
        <v>46068</v>
      </c>
      <c r="L6922" s="1">
        <f t="shared" ca="1" si="1847"/>
        <v>46085</v>
      </c>
      <c r="M6922" s="1">
        <f t="shared" ca="1" si="1848"/>
        <v>46091</v>
      </c>
      <c r="N6922">
        <f t="shared" ca="1" si="1849"/>
        <v>67545.7</v>
      </c>
      <c r="O6922" s="3">
        <f t="shared" ca="1" si="1850"/>
        <v>18764.300000000003</v>
      </c>
      <c r="P6922" s="2">
        <f t="shared" ca="1" si="1851"/>
        <v>0.21740586258834438</v>
      </c>
      <c r="Q6922" t="str">
        <f t="shared" ca="1" si="1852"/>
        <v>Late</v>
      </c>
    </row>
    <row r="6923" spans="1:17" x14ac:dyDescent="0.3">
      <c r="A6923" t="str">
        <f t="shared" si="1836"/>
        <v>S06922</v>
      </c>
      <c r="B6923" t="str">
        <f t="shared" ca="1" si="1837"/>
        <v>Prime Wholesale</v>
      </c>
      <c r="C6923" t="str">
        <f t="shared" ca="1" si="1838"/>
        <v>Canada</v>
      </c>
      <c r="D6923" t="str">
        <f t="shared" ca="1" si="1839"/>
        <v>Rice</v>
      </c>
      <c r="E6923">
        <f t="shared" ca="1" si="1840"/>
        <v>379</v>
      </c>
      <c r="F6923" s="3">
        <f t="shared" ca="1" si="1841"/>
        <v>400</v>
      </c>
      <c r="G6923">
        <f t="shared" ca="1" si="1842"/>
        <v>151600</v>
      </c>
      <c r="H6923">
        <f t="shared" ca="1" si="1843"/>
        <v>81864</v>
      </c>
      <c r="I6923">
        <f t="shared" ca="1" si="1844"/>
        <v>8949</v>
      </c>
      <c r="J6923">
        <f t="shared" ca="1" si="1845"/>
        <v>1838</v>
      </c>
      <c r="K6923" s="1">
        <f t="shared" ca="1" si="1846"/>
        <v>45966</v>
      </c>
      <c r="L6923" s="1">
        <f t="shared" ca="1" si="1847"/>
        <v>45982</v>
      </c>
      <c r="M6923" s="1">
        <f t="shared" ca="1" si="1848"/>
        <v>45982</v>
      </c>
      <c r="N6923">
        <f t="shared" ca="1" si="1849"/>
        <v>92651</v>
      </c>
      <c r="O6923" s="3">
        <f t="shared" ca="1" si="1850"/>
        <v>58949</v>
      </c>
      <c r="P6923" s="2">
        <f t="shared" ca="1" si="1851"/>
        <v>0.38884564643799474</v>
      </c>
      <c r="Q6923" t="str">
        <f t="shared" ca="1" si="1852"/>
        <v>On Time</v>
      </c>
    </row>
    <row r="6924" spans="1:17" x14ac:dyDescent="0.3">
      <c r="A6924" t="str">
        <f t="shared" si="1836"/>
        <v>S06923</v>
      </c>
      <c r="B6924" t="str">
        <f t="shared" ca="1" si="1837"/>
        <v>Global Foods</v>
      </c>
      <c r="C6924" t="str">
        <f t="shared" ca="1" si="1838"/>
        <v>Australia</v>
      </c>
      <c r="D6924" t="str">
        <f t="shared" ca="1" si="1839"/>
        <v>Tea</v>
      </c>
      <c r="E6924">
        <f t="shared" ca="1" si="1840"/>
        <v>383</v>
      </c>
      <c r="F6924" s="3">
        <f t="shared" ca="1" si="1841"/>
        <v>775</v>
      </c>
      <c r="G6924">
        <f t="shared" ca="1" si="1842"/>
        <v>296825</v>
      </c>
      <c r="H6924">
        <f t="shared" ca="1" si="1843"/>
        <v>163253.75</v>
      </c>
      <c r="I6924">
        <f t="shared" ca="1" si="1844"/>
        <v>6203</v>
      </c>
      <c r="J6924">
        <f t="shared" ca="1" si="1845"/>
        <v>1958</v>
      </c>
      <c r="K6924" s="1">
        <f t="shared" ca="1" si="1846"/>
        <v>45836</v>
      </c>
      <c r="L6924" s="1">
        <f t="shared" ca="1" si="1847"/>
        <v>45851</v>
      </c>
      <c r="M6924" s="1">
        <f t="shared" ca="1" si="1848"/>
        <v>45850</v>
      </c>
      <c r="N6924">
        <f t="shared" ca="1" si="1849"/>
        <v>171414.75</v>
      </c>
      <c r="O6924" s="3">
        <f t="shared" ca="1" si="1850"/>
        <v>125410.25</v>
      </c>
      <c r="P6924" s="2">
        <f t="shared" ca="1" si="1851"/>
        <v>0.42250568516802828</v>
      </c>
      <c r="Q6924" t="str">
        <f t="shared" ca="1" si="1852"/>
        <v>On Time</v>
      </c>
    </row>
    <row r="6925" spans="1:17" x14ac:dyDescent="0.3">
      <c r="A6925" t="str">
        <f t="shared" si="1836"/>
        <v>S06924</v>
      </c>
      <c r="B6925" t="str">
        <f t="shared" ca="1" si="1837"/>
        <v>Beta Imports</v>
      </c>
      <c r="C6925" t="str">
        <f t="shared" ca="1" si="1838"/>
        <v>UAE</v>
      </c>
      <c r="D6925" t="str">
        <f t="shared" ca="1" si="1839"/>
        <v>Spices</v>
      </c>
      <c r="E6925">
        <f t="shared" ca="1" si="1840"/>
        <v>307</v>
      </c>
      <c r="F6925" s="3">
        <f t="shared" ca="1" si="1841"/>
        <v>405</v>
      </c>
      <c r="G6925">
        <f t="shared" ca="1" si="1842"/>
        <v>124335</v>
      </c>
      <c r="H6925">
        <f t="shared" ca="1" si="1843"/>
        <v>63410.85</v>
      </c>
      <c r="I6925">
        <f t="shared" ca="1" si="1844"/>
        <v>7819</v>
      </c>
      <c r="J6925">
        <f t="shared" ca="1" si="1845"/>
        <v>2611</v>
      </c>
      <c r="K6925" s="1">
        <f t="shared" ca="1" si="1846"/>
        <v>45940</v>
      </c>
      <c r="L6925" s="1">
        <f t="shared" ca="1" si="1847"/>
        <v>45955</v>
      </c>
      <c r="M6925" s="1">
        <f t="shared" ca="1" si="1848"/>
        <v>45954</v>
      </c>
      <c r="N6925">
        <f t="shared" ca="1" si="1849"/>
        <v>73840.850000000006</v>
      </c>
      <c r="O6925" s="3">
        <f t="shared" ca="1" si="1850"/>
        <v>50494.149999999994</v>
      </c>
      <c r="P6925" s="2">
        <f t="shared" ca="1" si="1851"/>
        <v>0.40611372501709087</v>
      </c>
      <c r="Q6925" t="str">
        <f t="shared" ca="1" si="1852"/>
        <v>On Time</v>
      </c>
    </row>
    <row r="6926" spans="1:17" x14ac:dyDescent="0.3">
      <c r="A6926" t="str">
        <f t="shared" si="1836"/>
        <v>S06925</v>
      </c>
      <c r="B6926" t="str">
        <f t="shared" ca="1" si="1837"/>
        <v>Global Foods</v>
      </c>
      <c r="C6926" t="str">
        <f t="shared" ca="1" si="1838"/>
        <v>Singapore</v>
      </c>
      <c r="D6926" t="str">
        <f t="shared" ca="1" si="1839"/>
        <v>Sauces</v>
      </c>
      <c r="E6926">
        <f t="shared" ca="1" si="1840"/>
        <v>232</v>
      </c>
      <c r="F6926" s="3">
        <f t="shared" ca="1" si="1841"/>
        <v>469</v>
      </c>
      <c r="G6926">
        <f t="shared" ca="1" si="1842"/>
        <v>108808</v>
      </c>
      <c r="H6926">
        <f t="shared" ca="1" si="1843"/>
        <v>71813.279999999999</v>
      </c>
      <c r="I6926">
        <f t="shared" ca="1" si="1844"/>
        <v>8665</v>
      </c>
      <c r="J6926">
        <f t="shared" ca="1" si="1845"/>
        <v>3696</v>
      </c>
      <c r="K6926" s="1">
        <f t="shared" ca="1" si="1846"/>
        <v>45988</v>
      </c>
      <c r="L6926" s="1">
        <f t="shared" ca="1" si="1847"/>
        <v>46002</v>
      </c>
      <c r="M6926" s="1">
        <f t="shared" ca="1" si="1848"/>
        <v>46006</v>
      </c>
      <c r="N6926">
        <f t="shared" ca="1" si="1849"/>
        <v>84174.28</v>
      </c>
      <c r="O6926" s="3">
        <f t="shared" ca="1" si="1850"/>
        <v>24633.72</v>
      </c>
      <c r="P6926" s="2">
        <f t="shared" ca="1" si="1851"/>
        <v>0.2263962208661128</v>
      </c>
      <c r="Q6926" t="str">
        <f t="shared" ca="1" si="1852"/>
        <v>Late</v>
      </c>
    </row>
    <row r="6927" spans="1:17" x14ac:dyDescent="0.3">
      <c r="A6927" t="str">
        <f t="shared" si="1836"/>
        <v>S06926</v>
      </c>
      <c r="B6927" t="str">
        <f t="shared" ca="1" si="1837"/>
        <v>Prime Wholesale</v>
      </c>
      <c r="C6927" t="str">
        <f t="shared" ca="1" si="1838"/>
        <v>Canada</v>
      </c>
      <c r="D6927" t="str">
        <f t="shared" ca="1" si="1839"/>
        <v>Pickles</v>
      </c>
      <c r="E6927">
        <f t="shared" ca="1" si="1840"/>
        <v>83</v>
      </c>
      <c r="F6927" s="3">
        <f t="shared" ca="1" si="1841"/>
        <v>302</v>
      </c>
      <c r="G6927">
        <f t="shared" ca="1" si="1842"/>
        <v>25066</v>
      </c>
      <c r="H6927">
        <f t="shared" ca="1" si="1843"/>
        <v>18047.52</v>
      </c>
      <c r="I6927">
        <f t="shared" ca="1" si="1844"/>
        <v>3516</v>
      </c>
      <c r="J6927">
        <f t="shared" ca="1" si="1845"/>
        <v>3472</v>
      </c>
      <c r="K6927" s="1">
        <f t="shared" ca="1" si="1846"/>
        <v>45822</v>
      </c>
      <c r="L6927" s="1">
        <f t="shared" ca="1" si="1847"/>
        <v>45831</v>
      </c>
      <c r="M6927" s="1">
        <f t="shared" ca="1" si="1848"/>
        <v>45834</v>
      </c>
      <c r="N6927">
        <f t="shared" ca="1" si="1849"/>
        <v>25035.52</v>
      </c>
      <c r="O6927" s="3">
        <f t="shared" ca="1" si="1850"/>
        <v>30.479999999999563</v>
      </c>
      <c r="P6927" s="2">
        <f t="shared" ca="1" si="1851"/>
        <v>1.2159897869624017E-3</v>
      </c>
      <c r="Q6927" t="str">
        <f t="shared" ca="1" si="1852"/>
        <v>Late</v>
      </c>
    </row>
    <row r="6928" spans="1:17" x14ac:dyDescent="0.3">
      <c r="A6928" t="str">
        <f t="shared" si="1836"/>
        <v>S06927</v>
      </c>
      <c r="B6928" t="str">
        <f t="shared" ca="1" si="1837"/>
        <v>Global Foods</v>
      </c>
      <c r="C6928" t="str">
        <f t="shared" ca="1" si="1838"/>
        <v>Singapore</v>
      </c>
      <c r="D6928" t="str">
        <f t="shared" ca="1" si="1839"/>
        <v>Spices</v>
      </c>
      <c r="E6928">
        <f t="shared" ca="1" si="1840"/>
        <v>401</v>
      </c>
      <c r="F6928" s="3">
        <f t="shared" ca="1" si="1841"/>
        <v>397</v>
      </c>
      <c r="G6928">
        <f t="shared" ca="1" si="1842"/>
        <v>159197</v>
      </c>
      <c r="H6928">
        <f t="shared" ca="1" si="1843"/>
        <v>85966.38</v>
      </c>
      <c r="I6928">
        <f t="shared" ca="1" si="1844"/>
        <v>7250</v>
      </c>
      <c r="J6928">
        <f t="shared" ca="1" si="1845"/>
        <v>3200</v>
      </c>
      <c r="K6928" s="1">
        <f t="shared" ca="1" si="1846"/>
        <v>46026</v>
      </c>
      <c r="L6928" s="1">
        <f t="shared" ca="1" si="1847"/>
        <v>46042</v>
      </c>
      <c r="M6928" s="1">
        <f t="shared" ca="1" si="1848"/>
        <v>46039</v>
      </c>
      <c r="N6928">
        <f t="shared" ca="1" si="1849"/>
        <v>96416.38</v>
      </c>
      <c r="O6928" s="3">
        <f t="shared" ca="1" si="1850"/>
        <v>62780.619999999995</v>
      </c>
      <c r="P6928" s="2">
        <f t="shared" ca="1" si="1851"/>
        <v>0.39435805951117164</v>
      </c>
      <c r="Q6928" t="str">
        <f t="shared" ca="1" si="1852"/>
        <v>On Time</v>
      </c>
    </row>
    <row r="6929" spans="1:17" x14ac:dyDescent="0.3">
      <c r="A6929" t="str">
        <f t="shared" si="1836"/>
        <v>S06928</v>
      </c>
      <c r="B6929" t="str">
        <f t="shared" ca="1" si="1837"/>
        <v>FreshMart Ltd</v>
      </c>
      <c r="C6929" t="str">
        <f t="shared" ca="1" si="1838"/>
        <v>Singapore</v>
      </c>
      <c r="D6929" t="str">
        <f t="shared" ca="1" si="1839"/>
        <v>Rice</v>
      </c>
      <c r="E6929">
        <f t="shared" ca="1" si="1840"/>
        <v>169</v>
      </c>
      <c r="F6929" s="3">
        <f t="shared" ca="1" si="1841"/>
        <v>388</v>
      </c>
      <c r="G6929">
        <f t="shared" ca="1" si="1842"/>
        <v>65572</v>
      </c>
      <c r="H6929">
        <f t="shared" ca="1" si="1843"/>
        <v>48523.28</v>
      </c>
      <c r="I6929">
        <f t="shared" ca="1" si="1844"/>
        <v>4662</v>
      </c>
      <c r="J6929">
        <f t="shared" ca="1" si="1845"/>
        <v>3502</v>
      </c>
      <c r="K6929" s="1">
        <f t="shared" ca="1" si="1846"/>
        <v>46261</v>
      </c>
      <c r="L6929" s="1">
        <f t="shared" ca="1" si="1847"/>
        <v>46268</v>
      </c>
      <c r="M6929" s="1">
        <f t="shared" ca="1" si="1848"/>
        <v>46274</v>
      </c>
      <c r="N6929">
        <f t="shared" ca="1" si="1849"/>
        <v>56687.28</v>
      </c>
      <c r="O6929" s="3">
        <f t="shared" ca="1" si="1850"/>
        <v>8884.7200000000012</v>
      </c>
      <c r="P6929" s="2">
        <f t="shared" ca="1" si="1851"/>
        <v>0.13549563838223633</v>
      </c>
      <c r="Q6929" t="str">
        <f t="shared" ca="1" si="1852"/>
        <v>Late</v>
      </c>
    </row>
    <row r="6930" spans="1:17" x14ac:dyDescent="0.3">
      <c r="A6930" t="str">
        <f t="shared" si="1836"/>
        <v>S06929</v>
      </c>
      <c r="B6930" t="str">
        <f t="shared" ca="1" si="1837"/>
        <v>Oceanic Exports</v>
      </c>
      <c r="C6930" t="str">
        <f t="shared" ca="1" si="1838"/>
        <v>Canada</v>
      </c>
      <c r="D6930" t="str">
        <f t="shared" ca="1" si="1839"/>
        <v>Rice</v>
      </c>
      <c r="E6930">
        <f t="shared" ca="1" si="1840"/>
        <v>371</v>
      </c>
      <c r="F6930" s="3">
        <f t="shared" ca="1" si="1841"/>
        <v>478</v>
      </c>
      <c r="G6930">
        <f t="shared" ca="1" si="1842"/>
        <v>177338</v>
      </c>
      <c r="H6930">
        <f t="shared" ca="1" si="1843"/>
        <v>118816.46</v>
      </c>
      <c r="I6930">
        <f t="shared" ca="1" si="1844"/>
        <v>4536</v>
      </c>
      <c r="J6930">
        <f t="shared" ca="1" si="1845"/>
        <v>2924</v>
      </c>
      <c r="K6930" s="1">
        <f t="shared" ca="1" si="1846"/>
        <v>45984</v>
      </c>
      <c r="L6930" s="1">
        <f t="shared" ca="1" si="1847"/>
        <v>45992</v>
      </c>
      <c r="M6930" s="1">
        <f t="shared" ca="1" si="1848"/>
        <v>45995</v>
      </c>
      <c r="N6930">
        <f t="shared" ca="1" si="1849"/>
        <v>126276.46</v>
      </c>
      <c r="O6930" s="3">
        <f t="shared" ca="1" si="1850"/>
        <v>51061.539999999994</v>
      </c>
      <c r="P6930" s="2">
        <f t="shared" ca="1" si="1851"/>
        <v>0.28793343784186126</v>
      </c>
      <c r="Q6930" t="str">
        <f t="shared" ca="1" si="1852"/>
        <v>Late</v>
      </c>
    </row>
    <row r="6931" spans="1:17" x14ac:dyDescent="0.3">
      <c r="A6931" t="str">
        <f t="shared" si="1836"/>
        <v>S06930</v>
      </c>
      <c r="B6931" t="str">
        <f t="shared" ca="1" si="1837"/>
        <v>Oceanic Exports</v>
      </c>
      <c r="C6931" t="str">
        <f t="shared" ca="1" si="1838"/>
        <v>Australia</v>
      </c>
      <c r="D6931" t="str">
        <f t="shared" ca="1" si="1839"/>
        <v>Tea</v>
      </c>
      <c r="E6931">
        <f t="shared" ca="1" si="1840"/>
        <v>414</v>
      </c>
      <c r="F6931" s="3">
        <f t="shared" ca="1" si="1841"/>
        <v>126</v>
      </c>
      <c r="G6931">
        <f t="shared" ca="1" si="1842"/>
        <v>52164</v>
      </c>
      <c r="H6931">
        <f t="shared" ca="1" si="1843"/>
        <v>31820.04</v>
      </c>
      <c r="I6931">
        <f t="shared" ca="1" si="1844"/>
        <v>1794</v>
      </c>
      <c r="J6931">
        <f t="shared" ca="1" si="1845"/>
        <v>2346</v>
      </c>
      <c r="K6931" s="1">
        <f t="shared" ca="1" si="1846"/>
        <v>45959</v>
      </c>
      <c r="L6931" s="1">
        <f t="shared" ca="1" si="1847"/>
        <v>45968</v>
      </c>
      <c r="M6931" s="1">
        <f t="shared" ca="1" si="1848"/>
        <v>45966</v>
      </c>
      <c r="N6931">
        <f t="shared" ca="1" si="1849"/>
        <v>35960.04</v>
      </c>
      <c r="O6931" s="3">
        <f t="shared" ca="1" si="1850"/>
        <v>16203.96</v>
      </c>
      <c r="P6931" s="2">
        <f t="shared" ca="1" si="1851"/>
        <v>0.3106349206349206</v>
      </c>
      <c r="Q6931" t="str">
        <f t="shared" ca="1" si="1852"/>
        <v>On Time</v>
      </c>
    </row>
    <row r="6932" spans="1:17" x14ac:dyDescent="0.3">
      <c r="A6932" t="str">
        <f t="shared" si="1836"/>
        <v>S06931</v>
      </c>
      <c r="B6932" t="str">
        <f t="shared" ca="1" si="1837"/>
        <v>Alpha Traders</v>
      </c>
      <c r="C6932" t="str">
        <f t="shared" ca="1" si="1838"/>
        <v>Singapore</v>
      </c>
      <c r="D6932" t="str">
        <f t="shared" ca="1" si="1839"/>
        <v>Spices</v>
      </c>
      <c r="E6932">
        <f t="shared" ca="1" si="1840"/>
        <v>423</v>
      </c>
      <c r="F6932" s="3">
        <f t="shared" ca="1" si="1841"/>
        <v>148</v>
      </c>
      <c r="G6932">
        <f t="shared" ca="1" si="1842"/>
        <v>62604</v>
      </c>
      <c r="H6932">
        <f t="shared" ca="1" si="1843"/>
        <v>30675.96</v>
      </c>
      <c r="I6932">
        <f t="shared" ca="1" si="1844"/>
        <v>8972</v>
      </c>
      <c r="J6932">
        <f t="shared" ca="1" si="1845"/>
        <v>3845</v>
      </c>
      <c r="K6932" s="1">
        <f t="shared" ca="1" si="1846"/>
        <v>45853</v>
      </c>
      <c r="L6932" s="1">
        <f t="shared" ca="1" si="1847"/>
        <v>45872</v>
      </c>
      <c r="M6932" s="1">
        <f t="shared" ca="1" si="1848"/>
        <v>45876</v>
      </c>
      <c r="N6932">
        <f t="shared" ca="1" si="1849"/>
        <v>43492.959999999999</v>
      </c>
      <c r="O6932" s="3">
        <f t="shared" ca="1" si="1850"/>
        <v>19111.04</v>
      </c>
      <c r="P6932" s="2">
        <f t="shared" ca="1" si="1851"/>
        <v>0.30526867292824739</v>
      </c>
      <c r="Q6932" t="str">
        <f t="shared" ca="1" si="1852"/>
        <v>Late</v>
      </c>
    </row>
    <row r="6933" spans="1:17" x14ac:dyDescent="0.3">
      <c r="A6933" t="str">
        <f t="shared" si="1836"/>
        <v>S06932</v>
      </c>
      <c r="B6933" t="str">
        <f t="shared" ca="1" si="1837"/>
        <v>Prime Wholesale</v>
      </c>
      <c r="C6933" t="str">
        <f t="shared" ca="1" si="1838"/>
        <v>UK</v>
      </c>
      <c r="D6933" t="str">
        <f t="shared" ca="1" si="1839"/>
        <v>Spices</v>
      </c>
      <c r="E6933">
        <f t="shared" ca="1" si="1840"/>
        <v>220</v>
      </c>
      <c r="F6933" s="3">
        <f t="shared" ca="1" si="1841"/>
        <v>526</v>
      </c>
      <c r="G6933">
        <f t="shared" ca="1" si="1842"/>
        <v>115720</v>
      </c>
      <c r="H6933">
        <f t="shared" ca="1" si="1843"/>
        <v>62488.800000000003</v>
      </c>
      <c r="I6933">
        <f t="shared" ca="1" si="1844"/>
        <v>10702</v>
      </c>
      <c r="J6933">
        <f t="shared" ca="1" si="1845"/>
        <v>3122</v>
      </c>
      <c r="K6933" s="1">
        <f t="shared" ca="1" si="1846"/>
        <v>46142</v>
      </c>
      <c r="L6933" s="1">
        <f t="shared" ca="1" si="1847"/>
        <v>46158</v>
      </c>
      <c r="M6933" s="1">
        <f t="shared" ca="1" si="1848"/>
        <v>46163</v>
      </c>
      <c r="N6933">
        <f t="shared" ca="1" si="1849"/>
        <v>76312.800000000003</v>
      </c>
      <c r="O6933" s="3">
        <f t="shared" ca="1" si="1850"/>
        <v>39407.199999999997</v>
      </c>
      <c r="P6933" s="2">
        <f t="shared" ca="1" si="1851"/>
        <v>0.34053923263048735</v>
      </c>
      <c r="Q6933" t="str">
        <f t="shared" ca="1" si="1852"/>
        <v>Late</v>
      </c>
    </row>
    <row r="6934" spans="1:17" x14ac:dyDescent="0.3">
      <c r="A6934" t="str">
        <f t="shared" si="1836"/>
        <v>S06933</v>
      </c>
      <c r="B6934" t="str">
        <f t="shared" ca="1" si="1837"/>
        <v>Global Foods</v>
      </c>
      <c r="C6934" t="str">
        <f t="shared" ca="1" si="1838"/>
        <v>Australia</v>
      </c>
      <c r="D6934" t="str">
        <f t="shared" ca="1" si="1839"/>
        <v>Spices</v>
      </c>
      <c r="E6934">
        <f t="shared" ca="1" si="1840"/>
        <v>350</v>
      </c>
      <c r="F6934" s="3">
        <f t="shared" ca="1" si="1841"/>
        <v>619</v>
      </c>
      <c r="G6934">
        <f t="shared" ca="1" si="1842"/>
        <v>216650</v>
      </c>
      <c r="H6934">
        <f t="shared" ca="1" si="1843"/>
        <v>155988</v>
      </c>
      <c r="I6934">
        <f t="shared" ca="1" si="1844"/>
        <v>7485</v>
      </c>
      <c r="J6934">
        <f t="shared" ca="1" si="1845"/>
        <v>2041</v>
      </c>
      <c r="K6934" s="1">
        <f t="shared" ca="1" si="1846"/>
        <v>45886</v>
      </c>
      <c r="L6934" s="1">
        <f t="shared" ca="1" si="1847"/>
        <v>45894</v>
      </c>
      <c r="M6934" s="1">
        <f t="shared" ca="1" si="1848"/>
        <v>45898</v>
      </c>
      <c r="N6934">
        <f t="shared" ca="1" si="1849"/>
        <v>165514</v>
      </c>
      <c r="O6934" s="3">
        <f t="shared" ca="1" si="1850"/>
        <v>51136</v>
      </c>
      <c r="P6934" s="2">
        <f t="shared" ca="1" si="1851"/>
        <v>0.23603046388183707</v>
      </c>
      <c r="Q6934" t="str">
        <f t="shared" ca="1" si="1852"/>
        <v>Late</v>
      </c>
    </row>
    <row r="6935" spans="1:17" x14ac:dyDescent="0.3">
      <c r="A6935" t="str">
        <f t="shared" si="1836"/>
        <v>S06934</v>
      </c>
      <c r="B6935" t="str">
        <f t="shared" ca="1" si="1837"/>
        <v>FreshMart Ltd</v>
      </c>
      <c r="C6935" t="str">
        <f t="shared" ca="1" si="1838"/>
        <v>Singapore</v>
      </c>
      <c r="D6935" t="str">
        <f t="shared" ca="1" si="1839"/>
        <v>Spices</v>
      </c>
      <c r="E6935">
        <f t="shared" ca="1" si="1840"/>
        <v>400</v>
      </c>
      <c r="F6935" s="3">
        <f t="shared" ca="1" si="1841"/>
        <v>544</v>
      </c>
      <c r="G6935">
        <f t="shared" ca="1" si="1842"/>
        <v>217600</v>
      </c>
      <c r="H6935">
        <f t="shared" ca="1" si="1843"/>
        <v>100096</v>
      </c>
      <c r="I6935">
        <f t="shared" ca="1" si="1844"/>
        <v>5500</v>
      </c>
      <c r="J6935">
        <f t="shared" ca="1" si="1845"/>
        <v>3651</v>
      </c>
      <c r="K6935" s="1">
        <f t="shared" ca="1" si="1846"/>
        <v>45733</v>
      </c>
      <c r="L6935" s="1">
        <f t="shared" ca="1" si="1847"/>
        <v>45753</v>
      </c>
      <c r="M6935" s="1">
        <f t="shared" ca="1" si="1848"/>
        <v>45752</v>
      </c>
      <c r="N6935">
        <f t="shared" ca="1" si="1849"/>
        <v>109247</v>
      </c>
      <c r="O6935" s="3">
        <f t="shared" ca="1" si="1850"/>
        <v>108353</v>
      </c>
      <c r="P6935" s="2">
        <f t="shared" ca="1" si="1851"/>
        <v>0.49794577205882351</v>
      </c>
      <c r="Q6935" t="str">
        <f t="shared" ca="1" si="1852"/>
        <v>On Time</v>
      </c>
    </row>
    <row r="6936" spans="1:17" x14ac:dyDescent="0.3">
      <c r="A6936" t="str">
        <f t="shared" si="1836"/>
        <v>S06935</v>
      </c>
      <c r="B6936" t="str">
        <f t="shared" ca="1" si="1837"/>
        <v>Prime Wholesale</v>
      </c>
      <c r="C6936" t="str">
        <f t="shared" ca="1" si="1838"/>
        <v>Canada</v>
      </c>
      <c r="D6936" t="str">
        <f t="shared" ca="1" si="1839"/>
        <v>Rice</v>
      </c>
      <c r="E6936">
        <f t="shared" ca="1" si="1840"/>
        <v>234</v>
      </c>
      <c r="F6936" s="3">
        <f t="shared" ca="1" si="1841"/>
        <v>760</v>
      </c>
      <c r="G6936">
        <f t="shared" ca="1" si="1842"/>
        <v>177840</v>
      </c>
      <c r="H6936">
        <f t="shared" ca="1" si="1843"/>
        <v>99590.399999999994</v>
      </c>
      <c r="I6936">
        <f t="shared" ca="1" si="1844"/>
        <v>11616</v>
      </c>
      <c r="J6936">
        <f t="shared" ca="1" si="1845"/>
        <v>1230</v>
      </c>
      <c r="K6936" s="1">
        <f t="shared" ca="1" si="1846"/>
        <v>45993</v>
      </c>
      <c r="L6936" s="1">
        <f t="shared" ca="1" si="1847"/>
        <v>46011</v>
      </c>
      <c r="M6936" s="1">
        <f t="shared" ca="1" si="1848"/>
        <v>46013</v>
      </c>
      <c r="N6936">
        <f t="shared" ca="1" si="1849"/>
        <v>112436.4</v>
      </c>
      <c r="O6936" s="3">
        <f t="shared" ca="1" si="1850"/>
        <v>65403.600000000006</v>
      </c>
      <c r="P6936" s="2">
        <f t="shared" ca="1" si="1851"/>
        <v>0.36776653171390017</v>
      </c>
      <c r="Q6936" t="str">
        <f t="shared" ca="1" si="1852"/>
        <v>Late</v>
      </c>
    </row>
    <row r="6937" spans="1:17" x14ac:dyDescent="0.3">
      <c r="A6937" t="str">
        <f t="shared" si="1836"/>
        <v>S06936</v>
      </c>
      <c r="B6937" t="str">
        <f t="shared" ca="1" si="1837"/>
        <v>Prime Wholesale</v>
      </c>
      <c r="C6937" t="str">
        <f t="shared" ca="1" si="1838"/>
        <v>UK</v>
      </c>
      <c r="D6937" t="str">
        <f t="shared" ca="1" si="1839"/>
        <v>Sauces</v>
      </c>
      <c r="E6937">
        <f t="shared" ca="1" si="1840"/>
        <v>456</v>
      </c>
      <c r="F6937" s="3">
        <f t="shared" ca="1" si="1841"/>
        <v>638</v>
      </c>
      <c r="G6937">
        <f t="shared" ca="1" si="1842"/>
        <v>290928</v>
      </c>
      <c r="H6937">
        <f t="shared" ca="1" si="1843"/>
        <v>130917.6</v>
      </c>
      <c r="I6937">
        <f t="shared" ca="1" si="1844"/>
        <v>7452</v>
      </c>
      <c r="J6937">
        <f t="shared" ca="1" si="1845"/>
        <v>3005</v>
      </c>
      <c r="K6937" s="1">
        <f t="shared" ca="1" si="1846"/>
        <v>46293</v>
      </c>
      <c r="L6937" s="1">
        <f t="shared" ca="1" si="1847"/>
        <v>46305</v>
      </c>
      <c r="M6937" s="1">
        <f t="shared" ca="1" si="1848"/>
        <v>46308</v>
      </c>
      <c r="N6937">
        <f t="shared" ca="1" si="1849"/>
        <v>141374.6</v>
      </c>
      <c r="O6937" s="3">
        <f t="shared" ca="1" si="1850"/>
        <v>149553.4</v>
      </c>
      <c r="P6937" s="2">
        <f t="shared" ca="1" si="1851"/>
        <v>0.51405639883407572</v>
      </c>
      <c r="Q6937" t="str">
        <f t="shared" ca="1" si="1852"/>
        <v>Late</v>
      </c>
    </row>
    <row r="6938" spans="1:17" x14ac:dyDescent="0.3">
      <c r="A6938" t="str">
        <f t="shared" si="1836"/>
        <v>S06937</v>
      </c>
      <c r="B6938" t="str">
        <f t="shared" ca="1" si="1837"/>
        <v>Prime Wholesale</v>
      </c>
      <c r="C6938" t="str">
        <f t="shared" ca="1" si="1838"/>
        <v>UK</v>
      </c>
      <c r="D6938" t="str">
        <f t="shared" ca="1" si="1839"/>
        <v>Spices</v>
      </c>
      <c r="E6938">
        <f t="shared" ca="1" si="1840"/>
        <v>60</v>
      </c>
      <c r="F6938" s="3">
        <f t="shared" ca="1" si="1841"/>
        <v>326</v>
      </c>
      <c r="G6938">
        <f t="shared" ca="1" si="1842"/>
        <v>19560</v>
      </c>
      <c r="H6938">
        <f t="shared" ca="1" si="1843"/>
        <v>9193.2000000000007</v>
      </c>
      <c r="I6938">
        <f t="shared" ca="1" si="1844"/>
        <v>10753</v>
      </c>
      <c r="J6938">
        <f t="shared" ca="1" si="1845"/>
        <v>3683</v>
      </c>
      <c r="K6938" s="1">
        <f t="shared" ca="1" si="1846"/>
        <v>45728</v>
      </c>
      <c r="L6938" s="1">
        <f t="shared" ca="1" si="1847"/>
        <v>45743</v>
      </c>
      <c r="M6938" s="1">
        <f t="shared" ca="1" si="1848"/>
        <v>45743</v>
      </c>
      <c r="N6938">
        <f t="shared" ca="1" si="1849"/>
        <v>23629.200000000001</v>
      </c>
      <c r="O6938" s="3">
        <f t="shared" ca="1" si="1850"/>
        <v>-4069.2000000000007</v>
      </c>
      <c r="P6938" s="2">
        <f t="shared" ca="1" si="1851"/>
        <v>-0.20803680981595096</v>
      </c>
      <c r="Q6938" t="str">
        <f t="shared" ca="1" si="1852"/>
        <v>On Time</v>
      </c>
    </row>
    <row r="6939" spans="1:17" x14ac:dyDescent="0.3">
      <c r="A6939" t="str">
        <f t="shared" si="1836"/>
        <v>S06938</v>
      </c>
      <c r="B6939" t="str">
        <f t="shared" ca="1" si="1837"/>
        <v>Alpha Traders</v>
      </c>
      <c r="C6939" t="str">
        <f t="shared" ca="1" si="1838"/>
        <v>Canada</v>
      </c>
      <c r="D6939" t="str">
        <f t="shared" ca="1" si="1839"/>
        <v>Pickles</v>
      </c>
      <c r="E6939">
        <f t="shared" ca="1" si="1840"/>
        <v>385</v>
      </c>
      <c r="F6939" s="3">
        <f t="shared" ca="1" si="1841"/>
        <v>538</v>
      </c>
      <c r="G6939">
        <f t="shared" ca="1" si="1842"/>
        <v>207130</v>
      </c>
      <c r="H6939">
        <f t="shared" ca="1" si="1843"/>
        <v>126349.3</v>
      </c>
      <c r="I6939">
        <f t="shared" ca="1" si="1844"/>
        <v>8165</v>
      </c>
      <c r="J6939">
        <f t="shared" ca="1" si="1845"/>
        <v>2264</v>
      </c>
      <c r="K6939" s="1">
        <f t="shared" ca="1" si="1846"/>
        <v>46379</v>
      </c>
      <c r="L6939" s="1">
        <f t="shared" ca="1" si="1847"/>
        <v>46390</v>
      </c>
      <c r="M6939" s="1">
        <f t="shared" ca="1" si="1848"/>
        <v>46395</v>
      </c>
      <c r="N6939">
        <f t="shared" ca="1" si="1849"/>
        <v>136778.29999999999</v>
      </c>
      <c r="O6939" s="3">
        <f t="shared" ca="1" si="1850"/>
        <v>70351.700000000012</v>
      </c>
      <c r="P6939" s="2">
        <f t="shared" ca="1" si="1851"/>
        <v>0.33964997827451365</v>
      </c>
      <c r="Q6939" t="str">
        <f t="shared" ca="1" si="1852"/>
        <v>Late</v>
      </c>
    </row>
    <row r="6940" spans="1:17" x14ac:dyDescent="0.3">
      <c r="A6940" t="str">
        <f t="shared" si="1836"/>
        <v>S06939</v>
      </c>
      <c r="B6940" t="str">
        <f t="shared" ca="1" si="1837"/>
        <v>Oceanic Exports</v>
      </c>
      <c r="C6940" t="str">
        <f t="shared" ca="1" si="1838"/>
        <v>Australia</v>
      </c>
      <c r="D6940" t="str">
        <f t="shared" ca="1" si="1839"/>
        <v>Rice</v>
      </c>
      <c r="E6940">
        <f t="shared" ca="1" si="1840"/>
        <v>159</v>
      </c>
      <c r="F6940" s="3">
        <f t="shared" ca="1" si="1841"/>
        <v>139</v>
      </c>
      <c r="G6940">
        <f t="shared" ca="1" si="1842"/>
        <v>22101</v>
      </c>
      <c r="H6940">
        <f t="shared" ca="1" si="1843"/>
        <v>16575.75</v>
      </c>
      <c r="I6940">
        <f t="shared" ca="1" si="1844"/>
        <v>7658</v>
      </c>
      <c r="J6940">
        <f t="shared" ca="1" si="1845"/>
        <v>1226</v>
      </c>
      <c r="K6940" s="1">
        <f t="shared" ca="1" si="1846"/>
        <v>45739</v>
      </c>
      <c r="L6940" s="1">
        <f t="shared" ca="1" si="1847"/>
        <v>45756</v>
      </c>
      <c r="M6940" s="1">
        <f t="shared" ca="1" si="1848"/>
        <v>45756</v>
      </c>
      <c r="N6940">
        <f t="shared" ca="1" si="1849"/>
        <v>25459.75</v>
      </c>
      <c r="O6940" s="3">
        <f t="shared" ca="1" si="1850"/>
        <v>-3358.75</v>
      </c>
      <c r="P6940" s="2">
        <f t="shared" ca="1" si="1851"/>
        <v>-0.15197276141351071</v>
      </c>
      <c r="Q6940" t="str">
        <f t="shared" ca="1" si="1852"/>
        <v>On Time</v>
      </c>
    </row>
    <row r="6941" spans="1:17" x14ac:dyDescent="0.3">
      <c r="A6941" t="str">
        <f t="shared" si="1836"/>
        <v>S06940</v>
      </c>
      <c r="B6941" t="str">
        <f t="shared" ca="1" si="1837"/>
        <v>FreshMart Ltd</v>
      </c>
      <c r="C6941" t="str">
        <f t="shared" ca="1" si="1838"/>
        <v>UK</v>
      </c>
      <c r="D6941" t="str">
        <f t="shared" ca="1" si="1839"/>
        <v>Spices</v>
      </c>
      <c r="E6941">
        <f t="shared" ca="1" si="1840"/>
        <v>259</v>
      </c>
      <c r="F6941" s="3">
        <f t="shared" ca="1" si="1841"/>
        <v>467</v>
      </c>
      <c r="G6941">
        <f t="shared" ca="1" si="1842"/>
        <v>120953</v>
      </c>
      <c r="H6941">
        <f t="shared" ca="1" si="1843"/>
        <v>89505.22</v>
      </c>
      <c r="I6941">
        <f t="shared" ca="1" si="1844"/>
        <v>9292</v>
      </c>
      <c r="J6941">
        <f t="shared" ca="1" si="1845"/>
        <v>1018</v>
      </c>
      <c r="K6941" s="1">
        <f t="shared" ca="1" si="1846"/>
        <v>46380</v>
      </c>
      <c r="L6941" s="1">
        <f t="shared" ca="1" si="1847"/>
        <v>46392</v>
      </c>
      <c r="M6941" s="1">
        <f t="shared" ca="1" si="1848"/>
        <v>46393</v>
      </c>
      <c r="N6941">
        <f t="shared" ca="1" si="1849"/>
        <v>99815.22</v>
      </c>
      <c r="O6941" s="3">
        <f t="shared" ca="1" si="1850"/>
        <v>21137.78</v>
      </c>
      <c r="P6941" s="2">
        <f t="shared" ca="1" si="1851"/>
        <v>0.17476027878597472</v>
      </c>
      <c r="Q6941" t="str">
        <f t="shared" ca="1" si="1852"/>
        <v>Late</v>
      </c>
    </row>
    <row r="6942" spans="1:17" x14ac:dyDescent="0.3">
      <c r="A6942" t="str">
        <f t="shared" si="1836"/>
        <v>S06941</v>
      </c>
      <c r="B6942" t="str">
        <f t="shared" ca="1" si="1837"/>
        <v>Global Foods</v>
      </c>
      <c r="C6942" t="str">
        <f t="shared" ca="1" si="1838"/>
        <v>UAE</v>
      </c>
      <c r="D6942" t="str">
        <f t="shared" ca="1" si="1839"/>
        <v>Rice</v>
      </c>
      <c r="E6942">
        <f t="shared" ca="1" si="1840"/>
        <v>350</v>
      </c>
      <c r="F6942" s="3">
        <f t="shared" ca="1" si="1841"/>
        <v>407</v>
      </c>
      <c r="G6942">
        <f t="shared" ca="1" si="1842"/>
        <v>142450</v>
      </c>
      <c r="H6942">
        <f t="shared" ca="1" si="1843"/>
        <v>101139.5</v>
      </c>
      <c r="I6942">
        <f t="shared" ca="1" si="1844"/>
        <v>4190</v>
      </c>
      <c r="J6942">
        <f t="shared" ca="1" si="1845"/>
        <v>624</v>
      </c>
      <c r="K6942" s="1">
        <f t="shared" ca="1" si="1846"/>
        <v>45790</v>
      </c>
      <c r="L6942" s="1">
        <f t="shared" ca="1" si="1847"/>
        <v>45799</v>
      </c>
      <c r="M6942" s="1">
        <f t="shared" ca="1" si="1848"/>
        <v>45801</v>
      </c>
      <c r="N6942">
        <f t="shared" ca="1" si="1849"/>
        <v>105953.5</v>
      </c>
      <c r="O6942" s="3">
        <f t="shared" ca="1" si="1850"/>
        <v>36496.5</v>
      </c>
      <c r="P6942" s="2">
        <f t="shared" ca="1" si="1851"/>
        <v>0.25620568620568618</v>
      </c>
      <c r="Q6942" t="str">
        <f t="shared" ca="1" si="1852"/>
        <v>Late</v>
      </c>
    </row>
    <row r="6943" spans="1:17" x14ac:dyDescent="0.3">
      <c r="A6943" t="str">
        <f t="shared" si="1836"/>
        <v>S06942</v>
      </c>
      <c r="B6943" t="str">
        <f t="shared" ca="1" si="1837"/>
        <v>FreshMart Ltd</v>
      </c>
      <c r="C6943" t="str">
        <f t="shared" ca="1" si="1838"/>
        <v>Canada</v>
      </c>
      <c r="D6943" t="str">
        <f t="shared" ca="1" si="1839"/>
        <v>Sauces</v>
      </c>
      <c r="E6943">
        <f t="shared" ca="1" si="1840"/>
        <v>153</v>
      </c>
      <c r="F6943" s="3">
        <f t="shared" ca="1" si="1841"/>
        <v>107</v>
      </c>
      <c r="G6943">
        <f t="shared" ca="1" si="1842"/>
        <v>16371</v>
      </c>
      <c r="H6943">
        <f t="shared" ca="1" si="1843"/>
        <v>8349.2099999999991</v>
      </c>
      <c r="I6943">
        <f t="shared" ca="1" si="1844"/>
        <v>7089</v>
      </c>
      <c r="J6943">
        <f t="shared" ca="1" si="1845"/>
        <v>887</v>
      </c>
      <c r="K6943" s="1">
        <f t="shared" ca="1" si="1846"/>
        <v>46063</v>
      </c>
      <c r="L6943" s="1">
        <f t="shared" ca="1" si="1847"/>
        <v>46072</v>
      </c>
      <c r="M6943" s="1">
        <f t="shared" ca="1" si="1848"/>
        <v>46075</v>
      </c>
      <c r="N6943">
        <f t="shared" ca="1" si="1849"/>
        <v>16325.21</v>
      </c>
      <c r="O6943" s="3">
        <f t="shared" ca="1" si="1850"/>
        <v>45.790000000000873</v>
      </c>
      <c r="P6943" s="2">
        <f t="shared" ca="1" si="1851"/>
        <v>2.7970191191742026E-3</v>
      </c>
      <c r="Q6943" t="str">
        <f t="shared" ca="1" si="1852"/>
        <v>Late</v>
      </c>
    </row>
    <row r="6944" spans="1:17" x14ac:dyDescent="0.3">
      <c r="A6944" t="str">
        <f t="shared" si="1836"/>
        <v>S06943</v>
      </c>
      <c r="B6944" t="str">
        <f t="shared" ca="1" si="1837"/>
        <v>Alpha Traders</v>
      </c>
      <c r="C6944" t="str">
        <f t="shared" ca="1" si="1838"/>
        <v>Canada</v>
      </c>
      <c r="D6944" t="str">
        <f t="shared" ca="1" si="1839"/>
        <v>Sauces</v>
      </c>
      <c r="E6944">
        <f t="shared" ca="1" si="1840"/>
        <v>179</v>
      </c>
      <c r="F6944" s="3">
        <f t="shared" ca="1" si="1841"/>
        <v>549</v>
      </c>
      <c r="G6944">
        <f t="shared" ca="1" si="1842"/>
        <v>98271</v>
      </c>
      <c r="H6944">
        <f t="shared" ca="1" si="1843"/>
        <v>64858.86</v>
      </c>
      <c r="I6944">
        <f t="shared" ca="1" si="1844"/>
        <v>9080</v>
      </c>
      <c r="J6944">
        <f t="shared" ca="1" si="1845"/>
        <v>2192</v>
      </c>
      <c r="K6944" s="1">
        <f t="shared" ca="1" si="1846"/>
        <v>45979</v>
      </c>
      <c r="L6944" s="1">
        <f t="shared" ca="1" si="1847"/>
        <v>45986</v>
      </c>
      <c r="M6944" s="1">
        <f t="shared" ca="1" si="1848"/>
        <v>45986</v>
      </c>
      <c r="N6944">
        <f t="shared" ca="1" si="1849"/>
        <v>76130.86</v>
      </c>
      <c r="O6944" s="3">
        <f t="shared" ca="1" si="1850"/>
        <v>22140.14</v>
      </c>
      <c r="P6944" s="2">
        <f t="shared" ca="1" si="1851"/>
        <v>0.22529678134953343</v>
      </c>
      <c r="Q6944" t="str">
        <f t="shared" ca="1" si="1852"/>
        <v>On Time</v>
      </c>
    </row>
    <row r="6945" spans="1:17" x14ac:dyDescent="0.3">
      <c r="A6945" t="str">
        <f t="shared" si="1836"/>
        <v>S06944</v>
      </c>
      <c r="B6945" t="str">
        <f t="shared" ca="1" si="1837"/>
        <v>Oceanic Exports</v>
      </c>
      <c r="C6945" t="str">
        <f t="shared" ca="1" si="1838"/>
        <v>Australia</v>
      </c>
      <c r="D6945" t="str">
        <f t="shared" ca="1" si="1839"/>
        <v>Rice</v>
      </c>
      <c r="E6945">
        <f t="shared" ca="1" si="1840"/>
        <v>277</v>
      </c>
      <c r="F6945" s="3">
        <f t="shared" ca="1" si="1841"/>
        <v>270</v>
      </c>
      <c r="G6945">
        <f t="shared" ca="1" si="1842"/>
        <v>74790</v>
      </c>
      <c r="H6945">
        <f t="shared" ca="1" si="1843"/>
        <v>50857.2</v>
      </c>
      <c r="I6945">
        <f t="shared" ca="1" si="1844"/>
        <v>9068</v>
      </c>
      <c r="J6945">
        <f t="shared" ca="1" si="1845"/>
        <v>736</v>
      </c>
      <c r="K6945" s="1">
        <f t="shared" ca="1" si="1846"/>
        <v>45672</v>
      </c>
      <c r="L6945" s="1">
        <f t="shared" ca="1" si="1847"/>
        <v>45690</v>
      </c>
      <c r="M6945" s="1">
        <f t="shared" ca="1" si="1848"/>
        <v>45696</v>
      </c>
      <c r="N6945">
        <f t="shared" ca="1" si="1849"/>
        <v>60661.2</v>
      </c>
      <c r="O6945" s="3">
        <f t="shared" ca="1" si="1850"/>
        <v>14128.800000000003</v>
      </c>
      <c r="P6945" s="2">
        <f t="shared" ca="1" si="1851"/>
        <v>0.18891295627757726</v>
      </c>
      <c r="Q6945" t="str">
        <f t="shared" ca="1" si="1852"/>
        <v>Late</v>
      </c>
    </row>
    <row r="6946" spans="1:17" x14ac:dyDescent="0.3">
      <c r="A6946" t="str">
        <f t="shared" si="1836"/>
        <v>S06945</v>
      </c>
      <c r="B6946" t="str">
        <f t="shared" ca="1" si="1837"/>
        <v>Beta Imports</v>
      </c>
      <c r="C6946" t="str">
        <f t="shared" ca="1" si="1838"/>
        <v>Canada</v>
      </c>
      <c r="D6946" t="str">
        <f t="shared" ca="1" si="1839"/>
        <v>Pickles</v>
      </c>
      <c r="E6946">
        <f t="shared" ca="1" si="1840"/>
        <v>389</v>
      </c>
      <c r="F6946" s="3">
        <f t="shared" ca="1" si="1841"/>
        <v>429</v>
      </c>
      <c r="G6946">
        <f t="shared" ca="1" si="1842"/>
        <v>166881</v>
      </c>
      <c r="H6946">
        <f t="shared" ca="1" si="1843"/>
        <v>121823.13</v>
      </c>
      <c r="I6946">
        <f t="shared" ca="1" si="1844"/>
        <v>8557</v>
      </c>
      <c r="J6946">
        <f t="shared" ca="1" si="1845"/>
        <v>3091</v>
      </c>
      <c r="K6946" s="1">
        <f t="shared" ca="1" si="1846"/>
        <v>46165</v>
      </c>
      <c r="L6946" s="1">
        <f t="shared" ca="1" si="1847"/>
        <v>46178</v>
      </c>
      <c r="M6946" s="1">
        <f t="shared" ca="1" si="1848"/>
        <v>46182</v>
      </c>
      <c r="N6946">
        <f t="shared" ca="1" si="1849"/>
        <v>133471.13</v>
      </c>
      <c r="O6946" s="3">
        <f t="shared" ca="1" si="1850"/>
        <v>33409.869999999995</v>
      </c>
      <c r="P6946" s="2">
        <f t="shared" ca="1" si="1851"/>
        <v>0.20020176053595073</v>
      </c>
      <c r="Q6946" t="str">
        <f t="shared" ca="1" si="1852"/>
        <v>Late</v>
      </c>
    </row>
    <row r="6947" spans="1:17" x14ac:dyDescent="0.3">
      <c r="A6947" t="str">
        <f t="shared" si="1836"/>
        <v>S06946</v>
      </c>
      <c r="B6947" t="str">
        <f t="shared" ca="1" si="1837"/>
        <v>FreshMart Ltd</v>
      </c>
      <c r="C6947" t="str">
        <f t="shared" ca="1" si="1838"/>
        <v>Canada</v>
      </c>
      <c r="D6947" t="str">
        <f t="shared" ca="1" si="1839"/>
        <v>Sauces</v>
      </c>
      <c r="E6947">
        <f t="shared" ca="1" si="1840"/>
        <v>480</v>
      </c>
      <c r="F6947" s="3">
        <f t="shared" ca="1" si="1841"/>
        <v>158</v>
      </c>
      <c r="G6947">
        <f t="shared" ca="1" si="1842"/>
        <v>75840</v>
      </c>
      <c r="H6947">
        <f t="shared" ca="1" si="1843"/>
        <v>47779.199999999997</v>
      </c>
      <c r="I6947">
        <f t="shared" ca="1" si="1844"/>
        <v>6657</v>
      </c>
      <c r="J6947">
        <f t="shared" ca="1" si="1845"/>
        <v>3885</v>
      </c>
      <c r="K6947" s="1">
        <f t="shared" ca="1" si="1846"/>
        <v>45845</v>
      </c>
      <c r="L6947" s="1">
        <f t="shared" ca="1" si="1847"/>
        <v>45861</v>
      </c>
      <c r="M6947" s="1">
        <f t="shared" ca="1" si="1848"/>
        <v>45865</v>
      </c>
      <c r="N6947">
        <f t="shared" ca="1" si="1849"/>
        <v>58321.2</v>
      </c>
      <c r="O6947" s="3">
        <f t="shared" ca="1" si="1850"/>
        <v>17518.800000000003</v>
      </c>
      <c r="P6947" s="2">
        <f t="shared" ca="1" si="1851"/>
        <v>0.23099683544303801</v>
      </c>
      <c r="Q6947" t="str">
        <f t="shared" ca="1" si="1852"/>
        <v>Late</v>
      </c>
    </row>
    <row r="6948" spans="1:17" x14ac:dyDescent="0.3">
      <c r="A6948" t="str">
        <f t="shared" si="1836"/>
        <v>S06947</v>
      </c>
      <c r="B6948" t="str">
        <f t="shared" ca="1" si="1837"/>
        <v>Oceanic Exports</v>
      </c>
      <c r="C6948" t="str">
        <f t="shared" ca="1" si="1838"/>
        <v>Canada</v>
      </c>
      <c r="D6948" t="str">
        <f t="shared" ca="1" si="1839"/>
        <v>Spices</v>
      </c>
      <c r="E6948">
        <f t="shared" ca="1" si="1840"/>
        <v>143</v>
      </c>
      <c r="F6948" s="3">
        <f t="shared" ca="1" si="1841"/>
        <v>628</v>
      </c>
      <c r="G6948">
        <f t="shared" ca="1" si="1842"/>
        <v>89804</v>
      </c>
      <c r="H6948">
        <f t="shared" ca="1" si="1843"/>
        <v>42207.88</v>
      </c>
      <c r="I6948">
        <f t="shared" ca="1" si="1844"/>
        <v>4251</v>
      </c>
      <c r="J6948">
        <f t="shared" ca="1" si="1845"/>
        <v>1528</v>
      </c>
      <c r="K6948" s="1">
        <f t="shared" ca="1" si="1846"/>
        <v>46235</v>
      </c>
      <c r="L6948" s="1">
        <f t="shared" ca="1" si="1847"/>
        <v>46243</v>
      </c>
      <c r="M6948" s="1">
        <f t="shared" ca="1" si="1848"/>
        <v>46245</v>
      </c>
      <c r="N6948">
        <f t="shared" ca="1" si="1849"/>
        <v>47986.879999999997</v>
      </c>
      <c r="O6948" s="3">
        <f t="shared" ca="1" si="1850"/>
        <v>41817.120000000003</v>
      </c>
      <c r="P6948" s="2">
        <f t="shared" ca="1" si="1851"/>
        <v>0.46564874615830032</v>
      </c>
      <c r="Q6948" t="str">
        <f t="shared" ca="1" si="1852"/>
        <v>Late</v>
      </c>
    </row>
    <row r="6949" spans="1:17" x14ac:dyDescent="0.3">
      <c r="A6949" t="str">
        <f t="shared" si="1836"/>
        <v>S06948</v>
      </c>
      <c r="B6949" t="str">
        <f t="shared" ca="1" si="1837"/>
        <v>FreshMart Ltd</v>
      </c>
      <c r="C6949" t="str">
        <f t="shared" ca="1" si="1838"/>
        <v>UAE</v>
      </c>
      <c r="D6949" t="str">
        <f t="shared" ca="1" si="1839"/>
        <v>Rice</v>
      </c>
      <c r="E6949">
        <f t="shared" ca="1" si="1840"/>
        <v>150</v>
      </c>
      <c r="F6949" s="3">
        <f t="shared" ca="1" si="1841"/>
        <v>686</v>
      </c>
      <c r="G6949">
        <f t="shared" ca="1" si="1842"/>
        <v>102900</v>
      </c>
      <c r="H6949">
        <f t="shared" ca="1" si="1843"/>
        <v>46305</v>
      </c>
      <c r="I6949">
        <f t="shared" ca="1" si="1844"/>
        <v>7309</v>
      </c>
      <c r="J6949">
        <f t="shared" ca="1" si="1845"/>
        <v>942</v>
      </c>
      <c r="K6949" s="1">
        <f t="shared" ca="1" si="1846"/>
        <v>45908</v>
      </c>
      <c r="L6949" s="1">
        <f t="shared" ca="1" si="1847"/>
        <v>45927</v>
      </c>
      <c r="M6949" s="1">
        <f t="shared" ca="1" si="1848"/>
        <v>45930</v>
      </c>
      <c r="N6949">
        <f t="shared" ca="1" si="1849"/>
        <v>54556</v>
      </c>
      <c r="O6949" s="3">
        <f t="shared" ca="1" si="1850"/>
        <v>48344</v>
      </c>
      <c r="P6949" s="2">
        <f t="shared" ca="1" si="1851"/>
        <v>0.46981535471331387</v>
      </c>
      <c r="Q6949" t="str">
        <f t="shared" ca="1" si="1852"/>
        <v>Late</v>
      </c>
    </row>
    <row r="6950" spans="1:17" x14ac:dyDescent="0.3">
      <c r="A6950" t="str">
        <f t="shared" si="1836"/>
        <v>S06949</v>
      </c>
      <c r="B6950" t="str">
        <f t="shared" ca="1" si="1837"/>
        <v>Beta Imports</v>
      </c>
      <c r="C6950" t="str">
        <f t="shared" ca="1" si="1838"/>
        <v>Australia</v>
      </c>
      <c r="D6950" t="str">
        <f t="shared" ca="1" si="1839"/>
        <v>Pickles</v>
      </c>
      <c r="E6950">
        <f t="shared" ca="1" si="1840"/>
        <v>229</v>
      </c>
      <c r="F6950" s="3">
        <f t="shared" ca="1" si="1841"/>
        <v>125</v>
      </c>
      <c r="G6950">
        <f t="shared" ca="1" si="1842"/>
        <v>28625</v>
      </c>
      <c r="H6950">
        <f t="shared" ca="1" si="1843"/>
        <v>17747.5</v>
      </c>
      <c r="I6950">
        <f t="shared" ca="1" si="1844"/>
        <v>4632</v>
      </c>
      <c r="J6950">
        <f t="shared" ca="1" si="1845"/>
        <v>3268</v>
      </c>
      <c r="K6950" s="1">
        <f t="shared" ca="1" si="1846"/>
        <v>46380</v>
      </c>
      <c r="L6950" s="1">
        <f t="shared" ca="1" si="1847"/>
        <v>46394</v>
      </c>
      <c r="M6950" s="1">
        <f t="shared" ca="1" si="1848"/>
        <v>46394</v>
      </c>
      <c r="N6950">
        <f t="shared" ca="1" si="1849"/>
        <v>25647.5</v>
      </c>
      <c r="O6950" s="3">
        <f t="shared" ca="1" si="1850"/>
        <v>2977.5</v>
      </c>
      <c r="P6950" s="2">
        <f t="shared" ca="1" si="1851"/>
        <v>0.1040174672489083</v>
      </c>
      <c r="Q6950" t="str">
        <f t="shared" ca="1" si="1852"/>
        <v>On Time</v>
      </c>
    </row>
    <row r="6951" spans="1:17" x14ac:dyDescent="0.3">
      <c r="A6951" t="str">
        <f t="shared" si="1836"/>
        <v>S06950</v>
      </c>
      <c r="B6951" t="str">
        <f t="shared" ca="1" si="1837"/>
        <v>Prime Wholesale</v>
      </c>
      <c r="C6951" t="str">
        <f t="shared" ca="1" si="1838"/>
        <v>UK</v>
      </c>
      <c r="D6951" t="str">
        <f t="shared" ca="1" si="1839"/>
        <v>Rice</v>
      </c>
      <c r="E6951">
        <f t="shared" ca="1" si="1840"/>
        <v>145</v>
      </c>
      <c r="F6951" s="3">
        <f t="shared" ca="1" si="1841"/>
        <v>348</v>
      </c>
      <c r="G6951">
        <f t="shared" ca="1" si="1842"/>
        <v>50460</v>
      </c>
      <c r="H6951">
        <f t="shared" ca="1" si="1843"/>
        <v>30276</v>
      </c>
      <c r="I6951">
        <f t="shared" ca="1" si="1844"/>
        <v>11317</v>
      </c>
      <c r="J6951">
        <f t="shared" ca="1" si="1845"/>
        <v>3669</v>
      </c>
      <c r="K6951" s="1">
        <f t="shared" ca="1" si="1846"/>
        <v>45787</v>
      </c>
      <c r="L6951" s="1">
        <f t="shared" ca="1" si="1847"/>
        <v>45801</v>
      </c>
      <c r="M6951" s="1">
        <f t="shared" ca="1" si="1848"/>
        <v>45802</v>
      </c>
      <c r="N6951">
        <f t="shared" ca="1" si="1849"/>
        <v>45262</v>
      </c>
      <c r="O6951" s="3">
        <f t="shared" ca="1" si="1850"/>
        <v>5198</v>
      </c>
      <c r="P6951" s="2">
        <f t="shared" ca="1" si="1851"/>
        <v>0.10301228695996829</v>
      </c>
      <c r="Q6951" t="str">
        <f t="shared" ca="1" si="1852"/>
        <v>Late</v>
      </c>
    </row>
    <row r="6952" spans="1:17" x14ac:dyDescent="0.3">
      <c r="A6952" t="str">
        <f t="shared" si="1836"/>
        <v>S06951</v>
      </c>
      <c r="B6952" t="str">
        <f t="shared" ca="1" si="1837"/>
        <v>Global Foods</v>
      </c>
      <c r="C6952" t="str">
        <f t="shared" ca="1" si="1838"/>
        <v>UAE</v>
      </c>
      <c r="D6952" t="str">
        <f t="shared" ca="1" si="1839"/>
        <v>Sauces</v>
      </c>
      <c r="E6952">
        <f t="shared" ca="1" si="1840"/>
        <v>140</v>
      </c>
      <c r="F6952" s="3">
        <f t="shared" ca="1" si="1841"/>
        <v>702</v>
      </c>
      <c r="G6952">
        <f t="shared" ca="1" si="1842"/>
        <v>98280</v>
      </c>
      <c r="H6952">
        <f t="shared" ca="1" si="1843"/>
        <v>45208.800000000003</v>
      </c>
      <c r="I6952">
        <f t="shared" ca="1" si="1844"/>
        <v>7332</v>
      </c>
      <c r="J6952">
        <f t="shared" ca="1" si="1845"/>
        <v>1221</v>
      </c>
      <c r="K6952" s="1">
        <f t="shared" ca="1" si="1846"/>
        <v>46355</v>
      </c>
      <c r="L6952" s="1">
        <f t="shared" ca="1" si="1847"/>
        <v>46370</v>
      </c>
      <c r="M6952" s="1">
        <f t="shared" ca="1" si="1848"/>
        <v>46372</v>
      </c>
      <c r="N6952">
        <f t="shared" ca="1" si="1849"/>
        <v>53761.8</v>
      </c>
      <c r="O6952" s="3">
        <f t="shared" ca="1" si="1850"/>
        <v>44518.2</v>
      </c>
      <c r="P6952" s="2">
        <f t="shared" ca="1" si="1851"/>
        <v>0.45297313797313793</v>
      </c>
      <c r="Q6952" t="str">
        <f t="shared" ca="1" si="1852"/>
        <v>Late</v>
      </c>
    </row>
    <row r="6953" spans="1:17" x14ac:dyDescent="0.3">
      <c r="A6953" t="str">
        <f t="shared" si="1836"/>
        <v>S06952</v>
      </c>
      <c r="B6953" t="str">
        <f t="shared" ca="1" si="1837"/>
        <v>FreshMart Ltd</v>
      </c>
      <c r="C6953" t="str">
        <f t="shared" ca="1" si="1838"/>
        <v>Canada</v>
      </c>
      <c r="D6953" t="str">
        <f t="shared" ca="1" si="1839"/>
        <v>Spices</v>
      </c>
      <c r="E6953">
        <f t="shared" ca="1" si="1840"/>
        <v>455</v>
      </c>
      <c r="F6953" s="3">
        <f t="shared" ca="1" si="1841"/>
        <v>460</v>
      </c>
      <c r="G6953">
        <f t="shared" ca="1" si="1842"/>
        <v>209300</v>
      </c>
      <c r="H6953">
        <f t="shared" ca="1" si="1843"/>
        <v>125580</v>
      </c>
      <c r="I6953">
        <f t="shared" ca="1" si="1844"/>
        <v>7778</v>
      </c>
      <c r="J6953">
        <f t="shared" ca="1" si="1845"/>
        <v>3861</v>
      </c>
      <c r="K6953" s="1">
        <f t="shared" ca="1" si="1846"/>
        <v>46073</v>
      </c>
      <c r="L6953" s="1">
        <f t="shared" ca="1" si="1847"/>
        <v>46081</v>
      </c>
      <c r="M6953" s="1">
        <f t="shared" ca="1" si="1848"/>
        <v>46085</v>
      </c>
      <c r="N6953">
        <f t="shared" ca="1" si="1849"/>
        <v>137219</v>
      </c>
      <c r="O6953" s="3">
        <f t="shared" ca="1" si="1850"/>
        <v>72081</v>
      </c>
      <c r="P6953" s="2">
        <f t="shared" ca="1" si="1851"/>
        <v>0.34439082656473963</v>
      </c>
      <c r="Q6953" t="str">
        <f t="shared" ca="1" si="1852"/>
        <v>Late</v>
      </c>
    </row>
    <row r="6954" spans="1:17" x14ac:dyDescent="0.3">
      <c r="A6954" t="str">
        <f t="shared" si="1836"/>
        <v>S06953</v>
      </c>
      <c r="B6954" t="str">
        <f t="shared" ca="1" si="1837"/>
        <v>Alpha Traders</v>
      </c>
      <c r="C6954" t="str">
        <f t="shared" ca="1" si="1838"/>
        <v>UAE</v>
      </c>
      <c r="D6954" t="str">
        <f t="shared" ca="1" si="1839"/>
        <v>Pickles</v>
      </c>
      <c r="E6954">
        <f t="shared" ca="1" si="1840"/>
        <v>286</v>
      </c>
      <c r="F6954" s="3">
        <f t="shared" ca="1" si="1841"/>
        <v>458</v>
      </c>
      <c r="G6954">
        <f t="shared" ca="1" si="1842"/>
        <v>130988</v>
      </c>
      <c r="H6954">
        <f t="shared" ca="1" si="1843"/>
        <v>75973.039999999994</v>
      </c>
      <c r="I6954">
        <f t="shared" ca="1" si="1844"/>
        <v>7840</v>
      </c>
      <c r="J6954">
        <f t="shared" ca="1" si="1845"/>
        <v>2135</v>
      </c>
      <c r="K6954" s="1">
        <f t="shared" ca="1" si="1846"/>
        <v>45832</v>
      </c>
      <c r="L6954" s="1">
        <f t="shared" ca="1" si="1847"/>
        <v>45851</v>
      </c>
      <c r="M6954" s="1">
        <f t="shared" ca="1" si="1848"/>
        <v>45849</v>
      </c>
      <c r="N6954">
        <f t="shared" ca="1" si="1849"/>
        <v>85948.04</v>
      </c>
      <c r="O6954" s="3">
        <f t="shared" ca="1" si="1850"/>
        <v>45039.960000000006</v>
      </c>
      <c r="P6954" s="2">
        <f t="shared" ca="1" si="1851"/>
        <v>0.34384798607506034</v>
      </c>
      <c r="Q6954" t="str">
        <f t="shared" ca="1" si="1852"/>
        <v>On Time</v>
      </c>
    </row>
    <row r="6955" spans="1:17" x14ac:dyDescent="0.3">
      <c r="A6955" t="str">
        <f t="shared" si="1836"/>
        <v>S06954</v>
      </c>
      <c r="B6955" t="str">
        <f t="shared" ca="1" si="1837"/>
        <v>Prime Wholesale</v>
      </c>
      <c r="C6955" t="str">
        <f t="shared" ca="1" si="1838"/>
        <v>Singapore</v>
      </c>
      <c r="D6955" t="str">
        <f t="shared" ca="1" si="1839"/>
        <v>Tea</v>
      </c>
      <c r="E6955">
        <f t="shared" ca="1" si="1840"/>
        <v>446</v>
      </c>
      <c r="F6955" s="3">
        <f t="shared" ca="1" si="1841"/>
        <v>110</v>
      </c>
      <c r="G6955">
        <f t="shared" ca="1" si="1842"/>
        <v>49060</v>
      </c>
      <c r="H6955">
        <f t="shared" ca="1" si="1843"/>
        <v>25020.6</v>
      </c>
      <c r="I6955">
        <f t="shared" ca="1" si="1844"/>
        <v>5735</v>
      </c>
      <c r="J6955">
        <f t="shared" ca="1" si="1845"/>
        <v>3520</v>
      </c>
      <c r="K6955" s="1">
        <f t="shared" ca="1" si="1846"/>
        <v>46329</v>
      </c>
      <c r="L6955" s="1">
        <f t="shared" ca="1" si="1847"/>
        <v>46336</v>
      </c>
      <c r="M6955" s="1">
        <f t="shared" ca="1" si="1848"/>
        <v>46337</v>
      </c>
      <c r="N6955">
        <f t="shared" ca="1" si="1849"/>
        <v>34275.599999999999</v>
      </c>
      <c r="O6955" s="3">
        <f t="shared" ca="1" si="1850"/>
        <v>14784.400000000001</v>
      </c>
      <c r="P6955" s="2">
        <f t="shared" ca="1" si="1851"/>
        <v>0.30135344476151654</v>
      </c>
      <c r="Q6955" t="str">
        <f t="shared" ca="1" si="1852"/>
        <v>Late</v>
      </c>
    </row>
    <row r="6956" spans="1:17" x14ac:dyDescent="0.3">
      <c r="A6956" t="str">
        <f t="shared" si="1836"/>
        <v>S06955</v>
      </c>
      <c r="B6956" t="str">
        <f t="shared" ca="1" si="1837"/>
        <v>Oceanic Exports</v>
      </c>
      <c r="C6956" t="str">
        <f t="shared" ca="1" si="1838"/>
        <v>Singapore</v>
      </c>
      <c r="D6956" t="str">
        <f t="shared" ca="1" si="1839"/>
        <v>Tea</v>
      </c>
      <c r="E6956">
        <f t="shared" ca="1" si="1840"/>
        <v>470</v>
      </c>
      <c r="F6956" s="3">
        <f t="shared" ca="1" si="1841"/>
        <v>739</v>
      </c>
      <c r="G6956">
        <f t="shared" ca="1" si="1842"/>
        <v>347330</v>
      </c>
      <c r="H6956">
        <f t="shared" ca="1" si="1843"/>
        <v>250077.6</v>
      </c>
      <c r="I6956">
        <f t="shared" ca="1" si="1844"/>
        <v>2137</v>
      </c>
      <c r="J6956">
        <f t="shared" ca="1" si="1845"/>
        <v>3542</v>
      </c>
      <c r="K6956" s="1">
        <f t="shared" ca="1" si="1846"/>
        <v>45807</v>
      </c>
      <c r="L6956" s="1">
        <f t="shared" ca="1" si="1847"/>
        <v>45817</v>
      </c>
      <c r="M6956" s="1">
        <f t="shared" ca="1" si="1848"/>
        <v>45821</v>
      </c>
      <c r="N6956">
        <f t="shared" ca="1" si="1849"/>
        <v>255756.6</v>
      </c>
      <c r="O6956" s="3">
        <f t="shared" ca="1" si="1850"/>
        <v>91573.4</v>
      </c>
      <c r="P6956" s="2">
        <f t="shared" ca="1" si="1851"/>
        <v>0.2636495551780727</v>
      </c>
      <c r="Q6956" t="str">
        <f t="shared" ca="1" si="1852"/>
        <v>Late</v>
      </c>
    </row>
    <row r="6957" spans="1:17" x14ac:dyDescent="0.3">
      <c r="A6957" t="str">
        <f t="shared" si="1836"/>
        <v>S06956</v>
      </c>
      <c r="B6957" t="str">
        <f t="shared" ca="1" si="1837"/>
        <v>FreshMart Ltd</v>
      </c>
      <c r="C6957" t="str">
        <f t="shared" ca="1" si="1838"/>
        <v>Australia</v>
      </c>
      <c r="D6957" t="str">
        <f t="shared" ca="1" si="1839"/>
        <v>Sauces</v>
      </c>
      <c r="E6957">
        <f t="shared" ca="1" si="1840"/>
        <v>193</v>
      </c>
      <c r="F6957" s="3">
        <f t="shared" ca="1" si="1841"/>
        <v>262</v>
      </c>
      <c r="G6957">
        <f t="shared" ca="1" si="1842"/>
        <v>50566</v>
      </c>
      <c r="H6957">
        <f t="shared" ca="1" si="1843"/>
        <v>24777.34</v>
      </c>
      <c r="I6957">
        <f t="shared" ca="1" si="1844"/>
        <v>7529</v>
      </c>
      <c r="J6957">
        <f t="shared" ca="1" si="1845"/>
        <v>3078</v>
      </c>
      <c r="K6957" s="1">
        <f t="shared" ca="1" si="1846"/>
        <v>46217</v>
      </c>
      <c r="L6957" s="1">
        <f t="shared" ca="1" si="1847"/>
        <v>46232</v>
      </c>
      <c r="M6957" s="1">
        <f t="shared" ca="1" si="1848"/>
        <v>46231</v>
      </c>
      <c r="N6957">
        <f t="shared" ca="1" si="1849"/>
        <v>35384.339999999997</v>
      </c>
      <c r="O6957" s="3">
        <f t="shared" ca="1" si="1850"/>
        <v>15181.660000000003</v>
      </c>
      <c r="P6957" s="2">
        <f t="shared" ca="1" si="1851"/>
        <v>0.30023454495115304</v>
      </c>
      <c r="Q6957" t="str">
        <f t="shared" ca="1" si="1852"/>
        <v>On Time</v>
      </c>
    </row>
    <row r="6958" spans="1:17" x14ac:dyDescent="0.3">
      <c r="A6958" t="str">
        <f t="shared" si="1836"/>
        <v>S06957</v>
      </c>
      <c r="B6958" t="str">
        <f t="shared" ca="1" si="1837"/>
        <v>Alpha Traders</v>
      </c>
      <c r="C6958" t="str">
        <f t="shared" ca="1" si="1838"/>
        <v>Singapore</v>
      </c>
      <c r="D6958" t="str">
        <f t="shared" ca="1" si="1839"/>
        <v>Spices</v>
      </c>
      <c r="E6958">
        <f t="shared" ca="1" si="1840"/>
        <v>376</v>
      </c>
      <c r="F6958" s="3">
        <f t="shared" ca="1" si="1841"/>
        <v>127</v>
      </c>
      <c r="G6958">
        <f t="shared" ca="1" si="1842"/>
        <v>47752</v>
      </c>
      <c r="H6958">
        <f t="shared" ca="1" si="1843"/>
        <v>23876</v>
      </c>
      <c r="I6958">
        <f t="shared" ca="1" si="1844"/>
        <v>8417</v>
      </c>
      <c r="J6958">
        <f t="shared" ca="1" si="1845"/>
        <v>1007</v>
      </c>
      <c r="K6958" s="1">
        <f t="shared" ca="1" si="1846"/>
        <v>45861</v>
      </c>
      <c r="L6958" s="1">
        <f t="shared" ca="1" si="1847"/>
        <v>45877</v>
      </c>
      <c r="M6958" s="1">
        <f t="shared" ca="1" si="1848"/>
        <v>45875</v>
      </c>
      <c r="N6958">
        <f t="shared" ca="1" si="1849"/>
        <v>33300</v>
      </c>
      <c r="O6958" s="3">
        <f t="shared" ca="1" si="1850"/>
        <v>14452</v>
      </c>
      <c r="P6958" s="2">
        <f t="shared" ca="1" si="1851"/>
        <v>0.30264700954933826</v>
      </c>
      <c r="Q6958" t="str">
        <f t="shared" ca="1" si="1852"/>
        <v>On Time</v>
      </c>
    </row>
    <row r="6959" spans="1:17" x14ac:dyDescent="0.3">
      <c r="A6959" t="str">
        <f t="shared" si="1836"/>
        <v>S06958</v>
      </c>
      <c r="B6959" t="str">
        <f t="shared" ca="1" si="1837"/>
        <v>Prime Wholesale</v>
      </c>
      <c r="C6959" t="str">
        <f t="shared" ca="1" si="1838"/>
        <v>UAE</v>
      </c>
      <c r="D6959" t="str">
        <f t="shared" ca="1" si="1839"/>
        <v>Rice</v>
      </c>
      <c r="E6959">
        <f t="shared" ca="1" si="1840"/>
        <v>194</v>
      </c>
      <c r="F6959" s="3">
        <f t="shared" ca="1" si="1841"/>
        <v>397</v>
      </c>
      <c r="G6959">
        <f t="shared" ca="1" si="1842"/>
        <v>77018</v>
      </c>
      <c r="H6959">
        <f t="shared" ca="1" si="1843"/>
        <v>53142.42</v>
      </c>
      <c r="I6959">
        <f t="shared" ca="1" si="1844"/>
        <v>1529</v>
      </c>
      <c r="J6959">
        <f t="shared" ca="1" si="1845"/>
        <v>1612</v>
      </c>
      <c r="K6959" s="1">
        <f t="shared" ca="1" si="1846"/>
        <v>46339</v>
      </c>
      <c r="L6959" s="1">
        <f t="shared" ca="1" si="1847"/>
        <v>46358</v>
      </c>
      <c r="M6959" s="1">
        <f t="shared" ca="1" si="1848"/>
        <v>46364</v>
      </c>
      <c r="N6959">
        <f t="shared" ca="1" si="1849"/>
        <v>56283.42</v>
      </c>
      <c r="O6959" s="3">
        <f t="shared" ca="1" si="1850"/>
        <v>20734.580000000002</v>
      </c>
      <c r="P6959" s="2">
        <f t="shared" ca="1" si="1851"/>
        <v>0.26921732581993824</v>
      </c>
      <c r="Q6959" t="str">
        <f t="shared" ca="1" si="1852"/>
        <v>Late</v>
      </c>
    </row>
    <row r="6960" spans="1:17" x14ac:dyDescent="0.3">
      <c r="A6960" t="str">
        <f t="shared" si="1836"/>
        <v>S06959</v>
      </c>
      <c r="B6960" t="str">
        <f t="shared" ca="1" si="1837"/>
        <v>FreshMart Ltd</v>
      </c>
      <c r="C6960" t="str">
        <f t="shared" ca="1" si="1838"/>
        <v>Singapore</v>
      </c>
      <c r="D6960" t="str">
        <f t="shared" ca="1" si="1839"/>
        <v>Spices</v>
      </c>
      <c r="E6960">
        <f t="shared" ca="1" si="1840"/>
        <v>409</v>
      </c>
      <c r="F6960" s="3">
        <f t="shared" ca="1" si="1841"/>
        <v>797</v>
      </c>
      <c r="G6960">
        <f t="shared" ca="1" si="1842"/>
        <v>325973</v>
      </c>
      <c r="H6960">
        <f t="shared" ca="1" si="1843"/>
        <v>241220.02</v>
      </c>
      <c r="I6960">
        <f t="shared" ca="1" si="1844"/>
        <v>8449</v>
      </c>
      <c r="J6960">
        <f t="shared" ca="1" si="1845"/>
        <v>3777</v>
      </c>
      <c r="K6960" s="1">
        <f t="shared" ca="1" si="1846"/>
        <v>45919</v>
      </c>
      <c r="L6960" s="1">
        <f t="shared" ca="1" si="1847"/>
        <v>45932</v>
      </c>
      <c r="M6960" s="1">
        <f t="shared" ca="1" si="1848"/>
        <v>45934</v>
      </c>
      <c r="N6960">
        <f t="shared" ca="1" si="1849"/>
        <v>253446.02</v>
      </c>
      <c r="O6960" s="3">
        <f t="shared" ca="1" si="1850"/>
        <v>72526.98000000001</v>
      </c>
      <c r="P6960" s="2">
        <f t="shared" ca="1" si="1851"/>
        <v>0.22249382617578758</v>
      </c>
      <c r="Q6960" t="str">
        <f t="shared" ca="1" si="1852"/>
        <v>Late</v>
      </c>
    </row>
    <row r="6961" spans="1:17" x14ac:dyDescent="0.3">
      <c r="A6961" t="str">
        <f t="shared" si="1836"/>
        <v>S06960</v>
      </c>
      <c r="B6961" t="str">
        <f t="shared" ca="1" si="1837"/>
        <v>Alpha Traders</v>
      </c>
      <c r="C6961" t="str">
        <f t="shared" ca="1" si="1838"/>
        <v>Singapore</v>
      </c>
      <c r="D6961" t="str">
        <f t="shared" ca="1" si="1839"/>
        <v>Tea</v>
      </c>
      <c r="E6961">
        <f t="shared" ca="1" si="1840"/>
        <v>164</v>
      </c>
      <c r="F6961" s="3">
        <f t="shared" ca="1" si="1841"/>
        <v>644</v>
      </c>
      <c r="G6961">
        <f t="shared" ca="1" si="1842"/>
        <v>105616</v>
      </c>
      <c r="H6961">
        <f t="shared" ca="1" si="1843"/>
        <v>49639.519999999997</v>
      </c>
      <c r="I6961">
        <f t="shared" ca="1" si="1844"/>
        <v>4560</v>
      </c>
      <c r="J6961">
        <f t="shared" ca="1" si="1845"/>
        <v>1898</v>
      </c>
      <c r="K6961" s="1">
        <f t="shared" ca="1" si="1846"/>
        <v>46099</v>
      </c>
      <c r="L6961" s="1">
        <f t="shared" ca="1" si="1847"/>
        <v>46109</v>
      </c>
      <c r="M6961" s="1">
        <f t="shared" ca="1" si="1848"/>
        <v>46111</v>
      </c>
      <c r="N6961">
        <f t="shared" ca="1" si="1849"/>
        <v>56097.52</v>
      </c>
      <c r="O6961" s="3">
        <f t="shared" ca="1" si="1850"/>
        <v>49518.48</v>
      </c>
      <c r="P6961" s="2">
        <f t="shared" ca="1" si="1851"/>
        <v>0.46885396152098169</v>
      </c>
      <c r="Q6961" t="str">
        <f t="shared" ca="1" si="1852"/>
        <v>Late</v>
      </c>
    </row>
    <row r="6962" spans="1:17" x14ac:dyDescent="0.3">
      <c r="A6962" t="str">
        <f t="shared" si="1836"/>
        <v>S06961</v>
      </c>
      <c r="B6962" t="str">
        <f t="shared" ca="1" si="1837"/>
        <v>Global Foods</v>
      </c>
      <c r="C6962" t="str">
        <f t="shared" ca="1" si="1838"/>
        <v>Singapore</v>
      </c>
      <c r="D6962" t="str">
        <f t="shared" ca="1" si="1839"/>
        <v>Tea</v>
      </c>
      <c r="E6962">
        <f t="shared" ca="1" si="1840"/>
        <v>96</v>
      </c>
      <c r="F6962" s="3">
        <f t="shared" ca="1" si="1841"/>
        <v>337</v>
      </c>
      <c r="G6962">
        <f t="shared" ca="1" si="1842"/>
        <v>32352</v>
      </c>
      <c r="H6962">
        <f t="shared" ca="1" si="1843"/>
        <v>17470.080000000002</v>
      </c>
      <c r="I6962">
        <f t="shared" ca="1" si="1844"/>
        <v>10259</v>
      </c>
      <c r="J6962">
        <f t="shared" ca="1" si="1845"/>
        <v>767</v>
      </c>
      <c r="K6962" s="1">
        <f t="shared" ca="1" si="1846"/>
        <v>46250</v>
      </c>
      <c r="L6962" s="1">
        <f t="shared" ca="1" si="1847"/>
        <v>46262</v>
      </c>
      <c r="M6962" s="1">
        <f t="shared" ca="1" si="1848"/>
        <v>46268</v>
      </c>
      <c r="N6962">
        <f t="shared" ca="1" si="1849"/>
        <v>28496.080000000002</v>
      </c>
      <c r="O6962" s="3">
        <f t="shared" ca="1" si="1850"/>
        <v>3855.9199999999983</v>
      </c>
      <c r="P6962" s="2">
        <f t="shared" ca="1" si="1851"/>
        <v>0.11918644906033625</v>
      </c>
      <c r="Q6962" t="str">
        <f t="shared" ca="1" si="1852"/>
        <v>Late</v>
      </c>
    </row>
    <row r="6963" spans="1:17" x14ac:dyDescent="0.3">
      <c r="A6963" t="str">
        <f t="shared" si="1836"/>
        <v>S06962</v>
      </c>
      <c r="B6963" t="str">
        <f t="shared" ca="1" si="1837"/>
        <v>FreshMart Ltd</v>
      </c>
      <c r="C6963" t="str">
        <f t="shared" ca="1" si="1838"/>
        <v>Canada</v>
      </c>
      <c r="D6963" t="str">
        <f t="shared" ca="1" si="1839"/>
        <v>Pickles</v>
      </c>
      <c r="E6963">
        <f t="shared" ca="1" si="1840"/>
        <v>77</v>
      </c>
      <c r="F6963" s="3">
        <f t="shared" ca="1" si="1841"/>
        <v>498</v>
      </c>
      <c r="G6963">
        <f t="shared" ca="1" si="1842"/>
        <v>38346</v>
      </c>
      <c r="H6963">
        <f t="shared" ca="1" si="1843"/>
        <v>21090.3</v>
      </c>
      <c r="I6963">
        <f t="shared" ca="1" si="1844"/>
        <v>9625</v>
      </c>
      <c r="J6963">
        <f t="shared" ca="1" si="1845"/>
        <v>2641</v>
      </c>
      <c r="K6963" s="1">
        <f t="shared" ca="1" si="1846"/>
        <v>46130</v>
      </c>
      <c r="L6963" s="1">
        <f t="shared" ca="1" si="1847"/>
        <v>46147</v>
      </c>
      <c r="M6963" s="1">
        <f t="shared" ca="1" si="1848"/>
        <v>46146</v>
      </c>
      <c r="N6963">
        <f t="shared" ca="1" si="1849"/>
        <v>33356.300000000003</v>
      </c>
      <c r="O6963" s="3">
        <f t="shared" ca="1" si="1850"/>
        <v>4989.6999999999971</v>
      </c>
      <c r="P6963" s="2">
        <f t="shared" ca="1" si="1851"/>
        <v>0.13012308976164391</v>
      </c>
      <c r="Q6963" t="str">
        <f t="shared" ca="1" si="1852"/>
        <v>On Time</v>
      </c>
    </row>
    <row r="6964" spans="1:17" x14ac:dyDescent="0.3">
      <c r="A6964" t="str">
        <f t="shared" si="1836"/>
        <v>S06963</v>
      </c>
      <c r="B6964" t="str">
        <f t="shared" ca="1" si="1837"/>
        <v>FreshMart Ltd</v>
      </c>
      <c r="C6964" t="str">
        <f t="shared" ca="1" si="1838"/>
        <v>UAE</v>
      </c>
      <c r="D6964" t="str">
        <f t="shared" ca="1" si="1839"/>
        <v>Sauces</v>
      </c>
      <c r="E6964">
        <f t="shared" ca="1" si="1840"/>
        <v>126</v>
      </c>
      <c r="F6964" s="3">
        <f t="shared" ca="1" si="1841"/>
        <v>276</v>
      </c>
      <c r="G6964">
        <f t="shared" ca="1" si="1842"/>
        <v>34776</v>
      </c>
      <c r="H6964">
        <f t="shared" ca="1" si="1843"/>
        <v>22256.639999999999</v>
      </c>
      <c r="I6964">
        <f t="shared" ca="1" si="1844"/>
        <v>2537</v>
      </c>
      <c r="J6964">
        <f t="shared" ca="1" si="1845"/>
        <v>1222</v>
      </c>
      <c r="K6964" s="1">
        <f t="shared" ca="1" si="1846"/>
        <v>46145</v>
      </c>
      <c r="L6964" s="1">
        <f t="shared" ca="1" si="1847"/>
        <v>46152</v>
      </c>
      <c r="M6964" s="1">
        <f t="shared" ca="1" si="1848"/>
        <v>46152</v>
      </c>
      <c r="N6964">
        <f t="shared" ca="1" si="1849"/>
        <v>26015.64</v>
      </c>
      <c r="O6964" s="3">
        <f t="shared" ca="1" si="1850"/>
        <v>8760.36</v>
      </c>
      <c r="P6964" s="2">
        <f t="shared" ca="1" si="1851"/>
        <v>0.25190821256038648</v>
      </c>
      <c r="Q6964" t="str">
        <f t="shared" ca="1" si="1852"/>
        <v>On Time</v>
      </c>
    </row>
    <row r="6965" spans="1:17" x14ac:dyDescent="0.3">
      <c r="A6965" t="str">
        <f t="shared" si="1836"/>
        <v>S06964</v>
      </c>
      <c r="B6965" t="str">
        <f t="shared" ca="1" si="1837"/>
        <v>Alpha Traders</v>
      </c>
      <c r="C6965" t="str">
        <f t="shared" ca="1" si="1838"/>
        <v>UK</v>
      </c>
      <c r="D6965" t="str">
        <f t="shared" ca="1" si="1839"/>
        <v>Tea</v>
      </c>
      <c r="E6965">
        <f t="shared" ca="1" si="1840"/>
        <v>317</v>
      </c>
      <c r="F6965" s="3">
        <f t="shared" ca="1" si="1841"/>
        <v>794</v>
      </c>
      <c r="G6965">
        <f t="shared" ca="1" si="1842"/>
        <v>251698</v>
      </c>
      <c r="H6965">
        <f t="shared" ca="1" si="1843"/>
        <v>118298.06</v>
      </c>
      <c r="I6965">
        <f t="shared" ca="1" si="1844"/>
        <v>4382</v>
      </c>
      <c r="J6965">
        <f t="shared" ca="1" si="1845"/>
        <v>2176</v>
      </c>
      <c r="K6965" s="1">
        <f t="shared" ca="1" si="1846"/>
        <v>46195</v>
      </c>
      <c r="L6965" s="1">
        <f t="shared" ca="1" si="1847"/>
        <v>46214</v>
      </c>
      <c r="M6965" s="1">
        <f t="shared" ca="1" si="1848"/>
        <v>46214</v>
      </c>
      <c r="N6965">
        <f t="shared" ca="1" si="1849"/>
        <v>124856.06</v>
      </c>
      <c r="O6965" s="3">
        <f t="shared" ca="1" si="1850"/>
        <v>126841.94</v>
      </c>
      <c r="P6965" s="2">
        <f t="shared" ca="1" si="1851"/>
        <v>0.5039449657923385</v>
      </c>
      <c r="Q6965" t="str">
        <f t="shared" ca="1" si="1852"/>
        <v>On Time</v>
      </c>
    </row>
    <row r="6966" spans="1:17" x14ac:dyDescent="0.3">
      <c r="A6966" t="str">
        <f t="shared" si="1836"/>
        <v>S06965</v>
      </c>
      <c r="B6966" t="str">
        <f t="shared" ca="1" si="1837"/>
        <v>Prime Wholesale</v>
      </c>
      <c r="C6966" t="str">
        <f t="shared" ca="1" si="1838"/>
        <v>UAE</v>
      </c>
      <c r="D6966" t="str">
        <f t="shared" ca="1" si="1839"/>
        <v>Tea</v>
      </c>
      <c r="E6966">
        <f t="shared" ca="1" si="1840"/>
        <v>416</v>
      </c>
      <c r="F6966" s="3">
        <f t="shared" ca="1" si="1841"/>
        <v>552</v>
      </c>
      <c r="G6966">
        <f t="shared" ca="1" si="1842"/>
        <v>229632</v>
      </c>
      <c r="H6966">
        <f t="shared" ca="1" si="1843"/>
        <v>144668.16</v>
      </c>
      <c r="I6966">
        <f t="shared" ca="1" si="1844"/>
        <v>3809</v>
      </c>
      <c r="J6966">
        <f t="shared" ca="1" si="1845"/>
        <v>3495</v>
      </c>
      <c r="K6966" s="1">
        <f t="shared" ca="1" si="1846"/>
        <v>45706</v>
      </c>
      <c r="L6966" s="1">
        <f t="shared" ca="1" si="1847"/>
        <v>45718</v>
      </c>
      <c r="M6966" s="1">
        <f t="shared" ca="1" si="1848"/>
        <v>45722</v>
      </c>
      <c r="N6966">
        <f t="shared" ca="1" si="1849"/>
        <v>151972.16</v>
      </c>
      <c r="O6966" s="3">
        <f t="shared" ca="1" si="1850"/>
        <v>77659.839999999997</v>
      </c>
      <c r="P6966" s="2">
        <f t="shared" ca="1" si="1851"/>
        <v>0.3381925863991081</v>
      </c>
      <c r="Q6966" t="str">
        <f t="shared" ca="1" si="1852"/>
        <v>Late</v>
      </c>
    </row>
    <row r="6967" spans="1:17" x14ac:dyDescent="0.3">
      <c r="A6967" t="str">
        <f t="shared" si="1836"/>
        <v>S06966</v>
      </c>
      <c r="B6967" t="str">
        <f t="shared" ca="1" si="1837"/>
        <v>FreshMart Ltd</v>
      </c>
      <c r="C6967" t="str">
        <f t="shared" ca="1" si="1838"/>
        <v>Canada</v>
      </c>
      <c r="D6967" t="str">
        <f t="shared" ca="1" si="1839"/>
        <v>Rice</v>
      </c>
      <c r="E6967">
        <f t="shared" ca="1" si="1840"/>
        <v>339</v>
      </c>
      <c r="F6967" s="3">
        <f t="shared" ca="1" si="1841"/>
        <v>641</v>
      </c>
      <c r="G6967">
        <f t="shared" ca="1" si="1842"/>
        <v>217299</v>
      </c>
      <c r="H6967">
        <f t="shared" ca="1" si="1843"/>
        <v>156455.28</v>
      </c>
      <c r="I6967">
        <f t="shared" ca="1" si="1844"/>
        <v>11987</v>
      </c>
      <c r="J6967">
        <f t="shared" ca="1" si="1845"/>
        <v>3640</v>
      </c>
      <c r="K6967" s="1">
        <f t="shared" ca="1" si="1846"/>
        <v>45760</v>
      </c>
      <c r="L6967" s="1">
        <f t="shared" ca="1" si="1847"/>
        <v>45770</v>
      </c>
      <c r="M6967" s="1">
        <f t="shared" ca="1" si="1848"/>
        <v>45772</v>
      </c>
      <c r="N6967">
        <f t="shared" ca="1" si="1849"/>
        <v>172082.28</v>
      </c>
      <c r="O6967" s="3">
        <f t="shared" ca="1" si="1850"/>
        <v>45216.72</v>
      </c>
      <c r="P6967" s="2">
        <f t="shared" ca="1" si="1851"/>
        <v>0.20808526500352051</v>
      </c>
      <c r="Q6967" t="str">
        <f t="shared" ca="1" si="1852"/>
        <v>Late</v>
      </c>
    </row>
    <row r="6968" spans="1:17" x14ac:dyDescent="0.3">
      <c r="A6968" t="str">
        <f t="shared" si="1836"/>
        <v>S06967</v>
      </c>
      <c r="B6968" t="str">
        <f t="shared" ca="1" si="1837"/>
        <v>Prime Wholesale</v>
      </c>
      <c r="C6968" t="str">
        <f t="shared" ca="1" si="1838"/>
        <v>Singapore</v>
      </c>
      <c r="D6968" t="str">
        <f t="shared" ca="1" si="1839"/>
        <v>Sauces</v>
      </c>
      <c r="E6968">
        <f t="shared" ca="1" si="1840"/>
        <v>409</v>
      </c>
      <c r="F6968" s="3">
        <f t="shared" ca="1" si="1841"/>
        <v>228</v>
      </c>
      <c r="G6968">
        <f t="shared" ca="1" si="1842"/>
        <v>93252</v>
      </c>
      <c r="H6968">
        <f t="shared" ca="1" si="1843"/>
        <v>50356.08</v>
      </c>
      <c r="I6968">
        <f t="shared" ca="1" si="1844"/>
        <v>10019</v>
      </c>
      <c r="J6968">
        <f t="shared" ca="1" si="1845"/>
        <v>1091</v>
      </c>
      <c r="K6968" s="1">
        <f t="shared" ca="1" si="1846"/>
        <v>46169</v>
      </c>
      <c r="L6968" s="1">
        <f t="shared" ca="1" si="1847"/>
        <v>46188</v>
      </c>
      <c r="M6968" s="1">
        <f t="shared" ca="1" si="1848"/>
        <v>46194</v>
      </c>
      <c r="N6968">
        <f t="shared" ca="1" si="1849"/>
        <v>61466.080000000002</v>
      </c>
      <c r="O6968" s="3">
        <f t="shared" ca="1" si="1850"/>
        <v>31785.919999999998</v>
      </c>
      <c r="P6968" s="2">
        <f t="shared" ca="1" si="1851"/>
        <v>0.340860464118732</v>
      </c>
      <c r="Q6968" t="str">
        <f t="shared" ca="1" si="1852"/>
        <v>Late</v>
      </c>
    </row>
    <row r="6969" spans="1:17" x14ac:dyDescent="0.3">
      <c r="A6969" t="str">
        <f t="shared" si="1836"/>
        <v>S06968</v>
      </c>
      <c r="B6969" t="str">
        <f t="shared" ca="1" si="1837"/>
        <v>Beta Imports</v>
      </c>
      <c r="C6969" t="str">
        <f t="shared" ca="1" si="1838"/>
        <v>Singapore</v>
      </c>
      <c r="D6969" t="str">
        <f t="shared" ca="1" si="1839"/>
        <v>Spices</v>
      </c>
      <c r="E6969">
        <f t="shared" ca="1" si="1840"/>
        <v>154</v>
      </c>
      <c r="F6969" s="3">
        <f t="shared" ca="1" si="1841"/>
        <v>187</v>
      </c>
      <c r="G6969">
        <f t="shared" ca="1" si="1842"/>
        <v>28798</v>
      </c>
      <c r="H6969">
        <f t="shared" ca="1" si="1843"/>
        <v>16990.82</v>
      </c>
      <c r="I6969">
        <f t="shared" ca="1" si="1844"/>
        <v>5441</v>
      </c>
      <c r="J6969">
        <f t="shared" ca="1" si="1845"/>
        <v>2619</v>
      </c>
      <c r="K6969" s="1">
        <f t="shared" ca="1" si="1846"/>
        <v>45842</v>
      </c>
      <c r="L6969" s="1">
        <f t="shared" ca="1" si="1847"/>
        <v>45852</v>
      </c>
      <c r="M6969" s="1">
        <f t="shared" ca="1" si="1848"/>
        <v>45857</v>
      </c>
      <c r="N6969">
        <f t="shared" ca="1" si="1849"/>
        <v>25050.82</v>
      </c>
      <c r="O6969" s="3">
        <f t="shared" ca="1" si="1850"/>
        <v>3747.1800000000003</v>
      </c>
      <c r="P6969" s="2">
        <f t="shared" ca="1" si="1851"/>
        <v>0.1301194527397736</v>
      </c>
      <c r="Q6969" t="str">
        <f t="shared" ca="1" si="1852"/>
        <v>Late</v>
      </c>
    </row>
    <row r="6970" spans="1:17" x14ac:dyDescent="0.3">
      <c r="A6970" t="str">
        <f t="shared" si="1836"/>
        <v>S06969</v>
      </c>
      <c r="B6970" t="str">
        <f t="shared" ca="1" si="1837"/>
        <v>Oceanic Exports</v>
      </c>
      <c r="C6970" t="str">
        <f t="shared" ca="1" si="1838"/>
        <v>Canada</v>
      </c>
      <c r="D6970" t="str">
        <f t="shared" ca="1" si="1839"/>
        <v>Rice</v>
      </c>
      <c r="E6970">
        <f t="shared" ca="1" si="1840"/>
        <v>133</v>
      </c>
      <c r="F6970" s="3">
        <f t="shared" ca="1" si="1841"/>
        <v>424</v>
      </c>
      <c r="G6970">
        <f t="shared" ca="1" si="1842"/>
        <v>56392</v>
      </c>
      <c r="H6970">
        <f t="shared" ca="1" si="1843"/>
        <v>34963.040000000001</v>
      </c>
      <c r="I6970">
        <f t="shared" ca="1" si="1844"/>
        <v>2732</v>
      </c>
      <c r="J6970">
        <f t="shared" ca="1" si="1845"/>
        <v>3231</v>
      </c>
      <c r="K6970" s="1">
        <f t="shared" ca="1" si="1846"/>
        <v>46118</v>
      </c>
      <c r="L6970" s="1">
        <f t="shared" ca="1" si="1847"/>
        <v>46133</v>
      </c>
      <c r="M6970" s="1">
        <f t="shared" ca="1" si="1848"/>
        <v>46130</v>
      </c>
      <c r="N6970">
        <f t="shared" ca="1" si="1849"/>
        <v>40926.04</v>
      </c>
      <c r="O6970" s="3">
        <f t="shared" ca="1" si="1850"/>
        <v>15465.96</v>
      </c>
      <c r="P6970" s="2">
        <f t="shared" ca="1" si="1851"/>
        <v>0.27425805078734572</v>
      </c>
      <c r="Q6970" t="str">
        <f t="shared" ca="1" si="1852"/>
        <v>On Time</v>
      </c>
    </row>
    <row r="6971" spans="1:17" x14ac:dyDescent="0.3">
      <c r="A6971" t="str">
        <f t="shared" si="1836"/>
        <v>S06970</v>
      </c>
      <c r="B6971" t="str">
        <f t="shared" ca="1" si="1837"/>
        <v>Prime Wholesale</v>
      </c>
      <c r="C6971" t="str">
        <f t="shared" ca="1" si="1838"/>
        <v>UAE</v>
      </c>
      <c r="D6971" t="str">
        <f t="shared" ca="1" si="1839"/>
        <v>Pickles</v>
      </c>
      <c r="E6971">
        <f t="shared" ca="1" si="1840"/>
        <v>204</v>
      </c>
      <c r="F6971" s="3">
        <f t="shared" ca="1" si="1841"/>
        <v>491</v>
      </c>
      <c r="G6971">
        <f t="shared" ca="1" si="1842"/>
        <v>100164</v>
      </c>
      <c r="H6971">
        <f t="shared" ca="1" si="1843"/>
        <v>56091.839999999997</v>
      </c>
      <c r="I6971">
        <f t="shared" ca="1" si="1844"/>
        <v>1961</v>
      </c>
      <c r="J6971">
        <f t="shared" ca="1" si="1845"/>
        <v>786</v>
      </c>
      <c r="K6971" s="1">
        <f t="shared" ca="1" si="1846"/>
        <v>45963</v>
      </c>
      <c r="L6971" s="1">
        <f t="shared" ca="1" si="1847"/>
        <v>45981</v>
      </c>
      <c r="M6971" s="1">
        <f t="shared" ca="1" si="1848"/>
        <v>45980</v>
      </c>
      <c r="N6971">
        <f t="shared" ca="1" si="1849"/>
        <v>58838.84</v>
      </c>
      <c r="O6971" s="3">
        <f t="shared" ca="1" si="1850"/>
        <v>41325.160000000003</v>
      </c>
      <c r="P6971" s="2">
        <f t="shared" ca="1" si="1851"/>
        <v>0.41257497703765827</v>
      </c>
      <c r="Q6971" t="str">
        <f t="shared" ca="1" si="1852"/>
        <v>On Time</v>
      </c>
    </row>
    <row r="6972" spans="1:17" x14ac:dyDescent="0.3">
      <c r="A6972" t="str">
        <f t="shared" si="1836"/>
        <v>S06971</v>
      </c>
      <c r="B6972" t="str">
        <f t="shared" ca="1" si="1837"/>
        <v>FreshMart Ltd</v>
      </c>
      <c r="C6972" t="str">
        <f t="shared" ca="1" si="1838"/>
        <v>UAE</v>
      </c>
      <c r="D6972" t="str">
        <f t="shared" ca="1" si="1839"/>
        <v>Sauces</v>
      </c>
      <c r="E6972">
        <f t="shared" ca="1" si="1840"/>
        <v>206</v>
      </c>
      <c r="F6972" s="3">
        <f t="shared" ca="1" si="1841"/>
        <v>733</v>
      </c>
      <c r="G6972">
        <f t="shared" ca="1" si="1842"/>
        <v>150998</v>
      </c>
      <c r="H6972">
        <f t="shared" ca="1" si="1843"/>
        <v>73989.02</v>
      </c>
      <c r="I6972">
        <f t="shared" ca="1" si="1844"/>
        <v>9139</v>
      </c>
      <c r="J6972">
        <f t="shared" ca="1" si="1845"/>
        <v>1778</v>
      </c>
      <c r="K6972" s="1">
        <f t="shared" ca="1" si="1846"/>
        <v>45852</v>
      </c>
      <c r="L6972" s="1">
        <f t="shared" ca="1" si="1847"/>
        <v>45868</v>
      </c>
      <c r="M6972" s="1">
        <f t="shared" ca="1" si="1848"/>
        <v>45873</v>
      </c>
      <c r="N6972">
        <f t="shared" ca="1" si="1849"/>
        <v>84906.02</v>
      </c>
      <c r="O6972" s="3">
        <f t="shared" ca="1" si="1850"/>
        <v>66091.98</v>
      </c>
      <c r="P6972" s="2">
        <f t="shared" ca="1" si="1851"/>
        <v>0.43770102915270398</v>
      </c>
      <c r="Q6972" t="str">
        <f t="shared" ca="1" si="1852"/>
        <v>Late</v>
      </c>
    </row>
    <row r="6973" spans="1:17" x14ac:dyDescent="0.3">
      <c r="A6973" t="str">
        <f t="shared" si="1836"/>
        <v>S06972</v>
      </c>
      <c r="B6973" t="str">
        <f t="shared" ca="1" si="1837"/>
        <v>Oceanic Exports</v>
      </c>
      <c r="C6973" t="str">
        <f t="shared" ca="1" si="1838"/>
        <v>Singapore</v>
      </c>
      <c r="D6973" t="str">
        <f t="shared" ca="1" si="1839"/>
        <v>Sauces</v>
      </c>
      <c r="E6973">
        <f t="shared" ca="1" si="1840"/>
        <v>321</v>
      </c>
      <c r="F6973" s="3">
        <f t="shared" ca="1" si="1841"/>
        <v>141</v>
      </c>
      <c r="G6973">
        <f t="shared" ca="1" si="1842"/>
        <v>45261</v>
      </c>
      <c r="H6973">
        <f t="shared" ca="1" si="1843"/>
        <v>22177.89</v>
      </c>
      <c r="I6973">
        <f t="shared" ca="1" si="1844"/>
        <v>10156</v>
      </c>
      <c r="J6973">
        <f t="shared" ca="1" si="1845"/>
        <v>2299</v>
      </c>
      <c r="K6973" s="1">
        <f t="shared" ca="1" si="1846"/>
        <v>45754</v>
      </c>
      <c r="L6973" s="1">
        <f t="shared" ca="1" si="1847"/>
        <v>45766</v>
      </c>
      <c r="M6973" s="1">
        <f t="shared" ca="1" si="1848"/>
        <v>45768</v>
      </c>
      <c r="N6973">
        <f t="shared" ca="1" si="1849"/>
        <v>34632.89</v>
      </c>
      <c r="O6973" s="3">
        <f t="shared" ca="1" si="1850"/>
        <v>10628.11</v>
      </c>
      <c r="P6973" s="2">
        <f t="shared" ca="1" si="1851"/>
        <v>0.23481827622014539</v>
      </c>
      <c r="Q6973" t="str">
        <f t="shared" ca="1" si="1852"/>
        <v>Late</v>
      </c>
    </row>
    <row r="6974" spans="1:17" x14ac:dyDescent="0.3">
      <c r="A6974" t="str">
        <f t="shared" si="1836"/>
        <v>S06973</v>
      </c>
      <c r="B6974" t="str">
        <f t="shared" ca="1" si="1837"/>
        <v>Beta Imports</v>
      </c>
      <c r="C6974" t="str">
        <f t="shared" ca="1" si="1838"/>
        <v>Australia</v>
      </c>
      <c r="D6974" t="str">
        <f t="shared" ca="1" si="1839"/>
        <v>Spices</v>
      </c>
      <c r="E6974">
        <f t="shared" ca="1" si="1840"/>
        <v>143</v>
      </c>
      <c r="F6974" s="3">
        <f t="shared" ca="1" si="1841"/>
        <v>691</v>
      </c>
      <c r="G6974">
        <f t="shared" ca="1" si="1842"/>
        <v>98813</v>
      </c>
      <c r="H6974">
        <f t="shared" ca="1" si="1843"/>
        <v>48418.37</v>
      </c>
      <c r="I6974">
        <f t="shared" ca="1" si="1844"/>
        <v>7599</v>
      </c>
      <c r="J6974">
        <f t="shared" ca="1" si="1845"/>
        <v>3434</v>
      </c>
      <c r="K6974" s="1">
        <f t="shared" ca="1" si="1846"/>
        <v>46170</v>
      </c>
      <c r="L6974" s="1">
        <f t="shared" ca="1" si="1847"/>
        <v>46190</v>
      </c>
      <c r="M6974" s="1">
        <f t="shared" ca="1" si="1848"/>
        <v>46189</v>
      </c>
      <c r="N6974">
        <f t="shared" ca="1" si="1849"/>
        <v>59451.37</v>
      </c>
      <c r="O6974" s="3">
        <f t="shared" ca="1" si="1850"/>
        <v>39361.629999999997</v>
      </c>
      <c r="P6974" s="2">
        <f t="shared" ca="1" si="1851"/>
        <v>0.39834465100745853</v>
      </c>
      <c r="Q6974" t="str">
        <f t="shared" ca="1" si="1852"/>
        <v>On Time</v>
      </c>
    </row>
    <row r="6975" spans="1:17" x14ac:dyDescent="0.3">
      <c r="A6975" t="str">
        <f t="shared" si="1836"/>
        <v>S06974</v>
      </c>
      <c r="B6975" t="str">
        <f t="shared" ca="1" si="1837"/>
        <v>Beta Imports</v>
      </c>
      <c r="C6975" t="str">
        <f t="shared" ca="1" si="1838"/>
        <v>Singapore</v>
      </c>
      <c r="D6975" t="str">
        <f t="shared" ca="1" si="1839"/>
        <v>Sauces</v>
      </c>
      <c r="E6975">
        <f t="shared" ca="1" si="1840"/>
        <v>378</v>
      </c>
      <c r="F6975" s="3">
        <f t="shared" ca="1" si="1841"/>
        <v>130</v>
      </c>
      <c r="G6975">
        <f t="shared" ca="1" si="1842"/>
        <v>49140</v>
      </c>
      <c r="H6975">
        <f t="shared" ca="1" si="1843"/>
        <v>36855</v>
      </c>
      <c r="I6975">
        <f t="shared" ca="1" si="1844"/>
        <v>6001</v>
      </c>
      <c r="J6975">
        <f t="shared" ca="1" si="1845"/>
        <v>3827</v>
      </c>
      <c r="K6975" s="1">
        <f t="shared" ca="1" si="1846"/>
        <v>46231</v>
      </c>
      <c r="L6975" s="1">
        <f t="shared" ca="1" si="1847"/>
        <v>46243</v>
      </c>
      <c r="M6975" s="1">
        <f t="shared" ca="1" si="1848"/>
        <v>46248</v>
      </c>
      <c r="N6975">
        <f t="shared" ca="1" si="1849"/>
        <v>46683</v>
      </c>
      <c r="O6975" s="3">
        <f t="shared" ca="1" si="1850"/>
        <v>2457</v>
      </c>
      <c r="P6975" s="2">
        <f t="shared" ca="1" si="1851"/>
        <v>0.05</v>
      </c>
      <c r="Q6975" t="str">
        <f t="shared" ca="1" si="1852"/>
        <v>Late</v>
      </c>
    </row>
    <row r="6976" spans="1:17" x14ac:dyDescent="0.3">
      <c r="A6976" t="str">
        <f t="shared" si="1836"/>
        <v>S06975</v>
      </c>
      <c r="B6976" t="str">
        <f t="shared" ca="1" si="1837"/>
        <v>FreshMart Ltd</v>
      </c>
      <c r="C6976" t="str">
        <f t="shared" ca="1" si="1838"/>
        <v>Canada</v>
      </c>
      <c r="D6976" t="str">
        <f t="shared" ca="1" si="1839"/>
        <v>Spices</v>
      </c>
      <c r="E6976">
        <f t="shared" ca="1" si="1840"/>
        <v>433</v>
      </c>
      <c r="F6976" s="3">
        <f t="shared" ca="1" si="1841"/>
        <v>417</v>
      </c>
      <c r="G6976">
        <f t="shared" ca="1" si="1842"/>
        <v>180561</v>
      </c>
      <c r="H6976">
        <f t="shared" ca="1" si="1843"/>
        <v>117364.65</v>
      </c>
      <c r="I6976">
        <f t="shared" ca="1" si="1844"/>
        <v>7862</v>
      </c>
      <c r="J6976">
        <f t="shared" ca="1" si="1845"/>
        <v>2470</v>
      </c>
      <c r="K6976" s="1">
        <f t="shared" ca="1" si="1846"/>
        <v>45875</v>
      </c>
      <c r="L6976" s="1">
        <f t="shared" ca="1" si="1847"/>
        <v>45883</v>
      </c>
      <c r="M6976" s="1">
        <f t="shared" ca="1" si="1848"/>
        <v>45889</v>
      </c>
      <c r="N6976">
        <f t="shared" ca="1" si="1849"/>
        <v>127696.65</v>
      </c>
      <c r="O6976" s="3">
        <f t="shared" ca="1" si="1850"/>
        <v>52864.350000000006</v>
      </c>
      <c r="P6976" s="2">
        <f t="shared" ca="1" si="1851"/>
        <v>0.29277834083772247</v>
      </c>
      <c r="Q6976" t="str">
        <f t="shared" ca="1" si="1852"/>
        <v>Late</v>
      </c>
    </row>
    <row r="6977" spans="1:17" x14ac:dyDescent="0.3">
      <c r="A6977" t="str">
        <f t="shared" si="1836"/>
        <v>S06976</v>
      </c>
      <c r="B6977" t="str">
        <f t="shared" ca="1" si="1837"/>
        <v>FreshMart Ltd</v>
      </c>
      <c r="C6977" t="str">
        <f t="shared" ca="1" si="1838"/>
        <v>Singapore</v>
      </c>
      <c r="D6977" t="str">
        <f t="shared" ca="1" si="1839"/>
        <v>Spices</v>
      </c>
      <c r="E6977">
        <f t="shared" ca="1" si="1840"/>
        <v>451</v>
      </c>
      <c r="F6977" s="3">
        <f t="shared" ca="1" si="1841"/>
        <v>573</v>
      </c>
      <c r="G6977">
        <f t="shared" ca="1" si="1842"/>
        <v>258423</v>
      </c>
      <c r="H6977">
        <f t="shared" ca="1" si="1843"/>
        <v>129211.5</v>
      </c>
      <c r="I6977">
        <f t="shared" ca="1" si="1844"/>
        <v>1723</v>
      </c>
      <c r="J6977">
        <f t="shared" ca="1" si="1845"/>
        <v>2277</v>
      </c>
      <c r="K6977" s="1">
        <f t="shared" ca="1" si="1846"/>
        <v>46241</v>
      </c>
      <c r="L6977" s="1">
        <f t="shared" ca="1" si="1847"/>
        <v>46259</v>
      </c>
      <c r="M6977" s="1">
        <f t="shared" ca="1" si="1848"/>
        <v>46258</v>
      </c>
      <c r="N6977">
        <f t="shared" ca="1" si="1849"/>
        <v>133211.5</v>
      </c>
      <c r="O6977" s="3">
        <f t="shared" ca="1" si="1850"/>
        <v>125211.5</v>
      </c>
      <c r="P6977" s="2">
        <f t="shared" ca="1" si="1851"/>
        <v>0.48452150156913276</v>
      </c>
      <c r="Q6977" t="str">
        <f t="shared" ca="1" si="1852"/>
        <v>On Time</v>
      </c>
    </row>
    <row r="6978" spans="1:17" x14ac:dyDescent="0.3">
      <c r="A6978" t="str">
        <f t="shared" si="1836"/>
        <v>S06977</v>
      </c>
      <c r="B6978" t="str">
        <f t="shared" ca="1" si="1837"/>
        <v>Oceanic Exports</v>
      </c>
      <c r="C6978" t="str">
        <f t="shared" ca="1" si="1838"/>
        <v>Singapore</v>
      </c>
      <c r="D6978" t="str">
        <f t="shared" ca="1" si="1839"/>
        <v>Rice</v>
      </c>
      <c r="E6978">
        <f t="shared" ca="1" si="1840"/>
        <v>310</v>
      </c>
      <c r="F6978" s="3">
        <f t="shared" ca="1" si="1841"/>
        <v>426</v>
      </c>
      <c r="G6978">
        <f t="shared" ca="1" si="1842"/>
        <v>132060</v>
      </c>
      <c r="H6978">
        <f t="shared" ca="1" si="1843"/>
        <v>88480.2</v>
      </c>
      <c r="I6978">
        <f t="shared" ca="1" si="1844"/>
        <v>6401</v>
      </c>
      <c r="J6978">
        <f t="shared" ca="1" si="1845"/>
        <v>1756</v>
      </c>
      <c r="K6978" s="1">
        <f t="shared" ca="1" si="1846"/>
        <v>45815</v>
      </c>
      <c r="L6978" s="1">
        <f t="shared" ca="1" si="1847"/>
        <v>45833</v>
      </c>
      <c r="M6978" s="1">
        <f t="shared" ca="1" si="1848"/>
        <v>45835</v>
      </c>
      <c r="N6978">
        <f t="shared" ca="1" si="1849"/>
        <v>96637.2</v>
      </c>
      <c r="O6978" s="3">
        <f t="shared" ca="1" si="1850"/>
        <v>35422.800000000003</v>
      </c>
      <c r="P6978" s="2">
        <f t="shared" ca="1" si="1851"/>
        <v>0.26823262153566563</v>
      </c>
      <c r="Q6978" t="str">
        <f t="shared" ca="1" si="1852"/>
        <v>Late</v>
      </c>
    </row>
    <row r="6979" spans="1:17" x14ac:dyDescent="0.3">
      <c r="A6979" t="str">
        <f t="shared" ref="A6979:A7042" si="1853">"S"&amp;TEXT(ROW()-1,"00000")</f>
        <v>S06978</v>
      </c>
      <c r="B6979" t="str">
        <f t="shared" ref="B6979:B7042" ca="1" si="1854">CHOOSE(RANDBETWEEN(1,6),"Alpha Traders","Beta Imports","Global Foods","FreshMart Ltd","Oceanic Exports","Prime Wholesale")</f>
        <v>Oceanic Exports</v>
      </c>
      <c r="C6979" t="str">
        <f t="shared" ref="C6979:C7042" ca="1" si="1855">CHOOSE(RANDBETWEEN(1,5),"UK","UAE","Canada","Australia","Singapore")</f>
        <v>Canada</v>
      </c>
      <c r="D6979" t="str">
        <f t="shared" ref="D6979:D7042" ca="1" si="1856">CHOOSE(RANDBETWEEN(1,5),"Pickles","Spices","Tea","Rice","Sauces")</f>
        <v>Tea</v>
      </c>
      <c r="E6979">
        <f t="shared" ref="E6979:E7042" ca="1" si="1857">RANDBETWEEN(50,500)</f>
        <v>305</v>
      </c>
      <c r="F6979" s="3">
        <f t="shared" ref="F6979:F7042" ca="1" si="1858">RANDBETWEEN(100,800)</f>
        <v>248</v>
      </c>
      <c r="G6979">
        <f t="shared" ref="G6979:G7042" ca="1" si="1859">E6979*F6979</f>
        <v>75640</v>
      </c>
      <c r="H6979">
        <f t="shared" ref="H6979:H7042" ca="1" si="1860">ROUND(G6979*RANDBETWEEN(45,75)/100,2)</f>
        <v>37063.599999999999</v>
      </c>
      <c r="I6979">
        <f t="shared" ref="I6979:I7042" ca="1" si="1861">RANDBETWEEN(1500,12000)</f>
        <v>8143</v>
      </c>
      <c r="J6979">
        <f t="shared" ref="J6979:J7042" ca="1" si="1862">RANDBETWEEN(500,4000)</f>
        <v>774</v>
      </c>
      <c r="K6979" s="1">
        <f t="shared" ref="K6979:K7042" ca="1" si="1863">DATE(2025,1,1)+RANDBETWEEN(0,729)</f>
        <v>45668</v>
      </c>
      <c r="L6979" s="1">
        <f t="shared" ref="L6979:L7042" ca="1" si="1864">K6979+RANDBETWEEN(7,20)</f>
        <v>45681</v>
      </c>
      <c r="M6979" s="1">
        <f t="shared" ref="M6979:M7042" ca="1" si="1865">L6979+RANDBETWEEN(-3,6)</f>
        <v>45685</v>
      </c>
      <c r="N6979">
        <f t="shared" ref="N6979:N7042" ca="1" si="1866">H6979+I6979+J6979</f>
        <v>45980.6</v>
      </c>
      <c r="O6979" s="3">
        <f t="shared" ref="O6979:O7042" ca="1" si="1867">G6979-N6979</f>
        <v>29659.4</v>
      </c>
      <c r="P6979" s="2">
        <f t="shared" ref="P6979:P7042" ca="1" si="1868">IFERROR(O6979/G6979,0)</f>
        <v>0.39211263881544156</v>
      </c>
      <c r="Q6979" t="str">
        <f t="shared" ref="Q6979:Q7042" ca="1" si="1869">IF(M6979&lt;=L6979,"On Time","Late")</f>
        <v>Late</v>
      </c>
    </row>
    <row r="6980" spans="1:17" x14ac:dyDescent="0.3">
      <c r="A6980" t="str">
        <f t="shared" si="1853"/>
        <v>S06979</v>
      </c>
      <c r="B6980" t="str">
        <f t="shared" ca="1" si="1854"/>
        <v>Alpha Traders</v>
      </c>
      <c r="C6980" t="str">
        <f t="shared" ca="1" si="1855"/>
        <v>Singapore</v>
      </c>
      <c r="D6980" t="str">
        <f t="shared" ca="1" si="1856"/>
        <v>Tea</v>
      </c>
      <c r="E6980">
        <f t="shared" ca="1" si="1857"/>
        <v>235</v>
      </c>
      <c r="F6980" s="3">
        <f t="shared" ca="1" si="1858"/>
        <v>629</v>
      </c>
      <c r="G6980">
        <f t="shared" ca="1" si="1859"/>
        <v>147815</v>
      </c>
      <c r="H6980">
        <f t="shared" ca="1" si="1860"/>
        <v>96079.75</v>
      </c>
      <c r="I6980">
        <f t="shared" ca="1" si="1861"/>
        <v>1608</v>
      </c>
      <c r="J6980">
        <f t="shared" ca="1" si="1862"/>
        <v>930</v>
      </c>
      <c r="K6980" s="1">
        <f t="shared" ca="1" si="1863"/>
        <v>46100</v>
      </c>
      <c r="L6980" s="1">
        <f t="shared" ca="1" si="1864"/>
        <v>46120</v>
      </c>
      <c r="M6980" s="1">
        <f t="shared" ca="1" si="1865"/>
        <v>46125</v>
      </c>
      <c r="N6980">
        <f t="shared" ca="1" si="1866"/>
        <v>98617.75</v>
      </c>
      <c r="O6980" s="3">
        <f t="shared" ca="1" si="1867"/>
        <v>49197.25</v>
      </c>
      <c r="P6980" s="2">
        <f t="shared" ca="1" si="1868"/>
        <v>0.33282988871224167</v>
      </c>
      <c r="Q6980" t="str">
        <f t="shared" ca="1" si="1869"/>
        <v>Late</v>
      </c>
    </row>
    <row r="6981" spans="1:17" x14ac:dyDescent="0.3">
      <c r="A6981" t="str">
        <f t="shared" si="1853"/>
        <v>S06980</v>
      </c>
      <c r="B6981" t="str">
        <f t="shared" ca="1" si="1854"/>
        <v>Prime Wholesale</v>
      </c>
      <c r="C6981" t="str">
        <f t="shared" ca="1" si="1855"/>
        <v>UK</v>
      </c>
      <c r="D6981" t="str">
        <f t="shared" ca="1" si="1856"/>
        <v>Tea</v>
      </c>
      <c r="E6981">
        <f t="shared" ca="1" si="1857"/>
        <v>455</v>
      </c>
      <c r="F6981" s="3">
        <f t="shared" ca="1" si="1858"/>
        <v>249</v>
      </c>
      <c r="G6981">
        <f t="shared" ca="1" si="1859"/>
        <v>113295</v>
      </c>
      <c r="H6981">
        <f t="shared" ca="1" si="1860"/>
        <v>75907.649999999994</v>
      </c>
      <c r="I6981">
        <f t="shared" ca="1" si="1861"/>
        <v>10426</v>
      </c>
      <c r="J6981">
        <f t="shared" ca="1" si="1862"/>
        <v>633</v>
      </c>
      <c r="K6981" s="1">
        <f t="shared" ca="1" si="1863"/>
        <v>45766</v>
      </c>
      <c r="L6981" s="1">
        <f t="shared" ca="1" si="1864"/>
        <v>45779</v>
      </c>
      <c r="M6981" s="1">
        <f t="shared" ca="1" si="1865"/>
        <v>45777</v>
      </c>
      <c r="N6981">
        <f t="shared" ca="1" si="1866"/>
        <v>86966.65</v>
      </c>
      <c r="O6981" s="3">
        <f t="shared" ca="1" si="1867"/>
        <v>26328.350000000006</v>
      </c>
      <c r="P6981" s="2">
        <f t="shared" ca="1" si="1868"/>
        <v>0.23238757226709039</v>
      </c>
      <c r="Q6981" t="str">
        <f t="shared" ca="1" si="1869"/>
        <v>On Time</v>
      </c>
    </row>
    <row r="6982" spans="1:17" x14ac:dyDescent="0.3">
      <c r="A6982" t="str">
        <f t="shared" si="1853"/>
        <v>S06981</v>
      </c>
      <c r="B6982" t="str">
        <f t="shared" ca="1" si="1854"/>
        <v>FreshMart Ltd</v>
      </c>
      <c r="C6982" t="str">
        <f t="shared" ca="1" si="1855"/>
        <v>UK</v>
      </c>
      <c r="D6982" t="str">
        <f t="shared" ca="1" si="1856"/>
        <v>Spices</v>
      </c>
      <c r="E6982">
        <f t="shared" ca="1" si="1857"/>
        <v>404</v>
      </c>
      <c r="F6982" s="3">
        <f t="shared" ca="1" si="1858"/>
        <v>135</v>
      </c>
      <c r="G6982">
        <f t="shared" ca="1" si="1859"/>
        <v>54540</v>
      </c>
      <c r="H6982">
        <f t="shared" ca="1" si="1860"/>
        <v>37632.6</v>
      </c>
      <c r="I6982">
        <f t="shared" ca="1" si="1861"/>
        <v>4532</v>
      </c>
      <c r="J6982">
        <f t="shared" ca="1" si="1862"/>
        <v>2170</v>
      </c>
      <c r="K6982" s="1">
        <f t="shared" ca="1" si="1863"/>
        <v>46337</v>
      </c>
      <c r="L6982" s="1">
        <f t="shared" ca="1" si="1864"/>
        <v>46346</v>
      </c>
      <c r="M6982" s="1">
        <f t="shared" ca="1" si="1865"/>
        <v>46346</v>
      </c>
      <c r="N6982">
        <f t="shared" ca="1" si="1866"/>
        <v>44334.6</v>
      </c>
      <c r="O6982" s="3">
        <f t="shared" ca="1" si="1867"/>
        <v>10205.400000000001</v>
      </c>
      <c r="P6982" s="2">
        <f t="shared" ca="1" si="1868"/>
        <v>0.18711771177117714</v>
      </c>
      <c r="Q6982" t="str">
        <f t="shared" ca="1" si="1869"/>
        <v>On Time</v>
      </c>
    </row>
    <row r="6983" spans="1:17" x14ac:dyDescent="0.3">
      <c r="A6983" t="str">
        <f t="shared" si="1853"/>
        <v>S06982</v>
      </c>
      <c r="B6983" t="str">
        <f t="shared" ca="1" si="1854"/>
        <v>Alpha Traders</v>
      </c>
      <c r="C6983" t="str">
        <f t="shared" ca="1" si="1855"/>
        <v>Australia</v>
      </c>
      <c r="D6983" t="str">
        <f t="shared" ca="1" si="1856"/>
        <v>Tea</v>
      </c>
      <c r="E6983">
        <f t="shared" ca="1" si="1857"/>
        <v>309</v>
      </c>
      <c r="F6983" s="3">
        <f t="shared" ca="1" si="1858"/>
        <v>791</v>
      </c>
      <c r="G6983">
        <f t="shared" ca="1" si="1859"/>
        <v>244419</v>
      </c>
      <c r="H6983">
        <f t="shared" ca="1" si="1860"/>
        <v>151539.78</v>
      </c>
      <c r="I6983">
        <f t="shared" ca="1" si="1861"/>
        <v>4571</v>
      </c>
      <c r="J6983">
        <f t="shared" ca="1" si="1862"/>
        <v>3863</v>
      </c>
      <c r="K6983" s="1">
        <f t="shared" ca="1" si="1863"/>
        <v>45902</v>
      </c>
      <c r="L6983" s="1">
        <f t="shared" ca="1" si="1864"/>
        <v>45919</v>
      </c>
      <c r="M6983" s="1">
        <f t="shared" ca="1" si="1865"/>
        <v>45924</v>
      </c>
      <c r="N6983">
        <f t="shared" ca="1" si="1866"/>
        <v>159973.78</v>
      </c>
      <c r="O6983" s="3">
        <f t="shared" ca="1" si="1867"/>
        <v>84445.22</v>
      </c>
      <c r="P6983" s="2">
        <f t="shared" ca="1" si="1868"/>
        <v>0.34549368093315169</v>
      </c>
      <c r="Q6983" t="str">
        <f t="shared" ca="1" si="1869"/>
        <v>Late</v>
      </c>
    </row>
    <row r="6984" spans="1:17" x14ac:dyDescent="0.3">
      <c r="A6984" t="str">
        <f t="shared" si="1853"/>
        <v>S06983</v>
      </c>
      <c r="B6984" t="str">
        <f t="shared" ca="1" si="1854"/>
        <v>Global Foods</v>
      </c>
      <c r="C6984" t="str">
        <f t="shared" ca="1" si="1855"/>
        <v>Canada</v>
      </c>
      <c r="D6984" t="str">
        <f t="shared" ca="1" si="1856"/>
        <v>Pickles</v>
      </c>
      <c r="E6984">
        <f t="shared" ca="1" si="1857"/>
        <v>99</v>
      </c>
      <c r="F6984" s="3">
        <f t="shared" ca="1" si="1858"/>
        <v>412</v>
      </c>
      <c r="G6984">
        <f t="shared" ca="1" si="1859"/>
        <v>40788</v>
      </c>
      <c r="H6984">
        <f t="shared" ca="1" si="1860"/>
        <v>26512.2</v>
      </c>
      <c r="I6984">
        <f t="shared" ca="1" si="1861"/>
        <v>2257</v>
      </c>
      <c r="J6984">
        <f t="shared" ca="1" si="1862"/>
        <v>3184</v>
      </c>
      <c r="K6984" s="1">
        <f t="shared" ca="1" si="1863"/>
        <v>45662</v>
      </c>
      <c r="L6984" s="1">
        <f t="shared" ca="1" si="1864"/>
        <v>45669</v>
      </c>
      <c r="M6984" s="1">
        <f t="shared" ca="1" si="1865"/>
        <v>45667</v>
      </c>
      <c r="N6984">
        <f t="shared" ca="1" si="1866"/>
        <v>31953.200000000001</v>
      </c>
      <c r="O6984" s="3">
        <f t="shared" ca="1" si="1867"/>
        <v>8834.7999999999993</v>
      </c>
      <c r="P6984" s="2">
        <f t="shared" ca="1" si="1868"/>
        <v>0.21660292242816512</v>
      </c>
      <c r="Q6984" t="str">
        <f t="shared" ca="1" si="1869"/>
        <v>On Time</v>
      </c>
    </row>
    <row r="6985" spans="1:17" x14ac:dyDescent="0.3">
      <c r="A6985" t="str">
        <f t="shared" si="1853"/>
        <v>S06984</v>
      </c>
      <c r="B6985" t="str">
        <f t="shared" ca="1" si="1854"/>
        <v>Oceanic Exports</v>
      </c>
      <c r="C6985" t="str">
        <f t="shared" ca="1" si="1855"/>
        <v>Canada</v>
      </c>
      <c r="D6985" t="str">
        <f t="shared" ca="1" si="1856"/>
        <v>Sauces</v>
      </c>
      <c r="E6985">
        <f t="shared" ca="1" si="1857"/>
        <v>72</v>
      </c>
      <c r="F6985" s="3">
        <f t="shared" ca="1" si="1858"/>
        <v>334</v>
      </c>
      <c r="G6985">
        <f t="shared" ca="1" si="1859"/>
        <v>24048</v>
      </c>
      <c r="H6985">
        <f t="shared" ca="1" si="1860"/>
        <v>13947.84</v>
      </c>
      <c r="I6985">
        <f t="shared" ca="1" si="1861"/>
        <v>3284</v>
      </c>
      <c r="J6985">
        <f t="shared" ca="1" si="1862"/>
        <v>602</v>
      </c>
      <c r="K6985" s="1">
        <f t="shared" ca="1" si="1863"/>
        <v>46328</v>
      </c>
      <c r="L6985" s="1">
        <f t="shared" ca="1" si="1864"/>
        <v>46339</v>
      </c>
      <c r="M6985" s="1">
        <f t="shared" ca="1" si="1865"/>
        <v>46340</v>
      </c>
      <c r="N6985">
        <f t="shared" ca="1" si="1866"/>
        <v>17833.84</v>
      </c>
      <c r="O6985" s="3">
        <f t="shared" ca="1" si="1867"/>
        <v>6214.16</v>
      </c>
      <c r="P6985" s="2">
        <f t="shared" ca="1" si="1868"/>
        <v>0.25840652029274785</v>
      </c>
      <c r="Q6985" t="str">
        <f t="shared" ca="1" si="1869"/>
        <v>Late</v>
      </c>
    </row>
    <row r="6986" spans="1:17" x14ac:dyDescent="0.3">
      <c r="A6986" t="str">
        <f t="shared" si="1853"/>
        <v>S06985</v>
      </c>
      <c r="B6986" t="str">
        <f t="shared" ca="1" si="1854"/>
        <v>Alpha Traders</v>
      </c>
      <c r="C6986" t="str">
        <f t="shared" ca="1" si="1855"/>
        <v>Canada</v>
      </c>
      <c r="D6986" t="str">
        <f t="shared" ca="1" si="1856"/>
        <v>Rice</v>
      </c>
      <c r="E6986">
        <f t="shared" ca="1" si="1857"/>
        <v>495</v>
      </c>
      <c r="F6986" s="3">
        <f t="shared" ca="1" si="1858"/>
        <v>610</v>
      </c>
      <c r="G6986">
        <f t="shared" ca="1" si="1859"/>
        <v>301950</v>
      </c>
      <c r="H6986">
        <f t="shared" ca="1" si="1860"/>
        <v>141916.5</v>
      </c>
      <c r="I6986">
        <f t="shared" ca="1" si="1861"/>
        <v>2247</v>
      </c>
      <c r="J6986">
        <f t="shared" ca="1" si="1862"/>
        <v>3932</v>
      </c>
      <c r="K6986" s="1">
        <f t="shared" ca="1" si="1863"/>
        <v>45715</v>
      </c>
      <c r="L6986" s="1">
        <f t="shared" ca="1" si="1864"/>
        <v>45724</v>
      </c>
      <c r="M6986" s="1">
        <f t="shared" ca="1" si="1865"/>
        <v>45724</v>
      </c>
      <c r="N6986">
        <f t="shared" ca="1" si="1866"/>
        <v>148095.5</v>
      </c>
      <c r="O6986" s="3">
        <f t="shared" ca="1" si="1867"/>
        <v>153854.5</v>
      </c>
      <c r="P6986" s="2">
        <f t="shared" ca="1" si="1868"/>
        <v>0.50953634707733064</v>
      </c>
      <c r="Q6986" t="str">
        <f t="shared" ca="1" si="1869"/>
        <v>On Time</v>
      </c>
    </row>
    <row r="6987" spans="1:17" x14ac:dyDescent="0.3">
      <c r="A6987" t="str">
        <f t="shared" si="1853"/>
        <v>S06986</v>
      </c>
      <c r="B6987" t="str">
        <f t="shared" ca="1" si="1854"/>
        <v>Oceanic Exports</v>
      </c>
      <c r="C6987" t="str">
        <f t="shared" ca="1" si="1855"/>
        <v>Singapore</v>
      </c>
      <c r="D6987" t="str">
        <f t="shared" ca="1" si="1856"/>
        <v>Pickles</v>
      </c>
      <c r="E6987">
        <f t="shared" ca="1" si="1857"/>
        <v>395</v>
      </c>
      <c r="F6987" s="3">
        <f t="shared" ca="1" si="1858"/>
        <v>359</v>
      </c>
      <c r="G6987">
        <f t="shared" ca="1" si="1859"/>
        <v>141805</v>
      </c>
      <c r="H6987">
        <f t="shared" ca="1" si="1860"/>
        <v>77992.75</v>
      </c>
      <c r="I6987">
        <f t="shared" ca="1" si="1861"/>
        <v>6931</v>
      </c>
      <c r="J6987">
        <f t="shared" ca="1" si="1862"/>
        <v>2286</v>
      </c>
      <c r="K6987" s="1">
        <f t="shared" ca="1" si="1863"/>
        <v>46089</v>
      </c>
      <c r="L6987" s="1">
        <f t="shared" ca="1" si="1864"/>
        <v>46101</v>
      </c>
      <c r="M6987" s="1">
        <f t="shared" ca="1" si="1865"/>
        <v>46098</v>
      </c>
      <c r="N6987">
        <f t="shared" ca="1" si="1866"/>
        <v>87209.75</v>
      </c>
      <c r="O6987" s="3">
        <f t="shared" ca="1" si="1867"/>
        <v>54595.25</v>
      </c>
      <c r="P6987" s="2">
        <f t="shared" ca="1" si="1868"/>
        <v>0.38500229187969393</v>
      </c>
      <c r="Q6987" t="str">
        <f t="shared" ca="1" si="1869"/>
        <v>On Time</v>
      </c>
    </row>
    <row r="6988" spans="1:17" x14ac:dyDescent="0.3">
      <c r="A6988" t="str">
        <f t="shared" si="1853"/>
        <v>S06987</v>
      </c>
      <c r="B6988" t="str">
        <f t="shared" ca="1" si="1854"/>
        <v>Prime Wholesale</v>
      </c>
      <c r="C6988" t="str">
        <f t="shared" ca="1" si="1855"/>
        <v>UAE</v>
      </c>
      <c r="D6988" t="str">
        <f t="shared" ca="1" si="1856"/>
        <v>Spices</v>
      </c>
      <c r="E6988">
        <f t="shared" ca="1" si="1857"/>
        <v>92</v>
      </c>
      <c r="F6988" s="3">
        <f t="shared" ca="1" si="1858"/>
        <v>523</v>
      </c>
      <c r="G6988">
        <f t="shared" ca="1" si="1859"/>
        <v>48116</v>
      </c>
      <c r="H6988">
        <f t="shared" ca="1" si="1860"/>
        <v>34643.519999999997</v>
      </c>
      <c r="I6988">
        <f t="shared" ca="1" si="1861"/>
        <v>1861</v>
      </c>
      <c r="J6988">
        <f t="shared" ca="1" si="1862"/>
        <v>973</v>
      </c>
      <c r="K6988" s="1">
        <f t="shared" ca="1" si="1863"/>
        <v>45951</v>
      </c>
      <c r="L6988" s="1">
        <f t="shared" ca="1" si="1864"/>
        <v>45969</v>
      </c>
      <c r="M6988" s="1">
        <f t="shared" ca="1" si="1865"/>
        <v>45967</v>
      </c>
      <c r="N6988">
        <f t="shared" ca="1" si="1866"/>
        <v>37477.519999999997</v>
      </c>
      <c r="O6988" s="3">
        <f t="shared" ca="1" si="1867"/>
        <v>10638.480000000003</v>
      </c>
      <c r="P6988" s="2">
        <f t="shared" ca="1" si="1868"/>
        <v>0.22110067337268274</v>
      </c>
      <c r="Q6988" t="str">
        <f t="shared" ca="1" si="1869"/>
        <v>On Time</v>
      </c>
    </row>
    <row r="6989" spans="1:17" x14ac:dyDescent="0.3">
      <c r="A6989" t="str">
        <f t="shared" si="1853"/>
        <v>S06988</v>
      </c>
      <c r="B6989" t="str">
        <f t="shared" ca="1" si="1854"/>
        <v>Prime Wholesale</v>
      </c>
      <c r="C6989" t="str">
        <f t="shared" ca="1" si="1855"/>
        <v>Canada</v>
      </c>
      <c r="D6989" t="str">
        <f t="shared" ca="1" si="1856"/>
        <v>Sauces</v>
      </c>
      <c r="E6989">
        <f t="shared" ca="1" si="1857"/>
        <v>359</v>
      </c>
      <c r="F6989" s="3">
        <f t="shared" ca="1" si="1858"/>
        <v>707</v>
      </c>
      <c r="G6989">
        <f t="shared" ca="1" si="1859"/>
        <v>253813</v>
      </c>
      <c r="H6989">
        <f t="shared" ca="1" si="1860"/>
        <v>124368.37</v>
      </c>
      <c r="I6989">
        <f t="shared" ca="1" si="1861"/>
        <v>7896</v>
      </c>
      <c r="J6989">
        <f t="shared" ca="1" si="1862"/>
        <v>2713</v>
      </c>
      <c r="K6989" s="1">
        <f t="shared" ca="1" si="1863"/>
        <v>46257</v>
      </c>
      <c r="L6989" s="1">
        <f t="shared" ca="1" si="1864"/>
        <v>46272</v>
      </c>
      <c r="M6989" s="1">
        <f t="shared" ca="1" si="1865"/>
        <v>46271</v>
      </c>
      <c r="N6989">
        <f t="shared" ca="1" si="1866"/>
        <v>134977.37</v>
      </c>
      <c r="O6989" s="3">
        <f t="shared" ca="1" si="1867"/>
        <v>118835.63</v>
      </c>
      <c r="P6989" s="2">
        <f t="shared" ca="1" si="1868"/>
        <v>0.46820151056092479</v>
      </c>
      <c r="Q6989" t="str">
        <f t="shared" ca="1" si="1869"/>
        <v>On Time</v>
      </c>
    </row>
    <row r="6990" spans="1:17" x14ac:dyDescent="0.3">
      <c r="A6990" t="str">
        <f t="shared" si="1853"/>
        <v>S06989</v>
      </c>
      <c r="B6990" t="str">
        <f t="shared" ca="1" si="1854"/>
        <v>Beta Imports</v>
      </c>
      <c r="C6990" t="str">
        <f t="shared" ca="1" si="1855"/>
        <v>UAE</v>
      </c>
      <c r="D6990" t="str">
        <f t="shared" ca="1" si="1856"/>
        <v>Tea</v>
      </c>
      <c r="E6990">
        <f t="shared" ca="1" si="1857"/>
        <v>373</v>
      </c>
      <c r="F6990" s="3">
        <f t="shared" ca="1" si="1858"/>
        <v>316</v>
      </c>
      <c r="G6990">
        <f t="shared" ca="1" si="1859"/>
        <v>117868</v>
      </c>
      <c r="H6990">
        <f t="shared" ca="1" si="1860"/>
        <v>77792.88</v>
      </c>
      <c r="I6990">
        <f t="shared" ca="1" si="1861"/>
        <v>10179</v>
      </c>
      <c r="J6990">
        <f t="shared" ca="1" si="1862"/>
        <v>1237</v>
      </c>
      <c r="K6990" s="1">
        <f t="shared" ca="1" si="1863"/>
        <v>46251</v>
      </c>
      <c r="L6990" s="1">
        <f t="shared" ca="1" si="1864"/>
        <v>46269</v>
      </c>
      <c r="M6990" s="1">
        <f t="shared" ca="1" si="1865"/>
        <v>46268</v>
      </c>
      <c r="N6990">
        <f t="shared" ca="1" si="1866"/>
        <v>89208.88</v>
      </c>
      <c r="O6990" s="3">
        <f t="shared" ca="1" si="1867"/>
        <v>28659.119999999995</v>
      </c>
      <c r="P6990" s="2">
        <f t="shared" ca="1" si="1868"/>
        <v>0.24314589201479617</v>
      </c>
      <c r="Q6990" t="str">
        <f t="shared" ca="1" si="1869"/>
        <v>On Time</v>
      </c>
    </row>
    <row r="6991" spans="1:17" x14ac:dyDescent="0.3">
      <c r="A6991" t="str">
        <f t="shared" si="1853"/>
        <v>S06990</v>
      </c>
      <c r="B6991" t="str">
        <f t="shared" ca="1" si="1854"/>
        <v>Beta Imports</v>
      </c>
      <c r="C6991" t="str">
        <f t="shared" ca="1" si="1855"/>
        <v>Singapore</v>
      </c>
      <c r="D6991" t="str">
        <f t="shared" ca="1" si="1856"/>
        <v>Tea</v>
      </c>
      <c r="E6991">
        <f t="shared" ca="1" si="1857"/>
        <v>126</v>
      </c>
      <c r="F6991" s="3">
        <f t="shared" ca="1" si="1858"/>
        <v>595</v>
      </c>
      <c r="G6991">
        <f t="shared" ca="1" si="1859"/>
        <v>74970</v>
      </c>
      <c r="H6991">
        <f t="shared" ca="1" si="1860"/>
        <v>39734.1</v>
      </c>
      <c r="I6991">
        <f t="shared" ca="1" si="1861"/>
        <v>11685</v>
      </c>
      <c r="J6991">
        <f t="shared" ca="1" si="1862"/>
        <v>2253</v>
      </c>
      <c r="K6991" s="1">
        <f t="shared" ca="1" si="1863"/>
        <v>45696</v>
      </c>
      <c r="L6991" s="1">
        <f t="shared" ca="1" si="1864"/>
        <v>45705</v>
      </c>
      <c r="M6991" s="1">
        <f t="shared" ca="1" si="1865"/>
        <v>45702</v>
      </c>
      <c r="N6991">
        <f t="shared" ca="1" si="1866"/>
        <v>53672.1</v>
      </c>
      <c r="O6991" s="3">
        <f t="shared" ca="1" si="1867"/>
        <v>21297.9</v>
      </c>
      <c r="P6991" s="2">
        <f t="shared" ca="1" si="1868"/>
        <v>0.28408563425370148</v>
      </c>
      <c r="Q6991" t="str">
        <f t="shared" ca="1" si="1869"/>
        <v>On Time</v>
      </c>
    </row>
    <row r="6992" spans="1:17" x14ac:dyDescent="0.3">
      <c r="A6992" t="str">
        <f t="shared" si="1853"/>
        <v>S06991</v>
      </c>
      <c r="B6992" t="str">
        <f t="shared" ca="1" si="1854"/>
        <v>Alpha Traders</v>
      </c>
      <c r="C6992" t="str">
        <f t="shared" ca="1" si="1855"/>
        <v>Canada</v>
      </c>
      <c r="D6992" t="str">
        <f t="shared" ca="1" si="1856"/>
        <v>Pickles</v>
      </c>
      <c r="E6992">
        <f t="shared" ca="1" si="1857"/>
        <v>57</v>
      </c>
      <c r="F6992" s="3">
        <f t="shared" ca="1" si="1858"/>
        <v>524</v>
      </c>
      <c r="G6992">
        <f t="shared" ca="1" si="1859"/>
        <v>29868</v>
      </c>
      <c r="H6992">
        <f t="shared" ca="1" si="1860"/>
        <v>21803.64</v>
      </c>
      <c r="I6992">
        <f t="shared" ca="1" si="1861"/>
        <v>7469</v>
      </c>
      <c r="J6992">
        <f t="shared" ca="1" si="1862"/>
        <v>2670</v>
      </c>
      <c r="K6992" s="1">
        <f t="shared" ca="1" si="1863"/>
        <v>46185</v>
      </c>
      <c r="L6992" s="1">
        <f t="shared" ca="1" si="1864"/>
        <v>46192</v>
      </c>
      <c r="M6992" s="1">
        <f t="shared" ca="1" si="1865"/>
        <v>46192</v>
      </c>
      <c r="N6992">
        <f t="shared" ca="1" si="1866"/>
        <v>31942.639999999999</v>
      </c>
      <c r="O6992" s="3">
        <f t="shared" ca="1" si="1867"/>
        <v>-2074.6399999999994</v>
      </c>
      <c r="P6992" s="2">
        <f t="shared" ca="1" si="1868"/>
        <v>-6.9460291951252154E-2</v>
      </c>
      <c r="Q6992" t="str">
        <f t="shared" ca="1" si="1869"/>
        <v>On Time</v>
      </c>
    </row>
    <row r="6993" spans="1:17" x14ac:dyDescent="0.3">
      <c r="A6993" t="str">
        <f t="shared" si="1853"/>
        <v>S06992</v>
      </c>
      <c r="B6993" t="str">
        <f t="shared" ca="1" si="1854"/>
        <v>Alpha Traders</v>
      </c>
      <c r="C6993" t="str">
        <f t="shared" ca="1" si="1855"/>
        <v>Canada</v>
      </c>
      <c r="D6993" t="str">
        <f t="shared" ca="1" si="1856"/>
        <v>Tea</v>
      </c>
      <c r="E6993">
        <f t="shared" ca="1" si="1857"/>
        <v>103</v>
      </c>
      <c r="F6993" s="3">
        <f t="shared" ca="1" si="1858"/>
        <v>796</v>
      </c>
      <c r="G6993">
        <f t="shared" ca="1" si="1859"/>
        <v>81988</v>
      </c>
      <c r="H6993">
        <f t="shared" ca="1" si="1860"/>
        <v>60671.12</v>
      </c>
      <c r="I6993">
        <f t="shared" ca="1" si="1861"/>
        <v>6939</v>
      </c>
      <c r="J6993">
        <f t="shared" ca="1" si="1862"/>
        <v>3669</v>
      </c>
      <c r="K6993" s="1">
        <f t="shared" ca="1" si="1863"/>
        <v>46235</v>
      </c>
      <c r="L6993" s="1">
        <f t="shared" ca="1" si="1864"/>
        <v>46243</v>
      </c>
      <c r="M6993" s="1">
        <f t="shared" ca="1" si="1865"/>
        <v>46249</v>
      </c>
      <c r="N6993">
        <f t="shared" ca="1" si="1866"/>
        <v>71279.12</v>
      </c>
      <c r="O6993" s="3">
        <f t="shared" ca="1" si="1867"/>
        <v>10708.880000000005</v>
      </c>
      <c r="P6993" s="2">
        <f t="shared" ca="1" si="1868"/>
        <v>0.13061521198224135</v>
      </c>
      <c r="Q6993" t="str">
        <f t="shared" ca="1" si="1869"/>
        <v>Late</v>
      </c>
    </row>
    <row r="6994" spans="1:17" x14ac:dyDescent="0.3">
      <c r="A6994" t="str">
        <f t="shared" si="1853"/>
        <v>S06993</v>
      </c>
      <c r="B6994" t="str">
        <f t="shared" ca="1" si="1854"/>
        <v>Beta Imports</v>
      </c>
      <c r="C6994" t="str">
        <f t="shared" ca="1" si="1855"/>
        <v>UK</v>
      </c>
      <c r="D6994" t="str">
        <f t="shared" ca="1" si="1856"/>
        <v>Spices</v>
      </c>
      <c r="E6994">
        <f t="shared" ca="1" si="1857"/>
        <v>278</v>
      </c>
      <c r="F6994" s="3">
        <f t="shared" ca="1" si="1858"/>
        <v>209</v>
      </c>
      <c r="G6994">
        <f t="shared" ca="1" si="1859"/>
        <v>58102</v>
      </c>
      <c r="H6994">
        <f t="shared" ca="1" si="1860"/>
        <v>29632.02</v>
      </c>
      <c r="I6994">
        <f t="shared" ca="1" si="1861"/>
        <v>3889</v>
      </c>
      <c r="J6994">
        <f t="shared" ca="1" si="1862"/>
        <v>1974</v>
      </c>
      <c r="K6994" s="1">
        <f t="shared" ca="1" si="1863"/>
        <v>46032</v>
      </c>
      <c r="L6994" s="1">
        <f t="shared" ca="1" si="1864"/>
        <v>46050</v>
      </c>
      <c r="M6994" s="1">
        <f t="shared" ca="1" si="1865"/>
        <v>46055</v>
      </c>
      <c r="N6994">
        <f t="shared" ca="1" si="1866"/>
        <v>35495.020000000004</v>
      </c>
      <c r="O6994" s="3">
        <f t="shared" ca="1" si="1867"/>
        <v>22606.979999999996</v>
      </c>
      <c r="P6994" s="2">
        <f t="shared" ca="1" si="1868"/>
        <v>0.38909125331313887</v>
      </c>
      <c r="Q6994" t="str">
        <f t="shared" ca="1" si="1869"/>
        <v>Late</v>
      </c>
    </row>
    <row r="6995" spans="1:17" x14ac:dyDescent="0.3">
      <c r="A6995" t="str">
        <f t="shared" si="1853"/>
        <v>S06994</v>
      </c>
      <c r="B6995" t="str">
        <f t="shared" ca="1" si="1854"/>
        <v>Global Foods</v>
      </c>
      <c r="C6995" t="str">
        <f t="shared" ca="1" si="1855"/>
        <v>Canada</v>
      </c>
      <c r="D6995" t="str">
        <f t="shared" ca="1" si="1856"/>
        <v>Rice</v>
      </c>
      <c r="E6995">
        <f t="shared" ca="1" si="1857"/>
        <v>285</v>
      </c>
      <c r="F6995" s="3">
        <f t="shared" ca="1" si="1858"/>
        <v>653</v>
      </c>
      <c r="G6995">
        <f t="shared" ca="1" si="1859"/>
        <v>186105</v>
      </c>
      <c r="H6995">
        <f t="shared" ca="1" si="1860"/>
        <v>98635.65</v>
      </c>
      <c r="I6995">
        <f t="shared" ca="1" si="1861"/>
        <v>1910</v>
      </c>
      <c r="J6995">
        <f t="shared" ca="1" si="1862"/>
        <v>3322</v>
      </c>
      <c r="K6995" s="1">
        <f t="shared" ca="1" si="1863"/>
        <v>45806</v>
      </c>
      <c r="L6995" s="1">
        <f t="shared" ca="1" si="1864"/>
        <v>45820</v>
      </c>
      <c r="M6995" s="1">
        <f t="shared" ca="1" si="1865"/>
        <v>45826</v>
      </c>
      <c r="N6995">
        <f t="shared" ca="1" si="1866"/>
        <v>103867.65</v>
      </c>
      <c r="O6995" s="3">
        <f t="shared" ca="1" si="1867"/>
        <v>82237.350000000006</v>
      </c>
      <c r="P6995" s="2">
        <f t="shared" ca="1" si="1868"/>
        <v>0.44188683807528012</v>
      </c>
      <c r="Q6995" t="str">
        <f t="shared" ca="1" si="1869"/>
        <v>Late</v>
      </c>
    </row>
    <row r="6996" spans="1:17" x14ac:dyDescent="0.3">
      <c r="A6996" t="str">
        <f t="shared" si="1853"/>
        <v>S06995</v>
      </c>
      <c r="B6996" t="str">
        <f t="shared" ca="1" si="1854"/>
        <v>Alpha Traders</v>
      </c>
      <c r="C6996" t="str">
        <f t="shared" ca="1" si="1855"/>
        <v>Australia</v>
      </c>
      <c r="D6996" t="str">
        <f t="shared" ca="1" si="1856"/>
        <v>Pickles</v>
      </c>
      <c r="E6996">
        <f t="shared" ca="1" si="1857"/>
        <v>178</v>
      </c>
      <c r="F6996" s="3">
        <f t="shared" ca="1" si="1858"/>
        <v>506</v>
      </c>
      <c r="G6996">
        <f t="shared" ca="1" si="1859"/>
        <v>90068</v>
      </c>
      <c r="H6996">
        <f t="shared" ca="1" si="1860"/>
        <v>44133.32</v>
      </c>
      <c r="I6996">
        <f t="shared" ca="1" si="1861"/>
        <v>1535</v>
      </c>
      <c r="J6996">
        <f t="shared" ca="1" si="1862"/>
        <v>1529</v>
      </c>
      <c r="K6996" s="1">
        <f t="shared" ca="1" si="1863"/>
        <v>45796</v>
      </c>
      <c r="L6996" s="1">
        <f t="shared" ca="1" si="1864"/>
        <v>45815</v>
      </c>
      <c r="M6996" s="1">
        <f t="shared" ca="1" si="1865"/>
        <v>45817</v>
      </c>
      <c r="N6996">
        <f t="shared" ca="1" si="1866"/>
        <v>47197.32</v>
      </c>
      <c r="O6996" s="3">
        <f t="shared" ca="1" si="1867"/>
        <v>42870.68</v>
      </c>
      <c r="P6996" s="2">
        <f t="shared" ca="1" si="1868"/>
        <v>0.47598125860460988</v>
      </c>
      <c r="Q6996" t="str">
        <f t="shared" ca="1" si="1869"/>
        <v>Late</v>
      </c>
    </row>
    <row r="6997" spans="1:17" x14ac:dyDescent="0.3">
      <c r="A6997" t="str">
        <f t="shared" si="1853"/>
        <v>S06996</v>
      </c>
      <c r="B6997" t="str">
        <f t="shared" ca="1" si="1854"/>
        <v>FreshMart Ltd</v>
      </c>
      <c r="C6997" t="str">
        <f t="shared" ca="1" si="1855"/>
        <v>UAE</v>
      </c>
      <c r="D6997" t="str">
        <f t="shared" ca="1" si="1856"/>
        <v>Tea</v>
      </c>
      <c r="E6997">
        <f t="shared" ca="1" si="1857"/>
        <v>370</v>
      </c>
      <c r="F6997" s="3">
        <f t="shared" ca="1" si="1858"/>
        <v>390</v>
      </c>
      <c r="G6997">
        <f t="shared" ca="1" si="1859"/>
        <v>144300</v>
      </c>
      <c r="H6997">
        <f t="shared" ca="1" si="1860"/>
        <v>72150</v>
      </c>
      <c r="I6997">
        <f t="shared" ca="1" si="1861"/>
        <v>10773</v>
      </c>
      <c r="J6997">
        <f t="shared" ca="1" si="1862"/>
        <v>2732</v>
      </c>
      <c r="K6997" s="1">
        <f t="shared" ca="1" si="1863"/>
        <v>45939</v>
      </c>
      <c r="L6997" s="1">
        <f t="shared" ca="1" si="1864"/>
        <v>45957</v>
      </c>
      <c r="M6997" s="1">
        <f t="shared" ca="1" si="1865"/>
        <v>45955</v>
      </c>
      <c r="N6997">
        <f t="shared" ca="1" si="1866"/>
        <v>85655</v>
      </c>
      <c r="O6997" s="3">
        <f t="shared" ca="1" si="1867"/>
        <v>58645</v>
      </c>
      <c r="P6997" s="2">
        <f t="shared" ca="1" si="1868"/>
        <v>0.40641025641025641</v>
      </c>
      <c r="Q6997" t="str">
        <f t="shared" ca="1" si="1869"/>
        <v>On Time</v>
      </c>
    </row>
    <row r="6998" spans="1:17" x14ac:dyDescent="0.3">
      <c r="A6998" t="str">
        <f t="shared" si="1853"/>
        <v>S06997</v>
      </c>
      <c r="B6998" t="str">
        <f t="shared" ca="1" si="1854"/>
        <v>Prime Wholesale</v>
      </c>
      <c r="C6998" t="str">
        <f t="shared" ca="1" si="1855"/>
        <v>Australia</v>
      </c>
      <c r="D6998" t="str">
        <f t="shared" ca="1" si="1856"/>
        <v>Rice</v>
      </c>
      <c r="E6998">
        <f t="shared" ca="1" si="1857"/>
        <v>403</v>
      </c>
      <c r="F6998" s="3">
        <f t="shared" ca="1" si="1858"/>
        <v>651</v>
      </c>
      <c r="G6998">
        <f t="shared" ca="1" si="1859"/>
        <v>262353</v>
      </c>
      <c r="H6998">
        <f t="shared" ca="1" si="1860"/>
        <v>123305.91</v>
      </c>
      <c r="I6998">
        <f t="shared" ca="1" si="1861"/>
        <v>7496</v>
      </c>
      <c r="J6998">
        <f t="shared" ca="1" si="1862"/>
        <v>1886</v>
      </c>
      <c r="K6998" s="1">
        <f t="shared" ca="1" si="1863"/>
        <v>46010</v>
      </c>
      <c r="L6998" s="1">
        <f t="shared" ca="1" si="1864"/>
        <v>46030</v>
      </c>
      <c r="M6998" s="1">
        <f t="shared" ca="1" si="1865"/>
        <v>46032</v>
      </c>
      <c r="N6998">
        <f t="shared" ca="1" si="1866"/>
        <v>132687.91</v>
      </c>
      <c r="O6998" s="3">
        <f t="shared" ca="1" si="1867"/>
        <v>129665.09</v>
      </c>
      <c r="P6998" s="2">
        <f t="shared" ca="1" si="1868"/>
        <v>0.4942390214710714</v>
      </c>
      <c r="Q6998" t="str">
        <f t="shared" ca="1" si="1869"/>
        <v>Late</v>
      </c>
    </row>
    <row r="6999" spans="1:17" x14ac:dyDescent="0.3">
      <c r="A6999" t="str">
        <f t="shared" si="1853"/>
        <v>S06998</v>
      </c>
      <c r="B6999" t="str">
        <f t="shared" ca="1" si="1854"/>
        <v>FreshMart Ltd</v>
      </c>
      <c r="C6999" t="str">
        <f t="shared" ca="1" si="1855"/>
        <v>Singapore</v>
      </c>
      <c r="D6999" t="str">
        <f t="shared" ca="1" si="1856"/>
        <v>Sauces</v>
      </c>
      <c r="E6999">
        <f t="shared" ca="1" si="1857"/>
        <v>440</v>
      </c>
      <c r="F6999" s="3">
        <f t="shared" ca="1" si="1858"/>
        <v>549</v>
      </c>
      <c r="G6999">
        <f t="shared" ca="1" si="1859"/>
        <v>241560</v>
      </c>
      <c r="H6999">
        <f t="shared" ca="1" si="1860"/>
        <v>123195.6</v>
      </c>
      <c r="I6999">
        <f t="shared" ca="1" si="1861"/>
        <v>3495</v>
      </c>
      <c r="J6999">
        <f t="shared" ca="1" si="1862"/>
        <v>2418</v>
      </c>
      <c r="K6999" s="1">
        <f t="shared" ca="1" si="1863"/>
        <v>45820</v>
      </c>
      <c r="L6999" s="1">
        <f t="shared" ca="1" si="1864"/>
        <v>45834</v>
      </c>
      <c r="M6999" s="1">
        <f t="shared" ca="1" si="1865"/>
        <v>45834</v>
      </c>
      <c r="N6999">
        <f t="shared" ca="1" si="1866"/>
        <v>129108.6</v>
      </c>
      <c r="O6999" s="3">
        <f t="shared" ca="1" si="1867"/>
        <v>112451.4</v>
      </c>
      <c r="P6999" s="2">
        <f t="shared" ca="1" si="1868"/>
        <v>0.46552160953800298</v>
      </c>
      <c r="Q6999" t="str">
        <f t="shared" ca="1" si="1869"/>
        <v>On Time</v>
      </c>
    </row>
    <row r="7000" spans="1:17" x14ac:dyDescent="0.3">
      <c r="A7000" t="str">
        <f t="shared" si="1853"/>
        <v>S06999</v>
      </c>
      <c r="B7000" t="str">
        <f t="shared" ca="1" si="1854"/>
        <v>Beta Imports</v>
      </c>
      <c r="C7000" t="str">
        <f t="shared" ca="1" si="1855"/>
        <v>UK</v>
      </c>
      <c r="D7000" t="str">
        <f t="shared" ca="1" si="1856"/>
        <v>Rice</v>
      </c>
      <c r="E7000">
        <f t="shared" ca="1" si="1857"/>
        <v>446</v>
      </c>
      <c r="F7000" s="3">
        <f t="shared" ca="1" si="1858"/>
        <v>663</v>
      </c>
      <c r="G7000">
        <f t="shared" ca="1" si="1859"/>
        <v>295698</v>
      </c>
      <c r="H7000">
        <f t="shared" ca="1" si="1860"/>
        <v>150805.98000000001</v>
      </c>
      <c r="I7000">
        <f t="shared" ca="1" si="1861"/>
        <v>6332</v>
      </c>
      <c r="J7000">
        <f t="shared" ca="1" si="1862"/>
        <v>2031</v>
      </c>
      <c r="K7000" s="1">
        <f t="shared" ca="1" si="1863"/>
        <v>46150</v>
      </c>
      <c r="L7000" s="1">
        <f t="shared" ca="1" si="1864"/>
        <v>46167</v>
      </c>
      <c r="M7000" s="1">
        <f t="shared" ca="1" si="1865"/>
        <v>46171</v>
      </c>
      <c r="N7000">
        <f t="shared" ca="1" si="1866"/>
        <v>159168.98000000001</v>
      </c>
      <c r="O7000" s="3">
        <f t="shared" ca="1" si="1867"/>
        <v>136529.01999999999</v>
      </c>
      <c r="P7000" s="2">
        <f t="shared" ca="1" si="1868"/>
        <v>0.46171776609919579</v>
      </c>
      <c r="Q7000" t="str">
        <f t="shared" ca="1" si="1869"/>
        <v>Late</v>
      </c>
    </row>
    <row r="7001" spans="1:17" x14ac:dyDescent="0.3">
      <c r="A7001" t="str">
        <f t="shared" si="1853"/>
        <v>S07000</v>
      </c>
      <c r="B7001" t="str">
        <f t="shared" ca="1" si="1854"/>
        <v>Prime Wholesale</v>
      </c>
      <c r="C7001" t="str">
        <f t="shared" ca="1" si="1855"/>
        <v>Australia</v>
      </c>
      <c r="D7001" t="str">
        <f t="shared" ca="1" si="1856"/>
        <v>Pickles</v>
      </c>
      <c r="E7001">
        <f t="shared" ca="1" si="1857"/>
        <v>335</v>
      </c>
      <c r="F7001" s="3">
        <f t="shared" ca="1" si="1858"/>
        <v>642</v>
      </c>
      <c r="G7001">
        <f t="shared" ca="1" si="1859"/>
        <v>215070</v>
      </c>
      <c r="H7001">
        <f t="shared" ca="1" si="1860"/>
        <v>154850.4</v>
      </c>
      <c r="I7001">
        <f t="shared" ca="1" si="1861"/>
        <v>6793</v>
      </c>
      <c r="J7001">
        <f t="shared" ca="1" si="1862"/>
        <v>1371</v>
      </c>
      <c r="K7001" s="1">
        <f t="shared" ca="1" si="1863"/>
        <v>46027</v>
      </c>
      <c r="L7001" s="1">
        <f t="shared" ca="1" si="1864"/>
        <v>46037</v>
      </c>
      <c r="M7001" s="1">
        <f t="shared" ca="1" si="1865"/>
        <v>46037</v>
      </c>
      <c r="N7001">
        <f t="shared" ca="1" si="1866"/>
        <v>163014.39999999999</v>
      </c>
      <c r="O7001" s="3">
        <f t="shared" ca="1" si="1867"/>
        <v>52055.600000000006</v>
      </c>
      <c r="P7001" s="2">
        <f t="shared" ca="1" si="1868"/>
        <v>0.24204026595992006</v>
      </c>
      <c r="Q7001" t="str">
        <f t="shared" ca="1" si="1869"/>
        <v>On Time</v>
      </c>
    </row>
    <row r="7002" spans="1:17" x14ac:dyDescent="0.3">
      <c r="A7002" t="str">
        <f t="shared" si="1853"/>
        <v>S07001</v>
      </c>
      <c r="B7002" t="str">
        <f t="shared" ca="1" si="1854"/>
        <v>Global Foods</v>
      </c>
      <c r="C7002" t="str">
        <f t="shared" ca="1" si="1855"/>
        <v>Canada</v>
      </c>
      <c r="D7002" t="str">
        <f t="shared" ca="1" si="1856"/>
        <v>Rice</v>
      </c>
      <c r="E7002">
        <f t="shared" ca="1" si="1857"/>
        <v>480</v>
      </c>
      <c r="F7002" s="3">
        <f t="shared" ca="1" si="1858"/>
        <v>162</v>
      </c>
      <c r="G7002">
        <f t="shared" ca="1" si="1859"/>
        <v>77760</v>
      </c>
      <c r="H7002">
        <f t="shared" ca="1" si="1860"/>
        <v>43545.599999999999</v>
      </c>
      <c r="I7002">
        <f t="shared" ca="1" si="1861"/>
        <v>7266</v>
      </c>
      <c r="J7002">
        <f t="shared" ca="1" si="1862"/>
        <v>1952</v>
      </c>
      <c r="K7002" s="1">
        <f t="shared" ca="1" si="1863"/>
        <v>46046</v>
      </c>
      <c r="L7002" s="1">
        <f t="shared" ca="1" si="1864"/>
        <v>46062</v>
      </c>
      <c r="M7002" s="1">
        <f t="shared" ca="1" si="1865"/>
        <v>46059</v>
      </c>
      <c r="N7002">
        <f t="shared" ca="1" si="1866"/>
        <v>52763.6</v>
      </c>
      <c r="O7002" s="3">
        <f t="shared" ca="1" si="1867"/>
        <v>24996.400000000001</v>
      </c>
      <c r="P7002" s="2">
        <f t="shared" ca="1" si="1868"/>
        <v>0.32145576131687242</v>
      </c>
      <c r="Q7002" t="str">
        <f t="shared" ca="1" si="1869"/>
        <v>On Time</v>
      </c>
    </row>
    <row r="7003" spans="1:17" x14ac:dyDescent="0.3">
      <c r="A7003" t="str">
        <f t="shared" si="1853"/>
        <v>S07002</v>
      </c>
      <c r="B7003" t="str">
        <f t="shared" ca="1" si="1854"/>
        <v>Beta Imports</v>
      </c>
      <c r="C7003" t="str">
        <f t="shared" ca="1" si="1855"/>
        <v>Singapore</v>
      </c>
      <c r="D7003" t="str">
        <f t="shared" ca="1" si="1856"/>
        <v>Tea</v>
      </c>
      <c r="E7003">
        <f t="shared" ca="1" si="1857"/>
        <v>264</v>
      </c>
      <c r="F7003" s="3">
        <f t="shared" ca="1" si="1858"/>
        <v>696</v>
      </c>
      <c r="G7003">
        <f t="shared" ca="1" si="1859"/>
        <v>183744</v>
      </c>
      <c r="H7003">
        <f t="shared" ca="1" si="1860"/>
        <v>121271.03999999999</v>
      </c>
      <c r="I7003">
        <f t="shared" ca="1" si="1861"/>
        <v>2520</v>
      </c>
      <c r="J7003">
        <f t="shared" ca="1" si="1862"/>
        <v>2150</v>
      </c>
      <c r="K7003" s="1">
        <f t="shared" ca="1" si="1863"/>
        <v>46035</v>
      </c>
      <c r="L7003" s="1">
        <f t="shared" ca="1" si="1864"/>
        <v>46055</v>
      </c>
      <c r="M7003" s="1">
        <f t="shared" ca="1" si="1865"/>
        <v>46056</v>
      </c>
      <c r="N7003">
        <f t="shared" ca="1" si="1866"/>
        <v>125941.04</v>
      </c>
      <c r="O7003" s="3">
        <f t="shared" ca="1" si="1867"/>
        <v>57802.960000000006</v>
      </c>
      <c r="P7003" s="2">
        <f t="shared" ca="1" si="1868"/>
        <v>0.31458420411006621</v>
      </c>
      <c r="Q7003" t="str">
        <f t="shared" ca="1" si="1869"/>
        <v>Late</v>
      </c>
    </row>
    <row r="7004" spans="1:17" x14ac:dyDescent="0.3">
      <c r="A7004" t="str">
        <f t="shared" si="1853"/>
        <v>S07003</v>
      </c>
      <c r="B7004" t="str">
        <f t="shared" ca="1" si="1854"/>
        <v>Beta Imports</v>
      </c>
      <c r="C7004" t="str">
        <f t="shared" ca="1" si="1855"/>
        <v>Australia</v>
      </c>
      <c r="D7004" t="str">
        <f t="shared" ca="1" si="1856"/>
        <v>Sauces</v>
      </c>
      <c r="E7004">
        <f t="shared" ca="1" si="1857"/>
        <v>148</v>
      </c>
      <c r="F7004" s="3">
        <f t="shared" ca="1" si="1858"/>
        <v>198</v>
      </c>
      <c r="G7004">
        <f t="shared" ca="1" si="1859"/>
        <v>29304</v>
      </c>
      <c r="H7004">
        <f t="shared" ca="1" si="1860"/>
        <v>21391.919999999998</v>
      </c>
      <c r="I7004">
        <f t="shared" ca="1" si="1861"/>
        <v>7750</v>
      </c>
      <c r="J7004">
        <f t="shared" ca="1" si="1862"/>
        <v>2068</v>
      </c>
      <c r="K7004" s="1">
        <f t="shared" ca="1" si="1863"/>
        <v>45873</v>
      </c>
      <c r="L7004" s="1">
        <f t="shared" ca="1" si="1864"/>
        <v>45893</v>
      </c>
      <c r="M7004" s="1">
        <f t="shared" ca="1" si="1865"/>
        <v>45899</v>
      </c>
      <c r="N7004">
        <f t="shared" ca="1" si="1866"/>
        <v>31209.919999999998</v>
      </c>
      <c r="O7004" s="3">
        <f t="shared" ca="1" si="1867"/>
        <v>-1905.9199999999983</v>
      </c>
      <c r="P7004" s="2">
        <f t="shared" ca="1" si="1868"/>
        <v>-6.5039585039584985E-2</v>
      </c>
      <c r="Q7004" t="str">
        <f t="shared" ca="1" si="1869"/>
        <v>Late</v>
      </c>
    </row>
    <row r="7005" spans="1:17" x14ac:dyDescent="0.3">
      <c r="A7005" t="str">
        <f t="shared" si="1853"/>
        <v>S07004</v>
      </c>
      <c r="B7005" t="str">
        <f t="shared" ca="1" si="1854"/>
        <v>FreshMart Ltd</v>
      </c>
      <c r="C7005" t="str">
        <f t="shared" ca="1" si="1855"/>
        <v>Australia</v>
      </c>
      <c r="D7005" t="str">
        <f t="shared" ca="1" si="1856"/>
        <v>Sauces</v>
      </c>
      <c r="E7005">
        <f t="shared" ca="1" si="1857"/>
        <v>478</v>
      </c>
      <c r="F7005" s="3">
        <f t="shared" ca="1" si="1858"/>
        <v>263</v>
      </c>
      <c r="G7005">
        <f t="shared" ca="1" si="1859"/>
        <v>125714</v>
      </c>
      <c r="H7005">
        <f t="shared" ca="1" si="1860"/>
        <v>90514.08</v>
      </c>
      <c r="I7005">
        <f t="shared" ca="1" si="1861"/>
        <v>10776</v>
      </c>
      <c r="J7005">
        <f t="shared" ca="1" si="1862"/>
        <v>3301</v>
      </c>
      <c r="K7005" s="1">
        <f t="shared" ca="1" si="1863"/>
        <v>46314</v>
      </c>
      <c r="L7005" s="1">
        <f t="shared" ca="1" si="1864"/>
        <v>46328</v>
      </c>
      <c r="M7005" s="1">
        <f t="shared" ca="1" si="1865"/>
        <v>46329</v>
      </c>
      <c r="N7005">
        <f t="shared" ca="1" si="1866"/>
        <v>104591.08</v>
      </c>
      <c r="O7005" s="3">
        <f t="shared" ca="1" si="1867"/>
        <v>21122.92</v>
      </c>
      <c r="P7005" s="2">
        <f t="shared" ca="1" si="1868"/>
        <v>0.16802360914456621</v>
      </c>
      <c r="Q7005" t="str">
        <f t="shared" ca="1" si="1869"/>
        <v>Late</v>
      </c>
    </row>
    <row r="7006" spans="1:17" x14ac:dyDescent="0.3">
      <c r="A7006" t="str">
        <f t="shared" si="1853"/>
        <v>S07005</v>
      </c>
      <c r="B7006" t="str">
        <f t="shared" ca="1" si="1854"/>
        <v>Oceanic Exports</v>
      </c>
      <c r="C7006" t="str">
        <f t="shared" ca="1" si="1855"/>
        <v>Singapore</v>
      </c>
      <c r="D7006" t="str">
        <f t="shared" ca="1" si="1856"/>
        <v>Pickles</v>
      </c>
      <c r="E7006">
        <f t="shared" ca="1" si="1857"/>
        <v>465</v>
      </c>
      <c r="F7006" s="3">
        <f t="shared" ca="1" si="1858"/>
        <v>630</v>
      </c>
      <c r="G7006">
        <f t="shared" ca="1" si="1859"/>
        <v>292950</v>
      </c>
      <c r="H7006">
        <f t="shared" ca="1" si="1860"/>
        <v>199206</v>
      </c>
      <c r="I7006">
        <f t="shared" ca="1" si="1861"/>
        <v>11242</v>
      </c>
      <c r="J7006">
        <f t="shared" ca="1" si="1862"/>
        <v>2738</v>
      </c>
      <c r="K7006" s="1">
        <f t="shared" ca="1" si="1863"/>
        <v>46307</v>
      </c>
      <c r="L7006" s="1">
        <f t="shared" ca="1" si="1864"/>
        <v>46321</v>
      </c>
      <c r="M7006" s="1">
        <f t="shared" ca="1" si="1865"/>
        <v>46322</v>
      </c>
      <c r="N7006">
        <f t="shared" ca="1" si="1866"/>
        <v>213186</v>
      </c>
      <c r="O7006" s="3">
        <f t="shared" ca="1" si="1867"/>
        <v>79764</v>
      </c>
      <c r="P7006" s="2">
        <f t="shared" ca="1" si="1868"/>
        <v>0.27227854582693295</v>
      </c>
      <c r="Q7006" t="str">
        <f t="shared" ca="1" si="1869"/>
        <v>Late</v>
      </c>
    </row>
    <row r="7007" spans="1:17" x14ac:dyDescent="0.3">
      <c r="A7007" t="str">
        <f t="shared" si="1853"/>
        <v>S07006</v>
      </c>
      <c r="B7007" t="str">
        <f t="shared" ca="1" si="1854"/>
        <v>Prime Wholesale</v>
      </c>
      <c r="C7007" t="str">
        <f t="shared" ca="1" si="1855"/>
        <v>Australia</v>
      </c>
      <c r="D7007" t="str">
        <f t="shared" ca="1" si="1856"/>
        <v>Spices</v>
      </c>
      <c r="E7007">
        <f t="shared" ca="1" si="1857"/>
        <v>177</v>
      </c>
      <c r="F7007" s="3">
        <f t="shared" ca="1" si="1858"/>
        <v>688</v>
      </c>
      <c r="G7007">
        <f t="shared" ca="1" si="1859"/>
        <v>121776</v>
      </c>
      <c r="H7007">
        <f t="shared" ca="1" si="1860"/>
        <v>62105.760000000002</v>
      </c>
      <c r="I7007">
        <f t="shared" ca="1" si="1861"/>
        <v>9195</v>
      </c>
      <c r="J7007">
        <f t="shared" ca="1" si="1862"/>
        <v>1698</v>
      </c>
      <c r="K7007" s="1">
        <f t="shared" ca="1" si="1863"/>
        <v>46363</v>
      </c>
      <c r="L7007" s="1">
        <f t="shared" ca="1" si="1864"/>
        <v>46378</v>
      </c>
      <c r="M7007" s="1">
        <f t="shared" ca="1" si="1865"/>
        <v>46378</v>
      </c>
      <c r="N7007">
        <f t="shared" ca="1" si="1866"/>
        <v>72998.760000000009</v>
      </c>
      <c r="O7007" s="3">
        <f t="shared" ca="1" si="1867"/>
        <v>48777.239999999991</v>
      </c>
      <c r="P7007" s="2">
        <f t="shared" ca="1" si="1868"/>
        <v>0.40054887662593608</v>
      </c>
      <c r="Q7007" t="str">
        <f t="shared" ca="1" si="1869"/>
        <v>On Time</v>
      </c>
    </row>
    <row r="7008" spans="1:17" x14ac:dyDescent="0.3">
      <c r="A7008" t="str">
        <f t="shared" si="1853"/>
        <v>S07007</v>
      </c>
      <c r="B7008" t="str">
        <f t="shared" ca="1" si="1854"/>
        <v>Global Foods</v>
      </c>
      <c r="C7008" t="str">
        <f t="shared" ca="1" si="1855"/>
        <v>UAE</v>
      </c>
      <c r="D7008" t="str">
        <f t="shared" ca="1" si="1856"/>
        <v>Pickles</v>
      </c>
      <c r="E7008">
        <f t="shared" ca="1" si="1857"/>
        <v>336</v>
      </c>
      <c r="F7008" s="3">
        <f t="shared" ca="1" si="1858"/>
        <v>678</v>
      </c>
      <c r="G7008">
        <f t="shared" ca="1" si="1859"/>
        <v>227808</v>
      </c>
      <c r="H7008">
        <f t="shared" ca="1" si="1860"/>
        <v>127572.48</v>
      </c>
      <c r="I7008">
        <f t="shared" ca="1" si="1861"/>
        <v>6883</v>
      </c>
      <c r="J7008">
        <f t="shared" ca="1" si="1862"/>
        <v>1207</v>
      </c>
      <c r="K7008" s="1">
        <f t="shared" ca="1" si="1863"/>
        <v>46014</v>
      </c>
      <c r="L7008" s="1">
        <f t="shared" ca="1" si="1864"/>
        <v>46021</v>
      </c>
      <c r="M7008" s="1">
        <f t="shared" ca="1" si="1865"/>
        <v>46022</v>
      </c>
      <c r="N7008">
        <f t="shared" ca="1" si="1866"/>
        <v>135662.47999999998</v>
      </c>
      <c r="O7008" s="3">
        <f t="shared" ca="1" si="1867"/>
        <v>92145.520000000019</v>
      </c>
      <c r="P7008" s="2">
        <f t="shared" ca="1" si="1868"/>
        <v>0.40448763871330251</v>
      </c>
      <c r="Q7008" t="str">
        <f t="shared" ca="1" si="1869"/>
        <v>Late</v>
      </c>
    </row>
    <row r="7009" spans="1:17" x14ac:dyDescent="0.3">
      <c r="A7009" t="str">
        <f t="shared" si="1853"/>
        <v>S07008</v>
      </c>
      <c r="B7009" t="str">
        <f t="shared" ca="1" si="1854"/>
        <v>Global Foods</v>
      </c>
      <c r="C7009" t="str">
        <f t="shared" ca="1" si="1855"/>
        <v>Canada</v>
      </c>
      <c r="D7009" t="str">
        <f t="shared" ca="1" si="1856"/>
        <v>Tea</v>
      </c>
      <c r="E7009">
        <f t="shared" ca="1" si="1857"/>
        <v>457</v>
      </c>
      <c r="F7009" s="3">
        <f t="shared" ca="1" si="1858"/>
        <v>634</v>
      </c>
      <c r="G7009">
        <f t="shared" ca="1" si="1859"/>
        <v>289738</v>
      </c>
      <c r="H7009">
        <f t="shared" ca="1" si="1860"/>
        <v>199919.22</v>
      </c>
      <c r="I7009">
        <f t="shared" ca="1" si="1861"/>
        <v>9778</v>
      </c>
      <c r="J7009">
        <f t="shared" ca="1" si="1862"/>
        <v>1052</v>
      </c>
      <c r="K7009" s="1">
        <f t="shared" ca="1" si="1863"/>
        <v>46150</v>
      </c>
      <c r="L7009" s="1">
        <f t="shared" ca="1" si="1864"/>
        <v>46162</v>
      </c>
      <c r="M7009" s="1">
        <f t="shared" ca="1" si="1865"/>
        <v>46165</v>
      </c>
      <c r="N7009">
        <f t="shared" ca="1" si="1866"/>
        <v>210749.22</v>
      </c>
      <c r="O7009" s="3">
        <f t="shared" ca="1" si="1867"/>
        <v>78988.78</v>
      </c>
      <c r="P7009" s="2">
        <f t="shared" ca="1" si="1868"/>
        <v>0.27262140278458469</v>
      </c>
      <c r="Q7009" t="str">
        <f t="shared" ca="1" si="1869"/>
        <v>Late</v>
      </c>
    </row>
    <row r="7010" spans="1:17" x14ac:dyDescent="0.3">
      <c r="A7010" t="str">
        <f t="shared" si="1853"/>
        <v>S07009</v>
      </c>
      <c r="B7010" t="str">
        <f t="shared" ca="1" si="1854"/>
        <v>Prime Wholesale</v>
      </c>
      <c r="C7010" t="str">
        <f t="shared" ca="1" si="1855"/>
        <v>Australia</v>
      </c>
      <c r="D7010" t="str">
        <f t="shared" ca="1" si="1856"/>
        <v>Rice</v>
      </c>
      <c r="E7010">
        <f t="shared" ca="1" si="1857"/>
        <v>86</v>
      </c>
      <c r="F7010" s="3">
        <f t="shared" ca="1" si="1858"/>
        <v>266</v>
      </c>
      <c r="G7010">
        <f t="shared" ca="1" si="1859"/>
        <v>22876</v>
      </c>
      <c r="H7010">
        <f t="shared" ca="1" si="1860"/>
        <v>12124.28</v>
      </c>
      <c r="I7010">
        <f t="shared" ca="1" si="1861"/>
        <v>7264</v>
      </c>
      <c r="J7010">
        <f t="shared" ca="1" si="1862"/>
        <v>777</v>
      </c>
      <c r="K7010" s="1">
        <f t="shared" ca="1" si="1863"/>
        <v>45672</v>
      </c>
      <c r="L7010" s="1">
        <f t="shared" ca="1" si="1864"/>
        <v>45684</v>
      </c>
      <c r="M7010" s="1">
        <f t="shared" ca="1" si="1865"/>
        <v>45685</v>
      </c>
      <c r="N7010">
        <f t="shared" ca="1" si="1866"/>
        <v>20165.28</v>
      </c>
      <c r="O7010" s="3">
        <f t="shared" ca="1" si="1867"/>
        <v>2710.7200000000012</v>
      </c>
      <c r="P7010" s="2">
        <f t="shared" ca="1" si="1868"/>
        <v>0.11849624060150381</v>
      </c>
      <c r="Q7010" t="str">
        <f t="shared" ca="1" si="1869"/>
        <v>Late</v>
      </c>
    </row>
    <row r="7011" spans="1:17" x14ac:dyDescent="0.3">
      <c r="A7011" t="str">
        <f t="shared" si="1853"/>
        <v>S07010</v>
      </c>
      <c r="B7011" t="str">
        <f t="shared" ca="1" si="1854"/>
        <v>FreshMart Ltd</v>
      </c>
      <c r="C7011" t="str">
        <f t="shared" ca="1" si="1855"/>
        <v>Australia</v>
      </c>
      <c r="D7011" t="str">
        <f t="shared" ca="1" si="1856"/>
        <v>Pickles</v>
      </c>
      <c r="E7011">
        <f t="shared" ca="1" si="1857"/>
        <v>391</v>
      </c>
      <c r="F7011" s="3">
        <f t="shared" ca="1" si="1858"/>
        <v>643</v>
      </c>
      <c r="G7011">
        <f t="shared" ca="1" si="1859"/>
        <v>251413</v>
      </c>
      <c r="H7011">
        <f t="shared" ca="1" si="1860"/>
        <v>113135.85</v>
      </c>
      <c r="I7011">
        <f t="shared" ca="1" si="1861"/>
        <v>7711</v>
      </c>
      <c r="J7011">
        <f t="shared" ca="1" si="1862"/>
        <v>2516</v>
      </c>
      <c r="K7011" s="1">
        <f t="shared" ca="1" si="1863"/>
        <v>45740</v>
      </c>
      <c r="L7011" s="1">
        <f t="shared" ca="1" si="1864"/>
        <v>45757</v>
      </c>
      <c r="M7011" s="1">
        <f t="shared" ca="1" si="1865"/>
        <v>45759</v>
      </c>
      <c r="N7011">
        <f t="shared" ca="1" si="1866"/>
        <v>123362.85</v>
      </c>
      <c r="O7011" s="3">
        <f t="shared" ca="1" si="1867"/>
        <v>128050.15</v>
      </c>
      <c r="P7011" s="2">
        <f t="shared" ca="1" si="1868"/>
        <v>0.50932191255026582</v>
      </c>
      <c r="Q7011" t="str">
        <f t="shared" ca="1" si="1869"/>
        <v>Late</v>
      </c>
    </row>
    <row r="7012" spans="1:17" x14ac:dyDescent="0.3">
      <c r="A7012" t="str">
        <f t="shared" si="1853"/>
        <v>S07011</v>
      </c>
      <c r="B7012" t="str">
        <f t="shared" ca="1" si="1854"/>
        <v>Oceanic Exports</v>
      </c>
      <c r="C7012" t="str">
        <f t="shared" ca="1" si="1855"/>
        <v>Canada</v>
      </c>
      <c r="D7012" t="str">
        <f t="shared" ca="1" si="1856"/>
        <v>Spices</v>
      </c>
      <c r="E7012">
        <f t="shared" ca="1" si="1857"/>
        <v>230</v>
      </c>
      <c r="F7012" s="3">
        <f t="shared" ca="1" si="1858"/>
        <v>427</v>
      </c>
      <c r="G7012">
        <f t="shared" ca="1" si="1859"/>
        <v>98210</v>
      </c>
      <c r="H7012">
        <f t="shared" ca="1" si="1860"/>
        <v>65800.7</v>
      </c>
      <c r="I7012">
        <f t="shared" ca="1" si="1861"/>
        <v>11123</v>
      </c>
      <c r="J7012">
        <f t="shared" ca="1" si="1862"/>
        <v>1137</v>
      </c>
      <c r="K7012" s="1">
        <f t="shared" ca="1" si="1863"/>
        <v>45913</v>
      </c>
      <c r="L7012" s="1">
        <f t="shared" ca="1" si="1864"/>
        <v>45924</v>
      </c>
      <c r="M7012" s="1">
        <f t="shared" ca="1" si="1865"/>
        <v>45925</v>
      </c>
      <c r="N7012">
        <f t="shared" ca="1" si="1866"/>
        <v>78060.7</v>
      </c>
      <c r="O7012" s="3">
        <f t="shared" ca="1" si="1867"/>
        <v>20149.300000000003</v>
      </c>
      <c r="P7012" s="2">
        <f t="shared" ca="1" si="1868"/>
        <v>0.20516546176560435</v>
      </c>
      <c r="Q7012" t="str">
        <f t="shared" ca="1" si="1869"/>
        <v>Late</v>
      </c>
    </row>
    <row r="7013" spans="1:17" x14ac:dyDescent="0.3">
      <c r="A7013" t="str">
        <f t="shared" si="1853"/>
        <v>S07012</v>
      </c>
      <c r="B7013" t="str">
        <f t="shared" ca="1" si="1854"/>
        <v>FreshMart Ltd</v>
      </c>
      <c r="C7013" t="str">
        <f t="shared" ca="1" si="1855"/>
        <v>UAE</v>
      </c>
      <c r="D7013" t="str">
        <f t="shared" ca="1" si="1856"/>
        <v>Rice</v>
      </c>
      <c r="E7013">
        <f t="shared" ca="1" si="1857"/>
        <v>61</v>
      </c>
      <c r="F7013" s="3">
        <f t="shared" ca="1" si="1858"/>
        <v>434</v>
      </c>
      <c r="G7013">
        <f t="shared" ca="1" si="1859"/>
        <v>26474</v>
      </c>
      <c r="H7013">
        <f t="shared" ca="1" si="1860"/>
        <v>18267.060000000001</v>
      </c>
      <c r="I7013">
        <f t="shared" ca="1" si="1861"/>
        <v>2803</v>
      </c>
      <c r="J7013">
        <f t="shared" ca="1" si="1862"/>
        <v>3866</v>
      </c>
      <c r="K7013" s="1">
        <f t="shared" ca="1" si="1863"/>
        <v>45775</v>
      </c>
      <c r="L7013" s="1">
        <f t="shared" ca="1" si="1864"/>
        <v>45791</v>
      </c>
      <c r="M7013" s="1">
        <f t="shared" ca="1" si="1865"/>
        <v>45794</v>
      </c>
      <c r="N7013">
        <f t="shared" ca="1" si="1866"/>
        <v>24936.06</v>
      </c>
      <c r="O7013" s="3">
        <f t="shared" ca="1" si="1867"/>
        <v>1537.9399999999987</v>
      </c>
      <c r="P7013" s="2">
        <f t="shared" ca="1" si="1868"/>
        <v>5.809246808189162E-2</v>
      </c>
      <c r="Q7013" t="str">
        <f t="shared" ca="1" si="1869"/>
        <v>Late</v>
      </c>
    </row>
    <row r="7014" spans="1:17" x14ac:dyDescent="0.3">
      <c r="A7014" t="str">
        <f t="shared" si="1853"/>
        <v>S07013</v>
      </c>
      <c r="B7014" t="str">
        <f t="shared" ca="1" si="1854"/>
        <v>Global Foods</v>
      </c>
      <c r="C7014" t="str">
        <f t="shared" ca="1" si="1855"/>
        <v>UAE</v>
      </c>
      <c r="D7014" t="str">
        <f t="shared" ca="1" si="1856"/>
        <v>Pickles</v>
      </c>
      <c r="E7014">
        <f t="shared" ca="1" si="1857"/>
        <v>166</v>
      </c>
      <c r="F7014" s="3">
        <f t="shared" ca="1" si="1858"/>
        <v>716</v>
      </c>
      <c r="G7014">
        <f t="shared" ca="1" si="1859"/>
        <v>118856</v>
      </c>
      <c r="H7014">
        <f t="shared" ca="1" si="1860"/>
        <v>72502.16</v>
      </c>
      <c r="I7014">
        <f t="shared" ca="1" si="1861"/>
        <v>11409</v>
      </c>
      <c r="J7014">
        <f t="shared" ca="1" si="1862"/>
        <v>2826</v>
      </c>
      <c r="K7014" s="1">
        <f t="shared" ca="1" si="1863"/>
        <v>46195</v>
      </c>
      <c r="L7014" s="1">
        <f t="shared" ca="1" si="1864"/>
        <v>46214</v>
      </c>
      <c r="M7014" s="1">
        <f t="shared" ca="1" si="1865"/>
        <v>46213</v>
      </c>
      <c r="N7014">
        <f t="shared" ca="1" si="1866"/>
        <v>86737.16</v>
      </c>
      <c r="O7014" s="3">
        <f t="shared" ca="1" si="1867"/>
        <v>32118.839999999997</v>
      </c>
      <c r="P7014" s="2">
        <f t="shared" ca="1" si="1868"/>
        <v>0.27023322339637879</v>
      </c>
      <c r="Q7014" t="str">
        <f t="shared" ca="1" si="1869"/>
        <v>On Time</v>
      </c>
    </row>
    <row r="7015" spans="1:17" x14ac:dyDescent="0.3">
      <c r="A7015" t="str">
        <f t="shared" si="1853"/>
        <v>S07014</v>
      </c>
      <c r="B7015" t="str">
        <f t="shared" ca="1" si="1854"/>
        <v>Alpha Traders</v>
      </c>
      <c r="C7015" t="str">
        <f t="shared" ca="1" si="1855"/>
        <v>UAE</v>
      </c>
      <c r="D7015" t="str">
        <f t="shared" ca="1" si="1856"/>
        <v>Tea</v>
      </c>
      <c r="E7015">
        <f t="shared" ca="1" si="1857"/>
        <v>383</v>
      </c>
      <c r="F7015" s="3">
        <f t="shared" ca="1" si="1858"/>
        <v>631</v>
      </c>
      <c r="G7015">
        <f t="shared" ca="1" si="1859"/>
        <v>241673</v>
      </c>
      <c r="H7015">
        <f t="shared" ca="1" si="1860"/>
        <v>142587.07</v>
      </c>
      <c r="I7015">
        <f t="shared" ca="1" si="1861"/>
        <v>10489</v>
      </c>
      <c r="J7015">
        <f t="shared" ca="1" si="1862"/>
        <v>788</v>
      </c>
      <c r="K7015" s="1">
        <f t="shared" ca="1" si="1863"/>
        <v>45778</v>
      </c>
      <c r="L7015" s="1">
        <f t="shared" ca="1" si="1864"/>
        <v>45795</v>
      </c>
      <c r="M7015" s="1">
        <f t="shared" ca="1" si="1865"/>
        <v>45797</v>
      </c>
      <c r="N7015">
        <f t="shared" ca="1" si="1866"/>
        <v>153864.07</v>
      </c>
      <c r="O7015" s="3">
        <f t="shared" ca="1" si="1867"/>
        <v>87808.93</v>
      </c>
      <c r="P7015" s="2">
        <f t="shared" ca="1" si="1868"/>
        <v>0.36333777459625194</v>
      </c>
      <c r="Q7015" t="str">
        <f t="shared" ca="1" si="1869"/>
        <v>Late</v>
      </c>
    </row>
    <row r="7016" spans="1:17" x14ac:dyDescent="0.3">
      <c r="A7016" t="str">
        <f t="shared" si="1853"/>
        <v>S07015</v>
      </c>
      <c r="B7016" t="str">
        <f t="shared" ca="1" si="1854"/>
        <v>Alpha Traders</v>
      </c>
      <c r="C7016" t="str">
        <f t="shared" ca="1" si="1855"/>
        <v>UK</v>
      </c>
      <c r="D7016" t="str">
        <f t="shared" ca="1" si="1856"/>
        <v>Rice</v>
      </c>
      <c r="E7016">
        <f t="shared" ca="1" si="1857"/>
        <v>465</v>
      </c>
      <c r="F7016" s="3">
        <f t="shared" ca="1" si="1858"/>
        <v>297</v>
      </c>
      <c r="G7016">
        <f t="shared" ca="1" si="1859"/>
        <v>138105</v>
      </c>
      <c r="H7016">
        <f t="shared" ca="1" si="1860"/>
        <v>95292.45</v>
      </c>
      <c r="I7016">
        <f t="shared" ca="1" si="1861"/>
        <v>11515</v>
      </c>
      <c r="J7016">
        <f t="shared" ca="1" si="1862"/>
        <v>2502</v>
      </c>
      <c r="K7016" s="1">
        <f t="shared" ca="1" si="1863"/>
        <v>45820</v>
      </c>
      <c r="L7016" s="1">
        <f t="shared" ca="1" si="1864"/>
        <v>45840</v>
      </c>
      <c r="M7016" s="1">
        <f t="shared" ca="1" si="1865"/>
        <v>45838</v>
      </c>
      <c r="N7016">
        <f t="shared" ca="1" si="1866"/>
        <v>109309.45</v>
      </c>
      <c r="O7016" s="3">
        <f t="shared" ca="1" si="1867"/>
        <v>28795.550000000003</v>
      </c>
      <c r="P7016" s="2">
        <f t="shared" ca="1" si="1868"/>
        <v>0.2085047608703523</v>
      </c>
      <c r="Q7016" t="str">
        <f t="shared" ca="1" si="1869"/>
        <v>On Time</v>
      </c>
    </row>
    <row r="7017" spans="1:17" x14ac:dyDescent="0.3">
      <c r="A7017" t="str">
        <f t="shared" si="1853"/>
        <v>S07016</v>
      </c>
      <c r="B7017" t="str">
        <f t="shared" ca="1" si="1854"/>
        <v>Oceanic Exports</v>
      </c>
      <c r="C7017" t="str">
        <f t="shared" ca="1" si="1855"/>
        <v>UAE</v>
      </c>
      <c r="D7017" t="str">
        <f t="shared" ca="1" si="1856"/>
        <v>Tea</v>
      </c>
      <c r="E7017">
        <f t="shared" ca="1" si="1857"/>
        <v>439</v>
      </c>
      <c r="F7017" s="3">
        <f t="shared" ca="1" si="1858"/>
        <v>510</v>
      </c>
      <c r="G7017">
        <f t="shared" ca="1" si="1859"/>
        <v>223890</v>
      </c>
      <c r="H7017">
        <f t="shared" ca="1" si="1860"/>
        <v>132095.1</v>
      </c>
      <c r="I7017">
        <f t="shared" ca="1" si="1861"/>
        <v>8835</v>
      </c>
      <c r="J7017">
        <f t="shared" ca="1" si="1862"/>
        <v>3050</v>
      </c>
      <c r="K7017" s="1">
        <f t="shared" ca="1" si="1863"/>
        <v>45764</v>
      </c>
      <c r="L7017" s="1">
        <f t="shared" ca="1" si="1864"/>
        <v>45777</v>
      </c>
      <c r="M7017" s="1">
        <f t="shared" ca="1" si="1865"/>
        <v>45781</v>
      </c>
      <c r="N7017">
        <f t="shared" ca="1" si="1866"/>
        <v>143980.1</v>
      </c>
      <c r="O7017" s="3">
        <f t="shared" ca="1" si="1867"/>
        <v>79909.899999999994</v>
      </c>
      <c r="P7017" s="2">
        <f t="shared" ca="1" si="1868"/>
        <v>0.35691589619902631</v>
      </c>
      <c r="Q7017" t="str">
        <f t="shared" ca="1" si="1869"/>
        <v>Late</v>
      </c>
    </row>
    <row r="7018" spans="1:17" x14ac:dyDescent="0.3">
      <c r="A7018" t="str">
        <f t="shared" si="1853"/>
        <v>S07017</v>
      </c>
      <c r="B7018" t="str">
        <f t="shared" ca="1" si="1854"/>
        <v>Global Foods</v>
      </c>
      <c r="C7018" t="str">
        <f t="shared" ca="1" si="1855"/>
        <v>UAE</v>
      </c>
      <c r="D7018" t="str">
        <f t="shared" ca="1" si="1856"/>
        <v>Sauces</v>
      </c>
      <c r="E7018">
        <f t="shared" ca="1" si="1857"/>
        <v>171</v>
      </c>
      <c r="F7018" s="3">
        <f t="shared" ca="1" si="1858"/>
        <v>367</v>
      </c>
      <c r="G7018">
        <f t="shared" ca="1" si="1859"/>
        <v>62757</v>
      </c>
      <c r="H7018">
        <f t="shared" ca="1" si="1860"/>
        <v>38281.769999999997</v>
      </c>
      <c r="I7018">
        <f t="shared" ca="1" si="1861"/>
        <v>11759</v>
      </c>
      <c r="J7018">
        <f t="shared" ca="1" si="1862"/>
        <v>3690</v>
      </c>
      <c r="K7018" s="1">
        <f t="shared" ca="1" si="1863"/>
        <v>45781</v>
      </c>
      <c r="L7018" s="1">
        <f t="shared" ca="1" si="1864"/>
        <v>45798</v>
      </c>
      <c r="M7018" s="1">
        <f t="shared" ca="1" si="1865"/>
        <v>45801</v>
      </c>
      <c r="N7018">
        <f t="shared" ca="1" si="1866"/>
        <v>53730.77</v>
      </c>
      <c r="O7018" s="3">
        <f t="shared" ca="1" si="1867"/>
        <v>9026.2300000000032</v>
      </c>
      <c r="P7018" s="2">
        <f t="shared" ca="1" si="1868"/>
        <v>0.1438282582022723</v>
      </c>
      <c r="Q7018" t="str">
        <f t="shared" ca="1" si="1869"/>
        <v>Late</v>
      </c>
    </row>
    <row r="7019" spans="1:17" x14ac:dyDescent="0.3">
      <c r="A7019" t="str">
        <f t="shared" si="1853"/>
        <v>S07018</v>
      </c>
      <c r="B7019" t="str">
        <f t="shared" ca="1" si="1854"/>
        <v>Alpha Traders</v>
      </c>
      <c r="C7019" t="str">
        <f t="shared" ca="1" si="1855"/>
        <v>UK</v>
      </c>
      <c r="D7019" t="str">
        <f t="shared" ca="1" si="1856"/>
        <v>Tea</v>
      </c>
      <c r="E7019">
        <f t="shared" ca="1" si="1857"/>
        <v>285</v>
      </c>
      <c r="F7019" s="3">
        <f t="shared" ca="1" si="1858"/>
        <v>554</v>
      </c>
      <c r="G7019">
        <f t="shared" ca="1" si="1859"/>
        <v>157890</v>
      </c>
      <c r="H7019">
        <f t="shared" ca="1" si="1860"/>
        <v>97891.8</v>
      </c>
      <c r="I7019">
        <f t="shared" ca="1" si="1861"/>
        <v>3798</v>
      </c>
      <c r="J7019">
        <f t="shared" ca="1" si="1862"/>
        <v>1981</v>
      </c>
      <c r="K7019" s="1">
        <f t="shared" ca="1" si="1863"/>
        <v>46141</v>
      </c>
      <c r="L7019" s="1">
        <f t="shared" ca="1" si="1864"/>
        <v>46156</v>
      </c>
      <c r="M7019" s="1">
        <f t="shared" ca="1" si="1865"/>
        <v>46158</v>
      </c>
      <c r="N7019">
        <f t="shared" ca="1" si="1866"/>
        <v>103670.8</v>
      </c>
      <c r="O7019" s="3">
        <f t="shared" ca="1" si="1867"/>
        <v>54219.199999999997</v>
      </c>
      <c r="P7019" s="2">
        <f t="shared" ca="1" si="1868"/>
        <v>0.34339856862372536</v>
      </c>
      <c r="Q7019" t="str">
        <f t="shared" ca="1" si="1869"/>
        <v>Late</v>
      </c>
    </row>
    <row r="7020" spans="1:17" x14ac:dyDescent="0.3">
      <c r="A7020" t="str">
        <f t="shared" si="1853"/>
        <v>S07019</v>
      </c>
      <c r="B7020" t="str">
        <f t="shared" ca="1" si="1854"/>
        <v>Alpha Traders</v>
      </c>
      <c r="C7020" t="str">
        <f t="shared" ca="1" si="1855"/>
        <v>Canada</v>
      </c>
      <c r="D7020" t="str">
        <f t="shared" ca="1" si="1856"/>
        <v>Tea</v>
      </c>
      <c r="E7020">
        <f t="shared" ca="1" si="1857"/>
        <v>200</v>
      </c>
      <c r="F7020" s="3">
        <f t="shared" ca="1" si="1858"/>
        <v>787</v>
      </c>
      <c r="G7020">
        <f t="shared" ca="1" si="1859"/>
        <v>157400</v>
      </c>
      <c r="H7020">
        <f t="shared" ca="1" si="1860"/>
        <v>99162</v>
      </c>
      <c r="I7020">
        <f t="shared" ca="1" si="1861"/>
        <v>7740</v>
      </c>
      <c r="J7020">
        <f t="shared" ca="1" si="1862"/>
        <v>2320</v>
      </c>
      <c r="K7020" s="1">
        <f t="shared" ca="1" si="1863"/>
        <v>45705</v>
      </c>
      <c r="L7020" s="1">
        <f t="shared" ca="1" si="1864"/>
        <v>45714</v>
      </c>
      <c r="M7020" s="1">
        <f t="shared" ca="1" si="1865"/>
        <v>45719</v>
      </c>
      <c r="N7020">
        <f t="shared" ca="1" si="1866"/>
        <v>109222</v>
      </c>
      <c r="O7020" s="3">
        <f t="shared" ca="1" si="1867"/>
        <v>48178</v>
      </c>
      <c r="P7020" s="2">
        <f t="shared" ca="1" si="1868"/>
        <v>0.30608640406607368</v>
      </c>
      <c r="Q7020" t="str">
        <f t="shared" ca="1" si="1869"/>
        <v>Late</v>
      </c>
    </row>
    <row r="7021" spans="1:17" x14ac:dyDescent="0.3">
      <c r="A7021" t="str">
        <f t="shared" si="1853"/>
        <v>S07020</v>
      </c>
      <c r="B7021" t="str">
        <f t="shared" ca="1" si="1854"/>
        <v>Prime Wholesale</v>
      </c>
      <c r="C7021" t="str">
        <f t="shared" ca="1" si="1855"/>
        <v>UK</v>
      </c>
      <c r="D7021" t="str">
        <f t="shared" ca="1" si="1856"/>
        <v>Tea</v>
      </c>
      <c r="E7021">
        <f t="shared" ca="1" si="1857"/>
        <v>87</v>
      </c>
      <c r="F7021" s="3">
        <f t="shared" ca="1" si="1858"/>
        <v>370</v>
      </c>
      <c r="G7021">
        <f t="shared" ca="1" si="1859"/>
        <v>32190</v>
      </c>
      <c r="H7021">
        <f t="shared" ca="1" si="1860"/>
        <v>22211.1</v>
      </c>
      <c r="I7021">
        <f t="shared" ca="1" si="1861"/>
        <v>3333</v>
      </c>
      <c r="J7021">
        <f t="shared" ca="1" si="1862"/>
        <v>3029</v>
      </c>
      <c r="K7021" s="1">
        <f t="shared" ca="1" si="1863"/>
        <v>46366</v>
      </c>
      <c r="L7021" s="1">
        <f t="shared" ca="1" si="1864"/>
        <v>46379</v>
      </c>
      <c r="M7021" s="1">
        <f t="shared" ca="1" si="1865"/>
        <v>46381</v>
      </c>
      <c r="N7021">
        <f t="shared" ca="1" si="1866"/>
        <v>28573.1</v>
      </c>
      <c r="O7021" s="3">
        <f t="shared" ca="1" si="1867"/>
        <v>3616.9000000000015</v>
      </c>
      <c r="P7021" s="2">
        <f t="shared" ca="1" si="1868"/>
        <v>0.11236098167132655</v>
      </c>
      <c r="Q7021" t="str">
        <f t="shared" ca="1" si="1869"/>
        <v>Late</v>
      </c>
    </row>
    <row r="7022" spans="1:17" x14ac:dyDescent="0.3">
      <c r="A7022" t="str">
        <f t="shared" si="1853"/>
        <v>S07021</v>
      </c>
      <c r="B7022" t="str">
        <f t="shared" ca="1" si="1854"/>
        <v>FreshMart Ltd</v>
      </c>
      <c r="C7022" t="str">
        <f t="shared" ca="1" si="1855"/>
        <v>UAE</v>
      </c>
      <c r="D7022" t="str">
        <f t="shared" ca="1" si="1856"/>
        <v>Sauces</v>
      </c>
      <c r="E7022">
        <f t="shared" ca="1" si="1857"/>
        <v>237</v>
      </c>
      <c r="F7022" s="3">
        <f t="shared" ca="1" si="1858"/>
        <v>475</v>
      </c>
      <c r="G7022">
        <f t="shared" ca="1" si="1859"/>
        <v>112575</v>
      </c>
      <c r="H7022">
        <f t="shared" ca="1" si="1860"/>
        <v>57413.25</v>
      </c>
      <c r="I7022">
        <f t="shared" ca="1" si="1861"/>
        <v>3252</v>
      </c>
      <c r="J7022">
        <f t="shared" ca="1" si="1862"/>
        <v>1867</v>
      </c>
      <c r="K7022" s="1">
        <f t="shared" ca="1" si="1863"/>
        <v>45743</v>
      </c>
      <c r="L7022" s="1">
        <f t="shared" ca="1" si="1864"/>
        <v>45758</v>
      </c>
      <c r="M7022" s="1">
        <f t="shared" ca="1" si="1865"/>
        <v>45758</v>
      </c>
      <c r="N7022">
        <f t="shared" ca="1" si="1866"/>
        <v>62532.25</v>
      </c>
      <c r="O7022" s="3">
        <f t="shared" ca="1" si="1867"/>
        <v>50042.75</v>
      </c>
      <c r="P7022" s="2">
        <f t="shared" ca="1" si="1868"/>
        <v>0.4445280923828559</v>
      </c>
      <c r="Q7022" t="str">
        <f t="shared" ca="1" si="1869"/>
        <v>On Time</v>
      </c>
    </row>
    <row r="7023" spans="1:17" x14ac:dyDescent="0.3">
      <c r="A7023" t="str">
        <f t="shared" si="1853"/>
        <v>S07022</v>
      </c>
      <c r="B7023" t="str">
        <f t="shared" ca="1" si="1854"/>
        <v>Beta Imports</v>
      </c>
      <c r="C7023" t="str">
        <f t="shared" ca="1" si="1855"/>
        <v>UK</v>
      </c>
      <c r="D7023" t="str">
        <f t="shared" ca="1" si="1856"/>
        <v>Sauces</v>
      </c>
      <c r="E7023">
        <f t="shared" ca="1" si="1857"/>
        <v>278</v>
      </c>
      <c r="F7023" s="3">
        <f t="shared" ca="1" si="1858"/>
        <v>569</v>
      </c>
      <c r="G7023">
        <f t="shared" ca="1" si="1859"/>
        <v>158182</v>
      </c>
      <c r="H7023">
        <f t="shared" ca="1" si="1860"/>
        <v>87000.1</v>
      </c>
      <c r="I7023">
        <f t="shared" ca="1" si="1861"/>
        <v>7792</v>
      </c>
      <c r="J7023">
        <f t="shared" ca="1" si="1862"/>
        <v>2818</v>
      </c>
      <c r="K7023" s="1">
        <f t="shared" ca="1" si="1863"/>
        <v>46198</v>
      </c>
      <c r="L7023" s="1">
        <f t="shared" ca="1" si="1864"/>
        <v>46217</v>
      </c>
      <c r="M7023" s="1">
        <f t="shared" ca="1" si="1865"/>
        <v>46219</v>
      </c>
      <c r="N7023">
        <f t="shared" ca="1" si="1866"/>
        <v>97610.1</v>
      </c>
      <c r="O7023" s="3">
        <f t="shared" ca="1" si="1867"/>
        <v>60571.899999999994</v>
      </c>
      <c r="P7023" s="2">
        <f t="shared" ca="1" si="1868"/>
        <v>0.38292536445360403</v>
      </c>
      <c r="Q7023" t="str">
        <f t="shared" ca="1" si="1869"/>
        <v>Late</v>
      </c>
    </row>
    <row r="7024" spans="1:17" x14ac:dyDescent="0.3">
      <c r="A7024" t="str">
        <f t="shared" si="1853"/>
        <v>S07023</v>
      </c>
      <c r="B7024" t="str">
        <f t="shared" ca="1" si="1854"/>
        <v>Global Foods</v>
      </c>
      <c r="C7024" t="str">
        <f t="shared" ca="1" si="1855"/>
        <v>Canada</v>
      </c>
      <c r="D7024" t="str">
        <f t="shared" ca="1" si="1856"/>
        <v>Sauces</v>
      </c>
      <c r="E7024">
        <f t="shared" ca="1" si="1857"/>
        <v>73</v>
      </c>
      <c r="F7024" s="3">
        <f t="shared" ca="1" si="1858"/>
        <v>317</v>
      </c>
      <c r="G7024">
        <f t="shared" ca="1" si="1859"/>
        <v>23141</v>
      </c>
      <c r="H7024">
        <f t="shared" ca="1" si="1860"/>
        <v>15504.47</v>
      </c>
      <c r="I7024">
        <f t="shared" ca="1" si="1861"/>
        <v>10343</v>
      </c>
      <c r="J7024">
        <f t="shared" ca="1" si="1862"/>
        <v>2626</v>
      </c>
      <c r="K7024" s="1">
        <f t="shared" ca="1" si="1863"/>
        <v>45857</v>
      </c>
      <c r="L7024" s="1">
        <f t="shared" ca="1" si="1864"/>
        <v>45868</v>
      </c>
      <c r="M7024" s="1">
        <f t="shared" ca="1" si="1865"/>
        <v>45869</v>
      </c>
      <c r="N7024">
        <f t="shared" ca="1" si="1866"/>
        <v>28473.47</v>
      </c>
      <c r="O7024" s="3">
        <f t="shared" ca="1" si="1867"/>
        <v>-5332.4700000000012</v>
      </c>
      <c r="P7024" s="2">
        <f t="shared" ca="1" si="1868"/>
        <v>-0.23043386197657842</v>
      </c>
      <c r="Q7024" t="str">
        <f t="shared" ca="1" si="1869"/>
        <v>Late</v>
      </c>
    </row>
    <row r="7025" spans="1:17" x14ac:dyDescent="0.3">
      <c r="A7025" t="str">
        <f t="shared" si="1853"/>
        <v>S07024</v>
      </c>
      <c r="B7025" t="str">
        <f t="shared" ca="1" si="1854"/>
        <v>Alpha Traders</v>
      </c>
      <c r="C7025" t="str">
        <f t="shared" ca="1" si="1855"/>
        <v>Singapore</v>
      </c>
      <c r="D7025" t="str">
        <f t="shared" ca="1" si="1856"/>
        <v>Pickles</v>
      </c>
      <c r="E7025">
        <f t="shared" ca="1" si="1857"/>
        <v>182</v>
      </c>
      <c r="F7025" s="3">
        <f t="shared" ca="1" si="1858"/>
        <v>530</v>
      </c>
      <c r="G7025">
        <f t="shared" ca="1" si="1859"/>
        <v>96460</v>
      </c>
      <c r="H7025">
        <f t="shared" ca="1" si="1860"/>
        <v>54982.2</v>
      </c>
      <c r="I7025">
        <f t="shared" ca="1" si="1861"/>
        <v>8347</v>
      </c>
      <c r="J7025">
        <f t="shared" ca="1" si="1862"/>
        <v>2650</v>
      </c>
      <c r="K7025" s="1">
        <f t="shared" ca="1" si="1863"/>
        <v>46130</v>
      </c>
      <c r="L7025" s="1">
        <f t="shared" ca="1" si="1864"/>
        <v>46149</v>
      </c>
      <c r="M7025" s="1">
        <f t="shared" ca="1" si="1865"/>
        <v>46148</v>
      </c>
      <c r="N7025">
        <f t="shared" ca="1" si="1866"/>
        <v>65979.199999999997</v>
      </c>
      <c r="O7025" s="3">
        <f t="shared" ca="1" si="1867"/>
        <v>30480.800000000003</v>
      </c>
      <c r="P7025" s="2">
        <f t="shared" ca="1" si="1868"/>
        <v>0.31599419448476057</v>
      </c>
      <c r="Q7025" t="str">
        <f t="shared" ca="1" si="1869"/>
        <v>On Time</v>
      </c>
    </row>
    <row r="7026" spans="1:17" x14ac:dyDescent="0.3">
      <c r="A7026" t="str">
        <f t="shared" si="1853"/>
        <v>S07025</v>
      </c>
      <c r="B7026" t="str">
        <f t="shared" ca="1" si="1854"/>
        <v>FreshMart Ltd</v>
      </c>
      <c r="C7026" t="str">
        <f t="shared" ca="1" si="1855"/>
        <v>UAE</v>
      </c>
      <c r="D7026" t="str">
        <f t="shared" ca="1" si="1856"/>
        <v>Pickles</v>
      </c>
      <c r="E7026">
        <f t="shared" ca="1" si="1857"/>
        <v>176</v>
      </c>
      <c r="F7026" s="3">
        <f t="shared" ca="1" si="1858"/>
        <v>244</v>
      </c>
      <c r="G7026">
        <f t="shared" ca="1" si="1859"/>
        <v>42944</v>
      </c>
      <c r="H7026">
        <f t="shared" ca="1" si="1860"/>
        <v>26195.84</v>
      </c>
      <c r="I7026">
        <f t="shared" ca="1" si="1861"/>
        <v>5431</v>
      </c>
      <c r="J7026">
        <f t="shared" ca="1" si="1862"/>
        <v>1662</v>
      </c>
      <c r="K7026" s="1">
        <f t="shared" ca="1" si="1863"/>
        <v>46332</v>
      </c>
      <c r="L7026" s="1">
        <f t="shared" ca="1" si="1864"/>
        <v>46348</v>
      </c>
      <c r="M7026" s="1">
        <f t="shared" ca="1" si="1865"/>
        <v>46351</v>
      </c>
      <c r="N7026">
        <f t="shared" ca="1" si="1866"/>
        <v>33288.839999999997</v>
      </c>
      <c r="O7026" s="3">
        <f t="shared" ca="1" si="1867"/>
        <v>9655.1600000000035</v>
      </c>
      <c r="P7026" s="2">
        <f t="shared" ca="1" si="1868"/>
        <v>0.22483140834575269</v>
      </c>
      <c r="Q7026" t="str">
        <f t="shared" ca="1" si="1869"/>
        <v>Late</v>
      </c>
    </row>
    <row r="7027" spans="1:17" x14ac:dyDescent="0.3">
      <c r="A7027" t="str">
        <f t="shared" si="1853"/>
        <v>S07026</v>
      </c>
      <c r="B7027" t="str">
        <f t="shared" ca="1" si="1854"/>
        <v>Oceanic Exports</v>
      </c>
      <c r="C7027" t="str">
        <f t="shared" ca="1" si="1855"/>
        <v>UK</v>
      </c>
      <c r="D7027" t="str">
        <f t="shared" ca="1" si="1856"/>
        <v>Sauces</v>
      </c>
      <c r="E7027">
        <f t="shared" ca="1" si="1857"/>
        <v>138</v>
      </c>
      <c r="F7027" s="3">
        <f t="shared" ca="1" si="1858"/>
        <v>588</v>
      </c>
      <c r="G7027">
        <f t="shared" ca="1" si="1859"/>
        <v>81144</v>
      </c>
      <c r="H7027">
        <f t="shared" ca="1" si="1860"/>
        <v>51120.72</v>
      </c>
      <c r="I7027">
        <f t="shared" ca="1" si="1861"/>
        <v>5316</v>
      </c>
      <c r="J7027">
        <f t="shared" ca="1" si="1862"/>
        <v>2005</v>
      </c>
      <c r="K7027" s="1">
        <f t="shared" ca="1" si="1863"/>
        <v>46358</v>
      </c>
      <c r="L7027" s="1">
        <f t="shared" ca="1" si="1864"/>
        <v>46378</v>
      </c>
      <c r="M7027" s="1">
        <f t="shared" ca="1" si="1865"/>
        <v>46381</v>
      </c>
      <c r="N7027">
        <f t="shared" ca="1" si="1866"/>
        <v>58441.72</v>
      </c>
      <c r="O7027" s="3">
        <f t="shared" ca="1" si="1867"/>
        <v>22702.28</v>
      </c>
      <c r="P7027" s="2">
        <f t="shared" ca="1" si="1868"/>
        <v>0.27977767918761703</v>
      </c>
      <c r="Q7027" t="str">
        <f t="shared" ca="1" si="1869"/>
        <v>Late</v>
      </c>
    </row>
    <row r="7028" spans="1:17" x14ac:dyDescent="0.3">
      <c r="A7028" t="str">
        <f t="shared" si="1853"/>
        <v>S07027</v>
      </c>
      <c r="B7028" t="str">
        <f t="shared" ca="1" si="1854"/>
        <v>Alpha Traders</v>
      </c>
      <c r="C7028" t="str">
        <f t="shared" ca="1" si="1855"/>
        <v>Australia</v>
      </c>
      <c r="D7028" t="str">
        <f t="shared" ca="1" si="1856"/>
        <v>Sauces</v>
      </c>
      <c r="E7028">
        <f t="shared" ca="1" si="1857"/>
        <v>384</v>
      </c>
      <c r="F7028" s="3">
        <f t="shared" ca="1" si="1858"/>
        <v>289</v>
      </c>
      <c r="G7028">
        <f t="shared" ca="1" si="1859"/>
        <v>110976</v>
      </c>
      <c r="H7028">
        <f t="shared" ca="1" si="1860"/>
        <v>73244.160000000003</v>
      </c>
      <c r="I7028">
        <f t="shared" ca="1" si="1861"/>
        <v>11135</v>
      </c>
      <c r="J7028">
        <f t="shared" ca="1" si="1862"/>
        <v>3790</v>
      </c>
      <c r="K7028" s="1">
        <f t="shared" ca="1" si="1863"/>
        <v>46327</v>
      </c>
      <c r="L7028" s="1">
        <f t="shared" ca="1" si="1864"/>
        <v>46343</v>
      </c>
      <c r="M7028" s="1">
        <f t="shared" ca="1" si="1865"/>
        <v>46344</v>
      </c>
      <c r="N7028">
        <f t="shared" ca="1" si="1866"/>
        <v>88169.16</v>
      </c>
      <c r="O7028" s="3">
        <f t="shared" ca="1" si="1867"/>
        <v>22806.839999999997</v>
      </c>
      <c r="P7028" s="2">
        <f t="shared" ca="1" si="1868"/>
        <v>0.20551146193771624</v>
      </c>
      <c r="Q7028" t="str">
        <f t="shared" ca="1" si="1869"/>
        <v>Late</v>
      </c>
    </row>
    <row r="7029" spans="1:17" x14ac:dyDescent="0.3">
      <c r="A7029" t="str">
        <f t="shared" si="1853"/>
        <v>S07028</v>
      </c>
      <c r="B7029" t="str">
        <f t="shared" ca="1" si="1854"/>
        <v>Alpha Traders</v>
      </c>
      <c r="C7029" t="str">
        <f t="shared" ca="1" si="1855"/>
        <v>Canada</v>
      </c>
      <c r="D7029" t="str">
        <f t="shared" ca="1" si="1856"/>
        <v>Rice</v>
      </c>
      <c r="E7029">
        <f t="shared" ca="1" si="1857"/>
        <v>384</v>
      </c>
      <c r="F7029" s="3">
        <f t="shared" ca="1" si="1858"/>
        <v>637</v>
      </c>
      <c r="G7029">
        <f t="shared" ca="1" si="1859"/>
        <v>244608</v>
      </c>
      <c r="H7029">
        <f t="shared" ca="1" si="1860"/>
        <v>117411.84</v>
      </c>
      <c r="I7029">
        <f t="shared" ca="1" si="1861"/>
        <v>3022</v>
      </c>
      <c r="J7029">
        <f t="shared" ca="1" si="1862"/>
        <v>3390</v>
      </c>
      <c r="K7029" s="1">
        <f t="shared" ca="1" si="1863"/>
        <v>45804</v>
      </c>
      <c r="L7029" s="1">
        <f t="shared" ca="1" si="1864"/>
        <v>45815</v>
      </c>
      <c r="M7029" s="1">
        <f t="shared" ca="1" si="1865"/>
        <v>45817</v>
      </c>
      <c r="N7029">
        <f t="shared" ca="1" si="1866"/>
        <v>123823.84</v>
      </c>
      <c r="O7029" s="3">
        <f t="shared" ca="1" si="1867"/>
        <v>120784.16</v>
      </c>
      <c r="P7029" s="2">
        <f t="shared" ca="1" si="1868"/>
        <v>0.49378663003663004</v>
      </c>
      <c r="Q7029" t="str">
        <f t="shared" ca="1" si="1869"/>
        <v>Late</v>
      </c>
    </row>
    <row r="7030" spans="1:17" x14ac:dyDescent="0.3">
      <c r="A7030" t="str">
        <f t="shared" si="1853"/>
        <v>S07029</v>
      </c>
      <c r="B7030" t="str">
        <f t="shared" ca="1" si="1854"/>
        <v>Global Foods</v>
      </c>
      <c r="C7030" t="str">
        <f t="shared" ca="1" si="1855"/>
        <v>Australia</v>
      </c>
      <c r="D7030" t="str">
        <f t="shared" ca="1" si="1856"/>
        <v>Tea</v>
      </c>
      <c r="E7030">
        <f t="shared" ca="1" si="1857"/>
        <v>79</v>
      </c>
      <c r="F7030" s="3">
        <f t="shared" ca="1" si="1858"/>
        <v>753</v>
      </c>
      <c r="G7030">
        <f t="shared" ca="1" si="1859"/>
        <v>59487</v>
      </c>
      <c r="H7030">
        <f t="shared" ca="1" si="1860"/>
        <v>27958.89</v>
      </c>
      <c r="I7030">
        <f t="shared" ca="1" si="1861"/>
        <v>5687</v>
      </c>
      <c r="J7030">
        <f t="shared" ca="1" si="1862"/>
        <v>1000</v>
      </c>
      <c r="K7030" s="1">
        <f t="shared" ca="1" si="1863"/>
        <v>46016</v>
      </c>
      <c r="L7030" s="1">
        <f t="shared" ca="1" si="1864"/>
        <v>46026</v>
      </c>
      <c r="M7030" s="1">
        <f t="shared" ca="1" si="1865"/>
        <v>46030</v>
      </c>
      <c r="N7030">
        <f t="shared" ca="1" si="1866"/>
        <v>34645.89</v>
      </c>
      <c r="O7030" s="3">
        <f t="shared" ca="1" si="1867"/>
        <v>24841.11</v>
      </c>
      <c r="P7030" s="2">
        <f t="shared" ca="1" si="1868"/>
        <v>0.41758888496646329</v>
      </c>
      <c r="Q7030" t="str">
        <f t="shared" ca="1" si="1869"/>
        <v>Late</v>
      </c>
    </row>
    <row r="7031" spans="1:17" x14ac:dyDescent="0.3">
      <c r="A7031" t="str">
        <f t="shared" si="1853"/>
        <v>S07030</v>
      </c>
      <c r="B7031" t="str">
        <f t="shared" ca="1" si="1854"/>
        <v>Alpha Traders</v>
      </c>
      <c r="C7031" t="str">
        <f t="shared" ca="1" si="1855"/>
        <v>UK</v>
      </c>
      <c r="D7031" t="str">
        <f t="shared" ca="1" si="1856"/>
        <v>Spices</v>
      </c>
      <c r="E7031">
        <f t="shared" ca="1" si="1857"/>
        <v>133</v>
      </c>
      <c r="F7031" s="3">
        <f t="shared" ca="1" si="1858"/>
        <v>572</v>
      </c>
      <c r="G7031">
        <f t="shared" ca="1" si="1859"/>
        <v>76076</v>
      </c>
      <c r="H7031">
        <f t="shared" ca="1" si="1860"/>
        <v>39559.519999999997</v>
      </c>
      <c r="I7031">
        <f t="shared" ca="1" si="1861"/>
        <v>2722</v>
      </c>
      <c r="J7031">
        <f t="shared" ca="1" si="1862"/>
        <v>2104</v>
      </c>
      <c r="K7031" s="1">
        <f t="shared" ca="1" si="1863"/>
        <v>46147</v>
      </c>
      <c r="L7031" s="1">
        <f t="shared" ca="1" si="1864"/>
        <v>46159</v>
      </c>
      <c r="M7031" s="1">
        <f t="shared" ca="1" si="1865"/>
        <v>46160</v>
      </c>
      <c r="N7031">
        <f t="shared" ca="1" si="1866"/>
        <v>44385.52</v>
      </c>
      <c r="O7031" s="3">
        <f t="shared" ca="1" si="1867"/>
        <v>31690.480000000003</v>
      </c>
      <c r="P7031" s="2">
        <f t="shared" ca="1" si="1868"/>
        <v>0.41656343656343658</v>
      </c>
      <c r="Q7031" t="str">
        <f t="shared" ca="1" si="1869"/>
        <v>Late</v>
      </c>
    </row>
    <row r="7032" spans="1:17" x14ac:dyDescent="0.3">
      <c r="A7032" t="str">
        <f t="shared" si="1853"/>
        <v>S07031</v>
      </c>
      <c r="B7032" t="str">
        <f t="shared" ca="1" si="1854"/>
        <v>Oceanic Exports</v>
      </c>
      <c r="C7032" t="str">
        <f t="shared" ca="1" si="1855"/>
        <v>Singapore</v>
      </c>
      <c r="D7032" t="str">
        <f t="shared" ca="1" si="1856"/>
        <v>Tea</v>
      </c>
      <c r="E7032">
        <f t="shared" ca="1" si="1857"/>
        <v>173</v>
      </c>
      <c r="F7032" s="3">
        <f t="shared" ca="1" si="1858"/>
        <v>466</v>
      </c>
      <c r="G7032">
        <f t="shared" ca="1" si="1859"/>
        <v>80618</v>
      </c>
      <c r="H7032">
        <f t="shared" ca="1" si="1860"/>
        <v>54014.06</v>
      </c>
      <c r="I7032">
        <f t="shared" ca="1" si="1861"/>
        <v>7675</v>
      </c>
      <c r="J7032">
        <f t="shared" ca="1" si="1862"/>
        <v>3099</v>
      </c>
      <c r="K7032" s="1">
        <f t="shared" ca="1" si="1863"/>
        <v>45859</v>
      </c>
      <c r="L7032" s="1">
        <f t="shared" ca="1" si="1864"/>
        <v>45868</v>
      </c>
      <c r="M7032" s="1">
        <f t="shared" ca="1" si="1865"/>
        <v>45865</v>
      </c>
      <c r="N7032">
        <f t="shared" ca="1" si="1866"/>
        <v>64788.06</v>
      </c>
      <c r="O7032" s="3">
        <f t="shared" ca="1" si="1867"/>
        <v>15829.940000000002</v>
      </c>
      <c r="P7032" s="2">
        <f t="shared" ca="1" si="1868"/>
        <v>0.19635738916867204</v>
      </c>
      <c r="Q7032" t="str">
        <f t="shared" ca="1" si="1869"/>
        <v>On Time</v>
      </c>
    </row>
    <row r="7033" spans="1:17" x14ac:dyDescent="0.3">
      <c r="A7033" t="str">
        <f t="shared" si="1853"/>
        <v>S07032</v>
      </c>
      <c r="B7033" t="str">
        <f t="shared" ca="1" si="1854"/>
        <v>FreshMart Ltd</v>
      </c>
      <c r="C7033" t="str">
        <f t="shared" ca="1" si="1855"/>
        <v>Singapore</v>
      </c>
      <c r="D7033" t="str">
        <f t="shared" ca="1" si="1856"/>
        <v>Tea</v>
      </c>
      <c r="E7033">
        <f t="shared" ca="1" si="1857"/>
        <v>92</v>
      </c>
      <c r="F7033" s="3">
        <f t="shared" ca="1" si="1858"/>
        <v>444</v>
      </c>
      <c r="G7033">
        <f t="shared" ca="1" si="1859"/>
        <v>40848</v>
      </c>
      <c r="H7033">
        <f t="shared" ca="1" si="1860"/>
        <v>30636</v>
      </c>
      <c r="I7033">
        <f t="shared" ca="1" si="1861"/>
        <v>8853</v>
      </c>
      <c r="J7033">
        <f t="shared" ca="1" si="1862"/>
        <v>680</v>
      </c>
      <c r="K7033" s="1">
        <f t="shared" ca="1" si="1863"/>
        <v>45996</v>
      </c>
      <c r="L7033" s="1">
        <f t="shared" ca="1" si="1864"/>
        <v>46009</v>
      </c>
      <c r="M7033" s="1">
        <f t="shared" ca="1" si="1865"/>
        <v>46006</v>
      </c>
      <c r="N7033">
        <f t="shared" ca="1" si="1866"/>
        <v>40169</v>
      </c>
      <c r="O7033" s="3">
        <f t="shared" ca="1" si="1867"/>
        <v>679</v>
      </c>
      <c r="P7033" s="2">
        <f t="shared" ca="1" si="1868"/>
        <v>1.6622600861731295E-2</v>
      </c>
      <c r="Q7033" t="str">
        <f t="shared" ca="1" si="1869"/>
        <v>On Time</v>
      </c>
    </row>
    <row r="7034" spans="1:17" x14ac:dyDescent="0.3">
      <c r="A7034" t="str">
        <f t="shared" si="1853"/>
        <v>S07033</v>
      </c>
      <c r="B7034" t="str">
        <f t="shared" ca="1" si="1854"/>
        <v>Beta Imports</v>
      </c>
      <c r="C7034" t="str">
        <f t="shared" ca="1" si="1855"/>
        <v>Canada</v>
      </c>
      <c r="D7034" t="str">
        <f t="shared" ca="1" si="1856"/>
        <v>Pickles</v>
      </c>
      <c r="E7034">
        <f t="shared" ca="1" si="1857"/>
        <v>231</v>
      </c>
      <c r="F7034" s="3">
        <f t="shared" ca="1" si="1858"/>
        <v>392</v>
      </c>
      <c r="G7034">
        <f t="shared" ca="1" si="1859"/>
        <v>90552</v>
      </c>
      <c r="H7034">
        <f t="shared" ca="1" si="1860"/>
        <v>55236.72</v>
      </c>
      <c r="I7034">
        <f t="shared" ca="1" si="1861"/>
        <v>10104</v>
      </c>
      <c r="J7034">
        <f t="shared" ca="1" si="1862"/>
        <v>2406</v>
      </c>
      <c r="K7034" s="1">
        <f t="shared" ca="1" si="1863"/>
        <v>46269</v>
      </c>
      <c r="L7034" s="1">
        <f t="shared" ca="1" si="1864"/>
        <v>46286</v>
      </c>
      <c r="M7034" s="1">
        <f t="shared" ca="1" si="1865"/>
        <v>46288</v>
      </c>
      <c r="N7034">
        <f t="shared" ca="1" si="1866"/>
        <v>67746.720000000001</v>
      </c>
      <c r="O7034" s="3">
        <f t="shared" ca="1" si="1867"/>
        <v>22805.279999999999</v>
      </c>
      <c r="P7034" s="2">
        <f t="shared" ca="1" si="1868"/>
        <v>0.25184733633713224</v>
      </c>
      <c r="Q7034" t="str">
        <f t="shared" ca="1" si="1869"/>
        <v>Late</v>
      </c>
    </row>
    <row r="7035" spans="1:17" x14ac:dyDescent="0.3">
      <c r="A7035" t="str">
        <f t="shared" si="1853"/>
        <v>S07034</v>
      </c>
      <c r="B7035" t="str">
        <f t="shared" ca="1" si="1854"/>
        <v>Alpha Traders</v>
      </c>
      <c r="C7035" t="str">
        <f t="shared" ca="1" si="1855"/>
        <v>Canada</v>
      </c>
      <c r="D7035" t="str">
        <f t="shared" ca="1" si="1856"/>
        <v>Sauces</v>
      </c>
      <c r="E7035">
        <f t="shared" ca="1" si="1857"/>
        <v>475</v>
      </c>
      <c r="F7035" s="3">
        <f t="shared" ca="1" si="1858"/>
        <v>466</v>
      </c>
      <c r="G7035">
        <f t="shared" ca="1" si="1859"/>
        <v>221350</v>
      </c>
      <c r="H7035">
        <f t="shared" ca="1" si="1860"/>
        <v>146091</v>
      </c>
      <c r="I7035">
        <f t="shared" ca="1" si="1861"/>
        <v>11911</v>
      </c>
      <c r="J7035">
        <f t="shared" ca="1" si="1862"/>
        <v>1622</v>
      </c>
      <c r="K7035" s="1">
        <f t="shared" ca="1" si="1863"/>
        <v>46343</v>
      </c>
      <c r="L7035" s="1">
        <f t="shared" ca="1" si="1864"/>
        <v>46352</v>
      </c>
      <c r="M7035" s="1">
        <f t="shared" ca="1" si="1865"/>
        <v>46355</v>
      </c>
      <c r="N7035">
        <f t="shared" ca="1" si="1866"/>
        <v>159624</v>
      </c>
      <c r="O7035" s="3">
        <f t="shared" ca="1" si="1867"/>
        <v>61726</v>
      </c>
      <c r="P7035" s="2">
        <f t="shared" ca="1" si="1868"/>
        <v>0.27886153151118137</v>
      </c>
      <c r="Q7035" t="str">
        <f t="shared" ca="1" si="1869"/>
        <v>Late</v>
      </c>
    </row>
    <row r="7036" spans="1:17" x14ac:dyDescent="0.3">
      <c r="A7036" t="str">
        <f t="shared" si="1853"/>
        <v>S07035</v>
      </c>
      <c r="B7036" t="str">
        <f t="shared" ca="1" si="1854"/>
        <v>FreshMart Ltd</v>
      </c>
      <c r="C7036" t="str">
        <f t="shared" ca="1" si="1855"/>
        <v>Canada</v>
      </c>
      <c r="D7036" t="str">
        <f t="shared" ca="1" si="1856"/>
        <v>Tea</v>
      </c>
      <c r="E7036">
        <f t="shared" ca="1" si="1857"/>
        <v>377</v>
      </c>
      <c r="F7036" s="3">
        <f t="shared" ca="1" si="1858"/>
        <v>721</v>
      </c>
      <c r="G7036">
        <f t="shared" ca="1" si="1859"/>
        <v>271817</v>
      </c>
      <c r="H7036">
        <f t="shared" ca="1" si="1860"/>
        <v>163090.20000000001</v>
      </c>
      <c r="I7036">
        <f t="shared" ca="1" si="1861"/>
        <v>9578</v>
      </c>
      <c r="J7036">
        <f t="shared" ca="1" si="1862"/>
        <v>2649</v>
      </c>
      <c r="K7036" s="1">
        <f t="shared" ca="1" si="1863"/>
        <v>46016</v>
      </c>
      <c r="L7036" s="1">
        <f t="shared" ca="1" si="1864"/>
        <v>46024</v>
      </c>
      <c r="M7036" s="1">
        <f t="shared" ca="1" si="1865"/>
        <v>46021</v>
      </c>
      <c r="N7036">
        <f t="shared" ca="1" si="1866"/>
        <v>175317.2</v>
      </c>
      <c r="O7036" s="3">
        <f t="shared" ca="1" si="1867"/>
        <v>96499.799999999988</v>
      </c>
      <c r="P7036" s="2">
        <f t="shared" ca="1" si="1868"/>
        <v>0.35501753017655258</v>
      </c>
      <c r="Q7036" t="str">
        <f t="shared" ca="1" si="1869"/>
        <v>On Time</v>
      </c>
    </row>
    <row r="7037" spans="1:17" x14ac:dyDescent="0.3">
      <c r="A7037" t="str">
        <f t="shared" si="1853"/>
        <v>S07036</v>
      </c>
      <c r="B7037" t="str">
        <f t="shared" ca="1" si="1854"/>
        <v>Global Foods</v>
      </c>
      <c r="C7037" t="str">
        <f t="shared" ca="1" si="1855"/>
        <v>Canada</v>
      </c>
      <c r="D7037" t="str">
        <f t="shared" ca="1" si="1856"/>
        <v>Sauces</v>
      </c>
      <c r="E7037">
        <f t="shared" ca="1" si="1857"/>
        <v>134</v>
      </c>
      <c r="F7037" s="3">
        <f t="shared" ca="1" si="1858"/>
        <v>365</v>
      </c>
      <c r="G7037">
        <f t="shared" ca="1" si="1859"/>
        <v>48910</v>
      </c>
      <c r="H7037">
        <f t="shared" ca="1" si="1860"/>
        <v>34237</v>
      </c>
      <c r="I7037">
        <f t="shared" ca="1" si="1861"/>
        <v>6145</v>
      </c>
      <c r="J7037">
        <f t="shared" ca="1" si="1862"/>
        <v>2659</v>
      </c>
      <c r="K7037" s="1">
        <f t="shared" ca="1" si="1863"/>
        <v>46014</v>
      </c>
      <c r="L7037" s="1">
        <f t="shared" ca="1" si="1864"/>
        <v>46029</v>
      </c>
      <c r="M7037" s="1">
        <f t="shared" ca="1" si="1865"/>
        <v>46029</v>
      </c>
      <c r="N7037">
        <f t="shared" ca="1" si="1866"/>
        <v>43041</v>
      </c>
      <c r="O7037" s="3">
        <f t="shared" ca="1" si="1867"/>
        <v>5869</v>
      </c>
      <c r="P7037" s="2">
        <f t="shared" ca="1" si="1868"/>
        <v>0.11999591085667553</v>
      </c>
      <c r="Q7037" t="str">
        <f t="shared" ca="1" si="1869"/>
        <v>On Time</v>
      </c>
    </row>
    <row r="7038" spans="1:17" x14ac:dyDescent="0.3">
      <c r="A7038" t="str">
        <f t="shared" si="1853"/>
        <v>S07037</v>
      </c>
      <c r="B7038" t="str">
        <f t="shared" ca="1" si="1854"/>
        <v>FreshMart Ltd</v>
      </c>
      <c r="C7038" t="str">
        <f t="shared" ca="1" si="1855"/>
        <v>Australia</v>
      </c>
      <c r="D7038" t="str">
        <f t="shared" ca="1" si="1856"/>
        <v>Spices</v>
      </c>
      <c r="E7038">
        <f t="shared" ca="1" si="1857"/>
        <v>367</v>
      </c>
      <c r="F7038" s="3">
        <f t="shared" ca="1" si="1858"/>
        <v>677</v>
      </c>
      <c r="G7038">
        <f t="shared" ca="1" si="1859"/>
        <v>248459</v>
      </c>
      <c r="H7038">
        <f t="shared" ca="1" si="1860"/>
        <v>141621.63</v>
      </c>
      <c r="I7038">
        <f t="shared" ca="1" si="1861"/>
        <v>11444</v>
      </c>
      <c r="J7038">
        <f t="shared" ca="1" si="1862"/>
        <v>2745</v>
      </c>
      <c r="K7038" s="1">
        <f t="shared" ca="1" si="1863"/>
        <v>46221</v>
      </c>
      <c r="L7038" s="1">
        <f t="shared" ca="1" si="1864"/>
        <v>46241</v>
      </c>
      <c r="M7038" s="1">
        <f t="shared" ca="1" si="1865"/>
        <v>46240</v>
      </c>
      <c r="N7038">
        <f t="shared" ca="1" si="1866"/>
        <v>155810.63</v>
      </c>
      <c r="O7038" s="3">
        <f t="shared" ca="1" si="1867"/>
        <v>92648.37</v>
      </c>
      <c r="P7038" s="2">
        <f t="shared" ca="1" si="1868"/>
        <v>0.37289198620295499</v>
      </c>
      <c r="Q7038" t="str">
        <f t="shared" ca="1" si="1869"/>
        <v>On Time</v>
      </c>
    </row>
    <row r="7039" spans="1:17" x14ac:dyDescent="0.3">
      <c r="A7039" t="str">
        <f t="shared" si="1853"/>
        <v>S07038</v>
      </c>
      <c r="B7039" t="str">
        <f t="shared" ca="1" si="1854"/>
        <v>Oceanic Exports</v>
      </c>
      <c r="C7039" t="str">
        <f t="shared" ca="1" si="1855"/>
        <v>UAE</v>
      </c>
      <c r="D7039" t="str">
        <f t="shared" ca="1" si="1856"/>
        <v>Tea</v>
      </c>
      <c r="E7039">
        <f t="shared" ca="1" si="1857"/>
        <v>79</v>
      </c>
      <c r="F7039" s="3">
        <f t="shared" ca="1" si="1858"/>
        <v>147</v>
      </c>
      <c r="G7039">
        <f t="shared" ca="1" si="1859"/>
        <v>11613</v>
      </c>
      <c r="H7039">
        <f t="shared" ca="1" si="1860"/>
        <v>5574.24</v>
      </c>
      <c r="I7039">
        <f t="shared" ca="1" si="1861"/>
        <v>5289</v>
      </c>
      <c r="J7039">
        <f t="shared" ca="1" si="1862"/>
        <v>1025</v>
      </c>
      <c r="K7039" s="1">
        <f t="shared" ca="1" si="1863"/>
        <v>45659</v>
      </c>
      <c r="L7039" s="1">
        <f t="shared" ca="1" si="1864"/>
        <v>45666</v>
      </c>
      <c r="M7039" s="1">
        <f t="shared" ca="1" si="1865"/>
        <v>45663</v>
      </c>
      <c r="N7039">
        <f t="shared" ca="1" si="1866"/>
        <v>11888.24</v>
      </c>
      <c r="O7039" s="3">
        <f t="shared" ca="1" si="1867"/>
        <v>-275.23999999999978</v>
      </c>
      <c r="P7039" s="2">
        <f t="shared" ca="1" si="1868"/>
        <v>-2.3701024713682923E-2</v>
      </c>
      <c r="Q7039" t="str">
        <f t="shared" ca="1" si="1869"/>
        <v>On Time</v>
      </c>
    </row>
    <row r="7040" spans="1:17" x14ac:dyDescent="0.3">
      <c r="A7040" t="str">
        <f t="shared" si="1853"/>
        <v>S07039</v>
      </c>
      <c r="B7040" t="str">
        <f t="shared" ca="1" si="1854"/>
        <v>Beta Imports</v>
      </c>
      <c r="C7040" t="str">
        <f t="shared" ca="1" si="1855"/>
        <v>Canada</v>
      </c>
      <c r="D7040" t="str">
        <f t="shared" ca="1" si="1856"/>
        <v>Tea</v>
      </c>
      <c r="E7040">
        <f t="shared" ca="1" si="1857"/>
        <v>250</v>
      </c>
      <c r="F7040" s="3">
        <f t="shared" ca="1" si="1858"/>
        <v>792</v>
      </c>
      <c r="G7040">
        <f t="shared" ca="1" si="1859"/>
        <v>198000</v>
      </c>
      <c r="H7040">
        <f t="shared" ca="1" si="1860"/>
        <v>132660</v>
      </c>
      <c r="I7040">
        <f t="shared" ca="1" si="1861"/>
        <v>6469</v>
      </c>
      <c r="J7040">
        <f t="shared" ca="1" si="1862"/>
        <v>2919</v>
      </c>
      <c r="K7040" s="1">
        <f t="shared" ca="1" si="1863"/>
        <v>45668</v>
      </c>
      <c r="L7040" s="1">
        <f t="shared" ca="1" si="1864"/>
        <v>45676</v>
      </c>
      <c r="M7040" s="1">
        <f t="shared" ca="1" si="1865"/>
        <v>45675</v>
      </c>
      <c r="N7040">
        <f t="shared" ca="1" si="1866"/>
        <v>142048</v>
      </c>
      <c r="O7040" s="3">
        <f t="shared" ca="1" si="1867"/>
        <v>55952</v>
      </c>
      <c r="P7040" s="2">
        <f t="shared" ca="1" si="1868"/>
        <v>0.28258585858585861</v>
      </c>
      <c r="Q7040" t="str">
        <f t="shared" ca="1" si="1869"/>
        <v>On Time</v>
      </c>
    </row>
    <row r="7041" spans="1:17" x14ac:dyDescent="0.3">
      <c r="A7041" t="str">
        <f t="shared" si="1853"/>
        <v>S07040</v>
      </c>
      <c r="B7041" t="str">
        <f t="shared" ca="1" si="1854"/>
        <v>Alpha Traders</v>
      </c>
      <c r="C7041" t="str">
        <f t="shared" ca="1" si="1855"/>
        <v>UAE</v>
      </c>
      <c r="D7041" t="str">
        <f t="shared" ca="1" si="1856"/>
        <v>Tea</v>
      </c>
      <c r="E7041">
        <f t="shared" ca="1" si="1857"/>
        <v>221</v>
      </c>
      <c r="F7041" s="3">
        <f t="shared" ca="1" si="1858"/>
        <v>312</v>
      </c>
      <c r="G7041">
        <f t="shared" ca="1" si="1859"/>
        <v>68952</v>
      </c>
      <c r="H7041">
        <f t="shared" ca="1" si="1860"/>
        <v>37234.080000000002</v>
      </c>
      <c r="I7041">
        <f t="shared" ca="1" si="1861"/>
        <v>6395</v>
      </c>
      <c r="J7041">
        <f t="shared" ca="1" si="1862"/>
        <v>1182</v>
      </c>
      <c r="K7041" s="1">
        <f t="shared" ca="1" si="1863"/>
        <v>46114</v>
      </c>
      <c r="L7041" s="1">
        <f t="shared" ca="1" si="1864"/>
        <v>46132</v>
      </c>
      <c r="M7041" s="1">
        <f t="shared" ca="1" si="1865"/>
        <v>46135</v>
      </c>
      <c r="N7041">
        <f t="shared" ca="1" si="1866"/>
        <v>44811.08</v>
      </c>
      <c r="O7041" s="3">
        <f t="shared" ca="1" si="1867"/>
        <v>24140.92</v>
      </c>
      <c r="P7041" s="2">
        <f t="shared" ca="1" si="1868"/>
        <v>0.35011196194454108</v>
      </c>
      <c r="Q7041" t="str">
        <f t="shared" ca="1" si="1869"/>
        <v>Late</v>
      </c>
    </row>
    <row r="7042" spans="1:17" x14ac:dyDescent="0.3">
      <c r="A7042" t="str">
        <f t="shared" si="1853"/>
        <v>S07041</v>
      </c>
      <c r="B7042" t="str">
        <f t="shared" ca="1" si="1854"/>
        <v>Prime Wholesale</v>
      </c>
      <c r="C7042" t="str">
        <f t="shared" ca="1" si="1855"/>
        <v>Canada</v>
      </c>
      <c r="D7042" t="str">
        <f t="shared" ca="1" si="1856"/>
        <v>Pickles</v>
      </c>
      <c r="E7042">
        <f t="shared" ca="1" si="1857"/>
        <v>347</v>
      </c>
      <c r="F7042" s="3">
        <f t="shared" ca="1" si="1858"/>
        <v>606</v>
      </c>
      <c r="G7042">
        <f t="shared" ca="1" si="1859"/>
        <v>210282</v>
      </c>
      <c r="H7042">
        <f t="shared" ca="1" si="1860"/>
        <v>147197.4</v>
      </c>
      <c r="I7042">
        <f t="shared" ca="1" si="1861"/>
        <v>2392</v>
      </c>
      <c r="J7042">
        <f t="shared" ca="1" si="1862"/>
        <v>3958</v>
      </c>
      <c r="K7042" s="1">
        <f t="shared" ca="1" si="1863"/>
        <v>46062</v>
      </c>
      <c r="L7042" s="1">
        <f t="shared" ca="1" si="1864"/>
        <v>46070</v>
      </c>
      <c r="M7042" s="1">
        <f t="shared" ca="1" si="1865"/>
        <v>46068</v>
      </c>
      <c r="N7042">
        <f t="shared" ca="1" si="1866"/>
        <v>153547.4</v>
      </c>
      <c r="O7042" s="3">
        <f t="shared" ca="1" si="1867"/>
        <v>56734.600000000006</v>
      </c>
      <c r="P7042" s="2">
        <f t="shared" ca="1" si="1868"/>
        <v>0.26980245574989781</v>
      </c>
      <c r="Q7042" t="str">
        <f t="shared" ca="1" si="1869"/>
        <v>On Time</v>
      </c>
    </row>
    <row r="7043" spans="1:17" x14ac:dyDescent="0.3">
      <c r="A7043" t="str">
        <f t="shared" ref="A7043:A7106" si="1870">"S"&amp;TEXT(ROW()-1,"00000")</f>
        <v>S07042</v>
      </c>
      <c r="B7043" t="str">
        <f t="shared" ref="B7043:B7106" ca="1" si="1871">CHOOSE(RANDBETWEEN(1,6),"Alpha Traders","Beta Imports","Global Foods","FreshMart Ltd","Oceanic Exports","Prime Wholesale")</f>
        <v>Alpha Traders</v>
      </c>
      <c r="C7043" t="str">
        <f t="shared" ref="C7043:C7106" ca="1" si="1872">CHOOSE(RANDBETWEEN(1,5),"UK","UAE","Canada","Australia","Singapore")</f>
        <v>UAE</v>
      </c>
      <c r="D7043" t="str">
        <f t="shared" ref="D7043:D7106" ca="1" si="1873">CHOOSE(RANDBETWEEN(1,5),"Pickles","Spices","Tea","Rice","Sauces")</f>
        <v>Tea</v>
      </c>
      <c r="E7043">
        <f t="shared" ref="E7043:E7106" ca="1" si="1874">RANDBETWEEN(50,500)</f>
        <v>60</v>
      </c>
      <c r="F7043" s="3">
        <f t="shared" ref="F7043:F7106" ca="1" si="1875">RANDBETWEEN(100,800)</f>
        <v>453</v>
      </c>
      <c r="G7043">
        <f t="shared" ref="G7043:G7106" ca="1" si="1876">E7043*F7043</f>
        <v>27180</v>
      </c>
      <c r="H7043">
        <f t="shared" ref="H7043:H7106" ca="1" si="1877">ROUND(G7043*RANDBETWEEN(45,75)/100,2)</f>
        <v>13046.4</v>
      </c>
      <c r="I7043">
        <f t="shared" ref="I7043:I7106" ca="1" si="1878">RANDBETWEEN(1500,12000)</f>
        <v>11450</v>
      </c>
      <c r="J7043">
        <f t="shared" ref="J7043:J7106" ca="1" si="1879">RANDBETWEEN(500,4000)</f>
        <v>1571</v>
      </c>
      <c r="K7043" s="1">
        <f t="shared" ref="K7043:K7106" ca="1" si="1880">DATE(2025,1,1)+RANDBETWEEN(0,729)</f>
        <v>45989</v>
      </c>
      <c r="L7043" s="1">
        <f t="shared" ref="L7043:L7106" ca="1" si="1881">K7043+RANDBETWEEN(7,20)</f>
        <v>46001</v>
      </c>
      <c r="M7043" s="1">
        <f t="shared" ref="M7043:M7106" ca="1" si="1882">L7043+RANDBETWEEN(-3,6)</f>
        <v>45999</v>
      </c>
      <c r="N7043">
        <f t="shared" ref="N7043:N7106" ca="1" si="1883">H7043+I7043+J7043</f>
        <v>26067.4</v>
      </c>
      <c r="O7043" s="3">
        <f t="shared" ref="O7043:O7106" ca="1" si="1884">G7043-N7043</f>
        <v>1112.5999999999985</v>
      </c>
      <c r="P7043" s="2">
        <f t="shared" ref="P7043:P7106" ca="1" si="1885">IFERROR(O7043/G7043,0)</f>
        <v>4.0934510669609951E-2</v>
      </c>
      <c r="Q7043" t="str">
        <f t="shared" ref="Q7043:Q7106" ca="1" si="1886">IF(M7043&lt;=L7043,"On Time","Late")</f>
        <v>On Time</v>
      </c>
    </row>
    <row r="7044" spans="1:17" x14ac:dyDescent="0.3">
      <c r="A7044" t="str">
        <f t="shared" si="1870"/>
        <v>S07043</v>
      </c>
      <c r="B7044" t="str">
        <f t="shared" ca="1" si="1871"/>
        <v>FreshMart Ltd</v>
      </c>
      <c r="C7044" t="str">
        <f t="shared" ca="1" si="1872"/>
        <v>UK</v>
      </c>
      <c r="D7044" t="str">
        <f t="shared" ca="1" si="1873"/>
        <v>Rice</v>
      </c>
      <c r="E7044">
        <f t="shared" ca="1" si="1874"/>
        <v>498</v>
      </c>
      <c r="F7044" s="3">
        <f t="shared" ca="1" si="1875"/>
        <v>207</v>
      </c>
      <c r="G7044">
        <f t="shared" ca="1" si="1876"/>
        <v>103086</v>
      </c>
      <c r="H7044">
        <f t="shared" ca="1" si="1877"/>
        <v>77314.5</v>
      </c>
      <c r="I7044">
        <f t="shared" ca="1" si="1878"/>
        <v>4035</v>
      </c>
      <c r="J7044">
        <f t="shared" ca="1" si="1879"/>
        <v>1228</v>
      </c>
      <c r="K7044" s="1">
        <f t="shared" ca="1" si="1880"/>
        <v>45822</v>
      </c>
      <c r="L7044" s="1">
        <f t="shared" ca="1" si="1881"/>
        <v>45838</v>
      </c>
      <c r="M7044" s="1">
        <f t="shared" ca="1" si="1882"/>
        <v>45835</v>
      </c>
      <c r="N7044">
        <f t="shared" ca="1" si="1883"/>
        <v>82577.5</v>
      </c>
      <c r="O7044" s="3">
        <f t="shared" ca="1" si="1884"/>
        <v>20508.5</v>
      </c>
      <c r="P7044" s="2">
        <f t="shared" ca="1" si="1885"/>
        <v>0.19894554061657257</v>
      </c>
      <c r="Q7044" t="str">
        <f t="shared" ca="1" si="1886"/>
        <v>On Time</v>
      </c>
    </row>
    <row r="7045" spans="1:17" x14ac:dyDescent="0.3">
      <c r="A7045" t="str">
        <f t="shared" si="1870"/>
        <v>S07044</v>
      </c>
      <c r="B7045" t="str">
        <f t="shared" ca="1" si="1871"/>
        <v>Prime Wholesale</v>
      </c>
      <c r="C7045" t="str">
        <f t="shared" ca="1" si="1872"/>
        <v>Canada</v>
      </c>
      <c r="D7045" t="str">
        <f t="shared" ca="1" si="1873"/>
        <v>Spices</v>
      </c>
      <c r="E7045">
        <f t="shared" ca="1" si="1874"/>
        <v>367</v>
      </c>
      <c r="F7045" s="3">
        <f t="shared" ca="1" si="1875"/>
        <v>347</v>
      </c>
      <c r="G7045">
        <f t="shared" ca="1" si="1876"/>
        <v>127349</v>
      </c>
      <c r="H7045">
        <f t="shared" ca="1" si="1877"/>
        <v>78956.38</v>
      </c>
      <c r="I7045">
        <f t="shared" ca="1" si="1878"/>
        <v>2302</v>
      </c>
      <c r="J7045">
        <f t="shared" ca="1" si="1879"/>
        <v>3679</v>
      </c>
      <c r="K7045" s="1">
        <f t="shared" ca="1" si="1880"/>
        <v>45837</v>
      </c>
      <c r="L7045" s="1">
        <f t="shared" ca="1" si="1881"/>
        <v>45855</v>
      </c>
      <c r="M7045" s="1">
        <f t="shared" ca="1" si="1882"/>
        <v>45860</v>
      </c>
      <c r="N7045">
        <f t="shared" ca="1" si="1883"/>
        <v>84937.38</v>
      </c>
      <c r="O7045" s="3">
        <f t="shared" ca="1" si="1884"/>
        <v>42411.619999999995</v>
      </c>
      <c r="P7045" s="2">
        <f t="shared" ca="1" si="1885"/>
        <v>0.33303457428012778</v>
      </c>
      <c r="Q7045" t="str">
        <f t="shared" ca="1" si="1886"/>
        <v>Late</v>
      </c>
    </row>
    <row r="7046" spans="1:17" x14ac:dyDescent="0.3">
      <c r="A7046" t="str">
        <f t="shared" si="1870"/>
        <v>S07045</v>
      </c>
      <c r="B7046" t="str">
        <f t="shared" ca="1" si="1871"/>
        <v>Global Foods</v>
      </c>
      <c r="C7046" t="str">
        <f t="shared" ca="1" si="1872"/>
        <v>Singapore</v>
      </c>
      <c r="D7046" t="str">
        <f t="shared" ca="1" si="1873"/>
        <v>Sauces</v>
      </c>
      <c r="E7046">
        <f t="shared" ca="1" si="1874"/>
        <v>164</v>
      </c>
      <c r="F7046" s="3">
        <f t="shared" ca="1" si="1875"/>
        <v>720</v>
      </c>
      <c r="G7046">
        <f t="shared" ca="1" si="1876"/>
        <v>118080</v>
      </c>
      <c r="H7046">
        <f t="shared" ca="1" si="1877"/>
        <v>67305.600000000006</v>
      </c>
      <c r="I7046">
        <f t="shared" ca="1" si="1878"/>
        <v>7693</v>
      </c>
      <c r="J7046">
        <f t="shared" ca="1" si="1879"/>
        <v>2373</v>
      </c>
      <c r="K7046" s="1">
        <f t="shared" ca="1" si="1880"/>
        <v>46386</v>
      </c>
      <c r="L7046" s="1">
        <f t="shared" ca="1" si="1881"/>
        <v>46404</v>
      </c>
      <c r="M7046" s="1">
        <f t="shared" ca="1" si="1882"/>
        <v>46403</v>
      </c>
      <c r="N7046">
        <f t="shared" ca="1" si="1883"/>
        <v>77371.600000000006</v>
      </c>
      <c r="O7046" s="3">
        <f t="shared" ca="1" si="1884"/>
        <v>40708.399999999994</v>
      </c>
      <c r="P7046" s="2">
        <f t="shared" ca="1" si="1885"/>
        <v>0.34475271002710023</v>
      </c>
      <c r="Q7046" t="str">
        <f t="shared" ca="1" si="1886"/>
        <v>On Time</v>
      </c>
    </row>
    <row r="7047" spans="1:17" x14ac:dyDescent="0.3">
      <c r="A7047" t="str">
        <f t="shared" si="1870"/>
        <v>S07046</v>
      </c>
      <c r="B7047" t="str">
        <f t="shared" ca="1" si="1871"/>
        <v>Oceanic Exports</v>
      </c>
      <c r="C7047" t="str">
        <f t="shared" ca="1" si="1872"/>
        <v>UK</v>
      </c>
      <c r="D7047" t="str">
        <f t="shared" ca="1" si="1873"/>
        <v>Pickles</v>
      </c>
      <c r="E7047">
        <f t="shared" ca="1" si="1874"/>
        <v>414</v>
      </c>
      <c r="F7047" s="3">
        <f t="shared" ca="1" si="1875"/>
        <v>179</v>
      </c>
      <c r="G7047">
        <f t="shared" ca="1" si="1876"/>
        <v>74106</v>
      </c>
      <c r="H7047">
        <f t="shared" ca="1" si="1877"/>
        <v>51874.2</v>
      </c>
      <c r="I7047">
        <f t="shared" ca="1" si="1878"/>
        <v>7536</v>
      </c>
      <c r="J7047">
        <f t="shared" ca="1" si="1879"/>
        <v>2338</v>
      </c>
      <c r="K7047" s="1">
        <f t="shared" ca="1" si="1880"/>
        <v>46341</v>
      </c>
      <c r="L7047" s="1">
        <f t="shared" ca="1" si="1881"/>
        <v>46349</v>
      </c>
      <c r="M7047" s="1">
        <f t="shared" ca="1" si="1882"/>
        <v>46350</v>
      </c>
      <c r="N7047">
        <f t="shared" ca="1" si="1883"/>
        <v>61748.2</v>
      </c>
      <c r="O7047" s="3">
        <f t="shared" ca="1" si="1884"/>
        <v>12357.800000000003</v>
      </c>
      <c r="P7047" s="2">
        <f t="shared" ca="1" si="1885"/>
        <v>0.16675842711791222</v>
      </c>
      <c r="Q7047" t="str">
        <f t="shared" ca="1" si="1886"/>
        <v>Late</v>
      </c>
    </row>
    <row r="7048" spans="1:17" x14ac:dyDescent="0.3">
      <c r="A7048" t="str">
        <f t="shared" si="1870"/>
        <v>S07047</v>
      </c>
      <c r="B7048" t="str">
        <f t="shared" ca="1" si="1871"/>
        <v>FreshMart Ltd</v>
      </c>
      <c r="C7048" t="str">
        <f t="shared" ca="1" si="1872"/>
        <v>UK</v>
      </c>
      <c r="D7048" t="str">
        <f t="shared" ca="1" si="1873"/>
        <v>Tea</v>
      </c>
      <c r="E7048">
        <f t="shared" ca="1" si="1874"/>
        <v>371</v>
      </c>
      <c r="F7048" s="3">
        <f t="shared" ca="1" si="1875"/>
        <v>306</v>
      </c>
      <c r="G7048">
        <f t="shared" ca="1" si="1876"/>
        <v>113526</v>
      </c>
      <c r="H7048">
        <f t="shared" ca="1" si="1877"/>
        <v>84009.24</v>
      </c>
      <c r="I7048">
        <f t="shared" ca="1" si="1878"/>
        <v>9588</v>
      </c>
      <c r="J7048">
        <f t="shared" ca="1" si="1879"/>
        <v>2298</v>
      </c>
      <c r="K7048" s="1">
        <f t="shared" ca="1" si="1880"/>
        <v>45920</v>
      </c>
      <c r="L7048" s="1">
        <f t="shared" ca="1" si="1881"/>
        <v>45927</v>
      </c>
      <c r="M7048" s="1">
        <f t="shared" ca="1" si="1882"/>
        <v>45924</v>
      </c>
      <c r="N7048">
        <f t="shared" ca="1" si="1883"/>
        <v>95895.24</v>
      </c>
      <c r="O7048" s="3">
        <f t="shared" ca="1" si="1884"/>
        <v>17630.759999999995</v>
      </c>
      <c r="P7048" s="2">
        <f t="shared" ca="1" si="1885"/>
        <v>0.1553015168331483</v>
      </c>
      <c r="Q7048" t="str">
        <f t="shared" ca="1" si="1886"/>
        <v>On Time</v>
      </c>
    </row>
    <row r="7049" spans="1:17" x14ac:dyDescent="0.3">
      <c r="A7049" t="str">
        <f t="shared" si="1870"/>
        <v>S07048</v>
      </c>
      <c r="B7049" t="str">
        <f t="shared" ca="1" si="1871"/>
        <v>Oceanic Exports</v>
      </c>
      <c r="C7049" t="str">
        <f t="shared" ca="1" si="1872"/>
        <v>UAE</v>
      </c>
      <c r="D7049" t="str">
        <f t="shared" ca="1" si="1873"/>
        <v>Rice</v>
      </c>
      <c r="E7049">
        <f t="shared" ca="1" si="1874"/>
        <v>51</v>
      </c>
      <c r="F7049" s="3">
        <f t="shared" ca="1" si="1875"/>
        <v>475</v>
      </c>
      <c r="G7049">
        <f t="shared" ca="1" si="1876"/>
        <v>24225</v>
      </c>
      <c r="H7049">
        <f t="shared" ca="1" si="1877"/>
        <v>11870.25</v>
      </c>
      <c r="I7049">
        <f t="shared" ca="1" si="1878"/>
        <v>10421</v>
      </c>
      <c r="J7049">
        <f t="shared" ca="1" si="1879"/>
        <v>1095</v>
      </c>
      <c r="K7049" s="1">
        <f t="shared" ca="1" si="1880"/>
        <v>46002</v>
      </c>
      <c r="L7049" s="1">
        <f t="shared" ca="1" si="1881"/>
        <v>46012</v>
      </c>
      <c r="M7049" s="1">
        <f t="shared" ca="1" si="1882"/>
        <v>46009</v>
      </c>
      <c r="N7049">
        <f t="shared" ca="1" si="1883"/>
        <v>23386.25</v>
      </c>
      <c r="O7049" s="3">
        <f t="shared" ca="1" si="1884"/>
        <v>838.75</v>
      </c>
      <c r="P7049" s="2">
        <f t="shared" ca="1" si="1885"/>
        <v>3.4623323013415891E-2</v>
      </c>
      <c r="Q7049" t="str">
        <f t="shared" ca="1" si="1886"/>
        <v>On Time</v>
      </c>
    </row>
    <row r="7050" spans="1:17" x14ac:dyDescent="0.3">
      <c r="A7050" t="str">
        <f t="shared" si="1870"/>
        <v>S07049</v>
      </c>
      <c r="B7050" t="str">
        <f t="shared" ca="1" si="1871"/>
        <v>Global Foods</v>
      </c>
      <c r="C7050" t="str">
        <f t="shared" ca="1" si="1872"/>
        <v>Canada</v>
      </c>
      <c r="D7050" t="str">
        <f t="shared" ca="1" si="1873"/>
        <v>Pickles</v>
      </c>
      <c r="E7050">
        <f t="shared" ca="1" si="1874"/>
        <v>498</v>
      </c>
      <c r="F7050" s="3">
        <f t="shared" ca="1" si="1875"/>
        <v>607</v>
      </c>
      <c r="G7050">
        <f t="shared" ca="1" si="1876"/>
        <v>302286</v>
      </c>
      <c r="H7050">
        <f t="shared" ca="1" si="1877"/>
        <v>166257.29999999999</v>
      </c>
      <c r="I7050">
        <f t="shared" ca="1" si="1878"/>
        <v>8731</v>
      </c>
      <c r="J7050">
        <f t="shared" ca="1" si="1879"/>
        <v>613</v>
      </c>
      <c r="K7050" s="1">
        <f t="shared" ca="1" si="1880"/>
        <v>46231</v>
      </c>
      <c r="L7050" s="1">
        <f t="shared" ca="1" si="1881"/>
        <v>46240</v>
      </c>
      <c r="M7050" s="1">
        <f t="shared" ca="1" si="1882"/>
        <v>46238</v>
      </c>
      <c r="N7050">
        <f t="shared" ca="1" si="1883"/>
        <v>175601.3</v>
      </c>
      <c r="O7050" s="3">
        <f t="shared" ca="1" si="1884"/>
        <v>126684.70000000001</v>
      </c>
      <c r="P7050" s="2">
        <f t="shared" ca="1" si="1885"/>
        <v>0.41908887609747064</v>
      </c>
      <c r="Q7050" t="str">
        <f t="shared" ca="1" si="1886"/>
        <v>On Time</v>
      </c>
    </row>
    <row r="7051" spans="1:17" x14ac:dyDescent="0.3">
      <c r="A7051" t="str">
        <f t="shared" si="1870"/>
        <v>S07050</v>
      </c>
      <c r="B7051" t="str">
        <f t="shared" ca="1" si="1871"/>
        <v>FreshMart Ltd</v>
      </c>
      <c r="C7051" t="str">
        <f t="shared" ca="1" si="1872"/>
        <v>UK</v>
      </c>
      <c r="D7051" t="str">
        <f t="shared" ca="1" si="1873"/>
        <v>Rice</v>
      </c>
      <c r="E7051">
        <f t="shared" ca="1" si="1874"/>
        <v>136</v>
      </c>
      <c r="F7051" s="3">
        <f t="shared" ca="1" si="1875"/>
        <v>247</v>
      </c>
      <c r="G7051">
        <f t="shared" ca="1" si="1876"/>
        <v>33592</v>
      </c>
      <c r="H7051">
        <f t="shared" ca="1" si="1877"/>
        <v>15116.4</v>
      </c>
      <c r="I7051">
        <f t="shared" ca="1" si="1878"/>
        <v>3653</v>
      </c>
      <c r="J7051">
        <f t="shared" ca="1" si="1879"/>
        <v>3856</v>
      </c>
      <c r="K7051" s="1">
        <f t="shared" ca="1" si="1880"/>
        <v>46204</v>
      </c>
      <c r="L7051" s="1">
        <f t="shared" ca="1" si="1881"/>
        <v>46220</v>
      </c>
      <c r="M7051" s="1">
        <f t="shared" ca="1" si="1882"/>
        <v>46222</v>
      </c>
      <c r="N7051">
        <f t="shared" ca="1" si="1883"/>
        <v>22625.4</v>
      </c>
      <c r="O7051" s="3">
        <f t="shared" ca="1" si="1884"/>
        <v>10966.599999999999</v>
      </c>
      <c r="P7051" s="2">
        <f t="shared" ca="1" si="1885"/>
        <v>0.3264646344367706</v>
      </c>
      <c r="Q7051" t="str">
        <f t="shared" ca="1" si="1886"/>
        <v>Late</v>
      </c>
    </row>
    <row r="7052" spans="1:17" x14ac:dyDescent="0.3">
      <c r="A7052" t="str">
        <f t="shared" si="1870"/>
        <v>S07051</v>
      </c>
      <c r="B7052" t="str">
        <f t="shared" ca="1" si="1871"/>
        <v>Prime Wholesale</v>
      </c>
      <c r="C7052" t="str">
        <f t="shared" ca="1" si="1872"/>
        <v>Australia</v>
      </c>
      <c r="D7052" t="str">
        <f t="shared" ca="1" si="1873"/>
        <v>Tea</v>
      </c>
      <c r="E7052">
        <f t="shared" ca="1" si="1874"/>
        <v>362</v>
      </c>
      <c r="F7052" s="3">
        <f t="shared" ca="1" si="1875"/>
        <v>207</v>
      </c>
      <c r="G7052">
        <f t="shared" ca="1" si="1876"/>
        <v>74934</v>
      </c>
      <c r="H7052">
        <f t="shared" ca="1" si="1877"/>
        <v>33720.300000000003</v>
      </c>
      <c r="I7052">
        <f t="shared" ca="1" si="1878"/>
        <v>5492</v>
      </c>
      <c r="J7052">
        <f t="shared" ca="1" si="1879"/>
        <v>3830</v>
      </c>
      <c r="K7052" s="1">
        <f t="shared" ca="1" si="1880"/>
        <v>46318</v>
      </c>
      <c r="L7052" s="1">
        <f t="shared" ca="1" si="1881"/>
        <v>46338</v>
      </c>
      <c r="M7052" s="1">
        <f t="shared" ca="1" si="1882"/>
        <v>46337</v>
      </c>
      <c r="N7052">
        <f t="shared" ca="1" si="1883"/>
        <v>43042.3</v>
      </c>
      <c r="O7052" s="3">
        <f t="shared" ca="1" si="1884"/>
        <v>31891.699999999997</v>
      </c>
      <c r="P7052" s="2">
        <f t="shared" ca="1" si="1885"/>
        <v>0.42559719219579895</v>
      </c>
      <c r="Q7052" t="str">
        <f t="shared" ca="1" si="1886"/>
        <v>On Time</v>
      </c>
    </row>
    <row r="7053" spans="1:17" x14ac:dyDescent="0.3">
      <c r="A7053" t="str">
        <f t="shared" si="1870"/>
        <v>S07052</v>
      </c>
      <c r="B7053" t="str">
        <f t="shared" ca="1" si="1871"/>
        <v>Prime Wholesale</v>
      </c>
      <c r="C7053" t="str">
        <f t="shared" ca="1" si="1872"/>
        <v>UAE</v>
      </c>
      <c r="D7053" t="str">
        <f t="shared" ca="1" si="1873"/>
        <v>Tea</v>
      </c>
      <c r="E7053">
        <f t="shared" ca="1" si="1874"/>
        <v>224</v>
      </c>
      <c r="F7053" s="3">
        <f t="shared" ca="1" si="1875"/>
        <v>207</v>
      </c>
      <c r="G7053">
        <f t="shared" ca="1" si="1876"/>
        <v>46368</v>
      </c>
      <c r="H7053">
        <f t="shared" ca="1" si="1877"/>
        <v>22720.32</v>
      </c>
      <c r="I7053">
        <f t="shared" ca="1" si="1878"/>
        <v>9537</v>
      </c>
      <c r="J7053">
        <f t="shared" ca="1" si="1879"/>
        <v>1997</v>
      </c>
      <c r="K7053" s="1">
        <f t="shared" ca="1" si="1880"/>
        <v>45897</v>
      </c>
      <c r="L7053" s="1">
        <f t="shared" ca="1" si="1881"/>
        <v>45913</v>
      </c>
      <c r="M7053" s="1">
        <f t="shared" ca="1" si="1882"/>
        <v>45918</v>
      </c>
      <c r="N7053">
        <f t="shared" ca="1" si="1883"/>
        <v>34254.32</v>
      </c>
      <c r="O7053" s="3">
        <f t="shared" ca="1" si="1884"/>
        <v>12113.68</v>
      </c>
      <c r="P7053" s="2">
        <f t="shared" ca="1" si="1885"/>
        <v>0.26125086266390612</v>
      </c>
      <c r="Q7053" t="str">
        <f t="shared" ca="1" si="1886"/>
        <v>Late</v>
      </c>
    </row>
    <row r="7054" spans="1:17" x14ac:dyDescent="0.3">
      <c r="A7054" t="str">
        <f t="shared" si="1870"/>
        <v>S07053</v>
      </c>
      <c r="B7054" t="str">
        <f t="shared" ca="1" si="1871"/>
        <v>Alpha Traders</v>
      </c>
      <c r="C7054" t="str">
        <f t="shared" ca="1" si="1872"/>
        <v>Canada</v>
      </c>
      <c r="D7054" t="str">
        <f t="shared" ca="1" si="1873"/>
        <v>Pickles</v>
      </c>
      <c r="E7054">
        <f t="shared" ca="1" si="1874"/>
        <v>318</v>
      </c>
      <c r="F7054" s="3">
        <f t="shared" ca="1" si="1875"/>
        <v>588</v>
      </c>
      <c r="G7054">
        <f t="shared" ca="1" si="1876"/>
        <v>186984</v>
      </c>
      <c r="H7054">
        <f t="shared" ca="1" si="1877"/>
        <v>114060.24</v>
      </c>
      <c r="I7054">
        <f t="shared" ca="1" si="1878"/>
        <v>11718</v>
      </c>
      <c r="J7054">
        <f t="shared" ca="1" si="1879"/>
        <v>733</v>
      </c>
      <c r="K7054" s="1">
        <f t="shared" ca="1" si="1880"/>
        <v>45730</v>
      </c>
      <c r="L7054" s="1">
        <f t="shared" ca="1" si="1881"/>
        <v>45745</v>
      </c>
      <c r="M7054" s="1">
        <f t="shared" ca="1" si="1882"/>
        <v>45746</v>
      </c>
      <c r="N7054">
        <f t="shared" ca="1" si="1883"/>
        <v>126511.24</v>
      </c>
      <c r="O7054" s="3">
        <f t="shared" ca="1" si="1884"/>
        <v>60472.759999999995</v>
      </c>
      <c r="P7054" s="2">
        <f t="shared" ca="1" si="1885"/>
        <v>0.32341141488041752</v>
      </c>
      <c r="Q7054" t="str">
        <f t="shared" ca="1" si="1886"/>
        <v>Late</v>
      </c>
    </row>
    <row r="7055" spans="1:17" x14ac:dyDescent="0.3">
      <c r="A7055" t="str">
        <f t="shared" si="1870"/>
        <v>S07054</v>
      </c>
      <c r="B7055" t="str">
        <f t="shared" ca="1" si="1871"/>
        <v>Oceanic Exports</v>
      </c>
      <c r="C7055" t="str">
        <f t="shared" ca="1" si="1872"/>
        <v>Australia</v>
      </c>
      <c r="D7055" t="str">
        <f t="shared" ca="1" si="1873"/>
        <v>Pickles</v>
      </c>
      <c r="E7055">
        <f t="shared" ca="1" si="1874"/>
        <v>134</v>
      </c>
      <c r="F7055" s="3">
        <f t="shared" ca="1" si="1875"/>
        <v>135</v>
      </c>
      <c r="G7055">
        <f t="shared" ca="1" si="1876"/>
        <v>18090</v>
      </c>
      <c r="H7055">
        <f t="shared" ca="1" si="1877"/>
        <v>13567.5</v>
      </c>
      <c r="I7055">
        <f t="shared" ca="1" si="1878"/>
        <v>11296</v>
      </c>
      <c r="J7055">
        <f t="shared" ca="1" si="1879"/>
        <v>2382</v>
      </c>
      <c r="K7055" s="1">
        <f t="shared" ca="1" si="1880"/>
        <v>46081</v>
      </c>
      <c r="L7055" s="1">
        <f t="shared" ca="1" si="1881"/>
        <v>46093</v>
      </c>
      <c r="M7055" s="1">
        <f t="shared" ca="1" si="1882"/>
        <v>46090</v>
      </c>
      <c r="N7055">
        <f t="shared" ca="1" si="1883"/>
        <v>27245.5</v>
      </c>
      <c r="O7055" s="3">
        <f t="shared" ca="1" si="1884"/>
        <v>-9155.5</v>
      </c>
      <c r="P7055" s="2">
        <f t="shared" ca="1" si="1885"/>
        <v>-0.50610834715312325</v>
      </c>
      <c r="Q7055" t="str">
        <f t="shared" ca="1" si="1886"/>
        <v>On Time</v>
      </c>
    </row>
    <row r="7056" spans="1:17" x14ac:dyDescent="0.3">
      <c r="A7056" t="str">
        <f t="shared" si="1870"/>
        <v>S07055</v>
      </c>
      <c r="B7056" t="str">
        <f t="shared" ca="1" si="1871"/>
        <v>Global Foods</v>
      </c>
      <c r="C7056" t="str">
        <f t="shared" ca="1" si="1872"/>
        <v>Canada</v>
      </c>
      <c r="D7056" t="str">
        <f t="shared" ca="1" si="1873"/>
        <v>Tea</v>
      </c>
      <c r="E7056">
        <f t="shared" ca="1" si="1874"/>
        <v>302</v>
      </c>
      <c r="F7056" s="3">
        <f t="shared" ca="1" si="1875"/>
        <v>149</v>
      </c>
      <c r="G7056">
        <f t="shared" ca="1" si="1876"/>
        <v>44998</v>
      </c>
      <c r="H7056">
        <f t="shared" ca="1" si="1877"/>
        <v>26098.84</v>
      </c>
      <c r="I7056">
        <f t="shared" ca="1" si="1878"/>
        <v>3002</v>
      </c>
      <c r="J7056">
        <f t="shared" ca="1" si="1879"/>
        <v>2011</v>
      </c>
      <c r="K7056" s="1">
        <f t="shared" ca="1" si="1880"/>
        <v>45731</v>
      </c>
      <c r="L7056" s="1">
        <f t="shared" ca="1" si="1881"/>
        <v>45739</v>
      </c>
      <c r="M7056" s="1">
        <f t="shared" ca="1" si="1882"/>
        <v>45742</v>
      </c>
      <c r="N7056">
        <f t="shared" ca="1" si="1883"/>
        <v>31111.84</v>
      </c>
      <c r="O7056" s="3">
        <f t="shared" ca="1" si="1884"/>
        <v>13886.16</v>
      </c>
      <c r="P7056" s="2">
        <f t="shared" ca="1" si="1885"/>
        <v>0.3085950486688297</v>
      </c>
      <c r="Q7056" t="str">
        <f t="shared" ca="1" si="1886"/>
        <v>Late</v>
      </c>
    </row>
    <row r="7057" spans="1:17" x14ac:dyDescent="0.3">
      <c r="A7057" t="str">
        <f t="shared" si="1870"/>
        <v>S07056</v>
      </c>
      <c r="B7057" t="str">
        <f t="shared" ca="1" si="1871"/>
        <v>FreshMart Ltd</v>
      </c>
      <c r="C7057" t="str">
        <f t="shared" ca="1" si="1872"/>
        <v>UK</v>
      </c>
      <c r="D7057" t="str">
        <f t="shared" ca="1" si="1873"/>
        <v>Rice</v>
      </c>
      <c r="E7057">
        <f t="shared" ca="1" si="1874"/>
        <v>445</v>
      </c>
      <c r="F7057" s="3">
        <f t="shared" ca="1" si="1875"/>
        <v>185</v>
      </c>
      <c r="G7057">
        <f t="shared" ca="1" si="1876"/>
        <v>82325</v>
      </c>
      <c r="H7057">
        <f t="shared" ca="1" si="1877"/>
        <v>37869.5</v>
      </c>
      <c r="I7057">
        <f t="shared" ca="1" si="1878"/>
        <v>7059</v>
      </c>
      <c r="J7057">
        <f t="shared" ca="1" si="1879"/>
        <v>2265</v>
      </c>
      <c r="K7057" s="1">
        <f t="shared" ca="1" si="1880"/>
        <v>45907</v>
      </c>
      <c r="L7057" s="1">
        <f t="shared" ca="1" si="1881"/>
        <v>45917</v>
      </c>
      <c r="M7057" s="1">
        <f t="shared" ca="1" si="1882"/>
        <v>45919</v>
      </c>
      <c r="N7057">
        <f t="shared" ca="1" si="1883"/>
        <v>47193.5</v>
      </c>
      <c r="O7057" s="3">
        <f t="shared" ca="1" si="1884"/>
        <v>35131.5</v>
      </c>
      <c r="P7057" s="2">
        <f t="shared" ca="1" si="1885"/>
        <v>0.42674157303370785</v>
      </c>
      <c r="Q7057" t="str">
        <f t="shared" ca="1" si="1886"/>
        <v>Late</v>
      </c>
    </row>
    <row r="7058" spans="1:17" x14ac:dyDescent="0.3">
      <c r="A7058" t="str">
        <f t="shared" si="1870"/>
        <v>S07057</v>
      </c>
      <c r="B7058" t="str">
        <f t="shared" ca="1" si="1871"/>
        <v>Alpha Traders</v>
      </c>
      <c r="C7058" t="str">
        <f t="shared" ca="1" si="1872"/>
        <v>Australia</v>
      </c>
      <c r="D7058" t="str">
        <f t="shared" ca="1" si="1873"/>
        <v>Rice</v>
      </c>
      <c r="E7058">
        <f t="shared" ca="1" si="1874"/>
        <v>455</v>
      </c>
      <c r="F7058" s="3">
        <f t="shared" ca="1" si="1875"/>
        <v>456</v>
      </c>
      <c r="G7058">
        <f t="shared" ca="1" si="1876"/>
        <v>207480</v>
      </c>
      <c r="H7058">
        <f t="shared" ca="1" si="1877"/>
        <v>151460.4</v>
      </c>
      <c r="I7058">
        <f t="shared" ca="1" si="1878"/>
        <v>4736</v>
      </c>
      <c r="J7058">
        <f t="shared" ca="1" si="1879"/>
        <v>2410</v>
      </c>
      <c r="K7058" s="1">
        <f t="shared" ca="1" si="1880"/>
        <v>46102</v>
      </c>
      <c r="L7058" s="1">
        <f t="shared" ca="1" si="1881"/>
        <v>46115</v>
      </c>
      <c r="M7058" s="1">
        <f t="shared" ca="1" si="1882"/>
        <v>46114</v>
      </c>
      <c r="N7058">
        <f t="shared" ca="1" si="1883"/>
        <v>158606.39999999999</v>
      </c>
      <c r="O7058" s="3">
        <f t="shared" ca="1" si="1884"/>
        <v>48873.600000000006</v>
      </c>
      <c r="P7058" s="2">
        <f t="shared" ca="1" si="1885"/>
        <v>0.2355581260844419</v>
      </c>
      <c r="Q7058" t="str">
        <f t="shared" ca="1" si="1886"/>
        <v>On Time</v>
      </c>
    </row>
    <row r="7059" spans="1:17" x14ac:dyDescent="0.3">
      <c r="A7059" t="str">
        <f t="shared" si="1870"/>
        <v>S07058</v>
      </c>
      <c r="B7059" t="str">
        <f t="shared" ca="1" si="1871"/>
        <v>Oceanic Exports</v>
      </c>
      <c r="C7059" t="str">
        <f t="shared" ca="1" si="1872"/>
        <v>UAE</v>
      </c>
      <c r="D7059" t="str">
        <f t="shared" ca="1" si="1873"/>
        <v>Sauces</v>
      </c>
      <c r="E7059">
        <f t="shared" ca="1" si="1874"/>
        <v>294</v>
      </c>
      <c r="F7059" s="3">
        <f t="shared" ca="1" si="1875"/>
        <v>133</v>
      </c>
      <c r="G7059">
        <f t="shared" ca="1" si="1876"/>
        <v>39102</v>
      </c>
      <c r="H7059">
        <f t="shared" ca="1" si="1877"/>
        <v>23461.200000000001</v>
      </c>
      <c r="I7059">
        <f t="shared" ca="1" si="1878"/>
        <v>10160</v>
      </c>
      <c r="J7059">
        <f t="shared" ca="1" si="1879"/>
        <v>680</v>
      </c>
      <c r="K7059" s="1">
        <f t="shared" ca="1" si="1880"/>
        <v>45851</v>
      </c>
      <c r="L7059" s="1">
        <f t="shared" ca="1" si="1881"/>
        <v>45867</v>
      </c>
      <c r="M7059" s="1">
        <f t="shared" ca="1" si="1882"/>
        <v>45871</v>
      </c>
      <c r="N7059">
        <f t="shared" ca="1" si="1883"/>
        <v>34301.199999999997</v>
      </c>
      <c r="O7059" s="3">
        <f t="shared" ca="1" si="1884"/>
        <v>4800.8000000000029</v>
      </c>
      <c r="P7059" s="2">
        <f t="shared" ca="1" si="1885"/>
        <v>0.12277632857654347</v>
      </c>
      <c r="Q7059" t="str">
        <f t="shared" ca="1" si="1886"/>
        <v>Late</v>
      </c>
    </row>
    <row r="7060" spans="1:17" x14ac:dyDescent="0.3">
      <c r="A7060" t="str">
        <f t="shared" si="1870"/>
        <v>S07059</v>
      </c>
      <c r="B7060" t="str">
        <f t="shared" ca="1" si="1871"/>
        <v>Alpha Traders</v>
      </c>
      <c r="C7060" t="str">
        <f t="shared" ca="1" si="1872"/>
        <v>Singapore</v>
      </c>
      <c r="D7060" t="str">
        <f t="shared" ca="1" si="1873"/>
        <v>Sauces</v>
      </c>
      <c r="E7060">
        <f t="shared" ca="1" si="1874"/>
        <v>444</v>
      </c>
      <c r="F7060" s="3">
        <f t="shared" ca="1" si="1875"/>
        <v>121</v>
      </c>
      <c r="G7060">
        <f t="shared" ca="1" si="1876"/>
        <v>53724</v>
      </c>
      <c r="H7060">
        <f t="shared" ca="1" si="1877"/>
        <v>30085.439999999999</v>
      </c>
      <c r="I7060">
        <f t="shared" ca="1" si="1878"/>
        <v>3555</v>
      </c>
      <c r="J7060">
        <f t="shared" ca="1" si="1879"/>
        <v>2913</v>
      </c>
      <c r="K7060" s="1">
        <f t="shared" ca="1" si="1880"/>
        <v>46178</v>
      </c>
      <c r="L7060" s="1">
        <f t="shared" ca="1" si="1881"/>
        <v>46190</v>
      </c>
      <c r="M7060" s="1">
        <f t="shared" ca="1" si="1882"/>
        <v>46188</v>
      </c>
      <c r="N7060">
        <f t="shared" ca="1" si="1883"/>
        <v>36553.440000000002</v>
      </c>
      <c r="O7060" s="3">
        <f t="shared" ca="1" si="1884"/>
        <v>17170.559999999998</v>
      </c>
      <c r="P7060" s="2">
        <f t="shared" ca="1" si="1885"/>
        <v>0.31960687960687956</v>
      </c>
      <c r="Q7060" t="str">
        <f t="shared" ca="1" si="1886"/>
        <v>On Time</v>
      </c>
    </row>
    <row r="7061" spans="1:17" x14ac:dyDescent="0.3">
      <c r="A7061" t="str">
        <f t="shared" si="1870"/>
        <v>S07060</v>
      </c>
      <c r="B7061" t="str">
        <f t="shared" ca="1" si="1871"/>
        <v>FreshMart Ltd</v>
      </c>
      <c r="C7061" t="str">
        <f t="shared" ca="1" si="1872"/>
        <v>UK</v>
      </c>
      <c r="D7061" t="str">
        <f t="shared" ca="1" si="1873"/>
        <v>Rice</v>
      </c>
      <c r="E7061">
        <f t="shared" ca="1" si="1874"/>
        <v>171</v>
      </c>
      <c r="F7061" s="3">
        <f t="shared" ca="1" si="1875"/>
        <v>722</v>
      </c>
      <c r="G7061">
        <f t="shared" ca="1" si="1876"/>
        <v>123462</v>
      </c>
      <c r="H7061">
        <f t="shared" ca="1" si="1877"/>
        <v>88892.64</v>
      </c>
      <c r="I7061">
        <f t="shared" ca="1" si="1878"/>
        <v>3491</v>
      </c>
      <c r="J7061">
        <f t="shared" ca="1" si="1879"/>
        <v>1415</v>
      </c>
      <c r="K7061" s="1">
        <f t="shared" ca="1" si="1880"/>
        <v>46288</v>
      </c>
      <c r="L7061" s="1">
        <f t="shared" ca="1" si="1881"/>
        <v>46295</v>
      </c>
      <c r="M7061" s="1">
        <f t="shared" ca="1" si="1882"/>
        <v>46298</v>
      </c>
      <c r="N7061">
        <f t="shared" ca="1" si="1883"/>
        <v>93798.64</v>
      </c>
      <c r="O7061" s="3">
        <f t="shared" ca="1" si="1884"/>
        <v>29663.360000000001</v>
      </c>
      <c r="P7061" s="2">
        <f t="shared" ca="1" si="1885"/>
        <v>0.2402630768981549</v>
      </c>
      <c r="Q7061" t="str">
        <f t="shared" ca="1" si="1886"/>
        <v>Late</v>
      </c>
    </row>
    <row r="7062" spans="1:17" x14ac:dyDescent="0.3">
      <c r="A7062" t="str">
        <f t="shared" si="1870"/>
        <v>S07061</v>
      </c>
      <c r="B7062" t="str">
        <f t="shared" ca="1" si="1871"/>
        <v>Global Foods</v>
      </c>
      <c r="C7062" t="str">
        <f t="shared" ca="1" si="1872"/>
        <v>Canada</v>
      </c>
      <c r="D7062" t="str">
        <f t="shared" ca="1" si="1873"/>
        <v>Pickles</v>
      </c>
      <c r="E7062">
        <f t="shared" ca="1" si="1874"/>
        <v>173</v>
      </c>
      <c r="F7062" s="3">
        <f t="shared" ca="1" si="1875"/>
        <v>252</v>
      </c>
      <c r="G7062">
        <f t="shared" ca="1" si="1876"/>
        <v>43596</v>
      </c>
      <c r="H7062">
        <f t="shared" ca="1" si="1877"/>
        <v>28337.4</v>
      </c>
      <c r="I7062">
        <f t="shared" ca="1" si="1878"/>
        <v>2974</v>
      </c>
      <c r="J7062">
        <f t="shared" ca="1" si="1879"/>
        <v>3502</v>
      </c>
      <c r="K7062" s="1">
        <f t="shared" ca="1" si="1880"/>
        <v>46341</v>
      </c>
      <c r="L7062" s="1">
        <f t="shared" ca="1" si="1881"/>
        <v>46350</v>
      </c>
      <c r="M7062" s="1">
        <f t="shared" ca="1" si="1882"/>
        <v>46351</v>
      </c>
      <c r="N7062">
        <f t="shared" ca="1" si="1883"/>
        <v>34813.4</v>
      </c>
      <c r="O7062" s="3">
        <f t="shared" ca="1" si="1884"/>
        <v>8782.5999999999985</v>
      </c>
      <c r="P7062" s="2">
        <f t="shared" ca="1" si="1885"/>
        <v>0.2014542618588861</v>
      </c>
      <c r="Q7062" t="str">
        <f t="shared" ca="1" si="1886"/>
        <v>Late</v>
      </c>
    </row>
    <row r="7063" spans="1:17" x14ac:dyDescent="0.3">
      <c r="A7063" t="str">
        <f t="shared" si="1870"/>
        <v>S07062</v>
      </c>
      <c r="B7063" t="str">
        <f t="shared" ca="1" si="1871"/>
        <v>Beta Imports</v>
      </c>
      <c r="C7063" t="str">
        <f t="shared" ca="1" si="1872"/>
        <v>UAE</v>
      </c>
      <c r="D7063" t="str">
        <f t="shared" ca="1" si="1873"/>
        <v>Rice</v>
      </c>
      <c r="E7063">
        <f t="shared" ca="1" si="1874"/>
        <v>268</v>
      </c>
      <c r="F7063" s="3">
        <f t="shared" ca="1" si="1875"/>
        <v>427</v>
      </c>
      <c r="G7063">
        <f t="shared" ca="1" si="1876"/>
        <v>114436</v>
      </c>
      <c r="H7063">
        <f t="shared" ca="1" si="1877"/>
        <v>57218</v>
      </c>
      <c r="I7063">
        <f t="shared" ca="1" si="1878"/>
        <v>10840</v>
      </c>
      <c r="J7063">
        <f t="shared" ca="1" si="1879"/>
        <v>1691</v>
      </c>
      <c r="K7063" s="1">
        <f t="shared" ca="1" si="1880"/>
        <v>45889</v>
      </c>
      <c r="L7063" s="1">
        <f t="shared" ca="1" si="1881"/>
        <v>45902</v>
      </c>
      <c r="M7063" s="1">
        <f t="shared" ca="1" si="1882"/>
        <v>45901</v>
      </c>
      <c r="N7063">
        <f t="shared" ca="1" si="1883"/>
        <v>69749</v>
      </c>
      <c r="O7063" s="3">
        <f t="shared" ca="1" si="1884"/>
        <v>44687</v>
      </c>
      <c r="P7063" s="2">
        <f t="shared" ca="1" si="1885"/>
        <v>0.39049774546471389</v>
      </c>
      <c r="Q7063" t="str">
        <f t="shared" ca="1" si="1886"/>
        <v>On Time</v>
      </c>
    </row>
    <row r="7064" spans="1:17" x14ac:dyDescent="0.3">
      <c r="A7064" t="str">
        <f t="shared" si="1870"/>
        <v>S07063</v>
      </c>
      <c r="B7064" t="str">
        <f t="shared" ca="1" si="1871"/>
        <v>Prime Wholesale</v>
      </c>
      <c r="C7064" t="str">
        <f t="shared" ca="1" si="1872"/>
        <v>Singapore</v>
      </c>
      <c r="D7064" t="str">
        <f t="shared" ca="1" si="1873"/>
        <v>Rice</v>
      </c>
      <c r="E7064">
        <f t="shared" ca="1" si="1874"/>
        <v>229</v>
      </c>
      <c r="F7064" s="3">
        <f t="shared" ca="1" si="1875"/>
        <v>218</v>
      </c>
      <c r="G7064">
        <f t="shared" ca="1" si="1876"/>
        <v>49922</v>
      </c>
      <c r="H7064">
        <f t="shared" ca="1" si="1877"/>
        <v>24461.78</v>
      </c>
      <c r="I7064">
        <f t="shared" ca="1" si="1878"/>
        <v>4677</v>
      </c>
      <c r="J7064">
        <f t="shared" ca="1" si="1879"/>
        <v>3508</v>
      </c>
      <c r="K7064" s="1">
        <f t="shared" ca="1" si="1880"/>
        <v>46092</v>
      </c>
      <c r="L7064" s="1">
        <f t="shared" ca="1" si="1881"/>
        <v>46104</v>
      </c>
      <c r="M7064" s="1">
        <f t="shared" ca="1" si="1882"/>
        <v>46102</v>
      </c>
      <c r="N7064">
        <f t="shared" ca="1" si="1883"/>
        <v>32646.78</v>
      </c>
      <c r="O7064" s="3">
        <f t="shared" ca="1" si="1884"/>
        <v>17275.22</v>
      </c>
      <c r="P7064" s="2">
        <f t="shared" ca="1" si="1885"/>
        <v>0.34604422899723569</v>
      </c>
      <c r="Q7064" t="str">
        <f t="shared" ca="1" si="1886"/>
        <v>On Time</v>
      </c>
    </row>
    <row r="7065" spans="1:17" x14ac:dyDescent="0.3">
      <c r="A7065" t="str">
        <f t="shared" si="1870"/>
        <v>S07064</v>
      </c>
      <c r="B7065" t="str">
        <f t="shared" ca="1" si="1871"/>
        <v>Alpha Traders</v>
      </c>
      <c r="C7065" t="str">
        <f t="shared" ca="1" si="1872"/>
        <v>Australia</v>
      </c>
      <c r="D7065" t="str">
        <f t="shared" ca="1" si="1873"/>
        <v>Pickles</v>
      </c>
      <c r="E7065">
        <f t="shared" ca="1" si="1874"/>
        <v>389</v>
      </c>
      <c r="F7065" s="3">
        <f t="shared" ca="1" si="1875"/>
        <v>686</v>
      </c>
      <c r="G7065">
        <f t="shared" ca="1" si="1876"/>
        <v>266854</v>
      </c>
      <c r="H7065">
        <f t="shared" ca="1" si="1877"/>
        <v>154775.32</v>
      </c>
      <c r="I7065">
        <f t="shared" ca="1" si="1878"/>
        <v>2263</v>
      </c>
      <c r="J7065">
        <f t="shared" ca="1" si="1879"/>
        <v>2972</v>
      </c>
      <c r="K7065" s="1">
        <f t="shared" ca="1" si="1880"/>
        <v>45987</v>
      </c>
      <c r="L7065" s="1">
        <f t="shared" ca="1" si="1881"/>
        <v>45998</v>
      </c>
      <c r="M7065" s="1">
        <f t="shared" ca="1" si="1882"/>
        <v>45996</v>
      </c>
      <c r="N7065">
        <f t="shared" ca="1" si="1883"/>
        <v>160010.32</v>
      </c>
      <c r="O7065" s="3">
        <f t="shared" ca="1" si="1884"/>
        <v>106843.68</v>
      </c>
      <c r="P7065" s="2">
        <f t="shared" ca="1" si="1885"/>
        <v>0.40038253127178153</v>
      </c>
      <c r="Q7065" t="str">
        <f t="shared" ca="1" si="1886"/>
        <v>On Time</v>
      </c>
    </row>
    <row r="7066" spans="1:17" x14ac:dyDescent="0.3">
      <c r="A7066" t="str">
        <f t="shared" si="1870"/>
        <v>S07065</v>
      </c>
      <c r="B7066" t="str">
        <f t="shared" ca="1" si="1871"/>
        <v>Alpha Traders</v>
      </c>
      <c r="C7066" t="str">
        <f t="shared" ca="1" si="1872"/>
        <v>Canada</v>
      </c>
      <c r="D7066" t="str">
        <f t="shared" ca="1" si="1873"/>
        <v>Spices</v>
      </c>
      <c r="E7066">
        <f t="shared" ca="1" si="1874"/>
        <v>73</v>
      </c>
      <c r="F7066" s="3">
        <f t="shared" ca="1" si="1875"/>
        <v>796</v>
      </c>
      <c r="G7066">
        <f t="shared" ca="1" si="1876"/>
        <v>58108</v>
      </c>
      <c r="H7066">
        <f t="shared" ca="1" si="1877"/>
        <v>33121.56</v>
      </c>
      <c r="I7066">
        <f t="shared" ca="1" si="1878"/>
        <v>10649</v>
      </c>
      <c r="J7066">
        <f t="shared" ca="1" si="1879"/>
        <v>3209</v>
      </c>
      <c r="K7066" s="1">
        <f t="shared" ca="1" si="1880"/>
        <v>45773</v>
      </c>
      <c r="L7066" s="1">
        <f t="shared" ca="1" si="1881"/>
        <v>45792</v>
      </c>
      <c r="M7066" s="1">
        <f t="shared" ca="1" si="1882"/>
        <v>45789</v>
      </c>
      <c r="N7066">
        <f t="shared" ca="1" si="1883"/>
        <v>46979.56</v>
      </c>
      <c r="O7066" s="3">
        <f t="shared" ca="1" si="1884"/>
        <v>11128.440000000002</v>
      </c>
      <c r="P7066" s="2">
        <f t="shared" ca="1" si="1885"/>
        <v>0.19151304467543198</v>
      </c>
      <c r="Q7066" t="str">
        <f t="shared" ca="1" si="1886"/>
        <v>On Time</v>
      </c>
    </row>
    <row r="7067" spans="1:17" x14ac:dyDescent="0.3">
      <c r="A7067" t="str">
        <f t="shared" si="1870"/>
        <v>S07066</v>
      </c>
      <c r="B7067" t="str">
        <f t="shared" ca="1" si="1871"/>
        <v>Beta Imports</v>
      </c>
      <c r="C7067" t="str">
        <f t="shared" ca="1" si="1872"/>
        <v>Australia</v>
      </c>
      <c r="D7067" t="str">
        <f t="shared" ca="1" si="1873"/>
        <v>Pickles</v>
      </c>
      <c r="E7067">
        <f t="shared" ca="1" si="1874"/>
        <v>378</v>
      </c>
      <c r="F7067" s="3">
        <f t="shared" ca="1" si="1875"/>
        <v>347</v>
      </c>
      <c r="G7067">
        <f t="shared" ca="1" si="1876"/>
        <v>131166</v>
      </c>
      <c r="H7067">
        <f t="shared" ca="1" si="1877"/>
        <v>59024.7</v>
      </c>
      <c r="I7067">
        <f t="shared" ca="1" si="1878"/>
        <v>7274</v>
      </c>
      <c r="J7067">
        <f t="shared" ca="1" si="1879"/>
        <v>2181</v>
      </c>
      <c r="K7067" s="1">
        <f t="shared" ca="1" si="1880"/>
        <v>46174</v>
      </c>
      <c r="L7067" s="1">
        <f t="shared" ca="1" si="1881"/>
        <v>46183</v>
      </c>
      <c r="M7067" s="1">
        <f t="shared" ca="1" si="1882"/>
        <v>46188</v>
      </c>
      <c r="N7067">
        <f t="shared" ca="1" si="1883"/>
        <v>68479.7</v>
      </c>
      <c r="O7067" s="3">
        <f t="shared" ca="1" si="1884"/>
        <v>62686.3</v>
      </c>
      <c r="P7067" s="2">
        <f t="shared" ca="1" si="1885"/>
        <v>0.47791577085525216</v>
      </c>
      <c r="Q7067" t="str">
        <f t="shared" ca="1" si="1886"/>
        <v>Late</v>
      </c>
    </row>
    <row r="7068" spans="1:17" x14ac:dyDescent="0.3">
      <c r="A7068" t="str">
        <f t="shared" si="1870"/>
        <v>S07067</v>
      </c>
      <c r="B7068" t="str">
        <f t="shared" ca="1" si="1871"/>
        <v>Global Foods</v>
      </c>
      <c r="C7068" t="str">
        <f t="shared" ca="1" si="1872"/>
        <v>UAE</v>
      </c>
      <c r="D7068" t="str">
        <f t="shared" ca="1" si="1873"/>
        <v>Sauces</v>
      </c>
      <c r="E7068">
        <f t="shared" ca="1" si="1874"/>
        <v>119</v>
      </c>
      <c r="F7068" s="3">
        <f t="shared" ca="1" si="1875"/>
        <v>665</v>
      </c>
      <c r="G7068">
        <f t="shared" ca="1" si="1876"/>
        <v>79135</v>
      </c>
      <c r="H7068">
        <f t="shared" ca="1" si="1877"/>
        <v>55394.5</v>
      </c>
      <c r="I7068">
        <f t="shared" ca="1" si="1878"/>
        <v>10051</v>
      </c>
      <c r="J7068">
        <f t="shared" ca="1" si="1879"/>
        <v>1539</v>
      </c>
      <c r="K7068" s="1">
        <f t="shared" ca="1" si="1880"/>
        <v>45814</v>
      </c>
      <c r="L7068" s="1">
        <f t="shared" ca="1" si="1881"/>
        <v>45834</v>
      </c>
      <c r="M7068" s="1">
        <f t="shared" ca="1" si="1882"/>
        <v>45840</v>
      </c>
      <c r="N7068">
        <f t="shared" ca="1" si="1883"/>
        <v>66984.5</v>
      </c>
      <c r="O7068" s="3">
        <f t="shared" ca="1" si="1884"/>
        <v>12150.5</v>
      </c>
      <c r="P7068" s="2">
        <f t="shared" ca="1" si="1885"/>
        <v>0.15354141656662665</v>
      </c>
      <c r="Q7068" t="str">
        <f t="shared" ca="1" si="1886"/>
        <v>Late</v>
      </c>
    </row>
    <row r="7069" spans="1:17" x14ac:dyDescent="0.3">
      <c r="A7069" t="str">
        <f t="shared" si="1870"/>
        <v>S07068</v>
      </c>
      <c r="B7069" t="str">
        <f t="shared" ca="1" si="1871"/>
        <v>Beta Imports</v>
      </c>
      <c r="C7069" t="str">
        <f t="shared" ca="1" si="1872"/>
        <v>Australia</v>
      </c>
      <c r="D7069" t="str">
        <f t="shared" ca="1" si="1873"/>
        <v>Rice</v>
      </c>
      <c r="E7069">
        <f t="shared" ca="1" si="1874"/>
        <v>291</v>
      </c>
      <c r="F7069" s="3">
        <f t="shared" ca="1" si="1875"/>
        <v>378</v>
      </c>
      <c r="G7069">
        <f t="shared" ca="1" si="1876"/>
        <v>109998</v>
      </c>
      <c r="H7069">
        <f t="shared" ca="1" si="1877"/>
        <v>78098.58</v>
      </c>
      <c r="I7069">
        <f t="shared" ca="1" si="1878"/>
        <v>6763</v>
      </c>
      <c r="J7069">
        <f t="shared" ca="1" si="1879"/>
        <v>2100</v>
      </c>
      <c r="K7069" s="1">
        <f t="shared" ca="1" si="1880"/>
        <v>45870</v>
      </c>
      <c r="L7069" s="1">
        <f t="shared" ca="1" si="1881"/>
        <v>45888</v>
      </c>
      <c r="M7069" s="1">
        <f t="shared" ca="1" si="1882"/>
        <v>45892</v>
      </c>
      <c r="N7069">
        <f t="shared" ca="1" si="1883"/>
        <v>86961.58</v>
      </c>
      <c r="O7069" s="3">
        <f t="shared" ca="1" si="1884"/>
        <v>23036.42</v>
      </c>
      <c r="P7069" s="2">
        <f t="shared" ca="1" si="1885"/>
        <v>0.20942580774195893</v>
      </c>
      <c r="Q7069" t="str">
        <f t="shared" ca="1" si="1886"/>
        <v>Late</v>
      </c>
    </row>
    <row r="7070" spans="1:17" x14ac:dyDescent="0.3">
      <c r="A7070" t="str">
        <f t="shared" si="1870"/>
        <v>S07069</v>
      </c>
      <c r="B7070" t="str">
        <f t="shared" ca="1" si="1871"/>
        <v>Global Foods</v>
      </c>
      <c r="C7070" t="str">
        <f t="shared" ca="1" si="1872"/>
        <v>UAE</v>
      </c>
      <c r="D7070" t="str">
        <f t="shared" ca="1" si="1873"/>
        <v>Pickles</v>
      </c>
      <c r="E7070">
        <f t="shared" ca="1" si="1874"/>
        <v>303</v>
      </c>
      <c r="F7070" s="3">
        <f t="shared" ca="1" si="1875"/>
        <v>131</v>
      </c>
      <c r="G7070">
        <f t="shared" ca="1" si="1876"/>
        <v>39693</v>
      </c>
      <c r="H7070">
        <f t="shared" ca="1" si="1877"/>
        <v>27785.1</v>
      </c>
      <c r="I7070">
        <f t="shared" ca="1" si="1878"/>
        <v>7444</v>
      </c>
      <c r="J7070">
        <f t="shared" ca="1" si="1879"/>
        <v>3350</v>
      </c>
      <c r="K7070" s="1">
        <f t="shared" ca="1" si="1880"/>
        <v>46387</v>
      </c>
      <c r="L7070" s="1">
        <f t="shared" ca="1" si="1881"/>
        <v>46399</v>
      </c>
      <c r="M7070" s="1">
        <f t="shared" ca="1" si="1882"/>
        <v>46404</v>
      </c>
      <c r="N7070">
        <f t="shared" ca="1" si="1883"/>
        <v>38579.1</v>
      </c>
      <c r="O7070" s="3">
        <f t="shared" ca="1" si="1884"/>
        <v>1113.9000000000015</v>
      </c>
      <c r="P7070" s="2">
        <f t="shared" ca="1" si="1885"/>
        <v>2.8062882624140313E-2</v>
      </c>
      <c r="Q7070" t="str">
        <f t="shared" ca="1" si="1886"/>
        <v>Late</v>
      </c>
    </row>
    <row r="7071" spans="1:17" x14ac:dyDescent="0.3">
      <c r="A7071" t="str">
        <f t="shared" si="1870"/>
        <v>S07070</v>
      </c>
      <c r="B7071" t="str">
        <f t="shared" ca="1" si="1871"/>
        <v>Oceanic Exports</v>
      </c>
      <c r="C7071" t="str">
        <f t="shared" ca="1" si="1872"/>
        <v>UK</v>
      </c>
      <c r="D7071" t="str">
        <f t="shared" ca="1" si="1873"/>
        <v>Tea</v>
      </c>
      <c r="E7071">
        <f t="shared" ca="1" si="1874"/>
        <v>392</v>
      </c>
      <c r="F7071" s="3">
        <f t="shared" ca="1" si="1875"/>
        <v>376</v>
      </c>
      <c r="G7071">
        <f t="shared" ca="1" si="1876"/>
        <v>147392</v>
      </c>
      <c r="H7071">
        <f t="shared" ca="1" si="1877"/>
        <v>107596.16</v>
      </c>
      <c r="I7071">
        <f t="shared" ca="1" si="1878"/>
        <v>4214</v>
      </c>
      <c r="J7071">
        <f t="shared" ca="1" si="1879"/>
        <v>2936</v>
      </c>
      <c r="K7071" s="1">
        <f t="shared" ca="1" si="1880"/>
        <v>46332</v>
      </c>
      <c r="L7071" s="1">
        <f t="shared" ca="1" si="1881"/>
        <v>46343</v>
      </c>
      <c r="M7071" s="1">
        <f t="shared" ca="1" si="1882"/>
        <v>46344</v>
      </c>
      <c r="N7071">
        <f t="shared" ca="1" si="1883"/>
        <v>114746.16</v>
      </c>
      <c r="O7071" s="3">
        <f t="shared" ca="1" si="1884"/>
        <v>32645.839999999997</v>
      </c>
      <c r="P7071" s="2">
        <f t="shared" ca="1" si="1885"/>
        <v>0.22148990447242725</v>
      </c>
      <c r="Q7071" t="str">
        <f t="shared" ca="1" si="1886"/>
        <v>Late</v>
      </c>
    </row>
    <row r="7072" spans="1:17" x14ac:dyDescent="0.3">
      <c r="A7072" t="str">
        <f t="shared" si="1870"/>
        <v>S07071</v>
      </c>
      <c r="B7072" t="str">
        <f t="shared" ca="1" si="1871"/>
        <v>Beta Imports</v>
      </c>
      <c r="C7072" t="str">
        <f t="shared" ca="1" si="1872"/>
        <v>Australia</v>
      </c>
      <c r="D7072" t="str">
        <f t="shared" ca="1" si="1873"/>
        <v>Spices</v>
      </c>
      <c r="E7072">
        <f t="shared" ca="1" si="1874"/>
        <v>172</v>
      </c>
      <c r="F7072" s="3">
        <f t="shared" ca="1" si="1875"/>
        <v>780</v>
      </c>
      <c r="G7072">
        <f t="shared" ca="1" si="1876"/>
        <v>134160</v>
      </c>
      <c r="H7072">
        <f t="shared" ca="1" si="1877"/>
        <v>91228.800000000003</v>
      </c>
      <c r="I7072">
        <f t="shared" ca="1" si="1878"/>
        <v>2159</v>
      </c>
      <c r="J7072">
        <f t="shared" ca="1" si="1879"/>
        <v>1301</v>
      </c>
      <c r="K7072" s="1">
        <f t="shared" ca="1" si="1880"/>
        <v>46064</v>
      </c>
      <c r="L7072" s="1">
        <f t="shared" ca="1" si="1881"/>
        <v>46078</v>
      </c>
      <c r="M7072" s="1">
        <f t="shared" ca="1" si="1882"/>
        <v>46081</v>
      </c>
      <c r="N7072">
        <f t="shared" ca="1" si="1883"/>
        <v>94688.8</v>
      </c>
      <c r="O7072" s="3">
        <f t="shared" ca="1" si="1884"/>
        <v>39471.199999999997</v>
      </c>
      <c r="P7072" s="2">
        <f t="shared" ca="1" si="1885"/>
        <v>0.29420989862850327</v>
      </c>
      <c r="Q7072" t="str">
        <f t="shared" ca="1" si="1886"/>
        <v>Late</v>
      </c>
    </row>
    <row r="7073" spans="1:17" x14ac:dyDescent="0.3">
      <c r="A7073" t="str">
        <f t="shared" si="1870"/>
        <v>S07072</v>
      </c>
      <c r="B7073" t="str">
        <f t="shared" ca="1" si="1871"/>
        <v>Global Foods</v>
      </c>
      <c r="C7073" t="str">
        <f t="shared" ca="1" si="1872"/>
        <v>UAE</v>
      </c>
      <c r="D7073" t="str">
        <f t="shared" ca="1" si="1873"/>
        <v>Rice</v>
      </c>
      <c r="E7073">
        <f t="shared" ca="1" si="1874"/>
        <v>85</v>
      </c>
      <c r="F7073" s="3">
        <f t="shared" ca="1" si="1875"/>
        <v>249</v>
      </c>
      <c r="G7073">
        <f t="shared" ca="1" si="1876"/>
        <v>21165</v>
      </c>
      <c r="H7073">
        <f t="shared" ca="1" si="1877"/>
        <v>10370.85</v>
      </c>
      <c r="I7073">
        <f t="shared" ca="1" si="1878"/>
        <v>9704</v>
      </c>
      <c r="J7073">
        <f t="shared" ca="1" si="1879"/>
        <v>3741</v>
      </c>
      <c r="K7073" s="1">
        <f t="shared" ca="1" si="1880"/>
        <v>46090</v>
      </c>
      <c r="L7073" s="1">
        <f t="shared" ca="1" si="1881"/>
        <v>46110</v>
      </c>
      <c r="M7073" s="1">
        <f t="shared" ca="1" si="1882"/>
        <v>46113</v>
      </c>
      <c r="N7073">
        <f t="shared" ca="1" si="1883"/>
        <v>23815.85</v>
      </c>
      <c r="O7073" s="3">
        <f t="shared" ca="1" si="1884"/>
        <v>-2650.8499999999985</v>
      </c>
      <c r="P7073" s="2">
        <f t="shared" ca="1" si="1885"/>
        <v>-0.12524686983227018</v>
      </c>
      <c r="Q7073" t="str">
        <f t="shared" ca="1" si="1886"/>
        <v>Late</v>
      </c>
    </row>
    <row r="7074" spans="1:17" x14ac:dyDescent="0.3">
      <c r="A7074" t="str">
        <f t="shared" si="1870"/>
        <v>S07073</v>
      </c>
      <c r="B7074" t="str">
        <f t="shared" ca="1" si="1871"/>
        <v>Prime Wholesale</v>
      </c>
      <c r="C7074" t="str">
        <f t="shared" ca="1" si="1872"/>
        <v>UK</v>
      </c>
      <c r="D7074" t="str">
        <f t="shared" ca="1" si="1873"/>
        <v>Tea</v>
      </c>
      <c r="E7074">
        <f t="shared" ca="1" si="1874"/>
        <v>236</v>
      </c>
      <c r="F7074" s="3">
        <f t="shared" ca="1" si="1875"/>
        <v>271</v>
      </c>
      <c r="G7074">
        <f t="shared" ca="1" si="1876"/>
        <v>63956</v>
      </c>
      <c r="H7074">
        <f t="shared" ca="1" si="1877"/>
        <v>42850.52</v>
      </c>
      <c r="I7074">
        <f t="shared" ca="1" si="1878"/>
        <v>6507</v>
      </c>
      <c r="J7074">
        <f t="shared" ca="1" si="1879"/>
        <v>877</v>
      </c>
      <c r="K7074" s="1">
        <f t="shared" ca="1" si="1880"/>
        <v>45835</v>
      </c>
      <c r="L7074" s="1">
        <f t="shared" ca="1" si="1881"/>
        <v>45851</v>
      </c>
      <c r="M7074" s="1">
        <f t="shared" ca="1" si="1882"/>
        <v>45848</v>
      </c>
      <c r="N7074">
        <f t="shared" ca="1" si="1883"/>
        <v>50234.52</v>
      </c>
      <c r="O7074" s="3">
        <f t="shared" ca="1" si="1884"/>
        <v>13721.480000000003</v>
      </c>
      <c r="P7074" s="2">
        <f t="shared" ca="1" si="1885"/>
        <v>0.21454562511726818</v>
      </c>
      <c r="Q7074" t="str">
        <f t="shared" ca="1" si="1886"/>
        <v>On Time</v>
      </c>
    </row>
    <row r="7075" spans="1:17" x14ac:dyDescent="0.3">
      <c r="A7075" t="str">
        <f t="shared" si="1870"/>
        <v>S07074</v>
      </c>
      <c r="B7075" t="str">
        <f t="shared" ca="1" si="1871"/>
        <v>Global Foods</v>
      </c>
      <c r="C7075" t="str">
        <f t="shared" ca="1" si="1872"/>
        <v>Singapore</v>
      </c>
      <c r="D7075" t="str">
        <f t="shared" ca="1" si="1873"/>
        <v>Spices</v>
      </c>
      <c r="E7075">
        <f t="shared" ca="1" si="1874"/>
        <v>181</v>
      </c>
      <c r="F7075" s="3">
        <f t="shared" ca="1" si="1875"/>
        <v>337</v>
      </c>
      <c r="G7075">
        <f t="shared" ca="1" si="1876"/>
        <v>60997</v>
      </c>
      <c r="H7075">
        <f t="shared" ca="1" si="1877"/>
        <v>31108.47</v>
      </c>
      <c r="I7075">
        <f t="shared" ca="1" si="1878"/>
        <v>9370</v>
      </c>
      <c r="J7075">
        <f t="shared" ca="1" si="1879"/>
        <v>956</v>
      </c>
      <c r="K7075" s="1">
        <f t="shared" ca="1" si="1880"/>
        <v>45978</v>
      </c>
      <c r="L7075" s="1">
        <f t="shared" ca="1" si="1881"/>
        <v>45989</v>
      </c>
      <c r="M7075" s="1">
        <f t="shared" ca="1" si="1882"/>
        <v>45991</v>
      </c>
      <c r="N7075">
        <f t="shared" ca="1" si="1883"/>
        <v>41434.47</v>
      </c>
      <c r="O7075" s="3">
        <f t="shared" ca="1" si="1884"/>
        <v>19562.53</v>
      </c>
      <c r="P7075" s="2">
        <f t="shared" ca="1" si="1885"/>
        <v>0.32071298588455166</v>
      </c>
      <c r="Q7075" t="str">
        <f t="shared" ca="1" si="1886"/>
        <v>Late</v>
      </c>
    </row>
    <row r="7076" spans="1:17" x14ac:dyDescent="0.3">
      <c r="A7076" t="str">
        <f t="shared" si="1870"/>
        <v>S07075</v>
      </c>
      <c r="B7076" t="str">
        <f t="shared" ca="1" si="1871"/>
        <v>Beta Imports</v>
      </c>
      <c r="C7076" t="str">
        <f t="shared" ca="1" si="1872"/>
        <v>Canada</v>
      </c>
      <c r="D7076" t="str">
        <f t="shared" ca="1" si="1873"/>
        <v>Sauces</v>
      </c>
      <c r="E7076">
        <f t="shared" ca="1" si="1874"/>
        <v>190</v>
      </c>
      <c r="F7076" s="3">
        <f t="shared" ca="1" si="1875"/>
        <v>168</v>
      </c>
      <c r="G7076">
        <f t="shared" ca="1" si="1876"/>
        <v>31920</v>
      </c>
      <c r="H7076">
        <f t="shared" ca="1" si="1877"/>
        <v>15640.8</v>
      </c>
      <c r="I7076">
        <f t="shared" ca="1" si="1878"/>
        <v>4815</v>
      </c>
      <c r="J7076">
        <f t="shared" ca="1" si="1879"/>
        <v>838</v>
      </c>
      <c r="K7076" s="1">
        <f t="shared" ca="1" si="1880"/>
        <v>45973</v>
      </c>
      <c r="L7076" s="1">
        <f t="shared" ca="1" si="1881"/>
        <v>45993</v>
      </c>
      <c r="M7076" s="1">
        <f t="shared" ca="1" si="1882"/>
        <v>45993</v>
      </c>
      <c r="N7076">
        <f t="shared" ca="1" si="1883"/>
        <v>21293.8</v>
      </c>
      <c r="O7076" s="3">
        <f t="shared" ca="1" si="1884"/>
        <v>10626.2</v>
      </c>
      <c r="P7076" s="2">
        <f t="shared" ca="1" si="1885"/>
        <v>0.3329010025062657</v>
      </c>
      <c r="Q7076" t="str">
        <f t="shared" ca="1" si="1886"/>
        <v>On Time</v>
      </c>
    </row>
    <row r="7077" spans="1:17" x14ac:dyDescent="0.3">
      <c r="A7077" t="str">
        <f t="shared" si="1870"/>
        <v>S07076</v>
      </c>
      <c r="B7077" t="str">
        <f t="shared" ca="1" si="1871"/>
        <v>Alpha Traders</v>
      </c>
      <c r="C7077" t="str">
        <f t="shared" ca="1" si="1872"/>
        <v>Australia</v>
      </c>
      <c r="D7077" t="str">
        <f t="shared" ca="1" si="1873"/>
        <v>Sauces</v>
      </c>
      <c r="E7077">
        <f t="shared" ca="1" si="1874"/>
        <v>279</v>
      </c>
      <c r="F7077" s="3">
        <f t="shared" ca="1" si="1875"/>
        <v>692</v>
      </c>
      <c r="G7077">
        <f t="shared" ca="1" si="1876"/>
        <v>193068</v>
      </c>
      <c r="H7077">
        <f t="shared" ca="1" si="1877"/>
        <v>86880.6</v>
      </c>
      <c r="I7077">
        <f t="shared" ca="1" si="1878"/>
        <v>4957</v>
      </c>
      <c r="J7077">
        <f t="shared" ca="1" si="1879"/>
        <v>2226</v>
      </c>
      <c r="K7077" s="1">
        <f t="shared" ca="1" si="1880"/>
        <v>45941</v>
      </c>
      <c r="L7077" s="1">
        <f t="shared" ca="1" si="1881"/>
        <v>45959</v>
      </c>
      <c r="M7077" s="1">
        <f t="shared" ca="1" si="1882"/>
        <v>45963</v>
      </c>
      <c r="N7077">
        <f t="shared" ca="1" si="1883"/>
        <v>94063.6</v>
      </c>
      <c r="O7077" s="3">
        <f t="shared" ca="1" si="1884"/>
        <v>99004.4</v>
      </c>
      <c r="P7077" s="2">
        <f t="shared" ca="1" si="1885"/>
        <v>0.51279549174384154</v>
      </c>
      <c r="Q7077" t="str">
        <f t="shared" ca="1" si="1886"/>
        <v>Late</v>
      </c>
    </row>
    <row r="7078" spans="1:17" x14ac:dyDescent="0.3">
      <c r="A7078" t="str">
        <f t="shared" si="1870"/>
        <v>S07077</v>
      </c>
      <c r="B7078" t="str">
        <f t="shared" ca="1" si="1871"/>
        <v>Oceanic Exports</v>
      </c>
      <c r="C7078" t="str">
        <f t="shared" ca="1" si="1872"/>
        <v>UAE</v>
      </c>
      <c r="D7078" t="str">
        <f t="shared" ca="1" si="1873"/>
        <v>Tea</v>
      </c>
      <c r="E7078">
        <f t="shared" ca="1" si="1874"/>
        <v>156</v>
      </c>
      <c r="F7078" s="3">
        <f t="shared" ca="1" si="1875"/>
        <v>335</v>
      </c>
      <c r="G7078">
        <f t="shared" ca="1" si="1876"/>
        <v>52260</v>
      </c>
      <c r="H7078">
        <f t="shared" ca="1" si="1877"/>
        <v>29265.599999999999</v>
      </c>
      <c r="I7078">
        <f t="shared" ca="1" si="1878"/>
        <v>11321</v>
      </c>
      <c r="J7078">
        <f t="shared" ca="1" si="1879"/>
        <v>3834</v>
      </c>
      <c r="K7078" s="1">
        <f t="shared" ca="1" si="1880"/>
        <v>46098</v>
      </c>
      <c r="L7078" s="1">
        <f t="shared" ca="1" si="1881"/>
        <v>46116</v>
      </c>
      <c r="M7078" s="1">
        <f t="shared" ca="1" si="1882"/>
        <v>46117</v>
      </c>
      <c r="N7078">
        <f t="shared" ca="1" si="1883"/>
        <v>44420.6</v>
      </c>
      <c r="O7078" s="3">
        <f t="shared" ca="1" si="1884"/>
        <v>7839.4000000000015</v>
      </c>
      <c r="P7078" s="2">
        <f t="shared" ca="1" si="1885"/>
        <v>0.15000765403750482</v>
      </c>
      <c r="Q7078" t="str">
        <f t="shared" ca="1" si="1886"/>
        <v>Late</v>
      </c>
    </row>
    <row r="7079" spans="1:17" x14ac:dyDescent="0.3">
      <c r="A7079" t="str">
        <f t="shared" si="1870"/>
        <v>S07078</v>
      </c>
      <c r="B7079" t="str">
        <f t="shared" ca="1" si="1871"/>
        <v>Global Foods</v>
      </c>
      <c r="C7079" t="str">
        <f t="shared" ca="1" si="1872"/>
        <v>Singapore</v>
      </c>
      <c r="D7079" t="str">
        <f t="shared" ca="1" si="1873"/>
        <v>Spices</v>
      </c>
      <c r="E7079">
        <f t="shared" ca="1" si="1874"/>
        <v>315</v>
      </c>
      <c r="F7079" s="3">
        <f t="shared" ca="1" si="1875"/>
        <v>274</v>
      </c>
      <c r="G7079">
        <f t="shared" ca="1" si="1876"/>
        <v>86310</v>
      </c>
      <c r="H7079">
        <f t="shared" ca="1" si="1877"/>
        <v>50922.9</v>
      </c>
      <c r="I7079">
        <f t="shared" ca="1" si="1878"/>
        <v>3164</v>
      </c>
      <c r="J7079">
        <f t="shared" ca="1" si="1879"/>
        <v>1071</v>
      </c>
      <c r="K7079" s="1">
        <f t="shared" ca="1" si="1880"/>
        <v>46288</v>
      </c>
      <c r="L7079" s="1">
        <f t="shared" ca="1" si="1881"/>
        <v>46301</v>
      </c>
      <c r="M7079" s="1">
        <f t="shared" ca="1" si="1882"/>
        <v>46301</v>
      </c>
      <c r="N7079">
        <f t="shared" ca="1" si="1883"/>
        <v>55157.9</v>
      </c>
      <c r="O7079" s="3">
        <f t="shared" ca="1" si="1884"/>
        <v>31152.1</v>
      </c>
      <c r="P7079" s="2">
        <f t="shared" ca="1" si="1885"/>
        <v>0.36093268450932681</v>
      </c>
      <c r="Q7079" t="str">
        <f t="shared" ca="1" si="1886"/>
        <v>On Time</v>
      </c>
    </row>
    <row r="7080" spans="1:17" x14ac:dyDescent="0.3">
      <c r="A7080" t="str">
        <f t="shared" si="1870"/>
        <v>S07079</v>
      </c>
      <c r="B7080" t="str">
        <f t="shared" ca="1" si="1871"/>
        <v>Global Foods</v>
      </c>
      <c r="C7080" t="str">
        <f t="shared" ca="1" si="1872"/>
        <v>UAE</v>
      </c>
      <c r="D7080" t="str">
        <f t="shared" ca="1" si="1873"/>
        <v>Tea</v>
      </c>
      <c r="E7080">
        <f t="shared" ca="1" si="1874"/>
        <v>219</v>
      </c>
      <c r="F7080" s="3">
        <f t="shared" ca="1" si="1875"/>
        <v>633</v>
      </c>
      <c r="G7080">
        <f t="shared" ca="1" si="1876"/>
        <v>138627</v>
      </c>
      <c r="H7080">
        <f t="shared" ca="1" si="1877"/>
        <v>76244.850000000006</v>
      </c>
      <c r="I7080">
        <f t="shared" ca="1" si="1878"/>
        <v>4097</v>
      </c>
      <c r="J7080">
        <f t="shared" ca="1" si="1879"/>
        <v>3085</v>
      </c>
      <c r="K7080" s="1">
        <f t="shared" ca="1" si="1880"/>
        <v>45812</v>
      </c>
      <c r="L7080" s="1">
        <f t="shared" ca="1" si="1881"/>
        <v>45830</v>
      </c>
      <c r="M7080" s="1">
        <f t="shared" ca="1" si="1882"/>
        <v>45828</v>
      </c>
      <c r="N7080">
        <f t="shared" ca="1" si="1883"/>
        <v>83426.850000000006</v>
      </c>
      <c r="O7080" s="3">
        <f t="shared" ca="1" si="1884"/>
        <v>55200.149999999994</v>
      </c>
      <c r="P7080" s="2">
        <f t="shared" ca="1" si="1885"/>
        <v>0.39819191066675319</v>
      </c>
      <c r="Q7080" t="str">
        <f t="shared" ca="1" si="1886"/>
        <v>On Time</v>
      </c>
    </row>
    <row r="7081" spans="1:17" x14ac:dyDescent="0.3">
      <c r="A7081" t="str">
        <f t="shared" si="1870"/>
        <v>S07080</v>
      </c>
      <c r="B7081" t="str">
        <f t="shared" ca="1" si="1871"/>
        <v>Global Foods</v>
      </c>
      <c r="C7081" t="str">
        <f t="shared" ca="1" si="1872"/>
        <v>Singapore</v>
      </c>
      <c r="D7081" t="str">
        <f t="shared" ca="1" si="1873"/>
        <v>Sauces</v>
      </c>
      <c r="E7081">
        <f t="shared" ca="1" si="1874"/>
        <v>345</v>
      </c>
      <c r="F7081" s="3">
        <f t="shared" ca="1" si="1875"/>
        <v>620</v>
      </c>
      <c r="G7081">
        <f t="shared" ca="1" si="1876"/>
        <v>213900</v>
      </c>
      <c r="H7081">
        <f t="shared" ca="1" si="1877"/>
        <v>154008</v>
      </c>
      <c r="I7081">
        <f t="shared" ca="1" si="1878"/>
        <v>10734</v>
      </c>
      <c r="J7081">
        <f t="shared" ca="1" si="1879"/>
        <v>1338</v>
      </c>
      <c r="K7081" s="1">
        <f t="shared" ca="1" si="1880"/>
        <v>46010</v>
      </c>
      <c r="L7081" s="1">
        <f t="shared" ca="1" si="1881"/>
        <v>46023</v>
      </c>
      <c r="M7081" s="1">
        <f t="shared" ca="1" si="1882"/>
        <v>46022</v>
      </c>
      <c r="N7081">
        <f t="shared" ca="1" si="1883"/>
        <v>166080</v>
      </c>
      <c r="O7081" s="3">
        <f t="shared" ca="1" si="1884"/>
        <v>47820</v>
      </c>
      <c r="P7081" s="2">
        <f t="shared" ca="1" si="1885"/>
        <v>0.22356241234221599</v>
      </c>
      <c r="Q7081" t="str">
        <f t="shared" ca="1" si="1886"/>
        <v>On Time</v>
      </c>
    </row>
    <row r="7082" spans="1:17" x14ac:dyDescent="0.3">
      <c r="A7082" t="str">
        <f t="shared" si="1870"/>
        <v>S07081</v>
      </c>
      <c r="B7082" t="str">
        <f t="shared" ca="1" si="1871"/>
        <v>Prime Wholesale</v>
      </c>
      <c r="C7082" t="str">
        <f t="shared" ca="1" si="1872"/>
        <v>UK</v>
      </c>
      <c r="D7082" t="str">
        <f t="shared" ca="1" si="1873"/>
        <v>Rice</v>
      </c>
      <c r="E7082">
        <f t="shared" ca="1" si="1874"/>
        <v>337</v>
      </c>
      <c r="F7082" s="3">
        <f t="shared" ca="1" si="1875"/>
        <v>699</v>
      </c>
      <c r="G7082">
        <f t="shared" ca="1" si="1876"/>
        <v>235563</v>
      </c>
      <c r="H7082">
        <f t="shared" ca="1" si="1877"/>
        <v>120137.13</v>
      </c>
      <c r="I7082">
        <f t="shared" ca="1" si="1878"/>
        <v>8309</v>
      </c>
      <c r="J7082">
        <f t="shared" ca="1" si="1879"/>
        <v>1507</v>
      </c>
      <c r="K7082" s="1">
        <f t="shared" ca="1" si="1880"/>
        <v>45980</v>
      </c>
      <c r="L7082" s="1">
        <f t="shared" ca="1" si="1881"/>
        <v>45990</v>
      </c>
      <c r="M7082" s="1">
        <f t="shared" ca="1" si="1882"/>
        <v>45996</v>
      </c>
      <c r="N7082">
        <f t="shared" ca="1" si="1883"/>
        <v>129953.13</v>
      </c>
      <c r="O7082" s="3">
        <f t="shared" ca="1" si="1884"/>
        <v>105609.87</v>
      </c>
      <c r="P7082" s="2">
        <f t="shared" ca="1" si="1885"/>
        <v>0.4483296188280842</v>
      </c>
      <c r="Q7082" t="str">
        <f t="shared" ca="1" si="1886"/>
        <v>Late</v>
      </c>
    </row>
    <row r="7083" spans="1:17" x14ac:dyDescent="0.3">
      <c r="A7083" t="str">
        <f t="shared" si="1870"/>
        <v>S07082</v>
      </c>
      <c r="B7083" t="str">
        <f t="shared" ca="1" si="1871"/>
        <v>Alpha Traders</v>
      </c>
      <c r="C7083" t="str">
        <f t="shared" ca="1" si="1872"/>
        <v>Canada</v>
      </c>
      <c r="D7083" t="str">
        <f t="shared" ca="1" si="1873"/>
        <v>Pickles</v>
      </c>
      <c r="E7083">
        <f t="shared" ca="1" si="1874"/>
        <v>429</v>
      </c>
      <c r="F7083" s="3">
        <f t="shared" ca="1" si="1875"/>
        <v>699</v>
      </c>
      <c r="G7083">
        <f t="shared" ca="1" si="1876"/>
        <v>299871</v>
      </c>
      <c r="H7083">
        <f t="shared" ca="1" si="1877"/>
        <v>188918.73</v>
      </c>
      <c r="I7083">
        <f t="shared" ca="1" si="1878"/>
        <v>8597</v>
      </c>
      <c r="J7083">
        <f t="shared" ca="1" si="1879"/>
        <v>976</v>
      </c>
      <c r="K7083" s="1">
        <f t="shared" ca="1" si="1880"/>
        <v>46207</v>
      </c>
      <c r="L7083" s="1">
        <f t="shared" ca="1" si="1881"/>
        <v>46224</v>
      </c>
      <c r="M7083" s="1">
        <f t="shared" ca="1" si="1882"/>
        <v>46227</v>
      </c>
      <c r="N7083">
        <f t="shared" ca="1" si="1883"/>
        <v>198491.73</v>
      </c>
      <c r="O7083" s="3">
        <f t="shared" ca="1" si="1884"/>
        <v>101379.26999999999</v>
      </c>
      <c r="P7083" s="2">
        <f t="shared" ca="1" si="1885"/>
        <v>0.33807627279730279</v>
      </c>
      <c r="Q7083" t="str">
        <f t="shared" ca="1" si="1886"/>
        <v>Late</v>
      </c>
    </row>
    <row r="7084" spans="1:17" x14ac:dyDescent="0.3">
      <c r="A7084" t="str">
        <f t="shared" si="1870"/>
        <v>S07083</v>
      </c>
      <c r="B7084" t="str">
        <f t="shared" ca="1" si="1871"/>
        <v>Prime Wholesale</v>
      </c>
      <c r="C7084" t="str">
        <f t="shared" ca="1" si="1872"/>
        <v>Canada</v>
      </c>
      <c r="D7084" t="str">
        <f t="shared" ca="1" si="1873"/>
        <v>Spices</v>
      </c>
      <c r="E7084">
        <f t="shared" ca="1" si="1874"/>
        <v>135</v>
      </c>
      <c r="F7084" s="3">
        <f t="shared" ca="1" si="1875"/>
        <v>678</v>
      </c>
      <c r="G7084">
        <f t="shared" ca="1" si="1876"/>
        <v>91530</v>
      </c>
      <c r="H7084">
        <f t="shared" ca="1" si="1877"/>
        <v>68647.5</v>
      </c>
      <c r="I7084">
        <f t="shared" ca="1" si="1878"/>
        <v>2414</v>
      </c>
      <c r="J7084">
        <f t="shared" ca="1" si="1879"/>
        <v>3682</v>
      </c>
      <c r="K7084" s="1">
        <f t="shared" ca="1" si="1880"/>
        <v>45754</v>
      </c>
      <c r="L7084" s="1">
        <f t="shared" ca="1" si="1881"/>
        <v>45771</v>
      </c>
      <c r="M7084" s="1">
        <f t="shared" ca="1" si="1882"/>
        <v>45776</v>
      </c>
      <c r="N7084">
        <f t="shared" ca="1" si="1883"/>
        <v>74743.5</v>
      </c>
      <c r="O7084" s="3">
        <f t="shared" ca="1" si="1884"/>
        <v>16786.5</v>
      </c>
      <c r="P7084" s="2">
        <f t="shared" ca="1" si="1885"/>
        <v>0.18339888561127499</v>
      </c>
      <c r="Q7084" t="str">
        <f t="shared" ca="1" si="1886"/>
        <v>Late</v>
      </c>
    </row>
    <row r="7085" spans="1:17" x14ac:dyDescent="0.3">
      <c r="A7085" t="str">
        <f t="shared" si="1870"/>
        <v>S07084</v>
      </c>
      <c r="B7085" t="str">
        <f t="shared" ca="1" si="1871"/>
        <v>Alpha Traders</v>
      </c>
      <c r="C7085" t="str">
        <f t="shared" ca="1" si="1872"/>
        <v>Singapore</v>
      </c>
      <c r="D7085" t="str">
        <f t="shared" ca="1" si="1873"/>
        <v>Spices</v>
      </c>
      <c r="E7085">
        <f t="shared" ca="1" si="1874"/>
        <v>148</v>
      </c>
      <c r="F7085" s="3">
        <f t="shared" ca="1" si="1875"/>
        <v>358</v>
      </c>
      <c r="G7085">
        <f t="shared" ca="1" si="1876"/>
        <v>52984</v>
      </c>
      <c r="H7085">
        <f t="shared" ca="1" si="1877"/>
        <v>26492</v>
      </c>
      <c r="I7085">
        <f t="shared" ca="1" si="1878"/>
        <v>8418</v>
      </c>
      <c r="J7085">
        <f t="shared" ca="1" si="1879"/>
        <v>590</v>
      </c>
      <c r="K7085" s="1">
        <f t="shared" ca="1" si="1880"/>
        <v>46352</v>
      </c>
      <c r="L7085" s="1">
        <f t="shared" ca="1" si="1881"/>
        <v>46359</v>
      </c>
      <c r="M7085" s="1">
        <f t="shared" ca="1" si="1882"/>
        <v>46362</v>
      </c>
      <c r="N7085">
        <f t="shared" ca="1" si="1883"/>
        <v>35500</v>
      </c>
      <c r="O7085" s="3">
        <f t="shared" ca="1" si="1884"/>
        <v>17484</v>
      </c>
      <c r="P7085" s="2">
        <f t="shared" ca="1" si="1885"/>
        <v>0.3299864109919976</v>
      </c>
      <c r="Q7085" t="str">
        <f t="shared" ca="1" si="1886"/>
        <v>Late</v>
      </c>
    </row>
    <row r="7086" spans="1:17" x14ac:dyDescent="0.3">
      <c r="A7086" t="str">
        <f t="shared" si="1870"/>
        <v>S07085</v>
      </c>
      <c r="B7086" t="str">
        <f t="shared" ca="1" si="1871"/>
        <v>Beta Imports</v>
      </c>
      <c r="C7086" t="str">
        <f t="shared" ca="1" si="1872"/>
        <v>Australia</v>
      </c>
      <c r="D7086" t="str">
        <f t="shared" ca="1" si="1873"/>
        <v>Tea</v>
      </c>
      <c r="E7086">
        <f t="shared" ca="1" si="1874"/>
        <v>477</v>
      </c>
      <c r="F7086" s="3">
        <f t="shared" ca="1" si="1875"/>
        <v>384</v>
      </c>
      <c r="G7086">
        <f t="shared" ca="1" si="1876"/>
        <v>183168</v>
      </c>
      <c r="H7086">
        <f t="shared" ca="1" si="1877"/>
        <v>113564.16</v>
      </c>
      <c r="I7086">
        <f t="shared" ca="1" si="1878"/>
        <v>3596</v>
      </c>
      <c r="J7086">
        <f t="shared" ca="1" si="1879"/>
        <v>1476</v>
      </c>
      <c r="K7086" s="1">
        <f t="shared" ca="1" si="1880"/>
        <v>45853</v>
      </c>
      <c r="L7086" s="1">
        <f t="shared" ca="1" si="1881"/>
        <v>45862</v>
      </c>
      <c r="M7086" s="1">
        <f t="shared" ca="1" si="1882"/>
        <v>45865</v>
      </c>
      <c r="N7086">
        <f t="shared" ca="1" si="1883"/>
        <v>118636.16</v>
      </c>
      <c r="O7086" s="3">
        <f t="shared" ca="1" si="1884"/>
        <v>64531.839999999997</v>
      </c>
      <c r="P7086" s="2">
        <f t="shared" ca="1" si="1885"/>
        <v>0.35230957372466803</v>
      </c>
      <c r="Q7086" t="str">
        <f t="shared" ca="1" si="1886"/>
        <v>Late</v>
      </c>
    </row>
    <row r="7087" spans="1:17" x14ac:dyDescent="0.3">
      <c r="A7087" t="str">
        <f t="shared" si="1870"/>
        <v>S07086</v>
      </c>
      <c r="B7087" t="str">
        <f t="shared" ca="1" si="1871"/>
        <v>Oceanic Exports</v>
      </c>
      <c r="C7087" t="str">
        <f t="shared" ca="1" si="1872"/>
        <v>UK</v>
      </c>
      <c r="D7087" t="str">
        <f t="shared" ca="1" si="1873"/>
        <v>Spices</v>
      </c>
      <c r="E7087">
        <f t="shared" ca="1" si="1874"/>
        <v>324</v>
      </c>
      <c r="F7087" s="3">
        <f t="shared" ca="1" si="1875"/>
        <v>525</v>
      </c>
      <c r="G7087">
        <f t="shared" ca="1" si="1876"/>
        <v>170100</v>
      </c>
      <c r="H7087">
        <f t="shared" ca="1" si="1877"/>
        <v>88452</v>
      </c>
      <c r="I7087">
        <f t="shared" ca="1" si="1878"/>
        <v>2324</v>
      </c>
      <c r="J7087">
        <f t="shared" ca="1" si="1879"/>
        <v>1025</v>
      </c>
      <c r="K7087" s="1">
        <f t="shared" ca="1" si="1880"/>
        <v>45975</v>
      </c>
      <c r="L7087" s="1">
        <f t="shared" ca="1" si="1881"/>
        <v>45995</v>
      </c>
      <c r="M7087" s="1">
        <f t="shared" ca="1" si="1882"/>
        <v>45995</v>
      </c>
      <c r="N7087">
        <f t="shared" ca="1" si="1883"/>
        <v>91801</v>
      </c>
      <c r="O7087" s="3">
        <f t="shared" ca="1" si="1884"/>
        <v>78299</v>
      </c>
      <c r="P7087" s="2">
        <f t="shared" ca="1" si="1885"/>
        <v>0.46031158142269252</v>
      </c>
      <c r="Q7087" t="str">
        <f t="shared" ca="1" si="1886"/>
        <v>On Time</v>
      </c>
    </row>
    <row r="7088" spans="1:17" x14ac:dyDescent="0.3">
      <c r="A7088" t="str">
        <f t="shared" si="1870"/>
        <v>S07087</v>
      </c>
      <c r="B7088" t="str">
        <f t="shared" ca="1" si="1871"/>
        <v>Global Foods</v>
      </c>
      <c r="C7088" t="str">
        <f t="shared" ca="1" si="1872"/>
        <v>UAE</v>
      </c>
      <c r="D7088" t="str">
        <f t="shared" ca="1" si="1873"/>
        <v>Tea</v>
      </c>
      <c r="E7088">
        <f t="shared" ca="1" si="1874"/>
        <v>262</v>
      </c>
      <c r="F7088" s="3">
        <f t="shared" ca="1" si="1875"/>
        <v>619</v>
      </c>
      <c r="G7088">
        <f t="shared" ca="1" si="1876"/>
        <v>162178</v>
      </c>
      <c r="H7088">
        <f t="shared" ca="1" si="1877"/>
        <v>105415.7</v>
      </c>
      <c r="I7088">
        <f t="shared" ca="1" si="1878"/>
        <v>2523</v>
      </c>
      <c r="J7088">
        <f t="shared" ca="1" si="1879"/>
        <v>3673</v>
      </c>
      <c r="K7088" s="1">
        <f t="shared" ca="1" si="1880"/>
        <v>46351</v>
      </c>
      <c r="L7088" s="1">
        <f t="shared" ca="1" si="1881"/>
        <v>46359</v>
      </c>
      <c r="M7088" s="1">
        <f t="shared" ca="1" si="1882"/>
        <v>46363</v>
      </c>
      <c r="N7088">
        <f t="shared" ca="1" si="1883"/>
        <v>111611.7</v>
      </c>
      <c r="O7088" s="3">
        <f t="shared" ca="1" si="1884"/>
        <v>50566.3</v>
      </c>
      <c r="P7088" s="2">
        <f t="shared" ca="1" si="1885"/>
        <v>0.31179506468201607</v>
      </c>
      <c r="Q7088" t="str">
        <f t="shared" ca="1" si="1886"/>
        <v>Late</v>
      </c>
    </row>
    <row r="7089" spans="1:17" x14ac:dyDescent="0.3">
      <c r="A7089" t="str">
        <f t="shared" si="1870"/>
        <v>S07088</v>
      </c>
      <c r="B7089" t="str">
        <f t="shared" ca="1" si="1871"/>
        <v>FreshMart Ltd</v>
      </c>
      <c r="C7089" t="str">
        <f t="shared" ca="1" si="1872"/>
        <v>UAE</v>
      </c>
      <c r="D7089" t="str">
        <f t="shared" ca="1" si="1873"/>
        <v>Pickles</v>
      </c>
      <c r="E7089">
        <f t="shared" ca="1" si="1874"/>
        <v>155</v>
      </c>
      <c r="F7089" s="3">
        <f t="shared" ca="1" si="1875"/>
        <v>461</v>
      </c>
      <c r="G7089">
        <f t="shared" ca="1" si="1876"/>
        <v>71455</v>
      </c>
      <c r="H7089">
        <f t="shared" ca="1" si="1877"/>
        <v>47160.3</v>
      </c>
      <c r="I7089">
        <f t="shared" ca="1" si="1878"/>
        <v>2168</v>
      </c>
      <c r="J7089">
        <f t="shared" ca="1" si="1879"/>
        <v>1065</v>
      </c>
      <c r="K7089" s="1">
        <f t="shared" ca="1" si="1880"/>
        <v>46357</v>
      </c>
      <c r="L7089" s="1">
        <f t="shared" ca="1" si="1881"/>
        <v>46373</v>
      </c>
      <c r="M7089" s="1">
        <f t="shared" ca="1" si="1882"/>
        <v>46377</v>
      </c>
      <c r="N7089">
        <f t="shared" ca="1" si="1883"/>
        <v>50393.3</v>
      </c>
      <c r="O7089" s="3">
        <f t="shared" ca="1" si="1884"/>
        <v>21061.699999999997</v>
      </c>
      <c r="P7089" s="2">
        <f t="shared" ca="1" si="1885"/>
        <v>0.29475474074592395</v>
      </c>
      <c r="Q7089" t="str">
        <f t="shared" ca="1" si="1886"/>
        <v>Late</v>
      </c>
    </row>
    <row r="7090" spans="1:17" x14ac:dyDescent="0.3">
      <c r="A7090" t="str">
        <f t="shared" si="1870"/>
        <v>S07089</v>
      </c>
      <c r="B7090" t="str">
        <f t="shared" ca="1" si="1871"/>
        <v>FreshMart Ltd</v>
      </c>
      <c r="C7090" t="str">
        <f t="shared" ca="1" si="1872"/>
        <v>UAE</v>
      </c>
      <c r="D7090" t="str">
        <f t="shared" ca="1" si="1873"/>
        <v>Spices</v>
      </c>
      <c r="E7090">
        <f t="shared" ca="1" si="1874"/>
        <v>227</v>
      </c>
      <c r="F7090" s="3">
        <f t="shared" ca="1" si="1875"/>
        <v>406</v>
      </c>
      <c r="G7090">
        <f t="shared" ca="1" si="1876"/>
        <v>92162</v>
      </c>
      <c r="H7090">
        <f t="shared" ca="1" si="1877"/>
        <v>52532.34</v>
      </c>
      <c r="I7090">
        <f t="shared" ca="1" si="1878"/>
        <v>9345</v>
      </c>
      <c r="J7090">
        <f t="shared" ca="1" si="1879"/>
        <v>2889</v>
      </c>
      <c r="K7090" s="1">
        <f t="shared" ca="1" si="1880"/>
        <v>46375</v>
      </c>
      <c r="L7090" s="1">
        <f t="shared" ca="1" si="1881"/>
        <v>46392</v>
      </c>
      <c r="M7090" s="1">
        <f t="shared" ca="1" si="1882"/>
        <v>46397</v>
      </c>
      <c r="N7090">
        <f t="shared" ca="1" si="1883"/>
        <v>64766.34</v>
      </c>
      <c r="O7090" s="3">
        <f t="shared" ca="1" si="1884"/>
        <v>27395.660000000003</v>
      </c>
      <c r="P7090" s="2">
        <f t="shared" ca="1" si="1885"/>
        <v>0.29725548490701159</v>
      </c>
      <c r="Q7090" t="str">
        <f t="shared" ca="1" si="1886"/>
        <v>Late</v>
      </c>
    </row>
    <row r="7091" spans="1:17" x14ac:dyDescent="0.3">
      <c r="A7091" t="str">
        <f t="shared" si="1870"/>
        <v>S07090</v>
      </c>
      <c r="B7091" t="str">
        <f t="shared" ca="1" si="1871"/>
        <v>Oceanic Exports</v>
      </c>
      <c r="C7091" t="str">
        <f t="shared" ca="1" si="1872"/>
        <v>UAE</v>
      </c>
      <c r="D7091" t="str">
        <f t="shared" ca="1" si="1873"/>
        <v>Spices</v>
      </c>
      <c r="E7091">
        <f t="shared" ca="1" si="1874"/>
        <v>413</v>
      </c>
      <c r="F7091" s="3">
        <f t="shared" ca="1" si="1875"/>
        <v>251</v>
      </c>
      <c r="G7091">
        <f t="shared" ca="1" si="1876"/>
        <v>103663</v>
      </c>
      <c r="H7091">
        <f t="shared" ca="1" si="1877"/>
        <v>55978.02</v>
      </c>
      <c r="I7091">
        <f t="shared" ca="1" si="1878"/>
        <v>3698</v>
      </c>
      <c r="J7091">
        <f t="shared" ca="1" si="1879"/>
        <v>2644</v>
      </c>
      <c r="K7091" s="1">
        <f t="shared" ca="1" si="1880"/>
        <v>46064</v>
      </c>
      <c r="L7091" s="1">
        <f t="shared" ca="1" si="1881"/>
        <v>46074</v>
      </c>
      <c r="M7091" s="1">
        <f t="shared" ca="1" si="1882"/>
        <v>46071</v>
      </c>
      <c r="N7091">
        <f t="shared" ca="1" si="1883"/>
        <v>62320.02</v>
      </c>
      <c r="O7091" s="3">
        <f t="shared" ca="1" si="1884"/>
        <v>41342.980000000003</v>
      </c>
      <c r="P7091" s="2">
        <f t="shared" ca="1" si="1885"/>
        <v>0.39882098723749076</v>
      </c>
      <c r="Q7091" t="str">
        <f t="shared" ca="1" si="1886"/>
        <v>On Time</v>
      </c>
    </row>
    <row r="7092" spans="1:17" x14ac:dyDescent="0.3">
      <c r="A7092" t="str">
        <f t="shared" si="1870"/>
        <v>S07091</v>
      </c>
      <c r="B7092" t="str">
        <f t="shared" ca="1" si="1871"/>
        <v>Beta Imports</v>
      </c>
      <c r="C7092" t="str">
        <f t="shared" ca="1" si="1872"/>
        <v>UAE</v>
      </c>
      <c r="D7092" t="str">
        <f t="shared" ca="1" si="1873"/>
        <v>Sauces</v>
      </c>
      <c r="E7092">
        <f t="shared" ca="1" si="1874"/>
        <v>465</v>
      </c>
      <c r="F7092" s="3">
        <f t="shared" ca="1" si="1875"/>
        <v>248</v>
      </c>
      <c r="G7092">
        <f t="shared" ca="1" si="1876"/>
        <v>115320</v>
      </c>
      <c r="H7092">
        <f t="shared" ca="1" si="1877"/>
        <v>69192</v>
      </c>
      <c r="I7092">
        <f t="shared" ca="1" si="1878"/>
        <v>11077</v>
      </c>
      <c r="J7092">
        <f t="shared" ca="1" si="1879"/>
        <v>541</v>
      </c>
      <c r="K7092" s="1">
        <f t="shared" ca="1" si="1880"/>
        <v>46291</v>
      </c>
      <c r="L7092" s="1">
        <f t="shared" ca="1" si="1881"/>
        <v>46308</v>
      </c>
      <c r="M7092" s="1">
        <f t="shared" ca="1" si="1882"/>
        <v>46312</v>
      </c>
      <c r="N7092">
        <f t="shared" ca="1" si="1883"/>
        <v>80810</v>
      </c>
      <c r="O7092" s="3">
        <f t="shared" ca="1" si="1884"/>
        <v>34510</v>
      </c>
      <c r="P7092" s="2">
        <f t="shared" ca="1" si="1885"/>
        <v>0.29925424904613251</v>
      </c>
      <c r="Q7092" t="str">
        <f t="shared" ca="1" si="1886"/>
        <v>Late</v>
      </c>
    </row>
    <row r="7093" spans="1:17" x14ac:dyDescent="0.3">
      <c r="A7093" t="str">
        <f t="shared" si="1870"/>
        <v>S07092</v>
      </c>
      <c r="B7093" t="str">
        <f t="shared" ca="1" si="1871"/>
        <v>Global Foods</v>
      </c>
      <c r="C7093" t="str">
        <f t="shared" ca="1" si="1872"/>
        <v>UK</v>
      </c>
      <c r="D7093" t="str">
        <f t="shared" ca="1" si="1873"/>
        <v>Pickles</v>
      </c>
      <c r="E7093">
        <f t="shared" ca="1" si="1874"/>
        <v>348</v>
      </c>
      <c r="F7093" s="3">
        <f t="shared" ca="1" si="1875"/>
        <v>215</v>
      </c>
      <c r="G7093">
        <f t="shared" ca="1" si="1876"/>
        <v>74820</v>
      </c>
      <c r="H7093">
        <f t="shared" ca="1" si="1877"/>
        <v>50129.4</v>
      </c>
      <c r="I7093">
        <f t="shared" ca="1" si="1878"/>
        <v>10217</v>
      </c>
      <c r="J7093">
        <f t="shared" ca="1" si="1879"/>
        <v>2099</v>
      </c>
      <c r="K7093" s="1">
        <f t="shared" ca="1" si="1880"/>
        <v>46176</v>
      </c>
      <c r="L7093" s="1">
        <f t="shared" ca="1" si="1881"/>
        <v>46186</v>
      </c>
      <c r="M7093" s="1">
        <f t="shared" ca="1" si="1882"/>
        <v>46183</v>
      </c>
      <c r="N7093">
        <f t="shared" ca="1" si="1883"/>
        <v>62445.4</v>
      </c>
      <c r="O7093" s="3">
        <f t="shared" ca="1" si="1884"/>
        <v>12374.599999999999</v>
      </c>
      <c r="P7093" s="2">
        <f t="shared" ca="1" si="1885"/>
        <v>0.16539160652232021</v>
      </c>
      <c r="Q7093" t="str">
        <f t="shared" ca="1" si="1886"/>
        <v>On Time</v>
      </c>
    </row>
    <row r="7094" spans="1:17" x14ac:dyDescent="0.3">
      <c r="A7094" t="str">
        <f t="shared" si="1870"/>
        <v>S07093</v>
      </c>
      <c r="B7094" t="str">
        <f t="shared" ca="1" si="1871"/>
        <v>Beta Imports</v>
      </c>
      <c r="C7094" t="str">
        <f t="shared" ca="1" si="1872"/>
        <v>UK</v>
      </c>
      <c r="D7094" t="str">
        <f t="shared" ca="1" si="1873"/>
        <v>Sauces</v>
      </c>
      <c r="E7094">
        <f t="shared" ca="1" si="1874"/>
        <v>284</v>
      </c>
      <c r="F7094" s="3">
        <f t="shared" ca="1" si="1875"/>
        <v>315</v>
      </c>
      <c r="G7094">
        <f t="shared" ca="1" si="1876"/>
        <v>89460</v>
      </c>
      <c r="H7094">
        <f t="shared" ca="1" si="1877"/>
        <v>51886.8</v>
      </c>
      <c r="I7094">
        <f t="shared" ca="1" si="1878"/>
        <v>11869</v>
      </c>
      <c r="J7094">
        <f t="shared" ca="1" si="1879"/>
        <v>1640</v>
      </c>
      <c r="K7094" s="1">
        <f t="shared" ca="1" si="1880"/>
        <v>46325</v>
      </c>
      <c r="L7094" s="1">
        <f t="shared" ca="1" si="1881"/>
        <v>46342</v>
      </c>
      <c r="M7094" s="1">
        <f t="shared" ca="1" si="1882"/>
        <v>46342</v>
      </c>
      <c r="N7094">
        <f t="shared" ca="1" si="1883"/>
        <v>65395.8</v>
      </c>
      <c r="O7094" s="3">
        <f t="shared" ca="1" si="1884"/>
        <v>24064.199999999997</v>
      </c>
      <c r="P7094" s="2">
        <f t="shared" ca="1" si="1885"/>
        <v>0.26899396378269613</v>
      </c>
      <c r="Q7094" t="str">
        <f t="shared" ca="1" si="1886"/>
        <v>On Time</v>
      </c>
    </row>
    <row r="7095" spans="1:17" x14ac:dyDescent="0.3">
      <c r="A7095" t="str">
        <f t="shared" si="1870"/>
        <v>S07094</v>
      </c>
      <c r="B7095" t="str">
        <f t="shared" ca="1" si="1871"/>
        <v>Alpha Traders</v>
      </c>
      <c r="C7095" t="str">
        <f t="shared" ca="1" si="1872"/>
        <v>UAE</v>
      </c>
      <c r="D7095" t="str">
        <f t="shared" ca="1" si="1873"/>
        <v>Tea</v>
      </c>
      <c r="E7095">
        <f t="shared" ca="1" si="1874"/>
        <v>449</v>
      </c>
      <c r="F7095" s="3">
        <f t="shared" ca="1" si="1875"/>
        <v>123</v>
      </c>
      <c r="G7095">
        <f t="shared" ca="1" si="1876"/>
        <v>55227</v>
      </c>
      <c r="H7095">
        <f t="shared" ca="1" si="1877"/>
        <v>34240.74</v>
      </c>
      <c r="I7095">
        <f t="shared" ca="1" si="1878"/>
        <v>9209</v>
      </c>
      <c r="J7095">
        <f t="shared" ca="1" si="1879"/>
        <v>1023</v>
      </c>
      <c r="K7095" s="1">
        <f t="shared" ca="1" si="1880"/>
        <v>46319</v>
      </c>
      <c r="L7095" s="1">
        <f t="shared" ca="1" si="1881"/>
        <v>46332</v>
      </c>
      <c r="M7095" s="1">
        <f t="shared" ca="1" si="1882"/>
        <v>46334</v>
      </c>
      <c r="N7095">
        <f t="shared" ca="1" si="1883"/>
        <v>44472.74</v>
      </c>
      <c r="O7095" s="3">
        <f t="shared" ca="1" si="1884"/>
        <v>10754.260000000002</v>
      </c>
      <c r="P7095" s="2">
        <f t="shared" ca="1" si="1885"/>
        <v>0.19472830318503634</v>
      </c>
      <c r="Q7095" t="str">
        <f t="shared" ca="1" si="1886"/>
        <v>Late</v>
      </c>
    </row>
    <row r="7096" spans="1:17" x14ac:dyDescent="0.3">
      <c r="A7096" t="str">
        <f t="shared" si="1870"/>
        <v>S07095</v>
      </c>
      <c r="B7096" t="str">
        <f t="shared" ca="1" si="1871"/>
        <v>Global Foods</v>
      </c>
      <c r="C7096" t="str">
        <f t="shared" ca="1" si="1872"/>
        <v>Australia</v>
      </c>
      <c r="D7096" t="str">
        <f t="shared" ca="1" si="1873"/>
        <v>Spices</v>
      </c>
      <c r="E7096">
        <f t="shared" ca="1" si="1874"/>
        <v>351</v>
      </c>
      <c r="F7096" s="3">
        <f t="shared" ca="1" si="1875"/>
        <v>629</v>
      </c>
      <c r="G7096">
        <f t="shared" ca="1" si="1876"/>
        <v>220779</v>
      </c>
      <c r="H7096">
        <f t="shared" ca="1" si="1877"/>
        <v>154545.29999999999</v>
      </c>
      <c r="I7096">
        <f t="shared" ca="1" si="1878"/>
        <v>3797</v>
      </c>
      <c r="J7096">
        <f t="shared" ca="1" si="1879"/>
        <v>738</v>
      </c>
      <c r="K7096" s="1">
        <f t="shared" ca="1" si="1880"/>
        <v>45748</v>
      </c>
      <c r="L7096" s="1">
        <f t="shared" ca="1" si="1881"/>
        <v>45755</v>
      </c>
      <c r="M7096" s="1">
        <f t="shared" ca="1" si="1882"/>
        <v>45760</v>
      </c>
      <c r="N7096">
        <f t="shared" ca="1" si="1883"/>
        <v>159080.29999999999</v>
      </c>
      <c r="O7096" s="3">
        <f t="shared" ca="1" si="1884"/>
        <v>61698.700000000012</v>
      </c>
      <c r="P7096" s="2">
        <f t="shared" ca="1" si="1885"/>
        <v>0.27945909710615596</v>
      </c>
      <c r="Q7096" t="str">
        <f t="shared" ca="1" si="1886"/>
        <v>Late</v>
      </c>
    </row>
    <row r="7097" spans="1:17" x14ac:dyDescent="0.3">
      <c r="A7097" t="str">
        <f t="shared" si="1870"/>
        <v>S07096</v>
      </c>
      <c r="B7097" t="str">
        <f t="shared" ca="1" si="1871"/>
        <v>Alpha Traders</v>
      </c>
      <c r="C7097" t="str">
        <f t="shared" ca="1" si="1872"/>
        <v>Canada</v>
      </c>
      <c r="D7097" t="str">
        <f t="shared" ca="1" si="1873"/>
        <v>Rice</v>
      </c>
      <c r="E7097">
        <f t="shared" ca="1" si="1874"/>
        <v>152</v>
      </c>
      <c r="F7097" s="3">
        <f t="shared" ca="1" si="1875"/>
        <v>551</v>
      </c>
      <c r="G7097">
        <f t="shared" ca="1" si="1876"/>
        <v>83752</v>
      </c>
      <c r="H7097">
        <f t="shared" ca="1" si="1877"/>
        <v>46063.6</v>
      </c>
      <c r="I7097">
        <f t="shared" ca="1" si="1878"/>
        <v>8824</v>
      </c>
      <c r="J7097">
        <f t="shared" ca="1" si="1879"/>
        <v>3791</v>
      </c>
      <c r="K7097" s="1">
        <f t="shared" ca="1" si="1880"/>
        <v>46100</v>
      </c>
      <c r="L7097" s="1">
        <f t="shared" ca="1" si="1881"/>
        <v>46110</v>
      </c>
      <c r="M7097" s="1">
        <f t="shared" ca="1" si="1882"/>
        <v>46113</v>
      </c>
      <c r="N7097">
        <f t="shared" ca="1" si="1883"/>
        <v>58678.6</v>
      </c>
      <c r="O7097" s="3">
        <f t="shared" ca="1" si="1884"/>
        <v>25073.4</v>
      </c>
      <c r="P7097" s="2">
        <f t="shared" ca="1" si="1885"/>
        <v>0.29937673130193909</v>
      </c>
      <c r="Q7097" t="str">
        <f t="shared" ca="1" si="1886"/>
        <v>Late</v>
      </c>
    </row>
    <row r="7098" spans="1:17" x14ac:dyDescent="0.3">
      <c r="A7098" t="str">
        <f t="shared" si="1870"/>
        <v>S07097</v>
      </c>
      <c r="B7098" t="str">
        <f t="shared" ca="1" si="1871"/>
        <v>Prime Wholesale</v>
      </c>
      <c r="C7098" t="str">
        <f t="shared" ca="1" si="1872"/>
        <v>Canada</v>
      </c>
      <c r="D7098" t="str">
        <f t="shared" ca="1" si="1873"/>
        <v>Pickles</v>
      </c>
      <c r="E7098">
        <f t="shared" ca="1" si="1874"/>
        <v>83</v>
      </c>
      <c r="F7098" s="3">
        <f t="shared" ca="1" si="1875"/>
        <v>452</v>
      </c>
      <c r="G7098">
        <f t="shared" ca="1" si="1876"/>
        <v>37516</v>
      </c>
      <c r="H7098">
        <f t="shared" ca="1" si="1877"/>
        <v>25135.72</v>
      </c>
      <c r="I7098">
        <f t="shared" ca="1" si="1878"/>
        <v>2608</v>
      </c>
      <c r="J7098">
        <f t="shared" ca="1" si="1879"/>
        <v>1558</v>
      </c>
      <c r="K7098" s="1">
        <f t="shared" ca="1" si="1880"/>
        <v>46106</v>
      </c>
      <c r="L7098" s="1">
        <f t="shared" ca="1" si="1881"/>
        <v>46116</v>
      </c>
      <c r="M7098" s="1">
        <f t="shared" ca="1" si="1882"/>
        <v>46121</v>
      </c>
      <c r="N7098">
        <f t="shared" ca="1" si="1883"/>
        <v>29301.72</v>
      </c>
      <c r="O7098" s="3">
        <f t="shared" ca="1" si="1884"/>
        <v>8214.2799999999988</v>
      </c>
      <c r="P7098" s="2">
        <f t="shared" ca="1" si="1885"/>
        <v>0.21895404627358991</v>
      </c>
      <c r="Q7098" t="str">
        <f t="shared" ca="1" si="1886"/>
        <v>Late</v>
      </c>
    </row>
    <row r="7099" spans="1:17" x14ac:dyDescent="0.3">
      <c r="A7099" t="str">
        <f t="shared" si="1870"/>
        <v>S07098</v>
      </c>
      <c r="B7099" t="str">
        <f t="shared" ca="1" si="1871"/>
        <v>Prime Wholesale</v>
      </c>
      <c r="C7099" t="str">
        <f t="shared" ca="1" si="1872"/>
        <v>Canada</v>
      </c>
      <c r="D7099" t="str">
        <f t="shared" ca="1" si="1873"/>
        <v>Tea</v>
      </c>
      <c r="E7099">
        <f t="shared" ca="1" si="1874"/>
        <v>223</v>
      </c>
      <c r="F7099" s="3">
        <f t="shared" ca="1" si="1875"/>
        <v>556</v>
      </c>
      <c r="G7099">
        <f t="shared" ca="1" si="1876"/>
        <v>123988</v>
      </c>
      <c r="H7099">
        <f t="shared" ca="1" si="1877"/>
        <v>58274.36</v>
      </c>
      <c r="I7099">
        <f t="shared" ca="1" si="1878"/>
        <v>6392</v>
      </c>
      <c r="J7099">
        <f t="shared" ca="1" si="1879"/>
        <v>1050</v>
      </c>
      <c r="K7099" s="1">
        <f t="shared" ca="1" si="1880"/>
        <v>46119</v>
      </c>
      <c r="L7099" s="1">
        <f t="shared" ca="1" si="1881"/>
        <v>46138</v>
      </c>
      <c r="M7099" s="1">
        <f t="shared" ca="1" si="1882"/>
        <v>46137</v>
      </c>
      <c r="N7099">
        <f t="shared" ca="1" si="1883"/>
        <v>65716.36</v>
      </c>
      <c r="O7099" s="3">
        <f t="shared" ca="1" si="1884"/>
        <v>58271.64</v>
      </c>
      <c r="P7099" s="2">
        <f t="shared" ca="1" si="1885"/>
        <v>0.46997806239313483</v>
      </c>
      <c r="Q7099" t="str">
        <f t="shared" ca="1" si="1886"/>
        <v>On Time</v>
      </c>
    </row>
    <row r="7100" spans="1:17" x14ac:dyDescent="0.3">
      <c r="A7100" t="str">
        <f t="shared" si="1870"/>
        <v>S07099</v>
      </c>
      <c r="B7100" t="str">
        <f t="shared" ca="1" si="1871"/>
        <v>Oceanic Exports</v>
      </c>
      <c r="C7100" t="str">
        <f t="shared" ca="1" si="1872"/>
        <v>UK</v>
      </c>
      <c r="D7100" t="str">
        <f t="shared" ca="1" si="1873"/>
        <v>Rice</v>
      </c>
      <c r="E7100">
        <f t="shared" ca="1" si="1874"/>
        <v>207</v>
      </c>
      <c r="F7100" s="3">
        <f t="shared" ca="1" si="1875"/>
        <v>768</v>
      </c>
      <c r="G7100">
        <f t="shared" ca="1" si="1876"/>
        <v>158976</v>
      </c>
      <c r="H7100">
        <f t="shared" ca="1" si="1877"/>
        <v>84257.279999999999</v>
      </c>
      <c r="I7100">
        <f t="shared" ca="1" si="1878"/>
        <v>2826</v>
      </c>
      <c r="J7100">
        <f t="shared" ca="1" si="1879"/>
        <v>3280</v>
      </c>
      <c r="K7100" s="1">
        <f t="shared" ca="1" si="1880"/>
        <v>45843</v>
      </c>
      <c r="L7100" s="1">
        <f t="shared" ca="1" si="1881"/>
        <v>45857</v>
      </c>
      <c r="M7100" s="1">
        <f t="shared" ca="1" si="1882"/>
        <v>45861</v>
      </c>
      <c r="N7100">
        <f t="shared" ca="1" si="1883"/>
        <v>90363.28</v>
      </c>
      <c r="O7100" s="3">
        <f t="shared" ca="1" si="1884"/>
        <v>68612.72</v>
      </c>
      <c r="P7100" s="2">
        <f t="shared" ca="1" si="1885"/>
        <v>0.43159168679549115</v>
      </c>
      <c r="Q7100" t="str">
        <f t="shared" ca="1" si="1886"/>
        <v>Late</v>
      </c>
    </row>
    <row r="7101" spans="1:17" x14ac:dyDescent="0.3">
      <c r="A7101" t="str">
        <f t="shared" si="1870"/>
        <v>S07100</v>
      </c>
      <c r="B7101" t="str">
        <f t="shared" ca="1" si="1871"/>
        <v>Oceanic Exports</v>
      </c>
      <c r="C7101" t="str">
        <f t="shared" ca="1" si="1872"/>
        <v>UK</v>
      </c>
      <c r="D7101" t="str">
        <f t="shared" ca="1" si="1873"/>
        <v>Rice</v>
      </c>
      <c r="E7101">
        <f t="shared" ca="1" si="1874"/>
        <v>66</v>
      </c>
      <c r="F7101" s="3">
        <f t="shared" ca="1" si="1875"/>
        <v>752</v>
      </c>
      <c r="G7101">
        <f t="shared" ca="1" si="1876"/>
        <v>49632</v>
      </c>
      <c r="H7101">
        <f t="shared" ca="1" si="1877"/>
        <v>32757.119999999999</v>
      </c>
      <c r="I7101">
        <f t="shared" ca="1" si="1878"/>
        <v>3457</v>
      </c>
      <c r="J7101">
        <f t="shared" ca="1" si="1879"/>
        <v>2842</v>
      </c>
      <c r="K7101" s="1">
        <f t="shared" ca="1" si="1880"/>
        <v>46066</v>
      </c>
      <c r="L7101" s="1">
        <f t="shared" ca="1" si="1881"/>
        <v>46078</v>
      </c>
      <c r="M7101" s="1">
        <f t="shared" ca="1" si="1882"/>
        <v>46081</v>
      </c>
      <c r="N7101">
        <f t="shared" ca="1" si="1883"/>
        <v>39056.119999999995</v>
      </c>
      <c r="O7101" s="3">
        <f t="shared" ca="1" si="1884"/>
        <v>10575.880000000005</v>
      </c>
      <c r="P7101" s="2">
        <f t="shared" ca="1" si="1885"/>
        <v>0.21308591231463581</v>
      </c>
      <c r="Q7101" t="str">
        <f t="shared" ca="1" si="1886"/>
        <v>Late</v>
      </c>
    </row>
    <row r="7102" spans="1:17" x14ac:dyDescent="0.3">
      <c r="A7102" t="str">
        <f t="shared" si="1870"/>
        <v>S07101</v>
      </c>
      <c r="B7102" t="str">
        <f t="shared" ca="1" si="1871"/>
        <v>Alpha Traders</v>
      </c>
      <c r="C7102" t="str">
        <f t="shared" ca="1" si="1872"/>
        <v>Canada</v>
      </c>
      <c r="D7102" t="str">
        <f t="shared" ca="1" si="1873"/>
        <v>Spices</v>
      </c>
      <c r="E7102">
        <f t="shared" ca="1" si="1874"/>
        <v>367</v>
      </c>
      <c r="F7102" s="3">
        <f t="shared" ca="1" si="1875"/>
        <v>465</v>
      </c>
      <c r="G7102">
        <f t="shared" ca="1" si="1876"/>
        <v>170655</v>
      </c>
      <c r="H7102">
        <f t="shared" ca="1" si="1877"/>
        <v>112632.3</v>
      </c>
      <c r="I7102">
        <f t="shared" ca="1" si="1878"/>
        <v>5449</v>
      </c>
      <c r="J7102">
        <f t="shared" ca="1" si="1879"/>
        <v>643</v>
      </c>
      <c r="K7102" s="1">
        <f t="shared" ca="1" si="1880"/>
        <v>46096</v>
      </c>
      <c r="L7102" s="1">
        <f t="shared" ca="1" si="1881"/>
        <v>46107</v>
      </c>
      <c r="M7102" s="1">
        <f t="shared" ca="1" si="1882"/>
        <v>46113</v>
      </c>
      <c r="N7102">
        <f t="shared" ca="1" si="1883"/>
        <v>118724.3</v>
      </c>
      <c r="O7102" s="3">
        <f t="shared" ca="1" si="1884"/>
        <v>51930.7</v>
      </c>
      <c r="P7102" s="2">
        <f t="shared" ca="1" si="1885"/>
        <v>0.30430224722393129</v>
      </c>
      <c r="Q7102" t="str">
        <f t="shared" ca="1" si="1886"/>
        <v>Late</v>
      </c>
    </row>
    <row r="7103" spans="1:17" x14ac:dyDescent="0.3">
      <c r="A7103" t="str">
        <f t="shared" si="1870"/>
        <v>S07102</v>
      </c>
      <c r="B7103" t="str">
        <f t="shared" ca="1" si="1871"/>
        <v>Beta Imports</v>
      </c>
      <c r="C7103" t="str">
        <f t="shared" ca="1" si="1872"/>
        <v>Canada</v>
      </c>
      <c r="D7103" t="str">
        <f t="shared" ca="1" si="1873"/>
        <v>Spices</v>
      </c>
      <c r="E7103">
        <f t="shared" ca="1" si="1874"/>
        <v>230</v>
      </c>
      <c r="F7103" s="3">
        <f t="shared" ca="1" si="1875"/>
        <v>335</v>
      </c>
      <c r="G7103">
        <f t="shared" ca="1" si="1876"/>
        <v>77050</v>
      </c>
      <c r="H7103">
        <f t="shared" ca="1" si="1877"/>
        <v>47771</v>
      </c>
      <c r="I7103">
        <f t="shared" ca="1" si="1878"/>
        <v>9543</v>
      </c>
      <c r="J7103">
        <f t="shared" ca="1" si="1879"/>
        <v>3579</v>
      </c>
      <c r="K7103" s="1">
        <f t="shared" ca="1" si="1880"/>
        <v>46254</v>
      </c>
      <c r="L7103" s="1">
        <f t="shared" ca="1" si="1881"/>
        <v>46271</v>
      </c>
      <c r="M7103" s="1">
        <f t="shared" ca="1" si="1882"/>
        <v>46268</v>
      </c>
      <c r="N7103">
        <f t="shared" ca="1" si="1883"/>
        <v>60893</v>
      </c>
      <c r="O7103" s="3">
        <f t="shared" ca="1" si="1884"/>
        <v>16157</v>
      </c>
      <c r="P7103" s="2">
        <f t="shared" ca="1" si="1885"/>
        <v>0.20969500324464632</v>
      </c>
      <c r="Q7103" t="str">
        <f t="shared" ca="1" si="1886"/>
        <v>On Time</v>
      </c>
    </row>
    <row r="7104" spans="1:17" x14ac:dyDescent="0.3">
      <c r="A7104" t="str">
        <f t="shared" si="1870"/>
        <v>S07103</v>
      </c>
      <c r="B7104" t="str">
        <f t="shared" ca="1" si="1871"/>
        <v>Oceanic Exports</v>
      </c>
      <c r="C7104" t="str">
        <f t="shared" ca="1" si="1872"/>
        <v>Canada</v>
      </c>
      <c r="D7104" t="str">
        <f t="shared" ca="1" si="1873"/>
        <v>Spices</v>
      </c>
      <c r="E7104">
        <f t="shared" ca="1" si="1874"/>
        <v>201</v>
      </c>
      <c r="F7104" s="3">
        <f t="shared" ca="1" si="1875"/>
        <v>571</v>
      </c>
      <c r="G7104">
        <f t="shared" ca="1" si="1876"/>
        <v>114771</v>
      </c>
      <c r="H7104">
        <f t="shared" ca="1" si="1877"/>
        <v>52794.66</v>
      </c>
      <c r="I7104">
        <f t="shared" ca="1" si="1878"/>
        <v>6001</v>
      </c>
      <c r="J7104">
        <f t="shared" ca="1" si="1879"/>
        <v>920</v>
      </c>
      <c r="K7104" s="1">
        <f t="shared" ca="1" si="1880"/>
        <v>46198</v>
      </c>
      <c r="L7104" s="1">
        <f t="shared" ca="1" si="1881"/>
        <v>46208</v>
      </c>
      <c r="M7104" s="1">
        <f t="shared" ca="1" si="1882"/>
        <v>46208</v>
      </c>
      <c r="N7104">
        <f t="shared" ca="1" si="1883"/>
        <v>59715.66</v>
      </c>
      <c r="O7104" s="3">
        <f t="shared" ca="1" si="1884"/>
        <v>55055.34</v>
      </c>
      <c r="P7104" s="2">
        <f t="shared" ca="1" si="1885"/>
        <v>0.47969731029615492</v>
      </c>
      <c r="Q7104" t="str">
        <f t="shared" ca="1" si="1886"/>
        <v>On Time</v>
      </c>
    </row>
    <row r="7105" spans="1:17" x14ac:dyDescent="0.3">
      <c r="A7105" t="str">
        <f t="shared" si="1870"/>
        <v>S07104</v>
      </c>
      <c r="B7105" t="str">
        <f t="shared" ca="1" si="1871"/>
        <v>Prime Wholesale</v>
      </c>
      <c r="C7105" t="str">
        <f t="shared" ca="1" si="1872"/>
        <v>Canada</v>
      </c>
      <c r="D7105" t="str">
        <f t="shared" ca="1" si="1873"/>
        <v>Sauces</v>
      </c>
      <c r="E7105">
        <f t="shared" ca="1" si="1874"/>
        <v>294</v>
      </c>
      <c r="F7105" s="3">
        <f t="shared" ca="1" si="1875"/>
        <v>421</v>
      </c>
      <c r="G7105">
        <f t="shared" ca="1" si="1876"/>
        <v>123774</v>
      </c>
      <c r="H7105">
        <f t="shared" ca="1" si="1877"/>
        <v>82928.58</v>
      </c>
      <c r="I7105">
        <f t="shared" ca="1" si="1878"/>
        <v>5728</v>
      </c>
      <c r="J7105">
        <f t="shared" ca="1" si="1879"/>
        <v>1736</v>
      </c>
      <c r="K7105" s="1">
        <f t="shared" ca="1" si="1880"/>
        <v>46315</v>
      </c>
      <c r="L7105" s="1">
        <f t="shared" ca="1" si="1881"/>
        <v>46335</v>
      </c>
      <c r="M7105" s="1">
        <f t="shared" ca="1" si="1882"/>
        <v>46337</v>
      </c>
      <c r="N7105">
        <f t="shared" ca="1" si="1883"/>
        <v>90392.58</v>
      </c>
      <c r="O7105" s="3">
        <f t="shared" ca="1" si="1884"/>
        <v>33381.42</v>
      </c>
      <c r="P7105" s="2">
        <f t="shared" ca="1" si="1885"/>
        <v>0.26969654370061563</v>
      </c>
      <c r="Q7105" t="str">
        <f t="shared" ca="1" si="1886"/>
        <v>Late</v>
      </c>
    </row>
    <row r="7106" spans="1:17" x14ac:dyDescent="0.3">
      <c r="A7106" t="str">
        <f t="shared" si="1870"/>
        <v>S07105</v>
      </c>
      <c r="B7106" t="str">
        <f t="shared" ca="1" si="1871"/>
        <v>Alpha Traders</v>
      </c>
      <c r="C7106" t="str">
        <f t="shared" ca="1" si="1872"/>
        <v>UAE</v>
      </c>
      <c r="D7106" t="str">
        <f t="shared" ca="1" si="1873"/>
        <v>Spices</v>
      </c>
      <c r="E7106">
        <f t="shared" ca="1" si="1874"/>
        <v>485</v>
      </c>
      <c r="F7106" s="3">
        <f t="shared" ca="1" si="1875"/>
        <v>128</v>
      </c>
      <c r="G7106">
        <f t="shared" ca="1" si="1876"/>
        <v>62080</v>
      </c>
      <c r="H7106">
        <f t="shared" ca="1" si="1877"/>
        <v>37868.800000000003</v>
      </c>
      <c r="I7106">
        <f t="shared" ca="1" si="1878"/>
        <v>1632</v>
      </c>
      <c r="J7106">
        <f t="shared" ca="1" si="1879"/>
        <v>981</v>
      </c>
      <c r="K7106" s="1">
        <f t="shared" ca="1" si="1880"/>
        <v>45729</v>
      </c>
      <c r="L7106" s="1">
        <f t="shared" ca="1" si="1881"/>
        <v>45744</v>
      </c>
      <c r="M7106" s="1">
        <f t="shared" ca="1" si="1882"/>
        <v>45743</v>
      </c>
      <c r="N7106">
        <f t="shared" ca="1" si="1883"/>
        <v>40481.800000000003</v>
      </c>
      <c r="O7106" s="3">
        <f t="shared" ca="1" si="1884"/>
        <v>21598.199999999997</v>
      </c>
      <c r="P7106" s="2">
        <f t="shared" ca="1" si="1885"/>
        <v>0.34790914948453605</v>
      </c>
      <c r="Q7106" t="str">
        <f t="shared" ca="1" si="1886"/>
        <v>On Time</v>
      </c>
    </row>
    <row r="7107" spans="1:17" x14ac:dyDescent="0.3">
      <c r="A7107" t="str">
        <f t="shared" ref="A7107:A7170" si="1887">"S"&amp;TEXT(ROW()-1,"00000")</f>
        <v>S07106</v>
      </c>
      <c r="B7107" t="str">
        <f t="shared" ref="B7107:B7170" ca="1" si="1888">CHOOSE(RANDBETWEEN(1,6),"Alpha Traders","Beta Imports","Global Foods","FreshMart Ltd","Oceanic Exports","Prime Wholesale")</f>
        <v>Prime Wholesale</v>
      </c>
      <c r="C7107" t="str">
        <f t="shared" ref="C7107:C7170" ca="1" si="1889">CHOOSE(RANDBETWEEN(1,5),"UK","UAE","Canada","Australia","Singapore")</f>
        <v>Singapore</v>
      </c>
      <c r="D7107" t="str">
        <f t="shared" ref="D7107:D7170" ca="1" si="1890">CHOOSE(RANDBETWEEN(1,5),"Pickles","Spices","Tea","Rice","Sauces")</f>
        <v>Rice</v>
      </c>
      <c r="E7107">
        <f t="shared" ref="E7107:E7170" ca="1" si="1891">RANDBETWEEN(50,500)</f>
        <v>91</v>
      </c>
      <c r="F7107" s="3">
        <f t="shared" ref="F7107:F7170" ca="1" si="1892">RANDBETWEEN(100,800)</f>
        <v>520</v>
      </c>
      <c r="G7107">
        <f t="shared" ref="G7107:G7170" ca="1" si="1893">E7107*F7107</f>
        <v>47320</v>
      </c>
      <c r="H7107">
        <f t="shared" ref="H7107:H7170" ca="1" si="1894">ROUND(G7107*RANDBETWEEN(45,75)/100,2)</f>
        <v>31704.400000000001</v>
      </c>
      <c r="I7107">
        <f t="shared" ref="I7107:I7170" ca="1" si="1895">RANDBETWEEN(1500,12000)</f>
        <v>4343</v>
      </c>
      <c r="J7107">
        <f t="shared" ref="J7107:J7170" ca="1" si="1896">RANDBETWEEN(500,4000)</f>
        <v>1144</v>
      </c>
      <c r="K7107" s="1">
        <f t="shared" ref="K7107:K7170" ca="1" si="1897">DATE(2025,1,1)+RANDBETWEEN(0,729)</f>
        <v>45716</v>
      </c>
      <c r="L7107" s="1">
        <f t="shared" ref="L7107:L7170" ca="1" si="1898">K7107+RANDBETWEEN(7,20)</f>
        <v>45729</v>
      </c>
      <c r="M7107" s="1">
        <f t="shared" ref="M7107:M7170" ca="1" si="1899">L7107+RANDBETWEEN(-3,6)</f>
        <v>45728</v>
      </c>
      <c r="N7107">
        <f t="shared" ref="N7107:N7170" ca="1" si="1900">H7107+I7107+J7107</f>
        <v>37191.4</v>
      </c>
      <c r="O7107" s="3">
        <f t="shared" ref="O7107:O7170" ca="1" si="1901">G7107-N7107</f>
        <v>10128.599999999999</v>
      </c>
      <c r="P7107" s="2">
        <f t="shared" ref="P7107:P7170" ca="1" si="1902">IFERROR(O7107/G7107,0)</f>
        <v>0.21404480135249362</v>
      </c>
      <c r="Q7107" t="str">
        <f t="shared" ref="Q7107:Q7170" ca="1" si="1903">IF(M7107&lt;=L7107,"On Time","Late")</f>
        <v>On Time</v>
      </c>
    </row>
    <row r="7108" spans="1:17" x14ac:dyDescent="0.3">
      <c r="A7108" t="str">
        <f t="shared" si="1887"/>
        <v>S07107</v>
      </c>
      <c r="B7108" t="str">
        <f t="shared" ca="1" si="1888"/>
        <v>Global Foods</v>
      </c>
      <c r="C7108" t="str">
        <f t="shared" ca="1" si="1889"/>
        <v>Singapore</v>
      </c>
      <c r="D7108" t="str">
        <f t="shared" ca="1" si="1890"/>
        <v>Tea</v>
      </c>
      <c r="E7108">
        <f t="shared" ca="1" si="1891"/>
        <v>351</v>
      </c>
      <c r="F7108" s="3">
        <f t="shared" ca="1" si="1892"/>
        <v>116</v>
      </c>
      <c r="G7108">
        <f t="shared" ca="1" si="1893"/>
        <v>40716</v>
      </c>
      <c r="H7108">
        <f t="shared" ca="1" si="1894"/>
        <v>21579.48</v>
      </c>
      <c r="I7108">
        <f t="shared" ca="1" si="1895"/>
        <v>8768</v>
      </c>
      <c r="J7108">
        <f t="shared" ca="1" si="1896"/>
        <v>1512</v>
      </c>
      <c r="K7108" s="1">
        <f t="shared" ca="1" si="1897"/>
        <v>45687</v>
      </c>
      <c r="L7108" s="1">
        <f t="shared" ca="1" si="1898"/>
        <v>45702</v>
      </c>
      <c r="M7108" s="1">
        <f t="shared" ca="1" si="1899"/>
        <v>45701</v>
      </c>
      <c r="N7108">
        <f t="shared" ca="1" si="1900"/>
        <v>31859.48</v>
      </c>
      <c r="O7108" s="3">
        <f t="shared" ca="1" si="1901"/>
        <v>8856.52</v>
      </c>
      <c r="P7108" s="2">
        <f t="shared" ca="1" si="1902"/>
        <v>0.21751940269181649</v>
      </c>
      <c r="Q7108" t="str">
        <f t="shared" ca="1" si="1903"/>
        <v>On Time</v>
      </c>
    </row>
    <row r="7109" spans="1:17" x14ac:dyDescent="0.3">
      <c r="A7109" t="str">
        <f t="shared" si="1887"/>
        <v>S07108</v>
      </c>
      <c r="B7109" t="str">
        <f t="shared" ca="1" si="1888"/>
        <v>Beta Imports</v>
      </c>
      <c r="C7109" t="str">
        <f t="shared" ca="1" si="1889"/>
        <v>UK</v>
      </c>
      <c r="D7109" t="str">
        <f t="shared" ca="1" si="1890"/>
        <v>Pickles</v>
      </c>
      <c r="E7109">
        <f t="shared" ca="1" si="1891"/>
        <v>77</v>
      </c>
      <c r="F7109" s="3">
        <f t="shared" ca="1" si="1892"/>
        <v>139</v>
      </c>
      <c r="G7109">
        <f t="shared" ca="1" si="1893"/>
        <v>10703</v>
      </c>
      <c r="H7109">
        <f t="shared" ca="1" si="1894"/>
        <v>6528.83</v>
      </c>
      <c r="I7109">
        <f t="shared" ca="1" si="1895"/>
        <v>8105</v>
      </c>
      <c r="J7109">
        <f t="shared" ca="1" si="1896"/>
        <v>2312</v>
      </c>
      <c r="K7109" s="1">
        <f t="shared" ca="1" si="1897"/>
        <v>46331</v>
      </c>
      <c r="L7109" s="1">
        <f t="shared" ca="1" si="1898"/>
        <v>46341</v>
      </c>
      <c r="M7109" s="1">
        <f t="shared" ca="1" si="1899"/>
        <v>46346</v>
      </c>
      <c r="N7109">
        <f t="shared" ca="1" si="1900"/>
        <v>16945.830000000002</v>
      </c>
      <c r="O7109" s="3">
        <f t="shared" ca="1" si="1901"/>
        <v>-6242.8300000000017</v>
      </c>
      <c r="P7109" s="2">
        <f t="shared" ca="1" si="1902"/>
        <v>-0.58327852004111014</v>
      </c>
      <c r="Q7109" t="str">
        <f t="shared" ca="1" si="1903"/>
        <v>Late</v>
      </c>
    </row>
    <row r="7110" spans="1:17" x14ac:dyDescent="0.3">
      <c r="A7110" t="str">
        <f t="shared" si="1887"/>
        <v>S07109</v>
      </c>
      <c r="B7110" t="str">
        <f t="shared" ca="1" si="1888"/>
        <v>Alpha Traders</v>
      </c>
      <c r="C7110" t="str">
        <f t="shared" ca="1" si="1889"/>
        <v>Australia</v>
      </c>
      <c r="D7110" t="str">
        <f t="shared" ca="1" si="1890"/>
        <v>Spices</v>
      </c>
      <c r="E7110">
        <f t="shared" ca="1" si="1891"/>
        <v>201</v>
      </c>
      <c r="F7110" s="3">
        <f t="shared" ca="1" si="1892"/>
        <v>377</v>
      </c>
      <c r="G7110">
        <f t="shared" ca="1" si="1893"/>
        <v>75777</v>
      </c>
      <c r="H7110">
        <f t="shared" ca="1" si="1894"/>
        <v>50012.82</v>
      </c>
      <c r="I7110">
        <f t="shared" ca="1" si="1895"/>
        <v>7409</v>
      </c>
      <c r="J7110">
        <f t="shared" ca="1" si="1896"/>
        <v>2041</v>
      </c>
      <c r="K7110" s="1">
        <f t="shared" ca="1" si="1897"/>
        <v>46076</v>
      </c>
      <c r="L7110" s="1">
        <f t="shared" ca="1" si="1898"/>
        <v>46095</v>
      </c>
      <c r="M7110" s="1">
        <f t="shared" ca="1" si="1899"/>
        <v>46100</v>
      </c>
      <c r="N7110">
        <f t="shared" ca="1" si="1900"/>
        <v>59462.82</v>
      </c>
      <c r="O7110" s="3">
        <f t="shared" ca="1" si="1901"/>
        <v>16314.18</v>
      </c>
      <c r="P7110" s="2">
        <f t="shared" ca="1" si="1902"/>
        <v>0.21529197513757473</v>
      </c>
      <c r="Q7110" t="str">
        <f t="shared" ca="1" si="1903"/>
        <v>Late</v>
      </c>
    </row>
    <row r="7111" spans="1:17" x14ac:dyDescent="0.3">
      <c r="A7111" t="str">
        <f t="shared" si="1887"/>
        <v>S07110</v>
      </c>
      <c r="B7111" t="str">
        <f t="shared" ca="1" si="1888"/>
        <v>Alpha Traders</v>
      </c>
      <c r="C7111" t="str">
        <f t="shared" ca="1" si="1889"/>
        <v>Canada</v>
      </c>
      <c r="D7111" t="str">
        <f t="shared" ca="1" si="1890"/>
        <v>Rice</v>
      </c>
      <c r="E7111">
        <f t="shared" ca="1" si="1891"/>
        <v>104</v>
      </c>
      <c r="F7111" s="3">
        <f t="shared" ca="1" si="1892"/>
        <v>767</v>
      </c>
      <c r="G7111">
        <f t="shared" ca="1" si="1893"/>
        <v>79768</v>
      </c>
      <c r="H7111">
        <f t="shared" ca="1" si="1894"/>
        <v>57432.959999999999</v>
      </c>
      <c r="I7111">
        <f t="shared" ca="1" si="1895"/>
        <v>2645</v>
      </c>
      <c r="J7111">
        <f t="shared" ca="1" si="1896"/>
        <v>1940</v>
      </c>
      <c r="K7111" s="1">
        <f t="shared" ca="1" si="1897"/>
        <v>45850</v>
      </c>
      <c r="L7111" s="1">
        <f t="shared" ca="1" si="1898"/>
        <v>45863</v>
      </c>
      <c r="M7111" s="1">
        <f t="shared" ca="1" si="1899"/>
        <v>45867</v>
      </c>
      <c r="N7111">
        <f t="shared" ca="1" si="1900"/>
        <v>62017.96</v>
      </c>
      <c r="O7111" s="3">
        <f t="shared" ca="1" si="1901"/>
        <v>17750.04</v>
      </c>
      <c r="P7111" s="2">
        <f t="shared" ca="1" si="1902"/>
        <v>0.22252081035001506</v>
      </c>
      <c r="Q7111" t="str">
        <f t="shared" ca="1" si="1903"/>
        <v>Late</v>
      </c>
    </row>
    <row r="7112" spans="1:17" x14ac:dyDescent="0.3">
      <c r="A7112" t="str">
        <f t="shared" si="1887"/>
        <v>S07111</v>
      </c>
      <c r="B7112" t="str">
        <f t="shared" ca="1" si="1888"/>
        <v>FreshMart Ltd</v>
      </c>
      <c r="C7112" t="str">
        <f t="shared" ca="1" si="1889"/>
        <v>Australia</v>
      </c>
      <c r="D7112" t="str">
        <f t="shared" ca="1" si="1890"/>
        <v>Spices</v>
      </c>
      <c r="E7112">
        <f t="shared" ca="1" si="1891"/>
        <v>157</v>
      </c>
      <c r="F7112" s="3">
        <f t="shared" ca="1" si="1892"/>
        <v>282</v>
      </c>
      <c r="G7112">
        <f t="shared" ca="1" si="1893"/>
        <v>44274</v>
      </c>
      <c r="H7112">
        <f t="shared" ca="1" si="1894"/>
        <v>21694.26</v>
      </c>
      <c r="I7112">
        <f t="shared" ca="1" si="1895"/>
        <v>8125</v>
      </c>
      <c r="J7112">
        <f t="shared" ca="1" si="1896"/>
        <v>3535</v>
      </c>
      <c r="K7112" s="1">
        <f t="shared" ca="1" si="1897"/>
        <v>46387</v>
      </c>
      <c r="L7112" s="1">
        <f t="shared" ca="1" si="1898"/>
        <v>46398</v>
      </c>
      <c r="M7112" s="1">
        <f t="shared" ca="1" si="1899"/>
        <v>46400</v>
      </c>
      <c r="N7112">
        <f t="shared" ca="1" si="1900"/>
        <v>33354.259999999995</v>
      </c>
      <c r="O7112" s="3">
        <f t="shared" ca="1" si="1901"/>
        <v>10919.740000000005</v>
      </c>
      <c r="P7112" s="2">
        <f t="shared" ca="1" si="1902"/>
        <v>0.24664001445543671</v>
      </c>
      <c r="Q7112" t="str">
        <f t="shared" ca="1" si="1903"/>
        <v>Late</v>
      </c>
    </row>
    <row r="7113" spans="1:17" x14ac:dyDescent="0.3">
      <c r="A7113" t="str">
        <f t="shared" si="1887"/>
        <v>S07112</v>
      </c>
      <c r="B7113" t="str">
        <f t="shared" ca="1" si="1888"/>
        <v>Global Foods</v>
      </c>
      <c r="C7113" t="str">
        <f t="shared" ca="1" si="1889"/>
        <v>UAE</v>
      </c>
      <c r="D7113" t="str">
        <f t="shared" ca="1" si="1890"/>
        <v>Rice</v>
      </c>
      <c r="E7113">
        <f t="shared" ca="1" si="1891"/>
        <v>328</v>
      </c>
      <c r="F7113" s="3">
        <f t="shared" ca="1" si="1892"/>
        <v>506</v>
      </c>
      <c r="G7113">
        <f t="shared" ca="1" si="1893"/>
        <v>165968</v>
      </c>
      <c r="H7113">
        <f t="shared" ca="1" si="1894"/>
        <v>111198.56</v>
      </c>
      <c r="I7113">
        <f t="shared" ca="1" si="1895"/>
        <v>5395</v>
      </c>
      <c r="J7113">
        <f t="shared" ca="1" si="1896"/>
        <v>3175</v>
      </c>
      <c r="K7113" s="1">
        <f t="shared" ca="1" si="1897"/>
        <v>45904</v>
      </c>
      <c r="L7113" s="1">
        <f t="shared" ca="1" si="1898"/>
        <v>45915</v>
      </c>
      <c r="M7113" s="1">
        <f t="shared" ca="1" si="1899"/>
        <v>45921</v>
      </c>
      <c r="N7113">
        <f t="shared" ca="1" si="1900"/>
        <v>119768.56</v>
      </c>
      <c r="O7113" s="3">
        <f t="shared" ca="1" si="1901"/>
        <v>46199.44</v>
      </c>
      <c r="P7113" s="2">
        <f t="shared" ca="1" si="1902"/>
        <v>0.2783635399595103</v>
      </c>
      <c r="Q7113" t="str">
        <f t="shared" ca="1" si="1903"/>
        <v>Late</v>
      </c>
    </row>
    <row r="7114" spans="1:17" x14ac:dyDescent="0.3">
      <c r="A7114" t="str">
        <f t="shared" si="1887"/>
        <v>S07113</v>
      </c>
      <c r="B7114" t="str">
        <f t="shared" ca="1" si="1888"/>
        <v>FreshMart Ltd</v>
      </c>
      <c r="C7114" t="str">
        <f t="shared" ca="1" si="1889"/>
        <v>Australia</v>
      </c>
      <c r="D7114" t="str">
        <f t="shared" ca="1" si="1890"/>
        <v>Pickles</v>
      </c>
      <c r="E7114">
        <f t="shared" ca="1" si="1891"/>
        <v>291</v>
      </c>
      <c r="F7114" s="3">
        <f t="shared" ca="1" si="1892"/>
        <v>163</v>
      </c>
      <c r="G7114">
        <f t="shared" ca="1" si="1893"/>
        <v>47433</v>
      </c>
      <c r="H7114">
        <f t="shared" ca="1" si="1894"/>
        <v>22293.51</v>
      </c>
      <c r="I7114">
        <f t="shared" ca="1" si="1895"/>
        <v>5227</v>
      </c>
      <c r="J7114">
        <f t="shared" ca="1" si="1896"/>
        <v>709</v>
      </c>
      <c r="K7114" s="1">
        <f t="shared" ca="1" si="1897"/>
        <v>46257</v>
      </c>
      <c r="L7114" s="1">
        <f t="shared" ca="1" si="1898"/>
        <v>46276</v>
      </c>
      <c r="M7114" s="1">
        <f t="shared" ca="1" si="1899"/>
        <v>46279</v>
      </c>
      <c r="N7114">
        <f t="shared" ca="1" si="1900"/>
        <v>28229.51</v>
      </c>
      <c r="O7114" s="3">
        <f t="shared" ca="1" si="1901"/>
        <v>19203.490000000002</v>
      </c>
      <c r="P7114" s="2">
        <f t="shared" ca="1" si="1902"/>
        <v>0.4048550587143972</v>
      </c>
      <c r="Q7114" t="str">
        <f t="shared" ca="1" si="1903"/>
        <v>Late</v>
      </c>
    </row>
    <row r="7115" spans="1:17" x14ac:dyDescent="0.3">
      <c r="A7115" t="str">
        <f t="shared" si="1887"/>
        <v>S07114</v>
      </c>
      <c r="B7115" t="str">
        <f t="shared" ca="1" si="1888"/>
        <v>FreshMart Ltd</v>
      </c>
      <c r="C7115" t="str">
        <f t="shared" ca="1" si="1889"/>
        <v>UK</v>
      </c>
      <c r="D7115" t="str">
        <f t="shared" ca="1" si="1890"/>
        <v>Rice</v>
      </c>
      <c r="E7115">
        <f t="shared" ca="1" si="1891"/>
        <v>496</v>
      </c>
      <c r="F7115" s="3">
        <f t="shared" ca="1" si="1892"/>
        <v>637</v>
      </c>
      <c r="G7115">
        <f t="shared" ca="1" si="1893"/>
        <v>315952</v>
      </c>
      <c r="H7115">
        <f t="shared" ca="1" si="1894"/>
        <v>230644.96</v>
      </c>
      <c r="I7115">
        <f t="shared" ca="1" si="1895"/>
        <v>2804</v>
      </c>
      <c r="J7115">
        <f t="shared" ca="1" si="1896"/>
        <v>3609</v>
      </c>
      <c r="K7115" s="1">
        <f t="shared" ca="1" si="1897"/>
        <v>46246</v>
      </c>
      <c r="L7115" s="1">
        <f t="shared" ca="1" si="1898"/>
        <v>46263</v>
      </c>
      <c r="M7115" s="1">
        <f t="shared" ca="1" si="1899"/>
        <v>46262</v>
      </c>
      <c r="N7115">
        <f t="shared" ca="1" si="1900"/>
        <v>237057.96</v>
      </c>
      <c r="O7115" s="3">
        <f t="shared" ca="1" si="1901"/>
        <v>78894.040000000008</v>
      </c>
      <c r="P7115" s="2">
        <f t="shared" ca="1" si="1902"/>
        <v>0.24970261305514765</v>
      </c>
      <c r="Q7115" t="str">
        <f t="shared" ca="1" si="1903"/>
        <v>On Time</v>
      </c>
    </row>
    <row r="7116" spans="1:17" x14ac:dyDescent="0.3">
      <c r="A7116" t="str">
        <f t="shared" si="1887"/>
        <v>S07115</v>
      </c>
      <c r="B7116" t="str">
        <f t="shared" ca="1" si="1888"/>
        <v>Beta Imports</v>
      </c>
      <c r="C7116" t="str">
        <f t="shared" ca="1" si="1889"/>
        <v>UK</v>
      </c>
      <c r="D7116" t="str">
        <f t="shared" ca="1" si="1890"/>
        <v>Rice</v>
      </c>
      <c r="E7116">
        <f t="shared" ca="1" si="1891"/>
        <v>467</v>
      </c>
      <c r="F7116" s="3">
        <f t="shared" ca="1" si="1892"/>
        <v>752</v>
      </c>
      <c r="G7116">
        <f t="shared" ca="1" si="1893"/>
        <v>351184</v>
      </c>
      <c r="H7116">
        <f t="shared" ca="1" si="1894"/>
        <v>179103.84</v>
      </c>
      <c r="I7116">
        <f t="shared" ca="1" si="1895"/>
        <v>5561</v>
      </c>
      <c r="J7116">
        <f t="shared" ca="1" si="1896"/>
        <v>964</v>
      </c>
      <c r="K7116" s="1">
        <f t="shared" ca="1" si="1897"/>
        <v>46379</v>
      </c>
      <c r="L7116" s="1">
        <f t="shared" ca="1" si="1898"/>
        <v>46390</v>
      </c>
      <c r="M7116" s="1">
        <f t="shared" ca="1" si="1899"/>
        <v>46395</v>
      </c>
      <c r="N7116">
        <f t="shared" ca="1" si="1900"/>
        <v>185628.84</v>
      </c>
      <c r="O7116" s="3">
        <f t="shared" ca="1" si="1901"/>
        <v>165555.16</v>
      </c>
      <c r="P7116" s="2">
        <f t="shared" ca="1" si="1902"/>
        <v>0.47141999635518705</v>
      </c>
      <c r="Q7116" t="str">
        <f t="shared" ca="1" si="1903"/>
        <v>Late</v>
      </c>
    </row>
    <row r="7117" spans="1:17" x14ac:dyDescent="0.3">
      <c r="A7117" t="str">
        <f t="shared" si="1887"/>
        <v>S07116</v>
      </c>
      <c r="B7117" t="str">
        <f t="shared" ca="1" si="1888"/>
        <v>Beta Imports</v>
      </c>
      <c r="C7117" t="str">
        <f t="shared" ca="1" si="1889"/>
        <v>UK</v>
      </c>
      <c r="D7117" t="str">
        <f t="shared" ca="1" si="1890"/>
        <v>Sauces</v>
      </c>
      <c r="E7117">
        <f t="shared" ca="1" si="1891"/>
        <v>210</v>
      </c>
      <c r="F7117" s="3">
        <f t="shared" ca="1" si="1892"/>
        <v>188</v>
      </c>
      <c r="G7117">
        <f t="shared" ca="1" si="1893"/>
        <v>39480</v>
      </c>
      <c r="H7117">
        <f t="shared" ca="1" si="1894"/>
        <v>20924.400000000001</v>
      </c>
      <c r="I7117">
        <f t="shared" ca="1" si="1895"/>
        <v>10458</v>
      </c>
      <c r="J7117">
        <f t="shared" ca="1" si="1896"/>
        <v>3395</v>
      </c>
      <c r="K7117" s="1">
        <f t="shared" ca="1" si="1897"/>
        <v>46357</v>
      </c>
      <c r="L7117" s="1">
        <f t="shared" ca="1" si="1898"/>
        <v>46366</v>
      </c>
      <c r="M7117" s="1">
        <f t="shared" ca="1" si="1899"/>
        <v>46368</v>
      </c>
      <c r="N7117">
        <f t="shared" ca="1" si="1900"/>
        <v>34777.4</v>
      </c>
      <c r="O7117" s="3">
        <f t="shared" ca="1" si="1901"/>
        <v>4702.5999999999985</v>
      </c>
      <c r="P7117" s="2">
        <f t="shared" ca="1" si="1902"/>
        <v>0.11911347517730493</v>
      </c>
      <c r="Q7117" t="str">
        <f t="shared" ca="1" si="1903"/>
        <v>Late</v>
      </c>
    </row>
    <row r="7118" spans="1:17" x14ac:dyDescent="0.3">
      <c r="A7118" t="str">
        <f t="shared" si="1887"/>
        <v>S07117</v>
      </c>
      <c r="B7118" t="str">
        <f t="shared" ca="1" si="1888"/>
        <v>Oceanic Exports</v>
      </c>
      <c r="C7118" t="str">
        <f t="shared" ca="1" si="1889"/>
        <v>UAE</v>
      </c>
      <c r="D7118" t="str">
        <f t="shared" ca="1" si="1890"/>
        <v>Spices</v>
      </c>
      <c r="E7118">
        <f t="shared" ca="1" si="1891"/>
        <v>328</v>
      </c>
      <c r="F7118" s="3">
        <f t="shared" ca="1" si="1892"/>
        <v>557</v>
      </c>
      <c r="G7118">
        <f t="shared" ca="1" si="1893"/>
        <v>182696</v>
      </c>
      <c r="H7118">
        <f t="shared" ca="1" si="1894"/>
        <v>137022</v>
      </c>
      <c r="I7118">
        <f t="shared" ca="1" si="1895"/>
        <v>8744</v>
      </c>
      <c r="J7118">
        <f t="shared" ca="1" si="1896"/>
        <v>2365</v>
      </c>
      <c r="K7118" s="1">
        <f t="shared" ca="1" si="1897"/>
        <v>45877</v>
      </c>
      <c r="L7118" s="1">
        <f t="shared" ca="1" si="1898"/>
        <v>45893</v>
      </c>
      <c r="M7118" s="1">
        <f t="shared" ca="1" si="1899"/>
        <v>45890</v>
      </c>
      <c r="N7118">
        <f t="shared" ca="1" si="1900"/>
        <v>148131</v>
      </c>
      <c r="O7118" s="3">
        <f t="shared" ca="1" si="1901"/>
        <v>34565</v>
      </c>
      <c r="P7118" s="2">
        <f t="shared" ca="1" si="1902"/>
        <v>0.18919407102509087</v>
      </c>
      <c r="Q7118" t="str">
        <f t="shared" ca="1" si="1903"/>
        <v>On Time</v>
      </c>
    </row>
    <row r="7119" spans="1:17" x14ac:dyDescent="0.3">
      <c r="A7119" t="str">
        <f t="shared" si="1887"/>
        <v>S07118</v>
      </c>
      <c r="B7119" t="str">
        <f t="shared" ca="1" si="1888"/>
        <v>Prime Wholesale</v>
      </c>
      <c r="C7119" t="str">
        <f t="shared" ca="1" si="1889"/>
        <v>UAE</v>
      </c>
      <c r="D7119" t="str">
        <f t="shared" ca="1" si="1890"/>
        <v>Rice</v>
      </c>
      <c r="E7119">
        <f t="shared" ca="1" si="1891"/>
        <v>491</v>
      </c>
      <c r="F7119" s="3">
        <f t="shared" ca="1" si="1892"/>
        <v>649</v>
      </c>
      <c r="G7119">
        <f t="shared" ca="1" si="1893"/>
        <v>318659</v>
      </c>
      <c r="H7119">
        <f t="shared" ca="1" si="1894"/>
        <v>197568.58</v>
      </c>
      <c r="I7119">
        <f t="shared" ca="1" si="1895"/>
        <v>6743</v>
      </c>
      <c r="J7119">
        <f t="shared" ca="1" si="1896"/>
        <v>580</v>
      </c>
      <c r="K7119" s="1">
        <f t="shared" ca="1" si="1897"/>
        <v>46009</v>
      </c>
      <c r="L7119" s="1">
        <f t="shared" ca="1" si="1898"/>
        <v>46022</v>
      </c>
      <c r="M7119" s="1">
        <f t="shared" ca="1" si="1899"/>
        <v>46025</v>
      </c>
      <c r="N7119">
        <f t="shared" ca="1" si="1900"/>
        <v>204891.58</v>
      </c>
      <c r="O7119" s="3">
        <f t="shared" ca="1" si="1901"/>
        <v>113767.42000000001</v>
      </c>
      <c r="P7119" s="2">
        <f t="shared" ca="1" si="1902"/>
        <v>0.35701932159455724</v>
      </c>
      <c r="Q7119" t="str">
        <f t="shared" ca="1" si="1903"/>
        <v>Late</v>
      </c>
    </row>
    <row r="7120" spans="1:17" x14ac:dyDescent="0.3">
      <c r="A7120" t="str">
        <f t="shared" si="1887"/>
        <v>S07119</v>
      </c>
      <c r="B7120" t="str">
        <f t="shared" ca="1" si="1888"/>
        <v>Prime Wholesale</v>
      </c>
      <c r="C7120" t="str">
        <f t="shared" ca="1" si="1889"/>
        <v>UK</v>
      </c>
      <c r="D7120" t="str">
        <f t="shared" ca="1" si="1890"/>
        <v>Tea</v>
      </c>
      <c r="E7120">
        <f t="shared" ca="1" si="1891"/>
        <v>370</v>
      </c>
      <c r="F7120" s="3">
        <f t="shared" ca="1" si="1892"/>
        <v>672</v>
      </c>
      <c r="G7120">
        <f t="shared" ca="1" si="1893"/>
        <v>248640</v>
      </c>
      <c r="H7120">
        <f t="shared" ca="1" si="1894"/>
        <v>159129.60000000001</v>
      </c>
      <c r="I7120">
        <f t="shared" ca="1" si="1895"/>
        <v>3979</v>
      </c>
      <c r="J7120">
        <f t="shared" ca="1" si="1896"/>
        <v>713</v>
      </c>
      <c r="K7120" s="1">
        <f t="shared" ca="1" si="1897"/>
        <v>45874</v>
      </c>
      <c r="L7120" s="1">
        <f t="shared" ca="1" si="1898"/>
        <v>45886</v>
      </c>
      <c r="M7120" s="1">
        <f t="shared" ca="1" si="1899"/>
        <v>45885</v>
      </c>
      <c r="N7120">
        <f t="shared" ca="1" si="1900"/>
        <v>163821.6</v>
      </c>
      <c r="O7120" s="3">
        <f t="shared" ca="1" si="1901"/>
        <v>84818.4</v>
      </c>
      <c r="P7120" s="2">
        <f t="shared" ca="1" si="1902"/>
        <v>0.34112934362934361</v>
      </c>
      <c r="Q7120" t="str">
        <f t="shared" ca="1" si="1903"/>
        <v>On Time</v>
      </c>
    </row>
    <row r="7121" spans="1:17" x14ac:dyDescent="0.3">
      <c r="A7121" t="str">
        <f t="shared" si="1887"/>
        <v>S07120</v>
      </c>
      <c r="B7121" t="str">
        <f t="shared" ca="1" si="1888"/>
        <v>Beta Imports</v>
      </c>
      <c r="C7121" t="str">
        <f t="shared" ca="1" si="1889"/>
        <v>Canada</v>
      </c>
      <c r="D7121" t="str">
        <f t="shared" ca="1" si="1890"/>
        <v>Pickles</v>
      </c>
      <c r="E7121">
        <f t="shared" ca="1" si="1891"/>
        <v>241</v>
      </c>
      <c r="F7121" s="3">
        <f t="shared" ca="1" si="1892"/>
        <v>197</v>
      </c>
      <c r="G7121">
        <f t="shared" ca="1" si="1893"/>
        <v>47477</v>
      </c>
      <c r="H7121">
        <f t="shared" ca="1" si="1894"/>
        <v>31809.59</v>
      </c>
      <c r="I7121">
        <f t="shared" ca="1" si="1895"/>
        <v>11362</v>
      </c>
      <c r="J7121">
        <f t="shared" ca="1" si="1896"/>
        <v>2764</v>
      </c>
      <c r="K7121" s="1">
        <f t="shared" ca="1" si="1897"/>
        <v>45692</v>
      </c>
      <c r="L7121" s="1">
        <f t="shared" ca="1" si="1898"/>
        <v>45708</v>
      </c>
      <c r="M7121" s="1">
        <f t="shared" ca="1" si="1899"/>
        <v>45709</v>
      </c>
      <c r="N7121">
        <f t="shared" ca="1" si="1900"/>
        <v>45935.59</v>
      </c>
      <c r="O7121" s="3">
        <f t="shared" ca="1" si="1901"/>
        <v>1541.4100000000035</v>
      </c>
      <c r="P7121" s="2">
        <f t="shared" ca="1" si="1902"/>
        <v>3.2466457442551201E-2</v>
      </c>
      <c r="Q7121" t="str">
        <f t="shared" ca="1" si="1903"/>
        <v>Late</v>
      </c>
    </row>
    <row r="7122" spans="1:17" x14ac:dyDescent="0.3">
      <c r="A7122" t="str">
        <f t="shared" si="1887"/>
        <v>S07121</v>
      </c>
      <c r="B7122" t="str">
        <f t="shared" ca="1" si="1888"/>
        <v>Beta Imports</v>
      </c>
      <c r="C7122" t="str">
        <f t="shared" ca="1" si="1889"/>
        <v>UK</v>
      </c>
      <c r="D7122" t="str">
        <f t="shared" ca="1" si="1890"/>
        <v>Sauces</v>
      </c>
      <c r="E7122">
        <f t="shared" ca="1" si="1891"/>
        <v>51</v>
      </c>
      <c r="F7122" s="3">
        <f t="shared" ca="1" si="1892"/>
        <v>671</v>
      </c>
      <c r="G7122">
        <f t="shared" ca="1" si="1893"/>
        <v>34221</v>
      </c>
      <c r="H7122">
        <f t="shared" ca="1" si="1894"/>
        <v>24639.119999999999</v>
      </c>
      <c r="I7122">
        <f t="shared" ca="1" si="1895"/>
        <v>11459</v>
      </c>
      <c r="J7122">
        <f t="shared" ca="1" si="1896"/>
        <v>2522</v>
      </c>
      <c r="K7122" s="1">
        <f t="shared" ca="1" si="1897"/>
        <v>46372</v>
      </c>
      <c r="L7122" s="1">
        <f t="shared" ca="1" si="1898"/>
        <v>46386</v>
      </c>
      <c r="M7122" s="1">
        <f t="shared" ca="1" si="1899"/>
        <v>46389</v>
      </c>
      <c r="N7122">
        <f t="shared" ca="1" si="1900"/>
        <v>38620.119999999995</v>
      </c>
      <c r="O7122" s="3">
        <f t="shared" ca="1" si="1901"/>
        <v>-4399.1199999999953</v>
      </c>
      <c r="P7122" s="2">
        <f t="shared" ca="1" si="1902"/>
        <v>-0.12855030536804873</v>
      </c>
      <c r="Q7122" t="str">
        <f t="shared" ca="1" si="1903"/>
        <v>Late</v>
      </c>
    </row>
    <row r="7123" spans="1:17" x14ac:dyDescent="0.3">
      <c r="A7123" t="str">
        <f t="shared" si="1887"/>
        <v>S07122</v>
      </c>
      <c r="B7123" t="str">
        <f t="shared" ca="1" si="1888"/>
        <v>FreshMart Ltd</v>
      </c>
      <c r="C7123" t="str">
        <f t="shared" ca="1" si="1889"/>
        <v>UK</v>
      </c>
      <c r="D7123" t="str">
        <f t="shared" ca="1" si="1890"/>
        <v>Sauces</v>
      </c>
      <c r="E7123">
        <f t="shared" ca="1" si="1891"/>
        <v>327</v>
      </c>
      <c r="F7123" s="3">
        <f t="shared" ca="1" si="1892"/>
        <v>179</v>
      </c>
      <c r="G7123">
        <f t="shared" ca="1" si="1893"/>
        <v>58533</v>
      </c>
      <c r="H7123">
        <f t="shared" ca="1" si="1894"/>
        <v>43899.75</v>
      </c>
      <c r="I7123">
        <f t="shared" ca="1" si="1895"/>
        <v>3137</v>
      </c>
      <c r="J7123">
        <f t="shared" ca="1" si="1896"/>
        <v>1068</v>
      </c>
      <c r="K7123" s="1">
        <f t="shared" ca="1" si="1897"/>
        <v>45694</v>
      </c>
      <c r="L7123" s="1">
        <f t="shared" ca="1" si="1898"/>
        <v>45705</v>
      </c>
      <c r="M7123" s="1">
        <f t="shared" ca="1" si="1899"/>
        <v>45706</v>
      </c>
      <c r="N7123">
        <f t="shared" ca="1" si="1900"/>
        <v>48104.75</v>
      </c>
      <c r="O7123" s="3">
        <f t="shared" ca="1" si="1901"/>
        <v>10428.25</v>
      </c>
      <c r="P7123" s="2">
        <f t="shared" ca="1" si="1902"/>
        <v>0.17816018314455093</v>
      </c>
      <c r="Q7123" t="str">
        <f t="shared" ca="1" si="1903"/>
        <v>Late</v>
      </c>
    </row>
    <row r="7124" spans="1:17" x14ac:dyDescent="0.3">
      <c r="A7124" t="str">
        <f t="shared" si="1887"/>
        <v>S07123</v>
      </c>
      <c r="B7124" t="str">
        <f t="shared" ca="1" si="1888"/>
        <v>Global Foods</v>
      </c>
      <c r="C7124" t="str">
        <f t="shared" ca="1" si="1889"/>
        <v>UAE</v>
      </c>
      <c r="D7124" t="str">
        <f t="shared" ca="1" si="1890"/>
        <v>Rice</v>
      </c>
      <c r="E7124">
        <f t="shared" ca="1" si="1891"/>
        <v>286</v>
      </c>
      <c r="F7124" s="3">
        <f t="shared" ca="1" si="1892"/>
        <v>175</v>
      </c>
      <c r="G7124">
        <f t="shared" ca="1" si="1893"/>
        <v>50050</v>
      </c>
      <c r="H7124">
        <f t="shared" ca="1" si="1894"/>
        <v>36036</v>
      </c>
      <c r="I7124">
        <f t="shared" ca="1" si="1895"/>
        <v>4083</v>
      </c>
      <c r="J7124">
        <f t="shared" ca="1" si="1896"/>
        <v>780</v>
      </c>
      <c r="K7124" s="1">
        <f t="shared" ca="1" si="1897"/>
        <v>46094</v>
      </c>
      <c r="L7124" s="1">
        <f t="shared" ca="1" si="1898"/>
        <v>46112</v>
      </c>
      <c r="M7124" s="1">
        <f t="shared" ca="1" si="1899"/>
        <v>46110</v>
      </c>
      <c r="N7124">
        <f t="shared" ca="1" si="1900"/>
        <v>40899</v>
      </c>
      <c r="O7124" s="3">
        <f t="shared" ca="1" si="1901"/>
        <v>9151</v>
      </c>
      <c r="P7124" s="2">
        <f t="shared" ca="1" si="1902"/>
        <v>0.18283716283716284</v>
      </c>
      <c r="Q7124" t="str">
        <f t="shared" ca="1" si="1903"/>
        <v>On Time</v>
      </c>
    </row>
    <row r="7125" spans="1:17" x14ac:dyDescent="0.3">
      <c r="A7125" t="str">
        <f t="shared" si="1887"/>
        <v>S07124</v>
      </c>
      <c r="B7125" t="str">
        <f t="shared" ca="1" si="1888"/>
        <v>Oceanic Exports</v>
      </c>
      <c r="C7125" t="str">
        <f t="shared" ca="1" si="1889"/>
        <v>Australia</v>
      </c>
      <c r="D7125" t="str">
        <f t="shared" ca="1" si="1890"/>
        <v>Tea</v>
      </c>
      <c r="E7125">
        <f t="shared" ca="1" si="1891"/>
        <v>139</v>
      </c>
      <c r="F7125" s="3">
        <f t="shared" ca="1" si="1892"/>
        <v>622</v>
      </c>
      <c r="G7125">
        <f t="shared" ca="1" si="1893"/>
        <v>86458</v>
      </c>
      <c r="H7125">
        <f t="shared" ca="1" si="1894"/>
        <v>48416.480000000003</v>
      </c>
      <c r="I7125">
        <f t="shared" ca="1" si="1895"/>
        <v>11286</v>
      </c>
      <c r="J7125">
        <f t="shared" ca="1" si="1896"/>
        <v>2373</v>
      </c>
      <c r="K7125" s="1">
        <f t="shared" ca="1" si="1897"/>
        <v>45660</v>
      </c>
      <c r="L7125" s="1">
        <f t="shared" ca="1" si="1898"/>
        <v>45669</v>
      </c>
      <c r="M7125" s="1">
        <f t="shared" ca="1" si="1899"/>
        <v>45673</v>
      </c>
      <c r="N7125">
        <f t="shared" ca="1" si="1900"/>
        <v>62075.48</v>
      </c>
      <c r="O7125" s="3">
        <f t="shared" ca="1" si="1901"/>
        <v>24382.519999999997</v>
      </c>
      <c r="P7125" s="2">
        <f t="shared" ca="1" si="1902"/>
        <v>0.28201577644636699</v>
      </c>
      <c r="Q7125" t="str">
        <f t="shared" ca="1" si="1903"/>
        <v>Late</v>
      </c>
    </row>
    <row r="7126" spans="1:17" x14ac:dyDescent="0.3">
      <c r="A7126" t="str">
        <f t="shared" si="1887"/>
        <v>S07125</v>
      </c>
      <c r="B7126" t="str">
        <f t="shared" ca="1" si="1888"/>
        <v>FreshMart Ltd</v>
      </c>
      <c r="C7126" t="str">
        <f t="shared" ca="1" si="1889"/>
        <v>Singapore</v>
      </c>
      <c r="D7126" t="str">
        <f t="shared" ca="1" si="1890"/>
        <v>Rice</v>
      </c>
      <c r="E7126">
        <f t="shared" ca="1" si="1891"/>
        <v>377</v>
      </c>
      <c r="F7126" s="3">
        <f t="shared" ca="1" si="1892"/>
        <v>392</v>
      </c>
      <c r="G7126">
        <f t="shared" ca="1" si="1893"/>
        <v>147784</v>
      </c>
      <c r="H7126">
        <f t="shared" ca="1" si="1894"/>
        <v>104926.64</v>
      </c>
      <c r="I7126">
        <f t="shared" ca="1" si="1895"/>
        <v>4466</v>
      </c>
      <c r="J7126">
        <f t="shared" ca="1" si="1896"/>
        <v>2624</v>
      </c>
      <c r="K7126" s="1">
        <f t="shared" ca="1" si="1897"/>
        <v>45814</v>
      </c>
      <c r="L7126" s="1">
        <f t="shared" ca="1" si="1898"/>
        <v>45822</v>
      </c>
      <c r="M7126" s="1">
        <f t="shared" ca="1" si="1899"/>
        <v>45826</v>
      </c>
      <c r="N7126">
        <f t="shared" ca="1" si="1900"/>
        <v>112016.64</v>
      </c>
      <c r="O7126" s="3">
        <f t="shared" ca="1" si="1901"/>
        <v>35767.360000000001</v>
      </c>
      <c r="P7126" s="2">
        <f t="shared" ca="1" si="1902"/>
        <v>0.24202457640881286</v>
      </c>
      <c r="Q7126" t="str">
        <f t="shared" ca="1" si="1903"/>
        <v>Late</v>
      </c>
    </row>
    <row r="7127" spans="1:17" x14ac:dyDescent="0.3">
      <c r="A7127" t="str">
        <f t="shared" si="1887"/>
        <v>S07126</v>
      </c>
      <c r="B7127" t="str">
        <f t="shared" ca="1" si="1888"/>
        <v>Oceanic Exports</v>
      </c>
      <c r="C7127" t="str">
        <f t="shared" ca="1" si="1889"/>
        <v>Canada</v>
      </c>
      <c r="D7127" t="str">
        <f t="shared" ca="1" si="1890"/>
        <v>Sauces</v>
      </c>
      <c r="E7127">
        <f t="shared" ca="1" si="1891"/>
        <v>416</v>
      </c>
      <c r="F7127" s="3">
        <f t="shared" ca="1" si="1892"/>
        <v>526</v>
      </c>
      <c r="G7127">
        <f t="shared" ca="1" si="1893"/>
        <v>218816</v>
      </c>
      <c r="H7127">
        <f t="shared" ca="1" si="1894"/>
        <v>120348.8</v>
      </c>
      <c r="I7127">
        <f t="shared" ca="1" si="1895"/>
        <v>8858</v>
      </c>
      <c r="J7127">
        <f t="shared" ca="1" si="1896"/>
        <v>3668</v>
      </c>
      <c r="K7127" s="1">
        <f t="shared" ca="1" si="1897"/>
        <v>45997</v>
      </c>
      <c r="L7127" s="1">
        <f t="shared" ca="1" si="1898"/>
        <v>46009</v>
      </c>
      <c r="M7127" s="1">
        <f t="shared" ca="1" si="1899"/>
        <v>46014</v>
      </c>
      <c r="N7127">
        <f t="shared" ca="1" si="1900"/>
        <v>132874.79999999999</v>
      </c>
      <c r="O7127" s="3">
        <f t="shared" ca="1" si="1901"/>
        <v>85941.200000000012</v>
      </c>
      <c r="P7127" s="2">
        <f t="shared" ca="1" si="1902"/>
        <v>0.39275555718046218</v>
      </c>
      <c r="Q7127" t="str">
        <f t="shared" ca="1" si="1903"/>
        <v>Late</v>
      </c>
    </row>
    <row r="7128" spans="1:17" x14ac:dyDescent="0.3">
      <c r="A7128" t="str">
        <f t="shared" si="1887"/>
        <v>S07127</v>
      </c>
      <c r="B7128" t="str">
        <f t="shared" ca="1" si="1888"/>
        <v>Beta Imports</v>
      </c>
      <c r="C7128" t="str">
        <f t="shared" ca="1" si="1889"/>
        <v>Canada</v>
      </c>
      <c r="D7128" t="str">
        <f t="shared" ca="1" si="1890"/>
        <v>Sauces</v>
      </c>
      <c r="E7128">
        <f t="shared" ca="1" si="1891"/>
        <v>243</v>
      </c>
      <c r="F7128" s="3">
        <f t="shared" ca="1" si="1892"/>
        <v>418</v>
      </c>
      <c r="G7128">
        <f t="shared" ca="1" si="1893"/>
        <v>101574</v>
      </c>
      <c r="H7128">
        <f t="shared" ca="1" si="1894"/>
        <v>68054.58</v>
      </c>
      <c r="I7128">
        <f t="shared" ca="1" si="1895"/>
        <v>7173</v>
      </c>
      <c r="J7128">
        <f t="shared" ca="1" si="1896"/>
        <v>1379</v>
      </c>
      <c r="K7128" s="1">
        <f t="shared" ca="1" si="1897"/>
        <v>46142</v>
      </c>
      <c r="L7128" s="1">
        <f t="shared" ca="1" si="1898"/>
        <v>46153</v>
      </c>
      <c r="M7128" s="1">
        <f t="shared" ca="1" si="1899"/>
        <v>46152</v>
      </c>
      <c r="N7128">
        <f t="shared" ca="1" si="1900"/>
        <v>76606.58</v>
      </c>
      <c r="O7128" s="3">
        <f t="shared" ca="1" si="1901"/>
        <v>24967.42</v>
      </c>
      <c r="P7128" s="2">
        <f t="shared" ca="1" si="1902"/>
        <v>0.24580522574674621</v>
      </c>
      <c r="Q7128" t="str">
        <f t="shared" ca="1" si="1903"/>
        <v>On Time</v>
      </c>
    </row>
    <row r="7129" spans="1:17" x14ac:dyDescent="0.3">
      <c r="A7129" t="str">
        <f t="shared" si="1887"/>
        <v>S07128</v>
      </c>
      <c r="B7129" t="str">
        <f t="shared" ca="1" si="1888"/>
        <v>Oceanic Exports</v>
      </c>
      <c r="C7129" t="str">
        <f t="shared" ca="1" si="1889"/>
        <v>UAE</v>
      </c>
      <c r="D7129" t="str">
        <f t="shared" ca="1" si="1890"/>
        <v>Tea</v>
      </c>
      <c r="E7129">
        <f t="shared" ca="1" si="1891"/>
        <v>368</v>
      </c>
      <c r="F7129" s="3">
        <f t="shared" ca="1" si="1892"/>
        <v>401</v>
      </c>
      <c r="G7129">
        <f t="shared" ca="1" si="1893"/>
        <v>147568</v>
      </c>
      <c r="H7129">
        <f t="shared" ca="1" si="1894"/>
        <v>76735.360000000001</v>
      </c>
      <c r="I7129">
        <f t="shared" ca="1" si="1895"/>
        <v>1968</v>
      </c>
      <c r="J7129">
        <f t="shared" ca="1" si="1896"/>
        <v>1328</v>
      </c>
      <c r="K7129" s="1">
        <f t="shared" ca="1" si="1897"/>
        <v>45908</v>
      </c>
      <c r="L7129" s="1">
        <f t="shared" ca="1" si="1898"/>
        <v>45919</v>
      </c>
      <c r="M7129" s="1">
        <f t="shared" ca="1" si="1899"/>
        <v>45916</v>
      </c>
      <c r="N7129">
        <f t="shared" ca="1" si="1900"/>
        <v>80031.360000000001</v>
      </c>
      <c r="O7129" s="3">
        <f t="shared" ca="1" si="1901"/>
        <v>67536.639999999999</v>
      </c>
      <c r="P7129" s="2">
        <f t="shared" ca="1" si="1902"/>
        <v>0.45766453431638293</v>
      </c>
      <c r="Q7129" t="str">
        <f t="shared" ca="1" si="1903"/>
        <v>On Time</v>
      </c>
    </row>
    <row r="7130" spans="1:17" x14ac:dyDescent="0.3">
      <c r="A7130" t="str">
        <f t="shared" si="1887"/>
        <v>S07129</v>
      </c>
      <c r="B7130" t="str">
        <f t="shared" ca="1" si="1888"/>
        <v>Global Foods</v>
      </c>
      <c r="C7130" t="str">
        <f t="shared" ca="1" si="1889"/>
        <v>UAE</v>
      </c>
      <c r="D7130" t="str">
        <f t="shared" ca="1" si="1890"/>
        <v>Tea</v>
      </c>
      <c r="E7130">
        <f t="shared" ca="1" si="1891"/>
        <v>423</v>
      </c>
      <c r="F7130" s="3">
        <f t="shared" ca="1" si="1892"/>
        <v>207</v>
      </c>
      <c r="G7130">
        <f t="shared" ca="1" si="1893"/>
        <v>87561</v>
      </c>
      <c r="H7130">
        <f t="shared" ca="1" si="1894"/>
        <v>48158.55</v>
      </c>
      <c r="I7130">
        <f t="shared" ca="1" si="1895"/>
        <v>4522</v>
      </c>
      <c r="J7130">
        <f t="shared" ca="1" si="1896"/>
        <v>3099</v>
      </c>
      <c r="K7130" s="1">
        <f t="shared" ca="1" si="1897"/>
        <v>46155</v>
      </c>
      <c r="L7130" s="1">
        <f t="shared" ca="1" si="1898"/>
        <v>46168</v>
      </c>
      <c r="M7130" s="1">
        <f t="shared" ca="1" si="1899"/>
        <v>46169</v>
      </c>
      <c r="N7130">
        <f t="shared" ca="1" si="1900"/>
        <v>55779.55</v>
      </c>
      <c r="O7130" s="3">
        <f t="shared" ca="1" si="1901"/>
        <v>31781.449999999997</v>
      </c>
      <c r="P7130" s="2">
        <f t="shared" ca="1" si="1902"/>
        <v>0.36296353399344455</v>
      </c>
      <c r="Q7130" t="str">
        <f t="shared" ca="1" si="1903"/>
        <v>Late</v>
      </c>
    </row>
    <row r="7131" spans="1:17" x14ac:dyDescent="0.3">
      <c r="A7131" t="str">
        <f t="shared" si="1887"/>
        <v>S07130</v>
      </c>
      <c r="B7131" t="str">
        <f t="shared" ca="1" si="1888"/>
        <v>Beta Imports</v>
      </c>
      <c r="C7131" t="str">
        <f t="shared" ca="1" si="1889"/>
        <v>Canada</v>
      </c>
      <c r="D7131" t="str">
        <f t="shared" ca="1" si="1890"/>
        <v>Rice</v>
      </c>
      <c r="E7131">
        <f t="shared" ca="1" si="1891"/>
        <v>156</v>
      </c>
      <c r="F7131" s="3">
        <f t="shared" ca="1" si="1892"/>
        <v>727</v>
      </c>
      <c r="G7131">
        <f t="shared" ca="1" si="1893"/>
        <v>113412</v>
      </c>
      <c r="H7131">
        <f t="shared" ca="1" si="1894"/>
        <v>69181.320000000007</v>
      </c>
      <c r="I7131">
        <f t="shared" ca="1" si="1895"/>
        <v>9362</v>
      </c>
      <c r="J7131">
        <f t="shared" ca="1" si="1896"/>
        <v>3427</v>
      </c>
      <c r="K7131" s="1">
        <f t="shared" ca="1" si="1897"/>
        <v>45722</v>
      </c>
      <c r="L7131" s="1">
        <f t="shared" ca="1" si="1898"/>
        <v>45742</v>
      </c>
      <c r="M7131" s="1">
        <f t="shared" ca="1" si="1899"/>
        <v>45744</v>
      </c>
      <c r="N7131">
        <f t="shared" ca="1" si="1900"/>
        <v>81970.320000000007</v>
      </c>
      <c r="O7131" s="3">
        <f t="shared" ca="1" si="1901"/>
        <v>31441.679999999993</v>
      </c>
      <c r="P7131" s="2">
        <f t="shared" ca="1" si="1902"/>
        <v>0.27723415511586069</v>
      </c>
      <c r="Q7131" t="str">
        <f t="shared" ca="1" si="1903"/>
        <v>Late</v>
      </c>
    </row>
    <row r="7132" spans="1:17" x14ac:dyDescent="0.3">
      <c r="A7132" t="str">
        <f t="shared" si="1887"/>
        <v>S07131</v>
      </c>
      <c r="B7132" t="str">
        <f t="shared" ca="1" si="1888"/>
        <v>Global Foods</v>
      </c>
      <c r="C7132" t="str">
        <f t="shared" ca="1" si="1889"/>
        <v>UAE</v>
      </c>
      <c r="D7132" t="str">
        <f t="shared" ca="1" si="1890"/>
        <v>Spices</v>
      </c>
      <c r="E7132">
        <f t="shared" ca="1" si="1891"/>
        <v>195</v>
      </c>
      <c r="F7132" s="3">
        <f t="shared" ca="1" si="1892"/>
        <v>373</v>
      </c>
      <c r="G7132">
        <f t="shared" ca="1" si="1893"/>
        <v>72735</v>
      </c>
      <c r="H7132">
        <f t="shared" ca="1" si="1894"/>
        <v>43641</v>
      </c>
      <c r="I7132">
        <f t="shared" ca="1" si="1895"/>
        <v>11320</v>
      </c>
      <c r="J7132">
        <f t="shared" ca="1" si="1896"/>
        <v>3139</v>
      </c>
      <c r="K7132" s="1">
        <f t="shared" ca="1" si="1897"/>
        <v>45725</v>
      </c>
      <c r="L7132" s="1">
        <f t="shared" ca="1" si="1898"/>
        <v>45739</v>
      </c>
      <c r="M7132" s="1">
        <f t="shared" ca="1" si="1899"/>
        <v>45745</v>
      </c>
      <c r="N7132">
        <f t="shared" ca="1" si="1900"/>
        <v>58100</v>
      </c>
      <c r="O7132" s="3">
        <f t="shared" ca="1" si="1901"/>
        <v>14635</v>
      </c>
      <c r="P7132" s="2">
        <f t="shared" ca="1" si="1902"/>
        <v>0.20120987145115832</v>
      </c>
      <c r="Q7132" t="str">
        <f t="shared" ca="1" si="1903"/>
        <v>Late</v>
      </c>
    </row>
    <row r="7133" spans="1:17" x14ac:dyDescent="0.3">
      <c r="A7133" t="str">
        <f t="shared" si="1887"/>
        <v>S07132</v>
      </c>
      <c r="B7133" t="str">
        <f t="shared" ca="1" si="1888"/>
        <v>FreshMart Ltd</v>
      </c>
      <c r="C7133" t="str">
        <f t="shared" ca="1" si="1889"/>
        <v>Canada</v>
      </c>
      <c r="D7133" t="str">
        <f t="shared" ca="1" si="1890"/>
        <v>Rice</v>
      </c>
      <c r="E7133">
        <f t="shared" ca="1" si="1891"/>
        <v>479</v>
      </c>
      <c r="F7133" s="3">
        <f t="shared" ca="1" si="1892"/>
        <v>101</v>
      </c>
      <c r="G7133">
        <f t="shared" ca="1" si="1893"/>
        <v>48379</v>
      </c>
      <c r="H7133">
        <f t="shared" ca="1" si="1894"/>
        <v>22738.13</v>
      </c>
      <c r="I7133">
        <f t="shared" ca="1" si="1895"/>
        <v>2191</v>
      </c>
      <c r="J7133">
        <f t="shared" ca="1" si="1896"/>
        <v>2306</v>
      </c>
      <c r="K7133" s="1">
        <f t="shared" ca="1" si="1897"/>
        <v>46317</v>
      </c>
      <c r="L7133" s="1">
        <f t="shared" ca="1" si="1898"/>
        <v>46330</v>
      </c>
      <c r="M7133" s="1">
        <f t="shared" ca="1" si="1899"/>
        <v>46335</v>
      </c>
      <c r="N7133">
        <f t="shared" ca="1" si="1900"/>
        <v>27235.13</v>
      </c>
      <c r="O7133" s="3">
        <f t="shared" ca="1" si="1901"/>
        <v>21143.87</v>
      </c>
      <c r="P7133" s="2">
        <f t="shared" ca="1" si="1902"/>
        <v>0.43704644577192581</v>
      </c>
      <c r="Q7133" t="str">
        <f t="shared" ca="1" si="1903"/>
        <v>Late</v>
      </c>
    </row>
    <row r="7134" spans="1:17" x14ac:dyDescent="0.3">
      <c r="A7134" t="str">
        <f t="shared" si="1887"/>
        <v>S07133</v>
      </c>
      <c r="B7134" t="str">
        <f t="shared" ca="1" si="1888"/>
        <v>Global Foods</v>
      </c>
      <c r="C7134" t="str">
        <f t="shared" ca="1" si="1889"/>
        <v>Australia</v>
      </c>
      <c r="D7134" t="str">
        <f t="shared" ca="1" si="1890"/>
        <v>Sauces</v>
      </c>
      <c r="E7134">
        <f t="shared" ca="1" si="1891"/>
        <v>414</v>
      </c>
      <c r="F7134" s="3">
        <f t="shared" ca="1" si="1892"/>
        <v>229</v>
      </c>
      <c r="G7134">
        <f t="shared" ca="1" si="1893"/>
        <v>94806</v>
      </c>
      <c r="H7134">
        <f t="shared" ca="1" si="1894"/>
        <v>61623.9</v>
      </c>
      <c r="I7134">
        <f t="shared" ca="1" si="1895"/>
        <v>8991</v>
      </c>
      <c r="J7134">
        <f t="shared" ca="1" si="1896"/>
        <v>1661</v>
      </c>
      <c r="K7134" s="1">
        <f t="shared" ca="1" si="1897"/>
        <v>45876</v>
      </c>
      <c r="L7134" s="1">
        <f t="shared" ca="1" si="1898"/>
        <v>45888</v>
      </c>
      <c r="M7134" s="1">
        <f t="shared" ca="1" si="1899"/>
        <v>45894</v>
      </c>
      <c r="N7134">
        <f t="shared" ca="1" si="1900"/>
        <v>72275.899999999994</v>
      </c>
      <c r="O7134" s="3">
        <f t="shared" ca="1" si="1901"/>
        <v>22530.100000000006</v>
      </c>
      <c r="P7134" s="2">
        <f t="shared" ca="1" si="1902"/>
        <v>0.23764424192561659</v>
      </c>
      <c r="Q7134" t="str">
        <f t="shared" ca="1" si="1903"/>
        <v>Late</v>
      </c>
    </row>
    <row r="7135" spans="1:17" x14ac:dyDescent="0.3">
      <c r="A7135" t="str">
        <f t="shared" si="1887"/>
        <v>S07134</v>
      </c>
      <c r="B7135" t="str">
        <f t="shared" ca="1" si="1888"/>
        <v>Prime Wholesale</v>
      </c>
      <c r="C7135" t="str">
        <f t="shared" ca="1" si="1889"/>
        <v>Australia</v>
      </c>
      <c r="D7135" t="str">
        <f t="shared" ca="1" si="1890"/>
        <v>Spices</v>
      </c>
      <c r="E7135">
        <f t="shared" ca="1" si="1891"/>
        <v>115</v>
      </c>
      <c r="F7135" s="3">
        <f t="shared" ca="1" si="1892"/>
        <v>314</v>
      </c>
      <c r="G7135">
        <f t="shared" ca="1" si="1893"/>
        <v>36110</v>
      </c>
      <c r="H7135">
        <f t="shared" ca="1" si="1894"/>
        <v>18416.099999999999</v>
      </c>
      <c r="I7135">
        <f t="shared" ca="1" si="1895"/>
        <v>10430</v>
      </c>
      <c r="J7135">
        <f t="shared" ca="1" si="1896"/>
        <v>1463</v>
      </c>
      <c r="K7135" s="1">
        <f t="shared" ca="1" si="1897"/>
        <v>45865</v>
      </c>
      <c r="L7135" s="1">
        <f t="shared" ca="1" si="1898"/>
        <v>45876</v>
      </c>
      <c r="M7135" s="1">
        <f t="shared" ca="1" si="1899"/>
        <v>45880</v>
      </c>
      <c r="N7135">
        <f t="shared" ca="1" si="1900"/>
        <v>30309.1</v>
      </c>
      <c r="O7135" s="3">
        <f t="shared" ca="1" si="1901"/>
        <v>5800.9000000000015</v>
      </c>
      <c r="P7135" s="2">
        <f t="shared" ca="1" si="1902"/>
        <v>0.16064525062309615</v>
      </c>
      <c r="Q7135" t="str">
        <f t="shared" ca="1" si="1903"/>
        <v>Late</v>
      </c>
    </row>
    <row r="7136" spans="1:17" x14ac:dyDescent="0.3">
      <c r="A7136" t="str">
        <f t="shared" si="1887"/>
        <v>S07135</v>
      </c>
      <c r="B7136" t="str">
        <f t="shared" ca="1" si="1888"/>
        <v>Global Foods</v>
      </c>
      <c r="C7136" t="str">
        <f t="shared" ca="1" si="1889"/>
        <v>Canada</v>
      </c>
      <c r="D7136" t="str">
        <f t="shared" ca="1" si="1890"/>
        <v>Spices</v>
      </c>
      <c r="E7136">
        <f t="shared" ca="1" si="1891"/>
        <v>216</v>
      </c>
      <c r="F7136" s="3">
        <f t="shared" ca="1" si="1892"/>
        <v>337</v>
      </c>
      <c r="G7136">
        <f t="shared" ca="1" si="1893"/>
        <v>72792</v>
      </c>
      <c r="H7136">
        <f t="shared" ca="1" si="1894"/>
        <v>48042.720000000001</v>
      </c>
      <c r="I7136">
        <f t="shared" ca="1" si="1895"/>
        <v>4983</v>
      </c>
      <c r="J7136">
        <f t="shared" ca="1" si="1896"/>
        <v>2321</v>
      </c>
      <c r="K7136" s="1">
        <f t="shared" ca="1" si="1897"/>
        <v>45773</v>
      </c>
      <c r="L7136" s="1">
        <f t="shared" ca="1" si="1898"/>
        <v>45780</v>
      </c>
      <c r="M7136" s="1">
        <f t="shared" ca="1" si="1899"/>
        <v>45779</v>
      </c>
      <c r="N7136">
        <f t="shared" ca="1" si="1900"/>
        <v>55346.720000000001</v>
      </c>
      <c r="O7136" s="3">
        <f t="shared" ca="1" si="1901"/>
        <v>17445.28</v>
      </c>
      <c r="P7136" s="2">
        <f t="shared" ca="1" si="1902"/>
        <v>0.23965930322013407</v>
      </c>
      <c r="Q7136" t="str">
        <f t="shared" ca="1" si="1903"/>
        <v>On Time</v>
      </c>
    </row>
    <row r="7137" spans="1:17" x14ac:dyDescent="0.3">
      <c r="A7137" t="str">
        <f t="shared" si="1887"/>
        <v>S07136</v>
      </c>
      <c r="B7137" t="str">
        <f t="shared" ca="1" si="1888"/>
        <v>Oceanic Exports</v>
      </c>
      <c r="C7137" t="str">
        <f t="shared" ca="1" si="1889"/>
        <v>Australia</v>
      </c>
      <c r="D7137" t="str">
        <f t="shared" ca="1" si="1890"/>
        <v>Tea</v>
      </c>
      <c r="E7137">
        <f t="shared" ca="1" si="1891"/>
        <v>90</v>
      </c>
      <c r="F7137" s="3">
        <f t="shared" ca="1" si="1892"/>
        <v>624</v>
      </c>
      <c r="G7137">
        <f t="shared" ca="1" si="1893"/>
        <v>56160</v>
      </c>
      <c r="H7137">
        <f t="shared" ca="1" si="1894"/>
        <v>39873.599999999999</v>
      </c>
      <c r="I7137">
        <f t="shared" ca="1" si="1895"/>
        <v>7498</v>
      </c>
      <c r="J7137">
        <f t="shared" ca="1" si="1896"/>
        <v>2672</v>
      </c>
      <c r="K7137" s="1">
        <f t="shared" ca="1" si="1897"/>
        <v>46033</v>
      </c>
      <c r="L7137" s="1">
        <f t="shared" ca="1" si="1898"/>
        <v>46051</v>
      </c>
      <c r="M7137" s="1">
        <f t="shared" ca="1" si="1899"/>
        <v>46055</v>
      </c>
      <c r="N7137">
        <f t="shared" ca="1" si="1900"/>
        <v>50043.6</v>
      </c>
      <c r="O7137" s="3">
        <f t="shared" ca="1" si="1901"/>
        <v>6116.4000000000015</v>
      </c>
      <c r="P7137" s="2">
        <f t="shared" ca="1" si="1902"/>
        <v>0.10891025641025644</v>
      </c>
      <c r="Q7137" t="str">
        <f t="shared" ca="1" si="1903"/>
        <v>Late</v>
      </c>
    </row>
    <row r="7138" spans="1:17" x14ac:dyDescent="0.3">
      <c r="A7138" t="str">
        <f t="shared" si="1887"/>
        <v>S07137</v>
      </c>
      <c r="B7138" t="str">
        <f t="shared" ca="1" si="1888"/>
        <v>Oceanic Exports</v>
      </c>
      <c r="C7138" t="str">
        <f t="shared" ca="1" si="1889"/>
        <v>Singapore</v>
      </c>
      <c r="D7138" t="str">
        <f t="shared" ca="1" si="1890"/>
        <v>Rice</v>
      </c>
      <c r="E7138">
        <f t="shared" ca="1" si="1891"/>
        <v>459</v>
      </c>
      <c r="F7138" s="3">
        <f t="shared" ca="1" si="1892"/>
        <v>348</v>
      </c>
      <c r="G7138">
        <f t="shared" ca="1" si="1893"/>
        <v>159732</v>
      </c>
      <c r="H7138">
        <f t="shared" ca="1" si="1894"/>
        <v>84657.96</v>
      </c>
      <c r="I7138">
        <f t="shared" ca="1" si="1895"/>
        <v>5454</v>
      </c>
      <c r="J7138">
        <f t="shared" ca="1" si="1896"/>
        <v>2957</v>
      </c>
      <c r="K7138" s="1">
        <f t="shared" ca="1" si="1897"/>
        <v>46170</v>
      </c>
      <c r="L7138" s="1">
        <f t="shared" ca="1" si="1898"/>
        <v>46177</v>
      </c>
      <c r="M7138" s="1">
        <f t="shared" ca="1" si="1899"/>
        <v>46180</v>
      </c>
      <c r="N7138">
        <f t="shared" ca="1" si="1900"/>
        <v>93068.96</v>
      </c>
      <c r="O7138" s="3">
        <f t="shared" ca="1" si="1901"/>
        <v>66663.039999999994</v>
      </c>
      <c r="P7138" s="2">
        <f t="shared" ca="1" si="1902"/>
        <v>0.41734304960809354</v>
      </c>
      <c r="Q7138" t="str">
        <f t="shared" ca="1" si="1903"/>
        <v>Late</v>
      </c>
    </row>
    <row r="7139" spans="1:17" x14ac:dyDescent="0.3">
      <c r="A7139" t="str">
        <f t="shared" si="1887"/>
        <v>S07138</v>
      </c>
      <c r="B7139" t="str">
        <f t="shared" ca="1" si="1888"/>
        <v>Beta Imports</v>
      </c>
      <c r="C7139" t="str">
        <f t="shared" ca="1" si="1889"/>
        <v>UK</v>
      </c>
      <c r="D7139" t="str">
        <f t="shared" ca="1" si="1890"/>
        <v>Tea</v>
      </c>
      <c r="E7139">
        <f t="shared" ca="1" si="1891"/>
        <v>353</v>
      </c>
      <c r="F7139" s="3">
        <f t="shared" ca="1" si="1892"/>
        <v>444</v>
      </c>
      <c r="G7139">
        <f t="shared" ca="1" si="1893"/>
        <v>156732</v>
      </c>
      <c r="H7139">
        <f t="shared" ca="1" si="1894"/>
        <v>109712.4</v>
      </c>
      <c r="I7139">
        <f t="shared" ca="1" si="1895"/>
        <v>4154</v>
      </c>
      <c r="J7139">
        <f t="shared" ca="1" si="1896"/>
        <v>1166</v>
      </c>
      <c r="K7139" s="1">
        <f t="shared" ca="1" si="1897"/>
        <v>46365</v>
      </c>
      <c r="L7139" s="1">
        <f t="shared" ca="1" si="1898"/>
        <v>46379</v>
      </c>
      <c r="M7139" s="1">
        <f t="shared" ca="1" si="1899"/>
        <v>46380</v>
      </c>
      <c r="N7139">
        <f t="shared" ca="1" si="1900"/>
        <v>115032.4</v>
      </c>
      <c r="O7139" s="3">
        <f t="shared" ca="1" si="1901"/>
        <v>41699.600000000006</v>
      </c>
      <c r="P7139" s="2">
        <f t="shared" ca="1" si="1902"/>
        <v>0.26605670826634004</v>
      </c>
      <c r="Q7139" t="str">
        <f t="shared" ca="1" si="1903"/>
        <v>Late</v>
      </c>
    </row>
    <row r="7140" spans="1:17" x14ac:dyDescent="0.3">
      <c r="A7140" t="str">
        <f t="shared" si="1887"/>
        <v>S07139</v>
      </c>
      <c r="B7140" t="str">
        <f t="shared" ca="1" si="1888"/>
        <v>Oceanic Exports</v>
      </c>
      <c r="C7140" t="str">
        <f t="shared" ca="1" si="1889"/>
        <v>Singapore</v>
      </c>
      <c r="D7140" t="str">
        <f t="shared" ca="1" si="1890"/>
        <v>Tea</v>
      </c>
      <c r="E7140">
        <f t="shared" ca="1" si="1891"/>
        <v>197</v>
      </c>
      <c r="F7140" s="3">
        <f t="shared" ca="1" si="1892"/>
        <v>136</v>
      </c>
      <c r="G7140">
        <f t="shared" ca="1" si="1893"/>
        <v>26792</v>
      </c>
      <c r="H7140">
        <f t="shared" ca="1" si="1894"/>
        <v>13128.08</v>
      </c>
      <c r="I7140">
        <f t="shared" ca="1" si="1895"/>
        <v>9577</v>
      </c>
      <c r="J7140">
        <f t="shared" ca="1" si="1896"/>
        <v>2258</v>
      </c>
      <c r="K7140" s="1">
        <f t="shared" ca="1" si="1897"/>
        <v>46119</v>
      </c>
      <c r="L7140" s="1">
        <f t="shared" ca="1" si="1898"/>
        <v>46128</v>
      </c>
      <c r="M7140" s="1">
        <f t="shared" ca="1" si="1899"/>
        <v>46125</v>
      </c>
      <c r="N7140">
        <f t="shared" ca="1" si="1900"/>
        <v>24963.08</v>
      </c>
      <c r="O7140" s="3">
        <f t="shared" ca="1" si="1901"/>
        <v>1828.9199999999983</v>
      </c>
      <c r="P7140" s="2">
        <f t="shared" ca="1" si="1902"/>
        <v>6.8263660794266878E-2</v>
      </c>
      <c r="Q7140" t="str">
        <f t="shared" ca="1" si="1903"/>
        <v>On Time</v>
      </c>
    </row>
    <row r="7141" spans="1:17" x14ac:dyDescent="0.3">
      <c r="A7141" t="str">
        <f t="shared" si="1887"/>
        <v>S07140</v>
      </c>
      <c r="B7141" t="str">
        <f t="shared" ca="1" si="1888"/>
        <v>Prime Wholesale</v>
      </c>
      <c r="C7141" t="str">
        <f t="shared" ca="1" si="1889"/>
        <v>Canada</v>
      </c>
      <c r="D7141" t="str">
        <f t="shared" ca="1" si="1890"/>
        <v>Tea</v>
      </c>
      <c r="E7141">
        <f t="shared" ca="1" si="1891"/>
        <v>473</v>
      </c>
      <c r="F7141" s="3">
        <f t="shared" ca="1" si="1892"/>
        <v>217</v>
      </c>
      <c r="G7141">
        <f t="shared" ca="1" si="1893"/>
        <v>102641</v>
      </c>
      <c r="H7141">
        <f t="shared" ca="1" si="1894"/>
        <v>54399.73</v>
      </c>
      <c r="I7141">
        <f t="shared" ca="1" si="1895"/>
        <v>5716</v>
      </c>
      <c r="J7141">
        <f t="shared" ca="1" si="1896"/>
        <v>3386</v>
      </c>
      <c r="K7141" s="1">
        <f t="shared" ca="1" si="1897"/>
        <v>46147</v>
      </c>
      <c r="L7141" s="1">
        <f t="shared" ca="1" si="1898"/>
        <v>46165</v>
      </c>
      <c r="M7141" s="1">
        <f t="shared" ca="1" si="1899"/>
        <v>46164</v>
      </c>
      <c r="N7141">
        <f t="shared" ca="1" si="1900"/>
        <v>63501.73</v>
      </c>
      <c r="O7141" s="3">
        <f t="shared" ca="1" si="1901"/>
        <v>39139.269999999997</v>
      </c>
      <c r="P7141" s="2">
        <f t="shared" ca="1" si="1902"/>
        <v>0.38132198634074099</v>
      </c>
      <c r="Q7141" t="str">
        <f t="shared" ca="1" si="1903"/>
        <v>On Time</v>
      </c>
    </row>
    <row r="7142" spans="1:17" x14ac:dyDescent="0.3">
      <c r="A7142" t="str">
        <f t="shared" si="1887"/>
        <v>S07141</v>
      </c>
      <c r="B7142" t="str">
        <f t="shared" ca="1" si="1888"/>
        <v>Oceanic Exports</v>
      </c>
      <c r="C7142" t="str">
        <f t="shared" ca="1" si="1889"/>
        <v>Australia</v>
      </c>
      <c r="D7142" t="str">
        <f t="shared" ca="1" si="1890"/>
        <v>Spices</v>
      </c>
      <c r="E7142">
        <f t="shared" ca="1" si="1891"/>
        <v>292</v>
      </c>
      <c r="F7142" s="3">
        <f t="shared" ca="1" si="1892"/>
        <v>710</v>
      </c>
      <c r="G7142">
        <f t="shared" ca="1" si="1893"/>
        <v>207320</v>
      </c>
      <c r="H7142">
        <f t="shared" ca="1" si="1894"/>
        <v>107806.39999999999</v>
      </c>
      <c r="I7142">
        <f t="shared" ca="1" si="1895"/>
        <v>6204</v>
      </c>
      <c r="J7142">
        <f t="shared" ca="1" si="1896"/>
        <v>1023</v>
      </c>
      <c r="K7142" s="1">
        <f t="shared" ca="1" si="1897"/>
        <v>46080</v>
      </c>
      <c r="L7142" s="1">
        <f t="shared" ca="1" si="1898"/>
        <v>46093</v>
      </c>
      <c r="M7142" s="1">
        <f t="shared" ca="1" si="1899"/>
        <v>46094</v>
      </c>
      <c r="N7142">
        <f t="shared" ca="1" si="1900"/>
        <v>115033.4</v>
      </c>
      <c r="O7142" s="3">
        <f t="shared" ca="1" si="1901"/>
        <v>92286.6</v>
      </c>
      <c r="P7142" s="2">
        <f t="shared" ca="1" si="1902"/>
        <v>0.44514084507042256</v>
      </c>
      <c r="Q7142" t="str">
        <f t="shared" ca="1" si="1903"/>
        <v>Late</v>
      </c>
    </row>
    <row r="7143" spans="1:17" x14ac:dyDescent="0.3">
      <c r="A7143" t="str">
        <f t="shared" si="1887"/>
        <v>S07142</v>
      </c>
      <c r="B7143" t="str">
        <f t="shared" ca="1" si="1888"/>
        <v>Global Foods</v>
      </c>
      <c r="C7143" t="str">
        <f t="shared" ca="1" si="1889"/>
        <v>UK</v>
      </c>
      <c r="D7143" t="str">
        <f t="shared" ca="1" si="1890"/>
        <v>Sauces</v>
      </c>
      <c r="E7143">
        <f t="shared" ca="1" si="1891"/>
        <v>255</v>
      </c>
      <c r="F7143" s="3">
        <f t="shared" ca="1" si="1892"/>
        <v>621</v>
      </c>
      <c r="G7143">
        <f t="shared" ca="1" si="1893"/>
        <v>158355</v>
      </c>
      <c r="H7143">
        <f t="shared" ca="1" si="1894"/>
        <v>95013</v>
      </c>
      <c r="I7143">
        <f t="shared" ca="1" si="1895"/>
        <v>11745</v>
      </c>
      <c r="J7143">
        <f t="shared" ca="1" si="1896"/>
        <v>1899</v>
      </c>
      <c r="K7143" s="1">
        <f t="shared" ca="1" si="1897"/>
        <v>46170</v>
      </c>
      <c r="L7143" s="1">
        <f t="shared" ca="1" si="1898"/>
        <v>46190</v>
      </c>
      <c r="M7143" s="1">
        <f t="shared" ca="1" si="1899"/>
        <v>46193</v>
      </c>
      <c r="N7143">
        <f t="shared" ca="1" si="1900"/>
        <v>108657</v>
      </c>
      <c r="O7143" s="3">
        <f t="shared" ca="1" si="1901"/>
        <v>49698</v>
      </c>
      <c r="P7143" s="2">
        <f t="shared" ca="1" si="1902"/>
        <v>0.31383915885194658</v>
      </c>
      <c r="Q7143" t="str">
        <f t="shared" ca="1" si="1903"/>
        <v>Late</v>
      </c>
    </row>
    <row r="7144" spans="1:17" x14ac:dyDescent="0.3">
      <c r="A7144" t="str">
        <f t="shared" si="1887"/>
        <v>S07143</v>
      </c>
      <c r="B7144" t="str">
        <f t="shared" ca="1" si="1888"/>
        <v>FreshMart Ltd</v>
      </c>
      <c r="C7144" t="str">
        <f t="shared" ca="1" si="1889"/>
        <v>UAE</v>
      </c>
      <c r="D7144" t="str">
        <f t="shared" ca="1" si="1890"/>
        <v>Spices</v>
      </c>
      <c r="E7144">
        <f t="shared" ca="1" si="1891"/>
        <v>459</v>
      </c>
      <c r="F7144" s="3">
        <f t="shared" ca="1" si="1892"/>
        <v>129</v>
      </c>
      <c r="G7144">
        <f t="shared" ca="1" si="1893"/>
        <v>59211</v>
      </c>
      <c r="H7144">
        <f t="shared" ca="1" si="1894"/>
        <v>37895.040000000001</v>
      </c>
      <c r="I7144">
        <f t="shared" ca="1" si="1895"/>
        <v>10894</v>
      </c>
      <c r="J7144">
        <f t="shared" ca="1" si="1896"/>
        <v>2204</v>
      </c>
      <c r="K7144" s="1">
        <f t="shared" ca="1" si="1897"/>
        <v>45915</v>
      </c>
      <c r="L7144" s="1">
        <f t="shared" ca="1" si="1898"/>
        <v>45935</v>
      </c>
      <c r="M7144" s="1">
        <f t="shared" ca="1" si="1899"/>
        <v>45941</v>
      </c>
      <c r="N7144">
        <f t="shared" ca="1" si="1900"/>
        <v>50993.04</v>
      </c>
      <c r="O7144" s="3">
        <f t="shared" ca="1" si="1901"/>
        <v>8217.9599999999991</v>
      </c>
      <c r="P7144" s="2">
        <f t="shared" ca="1" si="1902"/>
        <v>0.13879110300450928</v>
      </c>
      <c r="Q7144" t="str">
        <f t="shared" ca="1" si="1903"/>
        <v>Late</v>
      </c>
    </row>
    <row r="7145" spans="1:17" x14ac:dyDescent="0.3">
      <c r="A7145" t="str">
        <f t="shared" si="1887"/>
        <v>S07144</v>
      </c>
      <c r="B7145" t="str">
        <f t="shared" ca="1" si="1888"/>
        <v>Beta Imports</v>
      </c>
      <c r="C7145" t="str">
        <f t="shared" ca="1" si="1889"/>
        <v>Australia</v>
      </c>
      <c r="D7145" t="str">
        <f t="shared" ca="1" si="1890"/>
        <v>Tea</v>
      </c>
      <c r="E7145">
        <f t="shared" ca="1" si="1891"/>
        <v>70</v>
      </c>
      <c r="F7145" s="3">
        <f t="shared" ca="1" si="1892"/>
        <v>481</v>
      </c>
      <c r="G7145">
        <f t="shared" ca="1" si="1893"/>
        <v>33670</v>
      </c>
      <c r="H7145">
        <f t="shared" ca="1" si="1894"/>
        <v>24579.1</v>
      </c>
      <c r="I7145">
        <f t="shared" ca="1" si="1895"/>
        <v>11190</v>
      </c>
      <c r="J7145">
        <f t="shared" ca="1" si="1896"/>
        <v>2011</v>
      </c>
      <c r="K7145" s="1">
        <f t="shared" ca="1" si="1897"/>
        <v>46166</v>
      </c>
      <c r="L7145" s="1">
        <f t="shared" ca="1" si="1898"/>
        <v>46173</v>
      </c>
      <c r="M7145" s="1">
        <f t="shared" ca="1" si="1899"/>
        <v>46177</v>
      </c>
      <c r="N7145">
        <f t="shared" ca="1" si="1900"/>
        <v>37780.1</v>
      </c>
      <c r="O7145" s="3">
        <f t="shared" ca="1" si="1901"/>
        <v>-4110.0999999999985</v>
      </c>
      <c r="P7145" s="2">
        <f t="shared" ca="1" si="1902"/>
        <v>-0.12207009207009202</v>
      </c>
      <c r="Q7145" t="str">
        <f t="shared" ca="1" si="1903"/>
        <v>Late</v>
      </c>
    </row>
    <row r="7146" spans="1:17" x14ac:dyDescent="0.3">
      <c r="A7146" t="str">
        <f t="shared" si="1887"/>
        <v>S07145</v>
      </c>
      <c r="B7146" t="str">
        <f t="shared" ca="1" si="1888"/>
        <v>Prime Wholesale</v>
      </c>
      <c r="C7146" t="str">
        <f t="shared" ca="1" si="1889"/>
        <v>UK</v>
      </c>
      <c r="D7146" t="str">
        <f t="shared" ca="1" si="1890"/>
        <v>Sauces</v>
      </c>
      <c r="E7146">
        <f t="shared" ca="1" si="1891"/>
        <v>249</v>
      </c>
      <c r="F7146" s="3">
        <f t="shared" ca="1" si="1892"/>
        <v>277</v>
      </c>
      <c r="G7146">
        <f t="shared" ca="1" si="1893"/>
        <v>68973</v>
      </c>
      <c r="H7146">
        <f t="shared" ca="1" si="1894"/>
        <v>45522.18</v>
      </c>
      <c r="I7146">
        <f t="shared" ca="1" si="1895"/>
        <v>1943</v>
      </c>
      <c r="J7146">
        <f t="shared" ca="1" si="1896"/>
        <v>2756</v>
      </c>
      <c r="K7146" s="1">
        <f t="shared" ca="1" si="1897"/>
        <v>45975</v>
      </c>
      <c r="L7146" s="1">
        <f t="shared" ca="1" si="1898"/>
        <v>45986</v>
      </c>
      <c r="M7146" s="1">
        <f t="shared" ca="1" si="1899"/>
        <v>45991</v>
      </c>
      <c r="N7146">
        <f t="shared" ca="1" si="1900"/>
        <v>50221.18</v>
      </c>
      <c r="O7146" s="3">
        <f t="shared" ca="1" si="1901"/>
        <v>18751.82</v>
      </c>
      <c r="P7146" s="2">
        <f t="shared" ca="1" si="1902"/>
        <v>0.27187189189972888</v>
      </c>
      <c r="Q7146" t="str">
        <f t="shared" ca="1" si="1903"/>
        <v>Late</v>
      </c>
    </row>
    <row r="7147" spans="1:17" x14ac:dyDescent="0.3">
      <c r="A7147" t="str">
        <f t="shared" si="1887"/>
        <v>S07146</v>
      </c>
      <c r="B7147" t="str">
        <f t="shared" ca="1" si="1888"/>
        <v>FreshMart Ltd</v>
      </c>
      <c r="C7147" t="str">
        <f t="shared" ca="1" si="1889"/>
        <v>Canada</v>
      </c>
      <c r="D7147" t="str">
        <f t="shared" ca="1" si="1890"/>
        <v>Pickles</v>
      </c>
      <c r="E7147">
        <f t="shared" ca="1" si="1891"/>
        <v>176</v>
      </c>
      <c r="F7147" s="3">
        <f t="shared" ca="1" si="1892"/>
        <v>139</v>
      </c>
      <c r="G7147">
        <f t="shared" ca="1" si="1893"/>
        <v>24464</v>
      </c>
      <c r="H7147">
        <f t="shared" ca="1" si="1894"/>
        <v>12721.28</v>
      </c>
      <c r="I7147">
        <f t="shared" ca="1" si="1895"/>
        <v>11990</v>
      </c>
      <c r="J7147">
        <f t="shared" ca="1" si="1896"/>
        <v>3401</v>
      </c>
      <c r="K7147" s="1">
        <f t="shared" ca="1" si="1897"/>
        <v>46308</v>
      </c>
      <c r="L7147" s="1">
        <f t="shared" ca="1" si="1898"/>
        <v>46325</v>
      </c>
      <c r="M7147" s="1">
        <f t="shared" ca="1" si="1899"/>
        <v>46325</v>
      </c>
      <c r="N7147">
        <f t="shared" ca="1" si="1900"/>
        <v>28112.28</v>
      </c>
      <c r="O7147" s="3">
        <f t="shared" ca="1" si="1901"/>
        <v>-3648.2799999999988</v>
      </c>
      <c r="P7147" s="2">
        <f t="shared" ca="1" si="1902"/>
        <v>-0.14912851536952251</v>
      </c>
      <c r="Q7147" t="str">
        <f t="shared" ca="1" si="1903"/>
        <v>On Time</v>
      </c>
    </row>
    <row r="7148" spans="1:17" x14ac:dyDescent="0.3">
      <c r="A7148" t="str">
        <f t="shared" si="1887"/>
        <v>S07147</v>
      </c>
      <c r="B7148" t="str">
        <f t="shared" ca="1" si="1888"/>
        <v>Alpha Traders</v>
      </c>
      <c r="C7148" t="str">
        <f t="shared" ca="1" si="1889"/>
        <v>UK</v>
      </c>
      <c r="D7148" t="str">
        <f t="shared" ca="1" si="1890"/>
        <v>Rice</v>
      </c>
      <c r="E7148">
        <f t="shared" ca="1" si="1891"/>
        <v>143</v>
      </c>
      <c r="F7148" s="3">
        <f t="shared" ca="1" si="1892"/>
        <v>680</v>
      </c>
      <c r="G7148">
        <f t="shared" ca="1" si="1893"/>
        <v>97240</v>
      </c>
      <c r="H7148">
        <f t="shared" ca="1" si="1894"/>
        <v>63206</v>
      </c>
      <c r="I7148">
        <f t="shared" ca="1" si="1895"/>
        <v>11243</v>
      </c>
      <c r="J7148">
        <f t="shared" ca="1" si="1896"/>
        <v>2829</v>
      </c>
      <c r="K7148" s="1">
        <f t="shared" ca="1" si="1897"/>
        <v>45947</v>
      </c>
      <c r="L7148" s="1">
        <f t="shared" ca="1" si="1898"/>
        <v>45964</v>
      </c>
      <c r="M7148" s="1">
        <f t="shared" ca="1" si="1899"/>
        <v>45961</v>
      </c>
      <c r="N7148">
        <f t="shared" ca="1" si="1900"/>
        <v>77278</v>
      </c>
      <c r="O7148" s="3">
        <f t="shared" ca="1" si="1901"/>
        <v>19962</v>
      </c>
      <c r="P7148" s="2">
        <f t="shared" ca="1" si="1902"/>
        <v>0.20528589058000823</v>
      </c>
      <c r="Q7148" t="str">
        <f t="shared" ca="1" si="1903"/>
        <v>On Time</v>
      </c>
    </row>
    <row r="7149" spans="1:17" x14ac:dyDescent="0.3">
      <c r="A7149" t="str">
        <f t="shared" si="1887"/>
        <v>S07148</v>
      </c>
      <c r="B7149" t="str">
        <f t="shared" ca="1" si="1888"/>
        <v>FreshMart Ltd</v>
      </c>
      <c r="C7149" t="str">
        <f t="shared" ca="1" si="1889"/>
        <v>Canada</v>
      </c>
      <c r="D7149" t="str">
        <f t="shared" ca="1" si="1890"/>
        <v>Sauces</v>
      </c>
      <c r="E7149">
        <f t="shared" ca="1" si="1891"/>
        <v>148</v>
      </c>
      <c r="F7149" s="3">
        <f t="shared" ca="1" si="1892"/>
        <v>424</v>
      </c>
      <c r="G7149">
        <f t="shared" ca="1" si="1893"/>
        <v>62752</v>
      </c>
      <c r="H7149">
        <f t="shared" ca="1" si="1894"/>
        <v>43298.879999999997</v>
      </c>
      <c r="I7149">
        <f t="shared" ca="1" si="1895"/>
        <v>7783</v>
      </c>
      <c r="J7149">
        <f t="shared" ca="1" si="1896"/>
        <v>3796</v>
      </c>
      <c r="K7149" s="1">
        <f t="shared" ca="1" si="1897"/>
        <v>45898</v>
      </c>
      <c r="L7149" s="1">
        <f t="shared" ca="1" si="1898"/>
        <v>45915</v>
      </c>
      <c r="M7149" s="1">
        <f t="shared" ca="1" si="1899"/>
        <v>45913</v>
      </c>
      <c r="N7149">
        <f t="shared" ca="1" si="1900"/>
        <v>54877.88</v>
      </c>
      <c r="O7149" s="3">
        <f t="shared" ca="1" si="1901"/>
        <v>7874.1200000000026</v>
      </c>
      <c r="P7149" s="2">
        <f t="shared" ca="1" si="1902"/>
        <v>0.12547998470168287</v>
      </c>
      <c r="Q7149" t="str">
        <f t="shared" ca="1" si="1903"/>
        <v>On Time</v>
      </c>
    </row>
    <row r="7150" spans="1:17" x14ac:dyDescent="0.3">
      <c r="A7150" t="str">
        <f t="shared" si="1887"/>
        <v>S07149</v>
      </c>
      <c r="B7150" t="str">
        <f t="shared" ca="1" si="1888"/>
        <v>Beta Imports</v>
      </c>
      <c r="C7150" t="str">
        <f t="shared" ca="1" si="1889"/>
        <v>UAE</v>
      </c>
      <c r="D7150" t="str">
        <f t="shared" ca="1" si="1890"/>
        <v>Rice</v>
      </c>
      <c r="E7150">
        <f t="shared" ca="1" si="1891"/>
        <v>220</v>
      </c>
      <c r="F7150" s="3">
        <f t="shared" ca="1" si="1892"/>
        <v>632</v>
      </c>
      <c r="G7150">
        <f t="shared" ca="1" si="1893"/>
        <v>139040</v>
      </c>
      <c r="H7150">
        <f t="shared" ca="1" si="1894"/>
        <v>97328</v>
      </c>
      <c r="I7150">
        <f t="shared" ca="1" si="1895"/>
        <v>10486</v>
      </c>
      <c r="J7150">
        <f t="shared" ca="1" si="1896"/>
        <v>2470</v>
      </c>
      <c r="K7150" s="1">
        <f t="shared" ca="1" si="1897"/>
        <v>45842</v>
      </c>
      <c r="L7150" s="1">
        <f t="shared" ca="1" si="1898"/>
        <v>45852</v>
      </c>
      <c r="M7150" s="1">
        <f t="shared" ca="1" si="1899"/>
        <v>45851</v>
      </c>
      <c r="N7150">
        <f t="shared" ca="1" si="1900"/>
        <v>110284</v>
      </c>
      <c r="O7150" s="3">
        <f t="shared" ca="1" si="1901"/>
        <v>28756</v>
      </c>
      <c r="P7150" s="2">
        <f t="shared" ca="1" si="1902"/>
        <v>0.20681818181818182</v>
      </c>
      <c r="Q7150" t="str">
        <f t="shared" ca="1" si="1903"/>
        <v>On Time</v>
      </c>
    </row>
    <row r="7151" spans="1:17" x14ac:dyDescent="0.3">
      <c r="A7151" t="str">
        <f t="shared" si="1887"/>
        <v>S07150</v>
      </c>
      <c r="B7151" t="str">
        <f t="shared" ca="1" si="1888"/>
        <v>Oceanic Exports</v>
      </c>
      <c r="C7151" t="str">
        <f t="shared" ca="1" si="1889"/>
        <v>Singapore</v>
      </c>
      <c r="D7151" t="str">
        <f t="shared" ca="1" si="1890"/>
        <v>Tea</v>
      </c>
      <c r="E7151">
        <f t="shared" ca="1" si="1891"/>
        <v>236</v>
      </c>
      <c r="F7151" s="3">
        <f t="shared" ca="1" si="1892"/>
        <v>547</v>
      </c>
      <c r="G7151">
        <f t="shared" ca="1" si="1893"/>
        <v>129092</v>
      </c>
      <c r="H7151">
        <f t="shared" ca="1" si="1894"/>
        <v>58091.4</v>
      </c>
      <c r="I7151">
        <f t="shared" ca="1" si="1895"/>
        <v>2998</v>
      </c>
      <c r="J7151">
        <f t="shared" ca="1" si="1896"/>
        <v>1662</v>
      </c>
      <c r="K7151" s="1">
        <f t="shared" ca="1" si="1897"/>
        <v>46034</v>
      </c>
      <c r="L7151" s="1">
        <f t="shared" ca="1" si="1898"/>
        <v>46052</v>
      </c>
      <c r="M7151" s="1">
        <f t="shared" ca="1" si="1899"/>
        <v>46056</v>
      </c>
      <c r="N7151">
        <f t="shared" ca="1" si="1900"/>
        <v>62751.4</v>
      </c>
      <c r="O7151" s="3">
        <f t="shared" ca="1" si="1901"/>
        <v>66340.600000000006</v>
      </c>
      <c r="P7151" s="2">
        <f t="shared" ca="1" si="1902"/>
        <v>0.51390171350664648</v>
      </c>
      <c r="Q7151" t="str">
        <f t="shared" ca="1" si="1903"/>
        <v>Late</v>
      </c>
    </row>
    <row r="7152" spans="1:17" x14ac:dyDescent="0.3">
      <c r="A7152" t="str">
        <f t="shared" si="1887"/>
        <v>S07151</v>
      </c>
      <c r="B7152" t="str">
        <f t="shared" ca="1" si="1888"/>
        <v>Prime Wholesale</v>
      </c>
      <c r="C7152" t="str">
        <f t="shared" ca="1" si="1889"/>
        <v>UAE</v>
      </c>
      <c r="D7152" t="str">
        <f t="shared" ca="1" si="1890"/>
        <v>Spices</v>
      </c>
      <c r="E7152">
        <f t="shared" ca="1" si="1891"/>
        <v>229</v>
      </c>
      <c r="F7152" s="3">
        <f t="shared" ca="1" si="1892"/>
        <v>401</v>
      </c>
      <c r="G7152">
        <f t="shared" ca="1" si="1893"/>
        <v>91829</v>
      </c>
      <c r="H7152">
        <f t="shared" ca="1" si="1894"/>
        <v>63362.01</v>
      </c>
      <c r="I7152">
        <f t="shared" ca="1" si="1895"/>
        <v>2246</v>
      </c>
      <c r="J7152">
        <f t="shared" ca="1" si="1896"/>
        <v>3813</v>
      </c>
      <c r="K7152" s="1">
        <f t="shared" ca="1" si="1897"/>
        <v>46115</v>
      </c>
      <c r="L7152" s="1">
        <f t="shared" ca="1" si="1898"/>
        <v>46129</v>
      </c>
      <c r="M7152" s="1">
        <f t="shared" ca="1" si="1899"/>
        <v>46129</v>
      </c>
      <c r="N7152">
        <f t="shared" ca="1" si="1900"/>
        <v>69421.010000000009</v>
      </c>
      <c r="O7152" s="3">
        <f t="shared" ca="1" si="1901"/>
        <v>22407.989999999991</v>
      </c>
      <c r="P7152" s="2">
        <f t="shared" ca="1" si="1902"/>
        <v>0.24401866512757397</v>
      </c>
      <c r="Q7152" t="str">
        <f t="shared" ca="1" si="1903"/>
        <v>On Time</v>
      </c>
    </row>
    <row r="7153" spans="1:17" x14ac:dyDescent="0.3">
      <c r="A7153" t="str">
        <f t="shared" si="1887"/>
        <v>S07152</v>
      </c>
      <c r="B7153" t="str">
        <f t="shared" ca="1" si="1888"/>
        <v>Beta Imports</v>
      </c>
      <c r="C7153" t="str">
        <f t="shared" ca="1" si="1889"/>
        <v>UAE</v>
      </c>
      <c r="D7153" t="str">
        <f t="shared" ca="1" si="1890"/>
        <v>Tea</v>
      </c>
      <c r="E7153">
        <f t="shared" ca="1" si="1891"/>
        <v>247</v>
      </c>
      <c r="F7153" s="3">
        <f t="shared" ca="1" si="1892"/>
        <v>161</v>
      </c>
      <c r="G7153">
        <f t="shared" ca="1" si="1893"/>
        <v>39767</v>
      </c>
      <c r="H7153">
        <f t="shared" ca="1" si="1894"/>
        <v>23462.53</v>
      </c>
      <c r="I7153">
        <f t="shared" ca="1" si="1895"/>
        <v>6946</v>
      </c>
      <c r="J7153">
        <f t="shared" ca="1" si="1896"/>
        <v>1759</v>
      </c>
      <c r="K7153" s="1">
        <f t="shared" ca="1" si="1897"/>
        <v>45841</v>
      </c>
      <c r="L7153" s="1">
        <f t="shared" ca="1" si="1898"/>
        <v>45859</v>
      </c>
      <c r="M7153" s="1">
        <f t="shared" ca="1" si="1899"/>
        <v>45863</v>
      </c>
      <c r="N7153">
        <f t="shared" ca="1" si="1900"/>
        <v>32167.53</v>
      </c>
      <c r="O7153" s="3">
        <f t="shared" ca="1" si="1901"/>
        <v>7599.4700000000012</v>
      </c>
      <c r="P7153" s="2">
        <f t="shared" ca="1" si="1902"/>
        <v>0.19109990695803056</v>
      </c>
      <c r="Q7153" t="str">
        <f t="shared" ca="1" si="1903"/>
        <v>Late</v>
      </c>
    </row>
    <row r="7154" spans="1:17" x14ac:dyDescent="0.3">
      <c r="A7154" t="str">
        <f t="shared" si="1887"/>
        <v>S07153</v>
      </c>
      <c r="B7154" t="str">
        <f t="shared" ca="1" si="1888"/>
        <v>FreshMart Ltd</v>
      </c>
      <c r="C7154" t="str">
        <f t="shared" ca="1" si="1889"/>
        <v>Singapore</v>
      </c>
      <c r="D7154" t="str">
        <f t="shared" ca="1" si="1890"/>
        <v>Rice</v>
      </c>
      <c r="E7154">
        <f t="shared" ca="1" si="1891"/>
        <v>139</v>
      </c>
      <c r="F7154" s="3">
        <f t="shared" ca="1" si="1892"/>
        <v>632</v>
      </c>
      <c r="G7154">
        <f t="shared" ca="1" si="1893"/>
        <v>87848</v>
      </c>
      <c r="H7154">
        <f t="shared" ca="1" si="1894"/>
        <v>45680.959999999999</v>
      </c>
      <c r="I7154">
        <f t="shared" ca="1" si="1895"/>
        <v>2077</v>
      </c>
      <c r="J7154">
        <f t="shared" ca="1" si="1896"/>
        <v>1575</v>
      </c>
      <c r="K7154" s="1">
        <f t="shared" ca="1" si="1897"/>
        <v>45673</v>
      </c>
      <c r="L7154" s="1">
        <f t="shared" ca="1" si="1898"/>
        <v>45689</v>
      </c>
      <c r="M7154" s="1">
        <f t="shared" ca="1" si="1899"/>
        <v>45695</v>
      </c>
      <c r="N7154">
        <f t="shared" ca="1" si="1900"/>
        <v>49332.959999999999</v>
      </c>
      <c r="O7154" s="3">
        <f t="shared" ca="1" si="1901"/>
        <v>38515.040000000001</v>
      </c>
      <c r="P7154" s="2">
        <f t="shared" ca="1" si="1902"/>
        <v>0.43842819415353795</v>
      </c>
      <c r="Q7154" t="str">
        <f t="shared" ca="1" si="1903"/>
        <v>Late</v>
      </c>
    </row>
    <row r="7155" spans="1:17" x14ac:dyDescent="0.3">
      <c r="A7155" t="str">
        <f t="shared" si="1887"/>
        <v>S07154</v>
      </c>
      <c r="B7155" t="str">
        <f t="shared" ca="1" si="1888"/>
        <v>Prime Wholesale</v>
      </c>
      <c r="C7155" t="str">
        <f t="shared" ca="1" si="1889"/>
        <v>UK</v>
      </c>
      <c r="D7155" t="str">
        <f t="shared" ca="1" si="1890"/>
        <v>Sauces</v>
      </c>
      <c r="E7155">
        <f t="shared" ca="1" si="1891"/>
        <v>381</v>
      </c>
      <c r="F7155" s="3">
        <f t="shared" ca="1" si="1892"/>
        <v>408</v>
      </c>
      <c r="G7155">
        <f t="shared" ca="1" si="1893"/>
        <v>155448</v>
      </c>
      <c r="H7155">
        <f t="shared" ca="1" si="1894"/>
        <v>97932.24</v>
      </c>
      <c r="I7155">
        <f t="shared" ca="1" si="1895"/>
        <v>11027</v>
      </c>
      <c r="J7155">
        <f t="shared" ca="1" si="1896"/>
        <v>873</v>
      </c>
      <c r="K7155" s="1">
        <f t="shared" ca="1" si="1897"/>
        <v>45931</v>
      </c>
      <c r="L7155" s="1">
        <f t="shared" ca="1" si="1898"/>
        <v>45950</v>
      </c>
      <c r="M7155" s="1">
        <f t="shared" ca="1" si="1899"/>
        <v>45950</v>
      </c>
      <c r="N7155">
        <f t="shared" ca="1" si="1900"/>
        <v>109832.24</v>
      </c>
      <c r="O7155" s="3">
        <f t="shared" ca="1" si="1901"/>
        <v>45615.759999999995</v>
      </c>
      <c r="P7155" s="2">
        <f t="shared" ca="1" si="1902"/>
        <v>0.29344706911636043</v>
      </c>
      <c r="Q7155" t="str">
        <f t="shared" ca="1" si="1903"/>
        <v>On Time</v>
      </c>
    </row>
    <row r="7156" spans="1:17" x14ac:dyDescent="0.3">
      <c r="A7156" t="str">
        <f t="shared" si="1887"/>
        <v>S07155</v>
      </c>
      <c r="B7156" t="str">
        <f t="shared" ca="1" si="1888"/>
        <v>Prime Wholesale</v>
      </c>
      <c r="C7156" t="str">
        <f t="shared" ca="1" si="1889"/>
        <v>Canada</v>
      </c>
      <c r="D7156" t="str">
        <f t="shared" ca="1" si="1890"/>
        <v>Tea</v>
      </c>
      <c r="E7156">
        <f t="shared" ca="1" si="1891"/>
        <v>263</v>
      </c>
      <c r="F7156" s="3">
        <f t="shared" ca="1" si="1892"/>
        <v>390</v>
      </c>
      <c r="G7156">
        <f t="shared" ca="1" si="1893"/>
        <v>102570</v>
      </c>
      <c r="H7156">
        <f t="shared" ca="1" si="1894"/>
        <v>46156.5</v>
      </c>
      <c r="I7156">
        <f t="shared" ca="1" si="1895"/>
        <v>8325</v>
      </c>
      <c r="J7156">
        <f t="shared" ca="1" si="1896"/>
        <v>1348</v>
      </c>
      <c r="K7156" s="1">
        <f t="shared" ca="1" si="1897"/>
        <v>46135</v>
      </c>
      <c r="L7156" s="1">
        <f t="shared" ca="1" si="1898"/>
        <v>46147</v>
      </c>
      <c r="M7156" s="1">
        <f t="shared" ca="1" si="1899"/>
        <v>46148</v>
      </c>
      <c r="N7156">
        <f t="shared" ca="1" si="1900"/>
        <v>55829.5</v>
      </c>
      <c r="O7156" s="3">
        <f t="shared" ca="1" si="1901"/>
        <v>46740.5</v>
      </c>
      <c r="P7156" s="2">
        <f t="shared" ca="1" si="1902"/>
        <v>0.45569367261382471</v>
      </c>
      <c r="Q7156" t="str">
        <f t="shared" ca="1" si="1903"/>
        <v>Late</v>
      </c>
    </row>
    <row r="7157" spans="1:17" x14ac:dyDescent="0.3">
      <c r="A7157" t="str">
        <f t="shared" si="1887"/>
        <v>S07156</v>
      </c>
      <c r="B7157" t="str">
        <f t="shared" ca="1" si="1888"/>
        <v>Beta Imports</v>
      </c>
      <c r="C7157" t="str">
        <f t="shared" ca="1" si="1889"/>
        <v>Australia</v>
      </c>
      <c r="D7157" t="str">
        <f t="shared" ca="1" si="1890"/>
        <v>Sauces</v>
      </c>
      <c r="E7157">
        <f t="shared" ca="1" si="1891"/>
        <v>227</v>
      </c>
      <c r="F7157" s="3">
        <f t="shared" ca="1" si="1892"/>
        <v>522</v>
      </c>
      <c r="G7157">
        <f t="shared" ca="1" si="1893"/>
        <v>118494</v>
      </c>
      <c r="H7157">
        <f t="shared" ca="1" si="1894"/>
        <v>86500.62</v>
      </c>
      <c r="I7157">
        <f t="shared" ca="1" si="1895"/>
        <v>11345</v>
      </c>
      <c r="J7157">
        <f t="shared" ca="1" si="1896"/>
        <v>2533</v>
      </c>
      <c r="K7157" s="1">
        <f t="shared" ca="1" si="1897"/>
        <v>45733</v>
      </c>
      <c r="L7157" s="1">
        <f t="shared" ca="1" si="1898"/>
        <v>45741</v>
      </c>
      <c r="M7157" s="1">
        <f t="shared" ca="1" si="1899"/>
        <v>45743</v>
      </c>
      <c r="N7157">
        <f t="shared" ca="1" si="1900"/>
        <v>100378.62</v>
      </c>
      <c r="O7157" s="3">
        <f t="shared" ca="1" si="1901"/>
        <v>18115.380000000005</v>
      </c>
      <c r="P7157" s="2">
        <f t="shared" ca="1" si="1902"/>
        <v>0.15288014583016865</v>
      </c>
      <c r="Q7157" t="str">
        <f t="shared" ca="1" si="1903"/>
        <v>Late</v>
      </c>
    </row>
    <row r="7158" spans="1:17" x14ac:dyDescent="0.3">
      <c r="A7158" t="str">
        <f t="shared" si="1887"/>
        <v>S07157</v>
      </c>
      <c r="B7158" t="str">
        <f t="shared" ca="1" si="1888"/>
        <v>Oceanic Exports</v>
      </c>
      <c r="C7158" t="str">
        <f t="shared" ca="1" si="1889"/>
        <v>Australia</v>
      </c>
      <c r="D7158" t="str">
        <f t="shared" ca="1" si="1890"/>
        <v>Sauces</v>
      </c>
      <c r="E7158">
        <f t="shared" ca="1" si="1891"/>
        <v>102</v>
      </c>
      <c r="F7158" s="3">
        <f t="shared" ca="1" si="1892"/>
        <v>543</v>
      </c>
      <c r="G7158">
        <f t="shared" ca="1" si="1893"/>
        <v>55386</v>
      </c>
      <c r="H7158">
        <f t="shared" ca="1" si="1894"/>
        <v>28800.720000000001</v>
      </c>
      <c r="I7158">
        <f t="shared" ca="1" si="1895"/>
        <v>3378</v>
      </c>
      <c r="J7158">
        <f t="shared" ca="1" si="1896"/>
        <v>1462</v>
      </c>
      <c r="K7158" s="1">
        <f t="shared" ca="1" si="1897"/>
        <v>46124</v>
      </c>
      <c r="L7158" s="1">
        <f t="shared" ca="1" si="1898"/>
        <v>46135</v>
      </c>
      <c r="M7158" s="1">
        <f t="shared" ca="1" si="1899"/>
        <v>46134</v>
      </c>
      <c r="N7158">
        <f t="shared" ca="1" si="1900"/>
        <v>33640.720000000001</v>
      </c>
      <c r="O7158" s="3">
        <f t="shared" ca="1" si="1901"/>
        <v>21745.279999999999</v>
      </c>
      <c r="P7158" s="2">
        <f t="shared" ca="1" si="1902"/>
        <v>0.39261329577871662</v>
      </c>
      <c r="Q7158" t="str">
        <f t="shared" ca="1" si="1903"/>
        <v>On Time</v>
      </c>
    </row>
    <row r="7159" spans="1:17" x14ac:dyDescent="0.3">
      <c r="A7159" t="str">
        <f t="shared" si="1887"/>
        <v>S07158</v>
      </c>
      <c r="B7159" t="str">
        <f t="shared" ca="1" si="1888"/>
        <v>FreshMart Ltd</v>
      </c>
      <c r="C7159" t="str">
        <f t="shared" ca="1" si="1889"/>
        <v>Singapore</v>
      </c>
      <c r="D7159" t="str">
        <f t="shared" ca="1" si="1890"/>
        <v>Spices</v>
      </c>
      <c r="E7159">
        <f t="shared" ca="1" si="1891"/>
        <v>136</v>
      </c>
      <c r="F7159" s="3">
        <f t="shared" ca="1" si="1892"/>
        <v>577</v>
      </c>
      <c r="G7159">
        <f t="shared" ca="1" si="1893"/>
        <v>78472</v>
      </c>
      <c r="H7159">
        <f t="shared" ca="1" si="1894"/>
        <v>36097.120000000003</v>
      </c>
      <c r="I7159">
        <f t="shared" ca="1" si="1895"/>
        <v>3229</v>
      </c>
      <c r="J7159">
        <f t="shared" ca="1" si="1896"/>
        <v>1949</v>
      </c>
      <c r="K7159" s="1">
        <f t="shared" ca="1" si="1897"/>
        <v>46030</v>
      </c>
      <c r="L7159" s="1">
        <f t="shared" ca="1" si="1898"/>
        <v>46039</v>
      </c>
      <c r="M7159" s="1">
        <f t="shared" ca="1" si="1899"/>
        <v>46040</v>
      </c>
      <c r="N7159">
        <f t="shared" ca="1" si="1900"/>
        <v>41275.120000000003</v>
      </c>
      <c r="O7159" s="3">
        <f t="shared" ca="1" si="1901"/>
        <v>37196.879999999997</v>
      </c>
      <c r="P7159" s="2">
        <f t="shared" ca="1" si="1902"/>
        <v>0.47401468039555505</v>
      </c>
      <c r="Q7159" t="str">
        <f t="shared" ca="1" si="1903"/>
        <v>Late</v>
      </c>
    </row>
    <row r="7160" spans="1:17" x14ac:dyDescent="0.3">
      <c r="A7160" t="str">
        <f t="shared" si="1887"/>
        <v>S07159</v>
      </c>
      <c r="B7160" t="str">
        <f t="shared" ca="1" si="1888"/>
        <v>Global Foods</v>
      </c>
      <c r="C7160" t="str">
        <f t="shared" ca="1" si="1889"/>
        <v>UAE</v>
      </c>
      <c r="D7160" t="str">
        <f t="shared" ca="1" si="1890"/>
        <v>Tea</v>
      </c>
      <c r="E7160">
        <f t="shared" ca="1" si="1891"/>
        <v>339</v>
      </c>
      <c r="F7160" s="3">
        <f t="shared" ca="1" si="1892"/>
        <v>457</v>
      </c>
      <c r="G7160">
        <f t="shared" ca="1" si="1893"/>
        <v>154923</v>
      </c>
      <c r="H7160">
        <f t="shared" ca="1" si="1894"/>
        <v>82109.19</v>
      </c>
      <c r="I7160">
        <f t="shared" ca="1" si="1895"/>
        <v>3349</v>
      </c>
      <c r="J7160">
        <f t="shared" ca="1" si="1896"/>
        <v>1173</v>
      </c>
      <c r="K7160" s="1">
        <f t="shared" ca="1" si="1897"/>
        <v>45924</v>
      </c>
      <c r="L7160" s="1">
        <f t="shared" ca="1" si="1898"/>
        <v>45935</v>
      </c>
      <c r="M7160" s="1">
        <f t="shared" ca="1" si="1899"/>
        <v>45937</v>
      </c>
      <c r="N7160">
        <f t="shared" ca="1" si="1900"/>
        <v>86631.19</v>
      </c>
      <c r="O7160" s="3">
        <f t="shared" ca="1" si="1901"/>
        <v>68291.81</v>
      </c>
      <c r="P7160" s="2">
        <f t="shared" ca="1" si="1902"/>
        <v>0.44081130626182036</v>
      </c>
      <c r="Q7160" t="str">
        <f t="shared" ca="1" si="1903"/>
        <v>Late</v>
      </c>
    </row>
    <row r="7161" spans="1:17" x14ac:dyDescent="0.3">
      <c r="A7161" t="str">
        <f t="shared" si="1887"/>
        <v>S07160</v>
      </c>
      <c r="B7161" t="str">
        <f t="shared" ca="1" si="1888"/>
        <v>Global Foods</v>
      </c>
      <c r="C7161" t="str">
        <f t="shared" ca="1" si="1889"/>
        <v>UK</v>
      </c>
      <c r="D7161" t="str">
        <f t="shared" ca="1" si="1890"/>
        <v>Tea</v>
      </c>
      <c r="E7161">
        <f t="shared" ca="1" si="1891"/>
        <v>133</v>
      </c>
      <c r="F7161" s="3">
        <f t="shared" ca="1" si="1892"/>
        <v>474</v>
      </c>
      <c r="G7161">
        <f t="shared" ca="1" si="1893"/>
        <v>63042</v>
      </c>
      <c r="H7161">
        <f t="shared" ca="1" si="1894"/>
        <v>46651.08</v>
      </c>
      <c r="I7161">
        <f t="shared" ca="1" si="1895"/>
        <v>6704</v>
      </c>
      <c r="J7161">
        <f t="shared" ca="1" si="1896"/>
        <v>1604</v>
      </c>
      <c r="K7161" s="1">
        <f t="shared" ca="1" si="1897"/>
        <v>46008</v>
      </c>
      <c r="L7161" s="1">
        <f t="shared" ca="1" si="1898"/>
        <v>46022</v>
      </c>
      <c r="M7161" s="1">
        <f t="shared" ca="1" si="1899"/>
        <v>46023</v>
      </c>
      <c r="N7161">
        <f t="shared" ca="1" si="1900"/>
        <v>54959.08</v>
      </c>
      <c r="O7161" s="3">
        <f t="shared" ca="1" si="1901"/>
        <v>8082.9199999999983</v>
      </c>
      <c r="P7161" s="2">
        <f t="shared" ca="1" si="1902"/>
        <v>0.12821484089971763</v>
      </c>
      <c r="Q7161" t="str">
        <f t="shared" ca="1" si="1903"/>
        <v>Late</v>
      </c>
    </row>
    <row r="7162" spans="1:17" x14ac:dyDescent="0.3">
      <c r="A7162" t="str">
        <f t="shared" si="1887"/>
        <v>S07161</v>
      </c>
      <c r="B7162" t="str">
        <f t="shared" ca="1" si="1888"/>
        <v>Alpha Traders</v>
      </c>
      <c r="C7162" t="str">
        <f t="shared" ca="1" si="1889"/>
        <v>UAE</v>
      </c>
      <c r="D7162" t="str">
        <f t="shared" ca="1" si="1890"/>
        <v>Rice</v>
      </c>
      <c r="E7162">
        <f t="shared" ca="1" si="1891"/>
        <v>450</v>
      </c>
      <c r="F7162" s="3">
        <f t="shared" ca="1" si="1892"/>
        <v>695</v>
      </c>
      <c r="G7162">
        <f t="shared" ca="1" si="1893"/>
        <v>312750</v>
      </c>
      <c r="H7162">
        <f t="shared" ca="1" si="1894"/>
        <v>193905</v>
      </c>
      <c r="I7162">
        <f t="shared" ca="1" si="1895"/>
        <v>8806</v>
      </c>
      <c r="J7162">
        <f t="shared" ca="1" si="1896"/>
        <v>713</v>
      </c>
      <c r="K7162" s="1">
        <f t="shared" ca="1" si="1897"/>
        <v>45674</v>
      </c>
      <c r="L7162" s="1">
        <f t="shared" ca="1" si="1898"/>
        <v>45692</v>
      </c>
      <c r="M7162" s="1">
        <f t="shared" ca="1" si="1899"/>
        <v>45693</v>
      </c>
      <c r="N7162">
        <f t="shared" ca="1" si="1900"/>
        <v>203424</v>
      </c>
      <c r="O7162" s="3">
        <f t="shared" ca="1" si="1901"/>
        <v>109326</v>
      </c>
      <c r="P7162" s="2">
        <f t="shared" ca="1" si="1902"/>
        <v>0.34956354916067145</v>
      </c>
      <c r="Q7162" t="str">
        <f t="shared" ca="1" si="1903"/>
        <v>Late</v>
      </c>
    </row>
    <row r="7163" spans="1:17" x14ac:dyDescent="0.3">
      <c r="A7163" t="str">
        <f t="shared" si="1887"/>
        <v>S07162</v>
      </c>
      <c r="B7163" t="str">
        <f t="shared" ca="1" si="1888"/>
        <v>Global Foods</v>
      </c>
      <c r="C7163" t="str">
        <f t="shared" ca="1" si="1889"/>
        <v>Australia</v>
      </c>
      <c r="D7163" t="str">
        <f t="shared" ca="1" si="1890"/>
        <v>Sauces</v>
      </c>
      <c r="E7163">
        <f t="shared" ca="1" si="1891"/>
        <v>294</v>
      </c>
      <c r="F7163" s="3">
        <f t="shared" ca="1" si="1892"/>
        <v>675</v>
      </c>
      <c r="G7163">
        <f t="shared" ca="1" si="1893"/>
        <v>198450</v>
      </c>
      <c r="H7163">
        <f t="shared" ca="1" si="1894"/>
        <v>123039</v>
      </c>
      <c r="I7163">
        <f t="shared" ca="1" si="1895"/>
        <v>9862</v>
      </c>
      <c r="J7163">
        <f t="shared" ca="1" si="1896"/>
        <v>1961</v>
      </c>
      <c r="K7163" s="1">
        <f t="shared" ca="1" si="1897"/>
        <v>46314</v>
      </c>
      <c r="L7163" s="1">
        <f t="shared" ca="1" si="1898"/>
        <v>46324</v>
      </c>
      <c r="M7163" s="1">
        <f t="shared" ca="1" si="1899"/>
        <v>46329</v>
      </c>
      <c r="N7163">
        <f t="shared" ca="1" si="1900"/>
        <v>134862</v>
      </c>
      <c r="O7163" s="3">
        <f t="shared" ca="1" si="1901"/>
        <v>63588</v>
      </c>
      <c r="P7163" s="2">
        <f t="shared" ca="1" si="1902"/>
        <v>0.32042328042328044</v>
      </c>
      <c r="Q7163" t="str">
        <f t="shared" ca="1" si="1903"/>
        <v>Late</v>
      </c>
    </row>
    <row r="7164" spans="1:17" x14ac:dyDescent="0.3">
      <c r="A7164" t="str">
        <f t="shared" si="1887"/>
        <v>S07163</v>
      </c>
      <c r="B7164" t="str">
        <f t="shared" ca="1" si="1888"/>
        <v>FreshMart Ltd</v>
      </c>
      <c r="C7164" t="str">
        <f t="shared" ca="1" si="1889"/>
        <v>UK</v>
      </c>
      <c r="D7164" t="str">
        <f t="shared" ca="1" si="1890"/>
        <v>Rice</v>
      </c>
      <c r="E7164">
        <f t="shared" ca="1" si="1891"/>
        <v>414</v>
      </c>
      <c r="F7164" s="3">
        <f t="shared" ca="1" si="1892"/>
        <v>529</v>
      </c>
      <c r="G7164">
        <f t="shared" ca="1" si="1893"/>
        <v>219006</v>
      </c>
      <c r="H7164">
        <f t="shared" ca="1" si="1894"/>
        <v>113883.12</v>
      </c>
      <c r="I7164">
        <f t="shared" ca="1" si="1895"/>
        <v>4239</v>
      </c>
      <c r="J7164">
        <f t="shared" ca="1" si="1896"/>
        <v>1402</v>
      </c>
      <c r="K7164" s="1">
        <f t="shared" ca="1" si="1897"/>
        <v>45701</v>
      </c>
      <c r="L7164" s="1">
        <f t="shared" ca="1" si="1898"/>
        <v>45719</v>
      </c>
      <c r="M7164" s="1">
        <f t="shared" ca="1" si="1899"/>
        <v>45716</v>
      </c>
      <c r="N7164">
        <f t="shared" ca="1" si="1900"/>
        <v>119524.12</v>
      </c>
      <c r="O7164" s="3">
        <f t="shared" ca="1" si="1901"/>
        <v>99481.88</v>
      </c>
      <c r="P7164" s="2">
        <f t="shared" ca="1" si="1902"/>
        <v>0.45424271481146639</v>
      </c>
      <c r="Q7164" t="str">
        <f t="shared" ca="1" si="1903"/>
        <v>On Time</v>
      </c>
    </row>
    <row r="7165" spans="1:17" x14ac:dyDescent="0.3">
      <c r="A7165" t="str">
        <f t="shared" si="1887"/>
        <v>S07164</v>
      </c>
      <c r="B7165" t="str">
        <f t="shared" ca="1" si="1888"/>
        <v>Prime Wholesale</v>
      </c>
      <c r="C7165" t="str">
        <f t="shared" ca="1" si="1889"/>
        <v>UK</v>
      </c>
      <c r="D7165" t="str">
        <f t="shared" ca="1" si="1890"/>
        <v>Spices</v>
      </c>
      <c r="E7165">
        <f t="shared" ca="1" si="1891"/>
        <v>496</v>
      </c>
      <c r="F7165" s="3">
        <f t="shared" ca="1" si="1892"/>
        <v>162</v>
      </c>
      <c r="G7165">
        <f t="shared" ca="1" si="1893"/>
        <v>80352</v>
      </c>
      <c r="H7165">
        <f t="shared" ca="1" si="1894"/>
        <v>58656.959999999999</v>
      </c>
      <c r="I7165">
        <f t="shared" ca="1" si="1895"/>
        <v>7044</v>
      </c>
      <c r="J7165">
        <f t="shared" ca="1" si="1896"/>
        <v>3290</v>
      </c>
      <c r="K7165" s="1">
        <f t="shared" ca="1" si="1897"/>
        <v>46258</v>
      </c>
      <c r="L7165" s="1">
        <f t="shared" ca="1" si="1898"/>
        <v>46273</v>
      </c>
      <c r="M7165" s="1">
        <f t="shared" ca="1" si="1899"/>
        <v>46270</v>
      </c>
      <c r="N7165">
        <f t="shared" ca="1" si="1900"/>
        <v>68990.959999999992</v>
      </c>
      <c r="O7165" s="3">
        <f t="shared" ca="1" si="1901"/>
        <v>11361.040000000008</v>
      </c>
      <c r="P7165" s="2">
        <f t="shared" ca="1" si="1902"/>
        <v>0.14139088012743936</v>
      </c>
      <c r="Q7165" t="str">
        <f t="shared" ca="1" si="1903"/>
        <v>On Time</v>
      </c>
    </row>
    <row r="7166" spans="1:17" x14ac:dyDescent="0.3">
      <c r="A7166" t="str">
        <f t="shared" si="1887"/>
        <v>S07165</v>
      </c>
      <c r="B7166" t="str">
        <f t="shared" ca="1" si="1888"/>
        <v>Beta Imports</v>
      </c>
      <c r="C7166" t="str">
        <f t="shared" ca="1" si="1889"/>
        <v>Singapore</v>
      </c>
      <c r="D7166" t="str">
        <f t="shared" ca="1" si="1890"/>
        <v>Sauces</v>
      </c>
      <c r="E7166">
        <f t="shared" ca="1" si="1891"/>
        <v>220</v>
      </c>
      <c r="F7166" s="3">
        <f t="shared" ca="1" si="1892"/>
        <v>231</v>
      </c>
      <c r="G7166">
        <f t="shared" ca="1" si="1893"/>
        <v>50820</v>
      </c>
      <c r="H7166">
        <f t="shared" ca="1" si="1894"/>
        <v>28459.200000000001</v>
      </c>
      <c r="I7166">
        <f t="shared" ca="1" si="1895"/>
        <v>2951</v>
      </c>
      <c r="J7166">
        <f t="shared" ca="1" si="1896"/>
        <v>640</v>
      </c>
      <c r="K7166" s="1">
        <f t="shared" ca="1" si="1897"/>
        <v>46164</v>
      </c>
      <c r="L7166" s="1">
        <f t="shared" ca="1" si="1898"/>
        <v>46183</v>
      </c>
      <c r="M7166" s="1">
        <f t="shared" ca="1" si="1899"/>
        <v>46181</v>
      </c>
      <c r="N7166">
        <f t="shared" ca="1" si="1900"/>
        <v>32050.2</v>
      </c>
      <c r="O7166" s="3">
        <f t="shared" ca="1" si="1901"/>
        <v>18769.8</v>
      </c>
      <c r="P7166" s="2">
        <f t="shared" ca="1" si="1902"/>
        <v>0.36933884297520658</v>
      </c>
      <c r="Q7166" t="str">
        <f t="shared" ca="1" si="1903"/>
        <v>On Time</v>
      </c>
    </row>
    <row r="7167" spans="1:17" x14ac:dyDescent="0.3">
      <c r="A7167" t="str">
        <f t="shared" si="1887"/>
        <v>S07166</v>
      </c>
      <c r="B7167" t="str">
        <f t="shared" ca="1" si="1888"/>
        <v>FreshMart Ltd</v>
      </c>
      <c r="C7167" t="str">
        <f t="shared" ca="1" si="1889"/>
        <v>UK</v>
      </c>
      <c r="D7167" t="str">
        <f t="shared" ca="1" si="1890"/>
        <v>Rice</v>
      </c>
      <c r="E7167">
        <f t="shared" ca="1" si="1891"/>
        <v>368</v>
      </c>
      <c r="F7167" s="3">
        <f t="shared" ca="1" si="1892"/>
        <v>498</v>
      </c>
      <c r="G7167">
        <f t="shared" ca="1" si="1893"/>
        <v>183264</v>
      </c>
      <c r="H7167">
        <f t="shared" ca="1" si="1894"/>
        <v>133782.72</v>
      </c>
      <c r="I7167">
        <f t="shared" ca="1" si="1895"/>
        <v>5854</v>
      </c>
      <c r="J7167">
        <f t="shared" ca="1" si="1896"/>
        <v>3826</v>
      </c>
      <c r="K7167" s="1">
        <f t="shared" ca="1" si="1897"/>
        <v>46227</v>
      </c>
      <c r="L7167" s="1">
        <f t="shared" ca="1" si="1898"/>
        <v>46244</v>
      </c>
      <c r="M7167" s="1">
        <f t="shared" ca="1" si="1899"/>
        <v>46249</v>
      </c>
      <c r="N7167">
        <f t="shared" ca="1" si="1900"/>
        <v>143462.72</v>
      </c>
      <c r="O7167" s="3">
        <f t="shared" ca="1" si="1901"/>
        <v>39801.279999999999</v>
      </c>
      <c r="P7167" s="2">
        <f t="shared" ca="1" si="1902"/>
        <v>0.21718002444560852</v>
      </c>
      <c r="Q7167" t="str">
        <f t="shared" ca="1" si="1903"/>
        <v>Late</v>
      </c>
    </row>
    <row r="7168" spans="1:17" x14ac:dyDescent="0.3">
      <c r="A7168" t="str">
        <f t="shared" si="1887"/>
        <v>S07167</v>
      </c>
      <c r="B7168" t="str">
        <f t="shared" ca="1" si="1888"/>
        <v>FreshMart Ltd</v>
      </c>
      <c r="C7168" t="str">
        <f t="shared" ca="1" si="1889"/>
        <v>UK</v>
      </c>
      <c r="D7168" t="str">
        <f t="shared" ca="1" si="1890"/>
        <v>Pickles</v>
      </c>
      <c r="E7168">
        <f t="shared" ca="1" si="1891"/>
        <v>308</v>
      </c>
      <c r="F7168" s="3">
        <f t="shared" ca="1" si="1892"/>
        <v>740</v>
      </c>
      <c r="G7168">
        <f t="shared" ca="1" si="1893"/>
        <v>227920</v>
      </c>
      <c r="H7168">
        <f t="shared" ca="1" si="1894"/>
        <v>113960</v>
      </c>
      <c r="I7168">
        <f t="shared" ca="1" si="1895"/>
        <v>9170</v>
      </c>
      <c r="J7168">
        <f t="shared" ca="1" si="1896"/>
        <v>1738</v>
      </c>
      <c r="K7168" s="1">
        <f t="shared" ca="1" si="1897"/>
        <v>46225</v>
      </c>
      <c r="L7168" s="1">
        <f t="shared" ca="1" si="1898"/>
        <v>46233</v>
      </c>
      <c r="M7168" s="1">
        <f t="shared" ca="1" si="1899"/>
        <v>46231</v>
      </c>
      <c r="N7168">
        <f t="shared" ca="1" si="1900"/>
        <v>124868</v>
      </c>
      <c r="O7168" s="3">
        <f t="shared" ca="1" si="1901"/>
        <v>103052</v>
      </c>
      <c r="P7168" s="2">
        <f t="shared" ca="1" si="1902"/>
        <v>0.45214110214110215</v>
      </c>
      <c r="Q7168" t="str">
        <f t="shared" ca="1" si="1903"/>
        <v>On Time</v>
      </c>
    </row>
    <row r="7169" spans="1:17" x14ac:dyDescent="0.3">
      <c r="A7169" t="str">
        <f t="shared" si="1887"/>
        <v>S07168</v>
      </c>
      <c r="B7169" t="str">
        <f t="shared" ca="1" si="1888"/>
        <v>Alpha Traders</v>
      </c>
      <c r="C7169" t="str">
        <f t="shared" ca="1" si="1889"/>
        <v>Singapore</v>
      </c>
      <c r="D7169" t="str">
        <f t="shared" ca="1" si="1890"/>
        <v>Rice</v>
      </c>
      <c r="E7169">
        <f t="shared" ca="1" si="1891"/>
        <v>168</v>
      </c>
      <c r="F7169" s="3">
        <f t="shared" ca="1" si="1892"/>
        <v>439</v>
      </c>
      <c r="G7169">
        <f t="shared" ca="1" si="1893"/>
        <v>73752</v>
      </c>
      <c r="H7169">
        <f t="shared" ca="1" si="1894"/>
        <v>52363.92</v>
      </c>
      <c r="I7169">
        <f t="shared" ca="1" si="1895"/>
        <v>9295</v>
      </c>
      <c r="J7169">
        <f t="shared" ca="1" si="1896"/>
        <v>2052</v>
      </c>
      <c r="K7169" s="1">
        <f t="shared" ca="1" si="1897"/>
        <v>45684</v>
      </c>
      <c r="L7169" s="1">
        <f t="shared" ca="1" si="1898"/>
        <v>45702</v>
      </c>
      <c r="M7169" s="1">
        <f t="shared" ca="1" si="1899"/>
        <v>45705</v>
      </c>
      <c r="N7169">
        <f t="shared" ca="1" si="1900"/>
        <v>63710.92</v>
      </c>
      <c r="O7169" s="3">
        <f t="shared" ca="1" si="1901"/>
        <v>10041.080000000002</v>
      </c>
      <c r="P7169" s="2">
        <f t="shared" ca="1" si="1902"/>
        <v>0.13614654517843586</v>
      </c>
      <c r="Q7169" t="str">
        <f t="shared" ca="1" si="1903"/>
        <v>Late</v>
      </c>
    </row>
    <row r="7170" spans="1:17" x14ac:dyDescent="0.3">
      <c r="A7170" t="str">
        <f t="shared" si="1887"/>
        <v>S07169</v>
      </c>
      <c r="B7170" t="str">
        <f t="shared" ca="1" si="1888"/>
        <v>FreshMart Ltd</v>
      </c>
      <c r="C7170" t="str">
        <f t="shared" ca="1" si="1889"/>
        <v>UAE</v>
      </c>
      <c r="D7170" t="str">
        <f t="shared" ca="1" si="1890"/>
        <v>Spices</v>
      </c>
      <c r="E7170">
        <f t="shared" ca="1" si="1891"/>
        <v>427</v>
      </c>
      <c r="F7170" s="3">
        <f t="shared" ca="1" si="1892"/>
        <v>513</v>
      </c>
      <c r="G7170">
        <f t="shared" ca="1" si="1893"/>
        <v>219051</v>
      </c>
      <c r="H7170">
        <f t="shared" ca="1" si="1894"/>
        <v>116097.03</v>
      </c>
      <c r="I7170">
        <f t="shared" ca="1" si="1895"/>
        <v>8926</v>
      </c>
      <c r="J7170">
        <f t="shared" ca="1" si="1896"/>
        <v>3639</v>
      </c>
      <c r="K7170" s="1">
        <f t="shared" ca="1" si="1897"/>
        <v>46049</v>
      </c>
      <c r="L7170" s="1">
        <f t="shared" ca="1" si="1898"/>
        <v>46058</v>
      </c>
      <c r="M7170" s="1">
        <f t="shared" ca="1" si="1899"/>
        <v>46059</v>
      </c>
      <c r="N7170">
        <f t="shared" ca="1" si="1900"/>
        <v>128662.03</v>
      </c>
      <c r="O7170" s="3">
        <f t="shared" ca="1" si="1901"/>
        <v>90388.97</v>
      </c>
      <c r="P7170" s="2">
        <f t="shared" ca="1" si="1902"/>
        <v>0.4126389288339245</v>
      </c>
      <c r="Q7170" t="str">
        <f t="shared" ca="1" si="1903"/>
        <v>Late</v>
      </c>
    </row>
    <row r="7171" spans="1:17" x14ac:dyDescent="0.3">
      <c r="A7171" t="str">
        <f t="shared" ref="A7171:A7234" si="1904">"S"&amp;TEXT(ROW()-1,"00000")</f>
        <v>S07170</v>
      </c>
      <c r="B7171" t="str">
        <f t="shared" ref="B7171:B7234" ca="1" si="1905">CHOOSE(RANDBETWEEN(1,6),"Alpha Traders","Beta Imports","Global Foods","FreshMart Ltd","Oceanic Exports","Prime Wholesale")</f>
        <v>Global Foods</v>
      </c>
      <c r="C7171" t="str">
        <f t="shared" ref="C7171:C7234" ca="1" si="1906">CHOOSE(RANDBETWEEN(1,5),"UK","UAE","Canada","Australia","Singapore")</f>
        <v>UK</v>
      </c>
      <c r="D7171" t="str">
        <f t="shared" ref="D7171:D7234" ca="1" si="1907">CHOOSE(RANDBETWEEN(1,5),"Pickles","Spices","Tea","Rice","Sauces")</f>
        <v>Tea</v>
      </c>
      <c r="E7171">
        <f t="shared" ref="E7171:E7234" ca="1" si="1908">RANDBETWEEN(50,500)</f>
        <v>245</v>
      </c>
      <c r="F7171" s="3">
        <f t="shared" ref="F7171:F7234" ca="1" si="1909">RANDBETWEEN(100,800)</f>
        <v>753</v>
      </c>
      <c r="G7171">
        <f t="shared" ref="G7171:G7234" ca="1" si="1910">E7171*F7171</f>
        <v>184485</v>
      </c>
      <c r="H7171">
        <f t="shared" ref="H7171:H7234" ca="1" si="1911">ROUND(G7171*RANDBETWEEN(45,75)/100,2)</f>
        <v>84863.1</v>
      </c>
      <c r="I7171">
        <f t="shared" ref="I7171:I7234" ca="1" si="1912">RANDBETWEEN(1500,12000)</f>
        <v>4143</v>
      </c>
      <c r="J7171">
        <f t="shared" ref="J7171:J7234" ca="1" si="1913">RANDBETWEEN(500,4000)</f>
        <v>3106</v>
      </c>
      <c r="K7171" s="1">
        <f t="shared" ref="K7171:K7234" ca="1" si="1914">DATE(2025,1,1)+RANDBETWEEN(0,729)</f>
        <v>46042</v>
      </c>
      <c r="L7171" s="1">
        <f t="shared" ref="L7171:L7234" ca="1" si="1915">K7171+RANDBETWEEN(7,20)</f>
        <v>46059</v>
      </c>
      <c r="M7171" s="1">
        <f t="shared" ref="M7171:M7234" ca="1" si="1916">L7171+RANDBETWEEN(-3,6)</f>
        <v>46065</v>
      </c>
      <c r="N7171">
        <f t="shared" ref="N7171:N7234" ca="1" si="1917">H7171+I7171+J7171</f>
        <v>92112.1</v>
      </c>
      <c r="O7171" s="3">
        <f t="shared" ref="O7171:O7234" ca="1" si="1918">G7171-N7171</f>
        <v>92372.9</v>
      </c>
      <c r="P7171" s="2">
        <f t="shared" ref="P7171:P7234" ca="1" si="1919">IFERROR(O7171/G7171,0)</f>
        <v>0.50070683253381032</v>
      </c>
      <c r="Q7171" t="str">
        <f t="shared" ref="Q7171:Q7234" ca="1" si="1920">IF(M7171&lt;=L7171,"On Time","Late")</f>
        <v>Late</v>
      </c>
    </row>
    <row r="7172" spans="1:17" x14ac:dyDescent="0.3">
      <c r="A7172" t="str">
        <f t="shared" si="1904"/>
        <v>S07171</v>
      </c>
      <c r="B7172" t="str">
        <f t="shared" ca="1" si="1905"/>
        <v>Beta Imports</v>
      </c>
      <c r="C7172" t="str">
        <f t="shared" ca="1" si="1906"/>
        <v>UAE</v>
      </c>
      <c r="D7172" t="str">
        <f t="shared" ca="1" si="1907"/>
        <v>Tea</v>
      </c>
      <c r="E7172">
        <f t="shared" ca="1" si="1908"/>
        <v>335</v>
      </c>
      <c r="F7172" s="3">
        <f t="shared" ca="1" si="1909"/>
        <v>295</v>
      </c>
      <c r="G7172">
        <f t="shared" ca="1" si="1910"/>
        <v>98825</v>
      </c>
      <c r="H7172">
        <f t="shared" ca="1" si="1911"/>
        <v>44471.25</v>
      </c>
      <c r="I7172">
        <f t="shared" ca="1" si="1912"/>
        <v>5911</v>
      </c>
      <c r="J7172">
        <f t="shared" ca="1" si="1913"/>
        <v>2486</v>
      </c>
      <c r="K7172" s="1">
        <f t="shared" ca="1" si="1914"/>
        <v>46224</v>
      </c>
      <c r="L7172" s="1">
        <f t="shared" ca="1" si="1915"/>
        <v>46231</v>
      </c>
      <c r="M7172" s="1">
        <f t="shared" ca="1" si="1916"/>
        <v>46233</v>
      </c>
      <c r="N7172">
        <f t="shared" ca="1" si="1917"/>
        <v>52868.25</v>
      </c>
      <c r="O7172" s="3">
        <f t="shared" ca="1" si="1918"/>
        <v>45956.75</v>
      </c>
      <c r="P7172" s="2">
        <f t="shared" ca="1" si="1919"/>
        <v>0.46503162155325067</v>
      </c>
      <c r="Q7172" t="str">
        <f t="shared" ca="1" si="1920"/>
        <v>Late</v>
      </c>
    </row>
    <row r="7173" spans="1:17" x14ac:dyDescent="0.3">
      <c r="A7173" t="str">
        <f t="shared" si="1904"/>
        <v>S07172</v>
      </c>
      <c r="B7173" t="str">
        <f t="shared" ca="1" si="1905"/>
        <v>FreshMart Ltd</v>
      </c>
      <c r="C7173" t="str">
        <f t="shared" ca="1" si="1906"/>
        <v>UK</v>
      </c>
      <c r="D7173" t="str">
        <f t="shared" ca="1" si="1907"/>
        <v>Tea</v>
      </c>
      <c r="E7173">
        <f t="shared" ca="1" si="1908"/>
        <v>140</v>
      </c>
      <c r="F7173" s="3">
        <f t="shared" ca="1" si="1909"/>
        <v>190</v>
      </c>
      <c r="G7173">
        <f t="shared" ca="1" si="1910"/>
        <v>26600</v>
      </c>
      <c r="H7173">
        <f t="shared" ca="1" si="1911"/>
        <v>17024</v>
      </c>
      <c r="I7173">
        <f t="shared" ca="1" si="1912"/>
        <v>7920</v>
      </c>
      <c r="J7173">
        <f t="shared" ca="1" si="1913"/>
        <v>1240</v>
      </c>
      <c r="K7173" s="1">
        <f t="shared" ca="1" si="1914"/>
        <v>45970</v>
      </c>
      <c r="L7173" s="1">
        <f t="shared" ca="1" si="1915"/>
        <v>45987</v>
      </c>
      <c r="M7173" s="1">
        <f t="shared" ca="1" si="1916"/>
        <v>45992</v>
      </c>
      <c r="N7173">
        <f t="shared" ca="1" si="1917"/>
        <v>26184</v>
      </c>
      <c r="O7173" s="3">
        <f t="shared" ca="1" si="1918"/>
        <v>416</v>
      </c>
      <c r="P7173" s="2">
        <f t="shared" ca="1" si="1919"/>
        <v>1.5639097744360904E-2</v>
      </c>
      <c r="Q7173" t="str">
        <f t="shared" ca="1" si="1920"/>
        <v>Late</v>
      </c>
    </row>
    <row r="7174" spans="1:17" x14ac:dyDescent="0.3">
      <c r="A7174" t="str">
        <f t="shared" si="1904"/>
        <v>S07173</v>
      </c>
      <c r="B7174" t="str">
        <f t="shared" ca="1" si="1905"/>
        <v>Prime Wholesale</v>
      </c>
      <c r="C7174" t="str">
        <f t="shared" ca="1" si="1906"/>
        <v>UK</v>
      </c>
      <c r="D7174" t="str">
        <f t="shared" ca="1" si="1907"/>
        <v>Sauces</v>
      </c>
      <c r="E7174">
        <f t="shared" ca="1" si="1908"/>
        <v>485</v>
      </c>
      <c r="F7174" s="3">
        <f t="shared" ca="1" si="1909"/>
        <v>425</v>
      </c>
      <c r="G7174">
        <f t="shared" ca="1" si="1910"/>
        <v>206125</v>
      </c>
      <c r="H7174">
        <f t="shared" ca="1" si="1911"/>
        <v>119552.5</v>
      </c>
      <c r="I7174">
        <f t="shared" ca="1" si="1912"/>
        <v>6612</v>
      </c>
      <c r="J7174">
        <f t="shared" ca="1" si="1913"/>
        <v>3167</v>
      </c>
      <c r="K7174" s="1">
        <f t="shared" ca="1" si="1914"/>
        <v>46169</v>
      </c>
      <c r="L7174" s="1">
        <f t="shared" ca="1" si="1915"/>
        <v>46189</v>
      </c>
      <c r="M7174" s="1">
        <f t="shared" ca="1" si="1916"/>
        <v>46193</v>
      </c>
      <c r="N7174">
        <f t="shared" ca="1" si="1917"/>
        <v>129331.5</v>
      </c>
      <c r="O7174" s="3">
        <f t="shared" ca="1" si="1918"/>
        <v>76793.5</v>
      </c>
      <c r="P7174" s="2">
        <f t="shared" ca="1" si="1919"/>
        <v>0.37255791388720438</v>
      </c>
      <c r="Q7174" t="str">
        <f t="shared" ca="1" si="1920"/>
        <v>Late</v>
      </c>
    </row>
    <row r="7175" spans="1:17" x14ac:dyDescent="0.3">
      <c r="A7175" t="str">
        <f t="shared" si="1904"/>
        <v>S07174</v>
      </c>
      <c r="B7175" t="str">
        <f t="shared" ca="1" si="1905"/>
        <v>Alpha Traders</v>
      </c>
      <c r="C7175" t="str">
        <f t="shared" ca="1" si="1906"/>
        <v>Canada</v>
      </c>
      <c r="D7175" t="str">
        <f t="shared" ca="1" si="1907"/>
        <v>Sauces</v>
      </c>
      <c r="E7175">
        <f t="shared" ca="1" si="1908"/>
        <v>212</v>
      </c>
      <c r="F7175" s="3">
        <f t="shared" ca="1" si="1909"/>
        <v>466</v>
      </c>
      <c r="G7175">
        <f t="shared" ca="1" si="1910"/>
        <v>98792</v>
      </c>
      <c r="H7175">
        <f t="shared" ca="1" si="1911"/>
        <v>56311.44</v>
      </c>
      <c r="I7175">
        <f t="shared" ca="1" si="1912"/>
        <v>9170</v>
      </c>
      <c r="J7175">
        <f t="shared" ca="1" si="1913"/>
        <v>2323</v>
      </c>
      <c r="K7175" s="1">
        <f t="shared" ca="1" si="1914"/>
        <v>46340</v>
      </c>
      <c r="L7175" s="1">
        <f t="shared" ca="1" si="1915"/>
        <v>46355</v>
      </c>
      <c r="M7175" s="1">
        <f t="shared" ca="1" si="1916"/>
        <v>46361</v>
      </c>
      <c r="N7175">
        <f t="shared" ca="1" si="1917"/>
        <v>67804.44</v>
      </c>
      <c r="O7175" s="3">
        <f t="shared" ca="1" si="1918"/>
        <v>30987.559999999998</v>
      </c>
      <c r="P7175" s="2">
        <f t="shared" ca="1" si="1919"/>
        <v>0.31366466920398411</v>
      </c>
      <c r="Q7175" t="str">
        <f t="shared" ca="1" si="1920"/>
        <v>Late</v>
      </c>
    </row>
    <row r="7176" spans="1:17" x14ac:dyDescent="0.3">
      <c r="A7176" t="str">
        <f t="shared" si="1904"/>
        <v>S07175</v>
      </c>
      <c r="B7176" t="str">
        <f t="shared" ca="1" si="1905"/>
        <v>Beta Imports</v>
      </c>
      <c r="C7176" t="str">
        <f t="shared" ca="1" si="1906"/>
        <v>UAE</v>
      </c>
      <c r="D7176" t="str">
        <f t="shared" ca="1" si="1907"/>
        <v>Sauces</v>
      </c>
      <c r="E7176">
        <f t="shared" ca="1" si="1908"/>
        <v>335</v>
      </c>
      <c r="F7176" s="3">
        <f t="shared" ca="1" si="1909"/>
        <v>299</v>
      </c>
      <c r="G7176">
        <f t="shared" ca="1" si="1910"/>
        <v>100165</v>
      </c>
      <c r="H7176">
        <f t="shared" ca="1" si="1911"/>
        <v>57094.05</v>
      </c>
      <c r="I7176">
        <f t="shared" ca="1" si="1912"/>
        <v>2217</v>
      </c>
      <c r="J7176">
        <f t="shared" ca="1" si="1913"/>
        <v>1534</v>
      </c>
      <c r="K7176" s="1">
        <f t="shared" ca="1" si="1914"/>
        <v>46290</v>
      </c>
      <c r="L7176" s="1">
        <f t="shared" ca="1" si="1915"/>
        <v>46309</v>
      </c>
      <c r="M7176" s="1">
        <f t="shared" ca="1" si="1916"/>
        <v>46310</v>
      </c>
      <c r="N7176">
        <f t="shared" ca="1" si="1917"/>
        <v>60845.05</v>
      </c>
      <c r="O7176" s="3">
        <f t="shared" ca="1" si="1918"/>
        <v>39319.949999999997</v>
      </c>
      <c r="P7176" s="2">
        <f t="shared" ca="1" si="1919"/>
        <v>0.39255178954724701</v>
      </c>
      <c r="Q7176" t="str">
        <f t="shared" ca="1" si="1920"/>
        <v>Late</v>
      </c>
    </row>
    <row r="7177" spans="1:17" x14ac:dyDescent="0.3">
      <c r="A7177" t="str">
        <f t="shared" si="1904"/>
        <v>S07176</v>
      </c>
      <c r="B7177" t="str">
        <f t="shared" ca="1" si="1905"/>
        <v>Alpha Traders</v>
      </c>
      <c r="C7177" t="str">
        <f t="shared" ca="1" si="1906"/>
        <v>UAE</v>
      </c>
      <c r="D7177" t="str">
        <f t="shared" ca="1" si="1907"/>
        <v>Tea</v>
      </c>
      <c r="E7177">
        <f t="shared" ca="1" si="1908"/>
        <v>239</v>
      </c>
      <c r="F7177" s="3">
        <f t="shared" ca="1" si="1909"/>
        <v>302</v>
      </c>
      <c r="G7177">
        <f t="shared" ca="1" si="1910"/>
        <v>72178</v>
      </c>
      <c r="H7177">
        <f t="shared" ca="1" si="1911"/>
        <v>46193.919999999998</v>
      </c>
      <c r="I7177">
        <f t="shared" ca="1" si="1912"/>
        <v>1654</v>
      </c>
      <c r="J7177">
        <f t="shared" ca="1" si="1913"/>
        <v>2834</v>
      </c>
      <c r="K7177" s="1">
        <f t="shared" ca="1" si="1914"/>
        <v>45668</v>
      </c>
      <c r="L7177" s="1">
        <f t="shared" ca="1" si="1915"/>
        <v>45685</v>
      </c>
      <c r="M7177" s="1">
        <f t="shared" ca="1" si="1916"/>
        <v>45684</v>
      </c>
      <c r="N7177">
        <f t="shared" ca="1" si="1917"/>
        <v>50681.919999999998</v>
      </c>
      <c r="O7177" s="3">
        <f t="shared" ca="1" si="1918"/>
        <v>21496.080000000002</v>
      </c>
      <c r="P7177" s="2">
        <f t="shared" ca="1" si="1919"/>
        <v>0.29782038848402564</v>
      </c>
      <c r="Q7177" t="str">
        <f t="shared" ca="1" si="1920"/>
        <v>On Time</v>
      </c>
    </row>
    <row r="7178" spans="1:17" x14ac:dyDescent="0.3">
      <c r="A7178" t="str">
        <f t="shared" si="1904"/>
        <v>S07177</v>
      </c>
      <c r="B7178" t="str">
        <f t="shared" ca="1" si="1905"/>
        <v>Global Foods</v>
      </c>
      <c r="C7178" t="str">
        <f t="shared" ca="1" si="1906"/>
        <v>Canada</v>
      </c>
      <c r="D7178" t="str">
        <f t="shared" ca="1" si="1907"/>
        <v>Rice</v>
      </c>
      <c r="E7178">
        <f t="shared" ca="1" si="1908"/>
        <v>238</v>
      </c>
      <c r="F7178" s="3">
        <f t="shared" ca="1" si="1909"/>
        <v>545</v>
      </c>
      <c r="G7178">
        <f t="shared" ca="1" si="1910"/>
        <v>129710</v>
      </c>
      <c r="H7178">
        <f t="shared" ca="1" si="1911"/>
        <v>90797</v>
      </c>
      <c r="I7178">
        <f t="shared" ca="1" si="1912"/>
        <v>6328</v>
      </c>
      <c r="J7178">
        <f t="shared" ca="1" si="1913"/>
        <v>1769</v>
      </c>
      <c r="K7178" s="1">
        <f t="shared" ca="1" si="1914"/>
        <v>45879</v>
      </c>
      <c r="L7178" s="1">
        <f t="shared" ca="1" si="1915"/>
        <v>45899</v>
      </c>
      <c r="M7178" s="1">
        <f t="shared" ca="1" si="1916"/>
        <v>45902</v>
      </c>
      <c r="N7178">
        <f t="shared" ca="1" si="1917"/>
        <v>98894</v>
      </c>
      <c r="O7178" s="3">
        <f t="shared" ca="1" si="1918"/>
        <v>30816</v>
      </c>
      <c r="P7178" s="2">
        <f t="shared" ca="1" si="1919"/>
        <v>0.23757613136997918</v>
      </c>
      <c r="Q7178" t="str">
        <f t="shared" ca="1" si="1920"/>
        <v>Late</v>
      </c>
    </row>
    <row r="7179" spans="1:17" x14ac:dyDescent="0.3">
      <c r="A7179" t="str">
        <f t="shared" si="1904"/>
        <v>S07178</v>
      </c>
      <c r="B7179" t="str">
        <f t="shared" ca="1" si="1905"/>
        <v>Alpha Traders</v>
      </c>
      <c r="C7179" t="str">
        <f t="shared" ca="1" si="1906"/>
        <v>UAE</v>
      </c>
      <c r="D7179" t="str">
        <f t="shared" ca="1" si="1907"/>
        <v>Spices</v>
      </c>
      <c r="E7179">
        <f t="shared" ca="1" si="1908"/>
        <v>292</v>
      </c>
      <c r="F7179" s="3">
        <f t="shared" ca="1" si="1909"/>
        <v>377</v>
      </c>
      <c r="G7179">
        <f t="shared" ca="1" si="1910"/>
        <v>110084</v>
      </c>
      <c r="H7179">
        <f t="shared" ca="1" si="1911"/>
        <v>79260.479999999996</v>
      </c>
      <c r="I7179">
        <f t="shared" ca="1" si="1912"/>
        <v>6248</v>
      </c>
      <c r="J7179">
        <f t="shared" ca="1" si="1913"/>
        <v>793</v>
      </c>
      <c r="K7179" s="1">
        <f t="shared" ca="1" si="1914"/>
        <v>45934</v>
      </c>
      <c r="L7179" s="1">
        <f t="shared" ca="1" si="1915"/>
        <v>45953</v>
      </c>
      <c r="M7179" s="1">
        <f t="shared" ca="1" si="1916"/>
        <v>45958</v>
      </c>
      <c r="N7179">
        <f t="shared" ca="1" si="1917"/>
        <v>86301.48</v>
      </c>
      <c r="O7179" s="3">
        <f t="shared" ca="1" si="1918"/>
        <v>23782.520000000004</v>
      </c>
      <c r="P7179" s="2">
        <f t="shared" ca="1" si="1919"/>
        <v>0.21603975146251958</v>
      </c>
      <c r="Q7179" t="str">
        <f t="shared" ca="1" si="1920"/>
        <v>Late</v>
      </c>
    </row>
    <row r="7180" spans="1:17" x14ac:dyDescent="0.3">
      <c r="A7180" t="str">
        <f t="shared" si="1904"/>
        <v>S07179</v>
      </c>
      <c r="B7180" t="str">
        <f t="shared" ca="1" si="1905"/>
        <v>Alpha Traders</v>
      </c>
      <c r="C7180" t="str">
        <f t="shared" ca="1" si="1906"/>
        <v>UAE</v>
      </c>
      <c r="D7180" t="str">
        <f t="shared" ca="1" si="1907"/>
        <v>Tea</v>
      </c>
      <c r="E7180">
        <f t="shared" ca="1" si="1908"/>
        <v>300</v>
      </c>
      <c r="F7180" s="3">
        <f t="shared" ca="1" si="1909"/>
        <v>532</v>
      </c>
      <c r="G7180">
        <f t="shared" ca="1" si="1910"/>
        <v>159600</v>
      </c>
      <c r="H7180">
        <f t="shared" ca="1" si="1911"/>
        <v>94164</v>
      </c>
      <c r="I7180">
        <f t="shared" ca="1" si="1912"/>
        <v>7694</v>
      </c>
      <c r="J7180">
        <f t="shared" ca="1" si="1913"/>
        <v>673</v>
      </c>
      <c r="K7180" s="1">
        <f t="shared" ca="1" si="1914"/>
        <v>46273</v>
      </c>
      <c r="L7180" s="1">
        <f t="shared" ca="1" si="1915"/>
        <v>46285</v>
      </c>
      <c r="M7180" s="1">
        <f t="shared" ca="1" si="1916"/>
        <v>46291</v>
      </c>
      <c r="N7180">
        <f t="shared" ca="1" si="1917"/>
        <v>102531</v>
      </c>
      <c r="O7180" s="3">
        <f t="shared" ca="1" si="1918"/>
        <v>57069</v>
      </c>
      <c r="P7180" s="2">
        <f t="shared" ca="1" si="1919"/>
        <v>0.35757518796992482</v>
      </c>
      <c r="Q7180" t="str">
        <f t="shared" ca="1" si="1920"/>
        <v>Late</v>
      </c>
    </row>
    <row r="7181" spans="1:17" x14ac:dyDescent="0.3">
      <c r="A7181" t="str">
        <f t="shared" si="1904"/>
        <v>S07180</v>
      </c>
      <c r="B7181" t="str">
        <f t="shared" ca="1" si="1905"/>
        <v>Oceanic Exports</v>
      </c>
      <c r="C7181" t="str">
        <f t="shared" ca="1" si="1906"/>
        <v>Australia</v>
      </c>
      <c r="D7181" t="str">
        <f t="shared" ca="1" si="1907"/>
        <v>Pickles</v>
      </c>
      <c r="E7181">
        <f t="shared" ca="1" si="1908"/>
        <v>347</v>
      </c>
      <c r="F7181" s="3">
        <f t="shared" ca="1" si="1909"/>
        <v>170</v>
      </c>
      <c r="G7181">
        <f t="shared" ca="1" si="1910"/>
        <v>58990</v>
      </c>
      <c r="H7181">
        <f t="shared" ca="1" si="1911"/>
        <v>41882.9</v>
      </c>
      <c r="I7181">
        <f t="shared" ca="1" si="1912"/>
        <v>10003</v>
      </c>
      <c r="J7181">
        <f t="shared" ca="1" si="1913"/>
        <v>3655</v>
      </c>
      <c r="K7181" s="1">
        <f t="shared" ca="1" si="1914"/>
        <v>45747</v>
      </c>
      <c r="L7181" s="1">
        <f t="shared" ca="1" si="1915"/>
        <v>45761</v>
      </c>
      <c r="M7181" s="1">
        <f t="shared" ca="1" si="1916"/>
        <v>45762</v>
      </c>
      <c r="N7181">
        <f t="shared" ca="1" si="1917"/>
        <v>55540.9</v>
      </c>
      <c r="O7181" s="3">
        <f t="shared" ca="1" si="1918"/>
        <v>3449.0999999999985</v>
      </c>
      <c r="P7181" s="2">
        <f t="shared" ca="1" si="1919"/>
        <v>5.8469232073232728E-2</v>
      </c>
      <c r="Q7181" t="str">
        <f t="shared" ca="1" si="1920"/>
        <v>Late</v>
      </c>
    </row>
    <row r="7182" spans="1:17" x14ac:dyDescent="0.3">
      <c r="A7182" t="str">
        <f t="shared" si="1904"/>
        <v>S07181</v>
      </c>
      <c r="B7182" t="str">
        <f t="shared" ca="1" si="1905"/>
        <v>Beta Imports</v>
      </c>
      <c r="C7182" t="str">
        <f t="shared" ca="1" si="1906"/>
        <v>Singapore</v>
      </c>
      <c r="D7182" t="str">
        <f t="shared" ca="1" si="1907"/>
        <v>Spices</v>
      </c>
      <c r="E7182">
        <f t="shared" ca="1" si="1908"/>
        <v>494</v>
      </c>
      <c r="F7182" s="3">
        <f t="shared" ca="1" si="1909"/>
        <v>705</v>
      </c>
      <c r="G7182">
        <f t="shared" ca="1" si="1910"/>
        <v>348270</v>
      </c>
      <c r="H7182">
        <f t="shared" ca="1" si="1911"/>
        <v>212444.7</v>
      </c>
      <c r="I7182">
        <f t="shared" ca="1" si="1912"/>
        <v>11517</v>
      </c>
      <c r="J7182">
        <f t="shared" ca="1" si="1913"/>
        <v>2961</v>
      </c>
      <c r="K7182" s="1">
        <f t="shared" ca="1" si="1914"/>
        <v>45764</v>
      </c>
      <c r="L7182" s="1">
        <f t="shared" ca="1" si="1915"/>
        <v>45777</v>
      </c>
      <c r="M7182" s="1">
        <f t="shared" ca="1" si="1916"/>
        <v>45777</v>
      </c>
      <c r="N7182">
        <f t="shared" ca="1" si="1917"/>
        <v>226922.7</v>
      </c>
      <c r="O7182" s="3">
        <f t="shared" ca="1" si="1918"/>
        <v>121347.29999999999</v>
      </c>
      <c r="P7182" s="2">
        <f t="shared" ca="1" si="1919"/>
        <v>0.34842880523731584</v>
      </c>
      <c r="Q7182" t="str">
        <f t="shared" ca="1" si="1920"/>
        <v>On Time</v>
      </c>
    </row>
    <row r="7183" spans="1:17" x14ac:dyDescent="0.3">
      <c r="A7183" t="str">
        <f t="shared" si="1904"/>
        <v>S07182</v>
      </c>
      <c r="B7183" t="str">
        <f t="shared" ca="1" si="1905"/>
        <v>Alpha Traders</v>
      </c>
      <c r="C7183" t="str">
        <f t="shared" ca="1" si="1906"/>
        <v>Singapore</v>
      </c>
      <c r="D7183" t="str">
        <f t="shared" ca="1" si="1907"/>
        <v>Tea</v>
      </c>
      <c r="E7183">
        <f t="shared" ca="1" si="1908"/>
        <v>268</v>
      </c>
      <c r="F7183" s="3">
        <f t="shared" ca="1" si="1909"/>
        <v>313</v>
      </c>
      <c r="G7183">
        <f t="shared" ca="1" si="1910"/>
        <v>83884</v>
      </c>
      <c r="H7183">
        <f t="shared" ca="1" si="1911"/>
        <v>43619.68</v>
      </c>
      <c r="I7183">
        <f t="shared" ca="1" si="1912"/>
        <v>10688</v>
      </c>
      <c r="J7183">
        <f t="shared" ca="1" si="1913"/>
        <v>2570</v>
      </c>
      <c r="K7183" s="1">
        <f t="shared" ca="1" si="1914"/>
        <v>46197</v>
      </c>
      <c r="L7183" s="1">
        <f t="shared" ca="1" si="1915"/>
        <v>46211</v>
      </c>
      <c r="M7183" s="1">
        <f t="shared" ca="1" si="1916"/>
        <v>46210</v>
      </c>
      <c r="N7183">
        <f t="shared" ca="1" si="1917"/>
        <v>56877.68</v>
      </c>
      <c r="O7183" s="3">
        <f t="shared" ca="1" si="1918"/>
        <v>27006.32</v>
      </c>
      <c r="P7183" s="2">
        <f t="shared" ca="1" si="1919"/>
        <v>0.32194840494015547</v>
      </c>
      <c r="Q7183" t="str">
        <f t="shared" ca="1" si="1920"/>
        <v>On Time</v>
      </c>
    </row>
    <row r="7184" spans="1:17" x14ac:dyDescent="0.3">
      <c r="A7184" t="str">
        <f t="shared" si="1904"/>
        <v>S07183</v>
      </c>
      <c r="B7184" t="str">
        <f t="shared" ca="1" si="1905"/>
        <v>Alpha Traders</v>
      </c>
      <c r="C7184" t="str">
        <f t="shared" ca="1" si="1906"/>
        <v>Singapore</v>
      </c>
      <c r="D7184" t="str">
        <f t="shared" ca="1" si="1907"/>
        <v>Spices</v>
      </c>
      <c r="E7184">
        <f t="shared" ca="1" si="1908"/>
        <v>95</v>
      </c>
      <c r="F7184" s="3">
        <f t="shared" ca="1" si="1909"/>
        <v>660</v>
      </c>
      <c r="G7184">
        <f t="shared" ca="1" si="1910"/>
        <v>62700</v>
      </c>
      <c r="H7184">
        <f t="shared" ca="1" si="1911"/>
        <v>33231</v>
      </c>
      <c r="I7184">
        <f t="shared" ca="1" si="1912"/>
        <v>4082</v>
      </c>
      <c r="J7184">
        <f t="shared" ca="1" si="1913"/>
        <v>1154</v>
      </c>
      <c r="K7184" s="1">
        <f t="shared" ca="1" si="1914"/>
        <v>46384</v>
      </c>
      <c r="L7184" s="1">
        <f t="shared" ca="1" si="1915"/>
        <v>46392</v>
      </c>
      <c r="M7184" s="1">
        <f t="shared" ca="1" si="1916"/>
        <v>46390</v>
      </c>
      <c r="N7184">
        <f t="shared" ca="1" si="1917"/>
        <v>38467</v>
      </c>
      <c r="O7184" s="3">
        <f t="shared" ca="1" si="1918"/>
        <v>24233</v>
      </c>
      <c r="P7184" s="2">
        <f t="shared" ca="1" si="1919"/>
        <v>0.38649122807017544</v>
      </c>
      <c r="Q7184" t="str">
        <f t="shared" ca="1" si="1920"/>
        <v>On Time</v>
      </c>
    </row>
    <row r="7185" spans="1:17" x14ac:dyDescent="0.3">
      <c r="A7185" t="str">
        <f t="shared" si="1904"/>
        <v>S07184</v>
      </c>
      <c r="B7185" t="str">
        <f t="shared" ca="1" si="1905"/>
        <v>Alpha Traders</v>
      </c>
      <c r="C7185" t="str">
        <f t="shared" ca="1" si="1906"/>
        <v>UAE</v>
      </c>
      <c r="D7185" t="str">
        <f t="shared" ca="1" si="1907"/>
        <v>Tea</v>
      </c>
      <c r="E7185">
        <f t="shared" ca="1" si="1908"/>
        <v>233</v>
      </c>
      <c r="F7185" s="3">
        <f t="shared" ca="1" si="1909"/>
        <v>167</v>
      </c>
      <c r="G7185">
        <f t="shared" ca="1" si="1910"/>
        <v>38911</v>
      </c>
      <c r="H7185">
        <f t="shared" ca="1" si="1911"/>
        <v>20622.830000000002</v>
      </c>
      <c r="I7185">
        <f t="shared" ca="1" si="1912"/>
        <v>1619</v>
      </c>
      <c r="J7185">
        <f t="shared" ca="1" si="1913"/>
        <v>2691</v>
      </c>
      <c r="K7185" s="1">
        <f t="shared" ca="1" si="1914"/>
        <v>45844</v>
      </c>
      <c r="L7185" s="1">
        <f t="shared" ca="1" si="1915"/>
        <v>45851</v>
      </c>
      <c r="M7185" s="1">
        <f t="shared" ca="1" si="1916"/>
        <v>45849</v>
      </c>
      <c r="N7185">
        <f t="shared" ca="1" si="1917"/>
        <v>24932.83</v>
      </c>
      <c r="O7185" s="3">
        <f t="shared" ca="1" si="1918"/>
        <v>13978.169999999998</v>
      </c>
      <c r="P7185" s="2">
        <f t="shared" ca="1" si="1919"/>
        <v>0.35923440672303458</v>
      </c>
      <c r="Q7185" t="str">
        <f t="shared" ca="1" si="1920"/>
        <v>On Time</v>
      </c>
    </row>
    <row r="7186" spans="1:17" x14ac:dyDescent="0.3">
      <c r="A7186" t="str">
        <f t="shared" si="1904"/>
        <v>S07185</v>
      </c>
      <c r="B7186" t="str">
        <f t="shared" ca="1" si="1905"/>
        <v>Alpha Traders</v>
      </c>
      <c r="C7186" t="str">
        <f t="shared" ca="1" si="1906"/>
        <v>Singapore</v>
      </c>
      <c r="D7186" t="str">
        <f t="shared" ca="1" si="1907"/>
        <v>Rice</v>
      </c>
      <c r="E7186">
        <f t="shared" ca="1" si="1908"/>
        <v>483</v>
      </c>
      <c r="F7186" s="3">
        <f t="shared" ca="1" si="1909"/>
        <v>744</v>
      </c>
      <c r="G7186">
        <f t="shared" ca="1" si="1910"/>
        <v>359352</v>
      </c>
      <c r="H7186">
        <f t="shared" ca="1" si="1911"/>
        <v>186863.04</v>
      </c>
      <c r="I7186">
        <f t="shared" ca="1" si="1912"/>
        <v>9814</v>
      </c>
      <c r="J7186">
        <f t="shared" ca="1" si="1913"/>
        <v>2382</v>
      </c>
      <c r="K7186" s="1">
        <f t="shared" ca="1" si="1914"/>
        <v>45946</v>
      </c>
      <c r="L7186" s="1">
        <f t="shared" ca="1" si="1915"/>
        <v>45963</v>
      </c>
      <c r="M7186" s="1">
        <f t="shared" ca="1" si="1916"/>
        <v>45960</v>
      </c>
      <c r="N7186">
        <f t="shared" ca="1" si="1917"/>
        <v>199059.04</v>
      </c>
      <c r="O7186" s="3">
        <f t="shared" ca="1" si="1918"/>
        <v>160292.96</v>
      </c>
      <c r="P7186" s="2">
        <f t="shared" ca="1" si="1919"/>
        <v>0.4460611322602907</v>
      </c>
      <c r="Q7186" t="str">
        <f t="shared" ca="1" si="1920"/>
        <v>On Time</v>
      </c>
    </row>
    <row r="7187" spans="1:17" x14ac:dyDescent="0.3">
      <c r="A7187" t="str">
        <f t="shared" si="1904"/>
        <v>S07186</v>
      </c>
      <c r="B7187" t="str">
        <f t="shared" ca="1" si="1905"/>
        <v>Oceanic Exports</v>
      </c>
      <c r="C7187" t="str">
        <f t="shared" ca="1" si="1906"/>
        <v>UAE</v>
      </c>
      <c r="D7187" t="str">
        <f t="shared" ca="1" si="1907"/>
        <v>Pickles</v>
      </c>
      <c r="E7187">
        <f t="shared" ca="1" si="1908"/>
        <v>63</v>
      </c>
      <c r="F7187" s="3">
        <f t="shared" ca="1" si="1909"/>
        <v>143</v>
      </c>
      <c r="G7187">
        <f t="shared" ca="1" si="1910"/>
        <v>9009</v>
      </c>
      <c r="H7187">
        <f t="shared" ca="1" si="1911"/>
        <v>6126.12</v>
      </c>
      <c r="I7187">
        <f t="shared" ca="1" si="1912"/>
        <v>8837</v>
      </c>
      <c r="J7187">
        <f t="shared" ca="1" si="1913"/>
        <v>2916</v>
      </c>
      <c r="K7187" s="1">
        <f t="shared" ca="1" si="1914"/>
        <v>46241</v>
      </c>
      <c r="L7187" s="1">
        <f t="shared" ca="1" si="1915"/>
        <v>46251</v>
      </c>
      <c r="M7187" s="1">
        <f t="shared" ca="1" si="1916"/>
        <v>46250</v>
      </c>
      <c r="N7187">
        <f t="shared" ca="1" si="1917"/>
        <v>17879.12</v>
      </c>
      <c r="O7187" s="3">
        <f t="shared" ca="1" si="1918"/>
        <v>-8870.119999999999</v>
      </c>
      <c r="P7187" s="2">
        <f t="shared" ca="1" si="1919"/>
        <v>-0.98458430458430446</v>
      </c>
      <c r="Q7187" t="str">
        <f t="shared" ca="1" si="1920"/>
        <v>On Time</v>
      </c>
    </row>
    <row r="7188" spans="1:17" x14ac:dyDescent="0.3">
      <c r="A7188" t="str">
        <f t="shared" si="1904"/>
        <v>S07187</v>
      </c>
      <c r="B7188" t="str">
        <f t="shared" ca="1" si="1905"/>
        <v>Alpha Traders</v>
      </c>
      <c r="C7188" t="str">
        <f t="shared" ca="1" si="1906"/>
        <v>UK</v>
      </c>
      <c r="D7188" t="str">
        <f t="shared" ca="1" si="1907"/>
        <v>Spices</v>
      </c>
      <c r="E7188">
        <f t="shared" ca="1" si="1908"/>
        <v>167</v>
      </c>
      <c r="F7188" s="3">
        <f t="shared" ca="1" si="1909"/>
        <v>344</v>
      </c>
      <c r="G7188">
        <f t="shared" ca="1" si="1910"/>
        <v>57448</v>
      </c>
      <c r="H7188">
        <f t="shared" ca="1" si="1911"/>
        <v>43086</v>
      </c>
      <c r="I7188">
        <f t="shared" ca="1" si="1912"/>
        <v>5633</v>
      </c>
      <c r="J7188">
        <f t="shared" ca="1" si="1913"/>
        <v>2121</v>
      </c>
      <c r="K7188" s="1">
        <f t="shared" ca="1" si="1914"/>
        <v>45947</v>
      </c>
      <c r="L7188" s="1">
        <f t="shared" ca="1" si="1915"/>
        <v>45966</v>
      </c>
      <c r="M7188" s="1">
        <f t="shared" ca="1" si="1916"/>
        <v>45971</v>
      </c>
      <c r="N7188">
        <f t="shared" ca="1" si="1917"/>
        <v>50840</v>
      </c>
      <c r="O7188" s="3">
        <f t="shared" ca="1" si="1918"/>
        <v>6608</v>
      </c>
      <c r="P7188" s="2">
        <f t="shared" ca="1" si="1919"/>
        <v>0.11502576242863111</v>
      </c>
      <c r="Q7188" t="str">
        <f t="shared" ca="1" si="1920"/>
        <v>Late</v>
      </c>
    </row>
    <row r="7189" spans="1:17" x14ac:dyDescent="0.3">
      <c r="A7189" t="str">
        <f t="shared" si="1904"/>
        <v>S07188</v>
      </c>
      <c r="B7189" t="str">
        <f t="shared" ca="1" si="1905"/>
        <v>Prime Wholesale</v>
      </c>
      <c r="C7189" t="str">
        <f t="shared" ca="1" si="1906"/>
        <v>Australia</v>
      </c>
      <c r="D7189" t="str">
        <f t="shared" ca="1" si="1907"/>
        <v>Tea</v>
      </c>
      <c r="E7189">
        <f t="shared" ca="1" si="1908"/>
        <v>294</v>
      </c>
      <c r="F7189" s="3">
        <f t="shared" ca="1" si="1909"/>
        <v>223</v>
      </c>
      <c r="G7189">
        <f t="shared" ca="1" si="1910"/>
        <v>65562</v>
      </c>
      <c r="H7189">
        <f t="shared" ca="1" si="1911"/>
        <v>30814.14</v>
      </c>
      <c r="I7189">
        <f t="shared" ca="1" si="1912"/>
        <v>2888</v>
      </c>
      <c r="J7189">
        <f t="shared" ca="1" si="1913"/>
        <v>1308</v>
      </c>
      <c r="K7189" s="1">
        <f t="shared" ca="1" si="1914"/>
        <v>45769</v>
      </c>
      <c r="L7189" s="1">
        <f t="shared" ca="1" si="1915"/>
        <v>45787</v>
      </c>
      <c r="M7189" s="1">
        <f t="shared" ca="1" si="1916"/>
        <v>45790</v>
      </c>
      <c r="N7189">
        <f t="shared" ca="1" si="1917"/>
        <v>35010.14</v>
      </c>
      <c r="O7189" s="3">
        <f t="shared" ca="1" si="1918"/>
        <v>30551.86</v>
      </c>
      <c r="P7189" s="2">
        <f t="shared" ca="1" si="1919"/>
        <v>0.46599951191238831</v>
      </c>
      <c r="Q7189" t="str">
        <f t="shared" ca="1" si="1920"/>
        <v>Late</v>
      </c>
    </row>
    <row r="7190" spans="1:17" x14ac:dyDescent="0.3">
      <c r="A7190" t="str">
        <f t="shared" si="1904"/>
        <v>S07189</v>
      </c>
      <c r="B7190" t="str">
        <f t="shared" ca="1" si="1905"/>
        <v>Alpha Traders</v>
      </c>
      <c r="C7190" t="str">
        <f t="shared" ca="1" si="1906"/>
        <v>Canada</v>
      </c>
      <c r="D7190" t="str">
        <f t="shared" ca="1" si="1907"/>
        <v>Spices</v>
      </c>
      <c r="E7190">
        <f t="shared" ca="1" si="1908"/>
        <v>75</v>
      </c>
      <c r="F7190" s="3">
        <f t="shared" ca="1" si="1909"/>
        <v>362</v>
      </c>
      <c r="G7190">
        <f t="shared" ca="1" si="1910"/>
        <v>27150</v>
      </c>
      <c r="H7190">
        <f t="shared" ca="1" si="1911"/>
        <v>20362.5</v>
      </c>
      <c r="I7190">
        <f t="shared" ca="1" si="1912"/>
        <v>11835</v>
      </c>
      <c r="J7190">
        <f t="shared" ca="1" si="1913"/>
        <v>3973</v>
      </c>
      <c r="K7190" s="1">
        <f t="shared" ca="1" si="1914"/>
        <v>45718</v>
      </c>
      <c r="L7190" s="1">
        <f t="shared" ca="1" si="1915"/>
        <v>45728</v>
      </c>
      <c r="M7190" s="1">
        <f t="shared" ca="1" si="1916"/>
        <v>45725</v>
      </c>
      <c r="N7190">
        <f t="shared" ca="1" si="1917"/>
        <v>36170.5</v>
      </c>
      <c r="O7190" s="3">
        <f t="shared" ca="1" si="1918"/>
        <v>-9020.5</v>
      </c>
      <c r="P7190" s="2">
        <f t="shared" ca="1" si="1919"/>
        <v>-0.33224677716390422</v>
      </c>
      <c r="Q7190" t="str">
        <f t="shared" ca="1" si="1920"/>
        <v>On Time</v>
      </c>
    </row>
    <row r="7191" spans="1:17" x14ac:dyDescent="0.3">
      <c r="A7191" t="str">
        <f t="shared" si="1904"/>
        <v>S07190</v>
      </c>
      <c r="B7191" t="str">
        <f t="shared" ca="1" si="1905"/>
        <v>Oceanic Exports</v>
      </c>
      <c r="C7191" t="str">
        <f t="shared" ca="1" si="1906"/>
        <v>UAE</v>
      </c>
      <c r="D7191" t="str">
        <f t="shared" ca="1" si="1907"/>
        <v>Rice</v>
      </c>
      <c r="E7191">
        <f t="shared" ca="1" si="1908"/>
        <v>78</v>
      </c>
      <c r="F7191" s="3">
        <f t="shared" ca="1" si="1909"/>
        <v>258</v>
      </c>
      <c r="G7191">
        <f t="shared" ca="1" si="1910"/>
        <v>20124</v>
      </c>
      <c r="H7191">
        <f t="shared" ca="1" si="1911"/>
        <v>11470.68</v>
      </c>
      <c r="I7191">
        <f t="shared" ca="1" si="1912"/>
        <v>4845</v>
      </c>
      <c r="J7191">
        <f t="shared" ca="1" si="1913"/>
        <v>1051</v>
      </c>
      <c r="K7191" s="1">
        <f t="shared" ca="1" si="1914"/>
        <v>45884</v>
      </c>
      <c r="L7191" s="1">
        <f t="shared" ca="1" si="1915"/>
        <v>45894</v>
      </c>
      <c r="M7191" s="1">
        <f t="shared" ca="1" si="1916"/>
        <v>45899</v>
      </c>
      <c r="N7191">
        <f t="shared" ca="1" si="1917"/>
        <v>17366.68</v>
      </c>
      <c r="O7191" s="3">
        <f t="shared" ca="1" si="1918"/>
        <v>2757.3199999999997</v>
      </c>
      <c r="P7191" s="2">
        <f t="shared" ca="1" si="1919"/>
        <v>0.13701649771417213</v>
      </c>
      <c r="Q7191" t="str">
        <f t="shared" ca="1" si="1920"/>
        <v>Late</v>
      </c>
    </row>
    <row r="7192" spans="1:17" x14ac:dyDescent="0.3">
      <c r="A7192" t="str">
        <f t="shared" si="1904"/>
        <v>S07191</v>
      </c>
      <c r="B7192" t="str">
        <f t="shared" ca="1" si="1905"/>
        <v>Global Foods</v>
      </c>
      <c r="C7192" t="str">
        <f t="shared" ca="1" si="1906"/>
        <v>UK</v>
      </c>
      <c r="D7192" t="str">
        <f t="shared" ca="1" si="1907"/>
        <v>Spices</v>
      </c>
      <c r="E7192">
        <f t="shared" ca="1" si="1908"/>
        <v>392</v>
      </c>
      <c r="F7192" s="3">
        <f t="shared" ca="1" si="1909"/>
        <v>167</v>
      </c>
      <c r="G7192">
        <f t="shared" ca="1" si="1910"/>
        <v>65464</v>
      </c>
      <c r="H7192">
        <f t="shared" ca="1" si="1911"/>
        <v>41896.959999999999</v>
      </c>
      <c r="I7192">
        <f t="shared" ca="1" si="1912"/>
        <v>9619</v>
      </c>
      <c r="J7192">
        <f t="shared" ca="1" si="1913"/>
        <v>2768</v>
      </c>
      <c r="K7192" s="1">
        <f t="shared" ca="1" si="1914"/>
        <v>46384</v>
      </c>
      <c r="L7192" s="1">
        <f t="shared" ca="1" si="1915"/>
        <v>46404</v>
      </c>
      <c r="M7192" s="1">
        <f t="shared" ca="1" si="1916"/>
        <v>46402</v>
      </c>
      <c r="N7192">
        <f t="shared" ca="1" si="1917"/>
        <v>54283.96</v>
      </c>
      <c r="O7192" s="3">
        <f t="shared" ca="1" si="1918"/>
        <v>11180.04</v>
      </c>
      <c r="P7192" s="2">
        <f t="shared" ca="1" si="1919"/>
        <v>0.17078149822803373</v>
      </c>
      <c r="Q7192" t="str">
        <f t="shared" ca="1" si="1920"/>
        <v>On Time</v>
      </c>
    </row>
    <row r="7193" spans="1:17" x14ac:dyDescent="0.3">
      <c r="A7193" t="str">
        <f t="shared" si="1904"/>
        <v>S07192</v>
      </c>
      <c r="B7193" t="str">
        <f t="shared" ca="1" si="1905"/>
        <v>Prime Wholesale</v>
      </c>
      <c r="C7193" t="str">
        <f t="shared" ca="1" si="1906"/>
        <v>Singapore</v>
      </c>
      <c r="D7193" t="str">
        <f t="shared" ca="1" si="1907"/>
        <v>Sauces</v>
      </c>
      <c r="E7193">
        <f t="shared" ca="1" si="1908"/>
        <v>130</v>
      </c>
      <c r="F7193" s="3">
        <f t="shared" ca="1" si="1909"/>
        <v>613</v>
      </c>
      <c r="G7193">
        <f t="shared" ca="1" si="1910"/>
        <v>79690</v>
      </c>
      <c r="H7193">
        <f t="shared" ca="1" si="1911"/>
        <v>43032.6</v>
      </c>
      <c r="I7193">
        <f t="shared" ca="1" si="1912"/>
        <v>6369</v>
      </c>
      <c r="J7193">
        <f t="shared" ca="1" si="1913"/>
        <v>1005</v>
      </c>
      <c r="K7193" s="1">
        <f t="shared" ca="1" si="1914"/>
        <v>46376</v>
      </c>
      <c r="L7193" s="1">
        <f t="shared" ca="1" si="1915"/>
        <v>46388</v>
      </c>
      <c r="M7193" s="1">
        <f t="shared" ca="1" si="1916"/>
        <v>46390</v>
      </c>
      <c r="N7193">
        <f t="shared" ca="1" si="1917"/>
        <v>50406.6</v>
      </c>
      <c r="O7193" s="3">
        <f t="shared" ca="1" si="1918"/>
        <v>29283.4</v>
      </c>
      <c r="P7193" s="2">
        <f t="shared" ca="1" si="1919"/>
        <v>0.36746643242564941</v>
      </c>
      <c r="Q7193" t="str">
        <f t="shared" ca="1" si="1920"/>
        <v>Late</v>
      </c>
    </row>
    <row r="7194" spans="1:17" x14ac:dyDescent="0.3">
      <c r="A7194" t="str">
        <f t="shared" si="1904"/>
        <v>S07193</v>
      </c>
      <c r="B7194" t="str">
        <f t="shared" ca="1" si="1905"/>
        <v>Beta Imports</v>
      </c>
      <c r="C7194" t="str">
        <f t="shared" ca="1" si="1906"/>
        <v>Australia</v>
      </c>
      <c r="D7194" t="str">
        <f t="shared" ca="1" si="1907"/>
        <v>Rice</v>
      </c>
      <c r="E7194">
        <f t="shared" ca="1" si="1908"/>
        <v>379</v>
      </c>
      <c r="F7194" s="3">
        <f t="shared" ca="1" si="1909"/>
        <v>508</v>
      </c>
      <c r="G7194">
        <f t="shared" ca="1" si="1910"/>
        <v>192532</v>
      </c>
      <c r="H7194">
        <f t="shared" ca="1" si="1911"/>
        <v>92415.360000000001</v>
      </c>
      <c r="I7194">
        <f t="shared" ca="1" si="1912"/>
        <v>8552</v>
      </c>
      <c r="J7194">
        <f t="shared" ca="1" si="1913"/>
        <v>2145</v>
      </c>
      <c r="K7194" s="1">
        <f t="shared" ca="1" si="1914"/>
        <v>46255</v>
      </c>
      <c r="L7194" s="1">
        <f t="shared" ca="1" si="1915"/>
        <v>46267</v>
      </c>
      <c r="M7194" s="1">
        <f t="shared" ca="1" si="1916"/>
        <v>46266</v>
      </c>
      <c r="N7194">
        <f t="shared" ca="1" si="1917"/>
        <v>103112.36</v>
      </c>
      <c r="O7194" s="3">
        <f t="shared" ca="1" si="1918"/>
        <v>89419.64</v>
      </c>
      <c r="P7194" s="2">
        <f t="shared" ca="1" si="1919"/>
        <v>0.46444040471194398</v>
      </c>
      <c r="Q7194" t="str">
        <f t="shared" ca="1" si="1920"/>
        <v>On Time</v>
      </c>
    </row>
    <row r="7195" spans="1:17" x14ac:dyDescent="0.3">
      <c r="A7195" t="str">
        <f t="shared" si="1904"/>
        <v>S07194</v>
      </c>
      <c r="B7195" t="str">
        <f t="shared" ca="1" si="1905"/>
        <v>Global Foods</v>
      </c>
      <c r="C7195" t="str">
        <f t="shared" ca="1" si="1906"/>
        <v>UK</v>
      </c>
      <c r="D7195" t="str">
        <f t="shared" ca="1" si="1907"/>
        <v>Sauces</v>
      </c>
      <c r="E7195">
        <f t="shared" ca="1" si="1908"/>
        <v>329</v>
      </c>
      <c r="F7195" s="3">
        <f t="shared" ca="1" si="1909"/>
        <v>477</v>
      </c>
      <c r="G7195">
        <f t="shared" ca="1" si="1910"/>
        <v>156933</v>
      </c>
      <c r="H7195">
        <f t="shared" ca="1" si="1911"/>
        <v>95729.13</v>
      </c>
      <c r="I7195">
        <f t="shared" ca="1" si="1912"/>
        <v>8558</v>
      </c>
      <c r="J7195">
        <f t="shared" ca="1" si="1913"/>
        <v>735</v>
      </c>
      <c r="K7195" s="1">
        <f t="shared" ca="1" si="1914"/>
        <v>46064</v>
      </c>
      <c r="L7195" s="1">
        <f t="shared" ca="1" si="1915"/>
        <v>46073</v>
      </c>
      <c r="M7195" s="1">
        <f t="shared" ca="1" si="1916"/>
        <v>46079</v>
      </c>
      <c r="N7195">
        <f t="shared" ca="1" si="1917"/>
        <v>105022.13</v>
      </c>
      <c r="O7195" s="3">
        <f t="shared" ca="1" si="1918"/>
        <v>51910.869999999995</v>
      </c>
      <c r="P7195" s="2">
        <f t="shared" ca="1" si="1919"/>
        <v>0.33078364652431291</v>
      </c>
      <c r="Q7195" t="str">
        <f t="shared" ca="1" si="1920"/>
        <v>Late</v>
      </c>
    </row>
    <row r="7196" spans="1:17" x14ac:dyDescent="0.3">
      <c r="A7196" t="str">
        <f t="shared" si="1904"/>
        <v>S07195</v>
      </c>
      <c r="B7196" t="str">
        <f t="shared" ca="1" si="1905"/>
        <v>Oceanic Exports</v>
      </c>
      <c r="C7196" t="str">
        <f t="shared" ca="1" si="1906"/>
        <v>Australia</v>
      </c>
      <c r="D7196" t="str">
        <f t="shared" ca="1" si="1907"/>
        <v>Rice</v>
      </c>
      <c r="E7196">
        <f t="shared" ca="1" si="1908"/>
        <v>83</v>
      </c>
      <c r="F7196" s="3">
        <f t="shared" ca="1" si="1909"/>
        <v>665</v>
      </c>
      <c r="G7196">
        <f t="shared" ca="1" si="1910"/>
        <v>55195</v>
      </c>
      <c r="H7196">
        <f t="shared" ca="1" si="1911"/>
        <v>40292.35</v>
      </c>
      <c r="I7196">
        <f t="shared" ca="1" si="1912"/>
        <v>8330</v>
      </c>
      <c r="J7196">
        <f t="shared" ca="1" si="1913"/>
        <v>3671</v>
      </c>
      <c r="K7196" s="1">
        <f t="shared" ca="1" si="1914"/>
        <v>45778</v>
      </c>
      <c r="L7196" s="1">
        <f t="shared" ca="1" si="1915"/>
        <v>45789</v>
      </c>
      <c r="M7196" s="1">
        <f t="shared" ca="1" si="1916"/>
        <v>45795</v>
      </c>
      <c r="N7196">
        <f t="shared" ca="1" si="1917"/>
        <v>52293.35</v>
      </c>
      <c r="O7196" s="3">
        <f t="shared" ca="1" si="1918"/>
        <v>2901.6500000000015</v>
      </c>
      <c r="P7196" s="2">
        <f t="shared" ca="1" si="1919"/>
        <v>5.2570885043935166E-2</v>
      </c>
      <c r="Q7196" t="str">
        <f t="shared" ca="1" si="1920"/>
        <v>Late</v>
      </c>
    </row>
    <row r="7197" spans="1:17" x14ac:dyDescent="0.3">
      <c r="A7197" t="str">
        <f t="shared" si="1904"/>
        <v>S07196</v>
      </c>
      <c r="B7197" t="str">
        <f t="shared" ca="1" si="1905"/>
        <v>Alpha Traders</v>
      </c>
      <c r="C7197" t="str">
        <f t="shared" ca="1" si="1906"/>
        <v>Canada</v>
      </c>
      <c r="D7197" t="str">
        <f t="shared" ca="1" si="1907"/>
        <v>Tea</v>
      </c>
      <c r="E7197">
        <f t="shared" ca="1" si="1908"/>
        <v>67</v>
      </c>
      <c r="F7197" s="3">
        <f t="shared" ca="1" si="1909"/>
        <v>567</v>
      </c>
      <c r="G7197">
        <f t="shared" ca="1" si="1910"/>
        <v>37989</v>
      </c>
      <c r="H7197">
        <f t="shared" ca="1" si="1911"/>
        <v>24312.959999999999</v>
      </c>
      <c r="I7197">
        <f t="shared" ca="1" si="1912"/>
        <v>5665</v>
      </c>
      <c r="J7197">
        <f t="shared" ca="1" si="1913"/>
        <v>1363</v>
      </c>
      <c r="K7197" s="1">
        <f t="shared" ca="1" si="1914"/>
        <v>45699</v>
      </c>
      <c r="L7197" s="1">
        <f t="shared" ca="1" si="1915"/>
        <v>45719</v>
      </c>
      <c r="M7197" s="1">
        <f t="shared" ca="1" si="1916"/>
        <v>45718</v>
      </c>
      <c r="N7197">
        <f t="shared" ca="1" si="1917"/>
        <v>31340.959999999999</v>
      </c>
      <c r="O7197" s="3">
        <f t="shared" ca="1" si="1918"/>
        <v>6648.0400000000009</v>
      </c>
      <c r="P7197" s="2">
        <f t="shared" ca="1" si="1919"/>
        <v>0.17499907868067074</v>
      </c>
      <c r="Q7197" t="str">
        <f t="shared" ca="1" si="1920"/>
        <v>On Time</v>
      </c>
    </row>
    <row r="7198" spans="1:17" x14ac:dyDescent="0.3">
      <c r="A7198" t="str">
        <f t="shared" si="1904"/>
        <v>S07197</v>
      </c>
      <c r="B7198" t="str">
        <f t="shared" ca="1" si="1905"/>
        <v>Oceanic Exports</v>
      </c>
      <c r="C7198" t="str">
        <f t="shared" ca="1" si="1906"/>
        <v>Singapore</v>
      </c>
      <c r="D7198" t="str">
        <f t="shared" ca="1" si="1907"/>
        <v>Tea</v>
      </c>
      <c r="E7198">
        <f t="shared" ca="1" si="1908"/>
        <v>170</v>
      </c>
      <c r="F7198" s="3">
        <f t="shared" ca="1" si="1909"/>
        <v>225</v>
      </c>
      <c r="G7198">
        <f t="shared" ca="1" si="1910"/>
        <v>38250</v>
      </c>
      <c r="H7198">
        <f t="shared" ca="1" si="1911"/>
        <v>20272.5</v>
      </c>
      <c r="I7198">
        <f t="shared" ca="1" si="1912"/>
        <v>10957</v>
      </c>
      <c r="J7198">
        <f t="shared" ca="1" si="1913"/>
        <v>3291</v>
      </c>
      <c r="K7198" s="1">
        <f t="shared" ca="1" si="1914"/>
        <v>46314</v>
      </c>
      <c r="L7198" s="1">
        <f t="shared" ca="1" si="1915"/>
        <v>46327</v>
      </c>
      <c r="M7198" s="1">
        <f t="shared" ca="1" si="1916"/>
        <v>46328</v>
      </c>
      <c r="N7198">
        <f t="shared" ca="1" si="1917"/>
        <v>34520.5</v>
      </c>
      <c r="O7198" s="3">
        <f t="shared" ca="1" si="1918"/>
        <v>3729.5</v>
      </c>
      <c r="P7198" s="2">
        <f t="shared" ca="1" si="1919"/>
        <v>9.7503267973856209E-2</v>
      </c>
      <c r="Q7198" t="str">
        <f t="shared" ca="1" si="1920"/>
        <v>Late</v>
      </c>
    </row>
    <row r="7199" spans="1:17" x14ac:dyDescent="0.3">
      <c r="A7199" t="str">
        <f t="shared" si="1904"/>
        <v>S07198</v>
      </c>
      <c r="B7199" t="str">
        <f t="shared" ca="1" si="1905"/>
        <v>Prime Wholesale</v>
      </c>
      <c r="C7199" t="str">
        <f t="shared" ca="1" si="1906"/>
        <v>UK</v>
      </c>
      <c r="D7199" t="str">
        <f t="shared" ca="1" si="1907"/>
        <v>Pickles</v>
      </c>
      <c r="E7199">
        <f t="shared" ca="1" si="1908"/>
        <v>444</v>
      </c>
      <c r="F7199" s="3">
        <f t="shared" ca="1" si="1909"/>
        <v>761</v>
      </c>
      <c r="G7199">
        <f t="shared" ca="1" si="1910"/>
        <v>337884</v>
      </c>
      <c r="H7199">
        <f t="shared" ca="1" si="1911"/>
        <v>206109.24</v>
      </c>
      <c r="I7199">
        <f t="shared" ca="1" si="1912"/>
        <v>11933</v>
      </c>
      <c r="J7199">
        <f t="shared" ca="1" si="1913"/>
        <v>2404</v>
      </c>
      <c r="K7199" s="1">
        <f t="shared" ca="1" si="1914"/>
        <v>45709</v>
      </c>
      <c r="L7199" s="1">
        <f t="shared" ca="1" si="1915"/>
        <v>45716</v>
      </c>
      <c r="M7199" s="1">
        <f t="shared" ca="1" si="1916"/>
        <v>45722</v>
      </c>
      <c r="N7199">
        <f t="shared" ca="1" si="1917"/>
        <v>220446.24</v>
      </c>
      <c r="O7199" s="3">
        <f t="shared" ca="1" si="1918"/>
        <v>117437.76000000001</v>
      </c>
      <c r="P7199" s="2">
        <f t="shared" ca="1" si="1919"/>
        <v>0.34756827787051181</v>
      </c>
      <c r="Q7199" t="str">
        <f t="shared" ca="1" si="1920"/>
        <v>Late</v>
      </c>
    </row>
    <row r="7200" spans="1:17" x14ac:dyDescent="0.3">
      <c r="A7200" t="str">
        <f t="shared" si="1904"/>
        <v>S07199</v>
      </c>
      <c r="B7200" t="str">
        <f t="shared" ca="1" si="1905"/>
        <v>Oceanic Exports</v>
      </c>
      <c r="C7200" t="str">
        <f t="shared" ca="1" si="1906"/>
        <v>Singapore</v>
      </c>
      <c r="D7200" t="str">
        <f t="shared" ca="1" si="1907"/>
        <v>Sauces</v>
      </c>
      <c r="E7200">
        <f t="shared" ca="1" si="1908"/>
        <v>99</v>
      </c>
      <c r="F7200" s="3">
        <f t="shared" ca="1" si="1909"/>
        <v>163</v>
      </c>
      <c r="G7200">
        <f t="shared" ca="1" si="1910"/>
        <v>16137</v>
      </c>
      <c r="H7200">
        <f t="shared" ca="1" si="1911"/>
        <v>7907.13</v>
      </c>
      <c r="I7200">
        <f t="shared" ca="1" si="1912"/>
        <v>6208</v>
      </c>
      <c r="J7200">
        <f t="shared" ca="1" si="1913"/>
        <v>1398</v>
      </c>
      <c r="K7200" s="1">
        <f t="shared" ca="1" si="1914"/>
        <v>46002</v>
      </c>
      <c r="L7200" s="1">
        <f t="shared" ca="1" si="1915"/>
        <v>46009</v>
      </c>
      <c r="M7200" s="1">
        <f t="shared" ca="1" si="1916"/>
        <v>46006</v>
      </c>
      <c r="N7200">
        <f t="shared" ca="1" si="1917"/>
        <v>15513.130000000001</v>
      </c>
      <c r="O7200" s="3">
        <f t="shared" ca="1" si="1918"/>
        <v>623.86999999999898</v>
      </c>
      <c r="P7200" s="2">
        <f t="shared" ca="1" si="1919"/>
        <v>3.8660841544277062E-2</v>
      </c>
      <c r="Q7200" t="str">
        <f t="shared" ca="1" si="1920"/>
        <v>On Time</v>
      </c>
    </row>
    <row r="7201" spans="1:17" x14ac:dyDescent="0.3">
      <c r="A7201" t="str">
        <f t="shared" si="1904"/>
        <v>S07200</v>
      </c>
      <c r="B7201" t="str">
        <f t="shared" ca="1" si="1905"/>
        <v>Global Foods</v>
      </c>
      <c r="C7201" t="str">
        <f t="shared" ca="1" si="1906"/>
        <v>Singapore</v>
      </c>
      <c r="D7201" t="str">
        <f t="shared" ca="1" si="1907"/>
        <v>Pickles</v>
      </c>
      <c r="E7201">
        <f t="shared" ca="1" si="1908"/>
        <v>451</v>
      </c>
      <c r="F7201" s="3">
        <f t="shared" ca="1" si="1909"/>
        <v>658</v>
      </c>
      <c r="G7201">
        <f t="shared" ca="1" si="1910"/>
        <v>296758</v>
      </c>
      <c r="H7201">
        <f t="shared" ca="1" si="1911"/>
        <v>186957.54</v>
      </c>
      <c r="I7201">
        <f t="shared" ca="1" si="1912"/>
        <v>3552</v>
      </c>
      <c r="J7201">
        <f t="shared" ca="1" si="1913"/>
        <v>2310</v>
      </c>
      <c r="K7201" s="1">
        <f t="shared" ca="1" si="1914"/>
        <v>46160</v>
      </c>
      <c r="L7201" s="1">
        <f t="shared" ca="1" si="1915"/>
        <v>46174</v>
      </c>
      <c r="M7201" s="1">
        <f t="shared" ca="1" si="1916"/>
        <v>46177</v>
      </c>
      <c r="N7201">
        <f t="shared" ca="1" si="1917"/>
        <v>192819.54</v>
      </c>
      <c r="O7201" s="3">
        <f t="shared" ca="1" si="1918"/>
        <v>103938.45999999999</v>
      </c>
      <c r="P7201" s="2">
        <f t="shared" ca="1" si="1919"/>
        <v>0.35024653084331336</v>
      </c>
      <c r="Q7201" t="str">
        <f t="shared" ca="1" si="1920"/>
        <v>Late</v>
      </c>
    </row>
    <row r="7202" spans="1:17" x14ac:dyDescent="0.3">
      <c r="A7202" t="str">
        <f t="shared" si="1904"/>
        <v>S07201</v>
      </c>
      <c r="B7202" t="str">
        <f t="shared" ca="1" si="1905"/>
        <v>Global Foods</v>
      </c>
      <c r="C7202" t="str">
        <f t="shared" ca="1" si="1906"/>
        <v>Singapore</v>
      </c>
      <c r="D7202" t="str">
        <f t="shared" ca="1" si="1907"/>
        <v>Tea</v>
      </c>
      <c r="E7202">
        <f t="shared" ca="1" si="1908"/>
        <v>114</v>
      </c>
      <c r="F7202" s="3">
        <f t="shared" ca="1" si="1909"/>
        <v>307</v>
      </c>
      <c r="G7202">
        <f t="shared" ca="1" si="1910"/>
        <v>34998</v>
      </c>
      <c r="H7202">
        <f t="shared" ca="1" si="1911"/>
        <v>16449.060000000001</v>
      </c>
      <c r="I7202">
        <f t="shared" ca="1" si="1912"/>
        <v>10269</v>
      </c>
      <c r="J7202">
        <f t="shared" ca="1" si="1913"/>
        <v>1907</v>
      </c>
      <c r="K7202" s="1">
        <f t="shared" ca="1" si="1914"/>
        <v>46022</v>
      </c>
      <c r="L7202" s="1">
        <f t="shared" ca="1" si="1915"/>
        <v>46040</v>
      </c>
      <c r="M7202" s="1">
        <f t="shared" ca="1" si="1916"/>
        <v>46039</v>
      </c>
      <c r="N7202">
        <f t="shared" ca="1" si="1917"/>
        <v>28625.06</v>
      </c>
      <c r="O7202" s="3">
        <f t="shared" ca="1" si="1918"/>
        <v>6372.9399999999987</v>
      </c>
      <c r="P7202" s="2">
        <f t="shared" ca="1" si="1919"/>
        <v>0.18209440539459393</v>
      </c>
      <c r="Q7202" t="str">
        <f t="shared" ca="1" si="1920"/>
        <v>On Time</v>
      </c>
    </row>
    <row r="7203" spans="1:17" x14ac:dyDescent="0.3">
      <c r="A7203" t="str">
        <f t="shared" si="1904"/>
        <v>S07202</v>
      </c>
      <c r="B7203" t="str">
        <f t="shared" ca="1" si="1905"/>
        <v>Beta Imports</v>
      </c>
      <c r="C7203" t="str">
        <f t="shared" ca="1" si="1906"/>
        <v>Canada</v>
      </c>
      <c r="D7203" t="str">
        <f t="shared" ca="1" si="1907"/>
        <v>Spices</v>
      </c>
      <c r="E7203">
        <f t="shared" ca="1" si="1908"/>
        <v>136</v>
      </c>
      <c r="F7203" s="3">
        <f t="shared" ca="1" si="1909"/>
        <v>132</v>
      </c>
      <c r="G7203">
        <f t="shared" ca="1" si="1910"/>
        <v>17952</v>
      </c>
      <c r="H7203">
        <f t="shared" ca="1" si="1911"/>
        <v>8257.92</v>
      </c>
      <c r="I7203">
        <f t="shared" ca="1" si="1912"/>
        <v>5964</v>
      </c>
      <c r="J7203">
        <f t="shared" ca="1" si="1913"/>
        <v>1968</v>
      </c>
      <c r="K7203" s="1">
        <f t="shared" ca="1" si="1914"/>
        <v>45905</v>
      </c>
      <c r="L7203" s="1">
        <f t="shared" ca="1" si="1915"/>
        <v>45913</v>
      </c>
      <c r="M7203" s="1">
        <f t="shared" ca="1" si="1916"/>
        <v>45911</v>
      </c>
      <c r="N7203">
        <f t="shared" ca="1" si="1917"/>
        <v>16189.92</v>
      </c>
      <c r="O7203" s="3">
        <f t="shared" ca="1" si="1918"/>
        <v>1762.08</v>
      </c>
      <c r="P7203" s="2">
        <f t="shared" ca="1" si="1919"/>
        <v>9.8155080213903734E-2</v>
      </c>
      <c r="Q7203" t="str">
        <f t="shared" ca="1" si="1920"/>
        <v>On Time</v>
      </c>
    </row>
    <row r="7204" spans="1:17" x14ac:dyDescent="0.3">
      <c r="A7204" t="str">
        <f t="shared" si="1904"/>
        <v>S07203</v>
      </c>
      <c r="B7204" t="str">
        <f t="shared" ca="1" si="1905"/>
        <v>Prime Wholesale</v>
      </c>
      <c r="C7204" t="str">
        <f t="shared" ca="1" si="1906"/>
        <v>UAE</v>
      </c>
      <c r="D7204" t="str">
        <f t="shared" ca="1" si="1907"/>
        <v>Rice</v>
      </c>
      <c r="E7204">
        <f t="shared" ca="1" si="1908"/>
        <v>51</v>
      </c>
      <c r="F7204" s="3">
        <f t="shared" ca="1" si="1909"/>
        <v>254</v>
      </c>
      <c r="G7204">
        <f t="shared" ca="1" si="1910"/>
        <v>12954</v>
      </c>
      <c r="H7204">
        <f t="shared" ca="1" si="1911"/>
        <v>7124.7</v>
      </c>
      <c r="I7204">
        <f t="shared" ca="1" si="1912"/>
        <v>10435</v>
      </c>
      <c r="J7204">
        <f t="shared" ca="1" si="1913"/>
        <v>3151</v>
      </c>
      <c r="K7204" s="1">
        <f t="shared" ca="1" si="1914"/>
        <v>45940</v>
      </c>
      <c r="L7204" s="1">
        <f t="shared" ca="1" si="1915"/>
        <v>45957</v>
      </c>
      <c r="M7204" s="1">
        <f t="shared" ca="1" si="1916"/>
        <v>45961</v>
      </c>
      <c r="N7204">
        <f t="shared" ca="1" si="1917"/>
        <v>20710.7</v>
      </c>
      <c r="O7204" s="3">
        <f t="shared" ca="1" si="1918"/>
        <v>-7756.7000000000007</v>
      </c>
      <c r="P7204" s="2">
        <f t="shared" ca="1" si="1919"/>
        <v>-0.59878801914466584</v>
      </c>
      <c r="Q7204" t="str">
        <f t="shared" ca="1" si="1920"/>
        <v>Late</v>
      </c>
    </row>
    <row r="7205" spans="1:17" x14ac:dyDescent="0.3">
      <c r="A7205" t="str">
        <f t="shared" si="1904"/>
        <v>S07204</v>
      </c>
      <c r="B7205" t="str">
        <f t="shared" ca="1" si="1905"/>
        <v>Prime Wholesale</v>
      </c>
      <c r="C7205" t="str">
        <f t="shared" ca="1" si="1906"/>
        <v>UAE</v>
      </c>
      <c r="D7205" t="str">
        <f t="shared" ca="1" si="1907"/>
        <v>Pickles</v>
      </c>
      <c r="E7205">
        <f t="shared" ca="1" si="1908"/>
        <v>53</v>
      </c>
      <c r="F7205" s="3">
        <f t="shared" ca="1" si="1909"/>
        <v>640</v>
      </c>
      <c r="G7205">
        <f t="shared" ca="1" si="1910"/>
        <v>33920</v>
      </c>
      <c r="H7205">
        <f t="shared" ca="1" si="1911"/>
        <v>25440</v>
      </c>
      <c r="I7205">
        <f t="shared" ca="1" si="1912"/>
        <v>2528</v>
      </c>
      <c r="J7205">
        <f t="shared" ca="1" si="1913"/>
        <v>2631</v>
      </c>
      <c r="K7205" s="1">
        <f t="shared" ca="1" si="1914"/>
        <v>45939</v>
      </c>
      <c r="L7205" s="1">
        <f t="shared" ca="1" si="1915"/>
        <v>45951</v>
      </c>
      <c r="M7205" s="1">
        <f t="shared" ca="1" si="1916"/>
        <v>45952</v>
      </c>
      <c r="N7205">
        <f t="shared" ca="1" si="1917"/>
        <v>30599</v>
      </c>
      <c r="O7205" s="3">
        <f t="shared" ca="1" si="1918"/>
        <v>3321</v>
      </c>
      <c r="P7205" s="2">
        <f t="shared" ca="1" si="1919"/>
        <v>9.7906839622641503E-2</v>
      </c>
      <c r="Q7205" t="str">
        <f t="shared" ca="1" si="1920"/>
        <v>Late</v>
      </c>
    </row>
    <row r="7206" spans="1:17" x14ac:dyDescent="0.3">
      <c r="A7206" t="str">
        <f t="shared" si="1904"/>
        <v>S07205</v>
      </c>
      <c r="B7206" t="str">
        <f t="shared" ca="1" si="1905"/>
        <v>Oceanic Exports</v>
      </c>
      <c r="C7206" t="str">
        <f t="shared" ca="1" si="1906"/>
        <v>Australia</v>
      </c>
      <c r="D7206" t="str">
        <f t="shared" ca="1" si="1907"/>
        <v>Pickles</v>
      </c>
      <c r="E7206">
        <f t="shared" ca="1" si="1908"/>
        <v>482</v>
      </c>
      <c r="F7206" s="3">
        <f t="shared" ca="1" si="1909"/>
        <v>411</v>
      </c>
      <c r="G7206">
        <f t="shared" ca="1" si="1910"/>
        <v>198102</v>
      </c>
      <c r="H7206">
        <f t="shared" ca="1" si="1911"/>
        <v>132728.34</v>
      </c>
      <c r="I7206">
        <f t="shared" ca="1" si="1912"/>
        <v>5219</v>
      </c>
      <c r="J7206">
        <f t="shared" ca="1" si="1913"/>
        <v>3641</v>
      </c>
      <c r="K7206" s="1">
        <f t="shared" ca="1" si="1914"/>
        <v>45914</v>
      </c>
      <c r="L7206" s="1">
        <f t="shared" ca="1" si="1915"/>
        <v>45930</v>
      </c>
      <c r="M7206" s="1">
        <f t="shared" ca="1" si="1916"/>
        <v>45933</v>
      </c>
      <c r="N7206">
        <f t="shared" ca="1" si="1917"/>
        <v>141588.34</v>
      </c>
      <c r="O7206" s="3">
        <f t="shared" ca="1" si="1918"/>
        <v>56513.66</v>
      </c>
      <c r="P7206" s="2">
        <f t="shared" ca="1" si="1919"/>
        <v>0.28527556511292163</v>
      </c>
      <c r="Q7206" t="str">
        <f t="shared" ca="1" si="1920"/>
        <v>Late</v>
      </c>
    </row>
    <row r="7207" spans="1:17" x14ac:dyDescent="0.3">
      <c r="A7207" t="str">
        <f t="shared" si="1904"/>
        <v>S07206</v>
      </c>
      <c r="B7207" t="str">
        <f t="shared" ca="1" si="1905"/>
        <v>Prime Wholesale</v>
      </c>
      <c r="C7207" t="str">
        <f t="shared" ca="1" si="1906"/>
        <v>Australia</v>
      </c>
      <c r="D7207" t="str">
        <f t="shared" ca="1" si="1907"/>
        <v>Rice</v>
      </c>
      <c r="E7207">
        <f t="shared" ca="1" si="1908"/>
        <v>421</v>
      </c>
      <c r="F7207" s="3">
        <f t="shared" ca="1" si="1909"/>
        <v>358</v>
      </c>
      <c r="G7207">
        <f t="shared" ca="1" si="1910"/>
        <v>150718</v>
      </c>
      <c r="H7207">
        <f t="shared" ca="1" si="1911"/>
        <v>75359</v>
      </c>
      <c r="I7207">
        <f t="shared" ca="1" si="1912"/>
        <v>3124</v>
      </c>
      <c r="J7207">
        <f t="shared" ca="1" si="1913"/>
        <v>781</v>
      </c>
      <c r="K7207" s="1">
        <f t="shared" ca="1" si="1914"/>
        <v>46305</v>
      </c>
      <c r="L7207" s="1">
        <f t="shared" ca="1" si="1915"/>
        <v>46321</v>
      </c>
      <c r="M7207" s="1">
        <f t="shared" ca="1" si="1916"/>
        <v>46321</v>
      </c>
      <c r="N7207">
        <f t="shared" ca="1" si="1917"/>
        <v>79264</v>
      </c>
      <c r="O7207" s="3">
        <f t="shared" ca="1" si="1918"/>
        <v>71454</v>
      </c>
      <c r="P7207" s="2">
        <f t="shared" ca="1" si="1919"/>
        <v>0.47409068591674519</v>
      </c>
      <c r="Q7207" t="str">
        <f t="shared" ca="1" si="1920"/>
        <v>On Time</v>
      </c>
    </row>
    <row r="7208" spans="1:17" x14ac:dyDescent="0.3">
      <c r="A7208" t="str">
        <f t="shared" si="1904"/>
        <v>S07207</v>
      </c>
      <c r="B7208" t="str">
        <f t="shared" ca="1" si="1905"/>
        <v>Global Foods</v>
      </c>
      <c r="C7208" t="str">
        <f t="shared" ca="1" si="1906"/>
        <v>UK</v>
      </c>
      <c r="D7208" t="str">
        <f t="shared" ca="1" si="1907"/>
        <v>Rice</v>
      </c>
      <c r="E7208">
        <f t="shared" ca="1" si="1908"/>
        <v>343</v>
      </c>
      <c r="F7208" s="3">
        <f t="shared" ca="1" si="1909"/>
        <v>219</v>
      </c>
      <c r="G7208">
        <f t="shared" ca="1" si="1910"/>
        <v>75117</v>
      </c>
      <c r="H7208">
        <f t="shared" ca="1" si="1911"/>
        <v>39060.839999999997</v>
      </c>
      <c r="I7208">
        <f t="shared" ca="1" si="1912"/>
        <v>6810</v>
      </c>
      <c r="J7208">
        <f t="shared" ca="1" si="1913"/>
        <v>3577</v>
      </c>
      <c r="K7208" s="1">
        <f t="shared" ca="1" si="1914"/>
        <v>46127</v>
      </c>
      <c r="L7208" s="1">
        <f t="shared" ca="1" si="1915"/>
        <v>46139</v>
      </c>
      <c r="M7208" s="1">
        <f t="shared" ca="1" si="1916"/>
        <v>46136</v>
      </c>
      <c r="N7208">
        <f t="shared" ca="1" si="1917"/>
        <v>49447.839999999997</v>
      </c>
      <c r="O7208" s="3">
        <f t="shared" ca="1" si="1918"/>
        <v>25669.160000000003</v>
      </c>
      <c r="P7208" s="2">
        <f t="shared" ca="1" si="1919"/>
        <v>0.34172237975425007</v>
      </c>
      <c r="Q7208" t="str">
        <f t="shared" ca="1" si="1920"/>
        <v>On Time</v>
      </c>
    </row>
    <row r="7209" spans="1:17" x14ac:dyDescent="0.3">
      <c r="A7209" t="str">
        <f t="shared" si="1904"/>
        <v>S07208</v>
      </c>
      <c r="B7209" t="str">
        <f t="shared" ca="1" si="1905"/>
        <v>Alpha Traders</v>
      </c>
      <c r="C7209" t="str">
        <f t="shared" ca="1" si="1906"/>
        <v>Singapore</v>
      </c>
      <c r="D7209" t="str">
        <f t="shared" ca="1" si="1907"/>
        <v>Pickles</v>
      </c>
      <c r="E7209">
        <f t="shared" ca="1" si="1908"/>
        <v>103</v>
      </c>
      <c r="F7209" s="3">
        <f t="shared" ca="1" si="1909"/>
        <v>185</v>
      </c>
      <c r="G7209">
        <f t="shared" ca="1" si="1910"/>
        <v>19055</v>
      </c>
      <c r="H7209">
        <f t="shared" ca="1" si="1911"/>
        <v>10861.35</v>
      </c>
      <c r="I7209">
        <f t="shared" ca="1" si="1912"/>
        <v>9615</v>
      </c>
      <c r="J7209">
        <f t="shared" ca="1" si="1913"/>
        <v>754</v>
      </c>
      <c r="K7209" s="1">
        <f t="shared" ca="1" si="1914"/>
        <v>46053</v>
      </c>
      <c r="L7209" s="1">
        <f t="shared" ca="1" si="1915"/>
        <v>46068</v>
      </c>
      <c r="M7209" s="1">
        <f t="shared" ca="1" si="1916"/>
        <v>46071</v>
      </c>
      <c r="N7209">
        <f t="shared" ca="1" si="1917"/>
        <v>21230.35</v>
      </c>
      <c r="O7209" s="3">
        <f t="shared" ca="1" si="1918"/>
        <v>-2175.3499999999985</v>
      </c>
      <c r="P7209" s="2">
        <f t="shared" ca="1" si="1919"/>
        <v>-0.11416163736552079</v>
      </c>
      <c r="Q7209" t="str">
        <f t="shared" ca="1" si="1920"/>
        <v>Late</v>
      </c>
    </row>
    <row r="7210" spans="1:17" x14ac:dyDescent="0.3">
      <c r="A7210" t="str">
        <f t="shared" si="1904"/>
        <v>S07209</v>
      </c>
      <c r="B7210" t="str">
        <f t="shared" ca="1" si="1905"/>
        <v>Beta Imports</v>
      </c>
      <c r="C7210" t="str">
        <f t="shared" ca="1" si="1906"/>
        <v>Australia</v>
      </c>
      <c r="D7210" t="str">
        <f t="shared" ca="1" si="1907"/>
        <v>Spices</v>
      </c>
      <c r="E7210">
        <f t="shared" ca="1" si="1908"/>
        <v>154</v>
      </c>
      <c r="F7210" s="3">
        <f t="shared" ca="1" si="1909"/>
        <v>103</v>
      </c>
      <c r="G7210">
        <f t="shared" ca="1" si="1910"/>
        <v>15862</v>
      </c>
      <c r="H7210">
        <f t="shared" ca="1" si="1911"/>
        <v>11262.02</v>
      </c>
      <c r="I7210">
        <f t="shared" ca="1" si="1912"/>
        <v>4219</v>
      </c>
      <c r="J7210">
        <f t="shared" ca="1" si="1913"/>
        <v>613</v>
      </c>
      <c r="K7210" s="1">
        <f t="shared" ca="1" si="1914"/>
        <v>46193</v>
      </c>
      <c r="L7210" s="1">
        <f t="shared" ca="1" si="1915"/>
        <v>46201</v>
      </c>
      <c r="M7210" s="1">
        <f t="shared" ca="1" si="1916"/>
        <v>46206</v>
      </c>
      <c r="N7210">
        <f t="shared" ca="1" si="1917"/>
        <v>16094.02</v>
      </c>
      <c r="O7210" s="3">
        <f t="shared" ca="1" si="1918"/>
        <v>-232.02000000000044</v>
      </c>
      <c r="P7210" s="2">
        <f t="shared" ca="1" si="1919"/>
        <v>-1.4627411423527956E-2</v>
      </c>
      <c r="Q7210" t="str">
        <f t="shared" ca="1" si="1920"/>
        <v>Late</v>
      </c>
    </row>
    <row r="7211" spans="1:17" x14ac:dyDescent="0.3">
      <c r="A7211" t="str">
        <f t="shared" si="1904"/>
        <v>S07210</v>
      </c>
      <c r="B7211" t="str">
        <f t="shared" ca="1" si="1905"/>
        <v>Alpha Traders</v>
      </c>
      <c r="C7211" t="str">
        <f t="shared" ca="1" si="1906"/>
        <v>UAE</v>
      </c>
      <c r="D7211" t="str">
        <f t="shared" ca="1" si="1907"/>
        <v>Pickles</v>
      </c>
      <c r="E7211">
        <f t="shared" ca="1" si="1908"/>
        <v>79</v>
      </c>
      <c r="F7211" s="3">
        <f t="shared" ca="1" si="1909"/>
        <v>517</v>
      </c>
      <c r="G7211">
        <f t="shared" ca="1" si="1910"/>
        <v>40843</v>
      </c>
      <c r="H7211">
        <f t="shared" ca="1" si="1911"/>
        <v>28998.53</v>
      </c>
      <c r="I7211">
        <f t="shared" ca="1" si="1912"/>
        <v>4788</v>
      </c>
      <c r="J7211">
        <f t="shared" ca="1" si="1913"/>
        <v>645</v>
      </c>
      <c r="K7211" s="1">
        <f t="shared" ca="1" si="1914"/>
        <v>45953</v>
      </c>
      <c r="L7211" s="1">
        <f t="shared" ca="1" si="1915"/>
        <v>45971</v>
      </c>
      <c r="M7211" s="1">
        <f t="shared" ca="1" si="1916"/>
        <v>45972</v>
      </c>
      <c r="N7211">
        <f t="shared" ca="1" si="1917"/>
        <v>34431.53</v>
      </c>
      <c r="O7211" s="3">
        <f t="shared" ca="1" si="1918"/>
        <v>6411.4700000000012</v>
      </c>
      <c r="P7211" s="2">
        <f t="shared" ca="1" si="1919"/>
        <v>0.15697842959625888</v>
      </c>
      <c r="Q7211" t="str">
        <f t="shared" ca="1" si="1920"/>
        <v>Late</v>
      </c>
    </row>
    <row r="7212" spans="1:17" x14ac:dyDescent="0.3">
      <c r="A7212" t="str">
        <f t="shared" si="1904"/>
        <v>S07211</v>
      </c>
      <c r="B7212" t="str">
        <f t="shared" ca="1" si="1905"/>
        <v>Prime Wholesale</v>
      </c>
      <c r="C7212" t="str">
        <f t="shared" ca="1" si="1906"/>
        <v>Singapore</v>
      </c>
      <c r="D7212" t="str">
        <f t="shared" ca="1" si="1907"/>
        <v>Pickles</v>
      </c>
      <c r="E7212">
        <f t="shared" ca="1" si="1908"/>
        <v>140</v>
      </c>
      <c r="F7212" s="3">
        <f t="shared" ca="1" si="1909"/>
        <v>662</v>
      </c>
      <c r="G7212">
        <f t="shared" ca="1" si="1910"/>
        <v>92680</v>
      </c>
      <c r="H7212">
        <f t="shared" ca="1" si="1911"/>
        <v>52827.6</v>
      </c>
      <c r="I7212">
        <f t="shared" ca="1" si="1912"/>
        <v>2837</v>
      </c>
      <c r="J7212">
        <f t="shared" ca="1" si="1913"/>
        <v>2604</v>
      </c>
      <c r="K7212" s="1">
        <f t="shared" ca="1" si="1914"/>
        <v>46055</v>
      </c>
      <c r="L7212" s="1">
        <f t="shared" ca="1" si="1915"/>
        <v>46072</v>
      </c>
      <c r="M7212" s="1">
        <f t="shared" ca="1" si="1916"/>
        <v>46075</v>
      </c>
      <c r="N7212">
        <f t="shared" ca="1" si="1917"/>
        <v>58268.6</v>
      </c>
      <c r="O7212" s="3">
        <f t="shared" ca="1" si="1918"/>
        <v>34411.4</v>
      </c>
      <c r="P7212" s="2">
        <f t="shared" ca="1" si="1919"/>
        <v>0.37129261976694</v>
      </c>
      <c r="Q7212" t="str">
        <f t="shared" ca="1" si="1920"/>
        <v>Late</v>
      </c>
    </row>
    <row r="7213" spans="1:17" x14ac:dyDescent="0.3">
      <c r="A7213" t="str">
        <f t="shared" si="1904"/>
        <v>S07212</v>
      </c>
      <c r="B7213" t="str">
        <f t="shared" ca="1" si="1905"/>
        <v>Alpha Traders</v>
      </c>
      <c r="C7213" t="str">
        <f t="shared" ca="1" si="1906"/>
        <v>UAE</v>
      </c>
      <c r="D7213" t="str">
        <f t="shared" ca="1" si="1907"/>
        <v>Pickles</v>
      </c>
      <c r="E7213">
        <f t="shared" ca="1" si="1908"/>
        <v>272</v>
      </c>
      <c r="F7213" s="3">
        <f t="shared" ca="1" si="1909"/>
        <v>776</v>
      </c>
      <c r="G7213">
        <f t="shared" ca="1" si="1910"/>
        <v>211072</v>
      </c>
      <c r="H7213">
        <f t="shared" ca="1" si="1911"/>
        <v>94982.399999999994</v>
      </c>
      <c r="I7213">
        <f t="shared" ca="1" si="1912"/>
        <v>3092</v>
      </c>
      <c r="J7213">
        <f t="shared" ca="1" si="1913"/>
        <v>530</v>
      </c>
      <c r="K7213" s="1">
        <f t="shared" ca="1" si="1914"/>
        <v>46032</v>
      </c>
      <c r="L7213" s="1">
        <f t="shared" ca="1" si="1915"/>
        <v>46039</v>
      </c>
      <c r="M7213" s="1">
        <f t="shared" ca="1" si="1916"/>
        <v>46042</v>
      </c>
      <c r="N7213">
        <f t="shared" ca="1" si="1917"/>
        <v>98604.4</v>
      </c>
      <c r="O7213" s="3">
        <f t="shared" ca="1" si="1918"/>
        <v>112467.6</v>
      </c>
      <c r="P7213" s="2">
        <f t="shared" ca="1" si="1919"/>
        <v>0.53283997877501521</v>
      </c>
      <c r="Q7213" t="str">
        <f t="shared" ca="1" si="1920"/>
        <v>Late</v>
      </c>
    </row>
    <row r="7214" spans="1:17" x14ac:dyDescent="0.3">
      <c r="A7214" t="str">
        <f t="shared" si="1904"/>
        <v>S07213</v>
      </c>
      <c r="B7214" t="str">
        <f t="shared" ca="1" si="1905"/>
        <v>Oceanic Exports</v>
      </c>
      <c r="C7214" t="str">
        <f t="shared" ca="1" si="1906"/>
        <v>UK</v>
      </c>
      <c r="D7214" t="str">
        <f t="shared" ca="1" si="1907"/>
        <v>Pickles</v>
      </c>
      <c r="E7214">
        <f t="shared" ca="1" si="1908"/>
        <v>59</v>
      </c>
      <c r="F7214" s="3">
        <f t="shared" ca="1" si="1909"/>
        <v>367</v>
      </c>
      <c r="G7214">
        <f t="shared" ca="1" si="1910"/>
        <v>21653</v>
      </c>
      <c r="H7214">
        <f t="shared" ca="1" si="1911"/>
        <v>10609.97</v>
      </c>
      <c r="I7214">
        <f t="shared" ca="1" si="1912"/>
        <v>4795</v>
      </c>
      <c r="J7214">
        <f t="shared" ca="1" si="1913"/>
        <v>3626</v>
      </c>
      <c r="K7214" s="1">
        <f t="shared" ca="1" si="1914"/>
        <v>46181</v>
      </c>
      <c r="L7214" s="1">
        <f t="shared" ca="1" si="1915"/>
        <v>46196</v>
      </c>
      <c r="M7214" s="1">
        <f t="shared" ca="1" si="1916"/>
        <v>46193</v>
      </c>
      <c r="N7214">
        <f t="shared" ca="1" si="1917"/>
        <v>19030.97</v>
      </c>
      <c r="O7214" s="3">
        <f t="shared" ca="1" si="1918"/>
        <v>2622.0299999999988</v>
      </c>
      <c r="P7214" s="2">
        <f t="shared" ca="1" si="1919"/>
        <v>0.12109315106451757</v>
      </c>
      <c r="Q7214" t="str">
        <f t="shared" ca="1" si="1920"/>
        <v>On Time</v>
      </c>
    </row>
    <row r="7215" spans="1:17" x14ac:dyDescent="0.3">
      <c r="A7215" t="str">
        <f t="shared" si="1904"/>
        <v>S07214</v>
      </c>
      <c r="B7215" t="str">
        <f t="shared" ca="1" si="1905"/>
        <v>Alpha Traders</v>
      </c>
      <c r="C7215" t="str">
        <f t="shared" ca="1" si="1906"/>
        <v>UAE</v>
      </c>
      <c r="D7215" t="str">
        <f t="shared" ca="1" si="1907"/>
        <v>Spices</v>
      </c>
      <c r="E7215">
        <f t="shared" ca="1" si="1908"/>
        <v>456</v>
      </c>
      <c r="F7215" s="3">
        <f t="shared" ca="1" si="1909"/>
        <v>124</v>
      </c>
      <c r="G7215">
        <f t="shared" ca="1" si="1910"/>
        <v>56544</v>
      </c>
      <c r="H7215">
        <f t="shared" ca="1" si="1911"/>
        <v>40711.68</v>
      </c>
      <c r="I7215">
        <f t="shared" ca="1" si="1912"/>
        <v>3841</v>
      </c>
      <c r="J7215">
        <f t="shared" ca="1" si="1913"/>
        <v>1781</v>
      </c>
      <c r="K7215" s="1">
        <f t="shared" ca="1" si="1914"/>
        <v>45933</v>
      </c>
      <c r="L7215" s="1">
        <f t="shared" ca="1" si="1915"/>
        <v>45940</v>
      </c>
      <c r="M7215" s="1">
        <f t="shared" ca="1" si="1916"/>
        <v>45937</v>
      </c>
      <c r="N7215">
        <f t="shared" ca="1" si="1917"/>
        <v>46333.68</v>
      </c>
      <c r="O7215" s="3">
        <f t="shared" ca="1" si="1918"/>
        <v>10210.32</v>
      </c>
      <c r="P7215" s="2">
        <f t="shared" ca="1" si="1919"/>
        <v>0.18057300509337859</v>
      </c>
      <c r="Q7215" t="str">
        <f t="shared" ca="1" si="1920"/>
        <v>On Time</v>
      </c>
    </row>
    <row r="7216" spans="1:17" x14ac:dyDescent="0.3">
      <c r="A7216" t="str">
        <f t="shared" si="1904"/>
        <v>S07215</v>
      </c>
      <c r="B7216" t="str">
        <f t="shared" ca="1" si="1905"/>
        <v>Oceanic Exports</v>
      </c>
      <c r="C7216" t="str">
        <f t="shared" ca="1" si="1906"/>
        <v>Canada</v>
      </c>
      <c r="D7216" t="str">
        <f t="shared" ca="1" si="1907"/>
        <v>Tea</v>
      </c>
      <c r="E7216">
        <f t="shared" ca="1" si="1908"/>
        <v>257</v>
      </c>
      <c r="F7216" s="3">
        <f t="shared" ca="1" si="1909"/>
        <v>465</v>
      </c>
      <c r="G7216">
        <f t="shared" ca="1" si="1910"/>
        <v>119505</v>
      </c>
      <c r="H7216">
        <f t="shared" ca="1" si="1911"/>
        <v>82458.45</v>
      </c>
      <c r="I7216">
        <f t="shared" ca="1" si="1912"/>
        <v>11399</v>
      </c>
      <c r="J7216">
        <f t="shared" ca="1" si="1913"/>
        <v>2884</v>
      </c>
      <c r="K7216" s="1">
        <f t="shared" ca="1" si="1914"/>
        <v>45682</v>
      </c>
      <c r="L7216" s="1">
        <f t="shared" ca="1" si="1915"/>
        <v>45699</v>
      </c>
      <c r="M7216" s="1">
        <f t="shared" ca="1" si="1916"/>
        <v>45697</v>
      </c>
      <c r="N7216">
        <f t="shared" ca="1" si="1917"/>
        <v>96741.45</v>
      </c>
      <c r="O7216" s="3">
        <f t="shared" ca="1" si="1918"/>
        <v>22763.550000000003</v>
      </c>
      <c r="P7216" s="2">
        <f t="shared" ca="1" si="1919"/>
        <v>0.1904819882013305</v>
      </c>
      <c r="Q7216" t="str">
        <f t="shared" ca="1" si="1920"/>
        <v>On Time</v>
      </c>
    </row>
    <row r="7217" spans="1:17" x14ac:dyDescent="0.3">
      <c r="A7217" t="str">
        <f t="shared" si="1904"/>
        <v>S07216</v>
      </c>
      <c r="B7217" t="str">
        <f t="shared" ca="1" si="1905"/>
        <v>Oceanic Exports</v>
      </c>
      <c r="C7217" t="str">
        <f t="shared" ca="1" si="1906"/>
        <v>Canada</v>
      </c>
      <c r="D7217" t="str">
        <f t="shared" ca="1" si="1907"/>
        <v>Pickles</v>
      </c>
      <c r="E7217">
        <f t="shared" ca="1" si="1908"/>
        <v>85</v>
      </c>
      <c r="F7217" s="3">
        <f t="shared" ca="1" si="1909"/>
        <v>518</v>
      </c>
      <c r="G7217">
        <f t="shared" ca="1" si="1910"/>
        <v>44030</v>
      </c>
      <c r="H7217">
        <f t="shared" ca="1" si="1911"/>
        <v>24656.799999999999</v>
      </c>
      <c r="I7217">
        <f t="shared" ca="1" si="1912"/>
        <v>6163</v>
      </c>
      <c r="J7217">
        <f t="shared" ca="1" si="1913"/>
        <v>2286</v>
      </c>
      <c r="K7217" s="1">
        <f t="shared" ca="1" si="1914"/>
        <v>45868</v>
      </c>
      <c r="L7217" s="1">
        <f t="shared" ca="1" si="1915"/>
        <v>45883</v>
      </c>
      <c r="M7217" s="1">
        <f t="shared" ca="1" si="1916"/>
        <v>45882</v>
      </c>
      <c r="N7217">
        <f t="shared" ca="1" si="1917"/>
        <v>33105.800000000003</v>
      </c>
      <c r="O7217" s="3">
        <f t="shared" ca="1" si="1918"/>
        <v>10924.199999999997</v>
      </c>
      <c r="P7217" s="2">
        <f t="shared" ca="1" si="1919"/>
        <v>0.24810810810810804</v>
      </c>
      <c r="Q7217" t="str">
        <f t="shared" ca="1" si="1920"/>
        <v>On Time</v>
      </c>
    </row>
    <row r="7218" spans="1:17" x14ac:dyDescent="0.3">
      <c r="A7218" t="str">
        <f t="shared" si="1904"/>
        <v>S07217</v>
      </c>
      <c r="B7218" t="str">
        <f t="shared" ca="1" si="1905"/>
        <v>Global Foods</v>
      </c>
      <c r="C7218" t="str">
        <f t="shared" ca="1" si="1906"/>
        <v>Singapore</v>
      </c>
      <c r="D7218" t="str">
        <f t="shared" ca="1" si="1907"/>
        <v>Pickles</v>
      </c>
      <c r="E7218">
        <f t="shared" ca="1" si="1908"/>
        <v>133</v>
      </c>
      <c r="F7218" s="3">
        <f t="shared" ca="1" si="1909"/>
        <v>560</v>
      </c>
      <c r="G7218">
        <f t="shared" ca="1" si="1910"/>
        <v>74480</v>
      </c>
      <c r="H7218">
        <f t="shared" ca="1" si="1911"/>
        <v>41708.800000000003</v>
      </c>
      <c r="I7218">
        <f t="shared" ca="1" si="1912"/>
        <v>3936</v>
      </c>
      <c r="J7218">
        <f t="shared" ca="1" si="1913"/>
        <v>3038</v>
      </c>
      <c r="K7218" s="1">
        <f t="shared" ca="1" si="1914"/>
        <v>46353</v>
      </c>
      <c r="L7218" s="1">
        <f t="shared" ca="1" si="1915"/>
        <v>46366</v>
      </c>
      <c r="M7218" s="1">
        <f t="shared" ca="1" si="1916"/>
        <v>46363</v>
      </c>
      <c r="N7218">
        <f t="shared" ca="1" si="1917"/>
        <v>48682.8</v>
      </c>
      <c r="O7218" s="3">
        <f t="shared" ca="1" si="1918"/>
        <v>25797.199999999997</v>
      </c>
      <c r="P7218" s="2">
        <f t="shared" ca="1" si="1919"/>
        <v>0.34636412459720728</v>
      </c>
      <c r="Q7218" t="str">
        <f t="shared" ca="1" si="1920"/>
        <v>On Time</v>
      </c>
    </row>
    <row r="7219" spans="1:17" x14ac:dyDescent="0.3">
      <c r="A7219" t="str">
        <f t="shared" si="1904"/>
        <v>S07218</v>
      </c>
      <c r="B7219" t="str">
        <f t="shared" ca="1" si="1905"/>
        <v>Alpha Traders</v>
      </c>
      <c r="C7219" t="str">
        <f t="shared" ca="1" si="1906"/>
        <v>Canada</v>
      </c>
      <c r="D7219" t="str">
        <f t="shared" ca="1" si="1907"/>
        <v>Spices</v>
      </c>
      <c r="E7219">
        <f t="shared" ca="1" si="1908"/>
        <v>206</v>
      </c>
      <c r="F7219" s="3">
        <f t="shared" ca="1" si="1909"/>
        <v>441</v>
      </c>
      <c r="G7219">
        <f t="shared" ca="1" si="1910"/>
        <v>90846</v>
      </c>
      <c r="H7219">
        <f t="shared" ca="1" si="1911"/>
        <v>55416.06</v>
      </c>
      <c r="I7219">
        <f t="shared" ca="1" si="1912"/>
        <v>9570</v>
      </c>
      <c r="J7219">
        <f t="shared" ca="1" si="1913"/>
        <v>2129</v>
      </c>
      <c r="K7219" s="1">
        <f t="shared" ca="1" si="1914"/>
        <v>46010</v>
      </c>
      <c r="L7219" s="1">
        <f t="shared" ca="1" si="1915"/>
        <v>46024</v>
      </c>
      <c r="M7219" s="1">
        <f t="shared" ca="1" si="1916"/>
        <v>46030</v>
      </c>
      <c r="N7219">
        <f t="shared" ca="1" si="1917"/>
        <v>67115.06</v>
      </c>
      <c r="O7219" s="3">
        <f t="shared" ca="1" si="1918"/>
        <v>23730.940000000002</v>
      </c>
      <c r="P7219" s="2">
        <f t="shared" ca="1" si="1919"/>
        <v>0.26122162780969993</v>
      </c>
      <c r="Q7219" t="str">
        <f t="shared" ca="1" si="1920"/>
        <v>Late</v>
      </c>
    </row>
    <row r="7220" spans="1:17" x14ac:dyDescent="0.3">
      <c r="A7220" t="str">
        <f t="shared" si="1904"/>
        <v>S07219</v>
      </c>
      <c r="B7220" t="str">
        <f t="shared" ca="1" si="1905"/>
        <v>Alpha Traders</v>
      </c>
      <c r="C7220" t="str">
        <f t="shared" ca="1" si="1906"/>
        <v>UK</v>
      </c>
      <c r="D7220" t="str">
        <f t="shared" ca="1" si="1907"/>
        <v>Tea</v>
      </c>
      <c r="E7220">
        <f t="shared" ca="1" si="1908"/>
        <v>363</v>
      </c>
      <c r="F7220" s="3">
        <f t="shared" ca="1" si="1909"/>
        <v>435</v>
      </c>
      <c r="G7220">
        <f t="shared" ca="1" si="1910"/>
        <v>157905</v>
      </c>
      <c r="H7220">
        <f t="shared" ca="1" si="1911"/>
        <v>104217.3</v>
      </c>
      <c r="I7220">
        <f t="shared" ca="1" si="1912"/>
        <v>2490</v>
      </c>
      <c r="J7220">
        <f t="shared" ca="1" si="1913"/>
        <v>984</v>
      </c>
      <c r="K7220" s="1">
        <f t="shared" ca="1" si="1914"/>
        <v>46349</v>
      </c>
      <c r="L7220" s="1">
        <f t="shared" ca="1" si="1915"/>
        <v>46369</v>
      </c>
      <c r="M7220" s="1">
        <f t="shared" ca="1" si="1916"/>
        <v>46368</v>
      </c>
      <c r="N7220">
        <f t="shared" ca="1" si="1917"/>
        <v>107691.3</v>
      </c>
      <c r="O7220" s="3">
        <f t="shared" ca="1" si="1918"/>
        <v>50213.7</v>
      </c>
      <c r="P7220" s="2">
        <f t="shared" ca="1" si="1919"/>
        <v>0.31799943003704756</v>
      </c>
      <c r="Q7220" t="str">
        <f t="shared" ca="1" si="1920"/>
        <v>On Time</v>
      </c>
    </row>
    <row r="7221" spans="1:17" x14ac:dyDescent="0.3">
      <c r="A7221" t="str">
        <f t="shared" si="1904"/>
        <v>S07220</v>
      </c>
      <c r="B7221" t="str">
        <f t="shared" ca="1" si="1905"/>
        <v>FreshMart Ltd</v>
      </c>
      <c r="C7221" t="str">
        <f t="shared" ca="1" si="1906"/>
        <v>Canada</v>
      </c>
      <c r="D7221" t="str">
        <f t="shared" ca="1" si="1907"/>
        <v>Pickles</v>
      </c>
      <c r="E7221">
        <f t="shared" ca="1" si="1908"/>
        <v>69</v>
      </c>
      <c r="F7221" s="3">
        <f t="shared" ca="1" si="1909"/>
        <v>713</v>
      </c>
      <c r="G7221">
        <f t="shared" ca="1" si="1910"/>
        <v>49197</v>
      </c>
      <c r="H7221">
        <f t="shared" ca="1" si="1911"/>
        <v>29026.23</v>
      </c>
      <c r="I7221">
        <f t="shared" ca="1" si="1912"/>
        <v>9403</v>
      </c>
      <c r="J7221">
        <f t="shared" ca="1" si="1913"/>
        <v>2900</v>
      </c>
      <c r="K7221" s="1">
        <f t="shared" ca="1" si="1914"/>
        <v>46373</v>
      </c>
      <c r="L7221" s="1">
        <f t="shared" ca="1" si="1915"/>
        <v>46382</v>
      </c>
      <c r="M7221" s="1">
        <f t="shared" ca="1" si="1916"/>
        <v>46387</v>
      </c>
      <c r="N7221">
        <f t="shared" ca="1" si="1917"/>
        <v>41329.229999999996</v>
      </c>
      <c r="O7221" s="3">
        <f t="shared" ca="1" si="1918"/>
        <v>7867.7700000000041</v>
      </c>
      <c r="P7221" s="2">
        <f t="shared" ca="1" si="1919"/>
        <v>0.15992377583999032</v>
      </c>
      <c r="Q7221" t="str">
        <f t="shared" ca="1" si="1920"/>
        <v>Late</v>
      </c>
    </row>
    <row r="7222" spans="1:17" x14ac:dyDescent="0.3">
      <c r="A7222" t="str">
        <f t="shared" si="1904"/>
        <v>S07221</v>
      </c>
      <c r="B7222" t="str">
        <f t="shared" ca="1" si="1905"/>
        <v>Oceanic Exports</v>
      </c>
      <c r="C7222" t="str">
        <f t="shared" ca="1" si="1906"/>
        <v>Singapore</v>
      </c>
      <c r="D7222" t="str">
        <f t="shared" ca="1" si="1907"/>
        <v>Rice</v>
      </c>
      <c r="E7222">
        <f t="shared" ca="1" si="1908"/>
        <v>314</v>
      </c>
      <c r="F7222" s="3">
        <f t="shared" ca="1" si="1909"/>
        <v>356</v>
      </c>
      <c r="G7222">
        <f t="shared" ca="1" si="1910"/>
        <v>111784</v>
      </c>
      <c r="H7222">
        <f t="shared" ca="1" si="1911"/>
        <v>54774.16</v>
      </c>
      <c r="I7222">
        <f t="shared" ca="1" si="1912"/>
        <v>8041</v>
      </c>
      <c r="J7222">
        <f t="shared" ca="1" si="1913"/>
        <v>1773</v>
      </c>
      <c r="K7222" s="1">
        <f t="shared" ca="1" si="1914"/>
        <v>46223</v>
      </c>
      <c r="L7222" s="1">
        <f t="shared" ca="1" si="1915"/>
        <v>46238</v>
      </c>
      <c r="M7222" s="1">
        <f t="shared" ca="1" si="1916"/>
        <v>46239</v>
      </c>
      <c r="N7222">
        <f t="shared" ca="1" si="1917"/>
        <v>64588.160000000003</v>
      </c>
      <c r="O7222" s="3">
        <f t="shared" ca="1" si="1918"/>
        <v>47195.839999999997</v>
      </c>
      <c r="P7222" s="2">
        <f t="shared" ca="1" si="1919"/>
        <v>0.42220568238746148</v>
      </c>
      <c r="Q7222" t="str">
        <f t="shared" ca="1" si="1920"/>
        <v>Late</v>
      </c>
    </row>
    <row r="7223" spans="1:17" x14ac:dyDescent="0.3">
      <c r="A7223" t="str">
        <f t="shared" si="1904"/>
        <v>S07222</v>
      </c>
      <c r="B7223" t="str">
        <f t="shared" ca="1" si="1905"/>
        <v>Alpha Traders</v>
      </c>
      <c r="C7223" t="str">
        <f t="shared" ca="1" si="1906"/>
        <v>Singapore</v>
      </c>
      <c r="D7223" t="str">
        <f t="shared" ca="1" si="1907"/>
        <v>Spices</v>
      </c>
      <c r="E7223">
        <f t="shared" ca="1" si="1908"/>
        <v>126</v>
      </c>
      <c r="F7223" s="3">
        <f t="shared" ca="1" si="1909"/>
        <v>439</v>
      </c>
      <c r="G7223">
        <f t="shared" ca="1" si="1910"/>
        <v>55314</v>
      </c>
      <c r="H7223">
        <f t="shared" ca="1" si="1911"/>
        <v>27657</v>
      </c>
      <c r="I7223">
        <f t="shared" ca="1" si="1912"/>
        <v>11565</v>
      </c>
      <c r="J7223">
        <f t="shared" ca="1" si="1913"/>
        <v>2581</v>
      </c>
      <c r="K7223" s="1">
        <f t="shared" ca="1" si="1914"/>
        <v>46195</v>
      </c>
      <c r="L7223" s="1">
        <f t="shared" ca="1" si="1915"/>
        <v>46208</v>
      </c>
      <c r="M7223" s="1">
        <f t="shared" ca="1" si="1916"/>
        <v>46212</v>
      </c>
      <c r="N7223">
        <f t="shared" ca="1" si="1917"/>
        <v>41803</v>
      </c>
      <c r="O7223" s="3">
        <f t="shared" ca="1" si="1918"/>
        <v>13511</v>
      </c>
      <c r="P7223" s="2">
        <f t="shared" ca="1" si="1919"/>
        <v>0.24426004266550963</v>
      </c>
      <c r="Q7223" t="str">
        <f t="shared" ca="1" si="1920"/>
        <v>Late</v>
      </c>
    </row>
    <row r="7224" spans="1:17" x14ac:dyDescent="0.3">
      <c r="A7224" t="str">
        <f t="shared" si="1904"/>
        <v>S07223</v>
      </c>
      <c r="B7224" t="str">
        <f t="shared" ca="1" si="1905"/>
        <v>Global Foods</v>
      </c>
      <c r="C7224" t="str">
        <f t="shared" ca="1" si="1906"/>
        <v>Singapore</v>
      </c>
      <c r="D7224" t="str">
        <f t="shared" ca="1" si="1907"/>
        <v>Pickles</v>
      </c>
      <c r="E7224">
        <f t="shared" ca="1" si="1908"/>
        <v>172</v>
      </c>
      <c r="F7224" s="3">
        <f t="shared" ca="1" si="1909"/>
        <v>582</v>
      </c>
      <c r="G7224">
        <f t="shared" ca="1" si="1910"/>
        <v>100104</v>
      </c>
      <c r="H7224">
        <f t="shared" ca="1" si="1911"/>
        <v>50052</v>
      </c>
      <c r="I7224">
        <f t="shared" ca="1" si="1912"/>
        <v>2285</v>
      </c>
      <c r="J7224">
        <f t="shared" ca="1" si="1913"/>
        <v>1614</v>
      </c>
      <c r="K7224" s="1">
        <f t="shared" ca="1" si="1914"/>
        <v>45755</v>
      </c>
      <c r="L7224" s="1">
        <f t="shared" ca="1" si="1915"/>
        <v>45766</v>
      </c>
      <c r="M7224" s="1">
        <f t="shared" ca="1" si="1916"/>
        <v>45772</v>
      </c>
      <c r="N7224">
        <f t="shared" ca="1" si="1917"/>
        <v>53951</v>
      </c>
      <c r="O7224" s="3">
        <f t="shared" ca="1" si="1918"/>
        <v>46153</v>
      </c>
      <c r="P7224" s="2">
        <f t="shared" ca="1" si="1919"/>
        <v>0.46105050747222887</v>
      </c>
      <c r="Q7224" t="str">
        <f t="shared" ca="1" si="1920"/>
        <v>Late</v>
      </c>
    </row>
    <row r="7225" spans="1:17" x14ac:dyDescent="0.3">
      <c r="A7225" t="str">
        <f t="shared" si="1904"/>
        <v>S07224</v>
      </c>
      <c r="B7225" t="str">
        <f t="shared" ca="1" si="1905"/>
        <v>Prime Wholesale</v>
      </c>
      <c r="C7225" t="str">
        <f t="shared" ca="1" si="1906"/>
        <v>Singapore</v>
      </c>
      <c r="D7225" t="str">
        <f t="shared" ca="1" si="1907"/>
        <v>Tea</v>
      </c>
      <c r="E7225">
        <f t="shared" ca="1" si="1908"/>
        <v>108</v>
      </c>
      <c r="F7225" s="3">
        <f t="shared" ca="1" si="1909"/>
        <v>115</v>
      </c>
      <c r="G7225">
        <f t="shared" ca="1" si="1910"/>
        <v>12420</v>
      </c>
      <c r="H7225">
        <f t="shared" ca="1" si="1911"/>
        <v>8569.7999999999993</v>
      </c>
      <c r="I7225">
        <f t="shared" ca="1" si="1912"/>
        <v>4837</v>
      </c>
      <c r="J7225">
        <f t="shared" ca="1" si="1913"/>
        <v>3698</v>
      </c>
      <c r="K7225" s="1">
        <f t="shared" ca="1" si="1914"/>
        <v>46119</v>
      </c>
      <c r="L7225" s="1">
        <f t="shared" ca="1" si="1915"/>
        <v>46139</v>
      </c>
      <c r="M7225" s="1">
        <f t="shared" ca="1" si="1916"/>
        <v>46142</v>
      </c>
      <c r="N7225">
        <f t="shared" ca="1" si="1917"/>
        <v>17104.8</v>
      </c>
      <c r="O7225" s="3">
        <f t="shared" ca="1" si="1918"/>
        <v>-4684.7999999999993</v>
      </c>
      <c r="P7225" s="2">
        <f t="shared" ca="1" si="1919"/>
        <v>-0.37719806763285019</v>
      </c>
      <c r="Q7225" t="str">
        <f t="shared" ca="1" si="1920"/>
        <v>Late</v>
      </c>
    </row>
    <row r="7226" spans="1:17" x14ac:dyDescent="0.3">
      <c r="A7226" t="str">
        <f t="shared" si="1904"/>
        <v>S07225</v>
      </c>
      <c r="B7226" t="str">
        <f t="shared" ca="1" si="1905"/>
        <v>Alpha Traders</v>
      </c>
      <c r="C7226" t="str">
        <f t="shared" ca="1" si="1906"/>
        <v>Canada</v>
      </c>
      <c r="D7226" t="str">
        <f t="shared" ca="1" si="1907"/>
        <v>Spices</v>
      </c>
      <c r="E7226">
        <f t="shared" ca="1" si="1908"/>
        <v>183</v>
      </c>
      <c r="F7226" s="3">
        <f t="shared" ca="1" si="1909"/>
        <v>466</v>
      </c>
      <c r="G7226">
        <f t="shared" ca="1" si="1910"/>
        <v>85278</v>
      </c>
      <c r="H7226">
        <f t="shared" ca="1" si="1911"/>
        <v>63958.5</v>
      </c>
      <c r="I7226">
        <f t="shared" ca="1" si="1912"/>
        <v>7074</v>
      </c>
      <c r="J7226">
        <f t="shared" ca="1" si="1913"/>
        <v>2659</v>
      </c>
      <c r="K7226" s="1">
        <f t="shared" ca="1" si="1914"/>
        <v>46293</v>
      </c>
      <c r="L7226" s="1">
        <f t="shared" ca="1" si="1915"/>
        <v>46309</v>
      </c>
      <c r="M7226" s="1">
        <f t="shared" ca="1" si="1916"/>
        <v>46306</v>
      </c>
      <c r="N7226">
        <f t="shared" ca="1" si="1917"/>
        <v>73691.5</v>
      </c>
      <c r="O7226" s="3">
        <f t="shared" ca="1" si="1918"/>
        <v>11586.5</v>
      </c>
      <c r="P7226" s="2">
        <f t="shared" ca="1" si="1919"/>
        <v>0.13586739839114426</v>
      </c>
      <c r="Q7226" t="str">
        <f t="shared" ca="1" si="1920"/>
        <v>On Time</v>
      </c>
    </row>
    <row r="7227" spans="1:17" x14ac:dyDescent="0.3">
      <c r="A7227" t="str">
        <f t="shared" si="1904"/>
        <v>S07226</v>
      </c>
      <c r="B7227" t="str">
        <f t="shared" ca="1" si="1905"/>
        <v>Beta Imports</v>
      </c>
      <c r="C7227" t="str">
        <f t="shared" ca="1" si="1906"/>
        <v>Australia</v>
      </c>
      <c r="D7227" t="str">
        <f t="shared" ca="1" si="1907"/>
        <v>Tea</v>
      </c>
      <c r="E7227">
        <f t="shared" ca="1" si="1908"/>
        <v>52</v>
      </c>
      <c r="F7227" s="3">
        <f t="shared" ca="1" si="1909"/>
        <v>709</v>
      </c>
      <c r="G7227">
        <f t="shared" ca="1" si="1910"/>
        <v>36868</v>
      </c>
      <c r="H7227">
        <f t="shared" ca="1" si="1911"/>
        <v>18802.68</v>
      </c>
      <c r="I7227">
        <f t="shared" ca="1" si="1912"/>
        <v>4902</v>
      </c>
      <c r="J7227">
        <f t="shared" ca="1" si="1913"/>
        <v>1259</v>
      </c>
      <c r="K7227" s="1">
        <f t="shared" ca="1" si="1914"/>
        <v>45908</v>
      </c>
      <c r="L7227" s="1">
        <f t="shared" ca="1" si="1915"/>
        <v>45924</v>
      </c>
      <c r="M7227" s="1">
        <f t="shared" ca="1" si="1916"/>
        <v>45930</v>
      </c>
      <c r="N7227">
        <f t="shared" ca="1" si="1917"/>
        <v>24963.68</v>
      </c>
      <c r="O7227" s="3">
        <f t="shared" ca="1" si="1918"/>
        <v>11904.32</v>
      </c>
      <c r="P7227" s="2">
        <f t="shared" ca="1" si="1919"/>
        <v>0.32289031138114355</v>
      </c>
      <c r="Q7227" t="str">
        <f t="shared" ca="1" si="1920"/>
        <v>Late</v>
      </c>
    </row>
    <row r="7228" spans="1:17" x14ac:dyDescent="0.3">
      <c r="A7228" t="str">
        <f t="shared" si="1904"/>
        <v>S07227</v>
      </c>
      <c r="B7228" t="str">
        <f t="shared" ca="1" si="1905"/>
        <v>Beta Imports</v>
      </c>
      <c r="C7228" t="str">
        <f t="shared" ca="1" si="1906"/>
        <v>UAE</v>
      </c>
      <c r="D7228" t="str">
        <f t="shared" ca="1" si="1907"/>
        <v>Rice</v>
      </c>
      <c r="E7228">
        <f t="shared" ca="1" si="1908"/>
        <v>169</v>
      </c>
      <c r="F7228" s="3">
        <f t="shared" ca="1" si="1909"/>
        <v>799</v>
      </c>
      <c r="G7228">
        <f t="shared" ca="1" si="1910"/>
        <v>135031</v>
      </c>
      <c r="H7228">
        <f t="shared" ca="1" si="1911"/>
        <v>60763.95</v>
      </c>
      <c r="I7228">
        <f t="shared" ca="1" si="1912"/>
        <v>6378</v>
      </c>
      <c r="J7228">
        <f t="shared" ca="1" si="1913"/>
        <v>603</v>
      </c>
      <c r="K7228" s="1">
        <f t="shared" ca="1" si="1914"/>
        <v>46070</v>
      </c>
      <c r="L7228" s="1">
        <f t="shared" ca="1" si="1915"/>
        <v>46080</v>
      </c>
      <c r="M7228" s="1">
        <f t="shared" ca="1" si="1916"/>
        <v>46081</v>
      </c>
      <c r="N7228">
        <f t="shared" ca="1" si="1917"/>
        <v>67744.95</v>
      </c>
      <c r="O7228" s="3">
        <f t="shared" ca="1" si="1918"/>
        <v>67286.05</v>
      </c>
      <c r="P7228" s="2">
        <f t="shared" ca="1" si="1919"/>
        <v>0.49830076056609224</v>
      </c>
      <c r="Q7228" t="str">
        <f t="shared" ca="1" si="1920"/>
        <v>Late</v>
      </c>
    </row>
    <row r="7229" spans="1:17" x14ac:dyDescent="0.3">
      <c r="A7229" t="str">
        <f t="shared" si="1904"/>
        <v>S07228</v>
      </c>
      <c r="B7229" t="str">
        <f t="shared" ca="1" si="1905"/>
        <v>FreshMart Ltd</v>
      </c>
      <c r="C7229" t="str">
        <f t="shared" ca="1" si="1906"/>
        <v>Singapore</v>
      </c>
      <c r="D7229" t="str">
        <f t="shared" ca="1" si="1907"/>
        <v>Pickles</v>
      </c>
      <c r="E7229">
        <f t="shared" ca="1" si="1908"/>
        <v>251</v>
      </c>
      <c r="F7229" s="3">
        <f t="shared" ca="1" si="1909"/>
        <v>723</v>
      </c>
      <c r="G7229">
        <f t="shared" ca="1" si="1910"/>
        <v>181473</v>
      </c>
      <c r="H7229">
        <f t="shared" ca="1" si="1911"/>
        <v>99810.15</v>
      </c>
      <c r="I7229">
        <f t="shared" ca="1" si="1912"/>
        <v>8667</v>
      </c>
      <c r="J7229">
        <f t="shared" ca="1" si="1913"/>
        <v>3812</v>
      </c>
      <c r="K7229" s="1">
        <f t="shared" ca="1" si="1914"/>
        <v>45840</v>
      </c>
      <c r="L7229" s="1">
        <f t="shared" ca="1" si="1915"/>
        <v>45847</v>
      </c>
      <c r="M7229" s="1">
        <f t="shared" ca="1" si="1916"/>
        <v>45850</v>
      </c>
      <c r="N7229">
        <f t="shared" ca="1" si="1917"/>
        <v>112289.15</v>
      </c>
      <c r="O7229" s="3">
        <f t="shared" ca="1" si="1918"/>
        <v>69183.850000000006</v>
      </c>
      <c r="P7229" s="2">
        <f t="shared" ca="1" si="1919"/>
        <v>0.38123494955172399</v>
      </c>
      <c r="Q7229" t="str">
        <f t="shared" ca="1" si="1920"/>
        <v>Late</v>
      </c>
    </row>
    <row r="7230" spans="1:17" x14ac:dyDescent="0.3">
      <c r="A7230" t="str">
        <f t="shared" si="1904"/>
        <v>S07229</v>
      </c>
      <c r="B7230" t="str">
        <f t="shared" ca="1" si="1905"/>
        <v>FreshMart Ltd</v>
      </c>
      <c r="C7230" t="str">
        <f t="shared" ca="1" si="1906"/>
        <v>UAE</v>
      </c>
      <c r="D7230" t="str">
        <f t="shared" ca="1" si="1907"/>
        <v>Rice</v>
      </c>
      <c r="E7230">
        <f t="shared" ca="1" si="1908"/>
        <v>239</v>
      </c>
      <c r="F7230" s="3">
        <f t="shared" ca="1" si="1909"/>
        <v>559</v>
      </c>
      <c r="G7230">
        <f t="shared" ca="1" si="1910"/>
        <v>133601</v>
      </c>
      <c r="H7230">
        <f t="shared" ca="1" si="1911"/>
        <v>81496.61</v>
      </c>
      <c r="I7230">
        <f t="shared" ca="1" si="1912"/>
        <v>10832</v>
      </c>
      <c r="J7230">
        <f t="shared" ca="1" si="1913"/>
        <v>2140</v>
      </c>
      <c r="K7230" s="1">
        <f t="shared" ca="1" si="1914"/>
        <v>45776</v>
      </c>
      <c r="L7230" s="1">
        <f t="shared" ca="1" si="1915"/>
        <v>45796</v>
      </c>
      <c r="M7230" s="1">
        <f t="shared" ca="1" si="1916"/>
        <v>45798</v>
      </c>
      <c r="N7230">
        <f t="shared" ca="1" si="1917"/>
        <v>94468.61</v>
      </c>
      <c r="O7230" s="3">
        <f t="shared" ca="1" si="1918"/>
        <v>39132.39</v>
      </c>
      <c r="P7230" s="2">
        <f t="shared" ca="1" si="1919"/>
        <v>0.29290491837635946</v>
      </c>
      <c r="Q7230" t="str">
        <f t="shared" ca="1" si="1920"/>
        <v>Late</v>
      </c>
    </row>
    <row r="7231" spans="1:17" x14ac:dyDescent="0.3">
      <c r="A7231" t="str">
        <f t="shared" si="1904"/>
        <v>S07230</v>
      </c>
      <c r="B7231" t="str">
        <f t="shared" ca="1" si="1905"/>
        <v>Global Foods</v>
      </c>
      <c r="C7231" t="str">
        <f t="shared" ca="1" si="1906"/>
        <v>Canada</v>
      </c>
      <c r="D7231" t="str">
        <f t="shared" ca="1" si="1907"/>
        <v>Sauces</v>
      </c>
      <c r="E7231">
        <f t="shared" ca="1" si="1908"/>
        <v>352</v>
      </c>
      <c r="F7231" s="3">
        <f t="shared" ca="1" si="1909"/>
        <v>392</v>
      </c>
      <c r="G7231">
        <f t="shared" ca="1" si="1910"/>
        <v>137984</v>
      </c>
      <c r="H7231">
        <f t="shared" ca="1" si="1911"/>
        <v>64852.480000000003</v>
      </c>
      <c r="I7231">
        <f t="shared" ca="1" si="1912"/>
        <v>10213</v>
      </c>
      <c r="J7231">
        <f t="shared" ca="1" si="1913"/>
        <v>3823</v>
      </c>
      <c r="K7231" s="1">
        <f t="shared" ca="1" si="1914"/>
        <v>46021</v>
      </c>
      <c r="L7231" s="1">
        <f t="shared" ca="1" si="1915"/>
        <v>46033</v>
      </c>
      <c r="M7231" s="1">
        <f t="shared" ca="1" si="1916"/>
        <v>46038</v>
      </c>
      <c r="N7231">
        <f t="shared" ca="1" si="1917"/>
        <v>78888.48000000001</v>
      </c>
      <c r="O7231" s="3">
        <f t="shared" ca="1" si="1918"/>
        <v>59095.51999999999</v>
      </c>
      <c r="P7231" s="2">
        <f t="shared" ca="1" si="1919"/>
        <v>0.42827806122448969</v>
      </c>
      <c r="Q7231" t="str">
        <f t="shared" ca="1" si="1920"/>
        <v>Late</v>
      </c>
    </row>
    <row r="7232" spans="1:17" x14ac:dyDescent="0.3">
      <c r="A7232" t="str">
        <f t="shared" si="1904"/>
        <v>S07231</v>
      </c>
      <c r="B7232" t="str">
        <f t="shared" ca="1" si="1905"/>
        <v>Prime Wholesale</v>
      </c>
      <c r="C7232" t="str">
        <f t="shared" ca="1" si="1906"/>
        <v>UK</v>
      </c>
      <c r="D7232" t="str">
        <f t="shared" ca="1" si="1907"/>
        <v>Spices</v>
      </c>
      <c r="E7232">
        <f t="shared" ca="1" si="1908"/>
        <v>430</v>
      </c>
      <c r="F7232" s="3">
        <f t="shared" ca="1" si="1909"/>
        <v>703</v>
      </c>
      <c r="G7232">
        <f t="shared" ca="1" si="1910"/>
        <v>302290</v>
      </c>
      <c r="H7232">
        <f t="shared" ca="1" si="1911"/>
        <v>187419.8</v>
      </c>
      <c r="I7232">
        <f t="shared" ca="1" si="1912"/>
        <v>11856</v>
      </c>
      <c r="J7232">
        <f t="shared" ca="1" si="1913"/>
        <v>3122</v>
      </c>
      <c r="K7232" s="1">
        <f t="shared" ca="1" si="1914"/>
        <v>45772</v>
      </c>
      <c r="L7232" s="1">
        <f t="shared" ca="1" si="1915"/>
        <v>45790</v>
      </c>
      <c r="M7232" s="1">
        <f t="shared" ca="1" si="1916"/>
        <v>45796</v>
      </c>
      <c r="N7232">
        <f t="shared" ca="1" si="1917"/>
        <v>202397.8</v>
      </c>
      <c r="O7232" s="3">
        <f t="shared" ca="1" si="1918"/>
        <v>99892.200000000012</v>
      </c>
      <c r="P7232" s="2">
        <f t="shared" ca="1" si="1919"/>
        <v>0.33045155314433167</v>
      </c>
      <c r="Q7232" t="str">
        <f t="shared" ca="1" si="1920"/>
        <v>Late</v>
      </c>
    </row>
    <row r="7233" spans="1:17" x14ac:dyDescent="0.3">
      <c r="A7233" t="str">
        <f t="shared" si="1904"/>
        <v>S07232</v>
      </c>
      <c r="B7233" t="str">
        <f t="shared" ca="1" si="1905"/>
        <v>FreshMart Ltd</v>
      </c>
      <c r="C7233" t="str">
        <f t="shared" ca="1" si="1906"/>
        <v>UK</v>
      </c>
      <c r="D7233" t="str">
        <f t="shared" ca="1" si="1907"/>
        <v>Spices</v>
      </c>
      <c r="E7233">
        <f t="shared" ca="1" si="1908"/>
        <v>275</v>
      </c>
      <c r="F7233" s="3">
        <f t="shared" ca="1" si="1909"/>
        <v>777</v>
      </c>
      <c r="G7233">
        <f t="shared" ca="1" si="1910"/>
        <v>213675</v>
      </c>
      <c r="H7233">
        <f t="shared" ca="1" si="1911"/>
        <v>123931.5</v>
      </c>
      <c r="I7233">
        <f t="shared" ca="1" si="1912"/>
        <v>4090</v>
      </c>
      <c r="J7233">
        <f t="shared" ca="1" si="1913"/>
        <v>1606</v>
      </c>
      <c r="K7233" s="1">
        <f t="shared" ca="1" si="1914"/>
        <v>45822</v>
      </c>
      <c r="L7233" s="1">
        <f t="shared" ca="1" si="1915"/>
        <v>45831</v>
      </c>
      <c r="M7233" s="1">
        <f t="shared" ca="1" si="1916"/>
        <v>45829</v>
      </c>
      <c r="N7233">
        <f t="shared" ca="1" si="1917"/>
        <v>129627.5</v>
      </c>
      <c r="O7233" s="3">
        <f t="shared" ca="1" si="1918"/>
        <v>84047.5</v>
      </c>
      <c r="P7233" s="2">
        <f t="shared" ca="1" si="1919"/>
        <v>0.39334269334269334</v>
      </c>
      <c r="Q7233" t="str">
        <f t="shared" ca="1" si="1920"/>
        <v>On Time</v>
      </c>
    </row>
    <row r="7234" spans="1:17" x14ac:dyDescent="0.3">
      <c r="A7234" t="str">
        <f t="shared" si="1904"/>
        <v>S07233</v>
      </c>
      <c r="B7234" t="str">
        <f t="shared" ca="1" si="1905"/>
        <v>FreshMart Ltd</v>
      </c>
      <c r="C7234" t="str">
        <f t="shared" ca="1" si="1906"/>
        <v>UK</v>
      </c>
      <c r="D7234" t="str">
        <f t="shared" ca="1" si="1907"/>
        <v>Tea</v>
      </c>
      <c r="E7234">
        <f t="shared" ca="1" si="1908"/>
        <v>210</v>
      </c>
      <c r="F7234" s="3">
        <f t="shared" ca="1" si="1909"/>
        <v>512</v>
      </c>
      <c r="G7234">
        <f t="shared" ca="1" si="1910"/>
        <v>107520</v>
      </c>
      <c r="H7234">
        <f t="shared" ca="1" si="1911"/>
        <v>73113.600000000006</v>
      </c>
      <c r="I7234">
        <f t="shared" ca="1" si="1912"/>
        <v>11175</v>
      </c>
      <c r="J7234">
        <f t="shared" ca="1" si="1913"/>
        <v>2285</v>
      </c>
      <c r="K7234" s="1">
        <f t="shared" ca="1" si="1914"/>
        <v>46148</v>
      </c>
      <c r="L7234" s="1">
        <f t="shared" ca="1" si="1915"/>
        <v>46155</v>
      </c>
      <c r="M7234" s="1">
        <f t="shared" ca="1" si="1916"/>
        <v>46157</v>
      </c>
      <c r="N7234">
        <f t="shared" ca="1" si="1917"/>
        <v>86573.6</v>
      </c>
      <c r="O7234" s="3">
        <f t="shared" ca="1" si="1918"/>
        <v>20946.399999999994</v>
      </c>
      <c r="P7234" s="2">
        <f t="shared" ca="1" si="1919"/>
        <v>0.19481398809523803</v>
      </c>
      <c r="Q7234" t="str">
        <f t="shared" ca="1" si="1920"/>
        <v>Late</v>
      </c>
    </row>
    <row r="7235" spans="1:17" x14ac:dyDescent="0.3">
      <c r="A7235" t="str">
        <f t="shared" ref="A7235:A7298" si="1921">"S"&amp;TEXT(ROW()-1,"00000")</f>
        <v>S07234</v>
      </c>
      <c r="B7235" t="str">
        <f t="shared" ref="B7235:B7298" ca="1" si="1922">CHOOSE(RANDBETWEEN(1,6),"Alpha Traders","Beta Imports","Global Foods","FreshMart Ltd","Oceanic Exports","Prime Wholesale")</f>
        <v>Prime Wholesale</v>
      </c>
      <c r="C7235" t="str">
        <f t="shared" ref="C7235:C7298" ca="1" si="1923">CHOOSE(RANDBETWEEN(1,5),"UK","UAE","Canada","Australia","Singapore")</f>
        <v>Canada</v>
      </c>
      <c r="D7235" t="str">
        <f t="shared" ref="D7235:D7298" ca="1" si="1924">CHOOSE(RANDBETWEEN(1,5),"Pickles","Spices","Tea","Rice","Sauces")</f>
        <v>Pickles</v>
      </c>
      <c r="E7235">
        <f t="shared" ref="E7235:E7298" ca="1" si="1925">RANDBETWEEN(50,500)</f>
        <v>102</v>
      </c>
      <c r="F7235" s="3">
        <f t="shared" ref="F7235:F7298" ca="1" si="1926">RANDBETWEEN(100,800)</f>
        <v>539</v>
      </c>
      <c r="G7235">
        <f t="shared" ref="G7235:G7298" ca="1" si="1927">E7235*F7235</f>
        <v>54978</v>
      </c>
      <c r="H7235">
        <f t="shared" ref="H7235:H7298" ca="1" si="1928">ROUND(G7235*RANDBETWEEN(45,75)/100,2)</f>
        <v>37934.82</v>
      </c>
      <c r="I7235">
        <f t="shared" ref="I7235:I7298" ca="1" si="1929">RANDBETWEEN(1500,12000)</f>
        <v>3123</v>
      </c>
      <c r="J7235">
        <f t="shared" ref="J7235:J7298" ca="1" si="1930">RANDBETWEEN(500,4000)</f>
        <v>1060</v>
      </c>
      <c r="K7235" s="1">
        <f t="shared" ref="K7235:K7298" ca="1" si="1931">DATE(2025,1,1)+RANDBETWEEN(0,729)</f>
        <v>46251</v>
      </c>
      <c r="L7235" s="1">
        <f t="shared" ref="L7235:L7298" ca="1" si="1932">K7235+RANDBETWEEN(7,20)</f>
        <v>46264</v>
      </c>
      <c r="M7235" s="1">
        <f t="shared" ref="M7235:M7298" ca="1" si="1933">L7235+RANDBETWEEN(-3,6)</f>
        <v>46268</v>
      </c>
      <c r="N7235">
        <f t="shared" ref="N7235:N7298" ca="1" si="1934">H7235+I7235+J7235</f>
        <v>42117.82</v>
      </c>
      <c r="O7235" s="3">
        <f t="shared" ref="O7235:O7298" ca="1" si="1935">G7235-N7235</f>
        <v>12860.18</v>
      </c>
      <c r="P7235" s="2">
        <f t="shared" ref="P7235:P7298" ca="1" si="1936">IFERROR(O7235/G7235,0)</f>
        <v>0.23391502055367602</v>
      </c>
      <c r="Q7235" t="str">
        <f t="shared" ref="Q7235:Q7298" ca="1" si="1937">IF(M7235&lt;=L7235,"On Time","Late")</f>
        <v>Late</v>
      </c>
    </row>
    <row r="7236" spans="1:17" x14ac:dyDescent="0.3">
      <c r="A7236" t="str">
        <f t="shared" si="1921"/>
        <v>S07235</v>
      </c>
      <c r="B7236" t="str">
        <f t="shared" ca="1" si="1922"/>
        <v>Prime Wholesale</v>
      </c>
      <c r="C7236" t="str">
        <f t="shared" ca="1" si="1923"/>
        <v>UAE</v>
      </c>
      <c r="D7236" t="str">
        <f t="shared" ca="1" si="1924"/>
        <v>Pickles</v>
      </c>
      <c r="E7236">
        <f t="shared" ca="1" si="1925"/>
        <v>226</v>
      </c>
      <c r="F7236" s="3">
        <f t="shared" ca="1" si="1926"/>
        <v>477</v>
      </c>
      <c r="G7236">
        <f t="shared" ca="1" si="1927"/>
        <v>107802</v>
      </c>
      <c r="H7236">
        <f t="shared" ca="1" si="1928"/>
        <v>54979.02</v>
      </c>
      <c r="I7236">
        <f t="shared" ca="1" si="1929"/>
        <v>6690</v>
      </c>
      <c r="J7236">
        <f t="shared" ca="1" si="1930"/>
        <v>670</v>
      </c>
      <c r="K7236" s="1">
        <f t="shared" ca="1" si="1931"/>
        <v>46337</v>
      </c>
      <c r="L7236" s="1">
        <f t="shared" ca="1" si="1932"/>
        <v>46355</v>
      </c>
      <c r="M7236" s="1">
        <f t="shared" ca="1" si="1933"/>
        <v>46355</v>
      </c>
      <c r="N7236">
        <f t="shared" ca="1" si="1934"/>
        <v>62339.02</v>
      </c>
      <c r="O7236" s="3">
        <f t="shared" ca="1" si="1935"/>
        <v>45462.98</v>
      </c>
      <c r="P7236" s="2">
        <f t="shared" ca="1" si="1936"/>
        <v>0.4217266841060463</v>
      </c>
      <c r="Q7236" t="str">
        <f t="shared" ca="1" si="1937"/>
        <v>On Time</v>
      </c>
    </row>
    <row r="7237" spans="1:17" x14ac:dyDescent="0.3">
      <c r="A7237" t="str">
        <f t="shared" si="1921"/>
        <v>S07236</v>
      </c>
      <c r="B7237" t="str">
        <f t="shared" ca="1" si="1922"/>
        <v>Prime Wholesale</v>
      </c>
      <c r="C7237" t="str">
        <f t="shared" ca="1" si="1923"/>
        <v>UAE</v>
      </c>
      <c r="D7237" t="str">
        <f t="shared" ca="1" si="1924"/>
        <v>Rice</v>
      </c>
      <c r="E7237">
        <f t="shared" ca="1" si="1925"/>
        <v>223</v>
      </c>
      <c r="F7237" s="3">
        <f t="shared" ca="1" si="1926"/>
        <v>756</v>
      </c>
      <c r="G7237">
        <f t="shared" ca="1" si="1927"/>
        <v>168588</v>
      </c>
      <c r="H7237">
        <f t="shared" ca="1" si="1928"/>
        <v>85979.88</v>
      </c>
      <c r="I7237">
        <f t="shared" ca="1" si="1929"/>
        <v>7639</v>
      </c>
      <c r="J7237">
        <f t="shared" ca="1" si="1930"/>
        <v>3053</v>
      </c>
      <c r="K7237" s="1">
        <f t="shared" ca="1" si="1931"/>
        <v>45842</v>
      </c>
      <c r="L7237" s="1">
        <f t="shared" ca="1" si="1932"/>
        <v>45854</v>
      </c>
      <c r="M7237" s="1">
        <f t="shared" ca="1" si="1933"/>
        <v>45851</v>
      </c>
      <c r="N7237">
        <f t="shared" ca="1" si="1934"/>
        <v>96671.88</v>
      </c>
      <c r="O7237" s="3">
        <f t="shared" ca="1" si="1935"/>
        <v>71916.12</v>
      </c>
      <c r="P7237" s="2">
        <f t="shared" ca="1" si="1936"/>
        <v>0.42657911595131326</v>
      </c>
      <c r="Q7237" t="str">
        <f t="shared" ca="1" si="1937"/>
        <v>On Time</v>
      </c>
    </row>
    <row r="7238" spans="1:17" x14ac:dyDescent="0.3">
      <c r="A7238" t="str">
        <f t="shared" si="1921"/>
        <v>S07237</v>
      </c>
      <c r="B7238" t="str">
        <f t="shared" ca="1" si="1922"/>
        <v>Oceanic Exports</v>
      </c>
      <c r="C7238" t="str">
        <f t="shared" ca="1" si="1923"/>
        <v>UAE</v>
      </c>
      <c r="D7238" t="str">
        <f t="shared" ca="1" si="1924"/>
        <v>Sauces</v>
      </c>
      <c r="E7238">
        <f t="shared" ca="1" si="1925"/>
        <v>106</v>
      </c>
      <c r="F7238" s="3">
        <f t="shared" ca="1" si="1926"/>
        <v>613</v>
      </c>
      <c r="G7238">
        <f t="shared" ca="1" si="1927"/>
        <v>64978</v>
      </c>
      <c r="H7238">
        <f t="shared" ca="1" si="1928"/>
        <v>47433.94</v>
      </c>
      <c r="I7238">
        <f t="shared" ca="1" si="1929"/>
        <v>10513</v>
      </c>
      <c r="J7238">
        <f t="shared" ca="1" si="1930"/>
        <v>1042</v>
      </c>
      <c r="K7238" s="1">
        <f t="shared" ca="1" si="1931"/>
        <v>46151</v>
      </c>
      <c r="L7238" s="1">
        <f t="shared" ca="1" si="1932"/>
        <v>46171</v>
      </c>
      <c r="M7238" s="1">
        <f t="shared" ca="1" si="1933"/>
        <v>46172</v>
      </c>
      <c r="N7238">
        <f t="shared" ca="1" si="1934"/>
        <v>58988.94</v>
      </c>
      <c r="O7238" s="3">
        <f t="shared" ca="1" si="1935"/>
        <v>5989.0599999999977</v>
      </c>
      <c r="P7238" s="2">
        <f t="shared" ca="1" si="1936"/>
        <v>9.2170580811967093E-2</v>
      </c>
      <c r="Q7238" t="str">
        <f t="shared" ca="1" si="1937"/>
        <v>Late</v>
      </c>
    </row>
    <row r="7239" spans="1:17" x14ac:dyDescent="0.3">
      <c r="A7239" t="str">
        <f t="shared" si="1921"/>
        <v>S07238</v>
      </c>
      <c r="B7239" t="str">
        <f t="shared" ca="1" si="1922"/>
        <v>FreshMart Ltd</v>
      </c>
      <c r="C7239" t="str">
        <f t="shared" ca="1" si="1923"/>
        <v>UAE</v>
      </c>
      <c r="D7239" t="str">
        <f t="shared" ca="1" si="1924"/>
        <v>Rice</v>
      </c>
      <c r="E7239">
        <f t="shared" ca="1" si="1925"/>
        <v>428</v>
      </c>
      <c r="F7239" s="3">
        <f t="shared" ca="1" si="1926"/>
        <v>595</v>
      </c>
      <c r="G7239">
        <f t="shared" ca="1" si="1927"/>
        <v>254660</v>
      </c>
      <c r="H7239">
        <f t="shared" ca="1" si="1928"/>
        <v>175715.4</v>
      </c>
      <c r="I7239">
        <f t="shared" ca="1" si="1929"/>
        <v>5646</v>
      </c>
      <c r="J7239">
        <f t="shared" ca="1" si="1930"/>
        <v>3075</v>
      </c>
      <c r="K7239" s="1">
        <f t="shared" ca="1" si="1931"/>
        <v>46316</v>
      </c>
      <c r="L7239" s="1">
        <f t="shared" ca="1" si="1932"/>
        <v>46332</v>
      </c>
      <c r="M7239" s="1">
        <f t="shared" ca="1" si="1933"/>
        <v>46337</v>
      </c>
      <c r="N7239">
        <f t="shared" ca="1" si="1934"/>
        <v>184436.4</v>
      </c>
      <c r="O7239" s="3">
        <f t="shared" ca="1" si="1935"/>
        <v>70223.600000000006</v>
      </c>
      <c r="P7239" s="2">
        <f t="shared" ca="1" si="1936"/>
        <v>0.27575433911882513</v>
      </c>
      <c r="Q7239" t="str">
        <f t="shared" ca="1" si="1937"/>
        <v>Late</v>
      </c>
    </row>
    <row r="7240" spans="1:17" x14ac:dyDescent="0.3">
      <c r="A7240" t="str">
        <f t="shared" si="1921"/>
        <v>S07239</v>
      </c>
      <c r="B7240" t="str">
        <f t="shared" ca="1" si="1922"/>
        <v>Oceanic Exports</v>
      </c>
      <c r="C7240" t="str">
        <f t="shared" ca="1" si="1923"/>
        <v>UK</v>
      </c>
      <c r="D7240" t="str">
        <f t="shared" ca="1" si="1924"/>
        <v>Sauces</v>
      </c>
      <c r="E7240">
        <f t="shared" ca="1" si="1925"/>
        <v>397</v>
      </c>
      <c r="F7240" s="3">
        <f t="shared" ca="1" si="1926"/>
        <v>660</v>
      </c>
      <c r="G7240">
        <f t="shared" ca="1" si="1927"/>
        <v>262020</v>
      </c>
      <c r="H7240">
        <f t="shared" ca="1" si="1928"/>
        <v>146731.20000000001</v>
      </c>
      <c r="I7240">
        <f t="shared" ca="1" si="1929"/>
        <v>2856</v>
      </c>
      <c r="J7240">
        <f t="shared" ca="1" si="1930"/>
        <v>3026</v>
      </c>
      <c r="K7240" s="1">
        <f t="shared" ca="1" si="1931"/>
        <v>46016</v>
      </c>
      <c r="L7240" s="1">
        <f t="shared" ca="1" si="1932"/>
        <v>46030</v>
      </c>
      <c r="M7240" s="1">
        <f t="shared" ca="1" si="1933"/>
        <v>46033</v>
      </c>
      <c r="N7240">
        <f t="shared" ca="1" si="1934"/>
        <v>152613.20000000001</v>
      </c>
      <c r="O7240" s="3">
        <f t="shared" ca="1" si="1935"/>
        <v>109406.79999999999</v>
      </c>
      <c r="P7240" s="2">
        <f t="shared" ca="1" si="1936"/>
        <v>0.41755133195939237</v>
      </c>
      <c r="Q7240" t="str">
        <f t="shared" ca="1" si="1937"/>
        <v>Late</v>
      </c>
    </row>
    <row r="7241" spans="1:17" x14ac:dyDescent="0.3">
      <c r="A7241" t="str">
        <f t="shared" si="1921"/>
        <v>S07240</v>
      </c>
      <c r="B7241" t="str">
        <f t="shared" ca="1" si="1922"/>
        <v>Oceanic Exports</v>
      </c>
      <c r="C7241" t="str">
        <f t="shared" ca="1" si="1923"/>
        <v>Canada</v>
      </c>
      <c r="D7241" t="str">
        <f t="shared" ca="1" si="1924"/>
        <v>Sauces</v>
      </c>
      <c r="E7241">
        <f t="shared" ca="1" si="1925"/>
        <v>192</v>
      </c>
      <c r="F7241" s="3">
        <f t="shared" ca="1" si="1926"/>
        <v>544</v>
      </c>
      <c r="G7241">
        <f t="shared" ca="1" si="1927"/>
        <v>104448</v>
      </c>
      <c r="H7241">
        <f t="shared" ca="1" si="1928"/>
        <v>47001.599999999999</v>
      </c>
      <c r="I7241">
        <f t="shared" ca="1" si="1929"/>
        <v>7694</v>
      </c>
      <c r="J7241">
        <f t="shared" ca="1" si="1930"/>
        <v>2481</v>
      </c>
      <c r="K7241" s="1">
        <f t="shared" ca="1" si="1931"/>
        <v>46252</v>
      </c>
      <c r="L7241" s="1">
        <f t="shared" ca="1" si="1932"/>
        <v>46267</v>
      </c>
      <c r="M7241" s="1">
        <f t="shared" ca="1" si="1933"/>
        <v>46269</v>
      </c>
      <c r="N7241">
        <f t="shared" ca="1" si="1934"/>
        <v>57176.6</v>
      </c>
      <c r="O7241" s="3">
        <f t="shared" ca="1" si="1935"/>
        <v>47271.4</v>
      </c>
      <c r="P7241" s="2">
        <f t="shared" ca="1" si="1936"/>
        <v>0.45258310355392156</v>
      </c>
      <c r="Q7241" t="str">
        <f t="shared" ca="1" si="1937"/>
        <v>Late</v>
      </c>
    </row>
    <row r="7242" spans="1:17" x14ac:dyDescent="0.3">
      <c r="A7242" t="str">
        <f t="shared" si="1921"/>
        <v>S07241</v>
      </c>
      <c r="B7242" t="str">
        <f t="shared" ca="1" si="1922"/>
        <v>Alpha Traders</v>
      </c>
      <c r="C7242" t="str">
        <f t="shared" ca="1" si="1923"/>
        <v>UK</v>
      </c>
      <c r="D7242" t="str">
        <f t="shared" ca="1" si="1924"/>
        <v>Sauces</v>
      </c>
      <c r="E7242">
        <f t="shared" ca="1" si="1925"/>
        <v>71</v>
      </c>
      <c r="F7242" s="3">
        <f t="shared" ca="1" si="1926"/>
        <v>474</v>
      </c>
      <c r="G7242">
        <f t="shared" ca="1" si="1927"/>
        <v>33654</v>
      </c>
      <c r="H7242">
        <f t="shared" ca="1" si="1928"/>
        <v>20192.400000000001</v>
      </c>
      <c r="I7242">
        <f t="shared" ca="1" si="1929"/>
        <v>9875</v>
      </c>
      <c r="J7242">
        <f t="shared" ca="1" si="1930"/>
        <v>1752</v>
      </c>
      <c r="K7242" s="1">
        <f t="shared" ca="1" si="1931"/>
        <v>46265</v>
      </c>
      <c r="L7242" s="1">
        <f t="shared" ca="1" si="1932"/>
        <v>46274</v>
      </c>
      <c r="M7242" s="1">
        <f t="shared" ca="1" si="1933"/>
        <v>46278</v>
      </c>
      <c r="N7242">
        <f t="shared" ca="1" si="1934"/>
        <v>31819.4</v>
      </c>
      <c r="O7242" s="3">
        <f t="shared" ca="1" si="1935"/>
        <v>1834.5999999999985</v>
      </c>
      <c r="P7242" s="2">
        <f t="shared" ca="1" si="1936"/>
        <v>5.4513579366494279E-2</v>
      </c>
      <c r="Q7242" t="str">
        <f t="shared" ca="1" si="1937"/>
        <v>Late</v>
      </c>
    </row>
    <row r="7243" spans="1:17" x14ac:dyDescent="0.3">
      <c r="A7243" t="str">
        <f t="shared" si="1921"/>
        <v>S07242</v>
      </c>
      <c r="B7243" t="str">
        <f t="shared" ca="1" si="1922"/>
        <v>Beta Imports</v>
      </c>
      <c r="C7243" t="str">
        <f t="shared" ca="1" si="1923"/>
        <v>UAE</v>
      </c>
      <c r="D7243" t="str">
        <f t="shared" ca="1" si="1924"/>
        <v>Tea</v>
      </c>
      <c r="E7243">
        <f t="shared" ca="1" si="1925"/>
        <v>101</v>
      </c>
      <c r="F7243" s="3">
        <f t="shared" ca="1" si="1926"/>
        <v>395</v>
      </c>
      <c r="G7243">
        <f t="shared" ca="1" si="1927"/>
        <v>39895</v>
      </c>
      <c r="H7243">
        <f t="shared" ca="1" si="1928"/>
        <v>17952.75</v>
      </c>
      <c r="I7243">
        <f t="shared" ca="1" si="1929"/>
        <v>11242</v>
      </c>
      <c r="J7243">
        <f t="shared" ca="1" si="1930"/>
        <v>3054</v>
      </c>
      <c r="K7243" s="1">
        <f t="shared" ca="1" si="1931"/>
        <v>45999</v>
      </c>
      <c r="L7243" s="1">
        <f t="shared" ca="1" si="1932"/>
        <v>46007</v>
      </c>
      <c r="M7243" s="1">
        <f t="shared" ca="1" si="1933"/>
        <v>46013</v>
      </c>
      <c r="N7243">
        <f t="shared" ca="1" si="1934"/>
        <v>32248.75</v>
      </c>
      <c r="O7243" s="3">
        <f t="shared" ca="1" si="1935"/>
        <v>7646.25</v>
      </c>
      <c r="P7243" s="2">
        <f t="shared" ca="1" si="1936"/>
        <v>0.19165935580899862</v>
      </c>
      <c r="Q7243" t="str">
        <f t="shared" ca="1" si="1937"/>
        <v>Late</v>
      </c>
    </row>
    <row r="7244" spans="1:17" x14ac:dyDescent="0.3">
      <c r="A7244" t="str">
        <f t="shared" si="1921"/>
        <v>S07243</v>
      </c>
      <c r="B7244" t="str">
        <f t="shared" ca="1" si="1922"/>
        <v>FreshMart Ltd</v>
      </c>
      <c r="C7244" t="str">
        <f t="shared" ca="1" si="1923"/>
        <v>UAE</v>
      </c>
      <c r="D7244" t="str">
        <f t="shared" ca="1" si="1924"/>
        <v>Sauces</v>
      </c>
      <c r="E7244">
        <f t="shared" ca="1" si="1925"/>
        <v>205</v>
      </c>
      <c r="F7244" s="3">
        <f t="shared" ca="1" si="1926"/>
        <v>247</v>
      </c>
      <c r="G7244">
        <f t="shared" ca="1" si="1927"/>
        <v>50635</v>
      </c>
      <c r="H7244">
        <f t="shared" ca="1" si="1928"/>
        <v>36457.199999999997</v>
      </c>
      <c r="I7244">
        <f t="shared" ca="1" si="1929"/>
        <v>8801</v>
      </c>
      <c r="J7244">
        <f t="shared" ca="1" si="1930"/>
        <v>2125</v>
      </c>
      <c r="K7244" s="1">
        <f t="shared" ca="1" si="1931"/>
        <v>46267</v>
      </c>
      <c r="L7244" s="1">
        <f t="shared" ca="1" si="1932"/>
        <v>46277</v>
      </c>
      <c r="M7244" s="1">
        <f t="shared" ca="1" si="1933"/>
        <v>46282</v>
      </c>
      <c r="N7244">
        <f t="shared" ca="1" si="1934"/>
        <v>47383.199999999997</v>
      </c>
      <c r="O7244" s="3">
        <f t="shared" ca="1" si="1935"/>
        <v>3251.8000000000029</v>
      </c>
      <c r="P7244" s="2">
        <f t="shared" ca="1" si="1936"/>
        <v>6.422040090846258E-2</v>
      </c>
      <c r="Q7244" t="str">
        <f t="shared" ca="1" si="1937"/>
        <v>Late</v>
      </c>
    </row>
    <row r="7245" spans="1:17" x14ac:dyDescent="0.3">
      <c r="A7245" t="str">
        <f t="shared" si="1921"/>
        <v>S07244</v>
      </c>
      <c r="B7245" t="str">
        <f t="shared" ca="1" si="1922"/>
        <v>Prime Wholesale</v>
      </c>
      <c r="C7245" t="str">
        <f t="shared" ca="1" si="1923"/>
        <v>Australia</v>
      </c>
      <c r="D7245" t="str">
        <f t="shared" ca="1" si="1924"/>
        <v>Tea</v>
      </c>
      <c r="E7245">
        <f t="shared" ca="1" si="1925"/>
        <v>55</v>
      </c>
      <c r="F7245" s="3">
        <f t="shared" ca="1" si="1926"/>
        <v>267</v>
      </c>
      <c r="G7245">
        <f t="shared" ca="1" si="1927"/>
        <v>14685</v>
      </c>
      <c r="H7245">
        <f t="shared" ca="1" si="1928"/>
        <v>8517.2999999999993</v>
      </c>
      <c r="I7245">
        <f t="shared" ca="1" si="1929"/>
        <v>8598</v>
      </c>
      <c r="J7245">
        <f t="shared" ca="1" si="1930"/>
        <v>2144</v>
      </c>
      <c r="K7245" s="1">
        <f t="shared" ca="1" si="1931"/>
        <v>46218</v>
      </c>
      <c r="L7245" s="1">
        <f t="shared" ca="1" si="1932"/>
        <v>46238</v>
      </c>
      <c r="M7245" s="1">
        <f t="shared" ca="1" si="1933"/>
        <v>46244</v>
      </c>
      <c r="N7245">
        <f t="shared" ca="1" si="1934"/>
        <v>19259.3</v>
      </c>
      <c r="O7245" s="3">
        <f t="shared" ca="1" si="1935"/>
        <v>-4574.2999999999993</v>
      </c>
      <c r="P7245" s="2">
        <f t="shared" ca="1" si="1936"/>
        <v>-0.31149472250595839</v>
      </c>
      <c r="Q7245" t="str">
        <f t="shared" ca="1" si="1937"/>
        <v>Late</v>
      </c>
    </row>
    <row r="7246" spans="1:17" x14ac:dyDescent="0.3">
      <c r="A7246" t="str">
        <f t="shared" si="1921"/>
        <v>S07245</v>
      </c>
      <c r="B7246" t="str">
        <f t="shared" ca="1" si="1922"/>
        <v>Oceanic Exports</v>
      </c>
      <c r="C7246" t="str">
        <f t="shared" ca="1" si="1923"/>
        <v>UAE</v>
      </c>
      <c r="D7246" t="str">
        <f t="shared" ca="1" si="1924"/>
        <v>Rice</v>
      </c>
      <c r="E7246">
        <f t="shared" ca="1" si="1925"/>
        <v>138</v>
      </c>
      <c r="F7246" s="3">
        <f t="shared" ca="1" si="1926"/>
        <v>774</v>
      </c>
      <c r="G7246">
        <f t="shared" ca="1" si="1927"/>
        <v>106812</v>
      </c>
      <c r="H7246">
        <f t="shared" ca="1" si="1928"/>
        <v>53406</v>
      </c>
      <c r="I7246">
        <f t="shared" ca="1" si="1929"/>
        <v>5567</v>
      </c>
      <c r="J7246">
        <f t="shared" ca="1" si="1930"/>
        <v>781</v>
      </c>
      <c r="K7246" s="1">
        <f t="shared" ca="1" si="1931"/>
        <v>45901</v>
      </c>
      <c r="L7246" s="1">
        <f t="shared" ca="1" si="1932"/>
        <v>45910</v>
      </c>
      <c r="M7246" s="1">
        <f t="shared" ca="1" si="1933"/>
        <v>45913</v>
      </c>
      <c r="N7246">
        <f t="shared" ca="1" si="1934"/>
        <v>59754</v>
      </c>
      <c r="O7246" s="3">
        <f t="shared" ca="1" si="1935"/>
        <v>47058</v>
      </c>
      <c r="P7246" s="2">
        <f t="shared" ca="1" si="1936"/>
        <v>0.44056847545219641</v>
      </c>
      <c r="Q7246" t="str">
        <f t="shared" ca="1" si="1937"/>
        <v>Late</v>
      </c>
    </row>
    <row r="7247" spans="1:17" x14ac:dyDescent="0.3">
      <c r="A7247" t="str">
        <f t="shared" si="1921"/>
        <v>S07246</v>
      </c>
      <c r="B7247" t="str">
        <f t="shared" ca="1" si="1922"/>
        <v>Alpha Traders</v>
      </c>
      <c r="C7247" t="str">
        <f t="shared" ca="1" si="1923"/>
        <v>Australia</v>
      </c>
      <c r="D7247" t="str">
        <f t="shared" ca="1" si="1924"/>
        <v>Tea</v>
      </c>
      <c r="E7247">
        <f t="shared" ca="1" si="1925"/>
        <v>154</v>
      </c>
      <c r="F7247" s="3">
        <f t="shared" ca="1" si="1926"/>
        <v>317</v>
      </c>
      <c r="G7247">
        <f t="shared" ca="1" si="1927"/>
        <v>48818</v>
      </c>
      <c r="H7247">
        <f t="shared" ca="1" si="1928"/>
        <v>30755.34</v>
      </c>
      <c r="I7247">
        <f t="shared" ca="1" si="1929"/>
        <v>4647</v>
      </c>
      <c r="J7247">
        <f t="shared" ca="1" si="1930"/>
        <v>1595</v>
      </c>
      <c r="K7247" s="1">
        <f t="shared" ca="1" si="1931"/>
        <v>45835</v>
      </c>
      <c r="L7247" s="1">
        <f t="shared" ca="1" si="1932"/>
        <v>45853</v>
      </c>
      <c r="M7247" s="1">
        <f t="shared" ca="1" si="1933"/>
        <v>45856</v>
      </c>
      <c r="N7247">
        <f t="shared" ca="1" si="1934"/>
        <v>36997.339999999997</v>
      </c>
      <c r="O7247" s="3">
        <f t="shared" ca="1" si="1935"/>
        <v>11820.660000000003</v>
      </c>
      <c r="P7247" s="2">
        <f t="shared" ca="1" si="1936"/>
        <v>0.24213732639600155</v>
      </c>
      <c r="Q7247" t="str">
        <f t="shared" ca="1" si="1937"/>
        <v>Late</v>
      </c>
    </row>
    <row r="7248" spans="1:17" x14ac:dyDescent="0.3">
      <c r="A7248" t="str">
        <f t="shared" si="1921"/>
        <v>S07247</v>
      </c>
      <c r="B7248" t="str">
        <f t="shared" ca="1" si="1922"/>
        <v>FreshMart Ltd</v>
      </c>
      <c r="C7248" t="str">
        <f t="shared" ca="1" si="1923"/>
        <v>Australia</v>
      </c>
      <c r="D7248" t="str">
        <f t="shared" ca="1" si="1924"/>
        <v>Tea</v>
      </c>
      <c r="E7248">
        <f t="shared" ca="1" si="1925"/>
        <v>159</v>
      </c>
      <c r="F7248" s="3">
        <f t="shared" ca="1" si="1926"/>
        <v>759</v>
      </c>
      <c r="G7248">
        <f t="shared" ca="1" si="1927"/>
        <v>120681</v>
      </c>
      <c r="H7248">
        <f t="shared" ca="1" si="1928"/>
        <v>55513.26</v>
      </c>
      <c r="I7248">
        <f t="shared" ca="1" si="1929"/>
        <v>11570</v>
      </c>
      <c r="J7248">
        <f t="shared" ca="1" si="1930"/>
        <v>1276</v>
      </c>
      <c r="K7248" s="1">
        <f t="shared" ca="1" si="1931"/>
        <v>45674</v>
      </c>
      <c r="L7248" s="1">
        <f t="shared" ca="1" si="1932"/>
        <v>45691</v>
      </c>
      <c r="M7248" s="1">
        <f t="shared" ca="1" si="1933"/>
        <v>45697</v>
      </c>
      <c r="N7248">
        <f t="shared" ca="1" si="1934"/>
        <v>68359.260000000009</v>
      </c>
      <c r="O7248" s="3">
        <f t="shared" ca="1" si="1935"/>
        <v>52321.739999999991</v>
      </c>
      <c r="P7248" s="2">
        <f t="shared" ca="1" si="1936"/>
        <v>0.43355408059263673</v>
      </c>
      <c r="Q7248" t="str">
        <f t="shared" ca="1" si="1937"/>
        <v>Late</v>
      </c>
    </row>
    <row r="7249" spans="1:17" x14ac:dyDescent="0.3">
      <c r="A7249" t="str">
        <f t="shared" si="1921"/>
        <v>S07248</v>
      </c>
      <c r="B7249" t="str">
        <f t="shared" ca="1" si="1922"/>
        <v>Beta Imports</v>
      </c>
      <c r="C7249" t="str">
        <f t="shared" ca="1" si="1923"/>
        <v>Australia</v>
      </c>
      <c r="D7249" t="str">
        <f t="shared" ca="1" si="1924"/>
        <v>Pickles</v>
      </c>
      <c r="E7249">
        <f t="shared" ca="1" si="1925"/>
        <v>195</v>
      </c>
      <c r="F7249" s="3">
        <f t="shared" ca="1" si="1926"/>
        <v>368</v>
      </c>
      <c r="G7249">
        <f t="shared" ca="1" si="1927"/>
        <v>71760</v>
      </c>
      <c r="H7249">
        <f t="shared" ca="1" si="1928"/>
        <v>34444.800000000003</v>
      </c>
      <c r="I7249">
        <f t="shared" ca="1" si="1929"/>
        <v>4966</v>
      </c>
      <c r="J7249">
        <f t="shared" ca="1" si="1930"/>
        <v>1878</v>
      </c>
      <c r="K7249" s="1">
        <f t="shared" ca="1" si="1931"/>
        <v>46335</v>
      </c>
      <c r="L7249" s="1">
        <f t="shared" ca="1" si="1932"/>
        <v>46347</v>
      </c>
      <c r="M7249" s="1">
        <f t="shared" ca="1" si="1933"/>
        <v>46352</v>
      </c>
      <c r="N7249">
        <f t="shared" ca="1" si="1934"/>
        <v>41288.800000000003</v>
      </c>
      <c r="O7249" s="3">
        <f t="shared" ca="1" si="1935"/>
        <v>30471.199999999997</v>
      </c>
      <c r="P7249" s="2">
        <f t="shared" ca="1" si="1936"/>
        <v>0.42462653288740243</v>
      </c>
      <c r="Q7249" t="str">
        <f t="shared" ca="1" si="1937"/>
        <v>Late</v>
      </c>
    </row>
    <row r="7250" spans="1:17" x14ac:dyDescent="0.3">
      <c r="A7250" t="str">
        <f t="shared" si="1921"/>
        <v>S07249</v>
      </c>
      <c r="B7250" t="str">
        <f t="shared" ca="1" si="1922"/>
        <v>Alpha Traders</v>
      </c>
      <c r="C7250" t="str">
        <f t="shared" ca="1" si="1923"/>
        <v>UK</v>
      </c>
      <c r="D7250" t="str">
        <f t="shared" ca="1" si="1924"/>
        <v>Sauces</v>
      </c>
      <c r="E7250">
        <f t="shared" ca="1" si="1925"/>
        <v>346</v>
      </c>
      <c r="F7250" s="3">
        <f t="shared" ca="1" si="1926"/>
        <v>109</v>
      </c>
      <c r="G7250">
        <f t="shared" ca="1" si="1927"/>
        <v>37714</v>
      </c>
      <c r="H7250">
        <f t="shared" ca="1" si="1928"/>
        <v>28285.5</v>
      </c>
      <c r="I7250">
        <f t="shared" ca="1" si="1929"/>
        <v>5617</v>
      </c>
      <c r="J7250">
        <f t="shared" ca="1" si="1930"/>
        <v>2538</v>
      </c>
      <c r="K7250" s="1">
        <f t="shared" ca="1" si="1931"/>
        <v>46249</v>
      </c>
      <c r="L7250" s="1">
        <f t="shared" ca="1" si="1932"/>
        <v>46269</v>
      </c>
      <c r="M7250" s="1">
        <f t="shared" ca="1" si="1933"/>
        <v>46275</v>
      </c>
      <c r="N7250">
        <f t="shared" ca="1" si="1934"/>
        <v>36440.5</v>
      </c>
      <c r="O7250" s="3">
        <f t="shared" ca="1" si="1935"/>
        <v>1273.5</v>
      </c>
      <c r="P7250" s="2">
        <f t="shared" ca="1" si="1936"/>
        <v>3.3767301267433845E-2</v>
      </c>
      <c r="Q7250" t="str">
        <f t="shared" ca="1" si="1937"/>
        <v>Late</v>
      </c>
    </row>
    <row r="7251" spans="1:17" x14ac:dyDescent="0.3">
      <c r="A7251" t="str">
        <f t="shared" si="1921"/>
        <v>S07250</v>
      </c>
      <c r="B7251" t="str">
        <f t="shared" ca="1" si="1922"/>
        <v>Alpha Traders</v>
      </c>
      <c r="C7251" t="str">
        <f t="shared" ca="1" si="1923"/>
        <v>UAE</v>
      </c>
      <c r="D7251" t="str">
        <f t="shared" ca="1" si="1924"/>
        <v>Spices</v>
      </c>
      <c r="E7251">
        <f t="shared" ca="1" si="1925"/>
        <v>276</v>
      </c>
      <c r="F7251" s="3">
        <f t="shared" ca="1" si="1926"/>
        <v>141</v>
      </c>
      <c r="G7251">
        <f t="shared" ca="1" si="1927"/>
        <v>38916</v>
      </c>
      <c r="H7251">
        <f t="shared" ca="1" si="1928"/>
        <v>19458</v>
      </c>
      <c r="I7251">
        <f t="shared" ca="1" si="1929"/>
        <v>2820</v>
      </c>
      <c r="J7251">
        <f t="shared" ca="1" si="1930"/>
        <v>2380</v>
      </c>
      <c r="K7251" s="1">
        <f t="shared" ca="1" si="1931"/>
        <v>46161</v>
      </c>
      <c r="L7251" s="1">
        <f t="shared" ca="1" si="1932"/>
        <v>46171</v>
      </c>
      <c r="M7251" s="1">
        <f t="shared" ca="1" si="1933"/>
        <v>46172</v>
      </c>
      <c r="N7251">
        <f t="shared" ca="1" si="1934"/>
        <v>24658</v>
      </c>
      <c r="O7251" s="3">
        <f t="shared" ca="1" si="1935"/>
        <v>14258</v>
      </c>
      <c r="P7251" s="2">
        <f t="shared" ca="1" si="1936"/>
        <v>0.36637886730393671</v>
      </c>
      <c r="Q7251" t="str">
        <f t="shared" ca="1" si="1937"/>
        <v>Late</v>
      </c>
    </row>
    <row r="7252" spans="1:17" x14ac:dyDescent="0.3">
      <c r="A7252" t="str">
        <f t="shared" si="1921"/>
        <v>S07251</v>
      </c>
      <c r="B7252" t="str">
        <f t="shared" ca="1" si="1922"/>
        <v>Beta Imports</v>
      </c>
      <c r="C7252" t="str">
        <f t="shared" ca="1" si="1923"/>
        <v>UAE</v>
      </c>
      <c r="D7252" t="str">
        <f t="shared" ca="1" si="1924"/>
        <v>Rice</v>
      </c>
      <c r="E7252">
        <f t="shared" ca="1" si="1925"/>
        <v>125</v>
      </c>
      <c r="F7252" s="3">
        <f t="shared" ca="1" si="1926"/>
        <v>203</v>
      </c>
      <c r="G7252">
        <f t="shared" ca="1" si="1927"/>
        <v>25375</v>
      </c>
      <c r="H7252">
        <f t="shared" ca="1" si="1928"/>
        <v>12687.5</v>
      </c>
      <c r="I7252">
        <f t="shared" ca="1" si="1929"/>
        <v>3564</v>
      </c>
      <c r="J7252">
        <f t="shared" ca="1" si="1930"/>
        <v>3826</v>
      </c>
      <c r="K7252" s="1">
        <f t="shared" ca="1" si="1931"/>
        <v>46201</v>
      </c>
      <c r="L7252" s="1">
        <f t="shared" ca="1" si="1932"/>
        <v>46219</v>
      </c>
      <c r="M7252" s="1">
        <f t="shared" ca="1" si="1933"/>
        <v>46217</v>
      </c>
      <c r="N7252">
        <f t="shared" ca="1" si="1934"/>
        <v>20077.5</v>
      </c>
      <c r="O7252" s="3">
        <f t="shared" ca="1" si="1935"/>
        <v>5297.5</v>
      </c>
      <c r="P7252" s="2">
        <f t="shared" ca="1" si="1936"/>
        <v>0.20876847290640393</v>
      </c>
      <c r="Q7252" t="str">
        <f t="shared" ca="1" si="1937"/>
        <v>On Time</v>
      </c>
    </row>
    <row r="7253" spans="1:17" x14ac:dyDescent="0.3">
      <c r="A7253" t="str">
        <f t="shared" si="1921"/>
        <v>S07252</v>
      </c>
      <c r="B7253" t="str">
        <f t="shared" ca="1" si="1922"/>
        <v>Global Foods</v>
      </c>
      <c r="C7253" t="str">
        <f t="shared" ca="1" si="1923"/>
        <v>Australia</v>
      </c>
      <c r="D7253" t="str">
        <f t="shared" ca="1" si="1924"/>
        <v>Pickles</v>
      </c>
      <c r="E7253">
        <f t="shared" ca="1" si="1925"/>
        <v>401</v>
      </c>
      <c r="F7253" s="3">
        <f t="shared" ca="1" si="1926"/>
        <v>363</v>
      </c>
      <c r="G7253">
        <f t="shared" ca="1" si="1927"/>
        <v>145563</v>
      </c>
      <c r="H7253">
        <f t="shared" ca="1" si="1928"/>
        <v>72781.5</v>
      </c>
      <c r="I7253">
        <f t="shared" ca="1" si="1929"/>
        <v>3740</v>
      </c>
      <c r="J7253">
        <f t="shared" ca="1" si="1930"/>
        <v>2529</v>
      </c>
      <c r="K7253" s="1">
        <f t="shared" ca="1" si="1931"/>
        <v>46089</v>
      </c>
      <c r="L7253" s="1">
        <f t="shared" ca="1" si="1932"/>
        <v>46101</v>
      </c>
      <c r="M7253" s="1">
        <f t="shared" ca="1" si="1933"/>
        <v>46100</v>
      </c>
      <c r="N7253">
        <f t="shared" ca="1" si="1934"/>
        <v>79050.5</v>
      </c>
      <c r="O7253" s="3">
        <f t="shared" ca="1" si="1935"/>
        <v>66512.5</v>
      </c>
      <c r="P7253" s="2">
        <f t="shared" ca="1" si="1936"/>
        <v>0.45693273702795351</v>
      </c>
      <c r="Q7253" t="str">
        <f t="shared" ca="1" si="1937"/>
        <v>On Time</v>
      </c>
    </row>
    <row r="7254" spans="1:17" x14ac:dyDescent="0.3">
      <c r="A7254" t="str">
        <f t="shared" si="1921"/>
        <v>S07253</v>
      </c>
      <c r="B7254" t="str">
        <f t="shared" ca="1" si="1922"/>
        <v>Prime Wholesale</v>
      </c>
      <c r="C7254" t="str">
        <f t="shared" ca="1" si="1923"/>
        <v>Singapore</v>
      </c>
      <c r="D7254" t="str">
        <f t="shared" ca="1" si="1924"/>
        <v>Tea</v>
      </c>
      <c r="E7254">
        <f t="shared" ca="1" si="1925"/>
        <v>465</v>
      </c>
      <c r="F7254" s="3">
        <f t="shared" ca="1" si="1926"/>
        <v>344</v>
      </c>
      <c r="G7254">
        <f t="shared" ca="1" si="1927"/>
        <v>159960</v>
      </c>
      <c r="H7254">
        <f t="shared" ca="1" si="1928"/>
        <v>113571.6</v>
      </c>
      <c r="I7254">
        <f t="shared" ca="1" si="1929"/>
        <v>4767</v>
      </c>
      <c r="J7254">
        <f t="shared" ca="1" si="1930"/>
        <v>3764</v>
      </c>
      <c r="K7254" s="1">
        <f t="shared" ca="1" si="1931"/>
        <v>45776</v>
      </c>
      <c r="L7254" s="1">
        <f t="shared" ca="1" si="1932"/>
        <v>45791</v>
      </c>
      <c r="M7254" s="1">
        <f t="shared" ca="1" si="1933"/>
        <v>45789</v>
      </c>
      <c r="N7254">
        <f t="shared" ca="1" si="1934"/>
        <v>122102.6</v>
      </c>
      <c r="O7254" s="3">
        <f t="shared" ca="1" si="1935"/>
        <v>37857.399999999994</v>
      </c>
      <c r="P7254" s="2">
        <f t="shared" ca="1" si="1936"/>
        <v>0.23666791697924477</v>
      </c>
      <c r="Q7254" t="str">
        <f t="shared" ca="1" si="1937"/>
        <v>On Time</v>
      </c>
    </row>
    <row r="7255" spans="1:17" x14ac:dyDescent="0.3">
      <c r="A7255" t="str">
        <f t="shared" si="1921"/>
        <v>S07254</v>
      </c>
      <c r="B7255" t="str">
        <f t="shared" ca="1" si="1922"/>
        <v>FreshMart Ltd</v>
      </c>
      <c r="C7255" t="str">
        <f t="shared" ca="1" si="1923"/>
        <v>UAE</v>
      </c>
      <c r="D7255" t="str">
        <f t="shared" ca="1" si="1924"/>
        <v>Spices</v>
      </c>
      <c r="E7255">
        <f t="shared" ca="1" si="1925"/>
        <v>67</v>
      </c>
      <c r="F7255" s="3">
        <f t="shared" ca="1" si="1926"/>
        <v>321</v>
      </c>
      <c r="G7255">
        <f t="shared" ca="1" si="1927"/>
        <v>21507</v>
      </c>
      <c r="H7255">
        <f t="shared" ca="1" si="1928"/>
        <v>13334.34</v>
      </c>
      <c r="I7255">
        <f t="shared" ca="1" si="1929"/>
        <v>2160</v>
      </c>
      <c r="J7255">
        <f t="shared" ca="1" si="1930"/>
        <v>3802</v>
      </c>
      <c r="K7255" s="1">
        <f t="shared" ca="1" si="1931"/>
        <v>46241</v>
      </c>
      <c r="L7255" s="1">
        <f t="shared" ca="1" si="1932"/>
        <v>46254</v>
      </c>
      <c r="M7255" s="1">
        <f t="shared" ca="1" si="1933"/>
        <v>46258</v>
      </c>
      <c r="N7255">
        <f t="shared" ca="1" si="1934"/>
        <v>19296.34</v>
      </c>
      <c r="O7255" s="3">
        <f t="shared" ca="1" si="1935"/>
        <v>2210.66</v>
      </c>
      <c r="P7255" s="2">
        <f t="shared" ca="1" si="1936"/>
        <v>0.10278792951132189</v>
      </c>
      <c r="Q7255" t="str">
        <f t="shared" ca="1" si="1937"/>
        <v>Late</v>
      </c>
    </row>
    <row r="7256" spans="1:17" x14ac:dyDescent="0.3">
      <c r="A7256" t="str">
        <f t="shared" si="1921"/>
        <v>S07255</v>
      </c>
      <c r="B7256" t="str">
        <f t="shared" ca="1" si="1922"/>
        <v>Global Foods</v>
      </c>
      <c r="C7256" t="str">
        <f t="shared" ca="1" si="1923"/>
        <v>Canada</v>
      </c>
      <c r="D7256" t="str">
        <f t="shared" ca="1" si="1924"/>
        <v>Spices</v>
      </c>
      <c r="E7256">
        <f t="shared" ca="1" si="1925"/>
        <v>178</v>
      </c>
      <c r="F7256" s="3">
        <f t="shared" ca="1" si="1926"/>
        <v>361</v>
      </c>
      <c r="G7256">
        <f t="shared" ca="1" si="1927"/>
        <v>64258</v>
      </c>
      <c r="H7256">
        <f t="shared" ca="1" si="1928"/>
        <v>35341.9</v>
      </c>
      <c r="I7256">
        <f t="shared" ca="1" si="1929"/>
        <v>2444</v>
      </c>
      <c r="J7256">
        <f t="shared" ca="1" si="1930"/>
        <v>2677</v>
      </c>
      <c r="K7256" s="1">
        <f t="shared" ca="1" si="1931"/>
        <v>45812</v>
      </c>
      <c r="L7256" s="1">
        <f t="shared" ca="1" si="1932"/>
        <v>45823</v>
      </c>
      <c r="M7256" s="1">
        <f t="shared" ca="1" si="1933"/>
        <v>45820</v>
      </c>
      <c r="N7256">
        <f t="shared" ca="1" si="1934"/>
        <v>40462.9</v>
      </c>
      <c r="O7256" s="3">
        <f t="shared" ca="1" si="1935"/>
        <v>23795.1</v>
      </c>
      <c r="P7256" s="2">
        <f t="shared" ca="1" si="1936"/>
        <v>0.37030564287715145</v>
      </c>
      <c r="Q7256" t="str">
        <f t="shared" ca="1" si="1937"/>
        <v>On Time</v>
      </c>
    </row>
    <row r="7257" spans="1:17" x14ac:dyDescent="0.3">
      <c r="A7257" t="str">
        <f t="shared" si="1921"/>
        <v>S07256</v>
      </c>
      <c r="B7257" t="str">
        <f t="shared" ca="1" si="1922"/>
        <v>Beta Imports</v>
      </c>
      <c r="C7257" t="str">
        <f t="shared" ca="1" si="1923"/>
        <v>Australia</v>
      </c>
      <c r="D7257" t="str">
        <f t="shared" ca="1" si="1924"/>
        <v>Sauces</v>
      </c>
      <c r="E7257">
        <f t="shared" ca="1" si="1925"/>
        <v>134</v>
      </c>
      <c r="F7257" s="3">
        <f t="shared" ca="1" si="1926"/>
        <v>717</v>
      </c>
      <c r="G7257">
        <f t="shared" ca="1" si="1927"/>
        <v>96078</v>
      </c>
      <c r="H7257">
        <f t="shared" ca="1" si="1928"/>
        <v>46117.440000000002</v>
      </c>
      <c r="I7257">
        <f t="shared" ca="1" si="1929"/>
        <v>2582</v>
      </c>
      <c r="J7257">
        <f t="shared" ca="1" si="1930"/>
        <v>3813</v>
      </c>
      <c r="K7257" s="1">
        <f t="shared" ca="1" si="1931"/>
        <v>46364</v>
      </c>
      <c r="L7257" s="1">
        <f t="shared" ca="1" si="1932"/>
        <v>46374</v>
      </c>
      <c r="M7257" s="1">
        <f t="shared" ca="1" si="1933"/>
        <v>46375</v>
      </c>
      <c r="N7257">
        <f t="shared" ca="1" si="1934"/>
        <v>52512.44</v>
      </c>
      <c r="O7257" s="3">
        <f t="shared" ca="1" si="1935"/>
        <v>43565.56</v>
      </c>
      <c r="P7257" s="2">
        <f t="shared" ca="1" si="1936"/>
        <v>0.45343949707529296</v>
      </c>
      <c r="Q7257" t="str">
        <f t="shared" ca="1" si="1937"/>
        <v>Late</v>
      </c>
    </row>
    <row r="7258" spans="1:17" x14ac:dyDescent="0.3">
      <c r="A7258" t="str">
        <f t="shared" si="1921"/>
        <v>S07257</v>
      </c>
      <c r="B7258" t="str">
        <f t="shared" ca="1" si="1922"/>
        <v>Beta Imports</v>
      </c>
      <c r="C7258" t="str">
        <f t="shared" ca="1" si="1923"/>
        <v>Australia</v>
      </c>
      <c r="D7258" t="str">
        <f t="shared" ca="1" si="1924"/>
        <v>Sauces</v>
      </c>
      <c r="E7258">
        <f t="shared" ca="1" si="1925"/>
        <v>193</v>
      </c>
      <c r="F7258" s="3">
        <f t="shared" ca="1" si="1926"/>
        <v>526</v>
      </c>
      <c r="G7258">
        <f t="shared" ca="1" si="1927"/>
        <v>101518</v>
      </c>
      <c r="H7258">
        <f t="shared" ca="1" si="1928"/>
        <v>51774.18</v>
      </c>
      <c r="I7258">
        <f t="shared" ca="1" si="1929"/>
        <v>9982</v>
      </c>
      <c r="J7258">
        <f t="shared" ca="1" si="1930"/>
        <v>3010</v>
      </c>
      <c r="K7258" s="1">
        <f t="shared" ca="1" si="1931"/>
        <v>45764</v>
      </c>
      <c r="L7258" s="1">
        <f t="shared" ca="1" si="1932"/>
        <v>45773</v>
      </c>
      <c r="M7258" s="1">
        <f t="shared" ca="1" si="1933"/>
        <v>45776</v>
      </c>
      <c r="N7258">
        <f t="shared" ca="1" si="1934"/>
        <v>64766.18</v>
      </c>
      <c r="O7258" s="3">
        <f t="shared" ca="1" si="1935"/>
        <v>36751.82</v>
      </c>
      <c r="P7258" s="2">
        <f t="shared" ca="1" si="1936"/>
        <v>0.36202269548257454</v>
      </c>
      <c r="Q7258" t="str">
        <f t="shared" ca="1" si="1937"/>
        <v>Late</v>
      </c>
    </row>
    <row r="7259" spans="1:17" x14ac:dyDescent="0.3">
      <c r="A7259" t="str">
        <f t="shared" si="1921"/>
        <v>S07258</v>
      </c>
      <c r="B7259" t="str">
        <f t="shared" ca="1" si="1922"/>
        <v>Global Foods</v>
      </c>
      <c r="C7259" t="str">
        <f t="shared" ca="1" si="1923"/>
        <v>UK</v>
      </c>
      <c r="D7259" t="str">
        <f t="shared" ca="1" si="1924"/>
        <v>Tea</v>
      </c>
      <c r="E7259">
        <f t="shared" ca="1" si="1925"/>
        <v>226</v>
      </c>
      <c r="F7259" s="3">
        <f t="shared" ca="1" si="1926"/>
        <v>590</v>
      </c>
      <c r="G7259">
        <f t="shared" ca="1" si="1927"/>
        <v>133340</v>
      </c>
      <c r="H7259">
        <f t="shared" ca="1" si="1928"/>
        <v>68003.399999999994</v>
      </c>
      <c r="I7259">
        <f t="shared" ca="1" si="1929"/>
        <v>7773</v>
      </c>
      <c r="J7259">
        <f t="shared" ca="1" si="1930"/>
        <v>1048</v>
      </c>
      <c r="K7259" s="1">
        <f t="shared" ca="1" si="1931"/>
        <v>46121</v>
      </c>
      <c r="L7259" s="1">
        <f t="shared" ca="1" si="1932"/>
        <v>46130</v>
      </c>
      <c r="M7259" s="1">
        <f t="shared" ca="1" si="1933"/>
        <v>46129</v>
      </c>
      <c r="N7259">
        <f t="shared" ca="1" si="1934"/>
        <v>76824.399999999994</v>
      </c>
      <c r="O7259" s="3">
        <f t="shared" ca="1" si="1935"/>
        <v>56515.600000000006</v>
      </c>
      <c r="P7259" s="2">
        <f t="shared" ca="1" si="1936"/>
        <v>0.42384580770961455</v>
      </c>
      <c r="Q7259" t="str">
        <f t="shared" ca="1" si="1937"/>
        <v>On Time</v>
      </c>
    </row>
    <row r="7260" spans="1:17" x14ac:dyDescent="0.3">
      <c r="A7260" t="str">
        <f t="shared" si="1921"/>
        <v>S07259</v>
      </c>
      <c r="B7260" t="str">
        <f t="shared" ca="1" si="1922"/>
        <v>FreshMart Ltd</v>
      </c>
      <c r="C7260" t="str">
        <f t="shared" ca="1" si="1923"/>
        <v>UK</v>
      </c>
      <c r="D7260" t="str">
        <f t="shared" ca="1" si="1924"/>
        <v>Sauces</v>
      </c>
      <c r="E7260">
        <f t="shared" ca="1" si="1925"/>
        <v>476</v>
      </c>
      <c r="F7260" s="3">
        <f t="shared" ca="1" si="1926"/>
        <v>629</v>
      </c>
      <c r="G7260">
        <f t="shared" ca="1" si="1927"/>
        <v>299404</v>
      </c>
      <c r="H7260">
        <f t="shared" ca="1" si="1928"/>
        <v>212576.84</v>
      </c>
      <c r="I7260">
        <f t="shared" ca="1" si="1929"/>
        <v>10342</v>
      </c>
      <c r="J7260">
        <f t="shared" ca="1" si="1930"/>
        <v>2998</v>
      </c>
      <c r="K7260" s="1">
        <f t="shared" ca="1" si="1931"/>
        <v>45680</v>
      </c>
      <c r="L7260" s="1">
        <f t="shared" ca="1" si="1932"/>
        <v>45688</v>
      </c>
      <c r="M7260" s="1">
        <f t="shared" ca="1" si="1933"/>
        <v>45691</v>
      </c>
      <c r="N7260">
        <f t="shared" ca="1" si="1934"/>
        <v>225916.84</v>
      </c>
      <c r="O7260" s="3">
        <f t="shared" ca="1" si="1935"/>
        <v>73487.16</v>
      </c>
      <c r="P7260" s="2">
        <f t="shared" ca="1" si="1936"/>
        <v>0.24544481703651255</v>
      </c>
      <c r="Q7260" t="str">
        <f t="shared" ca="1" si="1937"/>
        <v>Late</v>
      </c>
    </row>
    <row r="7261" spans="1:17" x14ac:dyDescent="0.3">
      <c r="A7261" t="str">
        <f t="shared" si="1921"/>
        <v>S07260</v>
      </c>
      <c r="B7261" t="str">
        <f t="shared" ca="1" si="1922"/>
        <v>Prime Wholesale</v>
      </c>
      <c r="C7261" t="str">
        <f t="shared" ca="1" si="1923"/>
        <v>Australia</v>
      </c>
      <c r="D7261" t="str">
        <f t="shared" ca="1" si="1924"/>
        <v>Spices</v>
      </c>
      <c r="E7261">
        <f t="shared" ca="1" si="1925"/>
        <v>76</v>
      </c>
      <c r="F7261" s="3">
        <f t="shared" ca="1" si="1926"/>
        <v>183</v>
      </c>
      <c r="G7261">
        <f t="shared" ca="1" si="1927"/>
        <v>13908</v>
      </c>
      <c r="H7261">
        <f t="shared" ca="1" si="1928"/>
        <v>9040.2000000000007</v>
      </c>
      <c r="I7261">
        <f t="shared" ca="1" si="1929"/>
        <v>2665</v>
      </c>
      <c r="J7261">
        <f t="shared" ca="1" si="1930"/>
        <v>500</v>
      </c>
      <c r="K7261" s="1">
        <f t="shared" ca="1" si="1931"/>
        <v>46122</v>
      </c>
      <c r="L7261" s="1">
        <f t="shared" ca="1" si="1932"/>
        <v>46141</v>
      </c>
      <c r="M7261" s="1">
        <f t="shared" ca="1" si="1933"/>
        <v>46141</v>
      </c>
      <c r="N7261">
        <f t="shared" ca="1" si="1934"/>
        <v>12205.2</v>
      </c>
      <c r="O7261" s="3">
        <f t="shared" ca="1" si="1935"/>
        <v>1702.7999999999993</v>
      </c>
      <c r="P7261" s="2">
        <f t="shared" ca="1" si="1936"/>
        <v>0.1224331320103537</v>
      </c>
      <c r="Q7261" t="str">
        <f t="shared" ca="1" si="1937"/>
        <v>On Time</v>
      </c>
    </row>
    <row r="7262" spans="1:17" x14ac:dyDescent="0.3">
      <c r="A7262" t="str">
        <f t="shared" si="1921"/>
        <v>S07261</v>
      </c>
      <c r="B7262" t="str">
        <f t="shared" ca="1" si="1922"/>
        <v>Beta Imports</v>
      </c>
      <c r="C7262" t="str">
        <f t="shared" ca="1" si="1923"/>
        <v>Singapore</v>
      </c>
      <c r="D7262" t="str">
        <f t="shared" ca="1" si="1924"/>
        <v>Rice</v>
      </c>
      <c r="E7262">
        <f t="shared" ca="1" si="1925"/>
        <v>105</v>
      </c>
      <c r="F7262" s="3">
        <f t="shared" ca="1" si="1926"/>
        <v>738</v>
      </c>
      <c r="G7262">
        <f t="shared" ca="1" si="1927"/>
        <v>77490</v>
      </c>
      <c r="H7262">
        <f t="shared" ca="1" si="1928"/>
        <v>51918.3</v>
      </c>
      <c r="I7262">
        <f t="shared" ca="1" si="1929"/>
        <v>8389</v>
      </c>
      <c r="J7262">
        <f t="shared" ca="1" si="1930"/>
        <v>1974</v>
      </c>
      <c r="K7262" s="1">
        <f t="shared" ca="1" si="1931"/>
        <v>45679</v>
      </c>
      <c r="L7262" s="1">
        <f t="shared" ca="1" si="1932"/>
        <v>45687</v>
      </c>
      <c r="M7262" s="1">
        <f t="shared" ca="1" si="1933"/>
        <v>45685</v>
      </c>
      <c r="N7262">
        <f t="shared" ca="1" si="1934"/>
        <v>62281.3</v>
      </c>
      <c r="O7262" s="3">
        <f t="shared" ca="1" si="1935"/>
        <v>15208.699999999997</v>
      </c>
      <c r="P7262" s="2">
        <f t="shared" ca="1" si="1936"/>
        <v>0.19626661504710283</v>
      </c>
      <c r="Q7262" t="str">
        <f t="shared" ca="1" si="1937"/>
        <v>On Time</v>
      </c>
    </row>
    <row r="7263" spans="1:17" x14ac:dyDescent="0.3">
      <c r="A7263" t="str">
        <f t="shared" si="1921"/>
        <v>S07262</v>
      </c>
      <c r="B7263" t="str">
        <f t="shared" ca="1" si="1922"/>
        <v>Prime Wholesale</v>
      </c>
      <c r="C7263" t="str">
        <f t="shared" ca="1" si="1923"/>
        <v>Singapore</v>
      </c>
      <c r="D7263" t="str">
        <f t="shared" ca="1" si="1924"/>
        <v>Tea</v>
      </c>
      <c r="E7263">
        <f t="shared" ca="1" si="1925"/>
        <v>354</v>
      </c>
      <c r="F7263" s="3">
        <f t="shared" ca="1" si="1926"/>
        <v>600</v>
      </c>
      <c r="G7263">
        <f t="shared" ca="1" si="1927"/>
        <v>212400</v>
      </c>
      <c r="H7263">
        <f t="shared" ca="1" si="1928"/>
        <v>121068</v>
      </c>
      <c r="I7263">
        <f t="shared" ca="1" si="1929"/>
        <v>5994</v>
      </c>
      <c r="J7263">
        <f t="shared" ca="1" si="1930"/>
        <v>1422</v>
      </c>
      <c r="K7263" s="1">
        <f t="shared" ca="1" si="1931"/>
        <v>46042</v>
      </c>
      <c r="L7263" s="1">
        <f t="shared" ca="1" si="1932"/>
        <v>46049</v>
      </c>
      <c r="M7263" s="1">
        <f t="shared" ca="1" si="1933"/>
        <v>46047</v>
      </c>
      <c r="N7263">
        <f t="shared" ca="1" si="1934"/>
        <v>128484</v>
      </c>
      <c r="O7263" s="3">
        <f t="shared" ca="1" si="1935"/>
        <v>83916</v>
      </c>
      <c r="P7263" s="2">
        <f t="shared" ca="1" si="1936"/>
        <v>0.39508474576271185</v>
      </c>
      <c r="Q7263" t="str">
        <f t="shared" ca="1" si="1937"/>
        <v>On Time</v>
      </c>
    </row>
    <row r="7264" spans="1:17" x14ac:dyDescent="0.3">
      <c r="A7264" t="str">
        <f t="shared" si="1921"/>
        <v>S07263</v>
      </c>
      <c r="B7264" t="str">
        <f t="shared" ca="1" si="1922"/>
        <v>FreshMart Ltd</v>
      </c>
      <c r="C7264" t="str">
        <f t="shared" ca="1" si="1923"/>
        <v>Australia</v>
      </c>
      <c r="D7264" t="str">
        <f t="shared" ca="1" si="1924"/>
        <v>Pickles</v>
      </c>
      <c r="E7264">
        <f t="shared" ca="1" si="1925"/>
        <v>401</v>
      </c>
      <c r="F7264" s="3">
        <f t="shared" ca="1" si="1926"/>
        <v>311</v>
      </c>
      <c r="G7264">
        <f t="shared" ca="1" si="1927"/>
        <v>124711</v>
      </c>
      <c r="H7264">
        <f t="shared" ca="1" si="1928"/>
        <v>66096.83</v>
      </c>
      <c r="I7264">
        <f t="shared" ca="1" si="1929"/>
        <v>8459</v>
      </c>
      <c r="J7264">
        <f t="shared" ca="1" si="1930"/>
        <v>3273</v>
      </c>
      <c r="K7264" s="1">
        <f t="shared" ca="1" si="1931"/>
        <v>46357</v>
      </c>
      <c r="L7264" s="1">
        <f t="shared" ca="1" si="1932"/>
        <v>46364</v>
      </c>
      <c r="M7264" s="1">
        <f t="shared" ca="1" si="1933"/>
        <v>46365</v>
      </c>
      <c r="N7264">
        <f t="shared" ca="1" si="1934"/>
        <v>77828.83</v>
      </c>
      <c r="O7264" s="3">
        <f t="shared" ca="1" si="1935"/>
        <v>46882.17</v>
      </c>
      <c r="P7264" s="2">
        <f t="shared" ca="1" si="1936"/>
        <v>0.37592650207279227</v>
      </c>
      <c r="Q7264" t="str">
        <f t="shared" ca="1" si="1937"/>
        <v>Late</v>
      </c>
    </row>
    <row r="7265" spans="1:17" x14ac:dyDescent="0.3">
      <c r="A7265" t="str">
        <f t="shared" si="1921"/>
        <v>S07264</v>
      </c>
      <c r="B7265" t="str">
        <f t="shared" ca="1" si="1922"/>
        <v>Alpha Traders</v>
      </c>
      <c r="C7265" t="str">
        <f t="shared" ca="1" si="1923"/>
        <v>Singapore</v>
      </c>
      <c r="D7265" t="str">
        <f t="shared" ca="1" si="1924"/>
        <v>Rice</v>
      </c>
      <c r="E7265">
        <f t="shared" ca="1" si="1925"/>
        <v>159</v>
      </c>
      <c r="F7265" s="3">
        <f t="shared" ca="1" si="1926"/>
        <v>299</v>
      </c>
      <c r="G7265">
        <f t="shared" ca="1" si="1927"/>
        <v>47541</v>
      </c>
      <c r="H7265">
        <f t="shared" ca="1" si="1928"/>
        <v>24245.91</v>
      </c>
      <c r="I7265">
        <f t="shared" ca="1" si="1929"/>
        <v>6542</v>
      </c>
      <c r="J7265">
        <f t="shared" ca="1" si="1930"/>
        <v>1574</v>
      </c>
      <c r="K7265" s="1">
        <f t="shared" ca="1" si="1931"/>
        <v>46068</v>
      </c>
      <c r="L7265" s="1">
        <f t="shared" ca="1" si="1932"/>
        <v>46087</v>
      </c>
      <c r="M7265" s="1">
        <f t="shared" ca="1" si="1933"/>
        <v>46088</v>
      </c>
      <c r="N7265">
        <f t="shared" ca="1" si="1934"/>
        <v>32361.91</v>
      </c>
      <c r="O7265" s="3">
        <f t="shared" ca="1" si="1935"/>
        <v>15179.09</v>
      </c>
      <c r="P7265" s="2">
        <f t="shared" ca="1" si="1936"/>
        <v>0.31928419679855286</v>
      </c>
      <c r="Q7265" t="str">
        <f t="shared" ca="1" si="1937"/>
        <v>Late</v>
      </c>
    </row>
    <row r="7266" spans="1:17" x14ac:dyDescent="0.3">
      <c r="A7266" t="str">
        <f t="shared" si="1921"/>
        <v>S07265</v>
      </c>
      <c r="B7266" t="str">
        <f t="shared" ca="1" si="1922"/>
        <v>Alpha Traders</v>
      </c>
      <c r="C7266" t="str">
        <f t="shared" ca="1" si="1923"/>
        <v>Australia</v>
      </c>
      <c r="D7266" t="str">
        <f t="shared" ca="1" si="1924"/>
        <v>Spices</v>
      </c>
      <c r="E7266">
        <f t="shared" ca="1" si="1925"/>
        <v>317</v>
      </c>
      <c r="F7266" s="3">
        <f t="shared" ca="1" si="1926"/>
        <v>307</v>
      </c>
      <c r="G7266">
        <f t="shared" ca="1" si="1927"/>
        <v>97319</v>
      </c>
      <c r="H7266">
        <f t="shared" ca="1" si="1928"/>
        <v>53525.45</v>
      </c>
      <c r="I7266">
        <f t="shared" ca="1" si="1929"/>
        <v>10460</v>
      </c>
      <c r="J7266">
        <f t="shared" ca="1" si="1930"/>
        <v>2238</v>
      </c>
      <c r="K7266" s="1">
        <f t="shared" ca="1" si="1931"/>
        <v>45917</v>
      </c>
      <c r="L7266" s="1">
        <f t="shared" ca="1" si="1932"/>
        <v>45937</v>
      </c>
      <c r="M7266" s="1">
        <f t="shared" ca="1" si="1933"/>
        <v>45937</v>
      </c>
      <c r="N7266">
        <f t="shared" ca="1" si="1934"/>
        <v>66223.45</v>
      </c>
      <c r="O7266" s="3">
        <f t="shared" ca="1" si="1935"/>
        <v>31095.550000000003</v>
      </c>
      <c r="P7266" s="2">
        <f t="shared" ca="1" si="1936"/>
        <v>0.31952188164695489</v>
      </c>
      <c r="Q7266" t="str">
        <f t="shared" ca="1" si="1937"/>
        <v>On Time</v>
      </c>
    </row>
    <row r="7267" spans="1:17" x14ac:dyDescent="0.3">
      <c r="A7267" t="str">
        <f t="shared" si="1921"/>
        <v>S07266</v>
      </c>
      <c r="B7267" t="str">
        <f t="shared" ca="1" si="1922"/>
        <v>Alpha Traders</v>
      </c>
      <c r="C7267" t="str">
        <f t="shared" ca="1" si="1923"/>
        <v>UK</v>
      </c>
      <c r="D7267" t="str">
        <f t="shared" ca="1" si="1924"/>
        <v>Spices</v>
      </c>
      <c r="E7267">
        <f t="shared" ca="1" si="1925"/>
        <v>405</v>
      </c>
      <c r="F7267" s="3">
        <f t="shared" ca="1" si="1926"/>
        <v>338</v>
      </c>
      <c r="G7267">
        <f t="shared" ca="1" si="1927"/>
        <v>136890</v>
      </c>
      <c r="H7267">
        <f t="shared" ca="1" si="1928"/>
        <v>82134</v>
      </c>
      <c r="I7267">
        <f t="shared" ca="1" si="1929"/>
        <v>3233</v>
      </c>
      <c r="J7267">
        <f t="shared" ca="1" si="1930"/>
        <v>1301</v>
      </c>
      <c r="K7267" s="1">
        <f t="shared" ca="1" si="1931"/>
        <v>45896</v>
      </c>
      <c r="L7267" s="1">
        <f t="shared" ca="1" si="1932"/>
        <v>45916</v>
      </c>
      <c r="M7267" s="1">
        <f t="shared" ca="1" si="1933"/>
        <v>45914</v>
      </c>
      <c r="N7267">
        <f t="shared" ca="1" si="1934"/>
        <v>86668</v>
      </c>
      <c r="O7267" s="3">
        <f t="shared" ca="1" si="1935"/>
        <v>50222</v>
      </c>
      <c r="P7267" s="2">
        <f t="shared" ca="1" si="1936"/>
        <v>0.36687851559646434</v>
      </c>
      <c r="Q7267" t="str">
        <f t="shared" ca="1" si="1937"/>
        <v>On Time</v>
      </c>
    </row>
    <row r="7268" spans="1:17" x14ac:dyDescent="0.3">
      <c r="A7268" t="str">
        <f t="shared" si="1921"/>
        <v>S07267</v>
      </c>
      <c r="B7268" t="str">
        <f t="shared" ca="1" si="1922"/>
        <v>Prime Wholesale</v>
      </c>
      <c r="C7268" t="str">
        <f t="shared" ca="1" si="1923"/>
        <v>Singapore</v>
      </c>
      <c r="D7268" t="str">
        <f t="shared" ca="1" si="1924"/>
        <v>Spices</v>
      </c>
      <c r="E7268">
        <f t="shared" ca="1" si="1925"/>
        <v>117</v>
      </c>
      <c r="F7268" s="3">
        <f t="shared" ca="1" si="1926"/>
        <v>608</v>
      </c>
      <c r="G7268">
        <f t="shared" ca="1" si="1927"/>
        <v>71136</v>
      </c>
      <c r="H7268">
        <f t="shared" ca="1" si="1928"/>
        <v>36279.360000000001</v>
      </c>
      <c r="I7268">
        <f t="shared" ca="1" si="1929"/>
        <v>7772</v>
      </c>
      <c r="J7268">
        <f t="shared" ca="1" si="1930"/>
        <v>1586</v>
      </c>
      <c r="K7268" s="1">
        <f t="shared" ca="1" si="1931"/>
        <v>45774</v>
      </c>
      <c r="L7268" s="1">
        <f t="shared" ca="1" si="1932"/>
        <v>45787</v>
      </c>
      <c r="M7268" s="1">
        <f t="shared" ca="1" si="1933"/>
        <v>45793</v>
      </c>
      <c r="N7268">
        <f t="shared" ca="1" si="1934"/>
        <v>45637.36</v>
      </c>
      <c r="O7268" s="3">
        <f t="shared" ca="1" si="1935"/>
        <v>25498.639999999999</v>
      </c>
      <c r="P7268" s="2">
        <f t="shared" ca="1" si="1936"/>
        <v>0.35844916779127306</v>
      </c>
      <c r="Q7268" t="str">
        <f t="shared" ca="1" si="1937"/>
        <v>Late</v>
      </c>
    </row>
    <row r="7269" spans="1:17" x14ac:dyDescent="0.3">
      <c r="A7269" t="str">
        <f t="shared" si="1921"/>
        <v>S07268</v>
      </c>
      <c r="B7269" t="str">
        <f t="shared" ca="1" si="1922"/>
        <v>Alpha Traders</v>
      </c>
      <c r="C7269" t="str">
        <f t="shared" ca="1" si="1923"/>
        <v>UAE</v>
      </c>
      <c r="D7269" t="str">
        <f t="shared" ca="1" si="1924"/>
        <v>Pickles</v>
      </c>
      <c r="E7269">
        <f t="shared" ca="1" si="1925"/>
        <v>111</v>
      </c>
      <c r="F7269" s="3">
        <f t="shared" ca="1" si="1926"/>
        <v>708</v>
      </c>
      <c r="G7269">
        <f t="shared" ca="1" si="1927"/>
        <v>78588</v>
      </c>
      <c r="H7269">
        <f t="shared" ca="1" si="1928"/>
        <v>55797.48</v>
      </c>
      <c r="I7269">
        <f t="shared" ca="1" si="1929"/>
        <v>5138</v>
      </c>
      <c r="J7269">
        <f t="shared" ca="1" si="1930"/>
        <v>1919</v>
      </c>
      <c r="K7269" s="1">
        <f t="shared" ca="1" si="1931"/>
        <v>46033</v>
      </c>
      <c r="L7269" s="1">
        <f t="shared" ca="1" si="1932"/>
        <v>46044</v>
      </c>
      <c r="M7269" s="1">
        <f t="shared" ca="1" si="1933"/>
        <v>46044</v>
      </c>
      <c r="N7269">
        <f t="shared" ca="1" si="1934"/>
        <v>62854.48</v>
      </c>
      <c r="O7269" s="3">
        <f t="shared" ca="1" si="1935"/>
        <v>15733.519999999997</v>
      </c>
      <c r="P7269" s="2">
        <f t="shared" ca="1" si="1936"/>
        <v>0.20020257545681269</v>
      </c>
      <c r="Q7269" t="str">
        <f t="shared" ca="1" si="1937"/>
        <v>On Time</v>
      </c>
    </row>
    <row r="7270" spans="1:17" x14ac:dyDescent="0.3">
      <c r="A7270" t="str">
        <f t="shared" si="1921"/>
        <v>S07269</v>
      </c>
      <c r="B7270" t="str">
        <f t="shared" ca="1" si="1922"/>
        <v>Oceanic Exports</v>
      </c>
      <c r="C7270" t="str">
        <f t="shared" ca="1" si="1923"/>
        <v>Canada</v>
      </c>
      <c r="D7270" t="str">
        <f t="shared" ca="1" si="1924"/>
        <v>Sauces</v>
      </c>
      <c r="E7270">
        <f t="shared" ca="1" si="1925"/>
        <v>184</v>
      </c>
      <c r="F7270" s="3">
        <f t="shared" ca="1" si="1926"/>
        <v>240</v>
      </c>
      <c r="G7270">
        <f t="shared" ca="1" si="1927"/>
        <v>44160</v>
      </c>
      <c r="H7270">
        <f t="shared" ca="1" si="1928"/>
        <v>28262.400000000001</v>
      </c>
      <c r="I7270">
        <f t="shared" ca="1" si="1929"/>
        <v>5663</v>
      </c>
      <c r="J7270">
        <f t="shared" ca="1" si="1930"/>
        <v>1159</v>
      </c>
      <c r="K7270" s="1">
        <f t="shared" ca="1" si="1931"/>
        <v>46384</v>
      </c>
      <c r="L7270" s="1">
        <f t="shared" ca="1" si="1932"/>
        <v>46391</v>
      </c>
      <c r="M7270" s="1">
        <f t="shared" ca="1" si="1933"/>
        <v>46391</v>
      </c>
      <c r="N7270">
        <f t="shared" ca="1" si="1934"/>
        <v>35084.400000000001</v>
      </c>
      <c r="O7270" s="3">
        <f t="shared" ca="1" si="1935"/>
        <v>9075.5999999999985</v>
      </c>
      <c r="P7270" s="2">
        <f t="shared" ca="1" si="1936"/>
        <v>0.20551630434782606</v>
      </c>
      <c r="Q7270" t="str">
        <f t="shared" ca="1" si="1937"/>
        <v>On Time</v>
      </c>
    </row>
    <row r="7271" spans="1:17" x14ac:dyDescent="0.3">
      <c r="A7271" t="str">
        <f t="shared" si="1921"/>
        <v>S07270</v>
      </c>
      <c r="B7271" t="str">
        <f t="shared" ca="1" si="1922"/>
        <v>Prime Wholesale</v>
      </c>
      <c r="C7271" t="str">
        <f t="shared" ca="1" si="1923"/>
        <v>Canada</v>
      </c>
      <c r="D7271" t="str">
        <f t="shared" ca="1" si="1924"/>
        <v>Rice</v>
      </c>
      <c r="E7271">
        <f t="shared" ca="1" si="1925"/>
        <v>422</v>
      </c>
      <c r="F7271" s="3">
        <f t="shared" ca="1" si="1926"/>
        <v>447</v>
      </c>
      <c r="G7271">
        <f t="shared" ca="1" si="1927"/>
        <v>188634</v>
      </c>
      <c r="H7271">
        <f t="shared" ca="1" si="1928"/>
        <v>135816.48000000001</v>
      </c>
      <c r="I7271">
        <f t="shared" ca="1" si="1929"/>
        <v>8661</v>
      </c>
      <c r="J7271">
        <f t="shared" ca="1" si="1930"/>
        <v>2909</v>
      </c>
      <c r="K7271" s="1">
        <f t="shared" ca="1" si="1931"/>
        <v>46272</v>
      </c>
      <c r="L7271" s="1">
        <f t="shared" ca="1" si="1932"/>
        <v>46286</v>
      </c>
      <c r="M7271" s="1">
        <f t="shared" ca="1" si="1933"/>
        <v>46289</v>
      </c>
      <c r="N7271">
        <f t="shared" ca="1" si="1934"/>
        <v>147386.48000000001</v>
      </c>
      <c r="O7271" s="3">
        <f t="shared" ca="1" si="1935"/>
        <v>41247.51999999999</v>
      </c>
      <c r="P7271" s="2">
        <f t="shared" ca="1" si="1936"/>
        <v>0.21866429169714893</v>
      </c>
      <c r="Q7271" t="str">
        <f t="shared" ca="1" si="1937"/>
        <v>Late</v>
      </c>
    </row>
    <row r="7272" spans="1:17" x14ac:dyDescent="0.3">
      <c r="A7272" t="str">
        <f t="shared" si="1921"/>
        <v>S07271</v>
      </c>
      <c r="B7272" t="str">
        <f t="shared" ca="1" si="1922"/>
        <v>Beta Imports</v>
      </c>
      <c r="C7272" t="str">
        <f t="shared" ca="1" si="1923"/>
        <v>Singapore</v>
      </c>
      <c r="D7272" t="str">
        <f t="shared" ca="1" si="1924"/>
        <v>Pickles</v>
      </c>
      <c r="E7272">
        <f t="shared" ca="1" si="1925"/>
        <v>397</v>
      </c>
      <c r="F7272" s="3">
        <f t="shared" ca="1" si="1926"/>
        <v>426</v>
      </c>
      <c r="G7272">
        <f t="shared" ca="1" si="1927"/>
        <v>169122</v>
      </c>
      <c r="H7272">
        <f t="shared" ca="1" si="1928"/>
        <v>89634.66</v>
      </c>
      <c r="I7272">
        <f t="shared" ca="1" si="1929"/>
        <v>3082</v>
      </c>
      <c r="J7272">
        <f t="shared" ca="1" si="1930"/>
        <v>966</v>
      </c>
      <c r="K7272" s="1">
        <f t="shared" ca="1" si="1931"/>
        <v>46154</v>
      </c>
      <c r="L7272" s="1">
        <f t="shared" ca="1" si="1932"/>
        <v>46165</v>
      </c>
      <c r="M7272" s="1">
        <f t="shared" ca="1" si="1933"/>
        <v>46168</v>
      </c>
      <c r="N7272">
        <f t="shared" ca="1" si="1934"/>
        <v>93682.66</v>
      </c>
      <c r="O7272" s="3">
        <f t="shared" ca="1" si="1935"/>
        <v>75439.34</v>
      </c>
      <c r="P7272" s="2">
        <f t="shared" ca="1" si="1936"/>
        <v>0.44606461607596881</v>
      </c>
      <c r="Q7272" t="str">
        <f t="shared" ca="1" si="1937"/>
        <v>Late</v>
      </c>
    </row>
    <row r="7273" spans="1:17" x14ac:dyDescent="0.3">
      <c r="A7273" t="str">
        <f t="shared" si="1921"/>
        <v>S07272</v>
      </c>
      <c r="B7273" t="str">
        <f t="shared" ca="1" si="1922"/>
        <v>Global Foods</v>
      </c>
      <c r="C7273" t="str">
        <f t="shared" ca="1" si="1923"/>
        <v>UK</v>
      </c>
      <c r="D7273" t="str">
        <f t="shared" ca="1" si="1924"/>
        <v>Spices</v>
      </c>
      <c r="E7273">
        <f t="shared" ca="1" si="1925"/>
        <v>422</v>
      </c>
      <c r="F7273" s="3">
        <f t="shared" ca="1" si="1926"/>
        <v>655</v>
      </c>
      <c r="G7273">
        <f t="shared" ca="1" si="1927"/>
        <v>276410</v>
      </c>
      <c r="H7273">
        <f t="shared" ca="1" si="1928"/>
        <v>152025.5</v>
      </c>
      <c r="I7273">
        <f t="shared" ca="1" si="1929"/>
        <v>3107</v>
      </c>
      <c r="J7273">
        <f t="shared" ca="1" si="1930"/>
        <v>3930</v>
      </c>
      <c r="K7273" s="1">
        <f t="shared" ca="1" si="1931"/>
        <v>46041</v>
      </c>
      <c r="L7273" s="1">
        <f t="shared" ca="1" si="1932"/>
        <v>46050</v>
      </c>
      <c r="M7273" s="1">
        <f t="shared" ca="1" si="1933"/>
        <v>46054</v>
      </c>
      <c r="N7273">
        <f t="shared" ca="1" si="1934"/>
        <v>159062.5</v>
      </c>
      <c r="O7273" s="3">
        <f t="shared" ca="1" si="1935"/>
        <v>117347.5</v>
      </c>
      <c r="P7273" s="2">
        <f t="shared" ca="1" si="1936"/>
        <v>0.42454144206070693</v>
      </c>
      <c r="Q7273" t="str">
        <f t="shared" ca="1" si="1937"/>
        <v>Late</v>
      </c>
    </row>
    <row r="7274" spans="1:17" x14ac:dyDescent="0.3">
      <c r="A7274" t="str">
        <f t="shared" si="1921"/>
        <v>S07273</v>
      </c>
      <c r="B7274" t="str">
        <f t="shared" ca="1" si="1922"/>
        <v>Oceanic Exports</v>
      </c>
      <c r="C7274" t="str">
        <f t="shared" ca="1" si="1923"/>
        <v>Australia</v>
      </c>
      <c r="D7274" t="str">
        <f t="shared" ca="1" si="1924"/>
        <v>Spices</v>
      </c>
      <c r="E7274">
        <f t="shared" ca="1" si="1925"/>
        <v>374</v>
      </c>
      <c r="F7274" s="3">
        <f t="shared" ca="1" si="1926"/>
        <v>603</v>
      </c>
      <c r="G7274">
        <f t="shared" ca="1" si="1927"/>
        <v>225522</v>
      </c>
      <c r="H7274">
        <f t="shared" ca="1" si="1928"/>
        <v>148844.51999999999</v>
      </c>
      <c r="I7274">
        <f t="shared" ca="1" si="1929"/>
        <v>9576</v>
      </c>
      <c r="J7274">
        <f t="shared" ca="1" si="1930"/>
        <v>1678</v>
      </c>
      <c r="K7274" s="1">
        <f t="shared" ca="1" si="1931"/>
        <v>46229</v>
      </c>
      <c r="L7274" s="1">
        <f t="shared" ca="1" si="1932"/>
        <v>46247</v>
      </c>
      <c r="M7274" s="1">
        <f t="shared" ca="1" si="1933"/>
        <v>46248</v>
      </c>
      <c r="N7274">
        <f t="shared" ca="1" si="1934"/>
        <v>160098.51999999999</v>
      </c>
      <c r="O7274" s="3">
        <f t="shared" ca="1" si="1935"/>
        <v>65423.48000000001</v>
      </c>
      <c r="P7274" s="2">
        <f t="shared" ca="1" si="1936"/>
        <v>0.29009799487411431</v>
      </c>
      <c r="Q7274" t="str">
        <f t="shared" ca="1" si="1937"/>
        <v>Late</v>
      </c>
    </row>
    <row r="7275" spans="1:17" x14ac:dyDescent="0.3">
      <c r="A7275" t="str">
        <f t="shared" si="1921"/>
        <v>S07274</v>
      </c>
      <c r="B7275" t="str">
        <f t="shared" ca="1" si="1922"/>
        <v>Oceanic Exports</v>
      </c>
      <c r="C7275" t="str">
        <f t="shared" ca="1" si="1923"/>
        <v>Australia</v>
      </c>
      <c r="D7275" t="str">
        <f t="shared" ca="1" si="1924"/>
        <v>Sauces</v>
      </c>
      <c r="E7275">
        <f t="shared" ca="1" si="1925"/>
        <v>111</v>
      </c>
      <c r="F7275" s="3">
        <f t="shared" ca="1" si="1926"/>
        <v>513</v>
      </c>
      <c r="G7275">
        <f t="shared" ca="1" si="1927"/>
        <v>56943</v>
      </c>
      <c r="H7275">
        <f t="shared" ca="1" si="1928"/>
        <v>27902.07</v>
      </c>
      <c r="I7275">
        <f t="shared" ca="1" si="1929"/>
        <v>1814</v>
      </c>
      <c r="J7275">
        <f t="shared" ca="1" si="1930"/>
        <v>2974</v>
      </c>
      <c r="K7275" s="1">
        <f t="shared" ca="1" si="1931"/>
        <v>45810</v>
      </c>
      <c r="L7275" s="1">
        <f t="shared" ca="1" si="1932"/>
        <v>45826</v>
      </c>
      <c r="M7275" s="1">
        <f t="shared" ca="1" si="1933"/>
        <v>45829</v>
      </c>
      <c r="N7275">
        <f t="shared" ca="1" si="1934"/>
        <v>32690.07</v>
      </c>
      <c r="O7275" s="3">
        <f t="shared" ca="1" si="1935"/>
        <v>24252.93</v>
      </c>
      <c r="P7275" s="2">
        <f t="shared" ca="1" si="1936"/>
        <v>0.42591591591591593</v>
      </c>
      <c r="Q7275" t="str">
        <f t="shared" ca="1" si="1937"/>
        <v>Late</v>
      </c>
    </row>
    <row r="7276" spans="1:17" x14ac:dyDescent="0.3">
      <c r="A7276" t="str">
        <f t="shared" si="1921"/>
        <v>S07275</v>
      </c>
      <c r="B7276" t="str">
        <f t="shared" ca="1" si="1922"/>
        <v>Oceanic Exports</v>
      </c>
      <c r="C7276" t="str">
        <f t="shared" ca="1" si="1923"/>
        <v>Canada</v>
      </c>
      <c r="D7276" t="str">
        <f t="shared" ca="1" si="1924"/>
        <v>Rice</v>
      </c>
      <c r="E7276">
        <f t="shared" ca="1" si="1925"/>
        <v>251</v>
      </c>
      <c r="F7276" s="3">
        <f t="shared" ca="1" si="1926"/>
        <v>403</v>
      </c>
      <c r="G7276">
        <f t="shared" ca="1" si="1927"/>
        <v>101153</v>
      </c>
      <c r="H7276">
        <f t="shared" ca="1" si="1928"/>
        <v>54622.62</v>
      </c>
      <c r="I7276">
        <f t="shared" ca="1" si="1929"/>
        <v>9151</v>
      </c>
      <c r="J7276">
        <f t="shared" ca="1" si="1930"/>
        <v>1002</v>
      </c>
      <c r="K7276" s="1">
        <f t="shared" ca="1" si="1931"/>
        <v>45839</v>
      </c>
      <c r="L7276" s="1">
        <f t="shared" ca="1" si="1932"/>
        <v>45848</v>
      </c>
      <c r="M7276" s="1">
        <f t="shared" ca="1" si="1933"/>
        <v>45847</v>
      </c>
      <c r="N7276">
        <f t="shared" ca="1" si="1934"/>
        <v>64775.62</v>
      </c>
      <c r="O7276" s="3">
        <f t="shared" ca="1" si="1935"/>
        <v>36377.379999999997</v>
      </c>
      <c r="P7276" s="2">
        <f t="shared" ca="1" si="1936"/>
        <v>0.35962729726256265</v>
      </c>
      <c r="Q7276" t="str">
        <f t="shared" ca="1" si="1937"/>
        <v>On Time</v>
      </c>
    </row>
    <row r="7277" spans="1:17" x14ac:dyDescent="0.3">
      <c r="A7277" t="str">
        <f t="shared" si="1921"/>
        <v>S07276</v>
      </c>
      <c r="B7277" t="str">
        <f t="shared" ca="1" si="1922"/>
        <v>Beta Imports</v>
      </c>
      <c r="C7277" t="str">
        <f t="shared" ca="1" si="1923"/>
        <v>Canada</v>
      </c>
      <c r="D7277" t="str">
        <f t="shared" ca="1" si="1924"/>
        <v>Tea</v>
      </c>
      <c r="E7277">
        <f t="shared" ca="1" si="1925"/>
        <v>74</v>
      </c>
      <c r="F7277" s="3">
        <f t="shared" ca="1" si="1926"/>
        <v>118</v>
      </c>
      <c r="G7277">
        <f t="shared" ca="1" si="1927"/>
        <v>8732</v>
      </c>
      <c r="H7277">
        <f t="shared" ca="1" si="1928"/>
        <v>5501.16</v>
      </c>
      <c r="I7277">
        <f t="shared" ca="1" si="1929"/>
        <v>11023</v>
      </c>
      <c r="J7277">
        <f t="shared" ca="1" si="1930"/>
        <v>3977</v>
      </c>
      <c r="K7277" s="1">
        <f t="shared" ca="1" si="1931"/>
        <v>45684</v>
      </c>
      <c r="L7277" s="1">
        <f t="shared" ca="1" si="1932"/>
        <v>45694</v>
      </c>
      <c r="M7277" s="1">
        <f t="shared" ca="1" si="1933"/>
        <v>45693</v>
      </c>
      <c r="N7277">
        <f t="shared" ca="1" si="1934"/>
        <v>20501.16</v>
      </c>
      <c r="O7277" s="3">
        <f t="shared" ca="1" si="1935"/>
        <v>-11769.16</v>
      </c>
      <c r="P7277" s="2">
        <f t="shared" ca="1" si="1936"/>
        <v>-1.3478195144296838</v>
      </c>
      <c r="Q7277" t="str">
        <f t="shared" ca="1" si="1937"/>
        <v>On Time</v>
      </c>
    </row>
    <row r="7278" spans="1:17" x14ac:dyDescent="0.3">
      <c r="A7278" t="str">
        <f t="shared" si="1921"/>
        <v>S07277</v>
      </c>
      <c r="B7278" t="str">
        <f t="shared" ca="1" si="1922"/>
        <v>Oceanic Exports</v>
      </c>
      <c r="C7278" t="str">
        <f t="shared" ca="1" si="1923"/>
        <v>Australia</v>
      </c>
      <c r="D7278" t="str">
        <f t="shared" ca="1" si="1924"/>
        <v>Spices</v>
      </c>
      <c r="E7278">
        <f t="shared" ca="1" si="1925"/>
        <v>413</v>
      </c>
      <c r="F7278" s="3">
        <f t="shared" ca="1" si="1926"/>
        <v>461</v>
      </c>
      <c r="G7278">
        <f t="shared" ca="1" si="1927"/>
        <v>190393</v>
      </c>
      <c r="H7278">
        <f t="shared" ca="1" si="1928"/>
        <v>118043.66</v>
      </c>
      <c r="I7278">
        <f t="shared" ca="1" si="1929"/>
        <v>10644</v>
      </c>
      <c r="J7278">
        <f t="shared" ca="1" si="1930"/>
        <v>2606</v>
      </c>
      <c r="K7278" s="1">
        <f t="shared" ca="1" si="1931"/>
        <v>46061</v>
      </c>
      <c r="L7278" s="1">
        <f t="shared" ca="1" si="1932"/>
        <v>46075</v>
      </c>
      <c r="M7278" s="1">
        <f t="shared" ca="1" si="1933"/>
        <v>46081</v>
      </c>
      <c r="N7278">
        <f t="shared" ca="1" si="1934"/>
        <v>131293.66</v>
      </c>
      <c r="O7278" s="3">
        <f t="shared" ca="1" si="1935"/>
        <v>59099.34</v>
      </c>
      <c r="P7278" s="2">
        <f t="shared" ca="1" si="1936"/>
        <v>0.31040710530324117</v>
      </c>
      <c r="Q7278" t="str">
        <f t="shared" ca="1" si="1937"/>
        <v>Late</v>
      </c>
    </row>
    <row r="7279" spans="1:17" x14ac:dyDescent="0.3">
      <c r="A7279" t="str">
        <f t="shared" si="1921"/>
        <v>S07278</v>
      </c>
      <c r="B7279" t="str">
        <f t="shared" ca="1" si="1922"/>
        <v>Prime Wholesale</v>
      </c>
      <c r="C7279" t="str">
        <f t="shared" ca="1" si="1923"/>
        <v>UK</v>
      </c>
      <c r="D7279" t="str">
        <f t="shared" ca="1" si="1924"/>
        <v>Spices</v>
      </c>
      <c r="E7279">
        <f t="shared" ca="1" si="1925"/>
        <v>188</v>
      </c>
      <c r="F7279" s="3">
        <f t="shared" ca="1" si="1926"/>
        <v>542</v>
      </c>
      <c r="G7279">
        <f t="shared" ca="1" si="1927"/>
        <v>101896</v>
      </c>
      <c r="H7279">
        <f t="shared" ca="1" si="1928"/>
        <v>59099.68</v>
      </c>
      <c r="I7279">
        <f t="shared" ca="1" si="1929"/>
        <v>8242</v>
      </c>
      <c r="J7279">
        <f t="shared" ca="1" si="1930"/>
        <v>1502</v>
      </c>
      <c r="K7279" s="1">
        <f t="shared" ca="1" si="1931"/>
        <v>45784</v>
      </c>
      <c r="L7279" s="1">
        <f t="shared" ca="1" si="1932"/>
        <v>45795</v>
      </c>
      <c r="M7279" s="1">
        <f t="shared" ca="1" si="1933"/>
        <v>45796</v>
      </c>
      <c r="N7279">
        <f t="shared" ca="1" si="1934"/>
        <v>68843.679999999993</v>
      </c>
      <c r="O7279" s="3">
        <f t="shared" ca="1" si="1935"/>
        <v>33052.320000000007</v>
      </c>
      <c r="P7279" s="2">
        <f t="shared" ca="1" si="1936"/>
        <v>0.32437308628405442</v>
      </c>
      <c r="Q7279" t="str">
        <f t="shared" ca="1" si="1937"/>
        <v>Late</v>
      </c>
    </row>
    <row r="7280" spans="1:17" x14ac:dyDescent="0.3">
      <c r="A7280" t="str">
        <f t="shared" si="1921"/>
        <v>S07279</v>
      </c>
      <c r="B7280" t="str">
        <f t="shared" ca="1" si="1922"/>
        <v>Beta Imports</v>
      </c>
      <c r="C7280" t="str">
        <f t="shared" ca="1" si="1923"/>
        <v>Canada</v>
      </c>
      <c r="D7280" t="str">
        <f t="shared" ca="1" si="1924"/>
        <v>Tea</v>
      </c>
      <c r="E7280">
        <f t="shared" ca="1" si="1925"/>
        <v>135</v>
      </c>
      <c r="F7280" s="3">
        <f t="shared" ca="1" si="1926"/>
        <v>105</v>
      </c>
      <c r="G7280">
        <f t="shared" ca="1" si="1927"/>
        <v>14175</v>
      </c>
      <c r="H7280">
        <f t="shared" ca="1" si="1928"/>
        <v>10064.25</v>
      </c>
      <c r="I7280">
        <f t="shared" ca="1" si="1929"/>
        <v>11344</v>
      </c>
      <c r="J7280">
        <f t="shared" ca="1" si="1930"/>
        <v>1307</v>
      </c>
      <c r="K7280" s="1">
        <f t="shared" ca="1" si="1931"/>
        <v>46147</v>
      </c>
      <c r="L7280" s="1">
        <f t="shared" ca="1" si="1932"/>
        <v>46159</v>
      </c>
      <c r="M7280" s="1">
        <f t="shared" ca="1" si="1933"/>
        <v>46160</v>
      </c>
      <c r="N7280">
        <f t="shared" ca="1" si="1934"/>
        <v>22715.25</v>
      </c>
      <c r="O7280" s="3">
        <f t="shared" ca="1" si="1935"/>
        <v>-8540.25</v>
      </c>
      <c r="P7280" s="2">
        <f t="shared" ca="1" si="1936"/>
        <v>-0.60248677248677251</v>
      </c>
      <c r="Q7280" t="str">
        <f t="shared" ca="1" si="1937"/>
        <v>Late</v>
      </c>
    </row>
    <row r="7281" spans="1:17" x14ac:dyDescent="0.3">
      <c r="A7281" t="str">
        <f t="shared" si="1921"/>
        <v>S07280</v>
      </c>
      <c r="B7281" t="str">
        <f t="shared" ca="1" si="1922"/>
        <v>Global Foods</v>
      </c>
      <c r="C7281" t="str">
        <f t="shared" ca="1" si="1923"/>
        <v>Singapore</v>
      </c>
      <c r="D7281" t="str">
        <f t="shared" ca="1" si="1924"/>
        <v>Tea</v>
      </c>
      <c r="E7281">
        <f t="shared" ca="1" si="1925"/>
        <v>493</v>
      </c>
      <c r="F7281" s="3">
        <f t="shared" ca="1" si="1926"/>
        <v>478</v>
      </c>
      <c r="G7281">
        <f t="shared" ca="1" si="1927"/>
        <v>235654</v>
      </c>
      <c r="H7281">
        <f t="shared" ca="1" si="1928"/>
        <v>110757.38</v>
      </c>
      <c r="I7281">
        <f t="shared" ca="1" si="1929"/>
        <v>11923</v>
      </c>
      <c r="J7281">
        <f t="shared" ca="1" si="1930"/>
        <v>3572</v>
      </c>
      <c r="K7281" s="1">
        <f t="shared" ca="1" si="1931"/>
        <v>46120</v>
      </c>
      <c r="L7281" s="1">
        <f t="shared" ca="1" si="1932"/>
        <v>46134</v>
      </c>
      <c r="M7281" s="1">
        <f t="shared" ca="1" si="1933"/>
        <v>46131</v>
      </c>
      <c r="N7281">
        <f t="shared" ca="1" si="1934"/>
        <v>126252.38</v>
      </c>
      <c r="O7281" s="3">
        <f t="shared" ca="1" si="1935"/>
        <v>109401.62</v>
      </c>
      <c r="P7281" s="2">
        <f t="shared" ca="1" si="1936"/>
        <v>0.46424681948959068</v>
      </c>
      <c r="Q7281" t="str">
        <f t="shared" ca="1" si="1937"/>
        <v>On Time</v>
      </c>
    </row>
    <row r="7282" spans="1:17" x14ac:dyDescent="0.3">
      <c r="A7282" t="str">
        <f t="shared" si="1921"/>
        <v>S07281</v>
      </c>
      <c r="B7282" t="str">
        <f t="shared" ca="1" si="1922"/>
        <v>FreshMart Ltd</v>
      </c>
      <c r="C7282" t="str">
        <f t="shared" ca="1" si="1923"/>
        <v>Singapore</v>
      </c>
      <c r="D7282" t="str">
        <f t="shared" ca="1" si="1924"/>
        <v>Sauces</v>
      </c>
      <c r="E7282">
        <f t="shared" ca="1" si="1925"/>
        <v>342</v>
      </c>
      <c r="F7282" s="3">
        <f t="shared" ca="1" si="1926"/>
        <v>126</v>
      </c>
      <c r="G7282">
        <f t="shared" ca="1" si="1927"/>
        <v>43092</v>
      </c>
      <c r="H7282">
        <f t="shared" ca="1" si="1928"/>
        <v>24562.44</v>
      </c>
      <c r="I7282">
        <f t="shared" ca="1" si="1929"/>
        <v>5740</v>
      </c>
      <c r="J7282">
        <f t="shared" ca="1" si="1930"/>
        <v>1902</v>
      </c>
      <c r="K7282" s="1">
        <f t="shared" ca="1" si="1931"/>
        <v>46240</v>
      </c>
      <c r="L7282" s="1">
        <f t="shared" ca="1" si="1932"/>
        <v>46251</v>
      </c>
      <c r="M7282" s="1">
        <f t="shared" ca="1" si="1933"/>
        <v>46250</v>
      </c>
      <c r="N7282">
        <f t="shared" ca="1" si="1934"/>
        <v>32204.44</v>
      </c>
      <c r="O7282" s="3">
        <f t="shared" ca="1" si="1935"/>
        <v>10887.560000000001</v>
      </c>
      <c r="P7282" s="2">
        <f t="shared" ca="1" si="1936"/>
        <v>0.25265849809709462</v>
      </c>
      <c r="Q7282" t="str">
        <f t="shared" ca="1" si="1937"/>
        <v>On Time</v>
      </c>
    </row>
    <row r="7283" spans="1:17" x14ac:dyDescent="0.3">
      <c r="A7283" t="str">
        <f t="shared" si="1921"/>
        <v>S07282</v>
      </c>
      <c r="B7283" t="str">
        <f t="shared" ca="1" si="1922"/>
        <v>Global Foods</v>
      </c>
      <c r="C7283" t="str">
        <f t="shared" ca="1" si="1923"/>
        <v>Singapore</v>
      </c>
      <c r="D7283" t="str">
        <f t="shared" ca="1" si="1924"/>
        <v>Sauces</v>
      </c>
      <c r="E7283">
        <f t="shared" ca="1" si="1925"/>
        <v>104</v>
      </c>
      <c r="F7283" s="3">
        <f t="shared" ca="1" si="1926"/>
        <v>327</v>
      </c>
      <c r="G7283">
        <f t="shared" ca="1" si="1927"/>
        <v>34008</v>
      </c>
      <c r="H7283">
        <f t="shared" ca="1" si="1928"/>
        <v>16663.919999999998</v>
      </c>
      <c r="I7283">
        <f t="shared" ca="1" si="1929"/>
        <v>10335</v>
      </c>
      <c r="J7283">
        <f t="shared" ca="1" si="1930"/>
        <v>1660</v>
      </c>
      <c r="K7283" s="1">
        <f t="shared" ca="1" si="1931"/>
        <v>46066</v>
      </c>
      <c r="L7283" s="1">
        <f t="shared" ca="1" si="1932"/>
        <v>46086</v>
      </c>
      <c r="M7283" s="1">
        <f t="shared" ca="1" si="1933"/>
        <v>46090</v>
      </c>
      <c r="N7283">
        <f t="shared" ca="1" si="1934"/>
        <v>28658.92</v>
      </c>
      <c r="O7283" s="3">
        <f t="shared" ca="1" si="1935"/>
        <v>5349.0800000000017</v>
      </c>
      <c r="P7283" s="2">
        <f t="shared" ca="1" si="1936"/>
        <v>0.15728887320630444</v>
      </c>
      <c r="Q7283" t="str">
        <f t="shared" ca="1" si="1937"/>
        <v>Late</v>
      </c>
    </row>
    <row r="7284" spans="1:17" x14ac:dyDescent="0.3">
      <c r="A7284" t="str">
        <f t="shared" si="1921"/>
        <v>S07283</v>
      </c>
      <c r="B7284" t="str">
        <f t="shared" ca="1" si="1922"/>
        <v>Oceanic Exports</v>
      </c>
      <c r="C7284" t="str">
        <f t="shared" ca="1" si="1923"/>
        <v>UAE</v>
      </c>
      <c r="D7284" t="str">
        <f t="shared" ca="1" si="1924"/>
        <v>Spices</v>
      </c>
      <c r="E7284">
        <f t="shared" ca="1" si="1925"/>
        <v>456</v>
      </c>
      <c r="F7284" s="3">
        <f t="shared" ca="1" si="1926"/>
        <v>513</v>
      </c>
      <c r="G7284">
        <f t="shared" ca="1" si="1927"/>
        <v>233928</v>
      </c>
      <c r="H7284">
        <f t="shared" ca="1" si="1928"/>
        <v>156731.76</v>
      </c>
      <c r="I7284">
        <f t="shared" ca="1" si="1929"/>
        <v>2908</v>
      </c>
      <c r="J7284">
        <f t="shared" ca="1" si="1930"/>
        <v>1699</v>
      </c>
      <c r="K7284" s="1">
        <f t="shared" ca="1" si="1931"/>
        <v>45931</v>
      </c>
      <c r="L7284" s="1">
        <f t="shared" ca="1" si="1932"/>
        <v>45946</v>
      </c>
      <c r="M7284" s="1">
        <f t="shared" ca="1" si="1933"/>
        <v>45952</v>
      </c>
      <c r="N7284">
        <f t="shared" ca="1" si="1934"/>
        <v>161338.76</v>
      </c>
      <c r="O7284" s="3">
        <f t="shared" ca="1" si="1935"/>
        <v>72589.239999999991</v>
      </c>
      <c r="P7284" s="2">
        <f t="shared" ca="1" si="1936"/>
        <v>0.31030590609076292</v>
      </c>
      <c r="Q7284" t="str">
        <f t="shared" ca="1" si="1937"/>
        <v>Late</v>
      </c>
    </row>
    <row r="7285" spans="1:17" x14ac:dyDescent="0.3">
      <c r="A7285" t="str">
        <f t="shared" si="1921"/>
        <v>S07284</v>
      </c>
      <c r="B7285" t="str">
        <f t="shared" ca="1" si="1922"/>
        <v>Beta Imports</v>
      </c>
      <c r="C7285" t="str">
        <f t="shared" ca="1" si="1923"/>
        <v>Singapore</v>
      </c>
      <c r="D7285" t="str">
        <f t="shared" ca="1" si="1924"/>
        <v>Rice</v>
      </c>
      <c r="E7285">
        <f t="shared" ca="1" si="1925"/>
        <v>205</v>
      </c>
      <c r="F7285" s="3">
        <f t="shared" ca="1" si="1926"/>
        <v>395</v>
      </c>
      <c r="G7285">
        <f t="shared" ca="1" si="1927"/>
        <v>80975</v>
      </c>
      <c r="H7285">
        <f t="shared" ca="1" si="1928"/>
        <v>54253.25</v>
      </c>
      <c r="I7285">
        <f t="shared" ca="1" si="1929"/>
        <v>7812</v>
      </c>
      <c r="J7285">
        <f t="shared" ca="1" si="1930"/>
        <v>2341</v>
      </c>
      <c r="K7285" s="1">
        <f t="shared" ca="1" si="1931"/>
        <v>46374</v>
      </c>
      <c r="L7285" s="1">
        <f t="shared" ca="1" si="1932"/>
        <v>46394</v>
      </c>
      <c r="M7285" s="1">
        <f t="shared" ca="1" si="1933"/>
        <v>46392</v>
      </c>
      <c r="N7285">
        <f t="shared" ca="1" si="1934"/>
        <v>64406.25</v>
      </c>
      <c r="O7285" s="3">
        <f t="shared" ca="1" si="1935"/>
        <v>16568.75</v>
      </c>
      <c r="P7285" s="2">
        <f t="shared" ca="1" si="1936"/>
        <v>0.20461562210558815</v>
      </c>
      <c r="Q7285" t="str">
        <f t="shared" ca="1" si="1937"/>
        <v>On Time</v>
      </c>
    </row>
    <row r="7286" spans="1:17" x14ac:dyDescent="0.3">
      <c r="A7286" t="str">
        <f t="shared" si="1921"/>
        <v>S07285</v>
      </c>
      <c r="B7286" t="str">
        <f t="shared" ca="1" si="1922"/>
        <v>Prime Wholesale</v>
      </c>
      <c r="C7286" t="str">
        <f t="shared" ca="1" si="1923"/>
        <v>Australia</v>
      </c>
      <c r="D7286" t="str">
        <f t="shared" ca="1" si="1924"/>
        <v>Pickles</v>
      </c>
      <c r="E7286">
        <f t="shared" ca="1" si="1925"/>
        <v>491</v>
      </c>
      <c r="F7286" s="3">
        <f t="shared" ca="1" si="1926"/>
        <v>798</v>
      </c>
      <c r="G7286">
        <f t="shared" ca="1" si="1927"/>
        <v>391818</v>
      </c>
      <c r="H7286">
        <f t="shared" ca="1" si="1928"/>
        <v>289945.32</v>
      </c>
      <c r="I7286">
        <f t="shared" ca="1" si="1929"/>
        <v>11356</v>
      </c>
      <c r="J7286">
        <f t="shared" ca="1" si="1930"/>
        <v>629</v>
      </c>
      <c r="K7286" s="1">
        <f t="shared" ca="1" si="1931"/>
        <v>45753</v>
      </c>
      <c r="L7286" s="1">
        <f t="shared" ca="1" si="1932"/>
        <v>45764</v>
      </c>
      <c r="M7286" s="1">
        <f t="shared" ca="1" si="1933"/>
        <v>45762</v>
      </c>
      <c r="N7286">
        <f t="shared" ca="1" si="1934"/>
        <v>301930.32</v>
      </c>
      <c r="O7286" s="3">
        <f t="shared" ca="1" si="1935"/>
        <v>89887.679999999993</v>
      </c>
      <c r="P7286" s="2">
        <f t="shared" ca="1" si="1936"/>
        <v>0.2294118187525841</v>
      </c>
      <c r="Q7286" t="str">
        <f t="shared" ca="1" si="1937"/>
        <v>On Time</v>
      </c>
    </row>
    <row r="7287" spans="1:17" x14ac:dyDescent="0.3">
      <c r="A7287" t="str">
        <f t="shared" si="1921"/>
        <v>S07286</v>
      </c>
      <c r="B7287" t="str">
        <f t="shared" ca="1" si="1922"/>
        <v>Alpha Traders</v>
      </c>
      <c r="C7287" t="str">
        <f t="shared" ca="1" si="1923"/>
        <v>UK</v>
      </c>
      <c r="D7287" t="str">
        <f t="shared" ca="1" si="1924"/>
        <v>Rice</v>
      </c>
      <c r="E7287">
        <f t="shared" ca="1" si="1925"/>
        <v>429</v>
      </c>
      <c r="F7287" s="3">
        <f t="shared" ca="1" si="1926"/>
        <v>579</v>
      </c>
      <c r="G7287">
        <f t="shared" ca="1" si="1927"/>
        <v>248391</v>
      </c>
      <c r="H7287">
        <f t="shared" ca="1" si="1928"/>
        <v>126679.41</v>
      </c>
      <c r="I7287">
        <f t="shared" ca="1" si="1929"/>
        <v>2226</v>
      </c>
      <c r="J7287">
        <f t="shared" ca="1" si="1930"/>
        <v>502</v>
      </c>
      <c r="K7287" s="1">
        <f t="shared" ca="1" si="1931"/>
        <v>46371</v>
      </c>
      <c r="L7287" s="1">
        <f t="shared" ca="1" si="1932"/>
        <v>46380</v>
      </c>
      <c r="M7287" s="1">
        <f t="shared" ca="1" si="1933"/>
        <v>46385</v>
      </c>
      <c r="N7287">
        <f t="shared" ca="1" si="1934"/>
        <v>129407.41</v>
      </c>
      <c r="O7287" s="3">
        <f t="shared" ca="1" si="1935"/>
        <v>118983.59</v>
      </c>
      <c r="P7287" s="2">
        <f t="shared" ca="1" si="1936"/>
        <v>0.4790173154421859</v>
      </c>
      <c r="Q7287" t="str">
        <f t="shared" ca="1" si="1937"/>
        <v>Late</v>
      </c>
    </row>
    <row r="7288" spans="1:17" x14ac:dyDescent="0.3">
      <c r="A7288" t="str">
        <f t="shared" si="1921"/>
        <v>S07287</v>
      </c>
      <c r="B7288" t="str">
        <f t="shared" ca="1" si="1922"/>
        <v>Global Foods</v>
      </c>
      <c r="C7288" t="str">
        <f t="shared" ca="1" si="1923"/>
        <v>Singapore</v>
      </c>
      <c r="D7288" t="str">
        <f t="shared" ca="1" si="1924"/>
        <v>Spices</v>
      </c>
      <c r="E7288">
        <f t="shared" ca="1" si="1925"/>
        <v>436</v>
      </c>
      <c r="F7288" s="3">
        <f t="shared" ca="1" si="1926"/>
        <v>600</v>
      </c>
      <c r="G7288">
        <f t="shared" ca="1" si="1927"/>
        <v>261600</v>
      </c>
      <c r="H7288">
        <f t="shared" ca="1" si="1928"/>
        <v>172656</v>
      </c>
      <c r="I7288">
        <f t="shared" ca="1" si="1929"/>
        <v>5087</v>
      </c>
      <c r="J7288">
        <f t="shared" ca="1" si="1930"/>
        <v>2053</v>
      </c>
      <c r="K7288" s="1">
        <f t="shared" ca="1" si="1931"/>
        <v>45789</v>
      </c>
      <c r="L7288" s="1">
        <f t="shared" ca="1" si="1932"/>
        <v>45805</v>
      </c>
      <c r="M7288" s="1">
        <f t="shared" ca="1" si="1933"/>
        <v>45806</v>
      </c>
      <c r="N7288">
        <f t="shared" ca="1" si="1934"/>
        <v>179796</v>
      </c>
      <c r="O7288" s="3">
        <f t="shared" ca="1" si="1935"/>
        <v>81804</v>
      </c>
      <c r="P7288" s="2">
        <f t="shared" ca="1" si="1936"/>
        <v>0.31270642201834864</v>
      </c>
      <c r="Q7288" t="str">
        <f t="shared" ca="1" si="1937"/>
        <v>Late</v>
      </c>
    </row>
    <row r="7289" spans="1:17" x14ac:dyDescent="0.3">
      <c r="A7289" t="str">
        <f t="shared" si="1921"/>
        <v>S07288</v>
      </c>
      <c r="B7289" t="str">
        <f t="shared" ca="1" si="1922"/>
        <v>Oceanic Exports</v>
      </c>
      <c r="C7289" t="str">
        <f t="shared" ca="1" si="1923"/>
        <v>UK</v>
      </c>
      <c r="D7289" t="str">
        <f t="shared" ca="1" si="1924"/>
        <v>Pickles</v>
      </c>
      <c r="E7289">
        <f t="shared" ca="1" si="1925"/>
        <v>237</v>
      </c>
      <c r="F7289" s="3">
        <f t="shared" ca="1" si="1926"/>
        <v>633</v>
      </c>
      <c r="G7289">
        <f t="shared" ca="1" si="1927"/>
        <v>150021</v>
      </c>
      <c r="H7289">
        <f t="shared" ca="1" si="1928"/>
        <v>111015.54</v>
      </c>
      <c r="I7289">
        <f t="shared" ca="1" si="1929"/>
        <v>8461</v>
      </c>
      <c r="J7289">
        <f t="shared" ca="1" si="1930"/>
        <v>1143</v>
      </c>
      <c r="K7289" s="1">
        <f t="shared" ca="1" si="1931"/>
        <v>46152</v>
      </c>
      <c r="L7289" s="1">
        <f t="shared" ca="1" si="1932"/>
        <v>46162</v>
      </c>
      <c r="M7289" s="1">
        <f t="shared" ca="1" si="1933"/>
        <v>46160</v>
      </c>
      <c r="N7289">
        <f t="shared" ca="1" si="1934"/>
        <v>120619.54</v>
      </c>
      <c r="O7289" s="3">
        <f t="shared" ca="1" si="1935"/>
        <v>29401.460000000006</v>
      </c>
      <c r="P7289" s="2">
        <f t="shared" ca="1" si="1936"/>
        <v>0.1959822958119197</v>
      </c>
      <c r="Q7289" t="str">
        <f t="shared" ca="1" si="1937"/>
        <v>On Time</v>
      </c>
    </row>
    <row r="7290" spans="1:17" x14ac:dyDescent="0.3">
      <c r="A7290" t="str">
        <f t="shared" si="1921"/>
        <v>S07289</v>
      </c>
      <c r="B7290" t="str">
        <f t="shared" ca="1" si="1922"/>
        <v>Beta Imports</v>
      </c>
      <c r="C7290" t="str">
        <f t="shared" ca="1" si="1923"/>
        <v>Singapore</v>
      </c>
      <c r="D7290" t="str">
        <f t="shared" ca="1" si="1924"/>
        <v>Rice</v>
      </c>
      <c r="E7290">
        <f t="shared" ca="1" si="1925"/>
        <v>500</v>
      </c>
      <c r="F7290" s="3">
        <f t="shared" ca="1" si="1926"/>
        <v>145</v>
      </c>
      <c r="G7290">
        <f t="shared" ca="1" si="1927"/>
        <v>72500</v>
      </c>
      <c r="H7290">
        <f t="shared" ca="1" si="1928"/>
        <v>32625</v>
      </c>
      <c r="I7290">
        <f t="shared" ca="1" si="1929"/>
        <v>7884</v>
      </c>
      <c r="J7290">
        <f t="shared" ca="1" si="1930"/>
        <v>2037</v>
      </c>
      <c r="K7290" s="1">
        <f t="shared" ca="1" si="1931"/>
        <v>45900</v>
      </c>
      <c r="L7290" s="1">
        <f t="shared" ca="1" si="1932"/>
        <v>45911</v>
      </c>
      <c r="M7290" s="1">
        <f t="shared" ca="1" si="1933"/>
        <v>45910</v>
      </c>
      <c r="N7290">
        <f t="shared" ca="1" si="1934"/>
        <v>42546</v>
      </c>
      <c r="O7290" s="3">
        <f t="shared" ca="1" si="1935"/>
        <v>29954</v>
      </c>
      <c r="P7290" s="2">
        <f t="shared" ca="1" si="1936"/>
        <v>0.4131586206896552</v>
      </c>
      <c r="Q7290" t="str">
        <f t="shared" ca="1" si="1937"/>
        <v>On Time</v>
      </c>
    </row>
    <row r="7291" spans="1:17" x14ac:dyDescent="0.3">
      <c r="A7291" t="str">
        <f t="shared" si="1921"/>
        <v>S07290</v>
      </c>
      <c r="B7291" t="str">
        <f t="shared" ca="1" si="1922"/>
        <v>Oceanic Exports</v>
      </c>
      <c r="C7291" t="str">
        <f t="shared" ca="1" si="1923"/>
        <v>Singapore</v>
      </c>
      <c r="D7291" t="str">
        <f t="shared" ca="1" si="1924"/>
        <v>Spices</v>
      </c>
      <c r="E7291">
        <f t="shared" ca="1" si="1925"/>
        <v>137</v>
      </c>
      <c r="F7291" s="3">
        <f t="shared" ca="1" si="1926"/>
        <v>236</v>
      </c>
      <c r="G7291">
        <f t="shared" ca="1" si="1927"/>
        <v>32332</v>
      </c>
      <c r="H7291">
        <f t="shared" ca="1" si="1928"/>
        <v>18429.240000000002</v>
      </c>
      <c r="I7291">
        <f t="shared" ca="1" si="1929"/>
        <v>5144</v>
      </c>
      <c r="J7291">
        <f t="shared" ca="1" si="1930"/>
        <v>2093</v>
      </c>
      <c r="K7291" s="1">
        <f t="shared" ca="1" si="1931"/>
        <v>45816</v>
      </c>
      <c r="L7291" s="1">
        <f t="shared" ca="1" si="1932"/>
        <v>45824</v>
      </c>
      <c r="M7291" s="1">
        <f t="shared" ca="1" si="1933"/>
        <v>45825</v>
      </c>
      <c r="N7291">
        <f t="shared" ca="1" si="1934"/>
        <v>25666.240000000002</v>
      </c>
      <c r="O7291" s="3">
        <f t="shared" ca="1" si="1935"/>
        <v>6665.7599999999984</v>
      </c>
      <c r="P7291" s="2">
        <f t="shared" ca="1" si="1936"/>
        <v>0.20616602746505006</v>
      </c>
      <c r="Q7291" t="str">
        <f t="shared" ca="1" si="1937"/>
        <v>Late</v>
      </c>
    </row>
    <row r="7292" spans="1:17" x14ac:dyDescent="0.3">
      <c r="A7292" t="str">
        <f t="shared" si="1921"/>
        <v>S07291</v>
      </c>
      <c r="B7292" t="str">
        <f t="shared" ca="1" si="1922"/>
        <v>Prime Wholesale</v>
      </c>
      <c r="C7292" t="str">
        <f t="shared" ca="1" si="1923"/>
        <v>Singapore</v>
      </c>
      <c r="D7292" t="str">
        <f t="shared" ca="1" si="1924"/>
        <v>Spices</v>
      </c>
      <c r="E7292">
        <f t="shared" ca="1" si="1925"/>
        <v>187</v>
      </c>
      <c r="F7292" s="3">
        <f t="shared" ca="1" si="1926"/>
        <v>665</v>
      </c>
      <c r="G7292">
        <f t="shared" ca="1" si="1927"/>
        <v>124355</v>
      </c>
      <c r="H7292">
        <f t="shared" ca="1" si="1928"/>
        <v>75856.55</v>
      </c>
      <c r="I7292">
        <f t="shared" ca="1" si="1929"/>
        <v>2859</v>
      </c>
      <c r="J7292">
        <f t="shared" ca="1" si="1930"/>
        <v>2068</v>
      </c>
      <c r="K7292" s="1">
        <f t="shared" ca="1" si="1931"/>
        <v>46158</v>
      </c>
      <c r="L7292" s="1">
        <f t="shared" ca="1" si="1932"/>
        <v>46172</v>
      </c>
      <c r="M7292" s="1">
        <f t="shared" ca="1" si="1933"/>
        <v>46178</v>
      </c>
      <c r="N7292">
        <f t="shared" ca="1" si="1934"/>
        <v>80783.55</v>
      </c>
      <c r="O7292" s="3">
        <f t="shared" ca="1" si="1935"/>
        <v>43571.45</v>
      </c>
      <c r="P7292" s="2">
        <f t="shared" ca="1" si="1936"/>
        <v>0.35037955852197333</v>
      </c>
      <c r="Q7292" t="str">
        <f t="shared" ca="1" si="1937"/>
        <v>Late</v>
      </c>
    </row>
    <row r="7293" spans="1:17" x14ac:dyDescent="0.3">
      <c r="A7293" t="str">
        <f t="shared" si="1921"/>
        <v>S07292</v>
      </c>
      <c r="B7293" t="str">
        <f t="shared" ca="1" si="1922"/>
        <v>Prime Wholesale</v>
      </c>
      <c r="C7293" t="str">
        <f t="shared" ca="1" si="1923"/>
        <v>Singapore</v>
      </c>
      <c r="D7293" t="str">
        <f t="shared" ca="1" si="1924"/>
        <v>Sauces</v>
      </c>
      <c r="E7293">
        <f t="shared" ca="1" si="1925"/>
        <v>318</v>
      </c>
      <c r="F7293" s="3">
        <f t="shared" ca="1" si="1926"/>
        <v>733</v>
      </c>
      <c r="G7293">
        <f t="shared" ca="1" si="1927"/>
        <v>233094</v>
      </c>
      <c r="H7293">
        <f t="shared" ca="1" si="1928"/>
        <v>172489.56</v>
      </c>
      <c r="I7293">
        <f t="shared" ca="1" si="1929"/>
        <v>11218</v>
      </c>
      <c r="J7293">
        <f t="shared" ca="1" si="1930"/>
        <v>3983</v>
      </c>
      <c r="K7293" s="1">
        <f t="shared" ca="1" si="1931"/>
        <v>45802</v>
      </c>
      <c r="L7293" s="1">
        <f t="shared" ca="1" si="1932"/>
        <v>45814</v>
      </c>
      <c r="M7293" s="1">
        <f t="shared" ca="1" si="1933"/>
        <v>45812</v>
      </c>
      <c r="N7293">
        <f t="shared" ca="1" si="1934"/>
        <v>187690.56</v>
      </c>
      <c r="O7293" s="3">
        <f t="shared" ca="1" si="1935"/>
        <v>45403.44</v>
      </c>
      <c r="P7293" s="2">
        <f t="shared" ca="1" si="1936"/>
        <v>0.19478596617673558</v>
      </c>
      <c r="Q7293" t="str">
        <f t="shared" ca="1" si="1937"/>
        <v>On Time</v>
      </c>
    </row>
    <row r="7294" spans="1:17" x14ac:dyDescent="0.3">
      <c r="A7294" t="str">
        <f t="shared" si="1921"/>
        <v>S07293</v>
      </c>
      <c r="B7294" t="str">
        <f t="shared" ca="1" si="1922"/>
        <v>Beta Imports</v>
      </c>
      <c r="C7294" t="str">
        <f t="shared" ca="1" si="1923"/>
        <v>Australia</v>
      </c>
      <c r="D7294" t="str">
        <f t="shared" ca="1" si="1924"/>
        <v>Tea</v>
      </c>
      <c r="E7294">
        <f t="shared" ca="1" si="1925"/>
        <v>180</v>
      </c>
      <c r="F7294" s="3">
        <f t="shared" ca="1" si="1926"/>
        <v>251</v>
      </c>
      <c r="G7294">
        <f t="shared" ca="1" si="1927"/>
        <v>45180</v>
      </c>
      <c r="H7294">
        <f t="shared" ca="1" si="1928"/>
        <v>31626</v>
      </c>
      <c r="I7294">
        <f t="shared" ca="1" si="1929"/>
        <v>9476</v>
      </c>
      <c r="J7294">
        <f t="shared" ca="1" si="1930"/>
        <v>2568</v>
      </c>
      <c r="K7294" s="1">
        <f t="shared" ca="1" si="1931"/>
        <v>46123</v>
      </c>
      <c r="L7294" s="1">
        <f t="shared" ca="1" si="1932"/>
        <v>46141</v>
      </c>
      <c r="M7294" s="1">
        <f t="shared" ca="1" si="1933"/>
        <v>46146</v>
      </c>
      <c r="N7294">
        <f t="shared" ca="1" si="1934"/>
        <v>43670</v>
      </c>
      <c r="O7294" s="3">
        <f t="shared" ca="1" si="1935"/>
        <v>1510</v>
      </c>
      <c r="P7294" s="2">
        <f t="shared" ca="1" si="1936"/>
        <v>3.3421868083222665E-2</v>
      </c>
      <c r="Q7294" t="str">
        <f t="shared" ca="1" si="1937"/>
        <v>Late</v>
      </c>
    </row>
    <row r="7295" spans="1:17" x14ac:dyDescent="0.3">
      <c r="A7295" t="str">
        <f t="shared" si="1921"/>
        <v>S07294</v>
      </c>
      <c r="B7295" t="str">
        <f t="shared" ca="1" si="1922"/>
        <v>Oceanic Exports</v>
      </c>
      <c r="C7295" t="str">
        <f t="shared" ca="1" si="1923"/>
        <v>UK</v>
      </c>
      <c r="D7295" t="str">
        <f t="shared" ca="1" si="1924"/>
        <v>Tea</v>
      </c>
      <c r="E7295">
        <f t="shared" ca="1" si="1925"/>
        <v>169</v>
      </c>
      <c r="F7295" s="3">
        <f t="shared" ca="1" si="1926"/>
        <v>504</v>
      </c>
      <c r="G7295">
        <f t="shared" ca="1" si="1927"/>
        <v>85176</v>
      </c>
      <c r="H7295">
        <f t="shared" ca="1" si="1928"/>
        <v>54512.639999999999</v>
      </c>
      <c r="I7295">
        <f t="shared" ca="1" si="1929"/>
        <v>3197</v>
      </c>
      <c r="J7295">
        <f t="shared" ca="1" si="1930"/>
        <v>3304</v>
      </c>
      <c r="K7295" s="1">
        <f t="shared" ca="1" si="1931"/>
        <v>46246</v>
      </c>
      <c r="L7295" s="1">
        <f t="shared" ca="1" si="1932"/>
        <v>46266</v>
      </c>
      <c r="M7295" s="1">
        <f t="shared" ca="1" si="1933"/>
        <v>46264</v>
      </c>
      <c r="N7295">
        <f t="shared" ca="1" si="1934"/>
        <v>61013.64</v>
      </c>
      <c r="O7295" s="3">
        <f t="shared" ca="1" si="1935"/>
        <v>24162.36</v>
      </c>
      <c r="P7295" s="2">
        <f t="shared" ca="1" si="1936"/>
        <v>0.2836756832910679</v>
      </c>
      <c r="Q7295" t="str">
        <f t="shared" ca="1" si="1937"/>
        <v>On Time</v>
      </c>
    </row>
    <row r="7296" spans="1:17" x14ac:dyDescent="0.3">
      <c r="A7296" t="str">
        <f t="shared" si="1921"/>
        <v>S07295</v>
      </c>
      <c r="B7296" t="str">
        <f t="shared" ca="1" si="1922"/>
        <v>Prime Wholesale</v>
      </c>
      <c r="C7296" t="str">
        <f t="shared" ca="1" si="1923"/>
        <v>Australia</v>
      </c>
      <c r="D7296" t="str">
        <f t="shared" ca="1" si="1924"/>
        <v>Spices</v>
      </c>
      <c r="E7296">
        <f t="shared" ca="1" si="1925"/>
        <v>476</v>
      </c>
      <c r="F7296" s="3">
        <f t="shared" ca="1" si="1926"/>
        <v>108</v>
      </c>
      <c r="G7296">
        <f t="shared" ca="1" si="1927"/>
        <v>51408</v>
      </c>
      <c r="H7296">
        <f t="shared" ca="1" si="1928"/>
        <v>26218.080000000002</v>
      </c>
      <c r="I7296">
        <f t="shared" ca="1" si="1929"/>
        <v>5558</v>
      </c>
      <c r="J7296">
        <f t="shared" ca="1" si="1930"/>
        <v>2566</v>
      </c>
      <c r="K7296" s="1">
        <f t="shared" ca="1" si="1931"/>
        <v>45675</v>
      </c>
      <c r="L7296" s="1">
        <f t="shared" ca="1" si="1932"/>
        <v>45695</v>
      </c>
      <c r="M7296" s="1">
        <f t="shared" ca="1" si="1933"/>
        <v>45701</v>
      </c>
      <c r="N7296">
        <f t="shared" ca="1" si="1934"/>
        <v>34342.080000000002</v>
      </c>
      <c r="O7296" s="3">
        <f t="shared" ca="1" si="1935"/>
        <v>17065.919999999998</v>
      </c>
      <c r="P7296" s="2">
        <f t="shared" ca="1" si="1936"/>
        <v>0.33197012138188603</v>
      </c>
      <c r="Q7296" t="str">
        <f t="shared" ca="1" si="1937"/>
        <v>Late</v>
      </c>
    </row>
    <row r="7297" spans="1:17" x14ac:dyDescent="0.3">
      <c r="A7297" t="str">
        <f t="shared" si="1921"/>
        <v>S07296</v>
      </c>
      <c r="B7297" t="str">
        <f t="shared" ca="1" si="1922"/>
        <v>Alpha Traders</v>
      </c>
      <c r="C7297" t="str">
        <f t="shared" ca="1" si="1923"/>
        <v>UAE</v>
      </c>
      <c r="D7297" t="str">
        <f t="shared" ca="1" si="1924"/>
        <v>Rice</v>
      </c>
      <c r="E7297">
        <f t="shared" ca="1" si="1925"/>
        <v>480</v>
      </c>
      <c r="F7297" s="3">
        <f t="shared" ca="1" si="1926"/>
        <v>125</v>
      </c>
      <c r="G7297">
        <f t="shared" ca="1" si="1927"/>
        <v>60000</v>
      </c>
      <c r="H7297">
        <f t="shared" ca="1" si="1928"/>
        <v>36600</v>
      </c>
      <c r="I7297">
        <f t="shared" ca="1" si="1929"/>
        <v>2271</v>
      </c>
      <c r="J7297">
        <f t="shared" ca="1" si="1930"/>
        <v>2471</v>
      </c>
      <c r="K7297" s="1">
        <f t="shared" ca="1" si="1931"/>
        <v>46126</v>
      </c>
      <c r="L7297" s="1">
        <f t="shared" ca="1" si="1932"/>
        <v>46138</v>
      </c>
      <c r="M7297" s="1">
        <f t="shared" ca="1" si="1933"/>
        <v>46144</v>
      </c>
      <c r="N7297">
        <f t="shared" ca="1" si="1934"/>
        <v>41342</v>
      </c>
      <c r="O7297" s="3">
        <f t="shared" ca="1" si="1935"/>
        <v>18658</v>
      </c>
      <c r="P7297" s="2">
        <f t="shared" ca="1" si="1936"/>
        <v>0.31096666666666667</v>
      </c>
      <c r="Q7297" t="str">
        <f t="shared" ca="1" si="1937"/>
        <v>Late</v>
      </c>
    </row>
    <row r="7298" spans="1:17" x14ac:dyDescent="0.3">
      <c r="A7298" t="str">
        <f t="shared" si="1921"/>
        <v>S07297</v>
      </c>
      <c r="B7298" t="str">
        <f t="shared" ca="1" si="1922"/>
        <v>FreshMart Ltd</v>
      </c>
      <c r="C7298" t="str">
        <f t="shared" ca="1" si="1923"/>
        <v>UAE</v>
      </c>
      <c r="D7298" t="str">
        <f t="shared" ca="1" si="1924"/>
        <v>Pickles</v>
      </c>
      <c r="E7298">
        <f t="shared" ca="1" si="1925"/>
        <v>238</v>
      </c>
      <c r="F7298" s="3">
        <f t="shared" ca="1" si="1926"/>
        <v>176</v>
      </c>
      <c r="G7298">
        <f t="shared" ca="1" si="1927"/>
        <v>41888</v>
      </c>
      <c r="H7298">
        <f t="shared" ca="1" si="1928"/>
        <v>24295.040000000001</v>
      </c>
      <c r="I7298">
        <f t="shared" ca="1" si="1929"/>
        <v>6389</v>
      </c>
      <c r="J7298">
        <f t="shared" ca="1" si="1930"/>
        <v>2517</v>
      </c>
      <c r="K7298" s="1">
        <f t="shared" ca="1" si="1931"/>
        <v>45885</v>
      </c>
      <c r="L7298" s="1">
        <f t="shared" ca="1" si="1932"/>
        <v>45898</v>
      </c>
      <c r="M7298" s="1">
        <f t="shared" ca="1" si="1933"/>
        <v>45904</v>
      </c>
      <c r="N7298">
        <f t="shared" ca="1" si="1934"/>
        <v>33201.040000000001</v>
      </c>
      <c r="O7298" s="3">
        <f t="shared" ca="1" si="1935"/>
        <v>8686.9599999999991</v>
      </c>
      <c r="P7298" s="2">
        <f t="shared" ca="1" si="1936"/>
        <v>0.2073854087089381</v>
      </c>
      <c r="Q7298" t="str">
        <f t="shared" ca="1" si="1937"/>
        <v>Late</v>
      </c>
    </row>
    <row r="7299" spans="1:17" x14ac:dyDescent="0.3">
      <c r="A7299" t="str">
        <f t="shared" ref="A7299:A7362" si="1938">"S"&amp;TEXT(ROW()-1,"00000")</f>
        <v>S07298</v>
      </c>
      <c r="B7299" t="str">
        <f t="shared" ref="B7299:B7362" ca="1" si="1939">CHOOSE(RANDBETWEEN(1,6),"Alpha Traders","Beta Imports","Global Foods","FreshMart Ltd","Oceanic Exports","Prime Wholesale")</f>
        <v>Prime Wholesale</v>
      </c>
      <c r="C7299" t="str">
        <f t="shared" ref="C7299:C7362" ca="1" si="1940">CHOOSE(RANDBETWEEN(1,5),"UK","UAE","Canada","Australia","Singapore")</f>
        <v>UAE</v>
      </c>
      <c r="D7299" t="str">
        <f t="shared" ref="D7299:D7362" ca="1" si="1941">CHOOSE(RANDBETWEEN(1,5),"Pickles","Spices","Tea","Rice","Sauces")</f>
        <v>Sauces</v>
      </c>
      <c r="E7299">
        <f t="shared" ref="E7299:E7362" ca="1" si="1942">RANDBETWEEN(50,500)</f>
        <v>420</v>
      </c>
      <c r="F7299" s="3">
        <f t="shared" ref="F7299:F7362" ca="1" si="1943">RANDBETWEEN(100,800)</f>
        <v>232</v>
      </c>
      <c r="G7299">
        <f t="shared" ref="G7299:G7362" ca="1" si="1944">E7299*F7299</f>
        <v>97440</v>
      </c>
      <c r="H7299">
        <f t="shared" ref="H7299:H7362" ca="1" si="1945">ROUND(G7299*RANDBETWEEN(45,75)/100,2)</f>
        <v>64310.400000000001</v>
      </c>
      <c r="I7299">
        <f t="shared" ref="I7299:I7362" ca="1" si="1946">RANDBETWEEN(1500,12000)</f>
        <v>6770</v>
      </c>
      <c r="J7299">
        <f t="shared" ref="J7299:J7362" ca="1" si="1947">RANDBETWEEN(500,4000)</f>
        <v>3885</v>
      </c>
      <c r="K7299" s="1">
        <f t="shared" ref="K7299:K7362" ca="1" si="1948">DATE(2025,1,1)+RANDBETWEEN(0,729)</f>
        <v>46097</v>
      </c>
      <c r="L7299" s="1">
        <f t="shared" ref="L7299:L7362" ca="1" si="1949">K7299+RANDBETWEEN(7,20)</f>
        <v>46104</v>
      </c>
      <c r="M7299" s="1">
        <f t="shared" ref="M7299:M7362" ca="1" si="1950">L7299+RANDBETWEEN(-3,6)</f>
        <v>46108</v>
      </c>
      <c r="N7299">
        <f t="shared" ref="N7299:N7362" ca="1" si="1951">H7299+I7299+J7299</f>
        <v>74965.399999999994</v>
      </c>
      <c r="O7299" s="3">
        <f t="shared" ref="O7299:O7362" ca="1" si="1952">G7299-N7299</f>
        <v>22474.600000000006</v>
      </c>
      <c r="P7299" s="2">
        <f t="shared" ref="P7299:P7362" ca="1" si="1953">IFERROR(O7299/G7299,0)</f>
        <v>0.23065065681444999</v>
      </c>
      <c r="Q7299" t="str">
        <f t="shared" ref="Q7299:Q7362" ca="1" si="1954">IF(M7299&lt;=L7299,"On Time","Late")</f>
        <v>Late</v>
      </c>
    </row>
    <row r="7300" spans="1:17" x14ac:dyDescent="0.3">
      <c r="A7300" t="str">
        <f t="shared" si="1938"/>
        <v>S07299</v>
      </c>
      <c r="B7300" t="str">
        <f t="shared" ca="1" si="1939"/>
        <v>FreshMart Ltd</v>
      </c>
      <c r="C7300" t="str">
        <f t="shared" ca="1" si="1940"/>
        <v>Singapore</v>
      </c>
      <c r="D7300" t="str">
        <f t="shared" ca="1" si="1941"/>
        <v>Spices</v>
      </c>
      <c r="E7300">
        <f t="shared" ca="1" si="1942"/>
        <v>385</v>
      </c>
      <c r="F7300" s="3">
        <f t="shared" ca="1" si="1943"/>
        <v>115</v>
      </c>
      <c r="G7300">
        <f t="shared" ca="1" si="1944"/>
        <v>44275</v>
      </c>
      <c r="H7300">
        <f t="shared" ca="1" si="1945"/>
        <v>20809.25</v>
      </c>
      <c r="I7300">
        <f t="shared" ca="1" si="1946"/>
        <v>6655</v>
      </c>
      <c r="J7300">
        <f t="shared" ca="1" si="1947"/>
        <v>920</v>
      </c>
      <c r="K7300" s="1">
        <f t="shared" ca="1" si="1948"/>
        <v>45677</v>
      </c>
      <c r="L7300" s="1">
        <f t="shared" ca="1" si="1949"/>
        <v>45686</v>
      </c>
      <c r="M7300" s="1">
        <f t="shared" ca="1" si="1950"/>
        <v>45688</v>
      </c>
      <c r="N7300">
        <f t="shared" ca="1" si="1951"/>
        <v>28384.25</v>
      </c>
      <c r="O7300" s="3">
        <f t="shared" ca="1" si="1952"/>
        <v>15890.75</v>
      </c>
      <c r="P7300" s="2">
        <f t="shared" ca="1" si="1953"/>
        <v>0.35891022021456803</v>
      </c>
      <c r="Q7300" t="str">
        <f t="shared" ca="1" si="1954"/>
        <v>Late</v>
      </c>
    </row>
    <row r="7301" spans="1:17" x14ac:dyDescent="0.3">
      <c r="A7301" t="str">
        <f t="shared" si="1938"/>
        <v>S07300</v>
      </c>
      <c r="B7301" t="str">
        <f t="shared" ca="1" si="1939"/>
        <v>Alpha Traders</v>
      </c>
      <c r="C7301" t="str">
        <f t="shared" ca="1" si="1940"/>
        <v>UK</v>
      </c>
      <c r="D7301" t="str">
        <f t="shared" ca="1" si="1941"/>
        <v>Sauces</v>
      </c>
      <c r="E7301">
        <f t="shared" ca="1" si="1942"/>
        <v>310</v>
      </c>
      <c r="F7301" s="3">
        <f t="shared" ca="1" si="1943"/>
        <v>588</v>
      </c>
      <c r="G7301">
        <f t="shared" ca="1" si="1944"/>
        <v>182280</v>
      </c>
      <c r="H7301">
        <f t="shared" ca="1" si="1945"/>
        <v>98431.2</v>
      </c>
      <c r="I7301">
        <f t="shared" ca="1" si="1946"/>
        <v>7818</v>
      </c>
      <c r="J7301">
        <f t="shared" ca="1" si="1947"/>
        <v>1058</v>
      </c>
      <c r="K7301" s="1">
        <f t="shared" ca="1" si="1948"/>
        <v>45984</v>
      </c>
      <c r="L7301" s="1">
        <f t="shared" ca="1" si="1949"/>
        <v>45998</v>
      </c>
      <c r="M7301" s="1">
        <f t="shared" ca="1" si="1950"/>
        <v>45997</v>
      </c>
      <c r="N7301">
        <f t="shared" ca="1" si="1951"/>
        <v>107307.2</v>
      </c>
      <c r="O7301" s="3">
        <f t="shared" ca="1" si="1952"/>
        <v>74972.800000000003</v>
      </c>
      <c r="P7301" s="2">
        <f t="shared" ca="1" si="1953"/>
        <v>0.41130568356374808</v>
      </c>
      <c r="Q7301" t="str">
        <f t="shared" ca="1" si="1954"/>
        <v>On Time</v>
      </c>
    </row>
    <row r="7302" spans="1:17" x14ac:dyDescent="0.3">
      <c r="A7302" t="str">
        <f t="shared" si="1938"/>
        <v>S07301</v>
      </c>
      <c r="B7302" t="str">
        <f t="shared" ca="1" si="1939"/>
        <v>Beta Imports</v>
      </c>
      <c r="C7302" t="str">
        <f t="shared" ca="1" si="1940"/>
        <v>Singapore</v>
      </c>
      <c r="D7302" t="str">
        <f t="shared" ca="1" si="1941"/>
        <v>Tea</v>
      </c>
      <c r="E7302">
        <f t="shared" ca="1" si="1942"/>
        <v>411</v>
      </c>
      <c r="F7302" s="3">
        <f t="shared" ca="1" si="1943"/>
        <v>490</v>
      </c>
      <c r="G7302">
        <f t="shared" ca="1" si="1944"/>
        <v>201390</v>
      </c>
      <c r="H7302">
        <f t="shared" ca="1" si="1945"/>
        <v>138959.1</v>
      </c>
      <c r="I7302">
        <f t="shared" ca="1" si="1946"/>
        <v>8079</v>
      </c>
      <c r="J7302">
        <f t="shared" ca="1" si="1947"/>
        <v>2605</v>
      </c>
      <c r="K7302" s="1">
        <f t="shared" ca="1" si="1948"/>
        <v>45804</v>
      </c>
      <c r="L7302" s="1">
        <f t="shared" ca="1" si="1949"/>
        <v>45814</v>
      </c>
      <c r="M7302" s="1">
        <f t="shared" ca="1" si="1950"/>
        <v>45820</v>
      </c>
      <c r="N7302">
        <f t="shared" ca="1" si="1951"/>
        <v>149643.1</v>
      </c>
      <c r="O7302" s="3">
        <f t="shared" ca="1" si="1952"/>
        <v>51746.899999999994</v>
      </c>
      <c r="P7302" s="2">
        <f t="shared" ca="1" si="1953"/>
        <v>0.25694870648989521</v>
      </c>
      <c r="Q7302" t="str">
        <f t="shared" ca="1" si="1954"/>
        <v>Late</v>
      </c>
    </row>
    <row r="7303" spans="1:17" x14ac:dyDescent="0.3">
      <c r="A7303" t="str">
        <f t="shared" si="1938"/>
        <v>S07302</v>
      </c>
      <c r="B7303" t="str">
        <f t="shared" ca="1" si="1939"/>
        <v>Oceanic Exports</v>
      </c>
      <c r="C7303" t="str">
        <f t="shared" ca="1" si="1940"/>
        <v>Canada</v>
      </c>
      <c r="D7303" t="str">
        <f t="shared" ca="1" si="1941"/>
        <v>Pickles</v>
      </c>
      <c r="E7303">
        <f t="shared" ca="1" si="1942"/>
        <v>443</v>
      </c>
      <c r="F7303" s="3">
        <f t="shared" ca="1" si="1943"/>
        <v>465</v>
      </c>
      <c r="G7303">
        <f t="shared" ca="1" si="1944"/>
        <v>205995</v>
      </c>
      <c r="H7303">
        <f t="shared" ca="1" si="1945"/>
        <v>92697.75</v>
      </c>
      <c r="I7303">
        <f t="shared" ca="1" si="1946"/>
        <v>2394</v>
      </c>
      <c r="J7303">
        <f t="shared" ca="1" si="1947"/>
        <v>1043</v>
      </c>
      <c r="K7303" s="1">
        <f t="shared" ca="1" si="1948"/>
        <v>45862</v>
      </c>
      <c r="L7303" s="1">
        <f t="shared" ca="1" si="1949"/>
        <v>45881</v>
      </c>
      <c r="M7303" s="1">
        <f t="shared" ca="1" si="1950"/>
        <v>45881</v>
      </c>
      <c r="N7303">
        <f t="shared" ca="1" si="1951"/>
        <v>96134.75</v>
      </c>
      <c r="O7303" s="3">
        <f t="shared" ca="1" si="1952"/>
        <v>109860.25</v>
      </c>
      <c r="P7303" s="2">
        <f t="shared" ca="1" si="1953"/>
        <v>0.53331512900798561</v>
      </c>
      <c r="Q7303" t="str">
        <f t="shared" ca="1" si="1954"/>
        <v>On Time</v>
      </c>
    </row>
    <row r="7304" spans="1:17" x14ac:dyDescent="0.3">
      <c r="A7304" t="str">
        <f t="shared" si="1938"/>
        <v>S07303</v>
      </c>
      <c r="B7304" t="str">
        <f t="shared" ca="1" si="1939"/>
        <v>Global Foods</v>
      </c>
      <c r="C7304" t="str">
        <f t="shared" ca="1" si="1940"/>
        <v>Canada</v>
      </c>
      <c r="D7304" t="str">
        <f t="shared" ca="1" si="1941"/>
        <v>Spices</v>
      </c>
      <c r="E7304">
        <f t="shared" ca="1" si="1942"/>
        <v>276</v>
      </c>
      <c r="F7304" s="3">
        <f t="shared" ca="1" si="1943"/>
        <v>550</v>
      </c>
      <c r="G7304">
        <f t="shared" ca="1" si="1944"/>
        <v>151800</v>
      </c>
      <c r="H7304">
        <f t="shared" ca="1" si="1945"/>
        <v>100188</v>
      </c>
      <c r="I7304">
        <f t="shared" ca="1" si="1946"/>
        <v>7852</v>
      </c>
      <c r="J7304">
        <f t="shared" ca="1" si="1947"/>
        <v>3281</v>
      </c>
      <c r="K7304" s="1">
        <f t="shared" ca="1" si="1948"/>
        <v>46353</v>
      </c>
      <c r="L7304" s="1">
        <f t="shared" ca="1" si="1949"/>
        <v>46372</v>
      </c>
      <c r="M7304" s="1">
        <f t="shared" ca="1" si="1950"/>
        <v>46377</v>
      </c>
      <c r="N7304">
        <f t="shared" ca="1" si="1951"/>
        <v>111321</v>
      </c>
      <c r="O7304" s="3">
        <f t="shared" ca="1" si="1952"/>
        <v>40479</v>
      </c>
      <c r="P7304" s="2">
        <f t="shared" ca="1" si="1953"/>
        <v>0.26666007905138339</v>
      </c>
      <c r="Q7304" t="str">
        <f t="shared" ca="1" si="1954"/>
        <v>Late</v>
      </c>
    </row>
    <row r="7305" spans="1:17" x14ac:dyDescent="0.3">
      <c r="A7305" t="str">
        <f t="shared" si="1938"/>
        <v>S07304</v>
      </c>
      <c r="B7305" t="str">
        <f t="shared" ca="1" si="1939"/>
        <v>Global Foods</v>
      </c>
      <c r="C7305" t="str">
        <f t="shared" ca="1" si="1940"/>
        <v>Australia</v>
      </c>
      <c r="D7305" t="str">
        <f t="shared" ca="1" si="1941"/>
        <v>Pickles</v>
      </c>
      <c r="E7305">
        <f t="shared" ca="1" si="1942"/>
        <v>407</v>
      </c>
      <c r="F7305" s="3">
        <f t="shared" ca="1" si="1943"/>
        <v>136</v>
      </c>
      <c r="G7305">
        <f t="shared" ca="1" si="1944"/>
        <v>55352</v>
      </c>
      <c r="H7305">
        <f t="shared" ca="1" si="1945"/>
        <v>36532.32</v>
      </c>
      <c r="I7305">
        <f t="shared" ca="1" si="1946"/>
        <v>6562</v>
      </c>
      <c r="J7305">
        <f t="shared" ca="1" si="1947"/>
        <v>2534</v>
      </c>
      <c r="K7305" s="1">
        <f t="shared" ca="1" si="1948"/>
        <v>46361</v>
      </c>
      <c r="L7305" s="1">
        <f t="shared" ca="1" si="1949"/>
        <v>46380</v>
      </c>
      <c r="M7305" s="1">
        <f t="shared" ca="1" si="1950"/>
        <v>46377</v>
      </c>
      <c r="N7305">
        <f t="shared" ca="1" si="1951"/>
        <v>45628.32</v>
      </c>
      <c r="O7305" s="3">
        <f t="shared" ca="1" si="1952"/>
        <v>9723.68</v>
      </c>
      <c r="P7305" s="2">
        <f t="shared" ca="1" si="1953"/>
        <v>0.17566989449342391</v>
      </c>
      <c r="Q7305" t="str">
        <f t="shared" ca="1" si="1954"/>
        <v>On Time</v>
      </c>
    </row>
    <row r="7306" spans="1:17" x14ac:dyDescent="0.3">
      <c r="A7306" t="str">
        <f t="shared" si="1938"/>
        <v>S07305</v>
      </c>
      <c r="B7306" t="str">
        <f t="shared" ca="1" si="1939"/>
        <v>Oceanic Exports</v>
      </c>
      <c r="C7306" t="str">
        <f t="shared" ca="1" si="1940"/>
        <v>UAE</v>
      </c>
      <c r="D7306" t="str">
        <f t="shared" ca="1" si="1941"/>
        <v>Spices</v>
      </c>
      <c r="E7306">
        <f t="shared" ca="1" si="1942"/>
        <v>94</v>
      </c>
      <c r="F7306" s="3">
        <f t="shared" ca="1" si="1943"/>
        <v>199</v>
      </c>
      <c r="G7306">
        <f t="shared" ca="1" si="1944"/>
        <v>18706</v>
      </c>
      <c r="H7306">
        <f t="shared" ca="1" si="1945"/>
        <v>13655.38</v>
      </c>
      <c r="I7306">
        <f t="shared" ca="1" si="1946"/>
        <v>11691</v>
      </c>
      <c r="J7306">
        <f t="shared" ca="1" si="1947"/>
        <v>2626</v>
      </c>
      <c r="K7306" s="1">
        <f t="shared" ca="1" si="1948"/>
        <v>46072</v>
      </c>
      <c r="L7306" s="1">
        <f t="shared" ca="1" si="1949"/>
        <v>46080</v>
      </c>
      <c r="M7306" s="1">
        <f t="shared" ca="1" si="1950"/>
        <v>46083</v>
      </c>
      <c r="N7306">
        <f t="shared" ca="1" si="1951"/>
        <v>27972.379999999997</v>
      </c>
      <c r="O7306" s="3">
        <f t="shared" ca="1" si="1952"/>
        <v>-9266.3799999999974</v>
      </c>
      <c r="P7306" s="2">
        <f t="shared" ca="1" si="1953"/>
        <v>-0.49536940019245146</v>
      </c>
      <c r="Q7306" t="str">
        <f t="shared" ca="1" si="1954"/>
        <v>Late</v>
      </c>
    </row>
    <row r="7307" spans="1:17" x14ac:dyDescent="0.3">
      <c r="A7307" t="str">
        <f t="shared" si="1938"/>
        <v>S07306</v>
      </c>
      <c r="B7307" t="str">
        <f t="shared" ca="1" si="1939"/>
        <v>Oceanic Exports</v>
      </c>
      <c r="C7307" t="str">
        <f t="shared" ca="1" si="1940"/>
        <v>Canada</v>
      </c>
      <c r="D7307" t="str">
        <f t="shared" ca="1" si="1941"/>
        <v>Rice</v>
      </c>
      <c r="E7307">
        <f t="shared" ca="1" si="1942"/>
        <v>89</v>
      </c>
      <c r="F7307" s="3">
        <f t="shared" ca="1" si="1943"/>
        <v>268</v>
      </c>
      <c r="G7307">
        <f t="shared" ca="1" si="1944"/>
        <v>23852</v>
      </c>
      <c r="H7307">
        <f t="shared" ca="1" si="1945"/>
        <v>16934.919999999998</v>
      </c>
      <c r="I7307">
        <f t="shared" ca="1" si="1946"/>
        <v>11710</v>
      </c>
      <c r="J7307">
        <f t="shared" ca="1" si="1947"/>
        <v>1884</v>
      </c>
      <c r="K7307" s="1">
        <f t="shared" ca="1" si="1948"/>
        <v>45870</v>
      </c>
      <c r="L7307" s="1">
        <f t="shared" ca="1" si="1949"/>
        <v>45878</v>
      </c>
      <c r="M7307" s="1">
        <f t="shared" ca="1" si="1950"/>
        <v>45880</v>
      </c>
      <c r="N7307">
        <f t="shared" ca="1" si="1951"/>
        <v>30528.92</v>
      </c>
      <c r="O7307" s="3">
        <f t="shared" ca="1" si="1952"/>
        <v>-6676.9199999999983</v>
      </c>
      <c r="P7307" s="2">
        <f t="shared" ca="1" si="1953"/>
        <v>-0.279931242663089</v>
      </c>
      <c r="Q7307" t="str">
        <f t="shared" ca="1" si="1954"/>
        <v>Late</v>
      </c>
    </row>
    <row r="7308" spans="1:17" x14ac:dyDescent="0.3">
      <c r="A7308" t="str">
        <f t="shared" si="1938"/>
        <v>S07307</v>
      </c>
      <c r="B7308" t="str">
        <f t="shared" ca="1" si="1939"/>
        <v>Prime Wholesale</v>
      </c>
      <c r="C7308" t="str">
        <f t="shared" ca="1" si="1940"/>
        <v>Canada</v>
      </c>
      <c r="D7308" t="str">
        <f t="shared" ca="1" si="1941"/>
        <v>Spices</v>
      </c>
      <c r="E7308">
        <f t="shared" ca="1" si="1942"/>
        <v>274</v>
      </c>
      <c r="F7308" s="3">
        <f t="shared" ca="1" si="1943"/>
        <v>440</v>
      </c>
      <c r="G7308">
        <f t="shared" ca="1" si="1944"/>
        <v>120560</v>
      </c>
      <c r="H7308">
        <f t="shared" ca="1" si="1945"/>
        <v>55457.599999999999</v>
      </c>
      <c r="I7308">
        <f t="shared" ca="1" si="1946"/>
        <v>2488</v>
      </c>
      <c r="J7308">
        <f t="shared" ca="1" si="1947"/>
        <v>2204</v>
      </c>
      <c r="K7308" s="1">
        <f t="shared" ca="1" si="1948"/>
        <v>45958</v>
      </c>
      <c r="L7308" s="1">
        <f t="shared" ca="1" si="1949"/>
        <v>45965</v>
      </c>
      <c r="M7308" s="1">
        <f t="shared" ca="1" si="1950"/>
        <v>45969</v>
      </c>
      <c r="N7308">
        <f t="shared" ca="1" si="1951"/>
        <v>60149.599999999999</v>
      </c>
      <c r="O7308" s="3">
        <f t="shared" ca="1" si="1952"/>
        <v>60410.400000000001</v>
      </c>
      <c r="P7308" s="2">
        <f t="shared" ca="1" si="1953"/>
        <v>0.50108161911081617</v>
      </c>
      <c r="Q7308" t="str">
        <f t="shared" ca="1" si="1954"/>
        <v>Late</v>
      </c>
    </row>
    <row r="7309" spans="1:17" x14ac:dyDescent="0.3">
      <c r="A7309" t="str">
        <f t="shared" si="1938"/>
        <v>S07308</v>
      </c>
      <c r="B7309" t="str">
        <f t="shared" ca="1" si="1939"/>
        <v>FreshMart Ltd</v>
      </c>
      <c r="C7309" t="str">
        <f t="shared" ca="1" si="1940"/>
        <v>UAE</v>
      </c>
      <c r="D7309" t="str">
        <f t="shared" ca="1" si="1941"/>
        <v>Sauces</v>
      </c>
      <c r="E7309">
        <f t="shared" ca="1" si="1942"/>
        <v>111</v>
      </c>
      <c r="F7309" s="3">
        <f t="shared" ca="1" si="1943"/>
        <v>748</v>
      </c>
      <c r="G7309">
        <f t="shared" ca="1" si="1944"/>
        <v>83028</v>
      </c>
      <c r="H7309">
        <f t="shared" ca="1" si="1945"/>
        <v>54798.48</v>
      </c>
      <c r="I7309">
        <f t="shared" ca="1" si="1946"/>
        <v>5284</v>
      </c>
      <c r="J7309">
        <f t="shared" ca="1" si="1947"/>
        <v>3844</v>
      </c>
      <c r="K7309" s="1">
        <f t="shared" ca="1" si="1948"/>
        <v>46311</v>
      </c>
      <c r="L7309" s="1">
        <f t="shared" ca="1" si="1949"/>
        <v>46327</v>
      </c>
      <c r="M7309" s="1">
        <f t="shared" ca="1" si="1950"/>
        <v>46324</v>
      </c>
      <c r="N7309">
        <f t="shared" ca="1" si="1951"/>
        <v>63926.48</v>
      </c>
      <c r="O7309" s="3">
        <f t="shared" ca="1" si="1952"/>
        <v>19101.519999999997</v>
      </c>
      <c r="P7309" s="2">
        <f t="shared" ca="1" si="1953"/>
        <v>0.2300611841788312</v>
      </c>
      <c r="Q7309" t="str">
        <f t="shared" ca="1" si="1954"/>
        <v>On Time</v>
      </c>
    </row>
    <row r="7310" spans="1:17" x14ac:dyDescent="0.3">
      <c r="A7310" t="str">
        <f t="shared" si="1938"/>
        <v>S07309</v>
      </c>
      <c r="B7310" t="str">
        <f t="shared" ca="1" si="1939"/>
        <v>Beta Imports</v>
      </c>
      <c r="C7310" t="str">
        <f t="shared" ca="1" si="1940"/>
        <v>Australia</v>
      </c>
      <c r="D7310" t="str">
        <f t="shared" ca="1" si="1941"/>
        <v>Spices</v>
      </c>
      <c r="E7310">
        <f t="shared" ca="1" si="1942"/>
        <v>85</v>
      </c>
      <c r="F7310" s="3">
        <f t="shared" ca="1" si="1943"/>
        <v>198</v>
      </c>
      <c r="G7310">
        <f t="shared" ca="1" si="1944"/>
        <v>16830</v>
      </c>
      <c r="H7310">
        <f t="shared" ca="1" si="1945"/>
        <v>11612.7</v>
      </c>
      <c r="I7310">
        <f t="shared" ca="1" si="1946"/>
        <v>1959</v>
      </c>
      <c r="J7310">
        <f t="shared" ca="1" si="1947"/>
        <v>2180</v>
      </c>
      <c r="K7310" s="1">
        <f t="shared" ca="1" si="1948"/>
        <v>46173</v>
      </c>
      <c r="L7310" s="1">
        <f t="shared" ca="1" si="1949"/>
        <v>46190</v>
      </c>
      <c r="M7310" s="1">
        <f t="shared" ca="1" si="1950"/>
        <v>46194</v>
      </c>
      <c r="N7310">
        <f t="shared" ca="1" si="1951"/>
        <v>15751.7</v>
      </c>
      <c r="O7310" s="3">
        <f t="shared" ca="1" si="1952"/>
        <v>1078.2999999999993</v>
      </c>
      <c r="P7310" s="2">
        <f t="shared" ca="1" si="1953"/>
        <v>6.4070112893642256E-2</v>
      </c>
      <c r="Q7310" t="str">
        <f t="shared" ca="1" si="1954"/>
        <v>Late</v>
      </c>
    </row>
    <row r="7311" spans="1:17" x14ac:dyDescent="0.3">
      <c r="A7311" t="str">
        <f t="shared" si="1938"/>
        <v>S07310</v>
      </c>
      <c r="B7311" t="str">
        <f t="shared" ca="1" si="1939"/>
        <v>Global Foods</v>
      </c>
      <c r="C7311" t="str">
        <f t="shared" ca="1" si="1940"/>
        <v>Australia</v>
      </c>
      <c r="D7311" t="str">
        <f t="shared" ca="1" si="1941"/>
        <v>Spices</v>
      </c>
      <c r="E7311">
        <f t="shared" ca="1" si="1942"/>
        <v>243</v>
      </c>
      <c r="F7311" s="3">
        <f t="shared" ca="1" si="1943"/>
        <v>698</v>
      </c>
      <c r="G7311">
        <f t="shared" ca="1" si="1944"/>
        <v>169614</v>
      </c>
      <c r="H7311">
        <f t="shared" ca="1" si="1945"/>
        <v>111945.24</v>
      </c>
      <c r="I7311">
        <f t="shared" ca="1" si="1946"/>
        <v>3839</v>
      </c>
      <c r="J7311">
        <f t="shared" ca="1" si="1947"/>
        <v>2169</v>
      </c>
      <c r="K7311" s="1">
        <f t="shared" ca="1" si="1948"/>
        <v>45991</v>
      </c>
      <c r="L7311" s="1">
        <f t="shared" ca="1" si="1949"/>
        <v>46007</v>
      </c>
      <c r="M7311" s="1">
        <f t="shared" ca="1" si="1950"/>
        <v>46006</v>
      </c>
      <c r="N7311">
        <f t="shared" ca="1" si="1951"/>
        <v>117953.24</v>
      </c>
      <c r="O7311" s="3">
        <f t="shared" ca="1" si="1952"/>
        <v>51660.759999999995</v>
      </c>
      <c r="P7311" s="2">
        <f t="shared" ca="1" si="1953"/>
        <v>0.30457839565130235</v>
      </c>
      <c r="Q7311" t="str">
        <f t="shared" ca="1" si="1954"/>
        <v>On Time</v>
      </c>
    </row>
    <row r="7312" spans="1:17" x14ac:dyDescent="0.3">
      <c r="A7312" t="str">
        <f t="shared" si="1938"/>
        <v>S07311</v>
      </c>
      <c r="B7312" t="str">
        <f t="shared" ca="1" si="1939"/>
        <v>Prime Wholesale</v>
      </c>
      <c r="C7312" t="str">
        <f t="shared" ca="1" si="1940"/>
        <v>UAE</v>
      </c>
      <c r="D7312" t="str">
        <f t="shared" ca="1" si="1941"/>
        <v>Sauces</v>
      </c>
      <c r="E7312">
        <f t="shared" ca="1" si="1942"/>
        <v>120</v>
      </c>
      <c r="F7312" s="3">
        <f t="shared" ca="1" si="1943"/>
        <v>649</v>
      </c>
      <c r="G7312">
        <f t="shared" ca="1" si="1944"/>
        <v>77880</v>
      </c>
      <c r="H7312">
        <f t="shared" ca="1" si="1945"/>
        <v>45170.400000000001</v>
      </c>
      <c r="I7312">
        <f t="shared" ca="1" si="1946"/>
        <v>3499</v>
      </c>
      <c r="J7312">
        <f t="shared" ca="1" si="1947"/>
        <v>2358</v>
      </c>
      <c r="K7312" s="1">
        <f t="shared" ca="1" si="1948"/>
        <v>46329</v>
      </c>
      <c r="L7312" s="1">
        <f t="shared" ca="1" si="1949"/>
        <v>46338</v>
      </c>
      <c r="M7312" s="1">
        <f t="shared" ca="1" si="1950"/>
        <v>46339</v>
      </c>
      <c r="N7312">
        <f t="shared" ca="1" si="1951"/>
        <v>51027.4</v>
      </c>
      <c r="O7312" s="3">
        <f t="shared" ca="1" si="1952"/>
        <v>26852.6</v>
      </c>
      <c r="P7312" s="2">
        <f t="shared" ca="1" si="1953"/>
        <v>0.3447945557267591</v>
      </c>
      <c r="Q7312" t="str">
        <f t="shared" ca="1" si="1954"/>
        <v>Late</v>
      </c>
    </row>
    <row r="7313" spans="1:17" x14ac:dyDescent="0.3">
      <c r="A7313" t="str">
        <f t="shared" si="1938"/>
        <v>S07312</v>
      </c>
      <c r="B7313" t="str">
        <f t="shared" ca="1" si="1939"/>
        <v>FreshMart Ltd</v>
      </c>
      <c r="C7313" t="str">
        <f t="shared" ca="1" si="1940"/>
        <v>Australia</v>
      </c>
      <c r="D7313" t="str">
        <f t="shared" ca="1" si="1941"/>
        <v>Rice</v>
      </c>
      <c r="E7313">
        <f t="shared" ca="1" si="1942"/>
        <v>430</v>
      </c>
      <c r="F7313" s="3">
        <f t="shared" ca="1" si="1943"/>
        <v>596</v>
      </c>
      <c r="G7313">
        <f t="shared" ca="1" si="1944"/>
        <v>256280</v>
      </c>
      <c r="H7313">
        <f t="shared" ca="1" si="1945"/>
        <v>125577.2</v>
      </c>
      <c r="I7313">
        <f t="shared" ca="1" si="1946"/>
        <v>10695</v>
      </c>
      <c r="J7313">
        <f t="shared" ca="1" si="1947"/>
        <v>2215</v>
      </c>
      <c r="K7313" s="1">
        <f t="shared" ca="1" si="1948"/>
        <v>46008</v>
      </c>
      <c r="L7313" s="1">
        <f t="shared" ca="1" si="1949"/>
        <v>46018</v>
      </c>
      <c r="M7313" s="1">
        <f t="shared" ca="1" si="1950"/>
        <v>46024</v>
      </c>
      <c r="N7313">
        <f t="shared" ca="1" si="1951"/>
        <v>138487.20000000001</v>
      </c>
      <c r="O7313" s="3">
        <f t="shared" ca="1" si="1952"/>
        <v>117792.79999999999</v>
      </c>
      <c r="P7313" s="2">
        <f t="shared" ca="1" si="1953"/>
        <v>0.4596254097081317</v>
      </c>
      <c r="Q7313" t="str">
        <f t="shared" ca="1" si="1954"/>
        <v>Late</v>
      </c>
    </row>
    <row r="7314" spans="1:17" x14ac:dyDescent="0.3">
      <c r="A7314" t="str">
        <f t="shared" si="1938"/>
        <v>S07313</v>
      </c>
      <c r="B7314" t="str">
        <f t="shared" ca="1" si="1939"/>
        <v>Beta Imports</v>
      </c>
      <c r="C7314" t="str">
        <f t="shared" ca="1" si="1940"/>
        <v>Australia</v>
      </c>
      <c r="D7314" t="str">
        <f t="shared" ca="1" si="1941"/>
        <v>Pickles</v>
      </c>
      <c r="E7314">
        <f t="shared" ca="1" si="1942"/>
        <v>453</v>
      </c>
      <c r="F7314" s="3">
        <f t="shared" ca="1" si="1943"/>
        <v>282</v>
      </c>
      <c r="G7314">
        <f t="shared" ca="1" si="1944"/>
        <v>127746</v>
      </c>
      <c r="H7314">
        <f t="shared" ca="1" si="1945"/>
        <v>66427.92</v>
      </c>
      <c r="I7314">
        <f t="shared" ca="1" si="1946"/>
        <v>6158</v>
      </c>
      <c r="J7314">
        <f t="shared" ca="1" si="1947"/>
        <v>3929</v>
      </c>
      <c r="K7314" s="1">
        <f t="shared" ca="1" si="1948"/>
        <v>46227</v>
      </c>
      <c r="L7314" s="1">
        <f t="shared" ca="1" si="1949"/>
        <v>46246</v>
      </c>
      <c r="M7314" s="1">
        <f t="shared" ca="1" si="1950"/>
        <v>46246</v>
      </c>
      <c r="N7314">
        <f t="shared" ca="1" si="1951"/>
        <v>76514.92</v>
      </c>
      <c r="O7314" s="3">
        <f t="shared" ca="1" si="1952"/>
        <v>51231.08</v>
      </c>
      <c r="P7314" s="2">
        <f t="shared" ca="1" si="1953"/>
        <v>0.40103862351854463</v>
      </c>
      <c r="Q7314" t="str">
        <f t="shared" ca="1" si="1954"/>
        <v>On Time</v>
      </c>
    </row>
    <row r="7315" spans="1:17" x14ac:dyDescent="0.3">
      <c r="A7315" t="str">
        <f t="shared" si="1938"/>
        <v>S07314</v>
      </c>
      <c r="B7315" t="str">
        <f t="shared" ca="1" si="1939"/>
        <v>Prime Wholesale</v>
      </c>
      <c r="C7315" t="str">
        <f t="shared" ca="1" si="1940"/>
        <v>Singapore</v>
      </c>
      <c r="D7315" t="str">
        <f t="shared" ca="1" si="1941"/>
        <v>Spices</v>
      </c>
      <c r="E7315">
        <f t="shared" ca="1" si="1942"/>
        <v>442</v>
      </c>
      <c r="F7315" s="3">
        <f t="shared" ca="1" si="1943"/>
        <v>484</v>
      </c>
      <c r="G7315">
        <f t="shared" ca="1" si="1944"/>
        <v>213928</v>
      </c>
      <c r="H7315">
        <f t="shared" ca="1" si="1945"/>
        <v>98406.88</v>
      </c>
      <c r="I7315">
        <f t="shared" ca="1" si="1946"/>
        <v>10923</v>
      </c>
      <c r="J7315">
        <f t="shared" ca="1" si="1947"/>
        <v>2426</v>
      </c>
      <c r="K7315" s="1">
        <f t="shared" ca="1" si="1948"/>
        <v>46030</v>
      </c>
      <c r="L7315" s="1">
        <f t="shared" ca="1" si="1949"/>
        <v>46038</v>
      </c>
      <c r="M7315" s="1">
        <f t="shared" ca="1" si="1950"/>
        <v>46038</v>
      </c>
      <c r="N7315">
        <f t="shared" ca="1" si="1951"/>
        <v>111755.88</v>
      </c>
      <c r="O7315" s="3">
        <f t="shared" ca="1" si="1952"/>
        <v>102172.12</v>
      </c>
      <c r="P7315" s="2">
        <f t="shared" ca="1" si="1953"/>
        <v>0.47760050110317487</v>
      </c>
      <c r="Q7315" t="str">
        <f t="shared" ca="1" si="1954"/>
        <v>On Time</v>
      </c>
    </row>
    <row r="7316" spans="1:17" x14ac:dyDescent="0.3">
      <c r="A7316" t="str">
        <f t="shared" si="1938"/>
        <v>S07315</v>
      </c>
      <c r="B7316" t="str">
        <f t="shared" ca="1" si="1939"/>
        <v>Oceanic Exports</v>
      </c>
      <c r="C7316" t="str">
        <f t="shared" ca="1" si="1940"/>
        <v>Australia</v>
      </c>
      <c r="D7316" t="str">
        <f t="shared" ca="1" si="1941"/>
        <v>Rice</v>
      </c>
      <c r="E7316">
        <f t="shared" ca="1" si="1942"/>
        <v>82</v>
      </c>
      <c r="F7316" s="3">
        <f t="shared" ca="1" si="1943"/>
        <v>445</v>
      </c>
      <c r="G7316">
        <f t="shared" ca="1" si="1944"/>
        <v>36490</v>
      </c>
      <c r="H7316">
        <f t="shared" ca="1" si="1945"/>
        <v>25907.9</v>
      </c>
      <c r="I7316">
        <f t="shared" ca="1" si="1946"/>
        <v>9268</v>
      </c>
      <c r="J7316">
        <f t="shared" ca="1" si="1947"/>
        <v>3439</v>
      </c>
      <c r="K7316" s="1">
        <f t="shared" ca="1" si="1948"/>
        <v>46225</v>
      </c>
      <c r="L7316" s="1">
        <f t="shared" ca="1" si="1949"/>
        <v>46244</v>
      </c>
      <c r="M7316" s="1">
        <f t="shared" ca="1" si="1950"/>
        <v>46250</v>
      </c>
      <c r="N7316">
        <f t="shared" ca="1" si="1951"/>
        <v>38614.9</v>
      </c>
      <c r="O7316" s="3">
        <f t="shared" ca="1" si="1952"/>
        <v>-2124.9000000000015</v>
      </c>
      <c r="P7316" s="2">
        <f t="shared" ca="1" si="1953"/>
        <v>-5.8232392436283954E-2</v>
      </c>
      <c r="Q7316" t="str">
        <f t="shared" ca="1" si="1954"/>
        <v>Late</v>
      </c>
    </row>
    <row r="7317" spans="1:17" x14ac:dyDescent="0.3">
      <c r="A7317" t="str">
        <f t="shared" si="1938"/>
        <v>S07316</v>
      </c>
      <c r="B7317" t="str">
        <f t="shared" ca="1" si="1939"/>
        <v>Prime Wholesale</v>
      </c>
      <c r="C7317" t="str">
        <f t="shared" ca="1" si="1940"/>
        <v>Australia</v>
      </c>
      <c r="D7317" t="str">
        <f t="shared" ca="1" si="1941"/>
        <v>Tea</v>
      </c>
      <c r="E7317">
        <f t="shared" ca="1" si="1942"/>
        <v>455</v>
      </c>
      <c r="F7317" s="3">
        <f t="shared" ca="1" si="1943"/>
        <v>793</v>
      </c>
      <c r="G7317">
        <f t="shared" ca="1" si="1944"/>
        <v>360815</v>
      </c>
      <c r="H7317">
        <f t="shared" ca="1" si="1945"/>
        <v>187623.8</v>
      </c>
      <c r="I7317">
        <f t="shared" ca="1" si="1946"/>
        <v>9692</v>
      </c>
      <c r="J7317">
        <f t="shared" ca="1" si="1947"/>
        <v>3113</v>
      </c>
      <c r="K7317" s="1">
        <f t="shared" ca="1" si="1948"/>
        <v>45670</v>
      </c>
      <c r="L7317" s="1">
        <f t="shared" ca="1" si="1949"/>
        <v>45687</v>
      </c>
      <c r="M7317" s="1">
        <f t="shared" ca="1" si="1950"/>
        <v>45686</v>
      </c>
      <c r="N7317">
        <f t="shared" ca="1" si="1951"/>
        <v>200428.79999999999</v>
      </c>
      <c r="O7317" s="3">
        <f t="shared" ca="1" si="1952"/>
        <v>160386.20000000001</v>
      </c>
      <c r="P7317" s="2">
        <f t="shared" ca="1" si="1953"/>
        <v>0.44451089893712847</v>
      </c>
      <c r="Q7317" t="str">
        <f t="shared" ca="1" si="1954"/>
        <v>On Time</v>
      </c>
    </row>
    <row r="7318" spans="1:17" x14ac:dyDescent="0.3">
      <c r="A7318" t="str">
        <f t="shared" si="1938"/>
        <v>S07317</v>
      </c>
      <c r="B7318" t="str">
        <f t="shared" ca="1" si="1939"/>
        <v>Beta Imports</v>
      </c>
      <c r="C7318" t="str">
        <f t="shared" ca="1" si="1940"/>
        <v>Singapore</v>
      </c>
      <c r="D7318" t="str">
        <f t="shared" ca="1" si="1941"/>
        <v>Pickles</v>
      </c>
      <c r="E7318">
        <f t="shared" ca="1" si="1942"/>
        <v>400</v>
      </c>
      <c r="F7318" s="3">
        <f t="shared" ca="1" si="1943"/>
        <v>235</v>
      </c>
      <c r="G7318">
        <f t="shared" ca="1" si="1944"/>
        <v>94000</v>
      </c>
      <c r="H7318">
        <f t="shared" ca="1" si="1945"/>
        <v>45120</v>
      </c>
      <c r="I7318">
        <f t="shared" ca="1" si="1946"/>
        <v>3864</v>
      </c>
      <c r="J7318">
        <f t="shared" ca="1" si="1947"/>
        <v>3650</v>
      </c>
      <c r="K7318" s="1">
        <f t="shared" ca="1" si="1948"/>
        <v>46053</v>
      </c>
      <c r="L7318" s="1">
        <f t="shared" ca="1" si="1949"/>
        <v>46069</v>
      </c>
      <c r="M7318" s="1">
        <f t="shared" ca="1" si="1950"/>
        <v>46069</v>
      </c>
      <c r="N7318">
        <f t="shared" ca="1" si="1951"/>
        <v>52634</v>
      </c>
      <c r="O7318" s="3">
        <f t="shared" ca="1" si="1952"/>
        <v>41366</v>
      </c>
      <c r="P7318" s="2">
        <f t="shared" ca="1" si="1953"/>
        <v>0.44006382978723402</v>
      </c>
      <c r="Q7318" t="str">
        <f t="shared" ca="1" si="1954"/>
        <v>On Time</v>
      </c>
    </row>
    <row r="7319" spans="1:17" x14ac:dyDescent="0.3">
      <c r="A7319" t="str">
        <f t="shared" si="1938"/>
        <v>S07318</v>
      </c>
      <c r="B7319" t="str">
        <f t="shared" ca="1" si="1939"/>
        <v>Global Foods</v>
      </c>
      <c r="C7319" t="str">
        <f t="shared" ca="1" si="1940"/>
        <v>UAE</v>
      </c>
      <c r="D7319" t="str">
        <f t="shared" ca="1" si="1941"/>
        <v>Pickles</v>
      </c>
      <c r="E7319">
        <f t="shared" ca="1" si="1942"/>
        <v>429</v>
      </c>
      <c r="F7319" s="3">
        <f t="shared" ca="1" si="1943"/>
        <v>548</v>
      </c>
      <c r="G7319">
        <f t="shared" ca="1" si="1944"/>
        <v>235092</v>
      </c>
      <c r="H7319">
        <f t="shared" ca="1" si="1945"/>
        <v>122247.84</v>
      </c>
      <c r="I7319">
        <f t="shared" ca="1" si="1946"/>
        <v>4453</v>
      </c>
      <c r="J7319">
        <f t="shared" ca="1" si="1947"/>
        <v>3379</v>
      </c>
      <c r="K7319" s="1">
        <f t="shared" ca="1" si="1948"/>
        <v>46108</v>
      </c>
      <c r="L7319" s="1">
        <f t="shared" ca="1" si="1949"/>
        <v>46125</v>
      </c>
      <c r="M7319" s="1">
        <f t="shared" ca="1" si="1950"/>
        <v>46122</v>
      </c>
      <c r="N7319">
        <f t="shared" ca="1" si="1951"/>
        <v>130079.84</v>
      </c>
      <c r="O7319" s="3">
        <f t="shared" ca="1" si="1952"/>
        <v>105012.16</v>
      </c>
      <c r="P7319" s="2">
        <f t="shared" ca="1" si="1953"/>
        <v>0.44668538274377689</v>
      </c>
      <c r="Q7319" t="str">
        <f t="shared" ca="1" si="1954"/>
        <v>On Time</v>
      </c>
    </row>
    <row r="7320" spans="1:17" x14ac:dyDescent="0.3">
      <c r="A7320" t="str">
        <f t="shared" si="1938"/>
        <v>S07319</v>
      </c>
      <c r="B7320" t="str">
        <f t="shared" ca="1" si="1939"/>
        <v>Global Foods</v>
      </c>
      <c r="C7320" t="str">
        <f t="shared" ca="1" si="1940"/>
        <v>Australia</v>
      </c>
      <c r="D7320" t="str">
        <f t="shared" ca="1" si="1941"/>
        <v>Spices</v>
      </c>
      <c r="E7320">
        <f t="shared" ca="1" si="1942"/>
        <v>294</v>
      </c>
      <c r="F7320" s="3">
        <f t="shared" ca="1" si="1943"/>
        <v>265</v>
      </c>
      <c r="G7320">
        <f t="shared" ca="1" si="1944"/>
        <v>77910</v>
      </c>
      <c r="H7320">
        <f t="shared" ca="1" si="1945"/>
        <v>52978.8</v>
      </c>
      <c r="I7320">
        <f t="shared" ca="1" si="1946"/>
        <v>10770</v>
      </c>
      <c r="J7320">
        <f t="shared" ca="1" si="1947"/>
        <v>3373</v>
      </c>
      <c r="K7320" s="1">
        <f t="shared" ca="1" si="1948"/>
        <v>46060</v>
      </c>
      <c r="L7320" s="1">
        <f t="shared" ca="1" si="1949"/>
        <v>46075</v>
      </c>
      <c r="M7320" s="1">
        <f t="shared" ca="1" si="1950"/>
        <v>46081</v>
      </c>
      <c r="N7320">
        <f t="shared" ca="1" si="1951"/>
        <v>67121.8</v>
      </c>
      <c r="O7320" s="3">
        <f t="shared" ca="1" si="1952"/>
        <v>10788.199999999997</v>
      </c>
      <c r="P7320" s="2">
        <f t="shared" ca="1" si="1953"/>
        <v>0.13847002952124243</v>
      </c>
      <c r="Q7320" t="str">
        <f t="shared" ca="1" si="1954"/>
        <v>Late</v>
      </c>
    </row>
    <row r="7321" spans="1:17" x14ac:dyDescent="0.3">
      <c r="A7321" t="str">
        <f t="shared" si="1938"/>
        <v>S07320</v>
      </c>
      <c r="B7321" t="str">
        <f t="shared" ca="1" si="1939"/>
        <v>Prime Wholesale</v>
      </c>
      <c r="C7321" t="str">
        <f t="shared" ca="1" si="1940"/>
        <v>UAE</v>
      </c>
      <c r="D7321" t="str">
        <f t="shared" ca="1" si="1941"/>
        <v>Sauces</v>
      </c>
      <c r="E7321">
        <f t="shared" ca="1" si="1942"/>
        <v>314</v>
      </c>
      <c r="F7321" s="3">
        <f t="shared" ca="1" si="1943"/>
        <v>124</v>
      </c>
      <c r="G7321">
        <f t="shared" ca="1" si="1944"/>
        <v>38936</v>
      </c>
      <c r="H7321">
        <f t="shared" ca="1" si="1945"/>
        <v>26865.84</v>
      </c>
      <c r="I7321">
        <f t="shared" ca="1" si="1946"/>
        <v>5206</v>
      </c>
      <c r="J7321">
        <f t="shared" ca="1" si="1947"/>
        <v>557</v>
      </c>
      <c r="K7321" s="1">
        <f t="shared" ca="1" si="1948"/>
        <v>46236</v>
      </c>
      <c r="L7321" s="1">
        <f t="shared" ca="1" si="1949"/>
        <v>46252</v>
      </c>
      <c r="M7321" s="1">
        <f t="shared" ca="1" si="1950"/>
        <v>46252</v>
      </c>
      <c r="N7321">
        <f t="shared" ca="1" si="1951"/>
        <v>32628.84</v>
      </c>
      <c r="O7321" s="3">
        <f t="shared" ca="1" si="1952"/>
        <v>6307.16</v>
      </c>
      <c r="P7321" s="2">
        <f t="shared" ca="1" si="1953"/>
        <v>0.16198787754263405</v>
      </c>
      <c r="Q7321" t="str">
        <f t="shared" ca="1" si="1954"/>
        <v>On Time</v>
      </c>
    </row>
    <row r="7322" spans="1:17" x14ac:dyDescent="0.3">
      <c r="A7322" t="str">
        <f t="shared" si="1938"/>
        <v>S07321</v>
      </c>
      <c r="B7322" t="str">
        <f t="shared" ca="1" si="1939"/>
        <v>Prime Wholesale</v>
      </c>
      <c r="C7322" t="str">
        <f t="shared" ca="1" si="1940"/>
        <v>UAE</v>
      </c>
      <c r="D7322" t="str">
        <f t="shared" ca="1" si="1941"/>
        <v>Sauces</v>
      </c>
      <c r="E7322">
        <f t="shared" ca="1" si="1942"/>
        <v>67</v>
      </c>
      <c r="F7322" s="3">
        <f t="shared" ca="1" si="1943"/>
        <v>444</v>
      </c>
      <c r="G7322">
        <f t="shared" ca="1" si="1944"/>
        <v>29748</v>
      </c>
      <c r="H7322">
        <f t="shared" ca="1" si="1945"/>
        <v>18741.240000000002</v>
      </c>
      <c r="I7322">
        <f t="shared" ca="1" si="1946"/>
        <v>7362</v>
      </c>
      <c r="J7322">
        <f t="shared" ca="1" si="1947"/>
        <v>3257</v>
      </c>
      <c r="K7322" s="1">
        <f t="shared" ca="1" si="1948"/>
        <v>46182</v>
      </c>
      <c r="L7322" s="1">
        <f t="shared" ca="1" si="1949"/>
        <v>46194</v>
      </c>
      <c r="M7322" s="1">
        <f t="shared" ca="1" si="1950"/>
        <v>46191</v>
      </c>
      <c r="N7322">
        <f t="shared" ca="1" si="1951"/>
        <v>29360.240000000002</v>
      </c>
      <c r="O7322" s="3">
        <f t="shared" ca="1" si="1952"/>
        <v>387.7599999999984</v>
      </c>
      <c r="P7322" s="2">
        <f t="shared" ca="1" si="1953"/>
        <v>1.3034825870646713E-2</v>
      </c>
      <c r="Q7322" t="str">
        <f t="shared" ca="1" si="1954"/>
        <v>On Time</v>
      </c>
    </row>
    <row r="7323" spans="1:17" x14ac:dyDescent="0.3">
      <c r="A7323" t="str">
        <f t="shared" si="1938"/>
        <v>S07322</v>
      </c>
      <c r="B7323" t="str">
        <f t="shared" ca="1" si="1939"/>
        <v>Global Foods</v>
      </c>
      <c r="C7323" t="str">
        <f t="shared" ca="1" si="1940"/>
        <v>Canada</v>
      </c>
      <c r="D7323" t="str">
        <f t="shared" ca="1" si="1941"/>
        <v>Pickles</v>
      </c>
      <c r="E7323">
        <f t="shared" ca="1" si="1942"/>
        <v>253</v>
      </c>
      <c r="F7323" s="3">
        <f t="shared" ca="1" si="1943"/>
        <v>193</v>
      </c>
      <c r="G7323">
        <f t="shared" ca="1" si="1944"/>
        <v>48829</v>
      </c>
      <c r="H7323">
        <f t="shared" ca="1" si="1945"/>
        <v>28809.11</v>
      </c>
      <c r="I7323">
        <f t="shared" ca="1" si="1946"/>
        <v>10335</v>
      </c>
      <c r="J7323">
        <f t="shared" ca="1" si="1947"/>
        <v>1736</v>
      </c>
      <c r="K7323" s="1">
        <f t="shared" ca="1" si="1948"/>
        <v>46071</v>
      </c>
      <c r="L7323" s="1">
        <f t="shared" ca="1" si="1949"/>
        <v>46091</v>
      </c>
      <c r="M7323" s="1">
        <f t="shared" ca="1" si="1950"/>
        <v>46088</v>
      </c>
      <c r="N7323">
        <f t="shared" ca="1" si="1951"/>
        <v>40880.11</v>
      </c>
      <c r="O7323" s="3">
        <f t="shared" ca="1" si="1952"/>
        <v>7948.8899999999994</v>
      </c>
      <c r="P7323" s="2">
        <f t="shared" ca="1" si="1953"/>
        <v>0.16279034999692804</v>
      </c>
      <c r="Q7323" t="str">
        <f t="shared" ca="1" si="1954"/>
        <v>On Time</v>
      </c>
    </row>
    <row r="7324" spans="1:17" x14ac:dyDescent="0.3">
      <c r="A7324" t="str">
        <f t="shared" si="1938"/>
        <v>S07323</v>
      </c>
      <c r="B7324" t="str">
        <f t="shared" ca="1" si="1939"/>
        <v>Beta Imports</v>
      </c>
      <c r="C7324" t="str">
        <f t="shared" ca="1" si="1940"/>
        <v>UK</v>
      </c>
      <c r="D7324" t="str">
        <f t="shared" ca="1" si="1941"/>
        <v>Sauces</v>
      </c>
      <c r="E7324">
        <f t="shared" ca="1" si="1942"/>
        <v>56</v>
      </c>
      <c r="F7324" s="3">
        <f t="shared" ca="1" si="1943"/>
        <v>401</v>
      </c>
      <c r="G7324">
        <f t="shared" ca="1" si="1944"/>
        <v>22456</v>
      </c>
      <c r="H7324">
        <f t="shared" ca="1" si="1945"/>
        <v>14596.4</v>
      </c>
      <c r="I7324">
        <f t="shared" ca="1" si="1946"/>
        <v>3713</v>
      </c>
      <c r="J7324">
        <f t="shared" ca="1" si="1947"/>
        <v>1721</v>
      </c>
      <c r="K7324" s="1">
        <f t="shared" ca="1" si="1948"/>
        <v>45861</v>
      </c>
      <c r="L7324" s="1">
        <f t="shared" ca="1" si="1949"/>
        <v>45879</v>
      </c>
      <c r="M7324" s="1">
        <f t="shared" ca="1" si="1950"/>
        <v>45879</v>
      </c>
      <c r="N7324">
        <f t="shared" ca="1" si="1951"/>
        <v>20030.400000000001</v>
      </c>
      <c r="O7324" s="3">
        <f t="shared" ca="1" si="1952"/>
        <v>2425.5999999999985</v>
      </c>
      <c r="P7324" s="2">
        <f t="shared" ca="1" si="1953"/>
        <v>0.10801567509796929</v>
      </c>
      <c r="Q7324" t="str">
        <f t="shared" ca="1" si="1954"/>
        <v>On Time</v>
      </c>
    </row>
    <row r="7325" spans="1:17" x14ac:dyDescent="0.3">
      <c r="A7325" t="str">
        <f t="shared" si="1938"/>
        <v>S07324</v>
      </c>
      <c r="B7325" t="str">
        <f t="shared" ca="1" si="1939"/>
        <v>FreshMart Ltd</v>
      </c>
      <c r="C7325" t="str">
        <f t="shared" ca="1" si="1940"/>
        <v>Australia</v>
      </c>
      <c r="D7325" t="str">
        <f t="shared" ca="1" si="1941"/>
        <v>Spices</v>
      </c>
      <c r="E7325">
        <f t="shared" ca="1" si="1942"/>
        <v>296</v>
      </c>
      <c r="F7325" s="3">
        <f t="shared" ca="1" si="1943"/>
        <v>512</v>
      </c>
      <c r="G7325">
        <f t="shared" ca="1" si="1944"/>
        <v>151552</v>
      </c>
      <c r="H7325">
        <f t="shared" ca="1" si="1945"/>
        <v>98508.800000000003</v>
      </c>
      <c r="I7325">
        <f t="shared" ca="1" si="1946"/>
        <v>5735</v>
      </c>
      <c r="J7325">
        <f t="shared" ca="1" si="1947"/>
        <v>2256</v>
      </c>
      <c r="K7325" s="1">
        <f t="shared" ca="1" si="1948"/>
        <v>46066</v>
      </c>
      <c r="L7325" s="1">
        <f t="shared" ca="1" si="1949"/>
        <v>46078</v>
      </c>
      <c r="M7325" s="1">
        <f t="shared" ca="1" si="1950"/>
        <v>46076</v>
      </c>
      <c r="N7325">
        <f t="shared" ca="1" si="1951"/>
        <v>106499.8</v>
      </c>
      <c r="O7325" s="3">
        <f t="shared" ca="1" si="1952"/>
        <v>45052.2</v>
      </c>
      <c r="P7325" s="2">
        <f t="shared" ca="1" si="1953"/>
        <v>0.29727222339527026</v>
      </c>
      <c r="Q7325" t="str">
        <f t="shared" ca="1" si="1954"/>
        <v>On Time</v>
      </c>
    </row>
    <row r="7326" spans="1:17" x14ac:dyDescent="0.3">
      <c r="A7326" t="str">
        <f t="shared" si="1938"/>
        <v>S07325</v>
      </c>
      <c r="B7326" t="str">
        <f t="shared" ca="1" si="1939"/>
        <v>Prime Wholesale</v>
      </c>
      <c r="C7326" t="str">
        <f t="shared" ca="1" si="1940"/>
        <v>UK</v>
      </c>
      <c r="D7326" t="str">
        <f t="shared" ca="1" si="1941"/>
        <v>Rice</v>
      </c>
      <c r="E7326">
        <f t="shared" ca="1" si="1942"/>
        <v>246</v>
      </c>
      <c r="F7326" s="3">
        <f t="shared" ca="1" si="1943"/>
        <v>766</v>
      </c>
      <c r="G7326">
        <f t="shared" ca="1" si="1944"/>
        <v>188436</v>
      </c>
      <c r="H7326">
        <f t="shared" ca="1" si="1945"/>
        <v>111177.24</v>
      </c>
      <c r="I7326">
        <f t="shared" ca="1" si="1946"/>
        <v>11944</v>
      </c>
      <c r="J7326">
        <f t="shared" ca="1" si="1947"/>
        <v>2362</v>
      </c>
      <c r="K7326" s="1">
        <f t="shared" ca="1" si="1948"/>
        <v>46350</v>
      </c>
      <c r="L7326" s="1">
        <f t="shared" ca="1" si="1949"/>
        <v>46365</v>
      </c>
      <c r="M7326" s="1">
        <f t="shared" ca="1" si="1950"/>
        <v>46369</v>
      </c>
      <c r="N7326">
        <f t="shared" ca="1" si="1951"/>
        <v>125483.24</v>
      </c>
      <c r="O7326" s="3">
        <f t="shared" ca="1" si="1952"/>
        <v>62952.759999999995</v>
      </c>
      <c r="P7326" s="2">
        <f t="shared" ca="1" si="1953"/>
        <v>0.33408032435415735</v>
      </c>
      <c r="Q7326" t="str">
        <f t="shared" ca="1" si="1954"/>
        <v>Late</v>
      </c>
    </row>
    <row r="7327" spans="1:17" x14ac:dyDescent="0.3">
      <c r="A7327" t="str">
        <f t="shared" si="1938"/>
        <v>S07326</v>
      </c>
      <c r="B7327" t="str">
        <f t="shared" ca="1" si="1939"/>
        <v>Oceanic Exports</v>
      </c>
      <c r="C7327" t="str">
        <f t="shared" ca="1" si="1940"/>
        <v>Australia</v>
      </c>
      <c r="D7327" t="str">
        <f t="shared" ca="1" si="1941"/>
        <v>Rice</v>
      </c>
      <c r="E7327">
        <f t="shared" ca="1" si="1942"/>
        <v>392</v>
      </c>
      <c r="F7327" s="3">
        <f t="shared" ca="1" si="1943"/>
        <v>708</v>
      </c>
      <c r="G7327">
        <f t="shared" ca="1" si="1944"/>
        <v>277536</v>
      </c>
      <c r="H7327">
        <f t="shared" ca="1" si="1945"/>
        <v>202601.28</v>
      </c>
      <c r="I7327">
        <f t="shared" ca="1" si="1946"/>
        <v>9204</v>
      </c>
      <c r="J7327">
        <f t="shared" ca="1" si="1947"/>
        <v>2747</v>
      </c>
      <c r="K7327" s="1">
        <f t="shared" ca="1" si="1948"/>
        <v>45818</v>
      </c>
      <c r="L7327" s="1">
        <f t="shared" ca="1" si="1949"/>
        <v>45826</v>
      </c>
      <c r="M7327" s="1">
        <f t="shared" ca="1" si="1950"/>
        <v>45829</v>
      </c>
      <c r="N7327">
        <f t="shared" ca="1" si="1951"/>
        <v>214552.28</v>
      </c>
      <c r="O7327" s="3">
        <f t="shared" ca="1" si="1952"/>
        <v>62983.72</v>
      </c>
      <c r="P7327" s="2">
        <f t="shared" ca="1" si="1953"/>
        <v>0.22693891963565088</v>
      </c>
      <c r="Q7327" t="str">
        <f t="shared" ca="1" si="1954"/>
        <v>Late</v>
      </c>
    </row>
    <row r="7328" spans="1:17" x14ac:dyDescent="0.3">
      <c r="A7328" t="str">
        <f t="shared" si="1938"/>
        <v>S07327</v>
      </c>
      <c r="B7328" t="str">
        <f t="shared" ca="1" si="1939"/>
        <v>Alpha Traders</v>
      </c>
      <c r="C7328" t="str">
        <f t="shared" ca="1" si="1940"/>
        <v>Australia</v>
      </c>
      <c r="D7328" t="str">
        <f t="shared" ca="1" si="1941"/>
        <v>Rice</v>
      </c>
      <c r="E7328">
        <f t="shared" ca="1" si="1942"/>
        <v>331</v>
      </c>
      <c r="F7328" s="3">
        <f t="shared" ca="1" si="1943"/>
        <v>374</v>
      </c>
      <c r="G7328">
        <f t="shared" ca="1" si="1944"/>
        <v>123794</v>
      </c>
      <c r="H7328">
        <f t="shared" ca="1" si="1945"/>
        <v>91607.56</v>
      </c>
      <c r="I7328">
        <f t="shared" ca="1" si="1946"/>
        <v>2896</v>
      </c>
      <c r="J7328">
        <f t="shared" ca="1" si="1947"/>
        <v>3188</v>
      </c>
      <c r="K7328" s="1">
        <f t="shared" ca="1" si="1948"/>
        <v>46061</v>
      </c>
      <c r="L7328" s="1">
        <f t="shared" ca="1" si="1949"/>
        <v>46079</v>
      </c>
      <c r="M7328" s="1">
        <f t="shared" ca="1" si="1950"/>
        <v>46082</v>
      </c>
      <c r="N7328">
        <f t="shared" ca="1" si="1951"/>
        <v>97691.56</v>
      </c>
      <c r="O7328" s="3">
        <f t="shared" ca="1" si="1952"/>
        <v>26102.440000000002</v>
      </c>
      <c r="P7328" s="2">
        <f t="shared" ca="1" si="1953"/>
        <v>0.21085383782735836</v>
      </c>
      <c r="Q7328" t="str">
        <f t="shared" ca="1" si="1954"/>
        <v>Late</v>
      </c>
    </row>
    <row r="7329" spans="1:17" x14ac:dyDescent="0.3">
      <c r="A7329" t="str">
        <f t="shared" si="1938"/>
        <v>S07328</v>
      </c>
      <c r="B7329" t="str">
        <f t="shared" ca="1" si="1939"/>
        <v>Alpha Traders</v>
      </c>
      <c r="C7329" t="str">
        <f t="shared" ca="1" si="1940"/>
        <v>UK</v>
      </c>
      <c r="D7329" t="str">
        <f t="shared" ca="1" si="1941"/>
        <v>Tea</v>
      </c>
      <c r="E7329">
        <f t="shared" ca="1" si="1942"/>
        <v>366</v>
      </c>
      <c r="F7329" s="3">
        <f t="shared" ca="1" si="1943"/>
        <v>655</v>
      </c>
      <c r="G7329">
        <f t="shared" ca="1" si="1944"/>
        <v>239730</v>
      </c>
      <c r="H7329">
        <f t="shared" ca="1" si="1945"/>
        <v>119865</v>
      </c>
      <c r="I7329">
        <f t="shared" ca="1" si="1946"/>
        <v>9096</v>
      </c>
      <c r="J7329">
        <f t="shared" ca="1" si="1947"/>
        <v>2343</v>
      </c>
      <c r="K7329" s="1">
        <f t="shared" ca="1" si="1948"/>
        <v>45866</v>
      </c>
      <c r="L7329" s="1">
        <f t="shared" ca="1" si="1949"/>
        <v>45877</v>
      </c>
      <c r="M7329" s="1">
        <f t="shared" ca="1" si="1950"/>
        <v>45881</v>
      </c>
      <c r="N7329">
        <f t="shared" ca="1" si="1951"/>
        <v>131304</v>
      </c>
      <c r="O7329" s="3">
        <f t="shared" ca="1" si="1952"/>
        <v>108426</v>
      </c>
      <c r="P7329" s="2">
        <f t="shared" ca="1" si="1953"/>
        <v>0.4522838192967088</v>
      </c>
      <c r="Q7329" t="str">
        <f t="shared" ca="1" si="1954"/>
        <v>Late</v>
      </c>
    </row>
    <row r="7330" spans="1:17" x14ac:dyDescent="0.3">
      <c r="A7330" t="str">
        <f t="shared" si="1938"/>
        <v>S07329</v>
      </c>
      <c r="B7330" t="str">
        <f t="shared" ca="1" si="1939"/>
        <v>Global Foods</v>
      </c>
      <c r="C7330" t="str">
        <f t="shared" ca="1" si="1940"/>
        <v>UK</v>
      </c>
      <c r="D7330" t="str">
        <f t="shared" ca="1" si="1941"/>
        <v>Spices</v>
      </c>
      <c r="E7330">
        <f t="shared" ca="1" si="1942"/>
        <v>53</v>
      </c>
      <c r="F7330" s="3">
        <f t="shared" ca="1" si="1943"/>
        <v>762</v>
      </c>
      <c r="G7330">
        <f t="shared" ca="1" si="1944"/>
        <v>40386</v>
      </c>
      <c r="H7330">
        <f t="shared" ca="1" si="1945"/>
        <v>26654.76</v>
      </c>
      <c r="I7330">
        <f t="shared" ca="1" si="1946"/>
        <v>3726</v>
      </c>
      <c r="J7330">
        <f t="shared" ca="1" si="1947"/>
        <v>1924</v>
      </c>
      <c r="K7330" s="1">
        <f t="shared" ca="1" si="1948"/>
        <v>45887</v>
      </c>
      <c r="L7330" s="1">
        <f t="shared" ca="1" si="1949"/>
        <v>45895</v>
      </c>
      <c r="M7330" s="1">
        <f t="shared" ca="1" si="1950"/>
        <v>45893</v>
      </c>
      <c r="N7330">
        <f t="shared" ca="1" si="1951"/>
        <v>32304.76</v>
      </c>
      <c r="O7330" s="3">
        <f t="shared" ca="1" si="1952"/>
        <v>8081.2400000000016</v>
      </c>
      <c r="P7330" s="2">
        <f t="shared" ca="1" si="1953"/>
        <v>0.20010003466547818</v>
      </c>
      <c r="Q7330" t="str">
        <f t="shared" ca="1" si="1954"/>
        <v>On Time</v>
      </c>
    </row>
    <row r="7331" spans="1:17" x14ac:dyDescent="0.3">
      <c r="A7331" t="str">
        <f t="shared" si="1938"/>
        <v>S07330</v>
      </c>
      <c r="B7331" t="str">
        <f t="shared" ca="1" si="1939"/>
        <v>Oceanic Exports</v>
      </c>
      <c r="C7331" t="str">
        <f t="shared" ca="1" si="1940"/>
        <v>UK</v>
      </c>
      <c r="D7331" t="str">
        <f t="shared" ca="1" si="1941"/>
        <v>Rice</v>
      </c>
      <c r="E7331">
        <f t="shared" ca="1" si="1942"/>
        <v>57</v>
      </c>
      <c r="F7331" s="3">
        <f t="shared" ca="1" si="1943"/>
        <v>461</v>
      </c>
      <c r="G7331">
        <f t="shared" ca="1" si="1944"/>
        <v>26277</v>
      </c>
      <c r="H7331">
        <f t="shared" ca="1" si="1945"/>
        <v>12087.42</v>
      </c>
      <c r="I7331">
        <f t="shared" ca="1" si="1946"/>
        <v>11602</v>
      </c>
      <c r="J7331">
        <f t="shared" ca="1" si="1947"/>
        <v>2451</v>
      </c>
      <c r="K7331" s="1">
        <f t="shared" ca="1" si="1948"/>
        <v>45877</v>
      </c>
      <c r="L7331" s="1">
        <f t="shared" ca="1" si="1949"/>
        <v>45885</v>
      </c>
      <c r="M7331" s="1">
        <f t="shared" ca="1" si="1950"/>
        <v>45883</v>
      </c>
      <c r="N7331">
        <f t="shared" ca="1" si="1951"/>
        <v>26140.42</v>
      </c>
      <c r="O7331" s="3">
        <f t="shared" ca="1" si="1952"/>
        <v>136.58000000000175</v>
      </c>
      <c r="P7331" s="2">
        <f t="shared" ca="1" si="1953"/>
        <v>5.1977014118811792E-3</v>
      </c>
      <c r="Q7331" t="str">
        <f t="shared" ca="1" si="1954"/>
        <v>On Time</v>
      </c>
    </row>
    <row r="7332" spans="1:17" x14ac:dyDescent="0.3">
      <c r="A7332" t="str">
        <f t="shared" si="1938"/>
        <v>S07331</v>
      </c>
      <c r="B7332" t="str">
        <f t="shared" ca="1" si="1939"/>
        <v>Beta Imports</v>
      </c>
      <c r="C7332" t="str">
        <f t="shared" ca="1" si="1940"/>
        <v>Australia</v>
      </c>
      <c r="D7332" t="str">
        <f t="shared" ca="1" si="1941"/>
        <v>Pickles</v>
      </c>
      <c r="E7332">
        <f t="shared" ca="1" si="1942"/>
        <v>400</v>
      </c>
      <c r="F7332" s="3">
        <f t="shared" ca="1" si="1943"/>
        <v>680</v>
      </c>
      <c r="G7332">
        <f t="shared" ca="1" si="1944"/>
        <v>272000</v>
      </c>
      <c r="H7332">
        <f t="shared" ca="1" si="1945"/>
        <v>201280</v>
      </c>
      <c r="I7332">
        <f t="shared" ca="1" si="1946"/>
        <v>5948</v>
      </c>
      <c r="J7332">
        <f t="shared" ca="1" si="1947"/>
        <v>3388</v>
      </c>
      <c r="K7332" s="1">
        <f t="shared" ca="1" si="1948"/>
        <v>45781</v>
      </c>
      <c r="L7332" s="1">
        <f t="shared" ca="1" si="1949"/>
        <v>45790</v>
      </c>
      <c r="M7332" s="1">
        <f t="shared" ca="1" si="1950"/>
        <v>45792</v>
      </c>
      <c r="N7332">
        <f t="shared" ca="1" si="1951"/>
        <v>210616</v>
      </c>
      <c r="O7332" s="3">
        <f t="shared" ca="1" si="1952"/>
        <v>61384</v>
      </c>
      <c r="P7332" s="2">
        <f t="shared" ca="1" si="1953"/>
        <v>0.22567647058823528</v>
      </c>
      <c r="Q7332" t="str">
        <f t="shared" ca="1" si="1954"/>
        <v>Late</v>
      </c>
    </row>
    <row r="7333" spans="1:17" x14ac:dyDescent="0.3">
      <c r="A7333" t="str">
        <f t="shared" si="1938"/>
        <v>S07332</v>
      </c>
      <c r="B7333" t="str">
        <f t="shared" ca="1" si="1939"/>
        <v>Beta Imports</v>
      </c>
      <c r="C7333" t="str">
        <f t="shared" ca="1" si="1940"/>
        <v>UAE</v>
      </c>
      <c r="D7333" t="str">
        <f t="shared" ca="1" si="1941"/>
        <v>Spices</v>
      </c>
      <c r="E7333">
        <f t="shared" ca="1" si="1942"/>
        <v>374</v>
      </c>
      <c r="F7333" s="3">
        <f t="shared" ca="1" si="1943"/>
        <v>391</v>
      </c>
      <c r="G7333">
        <f t="shared" ca="1" si="1944"/>
        <v>146234</v>
      </c>
      <c r="H7333">
        <f t="shared" ca="1" si="1945"/>
        <v>90665.08</v>
      </c>
      <c r="I7333">
        <f t="shared" ca="1" si="1946"/>
        <v>9033</v>
      </c>
      <c r="J7333">
        <f t="shared" ca="1" si="1947"/>
        <v>3291</v>
      </c>
      <c r="K7333" s="1">
        <f t="shared" ca="1" si="1948"/>
        <v>46254</v>
      </c>
      <c r="L7333" s="1">
        <f t="shared" ca="1" si="1949"/>
        <v>46269</v>
      </c>
      <c r="M7333" s="1">
        <f t="shared" ca="1" si="1950"/>
        <v>46269</v>
      </c>
      <c r="N7333">
        <f t="shared" ca="1" si="1951"/>
        <v>102989.08</v>
      </c>
      <c r="O7333" s="3">
        <f t="shared" ca="1" si="1952"/>
        <v>43244.92</v>
      </c>
      <c r="P7333" s="2">
        <f t="shared" ca="1" si="1953"/>
        <v>0.29572411340727872</v>
      </c>
      <c r="Q7333" t="str">
        <f t="shared" ca="1" si="1954"/>
        <v>On Time</v>
      </c>
    </row>
    <row r="7334" spans="1:17" x14ac:dyDescent="0.3">
      <c r="A7334" t="str">
        <f t="shared" si="1938"/>
        <v>S07333</v>
      </c>
      <c r="B7334" t="str">
        <f t="shared" ca="1" si="1939"/>
        <v>Oceanic Exports</v>
      </c>
      <c r="C7334" t="str">
        <f t="shared" ca="1" si="1940"/>
        <v>Australia</v>
      </c>
      <c r="D7334" t="str">
        <f t="shared" ca="1" si="1941"/>
        <v>Sauces</v>
      </c>
      <c r="E7334">
        <f t="shared" ca="1" si="1942"/>
        <v>227</v>
      </c>
      <c r="F7334" s="3">
        <f t="shared" ca="1" si="1943"/>
        <v>281</v>
      </c>
      <c r="G7334">
        <f t="shared" ca="1" si="1944"/>
        <v>63787</v>
      </c>
      <c r="H7334">
        <f t="shared" ca="1" si="1945"/>
        <v>41461.550000000003</v>
      </c>
      <c r="I7334">
        <f t="shared" ca="1" si="1946"/>
        <v>4361</v>
      </c>
      <c r="J7334">
        <f t="shared" ca="1" si="1947"/>
        <v>1676</v>
      </c>
      <c r="K7334" s="1">
        <f t="shared" ca="1" si="1948"/>
        <v>46054</v>
      </c>
      <c r="L7334" s="1">
        <f t="shared" ca="1" si="1949"/>
        <v>46073</v>
      </c>
      <c r="M7334" s="1">
        <f t="shared" ca="1" si="1950"/>
        <v>46073</v>
      </c>
      <c r="N7334">
        <f t="shared" ca="1" si="1951"/>
        <v>47498.55</v>
      </c>
      <c r="O7334" s="3">
        <f t="shared" ca="1" si="1952"/>
        <v>16288.449999999997</v>
      </c>
      <c r="P7334" s="2">
        <f t="shared" ca="1" si="1953"/>
        <v>0.25535689090253494</v>
      </c>
      <c r="Q7334" t="str">
        <f t="shared" ca="1" si="1954"/>
        <v>On Time</v>
      </c>
    </row>
    <row r="7335" spans="1:17" x14ac:dyDescent="0.3">
      <c r="A7335" t="str">
        <f t="shared" si="1938"/>
        <v>S07334</v>
      </c>
      <c r="B7335" t="str">
        <f t="shared" ca="1" si="1939"/>
        <v>FreshMart Ltd</v>
      </c>
      <c r="C7335" t="str">
        <f t="shared" ca="1" si="1940"/>
        <v>UAE</v>
      </c>
      <c r="D7335" t="str">
        <f t="shared" ca="1" si="1941"/>
        <v>Spices</v>
      </c>
      <c r="E7335">
        <f t="shared" ca="1" si="1942"/>
        <v>286</v>
      </c>
      <c r="F7335" s="3">
        <f t="shared" ca="1" si="1943"/>
        <v>121</v>
      </c>
      <c r="G7335">
        <f t="shared" ca="1" si="1944"/>
        <v>34606</v>
      </c>
      <c r="H7335">
        <f t="shared" ca="1" si="1945"/>
        <v>24916.32</v>
      </c>
      <c r="I7335">
        <f t="shared" ca="1" si="1946"/>
        <v>4375</v>
      </c>
      <c r="J7335">
        <f t="shared" ca="1" si="1947"/>
        <v>1901</v>
      </c>
      <c r="K7335" s="1">
        <f t="shared" ca="1" si="1948"/>
        <v>46375</v>
      </c>
      <c r="L7335" s="1">
        <f t="shared" ca="1" si="1949"/>
        <v>46386</v>
      </c>
      <c r="M7335" s="1">
        <f t="shared" ca="1" si="1950"/>
        <v>46385</v>
      </c>
      <c r="N7335">
        <f t="shared" ca="1" si="1951"/>
        <v>31192.32</v>
      </c>
      <c r="O7335" s="3">
        <f t="shared" ca="1" si="1952"/>
        <v>3413.6800000000003</v>
      </c>
      <c r="P7335" s="2">
        <f t="shared" ca="1" si="1953"/>
        <v>9.8644165751603771E-2</v>
      </c>
      <c r="Q7335" t="str">
        <f t="shared" ca="1" si="1954"/>
        <v>On Time</v>
      </c>
    </row>
    <row r="7336" spans="1:17" x14ac:dyDescent="0.3">
      <c r="A7336" t="str">
        <f t="shared" si="1938"/>
        <v>S07335</v>
      </c>
      <c r="B7336" t="str">
        <f t="shared" ca="1" si="1939"/>
        <v>Beta Imports</v>
      </c>
      <c r="C7336" t="str">
        <f t="shared" ca="1" si="1940"/>
        <v>UAE</v>
      </c>
      <c r="D7336" t="str">
        <f t="shared" ca="1" si="1941"/>
        <v>Tea</v>
      </c>
      <c r="E7336">
        <f t="shared" ca="1" si="1942"/>
        <v>131</v>
      </c>
      <c r="F7336" s="3">
        <f t="shared" ca="1" si="1943"/>
        <v>338</v>
      </c>
      <c r="G7336">
        <f t="shared" ca="1" si="1944"/>
        <v>44278</v>
      </c>
      <c r="H7336">
        <f t="shared" ca="1" si="1945"/>
        <v>23467.34</v>
      </c>
      <c r="I7336">
        <f t="shared" ca="1" si="1946"/>
        <v>7091</v>
      </c>
      <c r="J7336">
        <f t="shared" ca="1" si="1947"/>
        <v>1232</v>
      </c>
      <c r="K7336" s="1">
        <f t="shared" ca="1" si="1948"/>
        <v>46222</v>
      </c>
      <c r="L7336" s="1">
        <f t="shared" ca="1" si="1949"/>
        <v>46230</v>
      </c>
      <c r="M7336" s="1">
        <f t="shared" ca="1" si="1950"/>
        <v>46233</v>
      </c>
      <c r="N7336">
        <f t="shared" ca="1" si="1951"/>
        <v>31790.34</v>
      </c>
      <c r="O7336" s="3">
        <f t="shared" ca="1" si="1952"/>
        <v>12487.66</v>
      </c>
      <c r="P7336" s="2">
        <f t="shared" ca="1" si="1953"/>
        <v>0.28202854690817108</v>
      </c>
      <c r="Q7336" t="str">
        <f t="shared" ca="1" si="1954"/>
        <v>Late</v>
      </c>
    </row>
    <row r="7337" spans="1:17" x14ac:dyDescent="0.3">
      <c r="A7337" t="str">
        <f t="shared" si="1938"/>
        <v>S07336</v>
      </c>
      <c r="B7337" t="str">
        <f t="shared" ca="1" si="1939"/>
        <v>Oceanic Exports</v>
      </c>
      <c r="C7337" t="str">
        <f t="shared" ca="1" si="1940"/>
        <v>Singapore</v>
      </c>
      <c r="D7337" t="str">
        <f t="shared" ca="1" si="1941"/>
        <v>Sauces</v>
      </c>
      <c r="E7337">
        <f t="shared" ca="1" si="1942"/>
        <v>143</v>
      </c>
      <c r="F7337" s="3">
        <f t="shared" ca="1" si="1943"/>
        <v>570</v>
      </c>
      <c r="G7337">
        <f t="shared" ca="1" si="1944"/>
        <v>81510</v>
      </c>
      <c r="H7337">
        <f t="shared" ca="1" si="1945"/>
        <v>56241.9</v>
      </c>
      <c r="I7337">
        <f t="shared" ca="1" si="1946"/>
        <v>3930</v>
      </c>
      <c r="J7337">
        <f t="shared" ca="1" si="1947"/>
        <v>696</v>
      </c>
      <c r="K7337" s="1">
        <f t="shared" ca="1" si="1948"/>
        <v>46020</v>
      </c>
      <c r="L7337" s="1">
        <f t="shared" ca="1" si="1949"/>
        <v>46029</v>
      </c>
      <c r="M7337" s="1">
        <f t="shared" ca="1" si="1950"/>
        <v>46030</v>
      </c>
      <c r="N7337">
        <f t="shared" ca="1" si="1951"/>
        <v>60867.9</v>
      </c>
      <c r="O7337" s="3">
        <f t="shared" ca="1" si="1952"/>
        <v>20642.099999999999</v>
      </c>
      <c r="P7337" s="2">
        <f t="shared" ca="1" si="1953"/>
        <v>0.25324622745675374</v>
      </c>
      <c r="Q7337" t="str">
        <f t="shared" ca="1" si="1954"/>
        <v>Late</v>
      </c>
    </row>
    <row r="7338" spans="1:17" x14ac:dyDescent="0.3">
      <c r="A7338" t="str">
        <f t="shared" si="1938"/>
        <v>S07337</v>
      </c>
      <c r="B7338" t="str">
        <f t="shared" ca="1" si="1939"/>
        <v>Global Foods</v>
      </c>
      <c r="C7338" t="str">
        <f t="shared" ca="1" si="1940"/>
        <v>Singapore</v>
      </c>
      <c r="D7338" t="str">
        <f t="shared" ca="1" si="1941"/>
        <v>Tea</v>
      </c>
      <c r="E7338">
        <f t="shared" ca="1" si="1942"/>
        <v>427</v>
      </c>
      <c r="F7338" s="3">
        <f t="shared" ca="1" si="1943"/>
        <v>760</v>
      </c>
      <c r="G7338">
        <f t="shared" ca="1" si="1944"/>
        <v>324520</v>
      </c>
      <c r="H7338">
        <f t="shared" ca="1" si="1945"/>
        <v>184976.4</v>
      </c>
      <c r="I7338">
        <f t="shared" ca="1" si="1946"/>
        <v>9635</v>
      </c>
      <c r="J7338">
        <f t="shared" ca="1" si="1947"/>
        <v>2743</v>
      </c>
      <c r="K7338" s="1">
        <f t="shared" ca="1" si="1948"/>
        <v>45926</v>
      </c>
      <c r="L7338" s="1">
        <f t="shared" ca="1" si="1949"/>
        <v>45942</v>
      </c>
      <c r="M7338" s="1">
        <f t="shared" ca="1" si="1950"/>
        <v>45940</v>
      </c>
      <c r="N7338">
        <f t="shared" ca="1" si="1951"/>
        <v>197354.4</v>
      </c>
      <c r="O7338" s="3">
        <f t="shared" ca="1" si="1952"/>
        <v>127165.6</v>
      </c>
      <c r="P7338" s="2">
        <f t="shared" ca="1" si="1953"/>
        <v>0.39185751263404417</v>
      </c>
      <c r="Q7338" t="str">
        <f t="shared" ca="1" si="1954"/>
        <v>On Time</v>
      </c>
    </row>
    <row r="7339" spans="1:17" x14ac:dyDescent="0.3">
      <c r="A7339" t="str">
        <f t="shared" si="1938"/>
        <v>S07338</v>
      </c>
      <c r="B7339" t="str">
        <f t="shared" ca="1" si="1939"/>
        <v>Alpha Traders</v>
      </c>
      <c r="C7339" t="str">
        <f t="shared" ca="1" si="1940"/>
        <v>UK</v>
      </c>
      <c r="D7339" t="str">
        <f t="shared" ca="1" si="1941"/>
        <v>Rice</v>
      </c>
      <c r="E7339">
        <f t="shared" ca="1" si="1942"/>
        <v>199</v>
      </c>
      <c r="F7339" s="3">
        <f t="shared" ca="1" si="1943"/>
        <v>648</v>
      </c>
      <c r="G7339">
        <f t="shared" ca="1" si="1944"/>
        <v>128952</v>
      </c>
      <c r="H7339">
        <f t="shared" ca="1" si="1945"/>
        <v>65765.52</v>
      </c>
      <c r="I7339">
        <f t="shared" ca="1" si="1946"/>
        <v>9773</v>
      </c>
      <c r="J7339">
        <f t="shared" ca="1" si="1947"/>
        <v>3214</v>
      </c>
      <c r="K7339" s="1">
        <f t="shared" ca="1" si="1948"/>
        <v>45882</v>
      </c>
      <c r="L7339" s="1">
        <f t="shared" ca="1" si="1949"/>
        <v>45889</v>
      </c>
      <c r="M7339" s="1">
        <f t="shared" ca="1" si="1950"/>
        <v>45890</v>
      </c>
      <c r="N7339">
        <f t="shared" ca="1" si="1951"/>
        <v>78752.52</v>
      </c>
      <c r="O7339" s="3">
        <f t="shared" ca="1" si="1952"/>
        <v>50199.479999999996</v>
      </c>
      <c r="P7339" s="2">
        <f t="shared" ca="1" si="1953"/>
        <v>0.38928810720268003</v>
      </c>
      <c r="Q7339" t="str">
        <f t="shared" ca="1" si="1954"/>
        <v>Late</v>
      </c>
    </row>
    <row r="7340" spans="1:17" x14ac:dyDescent="0.3">
      <c r="A7340" t="str">
        <f t="shared" si="1938"/>
        <v>S07339</v>
      </c>
      <c r="B7340" t="str">
        <f t="shared" ca="1" si="1939"/>
        <v>FreshMart Ltd</v>
      </c>
      <c r="C7340" t="str">
        <f t="shared" ca="1" si="1940"/>
        <v>Australia</v>
      </c>
      <c r="D7340" t="str">
        <f t="shared" ca="1" si="1941"/>
        <v>Spices</v>
      </c>
      <c r="E7340">
        <f t="shared" ca="1" si="1942"/>
        <v>335</v>
      </c>
      <c r="F7340" s="3">
        <f t="shared" ca="1" si="1943"/>
        <v>104</v>
      </c>
      <c r="G7340">
        <f t="shared" ca="1" si="1944"/>
        <v>34840</v>
      </c>
      <c r="H7340">
        <f t="shared" ca="1" si="1945"/>
        <v>18813.599999999999</v>
      </c>
      <c r="I7340">
        <f t="shared" ca="1" si="1946"/>
        <v>3813</v>
      </c>
      <c r="J7340">
        <f t="shared" ca="1" si="1947"/>
        <v>2082</v>
      </c>
      <c r="K7340" s="1">
        <f t="shared" ca="1" si="1948"/>
        <v>46288</v>
      </c>
      <c r="L7340" s="1">
        <f t="shared" ca="1" si="1949"/>
        <v>46308</v>
      </c>
      <c r="M7340" s="1">
        <f t="shared" ca="1" si="1950"/>
        <v>46312</v>
      </c>
      <c r="N7340">
        <f t="shared" ca="1" si="1951"/>
        <v>24708.6</v>
      </c>
      <c r="O7340" s="3">
        <f t="shared" ca="1" si="1952"/>
        <v>10131.400000000001</v>
      </c>
      <c r="P7340" s="2">
        <f t="shared" ca="1" si="1953"/>
        <v>0.29079793340987375</v>
      </c>
      <c r="Q7340" t="str">
        <f t="shared" ca="1" si="1954"/>
        <v>Late</v>
      </c>
    </row>
    <row r="7341" spans="1:17" x14ac:dyDescent="0.3">
      <c r="A7341" t="str">
        <f t="shared" si="1938"/>
        <v>S07340</v>
      </c>
      <c r="B7341" t="str">
        <f t="shared" ca="1" si="1939"/>
        <v>Beta Imports</v>
      </c>
      <c r="C7341" t="str">
        <f t="shared" ca="1" si="1940"/>
        <v>Singapore</v>
      </c>
      <c r="D7341" t="str">
        <f t="shared" ca="1" si="1941"/>
        <v>Tea</v>
      </c>
      <c r="E7341">
        <f t="shared" ca="1" si="1942"/>
        <v>119</v>
      </c>
      <c r="F7341" s="3">
        <f t="shared" ca="1" si="1943"/>
        <v>768</v>
      </c>
      <c r="G7341">
        <f t="shared" ca="1" si="1944"/>
        <v>91392</v>
      </c>
      <c r="H7341">
        <f t="shared" ca="1" si="1945"/>
        <v>56663.040000000001</v>
      </c>
      <c r="I7341">
        <f t="shared" ca="1" si="1946"/>
        <v>9979</v>
      </c>
      <c r="J7341">
        <f t="shared" ca="1" si="1947"/>
        <v>2714</v>
      </c>
      <c r="K7341" s="1">
        <f t="shared" ca="1" si="1948"/>
        <v>45844</v>
      </c>
      <c r="L7341" s="1">
        <f t="shared" ca="1" si="1949"/>
        <v>45856</v>
      </c>
      <c r="M7341" s="1">
        <f t="shared" ca="1" si="1950"/>
        <v>45861</v>
      </c>
      <c r="N7341">
        <f t="shared" ca="1" si="1951"/>
        <v>69356.040000000008</v>
      </c>
      <c r="O7341" s="3">
        <f t="shared" ca="1" si="1952"/>
        <v>22035.959999999992</v>
      </c>
      <c r="P7341" s="2">
        <f t="shared" ca="1" si="1953"/>
        <v>0.24111475840336125</v>
      </c>
      <c r="Q7341" t="str">
        <f t="shared" ca="1" si="1954"/>
        <v>Late</v>
      </c>
    </row>
    <row r="7342" spans="1:17" x14ac:dyDescent="0.3">
      <c r="A7342" t="str">
        <f t="shared" si="1938"/>
        <v>S07341</v>
      </c>
      <c r="B7342" t="str">
        <f t="shared" ca="1" si="1939"/>
        <v>Oceanic Exports</v>
      </c>
      <c r="C7342" t="str">
        <f t="shared" ca="1" si="1940"/>
        <v>UAE</v>
      </c>
      <c r="D7342" t="str">
        <f t="shared" ca="1" si="1941"/>
        <v>Sauces</v>
      </c>
      <c r="E7342">
        <f t="shared" ca="1" si="1942"/>
        <v>226</v>
      </c>
      <c r="F7342" s="3">
        <f t="shared" ca="1" si="1943"/>
        <v>243</v>
      </c>
      <c r="G7342">
        <f t="shared" ca="1" si="1944"/>
        <v>54918</v>
      </c>
      <c r="H7342">
        <f t="shared" ca="1" si="1945"/>
        <v>33499.980000000003</v>
      </c>
      <c r="I7342">
        <f t="shared" ca="1" si="1946"/>
        <v>7545</v>
      </c>
      <c r="J7342">
        <f t="shared" ca="1" si="1947"/>
        <v>2158</v>
      </c>
      <c r="K7342" s="1">
        <f t="shared" ca="1" si="1948"/>
        <v>45945</v>
      </c>
      <c r="L7342" s="1">
        <f t="shared" ca="1" si="1949"/>
        <v>45961</v>
      </c>
      <c r="M7342" s="1">
        <f t="shared" ca="1" si="1950"/>
        <v>45963</v>
      </c>
      <c r="N7342">
        <f t="shared" ca="1" si="1951"/>
        <v>43202.98</v>
      </c>
      <c r="O7342" s="3">
        <f t="shared" ca="1" si="1952"/>
        <v>11715.019999999997</v>
      </c>
      <c r="P7342" s="2">
        <f t="shared" ca="1" si="1953"/>
        <v>0.21331840198113544</v>
      </c>
      <c r="Q7342" t="str">
        <f t="shared" ca="1" si="1954"/>
        <v>Late</v>
      </c>
    </row>
    <row r="7343" spans="1:17" x14ac:dyDescent="0.3">
      <c r="A7343" t="str">
        <f t="shared" si="1938"/>
        <v>S07342</v>
      </c>
      <c r="B7343" t="str">
        <f t="shared" ca="1" si="1939"/>
        <v>Prime Wholesale</v>
      </c>
      <c r="C7343" t="str">
        <f t="shared" ca="1" si="1940"/>
        <v>UK</v>
      </c>
      <c r="D7343" t="str">
        <f t="shared" ca="1" si="1941"/>
        <v>Rice</v>
      </c>
      <c r="E7343">
        <f t="shared" ca="1" si="1942"/>
        <v>475</v>
      </c>
      <c r="F7343" s="3">
        <f t="shared" ca="1" si="1943"/>
        <v>338</v>
      </c>
      <c r="G7343">
        <f t="shared" ca="1" si="1944"/>
        <v>160550</v>
      </c>
      <c r="H7343">
        <f t="shared" ca="1" si="1945"/>
        <v>102752</v>
      </c>
      <c r="I7343">
        <f t="shared" ca="1" si="1946"/>
        <v>11825</v>
      </c>
      <c r="J7343">
        <f t="shared" ca="1" si="1947"/>
        <v>2192</v>
      </c>
      <c r="K7343" s="1">
        <f t="shared" ca="1" si="1948"/>
        <v>45881</v>
      </c>
      <c r="L7343" s="1">
        <f t="shared" ca="1" si="1949"/>
        <v>45898</v>
      </c>
      <c r="M7343" s="1">
        <f t="shared" ca="1" si="1950"/>
        <v>45899</v>
      </c>
      <c r="N7343">
        <f t="shared" ca="1" si="1951"/>
        <v>116769</v>
      </c>
      <c r="O7343" s="3">
        <f t="shared" ca="1" si="1952"/>
        <v>43781</v>
      </c>
      <c r="P7343" s="2">
        <f t="shared" ca="1" si="1953"/>
        <v>0.27269386483961383</v>
      </c>
      <c r="Q7343" t="str">
        <f t="shared" ca="1" si="1954"/>
        <v>Late</v>
      </c>
    </row>
    <row r="7344" spans="1:17" x14ac:dyDescent="0.3">
      <c r="A7344" t="str">
        <f t="shared" si="1938"/>
        <v>S07343</v>
      </c>
      <c r="B7344" t="str">
        <f t="shared" ca="1" si="1939"/>
        <v>Alpha Traders</v>
      </c>
      <c r="C7344" t="str">
        <f t="shared" ca="1" si="1940"/>
        <v>UAE</v>
      </c>
      <c r="D7344" t="str">
        <f t="shared" ca="1" si="1941"/>
        <v>Pickles</v>
      </c>
      <c r="E7344">
        <f t="shared" ca="1" si="1942"/>
        <v>428</v>
      </c>
      <c r="F7344" s="3">
        <f t="shared" ca="1" si="1943"/>
        <v>337</v>
      </c>
      <c r="G7344">
        <f t="shared" ca="1" si="1944"/>
        <v>144236</v>
      </c>
      <c r="H7344">
        <f t="shared" ca="1" si="1945"/>
        <v>99522.84</v>
      </c>
      <c r="I7344">
        <f t="shared" ca="1" si="1946"/>
        <v>5742</v>
      </c>
      <c r="J7344">
        <f t="shared" ca="1" si="1947"/>
        <v>2550</v>
      </c>
      <c r="K7344" s="1">
        <f t="shared" ca="1" si="1948"/>
        <v>45922</v>
      </c>
      <c r="L7344" s="1">
        <f t="shared" ca="1" si="1949"/>
        <v>45936</v>
      </c>
      <c r="M7344" s="1">
        <f t="shared" ca="1" si="1950"/>
        <v>45940</v>
      </c>
      <c r="N7344">
        <f t="shared" ca="1" si="1951"/>
        <v>107814.84</v>
      </c>
      <c r="O7344" s="3">
        <f t="shared" ca="1" si="1952"/>
        <v>36421.160000000003</v>
      </c>
      <c r="P7344" s="2">
        <f t="shared" ca="1" si="1953"/>
        <v>0.25251088493857293</v>
      </c>
      <c r="Q7344" t="str">
        <f t="shared" ca="1" si="1954"/>
        <v>Late</v>
      </c>
    </row>
    <row r="7345" spans="1:17" x14ac:dyDescent="0.3">
      <c r="A7345" t="str">
        <f t="shared" si="1938"/>
        <v>S07344</v>
      </c>
      <c r="B7345" t="str">
        <f t="shared" ca="1" si="1939"/>
        <v>Oceanic Exports</v>
      </c>
      <c r="C7345" t="str">
        <f t="shared" ca="1" si="1940"/>
        <v>UK</v>
      </c>
      <c r="D7345" t="str">
        <f t="shared" ca="1" si="1941"/>
        <v>Rice</v>
      </c>
      <c r="E7345">
        <f t="shared" ca="1" si="1942"/>
        <v>366</v>
      </c>
      <c r="F7345" s="3">
        <f t="shared" ca="1" si="1943"/>
        <v>236</v>
      </c>
      <c r="G7345">
        <f t="shared" ca="1" si="1944"/>
        <v>86376</v>
      </c>
      <c r="H7345">
        <f t="shared" ca="1" si="1945"/>
        <v>50098.080000000002</v>
      </c>
      <c r="I7345">
        <f t="shared" ca="1" si="1946"/>
        <v>10392</v>
      </c>
      <c r="J7345">
        <f t="shared" ca="1" si="1947"/>
        <v>2742</v>
      </c>
      <c r="K7345" s="1">
        <f t="shared" ca="1" si="1948"/>
        <v>45912</v>
      </c>
      <c r="L7345" s="1">
        <f t="shared" ca="1" si="1949"/>
        <v>45927</v>
      </c>
      <c r="M7345" s="1">
        <f t="shared" ca="1" si="1950"/>
        <v>45931</v>
      </c>
      <c r="N7345">
        <f t="shared" ca="1" si="1951"/>
        <v>63232.08</v>
      </c>
      <c r="O7345" s="3">
        <f t="shared" ca="1" si="1952"/>
        <v>23143.919999999998</v>
      </c>
      <c r="P7345" s="2">
        <f t="shared" ca="1" si="1953"/>
        <v>0.26794387329813835</v>
      </c>
      <c r="Q7345" t="str">
        <f t="shared" ca="1" si="1954"/>
        <v>Late</v>
      </c>
    </row>
    <row r="7346" spans="1:17" x14ac:dyDescent="0.3">
      <c r="A7346" t="str">
        <f t="shared" si="1938"/>
        <v>S07345</v>
      </c>
      <c r="B7346" t="str">
        <f t="shared" ca="1" si="1939"/>
        <v>Oceanic Exports</v>
      </c>
      <c r="C7346" t="str">
        <f t="shared" ca="1" si="1940"/>
        <v>Canada</v>
      </c>
      <c r="D7346" t="str">
        <f t="shared" ca="1" si="1941"/>
        <v>Tea</v>
      </c>
      <c r="E7346">
        <f t="shared" ca="1" si="1942"/>
        <v>111</v>
      </c>
      <c r="F7346" s="3">
        <f t="shared" ca="1" si="1943"/>
        <v>695</v>
      </c>
      <c r="G7346">
        <f t="shared" ca="1" si="1944"/>
        <v>77145</v>
      </c>
      <c r="H7346">
        <f t="shared" ca="1" si="1945"/>
        <v>45515.55</v>
      </c>
      <c r="I7346">
        <f t="shared" ca="1" si="1946"/>
        <v>1631</v>
      </c>
      <c r="J7346">
        <f t="shared" ca="1" si="1947"/>
        <v>1237</v>
      </c>
      <c r="K7346" s="1">
        <f t="shared" ca="1" si="1948"/>
        <v>45938</v>
      </c>
      <c r="L7346" s="1">
        <f t="shared" ca="1" si="1949"/>
        <v>45954</v>
      </c>
      <c r="M7346" s="1">
        <f t="shared" ca="1" si="1950"/>
        <v>45960</v>
      </c>
      <c r="N7346">
        <f t="shared" ca="1" si="1951"/>
        <v>48383.55</v>
      </c>
      <c r="O7346" s="3">
        <f t="shared" ca="1" si="1952"/>
        <v>28761.449999999997</v>
      </c>
      <c r="P7346" s="2">
        <f t="shared" ca="1" si="1953"/>
        <v>0.37282325490958579</v>
      </c>
      <c r="Q7346" t="str">
        <f t="shared" ca="1" si="1954"/>
        <v>Late</v>
      </c>
    </row>
    <row r="7347" spans="1:17" x14ac:dyDescent="0.3">
      <c r="A7347" t="str">
        <f t="shared" si="1938"/>
        <v>S07346</v>
      </c>
      <c r="B7347" t="str">
        <f t="shared" ca="1" si="1939"/>
        <v>Prime Wholesale</v>
      </c>
      <c r="C7347" t="str">
        <f t="shared" ca="1" si="1940"/>
        <v>Singapore</v>
      </c>
      <c r="D7347" t="str">
        <f t="shared" ca="1" si="1941"/>
        <v>Spices</v>
      </c>
      <c r="E7347">
        <f t="shared" ca="1" si="1942"/>
        <v>410</v>
      </c>
      <c r="F7347" s="3">
        <f t="shared" ca="1" si="1943"/>
        <v>368</v>
      </c>
      <c r="G7347">
        <f t="shared" ca="1" si="1944"/>
        <v>150880</v>
      </c>
      <c r="H7347">
        <f t="shared" ca="1" si="1945"/>
        <v>72422.399999999994</v>
      </c>
      <c r="I7347">
        <f t="shared" ca="1" si="1946"/>
        <v>11490</v>
      </c>
      <c r="J7347">
        <f t="shared" ca="1" si="1947"/>
        <v>2080</v>
      </c>
      <c r="K7347" s="1">
        <f t="shared" ca="1" si="1948"/>
        <v>46066</v>
      </c>
      <c r="L7347" s="1">
        <f t="shared" ca="1" si="1949"/>
        <v>46073</v>
      </c>
      <c r="M7347" s="1">
        <f t="shared" ca="1" si="1950"/>
        <v>46070</v>
      </c>
      <c r="N7347">
        <f t="shared" ca="1" si="1951"/>
        <v>85992.4</v>
      </c>
      <c r="O7347" s="3">
        <f t="shared" ca="1" si="1952"/>
        <v>64887.600000000006</v>
      </c>
      <c r="P7347" s="2">
        <f t="shared" ca="1" si="1953"/>
        <v>0.43006097560975615</v>
      </c>
      <c r="Q7347" t="str">
        <f t="shared" ca="1" si="1954"/>
        <v>On Time</v>
      </c>
    </row>
    <row r="7348" spans="1:17" x14ac:dyDescent="0.3">
      <c r="A7348" t="str">
        <f t="shared" si="1938"/>
        <v>S07347</v>
      </c>
      <c r="B7348" t="str">
        <f t="shared" ca="1" si="1939"/>
        <v>FreshMart Ltd</v>
      </c>
      <c r="C7348" t="str">
        <f t="shared" ca="1" si="1940"/>
        <v>Australia</v>
      </c>
      <c r="D7348" t="str">
        <f t="shared" ca="1" si="1941"/>
        <v>Tea</v>
      </c>
      <c r="E7348">
        <f t="shared" ca="1" si="1942"/>
        <v>52</v>
      </c>
      <c r="F7348" s="3">
        <f t="shared" ca="1" si="1943"/>
        <v>789</v>
      </c>
      <c r="G7348">
        <f t="shared" ca="1" si="1944"/>
        <v>41028</v>
      </c>
      <c r="H7348">
        <f t="shared" ca="1" si="1945"/>
        <v>21334.560000000001</v>
      </c>
      <c r="I7348">
        <f t="shared" ca="1" si="1946"/>
        <v>7048</v>
      </c>
      <c r="J7348">
        <f t="shared" ca="1" si="1947"/>
        <v>2552</v>
      </c>
      <c r="K7348" s="1">
        <f t="shared" ca="1" si="1948"/>
        <v>46334</v>
      </c>
      <c r="L7348" s="1">
        <f t="shared" ca="1" si="1949"/>
        <v>46344</v>
      </c>
      <c r="M7348" s="1">
        <f t="shared" ca="1" si="1950"/>
        <v>46342</v>
      </c>
      <c r="N7348">
        <f t="shared" ca="1" si="1951"/>
        <v>30934.560000000001</v>
      </c>
      <c r="O7348" s="3">
        <f t="shared" ca="1" si="1952"/>
        <v>10093.439999999999</v>
      </c>
      <c r="P7348" s="2">
        <f t="shared" ca="1" si="1953"/>
        <v>0.24601345422638196</v>
      </c>
      <c r="Q7348" t="str">
        <f t="shared" ca="1" si="1954"/>
        <v>On Time</v>
      </c>
    </row>
    <row r="7349" spans="1:17" x14ac:dyDescent="0.3">
      <c r="A7349" t="str">
        <f t="shared" si="1938"/>
        <v>S07348</v>
      </c>
      <c r="B7349" t="str">
        <f t="shared" ca="1" si="1939"/>
        <v>Global Foods</v>
      </c>
      <c r="C7349" t="str">
        <f t="shared" ca="1" si="1940"/>
        <v>Australia</v>
      </c>
      <c r="D7349" t="str">
        <f t="shared" ca="1" si="1941"/>
        <v>Rice</v>
      </c>
      <c r="E7349">
        <f t="shared" ca="1" si="1942"/>
        <v>254</v>
      </c>
      <c r="F7349" s="3">
        <f t="shared" ca="1" si="1943"/>
        <v>187</v>
      </c>
      <c r="G7349">
        <f t="shared" ca="1" si="1944"/>
        <v>47498</v>
      </c>
      <c r="H7349">
        <f t="shared" ca="1" si="1945"/>
        <v>28023.82</v>
      </c>
      <c r="I7349">
        <f t="shared" ca="1" si="1946"/>
        <v>6922</v>
      </c>
      <c r="J7349">
        <f t="shared" ca="1" si="1947"/>
        <v>640</v>
      </c>
      <c r="K7349" s="1">
        <f t="shared" ca="1" si="1948"/>
        <v>46349</v>
      </c>
      <c r="L7349" s="1">
        <f t="shared" ca="1" si="1949"/>
        <v>46359</v>
      </c>
      <c r="M7349" s="1">
        <f t="shared" ca="1" si="1950"/>
        <v>46363</v>
      </c>
      <c r="N7349">
        <f t="shared" ca="1" si="1951"/>
        <v>35585.82</v>
      </c>
      <c r="O7349" s="3">
        <f t="shared" ca="1" si="1952"/>
        <v>11912.18</v>
      </c>
      <c r="P7349" s="2">
        <f t="shared" ca="1" si="1953"/>
        <v>0.25079329655985516</v>
      </c>
      <c r="Q7349" t="str">
        <f t="shared" ca="1" si="1954"/>
        <v>Late</v>
      </c>
    </row>
    <row r="7350" spans="1:17" x14ac:dyDescent="0.3">
      <c r="A7350" t="str">
        <f t="shared" si="1938"/>
        <v>S07349</v>
      </c>
      <c r="B7350" t="str">
        <f t="shared" ca="1" si="1939"/>
        <v>Global Foods</v>
      </c>
      <c r="C7350" t="str">
        <f t="shared" ca="1" si="1940"/>
        <v>Canada</v>
      </c>
      <c r="D7350" t="str">
        <f t="shared" ca="1" si="1941"/>
        <v>Tea</v>
      </c>
      <c r="E7350">
        <f t="shared" ca="1" si="1942"/>
        <v>275</v>
      </c>
      <c r="F7350" s="3">
        <f t="shared" ca="1" si="1943"/>
        <v>546</v>
      </c>
      <c r="G7350">
        <f t="shared" ca="1" si="1944"/>
        <v>150150</v>
      </c>
      <c r="H7350">
        <f t="shared" ca="1" si="1945"/>
        <v>75075</v>
      </c>
      <c r="I7350">
        <f t="shared" ca="1" si="1946"/>
        <v>2280</v>
      </c>
      <c r="J7350">
        <f t="shared" ca="1" si="1947"/>
        <v>1569</v>
      </c>
      <c r="K7350" s="1">
        <f t="shared" ca="1" si="1948"/>
        <v>45982</v>
      </c>
      <c r="L7350" s="1">
        <f t="shared" ca="1" si="1949"/>
        <v>46000</v>
      </c>
      <c r="M7350" s="1">
        <f t="shared" ca="1" si="1950"/>
        <v>46001</v>
      </c>
      <c r="N7350">
        <f t="shared" ca="1" si="1951"/>
        <v>78924</v>
      </c>
      <c r="O7350" s="3">
        <f t="shared" ca="1" si="1952"/>
        <v>71226</v>
      </c>
      <c r="P7350" s="2">
        <f t="shared" ca="1" si="1953"/>
        <v>0.47436563436563439</v>
      </c>
      <c r="Q7350" t="str">
        <f t="shared" ca="1" si="1954"/>
        <v>Late</v>
      </c>
    </row>
    <row r="7351" spans="1:17" x14ac:dyDescent="0.3">
      <c r="A7351" t="str">
        <f t="shared" si="1938"/>
        <v>S07350</v>
      </c>
      <c r="B7351" t="str">
        <f t="shared" ca="1" si="1939"/>
        <v>Alpha Traders</v>
      </c>
      <c r="C7351" t="str">
        <f t="shared" ca="1" si="1940"/>
        <v>Singapore</v>
      </c>
      <c r="D7351" t="str">
        <f t="shared" ca="1" si="1941"/>
        <v>Tea</v>
      </c>
      <c r="E7351">
        <f t="shared" ca="1" si="1942"/>
        <v>236</v>
      </c>
      <c r="F7351" s="3">
        <f t="shared" ca="1" si="1943"/>
        <v>518</v>
      </c>
      <c r="G7351">
        <f t="shared" ca="1" si="1944"/>
        <v>122248</v>
      </c>
      <c r="H7351">
        <f t="shared" ca="1" si="1945"/>
        <v>75793.759999999995</v>
      </c>
      <c r="I7351">
        <f t="shared" ca="1" si="1946"/>
        <v>4060</v>
      </c>
      <c r="J7351">
        <f t="shared" ca="1" si="1947"/>
        <v>2239</v>
      </c>
      <c r="K7351" s="1">
        <f t="shared" ca="1" si="1948"/>
        <v>46290</v>
      </c>
      <c r="L7351" s="1">
        <f t="shared" ca="1" si="1949"/>
        <v>46297</v>
      </c>
      <c r="M7351" s="1">
        <f t="shared" ca="1" si="1950"/>
        <v>46295</v>
      </c>
      <c r="N7351">
        <f t="shared" ca="1" si="1951"/>
        <v>82092.759999999995</v>
      </c>
      <c r="O7351" s="3">
        <f t="shared" ca="1" si="1952"/>
        <v>40155.240000000005</v>
      </c>
      <c r="P7351" s="2">
        <f t="shared" ca="1" si="1953"/>
        <v>0.3284735946600354</v>
      </c>
      <c r="Q7351" t="str">
        <f t="shared" ca="1" si="1954"/>
        <v>On Time</v>
      </c>
    </row>
    <row r="7352" spans="1:17" x14ac:dyDescent="0.3">
      <c r="A7352" t="str">
        <f t="shared" si="1938"/>
        <v>S07351</v>
      </c>
      <c r="B7352" t="str">
        <f t="shared" ca="1" si="1939"/>
        <v>FreshMart Ltd</v>
      </c>
      <c r="C7352" t="str">
        <f t="shared" ca="1" si="1940"/>
        <v>Canada</v>
      </c>
      <c r="D7352" t="str">
        <f t="shared" ca="1" si="1941"/>
        <v>Sauces</v>
      </c>
      <c r="E7352">
        <f t="shared" ca="1" si="1942"/>
        <v>477</v>
      </c>
      <c r="F7352" s="3">
        <f t="shared" ca="1" si="1943"/>
        <v>363</v>
      </c>
      <c r="G7352">
        <f t="shared" ca="1" si="1944"/>
        <v>173151</v>
      </c>
      <c r="H7352">
        <f t="shared" ca="1" si="1945"/>
        <v>116011.17</v>
      </c>
      <c r="I7352">
        <f t="shared" ca="1" si="1946"/>
        <v>3669</v>
      </c>
      <c r="J7352">
        <f t="shared" ca="1" si="1947"/>
        <v>2343</v>
      </c>
      <c r="K7352" s="1">
        <f t="shared" ca="1" si="1948"/>
        <v>45870</v>
      </c>
      <c r="L7352" s="1">
        <f t="shared" ca="1" si="1949"/>
        <v>45882</v>
      </c>
      <c r="M7352" s="1">
        <f t="shared" ca="1" si="1950"/>
        <v>45881</v>
      </c>
      <c r="N7352">
        <f t="shared" ca="1" si="1951"/>
        <v>122023.17</v>
      </c>
      <c r="O7352" s="3">
        <f t="shared" ca="1" si="1952"/>
        <v>51127.83</v>
      </c>
      <c r="P7352" s="2">
        <f t="shared" ca="1" si="1953"/>
        <v>0.2952788606476428</v>
      </c>
      <c r="Q7352" t="str">
        <f t="shared" ca="1" si="1954"/>
        <v>On Time</v>
      </c>
    </row>
    <row r="7353" spans="1:17" x14ac:dyDescent="0.3">
      <c r="A7353" t="str">
        <f t="shared" si="1938"/>
        <v>S07352</v>
      </c>
      <c r="B7353" t="str">
        <f t="shared" ca="1" si="1939"/>
        <v>Prime Wholesale</v>
      </c>
      <c r="C7353" t="str">
        <f t="shared" ca="1" si="1940"/>
        <v>Australia</v>
      </c>
      <c r="D7353" t="str">
        <f t="shared" ca="1" si="1941"/>
        <v>Pickles</v>
      </c>
      <c r="E7353">
        <f t="shared" ca="1" si="1942"/>
        <v>222</v>
      </c>
      <c r="F7353" s="3">
        <f t="shared" ca="1" si="1943"/>
        <v>486</v>
      </c>
      <c r="G7353">
        <f t="shared" ca="1" si="1944"/>
        <v>107892</v>
      </c>
      <c r="H7353">
        <f t="shared" ca="1" si="1945"/>
        <v>57182.76</v>
      </c>
      <c r="I7353">
        <f t="shared" ca="1" si="1946"/>
        <v>2103</v>
      </c>
      <c r="J7353">
        <f t="shared" ca="1" si="1947"/>
        <v>2356</v>
      </c>
      <c r="K7353" s="1">
        <f t="shared" ca="1" si="1948"/>
        <v>45864</v>
      </c>
      <c r="L7353" s="1">
        <f t="shared" ca="1" si="1949"/>
        <v>45882</v>
      </c>
      <c r="M7353" s="1">
        <f t="shared" ca="1" si="1950"/>
        <v>45887</v>
      </c>
      <c r="N7353">
        <f t="shared" ca="1" si="1951"/>
        <v>61641.760000000002</v>
      </c>
      <c r="O7353" s="3">
        <f t="shared" ca="1" si="1952"/>
        <v>46250.239999999998</v>
      </c>
      <c r="P7353" s="2">
        <f t="shared" ca="1" si="1953"/>
        <v>0.42867163459756052</v>
      </c>
      <c r="Q7353" t="str">
        <f t="shared" ca="1" si="1954"/>
        <v>Late</v>
      </c>
    </row>
    <row r="7354" spans="1:17" x14ac:dyDescent="0.3">
      <c r="A7354" t="str">
        <f t="shared" si="1938"/>
        <v>S07353</v>
      </c>
      <c r="B7354" t="str">
        <f t="shared" ca="1" si="1939"/>
        <v>Oceanic Exports</v>
      </c>
      <c r="C7354" t="str">
        <f t="shared" ca="1" si="1940"/>
        <v>Singapore</v>
      </c>
      <c r="D7354" t="str">
        <f t="shared" ca="1" si="1941"/>
        <v>Pickles</v>
      </c>
      <c r="E7354">
        <f t="shared" ca="1" si="1942"/>
        <v>462</v>
      </c>
      <c r="F7354" s="3">
        <f t="shared" ca="1" si="1943"/>
        <v>651</v>
      </c>
      <c r="G7354">
        <f t="shared" ca="1" si="1944"/>
        <v>300762</v>
      </c>
      <c r="H7354">
        <f t="shared" ca="1" si="1945"/>
        <v>213541.02</v>
      </c>
      <c r="I7354">
        <f t="shared" ca="1" si="1946"/>
        <v>10730</v>
      </c>
      <c r="J7354">
        <f t="shared" ca="1" si="1947"/>
        <v>997</v>
      </c>
      <c r="K7354" s="1">
        <f t="shared" ca="1" si="1948"/>
        <v>46373</v>
      </c>
      <c r="L7354" s="1">
        <f t="shared" ca="1" si="1949"/>
        <v>46383</v>
      </c>
      <c r="M7354" s="1">
        <f t="shared" ca="1" si="1950"/>
        <v>46389</v>
      </c>
      <c r="N7354">
        <f t="shared" ca="1" si="1951"/>
        <v>225268.02</v>
      </c>
      <c r="O7354" s="3">
        <f t="shared" ca="1" si="1952"/>
        <v>75493.98000000001</v>
      </c>
      <c r="P7354" s="2">
        <f t="shared" ca="1" si="1953"/>
        <v>0.25100903704590344</v>
      </c>
      <c r="Q7354" t="str">
        <f t="shared" ca="1" si="1954"/>
        <v>Late</v>
      </c>
    </row>
    <row r="7355" spans="1:17" x14ac:dyDescent="0.3">
      <c r="A7355" t="str">
        <f t="shared" si="1938"/>
        <v>S07354</v>
      </c>
      <c r="B7355" t="str">
        <f t="shared" ca="1" si="1939"/>
        <v>Global Foods</v>
      </c>
      <c r="C7355" t="str">
        <f t="shared" ca="1" si="1940"/>
        <v>Australia</v>
      </c>
      <c r="D7355" t="str">
        <f t="shared" ca="1" si="1941"/>
        <v>Sauces</v>
      </c>
      <c r="E7355">
        <f t="shared" ca="1" si="1942"/>
        <v>354</v>
      </c>
      <c r="F7355" s="3">
        <f t="shared" ca="1" si="1943"/>
        <v>131</v>
      </c>
      <c r="G7355">
        <f t="shared" ca="1" si="1944"/>
        <v>46374</v>
      </c>
      <c r="H7355">
        <f t="shared" ca="1" si="1945"/>
        <v>32925.54</v>
      </c>
      <c r="I7355">
        <f t="shared" ca="1" si="1946"/>
        <v>6195</v>
      </c>
      <c r="J7355">
        <f t="shared" ca="1" si="1947"/>
        <v>960</v>
      </c>
      <c r="K7355" s="1">
        <f t="shared" ca="1" si="1948"/>
        <v>45729</v>
      </c>
      <c r="L7355" s="1">
        <f t="shared" ca="1" si="1949"/>
        <v>45747</v>
      </c>
      <c r="M7355" s="1">
        <f t="shared" ca="1" si="1950"/>
        <v>45751</v>
      </c>
      <c r="N7355">
        <f t="shared" ca="1" si="1951"/>
        <v>40080.54</v>
      </c>
      <c r="O7355" s="3">
        <f t="shared" ca="1" si="1952"/>
        <v>6293.4599999999991</v>
      </c>
      <c r="P7355" s="2">
        <f t="shared" ca="1" si="1953"/>
        <v>0.1357109587268728</v>
      </c>
      <c r="Q7355" t="str">
        <f t="shared" ca="1" si="1954"/>
        <v>Late</v>
      </c>
    </row>
    <row r="7356" spans="1:17" x14ac:dyDescent="0.3">
      <c r="A7356" t="str">
        <f t="shared" si="1938"/>
        <v>S07355</v>
      </c>
      <c r="B7356" t="str">
        <f t="shared" ca="1" si="1939"/>
        <v>Alpha Traders</v>
      </c>
      <c r="C7356" t="str">
        <f t="shared" ca="1" si="1940"/>
        <v>Singapore</v>
      </c>
      <c r="D7356" t="str">
        <f t="shared" ca="1" si="1941"/>
        <v>Rice</v>
      </c>
      <c r="E7356">
        <f t="shared" ca="1" si="1942"/>
        <v>89</v>
      </c>
      <c r="F7356" s="3">
        <f t="shared" ca="1" si="1943"/>
        <v>780</v>
      </c>
      <c r="G7356">
        <f t="shared" ca="1" si="1944"/>
        <v>69420</v>
      </c>
      <c r="H7356">
        <f t="shared" ca="1" si="1945"/>
        <v>36098.400000000001</v>
      </c>
      <c r="I7356">
        <f t="shared" ca="1" si="1946"/>
        <v>2464</v>
      </c>
      <c r="J7356">
        <f t="shared" ca="1" si="1947"/>
        <v>3791</v>
      </c>
      <c r="K7356" s="1">
        <f t="shared" ca="1" si="1948"/>
        <v>45919</v>
      </c>
      <c r="L7356" s="1">
        <f t="shared" ca="1" si="1949"/>
        <v>45931</v>
      </c>
      <c r="M7356" s="1">
        <f t="shared" ca="1" si="1950"/>
        <v>45929</v>
      </c>
      <c r="N7356">
        <f t="shared" ca="1" si="1951"/>
        <v>42353.4</v>
      </c>
      <c r="O7356" s="3">
        <f t="shared" ca="1" si="1952"/>
        <v>27066.6</v>
      </c>
      <c r="P7356" s="2">
        <f t="shared" ca="1" si="1953"/>
        <v>0.38989628349178906</v>
      </c>
      <c r="Q7356" t="str">
        <f t="shared" ca="1" si="1954"/>
        <v>On Time</v>
      </c>
    </row>
    <row r="7357" spans="1:17" x14ac:dyDescent="0.3">
      <c r="A7357" t="str">
        <f t="shared" si="1938"/>
        <v>S07356</v>
      </c>
      <c r="B7357" t="str">
        <f t="shared" ca="1" si="1939"/>
        <v>Alpha Traders</v>
      </c>
      <c r="C7357" t="str">
        <f t="shared" ca="1" si="1940"/>
        <v>Australia</v>
      </c>
      <c r="D7357" t="str">
        <f t="shared" ca="1" si="1941"/>
        <v>Sauces</v>
      </c>
      <c r="E7357">
        <f t="shared" ca="1" si="1942"/>
        <v>180</v>
      </c>
      <c r="F7357" s="3">
        <f t="shared" ca="1" si="1943"/>
        <v>120</v>
      </c>
      <c r="G7357">
        <f t="shared" ca="1" si="1944"/>
        <v>21600</v>
      </c>
      <c r="H7357">
        <f t="shared" ca="1" si="1945"/>
        <v>11880</v>
      </c>
      <c r="I7357">
        <f t="shared" ca="1" si="1946"/>
        <v>10898</v>
      </c>
      <c r="J7357">
        <f t="shared" ca="1" si="1947"/>
        <v>2642</v>
      </c>
      <c r="K7357" s="1">
        <f t="shared" ca="1" si="1948"/>
        <v>46341</v>
      </c>
      <c r="L7357" s="1">
        <f t="shared" ca="1" si="1949"/>
        <v>46353</v>
      </c>
      <c r="M7357" s="1">
        <f t="shared" ca="1" si="1950"/>
        <v>46359</v>
      </c>
      <c r="N7357">
        <f t="shared" ca="1" si="1951"/>
        <v>25420</v>
      </c>
      <c r="O7357" s="3">
        <f t="shared" ca="1" si="1952"/>
        <v>-3820</v>
      </c>
      <c r="P7357" s="2">
        <f t="shared" ca="1" si="1953"/>
        <v>-0.17685185185185184</v>
      </c>
      <c r="Q7357" t="str">
        <f t="shared" ca="1" si="1954"/>
        <v>Late</v>
      </c>
    </row>
    <row r="7358" spans="1:17" x14ac:dyDescent="0.3">
      <c r="A7358" t="str">
        <f t="shared" si="1938"/>
        <v>S07357</v>
      </c>
      <c r="B7358" t="str">
        <f t="shared" ca="1" si="1939"/>
        <v>Beta Imports</v>
      </c>
      <c r="C7358" t="str">
        <f t="shared" ca="1" si="1940"/>
        <v>UAE</v>
      </c>
      <c r="D7358" t="str">
        <f t="shared" ca="1" si="1941"/>
        <v>Pickles</v>
      </c>
      <c r="E7358">
        <f t="shared" ca="1" si="1942"/>
        <v>311</v>
      </c>
      <c r="F7358" s="3">
        <f t="shared" ca="1" si="1943"/>
        <v>578</v>
      </c>
      <c r="G7358">
        <f t="shared" ca="1" si="1944"/>
        <v>179758</v>
      </c>
      <c r="H7358">
        <f t="shared" ca="1" si="1945"/>
        <v>93474.16</v>
      </c>
      <c r="I7358">
        <f t="shared" ca="1" si="1946"/>
        <v>6085</v>
      </c>
      <c r="J7358">
        <f t="shared" ca="1" si="1947"/>
        <v>2417</v>
      </c>
      <c r="K7358" s="1">
        <f t="shared" ca="1" si="1948"/>
        <v>46306</v>
      </c>
      <c r="L7358" s="1">
        <f t="shared" ca="1" si="1949"/>
        <v>46320</v>
      </c>
      <c r="M7358" s="1">
        <f t="shared" ca="1" si="1950"/>
        <v>46324</v>
      </c>
      <c r="N7358">
        <f t="shared" ca="1" si="1951"/>
        <v>101976.16</v>
      </c>
      <c r="O7358" s="3">
        <f t="shared" ca="1" si="1952"/>
        <v>77781.84</v>
      </c>
      <c r="P7358" s="2">
        <f t="shared" ca="1" si="1953"/>
        <v>0.43270307858342882</v>
      </c>
      <c r="Q7358" t="str">
        <f t="shared" ca="1" si="1954"/>
        <v>Late</v>
      </c>
    </row>
    <row r="7359" spans="1:17" x14ac:dyDescent="0.3">
      <c r="A7359" t="str">
        <f t="shared" si="1938"/>
        <v>S07358</v>
      </c>
      <c r="B7359" t="str">
        <f t="shared" ca="1" si="1939"/>
        <v>Oceanic Exports</v>
      </c>
      <c r="C7359" t="str">
        <f t="shared" ca="1" si="1940"/>
        <v>UAE</v>
      </c>
      <c r="D7359" t="str">
        <f t="shared" ca="1" si="1941"/>
        <v>Tea</v>
      </c>
      <c r="E7359">
        <f t="shared" ca="1" si="1942"/>
        <v>440</v>
      </c>
      <c r="F7359" s="3">
        <f t="shared" ca="1" si="1943"/>
        <v>466</v>
      </c>
      <c r="G7359">
        <f t="shared" ca="1" si="1944"/>
        <v>205040</v>
      </c>
      <c r="H7359">
        <f t="shared" ca="1" si="1945"/>
        <v>139427.20000000001</v>
      </c>
      <c r="I7359">
        <f t="shared" ca="1" si="1946"/>
        <v>2218</v>
      </c>
      <c r="J7359">
        <f t="shared" ca="1" si="1947"/>
        <v>610</v>
      </c>
      <c r="K7359" s="1">
        <f t="shared" ca="1" si="1948"/>
        <v>46136</v>
      </c>
      <c r="L7359" s="1">
        <f t="shared" ca="1" si="1949"/>
        <v>46145</v>
      </c>
      <c r="M7359" s="1">
        <f t="shared" ca="1" si="1950"/>
        <v>46142</v>
      </c>
      <c r="N7359">
        <f t="shared" ca="1" si="1951"/>
        <v>142255.20000000001</v>
      </c>
      <c r="O7359" s="3">
        <f t="shared" ca="1" si="1952"/>
        <v>62784.799999999988</v>
      </c>
      <c r="P7359" s="2">
        <f t="shared" ca="1" si="1953"/>
        <v>0.30620756925477949</v>
      </c>
      <c r="Q7359" t="str">
        <f t="shared" ca="1" si="1954"/>
        <v>On Time</v>
      </c>
    </row>
    <row r="7360" spans="1:17" x14ac:dyDescent="0.3">
      <c r="A7360" t="str">
        <f t="shared" si="1938"/>
        <v>S07359</v>
      </c>
      <c r="B7360" t="str">
        <f t="shared" ca="1" si="1939"/>
        <v>FreshMart Ltd</v>
      </c>
      <c r="C7360" t="str">
        <f t="shared" ca="1" si="1940"/>
        <v>UK</v>
      </c>
      <c r="D7360" t="str">
        <f t="shared" ca="1" si="1941"/>
        <v>Sauces</v>
      </c>
      <c r="E7360">
        <f t="shared" ca="1" si="1942"/>
        <v>456</v>
      </c>
      <c r="F7360" s="3">
        <f t="shared" ca="1" si="1943"/>
        <v>638</v>
      </c>
      <c r="G7360">
        <f t="shared" ca="1" si="1944"/>
        <v>290928</v>
      </c>
      <c r="H7360">
        <f t="shared" ca="1" si="1945"/>
        <v>139645.44</v>
      </c>
      <c r="I7360">
        <f t="shared" ca="1" si="1946"/>
        <v>9203</v>
      </c>
      <c r="J7360">
        <f t="shared" ca="1" si="1947"/>
        <v>3485</v>
      </c>
      <c r="K7360" s="1">
        <f t="shared" ca="1" si="1948"/>
        <v>46047</v>
      </c>
      <c r="L7360" s="1">
        <f t="shared" ca="1" si="1949"/>
        <v>46057</v>
      </c>
      <c r="M7360" s="1">
        <f t="shared" ca="1" si="1950"/>
        <v>46062</v>
      </c>
      <c r="N7360">
        <f t="shared" ca="1" si="1951"/>
        <v>152333.44</v>
      </c>
      <c r="O7360" s="3">
        <f t="shared" ca="1" si="1952"/>
        <v>138594.56</v>
      </c>
      <c r="P7360" s="2">
        <f t="shared" ca="1" si="1953"/>
        <v>0.4763878347907386</v>
      </c>
      <c r="Q7360" t="str">
        <f t="shared" ca="1" si="1954"/>
        <v>Late</v>
      </c>
    </row>
    <row r="7361" spans="1:17" x14ac:dyDescent="0.3">
      <c r="A7361" t="str">
        <f t="shared" si="1938"/>
        <v>S07360</v>
      </c>
      <c r="B7361" t="str">
        <f t="shared" ca="1" si="1939"/>
        <v>Prime Wholesale</v>
      </c>
      <c r="C7361" t="str">
        <f t="shared" ca="1" si="1940"/>
        <v>Australia</v>
      </c>
      <c r="D7361" t="str">
        <f t="shared" ca="1" si="1941"/>
        <v>Rice</v>
      </c>
      <c r="E7361">
        <f t="shared" ca="1" si="1942"/>
        <v>243</v>
      </c>
      <c r="F7361" s="3">
        <f t="shared" ca="1" si="1943"/>
        <v>147</v>
      </c>
      <c r="G7361">
        <f t="shared" ca="1" si="1944"/>
        <v>35721</v>
      </c>
      <c r="H7361">
        <f t="shared" ca="1" si="1945"/>
        <v>26790.75</v>
      </c>
      <c r="I7361">
        <f t="shared" ca="1" si="1946"/>
        <v>6879</v>
      </c>
      <c r="J7361">
        <f t="shared" ca="1" si="1947"/>
        <v>2286</v>
      </c>
      <c r="K7361" s="1">
        <f t="shared" ca="1" si="1948"/>
        <v>46004</v>
      </c>
      <c r="L7361" s="1">
        <f t="shared" ca="1" si="1949"/>
        <v>46017</v>
      </c>
      <c r="M7361" s="1">
        <f t="shared" ca="1" si="1950"/>
        <v>46014</v>
      </c>
      <c r="N7361">
        <f t="shared" ca="1" si="1951"/>
        <v>35955.75</v>
      </c>
      <c r="O7361" s="3">
        <f t="shared" ca="1" si="1952"/>
        <v>-234.75</v>
      </c>
      <c r="P7361" s="2">
        <f t="shared" ca="1" si="1953"/>
        <v>-6.5717645082724449E-3</v>
      </c>
      <c r="Q7361" t="str">
        <f t="shared" ca="1" si="1954"/>
        <v>On Time</v>
      </c>
    </row>
    <row r="7362" spans="1:17" x14ac:dyDescent="0.3">
      <c r="A7362" t="str">
        <f t="shared" si="1938"/>
        <v>S07361</v>
      </c>
      <c r="B7362" t="str">
        <f t="shared" ca="1" si="1939"/>
        <v>Oceanic Exports</v>
      </c>
      <c r="C7362" t="str">
        <f t="shared" ca="1" si="1940"/>
        <v>Singapore</v>
      </c>
      <c r="D7362" t="str">
        <f t="shared" ca="1" si="1941"/>
        <v>Spices</v>
      </c>
      <c r="E7362">
        <f t="shared" ca="1" si="1942"/>
        <v>445</v>
      </c>
      <c r="F7362" s="3">
        <f t="shared" ca="1" si="1943"/>
        <v>217</v>
      </c>
      <c r="G7362">
        <f t="shared" ca="1" si="1944"/>
        <v>96565</v>
      </c>
      <c r="H7362">
        <f t="shared" ca="1" si="1945"/>
        <v>52145.1</v>
      </c>
      <c r="I7362">
        <f t="shared" ca="1" si="1946"/>
        <v>1854</v>
      </c>
      <c r="J7362">
        <f t="shared" ca="1" si="1947"/>
        <v>1445</v>
      </c>
      <c r="K7362" s="1">
        <f t="shared" ca="1" si="1948"/>
        <v>45836</v>
      </c>
      <c r="L7362" s="1">
        <f t="shared" ca="1" si="1949"/>
        <v>45843</v>
      </c>
      <c r="M7362" s="1">
        <f t="shared" ca="1" si="1950"/>
        <v>45843</v>
      </c>
      <c r="N7362">
        <f t="shared" ca="1" si="1951"/>
        <v>55444.1</v>
      </c>
      <c r="O7362" s="3">
        <f t="shared" ca="1" si="1952"/>
        <v>41120.9</v>
      </c>
      <c r="P7362" s="2">
        <f t="shared" ca="1" si="1953"/>
        <v>0.42583648319784601</v>
      </c>
      <c r="Q7362" t="str">
        <f t="shared" ca="1" si="1954"/>
        <v>On Time</v>
      </c>
    </row>
    <row r="7363" spans="1:17" x14ac:dyDescent="0.3">
      <c r="A7363" t="str">
        <f t="shared" ref="A7363:A7426" si="1955">"S"&amp;TEXT(ROW()-1,"00000")</f>
        <v>S07362</v>
      </c>
      <c r="B7363" t="str">
        <f t="shared" ref="B7363:B7426" ca="1" si="1956">CHOOSE(RANDBETWEEN(1,6),"Alpha Traders","Beta Imports","Global Foods","FreshMart Ltd","Oceanic Exports","Prime Wholesale")</f>
        <v>Beta Imports</v>
      </c>
      <c r="C7363" t="str">
        <f t="shared" ref="C7363:C7426" ca="1" si="1957">CHOOSE(RANDBETWEEN(1,5),"UK","UAE","Canada","Australia","Singapore")</f>
        <v>Canada</v>
      </c>
      <c r="D7363" t="str">
        <f t="shared" ref="D7363:D7426" ca="1" si="1958">CHOOSE(RANDBETWEEN(1,5),"Pickles","Spices","Tea","Rice","Sauces")</f>
        <v>Spices</v>
      </c>
      <c r="E7363">
        <f t="shared" ref="E7363:E7426" ca="1" si="1959">RANDBETWEEN(50,500)</f>
        <v>107</v>
      </c>
      <c r="F7363" s="3">
        <f t="shared" ref="F7363:F7426" ca="1" si="1960">RANDBETWEEN(100,800)</f>
        <v>349</v>
      </c>
      <c r="G7363">
        <f t="shared" ref="G7363:G7426" ca="1" si="1961">E7363*F7363</f>
        <v>37343</v>
      </c>
      <c r="H7363">
        <f t="shared" ref="H7363:H7426" ca="1" si="1962">ROUND(G7363*RANDBETWEEN(45,75)/100,2)</f>
        <v>19791.79</v>
      </c>
      <c r="I7363">
        <f t="shared" ref="I7363:I7426" ca="1" si="1963">RANDBETWEEN(1500,12000)</f>
        <v>5881</v>
      </c>
      <c r="J7363">
        <f t="shared" ref="J7363:J7426" ca="1" si="1964">RANDBETWEEN(500,4000)</f>
        <v>1826</v>
      </c>
      <c r="K7363" s="1">
        <f t="shared" ref="K7363:K7426" ca="1" si="1965">DATE(2025,1,1)+RANDBETWEEN(0,729)</f>
        <v>46044</v>
      </c>
      <c r="L7363" s="1">
        <f t="shared" ref="L7363:L7426" ca="1" si="1966">K7363+RANDBETWEEN(7,20)</f>
        <v>46062</v>
      </c>
      <c r="M7363" s="1">
        <f t="shared" ref="M7363:M7426" ca="1" si="1967">L7363+RANDBETWEEN(-3,6)</f>
        <v>46062</v>
      </c>
      <c r="N7363">
        <f t="shared" ref="N7363:N7426" ca="1" si="1968">H7363+I7363+J7363</f>
        <v>27498.79</v>
      </c>
      <c r="O7363" s="3">
        <f t="shared" ref="O7363:O7426" ca="1" si="1969">G7363-N7363</f>
        <v>9844.2099999999991</v>
      </c>
      <c r="P7363" s="2">
        <f t="shared" ref="P7363:P7426" ca="1" si="1970">IFERROR(O7363/G7363,0)</f>
        <v>0.26361593873015021</v>
      </c>
      <c r="Q7363" t="str">
        <f t="shared" ref="Q7363:Q7426" ca="1" si="1971">IF(M7363&lt;=L7363,"On Time","Late")</f>
        <v>On Time</v>
      </c>
    </row>
    <row r="7364" spans="1:17" x14ac:dyDescent="0.3">
      <c r="A7364" t="str">
        <f t="shared" si="1955"/>
        <v>S07363</v>
      </c>
      <c r="B7364" t="str">
        <f t="shared" ca="1" si="1956"/>
        <v>FreshMart Ltd</v>
      </c>
      <c r="C7364" t="str">
        <f t="shared" ca="1" si="1957"/>
        <v>UAE</v>
      </c>
      <c r="D7364" t="str">
        <f t="shared" ca="1" si="1958"/>
        <v>Tea</v>
      </c>
      <c r="E7364">
        <f t="shared" ca="1" si="1959"/>
        <v>107</v>
      </c>
      <c r="F7364" s="3">
        <f t="shared" ca="1" si="1960"/>
        <v>200</v>
      </c>
      <c r="G7364">
        <f t="shared" ca="1" si="1961"/>
        <v>21400</v>
      </c>
      <c r="H7364">
        <f t="shared" ca="1" si="1962"/>
        <v>13910</v>
      </c>
      <c r="I7364">
        <f t="shared" ca="1" si="1963"/>
        <v>8637</v>
      </c>
      <c r="J7364">
        <f t="shared" ca="1" si="1964"/>
        <v>2937</v>
      </c>
      <c r="K7364" s="1">
        <f t="shared" ca="1" si="1965"/>
        <v>46222</v>
      </c>
      <c r="L7364" s="1">
        <f t="shared" ca="1" si="1966"/>
        <v>46232</v>
      </c>
      <c r="M7364" s="1">
        <f t="shared" ca="1" si="1967"/>
        <v>46229</v>
      </c>
      <c r="N7364">
        <f t="shared" ca="1" si="1968"/>
        <v>25484</v>
      </c>
      <c r="O7364" s="3">
        <f t="shared" ca="1" si="1969"/>
        <v>-4084</v>
      </c>
      <c r="P7364" s="2">
        <f t="shared" ca="1" si="1970"/>
        <v>-0.19084112149532712</v>
      </c>
      <c r="Q7364" t="str">
        <f t="shared" ca="1" si="1971"/>
        <v>On Time</v>
      </c>
    </row>
    <row r="7365" spans="1:17" x14ac:dyDescent="0.3">
      <c r="A7365" t="str">
        <f t="shared" si="1955"/>
        <v>S07364</v>
      </c>
      <c r="B7365" t="str">
        <f t="shared" ca="1" si="1956"/>
        <v>Prime Wholesale</v>
      </c>
      <c r="C7365" t="str">
        <f t="shared" ca="1" si="1957"/>
        <v>Singapore</v>
      </c>
      <c r="D7365" t="str">
        <f t="shared" ca="1" si="1958"/>
        <v>Rice</v>
      </c>
      <c r="E7365">
        <f t="shared" ca="1" si="1959"/>
        <v>435</v>
      </c>
      <c r="F7365" s="3">
        <f t="shared" ca="1" si="1960"/>
        <v>781</v>
      </c>
      <c r="G7365">
        <f t="shared" ca="1" si="1961"/>
        <v>339735</v>
      </c>
      <c r="H7365">
        <f t="shared" ca="1" si="1962"/>
        <v>234417.15</v>
      </c>
      <c r="I7365">
        <f t="shared" ca="1" si="1963"/>
        <v>8499</v>
      </c>
      <c r="J7365">
        <f t="shared" ca="1" si="1964"/>
        <v>2799</v>
      </c>
      <c r="K7365" s="1">
        <f t="shared" ca="1" si="1965"/>
        <v>46192</v>
      </c>
      <c r="L7365" s="1">
        <f t="shared" ca="1" si="1966"/>
        <v>46207</v>
      </c>
      <c r="M7365" s="1">
        <f t="shared" ca="1" si="1967"/>
        <v>46204</v>
      </c>
      <c r="N7365">
        <f t="shared" ca="1" si="1968"/>
        <v>245715.15</v>
      </c>
      <c r="O7365" s="3">
        <f t="shared" ca="1" si="1969"/>
        <v>94019.85</v>
      </c>
      <c r="P7365" s="2">
        <f t="shared" ca="1" si="1970"/>
        <v>0.27674466863879199</v>
      </c>
      <c r="Q7365" t="str">
        <f t="shared" ca="1" si="1971"/>
        <v>On Time</v>
      </c>
    </row>
    <row r="7366" spans="1:17" x14ac:dyDescent="0.3">
      <c r="A7366" t="str">
        <f t="shared" si="1955"/>
        <v>S07365</v>
      </c>
      <c r="B7366" t="str">
        <f t="shared" ca="1" si="1956"/>
        <v>Oceanic Exports</v>
      </c>
      <c r="C7366" t="str">
        <f t="shared" ca="1" si="1957"/>
        <v>UAE</v>
      </c>
      <c r="D7366" t="str">
        <f t="shared" ca="1" si="1958"/>
        <v>Sauces</v>
      </c>
      <c r="E7366">
        <f t="shared" ca="1" si="1959"/>
        <v>137</v>
      </c>
      <c r="F7366" s="3">
        <f t="shared" ca="1" si="1960"/>
        <v>300</v>
      </c>
      <c r="G7366">
        <f t="shared" ca="1" si="1961"/>
        <v>41100</v>
      </c>
      <c r="H7366">
        <f t="shared" ca="1" si="1962"/>
        <v>20550</v>
      </c>
      <c r="I7366">
        <f t="shared" ca="1" si="1963"/>
        <v>4458</v>
      </c>
      <c r="J7366">
        <f t="shared" ca="1" si="1964"/>
        <v>2879</v>
      </c>
      <c r="K7366" s="1">
        <f t="shared" ca="1" si="1965"/>
        <v>46326</v>
      </c>
      <c r="L7366" s="1">
        <f t="shared" ca="1" si="1966"/>
        <v>46338</v>
      </c>
      <c r="M7366" s="1">
        <f t="shared" ca="1" si="1967"/>
        <v>46342</v>
      </c>
      <c r="N7366">
        <f t="shared" ca="1" si="1968"/>
        <v>27887</v>
      </c>
      <c r="O7366" s="3">
        <f t="shared" ca="1" si="1969"/>
        <v>13213</v>
      </c>
      <c r="P7366" s="2">
        <f t="shared" ca="1" si="1970"/>
        <v>0.32148418491484188</v>
      </c>
      <c r="Q7366" t="str">
        <f t="shared" ca="1" si="1971"/>
        <v>Late</v>
      </c>
    </row>
    <row r="7367" spans="1:17" x14ac:dyDescent="0.3">
      <c r="A7367" t="str">
        <f t="shared" si="1955"/>
        <v>S07366</v>
      </c>
      <c r="B7367" t="str">
        <f t="shared" ca="1" si="1956"/>
        <v>Beta Imports</v>
      </c>
      <c r="C7367" t="str">
        <f t="shared" ca="1" si="1957"/>
        <v>Australia</v>
      </c>
      <c r="D7367" t="str">
        <f t="shared" ca="1" si="1958"/>
        <v>Sauces</v>
      </c>
      <c r="E7367">
        <f t="shared" ca="1" si="1959"/>
        <v>375</v>
      </c>
      <c r="F7367" s="3">
        <f t="shared" ca="1" si="1960"/>
        <v>422</v>
      </c>
      <c r="G7367">
        <f t="shared" ca="1" si="1961"/>
        <v>158250</v>
      </c>
      <c r="H7367">
        <f t="shared" ca="1" si="1962"/>
        <v>94950</v>
      </c>
      <c r="I7367">
        <f t="shared" ca="1" si="1963"/>
        <v>9961</v>
      </c>
      <c r="J7367">
        <f t="shared" ca="1" si="1964"/>
        <v>3924</v>
      </c>
      <c r="K7367" s="1">
        <f t="shared" ca="1" si="1965"/>
        <v>46168</v>
      </c>
      <c r="L7367" s="1">
        <f t="shared" ca="1" si="1966"/>
        <v>46180</v>
      </c>
      <c r="M7367" s="1">
        <f t="shared" ca="1" si="1967"/>
        <v>46183</v>
      </c>
      <c r="N7367">
        <f t="shared" ca="1" si="1968"/>
        <v>108835</v>
      </c>
      <c r="O7367" s="3">
        <f t="shared" ca="1" si="1969"/>
        <v>49415</v>
      </c>
      <c r="P7367" s="2">
        <f t="shared" ca="1" si="1970"/>
        <v>0.31225908372827804</v>
      </c>
      <c r="Q7367" t="str">
        <f t="shared" ca="1" si="1971"/>
        <v>Late</v>
      </c>
    </row>
    <row r="7368" spans="1:17" x14ac:dyDescent="0.3">
      <c r="A7368" t="str">
        <f t="shared" si="1955"/>
        <v>S07367</v>
      </c>
      <c r="B7368" t="str">
        <f t="shared" ca="1" si="1956"/>
        <v>Prime Wholesale</v>
      </c>
      <c r="C7368" t="str">
        <f t="shared" ca="1" si="1957"/>
        <v>Australia</v>
      </c>
      <c r="D7368" t="str">
        <f t="shared" ca="1" si="1958"/>
        <v>Sauces</v>
      </c>
      <c r="E7368">
        <f t="shared" ca="1" si="1959"/>
        <v>101</v>
      </c>
      <c r="F7368" s="3">
        <f t="shared" ca="1" si="1960"/>
        <v>564</v>
      </c>
      <c r="G7368">
        <f t="shared" ca="1" si="1961"/>
        <v>56964</v>
      </c>
      <c r="H7368">
        <f t="shared" ca="1" si="1962"/>
        <v>40444.44</v>
      </c>
      <c r="I7368">
        <f t="shared" ca="1" si="1963"/>
        <v>9049</v>
      </c>
      <c r="J7368">
        <f t="shared" ca="1" si="1964"/>
        <v>2834</v>
      </c>
      <c r="K7368" s="1">
        <f t="shared" ca="1" si="1965"/>
        <v>45795</v>
      </c>
      <c r="L7368" s="1">
        <f t="shared" ca="1" si="1966"/>
        <v>45806</v>
      </c>
      <c r="M7368" s="1">
        <f t="shared" ca="1" si="1967"/>
        <v>45803</v>
      </c>
      <c r="N7368">
        <f t="shared" ca="1" si="1968"/>
        <v>52327.44</v>
      </c>
      <c r="O7368" s="3">
        <f t="shared" ca="1" si="1969"/>
        <v>4636.5599999999977</v>
      </c>
      <c r="P7368" s="2">
        <f t="shared" ca="1" si="1970"/>
        <v>8.1394564988413701E-2</v>
      </c>
      <c r="Q7368" t="str">
        <f t="shared" ca="1" si="1971"/>
        <v>On Time</v>
      </c>
    </row>
    <row r="7369" spans="1:17" x14ac:dyDescent="0.3">
      <c r="A7369" t="str">
        <f t="shared" si="1955"/>
        <v>S07368</v>
      </c>
      <c r="B7369" t="str">
        <f t="shared" ca="1" si="1956"/>
        <v>Beta Imports</v>
      </c>
      <c r="C7369" t="str">
        <f t="shared" ca="1" si="1957"/>
        <v>Canada</v>
      </c>
      <c r="D7369" t="str">
        <f t="shared" ca="1" si="1958"/>
        <v>Sauces</v>
      </c>
      <c r="E7369">
        <f t="shared" ca="1" si="1959"/>
        <v>145</v>
      </c>
      <c r="F7369" s="3">
        <f t="shared" ca="1" si="1960"/>
        <v>681</v>
      </c>
      <c r="G7369">
        <f t="shared" ca="1" si="1961"/>
        <v>98745</v>
      </c>
      <c r="H7369">
        <f t="shared" ca="1" si="1962"/>
        <v>54309.75</v>
      </c>
      <c r="I7369">
        <f t="shared" ca="1" si="1963"/>
        <v>10366</v>
      </c>
      <c r="J7369">
        <f t="shared" ca="1" si="1964"/>
        <v>2115</v>
      </c>
      <c r="K7369" s="1">
        <f t="shared" ca="1" si="1965"/>
        <v>45899</v>
      </c>
      <c r="L7369" s="1">
        <f t="shared" ca="1" si="1966"/>
        <v>45916</v>
      </c>
      <c r="M7369" s="1">
        <f t="shared" ca="1" si="1967"/>
        <v>45921</v>
      </c>
      <c r="N7369">
        <f t="shared" ca="1" si="1968"/>
        <v>66790.75</v>
      </c>
      <c r="O7369" s="3">
        <f t="shared" ca="1" si="1969"/>
        <v>31954.25</v>
      </c>
      <c r="P7369" s="2">
        <f t="shared" ca="1" si="1970"/>
        <v>0.32360372677097576</v>
      </c>
      <c r="Q7369" t="str">
        <f t="shared" ca="1" si="1971"/>
        <v>Late</v>
      </c>
    </row>
    <row r="7370" spans="1:17" x14ac:dyDescent="0.3">
      <c r="A7370" t="str">
        <f t="shared" si="1955"/>
        <v>S07369</v>
      </c>
      <c r="B7370" t="str">
        <f t="shared" ca="1" si="1956"/>
        <v>Global Foods</v>
      </c>
      <c r="C7370" t="str">
        <f t="shared" ca="1" si="1957"/>
        <v>Australia</v>
      </c>
      <c r="D7370" t="str">
        <f t="shared" ca="1" si="1958"/>
        <v>Sauces</v>
      </c>
      <c r="E7370">
        <f t="shared" ca="1" si="1959"/>
        <v>394</v>
      </c>
      <c r="F7370" s="3">
        <f t="shared" ca="1" si="1960"/>
        <v>786</v>
      </c>
      <c r="G7370">
        <f t="shared" ca="1" si="1961"/>
        <v>309684</v>
      </c>
      <c r="H7370">
        <f t="shared" ca="1" si="1962"/>
        <v>213681.96</v>
      </c>
      <c r="I7370">
        <f t="shared" ca="1" si="1963"/>
        <v>6614</v>
      </c>
      <c r="J7370">
        <f t="shared" ca="1" si="1964"/>
        <v>2077</v>
      </c>
      <c r="K7370" s="1">
        <f t="shared" ca="1" si="1965"/>
        <v>46203</v>
      </c>
      <c r="L7370" s="1">
        <f t="shared" ca="1" si="1966"/>
        <v>46212</v>
      </c>
      <c r="M7370" s="1">
        <f t="shared" ca="1" si="1967"/>
        <v>46215</v>
      </c>
      <c r="N7370">
        <f t="shared" ca="1" si="1968"/>
        <v>222372.96</v>
      </c>
      <c r="O7370" s="3">
        <f t="shared" ca="1" si="1969"/>
        <v>87311.040000000008</v>
      </c>
      <c r="P7370" s="2">
        <f t="shared" ca="1" si="1970"/>
        <v>0.2819359088619367</v>
      </c>
      <c r="Q7370" t="str">
        <f t="shared" ca="1" si="1971"/>
        <v>Late</v>
      </c>
    </row>
    <row r="7371" spans="1:17" x14ac:dyDescent="0.3">
      <c r="A7371" t="str">
        <f t="shared" si="1955"/>
        <v>S07370</v>
      </c>
      <c r="B7371" t="str">
        <f t="shared" ca="1" si="1956"/>
        <v>Global Foods</v>
      </c>
      <c r="C7371" t="str">
        <f t="shared" ca="1" si="1957"/>
        <v>UK</v>
      </c>
      <c r="D7371" t="str">
        <f t="shared" ca="1" si="1958"/>
        <v>Tea</v>
      </c>
      <c r="E7371">
        <f t="shared" ca="1" si="1959"/>
        <v>170</v>
      </c>
      <c r="F7371" s="3">
        <f t="shared" ca="1" si="1960"/>
        <v>430</v>
      </c>
      <c r="G7371">
        <f t="shared" ca="1" si="1961"/>
        <v>73100</v>
      </c>
      <c r="H7371">
        <f t="shared" ca="1" si="1962"/>
        <v>46053</v>
      </c>
      <c r="I7371">
        <f t="shared" ca="1" si="1963"/>
        <v>8290</v>
      </c>
      <c r="J7371">
        <f t="shared" ca="1" si="1964"/>
        <v>814</v>
      </c>
      <c r="K7371" s="1">
        <f t="shared" ca="1" si="1965"/>
        <v>45731</v>
      </c>
      <c r="L7371" s="1">
        <f t="shared" ca="1" si="1966"/>
        <v>45746</v>
      </c>
      <c r="M7371" s="1">
        <f t="shared" ca="1" si="1967"/>
        <v>45751</v>
      </c>
      <c r="N7371">
        <f t="shared" ca="1" si="1968"/>
        <v>55157</v>
      </c>
      <c r="O7371" s="3">
        <f t="shared" ca="1" si="1969"/>
        <v>17943</v>
      </c>
      <c r="P7371" s="2">
        <f t="shared" ca="1" si="1970"/>
        <v>0.24545827633378933</v>
      </c>
      <c r="Q7371" t="str">
        <f t="shared" ca="1" si="1971"/>
        <v>Late</v>
      </c>
    </row>
    <row r="7372" spans="1:17" x14ac:dyDescent="0.3">
      <c r="A7372" t="str">
        <f t="shared" si="1955"/>
        <v>S07371</v>
      </c>
      <c r="B7372" t="str">
        <f t="shared" ca="1" si="1956"/>
        <v>Alpha Traders</v>
      </c>
      <c r="C7372" t="str">
        <f t="shared" ca="1" si="1957"/>
        <v>Singapore</v>
      </c>
      <c r="D7372" t="str">
        <f t="shared" ca="1" si="1958"/>
        <v>Sauces</v>
      </c>
      <c r="E7372">
        <f t="shared" ca="1" si="1959"/>
        <v>433</v>
      </c>
      <c r="F7372" s="3">
        <f t="shared" ca="1" si="1960"/>
        <v>366</v>
      </c>
      <c r="G7372">
        <f t="shared" ca="1" si="1961"/>
        <v>158478</v>
      </c>
      <c r="H7372">
        <f t="shared" ca="1" si="1962"/>
        <v>107765.04</v>
      </c>
      <c r="I7372">
        <f t="shared" ca="1" si="1963"/>
        <v>10183</v>
      </c>
      <c r="J7372">
        <f t="shared" ca="1" si="1964"/>
        <v>2321</v>
      </c>
      <c r="K7372" s="1">
        <f t="shared" ca="1" si="1965"/>
        <v>46115</v>
      </c>
      <c r="L7372" s="1">
        <f t="shared" ca="1" si="1966"/>
        <v>46124</v>
      </c>
      <c r="M7372" s="1">
        <f t="shared" ca="1" si="1967"/>
        <v>46129</v>
      </c>
      <c r="N7372">
        <f t="shared" ca="1" si="1968"/>
        <v>120269.04</v>
      </c>
      <c r="O7372" s="3">
        <f t="shared" ca="1" si="1969"/>
        <v>38208.960000000006</v>
      </c>
      <c r="P7372" s="2">
        <f t="shared" ca="1" si="1970"/>
        <v>0.2410994585999319</v>
      </c>
      <c r="Q7372" t="str">
        <f t="shared" ca="1" si="1971"/>
        <v>Late</v>
      </c>
    </row>
    <row r="7373" spans="1:17" x14ac:dyDescent="0.3">
      <c r="A7373" t="str">
        <f t="shared" si="1955"/>
        <v>S07372</v>
      </c>
      <c r="B7373" t="str">
        <f t="shared" ca="1" si="1956"/>
        <v>Prime Wholesale</v>
      </c>
      <c r="C7373" t="str">
        <f t="shared" ca="1" si="1957"/>
        <v>UAE</v>
      </c>
      <c r="D7373" t="str">
        <f t="shared" ca="1" si="1958"/>
        <v>Rice</v>
      </c>
      <c r="E7373">
        <f t="shared" ca="1" si="1959"/>
        <v>164</v>
      </c>
      <c r="F7373" s="3">
        <f t="shared" ca="1" si="1960"/>
        <v>616</v>
      </c>
      <c r="G7373">
        <f t="shared" ca="1" si="1961"/>
        <v>101024</v>
      </c>
      <c r="H7373">
        <f t="shared" ca="1" si="1962"/>
        <v>63645.120000000003</v>
      </c>
      <c r="I7373">
        <f t="shared" ca="1" si="1963"/>
        <v>10429</v>
      </c>
      <c r="J7373">
        <f t="shared" ca="1" si="1964"/>
        <v>3467</v>
      </c>
      <c r="K7373" s="1">
        <f t="shared" ca="1" si="1965"/>
        <v>45921</v>
      </c>
      <c r="L7373" s="1">
        <f t="shared" ca="1" si="1966"/>
        <v>45931</v>
      </c>
      <c r="M7373" s="1">
        <f t="shared" ca="1" si="1967"/>
        <v>45932</v>
      </c>
      <c r="N7373">
        <f t="shared" ca="1" si="1968"/>
        <v>77541.119999999995</v>
      </c>
      <c r="O7373" s="3">
        <f t="shared" ca="1" si="1969"/>
        <v>23482.880000000005</v>
      </c>
      <c r="P7373" s="2">
        <f t="shared" ca="1" si="1970"/>
        <v>0.23244852708267347</v>
      </c>
      <c r="Q7373" t="str">
        <f t="shared" ca="1" si="1971"/>
        <v>Late</v>
      </c>
    </row>
    <row r="7374" spans="1:17" x14ac:dyDescent="0.3">
      <c r="A7374" t="str">
        <f t="shared" si="1955"/>
        <v>S07373</v>
      </c>
      <c r="B7374" t="str">
        <f t="shared" ca="1" si="1956"/>
        <v>Alpha Traders</v>
      </c>
      <c r="C7374" t="str">
        <f t="shared" ca="1" si="1957"/>
        <v>Canada</v>
      </c>
      <c r="D7374" t="str">
        <f t="shared" ca="1" si="1958"/>
        <v>Pickles</v>
      </c>
      <c r="E7374">
        <f t="shared" ca="1" si="1959"/>
        <v>390</v>
      </c>
      <c r="F7374" s="3">
        <f t="shared" ca="1" si="1960"/>
        <v>414</v>
      </c>
      <c r="G7374">
        <f t="shared" ca="1" si="1961"/>
        <v>161460</v>
      </c>
      <c r="H7374">
        <f t="shared" ca="1" si="1962"/>
        <v>117865.8</v>
      </c>
      <c r="I7374">
        <f t="shared" ca="1" si="1963"/>
        <v>3448</v>
      </c>
      <c r="J7374">
        <f t="shared" ca="1" si="1964"/>
        <v>2537</v>
      </c>
      <c r="K7374" s="1">
        <f t="shared" ca="1" si="1965"/>
        <v>45859</v>
      </c>
      <c r="L7374" s="1">
        <f t="shared" ca="1" si="1966"/>
        <v>45879</v>
      </c>
      <c r="M7374" s="1">
        <f t="shared" ca="1" si="1967"/>
        <v>45885</v>
      </c>
      <c r="N7374">
        <f t="shared" ca="1" si="1968"/>
        <v>123850.8</v>
      </c>
      <c r="O7374" s="3">
        <f t="shared" ca="1" si="1969"/>
        <v>37609.199999999997</v>
      </c>
      <c r="P7374" s="2">
        <f t="shared" ca="1" si="1970"/>
        <v>0.23293199554069116</v>
      </c>
      <c r="Q7374" t="str">
        <f t="shared" ca="1" si="1971"/>
        <v>Late</v>
      </c>
    </row>
    <row r="7375" spans="1:17" x14ac:dyDescent="0.3">
      <c r="A7375" t="str">
        <f t="shared" si="1955"/>
        <v>S07374</v>
      </c>
      <c r="B7375" t="str">
        <f t="shared" ca="1" si="1956"/>
        <v>Beta Imports</v>
      </c>
      <c r="C7375" t="str">
        <f t="shared" ca="1" si="1957"/>
        <v>UAE</v>
      </c>
      <c r="D7375" t="str">
        <f t="shared" ca="1" si="1958"/>
        <v>Spices</v>
      </c>
      <c r="E7375">
        <f t="shared" ca="1" si="1959"/>
        <v>160</v>
      </c>
      <c r="F7375" s="3">
        <f t="shared" ca="1" si="1960"/>
        <v>133</v>
      </c>
      <c r="G7375">
        <f t="shared" ca="1" si="1961"/>
        <v>21280</v>
      </c>
      <c r="H7375">
        <f t="shared" ca="1" si="1962"/>
        <v>13619.2</v>
      </c>
      <c r="I7375">
        <f t="shared" ca="1" si="1963"/>
        <v>4763</v>
      </c>
      <c r="J7375">
        <f t="shared" ca="1" si="1964"/>
        <v>3436</v>
      </c>
      <c r="K7375" s="1">
        <f t="shared" ca="1" si="1965"/>
        <v>45821</v>
      </c>
      <c r="L7375" s="1">
        <f t="shared" ca="1" si="1966"/>
        <v>45829</v>
      </c>
      <c r="M7375" s="1">
        <f t="shared" ca="1" si="1967"/>
        <v>45834</v>
      </c>
      <c r="N7375">
        <f t="shared" ca="1" si="1968"/>
        <v>21818.2</v>
      </c>
      <c r="O7375" s="3">
        <f t="shared" ca="1" si="1969"/>
        <v>-538.20000000000073</v>
      </c>
      <c r="P7375" s="2">
        <f t="shared" ca="1" si="1970"/>
        <v>-2.5291353383458681E-2</v>
      </c>
      <c r="Q7375" t="str">
        <f t="shared" ca="1" si="1971"/>
        <v>Late</v>
      </c>
    </row>
    <row r="7376" spans="1:17" x14ac:dyDescent="0.3">
      <c r="A7376" t="str">
        <f t="shared" si="1955"/>
        <v>S07375</v>
      </c>
      <c r="B7376" t="str">
        <f t="shared" ca="1" si="1956"/>
        <v>Alpha Traders</v>
      </c>
      <c r="C7376" t="str">
        <f t="shared" ca="1" si="1957"/>
        <v>UAE</v>
      </c>
      <c r="D7376" t="str">
        <f t="shared" ca="1" si="1958"/>
        <v>Tea</v>
      </c>
      <c r="E7376">
        <f t="shared" ca="1" si="1959"/>
        <v>91</v>
      </c>
      <c r="F7376" s="3">
        <f t="shared" ca="1" si="1960"/>
        <v>567</v>
      </c>
      <c r="G7376">
        <f t="shared" ca="1" si="1961"/>
        <v>51597</v>
      </c>
      <c r="H7376">
        <f t="shared" ca="1" si="1962"/>
        <v>26314.47</v>
      </c>
      <c r="I7376">
        <f t="shared" ca="1" si="1963"/>
        <v>10521</v>
      </c>
      <c r="J7376">
        <f t="shared" ca="1" si="1964"/>
        <v>846</v>
      </c>
      <c r="K7376" s="1">
        <f t="shared" ca="1" si="1965"/>
        <v>46298</v>
      </c>
      <c r="L7376" s="1">
        <f t="shared" ca="1" si="1966"/>
        <v>46318</v>
      </c>
      <c r="M7376" s="1">
        <f t="shared" ca="1" si="1967"/>
        <v>46320</v>
      </c>
      <c r="N7376">
        <f t="shared" ca="1" si="1968"/>
        <v>37681.47</v>
      </c>
      <c r="O7376" s="3">
        <f t="shared" ca="1" si="1969"/>
        <v>13915.529999999999</v>
      </c>
      <c r="P7376" s="2">
        <f t="shared" ca="1" si="1970"/>
        <v>0.26969649398220824</v>
      </c>
      <c r="Q7376" t="str">
        <f t="shared" ca="1" si="1971"/>
        <v>Late</v>
      </c>
    </row>
    <row r="7377" spans="1:17" x14ac:dyDescent="0.3">
      <c r="A7377" t="str">
        <f t="shared" si="1955"/>
        <v>S07376</v>
      </c>
      <c r="B7377" t="str">
        <f t="shared" ca="1" si="1956"/>
        <v>Oceanic Exports</v>
      </c>
      <c r="C7377" t="str">
        <f t="shared" ca="1" si="1957"/>
        <v>UK</v>
      </c>
      <c r="D7377" t="str">
        <f t="shared" ca="1" si="1958"/>
        <v>Pickles</v>
      </c>
      <c r="E7377">
        <f t="shared" ca="1" si="1959"/>
        <v>67</v>
      </c>
      <c r="F7377" s="3">
        <f t="shared" ca="1" si="1960"/>
        <v>356</v>
      </c>
      <c r="G7377">
        <f t="shared" ca="1" si="1961"/>
        <v>23852</v>
      </c>
      <c r="H7377">
        <f t="shared" ca="1" si="1962"/>
        <v>11926</v>
      </c>
      <c r="I7377">
        <f t="shared" ca="1" si="1963"/>
        <v>3212</v>
      </c>
      <c r="J7377">
        <f t="shared" ca="1" si="1964"/>
        <v>2019</v>
      </c>
      <c r="K7377" s="1">
        <f t="shared" ca="1" si="1965"/>
        <v>46083</v>
      </c>
      <c r="L7377" s="1">
        <f t="shared" ca="1" si="1966"/>
        <v>46093</v>
      </c>
      <c r="M7377" s="1">
        <f t="shared" ca="1" si="1967"/>
        <v>46097</v>
      </c>
      <c r="N7377">
        <f t="shared" ca="1" si="1968"/>
        <v>17157</v>
      </c>
      <c r="O7377" s="3">
        <f t="shared" ca="1" si="1969"/>
        <v>6695</v>
      </c>
      <c r="P7377" s="2">
        <f t="shared" ca="1" si="1970"/>
        <v>0.28068925037732684</v>
      </c>
      <c r="Q7377" t="str">
        <f t="shared" ca="1" si="1971"/>
        <v>Late</v>
      </c>
    </row>
    <row r="7378" spans="1:17" x14ac:dyDescent="0.3">
      <c r="A7378" t="str">
        <f t="shared" si="1955"/>
        <v>S07377</v>
      </c>
      <c r="B7378" t="str">
        <f t="shared" ca="1" si="1956"/>
        <v>Alpha Traders</v>
      </c>
      <c r="C7378" t="str">
        <f t="shared" ca="1" si="1957"/>
        <v>UAE</v>
      </c>
      <c r="D7378" t="str">
        <f t="shared" ca="1" si="1958"/>
        <v>Sauces</v>
      </c>
      <c r="E7378">
        <f t="shared" ca="1" si="1959"/>
        <v>144</v>
      </c>
      <c r="F7378" s="3">
        <f t="shared" ca="1" si="1960"/>
        <v>500</v>
      </c>
      <c r="G7378">
        <f t="shared" ca="1" si="1961"/>
        <v>72000</v>
      </c>
      <c r="H7378">
        <f t="shared" ca="1" si="1962"/>
        <v>32400</v>
      </c>
      <c r="I7378">
        <f t="shared" ca="1" si="1963"/>
        <v>6000</v>
      </c>
      <c r="J7378">
        <f t="shared" ca="1" si="1964"/>
        <v>568</v>
      </c>
      <c r="K7378" s="1">
        <f t="shared" ca="1" si="1965"/>
        <v>45719</v>
      </c>
      <c r="L7378" s="1">
        <f t="shared" ca="1" si="1966"/>
        <v>45731</v>
      </c>
      <c r="M7378" s="1">
        <f t="shared" ca="1" si="1967"/>
        <v>45737</v>
      </c>
      <c r="N7378">
        <f t="shared" ca="1" si="1968"/>
        <v>38968</v>
      </c>
      <c r="O7378" s="3">
        <f t="shared" ca="1" si="1969"/>
        <v>33032</v>
      </c>
      <c r="P7378" s="2">
        <f t="shared" ca="1" si="1970"/>
        <v>0.45877777777777778</v>
      </c>
      <c r="Q7378" t="str">
        <f t="shared" ca="1" si="1971"/>
        <v>Late</v>
      </c>
    </row>
    <row r="7379" spans="1:17" x14ac:dyDescent="0.3">
      <c r="A7379" t="str">
        <f t="shared" si="1955"/>
        <v>S07378</v>
      </c>
      <c r="B7379" t="str">
        <f t="shared" ca="1" si="1956"/>
        <v>Oceanic Exports</v>
      </c>
      <c r="C7379" t="str">
        <f t="shared" ca="1" si="1957"/>
        <v>UK</v>
      </c>
      <c r="D7379" t="str">
        <f t="shared" ca="1" si="1958"/>
        <v>Spices</v>
      </c>
      <c r="E7379">
        <f t="shared" ca="1" si="1959"/>
        <v>248</v>
      </c>
      <c r="F7379" s="3">
        <f t="shared" ca="1" si="1960"/>
        <v>145</v>
      </c>
      <c r="G7379">
        <f t="shared" ca="1" si="1961"/>
        <v>35960</v>
      </c>
      <c r="H7379">
        <f t="shared" ca="1" si="1962"/>
        <v>17620.400000000001</v>
      </c>
      <c r="I7379">
        <f t="shared" ca="1" si="1963"/>
        <v>10796</v>
      </c>
      <c r="J7379">
        <f t="shared" ca="1" si="1964"/>
        <v>3993</v>
      </c>
      <c r="K7379" s="1">
        <f t="shared" ca="1" si="1965"/>
        <v>46164</v>
      </c>
      <c r="L7379" s="1">
        <f t="shared" ca="1" si="1966"/>
        <v>46178</v>
      </c>
      <c r="M7379" s="1">
        <f t="shared" ca="1" si="1967"/>
        <v>46175</v>
      </c>
      <c r="N7379">
        <f t="shared" ca="1" si="1968"/>
        <v>32409.4</v>
      </c>
      <c r="O7379" s="3">
        <f t="shared" ca="1" si="1969"/>
        <v>3550.5999999999985</v>
      </c>
      <c r="P7379" s="2">
        <f t="shared" ca="1" si="1970"/>
        <v>9.8737486095661811E-2</v>
      </c>
      <c r="Q7379" t="str">
        <f t="shared" ca="1" si="1971"/>
        <v>On Time</v>
      </c>
    </row>
    <row r="7380" spans="1:17" x14ac:dyDescent="0.3">
      <c r="A7380" t="str">
        <f t="shared" si="1955"/>
        <v>S07379</v>
      </c>
      <c r="B7380" t="str">
        <f t="shared" ca="1" si="1956"/>
        <v>Beta Imports</v>
      </c>
      <c r="C7380" t="str">
        <f t="shared" ca="1" si="1957"/>
        <v>Australia</v>
      </c>
      <c r="D7380" t="str">
        <f t="shared" ca="1" si="1958"/>
        <v>Pickles</v>
      </c>
      <c r="E7380">
        <f t="shared" ca="1" si="1959"/>
        <v>489</v>
      </c>
      <c r="F7380" s="3">
        <f t="shared" ca="1" si="1960"/>
        <v>645</v>
      </c>
      <c r="G7380">
        <f t="shared" ca="1" si="1961"/>
        <v>315405</v>
      </c>
      <c r="H7380">
        <f t="shared" ca="1" si="1962"/>
        <v>205013.25</v>
      </c>
      <c r="I7380">
        <f t="shared" ca="1" si="1963"/>
        <v>8077</v>
      </c>
      <c r="J7380">
        <f t="shared" ca="1" si="1964"/>
        <v>3769</v>
      </c>
      <c r="K7380" s="1">
        <f t="shared" ca="1" si="1965"/>
        <v>46114</v>
      </c>
      <c r="L7380" s="1">
        <f t="shared" ca="1" si="1966"/>
        <v>46126</v>
      </c>
      <c r="M7380" s="1">
        <f t="shared" ca="1" si="1967"/>
        <v>46124</v>
      </c>
      <c r="N7380">
        <f t="shared" ca="1" si="1968"/>
        <v>216859.25</v>
      </c>
      <c r="O7380" s="3">
        <f t="shared" ca="1" si="1969"/>
        <v>98545.75</v>
      </c>
      <c r="P7380" s="2">
        <f t="shared" ca="1" si="1970"/>
        <v>0.31244193972828588</v>
      </c>
      <c r="Q7380" t="str">
        <f t="shared" ca="1" si="1971"/>
        <v>On Time</v>
      </c>
    </row>
    <row r="7381" spans="1:17" x14ac:dyDescent="0.3">
      <c r="A7381" t="str">
        <f t="shared" si="1955"/>
        <v>S07380</v>
      </c>
      <c r="B7381" t="str">
        <f t="shared" ca="1" si="1956"/>
        <v>Alpha Traders</v>
      </c>
      <c r="C7381" t="str">
        <f t="shared" ca="1" si="1957"/>
        <v>Australia</v>
      </c>
      <c r="D7381" t="str">
        <f t="shared" ca="1" si="1958"/>
        <v>Rice</v>
      </c>
      <c r="E7381">
        <f t="shared" ca="1" si="1959"/>
        <v>455</v>
      </c>
      <c r="F7381" s="3">
        <f t="shared" ca="1" si="1960"/>
        <v>683</v>
      </c>
      <c r="G7381">
        <f t="shared" ca="1" si="1961"/>
        <v>310765</v>
      </c>
      <c r="H7381">
        <f t="shared" ca="1" si="1962"/>
        <v>205104.9</v>
      </c>
      <c r="I7381">
        <f t="shared" ca="1" si="1963"/>
        <v>8683</v>
      </c>
      <c r="J7381">
        <f t="shared" ca="1" si="1964"/>
        <v>1478</v>
      </c>
      <c r="K7381" s="1">
        <f t="shared" ca="1" si="1965"/>
        <v>45966</v>
      </c>
      <c r="L7381" s="1">
        <f t="shared" ca="1" si="1966"/>
        <v>45980</v>
      </c>
      <c r="M7381" s="1">
        <f t="shared" ca="1" si="1967"/>
        <v>45977</v>
      </c>
      <c r="N7381">
        <f t="shared" ca="1" si="1968"/>
        <v>215265.9</v>
      </c>
      <c r="O7381" s="3">
        <f t="shared" ca="1" si="1969"/>
        <v>95499.1</v>
      </c>
      <c r="P7381" s="2">
        <f t="shared" ca="1" si="1970"/>
        <v>0.30730326774250644</v>
      </c>
      <c r="Q7381" t="str">
        <f t="shared" ca="1" si="1971"/>
        <v>On Time</v>
      </c>
    </row>
    <row r="7382" spans="1:17" x14ac:dyDescent="0.3">
      <c r="A7382" t="str">
        <f t="shared" si="1955"/>
        <v>S07381</v>
      </c>
      <c r="B7382" t="str">
        <f t="shared" ca="1" si="1956"/>
        <v>Beta Imports</v>
      </c>
      <c r="C7382" t="str">
        <f t="shared" ca="1" si="1957"/>
        <v>UAE</v>
      </c>
      <c r="D7382" t="str">
        <f t="shared" ca="1" si="1958"/>
        <v>Spices</v>
      </c>
      <c r="E7382">
        <f t="shared" ca="1" si="1959"/>
        <v>441</v>
      </c>
      <c r="F7382" s="3">
        <f t="shared" ca="1" si="1960"/>
        <v>489</v>
      </c>
      <c r="G7382">
        <f t="shared" ca="1" si="1961"/>
        <v>215649</v>
      </c>
      <c r="H7382">
        <f t="shared" ca="1" si="1962"/>
        <v>118606.95</v>
      </c>
      <c r="I7382">
        <f t="shared" ca="1" si="1963"/>
        <v>3602</v>
      </c>
      <c r="J7382">
        <f t="shared" ca="1" si="1964"/>
        <v>2508</v>
      </c>
      <c r="K7382" s="1">
        <f t="shared" ca="1" si="1965"/>
        <v>46123</v>
      </c>
      <c r="L7382" s="1">
        <f t="shared" ca="1" si="1966"/>
        <v>46140</v>
      </c>
      <c r="M7382" s="1">
        <f t="shared" ca="1" si="1967"/>
        <v>46138</v>
      </c>
      <c r="N7382">
        <f t="shared" ca="1" si="1968"/>
        <v>124716.95</v>
      </c>
      <c r="O7382" s="3">
        <f t="shared" ca="1" si="1969"/>
        <v>90932.05</v>
      </c>
      <c r="P7382" s="2">
        <f t="shared" ca="1" si="1970"/>
        <v>0.42166692171074294</v>
      </c>
      <c r="Q7382" t="str">
        <f t="shared" ca="1" si="1971"/>
        <v>On Time</v>
      </c>
    </row>
    <row r="7383" spans="1:17" x14ac:dyDescent="0.3">
      <c r="A7383" t="str">
        <f t="shared" si="1955"/>
        <v>S07382</v>
      </c>
      <c r="B7383" t="str">
        <f t="shared" ca="1" si="1956"/>
        <v>Global Foods</v>
      </c>
      <c r="C7383" t="str">
        <f t="shared" ca="1" si="1957"/>
        <v>UK</v>
      </c>
      <c r="D7383" t="str">
        <f t="shared" ca="1" si="1958"/>
        <v>Tea</v>
      </c>
      <c r="E7383">
        <f t="shared" ca="1" si="1959"/>
        <v>167</v>
      </c>
      <c r="F7383" s="3">
        <f t="shared" ca="1" si="1960"/>
        <v>781</v>
      </c>
      <c r="G7383">
        <f t="shared" ca="1" si="1961"/>
        <v>130427</v>
      </c>
      <c r="H7383">
        <f t="shared" ca="1" si="1962"/>
        <v>66517.77</v>
      </c>
      <c r="I7383">
        <f t="shared" ca="1" si="1963"/>
        <v>7877</v>
      </c>
      <c r="J7383">
        <f t="shared" ca="1" si="1964"/>
        <v>1741</v>
      </c>
      <c r="K7383" s="1">
        <f t="shared" ca="1" si="1965"/>
        <v>45924</v>
      </c>
      <c r="L7383" s="1">
        <f t="shared" ca="1" si="1966"/>
        <v>45935</v>
      </c>
      <c r="M7383" s="1">
        <f t="shared" ca="1" si="1967"/>
        <v>45933</v>
      </c>
      <c r="N7383">
        <f t="shared" ca="1" si="1968"/>
        <v>76135.77</v>
      </c>
      <c r="O7383" s="3">
        <f t="shared" ca="1" si="1969"/>
        <v>54291.229999999996</v>
      </c>
      <c r="P7383" s="2">
        <f t="shared" ca="1" si="1970"/>
        <v>0.41625760003680218</v>
      </c>
      <c r="Q7383" t="str">
        <f t="shared" ca="1" si="1971"/>
        <v>On Time</v>
      </c>
    </row>
    <row r="7384" spans="1:17" x14ac:dyDescent="0.3">
      <c r="A7384" t="str">
        <f t="shared" si="1955"/>
        <v>S07383</v>
      </c>
      <c r="B7384" t="str">
        <f t="shared" ca="1" si="1956"/>
        <v>Alpha Traders</v>
      </c>
      <c r="C7384" t="str">
        <f t="shared" ca="1" si="1957"/>
        <v>Singapore</v>
      </c>
      <c r="D7384" t="str">
        <f t="shared" ca="1" si="1958"/>
        <v>Pickles</v>
      </c>
      <c r="E7384">
        <f t="shared" ca="1" si="1959"/>
        <v>66</v>
      </c>
      <c r="F7384" s="3">
        <f t="shared" ca="1" si="1960"/>
        <v>434</v>
      </c>
      <c r="G7384">
        <f t="shared" ca="1" si="1961"/>
        <v>28644</v>
      </c>
      <c r="H7384">
        <f t="shared" ca="1" si="1962"/>
        <v>15754.2</v>
      </c>
      <c r="I7384">
        <f t="shared" ca="1" si="1963"/>
        <v>1779</v>
      </c>
      <c r="J7384">
        <f t="shared" ca="1" si="1964"/>
        <v>2313</v>
      </c>
      <c r="K7384" s="1">
        <f t="shared" ca="1" si="1965"/>
        <v>45901</v>
      </c>
      <c r="L7384" s="1">
        <f t="shared" ca="1" si="1966"/>
        <v>45908</v>
      </c>
      <c r="M7384" s="1">
        <f t="shared" ca="1" si="1967"/>
        <v>45908</v>
      </c>
      <c r="N7384">
        <f t="shared" ca="1" si="1968"/>
        <v>19846.2</v>
      </c>
      <c r="O7384" s="3">
        <f t="shared" ca="1" si="1969"/>
        <v>8797.7999999999993</v>
      </c>
      <c r="P7384" s="2">
        <f t="shared" ca="1" si="1970"/>
        <v>0.30714285714285711</v>
      </c>
      <c r="Q7384" t="str">
        <f t="shared" ca="1" si="1971"/>
        <v>On Time</v>
      </c>
    </row>
    <row r="7385" spans="1:17" x14ac:dyDescent="0.3">
      <c r="A7385" t="str">
        <f t="shared" si="1955"/>
        <v>S07384</v>
      </c>
      <c r="B7385" t="str">
        <f t="shared" ca="1" si="1956"/>
        <v>FreshMart Ltd</v>
      </c>
      <c r="C7385" t="str">
        <f t="shared" ca="1" si="1957"/>
        <v>UK</v>
      </c>
      <c r="D7385" t="str">
        <f t="shared" ca="1" si="1958"/>
        <v>Pickles</v>
      </c>
      <c r="E7385">
        <f t="shared" ca="1" si="1959"/>
        <v>172</v>
      </c>
      <c r="F7385" s="3">
        <f t="shared" ca="1" si="1960"/>
        <v>341</v>
      </c>
      <c r="G7385">
        <f t="shared" ca="1" si="1961"/>
        <v>58652</v>
      </c>
      <c r="H7385">
        <f t="shared" ca="1" si="1962"/>
        <v>38710.32</v>
      </c>
      <c r="I7385">
        <f t="shared" ca="1" si="1963"/>
        <v>4507</v>
      </c>
      <c r="J7385">
        <f t="shared" ca="1" si="1964"/>
        <v>2878</v>
      </c>
      <c r="K7385" s="1">
        <f t="shared" ca="1" si="1965"/>
        <v>46155</v>
      </c>
      <c r="L7385" s="1">
        <f t="shared" ca="1" si="1966"/>
        <v>46167</v>
      </c>
      <c r="M7385" s="1">
        <f t="shared" ca="1" si="1967"/>
        <v>46172</v>
      </c>
      <c r="N7385">
        <f t="shared" ca="1" si="1968"/>
        <v>46095.32</v>
      </c>
      <c r="O7385" s="3">
        <f t="shared" ca="1" si="1969"/>
        <v>12556.68</v>
      </c>
      <c r="P7385" s="2">
        <f t="shared" ca="1" si="1970"/>
        <v>0.21408784014185364</v>
      </c>
      <c r="Q7385" t="str">
        <f t="shared" ca="1" si="1971"/>
        <v>Late</v>
      </c>
    </row>
    <row r="7386" spans="1:17" x14ac:dyDescent="0.3">
      <c r="A7386" t="str">
        <f t="shared" si="1955"/>
        <v>S07385</v>
      </c>
      <c r="B7386" t="str">
        <f t="shared" ca="1" si="1956"/>
        <v>FreshMart Ltd</v>
      </c>
      <c r="C7386" t="str">
        <f t="shared" ca="1" si="1957"/>
        <v>Singapore</v>
      </c>
      <c r="D7386" t="str">
        <f t="shared" ca="1" si="1958"/>
        <v>Sauces</v>
      </c>
      <c r="E7386">
        <f t="shared" ca="1" si="1959"/>
        <v>318</v>
      </c>
      <c r="F7386" s="3">
        <f t="shared" ca="1" si="1960"/>
        <v>775</v>
      </c>
      <c r="G7386">
        <f t="shared" ca="1" si="1961"/>
        <v>246450</v>
      </c>
      <c r="H7386">
        <f t="shared" ca="1" si="1962"/>
        <v>157728</v>
      </c>
      <c r="I7386">
        <f t="shared" ca="1" si="1963"/>
        <v>3917</v>
      </c>
      <c r="J7386">
        <f t="shared" ca="1" si="1964"/>
        <v>2259</v>
      </c>
      <c r="K7386" s="1">
        <f t="shared" ca="1" si="1965"/>
        <v>45904</v>
      </c>
      <c r="L7386" s="1">
        <f t="shared" ca="1" si="1966"/>
        <v>45917</v>
      </c>
      <c r="M7386" s="1">
        <f t="shared" ca="1" si="1967"/>
        <v>45914</v>
      </c>
      <c r="N7386">
        <f t="shared" ca="1" si="1968"/>
        <v>163904</v>
      </c>
      <c r="O7386" s="3">
        <f t="shared" ca="1" si="1969"/>
        <v>82546</v>
      </c>
      <c r="P7386" s="2">
        <f t="shared" ca="1" si="1970"/>
        <v>0.33494015013187262</v>
      </c>
      <c r="Q7386" t="str">
        <f t="shared" ca="1" si="1971"/>
        <v>On Time</v>
      </c>
    </row>
    <row r="7387" spans="1:17" x14ac:dyDescent="0.3">
      <c r="A7387" t="str">
        <f t="shared" si="1955"/>
        <v>S07386</v>
      </c>
      <c r="B7387" t="str">
        <f t="shared" ca="1" si="1956"/>
        <v>Prime Wholesale</v>
      </c>
      <c r="C7387" t="str">
        <f t="shared" ca="1" si="1957"/>
        <v>Canada</v>
      </c>
      <c r="D7387" t="str">
        <f t="shared" ca="1" si="1958"/>
        <v>Tea</v>
      </c>
      <c r="E7387">
        <f t="shared" ca="1" si="1959"/>
        <v>65</v>
      </c>
      <c r="F7387" s="3">
        <f t="shared" ca="1" si="1960"/>
        <v>317</v>
      </c>
      <c r="G7387">
        <f t="shared" ca="1" si="1961"/>
        <v>20605</v>
      </c>
      <c r="H7387">
        <f t="shared" ca="1" si="1962"/>
        <v>11126.7</v>
      </c>
      <c r="I7387">
        <f t="shared" ca="1" si="1963"/>
        <v>5899</v>
      </c>
      <c r="J7387">
        <f t="shared" ca="1" si="1964"/>
        <v>3147</v>
      </c>
      <c r="K7387" s="1">
        <f t="shared" ca="1" si="1965"/>
        <v>45693</v>
      </c>
      <c r="L7387" s="1">
        <f t="shared" ca="1" si="1966"/>
        <v>45700</v>
      </c>
      <c r="M7387" s="1">
        <f t="shared" ca="1" si="1967"/>
        <v>45705</v>
      </c>
      <c r="N7387">
        <f t="shared" ca="1" si="1968"/>
        <v>20172.7</v>
      </c>
      <c r="O7387" s="3">
        <f t="shared" ca="1" si="1969"/>
        <v>432.29999999999927</v>
      </c>
      <c r="P7387" s="2">
        <f t="shared" ca="1" si="1970"/>
        <v>2.0980344576559052E-2</v>
      </c>
      <c r="Q7387" t="str">
        <f t="shared" ca="1" si="1971"/>
        <v>Late</v>
      </c>
    </row>
    <row r="7388" spans="1:17" x14ac:dyDescent="0.3">
      <c r="A7388" t="str">
        <f t="shared" si="1955"/>
        <v>S07387</v>
      </c>
      <c r="B7388" t="str">
        <f t="shared" ca="1" si="1956"/>
        <v>Oceanic Exports</v>
      </c>
      <c r="C7388" t="str">
        <f t="shared" ca="1" si="1957"/>
        <v>Singapore</v>
      </c>
      <c r="D7388" t="str">
        <f t="shared" ca="1" si="1958"/>
        <v>Rice</v>
      </c>
      <c r="E7388">
        <f t="shared" ca="1" si="1959"/>
        <v>172</v>
      </c>
      <c r="F7388" s="3">
        <f t="shared" ca="1" si="1960"/>
        <v>425</v>
      </c>
      <c r="G7388">
        <f t="shared" ca="1" si="1961"/>
        <v>73100</v>
      </c>
      <c r="H7388">
        <f t="shared" ca="1" si="1962"/>
        <v>54094</v>
      </c>
      <c r="I7388">
        <f t="shared" ca="1" si="1963"/>
        <v>11561</v>
      </c>
      <c r="J7388">
        <f t="shared" ca="1" si="1964"/>
        <v>1092</v>
      </c>
      <c r="K7388" s="1">
        <f t="shared" ca="1" si="1965"/>
        <v>46302</v>
      </c>
      <c r="L7388" s="1">
        <f t="shared" ca="1" si="1966"/>
        <v>46322</v>
      </c>
      <c r="M7388" s="1">
        <f t="shared" ca="1" si="1967"/>
        <v>46321</v>
      </c>
      <c r="N7388">
        <f t="shared" ca="1" si="1968"/>
        <v>66747</v>
      </c>
      <c r="O7388" s="3">
        <f t="shared" ca="1" si="1969"/>
        <v>6353</v>
      </c>
      <c r="P7388" s="2">
        <f t="shared" ca="1" si="1970"/>
        <v>8.6908344733242132E-2</v>
      </c>
      <c r="Q7388" t="str">
        <f t="shared" ca="1" si="1971"/>
        <v>On Time</v>
      </c>
    </row>
    <row r="7389" spans="1:17" x14ac:dyDescent="0.3">
      <c r="A7389" t="str">
        <f t="shared" si="1955"/>
        <v>S07388</v>
      </c>
      <c r="B7389" t="str">
        <f t="shared" ca="1" si="1956"/>
        <v>Beta Imports</v>
      </c>
      <c r="C7389" t="str">
        <f t="shared" ca="1" si="1957"/>
        <v>Australia</v>
      </c>
      <c r="D7389" t="str">
        <f t="shared" ca="1" si="1958"/>
        <v>Sauces</v>
      </c>
      <c r="E7389">
        <f t="shared" ca="1" si="1959"/>
        <v>261</v>
      </c>
      <c r="F7389" s="3">
        <f t="shared" ca="1" si="1960"/>
        <v>495</v>
      </c>
      <c r="G7389">
        <f t="shared" ca="1" si="1961"/>
        <v>129195</v>
      </c>
      <c r="H7389">
        <f t="shared" ca="1" si="1962"/>
        <v>78808.95</v>
      </c>
      <c r="I7389">
        <f t="shared" ca="1" si="1963"/>
        <v>6163</v>
      </c>
      <c r="J7389">
        <f t="shared" ca="1" si="1964"/>
        <v>3255</v>
      </c>
      <c r="K7389" s="1">
        <f t="shared" ca="1" si="1965"/>
        <v>46058</v>
      </c>
      <c r="L7389" s="1">
        <f t="shared" ca="1" si="1966"/>
        <v>46071</v>
      </c>
      <c r="M7389" s="1">
        <f t="shared" ca="1" si="1967"/>
        <v>46075</v>
      </c>
      <c r="N7389">
        <f t="shared" ca="1" si="1968"/>
        <v>88226.95</v>
      </c>
      <c r="O7389" s="3">
        <f t="shared" ca="1" si="1969"/>
        <v>40968.050000000003</v>
      </c>
      <c r="P7389" s="2">
        <f t="shared" ca="1" si="1970"/>
        <v>0.31710244204497079</v>
      </c>
      <c r="Q7389" t="str">
        <f t="shared" ca="1" si="1971"/>
        <v>Late</v>
      </c>
    </row>
    <row r="7390" spans="1:17" x14ac:dyDescent="0.3">
      <c r="A7390" t="str">
        <f t="shared" si="1955"/>
        <v>S07389</v>
      </c>
      <c r="B7390" t="str">
        <f t="shared" ca="1" si="1956"/>
        <v>Alpha Traders</v>
      </c>
      <c r="C7390" t="str">
        <f t="shared" ca="1" si="1957"/>
        <v>UK</v>
      </c>
      <c r="D7390" t="str">
        <f t="shared" ca="1" si="1958"/>
        <v>Sauces</v>
      </c>
      <c r="E7390">
        <f t="shared" ca="1" si="1959"/>
        <v>328</v>
      </c>
      <c r="F7390" s="3">
        <f t="shared" ca="1" si="1960"/>
        <v>397</v>
      </c>
      <c r="G7390">
        <f t="shared" ca="1" si="1961"/>
        <v>130216</v>
      </c>
      <c r="H7390">
        <f t="shared" ca="1" si="1962"/>
        <v>96359.84</v>
      </c>
      <c r="I7390">
        <f t="shared" ca="1" si="1963"/>
        <v>7988</v>
      </c>
      <c r="J7390">
        <f t="shared" ca="1" si="1964"/>
        <v>800</v>
      </c>
      <c r="K7390" s="1">
        <f t="shared" ca="1" si="1965"/>
        <v>46012</v>
      </c>
      <c r="L7390" s="1">
        <f t="shared" ca="1" si="1966"/>
        <v>46019</v>
      </c>
      <c r="M7390" s="1">
        <f t="shared" ca="1" si="1967"/>
        <v>46025</v>
      </c>
      <c r="N7390">
        <f t="shared" ca="1" si="1968"/>
        <v>105147.84</v>
      </c>
      <c r="O7390" s="3">
        <f t="shared" ca="1" si="1969"/>
        <v>25068.160000000003</v>
      </c>
      <c r="P7390" s="2">
        <f t="shared" ca="1" si="1970"/>
        <v>0.19251213368556863</v>
      </c>
      <c r="Q7390" t="str">
        <f t="shared" ca="1" si="1971"/>
        <v>Late</v>
      </c>
    </row>
    <row r="7391" spans="1:17" x14ac:dyDescent="0.3">
      <c r="A7391" t="str">
        <f t="shared" si="1955"/>
        <v>S07390</v>
      </c>
      <c r="B7391" t="str">
        <f t="shared" ca="1" si="1956"/>
        <v>Global Foods</v>
      </c>
      <c r="C7391" t="str">
        <f t="shared" ca="1" si="1957"/>
        <v>UK</v>
      </c>
      <c r="D7391" t="str">
        <f t="shared" ca="1" si="1958"/>
        <v>Tea</v>
      </c>
      <c r="E7391">
        <f t="shared" ca="1" si="1959"/>
        <v>56</v>
      </c>
      <c r="F7391" s="3">
        <f t="shared" ca="1" si="1960"/>
        <v>475</v>
      </c>
      <c r="G7391">
        <f t="shared" ca="1" si="1961"/>
        <v>26600</v>
      </c>
      <c r="H7391">
        <f t="shared" ca="1" si="1962"/>
        <v>14364</v>
      </c>
      <c r="I7391">
        <f t="shared" ca="1" si="1963"/>
        <v>2225</v>
      </c>
      <c r="J7391">
        <f t="shared" ca="1" si="1964"/>
        <v>728</v>
      </c>
      <c r="K7391" s="1">
        <f t="shared" ca="1" si="1965"/>
        <v>45814</v>
      </c>
      <c r="L7391" s="1">
        <f t="shared" ca="1" si="1966"/>
        <v>45831</v>
      </c>
      <c r="M7391" s="1">
        <f t="shared" ca="1" si="1967"/>
        <v>45830</v>
      </c>
      <c r="N7391">
        <f t="shared" ca="1" si="1968"/>
        <v>17317</v>
      </c>
      <c r="O7391" s="3">
        <f t="shared" ca="1" si="1969"/>
        <v>9283</v>
      </c>
      <c r="P7391" s="2">
        <f t="shared" ca="1" si="1970"/>
        <v>0.34898496240601506</v>
      </c>
      <c r="Q7391" t="str">
        <f t="shared" ca="1" si="1971"/>
        <v>On Time</v>
      </c>
    </row>
    <row r="7392" spans="1:17" x14ac:dyDescent="0.3">
      <c r="A7392" t="str">
        <f t="shared" si="1955"/>
        <v>S07391</v>
      </c>
      <c r="B7392" t="str">
        <f t="shared" ca="1" si="1956"/>
        <v>Global Foods</v>
      </c>
      <c r="C7392" t="str">
        <f t="shared" ca="1" si="1957"/>
        <v>UAE</v>
      </c>
      <c r="D7392" t="str">
        <f t="shared" ca="1" si="1958"/>
        <v>Tea</v>
      </c>
      <c r="E7392">
        <f t="shared" ca="1" si="1959"/>
        <v>369</v>
      </c>
      <c r="F7392" s="3">
        <f t="shared" ca="1" si="1960"/>
        <v>562</v>
      </c>
      <c r="G7392">
        <f t="shared" ca="1" si="1961"/>
        <v>207378</v>
      </c>
      <c r="H7392">
        <f t="shared" ca="1" si="1962"/>
        <v>155533.5</v>
      </c>
      <c r="I7392">
        <f t="shared" ca="1" si="1963"/>
        <v>6101</v>
      </c>
      <c r="J7392">
        <f t="shared" ca="1" si="1964"/>
        <v>2009</v>
      </c>
      <c r="K7392" s="1">
        <f t="shared" ca="1" si="1965"/>
        <v>46298</v>
      </c>
      <c r="L7392" s="1">
        <f t="shared" ca="1" si="1966"/>
        <v>46307</v>
      </c>
      <c r="M7392" s="1">
        <f t="shared" ca="1" si="1967"/>
        <v>46311</v>
      </c>
      <c r="N7392">
        <f t="shared" ca="1" si="1968"/>
        <v>163643.5</v>
      </c>
      <c r="O7392" s="3">
        <f t="shared" ca="1" si="1969"/>
        <v>43734.5</v>
      </c>
      <c r="P7392" s="2">
        <f t="shared" ca="1" si="1970"/>
        <v>0.21089266942491489</v>
      </c>
      <c r="Q7392" t="str">
        <f t="shared" ca="1" si="1971"/>
        <v>Late</v>
      </c>
    </row>
    <row r="7393" spans="1:17" x14ac:dyDescent="0.3">
      <c r="A7393" t="str">
        <f t="shared" si="1955"/>
        <v>S07392</v>
      </c>
      <c r="B7393" t="str">
        <f t="shared" ca="1" si="1956"/>
        <v>Beta Imports</v>
      </c>
      <c r="C7393" t="str">
        <f t="shared" ca="1" si="1957"/>
        <v>Singapore</v>
      </c>
      <c r="D7393" t="str">
        <f t="shared" ca="1" si="1958"/>
        <v>Pickles</v>
      </c>
      <c r="E7393">
        <f t="shared" ca="1" si="1959"/>
        <v>260</v>
      </c>
      <c r="F7393" s="3">
        <f t="shared" ca="1" si="1960"/>
        <v>725</v>
      </c>
      <c r="G7393">
        <f t="shared" ca="1" si="1961"/>
        <v>188500</v>
      </c>
      <c r="H7393">
        <f t="shared" ca="1" si="1962"/>
        <v>109330</v>
      </c>
      <c r="I7393">
        <f t="shared" ca="1" si="1963"/>
        <v>8212</v>
      </c>
      <c r="J7393">
        <f t="shared" ca="1" si="1964"/>
        <v>2008</v>
      </c>
      <c r="K7393" s="1">
        <f t="shared" ca="1" si="1965"/>
        <v>46302</v>
      </c>
      <c r="L7393" s="1">
        <f t="shared" ca="1" si="1966"/>
        <v>46310</v>
      </c>
      <c r="M7393" s="1">
        <f t="shared" ca="1" si="1967"/>
        <v>46309</v>
      </c>
      <c r="N7393">
        <f t="shared" ca="1" si="1968"/>
        <v>119550</v>
      </c>
      <c r="O7393" s="3">
        <f t="shared" ca="1" si="1969"/>
        <v>68950</v>
      </c>
      <c r="P7393" s="2">
        <f t="shared" ca="1" si="1970"/>
        <v>0.36578249336870028</v>
      </c>
      <c r="Q7393" t="str">
        <f t="shared" ca="1" si="1971"/>
        <v>On Time</v>
      </c>
    </row>
    <row r="7394" spans="1:17" x14ac:dyDescent="0.3">
      <c r="A7394" t="str">
        <f t="shared" si="1955"/>
        <v>S07393</v>
      </c>
      <c r="B7394" t="str">
        <f t="shared" ca="1" si="1956"/>
        <v>Prime Wholesale</v>
      </c>
      <c r="C7394" t="str">
        <f t="shared" ca="1" si="1957"/>
        <v>Australia</v>
      </c>
      <c r="D7394" t="str">
        <f t="shared" ca="1" si="1958"/>
        <v>Sauces</v>
      </c>
      <c r="E7394">
        <f t="shared" ca="1" si="1959"/>
        <v>134</v>
      </c>
      <c r="F7394" s="3">
        <f t="shared" ca="1" si="1960"/>
        <v>768</v>
      </c>
      <c r="G7394">
        <f t="shared" ca="1" si="1961"/>
        <v>102912</v>
      </c>
      <c r="H7394">
        <f t="shared" ca="1" si="1962"/>
        <v>72038.399999999994</v>
      </c>
      <c r="I7394">
        <f t="shared" ca="1" si="1963"/>
        <v>5039</v>
      </c>
      <c r="J7394">
        <f t="shared" ca="1" si="1964"/>
        <v>2475</v>
      </c>
      <c r="K7394" s="1">
        <f t="shared" ca="1" si="1965"/>
        <v>45925</v>
      </c>
      <c r="L7394" s="1">
        <f t="shared" ca="1" si="1966"/>
        <v>45941</v>
      </c>
      <c r="M7394" s="1">
        <f t="shared" ca="1" si="1967"/>
        <v>45940</v>
      </c>
      <c r="N7394">
        <f t="shared" ca="1" si="1968"/>
        <v>79552.399999999994</v>
      </c>
      <c r="O7394" s="3">
        <f t="shared" ca="1" si="1969"/>
        <v>23359.600000000006</v>
      </c>
      <c r="P7394" s="2">
        <f t="shared" ca="1" si="1970"/>
        <v>0.22698616293532345</v>
      </c>
      <c r="Q7394" t="str">
        <f t="shared" ca="1" si="1971"/>
        <v>On Time</v>
      </c>
    </row>
    <row r="7395" spans="1:17" x14ac:dyDescent="0.3">
      <c r="A7395" t="str">
        <f t="shared" si="1955"/>
        <v>S07394</v>
      </c>
      <c r="B7395" t="str">
        <f t="shared" ca="1" si="1956"/>
        <v>Oceanic Exports</v>
      </c>
      <c r="C7395" t="str">
        <f t="shared" ca="1" si="1957"/>
        <v>Singapore</v>
      </c>
      <c r="D7395" t="str">
        <f t="shared" ca="1" si="1958"/>
        <v>Spices</v>
      </c>
      <c r="E7395">
        <f t="shared" ca="1" si="1959"/>
        <v>120</v>
      </c>
      <c r="F7395" s="3">
        <f t="shared" ca="1" si="1960"/>
        <v>362</v>
      </c>
      <c r="G7395">
        <f t="shared" ca="1" si="1961"/>
        <v>43440</v>
      </c>
      <c r="H7395">
        <f t="shared" ca="1" si="1962"/>
        <v>27367.200000000001</v>
      </c>
      <c r="I7395">
        <f t="shared" ca="1" si="1963"/>
        <v>11332</v>
      </c>
      <c r="J7395">
        <f t="shared" ca="1" si="1964"/>
        <v>3866</v>
      </c>
      <c r="K7395" s="1">
        <f t="shared" ca="1" si="1965"/>
        <v>46348</v>
      </c>
      <c r="L7395" s="1">
        <f t="shared" ca="1" si="1966"/>
        <v>46365</v>
      </c>
      <c r="M7395" s="1">
        <f t="shared" ca="1" si="1967"/>
        <v>46371</v>
      </c>
      <c r="N7395">
        <f t="shared" ca="1" si="1968"/>
        <v>42565.2</v>
      </c>
      <c r="O7395" s="3">
        <f t="shared" ca="1" si="1969"/>
        <v>874.80000000000291</v>
      </c>
      <c r="P7395" s="2">
        <f t="shared" ca="1" si="1970"/>
        <v>2.0138121546961391E-2</v>
      </c>
      <c r="Q7395" t="str">
        <f t="shared" ca="1" si="1971"/>
        <v>Late</v>
      </c>
    </row>
    <row r="7396" spans="1:17" x14ac:dyDescent="0.3">
      <c r="A7396" t="str">
        <f t="shared" si="1955"/>
        <v>S07395</v>
      </c>
      <c r="B7396" t="str">
        <f t="shared" ca="1" si="1956"/>
        <v>Beta Imports</v>
      </c>
      <c r="C7396" t="str">
        <f t="shared" ca="1" si="1957"/>
        <v>UAE</v>
      </c>
      <c r="D7396" t="str">
        <f t="shared" ca="1" si="1958"/>
        <v>Rice</v>
      </c>
      <c r="E7396">
        <f t="shared" ca="1" si="1959"/>
        <v>160</v>
      </c>
      <c r="F7396" s="3">
        <f t="shared" ca="1" si="1960"/>
        <v>767</v>
      </c>
      <c r="G7396">
        <f t="shared" ca="1" si="1961"/>
        <v>122720</v>
      </c>
      <c r="H7396">
        <f t="shared" ca="1" si="1962"/>
        <v>60132.800000000003</v>
      </c>
      <c r="I7396">
        <f t="shared" ca="1" si="1963"/>
        <v>8301</v>
      </c>
      <c r="J7396">
        <f t="shared" ca="1" si="1964"/>
        <v>1686</v>
      </c>
      <c r="K7396" s="1">
        <f t="shared" ca="1" si="1965"/>
        <v>45825</v>
      </c>
      <c r="L7396" s="1">
        <f t="shared" ca="1" si="1966"/>
        <v>45832</v>
      </c>
      <c r="M7396" s="1">
        <f t="shared" ca="1" si="1967"/>
        <v>45831</v>
      </c>
      <c r="N7396">
        <f t="shared" ca="1" si="1968"/>
        <v>70119.8</v>
      </c>
      <c r="O7396" s="3">
        <f t="shared" ca="1" si="1969"/>
        <v>52600.2</v>
      </c>
      <c r="P7396" s="2">
        <f t="shared" ca="1" si="1970"/>
        <v>0.42861962190352021</v>
      </c>
      <c r="Q7396" t="str">
        <f t="shared" ca="1" si="1971"/>
        <v>On Time</v>
      </c>
    </row>
    <row r="7397" spans="1:17" x14ac:dyDescent="0.3">
      <c r="A7397" t="str">
        <f t="shared" si="1955"/>
        <v>S07396</v>
      </c>
      <c r="B7397" t="str">
        <f t="shared" ca="1" si="1956"/>
        <v>Prime Wholesale</v>
      </c>
      <c r="C7397" t="str">
        <f t="shared" ca="1" si="1957"/>
        <v>UAE</v>
      </c>
      <c r="D7397" t="str">
        <f t="shared" ca="1" si="1958"/>
        <v>Pickles</v>
      </c>
      <c r="E7397">
        <f t="shared" ca="1" si="1959"/>
        <v>359</v>
      </c>
      <c r="F7397" s="3">
        <f t="shared" ca="1" si="1960"/>
        <v>589</v>
      </c>
      <c r="G7397">
        <f t="shared" ca="1" si="1961"/>
        <v>211451</v>
      </c>
      <c r="H7397">
        <f t="shared" ca="1" si="1962"/>
        <v>137443.15</v>
      </c>
      <c r="I7397">
        <f t="shared" ca="1" si="1963"/>
        <v>11721</v>
      </c>
      <c r="J7397">
        <f t="shared" ca="1" si="1964"/>
        <v>2814</v>
      </c>
      <c r="K7397" s="1">
        <f t="shared" ca="1" si="1965"/>
        <v>45713</v>
      </c>
      <c r="L7397" s="1">
        <f t="shared" ca="1" si="1966"/>
        <v>45726</v>
      </c>
      <c r="M7397" s="1">
        <f t="shared" ca="1" si="1967"/>
        <v>45725</v>
      </c>
      <c r="N7397">
        <f t="shared" ca="1" si="1968"/>
        <v>151978.15</v>
      </c>
      <c r="O7397" s="3">
        <f t="shared" ca="1" si="1969"/>
        <v>59472.850000000006</v>
      </c>
      <c r="P7397" s="2">
        <f t="shared" ca="1" si="1970"/>
        <v>0.28126067032078356</v>
      </c>
      <c r="Q7397" t="str">
        <f t="shared" ca="1" si="1971"/>
        <v>On Time</v>
      </c>
    </row>
    <row r="7398" spans="1:17" x14ac:dyDescent="0.3">
      <c r="A7398" t="str">
        <f t="shared" si="1955"/>
        <v>S07397</v>
      </c>
      <c r="B7398" t="str">
        <f t="shared" ca="1" si="1956"/>
        <v>Prime Wholesale</v>
      </c>
      <c r="C7398" t="str">
        <f t="shared" ca="1" si="1957"/>
        <v>Canada</v>
      </c>
      <c r="D7398" t="str">
        <f t="shared" ca="1" si="1958"/>
        <v>Pickles</v>
      </c>
      <c r="E7398">
        <f t="shared" ca="1" si="1959"/>
        <v>294</v>
      </c>
      <c r="F7398" s="3">
        <f t="shared" ca="1" si="1960"/>
        <v>214</v>
      </c>
      <c r="G7398">
        <f t="shared" ca="1" si="1961"/>
        <v>62916</v>
      </c>
      <c r="H7398">
        <f t="shared" ca="1" si="1962"/>
        <v>28312.2</v>
      </c>
      <c r="I7398">
        <f t="shared" ca="1" si="1963"/>
        <v>3027</v>
      </c>
      <c r="J7398">
        <f t="shared" ca="1" si="1964"/>
        <v>2271</v>
      </c>
      <c r="K7398" s="1">
        <f t="shared" ca="1" si="1965"/>
        <v>45935</v>
      </c>
      <c r="L7398" s="1">
        <f t="shared" ca="1" si="1966"/>
        <v>45952</v>
      </c>
      <c r="M7398" s="1">
        <f t="shared" ca="1" si="1967"/>
        <v>45956</v>
      </c>
      <c r="N7398">
        <f t="shared" ca="1" si="1968"/>
        <v>33610.199999999997</v>
      </c>
      <c r="O7398" s="3">
        <f t="shared" ca="1" si="1969"/>
        <v>29305.800000000003</v>
      </c>
      <c r="P7398" s="2">
        <f t="shared" ca="1" si="1970"/>
        <v>0.46579248521838645</v>
      </c>
      <c r="Q7398" t="str">
        <f t="shared" ca="1" si="1971"/>
        <v>Late</v>
      </c>
    </row>
    <row r="7399" spans="1:17" x14ac:dyDescent="0.3">
      <c r="A7399" t="str">
        <f t="shared" si="1955"/>
        <v>S07398</v>
      </c>
      <c r="B7399" t="str">
        <f t="shared" ca="1" si="1956"/>
        <v>Global Foods</v>
      </c>
      <c r="C7399" t="str">
        <f t="shared" ca="1" si="1957"/>
        <v>Australia</v>
      </c>
      <c r="D7399" t="str">
        <f t="shared" ca="1" si="1958"/>
        <v>Rice</v>
      </c>
      <c r="E7399">
        <f t="shared" ca="1" si="1959"/>
        <v>303</v>
      </c>
      <c r="F7399" s="3">
        <f t="shared" ca="1" si="1960"/>
        <v>378</v>
      </c>
      <c r="G7399">
        <f t="shared" ca="1" si="1961"/>
        <v>114534</v>
      </c>
      <c r="H7399">
        <f t="shared" ca="1" si="1962"/>
        <v>52685.64</v>
      </c>
      <c r="I7399">
        <f t="shared" ca="1" si="1963"/>
        <v>9020</v>
      </c>
      <c r="J7399">
        <f t="shared" ca="1" si="1964"/>
        <v>3121</v>
      </c>
      <c r="K7399" s="1">
        <f t="shared" ca="1" si="1965"/>
        <v>46061</v>
      </c>
      <c r="L7399" s="1">
        <f t="shared" ca="1" si="1966"/>
        <v>46076</v>
      </c>
      <c r="M7399" s="1">
        <f t="shared" ca="1" si="1967"/>
        <v>46074</v>
      </c>
      <c r="N7399">
        <f t="shared" ca="1" si="1968"/>
        <v>64826.64</v>
      </c>
      <c r="O7399" s="3">
        <f t="shared" ca="1" si="1969"/>
        <v>49707.360000000001</v>
      </c>
      <c r="P7399" s="2">
        <f t="shared" ca="1" si="1970"/>
        <v>0.43399654251139402</v>
      </c>
      <c r="Q7399" t="str">
        <f t="shared" ca="1" si="1971"/>
        <v>On Time</v>
      </c>
    </row>
    <row r="7400" spans="1:17" x14ac:dyDescent="0.3">
      <c r="A7400" t="str">
        <f t="shared" si="1955"/>
        <v>S07399</v>
      </c>
      <c r="B7400" t="str">
        <f t="shared" ca="1" si="1956"/>
        <v>Global Foods</v>
      </c>
      <c r="C7400" t="str">
        <f t="shared" ca="1" si="1957"/>
        <v>Singapore</v>
      </c>
      <c r="D7400" t="str">
        <f t="shared" ca="1" si="1958"/>
        <v>Tea</v>
      </c>
      <c r="E7400">
        <f t="shared" ca="1" si="1959"/>
        <v>132</v>
      </c>
      <c r="F7400" s="3">
        <f t="shared" ca="1" si="1960"/>
        <v>727</v>
      </c>
      <c r="G7400">
        <f t="shared" ca="1" si="1961"/>
        <v>95964</v>
      </c>
      <c r="H7400">
        <f t="shared" ca="1" si="1962"/>
        <v>45103.08</v>
      </c>
      <c r="I7400">
        <f t="shared" ca="1" si="1963"/>
        <v>8534</v>
      </c>
      <c r="J7400">
        <f t="shared" ca="1" si="1964"/>
        <v>2094</v>
      </c>
      <c r="K7400" s="1">
        <f t="shared" ca="1" si="1965"/>
        <v>46356</v>
      </c>
      <c r="L7400" s="1">
        <f t="shared" ca="1" si="1966"/>
        <v>46368</v>
      </c>
      <c r="M7400" s="1">
        <f t="shared" ca="1" si="1967"/>
        <v>46367</v>
      </c>
      <c r="N7400">
        <f t="shared" ca="1" si="1968"/>
        <v>55731.08</v>
      </c>
      <c r="O7400" s="3">
        <f t="shared" ca="1" si="1969"/>
        <v>40232.92</v>
      </c>
      <c r="P7400" s="2">
        <f t="shared" ca="1" si="1970"/>
        <v>0.41925013546746692</v>
      </c>
      <c r="Q7400" t="str">
        <f t="shared" ca="1" si="1971"/>
        <v>On Time</v>
      </c>
    </row>
    <row r="7401" spans="1:17" x14ac:dyDescent="0.3">
      <c r="A7401" t="str">
        <f t="shared" si="1955"/>
        <v>S07400</v>
      </c>
      <c r="B7401" t="str">
        <f t="shared" ca="1" si="1956"/>
        <v>Global Foods</v>
      </c>
      <c r="C7401" t="str">
        <f t="shared" ca="1" si="1957"/>
        <v>UAE</v>
      </c>
      <c r="D7401" t="str">
        <f t="shared" ca="1" si="1958"/>
        <v>Pickles</v>
      </c>
      <c r="E7401">
        <f t="shared" ca="1" si="1959"/>
        <v>293</v>
      </c>
      <c r="F7401" s="3">
        <f t="shared" ca="1" si="1960"/>
        <v>221</v>
      </c>
      <c r="G7401">
        <f t="shared" ca="1" si="1961"/>
        <v>64753</v>
      </c>
      <c r="H7401">
        <f t="shared" ca="1" si="1962"/>
        <v>36909.21</v>
      </c>
      <c r="I7401">
        <f t="shared" ca="1" si="1963"/>
        <v>3176</v>
      </c>
      <c r="J7401">
        <f t="shared" ca="1" si="1964"/>
        <v>522</v>
      </c>
      <c r="K7401" s="1">
        <f t="shared" ca="1" si="1965"/>
        <v>45965</v>
      </c>
      <c r="L7401" s="1">
        <f t="shared" ca="1" si="1966"/>
        <v>45972</v>
      </c>
      <c r="M7401" s="1">
        <f t="shared" ca="1" si="1967"/>
        <v>45974</v>
      </c>
      <c r="N7401">
        <f t="shared" ca="1" si="1968"/>
        <v>40607.21</v>
      </c>
      <c r="O7401" s="3">
        <f t="shared" ca="1" si="1969"/>
        <v>24145.79</v>
      </c>
      <c r="P7401" s="2">
        <f t="shared" ca="1" si="1970"/>
        <v>0.37289067687983568</v>
      </c>
      <c r="Q7401" t="str">
        <f t="shared" ca="1" si="1971"/>
        <v>Late</v>
      </c>
    </row>
    <row r="7402" spans="1:17" x14ac:dyDescent="0.3">
      <c r="A7402" t="str">
        <f t="shared" si="1955"/>
        <v>S07401</v>
      </c>
      <c r="B7402" t="str">
        <f t="shared" ca="1" si="1956"/>
        <v>FreshMart Ltd</v>
      </c>
      <c r="C7402" t="str">
        <f t="shared" ca="1" si="1957"/>
        <v>Australia</v>
      </c>
      <c r="D7402" t="str">
        <f t="shared" ca="1" si="1958"/>
        <v>Pickles</v>
      </c>
      <c r="E7402">
        <f t="shared" ca="1" si="1959"/>
        <v>195</v>
      </c>
      <c r="F7402" s="3">
        <f t="shared" ca="1" si="1960"/>
        <v>198</v>
      </c>
      <c r="G7402">
        <f t="shared" ca="1" si="1961"/>
        <v>38610</v>
      </c>
      <c r="H7402">
        <f t="shared" ca="1" si="1962"/>
        <v>21621.599999999999</v>
      </c>
      <c r="I7402">
        <f t="shared" ca="1" si="1963"/>
        <v>6118</v>
      </c>
      <c r="J7402">
        <f t="shared" ca="1" si="1964"/>
        <v>1428</v>
      </c>
      <c r="K7402" s="1">
        <f t="shared" ca="1" si="1965"/>
        <v>45765</v>
      </c>
      <c r="L7402" s="1">
        <f t="shared" ca="1" si="1966"/>
        <v>45774</v>
      </c>
      <c r="M7402" s="1">
        <f t="shared" ca="1" si="1967"/>
        <v>45780</v>
      </c>
      <c r="N7402">
        <f t="shared" ca="1" si="1968"/>
        <v>29167.599999999999</v>
      </c>
      <c r="O7402" s="3">
        <f t="shared" ca="1" si="1969"/>
        <v>9442.4000000000015</v>
      </c>
      <c r="P7402" s="2">
        <f t="shared" ca="1" si="1970"/>
        <v>0.24455840455840461</v>
      </c>
      <c r="Q7402" t="str">
        <f t="shared" ca="1" si="1971"/>
        <v>Late</v>
      </c>
    </row>
    <row r="7403" spans="1:17" x14ac:dyDescent="0.3">
      <c r="A7403" t="str">
        <f t="shared" si="1955"/>
        <v>S07402</v>
      </c>
      <c r="B7403" t="str">
        <f t="shared" ca="1" si="1956"/>
        <v>FreshMart Ltd</v>
      </c>
      <c r="C7403" t="str">
        <f t="shared" ca="1" si="1957"/>
        <v>Australia</v>
      </c>
      <c r="D7403" t="str">
        <f t="shared" ca="1" si="1958"/>
        <v>Pickles</v>
      </c>
      <c r="E7403">
        <f t="shared" ca="1" si="1959"/>
        <v>79</v>
      </c>
      <c r="F7403" s="3">
        <f t="shared" ca="1" si="1960"/>
        <v>167</v>
      </c>
      <c r="G7403">
        <f t="shared" ca="1" si="1961"/>
        <v>13193</v>
      </c>
      <c r="H7403">
        <f t="shared" ca="1" si="1962"/>
        <v>8971.24</v>
      </c>
      <c r="I7403">
        <f t="shared" ca="1" si="1963"/>
        <v>6877</v>
      </c>
      <c r="J7403">
        <f t="shared" ca="1" si="1964"/>
        <v>2227</v>
      </c>
      <c r="K7403" s="1">
        <f t="shared" ca="1" si="1965"/>
        <v>45663</v>
      </c>
      <c r="L7403" s="1">
        <f t="shared" ca="1" si="1966"/>
        <v>45674</v>
      </c>
      <c r="M7403" s="1">
        <f t="shared" ca="1" si="1967"/>
        <v>45673</v>
      </c>
      <c r="N7403">
        <f t="shared" ca="1" si="1968"/>
        <v>18075.239999999998</v>
      </c>
      <c r="O7403" s="3">
        <f t="shared" ca="1" si="1969"/>
        <v>-4882.239999999998</v>
      </c>
      <c r="P7403" s="2">
        <f t="shared" ca="1" si="1970"/>
        <v>-0.37006291215038262</v>
      </c>
      <c r="Q7403" t="str">
        <f t="shared" ca="1" si="1971"/>
        <v>On Time</v>
      </c>
    </row>
    <row r="7404" spans="1:17" x14ac:dyDescent="0.3">
      <c r="A7404" t="str">
        <f t="shared" si="1955"/>
        <v>S07403</v>
      </c>
      <c r="B7404" t="str">
        <f t="shared" ca="1" si="1956"/>
        <v>Beta Imports</v>
      </c>
      <c r="C7404" t="str">
        <f t="shared" ca="1" si="1957"/>
        <v>Singapore</v>
      </c>
      <c r="D7404" t="str">
        <f t="shared" ca="1" si="1958"/>
        <v>Tea</v>
      </c>
      <c r="E7404">
        <f t="shared" ca="1" si="1959"/>
        <v>463</v>
      </c>
      <c r="F7404" s="3">
        <f t="shared" ca="1" si="1960"/>
        <v>346</v>
      </c>
      <c r="G7404">
        <f t="shared" ca="1" si="1961"/>
        <v>160198</v>
      </c>
      <c r="H7404">
        <f t="shared" ca="1" si="1962"/>
        <v>94516.82</v>
      </c>
      <c r="I7404">
        <f t="shared" ca="1" si="1963"/>
        <v>9713</v>
      </c>
      <c r="J7404">
        <f t="shared" ca="1" si="1964"/>
        <v>2519</v>
      </c>
      <c r="K7404" s="1">
        <f t="shared" ca="1" si="1965"/>
        <v>46167</v>
      </c>
      <c r="L7404" s="1">
        <f t="shared" ca="1" si="1966"/>
        <v>46177</v>
      </c>
      <c r="M7404" s="1">
        <f t="shared" ca="1" si="1967"/>
        <v>46183</v>
      </c>
      <c r="N7404">
        <f t="shared" ca="1" si="1968"/>
        <v>106748.82</v>
      </c>
      <c r="O7404" s="3">
        <f t="shared" ca="1" si="1969"/>
        <v>53449.179999999993</v>
      </c>
      <c r="P7404" s="2">
        <f t="shared" ca="1" si="1970"/>
        <v>0.33364448994369461</v>
      </c>
      <c r="Q7404" t="str">
        <f t="shared" ca="1" si="1971"/>
        <v>Late</v>
      </c>
    </row>
    <row r="7405" spans="1:17" x14ac:dyDescent="0.3">
      <c r="A7405" t="str">
        <f t="shared" si="1955"/>
        <v>S07404</v>
      </c>
      <c r="B7405" t="str">
        <f t="shared" ca="1" si="1956"/>
        <v>Global Foods</v>
      </c>
      <c r="C7405" t="str">
        <f t="shared" ca="1" si="1957"/>
        <v>Singapore</v>
      </c>
      <c r="D7405" t="str">
        <f t="shared" ca="1" si="1958"/>
        <v>Pickles</v>
      </c>
      <c r="E7405">
        <f t="shared" ca="1" si="1959"/>
        <v>220</v>
      </c>
      <c r="F7405" s="3">
        <f t="shared" ca="1" si="1960"/>
        <v>198</v>
      </c>
      <c r="G7405">
        <f t="shared" ca="1" si="1961"/>
        <v>43560</v>
      </c>
      <c r="H7405">
        <f t="shared" ca="1" si="1962"/>
        <v>30492</v>
      </c>
      <c r="I7405">
        <f t="shared" ca="1" si="1963"/>
        <v>6403</v>
      </c>
      <c r="J7405">
        <f t="shared" ca="1" si="1964"/>
        <v>3569</v>
      </c>
      <c r="K7405" s="1">
        <f t="shared" ca="1" si="1965"/>
        <v>45682</v>
      </c>
      <c r="L7405" s="1">
        <f t="shared" ca="1" si="1966"/>
        <v>45699</v>
      </c>
      <c r="M7405" s="1">
        <f t="shared" ca="1" si="1967"/>
        <v>45701</v>
      </c>
      <c r="N7405">
        <f t="shared" ca="1" si="1968"/>
        <v>40464</v>
      </c>
      <c r="O7405" s="3">
        <f t="shared" ca="1" si="1969"/>
        <v>3096</v>
      </c>
      <c r="P7405" s="2">
        <f t="shared" ca="1" si="1970"/>
        <v>7.1074380165289261E-2</v>
      </c>
      <c r="Q7405" t="str">
        <f t="shared" ca="1" si="1971"/>
        <v>Late</v>
      </c>
    </row>
    <row r="7406" spans="1:17" x14ac:dyDescent="0.3">
      <c r="A7406" t="str">
        <f t="shared" si="1955"/>
        <v>S07405</v>
      </c>
      <c r="B7406" t="str">
        <f t="shared" ca="1" si="1956"/>
        <v>Beta Imports</v>
      </c>
      <c r="C7406" t="str">
        <f t="shared" ca="1" si="1957"/>
        <v>Canada</v>
      </c>
      <c r="D7406" t="str">
        <f t="shared" ca="1" si="1958"/>
        <v>Pickles</v>
      </c>
      <c r="E7406">
        <f t="shared" ca="1" si="1959"/>
        <v>430</v>
      </c>
      <c r="F7406" s="3">
        <f t="shared" ca="1" si="1960"/>
        <v>324</v>
      </c>
      <c r="G7406">
        <f t="shared" ca="1" si="1961"/>
        <v>139320</v>
      </c>
      <c r="H7406">
        <f t="shared" ca="1" si="1962"/>
        <v>65480.4</v>
      </c>
      <c r="I7406">
        <f t="shared" ca="1" si="1963"/>
        <v>10350</v>
      </c>
      <c r="J7406">
        <f t="shared" ca="1" si="1964"/>
        <v>2260</v>
      </c>
      <c r="K7406" s="1">
        <f t="shared" ca="1" si="1965"/>
        <v>45699</v>
      </c>
      <c r="L7406" s="1">
        <f t="shared" ca="1" si="1966"/>
        <v>45714</v>
      </c>
      <c r="M7406" s="1">
        <f t="shared" ca="1" si="1967"/>
        <v>45712</v>
      </c>
      <c r="N7406">
        <f t="shared" ca="1" si="1968"/>
        <v>78090.399999999994</v>
      </c>
      <c r="O7406" s="3">
        <f t="shared" ca="1" si="1969"/>
        <v>61229.600000000006</v>
      </c>
      <c r="P7406" s="2">
        <f t="shared" ca="1" si="1970"/>
        <v>0.43948894631065177</v>
      </c>
      <c r="Q7406" t="str">
        <f t="shared" ca="1" si="1971"/>
        <v>On Time</v>
      </c>
    </row>
    <row r="7407" spans="1:17" x14ac:dyDescent="0.3">
      <c r="A7407" t="str">
        <f t="shared" si="1955"/>
        <v>S07406</v>
      </c>
      <c r="B7407" t="str">
        <f t="shared" ca="1" si="1956"/>
        <v>Prime Wholesale</v>
      </c>
      <c r="C7407" t="str">
        <f t="shared" ca="1" si="1957"/>
        <v>UK</v>
      </c>
      <c r="D7407" t="str">
        <f t="shared" ca="1" si="1958"/>
        <v>Pickles</v>
      </c>
      <c r="E7407">
        <f t="shared" ca="1" si="1959"/>
        <v>272</v>
      </c>
      <c r="F7407" s="3">
        <f t="shared" ca="1" si="1960"/>
        <v>163</v>
      </c>
      <c r="G7407">
        <f t="shared" ca="1" si="1961"/>
        <v>44336</v>
      </c>
      <c r="H7407">
        <f t="shared" ca="1" si="1962"/>
        <v>29705.119999999999</v>
      </c>
      <c r="I7407">
        <f t="shared" ca="1" si="1963"/>
        <v>2026</v>
      </c>
      <c r="J7407">
        <f t="shared" ca="1" si="1964"/>
        <v>2696</v>
      </c>
      <c r="K7407" s="1">
        <f t="shared" ca="1" si="1965"/>
        <v>46311</v>
      </c>
      <c r="L7407" s="1">
        <f t="shared" ca="1" si="1966"/>
        <v>46329</v>
      </c>
      <c r="M7407" s="1">
        <f t="shared" ca="1" si="1967"/>
        <v>46329</v>
      </c>
      <c r="N7407">
        <f t="shared" ca="1" si="1968"/>
        <v>34427.119999999995</v>
      </c>
      <c r="O7407" s="3">
        <f t="shared" ca="1" si="1969"/>
        <v>9908.8800000000047</v>
      </c>
      <c r="P7407" s="2">
        <f t="shared" ca="1" si="1970"/>
        <v>0.22349512811259484</v>
      </c>
      <c r="Q7407" t="str">
        <f t="shared" ca="1" si="1971"/>
        <v>On Time</v>
      </c>
    </row>
    <row r="7408" spans="1:17" x14ac:dyDescent="0.3">
      <c r="A7408" t="str">
        <f t="shared" si="1955"/>
        <v>S07407</v>
      </c>
      <c r="B7408" t="str">
        <f t="shared" ca="1" si="1956"/>
        <v>FreshMart Ltd</v>
      </c>
      <c r="C7408" t="str">
        <f t="shared" ca="1" si="1957"/>
        <v>Australia</v>
      </c>
      <c r="D7408" t="str">
        <f t="shared" ca="1" si="1958"/>
        <v>Rice</v>
      </c>
      <c r="E7408">
        <f t="shared" ca="1" si="1959"/>
        <v>72</v>
      </c>
      <c r="F7408" s="3">
        <f t="shared" ca="1" si="1960"/>
        <v>734</v>
      </c>
      <c r="G7408">
        <f t="shared" ca="1" si="1961"/>
        <v>52848</v>
      </c>
      <c r="H7408">
        <f t="shared" ca="1" si="1962"/>
        <v>33294.239999999998</v>
      </c>
      <c r="I7408">
        <f t="shared" ca="1" si="1963"/>
        <v>4478</v>
      </c>
      <c r="J7408">
        <f t="shared" ca="1" si="1964"/>
        <v>3755</v>
      </c>
      <c r="K7408" s="1">
        <f t="shared" ca="1" si="1965"/>
        <v>46311</v>
      </c>
      <c r="L7408" s="1">
        <f t="shared" ca="1" si="1966"/>
        <v>46330</v>
      </c>
      <c r="M7408" s="1">
        <f t="shared" ca="1" si="1967"/>
        <v>46335</v>
      </c>
      <c r="N7408">
        <f t="shared" ca="1" si="1968"/>
        <v>41527.24</v>
      </c>
      <c r="O7408" s="3">
        <f t="shared" ca="1" si="1969"/>
        <v>11320.760000000002</v>
      </c>
      <c r="P7408" s="2">
        <f t="shared" ca="1" si="1970"/>
        <v>0.21421359370269455</v>
      </c>
      <c r="Q7408" t="str">
        <f t="shared" ca="1" si="1971"/>
        <v>Late</v>
      </c>
    </row>
    <row r="7409" spans="1:17" x14ac:dyDescent="0.3">
      <c r="A7409" t="str">
        <f t="shared" si="1955"/>
        <v>S07408</v>
      </c>
      <c r="B7409" t="str">
        <f t="shared" ca="1" si="1956"/>
        <v>Global Foods</v>
      </c>
      <c r="C7409" t="str">
        <f t="shared" ca="1" si="1957"/>
        <v>UK</v>
      </c>
      <c r="D7409" t="str">
        <f t="shared" ca="1" si="1958"/>
        <v>Sauces</v>
      </c>
      <c r="E7409">
        <f t="shared" ca="1" si="1959"/>
        <v>126</v>
      </c>
      <c r="F7409" s="3">
        <f t="shared" ca="1" si="1960"/>
        <v>725</v>
      </c>
      <c r="G7409">
        <f t="shared" ca="1" si="1961"/>
        <v>91350</v>
      </c>
      <c r="H7409">
        <f t="shared" ca="1" si="1962"/>
        <v>66685.5</v>
      </c>
      <c r="I7409">
        <f t="shared" ca="1" si="1963"/>
        <v>5622</v>
      </c>
      <c r="J7409">
        <f t="shared" ca="1" si="1964"/>
        <v>3096</v>
      </c>
      <c r="K7409" s="1">
        <f t="shared" ca="1" si="1965"/>
        <v>46187</v>
      </c>
      <c r="L7409" s="1">
        <f t="shared" ca="1" si="1966"/>
        <v>46194</v>
      </c>
      <c r="M7409" s="1">
        <f t="shared" ca="1" si="1967"/>
        <v>46195</v>
      </c>
      <c r="N7409">
        <f t="shared" ca="1" si="1968"/>
        <v>75403.5</v>
      </c>
      <c r="O7409" s="3">
        <f t="shared" ca="1" si="1969"/>
        <v>15946.5</v>
      </c>
      <c r="P7409" s="2">
        <f t="shared" ca="1" si="1970"/>
        <v>0.1745648604269294</v>
      </c>
      <c r="Q7409" t="str">
        <f t="shared" ca="1" si="1971"/>
        <v>Late</v>
      </c>
    </row>
    <row r="7410" spans="1:17" x14ac:dyDescent="0.3">
      <c r="A7410" t="str">
        <f t="shared" si="1955"/>
        <v>S07409</v>
      </c>
      <c r="B7410" t="str">
        <f t="shared" ca="1" si="1956"/>
        <v>FreshMart Ltd</v>
      </c>
      <c r="C7410" t="str">
        <f t="shared" ca="1" si="1957"/>
        <v>UAE</v>
      </c>
      <c r="D7410" t="str">
        <f t="shared" ca="1" si="1958"/>
        <v>Sauces</v>
      </c>
      <c r="E7410">
        <f t="shared" ca="1" si="1959"/>
        <v>299</v>
      </c>
      <c r="F7410" s="3">
        <f t="shared" ca="1" si="1960"/>
        <v>535</v>
      </c>
      <c r="G7410">
        <f t="shared" ca="1" si="1961"/>
        <v>159965</v>
      </c>
      <c r="H7410">
        <f t="shared" ca="1" si="1962"/>
        <v>97578.65</v>
      </c>
      <c r="I7410">
        <f t="shared" ca="1" si="1963"/>
        <v>9389</v>
      </c>
      <c r="J7410">
        <f t="shared" ca="1" si="1964"/>
        <v>1593</v>
      </c>
      <c r="K7410" s="1">
        <f t="shared" ca="1" si="1965"/>
        <v>46139</v>
      </c>
      <c r="L7410" s="1">
        <f t="shared" ca="1" si="1966"/>
        <v>46158</v>
      </c>
      <c r="M7410" s="1">
        <f t="shared" ca="1" si="1967"/>
        <v>46163</v>
      </c>
      <c r="N7410">
        <f t="shared" ca="1" si="1968"/>
        <v>108560.65</v>
      </c>
      <c r="O7410" s="3">
        <f t="shared" ca="1" si="1969"/>
        <v>51404.350000000006</v>
      </c>
      <c r="P7410" s="2">
        <f t="shared" ca="1" si="1970"/>
        <v>0.32134748226174481</v>
      </c>
      <c r="Q7410" t="str">
        <f t="shared" ca="1" si="1971"/>
        <v>Late</v>
      </c>
    </row>
    <row r="7411" spans="1:17" x14ac:dyDescent="0.3">
      <c r="A7411" t="str">
        <f t="shared" si="1955"/>
        <v>S07410</v>
      </c>
      <c r="B7411" t="str">
        <f t="shared" ca="1" si="1956"/>
        <v>Beta Imports</v>
      </c>
      <c r="C7411" t="str">
        <f t="shared" ca="1" si="1957"/>
        <v>UAE</v>
      </c>
      <c r="D7411" t="str">
        <f t="shared" ca="1" si="1958"/>
        <v>Pickles</v>
      </c>
      <c r="E7411">
        <f t="shared" ca="1" si="1959"/>
        <v>183</v>
      </c>
      <c r="F7411" s="3">
        <f t="shared" ca="1" si="1960"/>
        <v>224</v>
      </c>
      <c r="G7411">
        <f t="shared" ca="1" si="1961"/>
        <v>40992</v>
      </c>
      <c r="H7411">
        <f t="shared" ca="1" si="1962"/>
        <v>22955.52</v>
      </c>
      <c r="I7411">
        <f t="shared" ca="1" si="1963"/>
        <v>9895</v>
      </c>
      <c r="J7411">
        <f t="shared" ca="1" si="1964"/>
        <v>1188</v>
      </c>
      <c r="K7411" s="1">
        <f t="shared" ca="1" si="1965"/>
        <v>46257</v>
      </c>
      <c r="L7411" s="1">
        <f t="shared" ca="1" si="1966"/>
        <v>46264</v>
      </c>
      <c r="M7411" s="1">
        <f t="shared" ca="1" si="1967"/>
        <v>46264</v>
      </c>
      <c r="N7411">
        <f t="shared" ca="1" si="1968"/>
        <v>34038.520000000004</v>
      </c>
      <c r="O7411" s="3">
        <f t="shared" ca="1" si="1969"/>
        <v>6953.4799999999959</v>
      </c>
      <c r="P7411" s="2">
        <f t="shared" ca="1" si="1970"/>
        <v>0.16963017174082737</v>
      </c>
      <c r="Q7411" t="str">
        <f t="shared" ca="1" si="1971"/>
        <v>On Time</v>
      </c>
    </row>
    <row r="7412" spans="1:17" x14ac:dyDescent="0.3">
      <c r="A7412" t="str">
        <f t="shared" si="1955"/>
        <v>S07411</v>
      </c>
      <c r="B7412" t="str">
        <f t="shared" ca="1" si="1956"/>
        <v>Oceanic Exports</v>
      </c>
      <c r="C7412" t="str">
        <f t="shared" ca="1" si="1957"/>
        <v>Australia</v>
      </c>
      <c r="D7412" t="str">
        <f t="shared" ca="1" si="1958"/>
        <v>Spices</v>
      </c>
      <c r="E7412">
        <f t="shared" ca="1" si="1959"/>
        <v>499</v>
      </c>
      <c r="F7412" s="3">
        <f t="shared" ca="1" si="1960"/>
        <v>180</v>
      </c>
      <c r="G7412">
        <f t="shared" ca="1" si="1961"/>
        <v>89820</v>
      </c>
      <c r="H7412">
        <f t="shared" ca="1" si="1962"/>
        <v>43113.599999999999</v>
      </c>
      <c r="I7412">
        <f t="shared" ca="1" si="1963"/>
        <v>11173</v>
      </c>
      <c r="J7412">
        <f t="shared" ca="1" si="1964"/>
        <v>3840</v>
      </c>
      <c r="K7412" s="1">
        <f t="shared" ca="1" si="1965"/>
        <v>46158</v>
      </c>
      <c r="L7412" s="1">
        <f t="shared" ca="1" si="1966"/>
        <v>46171</v>
      </c>
      <c r="M7412" s="1">
        <f t="shared" ca="1" si="1967"/>
        <v>46177</v>
      </c>
      <c r="N7412">
        <f t="shared" ca="1" si="1968"/>
        <v>58126.6</v>
      </c>
      <c r="O7412" s="3">
        <f t="shared" ca="1" si="1969"/>
        <v>31693.4</v>
      </c>
      <c r="P7412" s="2">
        <f t="shared" ca="1" si="1970"/>
        <v>0.35285459808505903</v>
      </c>
      <c r="Q7412" t="str">
        <f t="shared" ca="1" si="1971"/>
        <v>Late</v>
      </c>
    </row>
    <row r="7413" spans="1:17" x14ac:dyDescent="0.3">
      <c r="A7413" t="str">
        <f t="shared" si="1955"/>
        <v>S07412</v>
      </c>
      <c r="B7413" t="str">
        <f t="shared" ca="1" si="1956"/>
        <v>Oceanic Exports</v>
      </c>
      <c r="C7413" t="str">
        <f t="shared" ca="1" si="1957"/>
        <v>Australia</v>
      </c>
      <c r="D7413" t="str">
        <f t="shared" ca="1" si="1958"/>
        <v>Rice</v>
      </c>
      <c r="E7413">
        <f t="shared" ca="1" si="1959"/>
        <v>199</v>
      </c>
      <c r="F7413" s="3">
        <f t="shared" ca="1" si="1960"/>
        <v>556</v>
      </c>
      <c r="G7413">
        <f t="shared" ca="1" si="1961"/>
        <v>110644</v>
      </c>
      <c r="H7413">
        <f t="shared" ca="1" si="1962"/>
        <v>56428.44</v>
      </c>
      <c r="I7413">
        <f t="shared" ca="1" si="1963"/>
        <v>5689</v>
      </c>
      <c r="J7413">
        <f t="shared" ca="1" si="1964"/>
        <v>2448</v>
      </c>
      <c r="K7413" s="1">
        <f t="shared" ca="1" si="1965"/>
        <v>45801</v>
      </c>
      <c r="L7413" s="1">
        <f t="shared" ca="1" si="1966"/>
        <v>45816</v>
      </c>
      <c r="M7413" s="1">
        <f t="shared" ca="1" si="1967"/>
        <v>45813</v>
      </c>
      <c r="N7413">
        <f t="shared" ca="1" si="1968"/>
        <v>64565.440000000002</v>
      </c>
      <c r="O7413" s="3">
        <f t="shared" ca="1" si="1969"/>
        <v>46078.559999999998</v>
      </c>
      <c r="P7413" s="2">
        <f t="shared" ca="1" si="1970"/>
        <v>0.41645782871190484</v>
      </c>
      <c r="Q7413" t="str">
        <f t="shared" ca="1" si="1971"/>
        <v>On Time</v>
      </c>
    </row>
    <row r="7414" spans="1:17" x14ac:dyDescent="0.3">
      <c r="A7414" t="str">
        <f t="shared" si="1955"/>
        <v>S07413</v>
      </c>
      <c r="B7414" t="str">
        <f t="shared" ca="1" si="1956"/>
        <v>Oceanic Exports</v>
      </c>
      <c r="C7414" t="str">
        <f t="shared" ca="1" si="1957"/>
        <v>Canada</v>
      </c>
      <c r="D7414" t="str">
        <f t="shared" ca="1" si="1958"/>
        <v>Pickles</v>
      </c>
      <c r="E7414">
        <f t="shared" ca="1" si="1959"/>
        <v>273</v>
      </c>
      <c r="F7414" s="3">
        <f t="shared" ca="1" si="1960"/>
        <v>374</v>
      </c>
      <c r="G7414">
        <f t="shared" ca="1" si="1961"/>
        <v>102102</v>
      </c>
      <c r="H7414">
        <f t="shared" ca="1" si="1962"/>
        <v>76576.5</v>
      </c>
      <c r="I7414">
        <f t="shared" ca="1" si="1963"/>
        <v>6113</v>
      </c>
      <c r="J7414">
        <f t="shared" ca="1" si="1964"/>
        <v>2786</v>
      </c>
      <c r="K7414" s="1">
        <f t="shared" ca="1" si="1965"/>
        <v>46173</v>
      </c>
      <c r="L7414" s="1">
        <f t="shared" ca="1" si="1966"/>
        <v>46193</v>
      </c>
      <c r="M7414" s="1">
        <f t="shared" ca="1" si="1967"/>
        <v>46192</v>
      </c>
      <c r="N7414">
        <f t="shared" ca="1" si="1968"/>
        <v>85475.5</v>
      </c>
      <c r="O7414" s="3">
        <f t="shared" ca="1" si="1969"/>
        <v>16626.5</v>
      </c>
      <c r="P7414" s="2">
        <f t="shared" ca="1" si="1970"/>
        <v>0.16284205990088343</v>
      </c>
      <c r="Q7414" t="str">
        <f t="shared" ca="1" si="1971"/>
        <v>On Time</v>
      </c>
    </row>
    <row r="7415" spans="1:17" x14ac:dyDescent="0.3">
      <c r="A7415" t="str">
        <f t="shared" si="1955"/>
        <v>S07414</v>
      </c>
      <c r="B7415" t="str">
        <f t="shared" ca="1" si="1956"/>
        <v>FreshMart Ltd</v>
      </c>
      <c r="C7415" t="str">
        <f t="shared" ca="1" si="1957"/>
        <v>Australia</v>
      </c>
      <c r="D7415" t="str">
        <f t="shared" ca="1" si="1958"/>
        <v>Sauces</v>
      </c>
      <c r="E7415">
        <f t="shared" ca="1" si="1959"/>
        <v>454</v>
      </c>
      <c r="F7415" s="3">
        <f t="shared" ca="1" si="1960"/>
        <v>282</v>
      </c>
      <c r="G7415">
        <f t="shared" ca="1" si="1961"/>
        <v>128028</v>
      </c>
      <c r="H7415">
        <f t="shared" ca="1" si="1962"/>
        <v>72975.960000000006</v>
      </c>
      <c r="I7415">
        <f t="shared" ca="1" si="1963"/>
        <v>3991</v>
      </c>
      <c r="J7415">
        <f t="shared" ca="1" si="1964"/>
        <v>3093</v>
      </c>
      <c r="K7415" s="1">
        <f t="shared" ca="1" si="1965"/>
        <v>46159</v>
      </c>
      <c r="L7415" s="1">
        <f t="shared" ca="1" si="1966"/>
        <v>46167</v>
      </c>
      <c r="M7415" s="1">
        <f t="shared" ca="1" si="1967"/>
        <v>46164</v>
      </c>
      <c r="N7415">
        <f t="shared" ca="1" si="1968"/>
        <v>80059.960000000006</v>
      </c>
      <c r="O7415" s="3">
        <f t="shared" ca="1" si="1969"/>
        <v>47968.039999999994</v>
      </c>
      <c r="P7415" s="2">
        <f t="shared" ca="1" si="1970"/>
        <v>0.37466835379760671</v>
      </c>
      <c r="Q7415" t="str">
        <f t="shared" ca="1" si="1971"/>
        <v>On Time</v>
      </c>
    </row>
    <row r="7416" spans="1:17" x14ac:dyDescent="0.3">
      <c r="A7416" t="str">
        <f t="shared" si="1955"/>
        <v>S07415</v>
      </c>
      <c r="B7416" t="str">
        <f t="shared" ca="1" si="1956"/>
        <v>Beta Imports</v>
      </c>
      <c r="C7416" t="str">
        <f t="shared" ca="1" si="1957"/>
        <v>Canada</v>
      </c>
      <c r="D7416" t="str">
        <f t="shared" ca="1" si="1958"/>
        <v>Tea</v>
      </c>
      <c r="E7416">
        <f t="shared" ca="1" si="1959"/>
        <v>110</v>
      </c>
      <c r="F7416" s="3">
        <f t="shared" ca="1" si="1960"/>
        <v>435</v>
      </c>
      <c r="G7416">
        <f t="shared" ca="1" si="1961"/>
        <v>47850</v>
      </c>
      <c r="H7416">
        <f t="shared" ca="1" si="1962"/>
        <v>22968</v>
      </c>
      <c r="I7416">
        <f t="shared" ca="1" si="1963"/>
        <v>6270</v>
      </c>
      <c r="J7416">
        <f t="shared" ca="1" si="1964"/>
        <v>548</v>
      </c>
      <c r="K7416" s="1">
        <f t="shared" ca="1" si="1965"/>
        <v>45731</v>
      </c>
      <c r="L7416" s="1">
        <f t="shared" ca="1" si="1966"/>
        <v>45751</v>
      </c>
      <c r="M7416" s="1">
        <f t="shared" ca="1" si="1967"/>
        <v>45750</v>
      </c>
      <c r="N7416">
        <f t="shared" ca="1" si="1968"/>
        <v>29786</v>
      </c>
      <c r="O7416" s="3">
        <f t="shared" ca="1" si="1969"/>
        <v>18064</v>
      </c>
      <c r="P7416" s="2">
        <f t="shared" ca="1" si="1970"/>
        <v>0.37751306165099269</v>
      </c>
      <c r="Q7416" t="str">
        <f t="shared" ca="1" si="1971"/>
        <v>On Time</v>
      </c>
    </row>
    <row r="7417" spans="1:17" x14ac:dyDescent="0.3">
      <c r="A7417" t="str">
        <f t="shared" si="1955"/>
        <v>S07416</v>
      </c>
      <c r="B7417" t="str">
        <f t="shared" ca="1" si="1956"/>
        <v>Alpha Traders</v>
      </c>
      <c r="C7417" t="str">
        <f t="shared" ca="1" si="1957"/>
        <v>UK</v>
      </c>
      <c r="D7417" t="str">
        <f t="shared" ca="1" si="1958"/>
        <v>Spices</v>
      </c>
      <c r="E7417">
        <f t="shared" ca="1" si="1959"/>
        <v>261</v>
      </c>
      <c r="F7417" s="3">
        <f t="shared" ca="1" si="1960"/>
        <v>265</v>
      </c>
      <c r="G7417">
        <f t="shared" ca="1" si="1961"/>
        <v>69165</v>
      </c>
      <c r="H7417">
        <f t="shared" ca="1" si="1962"/>
        <v>37349.1</v>
      </c>
      <c r="I7417">
        <f t="shared" ca="1" si="1963"/>
        <v>6176</v>
      </c>
      <c r="J7417">
        <f t="shared" ca="1" si="1964"/>
        <v>2329</v>
      </c>
      <c r="K7417" s="1">
        <f t="shared" ca="1" si="1965"/>
        <v>46273</v>
      </c>
      <c r="L7417" s="1">
        <f t="shared" ca="1" si="1966"/>
        <v>46288</v>
      </c>
      <c r="M7417" s="1">
        <f t="shared" ca="1" si="1967"/>
        <v>46290</v>
      </c>
      <c r="N7417">
        <f t="shared" ca="1" si="1968"/>
        <v>45854.1</v>
      </c>
      <c r="O7417" s="3">
        <f t="shared" ca="1" si="1969"/>
        <v>23310.9</v>
      </c>
      <c r="P7417" s="2">
        <f t="shared" ca="1" si="1970"/>
        <v>0.33703318152244632</v>
      </c>
      <c r="Q7417" t="str">
        <f t="shared" ca="1" si="1971"/>
        <v>Late</v>
      </c>
    </row>
    <row r="7418" spans="1:17" x14ac:dyDescent="0.3">
      <c r="A7418" t="str">
        <f t="shared" si="1955"/>
        <v>S07417</v>
      </c>
      <c r="B7418" t="str">
        <f t="shared" ca="1" si="1956"/>
        <v>FreshMart Ltd</v>
      </c>
      <c r="C7418" t="str">
        <f t="shared" ca="1" si="1957"/>
        <v>UAE</v>
      </c>
      <c r="D7418" t="str">
        <f t="shared" ca="1" si="1958"/>
        <v>Sauces</v>
      </c>
      <c r="E7418">
        <f t="shared" ca="1" si="1959"/>
        <v>455</v>
      </c>
      <c r="F7418" s="3">
        <f t="shared" ca="1" si="1960"/>
        <v>796</v>
      </c>
      <c r="G7418">
        <f t="shared" ca="1" si="1961"/>
        <v>362180</v>
      </c>
      <c r="H7418">
        <f t="shared" ca="1" si="1962"/>
        <v>217308</v>
      </c>
      <c r="I7418">
        <f t="shared" ca="1" si="1963"/>
        <v>3692</v>
      </c>
      <c r="J7418">
        <f t="shared" ca="1" si="1964"/>
        <v>1767</v>
      </c>
      <c r="K7418" s="1">
        <f t="shared" ca="1" si="1965"/>
        <v>46338</v>
      </c>
      <c r="L7418" s="1">
        <f t="shared" ca="1" si="1966"/>
        <v>46352</v>
      </c>
      <c r="M7418" s="1">
        <f t="shared" ca="1" si="1967"/>
        <v>46356</v>
      </c>
      <c r="N7418">
        <f t="shared" ca="1" si="1968"/>
        <v>222767</v>
      </c>
      <c r="O7418" s="3">
        <f t="shared" ca="1" si="1969"/>
        <v>139413</v>
      </c>
      <c r="P7418" s="2">
        <f t="shared" ca="1" si="1970"/>
        <v>0.38492738417361533</v>
      </c>
      <c r="Q7418" t="str">
        <f t="shared" ca="1" si="1971"/>
        <v>Late</v>
      </c>
    </row>
    <row r="7419" spans="1:17" x14ac:dyDescent="0.3">
      <c r="A7419" t="str">
        <f t="shared" si="1955"/>
        <v>S07418</v>
      </c>
      <c r="B7419" t="str">
        <f t="shared" ca="1" si="1956"/>
        <v>Prime Wholesale</v>
      </c>
      <c r="C7419" t="str">
        <f t="shared" ca="1" si="1957"/>
        <v>Canada</v>
      </c>
      <c r="D7419" t="str">
        <f t="shared" ca="1" si="1958"/>
        <v>Sauces</v>
      </c>
      <c r="E7419">
        <f t="shared" ca="1" si="1959"/>
        <v>335</v>
      </c>
      <c r="F7419" s="3">
        <f t="shared" ca="1" si="1960"/>
        <v>768</v>
      </c>
      <c r="G7419">
        <f t="shared" ca="1" si="1961"/>
        <v>257280</v>
      </c>
      <c r="H7419">
        <f t="shared" ca="1" si="1962"/>
        <v>174950.39999999999</v>
      </c>
      <c r="I7419">
        <f t="shared" ca="1" si="1963"/>
        <v>3936</v>
      </c>
      <c r="J7419">
        <f t="shared" ca="1" si="1964"/>
        <v>2509</v>
      </c>
      <c r="K7419" s="1">
        <f t="shared" ca="1" si="1965"/>
        <v>45934</v>
      </c>
      <c r="L7419" s="1">
        <f t="shared" ca="1" si="1966"/>
        <v>45945</v>
      </c>
      <c r="M7419" s="1">
        <f t="shared" ca="1" si="1967"/>
        <v>45951</v>
      </c>
      <c r="N7419">
        <f t="shared" ca="1" si="1968"/>
        <v>181395.4</v>
      </c>
      <c r="O7419" s="3">
        <f t="shared" ca="1" si="1969"/>
        <v>75884.600000000006</v>
      </c>
      <c r="P7419" s="2">
        <f t="shared" ca="1" si="1970"/>
        <v>0.29494947139303485</v>
      </c>
      <c r="Q7419" t="str">
        <f t="shared" ca="1" si="1971"/>
        <v>Late</v>
      </c>
    </row>
    <row r="7420" spans="1:17" x14ac:dyDescent="0.3">
      <c r="A7420" t="str">
        <f t="shared" si="1955"/>
        <v>S07419</v>
      </c>
      <c r="B7420" t="str">
        <f t="shared" ca="1" si="1956"/>
        <v>Alpha Traders</v>
      </c>
      <c r="C7420" t="str">
        <f t="shared" ca="1" si="1957"/>
        <v>Australia</v>
      </c>
      <c r="D7420" t="str">
        <f t="shared" ca="1" si="1958"/>
        <v>Spices</v>
      </c>
      <c r="E7420">
        <f t="shared" ca="1" si="1959"/>
        <v>220</v>
      </c>
      <c r="F7420" s="3">
        <f t="shared" ca="1" si="1960"/>
        <v>108</v>
      </c>
      <c r="G7420">
        <f t="shared" ca="1" si="1961"/>
        <v>23760</v>
      </c>
      <c r="H7420">
        <f t="shared" ca="1" si="1962"/>
        <v>14968.8</v>
      </c>
      <c r="I7420">
        <f t="shared" ca="1" si="1963"/>
        <v>9128</v>
      </c>
      <c r="J7420">
        <f t="shared" ca="1" si="1964"/>
        <v>1832</v>
      </c>
      <c r="K7420" s="1">
        <f t="shared" ca="1" si="1965"/>
        <v>45697</v>
      </c>
      <c r="L7420" s="1">
        <f t="shared" ca="1" si="1966"/>
        <v>45704</v>
      </c>
      <c r="M7420" s="1">
        <f t="shared" ca="1" si="1967"/>
        <v>45707</v>
      </c>
      <c r="N7420">
        <f t="shared" ca="1" si="1968"/>
        <v>25928.799999999999</v>
      </c>
      <c r="O7420" s="3">
        <f t="shared" ca="1" si="1969"/>
        <v>-2168.7999999999993</v>
      </c>
      <c r="P7420" s="2">
        <f t="shared" ca="1" si="1970"/>
        <v>-9.1279461279461252E-2</v>
      </c>
      <c r="Q7420" t="str">
        <f t="shared" ca="1" si="1971"/>
        <v>Late</v>
      </c>
    </row>
    <row r="7421" spans="1:17" x14ac:dyDescent="0.3">
      <c r="A7421" t="str">
        <f t="shared" si="1955"/>
        <v>S07420</v>
      </c>
      <c r="B7421" t="str">
        <f t="shared" ca="1" si="1956"/>
        <v>Global Foods</v>
      </c>
      <c r="C7421" t="str">
        <f t="shared" ca="1" si="1957"/>
        <v>Singapore</v>
      </c>
      <c r="D7421" t="str">
        <f t="shared" ca="1" si="1958"/>
        <v>Rice</v>
      </c>
      <c r="E7421">
        <f t="shared" ca="1" si="1959"/>
        <v>398</v>
      </c>
      <c r="F7421" s="3">
        <f t="shared" ca="1" si="1960"/>
        <v>413</v>
      </c>
      <c r="G7421">
        <f t="shared" ca="1" si="1961"/>
        <v>164374</v>
      </c>
      <c r="H7421">
        <f t="shared" ca="1" si="1962"/>
        <v>78899.520000000004</v>
      </c>
      <c r="I7421">
        <f t="shared" ca="1" si="1963"/>
        <v>8231</v>
      </c>
      <c r="J7421">
        <f t="shared" ca="1" si="1964"/>
        <v>2079</v>
      </c>
      <c r="K7421" s="1">
        <f t="shared" ca="1" si="1965"/>
        <v>45690</v>
      </c>
      <c r="L7421" s="1">
        <f t="shared" ca="1" si="1966"/>
        <v>45699</v>
      </c>
      <c r="M7421" s="1">
        <f t="shared" ca="1" si="1967"/>
        <v>45703</v>
      </c>
      <c r="N7421">
        <f t="shared" ca="1" si="1968"/>
        <v>89209.52</v>
      </c>
      <c r="O7421" s="3">
        <f t="shared" ca="1" si="1969"/>
        <v>75164.479999999996</v>
      </c>
      <c r="P7421" s="2">
        <f t="shared" ca="1" si="1970"/>
        <v>0.45727718495625824</v>
      </c>
      <c r="Q7421" t="str">
        <f t="shared" ca="1" si="1971"/>
        <v>Late</v>
      </c>
    </row>
    <row r="7422" spans="1:17" x14ac:dyDescent="0.3">
      <c r="A7422" t="str">
        <f t="shared" si="1955"/>
        <v>S07421</v>
      </c>
      <c r="B7422" t="str">
        <f t="shared" ca="1" si="1956"/>
        <v>Prime Wholesale</v>
      </c>
      <c r="C7422" t="str">
        <f t="shared" ca="1" si="1957"/>
        <v>UAE</v>
      </c>
      <c r="D7422" t="str">
        <f t="shared" ca="1" si="1958"/>
        <v>Rice</v>
      </c>
      <c r="E7422">
        <f t="shared" ca="1" si="1959"/>
        <v>178</v>
      </c>
      <c r="F7422" s="3">
        <f t="shared" ca="1" si="1960"/>
        <v>442</v>
      </c>
      <c r="G7422">
        <f t="shared" ca="1" si="1961"/>
        <v>78676</v>
      </c>
      <c r="H7422">
        <f t="shared" ca="1" si="1962"/>
        <v>38551.24</v>
      </c>
      <c r="I7422">
        <f t="shared" ca="1" si="1963"/>
        <v>3144</v>
      </c>
      <c r="J7422">
        <f t="shared" ca="1" si="1964"/>
        <v>3678</v>
      </c>
      <c r="K7422" s="1">
        <f t="shared" ca="1" si="1965"/>
        <v>45753</v>
      </c>
      <c r="L7422" s="1">
        <f t="shared" ca="1" si="1966"/>
        <v>45767</v>
      </c>
      <c r="M7422" s="1">
        <f t="shared" ca="1" si="1967"/>
        <v>45764</v>
      </c>
      <c r="N7422">
        <f t="shared" ca="1" si="1968"/>
        <v>45373.24</v>
      </c>
      <c r="O7422" s="3">
        <f t="shared" ca="1" si="1969"/>
        <v>33302.76</v>
      </c>
      <c r="P7422" s="2">
        <f t="shared" ca="1" si="1970"/>
        <v>0.42328994865016017</v>
      </c>
      <c r="Q7422" t="str">
        <f t="shared" ca="1" si="1971"/>
        <v>On Time</v>
      </c>
    </row>
    <row r="7423" spans="1:17" x14ac:dyDescent="0.3">
      <c r="A7423" t="str">
        <f t="shared" si="1955"/>
        <v>S07422</v>
      </c>
      <c r="B7423" t="str">
        <f t="shared" ca="1" si="1956"/>
        <v>Prime Wholesale</v>
      </c>
      <c r="C7423" t="str">
        <f t="shared" ca="1" si="1957"/>
        <v>UK</v>
      </c>
      <c r="D7423" t="str">
        <f t="shared" ca="1" si="1958"/>
        <v>Tea</v>
      </c>
      <c r="E7423">
        <f t="shared" ca="1" si="1959"/>
        <v>231</v>
      </c>
      <c r="F7423" s="3">
        <f t="shared" ca="1" si="1960"/>
        <v>357</v>
      </c>
      <c r="G7423">
        <f t="shared" ca="1" si="1961"/>
        <v>82467</v>
      </c>
      <c r="H7423">
        <f t="shared" ca="1" si="1962"/>
        <v>42882.84</v>
      </c>
      <c r="I7423">
        <f t="shared" ca="1" si="1963"/>
        <v>8604</v>
      </c>
      <c r="J7423">
        <f t="shared" ca="1" si="1964"/>
        <v>1804</v>
      </c>
      <c r="K7423" s="1">
        <f t="shared" ca="1" si="1965"/>
        <v>46124</v>
      </c>
      <c r="L7423" s="1">
        <f t="shared" ca="1" si="1966"/>
        <v>46132</v>
      </c>
      <c r="M7423" s="1">
        <f t="shared" ca="1" si="1967"/>
        <v>46129</v>
      </c>
      <c r="N7423">
        <f t="shared" ca="1" si="1968"/>
        <v>53290.84</v>
      </c>
      <c r="O7423" s="3">
        <f t="shared" ca="1" si="1969"/>
        <v>29176.160000000003</v>
      </c>
      <c r="P7423" s="2">
        <f t="shared" ca="1" si="1970"/>
        <v>0.35379194101883182</v>
      </c>
      <c r="Q7423" t="str">
        <f t="shared" ca="1" si="1971"/>
        <v>On Time</v>
      </c>
    </row>
    <row r="7424" spans="1:17" x14ac:dyDescent="0.3">
      <c r="A7424" t="str">
        <f t="shared" si="1955"/>
        <v>S07423</v>
      </c>
      <c r="B7424" t="str">
        <f t="shared" ca="1" si="1956"/>
        <v>Global Foods</v>
      </c>
      <c r="C7424" t="str">
        <f t="shared" ca="1" si="1957"/>
        <v>UK</v>
      </c>
      <c r="D7424" t="str">
        <f t="shared" ca="1" si="1958"/>
        <v>Pickles</v>
      </c>
      <c r="E7424">
        <f t="shared" ca="1" si="1959"/>
        <v>363</v>
      </c>
      <c r="F7424" s="3">
        <f t="shared" ca="1" si="1960"/>
        <v>327</v>
      </c>
      <c r="G7424">
        <f t="shared" ca="1" si="1961"/>
        <v>118701</v>
      </c>
      <c r="H7424">
        <f t="shared" ca="1" si="1962"/>
        <v>74781.63</v>
      </c>
      <c r="I7424">
        <f t="shared" ca="1" si="1963"/>
        <v>9048</v>
      </c>
      <c r="J7424">
        <f t="shared" ca="1" si="1964"/>
        <v>3381</v>
      </c>
      <c r="K7424" s="1">
        <f t="shared" ca="1" si="1965"/>
        <v>46351</v>
      </c>
      <c r="L7424" s="1">
        <f t="shared" ca="1" si="1966"/>
        <v>46359</v>
      </c>
      <c r="M7424" s="1">
        <f t="shared" ca="1" si="1967"/>
        <v>46357</v>
      </c>
      <c r="N7424">
        <f t="shared" ca="1" si="1968"/>
        <v>87210.63</v>
      </c>
      <c r="O7424" s="3">
        <f t="shared" ca="1" si="1969"/>
        <v>31490.369999999995</v>
      </c>
      <c r="P7424" s="2">
        <f t="shared" ca="1" si="1970"/>
        <v>0.26529153082113877</v>
      </c>
      <c r="Q7424" t="str">
        <f t="shared" ca="1" si="1971"/>
        <v>On Time</v>
      </c>
    </row>
    <row r="7425" spans="1:17" x14ac:dyDescent="0.3">
      <c r="A7425" t="str">
        <f t="shared" si="1955"/>
        <v>S07424</v>
      </c>
      <c r="B7425" t="str">
        <f t="shared" ca="1" si="1956"/>
        <v>Alpha Traders</v>
      </c>
      <c r="C7425" t="str">
        <f t="shared" ca="1" si="1957"/>
        <v>UK</v>
      </c>
      <c r="D7425" t="str">
        <f t="shared" ca="1" si="1958"/>
        <v>Tea</v>
      </c>
      <c r="E7425">
        <f t="shared" ca="1" si="1959"/>
        <v>426</v>
      </c>
      <c r="F7425" s="3">
        <f t="shared" ca="1" si="1960"/>
        <v>279</v>
      </c>
      <c r="G7425">
        <f t="shared" ca="1" si="1961"/>
        <v>118854</v>
      </c>
      <c r="H7425">
        <f t="shared" ca="1" si="1962"/>
        <v>74878.02</v>
      </c>
      <c r="I7425">
        <f t="shared" ca="1" si="1963"/>
        <v>3851</v>
      </c>
      <c r="J7425">
        <f t="shared" ca="1" si="1964"/>
        <v>3158</v>
      </c>
      <c r="K7425" s="1">
        <f t="shared" ca="1" si="1965"/>
        <v>46056</v>
      </c>
      <c r="L7425" s="1">
        <f t="shared" ca="1" si="1966"/>
        <v>46073</v>
      </c>
      <c r="M7425" s="1">
        <f t="shared" ca="1" si="1967"/>
        <v>46079</v>
      </c>
      <c r="N7425">
        <f t="shared" ca="1" si="1968"/>
        <v>81887.02</v>
      </c>
      <c r="O7425" s="3">
        <f t="shared" ca="1" si="1969"/>
        <v>36966.979999999996</v>
      </c>
      <c r="P7425" s="2">
        <f t="shared" ca="1" si="1970"/>
        <v>0.31102848873407707</v>
      </c>
      <c r="Q7425" t="str">
        <f t="shared" ca="1" si="1971"/>
        <v>Late</v>
      </c>
    </row>
    <row r="7426" spans="1:17" x14ac:dyDescent="0.3">
      <c r="A7426" t="str">
        <f t="shared" si="1955"/>
        <v>S07425</v>
      </c>
      <c r="B7426" t="str">
        <f t="shared" ca="1" si="1956"/>
        <v>FreshMart Ltd</v>
      </c>
      <c r="C7426" t="str">
        <f t="shared" ca="1" si="1957"/>
        <v>Canada</v>
      </c>
      <c r="D7426" t="str">
        <f t="shared" ca="1" si="1958"/>
        <v>Tea</v>
      </c>
      <c r="E7426">
        <f t="shared" ca="1" si="1959"/>
        <v>155</v>
      </c>
      <c r="F7426" s="3">
        <f t="shared" ca="1" si="1960"/>
        <v>664</v>
      </c>
      <c r="G7426">
        <f t="shared" ca="1" si="1961"/>
        <v>102920</v>
      </c>
      <c r="H7426">
        <f t="shared" ca="1" si="1962"/>
        <v>54547.6</v>
      </c>
      <c r="I7426">
        <f t="shared" ca="1" si="1963"/>
        <v>8308</v>
      </c>
      <c r="J7426">
        <f t="shared" ca="1" si="1964"/>
        <v>2074</v>
      </c>
      <c r="K7426" s="1">
        <f t="shared" ca="1" si="1965"/>
        <v>45716</v>
      </c>
      <c r="L7426" s="1">
        <f t="shared" ca="1" si="1966"/>
        <v>45731</v>
      </c>
      <c r="M7426" s="1">
        <f t="shared" ca="1" si="1967"/>
        <v>45731</v>
      </c>
      <c r="N7426">
        <f t="shared" ca="1" si="1968"/>
        <v>64929.599999999999</v>
      </c>
      <c r="O7426" s="3">
        <f t="shared" ca="1" si="1969"/>
        <v>37990.400000000001</v>
      </c>
      <c r="P7426" s="2">
        <f t="shared" ca="1" si="1970"/>
        <v>0.3691255343956471</v>
      </c>
      <c r="Q7426" t="str">
        <f t="shared" ca="1" si="1971"/>
        <v>On Time</v>
      </c>
    </row>
    <row r="7427" spans="1:17" x14ac:dyDescent="0.3">
      <c r="A7427" t="str">
        <f t="shared" ref="A7427:A7490" si="1972">"S"&amp;TEXT(ROW()-1,"00000")</f>
        <v>S07426</v>
      </c>
      <c r="B7427" t="str">
        <f t="shared" ref="B7427:B7490" ca="1" si="1973">CHOOSE(RANDBETWEEN(1,6),"Alpha Traders","Beta Imports","Global Foods","FreshMart Ltd","Oceanic Exports","Prime Wholesale")</f>
        <v>Oceanic Exports</v>
      </c>
      <c r="C7427" t="str">
        <f t="shared" ref="C7427:C7490" ca="1" si="1974">CHOOSE(RANDBETWEEN(1,5),"UK","UAE","Canada","Australia","Singapore")</f>
        <v>Singapore</v>
      </c>
      <c r="D7427" t="str">
        <f t="shared" ref="D7427:D7490" ca="1" si="1975">CHOOSE(RANDBETWEEN(1,5),"Pickles","Spices","Tea","Rice","Sauces")</f>
        <v>Rice</v>
      </c>
      <c r="E7427">
        <f t="shared" ref="E7427:E7490" ca="1" si="1976">RANDBETWEEN(50,500)</f>
        <v>332</v>
      </c>
      <c r="F7427" s="3">
        <f t="shared" ref="F7427:F7490" ca="1" si="1977">RANDBETWEEN(100,800)</f>
        <v>419</v>
      </c>
      <c r="G7427">
        <f t="shared" ref="G7427:G7490" ca="1" si="1978">E7427*F7427</f>
        <v>139108</v>
      </c>
      <c r="H7427">
        <f t="shared" ref="H7427:H7490" ca="1" si="1979">ROUND(G7427*RANDBETWEEN(45,75)/100,2)</f>
        <v>95984.52</v>
      </c>
      <c r="I7427">
        <f t="shared" ref="I7427:I7490" ca="1" si="1980">RANDBETWEEN(1500,12000)</f>
        <v>1953</v>
      </c>
      <c r="J7427">
        <f t="shared" ref="J7427:J7490" ca="1" si="1981">RANDBETWEEN(500,4000)</f>
        <v>3129</v>
      </c>
      <c r="K7427" s="1">
        <f t="shared" ref="K7427:K7490" ca="1" si="1982">DATE(2025,1,1)+RANDBETWEEN(0,729)</f>
        <v>46379</v>
      </c>
      <c r="L7427" s="1">
        <f t="shared" ref="L7427:L7490" ca="1" si="1983">K7427+RANDBETWEEN(7,20)</f>
        <v>46396</v>
      </c>
      <c r="M7427" s="1">
        <f t="shared" ref="M7427:M7490" ca="1" si="1984">L7427+RANDBETWEEN(-3,6)</f>
        <v>46397</v>
      </c>
      <c r="N7427">
        <f t="shared" ref="N7427:N7490" ca="1" si="1985">H7427+I7427+J7427</f>
        <v>101066.52</v>
      </c>
      <c r="O7427" s="3">
        <f t="shared" ref="O7427:O7490" ca="1" si="1986">G7427-N7427</f>
        <v>38041.479999999996</v>
      </c>
      <c r="P7427" s="2">
        <f t="shared" ref="P7427:P7490" ca="1" si="1987">IFERROR(O7427/G7427,0)</f>
        <v>0.2734672340914972</v>
      </c>
      <c r="Q7427" t="str">
        <f t="shared" ref="Q7427:Q7490" ca="1" si="1988">IF(M7427&lt;=L7427,"On Time","Late")</f>
        <v>Late</v>
      </c>
    </row>
    <row r="7428" spans="1:17" x14ac:dyDescent="0.3">
      <c r="A7428" t="str">
        <f t="shared" si="1972"/>
        <v>S07427</v>
      </c>
      <c r="B7428" t="str">
        <f t="shared" ca="1" si="1973"/>
        <v>Global Foods</v>
      </c>
      <c r="C7428" t="str">
        <f t="shared" ca="1" si="1974"/>
        <v>UK</v>
      </c>
      <c r="D7428" t="str">
        <f t="shared" ca="1" si="1975"/>
        <v>Tea</v>
      </c>
      <c r="E7428">
        <f t="shared" ca="1" si="1976"/>
        <v>81</v>
      </c>
      <c r="F7428" s="3">
        <f t="shared" ca="1" si="1977"/>
        <v>789</v>
      </c>
      <c r="G7428">
        <f t="shared" ca="1" si="1978"/>
        <v>63909</v>
      </c>
      <c r="H7428">
        <f t="shared" ca="1" si="1979"/>
        <v>37067.22</v>
      </c>
      <c r="I7428">
        <f t="shared" ca="1" si="1980"/>
        <v>5371</v>
      </c>
      <c r="J7428">
        <f t="shared" ca="1" si="1981"/>
        <v>3802</v>
      </c>
      <c r="K7428" s="1">
        <f t="shared" ca="1" si="1982"/>
        <v>46138</v>
      </c>
      <c r="L7428" s="1">
        <f t="shared" ca="1" si="1983"/>
        <v>46146</v>
      </c>
      <c r="M7428" s="1">
        <f t="shared" ca="1" si="1984"/>
        <v>46143</v>
      </c>
      <c r="N7428">
        <f t="shared" ca="1" si="1985"/>
        <v>46240.22</v>
      </c>
      <c r="O7428" s="3">
        <f t="shared" ca="1" si="1986"/>
        <v>17668.78</v>
      </c>
      <c r="P7428" s="2">
        <f t="shared" ca="1" si="1987"/>
        <v>0.276467790139104</v>
      </c>
      <c r="Q7428" t="str">
        <f t="shared" ca="1" si="1988"/>
        <v>On Time</v>
      </c>
    </row>
    <row r="7429" spans="1:17" x14ac:dyDescent="0.3">
      <c r="A7429" t="str">
        <f t="shared" si="1972"/>
        <v>S07428</v>
      </c>
      <c r="B7429" t="str">
        <f t="shared" ca="1" si="1973"/>
        <v>Alpha Traders</v>
      </c>
      <c r="C7429" t="str">
        <f t="shared" ca="1" si="1974"/>
        <v>UAE</v>
      </c>
      <c r="D7429" t="str">
        <f t="shared" ca="1" si="1975"/>
        <v>Rice</v>
      </c>
      <c r="E7429">
        <f t="shared" ca="1" si="1976"/>
        <v>361</v>
      </c>
      <c r="F7429" s="3">
        <f t="shared" ca="1" si="1977"/>
        <v>775</v>
      </c>
      <c r="G7429">
        <f t="shared" ca="1" si="1978"/>
        <v>279775</v>
      </c>
      <c r="H7429">
        <f t="shared" ca="1" si="1979"/>
        <v>170662.75</v>
      </c>
      <c r="I7429">
        <f t="shared" ca="1" si="1980"/>
        <v>2551</v>
      </c>
      <c r="J7429">
        <f t="shared" ca="1" si="1981"/>
        <v>698</v>
      </c>
      <c r="K7429" s="1">
        <f t="shared" ca="1" si="1982"/>
        <v>46019</v>
      </c>
      <c r="L7429" s="1">
        <f t="shared" ca="1" si="1983"/>
        <v>46037</v>
      </c>
      <c r="M7429" s="1">
        <f t="shared" ca="1" si="1984"/>
        <v>46039</v>
      </c>
      <c r="N7429">
        <f t="shared" ca="1" si="1985"/>
        <v>173911.75</v>
      </c>
      <c r="O7429" s="3">
        <f t="shared" ca="1" si="1986"/>
        <v>105863.25</v>
      </c>
      <c r="P7429" s="2">
        <f t="shared" ca="1" si="1987"/>
        <v>0.37838709677419352</v>
      </c>
      <c r="Q7429" t="str">
        <f t="shared" ca="1" si="1988"/>
        <v>Late</v>
      </c>
    </row>
    <row r="7430" spans="1:17" x14ac:dyDescent="0.3">
      <c r="A7430" t="str">
        <f t="shared" si="1972"/>
        <v>S07429</v>
      </c>
      <c r="B7430" t="str">
        <f t="shared" ca="1" si="1973"/>
        <v>Beta Imports</v>
      </c>
      <c r="C7430" t="str">
        <f t="shared" ca="1" si="1974"/>
        <v>Singapore</v>
      </c>
      <c r="D7430" t="str">
        <f t="shared" ca="1" si="1975"/>
        <v>Tea</v>
      </c>
      <c r="E7430">
        <f t="shared" ca="1" si="1976"/>
        <v>74</v>
      </c>
      <c r="F7430" s="3">
        <f t="shared" ca="1" si="1977"/>
        <v>497</v>
      </c>
      <c r="G7430">
        <f t="shared" ca="1" si="1978"/>
        <v>36778</v>
      </c>
      <c r="H7430">
        <f t="shared" ca="1" si="1979"/>
        <v>21699.02</v>
      </c>
      <c r="I7430">
        <f t="shared" ca="1" si="1980"/>
        <v>6377</v>
      </c>
      <c r="J7430">
        <f t="shared" ca="1" si="1981"/>
        <v>993</v>
      </c>
      <c r="K7430" s="1">
        <f t="shared" ca="1" si="1982"/>
        <v>46297</v>
      </c>
      <c r="L7430" s="1">
        <f t="shared" ca="1" si="1983"/>
        <v>46313</v>
      </c>
      <c r="M7430" s="1">
        <f t="shared" ca="1" si="1984"/>
        <v>46319</v>
      </c>
      <c r="N7430">
        <f t="shared" ca="1" si="1985"/>
        <v>29069.02</v>
      </c>
      <c r="O7430" s="3">
        <f t="shared" ca="1" si="1986"/>
        <v>7708.98</v>
      </c>
      <c r="P7430" s="2">
        <f t="shared" ca="1" si="1987"/>
        <v>0.20960846158029256</v>
      </c>
      <c r="Q7430" t="str">
        <f t="shared" ca="1" si="1988"/>
        <v>Late</v>
      </c>
    </row>
    <row r="7431" spans="1:17" x14ac:dyDescent="0.3">
      <c r="A7431" t="str">
        <f t="shared" si="1972"/>
        <v>S07430</v>
      </c>
      <c r="B7431" t="str">
        <f t="shared" ca="1" si="1973"/>
        <v>Prime Wholesale</v>
      </c>
      <c r="C7431" t="str">
        <f t="shared" ca="1" si="1974"/>
        <v>UAE</v>
      </c>
      <c r="D7431" t="str">
        <f t="shared" ca="1" si="1975"/>
        <v>Pickles</v>
      </c>
      <c r="E7431">
        <f t="shared" ca="1" si="1976"/>
        <v>492</v>
      </c>
      <c r="F7431" s="3">
        <f t="shared" ca="1" si="1977"/>
        <v>238</v>
      </c>
      <c r="G7431">
        <f t="shared" ca="1" si="1978"/>
        <v>117096</v>
      </c>
      <c r="H7431">
        <f t="shared" ca="1" si="1979"/>
        <v>84309.119999999995</v>
      </c>
      <c r="I7431">
        <f t="shared" ca="1" si="1980"/>
        <v>10620</v>
      </c>
      <c r="J7431">
        <f t="shared" ca="1" si="1981"/>
        <v>3479</v>
      </c>
      <c r="K7431" s="1">
        <f t="shared" ca="1" si="1982"/>
        <v>46215</v>
      </c>
      <c r="L7431" s="1">
        <f t="shared" ca="1" si="1983"/>
        <v>46225</v>
      </c>
      <c r="M7431" s="1">
        <f t="shared" ca="1" si="1984"/>
        <v>46231</v>
      </c>
      <c r="N7431">
        <f t="shared" ca="1" si="1985"/>
        <v>98408.12</v>
      </c>
      <c r="O7431" s="3">
        <f t="shared" ca="1" si="1986"/>
        <v>18687.880000000005</v>
      </c>
      <c r="P7431" s="2">
        <f t="shared" ca="1" si="1987"/>
        <v>0.15959452073512337</v>
      </c>
      <c r="Q7431" t="str">
        <f t="shared" ca="1" si="1988"/>
        <v>Late</v>
      </c>
    </row>
    <row r="7432" spans="1:17" x14ac:dyDescent="0.3">
      <c r="A7432" t="str">
        <f t="shared" si="1972"/>
        <v>S07431</v>
      </c>
      <c r="B7432" t="str">
        <f t="shared" ca="1" si="1973"/>
        <v>Prime Wholesale</v>
      </c>
      <c r="C7432" t="str">
        <f t="shared" ca="1" si="1974"/>
        <v>Canada</v>
      </c>
      <c r="D7432" t="str">
        <f t="shared" ca="1" si="1975"/>
        <v>Spices</v>
      </c>
      <c r="E7432">
        <f t="shared" ca="1" si="1976"/>
        <v>129</v>
      </c>
      <c r="F7432" s="3">
        <f t="shared" ca="1" si="1977"/>
        <v>118</v>
      </c>
      <c r="G7432">
        <f t="shared" ca="1" si="1978"/>
        <v>15222</v>
      </c>
      <c r="H7432">
        <f t="shared" ca="1" si="1979"/>
        <v>8067.66</v>
      </c>
      <c r="I7432">
        <f t="shared" ca="1" si="1980"/>
        <v>7959</v>
      </c>
      <c r="J7432">
        <f t="shared" ca="1" si="1981"/>
        <v>524</v>
      </c>
      <c r="K7432" s="1">
        <f t="shared" ca="1" si="1982"/>
        <v>46256</v>
      </c>
      <c r="L7432" s="1">
        <f t="shared" ca="1" si="1983"/>
        <v>46273</v>
      </c>
      <c r="M7432" s="1">
        <f t="shared" ca="1" si="1984"/>
        <v>46272</v>
      </c>
      <c r="N7432">
        <f t="shared" ca="1" si="1985"/>
        <v>16550.66</v>
      </c>
      <c r="O7432" s="3">
        <f t="shared" ca="1" si="1986"/>
        <v>-1328.6599999999999</v>
      </c>
      <c r="P7432" s="2">
        <f t="shared" ca="1" si="1987"/>
        <v>-8.7285507817632363E-2</v>
      </c>
      <c r="Q7432" t="str">
        <f t="shared" ca="1" si="1988"/>
        <v>On Time</v>
      </c>
    </row>
    <row r="7433" spans="1:17" x14ac:dyDescent="0.3">
      <c r="A7433" t="str">
        <f t="shared" si="1972"/>
        <v>S07432</v>
      </c>
      <c r="B7433" t="str">
        <f t="shared" ca="1" si="1973"/>
        <v>Prime Wholesale</v>
      </c>
      <c r="C7433" t="str">
        <f t="shared" ca="1" si="1974"/>
        <v>UK</v>
      </c>
      <c r="D7433" t="str">
        <f t="shared" ca="1" si="1975"/>
        <v>Tea</v>
      </c>
      <c r="E7433">
        <f t="shared" ca="1" si="1976"/>
        <v>77</v>
      </c>
      <c r="F7433" s="3">
        <f t="shared" ca="1" si="1977"/>
        <v>655</v>
      </c>
      <c r="G7433">
        <f t="shared" ca="1" si="1978"/>
        <v>50435</v>
      </c>
      <c r="H7433">
        <f t="shared" ca="1" si="1979"/>
        <v>23200.1</v>
      </c>
      <c r="I7433">
        <f t="shared" ca="1" si="1980"/>
        <v>6262</v>
      </c>
      <c r="J7433">
        <f t="shared" ca="1" si="1981"/>
        <v>2753</v>
      </c>
      <c r="K7433" s="1">
        <f t="shared" ca="1" si="1982"/>
        <v>46312</v>
      </c>
      <c r="L7433" s="1">
        <f t="shared" ca="1" si="1983"/>
        <v>46332</v>
      </c>
      <c r="M7433" s="1">
        <f t="shared" ca="1" si="1984"/>
        <v>46330</v>
      </c>
      <c r="N7433">
        <f t="shared" ca="1" si="1985"/>
        <v>32215.1</v>
      </c>
      <c r="O7433" s="3">
        <f t="shared" ca="1" si="1986"/>
        <v>18219.900000000001</v>
      </c>
      <c r="P7433" s="2">
        <f t="shared" ca="1" si="1987"/>
        <v>0.36125508079706559</v>
      </c>
      <c r="Q7433" t="str">
        <f t="shared" ca="1" si="1988"/>
        <v>On Time</v>
      </c>
    </row>
    <row r="7434" spans="1:17" x14ac:dyDescent="0.3">
      <c r="A7434" t="str">
        <f t="shared" si="1972"/>
        <v>S07433</v>
      </c>
      <c r="B7434" t="str">
        <f t="shared" ca="1" si="1973"/>
        <v>Prime Wholesale</v>
      </c>
      <c r="C7434" t="str">
        <f t="shared" ca="1" si="1974"/>
        <v>UK</v>
      </c>
      <c r="D7434" t="str">
        <f t="shared" ca="1" si="1975"/>
        <v>Spices</v>
      </c>
      <c r="E7434">
        <f t="shared" ca="1" si="1976"/>
        <v>82</v>
      </c>
      <c r="F7434" s="3">
        <f t="shared" ca="1" si="1977"/>
        <v>125</v>
      </c>
      <c r="G7434">
        <f t="shared" ca="1" si="1978"/>
        <v>10250</v>
      </c>
      <c r="H7434">
        <f t="shared" ca="1" si="1979"/>
        <v>7482.5</v>
      </c>
      <c r="I7434">
        <f t="shared" ca="1" si="1980"/>
        <v>7921</v>
      </c>
      <c r="J7434">
        <f t="shared" ca="1" si="1981"/>
        <v>2441</v>
      </c>
      <c r="K7434" s="1">
        <f t="shared" ca="1" si="1982"/>
        <v>45738</v>
      </c>
      <c r="L7434" s="1">
        <f t="shared" ca="1" si="1983"/>
        <v>45754</v>
      </c>
      <c r="M7434" s="1">
        <f t="shared" ca="1" si="1984"/>
        <v>45753</v>
      </c>
      <c r="N7434">
        <f t="shared" ca="1" si="1985"/>
        <v>17844.5</v>
      </c>
      <c r="O7434" s="3">
        <f t="shared" ca="1" si="1986"/>
        <v>-7594.5</v>
      </c>
      <c r="P7434" s="2">
        <f t="shared" ca="1" si="1987"/>
        <v>-0.74092682926829267</v>
      </c>
      <c r="Q7434" t="str">
        <f t="shared" ca="1" si="1988"/>
        <v>On Time</v>
      </c>
    </row>
    <row r="7435" spans="1:17" x14ac:dyDescent="0.3">
      <c r="A7435" t="str">
        <f t="shared" si="1972"/>
        <v>S07434</v>
      </c>
      <c r="B7435" t="str">
        <f t="shared" ca="1" si="1973"/>
        <v>Beta Imports</v>
      </c>
      <c r="C7435" t="str">
        <f t="shared" ca="1" si="1974"/>
        <v>UAE</v>
      </c>
      <c r="D7435" t="str">
        <f t="shared" ca="1" si="1975"/>
        <v>Pickles</v>
      </c>
      <c r="E7435">
        <f t="shared" ca="1" si="1976"/>
        <v>137</v>
      </c>
      <c r="F7435" s="3">
        <f t="shared" ca="1" si="1977"/>
        <v>466</v>
      </c>
      <c r="G7435">
        <f t="shared" ca="1" si="1978"/>
        <v>63842</v>
      </c>
      <c r="H7435">
        <f t="shared" ca="1" si="1979"/>
        <v>41497.300000000003</v>
      </c>
      <c r="I7435">
        <f t="shared" ca="1" si="1980"/>
        <v>2200</v>
      </c>
      <c r="J7435">
        <f t="shared" ca="1" si="1981"/>
        <v>722</v>
      </c>
      <c r="K7435" s="1">
        <f t="shared" ca="1" si="1982"/>
        <v>46289</v>
      </c>
      <c r="L7435" s="1">
        <f t="shared" ca="1" si="1983"/>
        <v>46300</v>
      </c>
      <c r="M7435" s="1">
        <f t="shared" ca="1" si="1984"/>
        <v>46298</v>
      </c>
      <c r="N7435">
        <f t="shared" ca="1" si="1985"/>
        <v>44419.3</v>
      </c>
      <c r="O7435" s="3">
        <f t="shared" ca="1" si="1986"/>
        <v>19422.699999999997</v>
      </c>
      <c r="P7435" s="2">
        <f t="shared" ca="1" si="1987"/>
        <v>0.30423075718179249</v>
      </c>
      <c r="Q7435" t="str">
        <f t="shared" ca="1" si="1988"/>
        <v>On Time</v>
      </c>
    </row>
    <row r="7436" spans="1:17" x14ac:dyDescent="0.3">
      <c r="A7436" t="str">
        <f t="shared" si="1972"/>
        <v>S07435</v>
      </c>
      <c r="B7436" t="str">
        <f t="shared" ca="1" si="1973"/>
        <v>FreshMart Ltd</v>
      </c>
      <c r="C7436" t="str">
        <f t="shared" ca="1" si="1974"/>
        <v>Australia</v>
      </c>
      <c r="D7436" t="str">
        <f t="shared" ca="1" si="1975"/>
        <v>Pickles</v>
      </c>
      <c r="E7436">
        <f t="shared" ca="1" si="1976"/>
        <v>178</v>
      </c>
      <c r="F7436" s="3">
        <f t="shared" ca="1" si="1977"/>
        <v>732</v>
      </c>
      <c r="G7436">
        <f t="shared" ca="1" si="1978"/>
        <v>130296</v>
      </c>
      <c r="H7436">
        <f t="shared" ca="1" si="1979"/>
        <v>88601.279999999999</v>
      </c>
      <c r="I7436">
        <f t="shared" ca="1" si="1980"/>
        <v>4287</v>
      </c>
      <c r="J7436">
        <f t="shared" ca="1" si="1981"/>
        <v>3184</v>
      </c>
      <c r="K7436" s="1">
        <f t="shared" ca="1" si="1982"/>
        <v>46187</v>
      </c>
      <c r="L7436" s="1">
        <f t="shared" ca="1" si="1983"/>
        <v>46200</v>
      </c>
      <c r="M7436" s="1">
        <f t="shared" ca="1" si="1984"/>
        <v>46197</v>
      </c>
      <c r="N7436">
        <f t="shared" ca="1" si="1985"/>
        <v>96072.28</v>
      </c>
      <c r="O7436" s="3">
        <f t="shared" ca="1" si="1986"/>
        <v>34223.72</v>
      </c>
      <c r="P7436" s="2">
        <f t="shared" ca="1" si="1987"/>
        <v>0.2626613249831154</v>
      </c>
      <c r="Q7436" t="str">
        <f t="shared" ca="1" si="1988"/>
        <v>On Time</v>
      </c>
    </row>
    <row r="7437" spans="1:17" x14ac:dyDescent="0.3">
      <c r="A7437" t="str">
        <f t="shared" si="1972"/>
        <v>S07436</v>
      </c>
      <c r="B7437" t="str">
        <f t="shared" ca="1" si="1973"/>
        <v>Oceanic Exports</v>
      </c>
      <c r="C7437" t="str">
        <f t="shared" ca="1" si="1974"/>
        <v>Australia</v>
      </c>
      <c r="D7437" t="str">
        <f t="shared" ca="1" si="1975"/>
        <v>Pickles</v>
      </c>
      <c r="E7437">
        <f t="shared" ca="1" si="1976"/>
        <v>199</v>
      </c>
      <c r="F7437" s="3">
        <f t="shared" ca="1" si="1977"/>
        <v>112</v>
      </c>
      <c r="G7437">
        <f t="shared" ca="1" si="1978"/>
        <v>22288</v>
      </c>
      <c r="H7437">
        <f t="shared" ca="1" si="1979"/>
        <v>16047.36</v>
      </c>
      <c r="I7437">
        <f t="shared" ca="1" si="1980"/>
        <v>10135</v>
      </c>
      <c r="J7437">
        <f t="shared" ca="1" si="1981"/>
        <v>2691</v>
      </c>
      <c r="K7437" s="1">
        <f t="shared" ca="1" si="1982"/>
        <v>45908</v>
      </c>
      <c r="L7437" s="1">
        <f t="shared" ca="1" si="1983"/>
        <v>45925</v>
      </c>
      <c r="M7437" s="1">
        <f t="shared" ca="1" si="1984"/>
        <v>45923</v>
      </c>
      <c r="N7437">
        <f t="shared" ca="1" si="1985"/>
        <v>28873.360000000001</v>
      </c>
      <c r="O7437" s="3">
        <f t="shared" ca="1" si="1986"/>
        <v>-6585.3600000000006</v>
      </c>
      <c r="P7437" s="2">
        <f t="shared" ca="1" si="1987"/>
        <v>-0.29546661880832736</v>
      </c>
      <c r="Q7437" t="str">
        <f t="shared" ca="1" si="1988"/>
        <v>On Time</v>
      </c>
    </row>
    <row r="7438" spans="1:17" x14ac:dyDescent="0.3">
      <c r="A7438" t="str">
        <f t="shared" si="1972"/>
        <v>S07437</v>
      </c>
      <c r="B7438" t="str">
        <f t="shared" ca="1" si="1973"/>
        <v>FreshMart Ltd</v>
      </c>
      <c r="C7438" t="str">
        <f t="shared" ca="1" si="1974"/>
        <v>Australia</v>
      </c>
      <c r="D7438" t="str">
        <f t="shared" ca="1" si="1975"/>
        <v>Rice</v>
      </c>
      <c r="E7438">
        <f t="shared" ca="1" si="1976"/>
        <v>147</v>
      </c>
      <c r="F7438" s="3">
        <f t="shared" ca="1" si="1977"/>
        <v>380</v>
      </c>
      <c r="G7438">
        <f t="shared" ca="1" si="1978"/>
        <v>55860</v>
      </c>
      <c r="H7438">
        <f t="shared" ca="1" si="1979"/>
        <v>30164.400000000001</v>
      </c>
      <c r="I7438">
        <f t="shared" ca="1" si="1980"/>
        <v>9168</v>
      </c>
      <c r="J7438">
        <f t="shared" ca="1" si="1981"/>
        <v>3214</v>
      </c>
      <c r="K7438" s="1">
        <f t="shared" ca="1" si="1982"/>
        <v>45668</v>
      </c>
      <c r="L7438" s="1">
        <f t="shared" ca="1" si="1983"/>
        <v>45677</v>
      </c>
      <c r="M7438" s="1">
        <f t="shared" ca="1" si="1984"/>
        <v>45683</v>
      </c>
      <c r="N7438">
        <f t="shared" ca="1" si="1985"/>
        <v>42546.400000000001</v>
      </c>
      <c r="O7438" s="3">
        <f t="shared" ca="1" si="1986"/>
        <v>13313.599999999999</v>
      </c>
      <c r="P7438" s="2">
        <f t="shared" ca="1" si="1987"/>
        <v>0.23833870390261366</v>
      </c>
      <c r="Q7438" t="str">
        <f t="shared" ca="1" si="1988"/>
        <v>Late</v>
      </c>
    </row>
    <row r="7439" spans="1:17" x14ac:dyDescent="0.3">
      <c r="A7439" t="str">
        <f t="shared" si="1972"/>
        <v>S07438</v>
      </c>
      <c r="B7439" t="str">
        <f t="shared" ca="1" si="1973"/>
        <v>Oceanic Exports</v>
      </c>
      <c r="C7439" t="str">
        <f t="shared" ca="1" si="1974"/>
        <v>UK</v>
      </c>
      <c r="D7439" t="str">
        <f t="shared" ca="1" si="1975"/>
        <v>Sauces</v>
      </c>
      <c r="E7439">
        <f t="shared" ca="1" si="1976"/>
        <v>75</v>
      </c>
      <c r="F7439" s="3">
        <f t="shared" ca="1" si="1977"/>
        <v>333</v>
      </c>
      <c r="G7439">
        <f t="shared" ca="1" si="1978"/>
        <v>24975</v>
      </c>
      <c r="H7439">
        <f t="shared" ca="1" si="1979"/>
        <v>18231.75</v>
      </c>
      <c r="I7439">
        <f t="shared" ca="1" si="1980"/>
        <v>3002</v>
      </c>
      <c r="J7439">
        <f t="shared" ca="1" si="1981"/>
        <v>1987</v>
      </c>
      <c r="K7439" s="1">
        <f t="shared" ca="1" si="1982"/>
        <v>45936</v>
      </c>
      <c r="L7439" s="1">
        <f t="shared" ca="1" si="1983"/>
        <v>45953</v>
      </c>
      <c r="M7439" s="1">
        <f t="shared" ca="1" si="1984"/>
        <v>45950</v>
      </c>
      <c r="N7439">
        <f t="shared" ca="1" si="1985"/>
        <v>23220.75</v>
      </c>
      <c r="O7439" s="3">
        <f t="shared" ca="1" si="1986"/>
        <v>1754.25</v>
      </c>
      <c r="P7439" s="2">
        <f t="shared" ca="1" si="1987"/>
        <v>7.024024024024024E-2</v>
      </c>
      <c r="Q7439" t="str">
        <f t="shared" ca="1" si="1988"/>
        <v>On Time</v>
      </c>
    </row>
    <row r="7440" spans="1:17" x14ac:dyDescent="0.3">
      <c r="A7440" t="str">
        <f t="shared" si="1972"/>
        <v>S07439</v>
      </c>
      <c r="B7440" t="str">
        <f t="shared" ca="1" si="1973"/>
        <v>Beta Imports</v>
      </c>
      <c r="C7440" t="str">
        <f t="shared" ca="1" si="1974"/>
        <v>Singapore</v>
      </c>
      <c r="D7440" t="str">
        <f t="shared" ca="1" si="1975"/>
        <v>Rice</v>
      </c>
      <c r="E7440">
        <f t="shared" ca="1" si="1976"/>
        <v>164</v>
      </c>
      <c r="F7440" s="3">
        <f t="shared" ca="1" si="1977"/>
        <v>423</v>
      </c>
      <c r="G7440">
        <f t="shared" ca="1" si="1978"/>
        <v>69372</v>
      </c>
      <c r="H7440">
        <f t="shared" ca="1" si="1979"/>
        <v>49947.839999999997</v>
      </c>
      <c r="I7440">
        <f t="shared" ca="1" si="1980"/>
        <v>11371</v>
      </c>
      <c r="J7440">
        <f t="shared" ca="1" si="1981"/>
        <v>601</v>
      </c>
      <c r="K7440" s="1">
        <f t="shared" ca="1" si="1982"/>
        <v>46146</v>
      </c>
      <c r="L7440" s="1">
        <f t="shared" ca="1" si="1983"/>
        <v>46155</v>
      </c>
      <c r="M7440" s="1">
        <f t="shared" ca="1" si="1984"/>
        <v>46157</v>
      </c>
      <c r="N7440">
        <f t="shared" ca="1" si="1985"/>
        <v>61919.839999999997</v>
      </c>
      <c r="O7440" s="3">
        <f t="shared" ca="1" si="1986"/>
        <v>7452.1600000000035</v>
      </c>
      <c r="P7440" s="2">
        <f t="shared" ca="1" si="1987"/>
        <v>0.10742316784869982</v>
      </c>
      <c r="Q7440" t="str">
        <f t="shared" ca="1" si="1988"/>
        <v>Late</v>
      </c>
    </row>
    <row r="7441" spans="1:17" x14ac:dyDescent="0.3">
      <c r="A7441" t="str">
        <f t="shared" si="1972"/>
        <v>S07440</v>
      </c>
      <c r="B7441" t="str">
        <f t="shared" ca="1" si="1973"/>
        <v>Prime Wholesale</v>
      </c>
      <c r="C7441" t="str">
        <f t="shared" ca="1" si="1974"/>
        <v>UK</v>
      </c>
      <c r="D7441" t="str">
        <f t="shared" ca="1" si="1975"/>
        <v>Rice</v>
      </c>
      <c r="E7441">
        <f t="shared" ca="1" si="1976"/>
        <v>222</v>
      </c>
      <c r="F7441" s="3">
        <f t="shared" ca="1" si="1977"/>
        <v>778</v>
      </c>
      <c r="G7441">
        <f t="shared" ca="1" si="1978"/>
        <v>172716</v>
      </c>
      <c r="H7441">
        <f t="shared" ca="1" si="1979"/>
        <v>105356.76</v>
      </c>
      <c r="I7441">
        <f t="shared" ca="1" si="1980"/>
        <v>3396</v>
      </c>
      <c r="J7441">
        <f t="shared" ca="1" si="1981"/>
        <v>737</v>
      </c>
      <c r="K7441" s="1">
        <f t="shared" ca="1" si="1982"/>
        <v>46049</v>
      </c>
      <c r="L7441" s="1">
        <f t="shared" ca="1" si="1983"/>
        <v>46056</v>
      </c>
      <c r="M7441" s="1">
        <f t="shared" ca="1" si="1984"/>
        <v>46053</v>
      </c>
      <c r="N7441">
        <f t="shared" ca="1" si="1985"/>
        <v>109489.76</v>
      </c>
      <c r="O7441" s="3">
        <f t="shared" ca="1" si="1986"/>
        <v>63226.240000000005</v>
      </c>
      <c r="P7441" s="2">
        <f t="shared" ca="1" si="1987"/>
        <v>0.36607054355126339</v>
      </c>
      <c r="Q7441" t="str">
        <f t="shared" ca="1" si="1988"/>
        <v>On Time</v>
      </c>
    </row>
    <row r="7442" spans="1:17" x14ac:dyDescent="0.3">
      <c r="A7442" t="str">
        <f t="shared" si="1972"/>
        <v>S07441</v>
      </c>
      <c r="B7442" t="str">
        <f t="shared" ca="1" si="1973"/>
        <v>FreshMart Ltd</v>
      </c>
      <c r="C7442" t="str">
        <f t="shared" ca="1" si="1974"/>
        <v>UK</v>
      </c>
      <c r="D7442" t="str">
        <f t="shared" ca="1" si="1975"/>
        <v>Rice</v>
      </c>
      <c r="E7442">
        <f t="shared" ca="1" si="1976"/>
        <v>378</v>
      </c>
      <c r="F7442" s="3">
        <f t="shared" ca="1" si="1977"/>
        <v>603</v>
      </c>
      <c r="G7442">
        <f t="shared" ca="1" si="1978"/>
        <v>227934</v>
      </c>
      <c r="H7442">
        <f t="shared" ca="1" si="1979"/>
        <v>111687.66</v>
      </c>
      <c r="I7442">
        <f t="shared" ca="1" si="1980"/>
        <v>5581</v>
      </c>
      <c r="J7442">
        <f t="shared" ca="1" si="1981"/>
        <v>3494</v>
      </c>
      <c r="K7442" s="1">
        <f t="shared" ca="1" si="1982"/>
        <v>46361</v>
      </c>
      <c r="L7442" s="1">
        <f t="shared" ca="1" si="1983"/>
        <v>46373</v>
      </c>
      <c r="M7442" s="1">
        <f t="shared" ca="1" si="1984"/>
        <v>46371</v>
      </c>
      <c r="N7442">
        <f t="shared" ca="1" si="1985"/>
        <v>120762.66</v>
      </c>
      <c r="O7442" s="3">
        <f t="shared" ca="1" si="1986"/>
        <v>107171.34</v>
      </c>
      <c r="P7442" s="2">
        <f t="shared" ca="1" si="1987"/>
        <v>0.47018584327042034</v>
      </c>
      <c r="Q7442" t="str">
        <f t="shared" ca="1" si="1988"/>
        <v>On Time</v>
      </c>
    </row>
    <row r="7443" spans="1:17" x14ac:dyDescent="0.3">
      <c r="A7443" t="str">
        <f t="shared" si="1972"/>
        <v>S07442</v>
      </c>
      <c r="B7443" t="str">
        <f t="shared" ca="1" si="1973"/>
        <v>Prime Wholesale</v>
      </c>
      <c r="C7443" t="str">
        <f t="shared" ca="1" si="1974"/>
        <v>Canada</v>
      </c>
      <c r="D7443" t="str">
        <f t="shared" ca="1" si="1975"/>
        <v>Rice</v>
      </c>
      <c r="E7443">
        <f t="shared" ca="1" si="1976"/>
        <v>160</v>
      </c>
      <c r="F7443" s="3">
        <f t="shared" ca="1" si="1977"/>
        <v>647</v>
      </c>
      <c r="G7443">
        <f t="shared" ca="1" si="1978"/>
        <v>103520</v>
      </c>
      <c r="H7443">
        <f t="shared" ca="1" si="1979"/>
        <v>75569.600000000006</v>
      </c>
      <c r="I7443">
        <f t="shared" ca="1" si="1980"/>
        <v>9371</v>
      </c>
      <c r="J7443">
        <f t="shared" ca="1" si="1981"/>
        <v>3935</v>
      </c>
      <c r="K7443" s="1">
        <f t="shared" ca="1" si="1982"/>
        <v>45948</v>
      </c>
      <c r="L7443" s="1">
        <f t="shared" ca="1" si="1983"/>
        <v>45968</v>
      </c>
      <c r="M7443" s="1">
        <f t="shared" ca="1" si="1984"/>
        <v>45965</v>
      </c>
      <c r="N7443">
        <f t="shared" ca="1" si="1985"/>
        <v>88875.6</v>
      </c>
      <c r="O7443" s="3">
        <f t="shared" ca="1" si="1986"/>
        <v>14644.399999999994</v>
      </c>
      <c r="P7443" s="2">
        <f t="shared" ca="1" si="1987"/>
        <v>0.14146445131375573</v>
      </c>
      <c r="Q7443" t="str">
        <f t="shared" ca="1" si="1988"/>
        <v>On Time</v>
      </c>
    </row>
    <row r="7444" spans="1:17" x14ac:dyDescent="0.3">
      <c r="A7444" t="str">
        <f t="shared" si="1972"/>
        <v>S07443</v>
      </c>
      <c r="B7444" t="str">
        <f t="shared" ca="1" si="1973"/>
        <v>FreshMart Ltd</v>
      </c>
      <c r="C7444" t="str">
        <f t="shared" ca="1" si="1974"/>
        <v>UK</v>
      </c>
      <c r="D7444" t="str">
        <f t="shared" ca="1" si="1975"/>
        <v>Pickles</v>
      </c>
      <c r="E7444">
        <f t="shared" ca="1" si="1976"/>
        <v>245</v>
      </c>
      <c r="F7444" s="3">
        <f t="shared" ca="1" si="1977"/>
        <v>365</v>
      </c>
      <c r="G7444">
        <f t="shared" ca="1" si="1978"/>
        <v>89425</v>
      </c>
      <c r="H7444">
        <f t="shared" ca="1" si="1979"/>
        <v>56337.75</v>
      </c>
      <c r="I7444">
        <f t="shared" ca="1" si="1980"/>
        <v>9571</v>
      </c>
      <c r="J7444">
        <f t="shared" ca="1" si="1981"/>
        <v>1667</v>
      </c>
      <c r="K7444" s="1">
        <f t="shared" ca="1" si="1982"/>
        <v>46183</v>
      </c>
      <c r="L7444" s="1">
        <f t="shared" ca="1" si="1983"/>
        <v>46199</v>
      </c>
      <c r="M7444" s="1">
        <f t="shared" ca="1" si="1984"/>
        <v>46197</v>
      </c>
      <c r="N7444">
        <f t="shared" ca="1" si="1985"/>
        <v>67575.75</v>
      </c>
      <c r="O7444" s="3">
        <f t="shared" ca="1" si="1986"/>
        <v>21849.25</v>
      </c>
      <c r="P7444" s="2">
        <f t="shared" ca="1" si="1987"/>
        <v>0.24433044450656974</v>
      </c>
      <c r="Q7444" t="str">
        <f t="shared" ca="1" si="1988"/>
        <v>On Time</v>
      </c>
    </row>
    <row r="7445" spans="1:17" x14ac:dyDescent="0.3">
      <c r="A7445" t="str">
        <f t="shared" si="1972"/>
        <v>S07444</v>
      </c>
      <c r="B7445" t="str">
        <f t="shared" ca="1" si="1973"/>
        <v>Global Foods</v>
      </c>
      <c r="C7445" t="str">
        <f t="shared" ca="1" si="1974"/>
        <v>Singapore</v>
      </c>
      <c r="D7445" t="str">
        <f t="shared" ca="1" si="1975"/>
        <v>Pickles</v>
      </c>
      <c r="E7445">
        <f t="shared" ca="1" si="1976"/>
        <v>470</v>
      </c>
      <c r="F7445" s="3">
        <f t="shared" ca="1" si="1977"/>
        <v>264</v>
      </c>
      <c r="G7445">
        <f t="shared" ca="1" si="1978"/>
        <v>124080</v>
      </c>
      <c r="H7445">
        <f t="shared" ca="1" si="1979"/>
        <v>91819.199999999997</v>
      </c>
      <c r="I7445">
        <f t="shared" ca="1" si="1980"/>
        <v>5938</v>
      </c>
      <c r="J7445">
        <f t="shared" ca="1" si="1981"/>
        <v>1319</v>
      </c>
      <c r="K7445" s="1">
        <f t="shared" ca="1" si="1982"/>
        <v>45673</v>
      </c>
      <c r="L7445" s="1">
        <f t="shared" ca="1" si="1983"/>
        <v>45687</v>
      </c>
      <c r="M7445" s="1">
        <f t="shared" ca="1" si="1984"/>
        <v>45685</v>
      </c>
      <c r="N7445">
        <f t="shared" ca="1" si="1985"/>
        <v>99076.2</v>
      </c>
      <c r="O7445" s="3">
        <f t="shared" ca="1" si="1986"/>
        <v>25003.800000000003</v>
      </c>
      <c r="P7445" s="2">
        <f t="shared" ca="1" si="1987"/>
        <v>0.20151353965183755</v>
      </c>
      <c r="Q7445" t="str">
        <f t="shared" ca="1" si="1988"/>
        <v>On Time</v>
      </c>
    </row>
    <row r="7446" spans="1:17" x14ac:dyDescent="0.3">
      <c r="A7446" t="str">
        <f t="shared" si="1972"/>
        <v>S07445</v>
      </c>
      <c r="B7446" t="str">
        <f t="shared" ca="1" si="1973"/>
        <v>Prime Wholesale</v>
      </c>
      <c r="C7446" t="str">
        <f t="shared" ca="1" si="1974"/>
        <v>Australia</v>
      </c>
      <c r="D7446" t="str">
        <f t="shared" ca="1" si="1975"/>
        <v>Spices</v>
      </c>
      <c r="E7446">
        <f t="shared" ca="1" si="1976"/>
        <v>112</v>
      </c>
      <c r="F7446" s="3">
        <f t="shared" ca="1" si="1977"/>
        <v>511</v>
      </c>
      <c r="G7446">
        <f t="shared" ca="1" si="1978"/>
        <v>57232</v>
      </c>
      <c r="H7446">
        <f t="shared" ca="1" si="1979"/>
        <v>35483.839999999997</v>
      </c>
      <c r="I7446">
        <f t="shared" ca="1" si="1980"/>
        <v>5094</v>
      </c>
      <c r="J7446">
        <f t="shared" ca="1" si="1981"/>
        <v>3877</v>
      </c>
      <c r="K7446" s="1">
        <f t="shared" ca="1" si="1982"/>
        <v>45744</v>
      </c>
      <c r="L7446" s="1">
        <f t="shared" ca="1" si="1983"/>
        <v>45752</v>
      </c>
      <c r="M7446" s="1">
        <f t="shared" ca="1" si="1984"/>
        <v>45756</v>
      </c>
      <c r="N7446">
        <f t="shared" ca="1" si="1985"/>
        <v>44454.84</v>
      </c>
      <c r="O7446" s="3">
        <f t="shared" ca="1" si="1986"/>
        <v>12777.160000000003</v>
      </c>
      <c r="P7446" s="2">
        <f t="shared" ca="1" si="1987"/>
        <v>0.22325202683813258</v>
      </c>
      <c r="Q7446" t="str">
        <f t="shared" ca="1" si="1988"/>
        <v>Late</v>
      </c>
    </row>
    <row r="7447" spans="1:17" x14ac:dyDescent="0.3">
      <c r="A7447" t="str">
        <f t="shared" si="1972"/>
        <v>S07446</v>
      </c>
      <c r="B7447" t="str">
        <f t="shared" ca="1" si="1973"/>
        <v>Global Foods</v>
      </c>
      <c r="C7447" t="str">
        <f t="shared" ca="1" si="1974"/>
        <v>Canada</v>
      </c>
      <c r="D7447" t="str">
        <f t="shared" ca="1" si="1975"/>
        <v>Rice</v>
      </c>
      <c r="E7447">
        <f t="shared" ca="1" si="1976"/>
        <v>263</v>
      </c>
      <c r="F7447" s="3">
        <f t="shared" ca="1" si="1977"/>
        <v>673</v>
      </c>
      <c r="G7447">
        <f t="shared" ca="1" si="1978"/>
        <v>176999</v>
      </c>
      <c r="H7447">
        <f t="shared" ca="1" si="1979"/>
        <v>81419.539999999994</v>
      </c>
      <c r="I7447">
        <f t="shared" ca="1" si="1980"/>
        <v>7911</v>
      </c>
      <c r="J7447">
        <f t="shared" ca="1" si="1981"/>
        <v>783</v>
      </c>
      <c r="K7447" s="1">
        <f t="shared" ca="1" si="1982"/>
        <v>46341</v>
      </c>
      <c r="L7447" s="1">
        <f t="shared" ca="1" si="1983"/>
        <v>46358</v>
      </c>
      <c r="M7447" s="1">
        <f t="shared" ca="1" si="1984"/>
        <v>46355</v>
      </c>
      <c r="N7447">
        <f t="shared" ca="1" si="1985"/>
        <v>90113.54</v>
      </c>
      <c r="O7447" s="3">
        <f t="shared" ca="1" si="1986"/>
        <v>86885.46</v>
      </c>
      <c r="P7447" s="2">
        <f t="shared" ca="1" si="1987"/>
        <v>0.49088107842417195</v>
      </c>
      <c r="Q7447" t="str">
        <f t="shared" ca="1" si="1988"/>
        <v>On Time</v>
      </c>
    </row>
    <row r="7448" spans="1:17" x14ac:dyDescent="0.3">
      <c r="A7448" t="str">
        <f t="shared" si="1972"/>
        <v>S07447</v>
      </c>
      <c r="B7448" t="str">
        <f t="shared" ca="1" si="1973"/>
        <v>Global Foods</v>
      </c>
      <c r="C7448" t="str">
        <f t="shared" ca="1" si="1974"/>
        <v>Singapore</v>
      </c>
      <c r="D7448" t="str">
        <f t="shared" ca="1" si="1975"/>
        <v>Rice</v>
      </c>
      <c r="E7448">
        <f t="shared" ca="1" si="1976"/>
        <v>73</v>
      </c>
      <c r="F7448" s="3">
        <f t="shared" ca="1" si="1977"/>
        <v>792</v>
      </c>
      <c r="G7448">
        <f t="shared" ca="1" si="1978"/>
        <v>57816</v>
      </c>
      <c r="H7448">
        <f t="shared" ca="1" si="1979"/>
        <v>40471.199999999997</v>
      </c>
      <c r="I7448">
        <f t="shared" ca="1" si="1980"/>
        <v>8985</v>
      </c>
      <c r="J7448">
        <f t="shared" ca="1" si="1981"/>
        <v>2411</v>
      </c>
      <c r="K7448" s="1">
        <f t="shared" ca="1" si="1982"/>
        <v>46295</v>
      </c>
      <c r="L7448" s="1">
        <f t="shared" ca="1" si="1983"/>
        <v>46302</v>
      </c>
      <c r="M7448" s="1">
        <f t="shared" ca="1" si="1984"/>
        <v>46308</v>
      </c>
      <c r="N7448">
        <f t="shared" ca="1" si="1985"/>
        <v>51867.199999999997</v>
      </c>
      <c r="O7448" s="3">
        <f t="shared" ca="1" si="1986"/>
        <v>5948.8000000000029</v>
      </c>
      <c r="P7448" s="2">
        <f t="shared" ca="1" si="1987"/>
        <v>0.10289193302891939</v>
      </c>
      <c r="Q7448" t="str">
        <f t="shared" ca="1" si="1988"/>
        <v>Late</v>
      </c>
    </row>
    <row r="7449" spans="1:17" x14ac:dyDescent="0.3">
      <c r="A7449" t="str">
        <f t="shared" si="1972"/>
        <v>S07448</v>
      </c>
      <c r="B7449" t="str">
        <f t="shared" ca="1" si="1973"/>
        <v>Prime Wholesale</v>
      </c>
      <c r="C7449" t="str">
        <f t="shared" ca="1" si="1974"/>
        <v>Canada</v>
      </c>
      <c r="D7449" t="str">
        <f t="shared" ca="1" si="1975"/>
        <v>Sauces</v>
      </c>
      <c r="E7449">
        <f t="shared" ca="1" si="1976"/>
        <v>266</v>
      </c>
      <c r="F7449" s="3">
        <f t="shared" ca="1" si="1977"/>
        <v>739</v>
      </c>
      <c r="G7449">
        <f t="shared" ca="1" si="1978"/>
        <v>196574</v>
      </c>
      <c r="H7449">
        <f t="shared" ca="1" si="1979"/>
        <v>108115.7</v>
      </c>
      <c r="I7449">
        <f t="shared" ca="1" si="1980"/>
        <v>2899</v>
      </c>
      <c r="J7449">
        <f t="shared" ca="1" si="1981"/>
        <v>2513</v>
      </c>
      <c r="K7449" s="1">
        <f t="shared" ca="1" si="1982"/>
        <v>45972</v>
      </c>
      <c r="L7449" s="1">
        <f t="shared" ca="1" si="1983"/>
        <v>45988</v>
      </c>
      <c r="M7449" s="1">
        <f t="shared" ca="1" si="1984"/>
        <v>45985</v>
      </c>
      <c r="N7449">
        <f t="shared" ca="1" si="1985"/>
        <v>113527.7</v>
      </c>
      <c r="O7449" s="3">
        <f t="shared" ca="1" si="1986"/>
        <v>83046.3</v>
      </c>
      <c r="P7449" s="2">
        <f t="shared" ca="1" si="1987"/>
        <v>0.42246838340777521</v>
      </c>
      <c r="Q7449" t="str">
        <f t="shared" ca="1" si="1988"/>
        <v>On Time</v>
      </c>
    </row>
    <row r="7450" spans="1:17" x14ac:dyDescent="0.3">
      <c r="A7450" t="str">
        <f t="shared" si="1972"/>
        <v>S07449</v>
      </c>
      <c r="B7450" t="str">
        <f t="shared" ca="1" si="1973"/>
        <v>Oceanic Exports</v>
      </c>
      <c r="C7450" t="str">
        <f t="shared" ca="1" si="1974"/>
        <v>UK</v>
      </c>
      <c r="D7450" t="str">
        <f t="shared" ca="1" si="1975"/>
        <v>Pickles</v>
      </c>
      <c r="E7450">
        <f t="shared" ca="1" si="1976"/>
        <v>287</v>
      </c>
      <c r="F7450" s="3">
        <f t="shared" ca="1" si="1977"/>
        <v>392</v>
      </c>
      <c r="G7450">
        <f t="shared" ca="1" si="1978"/>
        <v>112504</v>
      </c>
      <c r="H7450">
        <f t="shared" ca="1" si="1979"/>
        <v>73127.600000000006</v>
      </c>
      <c r="I7450">
        <f t="shared" ca="1" si="1980"/>
        <v>8631</v>
      </c>
      <c r="J7450">
        <f t="shared" ca="1" si="1981"/>
        <v>3527</v>
      </c>
      <c r="K7450" s="1">
        <f t="shared" ca="1" si="1982"/>
        <v>46063</v>
      </c>
      <c r="L7450" s="1">
        <f t="shared" ca="1" si="1983"/>
        <v>46080</v>
      </c>
      <c r="M7450" s="1">
        <f t="shared" ca="1" si="1984"/>
        <v>46084</v>
      </c>
      <c r="N7450">
        <f t="shared" ca="1" si="1985"/>
        <v>85285.6</v>
      </c>
      <c r="O7450" s="3">
        <f t="shared" ca="1" si="1986"/>
        <v>27218.399999999994</v>
      </c>
      <c r="P7450" s="2">
        <f t="shared" ca="1" si="1987"/>
        <v>0.24193273128066553</v>
      </c>
      <c r="Q7450" t="str">
        <f t="shared" ca="1" si="1988"/>
        <v>Late</v>
      </c>
    </row>
    <row r="7451" spans="1:17" x14ac:dyDescent="0.3">
      <c r="A7451" t="str">
        <f t="shared" si="1972"/>
        <v>S07450</v>
      </c>
      <c r="B7451" t="str">
        <f t="shared" ca="1" si="1973"/>
        <v>Beta Imports</v>
      </c>
      <c r="C7451" t="str">
        <f t="shared" ca="1" si="1974"/>
        <v>UK</v>
      </c>
      <c r="D7451" t="str">
        <f t="shared" ca="1" si="1975"/>
        <v>Sauces</v>
      </c>
      <c r="E7451">
        <f t="shared" ca="1" si="1976"/>
        <v>242</v>
      </c>
      <c r="F7451" s="3">
        <f t="shared" ca="1" si="1977"/>
        <v>407</v>
      </c>
      <c r="G7451">
        <f t="shared" ca="1" si="1978"/>
        <v>98494</v>
      </c>
      <c r="H7451">
        <f t="shared" ca="1" si="1979"/>
        <v>68945.8</v>
      </c>
      <c r="I7451">
        <f t="shared" ca="1" si="1980"/>
        <v>6306</v>
      </c>
      <c r="J7451">
        <f t="shared" ca="1" si="1981"/>
        <v>1531</v>
      </c>
      <c r="K7451" s="1">
        <f t="shared" ca="1" si="1982"/>
        <v>46004</v>
      </c>
      <c r="L7451" s="1">
        <f t="shared" ca="1" si="1983"/>
        <v>46013</v>
      </c>
      <c r="M7451" s="1">
        <f t="shared" ca="1" si="1984"/>
        <v>46010</v>
      </c>
      <c r="N7451">
        <f t="shared" ca="1" si="1985"/>
        <v>76782.8</v>
      </c>
      <c r="O7451" s="3">
        <f t="shared" ca="1" si="1986"/>
        <v>21711.199999999997</v>
      </c>
      <c r="P7451" s="2">
        <f t="shared" ca="1" si="1987"/>
        <v>0.22043170142343693</v>
      </c>
      <c r="Q7451" t="str">
        <f t="shared" ca="1" si="1988"/>
        <v>On Time</v>
      </c>
    </row>
    <row r="7452" spans="1:17" x14ac:dyDescent="0.3">
      <c r="A7452" t="str">
        <f t="shared" si="1972"/>
        <v>S07451</v>
      </c>
      <c r="B7452" t="str">
        <f t="shared" ca="1" si="1973"/>
        <v>Prime Wholesale</v>
      </c>
      <c r="C7452" t="str">
        <f t="shared" ca="1" si="1974"/>
        <v>Canada</v>
      </c>
      <c r="D7452" t="str">
        <f t="shared" ca="1" si="1975"/>
        <v>Tea</v>
      </c>
      <c r="E7452">
        <f t="shared" ca="1" si="1976"/>
        <v>228</v>
      </c>
      <c r="F7452" s="3">
        <f t="shared" ca="1" si="1977"/>
        <v>197</v>
      </c>
      <c r="G7452">
        <f t="shared" ca="1" si="1978"/>
        <v>44916</v>
      </c>
      <c r="H7452">
        <f t="shared" ca="1" si="1979"/>
        <v>24703.8</v>
      </c>
      <c r="I7452">
        <f t="shared" ca="1" si="1980"/>
        <v>9644</v>
      </c>
      <c r="J7452">
        <f t="shared" ca="1" si="1981"/>
        <v>2350</v>
      </c>
      <c r="K7452" s="1">
        <f t="shared" ca="1" si="1982"/>
        <v>45930</v>
      </c>
      <c r="L7452" s="1">
        <f t="shared" ca="1" si="1983"/>
        <v>45947</v>
      </c>
      <c r="M7452" s="1">
        <f t="shared" ca="1" si="1984"/>
        <v>45948</v>
      </c>
      <c r="N7452">
        <f t="shared" ca="1" si="1985"/>
        <v>36697.800000000003</v>
      </c>
      <c r="O7452" s="3">
        <f t="shared" ca="1" si="1986"/>
        <v>8218.1999999999971</v>
      </c>
      <c r="P7452" s="2">
        <f t="shared" ca="1" si="1987"/>
        <v>0.18296820732033123</v>
      </c>
      <c r="Q7452" t="str">
        <f t="shared" ca="1" si="1988"/>
        <v>Late</v>
      </c>
    </row>
    <row r="7453" spans="1:17" x14ac:dyDescent="0.3">
      <c r="A7453" t="str">
        <f t="shared" si="1972"/>
        <v>S07452</v>
      </c>
      <c r="B7453" t="str">
        <f t="shared" ca="1" si="1973"/>
        <v>Oceanic Exports</v>
      </c>
      <c r="C7453" t="str">
        <f t="shared" ca="1" si="1974"/>
        <v>UAE</v>
      </c>
      <c r="D7453" t="str">
        <f t="shared" ca="1" si="1975"/>
        <v>Pickles</v>
      </c>
      <c r="E7453">
        <f t="shared" ca="1" si="1976"/>
        <v>395</v>
      </c>
      <c r="F7453" s="3">
        <f t="shared" ca="1" si="1977"/>
        <v>174</v>
      </c>
      <c r="G7453">
        <f t="shared" ca="1" si="1978"/>
        <v>68730</v>
      </c>
      <c r="H7453">
        <f t="shared" ca="1" si="1979"/>
        <v>41238</v>
      </c>
      <c r="I7453">
        <f t="shared" ca="1" si="1980"/>
        <v>10642</v>
      </c>
      <c r="J7453">
        <f t="shared" ca="1" si="1981"/>
        <v>1443</v>
      </c>
      <c r="K7453" s="1">
        <f t="shared" ca="1" si="1982"/>
        <v>45726</v>
      </c>
      <c r="L7453" s="1">
        <f t="shared" ca="1" si="1983"/>
        <v>45735</v>
      </c>
      <c r="M7453" s="1">
        <f t="shared" ca="1" si="1984"/>
        <v>45737</v>
      </c>
      <c r="N7453">
        <f t="shared" ca="1" si="1985"/>
        <v>53323</v>
      </c>
      <c r="O7453" s="3">
        <f t="shared" ca="1" si="1986"/>
        <v>15407</v>
      </c>
      <c r="P7453" s="2">
        <f t="shared" ca="1" si="1987"/>
        <v>0.2241670304088462</v>
      </c>
      <c r="Q7453" t="str">
        <f t="shared" ca="1" si="1988"/>
        <v>Late</v>
      </c>
    </row>
    <row r="7454" spans="1:17" x14ac:dyDescent="0.3">
      <c r="A7454" t="str">
        <f t="shared" si="1972"/>
        <v>S07453</v>
      </c>
      <c r="B7454" t="str">
        <f t="shared" ca="1" si="1973"/>
        <v>Beta Imports</v>
      </c>
      <c r="C7454" t="str">
        <f t="shared" ca="1" si="1974"/>
        <v>Singapore</v>
      </c>
      <c r="D7454" t="str">
        <f t="shared" ca="1" si="1975"/>
        <v>Pickles</v>
      </c>
      <c r="E7454">
        <f t="shared" ca="1" si="1976"/>
        <v>364</v>
      </c>
      <c r="F7454" s="3">
        <f t="shared" ca="1" si="1977"/>
        <v>776</v>
      </c>
      <c r="G7454">
        <f t="shared" ca="1" si="1978"/>
        <v>282464</v>
      </c>
      <c r="H7454">
        <f t="shared" ca="1" si="1979"/>
        <v>166653.76000000001</v>
      </c>
      <c r="I7454">
        <f t="shared" ca="1" si="1980"/>
        <v>9390</v>
      </c>
      <c r="J7454">
        <f t="shared" ca="1" si="1981"/>
        <v>2376</v>
      </c>
      <c r="K7454" s="1">
        <f t="shared" ca="1" si="1982"/>
        <v>45663</v>
      </c>
      <c r="L7454" s="1">
        <f t="shared" ca="1" si="1983"/>
        <v>45673</v>
      </c>
      <c r="M7454" s="1">
        <f t="shared" ca="1" si="1984"/>
        <v>45679</v>
      </c>
      <c r="N7454">
        <f t="shared" ca="1" si="1985"/>
        <v>178419.76</v>
      </c>
      <c r="O7454" s="3">
        <f t="shared" ca="1" si="1986"/>
        <v>104044.23999999999</v>
      </c>
      <c r="P7454" s="2">
        <f t="shared" ca="1" si="1987"/>
        <v>0.36834513424719606</v>
      </c>
      <c r="Q7454" t="str">
        <f t="shared" ca="1" si="1988"/>
        <v>Late</v>
      </c>
    </row>
    <row r="7455" spans="1:17" x14ac:dyDescent="0.3">
      <c r="A7455" t="str">
        <f t="shared" si="1972"/>
        <v>S07454</v>
      </c>
      <c r="B7455" t="str">
        <f t="shared" ca="1" si="1973"/>
        <v>Global Foods</v>
      </c>
      <c r="C7455" t="str">
        <f t="shared" ca="1" si="1974"/>
        <v>Canada</v>
      </c>
      <c r="D7455" t="str">
        <f t="shared" ca="1" si="1975"/>
        <v>Sauces</v>
      </c>
      <c r="E7455">
        <f t="shared" ca="1" si="1976"/>
        <v>444</v>
      </c>
      <c r="F7455" s="3">
        <f t="shared" ca="1" si="1977"/>
        <v>428</v>
      </c>
      <c r="G7455">
        <f t="shared" ca="1" si="1978"/>
        <v>190032</v>
      </c>
      <c r="H7455">
        <f t="shared" ca="1" si="1979"/>
        <v>100716.96</v>
      </c>
      <c r="I7455">
        <f t="shared" ca="1" si="1980"/>
        <v>7904</v>
      </c>
      <c r="J7455">
        <f t="shared" ca="1" si="1981"/>
        <v>1217</v>
      </c>
      <c r="K7455" s="1">
        <f t="shared" ca="1" si="1982"/>
        <v>46274</v>
      </c>
      <c r="L7455" s="1">
        <f t="shared" ca="1" si="1983"/>
        <v>46290</v>
      </c>
      <c r="M7455" s="1">
        <f t="shared" ca="1" si="1984"/>
        <v>46296</v>
      </c>
      <c r="N7455">
        <f t="shared" ca="1" si="1985"/>
        <v>109837.96</v>
      </c>
      <c r="O7455" s="3">
        <f t="shared" ca="1" si="1986"/>
        <v>80194.039999999994</v>
      </c>
      <c r="P7455" s="2">
        <f t="shared" ca="1" si="1987"/>
        <v>0.42200282057758692</v>
      </c>
      <c r="Q7455" t="str">
        <f t="shared" ca="1" si="1988"/>
        <v>Late</v>
      </c>
    </row>
    <row r="7456" spans="1:17" x14ac:dyDescent="0.3">
      <c r="A7456" t="str">
        <f t="shared" si="1972"/>
        <v>S07455</v>
      </c>
      <c r="B7456" t="str">
        <f t="shared" ca="1" si="1973"/>
        <v>Oceanic Exports</v>
      </c>
      <c r="C7456" t="str">
        <f t="shared" ca="1" si="1974"/>
        <v>UK</v>
      </c>
      <c r="D7456" t="str">
        <f t="shared" ca="1" si="1975"/>
        <v>Spices</v>
      </c>
      <c r="E7456">
        <f t="shared" ca="1" si="1976"/>
        <v>224</v>
      </c>
      <c r="F7456" s="3">
        <f t="shared" ca="1" si="1977"/>
        <v>134</v>
      </c>
      <c r="G7456">
        <f t="shared" ca="1" si="1978"/>
        <v>30016</v>
      </c>
      <c r="H7456">
        <f t="shared" ca="1" si="1979"/>
        <v>20410.88</v>
      </c>
      <c r="I7456">
        <f t="shared" ca="1" si="1980"/>
        <v>2553</v>
      </c>
      <c r="J7456">
        <f t="shared" ca="1" si="1981"/>
        <v>817</v>
      </c>
      <c r="K7456" s="1">
        <f t="shared" ca="1" si="1982"/>
        <v>46032</v>
      </c>
      <c r="L7456" s="1">
        <f t="shared" ca="1" si="1983"/>
        <v>46049</v>
      </c>
      <c r="M7456" s="1">
        <f t="shared" ca="1" si="1984"/>
        <v>46046</v>
      </c>
      <c r="N7456">
        <f t="shared" ca="1" si="1985"/>
        <v>23780.880000000001</v>
      </c>
      <c r="O7456" s="3">
        <f t="shared" ca="1" si="1986"/>
        <v>6235.119999999999</v>
      </c>
      <c r="P7456" s="2">
        <f t="shared" ca="1" si="1987"/>
        <v>0.20772654584221745</v>
      </c>
      <c r="Q7456" t="str">
        <f t="shared" ca="1" si="1988"/>
        <v>On Time</v>
      </c>
    </row>
    <row r="7457" spans="1:17" x14ac:dyDescent="0.3">
      <c r="A7457" t="str">
        <f t="shared" si="1972"/>
        <v>S07456</v>
      </c>
      <c r="B7457" t="str">
        <f t="shared" ca="1" si="1973"/>
        <v>Beta Imports</v>
      </c>
      <c r="C7457" t="str">
        <f t="shared" ca="1" si="1974"/>
        <v>UAE</v>
      </c>
      <c r="D7457" t="str">
        <f t="shared" ca="1" si="1975"/>
        <v>Rice</v>
      </c>
      <c r="E7457">
        <f t="shared" ca="1" si="1976"/>
        <v>418</v>
      </c>
      <c r="F7457" s="3">
        <f t="shared" ca="1" si="1977"/>
        <v>630</v>
      </c>
      <c r="G7457">
        <f t="shared" ca="1" si="1978"/>
        <v>263340</v>
      </c>
      <c r="H7457">
        <f t="shared" ca="1" si="1979"/>
        <v>184338</v>
      </c>
      <c r="I7457">
        <f t="shared" ca="1" si="1980"/>
        <v>1862</v>
      </c>
      <c r="J7457">
        <f t="shared" ca="1" si="1981"/>
        <v>2912</v>
      </c>
      <c r="K7457" s="1">
        <f t="shared" ca="1" si="1982"/>
        <v>45805</v>
      </c>
      <c r="L7457" s="1">
        <f t="shared" ca="1" si="1983"/>
        <v>45823</v>
      </c>
      <c r="M7457" s="1">
        <f t="shared" ca="1" si="1984"/>
        <v>45826</v>
      </c>
      <c r="N7457">
        <f t="shared" ca="1" si="1985"/>
        <v>189112</v>
      </c>
      <c r="O7457" s="3">
        <f t="shared" ca="1" si="1986"/>
        <v>74228</v>
      </c>
      <c r="P7457" s="2">
        <f t="shared" ca="1" si="1987"/>
        <v>0.28187134502923977</v>
      </c>
      <c r="Q7457" t="str">
        <f t="shared" ca="1" si="1988"/>
        <v>Late</v>
      </c>
    </row>
    <row r="7458" spans="1:17" x14ac:dyDescent="0.3">
      <c r="A7458" t="str">
        <f t="shared" si="1972"/>
        <v>S07457</v>
      </c>
      <c r="B7458" t="str">
        <f t="shared" ca="1" si="1973"/>
        <v>Global Foods</v>
      </c>
      <c r="C7458" t="str">
        <f t="shared" ca="1" si="1974"/>
        <v>Singapore</v>
      </c>
      <c r="D7458" t="str">
        <f t="shared" ca="1" si="1975"/>
        <v>Sauces</v>
      </c>
      <c r="E7458">
        <f t="shared" ca="1" si="1976"/>
        <v>307</v>
      </c>
      <c r="F7458" s="3">
        <f t="shared" ca="1" si="1977"/>
        <v>424</v>
      </c>
      <c r="G7458">
        <f t="shared" ca="1" si="1978"/>
        <v>130168</v>
      </c>
      <c r="H7458">
        <f t="shared" ca="1" si="1979"/>
        <v>89815.92</v>
      </c>
      <c r="I7458">
        <f t="shared" ca="1" si="1980"/>
        <v>2786</v>
      </c>
      <c r="J7458">
        <f t="shared" ca="1" si="1981"/>
        <v>1985</v>
      </c>
      <c r="K7458" s="1">
        <f t="shared" ca="1" si="1982"/>
        <v>45863</v>
      </c>
      <c r="L7458" s="1">
        <f t="shared" ca="1" si="1983"/>
        <v>45874</v>
      </c>
      <c r="M7458" s="1">
        <f t="shared" ca="1" si="1984"/>
        <v>45875</v>
      </c>
      <c r="N7458">
        <f t="shared" ca="1" si="1985"/>
        <v>94586.92</v>
      </c>
      <c r="O7458" s="3">
        <f t="shared" ca="1" si="1986"/>
        <v>35581.08</v>
      </c>
      <c r="P7458" s="2">
        <f t="shared" ca="1" si="1987"/>
        <v>0.27334736648024094</v>
      </c>
      <c r="Q7458" t="str">
        <f t="shared" ca="1" si="1988"/>
        <v>Late</v>
      </c>
    </row>
    <row r="7459" spans="1:17" x14ac:dyDescent="0.3">
      <c r="A7459" t="str">
        <f t="shared" si="1972"/>
        <v>S07458</v>
      </c>
      <c r="B7459" t="str">
        <f t="shared" ca="1" si="1973"/>
        <v>Alpha Traders</v>
      </c>
      <c r="C7459" t="str">
        <f t="shared" ca="1" si="1974"/>
        <v>Singapore</v>
      </c>
      <c r="D7459" t="str">
        <f t="shared" ca="1" si="1975"/>
        <v>Tea</v>
      </c>
      <c r="E7459">
        <f t="shared" ca="1" si="1976"/>
        <v>262</v>
      </c>
      <c r="F7459" s="3">
        <f t="shared" ca="1" si="1977"/>
        <v>406</v>
      </c>
      <c r="G7459">
        <f t="shared" ca="1" si="1978"/>
        <v>106372</v>
      </c>
      <c r="H7459">
        <f t="shared" ca="1" si="1979"/>
        <v>47867.4</v>
      </c>
      <c r="I7459">
        <f t="shared" ca="1" si="1980"/>
        <v>6521</v>
      </c>
      <c r="J7459">
        <f t="shared" ca="1" si="1981"/>
        <v>1436</v>
      </c>
      <c r="K7459" s="1">
        <f t="shared" ca="1" si="1982"/>
        <v>45948</v>
      </c>
      <c r="L7459" s="1">
        <f t="shared" ca="1" si="1983"/>
        <v>45958</v>
      </c>
      <c r="M7459" s="1">
        <f t="shared" ca="1" si="1984"/>
        <v>45963</v>
      </c>
      <c r="N7459">
        <f t="shared" ca="1" si="1985"/>
        <v>55824.4</v>
      </c>
      <c r="O7459" s="3">
        <f t="shared" ca="1" si="1986"/>
        <v>50547.6</v>
      </c>
      <c r="P7459" s="2">
        <f t="shared" ca="1" si="1987"/>
        <v>0.47519648027676453</v>
      </c>
      <c r="Q7459" t="str">
        <f t="shared" ca="1" si="1988"/>
        <v>Late</v>
      </c>
    </row>
    <row r="7460" spans="1:17" x14ac:dyDescent="0.3">
      <c r="A7460" t="str">
        <f t="shared" si="1972"/>
        <v>S07459</v>
      </c>
      <c r="B7460" t="str">
        <f t="shared" ca="1" si="1973"/>
        <v>Beta Imports</v>
      </c>
      <c r="C7460" t="str">
        <f t="shared" ca="1" si="1974"/>
        <v>Singapore</v>
      </c>
      <c r="D7460" t="str">
        <f t="shared" ca="1" si="1975"/>
        <v>Sauces</v>
      </c>
      <c r="E7460">
        <f t="shared" ca="1" si="1976"/>
        <v>153</v>
      </c>
      <c r="F7460" s="3">
        <f t="shared" ca="1" si="1977"/>
        <v>273</v>
      </c>
      <c r="G7460">
        <f t="shared" ca="1" si="1978"/>
        <v>41769</v>
      </c>
      <c r="H7460">
        <f t="shared" ca="1" si="1979"/>
        <v>19213.740000000002</v>
      </c>
      <c r="I7460">
        <f t="shared" ca="1" si="1980"/>
        <v>6188</v>
      </c>
      <c r="J7460">
        <f t="shared" ca="1" si="1981"/>
        <v>1864</v>
      </c>
      <c r="K7460" s="1">
        <f t="shared" ca="1" si="1982"/>
        <v>46202</v>
      </c>
      <c r="L7460" s="1">
        <f t="shared" ca="1" si="1983"/>
        <v>46214</v>
      </c>
      <c r="M7460" s="1">
        <f t="shared" ca="1" si="1984"/>
        <v>46213</v>
      </c>
      <c r="N7460">
        <f t="shared" ca="1" si="1985"/>
        <v>27265.74</v>
      </c>
      <c r="O7460" s="3">
        <f t="shared" ca="1" si="1986"/>
        <v>14503.259999999998</v>
      </c>
      <c r="P7460" s="2">
        <f t="shared" ca="1" si="1987"/>
        <v>0.34722545428427776</v>
      </c>
      <c r="Q7460" t="str">
        <f t="shared" ca="1" si="1988"/>
        <v>On Time</v>
      </c>
    </row>
    <row r="7461" spans="1:17" x14ac:dyDescent="0.3">
      <c r="A7461" t="str">
        <f t="shared" si="1972"/>
        <v>S07460</v>
      </c>
      <c r="B7461" t="str">
        <f t="shared" ca="1" si="1973"/>
        <v>Prime Wholesale</v>
      </c>
      <c r="C7461" t="str">
        <f t="shared" ca="1" si="1974"/>
        <v>UAE</v>
      </c>
      <c r="D7461" t="str">
        <f t="shared" ca="1" si="1975"/>
        <v>Spices</v>
      </c>
      <c r="E7461">
        <f t="shared" ca="1" si="1976"/>
        <v>339</v>
      </c>
      <c r="F7461" s="3">
        <f t="shared" ca="1" si="1977"/>
        <v>687</v>
      </c>
      <c r="G7461">
        <f t="shared" ca="1" si="1978"/>
        <v>232893</v>
      </c>
      <c r="H7461">
        <f t="shared" ca="1" si="1979"/>
        <v>109459.71</v>
      </c>
      <c r="I7461">
        <f t="shared" ca="1" si="1980"/>
        <v>11005</v>
      </c>
      <c r="J7461">
        <f t="shared" ca="1" si="1981"/>
        <v>1393</v>
      </c>
      <c r="K7461" s="1">
        <f t="shared" ca="1" si="1982"/>
        <v>46131</v>
      </c>
      <c r="L7461" s="1">
        <f t="shared" ca="1" si="1983"/>
        <v>46144</v>
      </c>
      <c r="M7461" s="1">
        <f t="shared" ca="1" si="1984"/>
        <v>46146</v>
      </c>
      <c r="N7461">
        <f t="shared" ca="1" si="1985"/>
        <v>121857.71</v>
      </c>
      <c r="O7461" s="3">
        <f t="shared" ca="1" si="1986"/>
        <v>111035.29</v>
      </c>
      <c r="P7461" s="2">
        <f t="shared" ca="1" si="1987"/>
        <v>0.47676525271261905</v>
      </c>
      <c r="Q7461" t="str">
        <f t="shared" ca="1" si="1988"/>
        <v>Late</v>
      </c>
    </row>
    <row r="7462" spans="1:17" x14ac:dyDescent="0.3">
      <c r="A7462" t="str">
        <f t="shared" si="1972"/>
        <v>S07461</v>
      </c>
      <c r="B7462" t="str">
        <f t="shared" ca="1" si="1973"/>
        <v>Global Foods</v>
      </c>
      <c r="C7462" t="str">
        <f t="shared" ca="1" si="1974"/>
        <v>Canada</v>
      </c>
      <c r="D7462" t="str">
        <f t="shared" ca="1" si="1975"/>
        <v>Rice</v>
      </c>
      <c r="E7462">
        <f t="shared" ca="1" si="1976"/>
        <v>325</v>
      </c>
      <c r="F7462" s="3">
        <f t="shared" ca="1" si="1977"/>
        <v>348</v>
      </c>
      <c r="G7462">
        <f t="shared" ca="1" si="1978"/>
        <v>113100</v>
      </c>
      <c r="H7462">
        <f t="shared" ca="1" si="1979"/>
        <v>55419</v>
      </c>
      <c r="I7462">
        <f t="shared" ca="1" si="1980"/>
        <v>4966</v>
      </c>
      <c r="J7462">
        <f t="shared" ca="1" si="1981"/>
        <v>896</v>
      </c>
      <c r="K7462" s="1">
        <f t="shared" ca="1" si="1982"/>
        <v>46200</v>
      </c>
      <c r="L7462" s="1">
        <f t="shared" ca="1" si="1983"/>
        <v>46216</v>
      </c>
      <c r="M7462" s="1">
        <f t="shared" ca="1" si="1984"/>
        <v>46216</v>
      </c>
      <c r="N7462">
        <f t="shared" ca="1" si="1985"/>
        <v>61281</v>
      </c>
      <c r="O7462" s="3">
        <f t="shared" ca="1" si="1986"/>
        <v>51819</v>
      </c>
      <c r="P7462" s="2">
        <f t="shared" ca="1" si="1987"/>
        <v>0.45816976127320957</v>
      </c>
      <c r="Q7462" t="str">
        <f t="shared" ca="1" si="1988"/>
        <v>On Time</v>
      </c>
    </row>
    <row r="7463" spans="1:17" x14ac:dyDescent="0.3">
      <c r="A7463" t="str">
        <f t="shared" si="1972"/>
        <v>S07462</v>
      </c>
      <c r="B7463" t="str">
        <f t="shared" ca="1" si="1973"/>
        <v>Beta Imports</v>
      </c>
      <c r="C7463" t="str">
        <f t="shared" ca="1" si="1974"/>
        <v>Australia</v>
      </c>
      <c r="D7463" t="str">
        <f t="shared" ca="1" si="1975"/>
        <v>Sauces</v>
      </c>
      <c r="E7463">
        <f t="shared" ca="1" si="1976"/>
        <v>168</v>
      </c>
      <c r="F7463" s="3">
        <f t="shared" ca="1" si="1977"/>
        <v>657</v>
      </c>
      <c r="G7463">
        <f t="shared" ca="1" si="1978"/>
        <v>110376</v>
      </c>
      <c r="H7463">
        <f t="shared" ca="1" si="1979"/>
        <v>61810.559999999998</v>
      </c>
      <c r="I7463">
        <f t="shared" ca="1" si="1980"/>
        <v>7889</v>
      </c>
      <c r="J7463">
        <f t="shared" ca="1" si="1981"/>
        <v>1187</v>
      </c>
      <c r="K7463" s="1">
        <f t="shared" ca="1" si="1982"/>
        <v>46142</v>
      </c>
      <c r="L7463" s="1">
        <f t="shared" ca="1" si="1983"/>
        <v>46159</v>
      </c>
      <c r="M7463" s="1">
        <f t="shared" ca="1" si="1984"/>
        <v>46162</v>
      </c>
      <c r="N7463">
        <f t="shared" ca="1" si="1985"/>
        <v>70886.559999999998</v>
      </c>
      <c r="O7463" s="3">
        <f t="shared" ca="1" si="1986"/>
        <v>39489.440000000002</v>
      </c>
      <c r="P7463" s="2">
        <f t="shared" ca="1" si="1987"/>
        <v>0.35777197941581507</v>
      </c>
      <c r="Q7463" t="str">
        <f t="shared" ca="1" si="1988"/>
        <v>Late</v>
      </c>
    </row>
    <row r="7464" spans="1:17" x14ac:dyDescent="0.3">
      <c r="A7464" t="str">
        <f t="shared" si="1972"/>
        <v>S07463</v>
      </c>
      <c r="B7464" t="str">
        <f t="shared" ca="1" si="1973"/>
        <v>Global Foods</v>
      </c>
      <c r="C7464" t="str">
        <f t="shared" ca="1" si="1974"/>
        <v>Canada</v>
      </c>
      <c r="D7464" t="str">
        <f t="shared" ca="1" si="1975"/>
        <v>Sauces</v>
      </c>
      <c r="E7464">
        <f t="shared" ca="1" si="1976"/>
        <v>494</v>
      </c>
      <c r="F7464" s="3">
        <f t="shared" ca="1" si="1977"/>
        <v>481</v>
      </c>
      <c r="G7464">
        <f t="shared" ca="1" si="1978"/>
        <v>237614</v>
      </c>
      <c r="H7464">
        <f t="shared" ca="1" si="1979"/>
        <v>130687.7</v>
      </c>
      <c r="I7464">
        <f t="shared" ca="1" si="1980"/>
        <v>8581</v>
      </c>
      <c r="J7464">
        <f t="shared" ca="1" si="1981"/>
        <v>3851</v>
      </c>
      <c r="K7464" s="1">
        <f t="shared" ca="1" si="1982"/>
        <v>46198</v>
      </c>
      <c r="L7464" s="1">
        <f t="shared" ca="1" si="1983"/>
        <v>46210</v>
      </c>
      <c r="M7464" s="1">
        <f t="shared" ca="1" si="1984"/>
        <v>46209</v>
      </c>
      <c r="N7464">
        <f t="shared" ca="1" si="1985"/>
        <v>143119.70000000001</v>
      </c>
      <c r="O7464" s="3">
        <f t="shared" ca="1" si="1986"/>
        <v>94494.299999999988</v>
      </c>
      <c r="P7464" s="2">
        <f t="shared" ca="1" si="1987"/>
        <v>0.39767985051385857</v>
      </c>
      <c r="Q7464" t="str">
        <f t="shared" ca="1" si="1988"/>
        <v>On Time</v>
      </c>
    </row>
    <row r="7465" spans="1:17" x14ac:dyDescent="0.3">
      <c r="A7465" t="str">
        <f t="shared" si="1972"/>
        <v>S07464</v>
      </c>
      <c r="B7465" t="str">
        <f t="shared" ca="1" si="1973"/>
        <v>Global Foods</v>
      </c>
      <c r="C7465" t="str">
        <f t="shared" ca="1" si="1974"/>
        <v>UAE</v>
      </c>
      <c r="D7465" t="str">
        <f t="shared" ca="1" si="1975"/>
        <v>Rice</v>
      </c>
      <c r="E7465">
        <f t="shared" ca="1" si="1976"/>
        <v>102</v>
      </c>
      <c r="F7465" s="3">
        <f t="shared" ca="1" si="1977"/>
        <v>216</v>
      </c>
      <c r="G7465">
        <f t="shared" ca="1" si="1978"/>
        <v>22032</v>
      </c>
      <c r="H7465">
        <f t="shared" ca="1" si="1979"/>
        <v>10575.36</v>
      </c>
      <c r="I7465">
        <f t="shared" ca="1" si="1980"/>
        <v>10420</v>
      </c>
      <c r="J7465">
        <f t="shared" ca="1" si="1981"/>
        <v>745</v>
      </c>
      <c r="K7465" s="1">
        <f t="shared" ca="1" si="1982"/>
        <v>45988</v>
      </c>
      <c r="L7465" s="1">
        <f t="shared" ca="1" si="1983"/>
        <v>45995</v>
      </c>
      <c r="M7465" s="1">
        <f t="shared" ca="1" si="1984"/>
        <v>46000</v>
      </c>
      <c r="N7465">
        <f t="shared" ca="1" si="1985"/>
        <v>21740.36</v>
      </c>
      <c r="O7465" s="3">
        <f t="shared" ca="1" si="1986"/>
        <v>291.63999999999942</v>
      </c>
      <c r="P7465" s="2">
        <f t="shared" ca="1" si="1987"/>
        <v>1.323710965867826E-2</v>
      </c>
      <c r="Q7465" t="str">
        <f t="shared" ca="1" si="1988"/>
        <v>Late</v>
      </c>
    </row>
    <row r="7466" spans="1:17" x14ac:dyDescent="0.3">
      <c r="A7466" t="str">
        <f t="shared" si="1972"/>
        <v>S07465</v>
      </c>
      <c r="B7466" t="str">
        <f t="shared" ca="1" si="1973"/>
        <v>Global Foods</v>
      </c>
      <c r="C7466" t="str">
        <f t="shared" ca="1" si="1974"/>
        <v>Canada</v>
      </c>
      <c r="D7466" t="str">
        <f t="shared" ca="1" si="1975"/>
        <v>Rice</v>
      </c>
      <c r="E7466">
        <f t="shared" ca="1" si="1976"/>
        <v>283</v>
      </c>
      <c r="F7466" s="3">
        <f t="shared" ca="1" si="1977"/>
        <v>353</v>
      </c>
      <c r="G7466">
        <f t="shared" ca="1" si="1978"/>
        <v>99899</v>
      </c>
      <c r="H7466">
        <f t="shared" ca="1" si="1979"/>
        <v>46952.53</v>
      </c>
      <c r="I7466">
        <f t="shared" ca="1" si="1980"/>
        <v>2378</v>
      </c>
      <c r="J7466">
        <f t="shared" ca="1" si="1981"/>
        <v>1396</v>
      </c>
      <c r="K7466" s="1">
        <f t="shared" ca="1" si="1982"/>
        <v>46211</v>
      </c>
      <c r="L7466" s="1">
        <f t="shared" ca="1" si="1983"/>
        <v>46231</v>
      </c>
      <c r="M7466" s="1">
        <f t="shared" ca="1" si="1984"/>
        <v>46228</v>
      </c>
      <c r="N7466">
        <f t="shared" ca="1" si="1985"/>
        <v>50726.53</v>
      </c>
      <c r="O7466" s="3">
        <f t="shared" ca="1" si="1986"/>
        <v>49172.47</v>
      </c>
      <c r="P7466" s="2">
        <f t="shared" ca="1" si="1987"/>
        <v>0.49222184406250313</v>
      </c>
      <c r="Q7466" t="str">
        <f t="shared" ca="1" si="1988"/>
        <v>On Time</v>
      </c>
    </row>
    <row r="7467" spans="1:17" x14ac:dyDescent="0.3">
      <c r="A7467" t="str">
        <f t="shared" si="1972"/>
        <v>S07466</v>
      </c>
      <c r="B7467" t="str">
        <f t="shared" ca="1" si="1973"/>
        <v>Alpha Traders</v>
      </c>
      <c r="C7467" t="str">
        <f t="shared" ca="1" si="1974"/>
        <v>Singapore</v>
      </c>
      <c r="D7467" t="str">
        <f t="shared" ca="1" si="1975"/>
        <v>Rice</v>
      </c>
      <c r="E7467">
        <f t="shared" ca="1" si="1976"/>
        <v>212</v>
      </c>
      <c r="F7467" s="3">
        <f t="shared" ca="1" si="1977"/>
        <v>219</v>
      </c>
      <c r="G7467">
        <f t="shared" ca="1" si="1978"/>
        <v>46428</v>
      </c>
      <c r="H7467">
        <f t="shared" ca="1" si="1979"/>
        <v>29713.919999999998</v>
      </c>
      <c r="I7467">
        <f t="shared" ca="1" si="1980"/>
        <v>3130</v>
      </c>
      <c r="J7467">
        <f t="shared" ca="1" si="1981"/>
        <v>2435</v>
      </c>
      <c r="K7467" s="1">
        <f t="shared" ca="1" si="1982"/>
        <v>45772</v>
      </c>
      <c r="L7467" s="1">
        <f t="shared" ca="1" si="1983"/>
        <v>45788</v>
      </c>
      <c r="M7467" s="1">
        <f t="shared" ca="1" si="1984"/>
        <v>45788</v>
      </c>
      <c r="N7467">
        <f t="shared" ca="1" si="1985"/>
        <v>35278.92</v>
      </c>
      <c r="O7467" s="3">
        <f t="shared" ca="1" si="1986"/>
        <v>11149.080000000002</v>
      </c>
      <c r="P7467" s="2">
        <f t="shared" ca="1" si="1987"/>
        <v>0.2401369863013699</v>
      </c>
      <c r="Q7467" t="str">
        <f t="shared" ca="1" si="1988"/>
        <v>On Time</v>
      </c>
    </row>
    <row r="7468" spans="1:17" x14ac:dyDescent="0.3">
      <c r="A7468" t="str">
        <f t="shared" si="1972"/>
        <v>S07467</v>
      </c>
      <c r="B7468" t="str">
        <f t="shared" ca="1" si="1973"/>
        <v>Prime Wholesale</v>
      </c>
      <c r="C7468" t="str">
        <f t="shared" ca="1" si="1974"/>
        <v>Australia</v>
      </c>
      <c r="D7468" t="str">
        <f t="shared" ca="1" si="1975"/>
        <v>Tea</v>
      </c>
      <c r="E7468">
        <f t="shared" ca="1" si="1976"/>
        <v>126</v>
      </c>
      <c r="F7468" s="3">
        <f t="shared" ca="1" si="1977"/>
        <v>538</v>
      </c>
      <c r="G7468">
        <f t="shared" ca="1" si="1978"/>
        <v>67788</v>
      </c>
      <c r="H7468">
        <f t="shared" ca="1" si="1979"/>
        <v>39994.92</v>
      </c>
      <c r="I7468">
        <f t="shared" ca="1" si="1980"/>
        <v>4499</v>
      </c>
      <c r="J7468">
        <f t="shared" ca="1" si="1981"/>
        <v>1803</v>
      </c>
      <c r="K7468" s="1">
        <f t="shared" ca="1" si="1982"/>
        <v>46168</v>
      </c>
      <c r="L7468" s="1">
        <f t="shared" ca="1" si="1983"/>
        <v>46175</v>
      </c>
      <c r="M7468" s="1">
        <f t="shared" ca="1" si="1984"/>
        <v>46177</v>
      </c>
      <c r="N7468">
        <f t="shared" ca="1" si="1985"/>
        <v>46296.92</v>
      </c>
      <c r="O7468" s="3">
        <f t="shared" ca="1" si="1986"/>
        <v>21491.08</v>
      </c>
      <c r="P7468" s="2">
        <f t="shared" ca="1" si="1987"/>
        <v>0.31703369327904646</v>
      </c>
      <c r="Q7468" t="str">
        <f t="shared" ca="1" si="1988"/>
        <v>Late</v>
      </c>
    </row>
    <row r="7469" spans="1:17" x14ac:dyDescent="0.3">
      <c r="A7469" t="str">
        <f t="shared" si="1972"/>
        <v>S07468</v>
      </c>
      <c r="B7469" t="str">
        <f t="shared" ca="1" si="1973"/>
        <v>Beta Imports</v>
      </c>
      <c r="C7469" t="str">
        <f t="shared" ca="1" si="1974"/>
        <v>UK</v>
      </c>
      <c r="D7469" t="str">
        <f t="shared" ca="1" si="1975"/>
        <v>Tea</v>
      </c>
      <c r="E7469">
        <f t="shared" ca="1" si="1976"/>
        <v>50</v>
      </c>
      <c r="F7469" s="3">
        <f t="shared" ca="1" si="1977"/>
        <v>489</v>
      </c>
      <c r="G7469">
        <f t="shared" ca="1" si="1978"/>
        <v>24450</v>
      </c>
      <c r="H7469">
        <f t="shared" ca="1" si="1979"/>
        <v>11002.5</v>
      </c>
      <c r="I7469">
        <f t="shared" ca="1" si="1980"/>
        <v>8153</v>
      </c>
      <c r="J7469">
        <f t="shared" ca="1" si="1981"/>
        <v>2522</v>
      </c>
      <c r="K7469" s="1">
        <f t="shared" ca="1" si="1982"/>
        <v>45736</v>
      </c>
      <c r="L7469" s="1">
        <f t="shared" ca="1" si="1983"/>
        <v>45751</v>
      </c>
      <c r="M7469" s="1">
        <f t="shared" ca="1" si="1984"/>
        <v>45754</v>
      </c>
      <c r="N7469">
        <f t="shared" ca="1" si="1985"/>
        <v>21677.5</v>
      </c>
      <c r="O7469" s="3">
        <f t="shared" ca="1" si="1986"/>
        <v>2772.5</v>
      </c>
      <c r="P7469" s="2">
        <f t="shared" ca="1" si="1987"/>
        <v>0.11339468302658487</v>
      </c>
      <c r="Q7469" t="str">
        <f t="shared" ca="1" si="1988"/>
        <v>Late</v>
      </c>
    </row>
    <row r="7470" spans="1:17" x14ac:dyDescent="0.3">
      <c r="A7470" t="str">
        <f t="shared" si="1972"/>
        <v>S07469</v>
      </c>
      <c r="B7470" t="str">
        <f t="shared" ca="1" si="1973"/>
        <v>Oceanic Exports</v>
      </c>
      <c r="C7470" t="str">
        <f t="shared" ca="1" si="1974"/>
        <v>Australia</v>
      </c>
      <c r="D7470" t="str">
        <f t="shared" ca="1" si="1975"/>
        <v>Tea</v>
      </c>
      <c r="E7470">
        <f t="shared" ca="1" si="1976"/>
        <v>125</v>
      </c>
      <c r="F7470" s="3">
        <f t="shared" ca="1" si="1977"/>
        <v>303</v>
      </c>
      <c r="G7470">
        <f t="shared" ca="1" si="1978"/>
        <v>37875</v>
      </c>
      <c r="H7470">
        <f t="shared" ca="1" si="1979"/>
        <v>19316.25</v>
      </c>
      <c r="I7470">
        <f t="shared" ca="1" si="1980"/>
        <v>7909</v>
      </c>
      <c r="J7470">
        <f t="shared" ca="1" si="1981"/>
        <v>793</v>
      </c>
      <c r="K7470" s="1">
        <f t="shared" ca="1" si="1982"/>
        <v>45957</v>
      </c>
      <c r="L7470" s="1">
        <f t="shared" ca="1" si="1983"/>
        <v>45977</v>
      </c>
      <c r="M7470" s="1">
        <f t="shared" ca="1" si="1984"/>
        <v>45982</v>
      </c>
      <c r="N7470">
        <f t="shared" ca="1" si="1985"/>
        <v>28018.25</v>
      </c>
      <c r="O7470" s="3">
        <f t="shared" ca="1" si="1986"/>
        <v>9856.75</v>
      </c>
      <c r="P7470" s="2">
        <f t="shared" ca="1" si="1987"/>
        <v>0.26024422442244227</v>
      </c>
      <c r="Q7470" t="str">
        <f t="shared" ca="1" si="1988"/>
        <v>Late</v>
      </c>
    </row>
    <row r="7471" spans="1:17" x14ac:dyDescent="0.3">
      <c r="A7471" t="str">
        <f t="shared" si="1972"/>
        <v>S07470</v>
      </c>
      <c r="B7471" t="str">
        <f t="shared" ca="1" si="1973"/>
        <v>FreshMart Ltd</v>
      </c>
      <c r="C7471" t="str">
        <f t="shared" ca="1" si="1974"/>
        <v>Australia</v>
      </c>
      <c r="D7471" t="str">
        <f t="shared" ca="1" si="1975"/>
        <v>Rice</v>
      </c>
      <c r="E7471">
        <f t="shared" ca="1" si="1976"/>
        <v>421</v>
      </c>
      <c r="F7471" s="3">
        <f t="shared" ca="1" si="1977"/>
        <v>247</v>
      </c>
      <c r="G7471">
        <f t="shared" ca="1" si="1978"/>
        <v>103987</v>
      </c>
      <c r="H7471">
        <f t="shared" ca="1" si="1979"/>
        <v>60312.46</v>
      </c>
      <c r="I7471">
        <f t="shared" ca="1" si="1980"/>
        <v>9992</v>
      </c>
      <c r="J7471">
        <f t="shared" ca="1" si="1981"/>
        <v>2603</v>
      </c>
      <c r="K7471" s="1">
        <f t="shared" ca="1" si="1982"/>
        <v>45996</v>
      </c>
      <c r="L7471" s="1">
        <f t="shared" ca="1" si="1983"/>
        <v>46013</v>
      </c>
      <c r="M7471" s="1">
        <f t="shared" ca="1" si="1984"/>
        <v>46018</v>
      </c>
      <c r="N7471">
        <f t="shared" ca="1" si="1985"/>
        <v>72907.459999999992</v>
      </c>
      <c r="O7471" s="3">
        <f t="shared" ca="1" si="1986"/>
        <v>31079.540000000008</v>
      </c>
      <c r="P7471" s="2">
        <f t="shared" ca="1" si="1987"/>
        <v>0.29887909065556278</v>
      </c>
      <c r="Q7471" t="str">
        <f t="shared" ca="1" si="1988"/>
        <v>Late</v>
      </c>
    </row>
    <row r="7472" spans="1:17" x14ac:dyDescent="0.3">
      <c r="A7472" t="str">
        <f t="shared" si="1972"/>
        <v>S07471</v>
      </c>
      <c r="B7472" t="str">
        <f t="shared" ca="1" si="1973"/>
        <v>Global Foods</v>
      </c>
      <c r="C7472" t="str">
        <f t="shared" ca="1" si="1974"/>
        <v>UAE</v>
      </c>
      <c r="D7472" t="str">
        <f t="shared" ca="1" si="1975"/>
        <v>Tea</v>
      </c>
      <c r="E7472">
        <f t="shared" ca="1" si="1976"/>
        <v>342</v>
      </c>
      <c r="F7472" s="3">
        <f t="shared" ca="1" si="1977"/>
        <v>344</v>
      </c>
      <c r="G7472">
        <f t="shared" ca="1" si="1978"/>
        <v>117648</v>
      </c>
      <c r="H7472">
        <f t="shared" ca="1" si="1979"/>
        <v>69412.320000000007</v>
      </c>
      <c r="I7472">
        <f t="shared" ca="1" si="1980"/>
        <v>7636</v>
      </c>
      <c r="J7472">
        <f t="shared" ca="1" si="1981"/>
        <v>1071</v>
      </c>
      <c r="K7472" s="1">
        <f t="shared" ca="1" si="1982"/>
        <v>45719</v>
      </c>
      <c r="L7472" s="1">
        <f t="shared" ca="1" si="1983"/>
        <v>45734</v>
      </c>
      <c r="M7472" s="1">
        <f t="shared" ca="1" si="1984"/>
        <v>45735</v>
      </c>
      <c r="N7472">
        <f t="shared" ca="1" si="1985"/>
        <v>78119.320000000007</v>
      </c>
      <c r="O7472" s="3">
        <f t="shared" ca="1" si="1986"/>
        <v>39528.679999999993</v>
      </c>
      <c r="P7472" s="2">
        <f t="shared" ca="1" si="1987"/>
        <v>0.33599109207126338</v>
      </c>
      <c r="Q7472" t="str">
        <f t="shared" ca="1" si="1988"/>
        <v>Late</v>
      </c>
    </row>
    <row r="7473" spans="1:17" x14ac:dyDescent="0.3">
      <c r="A7473" t="str">
        <f t="shared" si="1972"/>
        <v>S07472</v>
      </c>
      <c r="B7473" t="str">
        <f t="shared" ca="1" si="1973"/>
        <v>Oceanic Exports</v>
      </c>
      <c r="C7473" t="str">
        <f t="shared" ca="1" si="1974"/>
        <v>Australia</v>
      </c>
      <c r="D7473" t="str">
        <f t="shared" ca="1" si="1975"/>
        <v>Spices</v>
      </c>
      <c r="E7473">
        <f t="shared" ca="1" si="1976"/>
        <v>251</v>
      </c>
      <c r="F7473" s="3">
        <f t="shared" ca="1" si="1977"/>
        <v>489</v>
      </c>
      <c r="G7473">
        <f t="shared" ca="1" si="1978"/>
        <v>122739</v>
      </c>
      <c r="H7473">
        <f t="shared" ca="1" si="1979"/>
        <v>57687.33</v>
      </c>
      <c r="I7473">
        <f t="shared" ca="1" si="1980"/>
        <v>10397</v>
      </c>
      <c r="J7473">
        <f t="shared" ca="1" si="1981"/>
        <v>3854</v>
      </c>
      <c r="K7473" s="1">
        <f t="shared" ca="1" si="1982"/>
        <v>46261</v>
      </c>
      <c r="L7473" s="1">
        <f t="shared" ca="1" si="1983"/>
        <v>46274</v>
      </c>
      <c r="M7473" s="1">
        <f t="shared" ca="1" si="1984"/>
        <v>46273</v>
      </c>
      <c r="N7473">
        <f t="shared" ca="1" si="1985"/>
        <v>71938.33</v>
      </c>
      <c r="O7473" s="3">
        <f t="shared" ca="1" si="1986"/>
        <v>50800.67</v>
      </c>
      <c r="P7473" s="2">
        <f t="shared" ca="1" si="1987"/>
        <v>0.41389183552090208</v>
      </c>
      <c r="Q7473" t="str">
        <f t="shared" ca="1" si="1988"/>
        <v>On Time</v>
      </c>
    </row>
    <row r="7474" spans="1:17" x14ac:dyDescent="0.3">
      <c r="A7474" t="str">
        <f t="shared" si="1972"/>
        <v>S07473</v>
      </c>
      <c r="B7474" t="str">
        <f t="shared" ca="1" si="1973"/>
        <v>Alpha Traders</v>
      </c>
      <c r="C7474" t="str">
        <f t="shared" ca="1" si="1974"/>
        <v>UK</v>
      </c>
      <c r="D7474" t="str">
        <f t="shared" ca="1" si="1975"/>
        <v>Pickles</v>
      </c>
      <c r="E7474">
        <f t="shared" ca="1" si="1976"/>
        <v>113</v>
      </c>
      <c r="F7474" s="3">
        <f t="shared" ca="1" si="1977"/>
        <v>624</v>
      </c>
      <c r="G7474">
        <f t="shared" ca="1" si="1978"/>
        <v>70512</v>
      </c>
      <c r="H7474">
        <f t="shared" ca="1" si="1979"/>
        <v>36666.239999999998</v>
      </c>
      <c r="I7474">
        <f t="shared" ca="1" si="1980"/>
        <v>1936</v>
      </c>
      <c r="J7474">
        <f t="shared" ca="1" si="1981"/>
        <v>598</v>
      </c>
      <c r="K7474" s="1">
        <f t="shared" ca="1" si="1982"/>
        <v>46293</v>
      </c>
      <c r="L7474" s="1">
        <f t="shared" ca="1" si="1983"/>
        <v>46308</v>
      </c>
      <c r="M7474" s="1">
        <f t="shared" ca="1" si="1984"/>
        <v>46308</v>
      </c>
      <c r="N7474">
        <f t="shared" ca="1" si="1985"/>
        <v>39200.239999999998</v>
      </c>
      <c r="O7474" s="3">
        <f t="shared" ca="1" si="1986"/>
        <v>31311.760000000002</v>
      </c>
      <c r="P7474" s="2">
        <f t="shared" ca="1" si="1987"/>
        <v>0.44406285454958022</v>
      </c>
      <c r="Q7474" t="str">
        <f t="shared" ca="1" si="1988"/>
        <v>On Time</v>
      </c>
    </row>
    <row r="7475" spans="1:17" x14ac:dyDescent="0.3">
      <c r="A7475" t="str">
        <f t="shared" si="1972"/>
        <v>S07474</v>
      </c>
      <c r="B7475" t="str">
        <f t="shared" ca="1" si="1973"/>
        <v>Prime Wholesale</v>
      </c>
      <c r="C7475" t="str">
        <f t="shared" ca="1" si="1974"/>
        <v>Australia</v>
      </c>
      <c r="D7475" t="str">
        <f t="shared" ca="1" si="1975"/>
        <v>Sauces</v>
      </c>
      <c r="E7475">
        <f t="shared" ca="1" si="1976"/>
        <v>112</v>
      </c>
      <c r="F7475" s="3">
        <f t="shared" ca="1" si="1977"/>
        <v>626</v>
      </c>
      <c r="G7475">
        <f t="shared" ca="1" si="1978"/>
        <v>70112</v>
      </c>
      <c r="H7475">
        <f t="shared" ca="1" si="1979"/>
        <v>39963.839999999997</v>
      </c>
      <c r="I7475">
        <f t="shared" ca="1" si="1980"/>
        <v>11795</v>
      </c>
      <c r="J7475">
        <f t="shared" ca="1" si="1981"/>
        <v>1554</v>
      </c>
      <c r="K7475" s="1">
        <f t="shared" ca="1" si="1982"/>
        <v>45896</v>
      </c>
      <c r="L7475" s="1">
        <f t="shared" ca="1" si="1983"/>
        <v>45916</v>
      </c>
      <c r="M7475" s="1">
        <f t="shared" ca="1" si="1984"/>
        <v>45917</v>
      </c>
      <c r="N7475">
        <f t="shared" ca="1" si="1985"/>
        <v>53312.84</v>
      </c>
      <c r="O7475" s="3">
        <f t="shared" ca="1" si="1986"/>
        <v>16799.160000000003</v>
      </c>
      <c r="P7475" s="2">
        <f t="shared" ca="1" si="1987"/>
        <v>0.23960463258785947</v>
      </c>
      <c r="Q7475" t="str">
        <f t="shared" ca="1" si="1988"/>
        <v>Late</v>
      </c>
    </row>
    <row r="7476" spans="1:17" x14ac:dyDescent="0.3">
      <c r="A7476" t="str">
        <f t="shared" si="1972"/>
        <v>S07475</v>
      </c>
      <c r="B7476" t="str">
        <f t="shared" ca="1" si="1973"/>
        <v>Alpha Traders</v>
      </c>
      <c r="C7476" t="str">
        <f t="shared" ca="1" si="1974"/>
        <v>UK</v>
      </c>
      <c r="D7476" t="str">
        <f t="shared" ca="1" si="1975"/>
        <v>Pickles</v>
      </c>
      <c r="E7476">
        <f t="shared" ca="1" si="1976"/>
        <v>285</v>
      </c>
      <c r="F7476" s="3">
        <f t="shared" ca="1" si="1977"/>
        <v>361</v>
      </c>
      <c r="G7476">
        <f t="shared" ca="1" si="1978"/>
        <v>102885</v>
      </c>
      <c r="H7476">
        <f t="shared" ca="1" si="1979"/>
        <v>74077.2</v>
      </c>
      <c r="I7476">
        <f t="shared" ca="1" si="1980"/>
        <v>8405</v>
      </c>
      <c r="J7476">
        <f t="shared" ca="1" si="1981"/>
        <v>2973</v>
      </c>
      <c r="K7476" s="1">
        <f t="shared" ca="1" si="1982"/>
        <v>45834</v>
      </c>
      <c r="L7476" s="1">
        <f t="shared" ca="1" si="1983"/>
        <v>45851</v>
      </c>
      <c r="M7476" s="1">
        <f t="shared" ca="1" si="1984"/>
        <v>45851</v>
      </c>
      <c r="N7476">
        <f t="shared" ca="1" si="1985"/>
        <v>85455.2</v>
      </c>
      <c r="O7476" s="3">
        <f t="shared" ca="1" si="1986"/>
        <v>17429.800000000003</v>
      </c>
      <c r="P7476" s="2">
        <f t="shared" ca="1" si="1987"/>
        <v>0.16941050687660983</v>
      </c>
      <c r="Q7476" t="str">
        <f t="shared" ca="1" si="1988"/>
        <v>On Time</v>
      </c>
    </row>
    <row r="7477" spans="1:17" x14ac:dyDescent="0.3">
      <c r="A7477" t="str">
        <f t="shared" si="1972"/>
        <v>S07476</v>
      </c>
      <c r="B7477" t="str">
        <f t="shared" ca="1" si="1973"/>
        <v>Beta Imports</v>
      </c>
      <c r="C7477" t="str">
        <f t="shared" ca="1" si="1974"/>
        <v>Canada</v>
      </c>
      <c r="D7477" t="str">
        <f t="shared" ca="1" si="1975"/>
        <v>Tea</v>
      </c>
      <c r="E7477">
        <f t="shared" ca="1" si="1976"/>
        <v>127</v>
      </c>
      <c r="F7477" s="3">
        <f t="shared" ca="1" si="1977"/>
        <v>305</v>
      </c>
      <c r="G7477">
        <f t="shared" ca="1" si="1978"/>
        <v>38735</v>
      </c>
      <c r="H7477">
        <f t="shared" ca="1" si="1979"/>
        <v>24015.7</v>
      </c>
      <c r="I7477">
        <f t="shared" ca="1" si="1980"/>
        <v>3358</v>
      </c>
      <c r="J7477">
        <f t="shared" ca="1" si="1981"/>
        <v>2644</v>
      </c>
      <c r="K7477" s="1">
        <f t="shared" ca="1" si="1982"/>
        <v>46165</v>
      </c>
      <c r="L7477" s="1">
        <f t="shared" ca="1" si="1983"/>
        <v>46179</v>
      </c>
      <c r="M7477" s="1">
        <f t="shared" ca="1" si="1984"/>
        <v>46184</v>
      </c>
      <c r="N7477">
        <f t="shared" ca="1" si="1985"/>
        <v>30017.7</v>
      </c>
      <c r="O7477" s="3">
        <f t="shared" ca="1" si="1986"/>
        <v>8717.2999999999993</v>
      </c>
      <c r="P7477" s="2">
        <f t="shared" ca="1" si="1987"/>
        <v>0.22504969665677035</v>
      </c>
      <c r="Q7477" t="str">
        <f t="shared" ca="1" si="1988"/>
        <v>Late</v>
      </c>
    </row>
    <row r="7478" spans="1:17" x14ac:dyDescent="0.3">
      <c r="A7478" t="str">
        <f t="shared" si="1972"/>
        <v>S07477</v>
      </c>
      <c r="B7478" t="str">
        <f t="shared" ca="1" si="1973"/>
        <v>Beta Imports</v>
      </c>
      <c r="C7478" t="str">
        <f t="shared" ca="1" si="1974"/>
        <v>Canada</v>
      </c>
      <c r="D7478" t="str">
        <f t="shared" ca="1" si="1975"/>
        <v>Spices</v>
      </c>
      <c r="E7478">
        <f t="shared" ca="1" si="1976"/>
        <v>105</v>
      </c>
      <c r="F7478" s="3">
        <f t="shared" ca="1" si="1977"/>
        <v>539</v>
      </c>
      <c r="G7478">
        <f t="shared" ca="1" si="1978"/>
        <v>56595</v>
      </c>
      <c r="H7478">
        <f t="shared" ca="1" si="1979"/>
        <v>38484.6</v>
      </c>
      <c r="I7478">
        <f t="shared" ca="1" si="1980"/>
        <v>5143</v>
      </c>
      <c r="J7478">
        <f t="shared" ca="1" si="1981"/>
        <v>518</v>
      </c>
      <c r="K7478" s="1">
        <f t="shared" ca="1" si="1982"/>
        <v>45711</v>
      </c>
      <c r="L7478" s="1">
        <f t="shared" ca="1" si="1983"/>
        <v>45723</v>
      </c>
      <c r="M7478" s="1">
        <f t="shared" ca="1" si="1984"/>
        <v>45729</v>
      </c>
      <c r="N7478">
        <f t="shared" ca="1" si="1985"/>
        <v>44145.599999999999</v>
      </c>
      <c r="O7478" s="3">
        <f t="shared" ca="1" si="1986"/>
        <v>12449.400000000001</v>
      </c>
      <c r="P7478" s="2">
        <f t="shared" ca="1" si="1987"/>
        <v>0.21997349589186327</v>
      </c>
      <c r="Q7478" t="str">
        <f t="shared" ca="1" si="1988"/>
        <v>Late</v>
      </c>
    </row>
    <row r="7479" spans="1:17" x14ac:dyDescent="0.3">
      <c r="A7479" t="str">
        <f t="shared" si="1972"/>
        <v>S07478</v>
      </c>
      <c r="B7479" t="str">
        <f t="shared" ca="1" si="1973"/>
        <v>Global Foods</v>
      </c>
      <c r="C7479" t="str">
        <f t="shared" ca="1" si="1974"/>
        <v>Canada</v>
      </c>
      <c r="D7479" t="str">
        <f t="shared" ca="1" si="1975"/>
        <v>Sauces</v>
      </c>
      <c r="E7479">
        <f t="shared" ca="1" si="1976"/>
        <v>129</v>
      </c>
      <c r="F7479" s="3">
        <f t="shared" ca="1" si="1977"/>
        <v>235</v>
      </c>
      <c r="G7479">
        <f t="shared" ca="1" si="1978"/>
        <v>30315</v>
      </c>
      <c r="H7479">
        <f t="shared" ca="1" si="1979"/>
        <v>17279.55</v>
      </c>
      <c r="I7479">
        <f t="shared" ca="1" si="1980"/>
        <v>6564</v>
      </c>
      <c r="J7479">
        <f t="shared" ca="1" si="1981"/>
        <v>3289</v>
      </c>
      <c r="K7479" s="1">
        <f t="shared" ca="1" si="1982"/>
        <v>46328</v>
      </c>
      <c r="L7479" s="1">
        <f t="shared" ca="1" si="1983"/>
        <v>46344</v>
      </c>
      <c r="M7479" s="1">
        <f t="shared" ca="1" si="1984"/>
        <v>46348</v>
      </c>
      <c r="N7479">
        <f t="shared" ca="1" si="1985"/>
        <v>27132.55</v>
      </c>
      <c r="O7479" s="3">
        <f t="shared" ca="1" si="1986"/>
        <v>3182.4500000000007</v>
      </c>
      <c r="P7479" s="2">
        <f t="shared" ca="1" si="1987"/>
        <v>0.10497938314365828</v>
      </c>
      <c r="Q7479" t="str">
        <f t="shared" ca="1" si="1988"/>
        <v>Late</v>
      </c>
    </row>
    <row r="7480" spans="1:17" x14ac:dyDescent="0.3">
      <c r="A7480" t="str">
        <f t="shared" si="1972"/>
        <v>S07479</v>
      </c>
      <c r="B7480" t="str">
        <f t="shared" ca="1" si="1973"/>
        <v>Oceanic Exports</v>
      </c>
      <c r="C7480" t="str">
        <f t="shared" ca="1" si="1974"/>
        <v>Singapore</v>
      </c>
      <c r="D7480" t="str">
        <f t="shared" ca="1" si="1975"/>
        <v>Tea</v>
      </c>
      <c r="E7480">
        <f t="shared" ca="1" si="1976"/>
        <v>151</v>
      </c>
      <c r="F7480" s="3">
        <f t="shared" ca="1" si="1977"/>
        <v>203</v>
      </c>
      <c r="G7480">
        <f t="shared" ca="1" si="1978"/>
        <v>30653</v>
      </c>
      <c r="H7480">
        <f t="shared" ca="1" si="1979"/>
        <v>15939.56</v>
      </c>
      <c r="I7480">
        <f t="shared" ca="1" si="1980"/>
        <v>9203</v>
      </c>
      <c r="J7480">
        <f t="shared" ca="1" si="1981"/>
        <v>2398</v>
      </c>
      <c r="K7480" s="1">
        <f t="shared" ca="1" si="1982"/>
        <v>45674</v>
      </c>
      <c r="L7480" s="1">
        <f t="shared" ca="1" si="1983"/>
        <v>45683</v>
      </c>
      <c r="M7480" s="1">
        <f t="shared" ca="1" si="1984"/>
        <v>45688</v>
      </c>
      <c r="N7480">
        <f t="shared" ca="1" si="1985"/>
        <v>27540.559999999998</v>
      </c>
      <c r="O7480" s="3">
        <f t="shared" ca="1" si="1986"/>
        <v>3112.4400000000023</v>
      </c>
      <c r="P7480" s="2">
        <f t="shared" ca="1" si="1987"/>
        <v>0.10153785926336745</v>
      </c>
      <c r="Q7480" t="str">
        <f t="shared" ca="1" si="1988"/>
        <v>Late</v>
      </c>
    </row>
    <row r="7481" spans="1:17" x14ac:dyDescent="0.3">
      <c r="A7481" t="str">
        <f t="shared" si="1972"/>
        <v>S07480</v>
      </c>
      <c r="B7481" t="str">
        <f t="shared" ca="1" si="1973"/>
        <v>Alpha Traders</v>
      </c>
      <c r="C7481" t="str">
        <f t="shared" ca="1" si="1974"/>
        <v>Australia</v>
      </c>
      <c r="D7481" t="str">
        <f t="shared" ca="1" si="1975"/>
        <v>Spices</v>
      </c>
      <c r="E7481">
        <f t="shared" ca="1" si="1976"/>
        <v>365</v>
      </c>
      <c r="F7481" s="3">
        <f t="shared" ca="1" si="1977"/>
        <v>562</v>
      </c>
      <c r="G7481">
        <f t="shared" ca="1" si="1978"/>
        <v>205130</v>
      </c>
      <c r="H7481">
        <f t="shared" ca="1" si="1979"/>
        <v>153847.5</v>
      </c>
      <c r="I7481">
        <f t="shared" ca="1" si="1980"/>
        <v>3890</v>
      </c>
      <c r="J7481">
        <f t="shared" ca="1" si="1981"/>
        <v>3864</v>
      </c>
      <c r="K7481" s="1">
        <f t="shared" ca="1" si="1982"/>
        <v>46171</v>
      </c>
      <c r="L7481" s="1">
        <f t="shared" ca="1" si="1983"/>
        <v>46180</v>
      </c>
      <c r="M7481" s="1">
        <f t="shared" ca="1" si="1984"/>
        <v>46177</v>
      </c>
      <c r="N7481">
        <f t="shared" ca="1" si="1985"/>
        <v>161601.5</v>
      </c>
      <c r="O7481" s="3">
        <f t="shared" ca="1" si="1986"/>
        <v>43528.5</v>
      </c>
      <c r="P7481" s="2">
        <f t="shared" ca="1" si="1987"/>
        <v>0.2121995807536684</v>
      </c>
      <c r="Q7481" t="str">
        <f t="shared" ca="1" si="1988"/>
        <v>On Time</v>
      </c>
    </row>
    <row r="7482" spans="1:17" x14ac:dyDescent="0.3">
      <c r="A7482" t="str">
        <f t="shared" si="1972"/>
        <v>S07481</v>
      </c>
      <c r="B7482" t="str">
        <f t="shared" ca="1" si="1973"/>
        <v>Alpha Traders</v>
      </c>
      <c r="C7482" t="str">
        <f t="shared" ca="1" si="1974"/>
        <v>UK</v>
      </c>
      <c r="D7482" t="str">
        <f t="shared" ca="1" si="1975"/>
        <v>Rice</v>
      </c>
      <c r="E7482">
        <f t="shared" ca="1" si="1976"/>
        <v>434</v>
      </c>
      <c r="F7482" s="3">
        <f t="shared" ca="1" si="1977"/>
        <v>234</v>
      </c>
      <c r="G7482">
        <f t="shared" ca="1" si="1978"/>
        <v>101556</v>
      </c>
      <c r="H7482">
        <f t="shared" ca="1" si="1979"/>
        <v>57886.92</v>
      </c>
      <c r="I7482">
        <f t="shared" ca="1" si="1980"/>
        <v>10331</v>
      </c>
      <c r="J7482">
        <f t="shared" ca="1" si="1981"/>
        <v>2652</v>
      </c>
      <c r="K7482" s="1">
        <f t="shared" ca="1" si="1982"/>
        <v>46383</v>
      </c>
      <c r="L7482" s="1">
        <f t="shared" ca="1" si="1983"/>
        <v>46402</v>
      </c>
      <c r="M7482" s="1">
        <f t="shared" ca="1" si="1984"/>
        <v>46408</v>
      </c>
      <c r="N7482">
        <f t="shared" ca="1" si="1985"/>
        <v>70869.919999999998</v>
      </c>
      <c r="O7482" s="3">
        <f t="shared" ca="1" si="1986"/>
        <v>30686.080000000002</v>
      </c>
      <c r="P7482" s="2">
        <f t="shared" ca="1" si="1987"/>
        <v>0.30215920280436409</v>
      </c>
      <c r="Q7482" t="str">
        <f t="shared" ca="1" si="1988"/>
        <v>Late</v>
      </c>
    </row>
    <row r="7483" spans="1:17" x14ac:dyDescent="0.3">
      <c r="A7483" t="str">
        <f t="shared" si="1972"/>
        <v>S07482</v>
      </c>
      <c r="B7483" t="str">
        <f t="shared" ca="1" si="1973"/>
        <v>Prime Wholesale</v>
      </c>
      <c r="C7483" t="str">
        <f t="shared" ca="1" si="1974"/>
        <v>Singapore</v>
      </c>
      <c r="D7483" t="str">
        <f t="shared" ca="1" si="1975"/>
        <v>Spices</v>
      </c>
      <c r="E7483">
        <f t="shared" ca="1" si="1976"/>
        <v>382</v>
      </c>
      <c r="F7483" s="3">
        <f t="shared" ca="1" si="1977"/>
        <v>151</v>
      </c>
      <c r="G7483">
        <f t="shared" ca="1" si="1978"/>
        <v>57682</v>
      </c>
      <c r="H7483">
        <f t="shared" ca="1" si="1979"/>
        <v>34609.199999999997</v>
      </c>
      <c r="I7483">
        <f t="shared" ca="1" si="1980"/>
        <v>10019</v>
      </c>
      <c r="J7483">
        <f t="shared" ca="1" si="1981"/>
        <v>1791</v>
      </c>
      <c r="K7483" s="1">
        <f t="shared" ca="1" si="1982"/>
        <v>45675</v>
      </c>
      <c r="L7483" s="1">
        <f t="shared" ca="1" si="1983"/>
        <v>45685</v>
      </c>
      <c r="M7483" s="1">
        <f t="shared" ca="1" si="1984"/>
        <v>45688</v>
      </c>
      <c r="N7483">
        <f t="shared" ca="1" si="1985"/>
        <v>46419.199999999997</v>
      </c>
      <c r="O7483" s="3">
        <f t="shared" ca="1" si="1986"/>
        <v>11262.800000000003</v>
      </c>
      <c r="P7483" s="2">
        <f t="shared" ca="1" si="1987"/>
        <v>0.19525675253978717</v>
      </c>
      <c r="Q7483" t="str">
        <f t="shared" ca="1" si="1988"/>
        <v>Late</v>
      </c>
    </row>
    <row r="7484" spans="1:17" x14ac:dyDescent="0.3">
      <c r="A7484" t="str">
        <f t="shared" si="1972"/>
        <v>S07483</v>
      </c>
      <c r="B7484" t="str">
        <f t="shared" ca="1" si="1973"/>
        <v>FreshMart Ltd</v>
      </c>
      <c r="C7484" t="str">
        <f t="shared" ca="1" si="1974"/>
        <v>UAE</v>
      </c>
      <c r="D7484" t="str">
        <f t="shared" ca="1" si="1975"/>
        <v>Spices</v>
      </c>
      <c r="E7484">
        <f t="shared" ca="1" si="1976"/>
        <v>213</v>
      </c>
      <c r="F7484" s="3">
        <f t="shared" ca="1" si="1977"/>
        <v>514</v>
      </c>
      <c r="G7484">
        <f t="shared" ca="1" si="1978"/>
        <v>109482</v>
      </c>
      <c r="H7484">
        <f t="shared" ca="1" si="1979"/>
        <v>51456.54</v>
      </c>
      <c r="I7484">
        <f t="shared" ca="1" si="1980"/>
        <v>4377</v>
      </c>
      <c r="J7484">
        <f t="shared" ca="1" si="1981"/>
        <v>1366</v>
      </c>
      <c r="K7484" s="1">
        <f t="shared" ca="1" si="1982"/>
        <v>46170</v>
      </c>
      <c r="L7484" s="1">
        <f t="shared" ca="1" si="1983"/>
        <v>46180</v>
      </c>
      <c r="M7484" s="1">
        <f t="shared" ca="1" si="1984"/>
        <v>46186</v>
      </c>
      <c r="N7484">
        <f t="shared" ca="1" si="1985"/>
        <v>57199.54</v>
      </c>
      <c r="O7484" s="3">
        <f t="shared" ca="1" si="1986"/>
        <v>52282.46</v>
      </c>
      <c r="P7484" s="2">
        <f t="shared" ca="1" si="1987"/>
        <v>0.4775438884930856</v>
      </c>
      <c r="Q7484" t="str">
        <f t="shared" ca="1" si="1988"/>
        <v>Late</v>
      </c>
    </row>
    <row r="7485" spans="1:17" x14ac:dyDescent="0.3">
      <c r="A7485" t="str">
        <f t="shared" si="1972"/>
        <v>S07484</v>
      </c>
      <c r="B7485" t="str">
        <f t="shared" ca="1" si="1973"/>
        <v>FreshMart Ltd</v>
      </c>
      <c r="C7485" t="str">
        <f t="shared" ca="1" si="1974"/>
        <v>UAE</v>
      </c>
      <c r="D7485" t="str">
        <f t="shared" ca="1" si="1975"/>
        <v>Sauces</v>
      </c>
      <c r="E7485">
        <f t="shared" ca="1" si="1976"/>
        <v>420</v>
      </c>
      <c r="F7485" s="3">
        <f t="shared" ca="1" si="1977"/>
        <v>610</v>
      </c>
      <c r="G7485">
        <f t="shared" ca="1" si="1978"/>
        <v>256200</v>
      </c>
      <c r="H7485">
        <f t="shared" ca="1" si="1979"/>
        <v>151158</v>
      </c>
      <c r="I7485">
        <f t="shared" ca="1" si="1980"/>
        <v>3613</v>
      </c>
      <c r="J7485">
        <f t="shared" ca="1" si="1981"/>
        <v>2085</v>
      </c>
      <c r="K7485" s="1">
        <f t="shared" ca="1" si="1982"/>
        <v>45705</v>
      </c>
      <c r="L7485" s="1">
        <f t="shared" ca="1" si="1983"/>
        <v>45720</v>
      </c>
      <c r="M7485" s="1">
        <f t="shared" ca="1" si="1984"/>
        <v>45720</v>
      </c>
      <c r="N7485">
        <f t="shared" ca="1" si="1985"/>
        <v>156856</v>
      </c>
      <c r="O7485" s="3">
        <f t="shared" ca="1" si="1986"/>
        <v>99344</v>
      </c>
      <c r="P7485" s="2">
        <f t="shared" ca="1" si="1987"/>
        <v>0.38775956284153007</v>
      </c>
      <c r="Q7485" t="str">
        <f t="shared" ca="1" si="1988"/>
        <v>On Time</v>
      </c>
    </row>
    <row r="7486" spans="1:17" x14ac:dyDescent="0.3">
      <c r="A7486" t="str">
        <f t="shared" si="1972"/>
        <v>S07485</v>
      </c>
      <c r="B7486" t="str">
        <f t="shared" ca="1" si="1973"/>
        <v>Prime Wholesale</v>
      </c>
      <c r="C7486" t="str">
        <f t="shared" ca="1" si="1974"/>
        <v>UAE</v>
      </c>
      <c r="D7486" t="str">
        <f t="shared" ca="1" si="1975"/>
        <v>Spices</v>
      </c>
      <c r="E7486">
        <f t="shared" ca="1" si="1976"/>
        <v>406</v>
      </c>
      <c r="F7486" s="3">
        <f t="shared" ca="1" si="1977"/>
        <v>558</v>
      </c>
      <c r="G7486">
        <f t="shared" ca="1" si="1978"/>
        <v>226548</v>
      </c>
      <c r="H7486">
        <f t="shared" ca="1" si="1979"/>
        <v>149521.68</v>
      </c>
      <c r="I7486">
        <f t="shared" ca="1" si="1980"/>
        <v>2448</v>
      </c>
      <c r="J7486">
        <f t="shared" ca="1" si="1981"/>
        <v>1168</v>
      </c>
      <c r="K7486" s="1">
        <f t="shared" ca="1" si="1982"/>
        <v>45828</v>
      </c>
      <c r="L7486" s="1">
        <f t="shared" ca="1" si="1983"/>
        <v>45844</v>
      </c>
      <c r="M7486" s="1">
        <f t="shared" ca="1" si="1984"/>
        <v>45844</v>
      </c>
      <c r="N7486">
        <f t="shared" ca="1" si="1985"/>
        <v>153137.68</v>
      </c>
      <c r="O7486" s="3">
        <f t="shared" ca="1" si="1986"/>
        <v>73410.320000000007</v>
      </c>
      <c r="P7486" s="2">
        <f t="shared" ca="1" si="1987"/>
        <v>0.32403870261489842</v>
      </c>
      <c r="Q7486" t="str">
        <f t="shared" ca="1" si="1988"/>
        <v>On Time</v>
      </c>
    </row>
    <row r="7487" spans="1:17" x14ac:dyDescent="0.3">
      <c r="A7487" t="str">
        <f t="shared" si="1972"/>
        <v>S07486</v>
      </c>
      <c r="B7487" t="str">
        <f t="shared" ca="1" si="1973"/>
        <v>Oceanic Exports</v>
      </c>
      <c r="C7487" t="str">
        <f t="shared" ca="1" si="1974"/>
        <v>UAE</v>
      </c>
      <c r="D7487" t="str">
        <f t="shared" ca="1" si="1975"/>
        <v>Rice</v>
      </c>
      <c r="E7487">
        <f t="shared" ca="1" si="1976"/>
        <v>429</v>
      </c>
      <c r="F7487" s="3">
        <f t="shared" ca="1" si="1977"/>
        <v>264</v>
      </c>
      <c r="G7487">
        <f t="shared" ca="1" si="1978"/>
        <v>113256</v>
      </c>
      <c r="H7487">
        <f t="shared" ca="1" si="1979"/>
        <v>53230.32</v>
      </c>
      <c r="I7487">
        <f t="shared" ca="1" si="1980"/>
        <v>6402</v>
      </c>
      <c r="J7487">
        <f t="shared" ca="1" si="1981"/>
        <v>1934</v>
      </c>
      <c r="K7487" s="1">
        <f t="shared" ca="1" si="1982"/>
        <v>45969</v>
      </c>
      <c r="L7487" s="1">
        <f t="shared" ca="1" si="1983"/>
        <v>45976</v>
      </c>
      <c r="M7487" s="1">
        <f t="shared" ca="1" si="1984"/>
        <v>45980</v>
      </c>
      <c r="N7487">
        <f t="shared" ca="1" si="1985"/>
        <v>61566.32</v>
      </c>
      <c r="O7487" s="3">
        <f t="shared" ca="1" si="1986"/>
        <v>51689.68</v>
      </c>
      <c r="P7487" s="2">
        <f t="shared" ca="1" si="1987"/>
        <v>0.45639683548774457</v>
      </c>
      <c r="Q7487" t="str">
        <f t="shared" ca="1" si="1988"/>
        <v>Late</v>
      </c>
    </row>
    <row r="7488" spans="1:17" x14ac:dyDescent="0.3">
      <c r="A7488" t="str">
        <f t="shared" si="1972"/>
        <v>S07487</v>
      </c>
      <c r="B7488" t="str">
        <f t="shared" ca="1" si="1973"/>
        <v>Beta Imports</v>
      </c>
      <c r="C7488" t="str">
        <f t="shared" ca="1" si="1974"/>
        <v>Canada</v>
      </c>
      <c r="D7488" t="str">
        <f t="shared" ca="1" si="1975"/>
        <v>Rice</v>
      </c>
      <c r="E7488">
        <f t="shared" ca="1" si="1976"/>
        <v>488</v>
      </c>
      <c r="F7488" s="3">
        <f t="shared" ca="1" si="1977"/>
        <v>138</v>
      </c>
      <c r="G7488">
        <f t="shared" ca="1" si="1978"/>
        <v>67344</v>
      </c>
      <c r="H7488">
        <f t="shared" ca="1" si="1979"/>
        <v>45120.480000000003</v>
      </c>
      <c r="I7488">
        <f t="shared" ca="1" si="1980"/>
        <v>1605</v>
      </c>
      <c r="J7488">
        <f t="shared" ca="1" si="1981"/>
        <v>3136</v>
      </c>
      <c r="K7488" s="1">
        <f t="shared" ca="1" si="1982"/>
        <v>45726</v>
      </c>
      <c r="L7488" s="1">
        <f t="shared" ca="1" si="1983"/>
        <v>45741</v>
      </c>
      <c r="M7488" s="1">
        <f t="shared" ca="1" si="1984"/>
        <v>45747</v>
      </c>
      <c r="N7488">
        <f t="shared" ca="1" si="1985"/>
        <v>49861.48</v>
      </c>
      <c r="O7488" s="3">
        <f t="shared" ca="1" si="1986"/>
        <v>17482.519999999997</v>
      </c>
      <c r="P7488" s="2">
        <f t="shared" ca="1" si="1987"/>
        <v>0.2596002613447374</v>
      </c>
      <c r="Q7488" t="str">
        <f t="shared" ca="1" si="1988"/>
        <v>Late</v>
      </c>
    </row>
    <row r="7489" spans="1:17" x14ac:dyDescent="0.3">
      <c r="A7489" t="str">
        <f t="shared" si="1972"/>
        <v>S07488</v>
      </c>
      <c r="B7489" t="str">
        <f t="shared" ca="1" si="1973"/>
        <v>Oceanic Exports</v>
      </c>
      <c r="C7489" t="str">
        <f t="shared" ca="1" si="1974"/>
        <v>Australia</v>
      </c>
      <c r="D7489" t="str">
        <f t="shared" ca="1" si="1975"/>
        <v>Tea</v>
      </c>
      <c r="E7489">
        <f t="shared" ca="1" si="1976"/>
        <v>229</v>
      </c>
      <c r="F7489" s="3">
        <f t="shared" ca="1" si="1977"/>
        <v>705</v>
      </c>
      <c r="G7489">
        <f t="shared" ca="1" si="1978"/>
        <v>161445</v>
      </c>
      <c r="H7489">
        <f t="shared" ca="1" si="1979"/>
        <v>121083.75</v>
      </c>
      <c r="I7489">
        <f t="shared" ca="1" si="1980"/>
        <v>7473</v>
      </c>
      <c r="J7489">
        <f t="shared" ca="1" si="1981"/>
        <v>1657</v>
      </c>
      <c r="K7489" s="1">
        <f t="shared" ca="1" si="1982"/>
        <v>45749</v>
      </c>
      <c r="L7489" s="1">
        <f t="shared" ca="1" si="1983"/>
        <v>45764</v>
      </c>
      <c r="M7489" s="1">
        <f t="shared" ca="1" si="1984"/>
        <v>45770</v>
      </c>
      <c r="N7489">
        <f t="shared" ca="1" si="1985"/>
        <v>130213.75</v>
      </c>
      <c r="O7489" s="3">
        <f t="shared" ca="1" si="1986"/>
        <v>31231.25</v>
      </c>
      <c r="P7489" s="2">
        <f t="shared" ca="1" si="1987"/>
        <v>0.19344823314441451</v>
      </c>
      <c r="Q7489" t="str">
        <f t="shared" ca="1" si="1988"/>
        <v>Late</v>
      </c>
    </row>
    <row r="7490" spans="1:17" x14ac:dyDescent="0.3">
      <c r="A7490" t="str">
        <f t="shared" si="1972"/>
        <v>S07489</v>
      </c>
      <c r="B7490" t="str">
        <f t="shared" ca="1" si="1973"/>
        <v>Oceanic Exports</v>
      </c>
      <c r="C7490" t="str">
        <f t="shared" ca="1" si="1974"/>
        <v>Singapore</v>
      </c>
      <c r="D7490" t="str">
        <f t="shared" ca="1" si="1975"/>
        <v>Sauces</v>
      </c>
      <c r="E7490">
        <f t="shared" ca="1" si="1976"/>
        <v>233</v>
      </c>
      <c r="F7490" s="3">
        <f t="shared" ca="1" si="1977"/>
        <v>449</v>
      </c>
      <c r="G7490">
        <f t="shared" ca="1" si="1978"/>
        <v>104617</v>
      </c>
      <c r="H7490">
        <f t="shared" ca="1" si="1979"/>
        <v>74278.070000000007</v>
      </c>
      <c r="I7490">
        <f t="shared" ca="1" si="1980"/>
        <v>4907</v>
      </c>
      <c r="J7490">
        <f t="shared" ca="1" si="1981"/>
        <v>1567</v>
      </c>
      <c r="K7490" s="1">
        <f t="shared" ca="1" si="1982"/>
        <v>46216</v>
      </c>
      <c r="L7490" s="1">
        <f t="shared" ca="1" si="1983"/>
        <v>46225</v>
      </c>
      <c r="M7490" s="1">
        <f t="shared" ca="1" si="1984"/>
        <v>46231</v>
      </c>
      <c r="N7490">
        <f t="shared" ca="1" si="1985"/>
        <v>80752.070000000007</v>
      </c>
      <c r="O7490" s="3">
        <f t="shared" ca="1" si="1986"/>
        <v>23864.929999999993</v>
      </c>
      <c r="P7490" s="2">
        <f t="shared" ca="1" si="1987"/>
        <v>0.22811713201487324</v>
      </c>
      <c r="Q7490" t="str">
        <f t="shared" ca="1" si="1988"/>
        <v>Late</v>
      </c>
    </row>
    <row r="7491" spans="1:17" x14ac:dyDescent="0.3">
      <c r="A7491" t="str">
        <f t="shared" ref="A7491:A7554" si="1989">"S"&amp;TEXT(ROW()-1,"00000")</f>
        <v>S07490</v>
      </c>
      <c r="B7491" t="str">
        <f t="shared" ref="B7491:B7554" ca="1" si="1990">CHOOSE(RANDBETWEEN(1,6),"Alpha Traders","Beta Imports","Global Foods","FreshMart Ltd","Oceanic Exports","Prime Wholesale")</f>
        <v>FreshMart Ltd</v>
      </c>
      <c r="C7491" t="str">
        <f t="shared" ref="C7491:C7554" ca="1" si="1991">CHOOSE(RANDBETWEEN(1,5),"UK","UAE","Canada","Australia","Singapore")</f>
        <v>Australia</v>
      </c>
      <c r="D7491" t="str">
        <f t="shared" ref="D7491:D7554" ca="1" si="1992">CHOOSE(RANDBETWEEN(1,5),"Pickles","Spices","Tea","Rice","Sauces")</f>
        <v>Tea</v>
      </c>
      <c r="E7491">
        <f t="shared" ref="E7491:E7554" ca="1" si="1993">RANDBETWEEN(50,500)</f>
        <v>453</v>
      </c>
      <c r="F7491" s="3">
        <f t="shared" ref="F7491:F7554" ca="1" si="1994">RANDBETWEEN(100,800)</f>
        <v>632</v>
      </c>
      <c r="G7491">
        <f t="shared" ref="G7491:G7554" ca="1" si="1995">E7491*F7491</f>
        <v>286296</v>
      </c>
      <c r="H7491">
        <f t="shared" ref="H7491:H7554" ca="1" si="1996">ROUND(G7491*RANDBETWEEN(45,75)/100,2)</f>
        <v>168914.64</v>
      </c>
      <c r="I7491">
        <f t="shared" ref="I7491:I7554" ca="1" si="1997">RANDBETWEEN(1500,12000)</f>
        <v>7851</v>
      </c>
      <c r="J7491">
        <f t="shared" ref="J7491:J7554" ca="1" si="1998">RANDBETWEEN(500,4000)</f>
        <v>844</v>
      </c>
      <c r="K7491" s="1">
        <f t="shared" ref="K7491:K7554" ca="1" si="1999">DATE(2025,1,1)+RANDBETWEEN(0,729)</f>
        <v>45909</v>
      </c>
      <c r="L7491" s="1">
        <f t="shared" ref="L7491:L7554" ca="1" si="2000">K7491+RANDBETWEEN(7,20)</f>
        <v>45916</v>
      </c>
      <c r="M7491" s="1">
        <f t="shared" ref="M7491:M7554" ca="1" si="2001">L7491+RANDBETWEEN(-3,6)</f>
        <v>45918</v>
      </c>
      <c r="N7491">
        <f t="shared" ref="N7491:N7554" ca="1" si="2002">H7491+I7491+J7491</f>
        <v>177609.64</v>
      </c>
      <c r="O7491" s="3">
        <f t="shared" ref="O7491:O7554" ca="1" si="2003">G7491-N7491</f>
        <v>108686.35999999999</v>
      </c>
      <c r="P7491" s="2">
        <f t="shared" ref="P7491:P7554" ca="1" si="2004">IFERROR(O7491/G7491,0)</f>
        <v>0.37962933467460247</v>
      </c>
      <c r="Q7491" t="str">
        <f t="shared" ref="Q7491:Q7554" ca="1" si="2005">IF(M7491&lt;=L7491,"On Time","Late")</f>
        <v>Late</v>
      </c>
    </row>
    <row r="7492" spans="1:17" x14ac:dyDescent="0.3">
      <c r="A7492" t="str">
        <f t="shared" si="1989"/>
        <v>S07491</v>
      </c>
      <c r="B7492" t="str">
        <f t="shared" ca="1" si="1990"/>
        <v>Oceanic Exports</v>
      </c>
      <c r="C7492" t="str">
        <f t="shared" ca="1" si="1991"/>
        <v>Canada</v>
      </c>
      <c r="D7492" t="str">
        <f t="shared" ca="1" si="1992"/>
        <v>Spices</v>
      </c>
      <c r="E7492">
        <f t="shared" ca="1" si="1993"/>
        <v>113</v>
      </c>
      <c r="F7492" s="3">
        <f t="shared" ca="1" si="1994"/>
        <v>340</v>
      </c>
      <c r="G7492">
        <f t="shared" ca="1" si="1995"/>
        <v>38420</v>
      </c>
      <c r="H7492">
        <f t="shared" ca="1" si="1996"/>
        <v>26125.599999999999</v>
      </c>
      <c r="I7492">
        <f t="shared" ca="1" si="1997"/>
        <v>11048</v>
      </c>
      <c r="J7492">
        <f t="shared" ca="1" si="1998"/>
        <v>2228</v>
      </c>
      <c r="K7492" s="1">
        <f t="shared" ca="1" si="1999"/>
        <v>46341</v>
      </c>
      <c r="L7492" s="1">
        <f t="shared" ca="1" si="2000"/>
        <v>46354</v>
      </c>
      <c r="M7492" s="1">
        <f t="shared" ca="1" si="2001"/>
        <v>46360</v>
      </c>
      <c r="N7492">
        <f t="shared" ca="1" si="2002"/>
        <v>39401.599999999999</v>
      </c>
      <c r="O7492" s="3">
        <f t="shared" ca="1" si="2003"/>
        <v>-981.59999999999854</v>
      </c>
      <c r="P7492" s="2">
        <f t="shared" ca="1" si="2004"/>
        <v>-2.5549193128578826E-2</v>
      </c>
      <c r="Q7492" t="str">
        <f t="shared" ca="1" si="2005"/>
        <v>Late</v>
      </c>
    </row>
    <row r="7493" spans="1:17" x14ac:dyDescent="0.3">
      <c r="A7493" t="str">
        <f t="shared" si="1989"/>
        <v>S07492</v>
      </c>
      <c r="B7493" t="str">
        <f t="shared" ca="1" si="1990"/>
        <v>Alpha Traders</v>
      </c>
      <c r="C7493" t="str">
        <f t="shared" ca="1" si="1991"/>
        <v>Australia</v>
      </c>
      <c r="D7493" t="str">
        <f t="shared" ca="1" si="1992"/>
        <v>Rice</v>
      </c>
      <c r="E7493">
        <f t="shared" ca="1" si="1993"/>
        <v>331</v>
      </c>
      <c r="F7493" s="3">
        <f t="shared" ca="1" si="1994"/>
        <v>584</v>
      </c>
      <c r="G7493">
        <f t="shared" ca="1" si="1995"/>
        <v>193304</v>
      </c>
      <c r="H7493">
        <f t="shared" ca="1" si="1996"/>
        <v>100518.08</v>
      </c>
      <c r="I7493">
        <f t="shared" ca="1" si="1997"/>
        <v>2919</v>
      </c>
      <c r="J7493">
        <f t="shared" ca="1" si="1998"/>
        <v>2581</v>
      </c>
      <c r="K7493" s="1">
        <f t="shared" ca="1" si="1999"/>
        <v>46155</v>
      </c>
      <c r="L7493" s="1">
        <f t="shared" ca="1" si="2000"/>
        <v>46172</v>
      </c>
      <c r="M7493" s="1">
        <f t="shared" ca="1" si="2001"/>
        <v>46173</v>
      </c>
      <c r="N7493">
        <f t="shared" ca="1" si="2002"/>
        <v>106018.08</v>
      </c>
      <c r="O7493" s="3">
        <f t="shared" ca="1" si="2003"/>
        <v>87285.92</v>
      </c>
      <c r="P7493" s="2">
        <f t="shared" ca="1" si="2004"/>
        <v>0.45154740719281544</v>
      </c>
      <c r="Q7493" t="str">
        <f t="shared" ca="1" si="2005"/>
        <v>Late</v>
      </c>
    </row>
    <row r="7494" spans="1:17" x14ac:dyDescent="0.3">
      <c r="A7494" t="str">
        <f t="shared" si="1989"/>
        <v>S07493</v>
      </c>
      <c r="B7494" t="str">
        <f t="shared" ca="1" si="1990"/>
        <v>Beta Imports</v>
      </c>
      <c r="C7494" t="str">
        <f t="shared" ca="1" si="1991"/>
        <v>Singapore</v>
      </c>
      <c r="D7494" t="str">
        <f t="shared" ca="1" si="1992"/>
        <v>Sauces</v>
      </c>
      <c r="E7494">
        <f t="shared" ca="1" si="1993"/>
        <v>179</v>
      </c>
      <c r="F7494" s="3">
        <f t="shared" ca="1" si="1994"/>
        <v>265</v>
      </c>
      <c r="G7494">
        <f t="shared" ca="1" si="1995"/>
        <v>47435</v>
      </c>
      <c r="H7494">
        <f t="shared" ca="1" si="1996"/>
        <v>31781.45</v>
      </c>
      <c r="I7494">
        <f t="shared" ca="1" si="1997"/>
        <v>5810</v>
      </c>
      <c r="J7494">
        <f t="shared" ca="1" si="1998"/>
        <v>2931</v>
      </c>
      <c r="K7494" s="1">
        <f t="shared" ca="1" si="1999"/>
        <v>45891</v>
      </c>
      <c r="L7494" s="1">
        <f t="shared" ca="1" si="2000"/>
        <v>45905</v>
      </c>
      <c r="M7494" s="1">
        <f t="shared" ca="1" si="2001"/>
        <v>45905</v>
      </c>
      <c r="N7494">
        <f t="shared" ca="1" si="2002"/>
        <v>40522.449999999997</v>
      </c>
      <c r="O7494" s="3">
        <f t="shared" ca="1" si="2003"/>
        <v>6912.5500000000029</v>
      </c>
      <c r="P7494" s="2">
        <f t="shared" ca="1" si="2004"/>
        <v>0.14572678402023828</v>
      </c>
      <c r="Q7494" t="str">
        <f t="shared" ca="1" si="2005"/>
        <v>On Time</v>
      </c>
    </row>
    <row r="7495" spans="1:17" x14ac:dyDescent="0.3">
      <c r="A7495" t="str">
        <f t="shared" si="1989"/>
        <v>S07494</v>
      </c>
      <c r="B7495" t="str">
        <f t="shared" ca="1" si="1990"/>
        <v>Oceanic Exports</v>
      </c>
      <c r="C7495" t="str">
        <f t="shared" ca="1" si="1991"/>
        <v>Singapore</v>
      </c>
      <c r="D7495" t="str">
        <f t="shared" ca="1" si="1992"/>
        <v>Spices</v>
      </c>
      <c r="E7495">
        <f t="shared" ca="1" si="1993"/>
        <v>422</v>
      </c>
      <c r="F7495" s="3">
        <f t="shared" ca="1" si="1994"/>
        <v>264</v>
      </c>
      <c r="G7495">
        <f t="shared" ca="1" si="1995"/>
        <v>111408</v>
      </c>
      <c r="H7495">
        <f t="shared" ca="1" si="1996"/>
        <v>56818.080000000002</v>
      </c>
      <c r="I7495">
        <f t="shared" ca="1" si="1997"/>
        <v>11282</v>
      </c>
      <c r="J7495">
        <f t="shared" ca="1" si="1998"/>
        <v>3847</v>
      </c>
      <c r="K7495" s="1">
        <f t="shared" ca="1" si="1999"/>
        <v>46335</v>
      </c>
      <c r="L7495" s="1">
        <f t="shared" ca="1" si="2000"/>
        <v>46346</v>
      </c>
      <c r="M7495" s="1">
        <f t="shared" ca="1" si="2001"/>
        <v>46348</v>
      </c>
      <c r="N7495">
        <f t="shared" ca="1" si="2002"/>
        <v>71947.08</v>
      </c>
      <c r="O7495" s="3">
        <f t="shared" ca="1" si="2003"/>
        <v>39460.92</v>
      </c>
      <c r="P7495" s="2">
        <f t="shared" ca="1" si="2004"/>
        <v>0.35420185264971993</v>
      </c>
      <c r="Q7495" t="str">
        <f t="shared" ca="1" si="2005"/>
        <v>Late</v>
      </c>
    </row>
    <row r="7496" spans="1:17" x14ac:dyDescent="0.3">
      <c r="A7496" t="str">
        <f t="shared" si="1989"/>
        <v>S07495</v>
      </c>
      <c r="B7496" t="str">
        <f t="shared" ca="1" si="1990"/>
        <v>FreshMart Ltd</v>
      </c>
      <c r="C7496" t="str">
        <f t="shared" ca="1" si="1991"/>
        <v>Canada</v>
      </c>
      <c r="D7496" t="str">
        <f t="shared" ca="1" si="1992"/>
        <v>Spices</v>
      </c>
      <c r="E7496">
        <f t="shared" ca="1" si="1993"/>
        <v>299</v>
      </c>
      <c r="F7496" s="3">
        <f t="shared" ca="1" si="1994"/>
        <v>408</v>
      </c>
      <c r="G7496">
        <f t="shared" ca="1" si="1995"/>
        <v>121992</v>
      </c>
      <c r="H7496">
        <f t="shared" ca="1" si="1996"/>
        <v>62215.92</v>
      </c>
      <c r="I7496">
        <f t="shared" ca="1" si="1997"/>
        <v>6681</v>
      </c>
      <c r="J7496">
        <f t="shared" ca="1" si="1998"/>
        <v>1950</v>
      </c>
      <c r="K7496" s="1">
        <f t="shared" ca="1" si="1999"/>
        <v>45917</v>
      </c>
      <c r="L7496" s="1">
        <f t="shared" ca="1" si="2000"/>
        <v>45934</v>
      </c>
      <c r="M7496" s="1">
        <f t="shared" ca="1" si="2001"/>
        <v>45932</v>
      </c>
      <c r="N7496">
        <f t="shared" ca="1" si="2002"/>
        <v>70846.92</v>
      </c>
      <c r="O7496" s="3">
        <f t="shared" ca="1" si="2003"/>
        <v>51145.08</v>
      </c>
      <c r="P7496" s="2">
        <f t="shared" ca="1" si="2004"/>
        <v>0.41924945898091681</v>
      </c>
      <c r="Q7496" t="str">
        <f t="shared" ca="1" si="2005"/>
        <v>On Time</v>
      </c>
    </row>
    <row r="7497" spans="1:17" x14ac:dyDescent="0.3">
      <c r="A7497" t="str">
        <f t="shared" si="1989"/>
        <v>S07496</v>
      </c>
      <c r="B7497" t="str">
        <f t="shared" ca="1" si="1990"/>
        <v>Global Foods</v>
      </c>
      <c r="C7497" t="str">
        <f t="shared" ca="1" si="1991"/>
        <v>Australia</v>
      </c>
      <c r="D7497" t="str">
        <f t="shared" ca="1" si="1992"/>
        <v>Rice</v>
      </c>
      <c r="E7497">
        <f t="shared" ca="1" si="1993"/>
        <v>495</v>
      </c>
      <c r="F7497" s="3">
        <f t="shared" ca="1" si="1994"/>
        <v>454</v>
      </c>
      <c r="G7497">
        <f t="shared" ca="1" si="1995"/>
        <v>224730</v>
      </c>
      <c r="H7497">
        <f t="shared" ca="1" si="1996"/>
        <v>114612.3</v>
      </c>
      <c r="I7497">
        <f t="shared" ca="1" si="1997"/>
        <v>2441</v>
      </c>
      <c r="J7497">
        <f t="shared" ca="1" si="1998"/>
        <v>3605</v>
      </c>
      <c r="K7497" s="1">
        <f t="shared" ca="1" si="1999"/>
        <v>45714</v>
      </c>
      <c r="L7497" s="1">
        <f t="shared" ca="1" si="2000"/>
        <v>45726</v>
      </c>
      <c r="M7497" s="1">
        <f t="shared" ca="1" si="2001"/>
        <v>45729</v>
      </c>
      <c r="N7497">
        <f t="shared" ca="1" si="2002"/>
        <v>120658.3</v>
      </c>
      <c r="O7497" s="3">
        <f t="shared" ca="1" si="2003"/>
        <v>104071.7</v>
      </c>
      <c r="P7497" s="2">
        <f t="shared" ca="1" si="2004"/>
        <v>0.46309660481466647</v>
      </c>
      <c r="Q7497" t="str">
        <f t="shared" ca="1" si="2005"/>
        <v>Late</v>
      </c>
    </row>
    <row r="7498" spans="1:17" x14ac:dyDescent="0.3">
      <c r="A7498" t="str">
        <f t="shared" si="1989"/>
        <v>S07497</v>
      </c>
      <c r="B7498" t="str">
        <f t="shared" ca="1" si="1990"/>
        <v>FreshMart Ltd</v>
      </c>
      <c r="C7498" t="str">
        <f t="shared" ca="1" si="1991"/>
        <v>Australia</v>
      </c>
      <c r="D7498" t="str">
        <f t="shared" ca="1" si="1992"/>
        <v>Pickles</v>
      </c>
      <c r="E7498">
        <f t="shared" ca="1" si="1993"/>
        <v>368</v>
      </c>
      <c r="F7498" s="3">
        <f t="shared" ca="1" si="1994"/>
        <v>691</v>
      </c>
      <c r="G7498">
        <f t="shared" ca="1" si="1995"/>
        <v>254288</v>
      </c>
      <c r="H7498">
        <f t="shared" ca="1" si="1996"/>
        <v>142401.28</v>
      </c>
      <c r="I7498">
        <f t="shared" ca="1" si="1997"/>
        <v>8277</v>
      </c>
      <c r="J7498">
        <f t="shared" ca="1" si="1998"/>
        <v>1874</v>
      </c>
      <c r="K7498" s="1">
        <f t="shared" ca="1" si="1999"/>
        <v>46074</v>
      </c>
      <c r="L7498" s="1">
        <f t="shared" ca="1" si="2000"/>
        <v>46090</v>
      </c>
      <c r="M7498" s="1">
        <f t="shared" ca="1" si="2001"/>
        <v>46089</v>
      </c>
      <c r="N7498">
        <f t="shared" ca="1" si="2002"/>
        <v>152552.28</v>
      </c>
      <c r="O7498" s="3">
        <f t="shared" ca="1" si="2003"/>
        <v>101735.72</v>
      </c>
      <c r="P7498" s="2">
        <f t="shared" ca="1" si="2004"/>
        <v>0.40008069590385703</v>
      </c>
      <c r="Q7498" t="str">
        <f t="shared" ca="1" si="2005"/>
        <v>On Time</v>
      </c>
    </row>
    <row r="7499" spans="1:17" x14ac:dyDescent="0.3">
      <c r="A7499" t="str">
        <f t="shared" si="1989"/>
        <v>S07498</v>
      </c>
      <c r="B7499" t="str">
        <f t="shared" ca="1" si="1990"/>
        <v>Oceanic Exports</v>
      </c>
      <c r="C7499" t="str">
        <f t="shared" ca="1" si="1991"/>
        <v>Singapore</v>
      </c>
      <c r="D7499" t="str">
        <f t="shared" ca="1" si="1992"/>
        <v>Tea</v>
      </c>
      <c r="E7499">
        <f t="shared" ca="1" si="1993"/>
        <v>222</v>
      </c>
      <c r="F7499" s="3">
        <f t="shared" ca="1" si="1994"/>
        <v>125</v>
      </c>
      <c r="G7499">
        <f t="shared" ca="1" si="1995"/>
        <v>27750</v>
      </c>
      <c r="H7499">
        <f t="shared" ca="1" si="1996"/>
        <v>20812.5</v>
      </c>
      <c r="I7499">
        <f t="shared" ca="1" si="1997"/>
        <v>8738</v>
      </c>
      <c r="J7499">
        <f t="shared" ca="1" si="1998"/>
        <v>3125</v>
      </c>
      <c r="K7499" s="1">
        <f t="shared" ca="1" si="1999"/>
        <v>46206</v>
      </c>
      <c r="L7499" s="1">
        <f t="shared" ca="1" si="2000"/>
        <v>46219</v>
      </c>
      <c r="M7499" s="1">
        <f t="shared" ca="1" si="2001"/>
        <v>46219</v>
      </c>
      <c r="N7499">
        <f t="shared" ca="1" si="2002"/>
        <v>32675.5</v>
      </c>
      <c r="O7499" s="3">
        <f t="shared" ca="1" si="2003"/>
        <v>-4925.5</v>
      </c>
      <c r="P7499" s="2">
        <f t="shared" ca="1" si="2004"/>
        <v>-0.17749549549549551</v>
      </c>
      <c r="Q7499" t="str">
        <f t="shared" ca="1" si="2005"/>
        <v>On Time</v>
      </c>
    </row>
    <row r="7500" spans="1:17" x14ac:dyDescent="0.3">
      <c r="A7500" t="str">
        <f t="shared" si="1989"/>
        <v>S07499</v>
      </c>
      <c r="B7500" t="str">
        <f t="shared" ca="1" si="1990"/>
        <v>Oceanic Exports</v>
      </c>
      <c r="C7500" t="str">
        <f t="shared" ca="1" si="1991"/>
        <v>UAE</v>
      </c>
      <c r="D7500" t="str">
        <f t="shared" ca="1" si="1992"/>
        <v>Pickles</v>
      </c>
      <c r="E7500">
        <f t="shared" ca="1" si="1993"/>
        <v>82</v>
      </c>
      <c r="F7500" s="3">
        <f t="shared" ca="1" si="1994"/>
        <v>734</v>
      </c>
      <c r="G7500">
        <f t="shared" ca="1" si="1995"/>
        <v>60188</v>
      </c>
      <c r="H7500">
        <f t="shared" ca="1" si="1996"/>
        <v>28890.240000000002</v>
      </c>
      <c r="I7500">
        <f t="shared" ca="1" si="1997"/>
        <v>11359</v>
      </c>
      <c r="J7500">
        <f t="shared" ca="1" si="1998"/>
        <v>2541</v>
      </c>
      <c r="K7500" s="1">
        <f t="shared" ca="1" si="1999"/>
        <v>46075</v>
      </c>
      <c r="L7500" s="1">
        <f t="shared" ca="1" si="2000"/>
        <v>46090</v>
      </c>
      <c r="M7500" s="1">
        <f t="shared" ca="1" si="2001"/>
        <v>46094</v>
      </c>
      <c r="N7500">
        <f t="shared" ca="1" si="2002"/>
        <v>42790.240000000005</v>
      </c>
      <c r="O7500" s="3">
        <f t="shared" ca="1" si="2003"/>
        <v>17397.759999999995</v>
      </c>
      <c r="P7500" s="2">
        <f t="shared" ca="1" si="2004"/>
        <v>0.28905695487472577</v>
      </c>
      <c r="Q7500" t="str">
        <f t="shared" ca="1" si="2005"/>
        <v>Late</v>
      </c>
    </row>
    <row r="7501" spans="1:17" x14ac:dyDescent="0.3">
      <c r="A7501" t="str">
        <f t="shared" si="1989"/>
        <v>S07500</v>
      </c>
      <c r="B7501" t="str">
        <f t="shared" ca="1" si="1990"/>
        <v>Oceanic Exports</v>
      </c>
      <c r="C7501" t="str">
        <f t="shared" ca="1" si="1991"/>
        <v>Australia</v>
      </c>
      <c r="D7501" t="str">
        <f t="shared" ca="1" si="1992"/>
        <v>Tea</v>
      </c>
      <c r="E7501">
        <f t="shared" ca="1" si="1993"/>
        <v>287</v>
      </c>
      <c r="F7501" s="3">
        <f t="shared" ca="1" si="1994"/>
        <v>664</v>
      </c>
      <c r="G7501">
        <f t="shared" ca="1" si="1995"/>
        <v>190568</v>
      </c>
      <c r="H7501">
        <f t="shared" ca="1" si="1996"/>
        <v>121963.52</v>
      </c>
      <c r="I7501">
        <f t="shared" ca="1" si="1997"/>
        <v>5470</v>
      </c>
      <c r="J7501">
        <f t="shared" ca="1" si="1998"/>
        <v>1508</v>
      </c>
      <c r="K7501" s="1">
        <f t="shared" ca="1" si="1999"/>
        <v>45704</v>
      </c>
      <c r="L7501" s="1">
        <f t="shared" ca="1" si="2000"/>
        <v>45721</v>
      </c>
      <c r="M7501" s="1">
        <f t="shared" ca="1" si="2001"/>
        <v>45722</v>
      </c>
      <c r="N7501">
        <f t="shared" ca="1" si="2002"/>
        <v>128941.52</v>
      </c>
      <c r="O7501" s="3">
        <f t="shared" ca="1" si="2003"/>
        <v>61626.479999999996</v>
      </c>
      <c r="P7501" s="2">
        <f t="shared" ca="1" si="2004"/>
        <v>0.32338314932202677</v>
      </c>
      <c r="Q7501" t="str">
        <f t="shared" ca="1" si="2005"/>
        <v>Late</v>
      </c>
    </row>
    <row r="7502" spans="1:17" x14ac:dyDescent="0.3">
      <c r="A7502" t="str">
        <f t="shared" si="1989"/>
        <v>S07501</v>
      </c>
      <c r="B7502" t="str">
        <f t="shared" ca="1" si="1990"/>
        <v>Alpha Traders</v>
      </c>
      <c r="C7502" t="str">
        <f t="shared" ca="1" si="1991"/>
        <v>UK</v>
      </c>
      <c r="D7502" t="str">
        <f t="shared" ca="1" si="1992"/>
        <v>Rice</v>
      </c>
      <c r="E7502">
        <f t="shared" ca="1" si="1993"/>
        <v>389</v>
      </c>
      <c r="F7502" s="3">
        <f t="shared" ca="1" si="1994"/>
        <v>694</v>
      </c>
      <c r="G7502">
        <f t="shared" ca="1" si="1995"/>
        <v>269966</v>
      </c>
      <c r="H7502">
        <f t="shared" ca="1" si="1996"/>
        <v>137682.66</v>
      </c>
      <c r="I7502">
        <f t="shared" ca="1" si="1997"/>
        <v>9719</v>
      </c>
      <c r="J7502">
        <f t="shared" ca="1" si="1998"/>
        <v>3892</v>
      </c>
      <c r="K7502" s="1">
        <f t="shared" ca="1" si="1999"/>
        <v>46379</v>
      </c>
      <c r="L7502" s="1">
        <f t="shared" ca="1" si="2000"/>
        <v>46386</v>
      </c>
      <c r="M7502" s="1">
        <f t="shared" ca="1" si="2001"/>
        <v>46386</v>
      </c>
      <c r="N7502">
        <f t="shared" ca="1" si="2002"/>
        <v>151293.66</v>
      </c>
      <c r="O7502" s="3">
        <f t="shared" ca="1" si="2003"/>
        <v>118672.34</v>
      </c>
      <c r="P7502" s="2">
        <f t="shared" ca="1" si="2004"/>
        <v>0.43958254002355851</v>
      </c>
      <c r="Q7502" t="str">
        <f t="shared" ca="1" si="2005"/>
        <v>On Time</v>
      </c>
    </row>
    <row r="7503" spans="1:17" x14ac:dyDescent="0.3">
      <c r="A7503" t="str">
        <f t="shared" si="1989"/>
        <v>S07502</v>
      </c>
      <c r="B7503" t="str">
        <f t="shared" ca="1" si="1990"/>
        <v>FreshMart Ltd</v>
      </c>
      <c r="C7503" t="str">
        <f t="shared" ca="1" si="1991"/>
        <v>Singapore</v>
      </c>
      <c r="D7503" t="str">
        <f t="shared" ca="1" si="1992"/>
        <v>Pickles</v>
      </c>
      <c r="E7503">
        <f t="shared" ca="1" si="1993"/>
        <v>240</v>
      </c>
      <c r="F7503" s="3">
        <f t="shared" ca="1" si="1994"/>
        <v>662</v>
      </c>
      <c r="G7503">
        <f t="shared" ca="1" si="1995"/>
        <v>158880</v>
      </c>
      <c r="H7503">
        <f t="shared" ca="1" si="1996"/>
        <v>95328</v>
      </c>
      <c r="I7503">
        <f t="shared" ca="1" si="1997"/>
        <v>4710</v>
      </c>
      <c r="J7503">
        <f t="shared" ca="1" si="1998"/>
        <v>1100</v>
      </c>
      <c r="K7503" s="1">
        <f t="shared" ca="1" si="1999"/>
        <v>46269</v>
      </c>
      <c r="L7503" s="1">
        <f t="shared" ca="1" si="2000"/>
        <v>46281</v>
      </c>
      <c r="M7503" s="1">
        <f t="shared" ca="1" si="2001"/>
        <v>46283</v>
      </c>
      <c r="N7503">
        <f t="shared" ca="1" si="2002"/>
        <v>101138</v>
      </c>
      <c r="O7503" s="3">
        <f t="shared" ca="1" si="2003"/>
        <v>57742</v>
      </c>
      <c r="P7503" s="2">
        <f t="shared" ca="1" si="2004"/>
        <v>0.36343152064451156</v>
      </c>
      <c r="Q7503" t="str">
        <f t="shared" ca="1" si="2005"/>
        <v>Late</v>
      </c>
    </row>
    <row r="7504" spans="1:17" x14ac:dyDescent="0.3">
      <c r="A7504" t="str">
        <f t="shared" si="1989"/>
        <v>S07503</v>
      </c>
      <c r="B7504" t="str">
        <f t="shared" ca="1" si="1990"/>
        <v>Beta Imports</v>
      </c>
      <c r="C7504" t="str">
        <f t="shared" ca="1" si="1991"/>
        <v>Canada</v>
      </c>
      <c r="D7504" t="str">
        <f t="shared" ca="1" si="1992"/>
        <v>Rice</v>
      </c>
      <c r="E7504">
        <f t="shared" ca="1" si="1993"/>
        <v>312</v>
      </c>
      <c r="F7504" s="3">
        <f t="shared" ca="1" si="1994"/>
        <v>773</v>
      </c>
      <c r="G7504">
        <f t="shared" ca="1" si="1995"/>
        <v>241176</v>
      </c>
      <c r="H7504">
        <f t="shared" ca="1" si="1996"/>
        <v>178470.24</v>
      </c>
      <c r="I7504">
        <f t="shared" ca="1" si="1997"/>
        <v>7322</v>
      </c>
      <c r="J7504">
        <f t="shared" ca="1" si="1998"/>
        <v>2974</v>
      </c>
      <c r="K7504" s="1">
        <f t="shared" ca="1" si="1999"/>
        <v>46042</v>
      </c>
      <c r="L7504" s="1">
        <f t="shared" ca="1" si="2000"/>
        <v>46052</v>
      </c>
      <c r="M7504" s="1">
        <f t="shared" ca="1" si="2001"/>
        <v>46057</v>
      </c>
      <c r="N7504">
        <f t="shared" ca="1" si="2002"/>
        <v>188766.24</v>
      </c>
      <c r="O7504" s="3">
        <f t="shared" ca="1" si="2003"/>
        <v>52409.760000000009</v>
      </c>
      <c r="P7504" s="2">
        <f t="shared" ca="1" si="2004"/>
        <v>0.21730918499353175</v>
      </c>
      <c r="Q7504" t="str">
        <f t="shared" ca="1" si="2005"/>
        <v>Late</v>
      </c>
    </row>
    <row r="7505" spans="1:17" x14ac:dyDescent="0.3">
      <c r="A7505" t="str">
        <f t="shared" si="1989"/>
        <v>S07504</v>
      </c>
      <c r="B7505" t="str">
        <f t="shared" ca="1" si="1990"/>
        <v>Beta Imports</v>
      </c>
      <c r="C7505" t="str">
        <f t="shared" ca="1" si="1991"/>
        <v>Canada</v>
      </c>
      <c r="D7505" t="str">
        <f t="shared" ca="1" si="1992"/>
        <v>Rice</v>
      </c>
      <c r="E7505">
        <f t="shared" ca="1" si="1993"/>
        <v>105</v>
      </c>
      <c r="F7505" s="3">
        <f t="shared" ca="1" si="1994"/>
        <v>669</v>
      </c>
      <c r="G7505">
        <f t="shared" ca="1" si="1995"/>
        <v>70245</v>
      </c>
      <c r="H7505">
        <f t="shared" ca="1" si="1996"/>
        <v>49873.95</v>
      </c>
      <c r="I7505">
        <f t="shared" ca="1" si="1997"/>
        <v>7262</v>
      </c>
      <c r="J7505">
        <f t="shared" ca="1" si="1998"/>
        <v>1557</v>
      </c>
      <c r="K7505" s="1">
        <f t="shared" ca="1" si="1999"/>
        <v>46326</v>
      </c>
      <c r="L7505" s="1">
        <f t="shared" ca="1" si="2000"/>
        <v>46339</v>
      </c>
      <c r="M7505" s="1">
        <f t="shared" ca="1" si="2001"/>
        <v>46344</v>
      </c>
      <c r="N7505">
        <f t="shared" ca="1" si="2002"/>
        <v>58692.95</v>
      </c>
      <c r="O7505" s="3">
        <f t="shared" ca="1" si="2003"/>
        <v>11552.050000000003</v>
      </c>
      <c r="P7505" s="2">
        <f t="shared" ca="1" si="2004"/>
        <v>0.16445369777208346</v>
      </c>
      <c r="Q7505" t="str">
        <f t="shared" ca="1" si="2005"/>
        <v>Late</v>
      </c>
    </row>
    <row r="7506" spans="1:17" x14ac:dyDescent="0.3">
      <c r="A7506" t="str">
        <f t="shared" si="1989"/>
        <v>S07505</v>
      </c>
      <c r="B7506" t="str">
        <f t="shared" ca="1" si="1990"/>
        <v>Alpha Traders</v>
      </c>
      <c r="C7506" t="str">
        <f t="shared" ca="1" si="1991"/>
        <v>Australia</v>
      </c>
      <c r="D7506" t="str">
        <f t="shared" ca="1" si="1992"/>
        <v>Tea</v>
      </c>
      <c r="E7506">
        <f t="shared" ca="1" si="1993"/>
        <v>253</v>
      </c>
      <c r="F7506" s="3">
        <f t="shared" ca="1" si="1994"/>
        <v>458</v>
      </c>
      <c r="G7506">
        <f t="shared" ca="1" si="1995"/>
        <v>115874</v>
      </c>
      <c r="H7506">
        <f t="shared" ca="1" si="1996"/>
        <v>68365.66</v>
      </c>
      <c r="I7506">
        <f t="shared" ca="1" si="1997"/>
        <v>9030</v>
      </c>
      <c r="J7506">
        <f t="shared" ca="1" si="1998"/>
        <v>2091</v>
      </c>
      <c r="K7506" s="1">
        <f t="shared" ca="1" si="1999"/>
        <v>46211</v>
      </c>
      <c r="L7506" s="1">
        <f t="shared" ca="1" si="2000"/>
        <v>46224</v>
      </c>
      <c r="M7506" s="1">
        <f t="shared" ca="1" si="2001"/>
        <v>46224</v>
      </c>
      <c r="N7506">
        <f t="shared" ca="1" si="2002"/>
        <v>79486.66</v>
      </c>
      <c r="O7506" s="3">
        <f t="shared" ca="1" si="2003"/>
        <v>36387.339999999997</v>
      </c>
      <c r="P7506" s="2">
        <f t="shared" ca="1" si="2004"/>
        <v>0.31402506170495537</v>
      </c>
      <c r="Q7506" t="str">
        <f t="shared" ca="1" si="2005"/>
        <v>On Time</v>
      </c>
    </row>
    <row r="7507" spans="1:17" x14ac:dyDescent="0.3">
      <c r="A7507" t="str">
        <f t="shared" si="1989"/>
        <v>S07506</v>
      </c>
      <c r="B7507" t="str">
        <f t="shared" ca="1" si="1990"/>
        <v>Prime Wholesale</v>
      </c>
      <c r="C7507" t="str">
        <f t="shared" ca="1" si="1991"/>
        <v>UK</v>
      </c>
      <c r="D7507" t="str">
        <f t="shared" ca="1" si="1992"/>
        <v>Pickles</v>
      </c>
      <c r="E7507">
        <f t="shared" ca="1" si="1993"/>
        <v>402</v>
      </c>
      <c r="F7507" s="3">
        <f t="shared" ca="1" si="1994"/>
        <v>644</v>
      </c>
      <c r="G7507">
        <f t="shared" ca="1" si="1995"/>
        <v>258888</v>
      </c>
      <c r="H7507">
        <f t="shared" ca="1" si="1996"/>
        <v>188988.24</v>
      </c>
      <c r="I7507">
        <f t="shared" ca="1" si="1997"/>
        <v>1724</v>
      </c>
      <c r="J7507">
        <f t="shared" ca="1" si="1998"/>
        <v>923</v>
      </c>
      <c r="K7507" s="1">
        <f t="shared" ca="1" si="1999"/>
        <v>45676</v>
      </c>
      <c r="L7507" s="1">
        <f t="shared" ca="1" si="2000"/>
        <v>45689</v>
      </c>
      <c r="M7507" s="1">
        <f t="shared" ca="1" si="2001"/>
        <v>45688</v>
      </c>
      <c r="N7507">
        <f t="shared" ca="1" si="2002"/>
        <v>191635.24</v>
      </c>
      <c r="O7507" s="3">
        <f t="shared" ca="1" si="2003"/>
        <v>67252.760000000009</v>
      </c>
      <c r="P7507" s="2">
        <f t="shared" ca="1" si="2004"/>
        <v>0.25977550137511207</v>
      </c>
      <c r="Q7507" t="str">
        <f t="shared" ca="1" si="2005"/>
        <v>On Time</v>
      </c>
    </row>
    <row r="7508" spans="1:17" x14ac:dyDescent="0.3">
      <c r="A7508" t="str">
        <f t="shared" si="1989"/>
        <v>S07507</v>
      </c>
      <c r="B7508" t="str">
        <f t="shared" ca="1" si="1990"/>
        <v>Alpha Traders</v>
      </c>
      <c r="C7508" t="str">
        <f t="shared" ca="1" si="1991"/>
        <v>Australia</v>
      </c>
      <c r="D7508" t="str">
        <f t="shared" ca="1" si="1992"/>
        <v>Rice</v>
      </c>
      <c r="E7508">
        <f t="shared" ca="1" si="1993"/>
        <v>307</v>
      </c>
      <c r="F7508" s="3">
        <f t="shared" ca="1" si="1994"/>
        <v>493</v>
      </c>
      <c r="G7508">
        <f t="shared" ca="1" si="1995"/>
        <v>151351</v>
      </c>
      <c r="H7508">
        <f t="shared" ca="1" si="1996"/>
        <v>101405.17</v>
      </c>
      <c r="I7508">
        <f t="shared" ca="1" si="1997"/>
        <v>6721</v>
      </c>
      <c r="J7508">
        <f t="shared" ca="1" si="1998"/>
        <v>3763</v>
      </c>
      <c r="K7508" s="1">
        <f t="shared" ca="1" si="1999"/>
        <v>46222</v>
      </c>
      <c r="L7508" s="1">
        <f t="shared" ca="1" si="2000"/>
        <v>46237</v>
      </c>
      <c r="M7508" s="1">
        <f t="shared" ca="1" si="2001"/>
        <v>46243</v>
      </c>
      <c r="N7508">
        <f t="shared" ca="1" si="2002"/>
        <v>111889.17</v>
      </c>
      <c r="O7508" s="3">
        <f t="shared" ca="1" si="2003"/>
        <v>39461.83</v>
      </c>
      <c r="P7508" s="2">
        <f t="shared" ca="1" si="2004"/>
        <v>0.26073055348164204</v>
      </c>
      <c r="Q7508" t="str">
        <f t="shared" ca="1" si="2005"/>
        <v>Late</v>
      </c>
    </row>
    <row r="7509" spans="1:17" x14ac:dyDescent="0.3">
      <c r="A7509" t="str">
        <f t="shared" si="1989"/>
        <v>S07508</v>
      </c>
      <c r="B7509" t="str">
        <f t="shared" ca="1" si="1990"/>
        <v>Beta Imports</v>
      </c>
      <c r="C7509" t="str">
        <f t="shared" ca="1" si="1991"/>
        <v>UK</v>
      </c>
      <c r="D7509" t="str">
        <f t="shared" ca="1" si="1992"/>
        <v>Pickles</v>
      </c>
      <c r="E7509">
        <f t="shared" ca="1" si="1993"/>
        <v>219</v>
      </c>
      <c r="F7509" s="3">
        <f t="shared" ca="1" si="1994"/>
        <v>513</v>
      </c>
      <c r="G7509">
        <f t="shared" ca="1" si="1995"/>
        <v>112347</v>
      </c>
      <c r="H7509">
        <f t="shared" ca="1" si="1996"/>
        <v>69655.14</v>
      </c>
      <c r="I7509">
        <f t="shared" ca="1" si="1997"/>
        <v>7402</v>
      </c>
      <c r="J7509">
        <f t="shared" ca="1" si="1998"/>
        <v>1338</v>
      </c>
      <c r="K7509" s="1">
        <f t="shared" ca="1" si="1999"/>
        <v>46318</v>
      </c>
      <c r="L7509" s="1">
        <f t="shared" ca="1" si="2000"/>
        <v>46328</v>
      </c>
      <c r="M7509" s="1">
        <f t="shared" ca="1" si="2001"/>
        <v>46332</v>
      </c>
      <c r="N7509">
        <f t="shared" ca="1" si="2002"/>
        <v>78395.14</v>
      </c>
      <c r="O7509" s="3">
        <f t="shared" ca="1" si="2003"/>
        <v>33951.86</v>
      </c>
      <c r="P7509" s="2">
        <f t="shared" ca="1" si="2004"/>
        <v>0.30220531033316422</v>
      </c>
      <c r="Q7509" t="str">
        <f t="shared" ca="1" si="2005"/>
        <v>Late</v>
      </c>
    </row>
    <row r="7510" spans="1:17" x14ac:dyDescent="0.3">
      <c r="A7510" t="str">
        <f t="shared" si="1989"/>
        <v>S07509</v>
      </c>
      <c r="B7510" t="str">
        <f t="shared" ca="1" si="1990"/>
        <v>Beta Imports</v>
      </c>
      <c r="C7510" t="str">
        <f t="shared" ca="1" si="1991"/>
        <v>Canada</v>
      </c>
      <c r="D7510" t="str">
        <f t="shared" ca="1" si="1992"/>
        <v>Pickles</v>
      </c>
      <c r="E7510">
        <f t="shared" ca="1" si="1993"/>
        <v>163</v>
      </c>
      <c r="F7510" s="3">
        <f t="shared" ca="1" si="1994"/>
        <v>156</v>
      </c>
      <c r="G7510">
        <f t="shared" ca="1" si="1995"/>
        <v>25428</v>
      </c>
      <c r="H7510">
        <f t="shared" ca="1" si="1996"/>
        <v>14748.24</v>
      </c>
      <c r="I7510">
        <f t="shared" ca="1" si="1997"/>
        <v>7914</v>
      </c>
      <c r="J7510">
        <f t="shared" ca="1" si="1998"/>
        <v>2743</v>
      </c>
      <c r="K7510" s="1">
        <f t="shared" ca="1" si="1999"/>
        <v>45975</v>
      </c>
      <c r="L7510" s="1">
        <f t="shared" ca="1" si="2000"/>
        <v>45983</v>
      </c>
      <c r="M7510" s="1">
        <f t="shared" ca="1" si="2001"/>
        <v>45984</v>
      </c>
      <c r="N7510">
        <f t="shared" ca="1" si="2002"/>
        <v>25405.239999999998</v>
      </c>
      <c r="O7510" s="3">
        <f t="shared" ca="1" si="2003"/>
        <v>22.760000000002037</v>
      </c>
      <c r="P7510" s="2">
        <f t="shared" ca="1" si="2004"/>
        <v>8.9507629384938012E-4</v>
      </c>
      <c r="Q7510" t="str">
        <f t="shared" ca="1" si="2005"/>
        <v>Late</v>
      </c>
    </row>
    <row r="7511" spans="1:17" x14ac:dyDescent="0.3">
      <c r="A7511" t="str">
        <f t="shared" si="1989"/>
        <v>S07510</v>
      </c>
      <c r="B7511" t="str">
        <f t="shared" ca="1" si="1990"/>
        <v>Global Foods</v>
      </c>
      <c r="C7511" t="str">
        <f t="shared" ca="1" si="1991"/>
        <v>UAE</v>
      </c>
      <c r="D7511" t="str">
        <f t="shared" ca="1" si="1992"/>
        <v>Pickles</v>
      </c>
      <c r="E7511">
        <f t="shared" ca="1" si="1993"/>
        <v>324</v>
      </c>
      <c r="F7511" s="3">
        <f t="shared" ca="1" si="1994"/>
        <v>108</v>
      </c>
      <c r="G7511">
        <f t="shared" ca="1" si="1995"/>
        <v>34992</v>
      </c>
      <c r="H7511">
        <f t="shared" ca="1" si="1996"/>
        <v>20645.28</v>
      </c>
      <c r="I7511">
        <f t="shared" ca="1" si="1997"/>
        <v>8577</v>
      </c>
      <c r="J7511">
        <f t="shared" ca="1" si="1998"/>
        <v>1988</v>
      </c>
      <c r="K7511" s="1">
        <f t="shared" ca="1" si="1999"/>
        <v>46258</v>
      </c>
      <c r="L7511" s="1">
        <f t="shared" ca="1" si="2000"/>
        <v>46267</v>
      </c>
      <c r="M7511" s="1">
        <f t="shared" ca="1" si="2001"/>
        <v>46268</v>
      </c>
      <c r="N7511">
        <f t="shared" ca="1" si="2002"/>
        <v>31210.28</v>
      </c>
      <c r="O7511" s="3">
        <f t="shared" ca="1" si="2003"/>
        <v>3781.7200000000012</v>
      </c>
      <c r="P7511" s="2">
        <f t="shared" ca="1" si="2004"/>
        <v>0.1080738454503887</v>
      </c>
      <c r="Q7511" t="str">
        <f t="shared" ca="1" si="2005"/>
        <v>Late</v>
      </c>
    </row>
    <row r="7512" spans="1:17" x14ac:dyDescent="0.3">
      <c r="A7512" t="str">
        <f t="shared" si="1989"/>
        <v>S07511</v>
      </c>
      <c r="B7512" t="str">
        <f t="shared" ca="1" si="1990"/>
        <v>Oceanic Exports</v>
      </c>
      <c r="C7512" t="str">
        <f t="shared" ca="1" si="1991"/>
        <v>UAE</v>
      </c>
      <c r="D7512" t="str">
        <f t="shared" ca="1" si="1992"/>
        <v>Sauces</v>
      </c>
      <c r="E7512">
        <f t="shared" ca="1" si="1993"/>
        <v>169</v>
      </c>
      <c r="F7512" s="3">
        <f t="shared" ca="1" si="1994"/>
        <v>628</v>
      </c>
      <c r="G7512">
        <f t="shared" ca="1" si="1995"/>
        <v>106132</v>
      </c>
      <c r="H7512">
        <f t="shared" ca="1" si="1996"/>
        <v>62617.88</v>
      </c>
      <c r="I7512">
        <f t="shared" ca="1" si="1997"/>
        <v>9694</v>
      </c>
      <c r="J7512">
        <f t="shared" ca="1" si="1998"/>
        <v>3473</v>
      </c>
      <c r="K7512" s="1">
        <f t="shared" ca="1" si="1999"/>
        <v>46175</v>
      </c>
      <c r="L7512" s="1">
        <f t="shared" ca="1" si="2000"/>
        <v>46195</v>
      </c>
      <c r="M7512" s="1">
        <f t="shared" ca="1" si="2001"/>
        <v>46195</v>
      </c>
      <c r="N7512">
        <f t="shared" ca="1" si="2002"/>
        <v>75784.88</v>
      </c>
      <c r="O7512" s="3">
        <f t="shared" ca="1" si="2003"/>
        <v>30347.119999999995</v>
      </c>
      <c r="P7512" s="2">
        <f t="shared" ca="1" si="2004"/>
        <v>0.28593751177778609</v>
      </c>
      <c r="Q7512" t="str">
        <f t="shared" ca="1" si="2005"/>
        <v>On Time</v>
      </c>
    </row>
    <row r="7513" spans="1:17" x14ac:dyDescent="0.3">
      <c r="A7513" t="str">
        <f t="shared" si="1989"/>
        <v>S07512</v>
      </c>
      <c r="B7513" t="str">
        <f t="shared" ca="1" si="1990"/>
        <v>Alpha Traders</v>
      </c>
      <c r="C7513" t="str">
        <f t="shared" ca="1" si="1991"/>
        <v>UAE</v>
      </c>
      <c r="D7513" t="str">
        <f t="shared" ca="1" si="1992"/>
        <v>Spices</v>
      </c>
      <c r="E7513">
        <f t="shared" ca="1" si="1993"/>
        <v>168</v>
      </c>
      <c r="F7513" s="3">
        <f t="shared" ca="1" si="1994"/>
        <v>270</v>
      </c>
      <c r="G7513">
        <f t="shared" ca="1" si="1995"/>
        <v>45360</v>
      </c>
      <c r="H7513">
        <f t="shared" ca="1" si="1996"/>
        <v>26308.799999999999</v>
      </c>
      <c r="I7513">
        <f t="shared" ca="1" si="1997"/>
        <v>5373</v>
      </c>
      <c r="J7513">
        <f t="shared" ca="1" si="1998"/>
        <v>3389</v>
      </c>
      <c r="K7513" s="1">
        <f t="shared" ca="1" si="1999"/>
        <v>46013</v>
      </c>
      <c r="L7513" s="1">
        <f t="shared" ca="1" si="2000"/>
        <v>46025</v>
      </c>
      <c r="M7513" s="1">
        <f t="shared" ca="1" si="2001"/>
        <v>46030</v>
      </c>
      <c r="N7513">
        <f t="shared" ca="1" si="2002"/>
        <v>35070.800000000003</v>
      </c>
      <c r="O7513" s="3">
        <f t="shared" ca="1" si="2003"/>
        <v>10289.199999999997</v>
      </c>
      <c r="P7513" s="2">
        <f t="shared" ca="1" si="2004"/>
        <v>0.22683421516754843</v>
      </c>
      <c r="Q7513" t="str">
        <f t="shared" ca="1" si="2005"/>
        <v>Late</v>
      </c>
    </row>
    <row r="7514" spans="1:17" x14ac:dyDescent="0.3">
      <c r="A7514" t="str">
        <f t="shared" si="1989"/>
        <v>S07513</v>
      </c>
      <c r="B7514" t="str">
        <f t="shared" ca="1" si="1990"/>
        <v>Global Foods</v>
      </c>
      <c r="C7514" t="str">
        <f t="shared" ca="1" si="1991"/>
        <v>UAE</v>
      </c>
      <c r="D7514" t="str">
        <f t="shared" ca="1" si="1992"/>
        <v>Spices</v>
      </c>
      <c r="E7514">
        <f t="shared" ca="1" si="1993"/>
        <v>96</v>
      </c>
      <c r="F7514" s="3">
        <f t="shared" ca="1" si="1994"/>
        <v>685</v>
      </c>
      <c r="G7514">
        <f t="shared" ca="1" si="1995"/>
        <v>65760</v>
      </c>
      <c r="H7514">
        <f t="shared" ca="1" si="1996"/>
        <v>40771.199999999997</v>
      </c>
      <c r="I7514">
        <f t="shared" ca="1" si="1997"/>
        <v>9998</v>
      </c>
      <c r="J7514">
        <f t="shared" ca="1" si="1998"/>
        <v>900</v>
      </c>
      <c r="K7514" s="1">
        <f t="shared" ca="1" si="1999"/>
        <v>46243</v>
      </c>
      <c r="L7514" s="1">
        <f t="shared" ca="1" si="2000"/>
        <v>46255</v>
      </c>
      <c r="M7514" s="1">
        <f t="shared" ca="1" si="2001"/>
        <v>46260</v>
      </c>
      <c r="N7514">
        <f t="shared" ca="1" si="2002"/>
        <v>51669.2</v>
      </c>
      <c r="O7514" s="3">
        <f t="shared" ca="1" si="2003"/>
        <v>14090.800000000003</v>
      </c>
      <c r="P7514" s="2">
        <f t="shared" ca="1" si="2004"/>
        <v>0.2142761557177616</v>
      </c>
      <c r="Q7514" t="str">
        <f t="shared" ca="1" si="2005"/>
        <v>Late</v>
      </c>
    </row>
    <row r="7515" spans="1:17" x14ac:dyDescent="0.3">
      <c r="A7515" t="str">
        <f t="shared" si="1989"/>
        <v>S07514</v>
      </c>
      <c r="B7515" t="str">
        <f t="shared" ca="1" si="1990"/>
        <v>Prime Wholesale</v>
      </c>
      <c r="C7515" t="str">
        <f t="shared" ca="1" si="1991"/>
        <v>UK</v>
      </c>
      <c r="D7515" t="str">
        <f t="shared" ca="1" si="1992"/>
        <v>Pickles</v>
      </c>
      <c r="E7515">
        <f t="shared" ca="1" si="1993"/>
        <v>456</v>
      </c>
      <c r="F7515" s="3">
        <f t="shared" ca="1" si="1994"/>
        <v>771</v>
      </c>
      <c r="G7515">
        <f t="shared" ca="1" si="1995"/>
        <v>351576</v>
      </c>
      <c r="H7515">
        <f t="shared" ca="1" si="1996"/>
        <v>207429.84</v>
      </c>
      <c r="I7515">
        <f t="shared" ca="1" si="1997"/>
        <v>4822</v>
      </c>
      <c r="J7515">
        <f t="shared" ca="1" si="1998"/>
        <v>2729</v>
      </c>
      <c r="K7515" s="1">
        <f t="shared" ca="1" si="1999"/>
        <v>46222</v>
      </c>
      <c r="L7515" s="1">
        <f t="shared" ca="1" si="2000"/>
        <v>46229</v>
      </c>
      <c r="M7515" s="1">
        <f t="shared" ca="1" si="2001"/>
        <v>46234</v>
      </c>
      <c r="N7515">
        <f t="shared" ca="1" si="2002"/>
        <v>214980.84</v>
      </c>
      <c r="O7515" s="3">
        <f t="shared" ca="1" si="2003"/>
        <v>136595.16</v>
      </c>
      <c r="P7515" s="2">
        <f t="shared" ca="1" si="2004"/>
        <v>0.38852242473889004</v>
      </c>
      <c r="Q7515" t="str">
        <f t="shared" ca="1" si="2005"/>
        <v>Late</v>
      </c>
    </row>
    <row r="7516" spans="1:17" x14ac:dyDescent="0.3">
      <c r="A7516" t="str">
        <f t="shared" si="1989"/>
        <v>S07515</v>
      </c>
      <c r="B7516" t="str">
        <f t="shared" ca="1" si="1990"/>
        <v>FreshMart Ltd</v>
      </c>
      <c r="C7516" t="str">
        <f t="shared" ca="1" si="1991"/>
        <v>Singapore</v>
      </c>
      <c r="D7516" t="str">
        <f t="shared" ca="1" si="1992"/>
        <v>Rice</v>
      </c>
      <c r="E7516">
        <f t="shared" ca="1" si="1993"/>
        <v>424</v>
      </c>
      <c r="F7516" s="3">
        <f t="shared" ca="1" si="1994"/>
        <v>526</v>
      </c>
      <c r="G7516">
        <f t="shared" ca="1" si="1995"/>
        <v>223024</v>
      </c>
      <c r="H7516">
        <f t="shared" ca="1" si="1996"/>
        <v>151656.32000000001</v>
      </c>
      <c r="I7516">
        <f t="shared" ca="1" si="1997"/>
        <v>9901</v>
      </c>
      <c r="J7516">
        <f t="shared" ca="1" si="1998"/>
        <v>1465</v>
      </c>
      <c r="K7516" s="1">
        <f t="shared" ca="1" si="1999"/>
        <v>46274</v>
      </c>
      <c r="L7516" s="1">
        <f t="shared" ca="1" si="2000"/>
        <v>46283</v>
      </c>
      <c r="M7516" s="1">
        <f t="shared" ca="1" si="2001"/>
        <v>46281</v>
      </c>
      <c r="N7516">
        <f t="shared" ca="1" si="2002"/>
        <v>163022.32</v>
      </c>
      <c r="O7516" s="3">
        <f t="shared" ca="1" si="2003"/>
        <v>60001.679999999993</v>
      </c>
      <c r="P7516" s="2">
        <f t="shared" ca="1" si="2004"/>
        <v>0.26903687495516176</v>
      </c>
      <c r="Q7516" t="str">
        <f t="shared" ca="1" si="2005"/>
        <v>On Time</v>
      </c>
    </row>
    <row r="7517" spans="1:17" x14ac:dyDescent="0.3">
      <c r="A7517" t="str">
        <f t="shared" si="1989"/>
        <v>S07516</v>
      </c>
      <c r="B7517" t="str">
        <f t="shared" ca="1" si="1990"/>
        <v>Beta Imports</v>
      </c>
      <c r="C7517" t="str">
        <f t="shared" ca="1" si="1991"/>
        <v>UAE</v>
      </c>
      <c r="D7517" t="str">
        <f t="shared" ca="1" si="1992"/>
        <v>Spices</v>
      </c>
      <c r="E7517">
        <f t="shared" ca="1" si="1993"/>
        <v>272</v>
      </c>
      <c r="F7517" s="3">
        <f t="shared" ca="1" si="1994"/>
        <v>188</v>
      </c>
      <c r="G7517">
        <f t="shared" ca="1" si="1995"/>
        <v>51136</v>
      </c>
      <c r="H7517">
        <f t="shared" ca="1" si="1996"/>
        <v>26590.720000000001</v>
      </c>
      <c r="I7517">
        <f t="shared" ca="1" si="1997"/>
        <v>10242</v>
      </c>
      <c r="J7517">
        <f t="shared" ca="1" si="1998"/>
        <v>2359</v>
      </c>
      <c r="K7517" s="1">
        <f t="shared" ca="1" si="1999"/>
        <v>45719</v>
      </c>
      <c r="L7517" s="1">
        <f t="shared" ca="1" si="2000"/>
        <v>45727</v>
      </c>
      <c r="M7517" s="1">
        <f t="shared" ca="1" si="2001"/>
        <v>45727</v>
      </c>
      <c r="N7517">
        <f t="shared" ca="1" si="2002"/>
        <v>39191.72</v>
      </c>
      <c r="O7517" s="3">
        <f t="shared" ca="1" si="2003"/>
        <v>11944.279999999999</v>
      </c>
      <c r="P7517" s="2">
        <f t="shared" ca="1" si="2004"/>
        <v>0.2335786921151439</v>
      </c>
      <c r="Q7517" t="str">
        <f t="shared" ca="1" si="2005"/>
        <v>On Time</v>
      </c>
    </row>
    <row r="7518" spans="1:17" x14ac:dyDescent="0.3">
      <c r="A7518" t="str">
        <f t="shared" si="1989"/>
        <v>S07517</v>
      </c>
      <c r="B7518" t="str">
        <f t="shared" ca="1" si="1990"/>
        <v>Global Foods</v>
      </c>
      <c r="C7518" t="str">
        <f t="shared" ca="1" si="1991"/>
        <v>Singapore</v>
      </c>
      <c r="D7518" t="str">
        <f t="shared" ca="1" si="1992"/>
        <v>Pickles</v>
      </c>
      <c r="E7518">
        <f t="shared" ca="1" si="1993"/>
        <v>61</v>
      </c>
      <c r="F7518" s="3">
        <f t="shared" ca="1" si="1994"/>
        <v>446</v>
      </c>
      <c r="G7518">
        <f t="shared" ca="1" si="1995"/>
        <v>27206</v>
      </c>
      <c r="H7518">
        <f t="shared" ca="1" si="1996"/>
        <v>20404.5</v>
      </c>
      <c r="I7518">
        <f t="shared" ca="1" si="1997"/>
        <v>4000</v>
      </c>
      <c r="J7518">
        <f t="shared" ca="1" si="1998"/>
        <v>3169</v>
      </c>
      <c r="K7518" s="1">
        <f t="shared" ca="1" si="1999"/>
        <v>45864</v>
      </c>
      <c r="L7518" s="1">
        <f t="shared" ca="1" si="2000"/>
        <v>45875</v>
      </c>
      <c r="M7518" s="1">
        <f t="shared" ca="1" si="2001"/>
        <v>45880</v>
      </c>
      <c r="N7518">
        <f t="shared" ca="1" si="2002"/>
        <v>27573.5</v>
      </c>
      <c r="O7518" s="3">
        <f t="shared" ca="1" si="2003"/>
        <v>-367.5</v>
      </c>
      <c r="P7518" s="2">
        <f t="shared" ca="1" si="2004"/>
        <v>-1.3508049694920239E-2</v>
      </c>
      <c r="Q7518" t="str">
        <f t="shared" ca="1" si="2005"/>
        <v>Late</v>
      </c>
    </row>
    <row r="7519" spans="1:17" x14ac:dyDescent="0.3">
      <c r="A7519" t="str">
        <f t="shared" si="1989"/>
        <v>S07518</v>
      </c>
      <c r="B7519" t="str">
        <f t="shared" ca="1" si="1990"/>
        <v>Prime Wholesale</v>
      </c>
      <c r="C7519" t="str">
        <f t="shared" ca="1" si="1991"/>
        <v>UK</v>
      </c>
      <c r="D7519" t="str">
        <f t="shared" ca="1" si="1992"/>
        <v>Rice</v>
      </c>
      <c r="E7519">
        <f t="shared" ca="1" si="1993"/>
        <v>230</v>
      </c>
      <c r="F7519" s="3">
        <f t="shared" ca="1" si="1994"/>
        <v>674</v>
      </c>
      <c r="G7519">
        <f t="shared" ca="1" si="1995"/>
        <v>155020</v>
      </c>
      <c r="H7519">
        <f t="shared" ca="1" si="1996"/>
        <v>114714.8</v>
      </c>
      <c r="I7519">
        <f t="shared" ca="1" si="1997"/>
        <v>11913</v>
      </c>
      <c r="J7519">
        <f t="shared" ca="1" si="1998"/>
        <v>975</v>
      </c>
      <c r="K7519" s="1">
        <f t="shared" ca="1" si="1999"/>
        <v>46324</v>
      </c>
      <c r="L7519" s="1">
        <f t="shared" ca="1" si="2000"/>
        <v>46343</v>
      </c>
      <c r="M7519" s="1">
        <f t="shared" ca="1" si="2001"/>
        <v>46348</v>
      </c>
      <c r="N7519">
        <f t="shared" ca="1" si="2002"/>
        <v>127602.8</v>
      </c>
      <c r="O7519" s="3">
        <f t="shared" ca="1" si="2003"/>
        <v>27417.199999999997</v>
      </c>
      <c r="P7519" s="2">
        <f t="shared" ca="1" si="2004"/>
        <v>0.17686234034318152</v>
      </c>
      <c r="Q7519" t="str">
        <f t="shared" ca="1" si="2005"/>
        <v>Late</v>
      </c>
    </row>
    <row r="7520" spans="1:17" x14ac:dyDescent="0.3">
      <c r="A7520" t="str">
        <f t="shared" si="1989"/>
        <v>S07519</v>
      </c>
      <c r="B7520" t="str">
        <f t="shared" ca="1" si="1990"/>
        <v>Prime Wholesale</v>
      </c>
      <c r="C7520" t="str">
        <f t="shared" ca="1" si="1991"/>
        <v>Australia</v>
      </c>
      <c r="D7520" t="str">
        <f t="shared" ca="1" si="1992"/>
        <v>Spices</v>
      </c>
      <c r="E7520">
        <f t="shared" ca="1" si="1993"/>
        <v>336</v>
      </c>
      <c r="F7520" s="3">
        <f t="shared" ca="1" si="1994"/>
        <v>648</v>
      </c>
      <c r="G7520">
        <f t="shared" ca="1" si="1995"/>
        <v>217728</v>
      </c>
      <c r="H7520">
        <f t="shared" ca="1" si="1996"/>
        <v>141523.20000000001</v>
      </c>
      <c r="I7520">
        <f t="shared" ca="1" si="1997"/>
        <v>5897</v>
      </c>
      <c r="J7520">
        <f t="shared" ca="1" si="1998"/>
        <v>3383</v>
      </c>
      <c r="K7520" s="1">
        <f t="shared" ca="1" si="1999"/>
        <v>45871</v>
      </c>
      <c r="L7520" s="1">
        <f t="shared" ca="1" si="2000"/>
        <v>45880</v>
      </c>
      <c r="M7520" s="1">
        <f t="shared" ca="1" si="2001"/>
        <v>45886</v>
      </c>
      <c r="N7520">
        <f t="shared" ca="1" si="2002"/>
        <v>150803.20000000001</v>
      </c>
      <c r="O7520" s="3">
        <f t="shared" ca="1" si="2003"/>
        <v>66924.799999999988</v>
      </c>
      <c r="P7520" s="2">
        <f t="shared" ca="1" si="2004"/>
        <v>0.30737801293356842</v>
      </c>
      <c r="Q7520" t="str">
        <f t="shared" ca="1" si="2005"/>
        <v>Late</v>
      </c>
    </row>
    <row r="7521" spans="1:17" x14ac:dyDescent="0.3">
      <c r="A7521" t="str">
        <f t="shared" si="1989"/>
        <v>S07520</v>
      </c>
      <c r="B7521" t="str">
        <f t="shared" ca="1" si="1990"/>
        <v>Prime Wholesale</v>
      </c>
      <c r="C7521" t="str">
        <f t="shared" ca="1" si="1991"/>
        <v>Australia</v>
      </c>
      <c r="D7521" t="str">
        <f t="shared" ca="1" si="1992"/>
        <v>Tea</v>
      </c>
      <c r="E7521">
        <f t="shared" ca="1" si="1993"/>
        <v>417</v>
      </c>
      <c r="F7521" s="3">
        <f t="shared" ca="1" si="1994"/>
        <v>251</v>
      </c>
      <c r="G7521">
        <f t="shared" ca="1" si="1995"/>
        <v>104667</v>
      </c>
      <c r="H7521">
        <f t="shared" ca="1" si="1996"/>
        <v>51286.83</v>
      </c>
      <c r="I7521">
        <f t="shared" ca="1" si="1997"/>
        <v>2329</v>
      </c>
      <c r="J7521">
        <f t="shared" ca="1" si="1998"/>
        <v>1626</v>
      </c>
      <c r="K7521" s="1">
        <f t="shared" ca="1" si="1999"/>
        <v>45902</v>
      </c>
      <c r="L7521" s="1">
        <f t="shared" ca="1" si="2000"/>
        <v>45911</v>
      </c>
      <c r="M7521" s="1">
        <f t="shared" ca="1" si="2001"/>
        <v>45915</v>
      </c>
      <c r="N7521">
        <f t="shared" ca="1" si="2002"/>
        <v>55241.83</v>
      </c>
      <c r="O7521" s="3">
        <f t="shared" ca="1" si="2003"/>
        <v>49425.17</v>
      </c>
      <c r="P7521" s="2">
        <f t="shared" ca="1" si="2004"/>
        <v>0.47221349613536262</v>
      </c>
      <c r="Q7521" t="str">
        <f t="shared" ca="1" si="2005"/>
        <v>Late</v>
      </c>
    </row>
    <row r="7522" spans="1:17" x14ac:dyDescent="0.3">
      <c r="A7522" t="str">
        <f t="shared" si="1989"/>
        <v>S07521</v>
      </c>
      <c r="B7522" t="str">
        <f t="shared" ca="1" si="1990"/>
        <v>Alpha Traders</v>
      </c>
      <c r="C7522" t="str">
        <f t="shared" ca="1" si="1991"/>
        <v>UK</v>
      </c>
      <c r="D7522" t="str">
        <f t="shared" ca="1" si="1992"/>
        <v>Sauces</v>
      </c>
      <c r="E7522">
        <f t="shared" ca="1" si="1993"/>
        <v>123</v>
      </c>
      <c r="F7522" s="3">
        <f t="shared" ca="1" si="1994"/>
        <v>548</v>
      </c>
      <c r="G7522">
        <f t="shared" ca="1" si="1995"/>
        <v>67404</v>
      </c>
      <c r="H7522">
        <f t="shared" ca="1" si="1996"/>
        <v>46508.76</v>
      </c>
      <c r="I7522">
        <f t="shared" ca="1" si="1997"/>
        <v>1552</v>
      </c>
      <c r="J7522">
        <f t="shared" ca="1" si="1998"/>
        <v>2469</v>
      </c>
      <c r="K7522" s="1">
        <f t="shared" ca="1" si="1999"/>
        <v>45763</v>
      </c>
      <c r="L7522" s="1">
        <f t="shared" ca="1" si="2000"/>
        <v>45774</v>
      </c>
      <c r="M7522" s="1">
        <f t="shared" ca="1" si="2001"/>
        <v>45771</v>
      </c>
      <c r="N7522">
        <f t="shared" ca="1" si="2002"/>
        <v>50529.760000000002</v>
      </c>
      <c r="O7522" s="3">
        <f t="shared" ca="1" si="2003"/>
        <v>16874.239999999998</v>
      </c>
      <c r="P7522" s="2">
        <f t="shared" ca="1" si="2004"/>
        <v>0.2503447866595454</v>
      </c>
      <c r="Q7522" t="str">
        <f t="shared" ca="1" si="2005"/>
        <v>On Time</v>
      </c>
    </row>
    <row r="7523" spans="1:17" x14ac:dyDescent="0.3">
      <c r="A7523" t="str">
        <f t="shared" si="1989"/>
        <v>S07522</v>
      </c>
      <c r="B7523" t="str">
        <f t="shared" ca="1" si="1990"/>
        <v>Global Foods</v>
      </c>
      <c r="C7523" t="str">
        <f t="shared" ca="1" si="1991"/>
        <v>UK</v>
      </c>
      <c r="D7523" t="str">
        <f t="shared" ca="1" si="1992"/>
        <v>Tea</v>
      </c>
      <c r="E7523">
        <f t="shared" ca="1" si="1993"/>
        <v>111</v>
      </c>
      <c r="F7523" s="3">
        <f t="shared" ca="1" si="1994"/>
        <v>400</v>
      </c>
      <c r="G7523">
        <f t="shared" ca="1" si="1995"/>
        <v>44400</v>
      </c>
      <c r="H7523">
        <f t="shared" ca="1" si="1996"/>
        <v>29304</v>
      </c>
      <c r="I7523">
        <f t="shared" ca="1" si="1997"/>
        <v>11952</v>
      </c>
      <c r="J7523">
        <f t="shared" ca="1" si="1998"/>
        <v>587</v>
      </c>
      <c r="K7523" s="1">
        <f t="shared" ca="1" si="1999"/>
        <v>46148</v>
      </c>
      <c r="L7523" s="1">
        <f t="shared" ca="1" si="2000"/>
        <v>46165</v>
      </c>
      <c r="M7523" s="1">
        <f t="shared" ca="1" si="2001"/>
        <v>46171</v>
      </c>
      <c r="N7523">
        <f t="shared" ca="1" si="2002"/>
        <v>41843</v>
      </c>
      <c r="O7523" s="3">
        <f t="shared" ca="1" si="2003"/>
        <v>2557</v>
      </c>
      <c r="P7523" s="2">
        <f t="shared" ca="1" si="2004"/>
        <v>5.7590090090090092E-2</v>
      </c>
      <c r="Q7523" t="str">
        <f t="shared" ca="1" si="2005"/>
        <v>Late</v>
      </c>
    </row>
    <row r="7524" spans="1:17" x14ac:dyDescent="0.3">
      <c r="A7524" t="str">
        <f t="shared" si="1989"/>
        <v>S07523</v>
      </c>
      <c r="B7524" t="str">
        <f t="shared" ca="1" si="1990"/>
        <v>Beta Imports</v>
      </c>
      <c r="C7524" t="str">
        <f t="shared" ca="1" si="1991"/>
        <v>Singapore</v>
      </c>
      <c r="D7524" t="str">
        <f t="shared" ca="1" si="1992"/>
        <v>Spices</v>
      </c>
      <c r="E7524">
        <f t="shared" ca="1" si="1993"/>
        <v>263</v>
      </c>
      <c r="F7524" s="3">
        <f t="shared" ca="1" si="1994"/>
        <v>157</v>
      </c>
      <c r="G7524">
        <f t="shared" ca="1" si="1995"/>
        <v>41291</v>
      </c>
      <c r="H7524">
        <f t="shared" ca="1" si="1996"/>
        <v>28490.79</v>
      </c>
      <c r="I7524">
        <f t="shared" ca="1" si="1997"/>
        <v>8647</v>
      </c>
      <c r="J7524">
        <f t="shared" ca="1" si="1998"/>
        <v>3791</v>
      </c>
      <c r="K7524" s="1">
        <f t="shared" ca="1" si="1999"/>
        <v>45783</v>
      </c>
      <c r="L7524" s="1">
        <f t="shared" ca="1" si="2000"/>
        <v>45791</v>
      </c>
      <c r="M7524" s="1">
        <f t="shared" ca="1" si="2001"/>
        <v>45797</v>
      </c>
      <c r="N7524">
        <f t="shared" ca="1" si="2002"/>
        <v>40928.79</v>
      </c>
      <c r="O7524" s="3">
        <f t="shared" ca="1" si="2003"/>
        <v>362.20999999999913</v>
      </c>
      <c r="P7524" s="2">
        <f t="shared" ca="1" si="2004"/>
        <v>8.7721295197500451E-3</v>
      </c>
      <c r="Q7524" t="str">
        <f t="shared" ca="1" si="2005"/>
        <v>Late</v>
      </c>
    </row>
    <row r="7525" spans="1:17" x14ac:dyDescent="0.3">
      <c r="A7525" t="str">
        <f t="shared" si="1989"/>
        <v>S07524</v>
      </c>
      <c r="B7525" t="str">
        <f t="shared" ca="1" si="1990"/>
        <v>Alpha Traders</v>
      </c>
      <c r="C7525" t="str">
        <f t="shared" ca="1" si="1991"/>
        <v>UAE</v>
      </c>
      <c r="D7525" t="str">
        <f t="shared" ca="1" si="1992"/>
        <v>Rice</v>
      </c>
      <c r="E7525">
        <f t="shared" ca="1" si="1993"/>
        <v>251</v>
      </c>
      <c r="F7525" s="3">
        <f t="shared" ca="1" si="1994"/>
        <v>360</v>
      </c>
      <c r="G7525">
        <f t="shared" ca="1" si="1995"/>
        <v>90360</v>
      </c>
      <c r="H7525">
        <f t="shared" ca="1" si="1996"/>
        <v>46083.6</v>
      </c>
      <c r="I7525">
        <f t="shared" ca="1" si="1997"/>
        <v>4880</v>
      </c>
      <c r="J7525">
        <f t="shared" ca="1" si="1998"/>
        <v>1840</v>
      </c>
      <c r="K7525" s="1">
        <f t="shared" ca="1" si="1999"/>
        <v>46284</v>
      </c>
      <c r="L7525" s="1">
        <f t="shared" ca="1" si="2000"/>
        <v>46304</v>
      </c>
      <c r="M7525" s="1">
        <f t="shared" ca="1" si="2001"/>
        <v>46308</v>
      </c>
      <c r="N7525">
        <f t="shared" ca="1" si="2002"/>
        <v>52803.6</v>
      </c>
      <c r="O7525" s="3">
        <f t="shared" ca="1" si="2003"/>
        <v>37556.400000000001</v>
      </c>
      <c r="P7525" s="2">
        <f t="shared" ca="1" si="2004"/>
        <v>0.41563081009296149</v>
      </c>
      <c r="Q7525" t="str">
        <f t="shared" ca="1" si="2005"/>
        <v>Late</v>
      </c>
    </row>
    <row r="7526" spans="1:17" x14ac:dyDescent="0.3">
      <c r="A7526" t="str">
        <f t="shared" si="1989"/>
        <v>S07525</v>
      </c>
      <c r="B7526" t="str">
        <f t="shared" ca="1" si="1990"/>
        <v>Oceanic Exports</v>
      </c>
      <c r="C7526" t="str">
        <f t="shared" ca="1" si="1991"/>
        <v>UAE</v>
      </c>
      <c r="D7526" t="str">
        <f t="shared" ca="1" si="1992"/>
        <v>Tea</v>
      </c>
      <c r="E7526">
        <f t="shared" ca="1" si="1993"/>
        <v>272</v>
      </c>
      <c r="F7526" s="3">
        <f t="shared" ca="1" si="1994"/>
        <v>352</v>
      </c>
      <c r="G7526">
        <f t="shared" ca="1" si="1995"/>
        <v>95744</v>
      </c>
      <c r="H7526">
        <f t="shared" ca="1" si="1996"/>
        <v>63191.040000000001</v>
      </c>
      <c r="I7526">
        <f t="shared" ca="1" si="1997"/>
        <v>9875</v>
      </c>
      <c r="J7526">
        <f t="shared" ca="1" si="1998"/>
        <v>3460</v>
      </c>
      <c r="K7526" s="1">
        <f t="shared" ca="1" si="1999"/>
        <v>46113</v>
      </c>
      <c r="L7526" s="1">
        <f t="shared" ca="1" si="2000"/>
        <v>46123</v>
      </c>
      <c r="M7526" s="1">
        <f t="shared" ca="1" si="2001"/>
        <v>46129</v>
      </c>
      <c r="N7526">
        <f t="shared" ca="1" si="2002"/>
        <v>76526.040000000008</v>
      </c>
      <c r="O7526" s="3">
        <f t="shared" ca="1" si="2003"/>
        <v>19217.959999999992</v>
      </c>
      <c r="P7526" s="2">
        <f t="shared" ca="1" si="2004"/>
        <v>0.20072234291443841</v>
      </c>
      <c r="Q7526" t="str">
        <f t="shared" ca="1" si="2005"/>
        <v>Late</v>
      </c>
    </row>
    <row r="7527" spans="1:17" x14ac:dyDescent="0.3">
      <c r="A7527" t="str">
        <f t="shared" si="1989"/>
        <v>S07526</v>
      </c>
      <c r="B7527" t="str">
        <f t="shared" ca="1" si="1990"/>
        <v>Beta Imports</v>
      </c>
      <c r="C7527" t="str">
        <f t="shared" ca="1" si="1991"/>
        <v>Australia</v>
      </c>
      <c r="D7527" t="str">
        <f t="shared" ca="1" si="1992"/>
        <v>Spices</v>
      </c>
      <c r="E7527">
        <f t="shared" ca="1" si="1993"/>
        <v>409</v>
      </c>
      <c r="F7527" s="3">
        <f t="shared" ca="1" si="1994"/>
        <v>483</v>
      </c>
      <c r="G7527">
        <f t="shared" ca="1" si="1995"/>
        <v>197547</v>
      </c>
      <c r="H7527">
        <f t="shared" ca="1" si="1996"/>
        <v>104699.91</v>
      </c>
      <c r="I7527">
        <f t="shared" ca="1" si="1997"/>
        <v>5759</v>
      </c>
      <c r="J7527">
        <f t="shared" ca="1" si="1998"/>
        <v>3467</v>
      </c>
      <c r="K7527" s="1">
        <f t="shared" ca="1" si="1999"/>
        <v>45850</v>
      </c>
      <c r="L7527" s="1">
        <f t="shared" ca="1" si="2000"/>
        <v>45866</v>
      </c>
      <c r="M7527" s="1">
        <f t="shared" ca="1" si="2001"/>
        <v>45869</v>
      </c>
      <c r="N7527">
        <f t="shared" ca="1" si="2002"/>
        <v>113925.91</v>
      </c>
      <c r="O7527" s="3">
        <f t="shared" ca="1" si="2003"/>
        <v>83621.09</v>
      </c>
      <c r="P7527" s="2">
        <f t="shared" ca="1" si="2004"/>
        <v>0.42329719003578892</v>
      </c>
      <c r="Q7527" t="str">
        <f t="shared" ca="1" si="2005"/>
        <v>Late</v>
      </c>
    </row>
    <row r="7528" spans="1:17" x14ac:dyDescent="0.3">
      <c r="A7528" t="str">
        <f t="shared" si="1989"/>
        <v>S07527</v>
      </c>
      <c r="B7528" t="str">
        <f t="shared" ca="1" si="1990"/>
        <v>Global Foods</v>
      </c>
      <c r="C7528" t="str">
        <f t="shared" ca="1" si="1991"/>
        <v>Australia</v>
      </c>
      <c r="D7528" t="str">
        <f t="shared" ca="1" si="1992"/>
        <v>Sauces</v>
      </c>
      <c r="E7528">
        <f t="shared" ca="1" si="1993"/>
        <v>101</v>
      </c>
      <c r="F7528" s="3">
        <f t="shared" ca="1" si="1994"/>
        <v>720</v>
      </c>
      <c r="G7528">
        <f t="shared" ca="1" si="1995"/>
        <v>72720</v>
      </c>
      <c r="H7528">
        <f t="shared" ca="1" si="1996"/>
        <v>50176.800000000003</v>
      </c>
      <c r="I7528">
        <f t="shared" ca="1" si="1997"/>
        <v>9584</v>
      </c>
      <c r="J7528">
        <f t="shared" ca="1" si="1998"/>
        <v>1652</v>
      </c>
      <c r="K7528" s="1">
        <f t="shared" ca="1" si="1999"/>
        <v>45660</v>
      </c>
      <c r="L7528" s="1">
        <f t="shared" ca="1" si="2000"/>
        <v>45669</v>
      </c>
      <c r="M7528" s="1">
        <f t="shared" ca="1" si="2001"/>
        <v>45670</v>
      </c>
      <c r="N7528">
        <f t="shared" ca="1" si="2002"/>
        <v>61412.800000000003</v>
      </c>
      <c r="O7528" s="3">
        <f t="shared" ca="1" si="2003"/>
        <v>11307.199999999997</v>
      </c>
      <c r="P7528" s="2">
        <f t="shared" ca="1" si="2004"/>
        <v>0.15548954895489545</v>
      </c>
      <c r="Q7528" t="str">
        <f t="shared" ca="1" si="2005"/>
        <v>Late</v>
      </c>
    </row>
    <row r="7529" spans="1:17" x14ac:dyDescent="0.3">
      <c r="A7529" t="str">
        <f t="shared" si="1989"/>
        <v>S07528</v>
      </c>
      <c r="B7529" t="str">
        <f t="shared" ca="1" si="1990"/>
        <v>Beta Imports</v>
      </c>
      <c r="C7529" t="str">
        <f t="shared" ca="1" si="1991"/>
        <v>Singapore</v>
      </c>
      <c r="D7529" t="str">
        <f t="shared" ca="1" si="1992"/>
        <v>Pickles</v>
      </c>
      <c r="E7529">
        <f t="shared" ca="1" si="1993"/>
        <v>284</v>
      </c>
      <c r="F7529" s="3">
        <f t="shared" ca="1" si="1994"/>
        <v>297</v>
      </c>
      <c r="G7529">
        <f t="shared" ca="1" si="1995"/>
        <v>84348</v>
      </c>
      <c r="H7529">
        <f t="shared" ca="1" si="1996"/>
        <v>55669.68</v>
      </c>
      <c r="I7529">
        <f t="shared" ca="1" si="1997"/>
        <v>7258</v>
      </c>
      <c r="J7529">
        <f t="shared" ca="1" si="1998"/>
        <v>3339</v>
      </c>
      <c r="K7529" s="1">
        <f t="shared" ca="1" si="1999"/>
        <v>45782</v>
      </c>
      <c r="L7529" s="1">
        <f t="shared" ca="1" si="2000"/>
        <v>45795</v>
      </c>
      <c r="M7529" s="1">
        <f t="shared" ca="1" si="2001"/>
        <v>45796</v>
      </c>
      <c r="N7529">
        <f t="shared" ca="1" si="2002"/>
        <v>66266.679999999993</v>
      </c>
      <c r="O7529" s="3">
        <f t="shared" ca="1" si="2003"/>
        <v>18081.320000000007</v>
      </c>
      <c r="P7529" s="2">
        <f t="shared" ca="1" si="2004"/>
        <v>0.21436572295727233</v>
      </c>
      <c r="Q7529" t="str">
        <f t="shared" ca="1" si="2005"/>
        <v>Late</v>
      </c>
    </row>
    <row r="7530" spans="1:17" x14ac:dyDescent="0.3">
      <c r="A7530" t="str">
        <f t="shared" si="1989"/>
        <v>S07529</v>
      </c>
      <c r="B7530" t="str">
        <f t="shared" ca="1" si="1990"/>
        <v>Global Foods</v>
      </c>
      <c r="C7530" t="str">
        <f t="shared" ca="1" si="1991"/>
        <v>Australia</v>
      </c>
      <c r="D7530" t="str">
        <f t="shared" ca="1" si="1992"/>
        <v>Tea</v>
      </c>
      <c r="E7530">
        <f t="shared" ca="1" si="1993"/>
        <v>484</v>
      </c>
      <c r="F7530" s="3">
        <f t="shared" ca="1" si="1994"/>
        <v>232</v>
      </c>
      <c r="G7530">
        <f t="shared" ca="1" si="1995"/>
        <v>112288</v>
      </c>
      <c r="H7530">
        <f t="shared" ca="1" si="1996"/>
        <v>57266.879999999997</v>
      </c>
      <c r="I7530">
        <f t="shared" ca="1" si="1997"/>
        <v>9356</v>
      </c>
      <c r="J7530">
        <f t="shared" ca="1" si="1998"/>
        <v>1756</v>
      </c>
      <c r="K7530" s="1">
        <f t="shared" ca="1" si="1999"/>
        <v>46274</v>
      </c>
      <c r="L7530" s="1">
        <f t="shared" ca="1" si="2000"/>
        <v>46288</v>
      </c>
      <c r="M7530" s="1">
        <f t="shared" ca="1" si="2001"/>
        <v>46288</v>
      </c>
      <c r="N7530">
        <f t="shared" ca="1" si="2002"/>
        <v>68378.880000000005</v>
      </c>
      <c r="O7530" s="3">
        <f t="shared" ca="1" si="2003"/>
        <v>43909.119999999995</v>
      </c>
      <c r="P7530" s="2">
        <f t="shared" ca="1" si="2004"/>
        <v>0.39104018238814475</v>
      </c>
      <c r="Q7530" t="str">
        <f t="shared" ca="1" si="2005"/>
        <v>On Time</v>
      </c>
    </row>
    <row r="7531" spans="1:17" x14ac:dyDescent="0.3">
      <c r="A7531" t="str">
        <f t="shared" si="1989"/>
        <v>S07530</v>
      </c>
      <c r="B7531" t="str">
        <f t="shared" ca="1" si="1990"/>
        <v>Oceanic Exports</v>
      </c>
      <c r="C7531" t="str">
        <f t="shared" ca="1" si="1991"/>
        <v>Singapore</v>
      </c>
      <c r="D7531" t="str">
        <f t="shared" ca="1" si="1992"/>
        <v>Rice</v>
      </c>
      <c r="E7531">
        <f t="shared" ca="1" si="1993"/>
        <v>302</v>
      </c>
      <c r="F7531" s="3">
        <f t="shared" ca="1" si="1994"/>
        <v>443</v>
      </c>
      <c r="G7531">
        <f t="shared" ca="1" si="1995"/>
        <v>133786</v>
      </c>
      <c r="H7531">
        <f t="shared" ca="1" si="1996"/>
        <v>69568.72</v>
      </c>
      <c r="I7531">
        <f t="shared" ca="1" si="1997"/>
        <v>11695</v>
      </c>
      <c r="J7531">
        <f t="shared" ca="1" si="1998"/>
        <v>3151</v>
      </c>
      <c r="K7531" s="1">
        <f t="shared" ca="1" si="1999"/>
        <v>45834</v>
      </c>
      <c r="L7531" s="1">
        <f t="shared" ca="1" si="2000"/>
        <v>45847</v>
      </c>
      <c r="M7531" s="1">
        <f t="shared" ca="1" si="2001"/>
        <v>45850</v>
      </c>
      <c r="N7531">
        <f t="shared" ca="1" si="2002"/>
        <v>84414.720000000001</v>
      </c>
      <c r="O7531" s="3">
        <f t="shared" ca="1" si="2003"/>
        <v>49371.28</v>
      </c>
      <c r="P7531" s="2">
        <f t="shared" ca="1" si="2004"/>
        <v>0.36903173725202937</v>
      </c>
      <c r="Q7531" t="str">
        <f t="shared" ca="1" si="2005"/>
        <v>Late</v>
      </c>
    </row>
    <row r="7532" spans="1:17" x14ac:dyDescent="0.3">
      <c r="A7532" t="str">
        <f t="shared" si="1989"/>
        <v>S07531</v>
      </c>
      <c r="B7532" t="str">
        <f t="shared" ca="1" si="1990"/>
        <v>FreshMart Ltd</v>
      </c>
      <c r="C7532" t="str">
        <f t="shared" ca="1" si="1991"/>
        <v>UAE</v>
      </c>
      <c r="D7532" t="str">
        <f t="shared" ca="1" si="1992"/>
        <v>Tea</v>
      </c>
      <c r="E7532">
        <f t="shared" ca="1" si="1993"/>
        <v>418</v>
      </c>
      <c r="F7532" s="3">
        <f t="shared" ca="1" si="1994"/>
        <v>326</v>
      </c>
      <c r="G7532">
        <f t="shared" ca="1" si="1995"/>
        <v>136268</v>
      </c>
      <c r="H7532">
        <f t="shared" ca="1" si="1996"/>
        <v>69496.679999999993</v>
      </c>
      <c r="I7532">
        <f t="shared" ca="1" si="1997"/>
        <v>10432</v>
      </c>
      <c r="J7532">
        <f t="shared" ca="1" si="1998"/>
        <v>1829</v>
      </c>
      <c r="K7532" s="1">
        <f t="shared" ca="1" si="1999"/>
        <v>46079</v>
      </c>
      <c r="L7532" s="1">
        <f t="shared" ca="1" si="2000"/>
        <v>46089</v>
      </c>
      <c r="M7532" s="1">
        <f t="shared" ca="1" si="2001"/>
        <v>46091</v>
      </c>
      <c r="N7532">
        <f t="shared" ca="1" si="2002"/>
        <v>81757.679999999993</v>
      </c>
      <c r="O7532" s="3">
        <f t="shared" ca="1" si="2003"/>
        <v>54510.320000000007</v>
      </c>
      <c r="P7532" s="2">
        <f t="shared" ca="1" si="2004"/>
        <v>0.40002289605776858</v>
      </c>
      <c r="Q7532" t="str">
        <f t="shared" ca="1" si="2005"/>
        <v>Late</v>
      </c>
    </row>
    <row r="7533" spans="1:17" x14ac:dyDescent="0.3">
      <c r="A7533" t="str">
        <f t="shared" si="1989"/>
        <v>S07532</v>
      </c>
      <c r="B7533" t="str">
        <f t="shared" ca="1" si="1990"/>
        <v>Beta Imports</v>
      </c>
      <c r="C7533" t="str">
        <f t="shared" ca="1" si="1991"/>
        <v>UAE</v>
      </c>
      <c r="D7533" t="str">
        <f t="shared" ca="1" si="1992"/>
        <v>Pickles</v>
      </c>
      <c r="E7533">
        <f t="shared" ca="1" si="1993"/>
        <v>211</v>
      </c>
      <c r="F7533" s="3">
        <f t="shared" ca="1" si="1994"/>
        <v>763</v>
      </c>
      <c r="G7533">
        <f t="shared" ca="1" si="1995"/>
        <v>160993</v>
      </c>
      <c r="H7533">
        <f t="shared" ca="1" si="1996"/>
        <v>93375.94</v>
      </c>
      <c r="I7533">
        <f t="shared" ca="1" si="1997"/>
        <v>8364</v>
      </c>
      <c r="J7533">
        <f t="shared" ca="1" si="1998"/>
        <v>3627</v>
      </c>
      <c r="K7533" s="1">
        <f t="shared" ca="1" si="1999"/>
        <v>45834</v>
      </c>
      <c r="L7533" s="1">
        <f t="shared" ca="1" si="2000"/>
        <v>45850</v>
      </c>
      <c r="M7533" s="1">
        <f t="shared" ca="1" si="2001"/>
        <v>45853</v>
      </c>
      <c r="N7533">
        <f t="shared" ca="1" si="2002"/>
        <v>105366.94</v>
      </c>
      <c r="O7533" s="3">
        <f t="shared" ca="1" si="2003"/>
        <v>55626.06</v>
      </c>
      <c r="P7533" s="2">
        <f t="shared" ca="1" si="2004"/>
        <v>0.34551850080438279</v>
      </c>
      <c r="Q7533" t="str">
        <f t="shared" ca="1" si="2005"/>
        <v>Late</v>
      </c>
    </row>
    <row r="7534" spans="1:17" x14ac:dyDescent="0.3">
      <c r="A7534" t="str">
        <f t="shared" si="1989"/>
        <v>S07533</v>
      </c>
      <c r="B7534" t="str">
        <f t="shared" ca="1" si="1990"/>
        <v>Beta Imports</v>
      </c>
      <c r="C7534" t="str">
        <f t="shared" ca="1" si="1991"/>
        <v>Canada</v>
      </c>
      <c r="D7534" t="str">
        <f t="shared" ca="1" si="1992"/>
        <v>Rice</v>
      </c>
      <c r="E7534">
        <f t="shared" ca="1" si="1993"/>
        <v>492</v>
      </c>
      <c r="F7534" s="3">
        <f t="shared" ca="1" si="1994"/>
        <v>770</v>
      </c>
      <c r="G7534">
        <f t="shared" ca="1" si="1995"/>
        <v>378840</v>
      </c>
      <c r="H7534">
        <f t="shared" ca="1" si="1996"/>
        <v>231092.4</v>
      </c>
      <c r="I7534">
        <f t="shared" ca="1" si="1997"/>
        <v>11292</v>
      </c>
      <c r="J7534">
        <f t="shared" ca="1" si="1998"/>
        <v>3989</v>
      </c>
      <c r="K7534" s="1">
        <f t="shared" ca="1" si="1999"/>
        <v>46365</v>
      </c>
      <c r="L7534" s="1">
        <f t="shared" ca="1" si="2000"/>
        <v>46385</v>
      </c>
      <c r="M7534" s="1">
        <f t="shared" ca="1" si="2001"/>
        <v>46384</v>
      </c>
      <c r="N7534">
        <f t="shared" ca="1" si="2002"/>
        <v>246373.4</v>
      </c>
      <c r="O7534" s="3">
        <f t="shared" ca="1" si="2003"/>
        <v>132466.6</v>
      </c>
      <c r="P7534" s="2">
        <f t="shared" ca="1" si="2004"/>
        <v>0.34966371027346638</v>
      </c>
      <c r="Q7534" t="str">
        <f t="shared" ca="1" si="2005"/>
        <v>On Time</v>
      </c>
    </row>
    <row r="7535" spans="1:17" x14ac:dyDescent="0.3">
      <c r="A7535" t="str">
        <f t="shared" si="1989"/>
        <v>S07534</v>
      </c>
      <c r="B7535" t="str">
        <f t="shared" ca="1" si="1990"/>
        <v>Prime Wholesale</v>
      </c>
      <c r="C7535" t="str">
        <f t="shared" ca="1" si="1991"/>
        <v>UAE</v>
      </c>
      <c r="D7535" t="str">
        <f t="shared" ca="1" si="1992"/>
        <v>Spices</v>
      </c>
      <c r="E7535">
        <f t="shared" ca="1" si="1993"/>
        <v>201</v>
      </c>
      <c r="F7535" s="3">
        <f t="shared" ca="1" si="1994"/>
        <v>627</v>
      </c>
      <c r="G7535">
        <f t="shared" ca="1" si="1995"/>
        <v>126027</v>
      </c>
      <c r="H7535">
        <f t="shared" ca="1" si="1996"/>
        <v>74355.929999999993</v>
      </c>
      <c r="I7535">
        <f t="shared" ca="1" si="1997"/>
        <v>4123</v>
      </c>
      <c r="J7535">
        <f t="shared" ca="1" si="1998"/>
        <v>1669</v>
      </c>
      <c r="K7535" s="1">
        <f t="shared" ca="1" si="1999"/>
        <v>46360</v>
      </c>
      <c r="L7535" s="1">
        <f t="shared" ca="1" si="2000"/>
        <v>46379</v>
      </c>
      <c r="M7535" s="1">
        <f t="shared" ca="1" si="2001"/>
        <v>46379</v>
      </c>
      <c r="N7535">
        <f t="shared" ca="1" si="2002"/>
        <v>80147.929999999993</v>
      </c>
      <c r="O7535" s="3">
        <f t="shared" ca="1" si="2003"/>
        <v>45879.070000000007</v>
      </c>
      <c r="P7535" s="2">
        <f t="shared" ca="1" si="2004"/>
        <v>0.3640415942615472</v>
      </c>
      <c r="Q7535" t="str">
        <f t="shared" ca="1" si="2005"/>
        <v>On Time</v>
      </c>
    </row>
    <row r="7536" spans="1:17" x14ac:dyDescent="0.3">
      <c r="A7536" t="str">
        <f t="shared" si="1989"/>
        <v>S07535</v>
      </c>
      <c r="B7536" t="str">
        <f t="shared" ca="1" si="1990"/>
        <v>Alpha Traders</v>
      </c>
      <c r="C7536" t="str">
        <f t="shared" ca="1" si="1991"/>
        <v>UAE</v>
      </c>
      <c r="D7536" t="str">
        <f t="shared" ca="1" si="1992"/>
        <v>Pickles</v>
      </c>
      <c r="E7536">
        <f t="shared" ca="1" si="1993"/>
        <v>323</v>
      </c>
      <c r="F7536" s="3">
        <f t="shared" ca="1" si="1994"/>
        <v>533</v>
      </c>
      <c r="G7536">
        <f t="shared" ca="1" si="1995"/>
        <v>172159</v>
      </c>
      <c r="H7536">
        <f t="shared" ca="1" si="1996"/>
        <v>77471.55</v>
      </c>
      <c r="I7536">
        <f t="shared" ca="1" si="1997"/>
        <v>9066</v>
      </c>
      <c r="J7536">
        <f t="shared" ca="1" si="1998"/>
        <v>1348</v>
      </c>
      <c r="K7536" s="1">
        <f t="shared" ca="1" si="1999"/>
        <v>45688</v>
      </c>
      <c r="L7536" s="1">
        <f t="shared" ca="1" si="2000"/>
        <v>45695</v>
      </c>
      <c r="M7536" s="1">
        <f t="shared" ca="1" si="2001"/>
        <v>45694</v>
      </c>
      <c r="N7536">
        <f t="shared" ca="1" si="2002"/>
        <v>87885.55</v>
      </c>
      <c r="O7536" s="3">
        <f t="shared" ca="1" si="2003"/>
        <v>84273.45</v>
      </c>
      <c r="P7536" s="2">
        <f t="shared" ca="1" si="2004"/>
        <v>0.48950940700166706</v>
      </c>
      <c r="Q7536" t="str">
        <f t="shared" ca="1" si="2005"/>
        <v>On Time</v>
      </c>
    </row>
    <row r="7537" spans="1:17" x14ac:dyDescent="0.3">
      <c r="A7537" t="str">
        <f t="shared" si="1989"/>
        <v>S07536</v>
      </c>
      <c r="B7537" t="str">
        <f t="shared" ca="1" si="1990"/>
        <v>Prime Wholesale</v>
      </c>
      <c r="C7537" t="str">
        <f t="shared" ca="1" si="1991"/>
        <v>Singapore</v>
      </c>
      <c r="D7537" t="str">
        <f t="shared" ca="1" si="1992"/>
        <v>Pickles</v>
      </c>
      <c r="E7537">
        <f t="shared" ca="1" si="1993"/>
        <v>368</v>
      </c>
      <c r="F7537" s="3">
        <f t="shared" ca="1" si="1994"/>
        <v>415</v>
      </c>
      <c r="G7537">
        <f t="shared" ca="1" si="1995"/>
        <v>152720</v>
      </c>
      <c r="H7537">
        <f t="shared" ca="1" si="1996"/>
        <v>74832.800000000003</v>
      </c>
      <c r="I7537">
        <f t="shared" ca="1" si="1997"/>
        <v>7396</v>
      </c>
      <c r="J7537">
        <f t="shared" ca="1" si="1998"/>
        <v>1118</v>
      </c>
      <c r="K7537" s="1">
        <f t="shared" ca="1" si="1999"/>
        <v>46197</v>
      </c>
      <c r="L7537" s="1">
        <f t="shared" ca="1" si="2000"/>
        <v>46211</v>
      </c>
      <c r="M7537" s="1">
        <f t="shared" ca="1" si="2001"/>
        <v>46210</v>
      </c>
      <c r="N7537">
        <f t="shared" ca="1" si="2002"/>
        <v>83346.8</v>
      </c>
      <c r="O7537" s="3">
        <f t="shared" ca="1" si="2003"/>
        <v>69373.2</v>
      </c>
      <c r="P7537" s="2">
        <f t="shared" ca="1" si="2004"/>
        <v>0.45425091671031953</v>
      </c>
      <c r="Q7537" t="str">
        <f t="shared" ca="1" si="2005"/>
        <v>On Time</v>
      </c>
    </row>
    <row r="7538" spans="1:17" x14ac:dyDescent="0.3">
      <c r="A7538" t="str">
        <f t="shared" si="1989"/>
        <v>S07537</v>
      </c>
      <c r="B7538" t="str">
        <f t="shared" ca="1" si="1990"/>
        <v>Global Foods</v>
      </c>
      <c r="C7538" t="str">
        <f t="shared" ca="1" si="1991"/>
        <v>Australia</v>
      </c>
      <c r="D7538" t="str">
        <f t="shared" ca="1" si="1992"/>
        <v>Pickles</v>
      </c>
      <c r="E7538">
        <f t="shared" ca="1" si="1993"/>
        <v>381</v>
      </c>
      <c r="F7538" s="3">
        <f t="shared" ca="1" si="1994"/>
        <v>165</v>
      </c>
      <c r="G7538">
        <f t="shared" ca="1" si="1995"/>
        <v>62865</v>
      </c>
      <c r="H7538">
        <f t="shared" ca="1" si="1996"/>
        <v>42748.2</v>
      </c>
      <c r="I7538">
        <f t="shared" ca="1" si="1997"/>
        <v>5508</v>
      </c>
      <c r="J7538">
        <f t="shared" ca="1" si="1998"/>
        <v>2289</v>
      </c>
      <c r="K7538" s="1">
        <f t="shared" ca="1" si="1999"/>
        <v>45747</v>
      </c>
      <c r="L7538" s="1">
        <f t="shared" ca="1" si="2000"/>
        <v>45764</v>
      </c>
      <c r="M7538" s="1">
        <f t="shared" ca="1" si="2001"/>
        <v>45765</v>
      </c>
      <c r="N7538">
        <f t="shared" ca="1" si="2002"/>
        <v>50545.2</v>
      </c>
      <c r="O7538" s="3">
        <f t="shared" ca="1" si="2003"/>
        <v>12319.800000000003</v>
      </c>
      <c r="P7538" s="2">
        <f t="shared" ca="1" si="2004"/>
        <v>0.19597232164161302</v>
      </c>
      <c r="Q7538" t="str">
        <f t="shared" ca="1" si="2005"/>
        <v>Late</v>
      </c>
    </row>
    <row r="7539" spans="1:17" x14ac:dyDescent="0.3">
      <c r="A7539" t="str">
        <f t="shared" si="1989"/>
        <v>S07538</v>
      </c>
      <c r="B7539" t="str">
        <f t="shared" ca="1" si="1990"/>
        <v>FreshMart Ltd</v>
      </c>
      <c r="C7539" t="str">
        <f t="shared" ca="1" si="1991"/>
        <v>Canada</v>
      </c>
      <c r="D7539" t="str">
        <f t="shared" ca="1" si="1992"/>
        <v>Rice</v>
      </c>
      <c r="E7539">
        <f t="shared" ca="1" si="1993"/>
        <v>352</v>
      </c>
      <c r="F7539" s="3">
        <f t="shared" ca="1" si="1994"/>
        <v>127</v>
      </c>
      <c r="G7539">
        <f t="shared" ca="1" si="1995"/>
        <v>44704</v>
      </c>
      <c r="H7539">
        <f t="shared" ca="1" si="1996"/>
        <v>24140.16</v>
      </c>
      <c r="I7539">
        <f t="shared" ca="1" si="1997"/>
        <v>10800</v>
      </c>
      <c r="J7539">
        <f t="shared" ca="1" si="1998"/>
        <v>3683</v>
      </c>
      <c r="K7539" s="1">
        <f t="shared" ca="1" si="1999"/>
        <v>46281</v>
      </c>
      <c r="L7539" s="1">
        <f t="shared" ca="1" si="2000"/>
        <v>46294</v>
      </c>
      <c r="M7539" s="1">
        <f t="shared" ca="1" si="2001"/>
        <v>46298</v>
      </c>
      <c r="N7539">
        <f t="shared" ca="1" si="2002"/>
        <v>38623.160000000003</v>
      </c>
      <c r="O7539" s="3">
        <f t="shared" ca="1" si="2003"/>
        <v>6080.8399999999965</v>
      </c>
      <c r="P7539" s="2">
        <f t="shared" ca="1" si="2004"/>
        <v>0.13602451682176084</v>
      </c>
      <c r="Q7539" t="str">
        <f t="shared" ca="1" si="2005"/>
        <v>Late</v>
      </c>
    </row>
    <row r="7540" spans="1:17" x14ac:dyDescent="0.3">
      <c r="A7540" t="str">
        <f t="shared" si="1989"/>
        <v>S07539</v>
      </c>
      <c r="B7540" t="str">
        <f t="shared" ca="1" si="1990"/>
        <v>Prime Wholesale</v>
      </c>
      <c r="C7540" t="str">
        <f t="shared" ca="1" si="1991"/>
        <v>Canada</v>
      </c>
      <c r="D7540" t="str">
        <f t="shared" ca="1" si="1992"/>
        <v>Tea</v>
      </c>
      <c r="E7540">
        <f t="shared" ca="1" si="1993"/>
        <v>197</v>
      </c>
      <c r="F7540" s="3">
        <f t="shared" ca="1" si="1994"/>
        <v>473</v>
      </c>
      <c r="G7540">
        <f t="shared" ca="1" si="1995"/>
        <v>93181</v>
      </c>
      <c r="H7540">
        <f t="shared" ca="1" si="1996"/>
        <v>49385.93</v>
      </c>
      <c r="I7540">
        <f t="shared" ca="1" si="1997"/>
        <v>6769</v>
      </c>
      <c r="J7540">
        <f t="shared" ca="1" si="1998"/>
        <v>2776</v>
      </c>
      <c r="K7540" s="1">
        <f t="shared" ca="1" si="1999"/>
        <v>46367</v>
      </c>
      <c r="L7540" s="1">
        <f t="shared" ca="1" si="2000"/>
        <v>46376</v>
      </c>
      <c r="M7540" s="1">
        <f t="shared" ca="1" si="2001"/>
        <v>46374</v>
      </c>
      <c r="N7540">
        <f t="shared" ca="1" si="2002"/>
        <v>58930.93</v>
      </c>
      <c r="O7540" s="3">
        <f t="shared" ca="1" si="2003"/>
        <v>34250.07</v>
      </c>
      <c r="P7540" s="2">
        <f t="shared" ca="1" si="2004"/>
        <v>0.36756495422886637</v>
      </c>
      <c r="Q7540" t="str">
        <f t="shared" ca="1" si="2005"/>
        <v>On Time</v>
      </c>
    </row>
    <row r="7541" spans="1:17" x14ac:dyDescent="0.3">
      <c r="A7541" t="str">
        <f t="shared" si="1989"/>
        <v>S07540</v>
      </c>
      <c r="B7541" t="str">
        <f t="shared" ca="1" si="1990"/>
        <v>Oceanic Exports</v>
      </c>
      <c r="C7541" t="str">
        <f t="shared" ca="1" si="1991"/>
        <v>UAE</v>
      </c>
      <c r="D7541" t="str">
        <f t="shared" ca="1" si="1992"/>
        <v>Spices</v>
      </c>
      <c r="E7541">
        <f t="shared" ca="1" si="1993"/>
        <v>302</v>
      </c>
      <c r="F7541" s="3">
        <f t="shared" ca="1" si="1994"/>
        <v>759</v>
      </c>
      <c r="G7541">
        <f t="shared" ca="1" si="1995"/>
        <v>229218</v>
      </c>
      <c r="H7541">
        <f t="shared" ca="1" si="1996"/>
        <v>142115.16</v>
      </c>
      <c r="I7541">
        <f t="shared" ca="1" si="1997"/>
        <v>4441</v>
      </c>
      <c r="J7541">
        <f t="shared" ca="1" si="1998"/>
        <v>3889</v>
      </c>
      <c r="K7541" s="1">
        <f t="shared" ca="1" si="1999"/>
        <v>45754</v>
      </c>
      <c r="L7541" s="1">
        <f t="shared" ca="1" si="2000"/>
        <v>45766</v>
      </c>
      <c r="M7541" s="1">
        <f t="shared" ca="1" si="2001"/>
        <v>45767</v>
      </c>
      <c r="N7541">
        <f t="shared" ca="1" si="2002"/>
        <v>150445.16</v>
      </c>
      <c r="O7541" s="3">
        <f t="shared" ca="1" si="2003"/>
        <v>78772.84</v>
      </c>
      <c r="P7541" s="2">
        <f t="shared" ca="1" si="2004"/>
        <v>0.34365904946382919</v>
      </c>
      <c r="Q7541" t="str">
        <f t="shared" ca="1" si="2005"/>
        <v>Late</v>
      </c>
    </row>
    <row r="7542" spans="1:17" x14ac:dyDescent="0.3">
      <c r="A7542" t="str">
        <f t="shared" si="1989"/>
        <v>S07541</v>
      </c>
      <c r="B7542" t="str">
        <f t="shared" ca="1" si="1990"/>
        <v>FreshMart Ltd</v>
      </c>
      <c r="C7542" t="str">
        <f t="shared" ca="1" si="1991"/>
        <v>UAE</v>
      </c>
      <c r="D7542" t="str">
        <f t="shared" ca="1" si="1992"/>
        <v>Pickles</v>
      </c>
      <c r="E7542">
        <f t="shared" ca="1" si="1993"/>
        <v>417</v>
      </c>
      <c r="F7542" s="3">
        <f t="shared" ca="1" si="1994"/>
        <v>739</v>
      </c>
      <c r="G7542">
        <f t="shared" ca="1" si="1995"/>
        <v>308163</v>
      </c>
      <c r="H7542">
        <f t="shared" ca="1" si="1996"/>
        <v>150999.87</v>
      </c>
      <c r="I7542">
        <f t="shared" ca="1" si="1997"/>
        <v>8390</v>
      </c>
      <c r="J7542">
        <f t="shared" ca="1" si="1998"/>
        <v>3166</v>
      </c>
      <c r="K7542" s="1">
        <f t="shared" ca="1" si="1999"/>
        <v>45820</v>
      </c>
      <c r="L7542" s="1">
        <f t="shared" ca="1" si="2000"/>
        <v>45833</v>
      </c>
      <c r="M7542" s="1">
        <f t="shared" ca="1" si="2001"/>
        <v>45835</v>
      </c>
      <c r="N7542">
        <f t="shared" ca="1" si="2002"/>
        <v>162555.87</v>
      </c>
      <c r="O7542" s="3">
        <f t="shared" ca="1" si="2003"/>
        <v>145607.13</v>
      </c>
      <c r="P7542" s="2">
        <f t="shared" ca="1" si="2004"/>
        <v>0.47250036506653947</v>
      </c>
      <c r="Q7542" t="str">
        <f t="shared" ca="1" si="2005"/>
        <v>Late</v>
      </c>
    </row>
    <row r="7543" spans="1:17" x14ac:dyDescent="0.3">
      <c r="A7543" t="str">
        <f t="shared" si="1989"/>
        <v>S07542</v>
      </c>
      <c r="B7543" t="str">
        <f t="shared" ca="1" si="1990"/>
        <v>Beta Imports</v>
      </c>
      <c r="C7543" t="str">
        <f t="shared" ca="1" si="1991"/>
        <v>Canada</v>
      </c>
      <c r="D7543" t="str">
        <f t="shared" ca="1" si="1992"/>
        <v>Sauces</v>
      </c>
      <c r="E7543">
        <f t="shared" ca="1" si="1993"/>
        <v>216</v>
      </c>
      <c r="F7543" s="3">
        <f t="shared" ca="1" si="1994"/>
        <v>294</v>
      </c>
      <c r="G7543">
        <f t="shared" ca="1" si="1995"/>
        <v>63504</v>
      </c>
      <c r="H7543">
        <f t="shared" ca="1" si="1996"/>
        <v>41912.639999999999</v>
      </c>
      <c r="I7543">
        <f t="shared" ca="1" si="1997"/>
        <v>2673</v>
      </c>
      <c r="J7543">
        <f t="shared" ca="1" si="1998"/>
        <v>2388</v>
      </c>
      <c r="K7543" s="1">
        <f t="shared" ca="1" si="1999"/>
        <v>45694</v>
      </c>
      <c r="L7543" s="1">
        <f t="shared" ca="1" si="2000"/>
        <v>45705</v>
      </c>
      <c r="M7543" s="1">
        <f t="shared" ca="1" si="2001"/>
        <v>45708</v>
      </c>
      <c r="N7543">
        <f t="shared" ca="1" si="2002"/>
        <v>46973.64</v>
      </c>
      <c r="O7543" s="3">
        <f t="shared" ca="1" si="2003"/>
        <v>16530.36</v>
      </c>
      <c r="P7543" s="2">
        <f t="shared" ca="1" si="2004"/>
        <v>0.26030423280423282</v>
      </c>
      <c r="Q7543" t="str">
        <f t="shared" ca="1" si="2005"/>
        <v>Late</v>
      </c>
    </row>
    <row r="7544" spans="1:17" x14ac:dyDescent="0.3">
      <c r="A7544" t="str">
        <f t="shared" si="1989"/>
        <v>S07543</v>
      </c>
      <c r="B7544" t="str">
        <f t="shared" ca="1" si="1990"/>
        <v>Oceanic Exports</v>
      </c>
      <c r="C7544" t="str">
        <f t="shared" ca="1" si="1991"/>
        <v>UAE</v>
      </c>
      <c r="D7544" t="str">
        <f t="shared" ca="1" si="1992"/>
        <v>Sauces</v>
      </c>
      <c r="E7544">
        <f t="shared" ca="1" si="1993"/>
        <v>110</v>
      </c>
      <c r="F7544" s="3">
        <f t="shared" ca="1" si="1994"/>
        <v>744</v>
      </c>
      <c r="G7544">
        <f t="shared" ca="1" si="1995"/>
        <v>81840</v>
      </c>
      <c r="H7544">
        <f t="shared" ca="1" si="1996"/>
        <v>37646.400000000001</v>
      </c>
      <c r="I7544">
        <f t="shared" ca="1" si="1997"/>
        <v>2751</v>
      </c>
      <c r="J7544">
        <f t="shared" ca="1" si="1998"/>
        <v>3060</v>
      </c>
      <c r="K7544" s="1">
        <f t="shared" ca="1" si="1999"/>
        <v>46234</v>
      </c>
      <c r="L7544" s="1">
        <f t="shared" ca="1" si="2000"/>
        <v>46253</v>
      </c>
      <c r="M7544" s="1">
        <f t="shared" ca="1" si="2001"/>
        <v>46255</v>
      </c>
      <c r="N7544">
        <f t="shared" ca="1" si="2002"/>
        <v>43457.4</v>
      </c>
      <c r="O7544" s="3">
        <f t="shared" ca="1" si="2003"/>
        <v>38382.6</v>
      </c>
      <c r="P7544" s="2">
        <f t="shared" ca="1" si="2004"/>
        <v>0.46899560117302053</v>
      </c>
      <c r="Q7544" t="str">
        <f t="shared" ca="1" si="2005"/>
        <v>Late</v>
      </c>
    </row>
    <row r="7545" spans="1:17" x14ac:dyDescent="0.3">
      <c r="A7545" t="str">
        <f t="shared" si="1989"/>
        <v>S07544</v>
      </c>
      <c r="B7545" t="str">
        <f t="shared" ca="1" si="1990"/>
        <v>Alpha Traders</v>
      </c>
      <c r="C7545" t="str">
        <f t="shared" ca="1" si="1991"/>
        <v>Australia</v>
      </c>
      <c r="D7545" t="str">
        <f t="shared" ca="1" si="1992"/>
        <v>Spices</v>
      </c>
      <c r="E7545">
        <f t="shared" ca="1" si="1993"/>
        <v>245</v>
      </c>
      <c r="F7545" s="3">
        <f t="shared" ca="1" si="1994"/>
        <v>642</v>
      </c>
      <c r="G7545">
        <f t="shared" ca="1" si="1995"/>
        <v>157290</v>
      </c>
      <c r="H7545">
        <f t="shared" ca="1" si="1996"/>
        <v>89655.3</v>
      </c>
      <c r="I7545">
        <f t="shared" ca="1" si="1997"/>
        <v>9116</v>
      </c>
      <c r="J7545">
        <f t="shared" ca="1" si="1998"/>
        <v>2923</v>
      </c>
      <c r="K7545" s="1">
        <f t="shared" ca="1" si="1999"/>
        <v>46219</v>
      </c>
      <c r="L7545" s="1">
        <f t="shared" ca="1" si="2000"/>
        <v>46226</v>
      </c>
      <c r="M7545" s="1">
        <f t="shared" ca="1" si="2001"/>
        <v>46223</v>
      </c>
      <c r="N7545">
        <f t="shared" ca="1" si="2002"/>
        <v>101694.3</v>
      </c>
      <c r="O7545" s="3">
        <f t="shared" ca="1" si="2003"/>
        <v>55595.7</v>
      </c>
      <c r="P7545" s="2">
        <f t="shared" ca="1" si="2004"/>
        <v>0.35345985123021167</v>
      </c>
      <c r="Q7545" t="str">
        <f t="shared" ca="1" si="2005"/>
        <v>On Time</v>
      </c>
    </row>
    <row r="7546" spans="1:17" x14ac:dyDescent="0.3">
      <c r="A7546" t="str">
        <f t="shared" si="1989"/>
        <v>S07545</v>
      </c>
      <c r="B7546" t="str">
        <f t="shared" ca="1" si="1990"/>
        <v>Beta Imports</v>
      </c>
      <c r="C7546" t="str">
        <f t="shared" ca="1" si="1991"/>
        <v>Australia</v>
      </c>
      <c r="D7546" t="str">
        <f t="shared" ca="1" si="1992"/>
        <v>Spices</v>
      </c>
      <c r="E7546">
        <f t="shared" ca="1" si="1993"/>
        <v>155</v>
      </c>
      <c r="F7546" s="3">
        <f t="shared" ca="1" si="1994"/>
        <v>757</v>
      </c>
      <c r="G7546">
        <f t="shared" ca="1" si="1995"/>
        <v>117335</v>
      </c>
      <c r="H7546">
        <f t="shared" ca="1" si="1996"/>
        <v>63360.9</v>
      </c>
      <c r="I7546">
        <f t="shared" ca="1" si="1997"/>
        <v>2456</v>
      </c>
      <c r="J7546">
        <f t="shared" ca="1" si="1998"/>
        <v>1633</v>
      </c>
      <c r="K7546" s="1">
        <f t="shared" ca="1" si="1999"/>
        <v>45849</v>
      </c>
      <c r="L7546" s="1">
        <f t="shared" ca="1" si="2000"/>
        <v>45856</v>
      </c>
      <c r="M7546" s="1">
        <f t="shared" ca="1" si="2001"/>
        <v>45860</v>
      </c>
      <c r="N7546">
        <f t="shared" ca="1" si="2002"/>
        <v>67449.899999999994</v>
      </c>
      <c r="O7546" s="3">
        <f t="shared" ca="1" si="2003"/>
        <v>49885.100000000006</v>
      </c>
      <c r="P7546" s="2">
        <f t="shared" ca="1" si="2004"/>
        <v>0.42515106319512513</v>
      </c>
      <c r="Q7546" t="str">
        <f t="shared" ca="1" si="2005"/>
        <v>Late</v>
      </c>
    </row>
    <row r="7547" spans="1:17" x14ac:dyDescent="0.3">
      <c r="A7547" t="str">
        <f t="shared" si="1989"/>
        <v>S07546</v>
      </c>
      <c r="B7547" t="str">
        <f t="shared" ca="1" si="1990"/>
        <v>Alpha Traders</v>
      </c>
      <c r="C7547" t="str">
        <f t="shared" ca="1" si="1991"/>
        <v>Canada</v>
      </c>
      <c r="D7547" t="str">
        <f t="shared" ca="1" si="1992"/>
        <v>Rice</v>
      </c>
      <c r="E7547">
        <f t="shared" ca="1" si="1993"/>
        <v>232</v>
      </c>
      <c r="F7547" s="3">
        <f t="shared" ca="1" si="1994"/>
        <v>240</v>
      </c>
      <c r="G7547">
        <f t="shared" ca="1" si="1995"/>
        <v>55680</v>
      </c>
      <c r="H7547">
        <f t="shared" ca="1" si="1996"/>
        <v>32851.199999999997</v>
      </c>
      <c r="I7547">
        <f t="shared" ca="1" si="1997"/>
        <v>1932</v>
      </c>
      <c r="J7547">
        <f t="shared" ca="1" si="1998"/>
        <v>1568</v>
      </c>
      <c r="K7547" s="1">
        <f t="shared" ca="1" si="1999"/>
        <v>46131</v>
      </c>
      <c r="L7547" s="1">
        <f t="shared" ca="1" si="2000"/>
        <v>46146</v>
      </c>
      <c r="M7547" s="1">
        <f t="shared" ca="1" si="2001"/>
        <v>46143</v>
      </c>
      <c r="N7547">
        <f t="shared" ca="1" si="2002"/>
        <v>36351.199999999997</v>
      </c>
      <c r="O7547" s="3">
        <f t="shared" ca="1" si="2003"/>
        <v>19328.800000000003</v>
      </c>
      <c r="P7547" s="2">
        <f t="shared" ca="1" si="2004"/>
        <v>0.34714080459770119</v>
      </c>
      <c r="Q7547" t="str">
        <f t="shared" ca="1" si="2005"/>
        <v>On Time</v>
      </c>
    </row>
    <row r="7548" spans="1:17" x14ac:dyDescent="0.3">
      <c r="A7548" t="str">
        <f t="shared" si="1989"/>
        <v>S07547</v>
      </c>
      <c r="B7548" t="str">
        <f t="shared" ca="1" si="1990"/>
        <v>FreshMart Ltd</v>
      </c>
      <c r="C7548" t="str">
        <f t="shared" ca="1" si="1991"/>
        <v>Singapore</v>
      </c>
      <c r="D7548" t="str">
        <f t="shared" ca="1" si="1992"/>
        <v>Pickles</v>
      </c>
      <c r="E7548">
        <f t="shared" ca="1" si="1993"/>
        <v>364</v>
      </c>
      <c r="F7548" s="3">
        <f t="shared" ca="1" si="1994"/>
        <v>595</v>
      </c>
      <c r="G7548">
        <f t="shared" ca="1" si="1995"/>
        <v>216580</v>
      </c>
      <c r="H7548">
        <f t="shared" ca="1" si="1996"/>
        <v>106124.2</v>
      </c>
      <c r="I7548">
        <f t="shared" ca="1" si="1997"/>
        <v>2279</v>
      </c>
      <c r="J7548">
        <f t="shared" ca="1" si="1998"/>
        <v>1646</v>
      </c>
      <c r="K7548" s="1">
        <f t="shared" ca="1" si="1999"/>
        <v>46297</v>
      </c>
      <c r="L7548" s="1">
        <f t="shared" ca="1" si="2000"/>
        <v>46316</v>
      </c>
      <c r="M7548" s="1">
        <f t="shared" ca="1" si="2001"/>
        <v>46319</v>
      </c>
      <c r="N7548">
        <f t="shared" ca="1" si="2002"/>
        <v>110049.2</v>
      </c>
      <c r="O7548" s="3">
        <f t="shared" ca="1" si="2003"/>
        <v>106530.8</v>
      </c>
      <c r="P7548" s="2">
        <f t="shared" ca="1" si="2004"/>
        <v>0.49187736633114787</v>
      </c>
      <c r="Q7548" t="str">
        <f t="shared" ca="1" si="2005"/>
        <v>Late</v>
      </c>
    </row>
    <row r="7549" spans="1:17" x14ac:dyDescent="0.3">
      <c r="A7549" t="str">
        <f t="shared" si="1989"/>
        <v>S07548</v>
      </c>
      <c r="B7549" t="str">
        <f t="shared" ca="1" si="1990"/>
        <v>FreshMart Ltd</v>
      </c>
      <c r="C7549" t="str">
        <f t="shared" ca="1" si="1991"/>
        <v>Australia</v>
      </c>
      <c r="D7549" t="str">
        <f t="shared" ca="1" si="1992"/>
        <v>Tea</v>
      </c>
      <c r="E7549">
        <f t="shared" ca="1" si="1993"/>
        <v>299</v>
      </c>
      <c r="F7549" s="3">
        <f t="shared" ca="1" si="1994"/>
        <v>149</v>
      </c>
      <c r="G7549">
        <f t="shared" ca="1" si="1995"/>
        <v>44551</v>
      </c>
      <c r="H7549">
        <f t="shared" ca="1" si="1996"/>
        <v>32522.23</v>
      </c>
      <c r="I7549">
        <f t="shared" ca="1" si="1997"/>
        <v>5175</v>
      </c>
      <c r="J7549">
        <f t="shared" ca="1" si="1998"/>
        <v>1315</v>
      </c>
      <c r="K7549" s="1">
        <f t="shared" ca="1" si="1999"/>
        <v>45780</v>
      </c>
      <c r="L7549" s="1">
        <f t="shared" ca="1" si="2000"/>
        <v>45796</v>
      </c>
      <c r="M7549" s="1">
        <f t="shared" ca="1" si="2001"/>
        <v>45798</v>
      </c>
      <c r="N7549">
        <f t="shared" ca="1" si="2002"/>
        <v>39012.229999999996</v>
      </c>
      <c r="O7549" s="3">
        <f t="shared" ca="1" si="2003"/>
        <v>5538.7700000000041</v>
      </c>
      <c r="P7549" s="2">
        <f t="shared" ca="1" si="2004"/>
        <v>0.12432425759242226</v>
      </c>
      <c r="Q7549" t="str">
        <f t="shared" ca="1" si="2005"/>
        <v>Late</v>
      </c>
    </row>
    <row r="7550" spans="1:17" x14ac:dyDescent="0.3">
      <c r="A7550" t="str">
        <f t="shared" si="1989"/>
        <v>S07549</v>
      </c>
      <c r="B7550" t="str">
        <f t="shared" ca="1" si="1990"/>
        <v>Alpha Traders</v>
      </c>
      <c r="C7550" t="str">
        <f t="shared" ca="1" si="1991"/>
        <v>UAE</v>
      </c>
      <c r="D7550" t="str">
        <f t="shared" ca="1" si="1992"/>
        <v>Pickles</v>
      </c>
      <c r="E7550">
        <f t="shared" ca="1" si="1993"/>
        <v>473</v>
      </c>
      <c r="F7550" s="3">
        <f t="shared" ca="1" si="1994"/>
        <v>219</v>
      </c>
      <c r="G7550">
        <f t="shared" ca="1" si="1995"/>
        <v>103587</v>
      </c>
      <c r="H7550">
        <f t="shared" ca="1" si="1996"/>
        <v>48685.89</v>
      </c>
      <c r="I7550">
        <f t="shared" ca="1" si="1997"/>
        <v>3860</v>
      </c>
      <c r="J7550">
        <f t="shared" ca="1" si="1998"/>
        <v>2923</v>
      </c>
      <c r="K7550" s="1">
        <f t="shared" ca="1" si="1999"/>
        <v>46118</v>
      </c>
      <c r="L7550" s="1">
        <f t="shared" ca="1" si="2000"/>
        <v>46125</v>
      </c>
      <c r="M7550" s="1">
        <f t="shared" ca="1" si="2001"/>
        <v>46123</v>
      </c>
      <c r="N7550">
        <f t="shared" ca="1" si="2002"/>
        <v>55468.89</v>
      </c>
      <c r="O7550" s="3">
        <f t="shared" ca="1" si="2003"/>
        <v>48118.11</v>
      </c>
      <c r="P7550" s="2">
        <f t="shared" ca="1" si="2004"/>
        <v>0.46451881027542069</v>
      </c>
      <c r="Q7550" t="str">
        <f t="shared" ca="1" si="2005"/>
        <v>On Time</v>
      </c>
    </row>
    <row r="7551" spans="1:17" x14ac:dyDescent="0.3">
      <c r="A7551" t="str">
        <f t="shared" si="1989"/>
        <v>S07550</v>
      </c>
      <c r="B7551" t="str">
        <f t="shared" ca="1" si="1990"/>
        <v>FreshMart Ltd</v>
      </c>
      <c r="C7551" t="str">
        <f t="shared" ca="1" si="1991"/>
        <v>UK</v>
      </c>
      <c r="D7551" t="str">
        <f t="shared" ca="1" si="1992"/>
        <v>Sauces</v>
      </c>
      <c r="E7551">
        <f t="shared" ca="1" si="1993"/>
        <v>230</v>
      </c>
      <c r="F7551" s="3">
        <f t="shared" ca="1" si="1994"/>
        <v>680</v>
      </c>
      <c r="G7551">
        <f t="shared" ca="1" si="1995"/>
        <v>156400</v>
      </c>
      <c r="H7551">
        <f t="shared" ca="1" si="1996"/>
        <v>101660</v>
      </c>
      <c r="I7551">
        <f t="shared" ca="1" si="1997"/>
        <v>5860</v>
      </c>
      <c r="J7551">
        <f t="shared" ca="1" si="1998"/>
        <v>3073</v>
      </c>
      <c r="K7551" s="1">
        <f t="shared" ca="1" si="1999"/>
        <v>45708</v>
      </c>
      <c r="L7551" s="1">
        <f t="shared" ca="1" si="2000"/>
        <v>45716</v>
      </c>
      <c r="M7551" s="1">
        <f t="shared" ca="1" si="2001"/>
        <v>45718</v>
      </c>
      <c r="N7551">
        <f t="shared" ca="1" si="2002"/>
        <v>110593</v>
      </c>
      <c r="O7551" s="3">
        <f t="shared" ca="1" si="2003"/>
        <v>45807</v>
      </c>
      <c r="P7551" s="2">
        <f t="shared" ca="1" si="2004"/>
        <v>0.29288363171355497</v>
      </c>
      <c r="Q7551" t="str">
        <f t="shared" ca="1" si="2005"/>
        <v>Late</v>
      </c>
    </row>
    <row r="7552" spans="1:17" x14ac:dyDescent="0.3">
      <c r="A7552" t="str">
        <f t="shared" si="1989"/>
        <v>S07551</v>
      </c>
      <c r="B7552" t="str">
        <f t="shared" ca="1" si="1990"/>
        <v>Prime Wholesale</v>
      </c>
      <c r="C7552" t="str">
        <f t="shared" ca="1" si="1991"/>
        <v>UK</v>
      </c>
      <c r="D7552" t="str">
        <f t="shared" ca="1" si="1992"/>
        <v>Rice</v>
      </c>
      <c r="E7552">
        <f t="shared" ca="1" si="1993"/>
        <v>146</v>
      </c>
      <c r="F7552" s="3">
        <f t="shared" ca="1" si="1994"/>
        <v>451</v>
      </c>
      <c r="G7552">
        <f t="shared" ca="1" si="1995"/>
        <v>65846</v>
      </c>
      <c r="H7552">
        <f t="shared" ca="1" si="1996"/>
        <v>45433.74</v>
      </c>
      <c r="I7552">
        <f t="shared" ca="1" si="1997"/>
        <v>6607</v>
      </c>
      <c r="J7552">
        <f t="shared" ca="1" si="1998"/>
        <v>2028</v>
      </c>
      <c r="K7552" s="1">
        <f t="shared" ca="1" si="1999"/>
        <v>46320</v>
      </c>
      <c r="L7552" s="1">
        <f t="shared" ca="1" si="2000"/>
        <v>46335</v>
      </c>
      <c r="M7552" s="1">
        <f t="shared" ca="1" si="2001"/>
        <v>46339</v>
      </c>
      <c r="N7552">
        <f t="shared" ca="1" si="2002"/>
        <v>54068.74</v>
      </c>
      <c r="O7552" s="3">
        <f t="shared" ca="1" si="2003"/>
        <v>11777.260000000002</v>
      </c>
      <c r="P7552" s="2">
        <f t="shared" ca="1" si="2004"/>
        <v>0.17886067490811897</v>
      </c>
      <c r="Q7552" t="str">
        <f t="shared" ca="1" si="2005"/>
        <v>Late</v>
      </c>
    </row>
    <row r="7553" spans="1:17" x14ac:dyDescent="0.3">
      <c r="A7553" t="str">
        <f t="shared" si="1989"/>
        <v>S07552</v>
      </c>
      <c r="B7553" t="str">
        <f t="shared" ca="1" si="1990"/>
        <v>Oceanic Exports</v>
      </c>
      <c r="C7553" t="str">
        <f t="shared" ca="1" si="1991"/>
        <v>UAE</v>
      </c>
      <c r="D7553" t="str">
        <f t="shared" ca="1" si="1992"/>
        <v>Spices</v>
      </c>
      <c r="E7553">
        <f t="shared" ca="1" si="1993"/>
        <v>455</v>
      </c>
      <c r="F7553" s="3">
        <f t="shared" ca="1" si="1994"/>
        <v>254</v>
      </c>
      <c r="G7553">
        <f t="shared" ca="1" si="1995"/>
        <v>115570</v>
      </c>
      <c r="H7553">
        <f t="shared" ca="1" si="1996"/>
        <v>65874.899999999994</v>
      </c>
      <c r="I7553">
        <f t="shared" ca="1" si="1997"/>
        <v>6439</v>
      </c>
      <c r="J7553">
        <f t="shared" ca="1" si="1998"/>
        <v>3137</v>
      </c>
      <c r="K7553" s="1">
        <f t="shared" ca="1" si="1999"/>
        <v>45827</v>
      </c>
      <c r="L7553" s="1">
        <f t="shared" ca="1" si="2000"/>
        <v>45836</v>
      </c>
      <c r="M7553" s="1">
        <f t="shared" ca="1" si="2001"/>
        <v>45834</v>
      </c>
      <c r="N7553">
        <f t="shared" ca="1" si="2002"/>
        <v>75450.899999999994</v>
      </c>
      <c r="O7553" s="3">
        <f t="shared" ca="1" si="2003"/>
        <v>40119.100000000006</v>
      </c>
      <c r="P7553" s="2">
        <f t="shared" ca="1" si="2004"/>
        <v>0.34714112658994556</v>
      </c>
      <c r="Q7553" t="str">
        <f t="shared" ca="1" si="2005"/>
        <v>On Time</v>
      </c>
    </row>
    <row r="7554" spans="1:17" x14ac:dyDescent="0.3">
      <c r="A7554" t="str">
        <f t="shared" si="1989"/>
        <v>S07553</v>
      </c>
      <c r="B7554" t="str">
        <f t="shared" ca="1" si="1990"/>
        <v>Alpha Traders</v>
      </c>
      <c r="C7554" t="str">
        <f t="shared" ca="1" si="1991"/>
        <v>UK</v>
      </c>
      <c r="D7554" t="str">
        <f t="shared" ca="1" si="1992"/>
        <v>Spices</v>
      </c>
      <c r="E7554">
        <f t="shared" ca="1" si="1993"/>
        <v>139</v>
      </c>
      <c r="F7554" s="3">
        <f t="shared" ca="1" si="1994"/>
        <v>571</v>
      </c>
      <c r="G7554">
        <f t="shared" ca="1" si="1995"/>
        <v>79369</v>
      </c>
      <c r="H7554">
        <f t="shared" ca="1" si="1996"/>
        <v>45240.33</v>
      </c>
      <c r="I7554">
        <f t="shared" ca="1" si="1997"/>
        <v>4611</v>
      </c>
      <c r="J7554">
        <f t="shared" ca="1" si="1998"/>
        <v>2659</v>
      </c>
      <c r="K7554" s="1">
        <f t="shared" ca="1" si="1999"/>
        <v>46063</v>
      </c>
      <c r="L7554" s="1">
        <f t="shared" ca="1" si="2000"/>
        <v>46081</v>
      </c>
      <c r="M7554" s="1">
        <f t="shared" ca="1" si="2001"/>
        <v>46084</v>
      </c>
      <c r="N7554">
        <f t="shared" ca="1" si="2002"/>
        <v>52510.33</v>
      </c>
      <c r="O7554" s="3">
        <f t="shared" ca="1" si="2003"/>
        <v>26858.67</v>
      </c>
      <c r="P7554" s="2">
        <f t="shared" ca="1" si="2004"/>
        <v>0.33840252491526918</v>
      </c>
      <c r="Q7554" t="str">
        <f t="shared" ca="1" si="2005"/>
        <v>Late</v>
      </c>
    </row>
    <row r="7555" spans="1:17" x14ac:dyDescent="0.3">
      <c r="A7555" t="str">
        <f t="shared" ref="A7555:A7618" si="2006">"S"&amp;TEXT(ROW()-1,"00000")</f>
        <v>S07554</v>
      </c>
      <c r="B7555" t="str">
        <f t="shared" ref="B7555:B7618" ca="1" si="2007">CHOOSE(RANDBETWEEN(1,6),"Alpha Traders","Beta Imports","Global Foods","FreshMart Ltd","Oceanic Exports","Prime Wholesale")</f>
        <v>FreshMart Ltd</v>
      </c>
      <c r="C7555" t="str">
        <f t="shared" ref="C7555:C7618" ca="1" si="2008">CHOOSE(RANDBETWEEN(1,5),"UK","UAE","Canada","Australia","Singapore")</f>
        <v>Australia</v>
      </c>
      <c r="D7555" t="str">
        <f t="shared" ref="D7555:D7618" ca="1" si="2009">CHOOSE(RANDBETWEEN(1,5),"Pickles","Spices","Tea","Rice","Sauces")</f>
        <v>Rice</v>
      </c>
      <c r="E7555">
        <f t="shared" ref="E7555:E7618" ca="1" si="2010">RANDBETWEEN(50,500)</f>
        <v>477</v>
      </c>
      <c r="F7555" s="3">
        <f t="shared" ref="F7555:F7618" ca="1" si="2011">RANDBETWEEN(100,800)</f>
        <v>398</v>
      </c>
      <c r="G7555">
        <f t="shared" ref="G7555:G7618" ca="1" si="2012">E7555*F7555</f>
        <v>189846</v>
      </c>
      <c r="H7555">
        <f t="shared" ref="H7555:H7618" ca="1" si="2013">ROUND(G7555*RANDBETWEEN(45,75)/100,2)</f>
        <v>87329.16</v>
      </c>
      <c r="I7555">
        <f t="shared" ref="I7555:I7618" ca="1" si="2014">RANDBETWEEN(1500,12000)</f>
        <v>3209</v>
      </c>
      <c r="J7555">
        <f t="shared" ref="J7555:J7618" ca="1" si="2015">RANDBETWEEN(500,4000)</f>
        <v>2614</v>
      </c>
      <c r="K7555" s="1">
        <f t="shared" ref="K7555:K7618" ca="1" si="2016">DATE(2025,1,1)+RANDBETWEEN(0,729)</f>
        <v>45884</v>
      </c>
      <c r="L7555" s="1">
        <f t="shared" ref="L7555:L7618" ca="1" si="2017">K7555+RANDBETWEEN(7,20)</f>
        <v>45897</v>
      </c>
      <c r="M7555" s="1">
        <f t="shared" ref="M7555:M7618" ca="1" si="2018">L7555+RANDBETWEEN(-3,6)</f>
        <v>45903</v>
      </c>
      <c r="N7555">
        <f t="shared" ref="N7555:N7618" ca="1" si="2019">H7555+I7555+J7555</f>
        <v>93152.16</v>
      </c>
      <c r="O7555" s="3">
        <f t="shared" ref="O7555:O7618" ca="1" si="2020">G7555-N7555</f>
        <v>96693.84</v>
      </c>
      <c r="P7555" s="2">
        <f t="shared" ref="P7555:P7618" ca="1" si="2021">IFERROR(O7555/G7555,0)</f>
        <v>0.50932777093012227</v>
      </c>
      <c r="Q7555" t="str">
        <f t="shared" ref="Q7555:Q7618" ca="1" si="2022">IF(M7555&lt;=L7555,"On Time","Late")</f>
        <v>Late</v>
      </c>
    </row>
    <row r="7556" spans="1:17" x14ac:dyDescent="0.3">
      <c r="A7556" t="str">
        <f t="shared" si="2006"/>
        <v>S07555</v>
      </c>
      <c r="B7556" t="str">
        <f t="shared" ca="1" si="2007"/>
        <v>Alpha Traders</v>
      </c>
      <c r="C7556" t="str">
        <f t="shared" ca="1" si="2008"/>
        <v>Australia</v>
      </c>
      <c r="D7556" t="str">
        <f t="shared" ca="1" si="2009"/>
        <v>Spices</v>
      </c>
      <c r="E7556">
        <f t="shared" ca="1" si="2010"/>
        <v>277</v>
      </c>
      <c r="F7556" s="3">
        <f t="shared" ca="1" si="2011"/>
        <v>558</v>
      </c>
      <c r="G7556">
        <f t="shared" ca="1" si="2012"/>
        <v>154566</v>
      </c>
      <c r="H7556">
        <f t="shared" ca="1" si="2013"/>
        <v>102013.56</v>
      </c>
      <c r="I7556">
        <f t="shared" ca="1" si="2014"/>
        <v>8235</v>
      </c>
      <c r="J7556">
        <f t="shared" ca="1" si="2015"/>
        <v>938</v>
      </c>
      <c r="K7556" s="1">
        <f t="shared" ca="1" si="2016"/>
        <v>46317</v>
      </c>
      <c r="L7556" s="1">
        <f t="shared" ca="1" si="2017"/>
        <v>46325</v>
      </c>
      <c r="M7556" s="1">
        <f t="shared" ca="1" si="2018"/>
        <v>46330</v>
      </c>
      <c r="N7556">
        <f t="shared" ca="1" si="2019"/>
        <v>111186.56</v>
      </c>
      <c r="O7556" s="3">
        <f t="shared" ca="1" si="2020"/>
        <v>43379.44</v>
      </c>
      <c r="P7556" s="2">
        <f t="shared" ca="1" si="2021"/>
        <v>0.28065318375321868</v>
      </c>
      <c r="Q7556" t="str">
        <f t="shared" ca="1" si="2022"/>
        <v>Late</v>
      </c>
    </row>
    <row r="7557" spans="1:17" x14ac:dyDescent="0.3">
      <c r="A7557" t="str">
        <f t="shared" si="2006"/>
        <v>S07556</v>
      </c>
      <c r="B7557" t="str">
        <f t="shared" ca="1" si="2007"/>
        <v>Prime Wholesale</v>
      </c>
      <c r="C7557" t="str">
        <f t="shared" ca="1" si="2008"/>
        <v>Singapore</v>
      </c>
      <c r="D7557" t="str">
        <f t="shared" ca="1" si="2009"/>
        <v>Tea</v>
      </c>
      <c r="E7557">
        <f t="shared" ca="1" si="2010"/>
        <v>286</v>
      </c>
      <c r="F7557" s="3">
        <f t="shared" ca="1" si="2011"/>
        <v>213</v>
      </c>
      <c r="G7557">
        <f t="shared" ca="1" si="2012"/>
        <v>60918</v>
      </c>
      <c r="H7557">
        <f t="shared" ca="1" si="2013"/>
        <v>42642.6</v>
      </c>
      <c r="I7557">
        <f t="shared" ca="1" si="2014"/>
        <v>4476</v>
      </c>
      <c r="J7557">
        <f t="shared" ca="1" si="2015"/>
        <v>3811</v>
      </c>
      <c r="K7557" s="1">
        <f t="shared" ca="1" si="2016"/>
        <v>46141</v>
      </c>
      <c r="L7557" s="1">
        <f t="shared" ca="1" si="2017"/>
        <v>46148</v>
      </c>
      <c r="M7557" s="1">
        <f t="shared" ca="1" si="2018"/>
        <v>46146</v>
      </c>
      <c r="N7557">
        <f t="shared" ca="1" si="2019"/>
        <v>50929.599999999999</v>
      </c>
      <c r="O7557" s="3">
        <f t="shared" ca="1" si="2020"/>
        <v>9988.4000000000015</v>
      </c>
      <c r="P7557" s="2">
        <f t="shared" ca="1" si="2021"/>
        <v>0.16396467382382879</v>
      </c>
      <c r="Q7557" t="str">
        <f t="shared" ca="1" si="2022"/>
        <v>On Time</v>
      </c>
    </row>
    <row r="7558" spans="1:17" x14ac:dyDescent="0.3">
      <c r="A7558" t="str">
        <f t="shared" si="2006"/>
        <v>S07557</v>
      </c>
      <c r="B7558" t="str">
        <f t="shared" ca="1" si="2007"/>
        <v>FreshMart Ltd</v>
      </c>
      <c r="C7558" t="str">
        <f t="shared" ca="1" si="2008"/>
        <v>Australia</v>
      </c>
      <c r="D7558" t="str">
        <f t="shared" ca="1" si="2009"/>
        <v>Tea</v>
      </c>
      <c r="E7558">
        <f t="shared" ca="1" si="2010"/>
        <v>191</v>
      </c>
      <c r="F7558" s="3">
        <f t="shared" ca="1" si="2011"/>
        <v>407</v>
      </c>
      <c r="G7558">
        <f t="shared" ca="1" si="2012"/>
        <v>77737</v>
      </c>
      <c r="H7558">
        <f t="shared" ca="1" si="2013"/>
        <v>41200.61</v>
      </c>
      <c r="I7558">
        <f t="shared" ca="1" si="2014"/>
        <v>4624</v>
      </c>
      <c r="J7558">
        <f t="shared" ca="1" si="2015"/>
        <v>2071</v>
      </c>
      <c r="K7558" s="1">
        <f t="shared" ca="1" si="2016"/>
        <v>45744</v>
      </c>
      <c r="L7558" s="1">
        <f t="shared" ca="1" si="2017"/>
        <v>45758</v>
      </c>
      <c r="M7558" s="1">
        <f t="shared" ca="1" si="2018"/>
        <v>45760</v>
      </c>
      <c r="N7558">
        <f t="shared" ca="1" si="2019"/>
        <v>47895.61</v>
      </c>
      <c r="O7558" s="3">
        <f t="shared" ca="1" si="2020"/>
        <v>29841.39</v>
      </c>
      <c r="P7558" s="2">
        <f t="shared" ca="1" si="2021"/>
        <v>0.38387627513281963</v>
      </c>
      <c r="Q7558" t="str">
        <f t="shared" ca="1" si="2022"/>
        <v>Late</v>
      </c>
    </row>
    <row r="7559" spans="1:17" x14ac:dyDescent="0.3">
      <c r="A7559" t="str">
        <f t="shared" si="2006"/>
        <v>S07558</v>
      </c>
      <c r="B7559" t="str">
        <f t="shared" ca="1" si="2007"/>
        <v>Alpha Traders</v>
      </c>
      <c r="C7559" t="str">
        <f t="shared" ca="1" si="2008"/>
        <v>Singapore</v>
      </c>
      <c r="D7559" t="str">
        <f t="shared" ca="1" si="2009"/>
        <v>Pickles</v>
      </c>
      <c r="E7559">
        <f t="shared" ca="1" si="2010"/>
        <v>459</v>
      </c>
      <c r="F7559" s="3">
        <f t="shared" ca="1" si="2011"/>
        <v>655</v>
      </c>
      <c r="G7559">
        <f t="shared" ca="1" si="2012"/>
        <v>300645</v>
      </c>
      <c r="H7559">
        <f t="shared" ca="1" si="2013"/>
        <v>207445.05</v>
      </c>
      <c r="I7559">
        <f t="shared" ca="1" si="2014"/>
        <v>6459</v>
      </c>
      <c r="J7559">
        <f t="shared" ca="1" si="2015"/>
        <v>2850</v>
      </c>
      <c r="K7559" s="1">
        <f t="shared" ca="1" si="2016"/>
        <v>45756</v>
      </c>
      <c r="L7559" s="1">
        <f t="shared" ca="1" si="2017"/>
        <v>45775</v>
      </c>
      <c r="M7559" s="1">
        <f t="shared" ca="1" si="2018"/>
        <v>45776</v>
      </c>
      <c r="N7559">
        <f t="shared" ca="1" si="2019"/>
        <v>216754.05</v>
      </c>
      <c r="O7559" s="3">
        <f t="shared" ca="1" si="2020"/>
        <v>83890.950000000012</v>
      </c>
      <c r="P7559" s="2">
        <f t="shared" ca="1" si="2021"/>
        <v>0.27903657137155119</v>
      </c>
      <c r="Q7559" t="str">
        <f t="shared" ca="1" si="2022"/>
        <v>Late</v>
      </c>
    </row>
    <row r="7560" spans="1:17" x14ac:dyDescent="0.3">
      <c r="A7560" t="str">
        <f t="shared" si="2006"/>
        <v>S07559</v>
      </c>
      <c r="B7560" t="str">
        <f t="shared" ca="1" si="2007"/>
        <v>Oceanic Exports</v>
      </c>
      <c r="C7560" t="str">
        <f t="shared" ca="1" si="2008"/>
        <v>UK</v>
      </c>
      <c r="D7560" t="str">
        <f t="shared" ca="1" si="2009"/>
        <v>Spices</v>
      </c>
      <c r="E7560">
        <f t="shared" ca="1" si="2010"/>
        <v>329</v>
      </c>
      <c r="F7560" s="3">
        <f t="shared" ca="1" si="2011"/>
        <v>235</v>
      </c>
      <c r="G7560">
        <f t="shared" ca="1" si="2012"/>
        <v>77315</v>
      </c>
      <c r="H7560">
        <f t="shared" ca="1" si="2013"/>
        <v>38657.5</v>
      </c>
      <c r="I7560">
        <f t="shared" ca="1" si="2014"/>
        <v>3649</v>
      </c>
      <c r="J7560">
        <f t="shared" ca="1" si="2015"/>
        <v>1304</v>
      </c>
      <c r="K7560" s="1">
        <f t="shared" ca="1" si="2016"/>
        <v>45850</v>
      </c>
      <c r="L7560" s="1">
        <f t="shared" ca="1" si="2017"/>
        <v>45869</v>
      </c>
      <c r="M7560" s="1">
        <f t="shared" ca="1" si="2018"/>
        <v>45871</v>
      </c>
      <c r="N7560">
        <f t="shared" ca="1" si="2019"/>
        <v>43610.5</v>
      </c>
      <c r="O7560" s="3">
        <f t="shared" ca="1" si="2020"/>
        <v>33704.5</v>
      </c>
      <c r="P7560" s="2">
        <f t="shared" ca="1" si="2021"/>
        <v>0.43593739895233785</v>
      </c>
      <c r="Q7560" t="str">
        <f t="shared" ca="1" si="2022"/>
        <v>Late</v>
      </c>
    </row>
    <row r="7561" spans="1:17" x14ac:dyDescent="0.3">
      <c r="A7561" t="str">
        <f t="shared" si="2006"/>
        <v>S07560</v>
      </c>
      <c r="B7561" t="str">
        <f t="shared" ca="1" si="2007"/>
        <v>Alpha Traders</v>
      </c>
      <c r="C7561" t="str">
        <f t="shared" ca="1" si="2008"/>
        <v>Australia</v>
      </c>
      <c r="D7561" t="str">
        <f t="shared" ca="1" si="2009"/>
        <v>Rice</v>
      </c>
      <c r="E7561">
        <f t="shared" ca="1" si="2010"/>
        <v>330</v>
      </c>
      <c r="F7561" s="3">
        <f t="shared" ca="1" si="2011"/>
        <v>422</v>
      </c>
      <c r="G7561">
        <f t="shared" ca="1" si="2012"/>
        <v>139260</v>
      </c>
      <c r="H7561">
        <f t="shared" ca="1" si="2013"/>
        <v>68237.399999999994</v>
      </c>
      <c r="I7561">
        <f t="shared" ca="1" si="2014"/>
        <v>5351</v>
      </c>
      <c r="J7561">
        <f t="shared" ca="1" si="2015"/>
        <v>1389</v>
      </c>
      <c r="K7561" s="1">
        <f t="shared" ca="1" si="2016"/>
        <v>46133</v>
      </c>
      <c r="L7561" s="1">
        <f t="shared" ca="1" si="2017"/>
        <v>46153</v>
      </c>
      <c r="M7561" s="1">
        <f t="shared" ca="1" si="2018"/>
        <v>46155</v>
      </c>
      <c r="N7561">
        <f t="shared" ca="1" si="2019"/>
        <v>74977.399999999994</v>
      </c>
      <c r="O7561" s="3">
        <f t="shared" ca="1" si="2020"/>
        <v>64282.600000000006</v>
      </c>
      <c r="P7561" s="2">
        <f t="shared" ca="1" si="2021"/>
        <v>0.46160132126956777</v>
      </c>
      <c r="Q7561" t="str">
        <f t="shared" ca="1" si="2022"/>
        <v>Late</v>
      </c>
    </row>
    <row r="7562" spans="1:17" x14ac:dyDescent="0.3">
      <c r="A7562" t="str">
        <f t="shared" si="2006"/>
        <v>S07561</v>
      </c>
      <c r="B7562" t="str">
        <f t="shared" ca="1" si="2007"/>
        <v>FreshMart Ltd</v>
      </c>
      <c r="C7562" t="str">
        <f t="shared" ca="1" si="2008"/>
        <v>Australia</v>
      </c>
      <c r="D7562" t="str">
        <f t="shared" ca="1" si="2009"/>
        <v>Sauces</v>
      </c>
      <c r="E7562">
        <f t="shared" ca="1" si="2010"/>
        <v>237</v>
      </c>
      <c r="F7562" s="3">
        <f t="shared" ca="1" si="2011"/>
        <v>296</v>
      </c>
      <c r="G7562">
        <f t="shared" ca="1" si="2012"/>
        <v>70152</v>
      </c>
      <c r="H7562">
        <f t="shared" ca="1" si="2013"/>
        <v>33672.959999999999</v>
      </c>
      <c r="I7562">
        <f t="shared" ca="1" si="2014"/>
        <v>3745</v>
      </c>
      <c r="J7562">
        <f t="shared" ca="1" si="2015"/>
        <v>2400</v>
      </c>
      <c r="K7562" s="1">
        <f t="shared" ca="1" si="2016"/>
        <v>46126</v>
      </c>
      <c r="L7562" s="1">
        <f t="shared" ca="1" si="2017"/>
        <v>46144</v>
      </c>
      <c r="M7562" s="1">
        <f t="shared" ca="1" si="2018"/>
        <v>46145</v>
      </c>
      <c r="N7562">
        <f t="shared" ca="1" si="2019"/>
        <v>39817.96</v>
      </c>
      <c r="O7562" s="3">
        <f t="shared" ca="1" si="2020"/>
        <v>30334.04</v>
      </c>
      <c r="P7562" s="2">
        <f t="shared" ca="1" si="2021"/>
        <v>0.43240449310069562</v>
      </c>
      <c r="Q7562" t="str">
        <f t="shared" ca="1" si="2022"/>
        <v>Late</v>
      </c>
    </row>
    <row r="7563" spans="1:17" x14ac:dyDescent="0.3">
      <c r="A7563" t="str">
        <f t="shared" si="2006"/>
        <v>S07562</v>
      </c>
      <c r="B7563" t="str">
        <f t="shared" ca="1" si="2007"/>
        <v>Alpha Traders</v>
      </c>
      <c r="C7563" t="str">
        <f t="shared" ca="1" si="2008"/>
        <v>Canada</v>
      </c>
      <c r="D7563" t="str">
        <f t="shared" ca="1" si="2009"/>
        <v>Pickles</v>
      </c>
      <c r="E7563">
        <f t="shared" ca="1" si="2010"/>
        <v>382</v>
      </c>
      <c r="F7563" s="3">
        <f t="shared" ca="1" si="2011"/>
        <v>312</v>
      </c>
      <c r="G7563">
        <f t="shared" ca="1" si="2012"/>
        <v>119184</v>
      </c>
      <c r="H7563">
        <f t="shared" ca="1" si="2013"/>
        <v>72702.240000000005</v>
      </c>
      <c r="I7563">
        <f t="shared" ca="1" si="2014"/>
        <v>11663</v>
      </c>
      <c r="J7563">
        <f t="shared" ca="1" si="2015"/>
        <v>1001</v>
      </c>
      <c r="K7563" s="1">
        <f t="shared" ca="1" si="2016"/>
        <v>46140</v>
      </c>
      <c r="L7563" s="1">
        <f t="shared" ca="1" si="2017"/>
        <v>46150</v>
      </c>
      <c r="M7563" s="1">
        <f t="shared" ca="1" si="2018"/>
        <v>46151</v>
      </c>
      <c r="N7563">
        <f t="shared" ca="1" si="2019"/>
        <v>85366.24</v>
      </c>
      <c r="O7563" s="3">
        <f t="shared" ca="1" si="2020"/>
        <v>33817.759999999995</v>
      </c>
      <c r="P7563" s="2">
        <f t="shared" ca="1" si="2021"/>
        <v>0.28374412672841987</v>
      </c>
      <c r="Q7563" t="str">
        <f t="shared" ca="1" si="2022"/>
        <v>Late</v>
      </c>
    </row>
    <row r="7564" spans="1:17" x14ac:dyDescent="0.3">
      <c r="A7564" t="str">
        <f t="shared" si="2006"/>
        <v>S07563</v>
      </c>
      <c r="B7564" t="str">
        <f t="shared" ca="1" si="2007"/>
        <v>Prime Wholesale</v>
      </c>
      <c r="C7564" t="str">
        <f t="shared" ca="1" si="2008"/>
        <v>Singapore</v>
      </c>
      <c r="D7564" t="str">
        <f t="shared" ca="1" si="2009"/>
        <v>Sauces</v>
      </c>
      <c r="E7564">
        <f t="shared" ca="1" si="2010"/>
        <v>448</v>
      </c>
      <c r="F7564" s="3">
        <f t="shared" ca="1" si="2011"/>
        <v>479</v>
      </c>
      <c r="G7564">
        <f t="shared" ca="1" si="2012"/>
        <v>214592</v>
      </c>
      <c r="H7564">
        <f t="shared" ca="1" si="2013"/>
        <v>126609.28</v>
      </c>
      <c r="I7564">
        <f t="shared" ca="1" si="2014"/>
        <v>11363</v>
      </c>
      <c r="J7564">
        <f t="shared" ca="1" si="2015"/>
        <v>2956</v>
      </c>
      <c r="K7564" s="1">
        <f t="shared" ca="1" si="2016"/>
        <v>45850</v>
      </c>
      <c r="L7564" s="1">
        <f t="shared" ca="1" si="2017"/>
        <v>45864</v>
      </c>
      <c r="M7564" s="1">
        <f t="shared" ca="1" si="2018"/>
        <v>45866</v>
      </c>
      <c r="N7564">
        <f t="shared" ca="1" si="2019"/>
        <v>140928.28</v>
      </c>
      <c r="O7564" s="3">
        <f t="shared" ca="1" si="2020"/>
        <v>73663.72</v>
      </c>
      <c r="P7564" s="2">
        <f t="shared" ca="1" si="2021"/>
        <v>0.34327337458991947</v>
      </c>
      <c r="Q7564" t="str">
        <f t="shared" ca="1" si="2022"/>
        <v>Late</v>
      </c>
    </row>
    <row r="7565" spans="1:17" x14ac:dyDescent="0.3">
      <c r="A7565" t="str">
        <f t="shared" si="2006"/>
        <v>S07564</v>
      </c>
      <c r="B7565" t="str">
        <f t="shared" ca="1" si="2007"/>
        <v>Prime Wholesale</v>
      </c>
      <c r="C7565" t="str">
        <f t="shared" ca="1" si="2008"/>
        <v>Canada</v>
      </c>
      <c r="D7565" t="str">
        <f t="shared" ca="1" si="2009"/>
        <v>Sauces</v>
      </c>
      <c r="E7565">
        <f t="shared" ca="1" si="2010"/>
        <v>52</v>
      </c>
      <c r="F7565" s="3">
        <f t="shared" ca="1" si="2011"/>
        <v>242</v>
      </c>
      <c r="G7565">
        <f t="shared" ca="1" si="2012"/>
        <v>12584</v>
      </c>
      <c r="H7565">
        <f t="shared" ca="1" si="2013"/>
        <v>6795.36</v>
      </c>
      <c r="I7565">
        <f t="shared" ca="1" si="2014"/>
        <v>6592</v>
      </c>
      <c r="J7565">
        <f t="shared" ca="1" si="2015"/>
        <v>1318</v>
      </c>
      <c r="K7565" s="1">
        <f t="shared" ca="1" si="2016"/>
        <v>46096</v>
      </c>
      <c r="L7565" s="1">
        <f t="shared" ca="1" si="2017"/>
        <v>46104</v>
      </c>
      <c r="M7565" s="1">
        <f t="shared" ca="1" si="2018"/>
        <v>46108</v>
      </c>
      <c r="N7565">
        <f t="shared" ca="1" si="2019"/>
        <v>14705.36</v>
      </c>
      <c r="O7565" s="3">
        <f t="shared" ca="1" si="2020"/>
        <v>-2121.3600000000006</v>
      </c>
      <c r="P7565" s="2">
        <f t="shared" ca="1" si="2021"/>
        <v>-0.16857596948506043</v>
      </c>
      <c r="Q7565" t="str">
        <f t="shared" ca="1" si="2022"/>
        <v>Late</v>
      </c>
    </row>
    <row r="7566" spans="1:17" x14ac:dyDescent="0.3">
      <c r="A7566" t="str">
        <f t="shared" si="2006"/>
        <v>S07565</v>
      </c>
      <c r="B7566" t="str">
        <f t="shared" ca="1" si="2007"/>
        <v>Alpha Traders</v>
      </c>
      <c r="C7566" t="str">
        <f t="shared" ca="1" si="2008"/>
        <v>UK</v>
      </c>
      <c r="D7566" t="str">
        <f t="shared" ca="1" si="2009"/>
        <v>Rice</v>
      </c>
      <c r="E7566">
        <f t="shared" ca="1" si="2010"/>
        <v>395</v>
      </c>
      <c r="F7566" s="3">
        <f t="shared" ca="1" si="2011"/>
        <v>683</v>
      </c>
      <c r="G7566">
        <f t="shared" ca="1" si="2012"/>
        <v>269785</v>
      </c>
      <c r="H7566">
        <f t="shared" ca="1" si="2013"/>
        <v>134892.5</v>
      </c>
      <c r="I7566">
        <f t="shared" ca="1" si="2014"/>
        <v>2268</v>
      </c>
      <c r="J7566">
        <f t="shared" ca="1" si="2015"/>
        <v>531</v>
      </c>
      <c r="K7566" s="1">
        <f t="shared" ca="1" si="2016"/>
        <v>46233</v>
      </c>
      <c r="L7566" s="1">
        <f t="shared" ca="1" si="2017"/>
        <v>46246</v>
      </c>
      <c r="M7566" s="1">
        <f t="shared" ca="1" si="2018"/>
        <v>46249</v>
      </c>
      <c r="N7566">
        <f t="shared" ca="1" si="2019"/>
        <v>137691.5</v>
      </c>
      <c r="O7566" s="3">
        <f t="shared" ca="1" si="2020"/>
        <v>132093.5</v>
      </c>
      <c r="P7566" s="2">
        <f t="shared" ca="1" si="2021"/>
        <v>0.48962507181644643</v>
      </c>
      <c r="Q7566" t="str">
        <f t="shared" ca="1" si="2022"/>
        <v>Late</v>
      </c>
    </row>
    <row r="7567" spans="1:17" x14ac:dyDescent="0.3">
      <c r="A7567" t="str">
        <f t="shared" si="2006"/>
        <v>S07566</v>
      </c>
      <c r="B7567" t="str">
        <f t="shared" ca="1" si="2007"/>
        <v>Alpha Traders</v>
      </c>
      <c r="C7567" t="str">
        <f t="shared" ca="1" si="2008"/>
        <v>Australia</v>
      </c>
      <c r="D7567" t="str">
        <f t="shared" ca="1" si="2009"/>
        <v>Tea</v>
      </c>
      <c r="E7567">
        <f t="shared" ca="1" si="2010"/>
        <v>338</v>
      </c>
      <c r="F7567" s="3">
        <f t="shared" ca="1" si="2011"/>
        <v>232</v>
      </c>
      <c r="G7567">
        <f t="shared" ca="1" si="2012"/>
        <v>78416</v>
      </c>
      <c r="H7567">
        <f t="shared" ca="1" si="2013"/>
        <v>45481.279999999999</v>
      </c>
      <c r="I7567">
        <f t="shared" ca="1" si="2014"/>
        <v>4847</v>
      </c>
      <c r="J7567">
        <f t="shared" ca="1" si="2015"/>
        <v>3967</v>
      </c>
      <c r="K7567" s="1">
        <f t="shared" ca="1" si="2016"/>
        <v>45735</v>
      </c>
      <c r="L7567" s="1">
        <f t="shared" ca="1" si="2017"/>
        <v>45750</v>
      </c>
      <c r="M7567" s="1">
        <f t="shared" ca="1" si="2018"/>
        <v>45755</v>
      </c>
      <c r="N7567">
        <f t="shared" ca="1" si="2019"/>
        <v>54295.28</v>
      </c>
      <c r="O7567" s="3">
        <f t="shared" ca="1" si="2020"/>
        <v>24120.720000000001</v>
      </c>
      <c r="P7567" s="2">
        <f t="shared" ca="1" si="2021"/>
        <v>0.30759946949602124</v>
      </c>
      <c r="Q7567" t="str">
        <f t="shared" ca="1" si="2022"/>
        <v>Late</v>
      </c>
    </row>
    <row r="7568" spans="1:17" x14ac:dyDescent="0.3">
      <c r="A7568" t="str">
        <f t="shared" si="2006"/>
        <v>S07567</v>
      </c>
      <c r="B7568" t="str">
        <f t="shared" ca="1" si="2007"/>
        <v>Alpha Traders</v>
      </c>
      <c r="C7568" t="str">
        <f t="shared" ca="1" si="2008"/>
        <v>UK</v>
      </c>
      <c r="D7568" t="str">
        <f t="shared" ca="1" si="2009"/>
        <v>Spices</v>
      </c>
      <c r="E7568">
        <f t="shared" ca="1" si="2010"/>
        <v>397</v>
      </c>
      <c r="F7568" s="3">
        <f t="shared" ca="1" si="2011"/>
        <v>585</v>
      </c>
      <c r="G7568">
        <f t="shared" ca="1" si="2012"/>
        <v>232245</v>
      </c>
      <c r="H7568">
        <f t="shared" ca="1" si="2013"/>
        <v>109155.15</v>
      </c>
      <c r="I7568">
        <f t="shared" ca="1" si="2014"/>
        <v>3442</v>
      </c>
      <c r="J7568">
        <f t="shared" ca="1" si="2015"/>
        <v>2505</v>
      </c>
      <c r="K7568" s="1">
        <f t="shared" ca="1" si="2016"/>
        <v>45770</v>
      </c>
      <c r="L7568" s="1">
        <f t="shared" ca="1" si="2017"/>
        <v>45786</v>
      </c>
      <c r="M7568" s="1">
        <f t="shared" ca="1" si="2018"/>
        <v>45790</v>
      </c>
      <c r="N7568">
        <f t="shared" ca="1" si="2019"/>
        <v>115102.15</v>
      </c>
      <c r="O7568" s="3">
        <f t="shared" ca="1" si="2020"/>
        <v>117142.85</v>
      </c>
      <c r="P7568" s="2">
        <f t="shared" ca="1" si="2021"/>
        <v>0.50439342074102778</v>
      </c>
      <c r="Q7568" t="str">
        <f t="shared" ca="1" si="2022"/>
        <v>Late</v>
      </c>
    </row>
    <row r="7569" spans="1:17" x14ac:dyDescent="0.3">
      <c r="A7569" t="str">
        <f t="shared" si="2006"/>
        <v>S07568</v>
      </c>
      <c r="B7569" t="str">
        <f t="shared" ca="1" si="2007"/>
        <v>Beta Imports</v>
      </c>
      <c r="C7569" t="str">
        <f t="shared" ca="1" si="2008"/>
        <v>UK</v>
      </c>
      <c r="D7569" t="str">
        <f t="shared" ca="1" si="2009"/>
        <v>Tea</v>
      </c>
      <c r="E7569">
        <f t="shared" ca="1" si="2010"/>
        <v>330</v>
      </c>
      <c r="F7569" s="3">
        <f t="shared" ca="1" si="2011"/>
        <v>454</v>
      </c>
      <c r="G7569">
        <f t="shared" ca="1" si="2012"/>
        <v>149820</v>
      </c>
      <c r="H7569">
        <f t="shared" ca="1" si="2013"/>
        <v>100379.4</v>
      </c>
      <c r="I7569">
        <f t="shared" ca="1" si="2014"/>
        <v>10546</v>
      </c>
      <c r="J7569">
        <f t="shared" ca="1" si="2015"/>
        <v>744</v>
      </c>
      <c r="K7569" s="1">
        <f t="shared" ca="1" si="2016"/>
        <v>46159</v>
      </c>
      <c r="L7569" s="1">
        <f t="shared" ca="1" si="2017"/>
        <v>46175</v>
      </c>
      <c r="M7569" s="1">
        <f t="shared" ca="1" si="2018"/>
        <v>46179</v>
      </c>
      <c r="N7569">
        <f t="shared" ca="1" si="2019"/>
        <v>111669.4</v>
      </c>
      <c r="O7569" s="3">
        <f t="shared" ca="1" si="2020"/>
        <v>38150.600000000006</v>
      </c>
      <c r="P7569" s="2">
        <f t="shared" ca="1" si="2021"/>
        <v>0.25464290481911633</v>
      </c>
      <c r="Q7569" t="str">
        <f t="shared" ca="1" si="2022"/>
        <v>Late</v>
      </c>
    </row>
    <row r="7570" spans="1:17" x14ac:dyDescent="0.3">
      <c r="A7570" t="str">
        <f t="shared" si="2006"/>
        <v>S07569</v>
      </c>
      <c r="B7570" t="str">
        <f t="shared" ca="1" si="2007"/>
        <v>Alpha Traders</v>
      </c>
      <c r="C7570" t="str">
        <f t="shared" ca="1" si="2008"/>
        <v>Australia</v>
      </c>
      <c r="D7570" t="str">
        <f t="shared" ca="1" si="2009"/>
        <v>Tea</v>
      </c>
      <c r="E7570">
        <f t="shared" ca="1" si="2010"/>
        <v>155</v>
      </c>
      <c r="F7570" s="3">
        <f t="shared" ca="1" si="2011"/>
        <v>298</v>
      </c>
      <c r="G7570">
        <f t="shared" ca="1" si="2012"/>
        <v>46190</v>
      </c>
      <c r="H7570">
        <f t="shared" ca="1" si="2013"/>
        <v>26790.2</v>
      </c>
      <c r="I7570">
        <f t="shared" ca="1" si="2014"/>
        <v>2263</v>
      </c>
      <c r="J7570">
        <f t="shared" ca="1" si="2015"/>
        <v>3141</v>
      </c>
      <c r="K7570" s="1">
        <f t="shared" ca="1" si="2016"/>
        <v>45848</v>
      </c>
      <c r="L7570" s="1">
        <f t="shared" ca="1" si="2017"/>
        <v>45862</v>
      </c>
      <c r="M7570" s="1">
        <f t="shared" ca="1" si="2018"/>
        <v>45864</v>
      </c>
      <c r="N7570">
        <f t="shared" ca="1" si="2019"/>
        <v>32194.2</v>
      </c>
      <c r="O7570" s="3">
        <f t="shared" ca="1" si="2020"/>
        <v>13995.8</v>
      </c>
      <c r="P7570" s="2">
        <f t="shared" ca="1" si="2021"/>
        <v>0.30300497943277765</v>
      </c>
      <c r="Q7570" t="str">
        <f t="shared" ca="1" si="2022"/>
        <v>Late</v>
      </c>
    </row>
    <row r="7571" spans="1:17" x14ac:dyDescent="0.3">
      <c r="A7571" t="str">
        <f t="shared" si="2006"/>
        <v>S07570</v>
      </c>
      <c r="B7571" t="str">
        <f t="shared" ca="1" si="2007"/>
        <v>Beta Imports</v>
      </c>
      <c r="C7571" t="str">
        <f t="shared" ca="1" si="2008"/>
        <v>Australia</v>
      </c>
      <c r="D7571" t="str">
        <f t="shared" ca="1" si="2009"/>
        <v>Spices</v>
      </c>
      <c r="E7571">
        <f t="shared" ca="1" si="2010"/>
        <v>169</v>
      </c>
      <c r="F7571" s="3">
        <f t="shared" ca="1" si="2011"/>
        <v>467</v>
      </c>
      <c r="G7571">
        <f t="shared" ca="1" si="2012"/>
        <v>78923</v>
      </c>
      <c r="H7571">
        <f t="shared" ca="1" si="2013"/>
        <v>57613.79</v>
      </c>
      <c r="I7571">
        <f t="shared" ca="1" si="2014"/>
        <v>2512</v>
      </c>
      <c r="J7571">
        <f t="shared" ca="1" si="2015"/>
        <v>2502</v>
      </c>
      <c r="K7571" s="1">
        <f t="shared" ca="1" si="2016"/>
        <v>46068</v>
      </c>
      <c r="L7571" s="1">
        <f t="shared" ca="1" si="2017"/>
        <v>46086</v>
      </c>
      <c r="M7571" s="1">
        <f t="shared" ca="1" si="2018"/>
        <v>46083</v>
      </c>
      <c r="N7571">
        <f t="shared" ca="1" si="2019"/>
        <v>62627.79</v>
      </c>
      <c r="O7571" s="3">
        <f t="shared" ca="1" si="2020"/>
        <v>16295.21</v>
      </c>
      <c r="P7571" s="2">
        <f t="shared" ca="1" si="2021"/>
        <v>0.2064697236547014</v>
      </c>
      <c r="Q7571" t="str">
        <f t="shared" ca="1" si="2022"/>
        <v>On Time</v>
      </c>
    </row>
    <row r="7572" spans="1:17" x14ac:dyDescent="0.3">
      <c r="A7572" t="str">
        <f t="shared" si="2006"/>
        <v>S07571</v>
      </c>
      <c r="B7572" t="str">
        <f t="shared" ca="1" si="2007"/>
        <v>Beta Imports</v>
      </c>
      <c r="C7572" t="str">
        <f t="shared" ca="1" si="2008"/>
        <v>Canada</v>
      </c>
      <c r="D7572" t="str">
        <f t="shared" ca="1" si="2009"/>
        <v>Sauces</v>
      </c>
      <c r="E7572">
        <f t="shared" ca="1" si="2010"/>
        <v>97</v>
      </c>
      <c r="F7572" s="3">
        <f t="shared" ca="1" si="2011"/>
        <v>320</v>
      </c>
      <c r="G7572">
        <f t="shared" ca="1" si="2012"/>
        <v>31040</v>
      </c>
      <c r="H7572">
        <f t="shared" ca="1" si="2013"/>
        <v>13968</v>
      </c>
      <c r="I7572">
        <f t="shared" ca="1" si="2014"/>
        <v>2692</v>
      </c>
      <c r="J7572">
        <f t="shared" ca="1" si="2015"/>
        <v>628</v>
      </c>
      <c r="K7572" s="1">
        <f t="shared" ca="1" si="2016"/>
        <v>46235</v>
      </c>
      <c r="L7572" s="1">
        <f t="shared" ca="1" si="2017"/>
        <v>46247</v>
      </c>
      <c r="M7572" s="1">
        <f t="shared" ca="1" si="2018"/>
        <v>46245</v>
      </c>
      <c r="N7572">
        <f t="shared" ca="1" si="2019"/>
        <v>17288</v>
      </c>
      <c r="O7572" s="3">
        <f t="shared" ca="1" si="2020"/>
        <v>13752</v>
      </c>
      <c r="P7572" s="2">
        <f t="shared" ca="1" si="2021"/>
        <v>0.44304123711340204</v>
      </c>
      <c r="Q7572" t="str">
        <f t="shared" ca="1" si="2022"/>
        <v>On Time</v>
      </c>
    </row>
    <row r="7573" spans="1:17" x14ac:dyDescent="0.3">
      <c r="A7573" t="str">
        <f t="shared" si="2006"/>
        <v>S07572</v>
      </c>
      <c r="B7573" t="str">
        <f t="shared" ca="1" si="2007"/>
        <v>Beta Imports</v>
      </c>
      <c r="C7573" t="str">
        <f t="shared" ca="1" si="2008"/>
        <v>Singapore</v>
      </c>
      <c r="D7573" t="str">
        <f t="shared" ca="1" si="2009"/>
        <v>Spices</v>
      </c>
      <c r="E7573">
        <f t="shared" ca="1" si="2010"/>
        <v>204</v>
      </c>
      <c r="F7573" s="3">
        <f t="shared" ca="1" si="2011"/>
        <v>306</v>
      </c>
      <c r="G7573">
        <f t="shared" ca="1" si="2012"/>
        <v>62424</v>
      </c>
      <c r="H7573">
        <f t="shared" ca="1" si="2013"/>
        <v>32460.48</v>
      </c>
      <c r="I7573">
        <f t="shared" ca="1" si="2014"/>
        <v>3167</v>
      </c>
      <c r="J7573">
        <f t="shared" ca="1" si="2015"/>
        <v>2403</v>
      </c>
      <c r="K7573" s="1">
        <f t="shared" ca="1" si="2016"/>
        <v>46343</v>
      </c>
      <c r="L7573" s="1">
        <f t="shared" ca="1" si="2017"/>
        <v>46363</v>
      </c>
      <c r="M7573" s="1">
        <f t="shared" ca="1" si="2018"/>
        <v>46368</v>
      </c>
      <c r="N7573">
        <f t="shared" ca="1" si="2019"/>
        <v>38030.479999999996</v>
      </c>
      <c r="O7573" s="3">
        <f t="shared" ca="1" si="2020"/>
        <v>24393.520000000004</v>
      </c>
      <c r="P7573" s="2">
        <f t="shared" ca="1" si="2021"/>
        <v>0.39077149814174045</v>
      </c>
      <c r="Q7573" t="str">
        <f t="shared" ca="1" si="2022"/>
        <v>Late</v>
      </c>
    </row>
    <row r="7574" spans="1:17" x14ac:dyDescent="0.3">
      <c r="A7574" t="str">
        <f t="shared" si="2006"/>
        <v>S07573</v>
      </c>
      <c r="B7574" t="str">
        <f t="shared" ca="1" si="2007"/>
        <v>Global Foods</v>
      </c>
      <c r="C7574" t="str">
        <f t="shared" ca="1" si="2008"/>
        <v>UK</v>
      </c>
      <c r="D7574" t="str">
        <f t="shared" ca="1" si="2009"/>
        <v>Spices</v>
      </c>
      <c r="E7574">
        <f t="shared" ca="1" si="2010"/>
        <v>475</v>
      </c>
      <c r="F7574" s="3">
        <f t="shared" ca="1" si="2011"/>
        <v>670</v>
      </c>
      <c r="G7574">
        <f t="shared" ca="1" si="2012"/>
        <v>318250</v>
      </c>
      <c r="H7574">
        <f t="shared" ca="1" si="2013"/>
        <v>187767.5</v>
      </c>
      <c r="I7574">
        <f t="shared" ca="1" si="2014"/>
        <v>7247</v>
      </c>
      <c r="J7574">
        <f t="shared" ca="1" si="2015"/>
        <v>2691</v>
      </c>
      <c r="K7574" s="1">
        <f t="shared" ca="1" si="2016"/>
        <v>46275</v>
      </c>
      <c r="L7574" s="1">
        <f t="shared" ca="1" si="2017"/>
        <v>46291</v>
      </c>
      <c r="M7574" s="1">
        <f t="shared" ca="1" si="2018"/>
        <v>46294</v>
      </c>
      <c r="N7574">
        <f t="shared" ca="1" si="2019"/>
        <v>197705.5</v>
      </c>
      <c r="O7574" s="3">
        <f t="shared" ca="1" si="2020"/>
        <v>120544.5</v>
      </c>
      <c r="P7574" s="2">
        <f t="shared" ca="1" si="2021"/>
        <v>0.37877297721916731</v>
      </c>
      <c r="Q7574" t="str">
        <f t="shared" ca="1" si="2022"/>
        <v>Late</v>
      </c>
    </row>
    <row r="7575" spans="1:17" x14ac:dyDescent="0.3">
      <c r="A7575" t="str">
        <f t="shared" si="2006"/>
        <v>S07574</v>
      </c>
      <c r="B7575" t="str">
        <f t="shared" ca="1" si="2007"/>
        <v>Oceanic Exports</v>
      </c>
      <c r="C7575" t="str">
        <f t="shared" ca="1" si="2008"/>
        <v>Singapore</v>
      </c>
      <c r="D7575" t="str">
        <f t="shared" ca="1" si="2009"/>
        <v>Pickles</v>
      </c>
      <c r="E7575">
        <f t="shared" ca="1" si="2010"/>
        <v>237</v>
      </c>
      <c r="F7575" s="3">
        <f t="shared" ca="1" si="2011"/>
        <v>473</v>
      </c>
      <c r="G7575">
        <f t="shared" ca="1" si="2012"/>
        <v>112101</v>
      </c>
      <c r="H7575">
        <f t="shared" ca="1" si="2013"/>
        <v>78470.7</v>
      </c>
      <c r="I7575">
        <f t="shared" ca="1" si="2014"/>
        <v>7607</v>
      </c>
      <c r="J7575">
        <f t="shared" ca="1" si="2015"/>
        <v>1840</v>
      </c>
      <c r="K7575" s="1">
        <f t="shared" ca="1" si="2016"/>
        <v>46078</v>
      </c>
      <c r="L7575" s="1">
        <f t="shared" ca="1" si="2017"/>
        <v>46097</v>
      </c>
      <c r="M7575" s="1">
        <f t="shared" ca="1" si="2018"/>
        <v>46102</v>
      </c>
      <c r="N7575">
        <f t="shared" ca="1" si="2019"/>
        <v>87917.7</v>
      </c>
      <c r="O7575" s="3">
        <f t="shared" ca="1" si="2020"/>
        <v>24183.300000000003</v>
      </c>
      <c r="P7575" s="2">
        <f t="shared" ca="1" si="2021"/>
        <v>0.21572778119731317</v>
      </c>
      <c r="Q7575" t="str">
        <f t="shared" ca="1" si="2022"/>
        <v>Late</v>
      </c>
    </row>
    <row r="7576" spans="1:17" x14ac:dyDescent="0.3">
      <c r="A7576" t="str">
        <f t="shared" si="2006"/>
        <v>S07575</v>
      </c>
      <c r="B7576" t="str">
        <f t="shared" ca="1" si="2007"/>
        <v>Beta Imports</v>
      </c>
      <c r="C7576" t="str">
        <f t="shared" ca="1" si="2008"/>
        <v>Canada</v>
      </c>
      <c r="D7576" t="str">
        <f t="shared" ca="1" si="2009"/>
        <v>Tea</v>
      </c>
      <c r="E7576">
        <f t="shared" ca="1" si="2010"/>
        <v>130</v>
      </c>
      <c r="F7576" s="3">
        <f t="shared" ca="1" si="2011"/>
        <v>240</v>
      </c>
      <c r="G7576">
        <f t="shared" ca="1" si="2012"/>
        <v>31200</v>
      </c>
      <c r="H7576">
        <f t="shared" ca="1" si="2013"/>
        <v>23400</v>
      </c>
      <c r="I7576">
        <f t="shared" ca="1" si="2014"/>
        <v>5762</v>
      </c>
      <c r="J7576">
        <f t="shared" ca="1" si="2015"/>
        <v>1577</v>
      </c>
      <c r="K7576" s="1">
        <f t="shared" ca="1" si="2016"/>
        <v>46212</v>
      </c>
      <c r="L7576" s="1">
        <f t="shared" ca="1" si="2017"/>
        <v>46228</v>
      </c>
      <c r="M7576" s="1">
        <f t="shared" ca="1" si="2018"/>
        <v>46225</v>
      </c>
      <c r="N7576">
        <f t="shared" ca="1" si="2019"/>
        <v>30739</v>
      </c>
      <c r="O7576" s="3">
        <f t="shared" ca="1" si="2020"/>
        <v>461</v>
      </c>
      <c r="P7576" s="2">
        <f t="shared" ca="1" si="2021"/>
        <v>1.4775641025641025E-2</v>
      </c>
      <c r="Q7576" t="str">
        <f t="shared" ca="1" si="2022"/>
        <v>On Time</v>
      </c>
    </row>
    <row r="7577" spans="1:17" x14ac:dyDescent="0.3">
      <c r="A7577" t="str">
        <f t="shared" si="2006"/>
        <v>S07576</v>
      </c>
      <c r="B7577" t="str">
        <f t="shared" ca="1" si="2007"/>
        <v>Global Foods</v>
      </c>
      <c r="C7577" t="str">
        <f t="shared" ca="1" si="2008"/>
        <v>UK</v>
      </c>
      <c r="D7577" t="str">
        <f t="shared" ca="1" si="2009"/>
        <v>Rice</v>
      </c>
      <c r="E7577">
        <f t="shared" ca="1" si="2010"/>
        <v>357</v>
      </c>
      <c r="F7577" s="3">
        <f t="shared" ca="1" si="2011"/>
        <v>162</v>
      </c>
      <c r="G7577">
        <f t="shared" ca="1" si="2012"/>
        <v>57834</v>
      </c>
      <c r="H7577">
        <f t="shared" ca="1" si="2013"/>
        <v>34700.400000000001</v>
      </c>
      <c r="I7577">
        <f t="shared" ca="1" si="2014"/>
        <v>7623</v>
      </c>
      <c r="J7577">
        <f t="shared" ca="1" si="2015"/>
        <v>1724</v>
      </c>
      <c r="K7577" s="1">
        <f t="shared" ca="1" si="2016"/>
        <v>46160</v>
      </c>
      <c r="L7577" s="1">
        <f t="shared" ca="1" si="2017"/>
        <v>46175</v>
      </c>
      <c r="M7577" s="1">
        <f t="shared" ca="1" si="2018"/>
        <v>46177</v>
      </c>
      <c r="N7577">
        <f t="shared" ca="1" si="2019"/>
        <v>44047.4</v>
      </c>
      <c r="O7577" s="3">
        <f t="shared" ca="1" si="2020"/>
        <v>13786.599999999999</v>
      </c>
      <c r="P7577" s="2">
        <f t="shared" ca="1" si="2021"/>
        <v>0.23838226648684163</v>
      </c>
      <c r="Q7577" t="str">
        <f t="shared" ca="1" si="2022"/>
        <v>Late</v>
      </c>
    </row>
    <row r="7578" spans="1:17" x14ac:dyDescent="0.3">
      <c r="A7578" t="str">
        <f t="shared" si="2006"/>
        <v>S07577</v>
      </c>
      <c r="B7578" t="str">
        <f t="shared" ca="1" si="2007"/>
        <v>Beta Imports</v>
      </c>
      <c r="C7578" t="str">
        <f t="shared" ca="1" si="2008"/>
        <v>UK</v>
      </c>
      <c r="D7578" t="str">
        <f t="shared" ca="1" si="2009"/>
        <v>Sauces</v>
      </c>
      <c r="E7578">
        <f t="shared" ca="1" si="2010"/>
        <v>413</v>
      </c>
      <c r="F7578" s="3">
        <f t="shared" ca="1" si="2011"/>
        <v>642</v>
      </c>
      <c r="G7578">
        <f t="shared" ca="1" si="2012"/>
        <v>265146</v>
      </c>
      <c r="H7578">
        <f t="shared" ca="1" si="2013"/>
        <v>153784.68</v>
      </c>
      <c r="I7578">
        <f t="shared" ca="1" si="2014"/>
        <v>9412</v>
      </c>
      <c r="J7578">
        <f t="shared" ca="1" si="2015"/>
        <v>2844</v>
      </c>
      <c r="K7578" s="1">
        <f t="shared" ca="1" si="2016"/>
        <v>45807</v>
      </c>
      <c r="L7578" s="1">
        <f t="shared" ca="1" si="2017"/>
        <v>45822</v>
      </c>
      <c r="M7578" s="1">
        <f t="shared" ca="1" si="2018"/>
        <v>45821</v>
      </c>
      <c r="N7578">
        <f t="shared" ca="1" si="2019"/>
        <v>166040.68</v>
      </c>
      <c r="O7578" s="3">
        <f t="shared" ca="1" si="2020"/>
        <v>99105.32</v>
      </c>
      <c r="P7578" s="2">
        <f t="shared" ca="1" si="2021"/>
        <v>0.37377640997789902</v>
      </c>
      <c r="Q7578" t="str">
        <f t="shared" ca="1" si="2022"/>
        <v>On Time</v>
      </c>
    </row>
    <row r="7579" spans="1:17" x14ac:dyDescent="0.3">
      <c r="A7579" t="str">
        <f t="shared" si="2006"/>
        <v>S07578</v>
      </c>
      <c r="B7579" t="str">
        <f t="shared" ca="1" si="2007"/>
        <v>Global Foods</v>
      </c>
      <c r="C7579" t="str">
        <f t="shared" ca="1" si="2008"/>
        <v>Australia</v>
      </c>
      <c r="D7579" t="str">
        <f t="shared" ca="1" si="2009"/>
        <v>Rice</v>
      </c>
      <c r="E7579">
        <f t="shared" ca="1" si="2010"/>
        <v>384</v>
      </c>
      <c r="F7579" s="3">
        <f t="shared" ca="1" si="2011"/>
        <v>391</v>
      </c>
      <c r="G7579">
        <f t="shared" ca="1" si="2012"/>
        <v>150144</v>
      </c>
      <c r="H7579">
        <f t="shared" ca="1" si="2013"/>
        <v>76573.440000000002</v>
      </c>
      <c r="I7579">
        <f t="shared" ca="1" si="2014"/>
        <v>3793</v>
      </c>
      <c r="J7579">
        <f t="shared" ca="1" si="2015"/>
        <v>2172</v>
      </c>
      <c r="K7579" s="1">
        <f t="shared" ca="1" si="2016"/>
        <v>45980</v>
      </c>
      <c r="L7579" s="1">
        <f t="shared" ca="1" si="2017"/>
        <v>45994</v>
      </c>
      <c r="M7579" s="1">
        <f t="shared" ca="1" si="2018"/>
        <v>45994</v>
      </c>
      <c r="N7579">
        <f t="shared" ca="1" si="2019"/>
        <v>82538.44</v>
      </c>
      <c r="O7579" s="3">
        <f t="shared" ca="1" si="2020"/>
        <v>67605.56</v>
      </c>
      <c r="P7579" s="2">
        <f t="shared" ca="1" si="2021"/>
        <v>0.45027147271952256</v>
      </c>
      <c r="Q7579" t="str">
        <f t="shared" ca="1" si="2022"/>
        <v>On Time</v>
      </c>
    </row>
    <row r="7580" spans="1:17" x14ac:dyDescent="0.3">
      <c r="A7580" t="str">
        <f t="shared" si="2006"/>
        <v>S07579</v>
      </c>
      <c r="B7580" t="str">
        <f t="shared" ca="1" si="2007"/>
        <v>Global Foods</v>
      </c>
      <c r="C7580" t="str">
        <f t="shared" ca="1" si="2008"/>
        <v>Singapore</v>
      </c>
      <c r="D7580" t="str">
        <f t="shared" ca="1" si="2009"/>
        <v>Sauces</v>
      </c>
      <c r="E7580">
        <f t="shared" ca="1" si="2010"/>
        <v>247</v>
      </c>
      <c r="F7580" s="3">
        <f t="shared" ca="1" si="2011"/>
        <v>787</v>
      </c>
      <c r="G7580">
        <f t="shared" ca="1" si="2012"/>
        <v>194389</v>
      </c>
      <c r="H7580">
        <f t="shared" ca="1" si="2013"/>
        <v>141903.97</v>
      </c>
      <c r="I7580">
        <f t="shared" ca="1" si="2014"/>
        <v>4536</v>
      </c>
      <c r="J7580">
        <f t="shared" ca="1" si="2015"/>
        <v>1317</v>
      </c>
      <c r="K7580" s="1">
        <f t="shared" ca="1" si="2016"/>
        <v>46005</v>
      </c>
      <c r="L7580" s="1">
        <f t="shared" ca="1" si="2017"/>
        <v>46016</v>
      </c>
      <c r="M7580" s="1">
        <f t="shared" ca="1" si="2018"/>
        <v>46018</v>
      </c>
      <c r="N7580">
        <f t="shared" ca="1" si="2019"/>
        <v>147756.97</v>
      </c>
      <c r="O7580" s="3">
        <f t="shared" ca="1" si="2020"/>
        <v>46632.03</v>
      </c>
      <c r="P7580" s="2">
        <f t="shared" ca="1" si="2021"/>
        <v>0.2398902715688645</v>
      </c>
      <c r="Q7580" t="str">
        <f t="shared" ca="1" si="2022"/>
        <v>Late</v>
      </c>
    </row>
    <row r="7581" spans="1:17" x14ac:dyDescent="0.3">
      <c r="A7581" t="str">
        <f t="shared" si="2006"/>
        <v>S07580</v>
      </c>
      <c r="B7581" t="str">
        <f t="shared" ca="1" si="2007"/>
        <v>Oceanic Exports</v>
      </c>
      <c r="C7581" t="str">
        <f t="shared" ca="1" si="2008"/>
        <v>Canada</v>
      </c>
      <c r="D7581" t="str">
        <f t="shared" ca="1" si="2009"/>
        <v>Tea</v>
      </c>
      <c r="E7581">
        <f t="shared" ca="1" si="2010"/>
        <v>469</v>
      </c>
      <c r="F7581" s="3">
        <f t="shared" ca="1" si="2011"/>
        <v>556</v>
      </c>
      <c r="G7581">
        <f t="shared" ca="1" si="2012"/>
        <v>260764</v>
      </c>
      <c r="H7581">
        <f t="shared" ca="1" si="2013"/>
        <v>192965.36</v>
      </c>
      <c r="I7581">
        <f t="shared" ca="1" si="2014"/>
        <v>10469</v>
      </c>
      <c r="J7581">
        <f t="shared" ca="1" si="2015"/>
        <v>2204</v>
      </c>
      <c r="K7581" s="1">
        <f t="shared" ca="1" si="2016"/>
        <v>45691</v>
      </c>
      <c r="L7581" s="1">
        <f t="shared" ca="1" si="2017"/>
        <v>45711</v>
      </c>
      <c r="M7581" s="1">
        <f t="shared" ca="1" si="2018"/>
        <v>45716</v>
      </c>
      <c r="N7581">
        <f t="shared" ca="1" si="2019"/>
        <v>205638.36</v>
      </c>
      <c r="O7581" s="3">
        <f t="shared" ca="1" si="2020"/>
        <v>55125.640000000014</v>
      </c>
      <c r="P7581" s="2">
        <f t="shared" ca="1" si="2021"/>
        <v>0.211400500069028</v>
      </c>
      <c r="Q7581" t="str">
        <f t="shared" ca="1" si="2022"/>
        <v>Late</v>
      </c>
    </row>
    <row r="7582" spans="1:17" x14ac:dyDescent="0.3">
      <c r="A7582" t="str">
        <f t="shared" si="2006"/>
        <v>S07581</v>
      </c>
      <c r="B7582" t="str">
        <f t="shared" ca="1" si="2007"/>
        <v>Alpha Traders</v>
      </c>
      <c r="C7582" t="str">
        <f t="shared" ca="1" si="2008"/>
        <v>Canada</v>
      </c>
      <c r="D7582" t="str">
        <f t="shared" ca="1" si="2009"/>
        <v>Pickles</v>
      </c>
      <c r="E7582">
        <f t="shared" ca="1" si="2010"/>
        <v>400</v>
      </c>
      <c r="F7582" s="3">
        <f t="shared" ca="1" si="2011"/>
        <v>303</v>
      </c>
      <c r="G7582">
        <f t="shared" ca="1" si="2012"/>
        <v>121200</v>
      </c>
      <c r="H7582">
        <f t="shared" ca="1" si="2013"/>
        <v>63024</v>
      </c>
      <c r="I7582">
        <f t="shared" ca="1" si="2014"/>
        <v>3360</v>
      </c>
      <c r="J7582">
        <f t="shared" ca="1" si="2015"/>
        <v>2577</v>
      </c>
      <c r="K7582" s="1">
        <f t="shared" ca="1" si="2016"/>
        <v>46143</v>
      </c>
      <c r="L7582" s="1">
        <f t="shared" ca="1" si="2017"/>
        <v>46162</v>
      </c>
      <c r="M7582" s="1">
        <f t="shared" ca="1" si="2018"/>
        <v>46164</v>
      </c>
      <c r="N7582">
        <f t="shared" ca="1" si="2019"/>
        <v>68961</v>
      </c>
      <c r="O7582" s="3">
        <f t="shared" ca="1" si="2020"/>
        <v>52239</v>
      </c>
      <c r="P7582" s="2">
        <f t="shared" ca="1" si="2021"/>
        <v>0.43101485148514851</v>
      </c>
      <c r="Q7582" t="str">
        <f t="shared" ca="1" si="2022"/>
        <v>Late</v>
      </c>
    </row>
    <row r="7583" spans="1:17" x14ac:dyDescent="0.3">
      <c r="A7583" t="str">
        <f t="shared" si="2006"/>
        <v>S07582</v>
      </c>
      <c r="B7583" t="str">
        <f t="shared" ca="1" si="2007"/>
        <v>Global Foods</v>
      </c>
      <c r="C7583" t="str">
        <f t="shared" ca="1" si="2008"/>
        <v>Canada</v>
      </c>
      <c r="D7583" t="str">
        <f t="shared" ca="1" si="2009"/>
        <v>Rice</v>
      </c>
      <c r="E7583">
        <f t="shared" ca="1" si="2010"/>
        <v>468</v>
      </c>
      <c r="F7583" s="3">
        <f t="shared" ca="1" si="2011"/>
        <v>222</v>
      </c>
      <c r="G7583">
        <f t="shared" ca="1" si="2012"/>
        <v>103896</v>
      </c>
      <c r="H7583">
        <f t="shared" ca="1" si="2013"/>
        <v>68571.360000000001</v>
      </c>
      <c r="I7583">
        <f t="shared" ca="1" si="2014"/>
        <v>6146</v>
      </c>
      <c r="J7583">
        <f t="shared" ca="1" si="2015"/>
        <v>2526</v>
      </c>
      <c r="K7583" s="1">
        <f t="shared" ca="1" si="2016"/>
        <v>46012</v>
      </c>
      <c r="L7583" s="1">
        <f t="shared" ca="1" si="2017"/>
        <v>46021</v>
      </c>
      <c r="M7583" s="1">
        <f t="shared" ca="1" si="2018"/>
        <v>46026</v>
      </c>
      <c r="N7583">
        <f t="shared" ca="1" si="2019"/>
        <v>77243.360000000001</v>
      </c>
      <c r="O7583" s="3">
        <f t="shared" ca="1" si="2020"/>
        <v>26652.639999999999</v>
      </c>
      <c r="P7583" s="2">
        <f t="shared" ca="1" si="2021"/>
        <v>0.25653191653191654</v>
      </c>
      <c r="Q7583" t="str">
        <f t="shared" ca="1" si="2022"/>
        <v>Late</v>
      </c>
    </row>
    <row r="7584" spans="1:17" x14ac:dyDescent="0.3">
      <c r="A7584" t="str">
        <f t="shared" si="2006"/>
        <v>S07583</v>
      </c>
      <c r="B7584" t="str">
        <f t="shared" ca="1" si="2007"/>
        <v>Global Foods</v>
      </c>
      <c r="C7584" t="str">
        <f t="shared" ca="1" si="2008"/>
        <v>UK</v>
      </c>
      <c r="D7584" t="str">
        <f t="shared" ca="1" si="2009"/>
        <v>Sauces</v>
      </c>
      <c r="E7584">
        <f t="shared" ca="1" si="2010"/>
        <v>328</v>
      </c>
      <c r="F7584" s="3">
        <f t="shared" ca="1" si="2011"/>
        <v>559</v>
      </c>
      <c r="G7584">
        <f t="shared" ca="1" si="2012"/>
        <v>183352</v>
      </c>
      <c r="H7584">
        <f t="shared" ca="1" si="2013"/>
        <v>97176.56</v>
      </c>
      <c r="I7584">
        <f t="shared" ca="1" si="2014"/>
        <v>6140</v>
      </c>
      <c r="J7584">
        <f t="shared" ca="1" si="2015"/>
        <v>1608</v>
      </c>
      <c r="K7584" s="1">
        <f t="shared" ca="1" si="2016"/>
        <v>46127</v>
      </c>
      <c r="L7584" s="1">
        <f t="shared" ca="1" si="2017"/>
        <v>46147</v>
      </c>
      <c r="M7584" s="1">
        <f t="shared" ca="1" si="2018"/>
        <v>46145</v>
      </c>
      <c r="N7584">
        <f t="shared" ca="1" si="2019"/>
        <v>104924.56</v>
      </c>
      <c r="O7584" s="3">
        <f t="shared" ca="1" si="2020"/>
        <v>78427.44</v>
      </c>
      <c r="P7584" s="2">
        <f t="shared" ca="1" si="2021"/>
        <v>0.42774248440158824</v>
      </c>
      <c r="Q7584" t="str">
        <f t="shared" ca="1" si="2022"/>
        <v>On Time</v>
      </c>
    </row>
    <row r="7585" spans="1:17" x14ac:dyDescent="0.3">
      <c r="A7585" t="str">
        <f t="shared" si="2006"/>
        <v>S07584</v>
      </c>
      <c r="B7585" t="str">
        <f t="shared" ca="1" si="2007"/>
        <v>Beta Imports</v>
      </c>
      <c r="C7585" t="str">
        <f t="shared" ca="1" si="2008"/>
        <v>Australia</v>
      </c>
      <c r="D7585" t="str">
        <f t="shared" ca="1" si="2009"/>
        <v>Pickles</v>
      </c>
      <c r="E7585">
        <f t="shared" ca="1" si="2010"/>
        <v>319</v>
      </c>
      <c r="F7585" s="3">
        <f t="shared" ca="1" si="2011"/>
        <v>472</v>
      </c>
      <c r="G7585">
        <f t="shared" ca="1" si="2012"/>
        <v>150568</v>
      </c>
      <c r="H7585">
        <f t="shared" ca="1" si="2013"/>
        <v>109914.64</v>
      </c>
      <c r="I7585">
        <f t="shared" ca="1" si="2014"/>
        <v>8617</v>
      </c>
      <c r="J7585">
        <f t="shared" ca="1" si="2015"/>
        <v>3810</v>
      </c>
      <c r="K7585" s="1">
        <f t="shared" ca="1" si="2016"/>
        <v>46337</v>
      </c>
      <c r="L7585" s="1">
        <f t="shared" ca="1" si="2017"/>
        <v>46353</v>
      </c>
      <c r="M7585" s="1">
        <f t="shared" ca="1" si="2018"/>
        <v>46350</v>
      </c>
      <c r="N7585">
        <f t="shared" ca="1" si="2019"/>
        <v>122341.64</v>
      </c>
      <c r="O7585" s="3">
        <f t="shared" ca="1" si="2020"/>
        <v>28226.36</v>
      </c>
      <c r="P7585" s="2">
        <f t="shared" ca="1" si="2021"/>
        <v>0.18746586260028691</v>
      </c>
      <c r="Q7585" t="str">
        <f t="shared" ca="1" si="2022"/>
        <v>On Time</v>
      </c>
    </row>
    <row r="7586" spans="1:17" x14ac:dyDescent="0.3">
      <c r="A7586" t="str">
        <f t="shared" si="2006"/>
        <v>S07585</v>
      </c>
      <c r="B7586" t="str">
        <f t="shared" ca="1" si="2007"/>
        <v>Beta Imports</v>
      </c>
      <c r="C7586" t="str">
        <f t="shared" ca="1" si="2008"/>
        <v>UAE</v>
      </c>
      <c r="D7586" t="str">
        <f t="shared" ca="1" si="2009"/>
        <v>Rice</v>
      </c>
      <c r="E7586">
        <f t="shared" ca="1" si="2010"/>
        <v>298</v>
      </c>
      <c r="F7586" s="3">
        <f t="shared" ca="1" si="2011"/>
        <v>226</v>
      </c>
      <c r="G7586">
        <f t="shared" ca="1" si="2012"/>
        <v>67348</v>
      </c>
      <c r="H7586">
        <f t="shared" ca="1" si="2013"/>
        <v>43102.720000000001</v>
      </c>
      <c r="I7586">
        <f t="shared" ca="1" si="2014"/>
        <v>4304</v>
      </c>
      <c r="J7586">
        <f t="shared" ca="1" si="2015"/>
        <v>1579</v>
      </c>
      <c r="K7586" s="1">
        <f t="shared" ca="1" si="2016"/>
        <v>46222</v>
      </c>
      <c r="L7586" s="1">
        <f t="shared" ca="1" si="2017"/>
        <v>46230</v>
      </c>
      <c r="M7586" s="1">
        <f t="shared" ca="1" si="2018"/>
        <v>46229</v>
      </c>
      <c r="N7586">
        <f t="shared" ca="1" si="2019"/>
        <v>48985.72</v>
      </c>
      <c r="O7586" s="3">
        <f t="shared" ca="1" si="2020"/>
        <v>18362.28</v>
      </c>
      <c r="P7586" s="2">
        <f t="shared" ca="1" si="2021"/>
        <v>0.27264774009621667</v>
      </c>
      <c r="Q7586" t="str">
        <f t="shared" ca="1" si="2022"/>
        <v>On Time</v>
      </c>
    </row>
    <row r="7587" spans="1:17" x14ac:dyDescent="0.3">
      <c r="A7587" t="str">
        <f t="shared" si="2006"/>
        <v>S07586</v>
      </c>
      <c r="B7587" t="str">
        <f t="shared" ca="1" si="2007"/>
        <v>Alpha Traders</v>
      </c>
      <c r="C7587" t="str">
        <f t="shared" ca="1" si="2008"/>
        <v>UK</v>
      </c>
      <c r="D7587" t="str">
        <f t="shared" ca="1" si="2009"/>
        <v>Sauces</v>
      </c>
      <c r="E7587">
        <f t="shared" ca="1" si="2010"/>
        <v>132</v>
      </c>
      <c r="F7587" s="3">
        <f t="shared" ca="1" si="2011"/>
        <v>296</v>
      </c>
      <c r="G7587">
        <f t="shared" ca="1" si="2012"/>
        <v>39072</v>
      </c>
      <c r="H7587">
        <f t="shared" ca="1" si="2013"/>
        <v>25396.799999999999</v>
      </c>
      <c r="I7587">
        <f t="shared" ca="1" si="2014"/>
        <v>9028</v>
      </c>
      <c r="J7587">
        <f t="shared" ca="1" si="2015"/>
        <v>623</v>
      </c>
      <c r="K7587" s="1">
        <f t="shared" ca="1" si="2016"/>
        <v>45782</v>
      </c>
      <c r="L7587" s="1">
        <f t="shared" ca="1" si="2017"/>
        <v>45791</v>
      </c>
      <c r="M7587" s="1">
        <f t="shared" ca="1" si="2018"/>
        <v>45794</v>
      </c>
      <c r="N7587">
        <f t="shared" ca="1" si="2019"/>
        <v>35047.800000000003</v>
      </c>
      <c r="O7587" s="3">
        <f t="shared" ca="1" si="2020"/>
        <v>4024.1999999999971</v>
      </c>
      <c r="P7587" s="2">
        <f t="shared" ca="1" si="2021"/>
        <v>0.10299447174447167</v>
      </c>
      <c r="Q7587" t="str">
        <f t="shared" ca="1" si="2022"/>
        <v>Late</v>
      </c>
    </row>
    <row r="7588" spans="1:17" x14ac:dyDescent="0.3">
      <c r="A7588" t="str">
        <f t="shared" si="2006"/>
        <v>S07587</v>
      </c>
      <c r="B7588" t="str">
        <f t="shared" ca="1" si="2007"/>
        <v>Beta Imports</v>
      </c>
      <c r="C7588" t="str">
        <f t="shared" ca="1" si="2008"/>
        <v>Australia</v>
      </c>
      <c r="D7588" t="str">
        <f t="shared" ca="1" si="2009"/>
        <v>Tea</v>
      </c>
      <c r="E7588">
        <f t="shared" ca="1" si="2010"/>
        <v>357</v>
      </c>
      <c r="F7588" s="3">
        <f t="shared" ca="1" si="2011"/>
        <v>263</v>
      </c>
      <c r="G7588">
        <f t="shared" ca="1" si="2012"/>
        <v>93891</v>
      </c>
      <c r="H7588">
        <f t="shared" ca="1" si="2013"/>
        <v>51640.05</v>
      </c>
      <c r="I7588">
        <f t="shared" ca="1" si="2014"/>
        <v>10005</v>
      </c>
      <c r="J7588">
        <f t="shared" ca="1" si="2015"/>
        <v>2479</v>
      </c>
      <c r="K7588" s="1">
        <f t="shared" ca="1" si="2016"/>
        <v>46157</v>
      </c>
      <c r="L7588" s="1">
        <f t="shared" ca="1" si="2017"/>
        <v>46172</v>
      </c>
      <c r="M7588" s="1">
        <f t="shared" ca="1" si="2018"/>
        <v>46174</v>
      </c>
      <c r="N7588">
        <f t="shared" ca="1" si="2019"/>
        <v>64124.05</v>
      </c>
      <c r="O7588" s="3">
        <f t="shared" ca="1" si="2020"/>
        <v>29766.949999999997</v>
      </c>
      <c r="P7588" s="2">
        <f t="shared" ca="1" si="2021"/>
        <v>0.31703730922026602</v>
      </c>
      <c r="Q7588" t="str">
        <f t="shared" ca="1" si="2022"/>
        <v>Late</v>
      </c>
    </row>
    <row r="7589" spans="1:17" x14ac:dyDescent="0.3">
      <c r="A7589" t="str">
        <f t="shared" si="2006"/>
        <v>S07588</v>
      </c>
      <c r="B7589" t="str">
        <f t="shared" ca="1" si="2007"/>
        <v>Oceanic Exports</v>
      </c>
      <c r="C7589" t="str">
        <f t="shared" ca="1" si="2008"/>
        <v>Canada</v>
      </c>
      <c r="D7589" t="str">
        <f t="shared" ca="1" si="2009"/>
        <v>Rice</v>
      </c>
      <c r="E7589">
        <f t="shared" ca="1" si="2010"/>
        <v>495</v>
      </c>
      <c r="F7589" s="3">
        <f t="shared" ca="1" si="2011"/>
        <v>416</v>
      </c>
      <c r="G7589">
        <f t="shared" ca="1" si="2012"/>
        <v>205920</v>
      </c>
      <c r="H7589">
        <f t="shared" ca="1" si="2013"/>
        <v>111196.8</v>
      </c>
      <c r="I7589">
        <f t="shared" ca="1" si="2014"/>
        <v>8755</v>
      </c>
      <c r="J7589">
        <f t="shared" ca="1" si="2015"/>
        <v>1287</v>
      </c>
      <c r="K7589" s="1">
        <f t="shared" ca="1" si="2016"/>
        <v>45802</v>
      </c>
      <c r="L7589" s="1">
        <f t="shared" ca="1" si="2017"/>
        <v>45813</v>
      </c>
      <c r="M7589" s="1">
        <f t="shared" ca="1" si="2018"/>
        <v>45818</v>
      </c>
      <c r="N7589">
        <f t="shared" ca="1" si="2019"/>
        <v>121238.8</v>
      </c>
      <c r="O7589" s="3">
        <f t="shared" ca="1" si="2020"/>
        <v>84681.2</v>
      </c>
      <c r="P7589" s="2">
        <f t="shared" ca="1" si="2021"/>
        <v>0.41123348873348869</v>
      </c>
      <c r="Q7589" t="str">
        <f t="shared" ca="1" si="2022"/>
        <v>Late</v>
      </c>
    </row>
    <row r="7590" spans="1:17" x14ac:dyDescent="0.3">
      <c r="A7590" t="str">
        <f t="shared" si="2006"/>
        <v>S07589</v>
      </c>
      <c r="B7590" t="str">
        <f t="shared" ca="1" si="2007"/>
        <v>Global Foods</v>
      </c>
      <c r="C7590" t="str">
        <f t="shared" ca="1" si="2008"/>
        <v>UK</v>
      </c>
      <c r="D7590" t="str">
        <f t="shared" ca="1" si="2009"/>
        <v>Rice</v>
      </c>
      <c r="E7590">
        <f t="shared" ca="1" si="2010"/>
        <v>464</v>
      </c>
      <c r="F7590" s="3">
        <f t="shared" ca="1" si="2011"/>
        <v>402</v>
      </c>
      <c r="G7590">
        <f t="shared" ca="1" si="2012"/>
        <v>186528</v>
      </c>
      <c r="H7590">
        <f t="shared" ca="1" si="2013"/>
        <v>106320.96000000001</v>
      </c>
      <c r="I7590">
        <f t="shared" ca="1" si="2014"/>
        <v>6344</v>
      </c>
      <c r="J7590">
        <f t="shared" ca="1" si="2015"/>
        <v>3639</v>
      </c>
      <c r="K7590" s="1">
        <f t="shared" ca="1" si="2016"/>
        <v>45887</v>
      </c>
      <c r="L7590" s="1">
        <f t="shared" ca="1" si="2017"/>
        <v>45902</v>
      </c>
      <c r="M7590" s="1">
        <f t="shared" ca="1" si="2018"/>
        <v>45906</v>
      </c>
      <c r="N7590">
        <f t="shared" ca="1" si="2019"/>
        <v>116303.96</v>
      </c>
      <c r="O7590" s="3">
        <f t="shared" ca="1" si="2020"/>
        <v>70224.039999999994</v>
      </c>
      <c r="P7590" s="2">
        <f t="shared" ca="1" si="2021"/>
        <v>0.37647988505747121</v>
      </c>
      <c r="Q7590" t="str">
        <f t="shared" ca="1" si="2022"/>
        <v>Late</v>
      </c>
    </row>
    <row r="7591" spans="1:17" x14ac:dyDescent="0.3">
      <c r="A7591" t="str">
        <f t="shared" si="2006"/>
        <v>S07590</v>
      </c>
      <c r="B7591" t="str">
        <f t="shared" ca="1" si="2007"/>
        <v>Beta Imports</v>
      </c>
      <c r="C7591" t="str">
        <f t="shared" ca="1" si="2008"/>
        <v>Canada</v>
      </c>
      <c r="D7591" t="str">
        <f t="shared" ca="1" si="2009"/>
        <v>Tea</v>
      </c>
      <c r="E7591">
        <f t="shared" ca="1" si="2010"/>
        <v>406</v>
      </c>
      <c r="F7591" s="3">
        <f t="shared" ca="1" si="2011"/>
        <v>654</v>
      </c>
      <c r="G7591">
        <f t="shared" ca="1" si="2012"/>
        <v>265524</v>
      </c>
      <c r="H7591">
        <f t="shared" ca="1" si="2013"/>
        <v>140727.72</v>
      </c>
      <c r="I7591">
        <f t="shared" ca="1" si="2014"/>
        <v>5377</v>
      </c>
      <c r="J7591">
        <f t="shared" ca="1" si="2015"/>
        <v>1483</v>
      </c>
      <c r="K7591" s="1">
        <f t="shared" ca="1" si="2016"/>
        <v>46067</v>
      </c>
      <c r="L7591" s="1">
        <f t="shared" ca="1" si="2017"/>
        <v>46074</v>
      </c>
      <c r="M7591" s="1">
        <f t="shared" ca="1" si="2018"/>
        <v>46072</v>
      </c>
      <c r="N7591">
        <f t="shared" ca="1" si="2019"/>
        <v>147587.72</v>
      </c>
      <c r="O7591" s="3">
        <f t="shared" ca="1" si="2020"/>
        <v>117936.28</v>
      </c>
      <c r="P7591" s="2">
        <f t="shared" ca="1" si="2021"/>
        <v>0.44416429399978907</v>
      </c>
      <c r="Q7591" t="str">
        <f t="shared" ca="1" si="2022"/>
        <v>On Time</v>
      </c>
    </row>
    <row r="7592" spans="1:17" x14ac:dyDescent="0.3">
      <c r="A7592" t="str">
        <f t="shared" si="2006"/>
        <v>S07591</v>
      </c>
      <c r="B7592" t="str">
        <f t="shared" ca="1" si="2007"/>
        <v>Global Foods</v>
      </c>
      <c r="C7592" t="str">
        <f t="shared" ca="1" si="2008"/>
        <v>UK</v>
      </c>
      <c r="D7592" t="str">
        <f t="shared" ca="1" si="2009"/>
        <v>Tea</v>
      </c>
      <c r="E7592">
        <f t="shared" ca="1" si="2010"/>
        <v>229</v>
      </c>
      <c r="F7592" s="3">
        <f t="shared" ca="1" si="2011"/>
        <v>419</v>
      </c>
      <c r="G7592">
        <f t="shared" ca="1" si="2012"/>
        <v>95951</v>
      </c>
      <c r="H7592">
        <f t="shared" ca="1" si="2013"/>
        <v>71963.25</v>
      </c>
      <c r="I7592">
        <f t="shared" ca="1" si="2014"/>
        <v>10168</v>
      </c>
      <c r="J7592">
        <f t="shared" ca="1" si="2015"/>
        <v>931</v>
      </c>
      <c r="K7592" s="1">
        <f t="shared" ca="1" si="2016"/>
        <v>46293</v>
      </c>
      <c r="L7592" s="1">
        <f t="shared" ca="1" si="2017"/>
        <v>46300</v>
      </c>
      <c r="M7592" s="1">
        <f t="shared" ca="1" si="2018"/>
        <v>46300</v>
      </c>
      <c r="N7592">
        <f t="shared" ca="1" si="2019"/>
        <v>83062.25</v>
      </c>
      <c r="O7592" s="3">
        <f t="shared" ca="1" si="2020"/>
        <v>12888.75</v>
      </c>
      <c r="P7592" s="2">
        <f t="shared" ca="1" si="2021"/>
        <v>0.13432637492053234</v>
      </c>
      <c r="Q7592" t="str">
        <f t="shared" ca="1" si="2022"/>
        <v>On Time</v>
      </c>
    </row>
    <row r="7593" spans="1:17" x14ac:dyDescent="0.3">
      <c r="A7593" t="str">
        <f t="shared" si="2006"/>
        <v>S07592</v>
      </c>
      <c r="B7593" t="str">
        <f t="shared" ca="1" si="2007"/>
        <v>Prime Wholesale</v>
      </c>
      <c r="C7593" t="str">
        <f t="shared" ca="1" si="2008"/>
        <v>UK</v>
      </c>
      <c r="D7593" t="str">
        <f t="shared" ca="1" si="2009"/>
        <v>Pickles</v>
      </c>
      <c r="E7593">
        <f t="shared" ca="1" si="2010"/>
        <v>228</v>
      </c>
      <c r="F7593" s="3">
        <f t="shared" ca="1" si="2011"/>
        <v>112</v>
      </c>
      <c r="G7593">
        <f t="shared" ca="1" si="2012"/>
        <v>25536</v>
      </c>
      <c r="H7593">
        <f t="shared" ca="1" si="2013"/>
        <v>18385.919999999998</v>
      </c>
      <c r="I7593">
        <f t="shared" ca="1" si="2014"/>
        <v>8086</v>
      </c>
      <c r="J7593">
        <f t="shared" ca="1" si="2015"/>
        <v>3558</v>
      </c>
      <c r="K7593" s="1">
        <f t="shared" ca="1" si="2016"/>
        <v>45989</v>
      </c>
      <c r="L7593" s="1">
        <f t="shared" ca="1" si="2017"/>
        <v>46004</v>
      </c>
      <c r="M7593" s="1">
        <f t="shared" ca="1" si="2018"/>
        <v>46008</v>
      </c>
      <c r="N7593">
        <f t="shared" ca="1" si="2019"/>
        <v>30029.919999999998</v>
      </c>
      <c r="O7593" s="3">
        <f t="shared" ca="1" si="2020"/>
        <v>-4493.9199999999983</v>
      </c>
      <c r="P7593" s="2">
        <f t="shared" ca="1" si="2021"/>
        <v>-0.17598370927318288</v>
      </c>
      <c r="Q7593" t="str">
        <f t="shared" ca="1" si="2022"/>
        <v>Late</v>
      </c>
    </row>
    <row r="7594" spans="1:17" x14ac:dyDescent="0.3">
      <c r="A7594" t="str">
        <f t="shared" si="2006"/>
        <v>S07593</v>
      </c>
      <c r="B7594" t="str">
        <f t="shared" ca="1" si="2007"/>
        <v>Beta Imports</v>
      </c>
      <c r="C7594" t="str">
        <f t="shared" ca="1" si="2008"/>
        <v>UAE</v>
      </c>
      <c r="D7594" t="str">
        <f t="shared" ca="1" si="2009"/>
        <v>Rice</v>
      </c>
      <c r="E7594">
        <f t="shared" ca="1" si="2010"/>
        <v>338</v>
      </c>
      <c r="F7594" s="3">
        <f t="shared" ca="1" si="2011"/>
        <v>346</v>
      </c>
      <c r="G7594">
        <f t="shared" ca="1" si="2012"/>
        <v>116948</v>
      </c>
      <c r="H7594">
        <f t="shared" ca="1" si="2013"/>
        <v>66660.36</v>
      </c>
      <c r="I7594">
        <f t="shared" ca="1" si="2014"/>
        <v>6349</v>
      </c>
      <c r="J7594">
        <f t="shared" ca="1" si="2015"/>
        <v>3870</v>
      </c>
      <c r="K7594" s="1">
        <f t="shared" ca="1" si="2016"/>
        <v>46109</v>
      </c>
      <c r="L7594" s="1">
        <f t="shared" ca="1" si="2017"/>
        <v>46123</v>
      </c>
      <c r="M7594" s="1">
        <f t="shared" ca="1" si="2018"/>
        <v>46124</v>
      </c>
      <c r="N7594">
        <f t="shared" ca="1" si="2019"/>
        <v>76879.360000000001</v>
      </c>
      <c r="O7594" s="3">
        <f t="shared" ca="1" si="2020"/>
        <v>40068.639999999999</v>
      </c>
      <c r="P7594" s="2">
        <f t="shared" ca="1" si="2021"/>
        <v>0.342619283784246</v>
      </c>
      <c r="Q7594" t="str">
        <f t="shared" ca="1" si="2022"/>
        <v>Late</v>
      </c>
    </row>
    <row r="7595" spans="1:17" x14ac:dyDescent="0.3">
      <c r="A7595" t="str">
        <f t="shared" si="2006"/>
        <v>S07594</v>
      </c>
      <c r="B7595" t="str">
        <f t="shared" ca="1" si="2007"/>
        <v>Global Foods</v>
      </c>
      <c r="C7595" t="str">
        <f t="shared" ca="1" si="2008"/>
        <v>Singapore</v>
      </c>
      <c r="D7595" t="str">
        <f t="shared" ca="1" si="2009"/>
        <v>Pickles</v>
      </c>
      <c r="E7595">
        <f t="shared" ca="1" si="2010"/>
        <v>64</v>
      </c>
      <c r="F7595" s="3">
        <f t="shared" ca="1" si="2011"/>
        <v>367</v>
      </c>
      <c r="G7595">
        <f t="shared" ca="1" si="2012"/>
        <v>23488</v>
      </c>
      <c r="H7595">
        <f t="shared" ca="1" si="2013"/>
        <v>15267.2</v>
      </c>
      <c r="I7595">
        <f t="shared" ca="1" si="2014"/>
        <v>4485</v>
      </c>
      <c r="J7595">
        <f t="shared" ca="1" si="2015"/>
        <v>530</v>
      </c>
      <c r="K7595" s="1">
        <f t="shared" ca="1" si="2016"/>
        <v>45939</v>
      </c>
      <c r="L7595" s="1">
        <f t="shared" ca="1" si="2017"/>
        <v>45953</v>
      </c>
      <c r="M7595" s="1">
        <f t="shared" ca="1" si="2018"/>
        <v>45950</v>
      </c>
      <c r="N7595">
        <f t="shared" ca="1" si="2019"/>
        <v>20282.2</v>
      </c>
      <c r="O7595" s="3">
        <f t="shared" ca="1" si="2020"/>
        <v>3205.7999999999993</v>
      </c>
      <c r="P7595" s="2">
        <f t="shared" ca="1" si="2021"/>
        <v>0.13648671662125336</v>
      </c>
      <c r="Q7595" t="str">
        <f t="shared" ca="1" si="2022"/>
        <v>On Time</v>
      </c>
    </row>
    <row r="7596" spans="1:17" x14ac:dyDescent="0.3">
      <c r="A7596" t="str">
        <f t="shared" si="2006"/>
        <v>S07595</v>
      </c>
      <c r="B7596" t="str">
        <f t="shared" ca="1" si="2007"/>
        <v>FreshMart Ltd</v>
      </c>
      <c r="C7596" t="str">
        <f t="shared" ca="1" si="2008"/>
        <v>Australia</v>
      </c>
      <c r="D7596" t="str">
        <f t="shared" ca="1" si="2009"/>
        <v>Tea</v>
      </c>
      <c r="E7596">
        <f t="shared" ca="1" si="2010"/>
        <v>441</v>
      </c>
      <c r="F7596" s="3">
        <f t="shared" ca="1" si="2011"/>
        <v>381</v>
      </c>
      <c r="G7596">
        <f t="shared" ca="1" si="2012"/>
        <v>168021</v>
      </c>
      <c r="H7596">
        <f t="shared" ca="1" si="2013"/>
        <v>77289.66</v>
      </c>
      <c r="I7596">
        <f t="shared" ca="1" si="2014"/>
        <v>9360</v>
      </c>
      <c r="J7596">
        <f t="shared" ca="1" si="2015"/>
        <v>3967</v>
      </c>
      <c r="K7596" s="1">
        <f t="shared" ca="1" si="2016"/>
        <v>45748</v>
      </c>
      <c r="L7596" s="1">
        <f t="shared" ca="1" si="2017"/>
        <v>45765</v>
      </c>
      <c r="M7596" s="1">
        <f t="shared" ca="1" si="2018"/>
        <v>45770</v>
      </c>
      <c r="N7596">
        <f t="shared" ca="1" si="2019"/>
        <v>90616.66</v>
      </c>
      <c r="O7596" s="3">
        <f t="shared" ca="1" si="2020"/>
        <v>77404.34</v>
      </c>
      <c r="P7596" s="2">
        <f t="shared" ca="1" si="2021"/>
        <v>0.46068253373090268</v>
      </c>
      <c r="Q7596" t="str">
        <f t="shared" ca="1" si="2022"/>
        <v>Late</v>
      </c>
    </row>
    <row r="7597" spans="1:17" x14ac:dyDescent="0.3">
      <c r="A7597" t="str">
        <f t="shared" si="2006"/>
        <v>S07596</v>
      </c>
      <c r="B7597" t="str">
        <f t="shared" ca="1" si="2007"/>
        <v>Prime Wholesale</v>
      </c>
      <c r="C7597" t="str">
        <f t="shared" ca="1" si="2008"/>
        <v>UAE</v>
      </c>
      <c r="D7597" t="str">
        <f t="shared" ca="1" si="2009"/>
        <v>Rice</v>
      </c>
      <c r="E7597">
        <f t="shared" ca="1" si="2010"/>
        <v>80</v>
      </c>
      <c r="F7597" s="3">
        <f t="shared" ca="1" si="2011"/>
        <v>328</v>
      </c>
      <c r="G7597">
        <f t="shared" ca="1" si="2012"/>
        <v>26240</v>
      </c>
      <c r="H7597">
        <f t="shared" ca="1" si="2013"/>
        <v>13382.4</v>
      </c>
      <c r="I7597">
        <f t="shared" ca="1" si="2014"/>
        <v>6629</v>
      </c>
      <c r="J7597">
        <f t="shared" ca="1" si="2015"/>
        <v>2717</v>
      </c>
      <c r="K7597" s="1">
        <f t="shared" ca="1" si="2016"/>
        <v>45802</v>
      </c>
      <c r="L7597" s="1">
        <f t="shared" ca="1" si="2017"/>
        <v>45821</v>
      </c>
      <c r="M7597" s="1">
        <f t="shared" ca="1" si="2018"/>
        <v>45824</v>
      </c>
      <c r="N7597">
        <f t="shared" ca="1" si="2019"/>
        <v>22728.400000000001</v>
      </c>
      <c r="O7597" s="3">
        <f t="shared" ca="1" si="2020"/>
        <v>3511.5999999999985</v>
      </c>
      <c r="P7597" s="2">
        <f t="shared" ca="1" si="2021"/>
        <v>0.13382621951219506</v>
      </c>
      <c r="Q7597" t="str">
        <f t="shared" ca="1" si="2022"/>
        <v>Late</v>
      </c>
    </row>
    <row r="7598" spans="1:17" x14ac:dyDescent="0.3">
      <c r="A7598" t="str">
        <f t="shared" si="2006"/>
        <v>S07597</v>
      </c>
      <c r="B7598" t="str">
        <f t="shared" ca="1" si="2007"/>
        <v>Oceanic Exports</v>
      </c>
      <c r="C7598" t="str">
        <f t="shared" ca="1" si="2008"/>
        <v>Australia</v>
      </c>
      <c r="D7598" t="str">
        <f t="shared" ca="1" si="2009"/>
        <v>Tea</v>
      </c>
      <c r="E7598">
        <f t="shared" ca="1" si="2010"/>
        <v>303</v>
      </c>
      <c r="F7598" s="3">
        <f t="shared" ca="1" si="2011"/>
        <v>523</v>
      </c>
      <c r="G7598">
        <f t="shared" ca="1" si="2012"/>
        <v>158469</v>
      </c>
      <c r="H7598">
        <f t="shared" ca="1" si="2013"/>
        <v>107758.92</v>
      </c>
      <c r="I7598">
        <f t="shared" ca="1" si="2014"/>
        <v>9100</v>
      </c>
      <c r="J7598">
        <f t="shared" ca="1" si="2015"/>
        <v>3625</v>
      </c>
      <c r="K7598" s="1">
        <f t="shared" ca="1" si="2016"/>
        <v>46180</v>
      </c>
      <c r="L7598" s="1">
        <f t="shared" ca="1" si="2017"/>
        <v>46196</v>
      </c>
      <c r="M7598" s="1">
        <f t="shared" ca="1" si="2018"/>
        <v>46198</v>
      </c>
      <c r="N7598">
        <f t="shared" ca="1" si="2019"/>
        <v>120483.92</v>
      </c>
      <c r="O7598" s="3">
        <f t="shared" ca="1" si="2020"/>
        <v>37985.08</v>
      </c>
      <c r="P7598" s="2">
        <f t="shared" ca="1" si="2021"/>
        <v>0.23970038304021607</v>
      </c>
      <c r="Q7598" t="str">
        <f t="shared" ca="1" si="2022"/>
        <v>Late</v>
      </c>
    </row>
    <row r="7599" spans="1:17" x14ac:dyDescent="0.3">
      <c r="A7599" t="str">
        <f t="shared" si="2006"/>
        <v>S07598</v>
      </c>
      <c r="B7599" t="str">
        <f t="shared" ca="1" si="2007"/>
        <v>Prime Wholesale</v>
      </c>
      <c r="C7599" t="str">
        <f t="shared" ca="1" si="2008"/>
        <v>Singapore</v>
      </c>
      <c r="D7599" t="str">
        <f t="shared" ca="1" si="2009"/>
        <v>Rice</v>
      </c>
      <c r="E7599">
        <f t="shared" ca="1" si="2010"/>
        <v>236</v>
      </c>
      <c r="F7599" s="3">
        <f t="shared" ca="1" si="2011"/>
        <v>675</v>
      </c>
      <c r="G7599">
        <f t="shared" ca="1" si="2012"/>
        <v>159300</v>
      </c>
      <c r="H7599">
        <f t="shared" ca="1" si="2013"/>
        <v>84429</v>
      </c>
      <c r="I7599">
        <f t="shared" ca="1" si="2014"/>
        <v>6316</v>
      </c>
      <c r="J7599">
        <f t="shared" ca="1" si="2015"/>
        <v>965</v>
      </c>
      <c r="K7599" s="1">
        <f t="shared" ca="1" si="2016"/>
        <v>46070</v>
      </c>
      <c r="L7599" s="1">
        <f t="shared" ca="1" si="2017"/>
        <v>46085</v>
      </c>
      <c r="M7599" s="1">
        <f t="shared" ca="1" si="2018"/>
        <v>46088</v>
      </c>
      <c r="N7599">
        <f t="shared" ca="1" si="2019"/>
        <v>91710</v>
      </c>
      <c r="O7599" s="3">
        <f t="shared" ca="1" si="2020"/>
        <v>67590</v>
      </c>
      <c r="P7599" s="2">
        <f t="shared" ca="1" si="2021"/>
        <v>0.42429378531073447</v>
      </c>
      <c r="Q7599" t="str">
        <f t="shared" ca="1" si="2022"/>
        <v>Late</v>
      </c>
    </row>
    <row r="7600" spans="1:17" x14ac:dyDescent="0.3">
      <c r="A7600" t="str">
        <f t="shared" si="2006"/>
        <v>S07599</v>
      </c>
      <c r="B7600" t="str">
        <f t="shared" ca="1" si="2007"/>
        <v>Prime Wholesale</v>
      </c>
      <c r="C7600" t="str">
        <f t="shared" ca="1" si="2008"/>
        <v>Australia</v>
      </c>
      <c r="D7600" t="str">
        <f t="shared" ca="1" si="2009"/>
        <v>Tea</v>
      </c>
      <c r="E7600">
        <f t="shared" ca="1" si="2010"/>
        <v>401</v>
      </c>
      <c r="F7600" s="3">
        <f t="shared" ca="1" si="2011"/>
        <v>335</v>
      </c>
      <c r="G7600">
        <f t="shared" ca="1" si="2012"/>
        <v>134335</v>
      </c>
      <c r="H7600">
        <f t="shared" ca="1" si="2013"/>
        <v>64480.800000000003</v>
      </c>
      <c r="I7600">
        <f t="shared" ca="1" si="2014"/>
        <v>9133</v>
      </c>
      <c r="J7600">
        <f t="shared" ca="1" si="2015"/>
        <v>1261</v>
      </c>
      <c r="K7600" s="1">
        <f t="shared" ca="1" si="2016"/>
        <v>46302</v>
      </c>
      <c r="L7600" s="1">
        <f t="shared" ca="1" si="2017"/>
        <v>46320</v>
      </c>
      <c r="M7600" s="1">
        <f t="shared" ca="1" si="2018"/>
        <v>46324</v>
      </c>
      <c r="N7600">
        <f t="shared" ca="1" si="2019"/>
        <v>74874.8</v>
      </c>
      <c r="O7600" s="3">
        <f t="shared" ca="1" si="2020"/>
        <v>59460.2</v>
      </c>
      <c r="P7600" s="2">
        <f t="shared" ca="1" si="2021"/>
        <v>0.44262627014553169</v>
      </c>
      <c r="Q7600" t="str">
        <f t="shared" ca="1" si="2022"/>
        <v>Late</v>
      </c>
    </row>
    <row r="7601" spans="1:17" x14ac:dyDescent="0.3">
      <c r="A7601" t="str">
        <f t="shared" si="2006"/>
        <v>S07600</v>
      </c>
      <c r="B7601" t="str">
        <f t="shared" ca="1" si="2007"/>
        <v>Prime Wholesale</v>
      </c>
      <c r="C7601" t="str">
        <f t="shared" ca="1" si="2008"/>
        <v>UK</v>
      </c>
      <c r="D7601" t="str">
        <f t="shared" ca="1" si="2009"/>
        <v>Tea</v>
      </c>
      <c r="E7601">
        <f t="shared" ca="1" si="2010"/>
        <v>429</v>
      </c>
      <c r="F7601" s="3">
        <f t="shared" ca="1" si="2011"/>
        <v>183</v>
      </c>
      <c r="G7601">
        <f t="shared" ca="1" si="2012"/>
        <v>78507</v>
      </c>
      <c r="H7601">
        <f t="shared" ca="1" si="2013"/>
        <v>55739.97</v>
      </c>
      <c r="I7601">
        <f t="shared" ca="1" si="2014"/>
        <v>8816</v>
      </c>
      <c r="J7601">
        <f t="shared" ca="1" si="2015"/>
        <v>3996</v>
      </c>
      <c r="K7601" s="1">
        <f t="shared" ca="1" si="2016"/>
        <v>45785</v>
      </c>
      <c r="L7601" s="1">
        <f t="shared" ca="1" si="2017"/>
        <v>45798</v>
      </c>
      <c r="M7601" s="1">
        <f t="shared" ca="1" si="2018"/>
        <v>45802</v>
      </c>
      <c r="N7601">
        <f t="shared" ca="1" si="2019"/>
        <v>68551.97</v>
      </c>
      <c r="O7601" s="3">
        <f t="shared" ca="1" si="2020"/>
        <v>9955.0299999999988</v>
      </c>
      <c r="P7601" s="2">
        <f t="shared" ca="1" si="2021"/>
        <v>0.12680436139452531</v>
      </c>
      <c r="Q7601" t="str">
        <f t="shared" ca="1" si="2022"/>
        <v>Late</v>
      </c>
    </row>
    <row r="7602" spans="1:17" x14ac:dyDescent="0.3">
      <c r="A7602" t="str">
        <f t="shared" si="2006"/>
        <v>S07601</v>
      </c>
      <c r="B7602" t="str">
        <f t="shared" ca="1" si="2007"/>
        <v>Oceanic Exports</v>
      </c>
      <c r="C7602" t="str">
        <f t="shared" ca="1" si="2008"/>
        <v>Australia</v>
      </c>
      <c r="D7602" t="str">
        <f t="shared" ca="1" si="2009"/>
        <v>Spices</v>
      </c>
      <c r="E7602">
        <f t="shared" ca="1" si="2010"/>
        <v>384</v>
      </c>
      <c r="F7602" s="3">
        <f t="shared" ca="1" si="2011"/>
        <v>137</v>
      </c>
      <c r="G7602">
        <f t="shared" ca="1" si="2012"/>
        <v>52608</v>
      </c>
      <c r="H7602">
        <f t="shared" ca="1" si="2013"/>
        <v>32090.880000000001</v>
      </c>
      <c r="I7602">
        <f t="shared" ca="1" si="2014"/>
        <v>10811</v>
      </c>
      <c r="J7602">
        <f t="shared" ca="1" si="2015"/>
        <v>2362</v>
      </c>
      <c r="K7602" s="1">
        <f t="shared" ca="1" si="2016"/>
        <v>45831</v>
      </c>
      <c r="L7602" s="1">
        <f t="shared" ca="1" si="2017"/>
        <v>45842</v>
      </c>
      <c r="M7602" s="1">
        <f t="shared" ca="1" si="2018"/>
        <v>45840</v>
      </c>
      <c r="N7602">
        <f t="shared" ca="1" si="2019"/>
        <v>45263.880000000005</v>
      </c>
      <c r="O7602" s="3">
        <f t="shared" ca="1" si="2020"/>
        <v>7344.1199999999953</v>
      </c>
      <c r="P7602" s="2">
        <f t="shared" ca="1" si="2021"/>
        <v>0.13960082116788311</v>
      </c>
      <c r="Q7602" t="str">
        <f t="shared" ca="1" si="2022"/>
        <v>On Time</v>
      </c>
    </row>
    <row r="7603" spans="1:17" x14ac:dyDescent="0.3">
      <c r="A7603" t="str">
        <f t="shared" si="2006"/>
        <v>S07602</v>
      </c>
      <c r="B7603" t="str">
        <f t="shared" ca="1" si="2007"/>
        <v>Alpha Traders</v>
      </c>
      <c r="C7603" t="str">
        <f t="shared" ca="1" si="2008"/>
        <v>UK</v>
      </c>
      <c r="D7603" t="str">
        <f t="shared" ca="1" si="2009"/>
        <v>Sauces</v>
      </c>
      <c r="E7603">
        <f t="shared" ca="1" si="2010"/>
        <v>448</v>
      </c>
      <c r="F7603" s="3">
        <f t="shared" ca="1" si="2011"/>
        <v>377</v>
      </c>
      <c r="G7603">
        <f t="shared" ca="1" si="2012"/>
        <v>168896</v>
      </c>
      <c r="H7603">
        <f t="shared" ca="1" si="2013"/>
        <v>111471.36</v>
      </c>
      <c r="I7603">
        <f t="shared" ca="1" si="2014"/>
        <v>5887</v>
      </c>
      <c r="J7603">
        <f t="shared" ca="1" si="2015"/>
        <v>3554</v>
      </c>
      <c r="K7603" s="1">
        <f t="shared" ca="1" si="2016"/>
        <v>46022</v>
      </c>
      <c r="L7603" s="1">
        <f t="shared" ca="1" si="2017"/>
        <v>46040</v>
      </c>
      <c r="M7603" s="1">
        <f t="shared" ca="1" si="2018"/>
        <v>46042</v>
      </c>
      <c r="N7603">
        <f t="shared" ca="1" si="2019"/>
        <v>120912.36</v>
      </c>
      <c r="O7603" s="3">
        <f t="shared" ca="1" si="2020"/>
        <v>47983.64</v>
      </c>
      <c r="P7603" s="2">
        <f t="shared" ca="1" si="2021"/>
        <v>0.28410169571807503</v>
      </c>
      <c r="Q7603" t="str">
        <f t="shared" ca="1" si="2022"/>
        <v>Late</v>
      </c>
    </row>
    <row r="7604" spans="1:17" x14ac:dyDescent="0.3">
      <c r="A7604" t="str">
        <f t="shared" si="2006"/>
        <v>S07603</v>
      </c>
      <c r="B7604" t="str">
        <f t="shared" ca="1" si="2007"/>
        <v>Oceanic Exports</v>
      </c>
      <c r="C7604" t="str">
        <f t="shared" ca="1" si="2008"/>
        <v>Canada</v>
      </c>
      <c r="D7604" t="str">
        <f t="shared" ca="1" si="2009"/>
        <v>Pickles</v>
      </c>
      <c r="E7604">
        <f t="shared" ca="1" si="2010"/>
        <v>326</v>
      </c>
      <c r="F7604" s="3">
        <f t="shared" ca="1" si="2011"/>
        <v>483</v>
      </c>
      <c r="G7604">
        <f t="shared" ca="1" si="2012"/>
        <v>157458</v>
      </c>
      <c r="H7604">
        <f t="shared" ca="1" si="2013"/>
        <v>116518.92</v>
      </c>
      <c r="I7604">
        <f t="shared" ca="1" si="2014"/>
        <v>1820</v>
      </c>
      <c r="J7604">
        <f t="shared" ca="1" si="2015"/>
        <v>1693</v>
      </c>
      <c r="K7604" s="1">
        <f t="shared" ca="1" si="2016"/>
        <v>46357</v>
      </c>
      <c r="L7604" s="1">
        <f t="shared" ca="1" si="2017"/>
        <v>46368</v>
      </c>
      <c r="M7604" s="1">
        <f t="shared" ca="1" si="2018"/>
        <v>46374</v>
      </c>
      <c r="N7604">
        <f t="shared" ca="1" si="2019"/>
        <v>120031.92</v>
      </c>
      <c r="O7604" s="3">
        <f t="shared" ca="1" si="2020"/>
        <v>37426.080000000002</v>
      </c>
      <c r="P7604" s="2">
        <f t="shared" ca="1" si="2021"/>
        <v>0.23768928857219068</v>
      </c>
      <c r="Q7604" t="str">
        <f t="shared" ca="1" si="2022"/>
        <v>Late</v>
      </c>
    </row>
    <row r="7605" spans="1:17" x14ac:dyDescent="0.3">
      <c r="A7605" t="str">
        <f t="shared" si="2006"/>
        <v>S07604</v>
      </c>
      <c r="B7605" t="str">
        <f t="shared" ca="1" si="2007"/>
        <v>Prime Wholesale</v>
      </c>
      <c r="C7605" t="str">
        <f t="shared" ca="1" si="2008"/>
        <v>Australia</v>
      </c>
      <c r="D7605" t="str">
        <f t="shared" ca="1" si="2009"/>
        <v>Tea</v>
      </c>
      <c r="E7605">
        <f t="shared" ca="1" si="2010"/>
        <v>255</v>
      </c>
      <c r="F7605" s="3">
        <f t="shared" ca="1" si="2011"/>
        <v>454</v>
      </c>
      <c r="G7605">
        <f t="shared" ca="1" si="2012"/>
        <v>115770</v>
      </c>
      <c r="H7605">
        <f t="shared" ca="1" si="2013"/>
        <v>53254.2</v>
      </c>
      <c r="I7605">
        <f t="shared" ca="1" si="2014"/>
        <v>7110</v>
      </c>
      <c r="J7605">
        <f t="shared" ca="1" si="2015"/>
        <v>2408</v>
      </c>
      <c r="K7605" s="1">
        <f t="shared" ca="1" si="2016"/>
        <v>46381</v>
      </c>
      <c r="L7605" s="1">
        <f t="shared" ca="1" si="2017"/>
        <v>46395</v>
      </c>
      <c r="M7605" s="1">
        <f t="shared" ca="1" si="2018"/>
        <v>46392</v>
      </c>
      <c r="N7605">
        <f t="shared" ca="1" si="2019"/>
        <v>62772.2</v>
      </c>
      <c r="O7605" s="3">
        <f t="shared" ca="1" si="2020"/>
        <v>52997.8</v>
      </c>
      <c r="P7605" s="2">
        <f t="shared" ca="1" si="2021"/>
        <v>0.45778526388528984</v>
      </c>
      <c r="Q7605" t="str">
        <f t="shared" ca="1" si="2022"/>
        <v>On Time</v>
      </c>
    </row>
    <row r="7606" spans="1:17" x14ac:dyDescent="0.3">
      <c r="A7606" t="str">
        <f t="shared" si="2006"/>
        <v>S07605</v>
      </c>
      <c r="B7606" t="str">
        <f t="shared" ca="1" si="2007"/>
        <v>Global Foods</v>
      </c>
      <c r="C7606" t="str">
        <f t="shared" ca="1" si="2008"/>
        <v>UK</v>
      </c>
      <c r="D7606" t="str">
        <f t="shared" ca="1" si="2009"/>
        <v>Tea</v>
      </c>
      <c r="E7606">
        <f t="shared" ca="1" si="2010"/>
        <v>494</v>
      </c>
      <c r="F7606" s="3">
        <f t="shared" ca="1" si="2011"/>
        <v>685</v>
      </c>
      <c r="G7606">
        <f t="shared" ca="1" si="2012"/>
        <v>338390</v>
      </c>
      <c r="H7606">
        <f t="shared" ca="1" si="2013"/>
        <v>175962.8</v>
      </c>
      <c r="I7606">
        <f t="shared" ca="1" si="2014"/>
        <v>1785</v>
      </c>
      <c r="J7606">
        <f t="shared" ca="1" si="2015"/>
        <v>3761</v>
      </c>
      <c r="K7606" s="1">
        <f t="shared" ca="1" si="2016"/>
        <v>46288</v>
      </c>
      <c r="L7606" s="1">
        <f t="shared" ca="1" si="2017"/>
        <v>46307</v>
      </c>
      <c r="M7606" s="1">
        <f t="shared" ca="1" si="2018"/>
        <v>46310</v>
      </c>
      <c r="N7606">
        <f t="shared" ca="1" si="2019"/>
        <v>181508.8</v>
      </c>
      <c r="O7606" s="3">
        <f t="shared" ca="1" si="2020"/>
        <v>156881.20000000001</v>
      </c>
      <c r="P7606" s="2">
        <f t="shared" ca="1" si="2021"/>
        <v>0.46361062679157189</v>
      </c>
      <c r="Q7606" t="str">
        <f t="shared" ca="1" si="2022"/>
        <v>Late</v>
      </c>
    </row>
    <row r="7607" spans="1:17" x14ac:dyDescent="0.3">
      <c r="A7607" t="str">
        <f t="shared" si="2006"/>
        <v>S07606</v>
      </c>
      <c r="B7607" t="str">
        <f t="shared" ca="1" si="2007"/>
        <v>Global Foods</v>
      </c>
      <c r="C7607" t="str">
        <f t="shared" ca="1" si="2008"/>
        <v>Singapore</v>
      </c>
      <c r="D7607" t="str">
        <f t="shared" ca="1" si="2009"/>
        <v>Spices</v>
      </c>
      <c r="E7607">
        <f t="shared" ca="1" si="2010"/>
        <v>242</v>
      </c>
      <c r="F7607" s="3">
        <f t="shared" ca="1" si="2011"/>
        <v>298</v>
      </c>
      <c r="G7607">
        <f t="shared" ca="1" si="2012"/>
        <v>72116</v>
      </c>
      <c r="H7607">
        <f t="shared" ca="1" si="2013"/>
        <v>42548.44</v>
      </c>
      <c r="I7607">
        <f t="shared" ca="1" si="2014"/>
        <v>8765</v>
      </c>
      <c r="J7607">
        <f t="shared" ca="1" si="2015"/>
        <v>3120</v>
      </c>
      <c r="K7607" s="1">
        <f t="shared" ca="1" si="2016"/>
        <v>46257</v>
      </c>
      <c r="L7607" s="1">
        <f t="shared" ca="1" si="2017"/>
        <v>46264</v>
      </c>
      <c r="M7607" s="1">
        <f t="shared" ca="1" si="2018"/>
        <v>46268</v>
      </c>
      <c r="N7607">
        <f t="shared" ca="1" si="2019"/>
        <v>54433.440000000002</v>
      </c>
      <c r="O7607" s="3">
        <f t="shared" ca="1" si="2020"/>
        <v>17682.559999999998</v>
      </c>
      <c r="P7607" s="2">
        <f t="shared" ca="1" si="2021"/>
        <v>0.24519607299351043</v>
      </c>
      <c r="Q7607" t="str">
        <f t="shared" ca="1" si="2022"/>
        <v>Late</v>
      </c>
    </row>
    <row r="7608" spans="1:17" x14ac:dyDescent="0.3">
      <c r="A7608" t="str">
        <f t="shared" si="2006"/>
        <v>S07607</v>
      </c>
      <c r="B7608" t="str">
        <f t="shared" ca="1" si="2007"/>
        <v>FreshMart Ltd</v>
      </c>
      <c r="C7608" t="str">
        <f t="shared" ca="1" si="2008"/>
        <v>Canada</v>
      </c>
      <c r="D7608" t="str">
        <f t="shared" ca="1" si="2009"/>
        <v>Pickles</v>
      </c>
      <c r="E7608">
        <f t="shared" ca="1" si="2010"/>
        <v>327</v>
      </c>
      <c r="F7608" s="3">
        <f t="shared" ca="1" si="2011"/>
        <v>753</v>
      </c>
      <c r="G7608">
        <f t="shared" ca="1" si="2012"/>
        <v>246231</v>
      </c>
      <c r="H7608">
        <f t="shared" ca="1" si="2013"/>
        <v>132964.74</v>
      </c>
      <c r="I7608">
        <f t="shared" ca="1" si="2014"/>
        <v>3943</v>
      </c>
      <c r="J7608">
        <f t="shared" ca="1" si="2015"/>
        <v>2471</v>
      </c>
      <c r="K7608" s="1">
        <f t="shared" ca="1" si="2016"/>
        <v>46180</v>
      </c>
      <c r="L7608" s="1">
        <f t="shared" ca="1" si="2017"/>
        <v>46187</v>
      </c>
      <c r="M7608" s="1">
        <f t="shared" ca="1" si="2018"/>
        <v>46186</v>
      </c>
      <c r="N7608">
        <f t="shared" ca="1" si="2019"/>
        <v>139378.74</v>
      </c>
      <c r="O7608" s="3">
        <f t="shared" ca="1" si="2020"/>
        <v>106852.26000000001</v>
      </c>
      <c r="P7608" s="2">
        <f t="shared" ca="1" si="2021"/>
        <v>0.43395128964265267</v>
      </c>
      <c r="Q7608" t="str">
        <f t="shared" ca="1" si="2022"/>
        <v>On Time</v>
      </c>
    </row>
    <row r="7609" spans="1:17" x14ac:dyDescent="0.3">
      <c r="A7609" t="str">
        <f t="shared" si="2006"/>
        <v>S07608</v>
      </c>
      <c r="B7609" t="str">
        <f t="shared" ca="1" si="2007"/>
        <v>Oceanic Exports</v>
      </c>
      <c r="C7609" t="str">
        <f t="shared" ca="1" si="2008"/>
        <v>Australia</v>
      </c>
      <c r="D7609" t="str">
        <f t="shared" ca="1" si="2009"/>
        <v>Pickles</v>
      </c>
      <c r="E7609">
        <f t="shared" ca="1" si="2010"/>
        <v>130</v>
      </c>
      <c r="F7609" s="3">
        <f t="shared" ca="1" si="2011"/>
        <v>677</v>
      </c>
      <c r="G7609">
        <f t="shared" ca="1" si="2012"/>
        <v>88010</v>
      </c>
      <c r="H7609">
        <f t="shared" ca="1" si="2013"/>
        <v>44885.1</v>
      </c>
      <c r="I7609">
        <f t="shared" ca="1" si="2014"/>
        <v>1992</v>
      </c>
      <c r="J7609">
        <f t="shared" ca="1" si="2015"/>
        <v>2938</v>
      </c>
      <c r="K7609" s="1">
        <f t="shared" ca="1" si="2016"/>
        <v>45981</v>
      </c>
      <c r="L7609" s="1">
        <f t="shared" ca="1" si="2017"/>
        <v>46000</v>
      </c>
      <c r="M7609" s="1">
        <f t="shared" ca="1" si="2018"/>
        <v>46006</v>
      </c>
      <c r="N7609">
        <f t="shared" ca="1" si="2019"/>
        <v>49815.1</v>
      </c>
      <c r="O7609" s="3">
        <f t="shared" ca="1" si="2020"/>
        <v>38194.9</v>
      </c>
      <c r="P7609" s="2">
        <f t="shared" ca="1" si="2021"/>
        <v>0.43398363822292924</v>
      </c>
      <c r="Q7609" t="str">
        <f t="shared" ca="1" si="2022"/>
        <v>Late</v>
      </c>
    </row>
    <row r="7610" spans="1:17" x14ac:dyDescent="0.3">
      <c r="A7610" t="str">
        <f t="shared" si="2006"/>
        <v>S07609</v>
      </c>
      <c r="B7610" t="str">
        <f t="shared" ca="1" si="2007"/>
        <v>Alpha Traders</v>
      </c>
      <c r="C7610" t="str">
        <f t="shared" ca="1" si="2008"/>
        <v>Canada</v>
      </c>
      <c r="D7610" t="str">
        <f t="shared" ca="1" si="2009"/>
        <v>Sauces</v>
      </c>
      <c r="E7610">
        <f t="shared" ca="1" si="2010"/>
        <v>110</v>
      </c>
      <c r="F7610" s="3">
        <f t="shared" ca="1" si="2011"/>
        <v>557</v>
      </c>
      <c r="G7610">
        <f t="shared" ca="1" si="2012"/>
        <v>61270</v>
      </c>
      <c r="H7610">
        <f t="shared" ca="1" si="2013"/>
        <v>30635</v>
      </c>
      <c r="I7610">
        <f t="shared" ca="1" si="2014"/>
        <v>7907</v>
      </c>
      <c r="J7610">
        <f t="shared" ca="1" si="2015"/>
        <v>882</v>
      </c>
      <c r="K7610" s="1">
        <f t="shared" ca="1" si="2016"/>
        <v>45718</v>
      </c>
      <c r="L7610" s="1">
        <f t="shared" ca="1" si="2017"/>
        <v>45727</v>
      </c>
      <c r="M7610" s="1">
        <f t="shared" ca="1" si="2018"/>
        <v>45731</v>
      </c>
      <c r="N7610">
        <f t="shared" ca="1" si="2019"/>
        <v>39424</v>
      </c>
      <c r="O7610" s="3">
        <f t="shared" ca="1" si="2020"/>
        <v>21846</v>
      </c>
      <c r="P7610" s="2">
        <f t="shared" ca="1" si="2021"/>
        <v>0.35655296229802513</v>
      </c>
      <c r="Q7610" t="str">
        <f t="shared" ca="1" si="2022"/>
        <v>Late</v>
      </c>
    </row>
    <row r="7611" spans="1:17" x14ac:dyDescent="0.3">
      <c r="A7611" t="str">
        <f t="shared" si="2006"/>
        <v>S07610</v>
      </c>
      <c r="B7611" t="str">
        <f t="shared" ca="1" si="2007"/>
        <v>FreshMart Ltd</v>
      </c>
      <c r="C7611" t="str">
        <f t="shared" ca="1" si="2008"/>
        <v>Canada</v>
      </c>
      <c r="D7611" t="str">
        <f t="shared" ca="1" si="2009"/>
        <v>Spices</v>
      </c>
      <c r="E7611">
        <f t="shared" ca="1" si="2010"/>
        <v>401</v>
      </c>
      <c r="F7611" s="3">
        <f t="shared" ca="1" si="2011"/>
        <v>133</v>
      </c>
      <c r="G7611">
        <f t="shared" ca="1" si="2012"/>
        <v>53333</v>
      </c>
      <c r="H7611">
        <f t="shared" ca="1" si="2013"/>
        <v>31466.47</v>
      </c>
      <c r="I7611">
        <f t="shared" ca="1" si="2014"/>
        <v>1657</v>
      </c>
      <c r="J7611">
        <f t="shared" ca="1" si="2015"/>
        <v>2276</v>
      </c>
      <c r="K7611" s="1">
        <f t="shared" ca="1" si="2016"/>
        <v>45954</v>
      </c>
      <c r="L7611" s="1">
        <f t="shared" ca="1" si="2017"/>
        <v>45969</v>
      </c>
      <c r="M7611" s="1">
        <f t="shared" ca="1" si="2018"/>
        <v>45970</v>
      </c>
      <c r="N7611">
        <f t="shared" ca="1" si="2019"/>
        <v>35399.47</v>
      </c>
      <c r="O7611" s="3">
        <f t="shared" ca="1" si="2020"/>
        <v>17933.53</v>
      </c>
      <c r="P7611" s="2">
        <f t="shared" ca="1" si="2021"/>
        <v>0.33625578909868187</v>
      </c>
      <c r="Q7611" t="str">
        <f t="shared" ca="1" si="2022"/>
        <v>Late</v>
      </c>
    </row>
    <row r="7612" spans="1:17" x14ac:dyDescent="0.3">
      <c r="A7612" t="str">
        <f t="shared" si="2006"/>
        <v>S07611</v>
      </c>
      <c r="B7612" t="str">
        <f t="shared" ca="1" si="2007"/>
        <v>Prime Wholesale</v>
      </c>
      <c r="C7612" t="str">
        <f t="shared" ca="1" si="2008"/>
        <v>Canada</v>
      </c>
      <c r="D7612" t="str">
        <f t="shared" ca="1" si="2009"/>
        <v>Tea</v>
      </c>
      <c r="E7612">
        <f t="shared" ca="1" si="2010"/>
        <v>133</v>
      </c>
      <c r="F7612" s="3">
        <f t="shared" ca="1" si="2011"/>
        <v>529</v>
      </c>
      <c r="G7612">
        <f t="shared" ca="1" si="2012"/>
        <v>70357</v>
      </c>
      <c r="H7612">
        <f t="shared" ca="1" si="2013"/>
        <v>49249.9</v>
      </c>
      <c r="I7612">
        <f t="shared" ca="1" si="2014"/>
        <v>10628</v>
      </c>
      <c r="J7612">
        <f t="shared" ca="1" si="2015"/>
        <v>1452</v>
      </c>
      <c r="K7612" s="1">
        <f t="shared" ca="1" si="2016"/>
        <v>45933</v>
      </c>
      <c r="L7612" s="1">
        <f t="shared" ca="1" si="2017"/>
        <v>45952</v>
      </c>
      <c r="M7612" s="1">
        <f t="shared" ca="1" si="2018"/>
        <v>45952</v>
      </c>
      <c r="N7612">
        <f t="shared" ca="1" si="2019"/>
        <v>61329.9</v>
      </c>
      <c r="O7612" s="3">
        <f t="shared" ca="1" si="2020"/>
        <v>9027.0999999999985</v>
      </c>
      <c r="P7612" s="2">
        <f t="shared" ca="1" si="2021"/>
        <v>0.12830421990704546</v>
      </c>
      <c r="Q7612" t="str">
        <f t="shared" ca="1" si="2022"/>
        <v>On Time</v>
      </c>
    </row>
    <row r="7613" spans="1:17" x14ac:dyDescent="0.3">
      <c r="A7613" t="str">
        <f t="shared" si="2006"/>
        <v>S07612</v>
      </c>
      <c r="B7613" t="str">
        <f t="shared" ca="1" si="2007"/>
        <v>Alpha Traders</v>
      </c>
      <c r="C7613" t="str">
        <f t="shared" ca="1" si="2008"/>
        <v>Singapore</v>
      </c>
      <c r="D7613" t="str">
        <f t="shared" ca="1" si="2009"/>
        <v>Tea</v>
      </c>
      <c r="E7613">
        <f t="shared" ca="1" si="2010"/>
        <v>125</v>
      </c>
      <c r="F7613" s="3">
        <f t="shared" ca="1" si="2011"/>
        <v>356</v>
      </c>
      <c r="G7613">
        <f t="shared" ca="1" si="2012"/>
        <v>44500</v>
      </c>
      <c r="H7613">
        <f t="shared" ca="1" si="2013"/>
        <v>31595</v>
      </c>
      <c r="I7613">
        <f t="shared" ca="1" si="2014"/>
        <v>5432</v>
      </c>
      <c r="J7613">
        <f t="shared" ca="1" si="2015"/>
        <v>2103</v>
      </c>
      <c r="K7613" s="1">
        <f t="shared" ca="1" si="2016"/>
        <v>46273</v>
      </c>
      <c r="L7613" s="1">
        <f t="shared" ca="1" si="2017"/>
        <v>46290</v>
      </c>
      <c r="M7613" s="1">
        <f t="shared" ca="1" si="2018"/>
        <v>46289</v>
      </c>
      <c r="N7613">
        <f t="shared" ca="1" si="2019"/>
        <v>39130</v>
      </c>
      <c r="O7613" s="3">
        <f t="shared" ca="1" si="2020"/>
        <v>5370</v>
      </c>
      <c r="P7613" s="2">
        <f t="shared" ca="1" si="2021"/>
        <v>0.12067415730337079</v>
      </c>
      <c r="Q7613" t="str">
        <f t="shared" ca="1" si="2022"/>
        <v>On Time</v>
      </c>
    </row>
    <row r="7614" spans="1:17" x14ac:dyDescent="0.3">
      <c r="A7614" t="str">
        <f t="shared" si="2006"/>
        <v>S07613</v>
      </c>
      <c r="B7614" t="str">
        <f t="shared" ca="1" si="2007"/>
        <v>Global Foods</v>
      </c>
      <c r="C7614" t="str">
        <f t="shared" ca="1" si="2008"/>
        <v>Singapore</v>
      </c>
      <c r="D7614" t="str">
        <f t="shared" ca="1" si="2009"/>
        <v>Spices</v>
      </c>
      <c r="E7614">
        <f t="shared" ca="1" si="2010"/>
        <v>368</v>
      </c>
      <c r="F7614" s="3">
        <f t="shared" ca="1" si="2011"/>
        <v>635</v>
      </c>
      <c r="G7614">
        <f t="shared" ca="1" si="2012"/>
        <v>233680</v>
      </c>
      <c r="H7614">
        <f t="shared" ca="1" si="2013"/>
        <v>123850.4</v>
      </c>
      <c r="I7614">
        <f t="shared" ca="1" si="2014"/>
        <v>9581</v>
      </c>
      <c r="J7614">
        <f t="shared" ca="1" si="2015"/>
        <v>3966</v>
      </c>
      <c r="K7614" s="1">
        <f t="shared" ca="1" si="2016"/>
        <v>45884</v>
      </c>
      <c r="L7614" s="1">
        <f t="shared" ca="1" si="2017"/>
        <v>45904</v>
      </c>
      <c r="M7614" s="1">
        <f t="shared" ca="1" si="2018"/>
        <v>45903</v>
      </c>
      <c r="N7614">
        <f t="shared" ca="1" si="2019"/>
        <v>137397.4</v>
      </c>
      <c r="O7614" s="3">
        <f t="shared" ca="1" si="2020"/>
        <v>96282.6</v>
      </c>
      <c r="P7614" s="2">
        <f t="shared" ca="1" si="2021"/>
        <v>0.41202755905511812</v>
      </c>
      <c r="Q7614" t="str">
        <f t="shared" ca="1" si="2022"/>
        <v>On Time</v>
      </c>
    </row>
    <row r="7615" spans="1:17" x14ac:dyDescent="0.3">
      <c r="A7615" t="str">
        <f t="shared" si="2006"/>
        <v>S07614</v>
      </c>
      <c r="B7615" t="str">
        <f t="shared" ca="1" si="2007"/>
        <v>Prime Wholesale</v>
      </c>
      <c r="C7615" t="str">
        <f t="shared" ca="1" si="2008"/>
        <v>UAE</v>
      </c>
      <c r="D7615" t="str">
        <f t="shared" ca="1" si="2009"/>
        <v>Sauces</v>
      </c>
      <c r="E7615">
        <f t="shared" ca="1" si="2010"/>
        <v>171</v>
      </c>
      <c r="F7615" s="3">
        <f t="shared" ca="1" si="2011"/>
        <v>193</v>
      </c>
      <c r="G7615">
        <f t="shared" ca="1" si="2012"/>
        <v>33003</v>
      </c>
      <c r="H7615">
        <f t="shared" ca="1" si="2013"/>
        <v>22112.01</v>
      </c>
      <c r="I7615">
        <f t="shared" ca="1" si="2014"/>
        <v>5327</v>
      </c>
      <c r="J7615">
        <f t="shared" ca="1" si="2015"/>
        <v>2065</v>
      </c>
      <c r="K7615" s="1">
        <f t="shared" ca="1" si="2016"/>
        <v>46338</v>
      </c>
      <c r="L7615" s="1">
        <f t="shared" ca="1" si="2017"/>
        <v>46353</v>
      </c>
      <c r="M7615" s="1">
        <f t="shared" ca="1" si="2018"/>
        <v>46354</v>
      </c>
      <c r="N7615">
        <f t="shared" ca="1" si="2019"/>
        <v>29504.01</v>
      </c>
      <c r="O7615" s="3">
        <f t="shared" ca="1" si="2020"/>
        <v>3498.9900000000016</v>
      </c>
      <c r="P7615" s="2">
        <f t="shared" ca="1" si="2021"/>
        <v>0.1060203617852923</v>
      </c>
      <c r="Q7615" t="str">
        <f t="shared" ca="1" si="2022"/>
        <v>Late</v>
      </c>
    </row>
    <row r="7616" spans="1:17" x14ac:dyDescent="0.3">
      <c r="A7616" t="str">
        <f t="shared" si="2006"/>
        <v>S07615</v>
      </c>
      <c r="B7616" t="str">
        <f t="shared" ca="1" si="2007"/>
        <v>Alpha Traders</v>
      </c>
      <c r="C7616" t="str">
        <f t="shared" ca="1" si="2008"/>
        <v>Australia</v>
      </c>
      <c r="D7616" t="str">
        <f t="shared" ca="1" si="2009"/>
        <v>Spices</v>
      </c>
      <c r="E7616">
        <f t="shared" ca="1" si="2010"/>
        <v>379</v>
      </c>
      <c r="F7616" s="3">
        <f t="shared" ca="1" si="2011"/>
        <v>152</v>
      </c>
      <c r="G7616">
        <f t="shared" ca="1" si="2012"/>
        <v>57608</v>
      </c>
      <c r="H7616">
        <f t="shared" ca="1" si="2013"/>
        <v>38597.360000000001</v>
      </c>
      <c r="I7616">
        <f t="shared" ca="1" si="2014"/>
        <v>10996</v>
      </c>
      <c r="J7616">
        <f t="shared" ca="1" si="2015"/>
        <v>2396</v>
      </c>
      <c r="K7616" s="1">
        <f t="shared" ca="1" si="2016"/>
        <v>46220</v>
      </c>
      <c r="L7616" s="1">
        <f t="shared" ca="1" si="2017"/>
        <v>46232</v>
      </c>
      <c r="M7616" s="1">
        <f t="shared" ca="1" si="2018"/>
        <v>46229</v>
      </c>
      <c r="N7616">
        <f t="shared" ca="1" si="2019"/>
        <v>51989.36</v>
      </c>
      <c r="O7616" s="3">
        <f t="shared" ca="1" si="2020"/>
        <v>5618.6399999999994</v>
      </c>
      <c r="P7616" s="2">
        <f t="shared" ca="1" si="2021"/>
        <v>9.7532287182335781E-2</v>
      </c>
      <c r="Q7616" t="str">
        <f t="shared" ca="1" si="2022"/>
        <v>On Time</v>
      </c>
    </row>
    <row r="7617" spans="1:17" x14ac:dyDescent="0.3">
      <c r="A7617" t="str">
        <f t="shared" si="2006"/>
        <v>S07616</v>
      </c>
      <c r="B7617" t="str">
        <f t="shared" ca="1" si="2007"/>
        <v>Global Foods</v>
      </c>
      <c r="C7617" t="str">
        <f t="shared" ca="1" si="2008"/>
        <v>UK</v>
      </c>
      <c r="D7617" t="str">
        <f t="shared" ca="1" si="2009"/>
        <v>Tea</v>
      </c>
      <c r="E7617">
        <f t="shared" ca="1" si="2010"/>
        <v>412</v>
      </c>
      <c r="F7617" s="3">
        <f t="shared" ca="1" si="2011"/>
        <v>668</v>
      </c>
      <c r="G7617">
        <f t="shared" ca="1" si="2012"/>
        <v>275216</v>
      </c>
      <c r="H7617">
        <f t="shared" ca="1" si="2013"/>
        <v>137608</v>
      </c>
      <c r="I7617">
        <f t="shared" ca="1" si="2014"/>
        <v>4513</v>
      </c>
      <c r="J7617">
        <f t="shared" ca="1" si="2015"/>
        <v>3933</v>
      </c>
      <c r="K7617" s="1">
        <f t="shared" ca="1" si="2016"/>
        <v>46360</v>
      </c>
      <c r="L7617" s="1">
        <f t="shared" ca="1" si="2017"/>
        <v>46367</v>
      </c>
      <c r="M7617" s="1">
        <f t="shared" ca="1" si="2018"/>
        <v>46366</v>
      </c>
      <c r="N7617">
        <f t="shared" ca="1" si="2019"/>
        <v>146054</v>
      </c>
      <c r="O7617" s="3">
        <f t="shared" ca="1" si="2020"/>
        <v>129162</v>
      </c>
      <c r="P7617" s="2">
        <f t="shared" ca="1" si="2021"/>
        <v>0.46931137724550898</v>
      </c>
      <c r="Q7617" t="str">
        <f t="shared" ca="1" si="2022"/>
        <v>On Time</v>
      </c>
    </row>
    <row r="7618" spans="1:17" x14ac:dyDescent="0.3">
      <c r="A7618" t="str">
        <f t="shared" si="2006"/>
        <v>S07617</v>
      </c>
      <c r="B7618" t="str">
        <f t="shared" ca="1" si="2007"/>
        <v>Prime Wholesale</v>
      </c>
      <c r="C7618" t="str">
        <f t="shared" ca="1" si="2008"/>
        <v>Canada</v>
      </c>
      <c r="D7618" t="str">
        <f t="shared" ca="1" si="2009"/>
        <v>Tea</v>
      </c>
      <c r="E7618">
        <f t="shared" ca="1" si="2010"/>
        <v>397</v>
      </c>
      <c r="F7618" s="3">
        <f t="shared" ca="1" si="2011"/>
        <v>756</v>
      </c>
      <c r="G7618">
        <f t="shared" ca="1" si="2012"/>
        <v>300132</v>
      </c>
      <c r="H7618">
        <f t="shared" ca="1" si="2013"/>
        <v>135059.4</v>
      </c>
      <c r="I7618">
        <f t="shared" ca="1" si="2014"/>
        <v>6111</v>
      </c>
      <c r="J7618">
        <f t="shared" ca="1" si="2015"/>
        <v>2813</v>
      </c>
      <c r="K7618" s="1">
        <f t="shared" ca="1" si="2016"/>
        <v>46194</v>
      </c>
      <c r="L7618" s="1">
        <f t="shared" ca="1" si="2017"/>
        <v>46213</v>
      </c>
      <c r="M7618" s="1">
        <f t="shared" ca="1" si="2018"/>
        <v>46216</v>
      </c>
      <c r="N7618">
        <f t="shared" ca="1" si="2019"/>
        <v>143983.4</v>
      </c>
      <c r="O7618" s="3">
        <f t="shared" ca="1" si="2020"/>
        <v>156148.6</v>
      </c>
      <c r="P7618" s="2">
        <f t="shared" ca="1" si="2021"/>
        <v>0.52026641611024482</v>
      </c>
      <c r="Q7618" t="str">
        <f t="shared" ca="1" si="2022"/>
        <v>Late</v>
      </c>
    </row>
    <row r="7619" spans="1:17" x14ac:dyDescent="0.3">
      <c r="A7619" t="str">
        <f t="shared" ref="A7619:A7682" si="2023">"S"&amp;TEXT(ROW()-1,"00000")</f>
        <v>S07618</v>
      </c>
      <c r="B7619" t="str">
        <f t="shared" ref="B7619:B7682" ca="1" si="2024">CHOOSE(RANDBETWEEN(1,6),"Alpha Traders","Beta Imports","Global Foods","FreshMart Ltd","Oceanic Exports","Prime Wholesale")</f>
        <v>Prime Wholesale</v>
      </c>
      <c r="C7619" t="str">
        <f t="shared" ref="C7619:C7682" ca="1" si="2025">CHOOSE(RANDBETWEEN(1,5),"UK","UAE","Canada","Australia","Singapore")</f>
        <v>UK</v>
      </c>
      <c r="D7619" t="str">
        <f t="shared" ref="D7619:D7682" ca="1" si="2026">CHOOSE(RANDBETWEEN(1,5),"Pickles","Spices","Tea","Rice","Sauces")</f>
        <v>Sauces</v>
      </c>
      <c r="E7619">
        <f t="shared" ref="E7619:E7682" ca="1" si="2027">RANDBETWEEN(50,500)</f>
        <v>226</v>
      </c>
      <c r="F7619" s="3">
        <f t="shared" ref="F7619:F7682" ca="1" si="2028">RANDBETWEEN(100,800)</f>
        <v>354</v>
      </c>
      <c r="G7619">
        <f t="shared" ref="G7619:G7682" ca="1" si="2029">E7619*F7619</f>
        <v>80004</v>
      </c>
      <c r="H7619">
        <f t="shared" ref="H7619:H7682" ca="1" si="2030">ROUND(G7619*RANDBETWEEN(45,75)/100,2)</f>
        <v>57602.879999999997</v>
      </c>
      <c r="I7619">
        <f t="shared" ref="I7619:I7682" ca="1" si="2031">RANDBETWEEN(1500,12000)</f>
        <v>5634</v>
      </c>
      <c r="J7619">
        <f t="shared" ref="J7619:J7682" ca="1" si="2032">RANDBETWEEN(500,4000)</f>
        <v>1644</v>
      </c>
      <c r="K7619" s="1">
        <f t="shared" ref="K7619:K7682" ca="1" si="2033">DATE(2025,1,1)+RANDBETWEEN(0,729)</f>
        <v>46062</v>
      </c>
      <c r="L7619" s="1">
        <f t="shared" ref="L7619:L7682" ca="1" si="2034">K7619+RANDBETWEEN(7,20)</f>
        <v>46076</v>
      </c>
      <c r="M7619" s="1">
        <f t="shared" ref="M7619:M7682" ca="1" si="2035">L7619+RANDBETWEEN(-3,6)</f>
        <v>46080</v>
      </c>
      <c r="N7619">
        <f t="shared" ref="N7619:N7682" ca="1" si="2036">H7619+I7619+J7619</f>
        <v>64880.88</v>
      </c>
      <c r="O7619" s="3">
        <f t="shared" ref="O7619:O7682" ca="1" si="2037">G7619-N7619</f>
        <v>15123.120000000003</v>
      </c>
      <c r="P7619" s="2">
        <f t="shared" ref="P7619:P7682" ca="1" si="2038">IFERROR(O7619/G7619,0)</f>
        <v>0.18902954852257389</v>
      </c>
      <c r="Q7619" t="str">
        <f t="shared" ref="Q7619:Q7682" ca="1" si="2039">IF(M7619&lt;=L7619,"On Time","Late")</f>
        <v>Late</v>
      </c>
    </row>
    <row r="7620" spans="1:17" x14ac:dyDescent="0.3">
      <c r="A7620" t="str">
        <f t="shared" si="2023"/>
        <v>S07619</v>
      </c>
      <c r="B7620" t="str">
        <f t="shared" ca="1" si="2024"/>
        <v>Oceanic Exports</v>
      </c>
      <c r="C7620" t="str">
        <f t="shared" ca="1" si="2025"/>
        <v>UK</v>
      </c>
      <c r="D7620" t="str">
        <f t="shared" ca="1" si="2026"/>
        <v>Rice</v>
      </c>
      <c r="E7620">
        <f t="shared" ca="1" si="2027"/>
        <v>329</v>
      </c>
      <c r="F7620" s="3">
        <f t="shared" ca="1" si="2028"/>
        <v>428</v>
      </c>
      <c r="G7620">
        <f t="shared" ca="1" si="2029"/>
        <v>140812</v>
      </c>
      <c r="H7620">
        <f t="shared" ca="1" si="2030"/>
        <v>81670.960000000006</v>
      </c>
      <c r="I7620">
        <f t="shared" ca="1" si="2031"/>
        <v>1849</v>
      </c>
      <c r="J7620">
        <f t="shared" ca="1" si="2032"/>
        <v>764</v>
      </c>
      <c r="K7620" s="1">
        <f t="shared" ca="1" si="2033"/>
        <v>46246</v>
      </c>
      <c r="L7620" s="1">
        <f t="shared" ca="1" si="2034"/>
        <v>46253</v>
      </c>
      <c r="M7620" s="1">
        <f t="shared" ca="1" si="2035"/>
        <v>46254</v>
      </c>
      <c r="N7620">
        <f t="shared" ca="1" si="2036"/>
        <v>84283.96</v>
      </c>
      <c r="O7620" s="3">
        <f t="shared" ca="1" si="2037"/>
        <v>56528.039999999994</v>
      </c>
      <c r="P7620" s="2">
        <f t="shared" ca="1" si="2038"/>
        <v>0.40144334289691214</v>
      </c>
      <c r="Q7620" t="str">
        <f t="shared" ca="1" si="2039"/>
        <v>Late</v>
      </c>
    </row>
    <row r="7621" spans="1:17" x14ac:dyDescent="0.3">
      <c r="A7621" t="str">
        <f t="shared" si="2023"/>
        <v>S07620</v>
      </c>
      <c r="B7621" t="str">
        <f t="shared" ca="1" si="2024"/>
        <v>Prime Wholesale</v>
      </c>
      <c r="C7621" t="str">
        <f t="shared" ca="1" si="2025"/>
        <v>UAE</v>
      </c>
      <c r="D7621" t="str">
        <f t="shared" ca="1" si="2026"/>
        <v>Sauces</v>
      </c>
      <c r="E7621">
        <f t="shared" ca="1" si="2027"/>
        <v>437</v>
      </c>
      <c r="F7621" s="3">
        <f t="shared" ca="1" si="2028"/>
        <v>220</v>
      </c>
      <c r="G7621">
        <f t="shared" ca="1" si="2029"/>
        <v>96140</v>
      </c>
      <c r="H7621">
        <f t="shared" ca="1" si="2030"/>
        <v>70182.2</v>
      </c>
      <c r="I7621">
        <f t="shared" ca="1" si="2031"/>
        <v>9704</v>
      </c>
      <c r="J7621">
        <f t="shared" ca="1" si="2032"/>
        <v>799</v>
      </c>
      <c r="K7621" s="1">
        <f t="shared" ca="1" si="2033"/>
        <v>45671</v>
      </c>
      <c r="L7621" s="1">
        <f t="shared" ca="1" si="2034"/>
        <v>45683</v>
      </c>
      <c r="M7621" s="1">
        <f t="shared" ca="1" si="2035"/>
        <v>45687</v>
      </c>
      <c r="N7621">
        <f t="shared" ca="1" si="2036"/>
        <v>80685.2</v>
      </c>
      <c r="O7621" s="3">
        <f t="shared" ca="1" si="2037"/>
        <v>15454.800000000003</v>
      </c>
      <c r="P7621" s="2">
        <f t="shared" ca="1" si="2038"/>
        <v>0.16075306844185566</v>
      </c>
      <c r="Q7621" t="str">
        <f t="shared" ca="1" si="2039"/>
        <v>Late</v>
      </c>
    </row>
    <row r="7622" spans="1:17" x14ac:dyDescent="0.3">
      <c r="A7622" t="str">
        <f t="shared" si="2023"/>
        <v>S07621</v>
      </c>
      <c r="B7622" t="str">
        <f t="shared" ca="1" si="2024"/>
        <v>FreshMart Ltd</v>
      </c>
      <c r="C7622" t="str">
        <f t="shared" ca="1" si="2025"/>
        <v>UAE</v>
      </c>
      <c r="D7622" t="str">
        <f t="shared" ca="1" si="2026"/>
        <v>Spices</v>
      </c>
      <c r="E7622">
        <f t="shared" ca="1" si="2027"/>
        <v>175</v>
      </c>
      <c r="F7622" s="3">
        <f t="shared" ca="1" si="2028"/>
        <v>769</v>
      </c>
      <c r="G7622">
        <f t="shared" ca="1" si="2029"/>
        <v>134575</v>
      </c>
      <c r="H7622">
        <f t="shared" ca="1" si="2030"/>
        <v>69979</v>
      </c>
      <c r="I7622">
        <f t="shared" ca="1" si="2031"/>
        <v>3277</v>
      </c>
      <c r="J7622">
        <f t="shared" ca="1" si="2032"/>
        <v>2707</v>
      </c>
      <c r="K7622" s="1">
        <f t="shared" ca="1" si="2033"/>
        <v>46357</v>
      </c>
      <c r="L7622" s="1">
        <f t="shared" ca="1" si="2034"/>
        <v>46364</v>
      </c>
      <c r="M7622" s="1">
        <f t="shared" ca="1" si="2035"/>
        <v>46362</v>
      </c>
      <c r="N7622">
        <f t="shared" ca="1" si="2036"/>
        <v>75963</v>
      </c>
      <c r="O7622" s="3">
        <f t="shared" ca="1" si="2037"/>
        <v>58612</v>
      </c>
      <c r="P7622" s="2">
        <f t="shared" ca="1" si="2038"/>
        <v>0.43553408879806799</v>
      </c>
      <c r="Q7622" t="str">
        <f t="shared" ca="1" si="2039"/>
        <v>On Time</v>
      </c>
    </row>
    <row r="7623" spans="1:17" x14ac:dyDescent="0.3">
      <c r="A7623" t="str">
        <f t="shared" si="2023"/>
        <v>S07622</v>
      </c>
      <c r="B7623" t="str">
        <f t="shared" ca="1" si="2024"/>
        <v>Prime Wholesale</v>
      </c>
      <c r="C7623" t="str">
        <f t="shared" ca="1" si="2025"/>
        <v>UAE</v>
      </c>
      <c r="D7623" t="str">
        <f t="shared" ca="1" si="2026"/>
        <v>Tea</v>
      </c>
      <c r="E7623">
        <f t="shared" ca="1" si="2027"/>
        <v>242</v>
      </c>
      <c r="F7623" s="3">
        <f t="shared" ca="1" si="2028"/>
        <v>231</v>
      </c>
      <c r="G7623">
        <f t="shared" ca="1" si="2029"/>
        <v>55902</v>
      </c>
      <c r="H7623">
        <f t="shared" ca="1" si="2030"/>
        <v>26832.959999999999</v>
      </c>
      <c r="I7623">
        <f t="shared" ca="1" si="2031"/>
        <v>8057</v>
      </c>
      <c r="J7623">
        <f t="shared" ca="1" si="2032"/>
        <v>2608</v>
      </c>
      <c r="K7623" s="1">
        <f t="shared" ca="1" si="2033"/>
        <v>45664</v>
      </c>
      <c r="L7623" s="1">
        <f t="shared" ca="1" si="2034"/>
        <v>45671</v>
      </c>
      <c r="M7623" s="1">
        <f t="shared" ca="1" si="2035"/>
        <v>45668</v>
      </c>
      <c r="N7623">
        <f t="shared" ca="1" si="2036"/>
        <v>37497.96</v>
      </c>
      <c r="O7623" s="3">
        <f t="shared" ca="1" si="2037"/>
        <v>18404.04</v>
      </c>
      <c r="P7623" s="2">
        <f t="shared" ca="1" si="2038"/>
        <v>0.3292197059139208</v>
      </c>
      <c r="Q7623" t="str">
        <f t="shared" ca="1" si="2039"/>
        <v>On Time</v>
      </c>
    </row>
    <row r="7624" spans="1:17" x14ac:dyDescent="0.3">
      <c r="A7624" t="str">
        <f t="shared" si="2023"/>
        <v>S07623</v>
      </c>
      <c r="B7624" t="str">
        <f t="shared" ca="1" si="2024"/>
        <v>Prime Wholesale</v>
      </c>
      <c r="C7624" t="str">
        <f t="shared" ca="1" si="2025"/>
        <v>Australia</v>
      </c>
      <c r="D7624" t="str">
        <f t="shared" ca="1" si="2026"/>
        <v>Rice</v>
      </c>
      <c r="E7624">
        <f t="shared" ca="1" si="2027"/>
        <v>223</v>
      </c>
      <c r="F7624" s="3">
        <f t="shared" ca="1" si="2028"/>
        <v>667</v>
      </c>
      <c r="G7624">
        <f t="shared" ca="1" si="2029"/>
        <v>148741</v>
      </c>
      <c r="H7624">
        <f t="shared" ca="1" si="2030"/>
        <v>84782.37</v>
      </c>
      <c r="I7624">
        <f t="shared" ca="1" si="2031"/>
        <v>7948</v>
      </c>
      <c r="J7624">
        <f t="shared" ca="1" si="2032"/>
        <v>2632</v>
      </c>
      <c r="K7624" s="1">
        <f t="shared" ca="1" si="2033"/>
        <v>45959</v>
      </c>
      <c r="L7624" s="1">
        <f t="shared" ca="1" si="2034"/>
        <v>45972</v>
      </c>
      <c r="M7624" s="1">
        <f t="shared" ca="1" si="2035"/>
        <v>45969</v>
      </c>
      <c r="N7624">
        <f t="shared" ca="1" si="2036"/>
        <v>95362.37</v>
      </c>
      <c r="O7624" s="3">
        <f t="shared" ca="1" si="2037"/>
        <v>53378.630000000005</v>
      </c>
      <c r="P7624" s="2">
        <f t="shared" ca="1" si="2038"/>
        <v>0.35886964589454157</v>
      </c>
      <c r="Q7624" t="str">
        <f t="shared" ca="1" si="2039"/>
        <v>On Time</v>
      </c>
    </row>
    <row r="7625" spans="1:17" x14ac:dyDescent="0.3">
      <c r="A7625" t="str">
        <f t="shared" si="2023"/>
        <v>S07624</v>
      </c>
      <c r="B7625" t="str">
        <f t="shared" ca="1" si="2024"/>
        <v>Global Foods</v>
      </c>
      <c r="C7625" t="str">
        <f t="shared" ca="1" si="2025"/>
        <v>Australia</v>
      </c>
      <c r="D7625" t="str">
        <f t="shared" ca="1" si="2026"/>
        <v>Tea</v>
      </c>
      <c r="E7625">
        <f t="shared" ca="1" si="2027"/>
        <v>184</v>
      </c>
      <c r="F7625" s="3">
        <f t="shared" ca="1" si="2028"/>
        <v>615</v>
      </c>
      <c r="G7625">
        <f t="shared" ca="1" si="2029"/>
        <v>113160</v>
      </c>
      <c r="H7625">
        <f t="shared" ca="1" si="2030"/>
        <v>55448.4</v>
      </c>
      <c r="I7625">
        <f t="shared" ca="1" si="2031"/>
        <v>10711</v>
      </c>
      <c r="J7625">
        <f t="shared" ca="1" si="2032"/>
        <v>1313</v>
      </c>
      <c r="K7625" s="1">
        <f t="shared" ca="1" si="2033"/>
        <v>46058</v>
      </c>
      <c r="L7625" s="1">
        <f t="shared" ca="1" si="2034"/>
        <v>46073</v>
      </c>
      <c r="M7625" s="1">
        <f t="shared" ca="1" si="2035"/>
        <v>46076</v>
      </c>
      <c r="N7625">
        <f t="shared" ca="1" si="2036"/>
        <v>67472.399999999994</v>
      </c>
      <c r="O7625" s="3">
        <f t="shared" ca="1" si="2037"/>
        <v>45687.600000000006</v>
      </c>
      <c r="P7625" s="2">
        <f t="shared" ca="1" si="2038"/>
        <v>0.40374337221633089</v>
      </c>
      <c r="Q7625" t="str">
        <f t="shared" ca="1" si="2039"/>
        <v>Late</v>
      </c>
    </row>
    <row r="7626" spans="1:17" x14ac:dyDescent="0.3">
      <c r="A7626" t="str">
        <f t="shared" si="2023"/>
        <v>S07625</v>
      </c>
      <c r="B7626" t="str">
        <f t="shared" ca="1" si="2024"/>
        <v>FreshMart Ltd</v>
      </c>
      <c r="C7626" t="str">
        <f t="shared" ca="1" si="2025"/>
        <v>Singapore</v>
      </c>
      <c r="D7626" t="str">
        <f t="shared" ca="1" si="2026"/>
        <v>Rice</v>
      </c>
      <c r="E7626">
        <f t="shared" ca="1" si="2027"/>
        <v>301</v>
      </c>
      <c r="F7626" s="3">
        <f t="shared" ca="1" si="2028"/>
        <v>463</v>
      </c>
      <c r="G7626">
        <f t="shared" ca="1" si="2029"/>
        <v>139363</v>
      </c>
      <c r="H7626">
        <f t="shared" ca="1" si="2030"/>
        <v>94766.84</v>
      </c>
      <c r="I7626">
        <f t="shared" ca="1" si="2031"/>
        <v>8703</v>
      </c>
      <c r="J7626">
        <f t="shared" ca="1" si="2032"/>
        <v>3110</v>
      </c>
      <c r="K7626" s="1">
        <f t="shared" ca="1" si="2033"/>
        <v>46230</v>
      </c>
      <c r="L7626" s="1">
        <f t="shared" ca="1" si="2034"/>
        <v>46249</v>
      </c>
      <c r="M7626" s="1">
        <f t="shared" ca="1" si="2035"/>
        <v>46246</v>
      </c>
      <c r="N7626">
        <f t="shared" ca="1" si="2036"/>
        <v>106579.84</v>
      </c>
      <c r="O7626" s="3">
        <f t="shared" ca="1" si="2037"/>
        <v>32783.160000000003</v>
      </c>
      <c r="P7626" s="2">
        <f t="shared" ca="1" si="2038"/>
        <v>0.23523575123956864</v>
      </c>
      <c r="Q7626" t="str">
        <f t="shared" ca="1" si="2039"/>
        <v>On Time</v>
      </c>
    </row>
    <row r="7627" spans="1:17" x14ac:dyDescent="0.3">
      <c r="A7627" t="str">
        <f t="shared" si="2023"/>
        <v>S07626</v>
      </c>
      <c r="B7627" t="str">
        <f t="shared" ca="1" si="2024"/>
        <v>FreshMart Ltd</v>
      </c>
      <c r="C7627" t="str">
        <f t="shared" ca="1" si="2025"/>
        <v>Australia</v>
      </c>
      <c r="D7627" t="str">
        <f t="shared" ca="1" si="2026"/>
        <v>Pickles</v>
      </c>
      <c r="E7627">
        <f t="shared" ca="1" si="2027"/>
        <v>64</v>
      </c>
      <c r="F7627" s="3">
        <f t="shared" ca="1" si="2028"/>
        <v>174</v>
      </c>
      <c r="G7627">
        <f t="shared" ca="1" si="2029"/>
        <v>11136</v>
      </c>
      <c r="H7627">
        <f t="shared" ca="1" si="2030"/>
        <v>7015.68</v>
      </c>
      <c r="I7627">
        <f t="shared" ca="1" si="2031"/>
        <v>5686</v>
      </c>
      <c r="J7627">
        <f t="shared" ca="1" si="2032"/>
        <v>1293</v>
      </c>
      <c r="K7627" s="1">
        <f t="shared" ca="1" si="2033"/>
        <v>45683</v>
      </c>
      <c r="L7627" s="1">
        <f t="shared" ca="1" si="2034"/>
        <v>45694</v>
      </c>
      <c r="M7627" s="1">
        <f t="shared" ca="1" si="2035"/>
        <v>45697</v>
      </c>
      <c r="N7627">
        <f t="shared" ca="1" si="2036"/>
        <v>13994.68</v>
      </c>
      <c r="O7627" s="3">
        <f t="shared" ca="1" si="2037"/>
        <v>-2858.6800000000003</v>
      </c>
      <c r="P7627" s="2">
        <f t="shared" ca="1" si="2038"/>
        <v>-0.25670617816091956</v>
      </c>
      <c r="Q7627" t="str">
        <f t="shared" ca="1" si="2039"/>
        <v>Late</v>
      </c>
    </row>
    <row r="7628" spans="1:17" x14ac:dyDescent="0.3">
      <c r="A7628" t="str">
        <f t="shared" si="2023"/>
        <v>S07627</v>
      </c>
      <c r="B7628" t="str">
        <f t="shared" ca="1" si="2024"/>
        <v>Oceanic Exports</v>
      </c>
      <c r="C7628" t="str">
        <f t="shared" ca="1" si="2025"/>
        <v>Canada</v>
      </c>
      <c r="D7628" t="str">
        <f t="shared" ca="1" si="2026"/>
        <v>Rice</v>
      </c>
      <c r="E7628">
        <f t="shared" ca="1" si="2027"/>
        <v>105</v>
      </c>
      <c r="F7628" s="3">
        <f t="shared" ca="1" si="2028"/>
        <v>684</v>
      </c>
      <c r="G7628">
        <f t="shared" ca="1" si="2029"/>
        <v>71820</v>
      </c>
      <c r="H7628">
        <f t="shared" ca="1" si="2030"/>
        <v>47401.2</v>
      </c>
      <c r="I7628">
        <f t="shared" ca="1" si="2031"/>
        <v>4444</v>
      </c>
      <c r="J7628">
        <f t="shared" ca="1" si="2032"/>
        <v>2026</v>
      </c>
      <c r="K7628" s="1">
        <f t="shared" ca="1" si="2033"/>
        <v>46383</v>
      </c>
      <c r="L7628" s="1">
        <f t="shared" ca="1" si="2034"/>
        <v>46395</v>
      </c>
      <c r="M7628" s="1">
        <f t="shared" ca="1" si="2035"/>
        <v>46399</v>
      </c>
      <c r="N7628">
        <f t="shared" ca="1" si="2036"/>
        <v>53871.199999999997</v>
      </c>
      <c r="O7628" s="3">
        <f t="shared" ca="1" si="2037"/>
        <v>17948.800000000003</v>
      </c>
      <c r="P7628" s="2">
        <f t="shared" ca="1" si="2038"/>
        <v>0.24991367307156784</v>
      </c>
      <c r="Q7628" t="str">
        <f t="shared" ca="1" si="2039"/>
        <v>Late</v>
      </c>
    </row>
    <row r="7629" spans="1:17" x14ac:dyDescent="0.3">
      <c r="A7629" t="str">
        <f t="shared" si="2023"/>
        <v>S07628</v>
      </c>
      <c r="B7629" t="str">
        <f t="shared" ca="1" si="2024"/>
        <v>Alpha Traders</v>
      </c>
      <c r="C7629" t="str">
        <f t="shared" ca="1" si="2025"/>
        <v>Singapore</v>
      </c>
      <c r="D7629" t="str">
        <f t="shared" ca="1" si="2026"/>
        <v>Pickles</v>
      </c>
      <c r="E7629">
        <f t="shared" ca="1" si="2027"/>
        <v>62</v>
      </c>
      <c r="F7629" s="3">
        <f t="shared" ca="1" si="2028"/>
        <v>518</v>
      </c>
      <c r="G7629">
        <f t="shared" ca="1" si="2029"/>
        <v>32116</v>
      </c>
      <c r="H7629">
        <f t="shared" ca="1" si="2030"/>
        <v>23123.52</v>
      </c>
      <c r="I7629">
        <f t="shared" ca="1" si="2031"/>
        <v>11784</v>
      </c>
      <c r="J7629">
        <f t="shared" ca="1" si="2032"/>
        <v>578</v>
      </c>
      <c r="K7629" s="1">
        <f t="shared" ca="1" si="2033"/>
        <v>45958</v>
      </c>
      <c r="L7629" s="1">
        <f t="shared" ca="1" si="2034"/>
        <v>45971</v>
      </c>
      <c r="M7629" s="1">
        <f t="shared" ca="1" si="2035"/>
        <v>45968</v>
      </c>
      <c r="N7629">
        <f t="shared" ca="1" si="2036"/>
        <v>35485.520000000004</v>
      </c>
      <c r="O7629" s="3">
        <f t="shared" ca="1" si="2037"/>
        <v>-3369.5200000000041</v>
      </c>
      <c r="P7629" s="2">
        <f t="shared" ca="1" si="2038"/>
        <v>-0.10491717523975601</v>
      </c>
      <c r="Q7629" t="str">
        <f t="shared" ca="1" si="2039"/>
        <v>On Time</v>
      </c>
    </row>
    <row r="7630" spans="1:17" x14ac:dyDescent="0.3">
      <c r="A7630" t="str">
        <f t="shared" si="2023"/>
        <v>S07629</v>
      </c>
      <c r="B7630" t="str">
        <f t="shared" ca="1" si="2024"/>
        <v>Global Foods</v>
      </c>
      <c r="C7630" t="str">
        <f t="shared" ca="1" si="2025"/>
        <v>UK</v>
      </c>
      <c r="D7630" t="str">
        <f t="shared" ca="1" si="2026"/>
        <v>Spices</v>
      </c>
      <c r="E7630">
        <f t="shared" ca="1" si="2027"/>
        <v>274</v>
      </c>
      <c r="F7630" s="3">
        <f t="shared" ca="1" si="2028"/>
        <v>395</v>
      </c>
      <c r="G7630">
        <f t="shared" ca="1" si="2029"/>
        <v>108230</v>
      </c>
      <c r="H7630">
        <f t="shared" ca="1" si="2030"/>
        <v>74678.7</v>
      </c>
      <c r="I7630">
        <f t="shared" ca="1" si="2031"/>
        <v>7699</v>
      </c>
      <c r="J7630">
        <f t="shared" ca="1" si="2032"/>
        <v>3647</v>
      </c>
      <c r="K7630" s="1">
        <f t="shared" ca="1" si="2033"/>
        <v>45985</v>
      </c>
      <c r="L7630" s="1">
        <f t="shared" ca="1" si="2034"/>
        <v>46000</v>
      </c>
      <c r="M7630" s="1">
        <f t="shared" ca="1" si="2035"/>
        <v>46001</v>
      </c>
      <c r="N7630">
        <f t="shared" ca="1" si="2036"/>
        <v>86024.7</v>
      </c>
      <c r="O7630" s="3">
        <f t="shared" ca="1" si="2037"/>
        <v>22205.300000000003</v>
      </c>
      <c r="P7630" s="2">
        <f t="shared" ca="1" si="2038"/>
        <v>0.20516769842003144</v>
      </c>
      <c r="Q7630" t="str">
        <f t="shared" ca="1" si="2039"/>
        <v>Late</v>
      </c>
    </row>
    <row r="7631" spans="1:17" x14ac:dyDescent="0.3">
      <c r="A7631" t="str">
        <f t="shared" si="2023"/>
        <v>S07630</v>
      </c>
      <c r="B7631" t="str">
        <f t="shared" ca="1" si="2024"/>
        <v>Global Foods</v>
      </c>
      <c r="C7631" t="str">
        <f t="shared" ca="1" si="2025"/>
        <v>UK</v>
      </c>
      <c r="D7631" t="str">
        <f t="shared" ca="1" si="2026"/>
        <v>Pickles</v>
      </c>
      <c r="E7631">
        <f t="shared" ca="1" si="2027"/>
        <v>154</v>
      </c>
      <c r="F7631" s="3">
        <f t="shared" ca="1" si="2028"/>
        <v>378</v>
      </c>
      <c r="G7631">
        <f t="shared" ca="1" si="2029"/>
        <v>58212</v>
      </c>
      <c r="H7631">
        <f t="shared" ca="1" si="2030"/>
        <v>35509.32</v>
      </c>
      <c r="I7631">
        <f t="shared" ca="1" si="2031"/>
        <v>2146</v>
      </c>
      <c r="J7631">
        <f t="shared" ca="1" si="2032"/>
        <v>2859</v>
      </c>
      <c r="K7631" s="1">
        <f t="shared" ca="1" si="2033"/>
        <v>46223</v>
      </c>
      <c r="L7631" s="1">
        <f t="shared" ca="1" si="2034"/>
        <v>46235</v>
      </c>
      <c r="M7631" s="1">
        <f t="shared" ca="1" si="2035"/>
        <v>46240</v>
      </c>
      <c r="N7631">
        <f t="shared" ca="1" si="2036"/>
        <v>40514.32</v>
      </c>
      <c r="O7631" s="3">
        <f t="shared" ca="1" si="2037"/>
        <v>17697.68</v>
      </c>
      <c r="P7631" s="2">
        <f t="shared" ca="1" si="2038"/>
        <v>0.30402116402116403</v>
      </c>
      <c r="Q7631" t="str">
        <f t="shared" ca="1" si="2039"/>
        <v>Late</v>
      </c>
    </row>
    <row r="7632" spans="1:17" x14ac:dyDescent="0.3">
      <c r="A7632" t="str">
        <f t="shared" si="2023"/>
        <v>S07631</v>
      </c>
      <c r="B7632" t="str">
        <f t="shared" ca="1" si="2024"/>
        <v>Beta Imports</v>
      </c>
      <c r="C7632" t="str">
        <f t="shared" ca="1" si="2025"/>
        <v>Australia</v>
      </c>
      <c r="D7632" t="str">
        <f t="shared" ca="1" si="2026"/>
        <v>Rice</v>
      </c>
      <c r="E7632">
        <f t="shared" ca="1" si="2027"/>
        <v>407</v>
      </c>
      <c r="F7632" s="3">
        <f t="shared" ca="1" si="2028"/>
        <v>379</v>
      </c>
      <c r="G7632">
        <f t="shared" ca="1" si="2029"/>
        <v>154253</v>
      </c>
      <c r="H7632">
        <f t="shared" ca="1" si="2030"/>
        <v>74041.440000000002</v>
      </c>
      <c r="I7632">
        <f t="shared" ca="1" si="2031"/>
        <v>11514</v>
      </c>
      <c r="J7632">
        <f t="shared" ca="1" si="2032"/>
        <v>1261</v>
      </c>
      <c r="K7632" s="1">
        <f t="shared" ca="1" si="2033"/>
        <v>46358</v>
      </c>
      <c r="L7632" s="1">
        <f t="shared" ca="1" si="2034"/>
        <v>46373</v>
      </c>
      <c r="M7632" s="1">
        <f t="shared" ca="1" si="2035"/>
        <v>46376</v>
      </c>
      <c r="N7632">
        <f t="shared" ca="1" si="2036"/>
        <v>86816.44</v>
      </c>
      <c r="O7632" s="3">
        <f t="shared" ca="1" si="2037"/>
        <v>67436.56</v>
      </c>
      <c r="P7632" s="2">
        <f t="shared" ca="1" si="2038"/>
        <v>0.43718151348758205</v>
      </c>
      <c r="Q7632" t="str">
        <f t="shared" ca="1" si="2039"/>
        <v>Late</v>
      </c>
    </row>
    <row r="7633" spans="1:17" x14ac:dyDescent="0.3">
      <c r="A7633" t="str">
        <f t="shared" si="2023"/>
        <v>S07632</v>
      </c>
      <c r="B7633" t="str">
        <f t="shared" ca="1" si="2024"/>
        <v>Global Foods</v>
      </c>
      <c r="C7633" t="str">
        <f t="shared" ca="1" si="2025"/>
        <v>UK</v>
      </c>
      <c r="D7633" t="str">
        <f t="shared" ca="1" si="2026"/>
        <v>Pickles</v>
      </c>
      <c r="E7633">
        <f t="shared" ca="1" si="2027"/>
        <v>306</v>
      </c>
      <c r="F7633" s="3">
        <f t="shared" ca="1" si="2028"/>
        <v>467</v>
      </c>
      <c r="G7633">
        <f t="shared" ca="1" si="2029"/>
        <v>142902</v>
      </c>
      <c r="H7633">
        <f t="shared" ca="1" si="2030"/>
        <v>101460.42</v>
      </c>
      <c r="I7633">
        <f t="shared" ca="1" si="2031"/>
        <v>9159</v>
      </c>
      <c r="J7633">
        <f t="shared" ca="1" si="2032"/>
        <v>2906</v>
      </c>
      <c r="K7633" s="1">
        <f t="shared" ca="1" si="2033"/>
        <v>46165</v>
      </c>
      <c r="L7633" s="1">
        <f t="shared" ca="1" si="2034"/>
        <v>46182</v>
      </c>
      <c r="M7633" s="1">
        <f t="shared" ca="1" si="2035"/>
        <v>46188</v>
      </c>
      <c r="N7633">
        <f t="shared" ca="1" si="2036"/>
        <v>113525.42</v>
      </c>
      <c r="O7633" s="3">
        <f t="shared" ca="1" si="2037"/>
        <v>29376.58</v>
      </c>
      <c r="P7633" s="2">
        <f t="shared" ca="1" si="2038"/>
        <v>0.20557151054568867</v>
      </c>
      <c r="Q7633" t="str">
        <f t="shared" ca="1" si="2039"/>
        <v>Late</v>
      </c>
    </row>
    <row r="7634" spans="1:17" x14ac:dyDescent="0.3">
      <c r="A7634" t="str">
        <f t="shared" si="2023"/>
        <v>S07633</v>
      </c>
      <c r="B7634" t="str">
        <f t="shared" ca="1" si="2024"/>
        <v>Prime Wholesale</v>
      </c>
      <c r="C7634" t="str">
        <f t="shared" ca="1" si="2025"/>
        <v>Singapore</v>
      </c>
      <c r="D7634" t="str">
        <f t="shared" ca="1" si="2026"/>
        <v>Sauces</v>
      </c>
      <c r="E7634">
        <f t="shared" ca="1" si="2027"/>
        <v>495</v>
      </c>
      <c r="F7634" s="3">
        <f t="shared" ca="1" si="2028"/>
        <v>388</v>
      </c>
      <c r="G7634">
        <f t="shared" ca="1" si="2029"/>
        <v>192060</v>
      </c>
      <c r="H7634">
        <f t="shared" ca="1" si="2030"/>
        <v>113315.4</v>
      </c>
      <c r="I7634">
        <f t="shared" ca="1" si="2031"/>
        <v>3695</v>
      </c>
      <c r="J7634">
        <f t="shared" ca="1" si="2032"/>
        <v>2914</v>
      </c>
      <c r="K7634" s="1">
        <f t="shared" ca="1" si="2033"/>
        <v>46385</v>
      </c>
      <c r="L7634" s="1">
        <f t="shared" ca="1" si="2034"/>
        <v>46395</v>
      </c>
      <c r="M7634" s="1">
        <f t="shared" ca="1" si="2035"/>
        <v>46396</v>
      </c>
      <c r="N7634">
        <f t="shared" ca="1" si="2036"/>
        <v>119924.4</v>
      </c>
      <c r="O7634" s="3">
        <f t="shared" ca="1" si="2037"/>
        <v>72135.600000000006</v>
      </c>
      <c r="P7634" s="2">
        <f t="shared" ca="1" si="2038"/>
        <v>0.37558887847547645</v>
      </c>
      <c r="Q7634" t="str">
        <f t="shared" ca="1" si="2039"/>
        <v>Late</v>
      </c>
    </row>
    <row r="7635" spans="1:17" x14ac:dyDescent="0.3">
      <c r="A7635" t="str">
        <f t="shared" si="2023"/>
        <v>S07634</v>
      </c>
      <c r="B7635" t="str">
        <f t="shared" ca="1" si="2024"/>
        <v>Global Foods</v>
      </c>
      <c r="C7635" t="str">
        <f t="shared" ca="1" si="2025"/>
        <v>Australia</v>
      </c>
      <c r="D7635" t="str">
        <f t="shared" ca="1" si="2026"/>
        <v>Spices</v>
      </c>
      <c r="E7635">
        <f t="shared" ca="1" si="2027"/>
        <v>261</v>
      </c>
      <c r="F7635" s="3">
        <f t="shared" ca="1" si="2028"/>
        <v>456</v>
      </c>
      <c r="G7635">
        <f t="shared" ca="1" si="2029"/>
        <v>119016</v>
      </c>
      <c r="H7635">
        <f t="shared" ca="1" si="2030"/>
        <v>88071.84</v>
      </c>
      <c r="I7635">
        <f t="shared" ca="1" si="2031"/>
        <v>2662</v>
      </c>
      <c r="J7635">
        <f t="shared" ca="1" si="2032"/>
        <v>1478</v>
      </c>
      <c r="K7635" s="1">
        <f t="shared" ca="1" si="2033"/>
        <v>46188</v>
      </c>
      <c r="L7635" s="1">
        <f t="shared" ca="1" si="2034"/>
        <v>46205</v>
      </c>
      <c r="M7635" s="1">
        <f t="shared" ca="1" si="2035"/>
        <v>46210</v>
      </c>
      <c r="N7635">
        <f t="shared" ca="1" si="2036"/>
        <v>92211.839999999997</v>
      </c>
      <c r="O7635" s="3">
        <f t="shared" ca="1" si="2037"/>
        <v>26804.160000000003</v>
      </c>
      <c r="P7635" s="2">
        <f t="shared" ca="1" si="2038"/>
        <v>0.2252147610405324</v>
      </c>
      <c r="Q7635" t="str">
        <f t="shared" ca="1" si="2039"/>
        <v>Late</v>
      </c>
    </row>
    <row r="7636" spans="1:17" x14ac:dyDescent="0.3">
      <c r="A7636" t="str">
        <f t="shared" si="2023"/>
        <v>S07635</v>
      </c>
      <c r="B7636" t="str">
        <f t="shared" ca="1" si="2024"/>
        <v>Oceanic Exports</v>
      </c>
      <c r="C7636" t="str">
        <f t="shared" ca="1" si="2025"/>
        <v>UAE</v>
      </c>
      <c r="D7636" t="str">
        <f t="shared" ca="1" si="2026"/>
        <v>Sauces</v>
      </c>
      <c r="E7636">
        <f t="shared" ca="1" si="2027"/>
        <v>117</v>
      </c>
      <c r="F7636" s="3">
        <f t="shared" ca="1" si="2028"/>
        <v>363</v>
      </c>
      <c r="G7636">
        <f t="shared" ca="1" si="2029"/>
        <v>42471</v>
      </c>
      <c r="H7636">
        <f t="shared" ca="1" si="2030"/>
        <v>29729.7</v>
      </c>
      <c r="I7636">
        <f t="shared" ca="1" si="2031"/>
        <v>9506</v>
      </c>
      <c r="J7636">
        <f t="shared" ca="1" si="2032"/>
        <v>1167</v>
      </c>
      <c r="K7636" s="1">
        <f t="shared" ca="1" si="2033"/>
        <v>46106</v>
      </c>
      <c r="L7636" s="1">
        <f t="shared" ca="1" si="2034"/>
        <v>46113</v>
      </c>
      <c r="M7636" s="1">
        <f t="shared" ca="1" si="2035"/>
        <v>46112</v>
      </c>
      <c r="N7636">
        <f t="shared" ca="1" si="2036"/>
        <v>40402.699999999997</v>
      </c>
      <c r="O7636" s="3">
        <f t="shared" ca="1" si="2037"/>
        <v>2068.3000000000029</v>
      </c>
      <c r="P7636" s="2">
        <f t="shared" ca="1" si="2038"/>
        <v>4.8699112335476039E-2</v>
      </c>
      <c r="Q7636" t="str">
        <f t="shared" ca="1" si="2039"/>
        <v>On Time</v>
      </c>
    </row>
    <row r="7637" spans="1:17" x14ac:dyDescent="0.3">
      <c r="A7637" t="str">
        <f t="shared" si="2023"/>
        <v>S07636</v>
      </c>
      <c r="B7637" t="str">
        <f t="shared" ca="1" si="2024"/>
        <v>Global Foods</v>
      </c>
      <c r="C7637" t="str">
        <f t="shared" ca="1" si="2025"/>
        <v>Canada</v>
      </c>
      <c r="D7637" t="str">
        <f t="shared" ca="1" si="2026"/>
        <v>Tea</v>
      </c>
      <c r="E7637">
        <f t="shared" ca="1" si="2027"/>
        <v>446</v>
      </c>
      <c r="F7637" s="3">
        <f t="shared" ca="1" si="2028"/>
        <v>793</v>
      </c>
      <c r="G7637">
        <f t="shared" ca="1" si="2029"/>
        <v>353678</v>
      </c>
      <c r="H7637">
        <f t="shared" ca="1" si="2030"/>
        <v>176839</v>
      </c>
      <c r="I7637">
        <f t="shared" ca="1" si="2031"/>
        <v>2061</v>
      </c>
      <c r="J7637">
        <f t="shared" ca="1" si="2032"/>
        <v>1019</v>
      </c>
      <c r="K7637" s="1">
        <f t="shared" ca="1" si="2033"/>
        <v>46095</v>
      </c>
      <c r="L7637" s="1">
        <f t="shared" ca="1" si="2034"/>
        <v>46104</v>
      </c>
      <c r="M7637" s="1">
        <f t="shared" ca="1" si="2035"/>
        <v>46101</v>
      </c>
      <c r="N7637">
        <f t="shared" ca="1" si="2036"/>
        <v>179919</v>
      </c>
      <c r="O7637" s="3">
        <f t="shared" ca="1" si="2037"/>
        <v>173759</v>
      </c>
      <c r="P7637" s="2">
        <f t="shared" ca="1" si="2038"/>
        <v>0.49129151374979502</v>
      </c>
      <c r="Q7637" t="str">
        <f t="shared" ca="1" si="2039"/>
        <v>On Time</v>
      </c>
    </row>
    <row r="7638" spans="1:17" x14ac:dyDescent="0.3">
      <c r="A7638" t="str">
        <f t="shared" si="2023"/>
        <v>S07637</v>
      </c>
      <c r="B7638" t="str">
        <f t="shared" ca="1" si="2024"/>
        <v>FreshMart Ltd</v>
      </c>
      <c r="C7638" t="str">
        <f t="shared" ca="1" si="2025"/>
        <v>UK</v>
      </c>
      <c r="D7638" t="str">
        <f t="shared" ca="1" si="2026"/>
        <v>Tea</v>
      </c>
      <c r="E7638">
        <f t="shared" ca="1" si="2027"/>
        <v>366</v>
      </c>
      <c r="F7638" s="3">
        <f t="shared" ca="1" si="2028"/>
        <v>324</v>
      </c>
      <c r="G7638">
        <f t="shared" ca="1" si="2029"/>
        <v>118584</v>
      </c>
      <c r="H7638">
        <f t="shared" ca="1" si="2030"/>
        <v>83008.800000000003</v>
      </c>
      <c r="I7638">
        <f t="shared" ca="1" si="2031"/>
        <v>3333</v>
      </c>
      <c r="J7638">
        <f t="shared" ca="1" si="2032"/>
        <v>3877</v>
      </c>
      <c r="K7638" s="1">
        <f t="shared" ca="1" si="2033"/>
        <v>46212</v>
      </c>
      <c r="L7638" s="1">
        <f t="shared" ca="1" si="2034"/>
        <v>46224</v>
      </c>
      <c r="M7638" s="1">
        <f t="shared" ca="1" si="2035"/>
        <v>46223</v>
      </c>
      <c r="N7638">
        <f t="shared" ca="1" si="2036"/>
        <v>90218.8</v>
      </c>
      <c r="O7638" s="3">
        <f t="shared" ca="1" si="2037"/>
        <v>28365.199999999997</v>
      </c>
      <c r="P7638" s="2">
        <f t="shared" ca="1" si="2038"/>
        <v>0.2391992174323686</v>
      </c>
      <c r="Q7638" t="str">
        <f t="shared" ca="1" si="2039"/>
        <v>On Time</v>
      </c>
    </row>
    <row r="7639" spans="1:17" x14ac:dyDescent="0.3">
      <c r="A7639" t="str">
        <f t="shared" si="2023"/>
        <v>S07638</v>
      </c>
      <c r="B7639" t="str">
        <f t="shared" ca="1" si="2024"/>
        <v>Global Foods</v>
      </c>
      <c r="C7639" t="str">
        <f t="shared" ca="1" si="2025"/>
        <v>Australia</v>
      </c>
      <c r="D7639" t="str">
        <f t="shared" ca="1" si="2026"/>
        <v>Tea</v>
      </c>
      <c r="E7639">
        <f t="shared" ca="1" si="2027"/>
        <v>482</v>
      </c>
      <c r="F7639" s="3">
        <f t="shared" ca="1" si="2028"/>
        <v>756</v>
      </c>
      <c r="G7639">
        <f t="shared" ca="1" si="2029"/>
        <v>364392</v>
      </c>
      <c r="H7639">
        <f t="shared" ca="1" si="2030"/>
        <v>196771.68</v>
      </c>
      <c r="I7639">
        <f t="shared" ca="1" si="2031"/>
        <v>10564</v>
      </c>
      <c r="J7639">
        <f t="shared" ca="1" si="2032"/>
        <v>2916</v>
      </c>
      <c r="K7639" s="1">
        <f t="shared" ca="1" si="2033"/>
        <v>46284</v>
      </c>
      <c r="L7639" s="1">
        <f t="shared" ca="1" si="2034"/>
        <v>46291</v>
      </c>
      <c r="M7639" s="1">
        <f t="shared" ca="1" si="2035"/>
        <v>46293</v>
      </c>
      <c r="N7639">
        <f t="shared" ca="1" si="2036"/>
        <v>210251.68</v>
      </c>
      <c r="O7639" s="3">
        <f t="shared" ca="1" si="2037"/>
        <v>154140.32</v>
      </c>
      <c r="P7639" s="2">
        <f t="shared" ca="1" si="2038"/>
        <v>0.42300687172056467</v>
      </c>
      <c r="Q7639" t="str">
        <f t="shared" ca="1" si="2039"/>
        <v>Late</v>
      </c>
    </row>
    <row r="7640" spans="1:17" x14ac:dyDescent="0.3">
      <c r="A7640" t="str">
        <f t="shared" si="2023"/>
        <v>S07639</v>
      </c>
      <c r="B7640" t="str">
        <f t="shared" ca="1" si="2024"/>
        <v>Beta Imports</v>
      </c>
      <c r="C7640" t="str">
        <f t="shared" ca="1" si="2025"/>
        <v>UAE</v>
      </c>
      <c r="D7640" t="str">
        <f t="shared" ca="1" si="2026"/>
        <v>Tea</v>
      </c>
      <c r="E7640">
        <f t="shared" ca="1" si="2027"/>
        <v>58</v>
      </c>
      <c r="F7640" s="3">
        <f t="shared" ca="1" si="2028"/>
        <v>538</v>
      </c>
      <c r="G7640">
        <f t="shared" ca="1" si="2029"/>
        <v>31204</v>
      </c>
      <c r="H7640">
        <f t="shared" ca="1" si="2030"/>
        <v>20282.599999999999</v>
      </c>
      <c r="I7640">
        <f t="shared" ca="1" si="2031"/>
        <v>10022</v>
      </c>
      <c r="J7640">
        <f t="shared" ca="1" si="2032"/>
        <v>3572</v>
      </c>
      <c r="K7640" s="1">
        <f t="shared" ca="1" si="2033"/>
        <v>46318</v>
      </c>
      <c r="L7640" s="1">
        <f t="shared" ca="1" si="2034"/>
        <v>46333</v>
      </c>
      <c r="M7640" s="1">
        <f t="shared" ca="1" si="2035"/>
        <v>46331</v>
      </c>
      <c r="N7640">
        <f t="shared" ca="1" si="2036"/>
        <v>33876.6</v>
      </c>
      <c r="O7640" s="3">
        <f t="shared" ca="1" si="2037"/>
        <v>-2672.5999999999985</v>
      </c>
      <c r="P7640" s="2">
        <f t="shared" ca="1" si="2038"/>
        <v>-8.5649275733880231E-2</v>
      </c>
      <c r="Q7640" t="str">
        <f t="shared" ca="1" si="2039"/>
        <v>On Time</v>
      </c>
    </row>
    <row r="7641" spans="1:17" x14ac:dyDescent="0.3">
      <c r="A7641" t="str">
        <f t="shared" si="2023"/>
        <v>S07640</v>
      </c>
      <c r="B7641" t="str">
        <f t="shared" ca="1" si="2024"/>
        <v>FreshMart Ltd</v>
      </c>
      <c r="C7641" t="str">
        <f t="shared" ca="1" si="2025"/>
        <v>Canada</v>
      </c>
      <c r="D7641" t="str">
        <f t="shared" ca="1" si="2026"/>
        <v>Spices</v>
      </c>
      <c r="E7641">
        <f t="shared" ca="1" si="2027"/>
        <v>309</v>
      </c>
      <c r="F7641" s="3">
        <f t="shared" ca="1" si="2028"/>
        <v>522</v>
      </c>
      <c r="G7641">
        <f t="shared" ca="1" si="2029"/>
        <v>161298</v>
      </c>
      <c r="H7641">
        <f t="shared" ca="1" si="2030"/>
        <v>108069.66</v>
      </c>
      <c r="I7641">
        <f t="shared" ca="1" si="2031"/>
        <v>5870</v>
      </c>
      <c r="J7641">
        <f t="shared" ca="1" si="2032"/>
        <v>2169</v>
      </c>
      <c r="K7641" s="1">
        <f t="shared" ca="1" si="2033"/>
        <v>45978</v>
      </c>
      <c r="L7641" s="1">
        <f t="shared" ca="1" si="2034"/>
        <v>45993</v>
      </c>
      <c r="M7641" s="1">
        <f t="shared" ca="1" si="2035"/>
        <v>45991</v>
      </c>
      <c r="N7641">
        <f t="shared" ca="1" si="2036"/>
        <v>116108.66</v>
      </c>
      <c r="O7641" s="3">
        <f t="shared" ca="1" si="2037"/>
        <v>45189.34</v>
      </c>
      <c r="P7641" s="2">
        <f t="shared" ca="1" si="2038"/>
        <v>0.28016057235675579</v>
      </c>
      <c r="Q7641" t="str">
        <f t="shared" ca="1" si="2039"/>
        <v>On Time</v>
      </c>
    </row>
    <row r="7642" spans="1:17" x14ac:dyDescent="0.3">
      <c r="A7642" t="str">
        <f t="shared" si="2023"/>
        <v>S07641</v>
      </c>
      <c r="B7642" t="str">
        <f t="shared" ca="1" si="2024"/>
        <v>FreshMart Ltd</v>
      </c>
      <c r="C7642" t="str">
        <f t="shared" ca="1" si="2025"/>
        <v>Canada</v>
      </c>
      <c r="D7642" t="str">
        <f t="shared" ca="1" si="2026"/>
        <v>Tea</v>
      </c>
      <c r="E7642">
        <f t="shared" ca="1" si="2027"/>
        <v>54</v>
      </c>
      <c r="F7642" s="3">
        <f t="shared" ca="1" si="2028"/>
        <v>707</v>
      </c>
      <c r="G7642">
        <f t="shared" ca="1" si="2029"/>
        <v>38178</v>
      </c>
      <c r="H7642">
        <f t="shared" ca="1" si="2030"/>
        <v>23288.58</v>
      </c>
      <c r="I7642">
        <f t="shared" ca="1" si="2031"/>
        <v>6662</v>
      </c>
      <c r="J7642">
        <f t="shared" ca="1" si="2032"/>
        <v>2450</v>
      </c>
      <c r="K7642" s="1">
        <f t="shared" ca="1" si="2033"/>
        <v>45899</v>
      </c>
      <c r="L7642" s="1">
        <f t="shared" ca="1" si="2034"/>
        <v>45917</v>
      </c>
      <c r="M7642" s="1">
        <f t="shared" ca="1" si="2035"/>
        <v>45916</v>
      </c>
      <c r="N7642">
        <f t="shared" ca="1" si="2036"/>
        <v>32400.58</v>
      </c>
      <c r="O7642" s="3">
        <f t="shared" ca="1" si="2037"/>
        <v>5777.4199999999983</v>
      </c>
      <c r="P7642" s="2">
        <f t="shared" ca="1" si="2038"/>
        <v>0.15132851380376128</v>
      </c>
      <c r="Q7642" t="str">
        <f t="shared" ca="1" si="2039"/>
        <v>On Time</v>
      </c>
    </row>
    <row r="7643" spans="1:17" x14ac:dyDescent="0.3">
      <c r="A7643" t="str">
        <f t="shared" si="2023"/>
        <v>S07642</v>
      </c>
      <c r="B7643" t="str">
        <f t="shared" ca="1" si="2024"/>
        <v>Alpha Traders</v>
      </c>
      <c r="C7643" t="str">
        <f t="shared" ca="1" si="2025"/>
        <v>Singapore</v>
      </c>
      <c r="D7643" t="str">
        <f t="shared" ca="1" si="2026"/>
        <v>Rice</v>
      </c>
      <c r="E7643">
        <f t="shared" ca="1" si="2027"/>
        <v>295</v>
      </c>
      <c r="F7643" s="3">
        <f t="shared" ca="1" si="2028"/>
        <v>177</v>
      </c>
      <c r="G7643">
        <f t="shared" ca="1" si="2029"/>
        <v>52215</v>
      </c>
      <c r="H7643">
        <f t="shared" ca="1" si="2030"/>
        <v>25585.35</v>
      </c>
      <c r="I7643">
        <f t="shared" ca="1" si="2031"/>
        <v>10661</v>
      </c>
      <c r="J7643">
        <f t="shared" ca="1" si="2032"/>
        <v>3071</v>
      </c>
      <c r="K7643" s="1">
        <f t="shared" ca="1" si="2033"/>
        <v>46351</v>
      </c>
      <c r="L7643" s="1">
        <f t="shared" ca="1" si="2034"/>
        <v>46358</v>
      </c>
      <c r="M7643" s="1">
        <f t="shared" ca="1" si="2035"/>
        <v>46361</v>
      </c>
      <c r="N7643">
        <f t="shared" ca="1" si="2036"/>
        <v>39317.35</v>
      </c>
      <c r="O7643" s="3">
        <f t="shared" ca="1" si="2037"/>
        <v>12897.650000000001</v>
      </c>
      <c r="P7643" s="2">
        <f t="shared" ca="1" si="2038"/>
        <v>0.24701043761371255</v>
      </c>
      <c r="Q7643" t="str">
        <f t="shared" ca="1" si="2039"/>
        <v>Late</v>
      </c>
    </row>
    <row r="7644" spans="1:17" x14ac:dyDescent="0.3">
      <c r="A7644" t="str">
        <f t="shared" si="2023"/>
        <v>S07643</v>
      </c>
      <c r="B7644" t="str">
        <f t="shared" ca="1" si="2024"/>
        <v>Global Foods</v>
      </c>
      <c r="C7644" t="str">
        <f t="shared" ca="1" si="2025"/>
        <v>Canada</v>
      </c>
      <c r="D7644" t="str">
        <f t="shared" ca="1" si="2026"/>
        <v>Spices</v>
      </c>
      <c r="E7644">
        <f t="shared" ca="1" si="2027"/>
        <v>331</v>
      </c>
      <c r="F7644" s="3">
        <f t="shared" ca="1" si="2028"/>
        <v>721</v>
      </c>
      <c r="G7644">
        <f t="shared" ca="1" si="2029"/>
        <v>238651</v>
      </c>
      <c r="H7644">
        <f t="shared" ca="1" si="2030"/>
        <v>133644.56</v>
      </c>
      <c r="I7644">
        <f t="shared" ca="1" si="2031"/>
        <v>3739</v>
      </c>
      <c r="J7644">
        <f t="shared" ca="1" si="2032"/>
        <v>3858</v>
      </c>
      <c r="K7644" s="1">
        <f t="shared" ca="1" si="2033"/>
        <v>46106</v>
      </c>
      <c r="L7644" s="1">
        <f t="shared" ca="1" si="2034"/>
        <v>46121</v>
      </c>
      <c r="M7644" s="1">
        <f t="shared" ca="1" si="2035"/>
        <v>46119</v>
      </c>
      <c r="N7644">
        <f t="shared" ca="1" si="2036"/>
        <v>141241.56</v>
      </c>
      <c r="O7644" s="3">
        <f t="shared" ca="1" si="2037"/>
        <v>97409.44</v>
      </c>
      <c r="P7644" s="2">
        <f t="shared" ca="1" si="2038"/>
        <v>0.40816690481079065</v>
      </c>
      <c r="Q7644" t="str">
        <f t="shared" ca="1" si="2039"/>
        <v>On Time</v>
      </c>
    </row>
    <row r="7645" spans="1:17" x14ac:dyDescent="0.3">
      <c r="A7645" t="str">
        <f t="shared" si="2023"/>
        <v>S07644</v>
      </c>
      <c r="B7645" t="str">
        <f t="shared" ca="1" si="2024"/>
        <v>Prime Wholesale</v>
      </c>
      <c r="C7645" t="str">
        <f t="shared" ca="1" si="2025"/>
        <v>UK</v>
      </c>
      <c r="D7645" t="str">
        <f t="shared" ca="1" si="2026"/>
        <v>Rice</v>
      </c>
      <c r="E7645">
        <f t="shared" ca="1" si="2027"/>
        <v>290</v>
      </c>
      <c r="F7645" s="3">
        <f t="shared" ca="1" si="2028"/>
        <v>525</v>
      </c>
      <c r="G7645">
        <f t="shared" ca="1" si="2029"/>
        <v>152250</v>
      </c>
      <c r="H7645">
        <f t="shared" ca="1" si="2030"/>
        <v>73080</v>
      </c>
      <c r="I7645">
        <f t="shared" ca="1" si="2031"/>
        <v>8790</v>
      </c>
      <c r="J7645">
        <f t="shared" ca="1" si="2032"/>
        <v>769</v>
      </c>
      <c r="K7645" s="1">
        <f t="shared" ca="1" si="2033"/>
        <v>45999</v>
      </c>
      <c r="L7645" s="1">
        <f t="shared" ca="1" si="2034"/>
        <v>46012</v>
      </c>
      <c r="M7645" s="1">
        <f t="shared" ca="1" si="2035"/>
        <v>46009</v>
      </c>
      <c r="N7645">
        <f t="shared" ca="1" si="2036"/>
        <v>82639</v>
      </c>
      <c r="O7645" s="3">
        <f t="shared" ca="1" si="2037"/>
        <v>69611</v>
      </c>
      <c r="P7645" s="2">
        <f t="shared" ca="1" si="2038"/>
        <v>0.45721510673234811</v>
      </c>
      <c r="Q7645" t="str">
        <f t="shared" ca="1" si="2039"/>
        <v>On Time</v>
      </c>
    </row>
    <row r="7646" spans="1:17" x14ac:dyDescent="0.3">
      <c r="A7646" t="str">
        <f t="shared" si="2023"/>
        <v>S07645</v>
      </c>
      <c r="B7646" t="str">
        <f t="shared" ca="1" si="2024"/>
        <v>FreshMart Ltd</v>
      </c>
      <c r="C7646" t="str">
        <f t="shared" ca="1" si="2025"/>
        <v>Singapore</v>
      </c>
      <c r="D7646" t="str">
        <f t="shared" ca="1" si="2026"/>
        <v>Rice</v>
      </c>
      <c r="E7646">
        <f t="shared" ca="1" si="2027"/>
        <v>413</v>
      </c>
      <c r="F7646" s="3">
        <f t="shared" ca="1" si="2028"/>
        <v>449</v>
      </c>
      <c r="G7646">
        <f t="shared" ca="1" si="2029"/>
        <v>185437</v>
      </c>
      <c r="H7646">
        <f t="shared" ca="1" si="2030"/>
        <v>94572.87</v>
      </c>
      <c r="I7646">
        <f t="shared" ca="1" si="2031"/>
        <v>3165</v>
      </c>
      <c r="J7646">
        <f t="shared" ca="1" si="2032"/>
        <v>2223</v>
      </c>
      <c r="K7646" s="1">
        <f t="shared" ca="1" si="2033"/>
        <v>46190</v>
      </c>
      <c r="L7646" s="1">
        <f t="shared" ca="1" si="2034"/>
        <v>46201</v>
      </c>
      <c r="M7646" s="1">
        <f t="shared" ca="1" si="2035"/>
        <v>46201</v>
      </c>
      <c r="N7646">
        <f t="shared" ca="1" si="2036"/>
        <v>99960.87</v>
      </c>
      <c r="O7646" s="3">
        <f t="shared" ca="1" si="2037"/>
        <v>85476.13</v>
      </c>
      <c r="P7646" s="2">
        <f t="shared" ca="1" si="2038"/>
        <v>0.4609443099273608</v>
      </c>
      <c r="Q7646" t="str">
        <f t="shared" ca="1" si="2039"/>
        <v>On Time</v>
      </c>
    </row>
    <row r="7647" spans="1:17" x14ac:dyDescent="0.3">
      <c r="A7647" t="str">
        <f t="shared" si="2023"/>
        <v>S07646</v>
      </c>
      <c r="B7647" t="str">
        <f t="shared" ca="1" si="2024"/>
        <v>Global Foods</v>
      </c>
      <c r="C7647" t="str">
        <f t="shared" ca="1" si="2025"/>
        <v>Canada</v>
      </c>
      <c r="D7647" t="str">
        <f t="shared" ca="1" si="2026"/>
        <v>Tea</v>
      </c>
      <c r="E7647">
        <f t="shared" ca="1" si="2027"/>
        <v>91</v>
      </c>
      <c r="F7647" s="3">
        <f t="shared" ca="1" si="2028"/>
        <v>382</v>
      </c>
      <c r="G7647">
        <f t="shared" ca="1" si="2029"/>
        <v>34762</v>
      </c>
      <c r="H7647">
        <f t="shared" ca="1" si="2030"/>
        <v>22942.92</v>
      </c>
      <c r="I7647">
        <f t="shared" ca="1" si="2031"/>
        <v>8101</v>
      </c>
      <c r="J7647">
        <f t="shared" ca="1" si="2032"/>
        <v>1975</v>
      </c>
      <c r="K7647" s="1">
        <f t="shared" ca="1" si="2033"/>
        <v>46378</v>
      </c>
      <c r="L7647" s="1">
        <f t="shared" ca="1" si="2034"/>
        <v>46386</v>
      </c>
      <c r="M7647" s="1">
        <f t="shared" ca="1" si="2035"/>
        <v>46391</v>
      </c>
      <c r="N7647">
        <f t="shared" ca="1" si="2036"/>
        <v>33018.92</v>
      </c>
      <c r="O7647" s="3">
        <f t="shared" ca="1" si="2037"/>
        <v>1743.0800000000017</v>
      </c>
      <c r="P7647" s="2">
        <f t="shared" ca="1" si="2038"/>
        <v>5.0143259881479829E-2</v>
      </c>
      <c r="Q7647" t="str">
        <f t="shared" ca="1" si="2039"/>
        <v>Late</v>
      </c>
    </row>
    <row r="7648" spans="1:17" x14ac:dyDescent="0.3">
      <c r="A7648" t="str">
        <f t="shared" si="2023"/>
        <v>S07647</v>
      </c>
      <c r="B7648" t="str">
        <f t="shared" ca="1" si="2024"/>
        <v>Alpha Traders</v>
      </c>
      <c r="C7648" t="str">
        <f t="shared" ca="1" si="2025"/>
        <v>UK</v>
      </c>
      <c r="D7648" t="str">
        <f t="shared" ca="1" si="2026"/>
        <v>Sauces</v>
      </c>
      <c r="E7648">
        <f t="shared" ca="1" si="2027"/>
        <v>429</v>
      </c>
      <c r="F7648" s="3">
        <f t="shared" ca="1" si="2028"/>
        <v>271</v>
      </c>
      <c r="G7648">
        <f t="shared" ca="1" si="2029"/>
        <v>116259</v>
      </c>
      <c r="H7648">
        <f t="shared" ca="1" si="2030"/>
        <v>55804.32</v>
      </c>
      <c r="I7648">
        <f t="shared" ca="1" si="2031"/>
        <v>2470</v>
      </c>
      <c r="J7648">
        <f t="shared" ca="1" si="2032"/>
        <v>693</v>
      </c>
      <c r="K7648" s="1">
        <f t="shared" ca="1" si="2033"/>
        <v>45918</v>
      </c>
      <c r="L7648" s="1">
        <f t="shared" ca="1" si="2034"/>
        <v>45932</v>
      </c>
      <c r="M7648" s="1">
        <f t="shared" ca="1" si="2035"/>
        <v>45929</v>
      </c>
      <c r="N7648">
        <f t="shared" ca="1" si="2036"/>
        <v>58967.32</v>
      </c>
      <c r="O7648" s="3">
        <f t="shared" ca="1" si="2037"/>
        <v>57291.68</v>
      </c>
      <c r="P7648" s="2">
        <f t="shared" ca="1" si="2038"/>
        <v>0.49279350415881784</v>
      </c>
      <c r="Q7648" t="str">
        <f t="shared" ca="1" si="2039"/>
        <v>On Time</v>
      </c>
    </row>
    <row r="7649" spans="1:17" x14ac:dyDescent="0.3">
      <c r="A7649" t="str">
        <f t="shared" si="2023"/>
        <v>S07648</v>
      </c>
      <c r="B7649" t="str">
        <f t="shared" ca="1" si="2024"/>
        <v>Alpha Traders</v>
      </c>
      <c r="C7649" t="str">
        <f t="shared" ca="1" si="2025"/>
        <v>UK</v>
      </c>
      <c r="D7649" t="str">
        <f t="shared" ca="1" si="2026"/>
        <v>Pickles</v>
      </c>
      <c r="E7649">
        <f t="shared" ca="1" si="2027"/>
        <v>487</v>
      </c>
      <c r="F7649" s="3">
        <f t="shared" ca="1" si="2028"/>
        <v>135</v>
      </c>
      <c r="G7649">
        <f t="shared" ca="1" si="2029"/>
        <v>65745</v>
      </c>
      <c r="H7649">
        <f t="shared" ca="1" si="2030"/>
        <v>34844.85</v>
      </c>
      <c r="I7649">
        <f t="shared" ca="1" si="2031"/>
        <v>6381</v>
      </c>
      <c r="J7649">
        <f t="shared" ca="1" si="2032"/>
        <v>3114</v>
      </c>
      <c r="K7649" s="1">
        <f t="shared" ca="1" si="2033"/>
        <v>45815</v>
      </c>
      <c r="L7649" s="1">
        <f t="shared" ca="1" si="2034"/>
        <v>45826</v>
      </c>
      <c r="M7649" s="1">
        <f t="shared" ca="1" si="2035"/>
        <v>45824</v>
      </c>
      <c r="N7649">
        <f t="shared" ca="1" si="2036"/>
        <v>44339.85</v>
      </c>
      <c r="O7649" s="3">
        <f t="shared" ca="1" si="2037"/>
        <v>21405.15</v>
      </c>
      <c r="P7649" s="2">
        <f t="shared" ca="1" si="2038"/>
        <v>0.32557837097878167</v>
      </c>
      <c r="Q7649" t="str">
        <f t="shared" ca="1" si="2039"/>
        <v>On Time</v>
      </c>
    </row>
    <row r="7650" spans="1:17" x14ac:dyDescent="0.3">
      <c r="A7650" t="str">
        <f t="shared" si="2023"/>
        <v>S07649</v>
      </c>
      <c r="B7650" t="str">
        <f t="shared" ca="1" si="2024"/>
        <v>Oceanic Exports</v>
      </c>
      <c r="C7650" t="str">
        <f t="shared" ca="1" si="2025"/>
        <v>Singapore</v>
      </c>
      <c r="D7650" t="str">
        <f t="shared" ca="1" si="2026"/>
        <v>Spices</v>
      </c>
      <c r="E7650">
        <f t="shared" ca="1" si="2027"/>
        <v>255</v>
      </c>
      <c r="F7650" s="3">
        <f t="shared" ca="1" si="2028"/>
        <v>272</v>
      </c>
      <c r="G7650">
        <f t="shared" ca="1" si="2029"/>
        <v>69360</v>
      </c>
      <c r="H7650">
        <f t="shared" ca="1" si="2030"/>
        <v>33986.400000000001</v>
      </c>
      <c r="I7650">
        <f t="shared" ca="1" si="2031"/>
        <v>10667</v>
      </c>
      <c r="J7650">
        <f t="shared" ca="1" si="2032"/>
        <v>2980</v>
      </c>
      <c r="K7650" s="1">
        <f t="shared" ca="1" si="2033"/>
        <v>46330</v>
      </c>
      <c r="L7650" s="1">
        <f t="shared" ca="1" si="2034"/>
        <v>46348</v>
      </c>
      <c r="M7650" s="1">
        <f t="shared" ca="1" si="2035"/>
        <v>46349</v>
      </c>
      <c r="N7650">
        <f t="shared" ca="1" si="2036"/>
        <v>47633.4</v>
      </c>
      <c r="O7650" s="3">
        <f t="shared" ca="1" si="2037"/>
        <v>21726.6</v>
      </c>
      <c r="P7650" s="2">
        <f t="shared" ca="1" si="2038"/>
        <v>0.31324394463667821</v>
      </c>
      <c r="Q7650" t="str">
        <f t="shared" ca="1" si="2039"/>
        <v>Late</v>
      </c>
    </row>
    <row r="7651" spans="1:17" x14ac:dyDescent="0.3">
      <c r="A7651" t="str">
        <f t="shared" si="2023"/>
        <v>S07650</v>
      </c>
      <c r="B7651" t="str">
        <f t="shared" ca="1" si="2024"/>
        <v>Prime Wholesale</v>
      </c>
      <c r="C7651" t="str">
        <f t="shared" ca="1" si="2025"/>
        <v>Canada</v>
      </c>
      <c r="D7651" t="str">
        <f t="shared" ca="1" si="2026"/>
        <v>Pickles</v>
      </c>
      <c r="E7651">
        <f t="shared" ca="1" si="2027"/>
        <v>306</v>
      </c>
      <c r="F7651" s="3">
        <f t="shared" ca="1" si="2028"/>
        <v>578</v>
      </c>
      <c r="G7651">
        <f t="shared" ca="1" si="2029"/>
        <v>176868</v>
      </c>
      <c r="H7651">
        <f t="shared" ca="1" si="2030"/>
        <v>122038.92</v>
      </c>
      <c r="I7651">
        <f t="shared" ca="1" si="2031"/>
        <v>4566</v>
      </c>
      <c r="J7651">
        <f t="shared" ca="1" si="2032"/>
        <v>2068</v>
      </c>
      <c r="K7651" s="1">
        <f t="shared" ca="1" si="2033"/>
        <v>45966</v>
      </c>
      <c r="L7651" s="1">
        <f t="shared" ca="1" si="2034"/>
        <v>45983</v>
      </c>
      <c r="M7651" s="1">
        <f t="shared" ca="1" si="2035"/>
        <v>45985</v>
      </c>
      <c r="N7651">
        <f t="shared" ca="1" si="2036"/>
        <v>128672.92</v>
      </c>
      <c r="O7651" s="3">
        <f t="shared" ca="1" si="2037"/>
        <v>48195.08</v>
      </c>
      <c r="P7651" s="2">
        <f t="shared" ca="1" si="2038"/>
        <v>0.27249180179568944</v>
      </c>
      <c r="Q7651" t="str">
        <f t="shared" ca="1" si="2039"/>
        <v>Late</v>
      </c>
    </row>
    <row r="7652" spans="1:17" x14ac:dyDescent="0.3">
      <c r="A7652" t="str">
        <f t="shared" si="2023"/>
        <v>S07651</v>
      </c>
      <c r="B7652" t="str">
        <f t="shared" ca="1" si="2024"/>
        <v>Prime Wholesale</v>
      </c>
      <c r="C7652" t="str">
        <f t="shared" ca="1" si="2025"/>
        <v>Australia</v>
      </c>
      <c r="D7652" t="str">
        <f t="shared" ca="1" si="2026"/>
        <v>Spices</v>
      </c>
      <c r="E7652">
        <f t="shared" ca="1" si="2027"/>
        <v>462</v>
      </c>
      <c r="F7652" s="3">
        <f t="shared" ca="1" si="2028"/>
        <v>647</v>
      </c>
      <c r="G7652">
        <f t="shared" ca="1" si="2029"/>
        <v>298914</v>
      </c>
      <c r="H7652">
        <f t="shared" ca="1" si="2030"/>
        <v>176359.26</v>
      </c>
      <c r="I7652">
        <f t="shared" ca="1" si="2031"/>
        <v>7794</v>
      </c>
      <c r="J7652">
        <f t="shared" ca="1" si="2032"/>
        <v>3355</v>
      </c>
      <c r="K7652" s="1">
        <f t="shared" ca="1" si="2033"/>
        <v>45674</v>
      </c>
      <c r="L7652" s="1">
        <f t="shared" ca="1" si="2034"/>
        <v>45682</v>
      </c>
      <c r="M7652" s="1">
        <f t="shared" ca="1" si="2035"/>
        <v>45684</v>
      </c>
      <c r="N7652">
        <f t="shared" ca="1" si="2036"/>
        <v>187508.26</v>
      </c>
      <c r="O7652" s="3">
        <f t="shared" ca="1" si="2037"/>
        <v>111405.73999999999</v>
      </c>
      <c r="P7652" s="2">
        <f t="shared" ca="1" si="2038"/>
        <v>0.37270164662745803</v>
      </c>
      <c r="Q7652" t="str">
        <f t="shared" ca="1" si="2039"/>
        <v>Late</v>
      </c>
    </row>
    <row r="7653" spans="1:17" x14ac:dyDescent="0.3">
      <c r="A7653" t="str">
        <f t="shared" si="2023"/>
        <v>S07652</v>
      </c>
      <c r="B7653" t="str">
        <f t="shared" ca="1" si="2024"/>
        <v>Prime Wholesale</v>
      </c>
      <c r="C7653" t="str">
        <f t="shared" ca="1" si="2025"/>
        <v>UAE</v>
      </c>
      <c r="D7653" t="str">
        <f t="shared" ca="1" si="2026"/>
        <v>Pickles</v>
      </c>
      <c r="E7653">
        <f t="shared" ca="1" si="2027"/>
        <v>252</v>
      </c>
      <c r="F7653" s="3">
        <f t="shared" ca="1" si="2028"/>
        <v>341</v>
      </c>
      <c r="G7653">
        <f t="shared" ca="1" si="2029"/>
        <v>85932</v>
      </c>
      <c r="H7653">
        <f t="shared" ca="1" si="2030"/>
        <v>61011.72</v>
      </c>
      <c r="I7653">
        <f t="shared" ca="1" si="2031"/>
        <v>10283</v>
      </c>
      <c r="J7653">
        <f t="shared" ca="1" si="2032"/>
        <v>672</v>
      </c>
      <c r="K7653" s="1">
        <f t="shared" ca="1" si="2033"/>
        <v>46351</v>
      </c>
      <c r="L7653" s="1">
        <f t="shared" ca="1" si="2034"/>
        <v>46365</v>
      </c>
      <c r="M7653" s="1">
        <f t="shared" ca="1" si="2035"/>
        <v>46368</v>
      </c>
      <c r="N7653">
        <f t="shared" ca="1" si="2036"/>
        <v>71966.720000000001</v>
      </c>
      <c r="O7653" s="3">
        <f t="shared" ca="1" si="2037"/>
        <v>13965.279999999999</v>
      </c>
      <c r="P7653" s="2">
        <f t="shared" ca="1" si="2038"/>
        <v>0.162515477354187</v>
      </c>
      <c r="Q7653" t="str">
        <f t="shared" ca="1" si="2039"/>
        <v>Late</v>
      </c>
    </row>
    <row r="7654" spans="1:17" x14ac:dyDescent="0.3">
      <c r="A7654" t="str">
        <f t="shared" si="2023"/>
        <v>S07653</v>
      </c>
      <c r="B7654" t="str">
        <f t="shared" ca="1" si="2024"/>
        <v>Beta Imports</v>
      </c>
      <c r="C7654" t="str">
        <f t="shared" ca="1" si="2025"/>
        <v>Singapore</v>
      </c>
      <c r="D7654" t="str">
        <f t="shared" ca="1" si="2026"/>
        <v>Spices</v>
      </c>
      <c r="E7654">
        <f t="shared" ca="1" si="2027"/>
        <v>73</v>
      </c>
      <c r="F7654" s="3">
        <f t="shared" ca="1" si="2028"/>
        <v>230</v>
      </c>
      <c r="G7654">
        <f t="shared" ca="1" si="2029"/>
        <v>16790</v>
      </c>
      <c r="H7654">
        <f t="shared" ca="1" si="2030"/>
        <v>9402.4</v>
      </c>
      <c r="I7654">
        <f t="shared" ca="1" si="2031"/>
        <v>9837</v>
      </c>
      <c r="J7654">
        <f t="shared" ca="1" si="2032"/>
        <v>3494</v>
      </c>
      <c r="K7654" s="1">
        <f t="shared" ca="1" si="2033"/>
        <v>46220</v>
      </c>
      <c r="L7654" s="1">
        <f t="shared" ca="1" si="2034"/>
        <v>46237</v>
      </c>
      <c r="M7654" s="1">
        <f t="shared" ca="1" si="2035"/>
        <v>46237</v>
      </c>
      <c r="N7654">
        <f t="shared" ca="1" si="2036"/>
        <v>22733.4</v>
      </c>
      <c r="O7654" s="3">
        <f t="shared" ca="1" si="2037"/>
        <v>-5943.4000000000015</v>
      </c>
      <c r="P7654" s="2">
        <f t="shared" ca="1" si="2038"/>
        <v>-0.35398451459201913</v>
      </c>
      <c r="Q7654" t="str">
        <f t="shared" ca="1" si="2039"/>
        <v>On Time</v>
      </c>
    </row>
    <row r="7655" spans="1:17" x14ac:dyDescent="0.3">
      <c r="A7655" t="str">
        <f t="shared" si="2023"/>
        <v>S07654</v>
      </c>
      <c r="B7655" t="str">
        <f t="shared" ca="1" si="2024"/>
        <v>Oceanic Exports</v>
      </c>
      <c r="C7655" t="str">
        <f t="shared" ca="1" si="2025"/>
        <v>Australia</v>
      </c>
      <c r="D7655" t="str">
        <f t="shared" ca="1" si="2026"/>
        <v>Pickles</v>
      </c>
      <c r="E7655">
        <f t="shared" ca="1" si="2027"/>
        <v>380</v>
      </c>
      <c r="F7655" s="3">
        <f t="shared" ca="1" si="2028"/>
        <v>205</v>
      </c>
      <c r="G7655">
        <f t="shared" ca="1" si="2029"/>
        <v>77900</v>
      </c>
      <c r="H7655">
        <f t="shared" ca="1" si="2030"/>
        <v>47519</v>
      </c>
      <c r="I7655">
        <f t="shared" ca="1" si="2031"/>
        <v>7991</v>
      </c>
      <c r="J7655">
        <f t="shared" ca="1" si="2032"/>
        <v>1850</v>
      </c>
      <c r="K7655" s="1">
        <f t="shared" ca="1" si="2033"/>
        <v>45763</v>
      </c>
      <c r="L7655" s="1">
        <f t="shared" ca="1" si="2034"/>
        <v>45778</v>
      </c>
      <c r="M7655" s="1">
        <f t="shared" ca="1" si="2035"/>
        <v>45777</v>
      </c>
      <c r="N7655">
        <f t="shared" ca="1" si="2036"/>
        <v>57360</v>
      </c>
      <c r="O7655" s="3">
        <f t="shared" ca="1" si="2037"/>
        <v>20540</v>
      </c>
      <c r="P7655" s="2">
        <f t="shared" ca="1" si="2038"/>
        <v>0.2636713735558408</v>
      </c>
      <c r="Q7655" t="str">
        <f t="shared" ca="1" si="2039"/>
        <v>On Time</v>
      </c>
    </row>
    <row r="7656" spans="1:17" x14ac:dyDescent="0.3">
      <c r="A7656" t="str">
        <f t="shared" si="2023"/>
        <v>S07655</v>
      </c>
      <c r="B7656" t="str">
        <f t="shared" ca="1" si="2024"/>
        <v>Beta Imports</v>
      </c>
      <c r="C7656" t="str">
        <f t="shared" ca="1" si="2025"/>
        <v>Singapore</v>
      </c>
      <c r="D7656" t="str">
        <f t="shared" ca="1" si="2026"/>
        <v>Pickles</v>
      </c>
      <c r="E7656">
        <f t="shared" ca="1" si="2027"/>
        <v>244</v>
      </c>
      <c r="F7656" s="3">
        <f t="shared" ca="1" si="2028"/>
        <v>549</v>
      </c>
      <c r="G7656">
        <f t="shared" ca="1" si="2029"/>
        <v>133956</v>
      </c>
      <c r="H7656">
        <f t="shared" ca="1" si="2030"/>
        <v>76354.92</v>
      </c>
      <c r="I7656">
        <f t="shared" ca="1" si="2031"/>
        <v>6479</v>
      </c>
      <c r="J7656">
        <f t="shared" ca="1" si="2032"/>
        <v>3076</v>
      </c>
      <c r="K7656" s="1">
        <f t="shared" ca="1" si="2033"/>
        <v>46139</v>
      </c>
      <c r="L7656" s="1">
        <f t="shared" ca="1" si="2034"/>
        <v>46158</v>
      </c>
      <c r="M7656" s="1">
        <f t="shared" ca="1" si="2035"/>
        <v>46164</v>
      </c>
      <c r="N7656">
        <f t="shared" ca="1" si="2036"/>
        <v>85909.92</v>
      </c>
      <c r="O7656" s="3">
        <f t="shared" ca="1" si="2037"/>
        <v>48046.080000000002</v>
      </c>
      <c r="P7656" s="2">
        <f t="shared" ca="1" si="2038"/>
        <v>0.35867060825942848</v>
      </c>
      <c r="Q7656" t="str">
        <f t="shared" ca="1" si="2039"/>
        <v>Late</v>
      </c>
    </row>
    <row r="7657" spans="1:17" x14ac:dyDescent="0.3">
      <c r="A7657" t="str">
        <f t="shared" si="2023"/>
        <v>S07656</v>
      </c>
      <c r="B7657" t="str">
        <f t="shared" ca="1" si="2024"/>
        <v>Alpha Traders</v>
      </c>
      <c r="C7657" t="str">
        <f t="shared" ca="1" si="2025"/>
        <v>Canada</v>
      </c>
      <c r="D7657" t="str">
        <f t="shared" ca="1" si="2026"/>
        <v>Rice</v>
      </c>
      <c r="E7657">
        <f t="shared" ca="1" si="2027"/>
        <v>189</v>
      </c>
      <c r="F7657" s="3">
        <f t="shared" ca="1" si="2028"/>
        <v>142</v>
      </c>
      <c r="G7657">
        <f t="shared" ca="1" si="2029"/>
        <v>26838</v>
      </c>
      <c r="H7657">
        <f t="shared" ca="1" si="2030"/>
        <v>18249.84</v>
      </c>
      <c r="I7657">
        <f t="shared" ca="1" si="2031"/>
        <v>10855</v>
      </c>
      <c r="J7657">
        <f t="shared" ca="1" si="2032"/>
        <v>1505</v>
      </c>
      <c r="K7657" s="1">
        <f t="shared" ca="1" si="2033"/>
        <v>45943</v>
      </c>
      <c r="L7657" s="1">
        <f t="shared" ca="1" si="2034"/>
        <v>45951</v>
      </c>
      <c r="M7657" s="1">
        <f t="shared" ca="1" si="2035"/>
        <v>45953</v>
      </c>
      <c r="N7657">
        <f t="shared" ca="1" si="2036"/>
        <v>30609.84</v>
      </c>
      <c r="O7657" s="3">
        <f t="shared" ca="1" si="2037"/>
        <v>-3771.84</v>
      </c>
      <c r="P7657" s="2">
        <f t="shared" ca="1" si="2038"/>
        <v>-0.14054102392130563</v>
      </c>
      <c r="Q7657" t="str">
        <f t="shared" ca="1" si="2039"/>
        <v>Late</v>
      </c>
    </row>
    <row r="7658" spans="1:17" x14ac:dyDescent="0.3">
      <c r="A7658" t="str">
        <f t="shared" si="2023"/>
        <v>S07657</v>
      </c>
      <c r="B7658" t="str">
        <f t="shared" ca="1" si="2024"/>
        <v>Prime Wholesale</v>
      </c>
      <c r="C7658" t="str">
        <f t="shared" ca="1" si="2025"/>
        <v>Australia</v>
      </c>
      <c r="D7658" t="str">
        <f t="shared" ca="1" si="2026"/>
        <v>Sauces</v>
      </c>
      <c r="E7658">
        <f t="shared" ca="1" si="2027"/>
        <v>96</v>
      </c>
      <c r="F7658" s="3">
        <f t="shared" ca="1" si="2028"/>
        <v>139</v>
      </c>
      <c r="G7658">
        <f t="shared" ca="1" si="2029"/>
        <v>13344</v>
      </c>
      <c r="H7658">
        <f t="shared" ca="1" si="2030"/>
        <v>9607.68</v>
      </c>
      <c r="I7658">
        <f t="shared" ca="1" si="2031"/>
        <v>3591</v>
      </c>
      <c r="J7658">
        <f t="shared" ca="1" si="2032"/>
        <v>1224</v>
      </c>
      <c r="K7658" s="1">
        <f t="shared" ca="1" si="2033"/>
        <v>46204</v>
      </c>
      <c r="L7658" s="1">
        <f t="shared" ca="1" si="2034"/>
        <v>46213</v>
      </c>
      <c r="M7658" s="1">
        <f t="shared" ca="1" si="2035"/>
        <v>46210</v>
      </c>
      <c r="N7658">
        <f t="shared" ca="1" si="2036"/>
        <v>14422.68</v>
      </c>
      <c r="O7658" s="3">
        <f t="shared" ca="1" si="2037"/>
        <v>-1078.6800000000003</v>
      </c>
      <c r="P7658" s="2">
        <f t="shared" ca="1" si="2038"/>
        <v>-8.0836330935251818E-2</v>
      </c>
      <c r="Q7658" t="str">
        <f t="shared" ca="1" si="2039"/>
        <v>On Time</v>
      </c>
    </row>
    <row r="7659" spans="1:17" x14ac:dyDescent="0.3">
      <c r="A7659" t="str">
        <f t="shared" si="2023"/>
        <v>S07658</v>
      </c>
      <c r="B7659" t="str">
        <f t="shared" ca="1" si="2024"/>
        <v>Alpha Traders</v>
      </c>
      <c r="C7659" t="str">
        <f t="shared" ca="1" si="2025"/>
        <v>Canada</v>
      </c>
      <c r="D7659" t="str">
        <f t="shared" ca="1" si="2026"/>
        <v>Rice</v>
      </c>
      <c r="E7659">
        <f t="shared" ca="1" si="2027"/>
        <v>275</v>
      </c>
      <c r="F7659" s="3">
        <f t="shared" ca="1" si="2028"/>
        <v>297</v>
      </c>
      <c r="G7659">
        <f t="shared" ca="1" si="2029"/>
        <v>81675</v>
      </c>
      <c r="H7659">
        <f t="shared" ca="1" si="2030"/>
        <v>50638.5</v>
      </c>
      <c r="I7659">
        <f t="shared" ca="1" si="2031"/>
        <v>3553</v>
      </c>
      <c r="J7659">
        <f t="shared" ca="1" si="2032"/>
        <v>3502</v>
      </c>
      <c r="K7659" s="1">
        <f t="shared" ca="1" si="2033"/>
        <v>45943</v>
      </c>
      <c r="L7659" s="1">
        <f t="shared" ca="1" si="2034"/>
        <v>45962</v>
      </c>
      <c r="M7659" s="1">
        <f t="shared" ca="1" si="2035"/>
        <v>45965</v>
      </c>
      <c r="N7659">
        <f t="shared" ca="1" si="2036"/>
        <v>57693.5</v>
      </c>
      <c r="O7659" s="3">
        <f t="shared" ca="1" si="2037"/>
        <v>23981.5</v>
      </c>
      <c r="P7659" s="2">
        <f t="shared" ca="1" si="2038"/>
        <v>0.29362105907560454</v>
      </c>
      <c r="Q7659" t="str">
        <f t="shared" ca="1" si="2039"/>
        <v>Late</v>
      </c>
    </row>
    <row r="7660" spans="1:17" x14ac:dyDescent="0.3">
      <c r="A7660" t="str">
        <f t="shared" si="2023"/>
        <v>S07659</v>
      </c>
      <c r="B7660" t="str">
        <f t="shared" ca="1" si="2024"/>
        <v>FreshMart Ltd</v>
      </c>
      <c r="C7660" t="str">
        <f t="shared" ca="1" si="2025"/>
        <v>UK</v>
      </c>
      <c r="D7660" t="str">
        <f t="shared" ca="1" si="2026"/>
        <v>Spices</v>
      </c>
      <c r="E7660">
        <f t="shared" ca="1" si="2027"/>
        <v>388</v>
      </c>
      <c r="F7660" s="3">
        <f t="shared" ca="1" si="2028"/>
        <v>706</v>
      </c>
      <c r="G7660">
        <f t="shared" ca="1" si="2029"/>
        <v>273928</v>
      </c>
      <c r="H7660">
        <f t="shared" ca="1" si="2030"/>
        <v>189010.32</v>
      </c>
      <c r="I7660">
        <f t="shared" ca="1" si="2031"/>
        <v>8022</v>
      </c>
      <c r="J7660">
        <f t="shared" ca="1" si="2032"/>
        <v>3808</v>
      </c>
      <c r="K7660" s="1">
        <f t="shared" ca="1" si="2033"/>
        <v>45805</v>
      </c>
      <c r="L7660" s="1">
        <f t="shared" ca="1" si="2034"/>
        <v>45821</v>
      </c>
      <c r="M7660" s="1">
        <f t="shared" ca="1" si="2035"/>
        <v>45827</v>
      </c>
      <c r="N7660">
        <f t="shared" ca="1" si="2036"/>
        <v>200840.32000000001</v>
      </c>
      <c r="O7660" s="3">
        <f t="shared" ca="1" si="2037"/>
        <v>73087.679999999993</v>
      </c>
      <c r="P7660" s="2">
        <f t="shared" ca="1" si="2038"/>
        <v>0.26681346923279109</v>
      </c>
      <c r="Q7660" t="str">
        <f t="shared" ca="1" si="2039"/>
        <v>Late</v>
      </c>
    </row>
    <row r="7661" spans="1:17" x14ac:dyDescent="0.3">
      <c r="A7661" t="str">
        <f t="shared" si="2023"/>
        <v>S07660</v>
      </c>
      <c r="B7661" t="str">
        <f t="shared" ca="1" si="2024"/>
        <v>Prime Wholesale</v>
      </c>
      <c r="C7661" t="str">
        <f t="shared" ca="1" si="2025"/>
        <v>UK</v>
      </c>
      <c r="D7661" t="str">
        <f t="shared" ca="1" si="2026"/>
        <v>Rice</v>
      </c>
      <c r="E7661">
        <f t="shared" ca="1" si="2027"/>
        <v>212</v>
      </c>
      <c r="F7661" s="3">
        <f t="shared" ca="1" si="2028"/>
        <v>476</v>
      </c>
      <c r="G7661">
        <f t="shared" ca="1" si="2029"/>
        <v>100912</v>
      </c>
      <c r="H7661">
        <f t="shared" ca="1" si="2030"/>
        <v>56510.720000000001</v>
      </c>
      <c r="I7661">
        <f t="shared" ca="1" si="2031"/>
        <v>8272</v>
      </c>
      <c r="J7661">
        <f t="shared" ca="1" si="2032"/>
        <v>2294</v>
      </c>
      <c r="K7661" s="1">
        <f t="shared" ca="1" si="2033"/>
        <v>45933</v>
      </c>
      <c r="L7661" s="1">
        <f t="shared" ca="1" si="2034"/>
        <v>45948</v>
      </c>
      <c r="M7661" s="1">
        <f t="shared" ca="1" si="2035"/>
        <v>45954</v>
      </c>
      <c r="N7661">
        <f t="shared" ca="1" si="2036"/>
        <v>67076.72</v>
      </c>
      <c r="O7661" s="3">
        <f t="shared" ca="1" si="2037"/>
        <v>33835.279999999999</v>
      </c>
      <c r="P7661" s="2">
        <f t="shared" ca="1" si="2038"/>
        <v>0.33529491041699699</v>
      </c>
      <c r="Q7661" t="str">
        <f t="shared" ca="1" si="2039"/>
        <v>Late</v>
      </c>
    </row>
    <row r="7662" spans="1:17" x14ac:dyDescent="0.3">
      <c r="A7662" t="str">
        <f t="shared" si="2023"/>
        <v>S07661</v>
      </c>
      <c r="B7662" t="str">
        <f t="shared" ca="1" si="2024"/>
        <v>Oceanic Exports</v>
      </c>
      <c r="C7662" t="str">
        <f t="shared" ca="1" si="2025"/>
        <v>Canada</v>
      </c>
      <c r="D7662" t="str">
        <f t="shared" ca="1" si="2026"/>
        <v>Spices</v>
      </c>
      <c r="E7662">
        <f t="shared" ca="1" si="2027"/>
        <v>475</v>
      </c>
      <c r="F7662" s="3">
        <f t="shared" ca="1" si="2028"/>
        <v>716</v>
      </c>
      <c r="G7662">
        <f t="shared" ca="1" si="2029"/>
        <v>340100</v>
      </c>
      <c r="H7662">
        <f t="shared" ca="1" si="2030"/>
        <v>193857</v>
      </c>
      <c r="I7662">
        <f t="shared" ca="1" si="2031"/>
        <v>11802</v>
      </c>
      <c r="J7662">
        <f t="shared" ca="1" si="2032"/>
        <v>1627</v>
      </c>
      <c r="K7662" s="1">
        <f t="shared" ca="1" si="2033"/>
        <v>45715</v>
      </c>
      <c r="L7662" s="1">
        <f t="shared" ca="1" si="2034"/>
        <v>45729</v>
      </c>
      <c r="M7662" s="1">
        <f t="shared" ca="1" si="2035"/>
        <v>45735</v>
      </c>
      <c r="N7662">
        <f t="shared" ca="1" si="2036"/>
        <v>207286</v>
      </c>
      <c r="O7662" s="3">
        <f t="shared" ca="1" si="2037"/>
        <v>132814</v>
      </c>
      <c r="P7662" s="2">
        <f t="shared" ca="1" si="2038"/>
        <v>0.39051455454278156</v>
      </c>
      <c r="Q7662" t="str">
        <f t="shared" ca="1" si="2039"/>
        <v>Late</v>
      </c>
    </row>
    <row r="7663" spans="1:17" x14ac:dyDescent="0.3">
      <c r="A7663" t="str">
        <f t="shared" si="2023"/>
        <v>S07662</v>
      </c>
      <c r="B7663" t="str">
        <f t="shared" ca="1" si="2024"/>
        <v>Alpha Traders</v>
      </c>
      <c r="C7663" t="str">
        <f t="shared" ca="1" si="2025"/>
        <v>Singapore</v>
      </c>
      <c r="D7663" t="str">
        <f t="shared" ca="1" si="2026"/>
        <v>Sauces</v>
      </c>
      <c r="E7663">
        <f t="shared" ca="1" si="2027"/>
        <v>341</v>
      </c>
      <c r="F7663" s="3">
        <f t="shared" ca="1" si="2028"/>
        <v>611</v>
      </c>
      <c r="G7663">
        <f t="shared" ca="1" si="2029"/>
        <v>208351</v>
      </c>
      <c r="H7663">
        <f t="shared" ca="1" si="2030"/>
        <v>152096.23000000001</v>
      </c>
      <c r="I7663">
        <f t="shared" ca="1" si="2031"/>
        <v>4536</v>
      </c>
      <c r="J7663">
        <f t="shared" ca="1" si="2032"/>
        <v>3547</v>
      </c>
      <c r="K7663" s="1">
        <f t="shared" ca="1" si="2033"/>
        <v>46110</v>
      </c>
      <c r="L7663" s="1">
        <f t="shared" ca="1" si="2034"/>
        <v>46125</v>
      </c>
      <c r="M7663" s="1">
        <f t="shared" ca="1" si="2035"/>
        <v>46125</v>
      </c>
      <c r="N7663">
        <f t="shared" ca="1" si="2036"/>
        <v>160179.23000000001</v>
      </c>
      <c r="O7663" s="3">
        <f t="shared" ca="1" si="2037"/>
        <v>48171.76999999999</v>
      </c>
      <c r="P7663" s="2">
        <f t="shared" ca="1" si="2038"/>
        <v>0.23120488982534276</v>
      </c>
      <c r="Q7663" t="str">
        <f t="shared" ca="1" si="2039"/>
        <v>On Time</v>
      </c>
    </row>
    <row r="7664" spans="1:17" x14ac:dyDescent="0.3">
      <c r="A7664" t="str">
        <f t="shared" si="2023"/>
        <v>S07663</v>
      </c>
      <c r="B7664" t="str">
        <f t="shared" ca="1" si="2024"/>
        <v>FreshMart Ltd</v>
      </c>
      <c r="C7664" t="str">
        <f t="shared" ca="1" si="2025"/>
        <v>UAE</v>
      </c>
      <c r="D7664" t="str">
        <f t="shared" ca="1" si="2026"/>
        <v>Pickles</v>
      </c>
      <c r="E7664">
        <f t="shared" ca="1" si="2027"/>
        <v>468</v>
      </c>
      <c r="F7664" s="3">
        <f t="shared" ca="1" si="2028"/>
        <v>575</v>
      </c>
      <c r="G7664">
        <f t="shared" ca="1" si="2029"/>
        <v>269100</v>
      </c>
      <c r="H7664">
        <f t="shared" ca="1" si="2030"/>
        <v>134550</v>
      </c>
      <c r="I7664">
        <f t="shared" ca="1" si="2031"/>
        <v>9736</v>
      </c>
      <c r="J7664">
        <f t="shared" ca="1" si="2032"/>
        <v>697</v>
      </c>
      <c r="K7664" s="1">
        <f t="shared" ca="1" si="2033"/>
        <v>46226</v>
      </c>
      <c r="L7664" s="1">
        <f t="shared" ca="1" si="2034"/>
        <v>46233</v>
      </c>
      <c r="M7664" s="1">
        <f t="shared" ca="1" si="2035"/>
        <v>46233</v>
      </c>
      <c r="N7664">
        <f t="shared" ca="1" si="2036"/>
        <v>144983</v>
      </c>
      <c r="O7664" s="3">
        <f t="shared" ca="1" si="2037"/>
        <v>124117</v>
      </c>
      <c r="P7664" s="2">
        <f t="shared" ca="1" si="2038"/>
        <v>0.46123002601263469</v>
      </c>
      <c r="Q7664" t="str">
        <f t="shared" ca="1" si="2039"/>
        <v>On Time</v>
      </c>
    </row>
    <row r="7665" spans="1:17" x14ac:dyDescent="0.3">
      <c r="A7665" t="str">
        <f t="shared" si="2023"/>
        <v>S07664</v>
      </c>
      <c r="B7665" t="str">
        <f t="shared" ca="1" si="2024"/>
        <v>Oceanic Exports</v>
      </c>
      <c r="C7665" t="str">
        <f t="shared" ca="1" si="2025"/>
        <v>Canada</v>
      </c>
      <c r="D7665" t="str">
        <f t="shared" ca="1" si="2026"/>
        <v>Sauces</v>
      </c>
      <c r="E7665">
        <f t="shared" ca="1" si="2027"/>
        <v>110</v>
      </c>
      <c r="F7665" s="3">
        <f t="shared" ca="1" si="2028"/>
        <v>681</v>
      </c>
      <c r="G7665">
        <f t="shared" ca="1" si="2029"/>
        <v>74910</v>
      </c>
      <c r="H7665">
        <f t="shared" ca="1" si="2030"/>
        <v>55433.4</v>
      </c>
      <c r="I7665">
        <f t="shared" ca="1" si="2031"/>
        <v>11034</v>
      </c>
      <c r="J7665">
        <f t="shared" ca="1" si="2032"/>
        <v>1507</v>
      </c>
      <c r="K7665" s="1">
        <f t="shared" ca="1" si="2033"/>
        <v>46220</v>
      </c>
      <c r="L7665" s="1">
        <f t="shared" ca="1" si="2034"/>
        <v>46234</v>
      </c>
      <c r="M7665" s="1">
        <f t="shared" ca="1" si="2035"/>
        <v>46236</v>
      </c>
      <c r="N7665">
        <f t="shared" ca="1" si="2036"/>
        <v>67974.399999999994</v>
      </c>
      <c r="O7665" s="3">
        <f t="shared" ca="1" si="2037"/>
        <v>6935.6000000000058</v>
      </c>
      <c r="P7665" s="2">
        <f t="shared" ca="1" si="2038"/>
        <v>9.2585769590174949E-2</v>
      </c>
      <c r="Q7665" t="str">
        <f t="shared" ca="1" si="2039"/>
        <v>Late</v>
      </c>
    </row>
    <row r="7666" spans="1:17" x14ac:dyDescent="0.3">
      <c r="A7666" t="str">
        <f t="shared" si="2023"/>
        <v>S07665</v>
      </c>
      <c r="B7666" t="str">
        <f t="shared" ca="1" si="2024"/>
        <v>Oceanic Exports</v>
      </c>
      <c r="C7666" t="str">
        <f t="shared" ca="1" si="2025"/>
        <v>UK</v>
      </c>
      <c r="D7666" t="str">
        <f t="shared" ca="1" si="2026"/>
        <v>Tea</v>
      </c>
      <c r="E7666">
        <f t="shared" ca="1" si="2027"/>
        <v>355</v>
      </c>
      <c r="F7666" s="3">
        <f t="shared" ca="1" si="2028"/>
        <v>760</v>
      </c>
      <c r="G7666">
        <f t="shared" ca="1" si="2029"/>
        <v>269800</v>
      </c>
      <c r="H7666">
        <f t="shared" ca="1" si="2030"/>
        <v>126806</v>
      </c>
      <c r="I7666">
        <f t="shared" ca="1" si="2031"/>
        <v>8365</v>
      </c>
      <c r="J7666">
        <f t="shared" ca="1" si="2032"/>
        <v>1261</v>
      </c>
      <c r="K7666" s="1">
        <f t="shared" ca="1" si="2033"/>
        <v>46180</v>
      </c>
      <c r="L7666" s="1">
        <f t="shared" ca="1" si="2034"/>
        <v>46196</v>
      </c>
      <c r="M7666" s="1">
        <f t="shared" ca="1" si="2035"/>
        <v>46199</v>
      </c>
      <c r="N7666">
        <f t="shared" ca="1" si="2036"/>
        <v>136432</v>
      </c>
      <c r="O7666" s="3">
        <f t="shared" ca="1" si="2037"/>
        <v>133368</v>
      </c>
      <c r="P7666" s="2">
        <f t="shared" ca="1" si="2038"/>
        <v>0.49432171979243883</v>
      </c>
      <c r="Q7666" t="str">
        <f t="shared" ca="1" si="2039"/>
        <v>Late</v>
      </c>
    </row>
    <row r="7667" spans="1:17" x14ac:dyDescent="0.3">
      <c r="A7667" t="str">
        <f t="shared" si="2023"/>
        <v>S07666</v>
      </c>
      <c r="B7667" t="str">
        <f t="shared" ca="1" si="2024"/>
        <v>Beta Imports</v>
      </c>
      <c r="C7667" t="str">
        <f t="shared" ca="1" si="2025"/>
        <v>UAE</v>
      </c>
      <c r="D7667" t="str">
        <f t="shared" ca="1" si="2026"/>
        <v>Rice</v>
      </c>
      <c r="E7667">
        <f t="shared" ca="1" si="2027"/>
        <v>173</v>
      </c>
      <c r="F7667" s="3">
        <f t="shared" ca="1" si="2028"/>
        <v>137</v>
      </c>
      <c r="G7667">
        <f t="shared" ca="1" si="2029"/>
        <v>23701</v>
      </c>
      <c r="H7667">
        <f t="shared" ca="1" si="2030"/>
        <v>12087.51</v>
      </c>
      <c r="I7667">
        <f t="shared" ca="1" si="2031"/>
        <v>3168</v>
      </c>
      <c r="J7667">
        <f t="shared" ca="1" si="2032"/>
        <v>3340</v>
      </c>
      <c r="K7667" s="1">
        <f t="shared" ca="1" si="2033"/>
        <v>46242</v>
      </c>
      <c r="L7667" s="1">
        <f t="shared" ca="1" si="2034"/>
        <v>46253</v>
      </c>
      <c r="M7667" s="1">
        <f t="shared" ca="1" si="2035"/>
        <v>46258</v>
      </c>
      <c r="N7667">
        <f t="shared" ca="1" si="2036"/>
        <v>18595.510000000002</v>
      </c>
      <c r="O7667" s="3">
        <f t="shared" ca="1" si="2037"/>
        <v>5105.489999999998</v>
      </c>
      <c r="P7667" s="2">
        <f t="shared" ca="1" si="2038"/>
        <v>0.21541242985528028</v>
      </c>
      <c r="Q7667" t="str">
        <f t="shared" ca="1" si="2039"/>
        <v>Late</v>
      </c>
    </row>
    <row r="7668" spans="1:17" x14ac:dyDescent="0.3">
      <c r="A7668" t="str">
        <f t="shared" si="2023"/>
        <v>S07667</v>
      </c>
      <c r="B7668" t="str">
        <f t="shared" ca="1" si="2024"/>
        <v>Prime Wholesale</v>
      </c>
      <c r="C7668" t="str">
        <f t="shared" ca="1" si="2025"/>
        <v>UAE</v>
      </c>
      <c r="D7668" t="str">
        <f t="shared" ca="1" si="2026"/>
        <v>Pickles</v>
      </c>
      <c r="E7668">
        <f t="shared" ca="1" si="2027"/>
        <v>462</v>
      </c>
      <c r="F7668" s="3">
        <f t="shared" ca="1" si="2028"/>
        <v>604</v>
      </c>
      <c r="G7668">
        <f t="shared" ca="1" si="2029"/>
        <v>279048</v>
      </c>
      <c r="H7668">
        <f t="shared" ca="1" si="2030"/>
        <v>175800.24</v>
      </c>
      <c r="I7668">
        <f t="shared" ca="1" si="2031"/>
        <v>10014</v>
      </c>
      <c r="J7668">
        <f t="shared" ca="1" si="2032"/>
        <v>1137</v>
      </c>
      <c r="K7668" s="1">
        <f t="shared" ca="1" si="2033"/>
        <v>46281</v>
      </c>
      <c r="L7668" s="1">
        <f t="shared" ca="1" si="2034"/>
        <v>46296</v>
      </c>
      <c r="M7668" s="1">
        <f t="shared" ca="1" si="2035"/>
        <v>46294</v>
      </c>
      <c r="N7668">
        <f t="shared" ca="1" si="2036"/>
        <v>186951.24</v>
      </c>
      <c r="O7668" s="3">
        <f t="shared" ca="1" si="2037"/>
        <v>92096.760000000009</v>
      </c>
      <c r="P7668" s="2">
        <f t="shared" ca="1" si="2038"/>
        <v>0.33003913305237814</v>
      </c>
      <c r="Q7668" t="str">
        <f t="shared" ca="1" si="2039"/>
        <v>On Time</v>
      </c>
    </row>
    <row r="7669" spans="1:17" x14ac:dyDescent="0.3">
      <c r="A7669" t="str">
        <f t="shared" si="2023"/>
        <v>S07668</v>
      </c>
      <c r="B7669" t="str">
        <f t="shared" ca="1" si="2024"/>
        <v>Beta Imports</v>
      </c>
      <c r="C7669" t="str">
        <f t="shared" ca="1" si="2025"/>
        <v>Singapore</v>
      </c>
      <c r="D7669" t="str">
        <f t="shared" ca="1" si="2026"/>
        <v>Spices</v>
      </c>
      <c r="E7669">
        <f t="shared" ca="1" si="2027"/>
        <v>441</v>
      </c>
      <c r="F7669" s="3">
        <f t="shared" ca="1" si="2028"/>
        <v>118</v>
      </c>
      <c r="G7669">
        <f t="shared" ca="1" si="2029"/>
        <v>52038</v>
      </c>
      <c r="H7669">
        <f t="shared" ca="1" si="2030"/>
        <v>36426.6</v>
      </c>
      <c r="I7669">
        <f t="shared" ca="1" si="2031"/>
        <v>6985</v>
      </c>
      <c r="J7669">
        <f t="shared" ca="1" si="2032"/>
        <v>2164</v>
      </c>
      <c r="K7669" s="1">
        <f t="shared" ca="1" si="2033"/>
        <v>45710</v>
      </c>
      <c r="L7669" s="1">
        <f t="shared" ca="1" si="2034"/>
        <v>45726</v>
      </c>
      <c r="M7669" s="1">
        <f t="shared" ca="1" si="2035"/>
        <v>45729</v>
      </c>
      <c r="N7669">
        <f t="shared" ca="1" si="2036"/>
        <v>45575.6</v>
      </c>
      <c r="O7669" s="3">
        <f t="shared" ca="1" si="2037"/>
        <v>6462.4000000000015</v>
      </c>
      <c r="P7669" s="2">
        <f t="shared" ca="1" si="2038"/>
        <v>0.12418617164379879</v>
      </c>
      <c r="Q7669" t="str">
        <f t="shared" ca="1" si="2039"/>
        <v>Late</v>
      </c>
    </row>
    <row r="7670" spans="1:17" x14ac:dyDescent="0.3">
      <c r="A7670" t="str">
        <f t="shared" si="2023"/>
        <v>S07669</v>
      </c>
      <c r="B7670" t="str">
        <f t="shared" ca="1" si="2024"/>
        <v>Beta Imports</v>
      </c>
      <c r="C7670" t="str">
        <f t="shared" ca="1" si="2025"/>
        <v>Australia</v>
      </c>
      <c r="D7670" t="str">
        <f t="shared" ca="1" si="2026"/>
        <v>Spices</v>
      </c>
      <c r="E7670">
        <f t="shared" ca="1" si="2027"/>
        <v>143</v>
      </c>
      <c r="F7670" s="3">
        <f t="shared" ca="1" si="2028"/>
        <v>638</v>
      </c>
      <c r="G7670">
        <f t="shared" ca="1" si="2029"/>
        <v>91234</v>
      </c>
      <c r="H7670">
        <f t="shared" ca="1" si="2030"/>
        <v>50178.7</v>
      </c>
      <c r="I7670">
        <f t="shared" ca="1" si="2031"/>
        <v>5374</v>
      </c>
      <c r="J7670">
        <f t="shared" ca="1" si="2032"/>
        <v>2906</v>
      </c>
      <c r="K7670" s="1">
        <f t="shared" ca="1" si="2033"/>
        <v>46001</v>
      </c>
      <c r="L7670" s="1">
        <f t="shared" ca="1" si="2034"/>
        <v>46016</v>
      </c>
      <c r="M7670" s="1">
        <f t="shared" ca="1" si="2035"/>
        <v>46019</v>
      </c>
      <c r="N7670">
        <f t="shared" ca="1" si="2036"/>
        <v>58458.7</v>
      </c>
      <c r="O7670" s="3">
        <f t="shared" ca="1" si="2037"/>
        <v>32775.300000000003</v>
      </c>
      <c r="P7670" s="2">
        <f t="shared" ca="1" si="2038"/>
        <v>0.35924436065501897</v>
      </c>
      <c r="Q7670" t="str">
        <f t="shared" ca="1" si="2039"/>
        <v>Late</v>
      </c>
    </row>
    <row r="7671" spans="1:17" x14ac:dyDescent="0.3">
      <c r="A7671" t="str">
        <f t="shared" si="2023"/>
        <v>S07670</v>
      </c>
      <c r="B7671" t="str">
        <f t="shared" ca="1" si="2024"/>
        <v>Beta Imports</v>
      </c>
      <c r="C7671" t="str">
        <f t="shared" ca="1" si="2025"/>
        <v>UAE</v>
      </c>
      <c r="D7671" t="str">
        <f t="shared" ca="1" si="2026"/>
        <v>Sauces</v>
      </c>
      <c r="E7671">
        <f t="shared" ca="1" si="2027"/>
        <v>268</v>
      </c>
      <c r="F7671" s="3">
        <f t="shared" ca="1" si="2028"/>
        <v>595</v>
      </c>
      <c r="G7671">
        <f t="shared" ca="1" si="2029"/>
        <v>159460</v>
      </c>
      <c r="H7671">
        <f t="shared" ca="1" si="2030"/>
        <v>114811.2</v>
      </c>
      <c r="I7671">
        <f t="shared" ca="1" si="2031"/>
        <v>11617</v>
      </c>
      <c r="J7671">
        <f t="shared" ca="1" si="2032"/>
        <v>1532</v>
      </c>
      <c r="K7671" s="1">
        <f t="shared" ca="1" si="2033"/>
        <v>46108</v>
      </c>
      <c r="L7671" s="1">
        <f t="shared" ca="1" si="2034"/>
        <v>46127</v>
      </c>
      <c r="M7671" s="1">
        <f t="shared" ca="1" si="2035"/>
        <v>46131</v>
      </c>
      <c r="N7671">
        <f t="shared" ca="1" si="2036"/>
        <v>127960.2</v>
      </c>
      <c r="O7671" s="3">
        <f t="shared" ca="1" si="2037"/>
        <v>31499.800000000003</v>
      </c>
      <c r="P7671" s="2">
        <f t="shared" ca="1" si="2038"/>
        <v>0.19754044901542708</v>
      </c>
      <c r="Q7671" t="str">
        <f t="shared" ca="1" si="2039"/>
        <v>Late</v>
      </c>
    </row>
    <row r="7672" spans="1:17" x14ac:dyDescent="0.3">
      <c r="A7672" t="str">
        <f t="shared" si="2023"/>
        <v>S07671</v>
      </c>
      <c r="B7672" t="str">
        <f t="shared" ca="1" si="2024"/>
        <v>Alpha Traders</v>
      </c>
      <c r="C7672" t="str">
        <f t="shared" ca="1" si="2025"/>
        <v>Canada</v>
      </c>
      <c r="D7672" t="str">
        <f t="shared" ca="1" si="2026"/>
        <v>Rice</v>
      </c>
      <c r="E7672">
        <f t="shared" ca="1" si="2027"/>
        <v>203</v>
      </c>
      <c r="F7672" s="3">
        <f t="shared" ca="1" si="2028"/>
        <v>593</v>
      </c>
      <c r="G7672">
        <f t="shared" ca="1" si="2029"/>
        <v>120379</v>
      </c>
      <c r="H7672">
        <f t="shared" ca="1" si="2030"/>
        <v>85469.09</v>
      </c>
      <c r="I7672">
        <f t="shared" ca="1" si="2031"/>
        <v>4548</v>
      </c>
      <c r="J7672">
        <f t="shared" ca="1" si="2032"/>
        <v>849</v>
      </c>
      <c r="K7672" s="1">
        <f t="shared" ca="1" si="2033"/>
        <v>45823</v>
      </c>
      <c r="L7672" s="1">
        <f t="shared" ca="1" si="2034"/>
        <v>45838</v>
      </c>
      <c r="M7672" s="1">
        <f t="shared" ca="1" si="2035"/>
        <v>45840</v>
      </c>
      <c r="N7672">
        <f t="shared" ca="1" si="2036"/>
        <v>90866.09</v>
      </c>
      <c r="O7672" s="3">
        <f t="shared" ca="1" si="2037"/>
        <v>29512.910000000003</v>
      </c>
      <c r="P7672" s="2">
        <f t="shared" ca="1" si="2038"/>
        <v>0.24516659882537656</v>
      </c>
      <c r="Q7672" t="str">
        <f t="shared" ca="1" si="2039"/>
        <v>Late</v>
      </c>
    </row>
    <row r="7673" spans="1:17" x14ac:dyDescent="0.3">
      <c r="A7673" t="str">
        <f t="shared" si="2023"/>
        <v>S07672</v>
      </c>
      <c r="B7673" t="str">
        <f t="shared" ca="1" si="2024"/>
        <v>FreshMart Ltd</v>
      </c>
      <c r="C7673" t="str">
        <f t="shared" ca="1" si="2025"/>
        <v>Australia</v>
      </c>
      <c r="D7673" t="str">
        <f t="shared" ca="1" si="2026"/>
        <v>Spices</v>
      </c>
      <c r="E7673">
        <f t="shared" ca="1" si="2027"/>
        <v>136</v>
      </c>
      <c r="F7673" s="3">
        <f t="shared" ca="1" si="2028"/>
        <v>566</v>
      </c>
      <c r="G7673">
        <f t="shared" ca="1" si="2029"/>
        <v>76976</v>
      </c>
      <c r="H7673">
        <f t="shared" ca="1" si="2030"/>
        <v>44646.080000000002</v>
      </c>
      <c r="I7673">
        <f t="shared" ca="1" si="2031"/>
        <v>9987</v>
      </c>
      <c r="J7673">
        <f t="shared" ca="1" si="2032"/>
        <v>956</v>
      </c>
      <c r="K7673" s="1">
        <f t="shared" ca="1" si="2033"/>
        <v>46373</v>
      </c>
      <c r="L7673" s="1">
        <f t="shared" ca="1" si="2034"/>
        <v>46392</v>
      </c>
      <c r="M7673" s="1">
        <f t="shared" ca="1" si="2035"/>
        <v>46393</v>
      </c>
      <c r="N7673">
        <f t="shared" ca="1" si="2036"/>
        <v>55589.08</v>
      </c>
      <c r="O7673" s="3">
        <f t="shared" ca="1" si="2037"/>
        <v>21386.92</v>
      </c>
      <c r="P7673" s="2">
        <f t="shared" ca="1" si="2038"/>
        <v>0.27783880690085216</v>
      </c>
      <c r="Q7673" t="str">
        <f t="shared" ca="1" si="2039"/>
        <v>Late</v>
      </c>
    </row>
    <row r="7674" spans="1:17" x14ac:dyDescent="0.3">
      <c r="A7674" t="str">
        <f t="shared" si="2023"/>
        <v>S07673</v>
      </c>
      <c r="B7674" t="str">
        <f t="shared" ca="1" si="2024"/>
        <v>Global Foods</v>
      </c>
      <c r="C7674" t="str">
        <f t="shared" ca="1" si="2025"/>
        <v>Canada</v>
      </c>
      <c r="D7674" t="str">
        <f t="shared" ca="1" si="2026"/>
        <v>Pickles</v>
      </c>
      <c r="E7674">
        <f t="shared" ca="1" si="2027"/>
        <v>224</v>
      </c>
      <c r="F7674" s="3">
        <f t="shared" ca="1" si="2028"/>
        <v>566</v>
      </c>
      <c r="G7674">
        <f t="shared" ca="1" si="2029"/>
        <v>126784</v>
      </c>
      <c r="H7674">
        <f t="shared" ca="1" si="2030"/>
        <v>63392</v>
      </c>
      <c r="I7674">
        <f t="shared" ca="1" si="2031"/>
        <v>10090</v>
      </c>
      <c r="J7674">
        <f t="shared" ca="1" si="2032"/>
        <v>3209</v>
      </c>
      <c r="K7674" s="1">
        <f t="shared" ca="1" si="2033"/>
        <v>46157</v>
      </c>
      <c r="L7674" s="1">
        <f t="shared" ca="1" si="2034"/>
        <v>46175</v>
      </c>
      <c r="M7674" s="1">
        <f t="shared" ca="1" si="2035"/>
        <v>46181</v>
      </c>
      <c r="N7674">
        <f t="shared" ca="1" si="2036"/>
        <v>76691</v>
      </c>
      <c r="O7674" s="3">
        <f t="shared" ca="1" si="2037"/>
        <v>50093</v>
      </c>
      <c r="P7674" s="2">
        <f t="shared" ca="1" si="2038"/>
        <v>0.39510506057546696</v>
      </c>
      <c r="Q7674" t="str">
        <f t="shared" ca="1" si="2039"/>
        <v>Late</v>
      </c>
    </row>
    <row r="7675" spans="1:17" x14ac:dyDescent="0.3">
      <c r="A7675" t="str">
        <f t="shared" si="2023"/>
        <v>S07674</v>
      </c>
      <c r="B7675" t="str">
        <f t="shared" ca="1" si="2024"/>
        <v>Prime Wholesale</v>
      </c>
      <c r="C7675" t="str">
        <f t="shared" ca="1" si="2025"/>
        <v>UAE</v>
      </c>
      <c r="D7675" t="str">
        <f t="shared" ca="1" si="2026"/>
        <v>Tea</v>
      </c>
      <c r="E7675">
        <f t="shared" ca="1" si="2027"/>
        <v>193</v>
      </c>
      <c r="F7675" s="3">
        <f t="shared" ca="1" si="2028"/>
        <v>161</v>
      </c>
      <c r="G7675">
        <f t="shared" ca="1" si="2029"/>
        <v>31073</v>
      </c>
      <c r="H7675">
        <f t="shared" ca="1" si="2030"/>
        <v>21751.1</v>
      </c>
      <c r="I7675">
        <f t="shared" ca="1" si="2031"/>
        <v>6181</v>
      </c>
      <c r="J7675">
        <f t="shared" ca="1" si="2032"/>
        <v>2283</v>
      </c>
      <c r="K7675" s="1">
        <f t="shared" ca="1" si="2033"/>
        <v>45724</v>
      </c>
      <c r="L7675" s="1">
        <f t="shared" ca="1" si="2034"/>
        <v>45740</v>
      </c>
      <c r="M7675" s="1">
        <f t="shared" ca="1" si="2035"/>
        <v>45739</v>
      </c>
      <c r="N7675">
        <f t="shared" ca="1" si="2036"/>
        <v>30215.1</v>
      </c>
      <c r="O7675" s="3">
        <f t="shared" ca="1" si="2037"/>
        <v>857.90000000000146</v>
      </c>
      <c r="P7675" s="2">
        <f t="shared" ca="1" si="2038"/>
        <v>2.7609178386380506E-2</v>
      </c>
      <c r="Q7675" t="str">
        <f t="shared" ca="1" si="2039"/>
        <v>On Time</v>
      </c>
    </row>
    <row r="7676" spans="1:17" x14ac:dyDescent="0.3">
      <c r="A7676" t="str">
        <f t="shared" si="2023"/>
        <v>S07675</v>
      </c>
      <c r="B7676" t="str">
        <f t="shared" ca="1" si="2024"/>
        <v>Oceanic Exports</v>
      </c>
      <c r="C7676" t="str">
        <f t="shared" ca="1" si="2025"/>
        <v>UK</v>
      </c>
      <c r="D7676" t="str">
        <f t="shared" ca="1" si="2026"/>
        <v>Pickles</v>
      </c>
      <c r="E7676">
        <f t="shared" ca="1" si="2027"/>
        <v>464</v>
      </c>
      <c r="F7676" s="3">
        <f t="shared" ca="1" si="2028"/>
        <v>545</v>
      </c>
      <c r="G7676">
        <f t="shared" ca="1" si="2029"/>
        <v>252880</v>
      </c>
      <c r="H7676">
        <f t="shared" ca="1" si="2030"/>
        <v>189660</v>
      </c>
      <c r="I7676">
        <f t="shared" ca="1" si="2031"/>
        <v>4340</v>
      </c>
      <c r="J7676">
        <f t="shared" ca="1" si="2032"/>
        <v>2772</v>
      </c>
      <c r="K7676" s="1">
        <f t="shared" ca="1" si="2033"/>
        <v>46200</v>
      </c>
      <c r="L7676" s="1">
        <f t="shared" ca="1" si="2034"/>
        <v>46209</v>
      </c>
      <c r="M7676" s="1">
        <f t="shared" ca="1" si="2035"/>
        <v>46207</v>
      </c>
      <c r="N7676">
        <f t="shared" ca="1" si="2036"/>
        <v>196772</v>
      </c>
      <c r="O7676" s="3">
        <f t="shared" ca="1" si="2037"/>
        <v>56108</v>
      </c>
      <c r="P7676" s="2">
        <f t="shared" ca="1" si="2038"/>
        <v>0.22187598861119898</v>
      </c>
      <c r="Q7676" t="str">
        <f t="shared" ca="1" si="2039"/>
        <v>On Time</v>
      </c>
    </row>
    <row r="7677" spans="1:17" x14ac:dyDescent="0.3">
      <c r="A7677" t="str">
        <f t="shared" si="2023"/>
        <v>S07676</v>
      </c>
      <c r="B7677" t="str">
        <f t="shared" ca="1" si="2024"/>
        <v>Beta Imports</v>
      </c>
      <c r="C7677" t="str">
        <f t="shared" ca="1" si="2025"/>
        <v>UK</v>
      </c>
      <c r="D7677" t="str">
        <f t="shared" ca="1" si="2026"/>
        <v>Sauces</v>
      </c>
      <c r="E7677">
        <f t="shared" ca="1" si="2027"/>
        <v>201</v>
      </c>
      <c r="F7677" s="3">
        <f t="shared" ca="1" si="2028"/>
        <v>708</v>
      </c>
      <c r="G7677">
        <f t="shared" ca="1" si="2029"/>
        <v>142308</v>
      </c>
      <c r="H7677">
        <f t="shared" ca="1" si="2030"/>
        <v>72577.08</v>
      </c>
      <c r="I7677">
        <f t="shared" ca="1" si="2031"/>
        <v>9111</v>
      </c>
      <c r="J7677">
        <f t="shared" ca="1" si="2032"/>
        <v>2551</v>
      </c>
      <c r="K7677" s="1">
        <f t="shared" ca="1" si="2033"/>
        <v>46160</v>
      </c>
      <c r="L7677" s="1">
        <f t="shared" ca="1" si="2034"/>
        <v>46168</v>
      </c>
      <c r="M7677" s="1">
        <f t="shared" ca="1" si="2035"/>
        <v>46167</v>
      </c>
      <c r="N7677">
        <f t="shared" ca="1" si="2036"/>
        <v>84239.08</v>
      </c>
      <c r="O7677" s="3">
        <f t="shared" ca="1" si="2037"/>
        <v>58068.92</v>
      </c>
      <c r="P7677" s="2">
        <f t="shared" ca="1" si="2038"/>
        <v>0.40805098799786377</v>
      </c>
      <c r="Q7677" t="str">
        <f t="shared" ca="1" si="2039"/>
        <v>On Time</v>
      </c>
    </row>
    <row r="7678" spans="1:17" x14ac:dyDescent="0.3">
      <c r="A7678" t="str">
        <f t="shared" si="2023"/>
        <v>S07677</v>
      </c>
      <c r="B7678" t="str">
        <f t="shared" ca="1" si="2024"/>
        <v>Global Foods</v>
      </c>
      <c r="C7678" t="str">
        <f t="shared" ca="1" si="2025"/>
        <v>Australia</v>
      </c>
      <c r="D7678" t="str">
        <f t="shared" ca="1" si="2026"/>
        <v>Tea</v>
      </c>
      <c r="E7678">
        <f t="shared" ca="1" si="2027"/>
        <v>125</v>
      </c>
      <c r="F7678" s="3">
        <f t="shared" ca="1" si="2028"/>
        <v>662</v>
      </c>
      <c r="G7678">
        <f t="shared" ca="1" si="2029"/>
        <v>82750</v>
      </c>
      <c r="H7678">
        <f t="shared" ca="1" si="2030"/>
        <v>58752.5</v>
      </c>
      <c r="I7678">
        <f t="shared" ca="1" si="2031"/>
        <v>11159</v>
      </c>
      <c r="J7678">
        <f t="shared" ca="1" si="2032"/>
        <v>695</v>
      </c>
      <c r="K7678" s="1">
        <f t="shared" ca="1" si="2033"/>
        <v>45849</v>
      </c>
      <c r="L7678" s="1">
        <f t="shared" ca="1" si="2034"/>
        <v>45866</v>
      </c>
      <c r="M7678" s="1">
        <f t="shared" ca="1" si="2035"/>
        <v>45864</v>
      </c>
      <c r="N7678">
        <f t="shared" ca="1" si="2036"/>
        <v>70606.5</v>
      </c>
      <c r="O7678" s="3">
        <f t="shared" ca="1" si="2037"/>
        <v>12143.5</v>
      </c>
      <c r="P7678" s="2">
        <f t="shared" ca="1" si="2038"/>
        <v>0.14674924471299094</v>
      </c>
      <c r="Q7678" t="str">
        <f t="shared" ca="1" si="2039"/>
        <v>On Time</v>
      </c>
    </row>
    <row r="7679" spans="1:17" x14ac:dyDescent="0.3">
      <c r="A7679" t="str">
        <f t="shared" si="2023"/>
        <v>S07678</v>
      </c>
      <c r="B7679" t="str">
        <f t="shared" ca="1" si="2024"/>
        <v>FreshMart Ltd</v>
      </c>
      <c r="C7679" t="str">
        <f t="shared" ca="1" si="2025"/>
        <v>UAE</v>
      </c>
      <c r="D7679" t="str">
        <f t="shared" ca="1" si="2026"/>
        <v>Pickles</v>
      </c>
      <c r="E7679">
        <f t="shared" ca="1" si="2027"/>
        <v>353</v>
      </c>
      <c r="F7679" s="3">
        <f t="shared" ca="1" si="2028"/>
        <v>556</v>
      </c>
      <c r="G7679">
        <f t="shared" ca="1" si="2029"/>
        <v>196268</v>
      </c>
      <c r="H7679">
        <f t="shared" ca="1" si="2030"/>
        <v>147201</v>
      </c>
      <c r="I7679">
        <f t="shared" ca="1" si="2031"/>
        <v>8655</v>
      </c>
      <c r="J7679">
        <f t="shared" ca="1" si="2032"/>
        <v>1534</v>
      </c>
      <c r="K7679" s="1">
        <f t="shared" ca="1" si="2033"/>
        <v>45813</v>
      </c>
      <c r="L7679" s="1">
        <f t="shared" ca="1" si="2034"/>
        <v>45822</v>
      </c>
      <c r="M7679" s="1">
        <f t="shared" ca="1" si="2035"/>
        <v>45819</v>
      </c>
      <c r="N7679">
        <f t="shared" ca="1" si="2036"/>
        <v>157390</v>
      </c>
      <c r="O7679" s="3">
        <f t="shared" ca="1" si="2037"/>
        <v>38878</v>
      </c>
      <c r="P7679" s="2">
        <f t="shared" ca="1" si="2038"/>
        <v>0.19808629017465915</v>
      </c>
      <c r="Q7679" t="str">
        <f t="shared" ca="1" si="2039"/>
        <v>On Time</v>
      </c>
    </row>
    <row r="7680" spans="1:17" x14ac:dyDescent="0.3">
      <c r="A7680" t="str">
        <f t="shared" si="2023"/>
        <v>S07679</v>
      </c>
      <c r="B7680" t="str">
        <f t="shared" ca="1" si="2024"/>
        <v>Oceanic Exports</v>
      </c>
      <c r="C7680" t="str">
        <f t="shared" ca="1" si="2025"/>
        <v>UAE</v>
      </c>
      <c r="D7680" t="str">
        <f t="shared" ca="1" si="2026"/>
        <v>Sauces</v>
      </c>
      <c r="E7680">
        <f t="shared" ca="1" si="2027"/>
        <v>378</v>
      </c>
      <c r="F7680" s="3">
        <f t="shared" ca="1" si="2028"/>
        <v>432</v>
      </c>
      <c r="G7680">
        <f t="shared" ca="1" si="2029"/>
        <v>163296</v>
      </c>
      <c r="H7680">
        <f t="shared" ca="1" si="2030"/>
        <v>111041.28</v>
      </c>
      <c r="I7680">
        <f t="shared" ca="1" si="2031"/>
        <v>4982</v>
      </c>
      <c r="J7680">
        <f t="shared" ca="1" si="2032"/>
        <v>1767</v>
      </c>
      <c r="K7680" s="1">
        <f t="shared" ca="1" si="2033"/>
        <v>46081</v>
      </c>
      <c r="L7680" s="1">
        <f t="shared" ca="1" si="2034"/>
        <v>46097</v>
      </c>
      <c r="M7680" s="1">
        <f t="shared" ca="1" si="2035"/>
        <v>46101</v>
      </c>
      <c r="N7680">
        <f t="shared" ca="1" si="2036"/>
        <v>117790.28</v>
      </c>
      <c r="O7680" s="3">
        <f t="shared" ca="1" si="2037"/>
        <v>45505.72</v>
      </c>
      <c r="P7680" s="2">
        <f t="shared" ca="1" si="2038"/>
        <v>0.27867014501273762</v>
      </c>
      <c r="Q7680" t="str">
        <f t="shared" ca="1" si="2039"/>
        <v>Late</v>
      </c>
    </row>
    <row r="7681" spans="1:17" x14ac:dyDescent="0.3">
      <c r="A7681" t="str">
        <f t="shared" si="2023"/>
        <v>S07680</v>
      </c>
      <c r="B7681" t="str">
        <f t="shared" ca="1" si="2024"/>
        <v>FreshMart Ltd</v>
      </c>
      <c r="C7681" t="str">
        <f t="shared" ca="1" si="2025"/>
        <v>Australia</v>
      </c>
      <c r="D7681" t="str">
        <f t="shared" ca="1" si="2026"/>
        <v>Pickles</v>
      </c>
      <c r="E7681">
        <f t="shared" ca="1" si="2027"/>
        <v>297</v>
      </c>
      <c r="F7681" s="3">
        <f t="shared" ca="1" si="2028"/>
        <v>476</v>
      </c>
      <c r="G7681">
        <f t="shared" ca="1" si="2029"/>
        <v>141372</v>
      </c>
      <c r="H7681">
        <f t="shared" ca="1" si="2030"/>
        <v>80582.039999999994</v>
      </c>
      <c r="I7681">
        <f t="shared" ca="1" si="2031"/>
        <v>4192</v>
      </c>
      <c r="J7681">
        <f t="shared" ca="1" si="2032"/>
        <v>2621</v>
      </c>
      <c r="K7681" s="1">
        <f t="shared" ca="1" si="2033"/>
        <v>46148</v>
      </c>
      <c r="L7681" s="1">
        <f t="shared" ca="1" si="2034"/>
        <v>46166</v>
      </c>
      <c r="M7681" s="1">
        <f t="shared" ca="1" si="2035"/>
        <v>46170</v>
      </c>
      <c r="N7681">
        <f t="shared" ca="1" si="2036"/>
        <v>87395.04</v>
      </c>
      <c r="O7681" s="3">
        <f t="shared" ca="1" si="2037"/>
        <v>53976.960000000006</v>
      </c>
      <c r="P7681" s="2">
        <f t="shared" ca="1" si="2038"/>
        <v>0.38180799592564302</v>
      </c>
      <c r="Q7681" t="str">
        <f t="shared" ca="1" si="2039"/>
        <v>Late</v>
      </c>
    </row>
    <row r="7682" spans="1:17" x14ac:dyDescent="0.3">
      <c r="A7682" t="str">
        <f t="shared" si="2023"/>
        <v>S07681</v>
      </c>
      <c r="B7682" t="str">
        <f t="shared" ca="1" si="2024"/>
        <v>Oceanic Exports</v>
      </c>
      <c r="C7682" t="str">
        <f t="shared" ca="1" si="2025"/>
        <v>Singapore</v>
      </c>
      <c r="D7682" t="str">
        <f t="shared" ca="1" si="2026"/>
        <v>Sauces</v>
      </c>
      <c r="E7682">
        <f t="shared" ca="1" si="2027"/>
        <v>177</v>
      </c>
      <c r="F7682" s="3">
        <f t="shared" ca="1" si="2028"/>
        <v>580</v>
      </c>
      <c r="G7682">
        <f t="shared" ca="1" si="2029"/>
        <v>102660</v>
      </c>
      <c r="H7682">
        <f t="shared" ca="1" si="2030"/>
        <v>50303.4</v>
      </c>
      <c r="I7682">
        <f t="shared" ca="1" si="2031"/>
        <v>9860</v>
      </c>
      <c r="J7682">
        <f t="shared" ca="1" si="2032"/>
        <v>3036</v>
      </c>
      <c r="K7682" s="1">
        <f t="shared" ca="1" si="2033"/>
        <v>45939</v>
      </c>
      <c r="L7682" s="1">
        <f t="shared" ca="1" si="2034"/>
        <v>45954</v>
      </c>
      <c r="M7682" s="1">
        <f t="shared" ca="1" si="2035"/>
        <v>45955</v>
      </c>
      <c r="N7682">
        <f t="shared" ca="1" si="2036"/>
        <v>63199.4</v>
      </c>
      <c r="O7682" s="3">
        <f t="shared" ca="1" si="2037"/>
        <v>39460.6</v>
      </c>
      <c r="P7682" s="2">
        <f t="shared" ca="1" si="2038"/>
        <v>0.38438145334112606</v>
      </c>
      <c r="Q7682" t="str">
        <f t="shared" ca="1" si="2039"/>
        <v>Late</v>
      </c>
    </row>
    <row r="7683" spans="1:17" x14ac:dyDescent="0.3">
      <c r="A7683" t="str">
        <f t="shared" ref="A7683:A7746" si="2040">"S"&amp;TEXT(ROW()-1,"00000")</f>
        <v>S07682</v>
      </c>
      <c r="B7683" t="str">
        <f t="shared" ref="B7683:B7746" ca="1" si="2041">CHOOSE(RANDBETWEEN(1,6),"Alpha Traders","Beta Imports","Global Foods","FreshMart Ltd","Oceanic Exports","Prime Wholesale")</f>
        <v>Oceanic Exports</v>
      </c>
      <c r="C7683" t="str">
        <f t="shared" ref="C7683:C7746" ca="1" si="2042">CHOOSE(RANDBETWEEN(1,5),"UK","UAE","Canada","Australia","Singapore")</f>
        <v>Canada</v>
      </c>
      <c r="D7683" t="str">
        <f t="shared" ref="D7683:D7746" ca="1" si="2043">CHOOSE(RANDBETWEEN(1,5),"Pickles","Spices","Tea","Rice","Sauces")</f>
        <v>Spices</v>
      </c>
      <c r="E7683">
        <f t="shared" ref="E7683:E7746" ca="1" si="2044">RANDBETWEEN(50,500)</f>
        <v>97</v>
      </c>
      <c r="F7683" s="3">
        <f t="shared" ref="F7683:F7746" ca="1" si="2045">RANDBETWEEN(100,800)</f>
        <v>257</v>
      </c>
      <c r="G7683">
        <f t="shared" ref="G7683:G7746" ca="1" si="2046">E7683*F7683</f>
        <v>24929</v>
      </c>
      <c r="H7683">
        <f t="shared" ref="H7683:H7746" ca="1" si="2047">ROUND(G7683*RANDBETWEEN(45,75)/100,2)</f>
        <v>16203.85</v>
      </c>
      <c r="I7683">
        <f t="shared" ref="I7683:I7746" ca="1" si="2048">RANDBETWEEN(1500,12000)</f>
        <v>4153</v>
      </c>
      <c r="J7683">
        <f t="shared" ref="J7683:J7746" ca="1" si="2049">RANDBETWEEN(500,4000)</f>
        <v>2840</v>
      </c>
      <c r="K7683" s="1">
        <f t="shared" ref="K7683:K7746" ca="1" si="2050">DATE(2025,1,1)+RANDBETWEEN(0,729)</f>
        <v>46353</v>
      </c>
      <c r="L7683" s="1">
        <f t="shared" ref="L7683:L7746" ca="1" si="2051">K7683+RANDBETWEEN(7,20)</f>
        <v>46370</v>
      </c>
      <c r="M7683" s="1">
        <f t="shared" ref="M7683:M7746" ca="1" si="2052">L7683+RANDBETWEEN(-3,6)</f>
        <v>46376</v>
      </c>
      <c r="N7683">
        <f t="shared" ref="N7683:N7746" ca="1" si="2053">H7683+I7683+J7683</f>
        <v>23196.85</v>
      </c>
      <c r="O7683" s="3">
        <f t="shared" ref="O7683:O7746" ca="1" si="2054">G7683-N7683</f>
        <v>1732.1500000000015</v>
      </c>
      <c r="P7683" s="2">
        <f t="shared" ref="P7683:P7746" ca="1" si="2055">IFERROR(O7683/G7683,0)</f>
        <v>6.9483332664767999E-2</v>
      </c>
      <c r="Q7683" t="str">
        <f t="shared" ref="Q7683:Q7746" ca="1" si="2056">IF(M7683&lt;=L7683,"On Time","Late")</f>
        <v>Late</v>
      </c>
    </row>
    <row r="7684" spans="1:17" x14ac:dyDescent="0.3">
      <c r="A7684" t="str">
        <f t="shared" si="2040"/>
        <v>S07683</v>
      </c>
      <c r="B7684" t="str">
        <f t="shared" ca="1" si="2041"/>
        <v>Alpha Traders</v>
      </c>
      <c r="C7684" t="str">
        <f t="shared" ca="1" si="2042"/>
        <v>Canada</v>
      </c>
      <c r="D7684" t="str">
        <f t="shared" ca="1" si="2043"/>
        <v>Rice</v>
      </c>
      <c r="E7684">
        <f t="shared" ca="1" si="2044"/>
        <v>162</v>
      </c>
      <c r="F7684" s="3">
        <f t="shared" ca="1" si="2045"/>
        <v>563</v>
      </c>
      <c r="G7684">
        <f t="shared" ca="1" si="2046"/>
        <v>91206</v>
      </c>
      <c r="H7684">
        <f t="shared" ca="1" si="2047"/>
        <v>52899.48</v>
      </c>
      <c r="I7684">
        <f t="shared" ca="1" si="2048"/>
        <v>7648</v>
      </c>
      <c r="J7684">
        <f t="shared" ca="1" si="2049"/>
        <v>3226</v>
      </c>
      <c r="K7684" s="1">
        <f t="shared" ca="1" si="2050"/>
        <v>45974</v>
      </c>
      <c r="L7684" s="1">
        <f t="shared" ca="1" si="2051"/>
        <v>45982</v>
      </c>
      <c r="M7684" s="1">
        <f t="shared" ca="1" si="2052"/>
        <v>45984</v>
      </c>
      <c r="N7684">
        <f t="shared" ca="1" si="2053"/>
        <v>63773.48</v>
      </c>
      <c r="O7684" s="3">
        <f t="shared" ca="1" si="2054"/>
        <v>27432.519999999997</v>
      </c>
      <c r="P7684" s="2">
        <f t="shared" ca="1" si="2055"/>
        <v>0.30077538758415012</v>
      </c>
      <c r="Q7684" t="str">
        <f t="shared" ca="1" si="2056"/>
        <v>Late</v>
      </c>
    </row>
    <row r="7685" spans="1:17" x14ac:dyDescent="0.3">
      <c r="A7685" t="str">
        <f t="shared" si="2040"/>
        <v>S07684</v>
      </c>
      <c r="B7685" t="str">
        <f t="shared" ca="1" si="2041"/>
        <v>Global Foods</v>
      </c>
      <c r="C7685" t="str">
        <f t="shared" ca="1" si="2042"/>
        <v>UAE</v>
      </c>
      <c r="D7685" t="str">
        <f t="shared" ca="1" si="2043"/>
        <v>Spices</v>
      </c>
      <c r="E7685">
        <f t="shared" ca="1" si="2044"/>
        <v>78</v>
      </c>
      <c r="F7685" s="3">
        <f t="shared" ca="1" si="2045"/>
        <v>779</v>
      </c>
      <c r="G7685">
        <f t="shared" ca="1" si="2046"/>
        <v>60762</v>
      </c>
      <c r="H7685">
        <f t="shared" ca="1" si="2047"/>
        <v>37672.44</v>
      </c>
      <c r="I7685">
        <f t="shared" ca="1" si="2048"/>
        <v>6463</v>
      </c>
      <c r="J7685">
        <f t="shared" ca="1" si="2049"/>
        <v>2229</v>
      </c>
      <c r="K7685" s="1">
        <f t="shared" ca="1" si="2050"/>
        <v>45906</v>
      </c>
      <c r="L7685" s="1">
        <f t="shared" ca="1" si="2051"/>
        <v>45924</v>
      </c>
      <c r="M7685" s="1">
        <f t="shared" ca="1" si="2052"/>
        <v>45923</v>
      </c>
      <c r="N7685">
        <f t="shared" ca="1" si="2053"/>
        <v>46364.44</v>
      </c>
      <c r="O7685" s="3">
        <f t="shared" ca="1" si="2054"/>
        <v>14397.559999999998</v>
      </c>
      <c r="P7685" s="2">
        <f t="shared" ca="1" si="2055"/>
        <v>0.23695006747638322</v>
      </c>
      <c r="Q7685" t="str">
        <f t="shared" ca="1" si="2056"/>
        <v>On Time</v>
      </c>
    </row>
    <row r="7686" spans="1:17" x14ac:dyDescent="0.3">
      <c r="A7686" t="str">
        <f t="shared" si="2040"/>
        <v>S07685</v>
      </c>
      <c r="B7686" t="str">
        <f t="shared" ca="1" si="2041"/>
        <v>FreshMart Ltd</v>
      </c>
      <c r="C7686" t="str">
        <f t="shared" ca="1" si="2042"/>
        <v>UAE</v>
      </c>
      <c r="D7686" t="str">
        <f t="shared" ca="1" si="2043"/>
        <v>Rice</v>
      </c>
      <c r="E7686">
        <f t="shared" ca="1" si="2044"/>
        <v>283</v>
      </c>
      <c r="F7686" s="3">
        <f t="shared" ca="1" si="2045"/>
        <v>246</v>
      </c>
      <c r="G7686">
        <f t="shared" ca="1" si="2046"/>
        <v>69618</v>
      </c>
      <c r="H7686">
        <f t="shared" ca="1" si="2047"/>
        <v>41074.620000000003</v>
      </c>
      <c r="I7686">
        <f t="shared" ca="1" si="2048"/>
        <v>3510</v>
      </c>
      <c r="J7686">
        <f t="shared" ca="1" si="2049"/>
        <v>633</v>
      </c>
      <c r="K7686" s="1">
        <f t="shared" ca="1" si="2050"/>
        <v>46339</v>
      </c>
      <c r="L7686" s="1">
        <f t="shared" ca="1" si="2051"/>
        <v>46354</v>
      </c>
      <c r="M7686" s="1">
        <f t="shared" ca="1" si="2052"/>
        <v>46352</v>
      </c>
      <c r="N7686">
        <f t="shared" ca="1" si="2053"/>
        <v>45217.62</v>
      </c>
      <c r="O7686" s="3">
        <f t="shared" ca="1" si="2054"/>
        <v>24400.379999999997</v>
      </c>
      <c r="P7686" s="2">
        <f t="shared" ca="1" si="2055"/>
        <v>0.35048952857019733</v>
      </c>
      <c r="Q7686" t="str">
        <f t="shared" ca="1" si="2056"/>
        <v>On Time</v>
      </c>
    </row>
    <row r="7687" spans="1:17" x14ac:dyDescent="0.3">
      <c r="A7687" t="str">
        <f t="shared" si="2040"/>
        <v>S07686</v>
      </c>
      <c r="B7687" t="str">
        <f t="shared" ca="1" si="2041"/>
        <v>Prime Wholesale</v>
      </c>
      <c r="C7687" t="str">
        <f t="shared" ca="1" si="2042"/>
        <v>UK</v>
      </c>
      <c r="D7687" t="str">
        <f t="shared" ca="1" si="2043"/>
        <v>Rice</v>
      </c>
      <c r="E7687">
        <f t="shared" ca="1" si="2044"/>
        <v>117</v>
      </c>
      <c r="F7687" s="3">
        <f t="shared" ca="1" si="2045"/>
        <v>488</v>
      </c>
      <c r="G7687">
        <f t="shared" ca="1" si="2046"/>
        <v>57096</v>
      </c>
      <c r="H7687">
        <f t="shared" ca="1" si="2047"/>
        <v>27977.040000000001</v>
      </c>
      <c r="I7687">
        <f t="shared" ca="1" si="2048"/>
        <v>5447</v>
      </c>
      <c r="J7687">
        <f t="shared" ca="1" si="2049"/>
        <v>771</v>
      </c>
      <c r="K7687" s="1">
        <f t="shared" ca="1" si="2050"/>
        <v>45998</v>
      </c>
      <c r="L7687" s="1">
        <f t="shared" ca="1" si="2051"/>
        <v>46007</v>
      </c>
      <c r="M7687" s="1">
        <f t="shared" ca="1" si="2052"/>
        <v>46007</v>
      </c>
      <c r="N7687">
        <f t="shared" ca="1" si="2053"/>
        <v>34195.040000000001</v>
      </c>
      <c r="O7687" s="3">
        <f t="shared" ca="1" si="2054"/>
        <v>22900.959999999999</v>
      </c>
      <c r="P7687" s="2">
        <f t="shared" ca="1" si="2055"/>
        <v>0.40109569847274762</v>
      </c>
      <c r="Q7687" t="str">
        <f t="shared" ca="1" si="2056"/>
        <v>On Time</v>
      </c>
    </row>
    <row r="7688" spans="1:17" x14ac:dyDescent="0.3">
      <c r="A7688" t="str">
        <f t="shared" si="2040"/>
        <v>S07687</v>
      </c>
      <c r="B7688" t="str">
        <f t="shared" ca="1" si="2041"/>
        <v>Prime Wholesale</v>
      </c>
      <c r="C7688" t="str">
        <f t="shared" ca="1" si="2042"/>
        <v>UK</v>
      </c>
      <c r="D7688" t="str">
        <f t="shared" ca="1" si="2043"/>
        <v>Spices</v>
      </c>
      <c r="E7688">
        <f t="shared" ca="1" si="2044"/>
        <v>345</v>
      </c>
      <c r="F7688" s="3">
        <f t="shared" ca="1" si="2045"/>
        <v>577</v>
      </c>
      <c r="G7688">
        <f t="shared" ca="1" si="2046"/>
        <v>199065</v>
      </c>
      <c r="H7688">
        <f t="shared" ca="1" si="2047"/>
        <v>135364.20000000001</v>
      </c>
      <c r="I7688">
        <f t="shared" ca="1" si="2048"/>
        <v>10171</v>
      </c>
      <c r="J7688">
        <f t="shared" ca="1" si="2049"/>
        <v>3200</v>
      </c>
      <c r="K7688" s="1">
        <f t="shared" ca="1" si="2050"/>
        <v>46096</v>
      </c>
      <c r="L7688" s="1">
        <f t="shared" ca="1" si="2051"/>
        <v>46115</v>
      </c>
      <c r="M7688" s="1">
        <f t="shared" ca="1" si="2052"/>
        <v>46114</v>
      </c>
      <c r="N7688">
        <f t="shared" ca="1" si="2053"/>
        <v>148735.20000000001</v>
      </c>
      <c r="O7688" s="3">
        <f t="shared" ca="1" si="2054"/>
        <v>50329.799999999988</v>
      </c>
      <c r="P7688" s="2">
        <f t="shared" ca="1" si="2055"/>
        <v>0.25283098485419331</v>
      </c>
      <c r="Q7688" t="str">
        <f t="shared" ca="1" si="2056"/>
        <v>On Time</v>
      </c>
    </row>
    <row r="7689" spans="1:17" x14ac:dyDescent="0.3">
      <c r="A7689" t="str">
        <f t="shared" si="2040"/>
        <v>S07688</v>
      </c>
      <c r="B7689" t="str">
        <f t="shared" ca="1" si="2041"/>
        <v>Global Foods</v>
      </c>
      <c r="C7689" t="str">
        <f t="shared" ca="1" si="2042"/>
        <v>Canada</v>
      </c>
      <c r="D7689" t="str">
        <f t="shared" ca="1" si="2043"/>
        <v>Pickles</v>
      </c>
      <c r="E7689">
        <f t="shared" ca="1" si="2044"/>
        <v>75</v>
      </c>
      <c r="F7689" s="3">
        <f t="shared" ca="1" si="2045"/>
        <v>730</v>
      </c>
      <c r="G7689">
        <f t="shared" ca="1" si="2046"/>
        <v>54750</v>
      </c>
      <c r="H7689">
        <f t="shared" ca="1" si="2047"/>
        <v>38872.5</v>
      </c>
      <c r="I7689">
        <f t="shared" ca="1" si="2048"/>
        <v>5407</v>
      </c>
      <c r="J7689">
        <f t="shared" ca="1" si="2049"/>
        <v>1110</v>
      </c>
      <c r="K7689" s="1">
        <f t="shared" ca="1" si="2050"/>
        <v>45881</v>
      </c>
      <c r="L7689" s="1">
        <f t="shared" ca="1" si="2051"/>
        <v>45890</v>
      </c>
      <c r="M7689" s="1">
        <f t="shared" ca="1" si="2052"/>
        <v>45894</v>
      </c>
      <c r="N7689">
        <f t="shared" ca="1" si="2053"/>
        <v>45389.5</v>
      </c>
      <c r="O7689" s="3">
        <f t="shared" ca="1" si="2054"/>
        <v>9360.5</v>
      </c>
      <c r="P7689" s="2">
        <f t="shared" ca="1" si="2055"/>
        <v>0.17096803652968037</v>
      </c>
      <c r="Q7689" t="str">
        <f t="shared" ca="1" si="2056"/>
        <v>Late</v>
      </c>
    </row>
    <row r="7690" spans="1:17" x14ac:dyDescent="0.3">
      <c r="A7690" t="str">
        <f t="shared" si="2040"/>
        <v>S07689</v>
      </c>
      <c r="B7690" t="str">
        <f t="shared" ca="1" si="2041"/>
        <v>Beta Imports</v>
      </c>
      <c r="C7690" t="str">
        <f t="shared" ca="1" si="2042"/>
        <v>Australia</v>
      </c>
      <c r="D7690" t="str">
        <f t="shared" ca="1" si="2043"/>
        <v>Rice</v>
      </c>
      <c r="E7690">
        <f t="shared" ca="1" si="2044"/>
        <v>106</v>
      </c>
      <c r="F7690" s="3">
        <f t="shared" ca="1" si="2045"/>
        <v>734</v>
      </c>
      <c r="G7690">
        <f t="shared" ca="1" si="2046"/>
        <v>77804</v>
      </c>
      <c r="H7690">
        <f t="shared" ca="1" si="2047"/>
        <v>54462.8</v>
      </c>
      <c r="I7690">
        <f t="shared" ca="1" si="2048"/>
        <v>11921</v>
      </c>
      <c r="J7690">
        <f t="shared" ca="1" si="2049"/>
        <v>927</v>
      </c>
      <c r="K7690" s="1">
        <f t="shared" ca="1" si="2050"/>
        <v>46192</v>
      </c>
      <c r="L7690" s="1">
        <f t="shared" ca="1" si="2051"/>
        <v>46210</v>
      </c>
      <c r="M7690" s="1">
        <f t="shared" ca="1" si="2052"/>
        <v>46207</v>
      </c>
      <c r="N7690">
        <f t="shared" ca="1" si="2053"/>
        <v>67310.8</v>
      </c>
      <c r="O7690" s="3">
        <f t="shared" ca="1" si="2054"/>
        <v>10493.199999999997</v>
      </c>
      <c r="P7690" s="2">
        <f t="shared" ca="1" si="2055"/>
        <v>0.13486710194848589</v>
      </c>
      <c r="Q7690" t="str">
        <f t="shared" ca="1" si="2056"/>
        <v>On Time</v>
      </c>
    </row>
    <row r="7691" spans="1:17" x14ac:dyDescent="0.3">
      <c r="A7691" t="str">
        <f t="shared" si="2040"/>
        <v>S07690</v>
      </c>
      <c r="B7691" t="str">
        <f t="shared" ca="1" si="2041"/>
        <v>FreshMart Ltd</v>
      </c>
      <c r="C7691" t="str">
        <f t="shared" ca="1" si="2042"/>
        <v>Canada</v>
      </c>
      <c r="D7691" t="str">
        <f t="shared" ca="1" si="2043"/>
        <v>Sauces</v>
      </c>
      <c r="E7691">
        <f t="shared" ca="1" si="2044"/>
        <v>310</v>
      </c>
      <c r="F7691" s="3">
        <f t="shared" ca="1" si="2045"/>
        <v>274</v>
      </c>
      <c r="G7691">
        <f t="shared" ca="1" si="2046"/>
        <v>84940</v>
      </c>
      <c r="H7691">
        <f t="shared" ca="1" si="2047"/>
        <v>40771.199999999997</v>
      </c>
      <c r="I7691">
        <f t="shared" ca="1" si="2048"/>
        <v>11964</v>
      </c>
      <c r="J7691">
        <f t="shared" ca="1" si="2049"/>
        <v>1601</v>
      </c>
      <c r="K7691" s="1">
        <f t="shared" ca="1" si="2050"/>
        <v>45728</v>
      </c>
      <c r="L7691" s="1">
        <f t="shared" ca="1" si="2051"/>
        <v>45735</v>
      </c>
      <c r="M7691" s="1">
        <f t="shared" ca="1" si="2052"/>
        <v>45739</v>
      </c>
      <c r="N7691">
        <f t="shared" ca="1" si="2053"/>
        <v>54336.2</v>
      </c>
      <c r="O7691" s="3">
        <f t="shared" ca="1" si="2054"/>
        <v>30603.800000000003</v>
      </c>
      <c r="P7691" s="2">
        <f t="shared" ca="1" si="2055"/>
        <v>0.36029903461266782</v>
      </c>
      <c r="Q7691" t="str">
        <f t="shared" ca="1" si="2056"/>
        <v>Late</v>
      </c>
    </row>
    <row r="7692" spans="1:17" x14ac:dyDescent="0.3">
      <c r="A7692" t="str">
        <f t="shared" si="2040"/>
        <v>S07691</v>
      </c>
      <c r="B7692" t="str">
        <f t="shared" ca="1" si="2041"/>
        <v>Global Foods</v>
      </c>
      <c r="C7692" t="str">
        <f t="shared" ca="1" si="2042"/>
        <v>UAE</v>
      </c>
      <c r="D7692" t="str">
        <f t="shared" ca="1" si="2043"/>
        <v>Pickles</v>
      </c>
      <c r="E7692">
        <f t="shared" ca="1" si="2044"/>
        <v>88</v>
      </c>
      <c r="F7692" s="3">
        <f t="shared" ca="1" si="2045"/>
        <v>578</v>
      </c>
      <c r="G7692">
        <f t="shared" ca="1" si="2046"/>
        <v>50864</v>
      </c>
      <c r="H7692">
        <f t="shared" ca="1" si="2047"/>
        <v>31027.040000000001</v>
      </c>
      <c r="I7692">
        <f t="shared" ca="1" si="2048"/>
        <v>1868</v>
      </c>
      <c r="J7692">
        <f t="shared" ca="1" si="2049"/>
        <v>1648</v>
      </c>
      <c r="K7692" s="1">
        <f t="shared" ca="1" si="2050"/>
        <v>46084</v>
      </c>
      <c r="L7692" s="1">
        <f t="shared" ca="1" si="2051"/>
        <v>46094</v>
      </c>
      <c r="M7692" s="1">
        <f t="shared" ca="1" si="2052"/>
        <v>46100</v>
      </c>
      <c r="N7692">
        <f t="shared" ca="1" si="2053"/>
        <v>34543.040000000001</v>
      </c>
      <c r="O7692" s="3">
        <f t="shared" ca="1" si="2054"/>
        <v>16320.96</v>
      </c>
      <c r="P7692" s="2">
        <f t="shared" ca="1" si="2055"/>
        <v>0.32087448883296632</v>
      </c>
      <c r="Q7692" t="str">
        <f t="shared" ca="1" si="2056"/>
        <v>Late</v>
      </c>
    </row>
    <row r="7693" spans="1:17" x14ac:dyDescent="0.3">
      <c r="A7693" t="str">
        <f t="shared" si="2040"/>
        <v>S07692</v>
      </c>
      <c r="B7693" t="str">
        <f t="shared" ca="1" si="2041"/>
        <v>Global Foods</v>
      </c>
      <c r="C7693" t="str">
        <f t="shared" ca="1" si="2042"/>
        <v>Canada</v>
      </c>
      <c r="D7693" t="str">
        <f t="shared" ca="1" si="2043"/>
        <v>Pickles</v>
      </c>
      <c r="E7693">
        <f t="shared" ca="1" si="2044"/>
        <v>461</v>
      </c>
      <c r="F7693" s="3">
        <f t="shared" ca="1" si="2045"/>
        <v>146</v>
      </c>
      <c r="G7693">
        <f t="shared" ca="1" si="2046"/>
        <v>67306</v>
      </c>
      <c r="H7693">
        <f t="shared" ca="1" si="2047"/>
        <v>41729.72</v>
      </c>
      <c r="I7693">
        <f t="shared" ca="1" si="2048"/>
        <v>11604</v>
      </c>
      <c r="J7693">
        <f t="shared" ca="1" si="2049"/>
        <v>3322</v>
      </c>
      <c r="K7693" s="1">
        <f t="shared" ca="1" si="2050"/>
        <v>45858</v>
      </c>
      <c r="L7693" s="1">
        <f t="shared" ca="1" si="2051"/>
        <v>45872</v>
      </c>
      <c r="M7693" s="1">
        <f t="shared" ca="1" si="2052"/>
        <v>45870</v>
      </c>
      <c r="N7693">
        <f t="shared" ca="1" si="2053"/>
        <v>56655.72</v>
      </c>
      <c r="O7693" s="3">
        <f t="shared" ca="1" si="2054"/>
        <v>10650.279999999999</v>
      </c>
      <c r="P7693" s="2">
        <f t="shared" ca="1" si="2055"/>
        <v>0.15823670995156447</v>
      </c>
      <c r="Q7693" t="str">
        <f t="shared" ca="1" si="2056"/>
        <v>On Time</v>
      </c>
    </row>
    <row r="7694" spans="1:17" x14ac:dyDescent="0.3">
      <c r="A7694" t="str">
        <f t="shared" si="2040"/>
        <v>S07693</v>
      </c>
      <c r="B7694" t="str">
        <f t="shared" ca="1" si="2041"/>
        <v>Oceanic Exports</v>
      </c>
      <c r="C7694" t="str">
        <f t="shared" ca="1" si="2042"/>
        <v>Singapore</v>
      </c>
      <c r="D7694" t="str">
        <f t="shared" ca="1" si="2043"/>
        <v>Sauces</v>
      </c>
      <c r="E7694">
        <f t="shared" ca="1" si="2044"/>
        <v>161</v>
      </c>
      <c r="F7694" s="3">
        <f t="shared" ca="1" si="2045"/>
        <v>590</v>
      </c>
      <c r="G7694">
        <f t="shared" ca="1" si="2046"/>
        <v>94990</v>
      </c>
      <c r="H7694">
        <f t="shared" ca="1" si="2047"/>
        <v>66493</v>
      </c>
      <c r="I7694">
        <f t="shared" ca="1" si="2048"/>
        <v>7254</v>
      </c>
      <c r="J7694">
        <f t="shared" ca="1" si="2049"/>
        <v>1046</v>
      </c>
      <c r="K7694" s="1">
        <f t="shared" ca="1" si="2050"/>
        <v>46132</v>
      </c>
      <c r="L7694" s="1">
        <f t="shared" ca="1" si="2051"/>
        <v>46149</v>
      </c>
      <c r="M7694" s="1">
        <f t="shared" ca="1" si="2052"/>
        <v>46149</v>
      </c>
      <c r="N7694">
        <f t="shared" ca="1" si="2053"/>
        <v>74793</v>
      </c>
      <c r="O7694" s="3">
        <f t="shared" ca="1" si="2054"/>
        <v>20197</v>
      </c>
      <c r="P7694" s="2">
        <f t="shared" ca="1" si="2055"/>
        <v>0.21262238130329508</v>
      </c>
      <c r="Q7694" t="str">
        <f t="shared" ca="1" si="2056"/>
        <v>On Time</v>
      </c>
    </row>
    <row r="7695" spans="1:17" x14ac:dyDescent="0.3">
      <c r="A7695" t="str">
        <f t="shared" si="2040"/>
        <v>S07694</v>
      </c>
      <c r="B7695" t="str">
        <f t="shared" ca="1" si="2041"/>
        <v>Global Foods</v>
      </c>
      <c r="C7695" t="str">
        <f t="shared" ca="1" si="2042"/>
        <v>UK</v>
      </c>
      <c r="D7695" t="str">
        <f t="shared" ca="1" si="2043"/>
        <v>Tea</v>
      </c>
      <c r="E7695">
        <f t="shared" ca="1" si="2044"/>
        <v>89</v>
      </c>
      <c r="F7695" s="3">
        <f t="shared" ca="1" si="2045"/>
        <v>669</v>
      </c>
      <c r="G7695">
        <f t="shared" ca="1" si="2046"/>
        <v>59541</v>
      </c>
      <c r="H7695">
        <f t="shared" ca="1" si="2047"/>
        <v>42869.52</v>
      </c>
      <c r="I7695">
        <f t="shared" ca="1" si="2048"/>
        <v>3477</v>
      </c>
      <c r="J7695">
        <f t="shared" ca="1" si="2049"/>
        <v>3873</v>
      </c>
      <c r="K7695" s="1">
        <f t="shared" ca="1" si="2050"/>
        <v>46131</v>
      </c>
      <c r="L7695" s="1">
        <f t="shared" ca="1" si="2051"/>
        <v>46145</v>
      </c>
      <c r="M7695" s="1">
        <f t="shared" ca="1" si="2052"/>
        <v>46145</v>
      </c>
      <c r="N7695">
        <f t="shared" ca="1" si="2053"/>
        <v>50219.519999999997</v>
      </c>
      <c r="O7695" s="3">
        <f t="shared" ca="1" si="2054"/>
        <v>9321.4800000000032</v>
      </c>
      <c r="P7695" s="2">
        <f t="shared" ca="1" si="2055"/>
        <v>0.15655565072806979</v>
      </c>
      <c r="Q7695" t="str">
        <f t="shared" ca="1" si="2056"/>
        <v>On Time</v>
      </c>
    </row>
    <row r="7696" spans="1:17" x14ac:dyDescent="0.3">
      <c r="A7696" t="str">
        <f t="shared" si="2040"/>
        <v>S07695</v>
      </c>
      <c r="B7696" t="str">
        <f t="shared" ca="1" si="2041"/>
        <v>Alpha Traders</v>
      </c>
      <c r="C7696" t="str">
        <f t="shared" ca="1" si="2042"/>
        <v>Australia</v>
      </c>
      <c r="D7696" t="str">
        <f t="shared" ca="1" si="2043"/>
        <v>Spices</v>
      </c>
      <c r="E7696">
        <f t="shared" ca="1" si="2044"/>
        <v>327</v>
      </c>
      <c r="F7696" s="3">
        <f t="shared" ca="1" si="2045"/>
        <v>109</v>
      </c>
      <c r="G7696">
        <f t="shared" ca="1" si="2046"/>
        <v>35643</v>
      </c>
      <c r="H7696">
        <f t="shared" ca="1" si="2047"/>
        <v>21742.23</v>
      </c>
      <c r="I7696">
        <f t="shared" ca="1" si="2048"/>
        <v>4603</v>
      </c>
      <c r="J7696">
        <f t="shared" ca="1" si="2049"/>
        <v>1826</v>
      </c>
      <c r="K7696" s="1">
        <f t="shared" ca="1" si="2050"/>
        <v>45929</v>
      </c>
      <c r="L7696" s="1">
        <f t="shared" ca="1" si="2051"/>
        <v>45946</v>
      </c>
      <c r="M7696" s="1">
        <f t="shared" ca="1" si="2052"/>
        <v>45946</v>
      </c>
      <c r="N7696">
        <f t="shared" ca="1" si="2053"/>
        <v>28171.23</v>
      </c>
      <c r="O7696" s="3">
        <f t="shared" ca="1" si="2054"/>
        <v>7471.77</v>
      </c>
      <c r="P7696" s="2">
        <f t="shared" ca="1" si="2055"/>
        <v>0.2096279774429762</v>
      </c>
      <c r="Q7696" t="str">
        <f t="shared" ca="1" si="2056"/>
        <v>On Time</v>
      </c>
    </row>
    <row r="7697" spans="1:17" x14ac:dyDescent="0.3">
      <c r="A7697" t="str">
        <f t="shared" si="2040"/>
        <v>S07696</v>
      </c>
      <c r="B7697" t="str">
        <f t="shared" ca="1" si="2041"/>
        <v>Beta Imports</v>
      </c>
      <c r="C7697" t="str">
        <f t="shared" ca="1" si="2042"/>
        <v>UAE</v>
      </c>
      <c r="D7697" t="str">
        <f t="shared" ca="1" si="2043"/>
        <v>Pickles</v>
      </c>
      <c r="E7697">
        <f t="shared" ca="1" si="2044"/>
        <v>403</v>
      </c>
      <c r="F7697" s="3">
        <f t="shared" ca="1" si="2045"/>
        <v>439</v>
      </c>
      <c r="G7697">
        <f t="shared" ca="1" si="2046"/>
        <v>176917</v>
      </c>
      <c r="H7697">
        <f t="shared" ca="1" si="2047"/>
        <v>116765.22</v>
      </c>
      <c r="I7697">
        <f t="shared" ca="1" si="2048"/>
        <v>10772</v>
      </c>
      <c r="J7697">
        <f t="shared" ca="1" si="2049"/>
        <v>1668</v>
      </c>
      <c r="K7697" s="1">
        <f t="shared" ca="1" si="2050"/>
        <v>45768</v>
      </c>
      <c r="L7697" s="1">
        <f t="shared" ca="1" si="2051"/>
        <v>45787</v>
      </c>
      <c r="M7697" s="1">
        <f t="shared" ca="1" si="2052"/>
        <v>45791</v>
      </c>
      <c r="N7697">
        <f t="shared" ca="1" si="2053"/>
        <v>129205.22</v>
      </c>
      <c r="O7697" s="3">
        <f t="shared" ca="1" si="2054"/>
        <v>47711.78</v>
      </c>
      <c r="P7697" s="2">
        <f t="shared" ca="1" si="2055"/>
        <v>0.26968454133859382</v>
      </c>
      <c r="Q7697" t="str">
        <f t="shared" ca="1" si="2056"/>
        <v>Late</v>
      </c>
    </row>
    <row r="7698" spans="1:17" x14ac:dyDescent="0.3">
      <c r="A7698" t="str">
        <f t="shared" si="2040"/>
        <v>S07697</v>
      </c>
      <c r="B7698" t="str">
        <f t="shared" ca="1" si="2041"/>
        <v>Beta Imports</v>
      </c>
      <c r="C7698" t="str">
        <f t="shared" ca="1" si="2042"/>
        <v>Singapore</v>
      </c>
      <c r="D7698" t="str">
        <f t="shared" ca="1" si="2043"/>
        <v>Sauces</v>
      </c>
      <c r="E7698">
        <f t="shared" ca="1" si="2044"/>
        <v>207</v>
      </c>
      <c r="F7698" s="3">
        <f t="shared" ca="1" si="2045"/>
        <v>253</v>
      </c>
      <c r="G7698">
        <f t="shared" ca="1" si="2046"/>
        <v>52371</v>
      </c>
      <c r="H7698">
        <f t="shared" ca="1" si="2047"/>
        <v>30375.18</v>
      </c>
      <c r="I7698">
        <f t="shared" ca="1" si="2048"/>
        <v>6282</v>
      </c>
      <c r="J7698">
        <f t="shared" ca="1" si="2049"/>
        <v>689</v>
      </c>
      <c r="K7698" s="1">
        <f t="shared" ca="1" si="2050"/>
        <v>46306</v>
      </c>
      <c r="L7698" s="1">
        <f t="shared" ca="1" si="2051"/>
        <v>46324</v>
      </c>
      <c r="M7698" s="1">
        <f t="shared" ca="1" si="2052"/>
        <v>46325</v>
      </c>
      <c r="N7698">
        <f t="shared" ca="1" si="2053"/>
        <v>37346.18</v>
      </c>
      <c r="O7698" s="3">
        <f t="shared" ca="1" si="2054"/>
        <v>15024.82</v>
      </c>
      <c r="P7698" s="2">
        <f t="shared" ca="1" si="2055"/>
        <v>0.28689198220389145</v>
      </c>
      <c r="Q7698" t="str">
        <f t="shared" ca="1" si="2056"/>
        <v>Late</v>
      </c>
    </row>
    <row r="7699" spans="1:17" x14ac:dyDescent="0.3">
      <c r="A7699" t="str">
        <f t="shared" si="2040"/>
        <v>S07698</v>
      </c>
      <c r="B7699" t="str">
        <f t="shared" ca="1" si="2041"/>
        <v>Oceanic Exports</v>
      </c>
      <c r="C7699" t="str">
        <f t="shared" ca="1" si="2042"/>
        <v>Australia</v>
      </c>
      <c r="D7699" t="str">
        <f t="shared" ca="1" si="2043"/>
        <v>Spices</v>
      </c>
      <c r="E7699">
        <f t="shared" ca="1" si="2044"/>
        <v>313</v>
      </c>
      <c r="F7699" s="3">
        <f t="shared" ca="1" si="2045"/>
        <v>502</v>
      </c>
      <c r="G7699">
        <f t="shared" ca="1" si="2046"/>
        <v>157126</v>
      </c>
      <c r="H7699">
        <f t="shared" ca="1" si="2047"/>
        <v>106845.68</v>
      </c>
      <c r="I7699">
        <f t="shared" ca="1" si="2048"/>
        <v>9864</v>
      </c>
      <c r="J7699">
        <f t="shared" ca="1" si="2049"/>
        <v>1355</v>
      </c>
      <c r="K7699" s="1">
        <f t="shared" ca="1" si="2050"/>
        <v>46199</v>
      </c>
      <c r="L7699" s="1">
        <f t="shared" ca="1" si="2051"/>
        <v>46207</v>
      </c>
      <c r="M7699" s="1">
        <f t="shared" ca="1" si="2052"/>
        <v>46213</v>
      </c>
      <c r="N7699">
        <f t="shared" ca="1" si="2053"/>
        <v>118064.68</v>
      </c>
      <c r="O7699" s="3">
        <f t="shared" ca="1" si="2054"/>
        <v>39061.320000000007</v>
      </c>
      <c r="P7699" s="2">
        <f t="shared" ca="1" si="2055"/>
        <v>0.24859870422463506</v>
      </c>
      <c r="Q7699" t="str">
        <f t="shared" ca="1" si="2056"/>
        <v>Late</v>
      </c>
    </row>
    <row r="7700" spans="1:17" x14ac:dyDescent="0.3">
      <c r="A7700" t="str">
        <f t="shared" si="2040"/>
        <v>S07699</v>
      </c>
      <c r="B7700" t="str">
        <f t="shared" ca="1" si="2041"/>
        <v>Beta Imports</v>
      </c>
      <c r="C7700" t="str">
        <f t="shared" ca="1" si="2042"/>
        <v>Australia</v>
      </c>
      <c r="D7700" t="str">
        <f t="shared" ca="1" si="2043"/>
        <v>Rice</v>
      </c>
      <c r="E7700">
        <f t="shared" ca="1" si="2044"/>
        <v>493</v>
      </c>
      <c r="F7700" s="3">
        <f t="shared" ca="1" si="2045"/>
        <v>409</v>
      </c>
      <c r="G7700">
        <f t="shared" ca="1" si="2046"/>
        <v>201637</v>
      </c>
      <c r="H7700">
        <f t="shared" ca="1" si="2047"/>
        <v>127031.31</v>
      </c>
      <c r="I7700">
        <f t="shared" ca="1" si="2048"/>
        <v>9145</v>
      </c>
      <c r="J7700">
        <f t="shared" ca="1" si="2049"/>
        <v>1404</v>
      </c>
      <c r="K7700" s="1">
        <f t="shared" ca="1" si="2050"/>
        <v>46278</v>
      </c>
      <c r="L7700" s="1">
        <f t="shared" ca="1" si="2051"/>
        <v>46290</v>
      </c>
      <c r="M7700" s="1">
        <f t="shared" ca="1" si="2052"/>
        <v>46290</v>
      </c>
      <c r="N7700">
        <f t="shared" ca="1" si="2053"/>
        <v>137580.31</v>
      </c>
      <c r="O7700" s="3">
        <f t="shared" ca="1" si="2054"/>
        <v>64056.69</v>
      </c>
      <c r="P7700" s="2">
        <f t="shared" ca="1" si="2055"/>
        <v>0.31768321290239393</v>
      </c>
      <c r="Q7700" t="str">
        <f t="shared" ca="1" si="2056"/>
        <v>On Time</v>
      </c>
    </row>
    <row r="7701" spans="1:17" x14ac:dyDescent="0.3">
      <c r="A7701" t="str">
        <f t="shared" si="2040"/>
        <v>S07700</v>
      </c>
      <c r="B7701" t="str">
        <f t="shared" ca="1" si="2041"/>
        <v>Oceanic Exports</v>
      </c>
      <c r="C7701" t="str">
        <f t="shared" ca="1" si="2042"/>
        <v>Canada</v>
      </c>
      <c r="D7701" t="str">
        <f t="shared" ca="1" si="2043"/>
        <v>Tea</v>
      </c>
      <c r="E7701">
        <f t="shared" ca="1" si="2044"/>
        <v>468</v>
      </c>
      <c r="F7701" s="3">
        <f t="shared" ca="1" si="2045"/>
        <v>781</v>
      </c>
      <c r="G7701">
        <f t="shared" ca="1" si="2046"/>
        <v>365508</v>
      </c>
      <c r="H7701">
        <f t="shared" ca="1" si="2047"/>
        <v>190064.16</v>
      </c>
      <c r="I7701">
        <f t="shared" ca="1" si="2048"/>
        <v>4125</v>
      </c>
      <c r="J7701">
        <f t="shared" ca="1" si="2049"/>
        <v>635</v>
      </c>
      <c r="K7701" s="1">
        <f t="shared" ca="1" si="2050"/>
        <v>46216</v>
      </c>
      <c r="L7701" s="1">
        <f t="shared" ca="1" si="2051"/>
        <v>46236</v>
      </c>
      <c r="M7701" s="1">
        <f t="shared" ca="1" si="2052"/>
        <v>46240</v>
      </c>
      <c r="N7701">
        <f t="shared" ca="1" si="2053"/>
        <v>194824.16</v>
      </c>
      <c r="O7701" s="3">
        <f t="shared" ca="1" si="2054"/>
        <v>170683.84</v>
      </c>
      <c r="P7701" s="2">
        <f t="shared" ca="1" si="2055"/>
        <v>0.46697702923055034</v>
      </c>
      <c r="Q7701" t="str">
        <f t="shared" ca="1" si="2056"/>
        <v>Late</v>
      </c>
    </row>
    <row r="7702" spans="1:17" x14ac:dyDescent="0.3">
      <c r="A7702" t="str">
        <f t="shared" si="2040"/>
        <v>S07701</v>
      </c>
      <c r="B7702" t="str">
        <f t="shared" ca="1" si="2041"/>
        <v>Beta Imports</v>
      </c>
      <c r="C7702" t="str">
        <f t="shared" ca="1" si="2042"/>
        <v>Australia</v>
      </c>
      <c r="D7702" t="str">
        <f t="shared" ca="1" si="2043"/>
        <v>Spices</v>
      </c>
      <c r="E7702">
        <f t="shared" ca="1" si="2044"/>
        <v>304</v>
      </c>
      <c r="F7702" s="3">
        <f t="shared" ca="1" si="2045"/>
        <v>132</v>
      </c>
      <c r="G7702">
        <f t="shared" ca="1" si="2046"/>
        <v>40128</v>
      </c>
      <c r="H7702">
        <f t="shared" ca="1" si="2047"/>
        <v>20064</v>
      </c>
      <c r="I7702">
        <f t="shared" ca="1" si="2048"/>
        <v>4656</v>
      </c>
      <c r="J7702">
        <f t="shared" ca="1" si="2049"/>
        <v>3587</v>
      </c>
      <c r="K7702" s="1">
        <f t="shared" ca="1" si="2050"/>
        <v>46291</v>
      </c>
      <c r="L7702" s="1">
        <f t="shared" ca="1" si="2051"/>
        <v>46299</v>
      </c>
      <c r="M7702" s="1">
        <f t="shared" ca="1" si="2052"/>
        <v>46298</v>
      </c>
      <c r="N7702">
        <f t="shared" ca="1" si="2053"/>
        <v>28307</v>
      </c>
      <c r="O7702" s="3">
        <f t="shared" ca="1" si="2054"/>
        <v>11821</v>
      </c>
      <c r="P7702" s="2">
        <f t="shared" ca="1" si="2055"/>
        <v>0.29458233652312599</v>
      </c>
      <c r="Q7702" t="str">
        <f t="shared" ca="1" si="2056"/>
        <v>On Time</v>
      </c>
    </row>
    <row r="7703" spans="1:17" x14ac:dyDescent="0.3">
      <c r="A7703" t="str">
        <f t="shared" si="2040"/>
        <v>S07702</v>
      </c>
      <c r="B7703" t="str">
        <f t="shared" ca="1" si="2041"/>
        <v>Global Foods</v>
      </c>
      <c r="C7703" t="str">
        <f t="shared" ca="1" si="2042"/>
        <v>Australia</v>
      </c>
      <c r="D7703" t="str">
        <f t="shared" ca="1" si="2043"/>
        <v>Spices</v>
      </c>
      <c r="E7703">
        <f t="shared" ca="1" si="2044"/>
        <v>417</v>
      </c>
      <c r="F7703" s="3">
        <f t="shared" ca="1" si="2045"/>
        <v>699</v>
      </c>
      <c r="G7703">
        <f t="shared" ca="1" si="2046"/>
        <v>291483</v>
      </c>
      <c r="H7703">
        <f t="shared" ca="1" si="2047"/>
        <v>139911.84</v>
      </c>
      <c r="I7703">
        <f t="shared" ca="1" si="2048"/>
        <v>6697</v>
      </c>
      <c r="J7703">
        <f t="shared" ca="1" si="2049"/>
        <v>2854</v>
      </c>
      <c r="K7703" s="1">
        <f t="shared" ca="1" si="2050"/>
        <v>45687</v>
      </c>
      <c r="L7703" s="1">
        <f t="shared" ca="1" si="2051"/>
        <v>45694</v>
      </c>
      <c r="M7703" s="1">
        <f t="shared" ca="1" si="2052"/>
        <v>45700</v>
      </c>
      <c r="N7703">
        <f t="shared" ca="1" si="2053"/>
        <v>149462.84</v>
      </c>
      <c r="O7703" s="3">
        <f t="shared" ca="1" si="2054"/>
        <v>142020.16</v>
      </c>
      <c r="P7703" s="2">
        <f t="shared" ca="1" si="2055"/>
        <v>0.48723308048839897</v>
      </c>
      <c r="Q7703" t="str">
        <f t="shared" ca="1" si="2056"/>
        <v>Late</v>
      </c>
    </row>
    <row r="7704" spans="1:17" x14ac:dyDescent="0.3">
      <c r="A7704" t="str">
        <f t="shared" si="2040"/>
        <v>S07703</v>
      </c>
      <c r="B7704" t="str">
        <f t="shared" ca="1" si="2041"/>
        <v>Global Foods</v>
      </c>
      <c r="C7704" t="str">
        <f t="shared" ca="1" si="2042"/>
        <v>Australia</v>
      </c>
      <c r="D7704" t="str">
        <f t="shared" ca="1" si="2043"/>
        <v>Pickles</v>
      </c>
      <c r="E7704">
        <f t="shared" ca="1" si="2044"/>
        <v>252</v>
      </c>
      <c r="F7704" s="3">
        <f t="shared" ca="1" si="2045"/>
        <v>168</v>
      </c>
      <c r="G7704">
        <f t="shared" ca="1" si="2046"/>
        <v>42336</v>
      </c>
      <c r="H7704">
        <f t="shared" ca="1" si="2047"/>
        <v>19474.560000000001</v>
      </c>
      <c r="I7704">
        <f t="shared" ca="1" si="2048"/>
        <v>5363</v>
      </c>
      <c r="J7704">
        <f t="shared" ca="1" si="2049"/>
        <v>1424</v>
      </c>
      <c r="K7704" s="1">
        <f t="shared" ca="1" si="2050"/>
        <v>45927</v>
      </c>
      <c r="L7704" s="1">
        <f t="shared" ca="1" si="2051"/>
        <v>45941</v>
      </c>
      <c r="M7704" s="1">
        <f t="shared" ca="1" si="2052"/>
        <v>45947</v>
      </c>
      <c r="N7704">
        <f t="shared" ca="1" si="2053"/>
        <v>26261.56</v>
      </c>
      <c r="O7704" s="3">
        <f t="shared" ca="1" si="2054"/>
        <v>16074.439999999999</v>
      </c>
      <c r="P7704" s="2">
        <f t="shared" ca="1" si="2055"/>
        <v>0.37968726379440659</v>
      </c>
      <c r="Q7704" t="str">
        <f t="shared" ca="1" si="2056"/>
        <v>Late</v>
      </c>
    </row>
    <row r="7705" spans="1:17" x14ac:dyDescent="0.3">
      <c r="A7705" t="str">
        <f t="shared" si="2040"/>
        <v>S07704</v>
      </c>
      <c r="B7705" t="str">
        <f t="shared" ca="1" si="2041"/>
        <v>Oceanic Exports</v>
      </c>
      <c r="C7705" t="str">
        <f t="shared" ca="1" si="2042"/>
        <v>Australia</v>
      </c>
      <c r="D7705" t="str">
        <f t="shared" ca="1" si="2043"/>
        <v>Rice</v>
      </c>
      <c r="E7705">
        <f t="shared" ca="1" si="2044"/>
        <v>217</v>
      </c>
      <c r="F7705" s="3">
        <f t="shared" ca="1" si="2045"/>
        <v>646</v>
      </c>
      <c r="G7705">
        <f t="shared" ca="1" si="2046"/>
        <v>140182</v>
      </c>
      <c r="H7705">
        <f t="shared" ca="1" si="2047"/>
        <v>98127.4</v>
      </c>
      <c r="I7705">
        <f t="shared" ca="1" si="2048"/>
        <v>2387</v>
      </c>
      <c r="J7705">
        <f t="shared" ca="1" si="2049"/>
        <v>3531</v>
      </c>
      <c r="K7705" s="1">
        <f t="shared" ca="1" si="2050"/>
        <v>45704</v>
      </c>
      <c r="L7705" s="1">
        <f t="shared" ca="1" si="2051"/>
        <v>45712</v>
      </c>
      <c r="M7705" s="1">
        <f t="shared" ca="1" si="2052"/>
        <v>45709</v>
      </c>
      <c r="N7705">
        <f t="shared" ca="1" si="2053"/>
        <v>104045.4</v>
      </c>
      <c r="O7705" s="3">
        <f t="shared" ca="1" si="2054"/>
        <v>36136.600000000006</v>
      </c>
      <c r="P7705" s="2">
        <f t="shared" ca="1" si="2055"/>
        <v>0.2577834529397498</v>
      </c>
      <c r="Q7705" t="str">
        <f t="shared" ca="1" si="2056"/>
        <v>On Time</v>
      </c>
    </row>
    <row r="7706" spans="1:17" x14ac:dyDescent="0.3">
      <c r="A7706" t="str">
        <f t="shared" si="2040"/>
        <v>S07705</v>
      </c>
      <c r="B7706" t="str">
        <f t="shared" ca="1" si="2041"/>
        <v>Global Foods</v>
      </c>
      <c r="C7706" t="str">
        <f t="shared" ca="1" si="2042"/>
        <v>UAE</v>
      </c>
      <c r="D7706" t="str">
        <f t="shared" ca="1" si="2043"/>
        <v>Pickles</v>
      </c>
      <c r="E7706">
        <f t="shared" ca="1" si="2044"/>
        <v>430</v>
      </c>
      <c r="F7706" s="3">
        <f t="shared" ca="1" si="2045"/>
        <v>369</v>
      </c>
      <c r="G7706">
        <f t="shared" ca="1" si="2046"/>
        <v>158670</v>
      </c>
      <c r="H7706">
        <f t="shared" ca="1" si="2047"/>
        <v>82508.399999999994</v>
      </c>
      <c r="I7706">
        <f t="shared" ca="1" si="2048"/>
        <v>10607</v>
      </c>
      <c r="J7706">
        <f t="shared" ca="1" si="2049"/>
        <v>640</v>
      </c>
      <c r="K7706" s="1">
        <f t="shared" ca="1" si="2050"/>
        <v>46309</v>
      </c>
      <c r="L7706" s="1">
        <f t="shared" ca="1" si="2051"/>
        <v>46318</v>
      </c>
      <c r="M7706" s="1">
        <f t="shared" ca="1" si="2052"/>
        <v>46316</v>
      </c>
      <c r="N7706">
        <f t="shared" ca="1" si="2053"/>
        <v>93755.4</v>
      </c>
      <c r="O7706" s="3">
        <f t="shared" ca="1" si="2054"/>
        <v>64914.600000000006</v>
      </c>
      <c r="P7706" s="2">
        <f t="shared" ca="1" si="2055"/>
        <v>0.40911703535640009</v>
      </c>
      <c r="Q7706" t="str">
        <f t="shared" ca="1" si="2056"/>
        <v>On Time</v>
      </c>
    </row>
    <row r="7707" spans="1:17" x14ac:dyDescent="0.3">
      <c r="A7707" t="str">
        <f t="shared" si="2040"/>
        <v>S07706</v>
      </c>
      <c r="B7707" t="str">
        <f t="shared" ca="1" si="2041"/>
        <v>Beta Imports</v>
      </c>
      <c r="C7707" t="str">
        <f t="shared" ca="1" si="2042"/>
        <v>UK</v>
      </c>
      <c r="D7707" t="str">
        <f t="shared" ca="1" si="2043"/>
        <v>Sauces</v>
      </c>
      <c r="E7707">
        <f t="shared" ca="1" si="2044"/>
        <v>87</v>
      </c>
      <c r="F7707" s="3">
        <f t="shared" ca="1" si="2045"/>
        <v>632</v>
      </c>
      <c r="G7707">
        <f t="shared" ca="1" si="2046"/>
        <v>54984</v>
      </c>
      <c r="H7707">
        <f t="shared" ca="1" si="2047"/>
        <v>35189.760000000002</v>
      </c>
      <c r="I7707">
        <f t="shared" ca="1" si="2048"/>
        <v>2036</v>
      </c>
      <c r="J7707">
        <f t="shared" ca="1" si="2049"/>
        <v>3239</v>
      </c>
      <c r="K7707" s="1">
        <f t="shared" ca="1" si="2050"/>
        <v>46009</v>
      </c>
      <c r="L7707" s="1">
        <f t="shared" ca="1" si="2051"/>
        <v>46024</v>
      </c>
      <c r="M7707" s="1">
        <f t="shared" ca="1" si="2052"/>
        <v>46029</v>
      </c>
      <c r="N7707">
        <f t="shared" ca="1" si="2053"/>
        <v>40464.76</v>
      </c>
      <c r="O7707" s="3">
        <f t="shared" ca="1" si="2054"/>
        <v>14519.239999999998</v>
      </c>
      <c r="P7707" s="2">
        <f t="shared" ca="1" si="2055"/>
        <v>0.26406300014549683</v>
      </c>
      <c r="Q7707" t="str">
        <f t="shared" ca="1" si="2056"/>
        <v>Late</v>
      </c>
    </row>
    <row r="7708" spans="1:17" x14ac:dyDescent="0.3">
      <c r="A7708" t="str">
        <f t="shared" si="2040"/>
        <v>S07707</v>
      </c>
      <c r="B7708" t="str">
        <f t="shared" ca="1" si="2041"/>
        <v>Beta Imports</v>
      </c>
      <c r="C7708" t="str">
        <f t="shared" ca="1" si="2042"/>
        <v>UK</v>
      </c>
      <c r="D7708" t="str">
        <f t="shared" ca="1" si="2043"/>
        <v>Spices</v>
      </c>
      <c r="E7708">
        <f t="shared" ca="1" si="2044"/>
        <v>118</v>
      </c>
      <c r="F7708" s="3">
        <f t="shared" ca="1" si="2045"/>
        <v>657</v>
      </c>
      <c r="G7708">
        <f t="shared" ca="1" si="2046"/>
        <v>77526</v>
      </c>
      <c r="H7708">
        <f t="shared" ca="1" si="2047"/>
        <v>55818.720000000001</v>
      </c>
      <c r="I7708">
        <f t="shared" ca="1" si="2048"/>
        <v>2521</v>
      </c>
      <c r="J7708">
        <f t="shared" ca="1" si="2049"/>
        <v>1119</v>
      </c>
      <c r="K7708" s="1">
        <f t="shared" ca="1" si="2050"/>
        <v>46147</v>
      </c>
      <c r="L7708" s="1">
        <f t="shared" ca="1" si="2051"/>
        <v>46156</v>
      </c>
      <c r="M7708" s="1">
        <f t="shared" ca="1" si="2052"/>
        <v>46159</v>
      </c>
      <c r="N7708">
        <f t="shared" ca="1" si="2053"/>
        <v>59458.720000000001</v>
      </c>
      <c r="O7708" s="3">
        <f t="shared" ca="1" si="2054"/>
        <v>18067.28</v>
      </c>
      <c r="P7708" s="2">
        <f t="shared" ca="1" si="2055"/>
        <v>0.23304800969997161</v>
      </c>
      <c r="Q7708" t="str">
        <f t="shared" ca="1" si="2056"/>
        <v>Late</v>
      </c>
    </row>
    <row r="7709" spans="1:17" x14ac:dyDescent="0.3">
      <c r="A7709" t="str">
        <f t="shared" si="2040"/>
        <v>S07708</v>
      </c>
      <c r="B7709" t="str">
        <f t="shared" ca="1" si="2041"/>
        <v>Prime Wholesale</v>
      </c>
      <c r="C7709" t="str">
        <f t="shared" ca="1" si="2042"/>
        <v>Australia</v>
      </c>
      <c r="D7709" t="str">
        <f t="shared" ca="1" si="2043"/>
        <v>Pickles</v>
      </c>
      <c r="E7709">
        <f t="shared" ca="1" si="2044"/>
        <v>372</v>
      </c>
      <c r="F7709" s="3">
        <f t="shared" ca="1" si="2045"/>
        <v>281</v>
      </c>
      <c r="G7709">
        <f t="shared" ca="1" si="2046"/>
        <v>104532</v>
      </c>
      <c r="H7709">
        <f t="shared" ca="1" si="2047"/>
        <v>61673.88</v>
      </c>
      <c r="I7709">
        <f t="shared" ca="1" si="2048"/>
        <v>2035</v>
      </c>
      <c r="J7709">
        <f t="shared" ca="1" si="2049"/>
        <v>3197</v>
      </c>
      <c r="K7709" s="1">
        <f t="shared" ca="1" si="2050"/>
        <v>46068</v>
      </c>
      <c r="L7709" s="1">
        <f t="shared" ca="1" si="2051"/>
        <v>46085</v>
      </c>
      <c r="M7709" s="1">
        <f t="shared" ca="1" si="2052"/>
        <v>46082</v>
      </c>
      <c r="N7709">
        <f t="shared" ca="1" si="2053"/>
        <v>66905.88</v>
      </c>
      <c r="O7709" s="3">
        <f t="shared" ca="1" si="2054"/>
        <v>37626.119999999995</v>
      </c>
      <c r="P7709" s="2">
        <f t="shared" ca="1" si="2055"/>
        <v>0.3599483411778211</v>
      </c>
      <c r="Q7709" t="str">
        <f t="shared" ca="1" si="2056"/>
        <v>On Time</v>
      </c>
    </row>
    <row r="7710" spans="1:17" x14ac:dyDescent="0.3">
      <c r="A7710" t="str">
        <f t="shared" si="2040"/>
        <v>S07709</v>
      </c>
      <c r="B7710" t="str">
        <f t="shared" ca="1" si="2041"/>
        <v>Oceanic Exports</v>
      </c>
      <c r="C7710" t="str">
        <f t="shared" ca="1" si="2042"/>
        <v>UK</v>
      </c>
      <c r="D7710" t="str">
        <f t="shared" ca="1" si="2043"/>
        <v>Sauces</v>
      </c>
      <c r="E7710">
        <f t="shared" ca="1" si="2044"/>
        <v>299</v>
      </c>
      <c r="F7710" s="3">
        <f t="shared" ca="1" si="2045"/>
        <v>488</v>
      </c>
      <c r="G7710">
        <f t="shared" ca="1" si="2046"/>
        <v>145912</v>
      </c>
      <c r="H7710">
        <f t="shared" ca="1" si="2047"/>
        <v>83169.84</v>
      </c>
      <c r="I7710">
        <f t="shared" ca="1" si="2048"/>
        <v>2579</v>
      </c>
      <c r="J7710">
        <f t="shared" ca="1" si="2049"/>
        <v>660</v>
      </c>
      <c r="K7710" s="1">
        <f t="shared" ca="1" si="2050"/>
        <v>45758</v>
      </c>
      <c r="L7710" s="1">
        <f t="shared" ca="1" si="2051"/>
        <v>45768</v>
      </c>
      <c r="M7710" s="1">
        <f t="shared" ca="1" si="2052"/>
        <v>45770</v>
      </c>
      <c r="N7710">
        <f t="shared" ca="1" si="2053"/>
        <v>86408.84</v>
      </c>
      <c r="O7710" s="3">
        <f t="shared" ca="1" si="2054"/>
        <v>59503.16</v>
      </c>
      <c r="P7710" s="2">
        <f t="shared" ca="1" si="2055"/>
        <v>0.40780168868907291</v>
      </c>
      <c r="Q7710" t="str">
        <f t="shared" ca="1" si="2056"/>
        <v>Late</v>
      </c>
    </row>
    <row r="7711" spans="1:17" x14ac:dyDescent="0.3">
      <c r="A7711" t="str">
        <f t="shared" si="2040"/>
        <v>S07710</v>
      </c>
      <c r="B7711" t="str">
        <f t="shared" ca="1" si="2041"/>
        <v>Global Foods</v>
      </c>
      <c r="C7711" t="str">
        <f t="shared" ca="1" si="2042"/>
        <v>Australia</v>
      </c>
      <c r="D7711" t="str">
        <f t="shared" ca="1" si="2043"/>
        <v>Sauces</v>
      </c>
      <c r="E7711">
        <f t="shared" ca="1" si="2044"/>
        <v>267</v>
      </c>
      <c r="F7711" s="3">
        <f t="shared" ca="1" si="2045"/>
        <v>619</v>
      </c>
      <c r="G7711">
        <f t="shared" ca="1" si="2046"/>
        <v>165273</v>
      </c>
      <c r="H7711">
        <f t="shared" ca="1" si="2047"/>
        <v>95858.34</v>
      </c>
      <c r="I7711">
        <f t="shared" ca="1" si="2048"/>
        <v>6375</v>
      </c>
      <c r="J7711">
        <f t="shared" ca="1" si="2049"/>
        <v>2438</v>
      </c>
      <c r="K7711" s="1">
        <f t="shared" ca="1" si="2050"/>
        <v>46236</v>
      </c>
      <c r="L7711" s="1">
        <f t="shared" ca="1" si="2051"/>
        <v>46256</v>
      </c>
      <c r="M7711" s="1">
        <f t="shared" ca="1" si="2052"/>
        <v>46259</v>
      </c>
      <c r="N7711">
        <f t="shared" ca="1" si="2053"/>
        <v>104671.34</v>
      </c>
      <c r="O7711" s="3">
        <f t="shared" ca="1" si="2054"/>
        <v>60601.66</v>
      </c>
      <c r="P7711" s="2">
        <f t="shared" ca="1" si="2055"/>
        <v>0.36667610559498531</v>
      </c>
      <c r="Q7711" t="str">
        <f t="shared" ca="1" si="2056"/>
        <v>Late</v>
      </c>
    </row>
    <row r="7712" spans="1:17" x14ac:dyDescent="0.3">
      <c r="A7712" t="str">
        <f t="shared" si="2040"/>
        <v>S07711</v>
      </c>
      <c r="B7712" t="str">
        <f t="shared" ca="1" si="2041"/>
        <v>Prime Wholesale</v>
      </c>
      <c r="C7712" t="str">
        <f t="shared" ca="1" si="2042"/>
        <v>UAE</v>
      </c>
      <c r="D7712" t="str">
        <f t="shared" ca="1" si="2043"/>
        <v>Spices</v>
      </c>
      <c r="E7712">
        <f t="shared" ca="1" si="2044"/>
        <v>84</v>
      </c>
      <c r="F7712" s="3">
        <f t="shared" ca="1" si="2045"/>
        <v>363</v>
      </c>
      <c r="G7712">
        <f t="shared" ca="1" si="2046"/>
        <v>30492</v>
      </c>
      <c r="H7712">
        <f t="shared" ca="1" si="2047"/>
        <v>17990.28</v>
      </c>
      <c r="I7712">
        <f t="shared" ca="1" si="2048"/>
        <v>7426</v>
      </c>
      <c r="J7712">
        <f t="shared" ca="1" si="2049"/>
        <v>1787</v>
      </c>
      <c r="K7712" s="1">
        <f t="shared" ca="1" si="2050"/>
        <v>46365</v>
      </c>
      <c r="L7712" s="1">
        <f t="shared" ca="1" si="2051"/>
        <v>46373</v>
      </c>
      <c r="M7712" s="1">
        <f t="shared" ca="1" si="2052"/>
        <v>46372</v>
      </c>
      <c r="N7712">
        <f t="shared" ca="1" si="2053"/>
        <v>27203.279999999999</v>
      </c>
      <c r="O7712" s="3">
        <f t="shared" ca="1" si="2054"/>
        <v>3288.7200000000012</v>
      </c>
      <c r="P7712" s="2">
        <f t="shared" ca="1" si="2055"/>
        <v>0.10785517512790244</v>
      </c>
      <c r="Q7712" t="str">
        <f t="shared" ca="1" si="2056"/>
        <v>On Time</v>
      </c>
    </row>
    <row r="7713" spans="1:17" x14ac:dyDescent="0.3">
      <c r="A7713" t="str">
        <f t="shared" si="2040"/>
        <v>S07712</v>
      </c>
      <c r="B7713" t="str">
        <f t="shared" ca="1" si="2041"/>
        <v>Oceanic Exports</v>
      </c>
      <c r="C7713" t="str">
        <f t="shared" ca="1" si="2042"/>
        <v>Canada</v>
      </c>
      <c r="D7713" t="str">
        <f t="shared" ca="1" si="2043"/>
        <v>Rice</v>
      </c>
      <c r="E7713">
        <f t="shared" ca="1" si="2044"/>
        <v>435</v>
      </c>
      <c r="F7713" s="3">
        <f t="shared" ca="1" si="2045"/>
        <v>162</v>
      </c>
      <c r="G7713">
        <f t="shared" ca="1" si="2046"/>
        <v>70470</v>
      </c>
      <c r="H7713">
        <f t="shared" ca="1" si="2047"/>
        <v>44396.1</v>
      </c>
      <c r="I7713">
        <f t="shared" ca="1" si="2048"/>
        <v>2268</v>
      </c>
      <c r="J7713">
        <f t="shared" ca="1" si="2049"/>
        <v>2649</v>
      </c>
      <c r="K7713" s="1">
        <f t="shared" ca="1" si="2050"/>
        <v>45900</v>
      </c>
      <c r="L7713" s="1">
        <f t="shared" ca="1" si="2051"/>
        <v>45909</v>
      </c>
      <c r="M7713" s="1">
        <f t="shared" ca="1" si="2052"/>
        <v>45908</v>
      </c>
      <c r="N7713">
        <f t="shared" ca="1" si="2053"/>
        <v>49313.1</v>
      </c>
      <c r="O7713" s="3">
        <f t="shared" ca="1" si="2054"/>
        <v>21156.9</v>
      </c>
      <c r="P7713" s="2">
        <f t="shared" ca="1" si="2055"/>
        <v>0.30022562792677737</v>
      </c>
      <c r="Q7713" t="str">
        <f t="shared" ca="1" si="2056"/>
        <v>On Time</v>
      </c>
    </row>
    <row r="7714" spans="1:17" x14ac:dyDescent="0.3">
      <c r="A7714" t="str">
        <f t="shared" si="2040"/>
        <v>S07713</v>
      </c>
      <c r="B7714" t="str">
        <f t="shared" ca="1" si="2041"/>
        <v>Prime Wholesale</v>
      </c>
      <c r="C7714" t="str">
        <f t="shared" ca="1" si="2042"/>
        <v>Singapore</v>
      </c>
      <c r="D7714" t="str">
        <f t="shared" ca="1" si="2043"/>
        <v>Rice</v>
      </c>
      <c r="E7714">
        <f t="shared" ca="1" si="2044"/>
        <v>195</v>
      </c>
      <c r="F7714" s="3">
        <f t="shared" ca="1" si="2045"/>
        <v>360</v>
      </c>
      <c r="G7714">
        <f t="shared" ca="1" si="2046"/>
        <v>70200</v>
      </c>
      <c r="H7714">
        <f t="shared" ca="1" si="2047"/>
        <v>51246</v>
      </c>
      <c r="I7714">
        <f t="shared" ca="1" si="2048"/>
        <v>5304</v>
      </c>
      <c r="J7714">
        <f t="shared" ca="1" si="2049"/>
        <v>3316</v>
      </c>
      <c r="K7714" s="1">
        <f t="shared" ca="1" si="2050"/>
        <v>46270</v>
      </c>
      <c r="L7714" s="1">
        <f t="shared" ca="1" si="2051"/>
        <v>46288</v>
      </c>
      <c r="M7714" s="1">
        <f t="shared" ca="1" si="2052"/>
        <v>46287</v>
      </c>
      <c r="N7714">
        <f t="shared" ca="1" si="2053"/>
        <v>59866</v>
      </c>
      <c r="O7714" s="3">
        <f t="shared" ca="1" si="2054"/>
        <v>10334</v>
      </c>
      <c r="P7714" s="2">
        <f t="shared" ca="1" si="2055"/>
        <v>0.14720797720797721</v>
      </c>
      <c r="Q7714" t="str">
        <f t="shared" ca="1" si="2056"/>
        <v>On Time</v>
      </c>
    </row>
    <row r="7715" spans="1:17" x14ac:dyDescent="0.3">
      <c r="A7715" t="str">
        <f t="shared" si="2040"/>
        <v>S07714</v>
      </c>
      <c r="B7715" t="str">
        <f t="shared" ca="1" si="2041"/>
        <v>Oceanic Exports</v>
      </c>
      <c r="C7715" t="str">
        <f t="shared" ca="1" si="2042"/>
        <v>Canada</v>
      </c>
      <c r="D7715" t="str">
        <f t="shared" ca="1" si="2043"/>
        <v>Pickles</v>
      </c>
      <c r="E7715">
        <f t="shared" ca="1" si="2044"/>
        <v>455</v>
      </c>
      <c r="F7715" s="3">
        <f t="shared" ca="1" si="2045"/>
        <v>253</v>
      </c>
      <c r="G7715">
        <f t="shared" ca="1" si="2046"/>
        <v>115115</v>
      </c>
      <c r="H7715">
        <f t="shared" ca="1" si="2047"/>
        <v>77127.05</v>
      </c>
      <c r="I7715">
        <f t="shared" ca="1" si="2048"/>
        <v>10602</v>
      </c>
      <c r="J7715">
        <f t="shared" ca="1" si="2049"/>
        <v>3709</v>
      </c>
      <c r="K7715" s="1">
        <f t="shared" ca="1" si="2050"/>
        <v>46269</v>
      </c>
      <c r="L7715" s="1">
        <f t="shared" ca="1" si="2051"/>
        <v>46283</v>
      </c>
      <c r="M7715" s="1">
        <f t="shared" ca="1" si="2052"/>
        <v>46280</v>
      </c>
      <c r="N7715">
        <f t="shared" ca="1" si="2053"/>
        <v>91438.05</v>
      </c>
      <c r="O7715" s="3">
        <f t="shared" ca="1" si="2054"/>
        <v>23676.949999999997</v>
      </c>
      <c r="P7715" s="2">
        <f t="shared" ca="1" si="2055"/>
        <v>0.20568084089823219</v>
      </c>
      <c r="Q7715" t="str">
        <f t="shared" ca="1" si="2056"/>
        <v>On Time</v>
      </c>
    </row>
    <row r="7716" spans="1:17" x14ac:dyDescent="0.3">
      <c r="A7716" t="str">
        <f t="shared" si="2040"/>
        <v>S07715</v>
      </c>
      <c r="B7716" t="str">
        <f t="shared" ca="1" si="2041"/>
        <v>Beta Imports</v>
      </c>
      <c r="C7716" t="str">
        <f t="shared" ca="1" si="2042"/>
        <v>UAE</v>
      </c>
      <c r="D7716" t="str">
        <f t="shared" ca="1" si="2043"/>
        <v>Pickles</v>
      </c>
      <c r="E7716">
        <f t="shared" ca="1" si="2044"/>
        <v>221</v>
      </c>
      <c r="F7716" s="3">
        <f t="shared" ca="1" si="2045"/>
        <v>265</v>
      </c>
      <c r="G7716">
        <f t="shared" ca="1" si="2046"/>
        <v>58565</v>
      </c>
      <c r="H7716">
        <f t="shared" ca="1" si="2047"/>
        <v>43338.1</v>
      </c>
      <c r="I7716">
        <f t="shared" ca="1" si="2048"/>
        <v>11957</v>
      </c>
      <c r="J7716">
        <f t="shared" ca="1" si="2049"/>
        <v>1907</v>
      </c>
      <c r="K7716" s="1">
        <f t="shared" ca="1" si="2050"/>
        <v>46006</v>
      </c>
      <c r="L7716" s="1">
        <f t="shared" ca="1" si="2051"/>
        <v>46024</v>
      </c>
      <c r="M7716" s="1">
        <f t="shared" ca="1" si="2052"/>
        <v>46023</v>
      </c>
      <c r="N7716">
        <f t="shared" ca="1" si="2053"/>
        <v>57202.1</v>
      </c>
      <c r="O7716" s="3">
        <f t="shared" ca="1" si="2054"/>
        <v>1362.9000000000015</v>
      </c>
      <c r="P7716" s="2">
        <f t="shared" ca="1" si="2055"/>
        <v>2.3271578587893818E-2</v>
      </c>
      <c r="Q7716" t="str">
        <f t="shared" ca="1" si="2056"/>
        <v>On Time</v>
      </c>
    </row>
    <row r="7717" spans="1:17" x14ac:dyDescent="0.3">
      <c r="A7717" t="str">
        <f t="shared" si="2040"/>
        <v>S07716</v>
      </c>
      <c r="B7717" t="str">
        <f t="shared" ca="1" si="2041"/>
        <v>Alpha Traders</v>
      </c>
      <c r="C7717" t="str">
        <f t="shared" ca="1" si="2042"/>
        <v>Canada</v>
      </c>
      <c r="D7717" t="str">
        <f t="shared" ca="1" si="2043"/>
        <v>Spices</v>
      </c>
      <c r="E7717">
        <f t="shared" ca="1" si="2044"/>
        <v>367</v>
      </c>
      <c r="F7717" s="3">
        <f t="shared" ca="1" si="2045"/>
        <v>532</v>
      </c>
      <c r="G7717">
        <f t="shared" ca="1" si="2046"/>
        <v>195244</v>
      </c>
      <c r="H7717">
        <f t="shared" ca="1" si="2047"/>
        <v>119098.84</v>
      </c>
      <c r="I7717">
        <f t="shared" ca="1" si="2048"/>
        <v>11967</v>
      </c>
      <c r="J7717">
        <f t="shared" ca="1" si="2049"/>
        <v>3068</v>
      </c>
      <c r="K7717" s="1">
        <f t="shared" ca="1" si="2050"/>
        <v>46322</v>
      </c>
      <c r="L7717" s="1">
        <f t="shared" ca="1" si="2051"/>
        <v>46334</v>
      </c>
      <c r="M7717" s="1">
        <f t="shared" ca="1" si="2052"/>
        <v>46335</v>
      </c>
      <c r="N7717">
        <f t="shared" ca="1" si="2053"/>
        <v>134133.84</v>
      </c>
      <c r="O7717" s="3">
        <f t="shared" ca="1" si="2054"/>
        <v>61110.16</v>
      </c>
      <c r="P7717" s="2">
        <f t="shared" ca="1" si="2055"/>
        <v>0.31299379238286451</v>
      </c>
      <c r="Q7717" t="str">
        <f t="shared" ca="1" si="2056"/>
        <v>Late</v>
      </c>
    </row>
    <row r="7718" spans="1:17" x14ac:dyDescent="0.3">
      <c r="A7718" t="str">
        <f t="shared" si="2040"/>
        <v>S07717</v>
      </c>
      <c r="B7718" t="str">
        <f t="shared" ca="1" si="2041"/>
        <v>Alpha Traders</v>
      </c>
      <c r="C7718" t="str">
        <f t="shared" ca="1" si="2042"/>
        <v>Australia</v>
      </c>
      <c r="D7718" t="str">
        <f t="shared" ca="1" si="2043"/>
        <v>Rice</v>
      </c>
      <c r="E7718">
        <f t="shared" ca="1" si="2044"/>
        <v>460</v>
      </c>
      <c r="F7718" s="3">
        <f t="shared" ca="1" si="2045"/>
        <v>683</v>
      </c>
      <c r="G7718">
        <f t="shared" ca="1" si="2046"/>
        <v>314180</v>
      </c>
      <c r="H7718">
        <f t="shared" ca="1" si="2047"/>
        <v>150806.39999999999</v>
      </c>
      <c r="I7718">
        <f t="shared" ca="1" si="2048"/>
        <v>3757</v>
      </c>
      <c r="J7718">
        <f t="shared" ca="1" si="2049"/>
        <v>1180</v>
      </c>
      <c r="K7718" s="1">
        <f t="shared" ca="1" si="2050"/>
        <v>46155</v>
      </c>
      <c r="L7718" s="1">
        <f t="shared" ca="1" si="2051"/>
        <v>46175</v>
      </c>
      <c r="M7718" s="1">
        <f t="shared" ca="1" si="2052"/>
        <v>46178</v>
      </c>
      <c r="N7718">
        <f t="shared" ca="1" si="2053"/>
        <v>155743.4</v>
      </c>
      <c r="O7718" s="3">
        <f t="shared" ca="1" si="2054"/>
        <v>158436.6</v>
      </c>
      <c r="P7718" s="2">
        <f t="shared" ca="1" si="2055"/>
        <v>0.50428607804443315</v>
      </c>
      <c r="Q7718" t="str">
        <f t="shared" ca="1" si="2056"/>
        <v>Late</v>
      </c>
    </row>
    <row r="7719" spans="1:17" x14ac:dyDescent="0.3">
      <c r="A7719" t="str">
        <f t="shared" si="2040"/>
        <v>S07718</v>
      </c>
      <c r="B7719" t="str">
        <f t="shared" ca="1" si="2041"/>
        <v>Beta Imports</v>
      </c>
      <c r="C7719" t="str">
        <f t="shared" ca="1" si="2042"/>
        <v>UAE</v>
      </c>
      <c r="D7719" t="str">
        <f t="shared" ca="1" si="2043"/>
        <v>Rice</v>
      </c>
      <c r="E7719">
        <f t="shared" ca="1" si="2044"/>
        <v>169</v>
      </c>
      <c r="F7719" s="3">
        <f t="shared" ca="1" si="2045"/>
        <v>335</v>
      </c>
      <c r="G7719">
        <f t="shared" ca="1" si="2046"/>
        <v>56615</v>
      </c>
      <c r="H7719">
        <f t="shared" ca="1" si="2047"/>
        <v>28873.65</v>
      </c>
      <c r="I7719">
        <f t="shared" ca="1" si="2048"/>
        <v>3449</v>
      </c>
      <c r="J7719">
        <f t="shared" ca="1" si="2049"/>
        <v>3350</v>
      </c>
      <c r="K7719" s="1">
        <f t="shared" ca="1" si="2050"/>
        <v>45801</v>
      </c>
      <c r="L7719" s="1">
        <f t="shared" ca="1" si="2051"/>
        <v>45820</v>
      </c>
      <c r="M7719" s="1">
        <f t="shared" ca="1" si="2052"/>
        <v>45820</v>
      </c>
      <c r="N7719">
        <f t="shared" ca="1" si="2053"/>
        <v>35672.65</v>
      </c>
      <c r="O7719" s="3">
        <f t="shared" ca="1" si="2054"/>
        <v>20942.349999999999</v>
      </c>
      <c r="P7719" s="2">
        <f t="shared" ca="1" si="2055"/>
        <v>0.36990815154994255</v>
      </c>
      <c r="Q7719" t="str">
        <f t="shared" ca="1" si="2056"/>
        <v>On Time</v>
      </c>
    </row>
    <row r="7720" spans="1:17" x14ac:dyDescent="0.3">
      <c r="A7720" t="str">
        <f t="shared" si="2040"/>
        <v>S07719</v>
      </c>
      <c r="B7720" t="str">
        <f t="shared" ca="1" si="2041"/>
        <v>Global Foods</v>
      </c>
      <c r="C7720" t="str">
        <f t="shared" ca="1" si="2042"/>
        <v>Singapore</v>
      </c>
      <c r="D7720" t="str">
        <f t="shared" ca="1" si="2043"/>
        <v>Spices</v>
      </c>
      <c r="E7720">
        <f t="shared" ca="1" si="2044"/>
        <v>111</v>
      </c>
      <c r="F7720" s="3">
        <f t="shared" ca="1" si="2045"/>
        <v>793</v>
      </c>
      <c r="G7720">
        <f t="shared" ca="1" si="2046"/>
        <v>88023</v>
      </c>
      <c r="H7720">
        <f t="shared" ca="1" si="2047"/>
        <v>44891.73</v>
      </c>
      <c r="I7720">
        <f t="shared" ca="1" si="2048"/>
        <v>7061</v>
      </c>
      <c r="J7720">
        <f t="shared" ca="1" si="2049"/>
        <v>579</v>
      </c>
      <c r="K7720" s="1">
        <f t="shared" ca="1" si="2050"/>
        <v>46076</v>
      </c>
      <c r="L7720" s="1">
        <f t="shared" ca="1" si="2051"/>
        <v>46094</v>
      </c>
      <c r="M7720" s="1">
        <f t="shared" ca="1" si="2052"/>
        <v>46100</v>
      </c>
      <c r="N7720">
        <f t="shared" ca="1" si="2053"/>
        <v>52531.73</v>
      </c>
      <c r="O7720" s="3">
        <f t="shared" ca="1" si="2054"/>
        <v>35491.269999999997</v>
      </c>
      <c r="P7720" s="2">
        <f t="shared" ca="1" si="2055"/>
        <v>0.40320450336843777</v>
      </c>
      <c r="Q7720" t="str">
        <f t="shared" ca="1" si="2056"/>
        <v>Late</v>
      </c>
    </row>
    <row r="7721" spans="1:17" x14ac:dyDescent="0.3">
      <c r="A7721" t="str">
        <f t="shared" si="2040"/>
        <v>S07720</v>
      </c>
      <c r="B7721" t="str">
        <f t="shared" ca="1" si="2041"/>
        <v>Global Foods</v>
      </c>
      <c r="C7721" t="str">
        <f t="shared" ca="1" si="2042"/>
        <v>UAE</v>
      </c>
      <c r="D7721" t="str">
        <f t="shared" ca="1" si="2043"/>
        <v>Rice</v>
      </c>
      <c r="E7721">
        <f t="shared" ca="1" si="2044"/>
        <v>291</v>
      </c>
      <c r="F7721" s="3">
        <f t="shared" ca="1" si="2045"/>
        <v>389</v>
      </c>
      <c r="G7721">
        <f t="shared" ca="1" si="2046"/>
        <v>113199</v>
      </c>
      <c r="H7721">
        <f t="shared" ca="1" si="2047"/>
        <v>65655.42</v>
      </c>
      <c r="I7721">
        <f t="shared" ca="1" si="2048"/>
        <v>6365</v>
      </c>
      <c r="J7721">
        <f t="shared" ca="1" si="2049"/>
        <v>1967</v>
      </c>
      <c r="K7721" s="1">
        <f t="shared" ca="1" si="2050"/>
        <v>45929</v>
      </c>
      <c r="L7721" s="1">
        <f t="shared" ca="1" si="2051"/>
        <v>45936</v>
      </c>
      <c r="M7721" s="1">
        <f t="shared" ca="1" si="2052"/>
        <v>45935</v>
      </c>
      <c r="N7721">
        <f t="shared" ca="1" si="2053"/>
        <v>73987.42</v>
      </c>
      <c r="O7721" s="3">
        <f t="shared" ca="1" si="2054"/>
        <v>39211.58</v>
      </c>
      <c r="P7721" s="2">
        <f t="shared" ca="1" si="2055"/>
        <v>0.34639510949743374</v>
      </c>
      <c r="Q7721" t="str">
        <f t="shared" ca="1" si="2056"/>
        <v>On Time</v>
      </c>
    </row>
    <row r="7722" spans="1:17" x14ac:dyDescent="0.3">
      <c r="A7722" t="str">
        <f t="shared" si="2040"/>
        <v>S07721</v>
      </c>
      <c r="B7722" t="str">
        <f t="shared" ca="1" si="2041"/>
        <v>FreshMart Ltd</v>
      </c>
      <c r="C7722" t="str">
        <f t="shared" ca="1" si="2042"/>
        <v>UAE</v>
      </c>
      <c r="D7722" t="str">
        <f t="shared" ca="1" si="2043"/>
        <v>Tea</v>
      </c>
      <c r="E7722">
        <f t="shared" ca="1" si="2044"/>
        <v>76</v>
      </c>
      <c r="F7722" s="3">
        <f t="shared" ca="1" si="2045"/>
        <v>369</v>
      </c>
      <c r="G7722">
        <f t="shared" ca="1" si="2046"/>
        <v>28044</v>
      </c>
      <c r="H7722">
        <f t="shared" ca="1" si="2047"/>
        <v>12900.24</v>
      </c>
      <c r="I7722">
        <f t="shared" ca="1" si="2048"/>
        <v>7089</v>
      </c>
      <c r="J7722">
        <f t="shared" ca="1" si="2049"/>
        <v>1781</v>
      </c>
      <c r="K7722" s="1">
        <f t="shared" ca="1" si="2050"/>
        <v>45908</v>
      </c>
      <c r="L7722" s="1">
        <f t="shared" ca="1" si="2051"/>
        <v>45924</v>
      </c>
      <c r="M7722" s="1">
        <f t="shared" ca="1" si="2052"/>
        <v>45927</v>
      </c>
      <c r="N7722">
        <f t="shared" ca="1" si="2053"/>
        <v>21770.239999999998</v>
      </c>
      <c r="O7722" s="3">
        <f t="shared" ca="1" si="2054"/>
        <v>6273.760000000002</v>
      </c>
      <c r="P7722" s="2">
        <f t="shared" ca="1" si="2055"/>
        <v>0.22371131079731857</v>
      </c>
      <c r="Q7722" t="str">
        <f t="shared" ca="1" si="2056"/>
        <v>Late</v>
      </c>
    </row>
    <row r="7723" spans="1:17" x14ac:dyDescent="0.3">
      <c r="A7723" t="str">
        <f t="shared" si="2040"/>
        <v>S07722</v>
      </c>
      <c r="B7723" t="str">
        <f t="shared" ca="1" si="2041"/>
        <v>Beta Imports</v>
      </c>
      <c r="C7723" t="str">
        <f t="shared" ca="1" si="2042"/>
        <v>Singapore</v>
      </c>
      <c r="D7723" t="str">
        <f t="shared" ca="1" si="2043"/>
        <v>Pickles</v>
      </c>
      <c r="E7723">
        <f t="shared" ca="1" si="2044"/>
        <v>354</v>
      </c>
      <c r="F7723" s="3">
        <f t="shared" ca="1" si="2045"/>
        <v>289</v>
      </c>
      <c r="G7723">
        <f t="shared" ca="1" si="2046"/>
        <v>102306</v>
      </c>
      <c r="H7723">
        <f t="shared" ca="1" si="2047"/>
        <v>63429.72</v>
      </c>
      <c r="I7723">
        <f t="shared" ca="1" si="2048"/>
        <v>8602</v>
      </c>
      <c r="J7723">
        <f t="shared" ca="1" si="2049"/>
        <v>3543</v>
      </c>
      <c r="K7723" s="1">
        <f t="shared" ca="1" si="2050"/>
        <v>46139</v>
      </c>
      <c r="L7723" s="1">
        <f t="shared" ca="1" si="2051"/>
        <v>46153</v>
      </c>
      <c r="M7723" s="1">
        <f t="shared" ca="1" si="2052"/>
        <v>46155</v>
      </c>
      <c r="N7723">
        <f t="shared" ca="1" si="2053"/>
        <v>75574.720000000001</v>
      </c>
      <c r="O7723" s="3">
        <f t="shared" ca="1" si="2054"/>
        <v>26731.279999999999</v>
      </c>
      <c r="P7723" s="2">
        <f t="shared" ca="1" si="2055"/>
        <v>0.26128751001896272</v>
      </c>
      <c r="Q7723" t="str">
        <f t="shared" ca="1" si="2056"/>
        <v>Late</v>
      </c>
    </row>
    <row r="7724" spans="1:17" x14ac:dyDescent="0.3">
      <c r="A7724" t="str">
        <f t="shared" si="2040"/>
        <v>S07723</v>
      </c>
      <c r="B7724" t="str">
        <f t="shared" ca="1" si="2041"/>
        <v>Prime Wholesale</v>
      </c>
      <c r="C7724" t="str">
        <f t="shared" ca="1" si="2042"/>
        <v>Australia</v>
      </c>
      <c r="D7724" t="str">
        <f t="shared" ca="1" si="2043"/>
        <v>Tea</v>
      </c>
      <c r="E7724">
        <f t="shared" ca="1" si="2044"/>
        <v>478</v>
      </c>
      <c r="F7724" s="3">
        <f t="shared" ca="1" si="2045"/>
        <v>376</v>
      </c>
      <c r="G7724">
        <f t="shared" ca="1" si="2046"/>
        <v>179728</v>
      </c>
      <c r="H7724">
        <f t="shared" ca="1" si="2047"/>
        <v>113228.64</v>
      </c>
      <c r="I7724">
        <f t="shared" ca="1" si="2048"/>
        <v>6247</v>
      </c>
      <c r="J7724">
        <f t="shared" ca="1" si="2049"/>
        <v>3058</v>
      </c>
      <c r="K7724" s="1">
        <f t="shared" ca="1" si="2050"/>
        <v>45758</v>
      </c>
      <c r="L7724" s="1">
        <f t="shared" ca="1" si="2051"/>
        <v>45777</v>
      </c>
      <c r="M7724" s="1">
        <f t="shared" ca="1" si="2052"/>
        <v>45776</v>
      </c>
      <c r="N7724">
        <f t="shared" ca="1" si="2053"/>
        <v>122533.64</v>
      </c>
      <c r="O7724" s="3">
        <f t="shared" ca="1" si="2054"/>
        <v>57194.36</v>
      </c>
      <c r="P7724" s="2">
        <f t="shared" ca="1" si="2055"/>
        <v>0.31822732128549808</v>
      </c>
      <c r="Q7724" t="str">
        <f t="shared" ca="1" si="2056"/>
        <v>On Time</v>
      </c>
    </row>
    <row r="7725" spans="1:17" x14ac:dyDescent="0.3">
      <c r="A7725" t="str">
        <f t="shared" si="2040"/>
        <v>S07724</v>
      </c>
      <c r="B7725" t="str">
        <f t="shared" ca="1" si="2041"/>
        <v>Beta Imports</v>
      </c>
      <c r="C7725" t="str">
        <f t="shared" ca="1" si="2042"/>
        <v>Australia</v>
      </c>
      <c r="D7725" t="str">
        <f t="shared" ca="1" si="2043"/>
        <v>Sauces</v>
      </c>
      <c r="E7725">
        <f t="shared" ca="1" si="2044"/>
        <v>356</v>
      </c>
      <c r="F7725" s="3">
        <f t="shared" ca="1" si="2045"/>
        <v>176</v>
      </c>
      <c r="G7725">
        <f t="shared" ca="1" si="2046"/>
        <v>62656</v>
      </c>
      <c r="H7725">
        <f t="shared" ca="1" si="2047"/>
        <v>30074.880000000001</v>
      </c>
      <c r="I7725">
        <f t="shared" ca="1" si="2048"/>
        <v>4628</v>
      </c>
      <c r="J7725">
        <f t="shared" ca="1" si="2049"/>
        <v>1222</v>
      </c>
      <c r="K7725" s="1">
        <f t="shared" ca="1" si="2050"/>
        <v>46013</v>
      </c>
      <c r="L7725" s="1">
        <f t="shared" ca="1" si="2051"/>
        <v>46027</v>
      </c>
      <c r="M7725" s="1">
        <f t="shared" ca="1" si="2052"/>
        <v>46031</v>
      </c>
      <c r="N7725">
        <f t="shared" ca="1" si="2053"/>
        <v>35924.880000000005</v>
      </c>
      <c r="O7725" s="3">
        <f t="shared" ca="1" si="2054"/>
        <v>26731.119999999995</v>
      </c>
      <c r="P7725" s="2">
        <f t="shared" ca="1" si="2055"/>
        <v>0.42663304392236967</v>
      </c>
      <c r="Q7725" t="str">
        <f t="shared" ca="1" si="2056"/>
        <v>Late</v>
      </c>
    </row>
    <row r="7726" spans="1:17" x14ac:dyDescent="0.3">
      <c r="A7726" t="str">
        <f t="shared" si="2040"/>
        <v>S07725</v>
      </c>
      <c r="B7726" t="str">
        <f t="shared" ca="1" si="2041"/>
        <v>Prime Wholesale</v>
      </c>
      <c r="C7726" t="str">
        <f t="shared" ca="1" si="2042"/>
        <v>Canada</v>
      </c>
      <c r="D7726" t="str">
        <f t="shared" ca="1" si="2043"/>
        <v>Sauces</v>
      </c>
      <c r="E7726">
        <f t="shared" ca="1" si="2044"/>
        <v>296</v>
      </c>
      <c r="F7726" s="3">
        <f t="shared" ca="1" si="2045"/>
        <v>618</v>
      </c>
      <c r="G7726">
        <f t="shared" ca="1" si="2046"/>
        <v>182928</v>
      </c>
      <c r="H7726">
        <f t="shared" ca="1" si="2047"/>
        <v>120732.48</v>
      </c>
      <c r="I7726">
        <f t="shared" ca="1" si="2048"/>
        <v>1806</v>
      </c>
      <c r="J7726">
        <f t="shared" ca="1" si="2049"/>
        <v>510</v>
      </c>
      <c r="K7726" s="1">
        <f t="shared" ca="1" si="2050"/>
        <v>45738</v>
      </c>
      <c r="L7726" s="1">
        <f t="shared" ca="1" si="2051"/>
        <v>45756</v>
      </c>
      <c r="M7726" s="1">
        <f t="shared" ca="1" si="2052"/>
        <v>45760</v>
      </c>
      <c r="N7726">
        <f t="shared" ca="1" si="2053"/>
        <v>123048.48</v>
      </c>
      <c r="O7726" s="3">
        <f t="shared" ca="1" si="2054"/>
        <v>59879.520000000004</v>
      </c>
      <c r="P7726" s="2">
        <f t="shared" ca="1" si="2055"/>
        <v>0.32733928102860144</v>
      </c>
      <c r="Q7726" t="str">
        <f t="shared" ca="1" si="2056"/>
        <v>Late</v>
      </c>
    </row>
    <row r="7727" spans="1:17" x14ac:dyDescent="0.3">
      <c r="A7727" t="str">
        <f t="shared" si="2040"/>
        <v>S07726</v>
      </c>
      <c r="B7727" t="str">
        <f t="shared" ca="1" si="2041"/>
        <v>Oceanic Exports</v>
      </c>
      <c r="C7727" t="str">
        <f t="shared" ca="1" si="2042"/>
        <v>Singapore</v>
      </c>
      <c r="D7727" t="str">
        <f t="shared" ca="1" si="2043"/>
        <v>Rice</v>
      </c>
      <c r="E7727">
        <f t="shared" ca="1" si="2044"/>
        <v>323</v>
      </c>
      <c r="F7727" s="3">
        <f t="shared" ca="1" si="2045"/>
        <v>697</v>
      </c>
      <c r="G7727">
        <f t="shared" ca="1" si="2046"/>
        <v>225131</v>
      </c>
      <c r="H7727">
        <f t="shared" ca="1" si="2047"/>
        <v>114816.81</v>
      </c>
      <c r="I7727">
        <f t="shared" ca="1" si="2048"/>
        <v>4649</v>
      </c>
      <c r="J7727">
        <f t="shared" ca="1" si="2049"/>
        <v>826</v>
      </c>
      <c r="K7727" s="1">
        <f t="shared" ca="1" si="2050"/>
        <v>45825</v>
      </c>
      <c r="L7727" s="1">
        <f t="shared" ca="1" si="2051"/>
        <v>45839</v>
      </c>
      <c r="M7727" s="1">
        <f t="shared" ca="1" si="2052"/>
        <v>45839</v>
      </c>
      <c r="N7727">
        <f t="shared" ca="1" si="2053"/>
        <v>120291.81</v>
      </c>
      <c r="O7727" s="3">
        <f t="shared" ca="1" si="2054"/>
        <v>104839.19</v>
      </c>
      <c r="P7727" s="2">
        <f t="shared" ca="1" si="2055"/>
        <v>0.46568082583029435</v>
      </c>
      <c r="Q7727" t="str">
        <f t="shared" ca="1" si="2056"/>
        <v>On Time</v>
      </c>
    </row>
    <row r="7728" spans="1:17" x14ac:dyDescent="0.3">
      <c r="A7728" t="str">
        <f t="shared" si="2040"/>
        <v>S07727</v>
      </c>
      <c r="B7728" t="str">
        <f t="shared" ca="1" si="2041"/>
        <v>Oceanic Exports</v>
      </c>
      <c r="C7728" t="str">
        <f t="shared" ca="1" si="2042"/>
        <v>Canada</v>
      </c>
      <c r="D7728" t="str">
        <f t="shared" ca="1" si="2043"/>
        <v>Rice</v>
      </c>
      <c r="E7728">
        <f t="shared" ca="1" si="2044"/>
        <v>337</v>
      </c>
      <c r="F7728" s="3">
        <f t="shared" ca="1" si="2045"/>
        <v>401</v>
      </c>
      <c r="G7728">
        <f t="shared" ca="1" si="2046"/>
        <v>135137</v>
      </c>
      <c r="H7728">
        <f t="shared" ca="1" si="2047"/>
        <v>86487.679999999993</v>
      </c>
      <c r="I7728">
        <f t="shared" ca="1" si="2048"/>
        <v>5162</v>
      </c>
      <c r="J7728">
        <f t="shared" ca="1" si="2049"/>
        <v>3340</v>
      </c>
      <c r="K7728" s="1">
        <f t="shared" ca="1" si="2050"/>
        <v>45922</v>
      </c>
      <c r="L7728" s="1">
        <f t="shared" ca="1" si="2051"/>
        <v>45931</v>
      </c>
      <c r="M7728" s="1">
        <f t="shared" ca="1" si="2052"/>
        <v>45935</v>
      </c>
      <c r="N7728">
        <f t="shared" ca="1" si="2053"/>
        <v>94989.68</v>
      </c>
      <c r="O7728" s="3">
        <f t="shared" ca="1" si="2054"/>
        <v>40147.320000000007</v>
      </c>
      <c r="P7728" s="2">
        <f t="shared" ca="1" si="2055"/>
        <v>0.29708606821225875</v>
      </c>
      <c r="Q7728" t="str">
        <f t="shared" ca="1" si="2056"/>
        <v>Late</v>
      </c>
    </row>
    <row r="7729" spans="1:17" x14ac:dyDescent="0.3">
      <c r="A7729" t="str">
        <f t="shared" si="2040"/>
        <v>S07728</v>
      </c>
      <c r="B7729" t="str">
        <f t="shared" ca="1" si="2041"/>
        <v>Beta Imports</v>
      </c>
      <c r="C7729" t="str">
        <f t="shared" ca="1" si="2042"/>
        <v>Canada</v>
      </c>
      <c r="D7729" t="str">
        <f t="shared" ca="1" si="2043"/>
        <v>Pickles</v>
      </c>
      <c r="E7729">
        <f t="shared" ca="1" si="2044"/>
        <v>126</v>
      </c>
      <c r="F7729" s="3">
        <f t="shared" ca="1" si="2045"/>
        <v>313</v>
      </c>
      <c r="G7729">
        <f t="shared" ca="1" si="2046"/>
        <v>39438</v>
      </c>
      <c r="H7729">
        <f t="shared" ca="1" si="2047"/>
        <v>20507.759999999998</v>
      </c>
      <c r="I7729">
        <f t="shared" ca="1" si="2048"/>
        <v>5997</v>
      </c>
      <c r="J7729">
        <f t="shared" ca="1" si="2049"/>
        <v>2398</v>
      </c>
      <c r="K7729" s="1">
        <f t="shared" ca="1" si="2050"/>
        <v>45681</v>
      </c>
      <c r="L7729" s="1">
        <f t="shared" ca="1" si="2051"/>
        <v>45700</v>
      </c>
      <c r="M7729" s="1">
        <f t="shared" ca="1" si="2052"/>
        <v>45701</v>
      </c>
      <c r="N7729">
        <f t="shared" ca="1" si="2053"/>
        <v>28902.76</v>
      </c>
      <c r="O7729" s="3">
        <f t="shared" ca="1" si="2054"/>
        <v>10535.240000000002</v>
      </c>
      <c r="P7729" s="2">
        <f t="shared" ca="1" si="2055"/>
        <v>0.26713423601602521</v>
      </c>
      <c r="Q7729" t="str">
        <f t="shared" ca="1" si="2056"/>
        <v>Late</v>
      </c>
    </row>
    <row r="7730" spans="1:17" x14ac:dyDescent="0.3">
      <c r="A7730" t="str">
        <f t="shared" si="2040"/>
        <v>S07729</v>
      </c>
      <c r="B7730" t="str">
        <f t="shared" ca="1" si="2041"/>
        <v>Global Foods</v>
      </c>
      <c r="C7730" t="str">
        <f t="shared" ca="1" si="2042"/>
        <v>UAE</v>
      </c>
      <c r="D7730" t="str">
        <f t="shared" ca="1" si="2043"/>
        <v>Sauces</v>
      </c>
      <c r="E7730">
        <f t="shared" ca="1" si="2044"/>
        <v>495</v>
      </c>
      <c r="F7730" s="3">
        <f t="shared" ca="1" si="2045"/>
        <v>269</v>
      </c>
      <c r="G7730">
        <f t="shared" ca="1" si="2046"/>
        <v>133155</v>
      </c>
      <c r="H7730">
        <f t="shared" ca="1" si="2047"/>
        <v>93208.5</v>
      </c>
      <c r="I7730">
        <f t="shared" ca="1" si="2048"/>
        <v>4063</v>
      </c>
      <c r="J7730">
        <f t="shared" ca="1" si="2049"/>
        <v>2471</v>
      </c>
      <c r="K7730" s="1">
        <f t="shared" ca="1" si="2050"/>
        <v>45773</v>
      </c>
      <c r="L7730" s="1">
        <f t="shared" ca="1" si="2051"/>
        <v>45784</v>
      </c>
      <c r="M7730" s="1">
        <f t="shared" ca="1" si="2052"/>
        <v>45787</v>
      </c>
      <c r="N7730">
        <f t="shared" ca="1" si="2053"/>
        <v>99742.5</v>
      </c>
      <c r="O7730" s="3">
        <f t="shared" ca="1" si="2054"/>
        <v>33412.5</v>
      </c>
      <c r="P7730" s="2">
        <f t="shared" ca="1" si="2055"/>
        <v>0.25092936802973975</v>
      </c>
      <c r="Q7730" t="str">
        <f t="shared" ca="1" si="2056"/>
        <v>Late</v>
      </c>
    </row>
    <row r="7731" spans="1:17" x14ac:dyDescent="0.3">
      <c r="A7731" t="str">
        <f t="shared" si="2040"/>
        <v>S07730</v>
      </c>
      <c r="B7731" t="str">
        <f t="shared" ca="1" si="2041"/>
        <v>Oceanic Exports</v>
      </c>
      <c r="C7731" t="str">
        <f t="shared" ca="1" si="2042"/>
        <v>Canada</v>
      </c>
      <c r="D7731" t="str">
        <f t="shared" ca="1" si="2043"/>
        <v>Sauces</v>
      </c>
      <c r="E7731">
        <f t="shared" ca="1" si="2044"/>
        <v>226</v>
      </c>
      <c r="F7731" s="3">
        <f t="shared" ca="1" si="2045"/>
        <v>626</v>
      </c>
      <c r="G7731">
        <f t="shared" ca="1" si="2046"/>
        <v>141476</v>
      </c>
      <c r="H7731">
        <f t="shared" ca="1" si="2047"/>
        <v>106107</v>
      </c>
      <c r="I7731">
        <f t="shared" ca="1" si="2048"/>
        <v>6988</v>
      </c>
      <c r="J7731">
        <f t="shared" ca="1" si="2049"/>
        <v>2353</v>
      </c>
      <c r="K7731" s="1">
        <f t="shared" ca="1" si="2050"/>
        <v>46159</v>
      </c>
      <c r="L7731" s="1">
        <f t="shared" ca="1" si="2051"/>
        <v>46167</v>
      </c>
      <c r="M7731" s="1">
        <f t="shared" ca="1" si="2052"/>
        <v>46166</v>
      </c>
      <c r="N7731">
        <f t="shared" ca="1" si="2053"/>
        <v>115448</v>
      </c>
      <c r="O7731" s="3">
        <f t="shared" ca="1" si="2054"/>
        <v>26028</v>
      </c>
      <c r="P7731" s="2">
        <f t="shared" ca="1" si="2055"/>
        <v>0.18397466708134241</v>
      </c>
      <c r="Q7731" t="str">
        <f t="shared" ca="1" si="2056"/>
        <v>On Time</v>
      </c>
    </row>
    <row r="7732" spans="1:17" x14ac:dyDescent="0.3">
      <c r="A7732" t="str">
        <f t="shared" si="2040"/>
        <v>S07731</v>
      </c>
      <c r="B7732" t="str">
        <f t="shared" ca="1" si="2041"/>
        <v>Beta Imports</v>
      </c>
      <c r="C7732" t="str">
        <f t="shared" ca="1" si="2042"/>
        <v>Canada</v>
      </c>
      <c r="D7732" t="str">
        <f t="shared" ca="1" si="2043"/>
        <v>Rice</v>
      </c>
      <c r="E7732">
        <f t="shared" ca="1" si="2044"/>
        <v>456</v>
      </c>
      <c r="F7732" s="3">
        <f t="shared" ca="1" si="2045"/>
        <v>227</v>
      </c>
      <c r="G7732">
        <f t="shared" ca="1" si="2046"/>
        <v>103512</v>
      </c>
      <c r="H7732">
        <f t="shared" ca="1" si="2047"/>
        <v>76598.880000000005</v>
      </c>
      <c r="I7732">
        <f t="shared" ca="1" si="2048"/>
        <v>9888</v>
      </c>
      <c r="J7732">
        <f t="shared" ca="1" si="2049"/>
        <v>3643</v>
      </c>
      <c r="K7732" s="1">
        <f t="shared" ca="1" si="2050"/>
        <v>45717</v>
      </c>
      <c r="L7732" s="1">
        <f t="shared" ca="1" si="2051"/>
        <v>45727</v>
      </c>
      <c r="M7732" s="1">
        <f t="shared" ca="1" si="2052"/>
        <v>45732</v>
      </c>
      <c r="N7732">
        <f t="shared" ca="1" si="2053"/>
        <v>90129.88</v>
      </c>
      <c r="O7732" s="3">
        <f t="shared" ca="1" si="2054"/>
        <v>13382.119999999995</v>
      </c>
      <c r="P7732" s="2">
        <f t="shared" ca="1" si="2055"/>
        <v>0.12928085632583658</v>
      </c>
      <c r="Q7732" t="str">
        <f t="shared" ca="1" si="2056"/>
        <v>Late</v>
      </c>
    </row>
    <row r="7733" spans="1:17" x14ac:dyDescent="0.3">
      <c r="A7733" t="str">
        <f t="shared" si="2040"/>
        <v>S07732</v>
      </c>
      <c r="B7733" t="str">
        <f t="shared" ca="1" si="2041"/>
        <v>Beta Imports</v>
      </c>
      <c r="C7733" t="str">
        <f t="shared" ca="1" si="2042"/>
        <v>Singapore</v>
      </c>
      <c r="D7733" t="str">
        <f t="shared" ca="1" si="2043"/>
        <v>Rice</v>
      </c>
      <c r="E7733">
        <f t="shared" ca="1" si="2044"/>
        <v>328</v>
      </c>
      <c r="F7733" s="3">
        <f t="shared" ca="1" si="2045"/>
        <v>591</v>
      </c>
      <c r="G7733">
        <f t="shared" ca="1" si="2046"/>
        <v>193848</v>
      </c>
      <c r="H7733">
        <f t="shared" ca="1" si="2047"/>
        <v>127939.68</v>
      </c>
      <c r="I7733">
        <f t="shared" ca="1" si="2048"/>
        <v>2243</v>
      </c>
      <c r="J7733">
        <f t="shared" ca="1" si="2049"/>
        <v>615</v>
      </c>
      <c r="K7733" s="1">
        <f t="shared" ca="1" si="2050"/>
        <v>46066</v>
      </c>
      <c r="L7733" s="1">
        <f t="shared" ca="1" si="2051"/>
        <v>46081</v>
      </c>
      <c r="M7733" s="1">
        <f t="shared" ca="1" si="2052"/>
        <v>46079</v>
      </c>
      <c r="N7733">
        <f t="shared" ca="1" si="2053"/>
        <v>130797.68</v>
      </c>
      <c r="O7733" s="3">
        <f t="shared" ca="1" si="2054"/>
        <v>63050.320000000007</v>
      </c>
      <c r="P7733" s="2">
        <f t="shared" ca="1" si="2055"/>
        <v>0.32525648962073378</v>
      </c>
      <c r="Q7733" t="str">
        <f t="shared" ca="1" si="2056"/>
        <v>On Time</v>
      </c>
    </row>
    <row r="7734" spans="1:17" x14ac:dyDescent="0.3">
      <c r="A7734" t="str">
        <f t="shared" si="2040"/>
        <v>S07733</v>
      </c>
      <c r="B7734" t="str">
        <f t="shared" ca="1" si="2041"/>
        <v>Alpha Traders</v>
      </c>
      <c r="C7734" t="str">
        <f t="shared" ca="1" si="2042"/>
        <v>Canada</v>
      </c>
      <c r="D7734" t="str">
        <f t="shared" ca="1" si="2043"/>
        <v>Tea</v>
      </c>
      <c r="E7734">
        <f t="shared" ca="1" si="2044"/>
        <v>141</v>
      </c>
      <c r="F7734" s="3">
        <f t="shared" ca="1" si="2045"/>
        <v>568</v>
      </c>
      <c r="G7734">
        <f t="shared" ca="1" si="2046"/>
        <v>80088</v>
      </c>
      <c r="H7734">
        <f t="shared" ca="1" si="2047"/>
        <v>39243.120000000003</v>
      </c>
      <c r="I7734">
        <f t="shared" ca="1" si="2048"/>
        <v>7929</v>
      </c>
      <c r="J7734">
        <f t="shared" ca="1" si="2049"/>
        <v>2747</v>
      </c>
      <c r="K7734" s="1">
        <f t="shared" ca="1" si="2050"/>
        <v>45957</v>
      </c>
      <c r="L7734" s="1">
        <f t="shared" ca="1" si="2051"/>
        <v>45977</v>
      </c>
      <c r="M7734" s="1">
        <f t="shared" ca="1" si="2052"/>
        <v>45983</v>
      </c>
      <c r="N7734">
        <f t="shared" ca="1" si="2053"/>
        <v>49919.12</v>
      </c>
      <c r="O7734" s="3">
        <f t="shared" ca="1" si="2054"/>
        <v>30168.879999999997</v>
      </c>
      <c r="P7734" s="2">
        <f t="shared" ca="1" si="2055"/>
        <v>0.37669663370292678</v>
      </c>
      <c r="Q7734" t="str">
        <f t="shared" ca="1" si="2056"/>
        <v>Late</v>
      </c>
    </row>
    <row r="7735" spans="1:17" x14ac:dyDescent="0.3">
      <c r="A7735" t="str">
        <f t="shared" si="2040"/>
        <v>S07734</v>
      </c>
      <c r="B7735" t="str">
        <f t="shared" ca="1" si="2041"/>
        <v>Prime Wholesale</v>
      </c>
      <c r="C7735" t="str">
        <f t="shared" ca="1" si="2042"/>
        <v>UAE</v>
      </c>
      <c r="D7735" t="str">
        <f t="shared" ca="1" si="2043"/>
        <v>Sauces</v>
      </c>
      <c r="E7735">
        <f t="shared" ca="1" si="2044"/>
        <v>445</v>
      </c>
      <c r="F7735" s="3">
        <f t="shared" ca="1" si="2045"/>
        <v>217</v>
      </c>
      <c r="G7735">
        <f t="shared" ca="1" si="2046"/>
        <v>96565</v>
      </c>
      <c r="H7735">
        <f t="shared" ca="1" si="2047"/>
        <v>72423.75</v>
      </c>
      <c r="I7735">
        <f t="shared" ca="1" si="2048"/>
        <v>10519</v>
      </c>
      <c r="J7735">
        <f t="shared" ca="1" si="2049"/>
        <v>2630</v>
      </c>
      <c r="K7735" s="1">
        <f t="shared" ca="1" si="2050"/>
        <v>46384</v>
      </c>
      <c r="L7735" s="1">
        <f t="shared" ca="1" si="2051"/>
        <v>46392</v>
      </c>
      <c r="M7735" s="1">
        <f t="shared" ca="1" si="2052"/>
        <v>46392</v>
      </c>
      <c r="N7735">
        <f t="shared" ca="1" si="2053"/>
        <v>85572.75</v>
      </c>
      <c r="O7735" s="3">
        <f t="shared" ca="1" si="2054"/>
        <v>10992.25</v>
      </c>
      <c r="P7735" s="2">
        <f t="shared" ca="1" si="2055"/>
        <v>0.11383265158183607</v>
      </c>
      <c r="Q7735" t="str">
        <f t="shared" ca="1" si="2056"/>
        <v>On Time</v>
      </c>
    </row>
    <row r="7736" spans="1:17" x14ac:dyDescent="0.3">
      <c r="A7736" t="str">
        <f t="shared" si="2040"/>
        <v>S07735</v>
      </c>
      <c r="B7736" t="str">
        <f t="shared" ca="1" si="2041"/>
        <v>Prime Wholesale</v>
      </c>
      <c r="C7736" t="str">
        <f t="shared" ca="1" si="2042"/>
        <v>UAE</v>
      </c>
      <c r="D7736" t="str">
        <f t="shared" ca="1" si="2043"/>
        <v>Pickles</v>
      </c>
      <c r="E7736">
        <f t="shared" ca="1" si="2044"/>
        <v>271</v>
      </c>
      <c r="F7736" s="3">
        <f t="shared" ca="1" si="2045"/>
        <v>600</v>
      </c>
      <c r="G7736">
        <f t="shared" ca="1" si="2046"/>
        <v>162600</v>
      </c>
      <c r="H7736">
        <f t="shared" ca="1" si="2047"/>
        <v>92682</v>
      </c>
      <c r="I7736">
        <f t="shared" ca="1" si="2048"/>
        <v>4416</v>
      </c>
      <c r="J7736">
        <f t="shared" ca="1" si="2049"/>
        <v>1886</v>
      </c>
      <c r="K7736" s="1">
        <f t="shared" ca="1" si="2050"/>
        <v>46056</v>
      </c>
      <c r="L7736" s="1">
        <f t="shared" ca="1" si="2051"/>
        <v>46071</v>
      </c>
      <c r="M7736" s="1">
        <f t="shared" ca="1" si="2052"/>
        <v>46077</v>
      </c>
      <c r="N7736">
        <f t="shared" ca="1" si="2053"/>
        <v>98984</v>
      </c>
      <c r="O7736" s="3">
        <f t="shared" ca="1" si="2054"/>
        <v>63616</v>
      </c>
      <c r="P7736" s="2">
        <f t="shared" ca="1" si="2055"/>
        <v>0.39124231242312424</v>
      </c>
      <c r="Q7736" t="str">
        <f t="shared" ca="1" si="2056"/>
        <v>Late</v>
      </c>
    </row>
    <row r="7737" spans="1:17" x14ac:dyDescent="0.3">
      <c r="A7737" t="str">
        <f t="shared" si="2040"/>
        <v>S07736</v>
      </c>
      <c r="B7737" t="str">
        <f t="shared" ca="1" si="2041"/>
        <v>FreshMart Ltd</v>
      </c>
      <c r="C7737" t="str">
        <f t="shared" ca="1" si="2042"/>
        <v>Canada</v>
      </c>
      <c r="D7737" t="str">
        <f t="shared" ca="1" si="2043"/>
        <v>Rice</v>
      </c>
      <c r="E7737">
        <f t="shared" ca="1" si="2044"/>
        <v>493</v>
      </c>
      <c r="F7737" s="3">
        <f t="shared" ca="1" si="2045"/>
        <v>307</v>
      </c>
      <c r="G7737">
        <f t="shared" ca="1" si="2046"/>
        <v>151351</v>
      </c>
      <c r="H7737">
        <f t="shared" ca="1" si="2047"/>
        <v>80216.03</v>
      </c>
      <c r="I7737">
        <f t="shared" ca="1" si="2048"/>
        <v>11989</v>
      </c>
      <c r="J7737">
        <f t="shared" ca="1" si="2049"/>
        <v>3027</v>
      </c>
      <c r="K7737" s="1">
        <f t="shared" ca="1" si="2050"/>
        <v>46206</v>
      </c>
      <c r="L7737" s="1">
        <f t="shared" ca="1" si="2051"/>
        <v>46214</v>
      </c>
      <c r="M7737" s="1">
        <f t="shared" ca="1" si="2052"/>
        <v>46219</v>
      </c>
      <c r="N7737">
        <f t="shared" ca="1" si="2053"/>
        <v>95232.03</v>
      </c>
      <c r="O7737" s="3">
        <f t="shared" ca="1" si="2054"/>
        <v>56118.97</v>
      </c>
      <c r="P7737" s="2">
        <f t="shared" ca="1" si="2055"/>
        <v>0.37078691254104695</v>
      </c>
      <c r="Q7737" t="str">
        <f t="shared" ca="1" si="2056"/>
        <v>Late</v>
      </c>
    </row>
    <row r="7738" spans="1:17" x14ac:dyDescent="0.3">
      <c r="A7738" t="str">
        <f t="shared" si="2040"/>
        <v>S07737</v>
      </c>
      <c r="B7738" t="str">
        <f t="shared" ca="1" si="2041"/>
        <v>Prime Wholesale</v>
      </c>
      <c r="C7738" t="str">
        <f t="shared" ca="1" si="2042"/>
        <v>UK</v>
      </c>
      <c r="D7738" t="str">
        <f t="shared" ca="1" si="2043"/>
        <v>Sauces</v>
      </c>
      <c r="E7738">
        <f t="shared" ca="1" si="2044"/>
        <v>376</v>
      </c>
      <c r="F7738" s="3">
        <f t="shared" ca="1" si="2045"/>
        <v>181</v>
      </c>
      <c r="G7738">
        <f t="shared" ca="1" si="2046"/>
        <v>68056</v>
      </c>
      <c r="H7738">
        <f t="shared" ca="1" si="2047"/>
        <v>34708.559999999998</v>
      </c>
      <c r="I7738">
        <f t="shared" ca="1" si="2048"/>
        <v>6644</v>
      </c>
      <c r="J7738">
        <f t="shared" ca="1" si="2049"/>
        <v>2225</v>
      </c>
      <c r="K7738" s="1">
        <f t="shared" ca="1" si="2050"/>
        <v>45679</v>
      </c>
      <c r="L7738" s="1">
        <f t="shared" ca="1" si="2051"/>
        <v>45694</v>
      </c>
      <c r="M7738" s="1">
        <f t="shared" ca="1" si="2052"/>
        <v>45695</v>
      </c>
      <c r="N7738">
        <f t="shared" ca="1" si="2053"/>
        <v>43577.56</v>
      </c>
      <c r="O7738" s="3">
        <f t="shared" ca="1" si="2054"/>
        <v>24478.440000000002</v>
      </c>
      <c r="P7738" s="2">
        <f t="shared" ca="1" si="2055"/>
        <v>0.3596808510638298</v>
      </c>
      <c r="Q7738" t="str">
        <f t="shared" ca="1" si="2056"/>
        <v>Late</v>
      </c>
    </row>
    <row r="7739" spans="1:17" x14ac:dyDescent="0.3">
      <c r="A7739" t="str">
        <f t="shared" si="2040"/>
        <v>S07738</v>
      </c>
      <c r="B7739" t="str">
        <f t="shared" ca="1" si="2041"/>
        <v>Oceanic Exports</v>
      </c>
      <c r="C7739" t="str">
        <f t="shared" ca="1" si="2042"/>
        <v>UK</v>
      </c>
      <c r="D7739" t="str">
        <f t="shared" ca="1" si="2043"/>
        <v>Pickles</v>
      </c>
      <c r="E7739">
        <f t="shared" ca="1" si="2044"/>
        <v>61</v>
      </c>
      <c r="F7739" s="3">
        <f t="shared" ca="1" si="2045"/>
        <v>298</v>
      </c>
      <c r="G7739">
        <f t="shared" ca="1" si="2046"/>
        <v>18178</v>
      </c>
      <c r="H7739">
        <f t="shared" ca="1" si="2047"/>
        <v>8725.44</v>
      </c>
      <c r="I7739">
        <f t="shared" ca="1" si="2048"/>
        <v>5892</v>
      </c>
      <c r="J7739">
        <f t="shared" ca="1" si="2049"/>
        <v>1833</v>
      </c>
      <c r="K7739" s="1">
        <f t="shared" ca="1" si="2050"/>
        <v>46289</v>
      </c>
      <c r="L7739" s="1">
        <f t="shared" ca="1" si="2051"/>
        <v>46303</v>
      </c>
      <c r="M7739" s="1">
        <f t="shared" ca="1" si="2052"/>
        <v>46302</v>
      </c>
      <c r="N7739">
        <f t="shared" ca="1" si="2053"/>
        <v>16450.440000000002</v>
      </c>
      <c r="O7739" s="3">
        <f t="shared" ca="1" si="2054"/>
        <v>1727.5599999999977</v>
      </c>
      <c r="P7739" s="2">
        <f t="shared" ca="1" si="2055"/>
        <v>9.5035757509076779E-2</v>
      </c>
      <c r="Q7739" t="str">
        <f t="shared" ca="1" si="2056"/>
        <v>On Time</v>
      </c>
    </row>
    <row r="7740" spans="1:17" x14ac:dyDescent="0.3">
      <c r="A7740" t="str">
        <f t="shared" si="2040"/>
        <v>S07739</v>
      </c>
      <c r="B7740" t="str">
        <f t="shared" ca="1" si="2041"/>
        <v>Alpha Traders</v>
      </c>
      <c r="C7740" t="str">
        <f t="shared" ca="1" si="2042"/>
        <v>UK</v>
      </c>
      <c r="D7740" t="str">
        <f t="shared" ca="1" si="2043"/>
        <v>Spices</v>
      </c>
      <c r="E7740">
        <f t="shared" ca="1" si="2044"/>
        <v>61</v>
      </c>
      <c r="F7740" s="3">
        <f t="shared" ca="1" si="2045"/>
        <v>499</v>
      </c>
      <c r="G7740">
        <f t="shared" ca="1" si="2046"/>
        <v>30439</v>
      </c>
      <c r="H7740">
        <f t="shared" ca="1" si="2047"/>
        <v>20089.740000000002</v>
      </c>
      <c r="I7740">
        <f t="shared" ca="1" si="2048"/>
        <v>7851</v>
      </c>
      <c r="J7740">
        <f t="shared" ca="1" si="2049"/>
        <v>3786</v>
      </c>
      <c r="K7740" s="1">
        <f t="shared" ca="1" si="2050"/>
        <v>45811</v>
      </c>
      <c r="L7740" s="1">
        <f t="shared" ca="1" si="2051"/>
        <v>45825</v>
      </c>
      <c r="M7740" s="1">
        <f t="shared" ca="1" si="2052"/>
        <v>45827</v>
      </c>
      <c r="N7740">
        <f t="shared" ca="1" si="2053"/>
        <v>31726.74</v>
      </c>
      <c r="O7740" s="3">
        <f t="shared" ca="1" si="2054"/>
        <v>-1287.7400000000016</v>
      </c>
      <c r="P7740" s="2">
        <f t="shared" ca="1" si="2055"/>
        <v>-4.2305594796149731E-2</v>
      </c>
      <c r="Q7740" t="str">
        <f t="shared" ca="1" si="2056"/>
        <v>Late</v>
      </c>
    </row>
    <row r="7741" spans="1:17" x14ac:dyDescent="0.3">
      <c r="A7741" t="str">
        <f t="shared" si="2040"/>
        <v>S07740</v>
      </c>
      <c r="B7741" t="str">
        <f t="shared" ca="1" si="2041"/>
        <v>Global Foods</v>
      </c>
      <c r="C7741" t="str">
        <f t="shared" ca="1" si="2042"/>
        <v>Singapore</v>
      </c>
      <c r="D7741" t="str">
        <f t="shared" ca="1" si="2043"/>
        <v>Tea</v>
      </c>
      <c r="E7741">
        <f t="shared" ca="1" si="2044"/>
        <v>170</v>
      </c>
      <c r="F7741" s="3">
        <f t="shared" ca="1" si="2045"/>
        <v>175</v>
      </c>
      <c r="G7741">
        <f t="shared" ca="1" si="2046"/>
        <v>29750</v>
      </c>
      <c r="H7741">
        <f t="shared" ca="1" si="2047"/>
        <v>18742.5</v>
      </c>
      <c r="I7741">
        <f t="shared" ca="1" si="2048"/>
        <v>9664</v>
      </c>
      <c r="J7741">
        <f t="shared" ca="1" si="2049"/>
        <v>3517</v>
      </c>
      <c r="K7741" s="1">
        <f t="shared" ca="1" si="2050"/>
        <v>45690</v>
      </c>
      <c r="L7741" s="1">
        <f t="shared" ca="1" si="2051"/>
        <v>45708</v>
      </c>
      <c r="M7741" s="1">
        <f t="shared" ca="1" si="2052"/>
        <v>45712</v>
      </c>
      <c r="N7741">
        <f t="shared" ca="1" si="2053"/>
        <v>31923.5</v>
      </c>
      <c r="O7741" s="3">
        <f t="shared" ca="1" si="2054"/>
        <v>-2173.5</v>
      </c>
      <c r="P7741" s="2">
        <f t="shared" ca="1" si="2055"/>
        <v>-7.3058823529411759E-2</v>
      </c>
      <c r="Q7741" t="str">
        <f t="shared" ca="1" si="2056"/>
        <v>Late</v>
      </c>
    </row>
    <row r="7742" spans="1:17" x14ac:dyDescent="0.3">
      <c r="A7742" t="str">
        <f t="shared" si="2040"/>
        <v>S07741</v>
      </c>
      <c r="B7742" t="str">
        <f t="shared" ca="1" si="2041"/>
        <v>Beta Imports</v>
      </c>
      <c r="C7742" t="str">
        <f t="shared" ca="1" si="2042"/>
        <v>Singapore</v>
      </c>
      <c r="D7742" t="str">
        <f t="shared" ca="1" si="2043"/>
        <v>Tea</v>
      </c>
      <c r="E7742">
        <f t="shared" ca="1" si="2044"/>
        <v>191</v>
      </c>
      <c r="F7742" s="3">
        <f t="shared" ca="1" si="2045"/>
        <v>772</v>
      </c>
      <c r="G7742">
        <f t="shared" ca="1" si="2046"/>
        <v>147452</v>
      </c>
      <c r="H7742">
        <f t="shared" ca="1" si="2047"/>
        <v>109114.48</v>
      </c>
      <c r="I7742">
        <f t="shared" ca="1" si="2048"/>
        <v>3116</v>
      </c>
      <c r="J7742">
        <f t="shared" ca="1" si="2049"/>
        <v>2428</v>
      </c>
      <c r="K7742" s="1">
        <f t="shared" ca="1" si="2050"/>
        <v>46228</v>
      </c>
      <c r="L7742" s="1">
        <f t="shared" ca="1" si="2051"/>
        <v>46242</v>
      </c>
      <c r="M7742" s="1">
        <f t="shared" ca="1" si="2052"/>
        <v>46244</v>
      </c>
      <c r="N7742">
        <f t="shared" ca="1" si="2053"/>
        <v>114658.48</v>
      </c>
      <c r="O7742" s="3">
        <f t="shared" ca="1" si="2054"/>
        <v>32793.520000000004</v>
      </c>
      <c r="P7742" s="2">
        <f t="shared" ca="1" si="2055"/>
        <v>0.22240132382063318</v>
      </c>
      <c r="Q7742" t="str">
        <f t="shared" ca="1" si="2056"/>
        <v>Late</v>
      </c>
    </row>
    <row r="7743" spans="1:17" x14ac:dyDescent="0.3">
      <c r="A7743" t="str">
        <f t="shared" si="2040"/>
        <v>S07742</v>
      </c>
      <c r="B7743" t="str">
        <f t="shared" ca="1" si="2041"/>
        <v>FreshMart Ltd</v>
      </c>
      <c r="C7743" t="str">
        <f t="shared" ca="1" si="2042"/>
        <v>UK</v>
      </c>
      <c r="D7743" t="str">
        <f t="shared" ca="1" si="2043"/>
        <v>Rice</v>
      </c>
      <c r="E7743">
        <f t="shared" ca="1" si="2044"/>
        <v>164</v>
      </c>
      <c r="F7743" s="3">
        <f t="shared" ca="1" si="2045"/>
        <v>587</v>
      </c>
      <c r="G7743">
        <f t="shared" ca="1" si="2046"/>
        <v>96268</v>
      </c>
      <c r="H7743">
        <f t="shared" ca="1" si="2047"/>
        <v>61611.519999999997</v>
      </c>
      <c r="I7743">
        <f t="shared" ca="1" si="2048"/>
        <v>3017</v>
      </c>
      <c r="J7743">
        <f t="shared" ca="1" si="2049"/>
        <v>924</v>
      </c>
      <c r="K7743" s="1">
        <f t="shared" ca="1" si="2050"/>
        <v>45981</v>
      </c>
      <c r="L7743" s="1">
        <f t="shared" ca="1" si="2051"/>
        <v>45992</v>
      </c>
      <c r="M7743" s="1">
        <f t="shared" ca="1" si="2052"/>
        <v>45993</v>
      </c>
      <c r="N7743">
        <f t="shared" ca="1" si="2053"/>
        <v>65552.51999999999</v>
      </c>
      <c r="O7743" s="3">
        <f t="shared" ca="1" si="2054"/>
        <v>30715.48000000001</v>
      </c>
      <c r="P7743" s="2">
        <f t="shared" ca="1" si="2055"/>
        <v>0.31906220135455199</v>
      </c>
      <c r="Q7743" t="str">
        <f t="shared" ca="1" si="2056"/>
        <v>Late</v>
      </c>
    </row>
    <row r="7744" spans="1:17" x14ac:dyDescent="0.3">
      <c r="A7744" t="str">
        <f t="shared" si="2040"/>
        <v>S07743</v>
      </c>
      <c r="B7744" t="str">
        <f t="shared" ca="1" si="2041"/>
        <v>Global Foods</v>
      </c>
      <c r="C7744" t="str">
        <f t="shared" ca="1" si="2042"/>
        <v>UAE</v>
      </c>
      <c r="D7744" t="str">
        <f t="shared" ca="1" si="2043"/>
        <v>Tea</v>
      </c>
      <c r="E7744">
        <f t="shared" ca="1" si="2044"/>
        <v>165</v>
      </c>
      <c r="F7744" s="3">
        <f t="shared" ca="1" si="2045"/>
        <v>295</v>
      </c>
      <c r="G7744">
        <f t="shared" ca="1" si="2046"/>
        <v>48675</v>
      </c>
      <c r="H7744">
        <f t="shared" ca="1" si="2047"/>
        <v>35046</v>
      </c>
      <c r="I7744">
        <f t="shared" ca="1" si="2048"/>
        <v>5026</v>
      </c>
      <c r="J7744">
        <f t="shared" ca="1" si="2049"/>
        <v>2069</v>
      </c>
      <c r="K7744" s="1">
        <f t="shared" ca="1" si="2050"/>
        <v>46271</v>
      </c>
      <c r="L7744" s="1">
        <f t="shared" ca="1" si="2051"/>
        <v>46289</v>
      </c>
      <c r="M7744" s="1">
        <f t="shared" ca="1" si="2052"/>
        <v>46287</v>
      </c>
      <c r="N7744">
        <f t="shared" ca="1" si="2053"/>
        <v>42141</v>
      </c>
      <c r="O7744" s="3">
        <f t="shared" ca="1" si="2054"/>
        <v>6534</v>
      </c>
      <c r="P7744" s="2">
        <f t="shared" ca="1" si="2055"/>
        <v>0.13423728813559321</v>
      </c>
      <c r="Q7744" t="str">
        <f t="shared" ca="1" si="2056"/>
        <v>On Time</v>
      </c>
    </row>
    <row r="7745" spans="1:17" x14ac:dyDescent="0.3">
      <c r="A7745" t="str">
        <f t="shared" si="2040"/>
        <v>S07744</v>
      </c>
      <c r="B7745" t="str">
        <f t="shared" ca="1" si="2041"/>
        <v>Oceanic Exports</v>
      </c>
      <c r="C7745" t="str">
        <f t="shared" ca="1" si="2042"/>
        <v>Canada</v>
      </c>
      <c r="D7745" t="str">
        <f t="shared" ca="1" si="2043"/>
        <v>Sauces</v>
      </c>
      <c r="E7745">
        <f t="shared" ca="1" si="2044"/>
        <v>57</v>
      </c>
      <c r="F7745" s="3">
        <f t="shared" ca="1" si="2045"/>
        <v>244</v>
      </c>
      <c r="G7745">
        <f t="shared" ca="1" si="2046"/>
        <v>13908</v>
      </c>
      <c r="H7745">
        <f t="shared" ca="1" si="2047"/>
        <v>6397.68</v>
      </c>
      <c r="I7745">
        <f t="shared" ca="1" si="2048"/>
        <v>3659</v>
      </c>
      <c r="J7745">
        <f t="shared" ca="1" si="2049"/>
        <v>824</v>
      </c>
      <c r="K7745" s="1">
        <f t="shared" ca="1" si="2050"/>
        <v>45911</v>
      </c>
      <c r="L7745" s="1">
        <f t="shared" ca="1" si="2051"/>
        <v>45926</v>
      </c>
      <c r="M7745" s="1">
        <f t="shared" ca="1" si="2052"/>
        <v>45925</v>
      </c>
      <c r="N7745">
        <f t="shared" ca="1" si="2053"/>
        <v>10880.68</v>
      </c>
      <c r="O7745" s="3">
        <f t="shared" ca="1" si="2054"/>
        <v>3027.3199999999997</v>
      </c>
      <c r="P7745" s="2">
        <f t="shared" ca="1" si="2055"/>
        <v>0.21766752947943627</v>
      </c>
      <c r="Q7745" t="str">
        <f t="shared" ca="1" si="2056"/>
        <v>On Time</v>
      </c>
    </row>
    <row r="7746" spans="1:17" x14ac:dyDescent="0.3">
      <c r="A7746" t="str">
        <f t="shared" si="2040"/>
        <v>S07745</v>
      </c>
      <c r="B7746" t="str">
        <f t="shared" ca="1" si="2041"/>
        <v>Prime Wholesale</v>
      </c>
      <c r="C7746" t="str">
        <f t="shared" ca="1" si="2042"/>
        <v>UK</v>
      </c>
      <c r="D7746" t="str">
        <f t="shared" ca="1" si="2043"/>
        <v>Spices</v>
      </c>
      <c r="E7746">
        <f t="shared" ca="1" si="2044"/>
        <v>118</v>
      </c>
      <c r="F7746" s="3">
        <f t="shared" ca="1" si="2045"/>
        <v>698</v>
      </c>
      <c r="G7746">
        <f t="shared" ca="1" si="2046"/>
        <v>82364</v>
      </c>
      <c r="H7746">
        <f t="shared" ca="1" si="2047"/>
        <v>37063.800000000003</v>
      </c>
      <c r="I7746">
        <f t="shared" ca="1" si="2048"/>
        <v>3516</v>
      </c>
      <c r="J7746">
        <f t="shared" ca="1" si="2049"/>
        <v>3133</v>
      </c>
      <c r="K7746" s="1">
        <f t="shared" ca="1" si="2050"/>
        <v>46139</v>
      </c>
      <c r="L7746" s="1">
        <f t="shared" ca="1" si="2051"/>
        <v>46156</v>
      </c>
      <c r="M7746" s="1">
        <f t="shared" ca="1" si="2052"/>
        <v>46161</v>
      </c>
      <c r="N7746">
        <f t="shared" ca="1" si="2053"/>
        <v>43712.800000000003</v>
      </c>
      <c r="O7746" s="3">
        <f t="shared" ca="1" si="2054"/>
        <v>38651.199999999997</v>
      </c>
      <c r="P7746" s="2">
        <f t="shared" ca="1" si="2055"/>
        <v>0.46927298334223688</v>
      </c>
      <c r="Q7746" t="str">
        <f t="shared" ca="1" si="2056"/>
        <v>Late</v>
      </c>
    </row>
    <row r="7747" spans="1:17" x14ac:dyDescent="0.3">
      <c r="A7747" t="str">
        <f t="shared" ref="A7747:A7810" si="2057">"S"&amp;TEXT(ROW()-1,"00000")</f>
        <v>S07746</v>
      </c>
      <c r="B7747" t="str">
        <f t="shared" ref="B7747:B7810" ca="1" si="2058">CHOOSE(RANDBETWEEN(1,6),"Alpha Traders","Beta Imports","Global Foods","FreshMart Ltd","Oceanic Exports","Prime Wholesale")</f>
        <v>Prime Wholesale</v>
      </c>
      <c r="C7747" t="str">
        <f t="shared" ref="C7747:C7810" ca="1" si="2059">CHOOSE(RANDBETWEEN(1,5),"UK","UAE","Canada","Australia","Singapore")</f>
        <v>UK</v>
      </c>
      <c r="D7747" t="str">
        <f t="shared" ref="D7747:D7810" ca="1" si="2060">CHOOSE(RANDBETWEEN(1,5),"Pickles","Spices","Tea","Rice","Sauces")</f>
        <v>Spices</v>
      </c>
      <c r="E7747">
        <f t="shared" ref="E7747:E7810" ca="1" si="2061">RANDBETWEEN(50,500)</f>
        <v>485</v>
      </c>
      <c r="F7747" s="3">
        <f t="shared" ref="F7747:F7810" ca="1" si="2062">RANDBETWEEN(100,800)</f>
        <v>167</v>
      </c>
      <c r="G7747">
        <f t="shared" ref="G7747:G7810" ca="1" si="2063">E7747*F7747</f>
        <v>80995</v>
      </c>
      <c r="H7747">
        <f t="shared" ref="H7747:H7810" ca="1" si="2064">ROUND(G7747*RANDBETWEEN(45,75)/100,2)</f>
        <v>46977.1</v>
      </c>
      <c r="I7747">
        <f t="shared" ref="I7747:I7810" ca="1" si="2065">RANDBETWEEN(1500,12000)</f>
        <v>9912</v>
      </c>
      <c r="J7747">
        <f t="shared" ref="J7747:J7810" ca="1" si="2066">RANDBETWEEN(500,4000)</f>
        <v>669</v>
      </c>
      <c r="K7747" s="1">
        <f t="shared" ref="K7747:K7810" ca="1" si="2067">DATE(2025,1,1)+RANDBETWEEN(0,729)</f>
        <v>46037</v>
      </c>
      <c r="L7747" s="1">
        <f t="shared" ref="L7747:L7810" ca="1" si="2068">K7747+RANDBETWEEN(7,20)</f>
        <v>46047</v>
      </c>
      <c r="M7747" s="1">
        <f t="shared" ref="M7747:M7810" ca="1" si="2069">L7747+RANDBETWEEN(-3,6)</f>
        <v>46049</v>
      </c>
      <c r="N7747">
        <f t="shared" ref="N7747:N7810" ca="1" si="2070">H7747+I7747+J7747</f>
        <v>57558.1</v>
      </c>
      <c r="O7747" s="3">
        <f t="shared" ref="O7747:O7810" ca="1" si="2071">G7747-N7747</f>
        <v>23436.9</v>
      </c>
      <c r="P7747" s="2">
        <f t="shared" ref="P7747:P7810" ca="1" si="2072">IFERROR(O7747/G7747,0)</f>
        <v>0.28936230631520465</v>
      </c>
      <c r="Q7747" t="str">
        <f t="shared" ref="Q7747:Q7810" ca="1" si="2073">IF(M7747&lt;=L7747,"On Time","Late")</f>
        <v>Late</v>
      </c>
    </row>
    <row r="7748" spans="1:17" x14ac:dyDescent="0.3">
      <c r="A7748" t="str">
        <f t="shared" si="2057"/>
        <v>S07747</v>
      </c>
      <c r="B7748" t="str">
        <f t="shared" ca="1" si="2058"/>
        <v>Alpha Traders</v>
      </c>
      <c r="C7748" t="str">
        <f t="shared" ca="1" si="2059"/>
        <v>UK</v>
      </c>
      <c r="D7748" t="str">
        <f t="shared" ca="1" si="2060"/>
        <v>Spices</v>
      </c>
      <c r="E7748">
        <f t="shared" ca="1" si="2061"/>
        <v>210</v>
      </c>
      <c r="F7748" s="3">
        <f t="shared" ca="1" si="2062"/>
        <v>625</v>
      </c>
      <c r="G7748">
        <f t="shared" ca="1" si="2063"/>
        <v>131250</v>
      </c>
      <c r="H7748">
        <f t="shared" ca="1" si="2064"/>
        <v>87937.5</v>
      </c>
      <c r="I7748">
        <f t="shared" ca="1" si="2065"/>
        <v>2938</v>
      </c>
      <c r="J7748">
        <f t="shared" ca="1" si="2066"/>
        <v>2039</v>
      </c>
      <c r="K7748" s="1">
        <f t="shared" ca="1" si="2067"/>
        <v>46327</v>
      </c>
      <c r="L7748" s="1">
        <f t="shared" ca="1" si="2068"/>
        <v>46345</v>
      </c>
      <c r="M7748" s="1">
        <f t="shared" ca="1" si="2069"/>
        <v>46349</v>
      </c>
      <c r="N7748">
        <f t="shared" ca="1" si="2070"/>
        <v>92914.5</v>
      </c>
      <c r="O7748" s="3">
        <f t="shared" ca="1" si="2071"/>
        <v>38335.5</v>
      </c>
      <c r="P7748" s="2">
        <f t="shared" ca="1" si="2072"/>
        <v>0.29208000000000001</v>
      </c>
      <c r="Q7748" t="str">
        <f t="shared" ca="1" si="2073"/>
        <v>Late</v>
      </c>
    </row>
    <row r="7749" spans="1:17" x14ac:dyDescent="0.3">
      <c r="A7749" t="str">
        <f t="shared" si="2057"/>
        <v>S07748</v>
      </c>
      <c r="B7749" t="str">
        <f t="shared" ca="1" si="2058"/>
        <v>Prime Wholesale</v>
      </c>
      <c r="C7749" t="str">
        <f t="shared" ca="1" si="2059"/>
        <v>UK</v>
      </c>
      <c r="D7749" t="str">
        <f t="shared" ca="1" si="2060"/>
        <v>Spices</v>
      </c>
      <c r="E7749">
        <f t="shared" ca="1" si="2061"/>
        <v>249</v>
      </c>
      <c r="F7749" s="3">
        <f t="shared" ca="1" si="2062"/>
        <v>119</v>
      </c>
      <c r="G7749">
        <f t="shared" ca="1" si="2063"/>
        <v>29631</v>
      </c>
      <c r="H7749">
        <f t="shared" ca="1" si="2064"/>
        <v>13630.26</v>
      </c>
      <c r="I7749">
        <f t="shared" ca="1" si="2065"/>
        <v>5027</v>
      </c>
      <c r="J7749">
        <f t="shared" ca="1" si="2066"/>
        <v>1478</v>
      </c>
      <c r="K7749" s="1">
        <f t="shared" ca="1" si="2067"/>
        <v>46158</v>
      </c>
      <c r="L7749" s="1">
        <f t="shared" ca="1" si="2068"/>
        <v>46177</v>
      </c>
      <c r="M7749" s="1">
        <f t="shared" ca="1" si="2069"/>
        <v>46177</v>
      </c>
      <c r="N7749">
        <f t="shared" ca="1" si="2070"/>
        <v>20135.260000000002</v>
      </c>
      <c r="O7749" s="3">
        <f t="shared" ca="1" si="2071"/>
        <v>9495.739999999998</v>
      </c>
      <c r="P7749" s="2">
        <f t="shared" ca="1" si="2072"/>
        <v>0.32046640342884136</v>
      </c>
      <c r="Q7749" t="str">
        <f t="shared" ca="1" si="2073"/>
        <v>On Time</v>
      </c>
    </row>
    <row r="7750" spans="1:17" x14ac:dyDescent="0.3">
      <c r="A7750" t="str">
        <f t="shared" si="2057"/>
        <v>S07749</v>
      </c>
      <c r="B7750" t="str">
        <f t="shared" ca="1" si="2058"/>
        <v>Oceanic Exports</v>
      </c>
      <c r="C7750" t="str">
        <f t="shared" ca="1" si="2059"/>
        <v>UK</v>
      </c>
      <c r="D7750" t="str">
        <f t="shared" ca="1" si="2060"/>
        <v>Tea</v>
      </c>
      <c r="E7750">
        <f t="shared" ca="1" si="2061"/>
        <v>259</v>
      </c>
      <c r="F7750" s="3">
        <f t="shared" ca="1" si="2062"/>
        <v>487</v>
      </c>
      <c r="G7750">
        <f t="shared" ca="1" si="2063"/>
        <v>126133</v>
      </c>
      <c r="H7750">
        <f t="shared" ca="1" si="2064"/>
        <v>65589.16</v>
      </c>
      <c r="I7750">
        <f t="shared" ca="1" si="2065"/>
        <v>5826</v>
      </c>
      <c r="J7750">
        <f t="shared" ca="1" si="2066"/>
        <v>2444</v>
      </c>
      <c r="K7750" s="1">
        <f t="shared" ca="1" si="2067"/>
        <v>46187</v>
      </c>
      <c r="L7750" s="1">
        <f t="shared" ca="1" si="2068"/>
        <v>46195</v>
      </c>
      <c r="M7750" s="1">
        <f t="shared" ca="1" si="2069"/>
        <v>46198</v>
      </c>
      <c r="N7750">
        <f t="shared" ca="1" si="2070"/>
        <v>73859.16</v>
      </c>
      <c r="O7750" s="3">
        <f t="shared" ca="1" si="2071"/>
        <v>52273.84</v>
      </c>
      <c r="P7750" s="2">
        <f t="shared" ca="1" si="2072"/>
        <v>0.41443428761703915</v>
      </c>
      <c r="Q7750" t="str">
        <f t="shared" ca="1" si="2073"/>
        <v>Late</v>
      </c>
    </row>
    <row r="7751" spans="1:17" x14ac:dyDescent="0.3">
      <c r="A7751" t="str">
        <f t="shared" si="2057"/>
        <v>S07750</v>
      </c>
      <c r="B7751" t="str">
        <f t="shared" ca="1" si="2058"/>
        <v>Alpha Traders</v>
      </c>
      <c r="C7751" t="str">
        <f t="shared" ca="1" si="2059"/>
        <v>Australia</v>
      </c>
      <c r="D7751" t="str">
        <f t="shared" ca="1" si="2060"/>
        <v>Pickles</v>
      </c>
      <c r="E7751">
        <f t="shared" ca="1" si="2061"/>
        <v>227</v>
      </c>
      <c r="F7751" s="3">
        <f t="shared" ca="1" si="2062"/>
        <v>455</v>
      </c>
      <c r="G7751">
        <f t="shared" ca="1" si="2063"/>
        <v>103285</v>
      </c>
      <c r="H7751">
        <f t="shared" ca="1" si="2064"/>
        <v>51642.5</v>
      </c>
      <c r="I7751">
        <f t="shared" ca="1" si="2065"/>
        <v>3023</v>
      </c>
      <c r="J7751">
        <f t="shared" ca="1" si="2066"/>
        <v>1812</v>
      </c>
      <c r="K7751" s="1">
        <f t="shared" ca="1" si="2067"/>
        <v>45876</v>
      </c>
      <c r="L7751" s="1">
        <f t="shared" ca="1" si="2068"/>
        <v>45896</v>
      </c>
      <c r="M7751" s="1">
        <f t="shared" ca="1" si="2069"/>
        <v>45893</v>
      </c>
      <c r="N7751">
        <f t="shared" ca="1" si="2070"/>
        <v>56477.5</v>
      </c>
      <c r="O7751" s="3">
        <f t="shared" ca="1" si="2071"/>
        <v>46807.5</v>
      </c>
      <c r="P7751" s="2">
        <f t="shared" ca="1" si="2072"/>
        <v>0.45318778138161397</v>
      </c>
      <c r="Q7751" t="str">
        <f t="shared" ca="1" si="2073"/>
        <v>On Time</v>
      </c>
    </row>
    <row r="7752" spans="1:17" x14ac:dyDescent="0.3">
      <c r="A7752" t="str">
        <f t="shared" si="2057"/>
        <v>S07751</v>
      </c>
      <c r="B7752" t="str">
        <f t="shared" ca="1" si="2058"/>
        <v>Prime Wholesale</v>
      </c>
      <c r="C7752" t="str">
        <f t="shared" ca="1" si="2059"/>
        <v>UK</v>
      </c>
      <c r="D7752" t="str">
        <f t="shared" ca="1" si="2060"/>
        <v>Spices</v>
      </c>
      <c r="E7752">
        <f t="shared" ca="1" si="2061"/>
        <v>476</v>
      </c>
      <c r="F7752" s="3">
        <f t="shared" ca="1" si="2062"/>
        <v>473</v>
      </c>
      <c r="G7752">
        <f t="shared" ca="1" si="2063"/>
        <v>225148</v>
      </c>
      <c r="H7752">
        <f t="shared" ca="1" si="2064"/>
        <v>105819.56</v>
      </c>
      <c r="I7752">
        <f t="shared" ca="1" si="2065"/>
        <v>6369</v>
      </c>
      <c r="J7752">
        <f t="shared" ca="1" si="2066"/>
        <v>2434</v>
      </c>
      <c r="K7752" s="1">
        <f t="shared" ca="1" si="2067"/>
        <v>46030</v>
      </c>
      <c r="L7752" s="1">
        <f t="shared" ca="1" si="2068"/>
        <v>46039</v>
      </c>
      <c r="M7752" s="1">
        <f t="shared" ca="1" si="2069"/>
        <v>46039</v>
      </c>
      <c r="N7752">
        <f t="shared" ca="1" si="2070"/>
        <v>114622.56</v>
      </c>
      <c r="O7752" s="3">
        <f t="shared" ca="1" si="2071"/>
        <v>110525.44</v>
      </c>
      <c r="P7752" s="2">
        <f t="shared" ca="1" si="2072"/>
        <v>0.49090127382877041</v>
      </c>
      <c r="Q7752" t="str">
        <f t="shared" ca="1" si="2073"/>
        <v>On Time</v>
      </c>
    </row>
    <row r="7753" spans="1:17" x14ac:dyDescent="0.3">
      <c r="A7753" t="str">
        <f t="shared" si="2057"/>
        <v>S07752</v>
      </c>
      <c r="B7753" t="str">
        <f t="shared" ca="1" si="2058"/>
        <v>Global Foods</v>
      </c>
      <c r="C7753" t="str">
        <f t="shared" ca="1" si="2059"/>
        <v>Singapore</v>
      </c>
      <c r="D7753" t="str">
        <f t="shared" ca="1" si="2060"/>
        <v>Tea</v>
      </c>
      <c r="E7753">
        <f t="shared" ca="1" si="2061"/>
        <v>265</v>
      </c>
      <c r="F7753" s="3">
        <f t="shared" ca="1" si="2062"/>
        <v>208</v>
      </c>
      <c r="G7753">
        <f t="shared" ca="1" si="2063"/>
        <v>55120</v>
      </c>
      <c r="H7753">
        <f t="shared" ca="1" si="2064"/>
        <v>25355.200000000001</v>
      </c>
      <c r="I7753">
        <f t="shared" ca="1" si="2065"/>
        <v>3877</v>
      </c>
      <c r="J7753">
        <f t="shared" ca="1" si="2066"/>
        <v>1484</v>
      </c>
      <c r="K7753" s="1">
        <f t="shared" ca="1" si="2067"/>
        <v>45763</v>
      </c>
      <c r="L7753" s="1">
        <f t="shared" ca="1" si="2068"/>
        <v>45783</v>
      </c>
      <c r="M7753" s="1">
        <f t="shared" ca="1" si="2069"/>
        <v>45786</v>
      </c>
      <c r="N7753">
        <f t="shared" ca="1" si="2070"/>
        <v>30716.2</v>
      </c>
      <c r="O7753" s="3">
        <f t="shared" ca="1" si="2071"/>
        <v>24403.8</v>
      </c>
      <c r="P7753" s="2">
        <f t="shared" ca="1" si="2072"/>
        <v>0.44273947750362841</v>
      </c>
      <c r="Q7753" t="str">
        <f t="shared" ca="1" si="2073"/>
        <v>Late</v>
      </c>
    </row>
    <row r="7754" spans="1:17" x14ac:dyDescent="0.3">
      <c r="A7754" t="str">
        <f t="shared" si="2057"/>
        <v>S07753</v>
      </c>
      <c r="B7754" t="str">
        <f t="shared" ca="1" si="2058"/>
        <v>Beta Imports</v>
      </c>
      <c r="C7754" t="str">
        <f t="shared" ca="1" si="2059"/>
        <v>Canada</v>
      </c>
      <c r="D7754" t="str">
        <f t="shared" ca="1" si="2060"/>
        <v>Sauces</v>
      </c>
      <c r="E7754">
        <f t="shared" ca="1" si="2061"/>
        <v>71</v>
      </c>
      <c r="F7754" s="3">
        <f t="shared" ca="1" si="2062"/>
        <v>157</v>
      </c>
      <c r="G7754">
        <f t="shared" ca="1" si="2063"/>
        <v>11147</v>
      </c>
      <c r="H7754">
        <f t="shared" ca="1" si="2064"/>
        <v>5907.91</v>
      </c>
      <c r="I7754">
        <f t="shared" ca="1" si="2065"/>
        <v>11247</v>
      </c>
      <c r="J7754">
        <f t="shared" ca="1" si="2066"/>
        <v>768</v>
      </c>
      <c r="K7754" s="1">
        <f t="shared" ca="1" si="2067"/>
        <v>45708</v>
      </c>
      <c r="L7754" s="1">
        <f t="shared" ca="1" si="2068"/>
        <v>45718</v>
      </c>
      <c r="M7754" s="1">
        <f t="shared" ca="1" si="2069"/>
        <v>45715</v>
      </c>
      <c r="N7754">
        <f t="shared" ca="1" si="2070"/>
        <v>17922.91</v>
      </c>
      <c r="O7754" s="3">
        <f t="shared" ca="1" si="2071"/>
        <v>-6775.91</v>
      </c>
      <c r="P7754" s="2">
        <f t="shared" ca="1" si="2072"/>
        <v>-0.60786848479411504</v>
      </c>
      <c r="Q7754" t="str">
        <f t="shared" ca="1" si="2073"/>
        <v>On Time</v>
      </c>
    </row>
    <row r="7755" spans="1:17" x14ac:dyDescent="0.3">
      <c r="A7755" t="str">
        <f t="shared" si="2057"/>
        <v>S07754</v>
      </c>
      <c r="B7755" t="str">
        <f t="shared" ca="1" si="2058"/>
        <v>Alpha Traders</v>
      </c>
      <c r="C7755" t="str">
        <f t="shared" ca="1" si="2059"/>
        <v>UK</v>
      </c>
      <c r="D7755" t="str">
        <f t="shared" ca="1" si="2060"/>
        <v>Pickles</v>
      </c>
      <c r="E7755">
        <f t="shared" ca="1" si="2061"/>
        <v>448</v>
      </c>
      <c r="F7755" s="3">
        <f t="shared" ca="1" si="2062"/>
        <v>409</v>
      </c>
      <c r="G7755">
        <f t="shared" ca="1" si="2063"/>
        <v>183232</v>
      </c>
      <c r="H7755">
        <f t="shared" ca="1" si="2064"/>
        <v>95280.639999999999</v>
      </c>
      <c r="I7755">
        <f t="shared" ca="1" si="2065"/>
        <v>6388</v>
      </c>
      <c r="J7755">
        <f t="shared" ca="1" si="2066"/>
        <v>1256</v>
      </c>
      <c r="K7755" s="1">
        <f t="shared" ca="1" si="2067"/>
        <v>46324</v>
      </c>
      <c r="L7755" s="1">
        <f t="shared" ca="1" si="2068"/>
        <v>46335</v>
      </c>
      <c r="M7755" s="1">
        <f t="shared" ca="1" si="2069"/>
        <v>46338</v>
      </c>
      <c r="N7755">
        <f t="shared" ca="1" si="2070"/>
        <v>102924.64</v>
      </c>
      <c r="O7755" s="3">
        <f t="shared" ca="1" si="2071"/>
        <v>80307.360000000001</v>
      </c>
      <c r="P7755" s="2">
        <f t="shared" ca="1" si="2072"/>
        <v>0.43828239608801955</v>
      </c>
      <c r="Q7755" t="str">
        <f t="shared" ca="1" si="2073"/>
        <v>Late</v>
      </c>
    </row>
    <row r="7756" spans="1:17" x14ac:dyDescent="0.3">
      <c r="A7756" t="str">
        <f t="shared" si="2057"/>
        <v>S07755</v>
      </c>
      <c r="B7756" t="str">
        <f t="shared" ca="1" si="2058"/>
        <v>Oceanic Exports</v>
      </c>
      <c r="C7756" t="str">
        <f t="shared" ca="1" si="2059"/>
        <v>Singapore</v>
      </c>
      <c r="D7756" t="str">
        <f t="shared" ca="1" si="2060"/>
        <v>Sauces</v>
      </c>
      <c r="E7756">
        <f t="shared" ca="1" si="2061"/>
        <v>344</v>
      </c>
      <c r="F7756" s="3">
        <f t="shared" ca="1" si="2062"/>
        <v>119</v>
      </c>
      <c r="G7756">
        <f t="shared" ca="1" si="2063"/>
        <v>40936</v>
      </c>
      <c r="H7756">
        <f t="shared" ca="1" si="2064"/>
        <v>22514.799999999999</v>
      </c>
      <c r="I7756">
        <f t="shared" ca="1" si="2065"/>
        <v>3855</v>
      </c>
      <c r="J7756">
        <f t="shared" ca="1" si="2066"/>
        <v>1827</v>
      </c>
      <c r="K7756" s="1">
        <f t="shared" ca="1" si="2067"/>
        <v>46140</v>
      </c>
      <c r="L7756" s="1">
        <f t="shared" ca="1" si="2068"/>
        <v>46156</v>
      </c>
      <c r="M7756" s="1">
        <f t="shared" ca="1" si="2069"/>
        <v>46159</v>
      </c>
      <c r="N7756">
        <f t="shared" ca="1" si="2070"/>
        <v>28196.799999999999</v>
      </c>
      <c r="O7756" s="3">
        <f t="shared" ca="1" si="2071"/>
        <v>12739.2</v>
      </c>
      <c r="P7756" s="2">
        <f t="shared" ca="1" si="2072"/>
        <v>0.31119796755911666</v>
      </c>
      <c r="Q7756" t="str">
        <f t="shared" ca="1" si="2073"/>
        <v>Late</v>
      </c>
    </row>
    <row r="7757" spans="1:17" x14ac:dyDescent="0.3">
      <c r="A7757" t="str">
        <f t="shared" si="2057"/>
        <v>S07756</v>
      </c>
      <c r="B7757" t="str">
        <f t="shared" ca="1" si="2058"/>
        <v>Prime Wholesale</v>
      </c>
      <c r="C7757" t="str">
        <f t="shared" ca="1" si="2059"/>
        <v>Canada</v>
      </c>
      <c r="D7757" t="str">
        <f t="shared" ca="1" si="2060"/>
        <v>Pickles</v>
      </c>
      <c r="E7757">
        <f t="shared" ca="1" si="2061"/>
        <v>56</v>
      </c>
      <c r="F7757" s="3">
        <f t="shared" ca="1" si="2062"/>
        <v>271</v>
      </c>
      <c r="G7757">
        <f t="shared" ca="1" si="2063"/>
        <v>15176</v>
      </c>
      <c r="H7757">
        <f t="shared" ca="1" si="2064"/>
        <v>6829.2</v>
      </c>
      <c r="I7757">
        <f t="shared" ca="1" si="2065"/>
        <v>6340</v>
      </c>
      <c r="J7757">
        <f t="shared" ca="1" si="2066"/>
        <v>2124</v>
      </c>
      <c r="K7757" s="1">
        <f t="shared" ca="1" si="2067"/>
        <v>45688</v>
      </c>
      <c r="L7757" s="1">
        <f t="shared" ca="1" si="2068"/>
        <v>45699</v>
      </c>
      <c r="M7757" s="1">
        <f t="shared" ca="1" si="2069"/>
        <v>45705</v>
      </c>
      <c r="N7757">
        <f t="shared" ca="1" si="2070"/>
        <v>15293.2</v>
      </c>
      <c r="O7757" s="3">
        <f t="shared" ca="1" si="2071"/>
        <v>-117.20000000000073</v>
      </c>
      <c r="P7757" s="2">
        <f t="shared" ca="1" si="2072"/>
        <v>-7.7227200843437488E-3</v>
      </c>
      <c r="Q7757" t="str">
        <f t="shared" ca="1" si="2073"/>
        <v>Late</v>
      </c>
    </row>
    <row r="7758" spans="1:17" x14ac:dyDescent="0.3">
      <c r="A7758" t="str">
        <f t="shared" si="2057"/>
        <v>S07757</v>
      </c>
      <c r="B7758" t="str">
        <f t="shared" ca="1" si="2058"/>
        <v>FreshMart Ltd</v>
      </c>
      <c r="C7758" t="str">
        <f t="shared" ca="1" si="2059"/>
        <v>Singapore</v>
      </c>
      <c r="D7758" t="str">
        <f t="shared" ca="1" si="2060"/>
        <v>Rice</v>
      </c>
      <c r="E7758">
        <f t="shared" ca="1" si="2061"/>
        <v>198</v>
      </c>
      <c r="F7758" s="3">
        <f t="shared" ca="1" si="2062"/>
        <v>310</v>
      </c>
      <c r="G7758">
        <f t="shared" ca="1" si="2063"/>
        <v>61380</v>
      </c>
      <c r="H7758">
        <f t="shared" ca="1" si="2064"/>
        <v>45421.2</v>
      </c>
      <c r="I7758">
        <f t="shared" ca="1" si="2065"/>
        <v>7210</v>
      </c>
      <c r="J7758">
        <f t="shared" ca="1" si="2066"/>
        <v>3926</v>
      </c>
      <c r="K7758" s="1">
        <f t="shared" ca="1" si="2067"/>
        <v>46078</v>
      </c>
      <c r="L7758" s="1">
        <f t="shared" ca="1" si="2068"/>
        <v>46097</v>
      </c>
      <c r="M7758" s="1">
        <f t="shared" ca="1" si="2069"/>
        <v>46100</v>
      </c>
      <c r="N7758">
        <f t="shared" ca="1" si="2070"/>
        <v>56557.2</v>
      </c>
      <c r="O7758" s="3">
        <f t="shared" ca="1" si="2071"/>
        <v>4822.8000000000029</v>
      </c>
      <c r="P7758" s="2">
        <f t="shared" ca="1" si="2072"/>
        <v>7.8572825024437978E-2</v>
      </c>
      <c r="Q7758" t="str">
        <f t="shared" ca="1" si="2073"/>
        <v>Late</v>
      </c>
    </row>
    <row r="7759" spans="1:17" x14ac:dyDescent="0.3">
      <c r="A7759" t="str">
        <f t="shared" si="2057"/>
        <v>S07758</v>
      </c>
      <c r="B7759" t="str">
        <f t="shared" ca="1" si="2058"/>
        <v>FreshMart Ltd</v>
      </c>
      <c r="C7759" t="str">
        <f t="shared" ca="1" si="2059"/>
        <v>Canada</v>
      </c>
      <c r="D7759" t="str">
        <f t="shared" ca="1" si="2060"/>
        <v>Sauces</v>
      </c>
      <c r="E7759">
        <f t="shared" ca="1" si="2061"/>
        <v>77</v>
      </c>
      <c r="F7759" s="3">
        <f t="shared" ca="1" si="2062"/>
        <v>386</v>
      </c>
      <c r="G7759">
        <f t="shared" ca="1" si="2063"/>
        <v>29722</v>
      </c>
      <c r="H7759">
        <f t="shared" ca="1" si="2064"/>
        <v>13374.9</v>
      </c>
      <c r="I7759">
        <f t="shared" ca="1" si="2065"/>
        <v>9749</v>
      </c>
      <c r="J7759">
        <f t="shared" ca="1" si="2066"/>
        <v>3224</v>
      </c>
      <c r="K7759" s="1">
        <f t="shared" ca="1" si="2067"/>
        <v>45977</v>
      </c>
      <c r="L7759" s="1">
        <f t="shared" ca="1" si="2068"/>
        <v>45992</v>
      </c>
      <c r="M7759" s="1">
        <f t="shared" ca="1" si="2069"/>
        <v>45991</v>
      </c>
      <c r="N7759">
        <f t="shared" ca="1" si="2070"/>
        <v>26347.9</v>
      </c>
      <c r="O7759" s="3">
        <f t="shared" ca="1" si="2071"/>
        <v>3374.0999999999985</v>
      </c>
      <c r="P7759" s="2">
        <f t="shared" ca="1" si="2072"/>
        <v>0.11352197025772151</v>
      </c>
      <c r="Q7759" t="str">
        <f t="shared" ca="1" si="2073"/>
        <v>On Time</v>
      </c>
    </row>
    <row r="7760" spans="1:17" x14ac:dyDescent="0.3">
      <c r="A7760" t="str">
        <f t="shared" si="2057"/>
        <v>S07759</v>
      </c>
      <c r="B7760" t="str">
        <f t="shared" ca="1" si="2058"/>
        <v>Global Foods</v>
      </c>
      <c r="C7760" t="str">
        <f t="shared" ca="1" si="2059"/>
        <v>Australia</v>
      </c>
      <c r="D7760" t="str">
        <f t="shared" ca="1" si="2060"/>
        <v>Pickles</v>
      </c>
      <c r="E7760">
        <f t="shared" ca="1" si="2061"/>
        <v>259</v>
      </c>
      <c r="F7760" s="3">
        <f t="shared" ca="1" si="2062"/>
        <v>188</v>
      </c>
      <c r="G7760">
        <f t="shared" ca="1" si="2063"/>
        <v>48692</v>
      </c>
      <c r="H7760">
        <f t="shared" ca="1" si="2064"/>
        <v>23859.08</v>
      </c>
      <c r="I7760">
        <f t="shared" ca="1" si="2065"/>
        <v>8779</v>
      </c>
      <c r="J7760">
        <f t="shared" ca="1" si="2066"/>
        <v>1026</v>
      </c>
      <c r="K7760" s="1">
        <f t="shared" ca="1" si="2067"/>
        <v>46234</v>
      </c>
      <c r="L7760" s="1">
        <f t="shared" ca="1" si="2068"/>
        <v>46247</v>
      </c>
      <c r="M7760" s="1">
        <f t="shared" ca="1" si="2069"/>
        <v>46244</v>
      </c>
      <c r="N7760">
        <f t="shared" ca="1" si="2070"/>
        <v>33664.080000000002</v>
      </c>
      <c r="O7760" s="3">
        <f t="shared" ca="1" si="2071"/>
        <v>15027.919999999998</v>
      </c>
      <c r="P7760" s="2">
        <f t="shared" ca="1" si="2072"/>
        <v>0.30863221884498476</v>
      </c>
      <c r="Q7760" t="str">
        <f t="shared" ca="1" si="2073"/>
        <v>On Time</v>
      </c>
    </row>
    <row r="7761" spans="1:17" x14ac:dyDescent="0.3">
      <c r="A7761" t="str">
        <f t="shared" si="2057"/>
        <v>S07760</v>
      </c>
      <c r="B7761" t="str">
        <f t="shared" ca="1" si="2058"/>
        <v>Alpha Traders</v>
      </c>
      <c r="C7761" t="str">
        <f t="shared" ca="1" si="2059"/>
        <v>UAE</v>
      </c>
      <c r="D7761" t="str">
        <f t="shared" ca="1" si="2060"/>
        <v>Tea</v>
      </c>
      <c r="E7761">
        <f t="shared" ca="1" si="2061"/>
        <v>98</v>
      </c>
      <c r="F7761" s="3">
        <f t="shared" ca="1" si="2062"/>
        <v>379</v>
      </c>
      <c r="G7761">
        <f t="shared" ca="1" si="2063"/>
        <v>37142</v>
      </c>
      <c r="H7761">
        <f t="shared" ca="1" si="2064"/>
        <v>25256.560000000001</v>
      </c>
      <c r="I7761">
        <f t="shared" ca="1" si="2065"/>
        <v>9668</v>
      </c>
      <c r="J7761">
        <f t="shared" ca="1" si="2066"/>
        <v>2091</v>
      </c>
      <c r="K7761" s="1">
        <f t="shared" ca="1" si="2067"/>
        <v>45952</v>
      </c>
      <c r="L7761" s="1">
        <f t="shared" ca="1" si="2068"/>
        <v>45962</v>
      </c>
      <c r="M7761" s="1">
        <f t="shared" ca="1" si="2069"/>
        <v>45964</v>
      </c>
      <c r="N7761">
        <f t="shared" ca="1" si="2070"/>
        <v>37015.56</v>
      </c>
      <c r="O7761" s="3">
        <f t="shared" ca="1" si="2071"/>
        <v>126.44000000000233</v>
      </c>
      <c r="P7761" s="2">
        <f t="shared" ca="1" si="2072"/>
        <v>3.4042324053632634E-3</v>
      </c>
      <c r="Q7761" t="str">
        <f t="shared" ca="1" si="2073"/>
        <v>Late</v>
      </c>
    </row>
    <row r="7762" spans="1:17" x14ac:dyDescent="0.3">
      <c r="A7762" t="str">
        <f t="shared" si="2057"/>
        <v>S07761</v>
      </c>
      <c r="B7762" t="str">
        <f t="shared" ca="1" si="2058"/>
        <v>Alpha Traders</v>
      </c>
      <c r="C7762" t="str">
        <f t="shared" ca="1" si="2059"/>
        <v>UK</v>
      </c>
      <c r="D7762" t="str">
        <f t="shared" ca="1" si="2060"/>
        <v>Spices</v>
      </c>
      <c r="E7762">
        <f t="shared" ca="1" si="2061"/>
        <v>389</v>
      </c>
      <c r="F7762" s="3">
        <f t="shared" ca="1" si="2062"/>
        <v>309</v>
      </c>
      <c r="G7762">
        <f t="shared" ca="1" si="2063"/>
        <v>120201</v>
      </c>
      <c r="H7762">
        <f t="shared" ca="1" si="2064"/>
        <v>73322.61</v>
      </c>
      <c r="I7762">
        <f t="shared" ca="1" si="2065"/>
        <v>5470</v>
      </c>
      <c r="J7762">
        <f t="shared" ca="1" si="2066"/>
        <v>3501</v>
      </c>
      <c r="K7762" s="1">
        <f t="shared" ca="1" si="2067"/>
        <v>45678</v>
      </c>
      <c r="L7762" s="1">
        <f t="shared" ca="1" si="2068"/>
        <v>45690</v>
      </c>
      <c r="M7762" s="1">
        <f t="shared" ca="1" si="2069"/>
        <v>45690</v>
      </c>
      <c r="N7762">
        <f t="shared" ca="1" si="2070"/>
        <v>82293.61</v>
      </c>
      <c r="O7762" s="3">
        <f t="shared" ca="1" si="2071"/>
        <v>37907.39</v>
      </c>
      <c r="P7762" s="2">
        <f t="shared" ca="1" si="2072"/>
        <v>0.31536667748188452</v>
      </c>
      <c r="Q7762" t="str">
        <f t="shared" ca="1" si="2073"/>
        <v>On Time</v>
      </c>
    </row>
    <row r="7763" spans="1:17" x14ac:dyDescent="0.3">
      <c r="A7763" t="str">
        <f t="shared" si="2057"/>
        <v>S07762</v>
      </c>
      <c r="B7763" t="str">
        <f t="shared" ca="1" si="2058"/>
        <v>Prime Wholesale</v>
      </c>
      <c r="C7763" t="str">
        <f t="shared" ca="1" si="2059"/>
        <v>Australia</v>
      </c>
      <c r="D7763" t="str">
        <f t="shared" ca="1" si="2060"/>
        <v>Pickles</v>
      </c>
      <c r="E7763">
        <f t="shared" ca="1" si="2061"/>
        <v>102</v>
      </c>
      <c r="F7763" s="3">
        <f t="shared" ca="1" si="2062"/>
        <v>647</v>
      </c>
      <c r="G7763">
        <f t="shared" ca="1" si="2063"/>
        <v>65994</v>
      </c>
      <c r="H7763">
        <f t="shared" ca="1" si="2064"/>
        <v>32337.06</v>
      </c>
      <c r="I7763">
        <f t="shared" ca="1" si="2065"/>
        <v>8078</v>
      </c>
      <c r="J7763">
        <f t="shared" ca="1" si="2066"/>
        <v>1450</v>
      </c>
      <c r="K7763" s="1">
        <f t="shared" ca="1" si="2067"/>
        <v>45697</v>
      </c>
      <c r="L7763" s="1">
        <f t="shared" ca="1" si="2068"/>
        <v>45711</v>
      </c>
      <c r="M7763" s="1">
        <f t="shared" ca="1" si="2069"/>
        <v>45715</v>
      </c>
      <c r="N7763">
        <f t="shared" ca="1" si="2070"/>
        <v>41865.06</v>
      </c>
      <c r="O7763" s="3">
        <f t="shared" ca="1" si="2071"/>
        <v>24128.940000000002</v>
      </c>
      <c r="P7763" s="2">
        <f t="shared" ca="1" si="2072"/>
        <v>0.36562323847622513</v>
      </c>
      <c r="Q7763" t="str">
        <f t="shared" ca="1" si="2073"/>
        <v>Late</v>
      </c>
    </row>
    <row r="7764" spans="1:17" x14ac:dyDescent="0.3">
      <c r="A7764" t="str">
        <f t="shared" si="2057"/>
        <v>S07763</v>
      </c>
      <c r="B7764" t="str">
        <f t="shared" ca="1" si="2058"/>
        <v>Oceanic Exports</v>
      </c>
      <c r="C7764" t="str">
        <f t="shared" ca="1" si="2059"/>
        <v>Canada</v>
      </c>
      <c r="D7764" t="str">
        <f t="shared" ca="1" si="2060"/>
        <v>Rice</v>
      </c>
      <c r="E7764">
        <f t="shared" ca="1" si="2061"/>
        <v>151</v>
      </c>
      <c r="F7764" s="3">
        <f t="shared" ca="1" si="2062"/>
        <v>597</v>
      </c>
      <c r="G7764">
        <f t="shared" ca="1" si="2063"/>
        <v>90147</v>
      </c>
      <c r="H7764">
        <f t="shared" ca="1" si="2064"/>
        <v>54989.67</v>
      </c>
      <c r="I7764">
        <f t="shared" ca="1" si="2065"/>
        <v>7630</v>
      </c>
      <c r="J7764">
        <f t="shared" ca="1" si="2066"/>
        <v>3722</v>
      </c>
      <c r="K7764" s="1">
        <f t="shared" ca="1" si="2067"/>
        <v>46301</v>
      </c>
      <c r="L7764" s="1">
        <f t="shared" ca="1" si="2068"/>
        <v>46321</v>
      </c>
      <c r="M7764" s="1">
        <f t="shared" ca="1" si="2069"/>
        <v>46324</v>
      </c>
      <c r="N7764">
        <f t="shared" ca="1" si="2070"/>
        <v>66341.67</v>
      </c>
      <c r="O7764" s="3">
        <f t="shared" ca="1" si="2071"/>
        <v>23805.33</v>
      </c>
      <c r="P7764" s="2">
        <f t="shared" ca="1" si="2072"/>
        <v>0.2640723484974542</v>
      </c>
      <c r="Q7764" t="str">
        <f t="shared" ca="1" si="2073"/>
        <v>Late</v>
      </c>
    </row>
    <row r="7765" spans="1:17" x14ac:dyDescent="0.3">
      <c r="A7765" t="str">
        <f t="shared" si="2057"/>
        <v>S07764</v>
      </c>
      <c r="B7765" t="str">
        <f t="shared" ca="1" si="2058"/>
        <v>Global Foods</v>
      </c>
      <c r="C7765" t="str">
        <f t="shared" ca="1" si="2059"/>
        <v>UK</v>
      </c>
      <c r="D7765" t="str">
        <f t="shared" ca="1" si="2060"/>
        <v>Rice</v>
      </c>
      <c r="E7765">
        <f t="shared" ca="1" si="2061"/>
        <v>132</v>
      </c>
      <c r="F7765" s="3">
        <f t="shared" ca="1" si="2062"/>
        <v>221</v>
      </c>
      <c r="G7765">
        <f t="shared" ca="1" si="2063"/>
        <v>29172</v>
      </c>
      <c r="H7765">
        <f t="shared" ca="1" si="2064"/>
        <v>19545.240000000002</v>
      </c>
      <c r="I7765">
        <f t="shared" ca="1" si="2065"/>
        <v>11514</v>
      </c>
      <c r="J7765">
        <f t="shared" ca="1" si="2066"/>
        <v>2795</v>
      </c>
      <c r="K7765" s="1">
        <f t="shared" ca="1" si="2067"/>
        <v>46143</v>
      </c>
      <c r="L7765" s="1">
        <f t="shared" ca="1" si="2068"/>
        <v>46161</v>
      </c>
      <c r="M7765" s="1">
        <f t="shared" ca="1" si="2069"/>
        <v>46158</v>
      </c>
      <c r="N7765">
        <f t="shared" ca="1" si="2070"/>
        <v>33854.240000000005</v>
      </c>
      <c r="O7765" s="3">
        <f t="shared" ca="1" si="2071"/>
        <v>-4682.2400000000052</v>
      </c>
      <c r="P7765" s="2">
        <f t="shared" ca="1" si="2072"/>
        <v>-0.16050459344577009</v>
      </c>
      <c r="Q7765" t="str">
        <f t="shared" ca="1" si="2073"/>
        <v>On Time</v>
      </c>
    </row>
    <row r="7766" spans="1:17" x14ac:dyDescent="0.3">
      <c r="A7766" t="str">
        <f t="shared" si="2057"/>
        <v>S07765</v>
      </c>
      <c r="B7766" t="str">
        <f t="shared" ca="1" si="2058"/>
        <v>Global Foods</v>
      </c>
      <c r="C7766" t="str">
        <f t="shared" ca="1" si="2059"/>
        <v>Singapore</v>
      </c>
      <c r="D7766" t="str">
        <f t="shared" ca="1" si="2060"/>
        <v>Pickles</v>
      </c>
      <c r="E7766">
        <f t="shared" ca="1" si="2061"/>
        <v>401</v>
      </c>
      <c r="F7766" s="3">
        <f t="shared" ca="1" si="2062"/>
        <v>230</v>
      </c>
      <c r="G7766">
        <f t="shared" ca="1" si="2063"/>
        <v>92230</v>
      </c>
      <c r="H7766">
        <f t="shared" ca="1" si="2064"/>
        <v>59949.5</v>
      </c>
      <c r="I7766">
        <f t="shared" ca="1" si="2065"/>
        <v>5234</v>
      </c>
      <c r="J7766">
        <f t="shared" ca="1" si="2066"/>
        <v>2601</v>
      </c>
      <c r="K7766" s="1">
        <f t="shared" ca="1" si="2067"/>
        <v>46359</v>
      </c>
      <c r="L7766" s="1">
        <f t="shared" ca="1" si="2068"/>
        <v>46370</v>
      </c>
      <c r="M7766" s="1">
        <f t="shared" ca="1" si="2069"/>
        <v>46369</v>
      </c>
      <c r="N7766">
        <f t="shared" ca="1" si="2070"/>
        <v>67784.5</v>
      </c>
      <c r="O7766" s="3">
        <f t="shared" ca="1" si="2071"/>
        <v>24445.5</v>
      </c>
      <c r="P7766" s="2">
        <f t="shared" ca="1" si="2072"/>
        <v>0.26504933318876722</v>
      </c>
      <c r="Q7766" t="str">
        <f t="shared" ca="1" si="2073"/>
        <v>On Time</v>
      </c>
    </row>
    <row r="7767" spans="1:17" x14ac:dyDescent="0.3">
      <c r="A7767" t="str">
        <f t="shared" si="2057"/>
        <v>S07766</v>
      </c>
      <c r="B7767" t="str">
        <f t="shared" ca="1" si="2058"/>
        <v>Beta Imports</v>
      </c>
      <c r="C7767" t="str">
        <f t="shared" ca="1" si="2059"/>
        <v>Canada</v>
      </c>
      <c r="D7767" t="str">
        <f t="shared" ca="1" si="2060"/>
        <v>Tea</v>
      </c>
      <c r="E7767">
        <f t="shared" ca="1" si="2061"/>
        <v>451</v>
      </c>
      <c r="F7767" s="3">
        <f t="shared" ca="1" si="2062"/>
        <v>576</v>
      </c>
      <c r="G7767">
        <f t="shared" ca="1" si="2063"/>
        <v>259776</v>
      </c>
      <c r="H7767">
        <f t="shared" ca="1" si="2064"/>
        <v>168854.39999999999</v>
      </c>
      <c r="I7767">
        <f t="shared" ca="1" si="2065"/>
        <v>7144</v>
      </c>
      <c r="J7767">
        <f t="shared" ca="1" si="2066"/>
        <v>3831</v>
      </c>
      <c r="K7767" s="1">
        <f t="shared" ca="1" si="2067"/>
        <v>45992</v>
      </c>
      <c r="L7767" s="1">
        <f t="shared" ca="1" si="2068"/>
        <v>46009</v>
      </c>
      <c r="M7767" s="1">
        <f t="shared" ca="1" si="2069"/>
        <v>46007</v>
      </c>
      <c r="N7767">
        <f t="shared" ca="1" si="2070"/>
        <v>179829.4</v>
      </c>
      <c r="O7767" s="3">
        <f t="shared" ca="1" si="2071"/>
        <v>79946.600000000006</v>
      </c>
      <c r="P7767" s="2">
        <f t="shared" ca="1" si="2072"/>
        <v>0.30775206331608773</v>
      </c>
      <c r="Q7767" t="str">
        <f t="shared" ca="1" si="2073"/>
        <v>On Time</v>
      </c>
    </row>
    <row r="7768" spans="1:17" x14ac:dyDescent="0.3">
      <c r="A7768" t="str">
        <f t="shared" si="2057"/>
        <v>S07767</v>
      </c>
      <c r="B7768" t="str">
        <f t="shared" ca="1" si="2058"/>
        <v>Prime Wholesale</v>
      </c>
      <c r="C7768" t="str">
        <f t="shared" ca="1" si="2059"/>
        <v>UAE</v>
      </c>
      <c r="D7768" t="str">
        <f t="shared" ca="1" si="2060"/>
        <v>Spices</v>
      </c>
      <c r="E7768">
        <f t="shared" ca="1" si="2061"/>
        <v>53</v>
      </c>
      <c r="F7768" s="3">
        <f t="shared" ca="1" si="2062"/>
        <v>687</v>
      </c>
      <c r="G7768">
        <f t="shared" ca="1" si="2063"/>
        <v>36411</v>
      </c>
      <c r="H7768">
        <f t="shared" ca="1" si="2064"/>
        <v>24031.26</v>
      </c>
      <c r="I7768">
        <f t="shared" ca="1" si="2065"/>
        <v>7538</v>
      </c>
      <c r="J7768">
        <f t="shared" ca="1" si="2066"/>
        <v>2530</v>
      </c>
      <c r="K7768" s="1">
        <f t="shared" ca="1" si="2067"/>
        <v>45888</v>
      </c>
      <c r="L7768" s="1">
        <f t="shared" ca="1" si="2068"/>
        <v>45898</v>
      </c>
      <c r="M7768" s="1">
        <f t="shared" ca="1" si="2069"/>
        <v>45895</v>
      </c>
      <c r="N7768">
        <f t="shared" ca="1" si="2070"/>
        <v>34099.259999999995</v>
      </c>
      <c r="O7768" s="3">
        <f t="shared" ca="1" si="2071"/>
        <v>2311.7400000000052</v>
      </c>
      <c r="P7768" s="2">
        <f t="shared" ca="1" si="2072"/>
        <v>6.349015407431835E-2</v>
      </c>
      <c r="Q7768" t="str">
        <f t="shared" ca="1" si="2073"/>
        <v>On Time</v>
      </c>
    </row>
    <row r="7769" spans="1:17" x14ac:dyDescent="0.3">
      <c r="A7769" t="str">
        <f t="shared" si="2057"/>
        <v>S07768</v>
      </c>
      <c r="B7769" t="str">
        <f t="shared" ca="1" si="2058"/>
        <v>Alpha Traders</v>
      </c>
      <c r="C7769" t="str">
        <f t="shared" ca="1" si="2059"/>
        <v>UAE</v>
      </c>
      <c r="D7769" t="str">
        <f t="shared" ca="1" si="2060"/>
        <v>Tea</v>
      </c>
      <c r="E7769">
        <f t="shared" ca="1" si="2061"/>
        <v>229</v>
      </c>
      <c r="F7769" s="3">
        <f t="shared" ca="1" si="2062"/>
        <v>733</v>
      </c>
      <c r="G7769">
        <f t="shared" ca="1" si="2063"/>
        <v>167857</v>
      </c>
      <c r="H7769">
        <f t="shared" ca="1" si="2064"/>
        <v>75535.649999999994</v>
      </c>
      <c r="I7769">
        <f t="shared" ca="1" si="2065"/>
        <v>1677</v>
      </c>
      <c r="J7769">
        <f t="shared" ca="1" si="2066"/>
        <v>2786</v>
      </c>
      <c r="K7769" s="1">
        <f t="shared" ca="1" si="2067"/>
        <v>46264</v>
      </c>
      <c r="L7769" s="1">
        <f t="shared" ca="1" si="2068"/>
        <v>46278</v>
      </c>
      <c r="M7769" s="1">
        <f t="shared" ca="1" si="2069"/>
        <v>46284</v>
      </c>
      <c r="N7769">
        <f t="shared" ca="1" si="2070"/>
        <v>79998.649999999994</v>
      </c>
      <c r="O7769" s="3">
        <f t="shared" ca="1" si="2071"/>
        <v>87858.35</v>
      </c>
      <c r="P7769" s="2">
        <f t="shared" ca="1" si="2072"/>
        <v>0.52341189226544027</v>
      </c>
      <c r="Q7769" t="str">
        <f t="shared" ca="1" si="2073"/>
        <v>Late</v>
      </c>
    </row>
    <row r="7770" spans="1:17" x14ac:dyDescent="0.3">
      <c r="A7770" t="str">
        <f t="shared" si="2057"/>
        <v>S07769</v>
      </c>
      <c r="B7770" t="str">
        <f t="shared" ca="1" si="2058"/>
        <v>Global Foods</v>
      </c>
      <c r="C7770" t="str">
        <f t="shared" ca="1" si="2059"/>
        <v>Australia</v>
      </c>
      <c r="D7770" t="str">
        <f t="shared" ca="1" si="2060"/>
        <v>Tea</v>
      </c>
      <c r="E7770">
        <f t="shared" ca="1" si="2061"/>
        <v>125</v>
      </c>
      <c r="F7770" s="3">
        <f t="shared" ca="1" si="2062"/>
        <v>367</v>
      </c>
      <c r="G7770">
        <f t="shared" ca="1" si="2063"/>
        <v>45875</v>
      </c>
      <c r="H7770">
        <f t="shared" ca="1" si="2064"/>
        <v>28901.25</v>
      </c>
      <c r="I7770">
        <f t="shared" ca="1" si="2065"/>
        <v>2744</v>
      </c>
      <c r="J7770">
        <f t="shared" ca="1" si="2066"/>
        <v>1048</v>
      </c>
      <c r="K7770" s="1">
        <f t="shared" ca="1" si="2067"/>
        <v>46356</v>
      </c>
      <c r="L7770" s="1">
        <f t="shared" ca="1" si="2068"/>
        <v>46367</v>
      </c>
      <c r="M7770" s="1">
        <f t="shared" ca="1" si="2069"/>
        <v>46364</v>
      </c>
      <c r="N7770">
        <f t="shared" ca="1" si="2070"/>
        <v>32693.25</v>
      </c>
      <c r="O7770" s="3">
        <f t="shared" ca="1" si="2071"/>
        <v>13181.75</v>
      </c>
      <c r="P7770" s="2">
        <f t="shared" ca="1" si="2072"/>
        <v>0.28734059945504087</v>
      </c>
      <c r="Q7770" t="str">
        <f t="shared" ca="1" si="2073"/>
        <v>On Time</v>
      </c>
    </row>
    <row r="7771" spans="1:17" x14ac:dyDescent="0.3">
      <c r="A7771" t="str">
        <f t="shared" si="2057"/>
        <v>S07770</v>
      </c>
      <c r="B7771" t="str">
        <f t="shared" ca="1" si="2058"/>
        <v>Beta Imports</v>
      </c>
      <c r="C7771" t="str">
        <f t="shared" ca="1" si="2059"/>
        <v>Canada</v>
      </c>
      <c r="D7771" t="str">
        <f t="shared" ca="1" si="2060"/>
        <v>Pickles</v>
      </c>
      <c r="E7771">
        <f t="shared" ca="1" si="2061"/>
        <v>206</v>
      </c>
      <c r="F7771" s="3">
        <f t="shared" ca="1" si="2062"/>
        <v>698</v>
      </c>
      <c r="G7771">
        <f t="shared" ca="1" si="2063"/>
        <v>143788</v>
      </c>
      <c r="H7771">
        <f t="shared" ca="1" si="2064"/>
        <v>89148.56</v>
      </c>
      <c r="I7771">
        <f t="shared" ca="1" si="2065"/>
        <v>6081</v>
      </c>
      <c r="J7771">
        <f t="shared" ca="1" si="2066"/>
        <v>519</v>
      </c>
      <c r="K7771" s="1">
        <f t="shared" ca="1" si="2067"/>
        <v>46109</v>
      </c>
      <c r="L7771" s="1">
        <f t="shared" ca="1" si="2068"/>
        <v>46123</v>
      </c>
      <c r="M7771" s="1">
        <f t="shared" ca="1" si="2069"/>
        <v>46120</v>
      </c>
      <c r="N7771">
        <f t="shared" ca="1" si="2070"/>
        <v>95748.56</v>
      </c>
      <c r="O7771" s="3">
        <f t="shared" ca="1" si="2071"/>
        <v>48039.44</v>
      </c>
      <c r="P7771" s="2">
        <f t="shared" ca="1" si="2072"/>
        <v>0.33409909032742652</v>
      </c>
      <c r="Q7771" t="str">
        <f t="shared" ca="1" si="2073"/>
        <v>On Time</v>
      </c>
    </row>
    <row r="7772" spans="1:17" x14ac:dyDescent="0.3">
      <c r="A7772" t="str">
        <f t="shared" si="2057"/>
        <v>S07771</v>
      </c>
      <c r="B7772" t="str">
        <f t="shared" ca="1" si="2058"/>
        <v>FreshMart Ltd</v>
      </c>
      <c r="C7772" t="str">
        <f t="shared" ca="1" si="2059"/>
        <v>Singapore</v>
      </c>
      <c r="D7772" t="str">
        <f t="shared" ca="1" si="2060"/>
        <v>Spices</v>
      </c>
      <c r="E7772">
        <f t="shared" ca="1" si="2061"/>
        <v>65</v>
      </c>
      <c r="F7772" s="3">
        <f t="shared" ca="1" si="2062"/>
        <v>398</v>
      </c>
      <c r="G7772">
        <f t="shared" ca="1" si="2063"/>
        <v>25870</v>
      </c>
      <c r="H7772">
        <f t="shared" ca="1" si="2064"/>
        <v>13452.4</v>
      </c>
      <c r="I7772">
        <f t="shared" ca="1" si="2065"/>
        <v>10560</v>
      </c>
      <c r="J7772">
        <f t="shared" ca="1" si="2066"/>
        <v>2148</v>
      </c>
      <c r="K7772" s="1">
        <f t="shared" ca="1" si="2067"/>
        <v>46288</v>
      </c>
      <c r="L7772" s="1">
        <f t="shared" ca="1" si="2068"/>
        <v>46297</v>
      </c>
      <c r="M7772" s="1">
        <f t="shared" ca="1" si="2069"/>
        <v>46302</v>
      </c>
      <c r="N7772">
        <f t="shared" ca="1" si="2070"/>
        <v>26160.400000000001</v>
      </c>
      <c r="O7772" s="3">
        <f t="shared" ca="1" si="2071"/>
        <v>-290.40000000000146</v>
      </c>
      <c r="P7772" s="2">
        <f t="shared" ca="1" si="2072"/>
        <v>-1.1225357557015904E-2</v>
      </c>
      <c r="Q7772" t="str">
        <f t="shared" ca="1" si="2073"/>
        <v>Late</v>
      </c>
    </row>
    <row r="7773" spans="1:17" x14ac:dyDescent="0.3">
      <c r="A7773" t="str">
        <f t="shared" si="2057"/>
        <v>S07772</v>
      </c>
      <c r="B7773" t="str">
        <f t="shared" ca="1" si="2058"/>
        <v>Oceanic Exports</v>
      </c>
      <c r="C7773" t="str">
        <f t="shared" ca="1" si="2059"/>
        <v>UAE</v>
      </c>
      <c r="D7773" t="str">
        <f t="shared" ca="1" si="2060"/>
        <v>Rice</v>
      </c>
      <c r="E7773">
        <f t="shared" ca="1" si="2061"/>
        <v>344</v>
      </c>
      <c r="F7773" s="3">
        <f t="shared" ca="1" si="2062"/>
        <v>214</v>
      </c>
      <c r="G7773">
        <f t="shared" ca="1" si="2063"/>
        <v>73616</v>
      </c>
      <c r="H7773">
        <f t="shared" ca="1" si="2064"/>
        <v>46378.080000000002</v>
      </c>
      <c r="I7773">
        <f t="shared" ca="1" si="2065"/>
        <v>11675</v>
      </c>
      <c r="J7773">
        <f t="shared" ca="1" si="2066"/>
        <v>3648</v>
      </c>
      <c r="K7773" s="1">
        <f t="shared" ca="1" si="2067"/>
        <v>45894</v>
      </c>
      <c r="L7773" s="1">
        <f t="shared" ca="1" si="2068"/>
        <v>45909</v>
      </c>
      <c r="M7773" s="1">
        <f t="shared" ca="1" si="2069"/>
        <v>45907</v>
      </c>
      <c r="N7773">
        <f t="shared" ca="1" si="2070"/>
        <v>61701.08</v>
      </c>
      <c r="O7773" s="3">
        <f t="shared" ca="1" si="2071"/>
        <v>11914.919999999998</v>
      </c>
      <c r="P7773" s="2">
        <f t="shared" ca="1" si="2072"/>
        <v>0.16185231471419254</v>
      </c>
      <c r="Q7773" t="str">
        <f t="shared" ca="1" si="2073"/>
        <v>On Time</v>
      </c>
    </row>
    <row r="7774" spans="1:17" x14ac:dyDescent="0.3">
      <c r="A7774" t="str">
        <f t="shared" si="2057"/>
        <v>S07773</v>
      </c>
      <c r="B7774" t="str">
        <f t="shared" ca="1" si="2058"/>
        <v>Alpha Traders</v>
      </c>
      <c r="C7774" t="str">
        <f t="shared" ca="1" si="2059"/>
        <v>Canada</v>
      </c>
      <c r="D7774" t="str">
        <f t="shared" ca="1" si="2060"/>
        <v>Pickles</v>
      </c>
      <c r="E7774">
        <f t="shared" ca="1" si="2061"/>
        <v>55</v>
      </c>
      <c r="F7774" s="3">
        <f t="shared" ca="1" si="2062"/>
        <v>552</v>
      </c>
      <c r="G7774">
        <f t="shared" ca="1" si="2063"/>
        <v>30360</v>
      </c>
      <c r="H7774">
        <f t="shared" ca="1" si="2064"/>
        <v>21555.599999999999</v>
      </c>
      <c r="I7774">
        <f t="shared" ca="1" si="2065"/>
        <v>3312</v>
      </c>
      <c r="J7774">
        <f t="shared" ca="1" si="2066"/>
        <v>2621</v>
      </c>
      <c r="K7774" s="1">
        <f t="shared" ca="1" si="2067"/>
        <v>45667</v>
      </c>
      <c r="L7774" s="1">
        <f t="shared" ca="1" si="2068"/>
        <v>45677</v>
      </c>
      <c r="M7774" s="1">
        <f t="shared" ca="1" si="2069"/>
        <v>45677</v>
      </c>
      <c r="N7774">
        <f t="shared" ca="1" si="2070"/>
        <v>27488.6</v>
      </c>
      <c r="O7774" s="3">
        <f t="shared" ca="1" si="2071"/>
        <v>2871.4000000000015</v>
      </c>
      <c r="P7774" s="2">
        <f t="shared" ca="1" si="2072"/>
        <v>9.4578392621870927E-2</v>
      </c>
      <c r="Q7774" t="str">
        <f t="shared" ca="1" si="2073"/>
        <v>On Time</v>
      </c>
    </row>
    <row r="7775" spans="1:17" x14ac:dyDescent="0.3">
      <c r="A7775" t="str">
        <f t="shared" si="2057"/>
        <v>S07774</v>
      </c>
      <c r="B7775" t="str">
        <f t="shared" ca="1" si="2058"/>
        <v>Prime Wholesale</v>
      </c>
      <c r="C7775" t="str">
        <f t="shared" ca="1" si="2059"/>
        <v>Canada</v>
      </c>
      <c r="D7775" t="str">
        <f t="shared" ca="1" si="2060"/>
        <v>Tea</v>
      </c>
      <c r="E7775">
        <f t="shared" ca="1" si="2061"/>
        <v>289</v>
      </c>
      <c r="F7775" s="3">
        <f t="shared" ca="1" si="2062"/>
        <v>206</v>
      </c>
      <c r="G7775">
        <f t="shared" ca="1" si="2063"/>
        <v>59534</v>
      </c>
      <c r="H7775">
        <f t="shared" ca="1" si="2064"/>
        <v>37506.42</v>
      </c>
      <c r="I7775">
        <f t="shared" ca="1" si="2065"/>
        <v>1550</v>
      </c>
      <c r="J7775">
        <f t="shared" ca="1" si="2066"/>
        <v>3901</v>
      </c>
      <c r="K7775" s="1">
        <f t="shared" ca="1" si="2067"/>
        <v>45919</v>
      </c>
      <c r="L7775" s="1">
        <f t="shared" ca="1" si="2068"/>
        <v>45939</v>
      </c>
      <c r="M7775" s="1">
        <f t="shared" ca="1" si="2069"/>
        <v>45944</v>
      </c>
      <c r="N7775">
        <f t="shared" ca="1" si="2070"/>
        <v>42957.42</v>
      </c>
      <c r="O7775" s="3">
        <f t="shared" ca="1" si="2071"/>
        <v>16576.580000000002</v>
      </c>
      <c r="P7775" s="2">
        <f t="shared" ca="1" si="2072"/>
        <v>0.27843887526455474</v>
      </c>
      <c r="Q7775" t="str">
        <f t="shared" ca="1" si="2073"/>
        <v>Late</v>
      </c>
    </row>
    <row r="7776" spans="1:17" x14ac:dyDescent="0.3">
      <c r="A7776" t="str">
        <f t="shared" si="2057"/>
        <v>S07775</v>
      </c>
      <c r="B7776" t="str">
        <f t="shared" ca="1" si="2058"/>
        <v>Alpha Traders</v>
      </c>
      <c r="C7776" t="str">
        <f t="shared" ca="1" si="2059"/>
        <v>UK</v>
      </c>
      <c r="D7776" t="str">
        <f t="shared" ca="1" si="2060"/>
        <v>Tea</v>
      </c>
      <c r="E7776">
        <f t="shared" ca="1" si="2061"/>
        <v>312</v>
      </c>
      <c r="F7776" s="3">
        <f t="shared" ca="1" si="2062"/>
        <v>562</v>
      </c>
      <c r="G7776">
        <f t="shared" ca="1" si="2063"/>
        <v>175344</v>
      </c>
      <c r="H7776">
        <f t="shared" ca="1" si="2064"/>
        <v>78904.800000000003</v>
      </c>
      <c r="I7776">
        <f t="shared" ca="1" si="2065"/>
        <v>2401</v>
      </c>
      <c r="J7776">
        <f t="shared" ca="1" si="2066"/>
        <v>652</v>
      </c>
      <c r="K7776" s="1">
        <f t="shared" ca="1" si="2067"/>
        <v>46233</v>
      </c>
      <c r="L7776" s="1">
        <f t="shared" ca="1" si="2068"/>
        <v>46242</v>
      </c>
      <c r="M7776" s="1">
        <f t="shared" ca="1" si="2069"/>
        <v>46241</v>
      </c>
      <c r="N7776">
        <f t="shared" ca="1" si="2070"/>
        <v>81957.8</v>
      </c>
      <c r="O7776" s="3">
        <f t="shared" ca="1" si="2071"/>
        <v>93386.2</v>
      </c>
      <c r="P7776" s="2">
        <f t="shared" ca="1" si="2072"/>
        <v>0.53258851172552235</v>
      </c>
      <c r="Q7776" t="str">
        <f t="shared" ca="1" si="2073"/>
        <v>On Time</v>
      </c>
    </row>
    <row r="7777" spans="1:17" x14ac:dyDescent="0.3">
      <c r="A7777" t="str">
        <f t="shared" si="2057"/>
        <v>S07776</v>
      </c>
      <c r="B7777" t="str">
        <f t="shared" ca="1" si="2058"/>
        <v>Global Foods</v>
      </c>
      <c r="C7777" t="str">
        <f t="shared" ca="1" si="2059"/>
        <v>Australia</v>
      </c>
      <c r="D7777" t="str">
        <f t="shared" ca="1" si="2060"/>
        <v>Pickles</v>
      </c>
      <c r="E7777">
        <f t="shared" ca="1" si="2061"/>
        <v>392</v>
      </c>
      <c r="F7777" s="3">
        <f t="shared" ca="1" si="2062"/>
        <v>468</v>
      </c>
      <c r="G7777">
        <f t="shared" ca="1" si="2063"/>
        <v>183456</v>
      </c>
      <c r="H7777">
        <f t="shared" ca="1" si="2064"/>
        <v>106404.48</v>
      </c>
      <c r="I7777">
        <f t="shared" ca="1" si="2065"/>
        <v>7951</v>
      </c>
      <c r="J7777">
        <f t="shared" ca="1" si="2066"/>
        <v>3929</v>
      </c>
      <c r="K7777" s="1">
        <f t="shared" ca="1" si="2067"/>
        <v>45919</v>
      </c>
      <c r="L7777" s="1">
        <f t="shared" ca="1" si="2068"/>
        <v>45936</v>
      </c>
      <c r="M7777" s="1">
        <f t="shared" ca="1" si="2069"/>
        <v>45941</v>
      </c>
      <c r="N7777">
        <f t="shared" ca="1" si="2070"/>
        <v>118284.48</v>
      </c>
      <c r="O7777" s="3">
        <f t="shared" ca="1" si="2071"/>
        <v>65171.520000000004</v>
      </c>
      <c r="P7777" s="2">
        <f t="shared" ca="1" si="2072"/>
        <v>0.35524332810047099</v>
      </c>
      <c r="Q7777" t="str">
        <f t="shared" ca="1" si="2073"/>
        <v>Late</v>
      </c>
    </row>
    <row r="7778" spans="1:17" x14ac:dyDescent="0.3">
      <c r="A7778" t="str">
        <f t="shared" si="2057"/>
        <v>S07777</v>
      </c>
      <c r="B7778" t="str">
        <f t="shared" ca="1" si="2058"/>
        <v>Alpha Traders</v>
      </c>
      <c r="C7778" t="str">
        <f t="shared" ca="1" si="2059"/>
        <v>Singapore</v>
      </c>
      <c r="D7778" t="str">
        <f t="shared" ca="1" si="2060"/>
        <v>Sauces</v>
      </c>
      <c r="E7778">
        <f t="shared" ca="1" si="2061"/>
        <v>366</v>
      </c>
      <c r="F7778" s="3">
        <f t="shared" ca="1" si="2062"/>
        <v>502</v>
      </c>
      <c r="G7778">
        <f t="shared" ca="1" si="2063"/>
        <v>183732</v>
      </c>
      <c r="H7778">
        <f t="shared" ca="1" si="2064"/>
        <v>104727.24</v>
      </c>
      <c r="I7778">
        <f t="shared" ca="1" si="2065"/>
        <v>3613</v>
      </c>
      <c r="J7778">
        <f t="shared" ca="1" si="2066"/>
        <v>900</v>
      </c>
      <c r="K7778" s="1">
        <f t="shared" ca="1" si="2067"/>
        <v>46019</v>
      </c>
      <c r="L7778" s="1">
        <f t="shared" ca="1" si="2068"/>
        <v>46035</v>
      </c>
      <c r="M7778" s="1">
        <f t="shared" ca="1" si="2069"/>
        <v>46036</v>
      </c>
      <c r="N7778">
        <f t="shared" ca="1" si="2070"/>
        <v>109240.24</v>
      </c>
      <c r="O7778" s="3">
        <f t="shared" ca="1" si="2071"/>
        <v>74491.759999999995</v>
      </c>
      <c r="P7778" s="2">
        <f t="shared" ca="1" si="2072"/>
        <v>0.40543704961574462</v>
      </c>
      <c r="Q7778" t="str">
        <f t="shared" ca="1" si="2073"/>
        <v>Late</v>
      </c>
    </row>
    <row r="7779" spans="1:17" x14ac:dyDescent="0.3">
      <c r="A7779" t="str">
        <f t="shared" si="2057"/>
        <v>S07778</v>
      </c>
      <c r="B7779" t="str">
        <f t="shared" ca="1" si="2058"/>
        <v>Oceanic Exports</v>
      </c>
      <c r="C7779" t="str">
        <f t="shared" ca="1" si="2059"/>
        <v>UK</v>
      </c>
      <c r="D7779" t="str">
        <f t="shared" ca="1" si="2060"/>
        <v>Pickles</v>
      </c>
      <c r="E7779">
        <f t="shared" ca="1" si="2061"/>
        <v>391</v>
      </c>
      <c r="F7779" s="3">
        <f t="shared" ca="1" si="2062"/>
        <v>792</v>
      </c>
      <c r="G7779">
        <f t="shared" ca="1" si="2063"/>
        <v>309672</v>
      </c>
      <c r="H7779">
        <f t="shared" ca="1" si="2064"/>
        <v>179609.76</v>
      </c>
      <c r="I7779">
        <f t="shared" ca="1" si="2065"/>
        <v>6433</v>
      </c>
      <c r="J7779">
        <f t="shared" ca="1" si="2066"/>
        <v>2162</v>
      </c>
      <c r="K7779" s="1">
        <f t="shared" ca="1" si="2067"/>
        <v>46142</v>
      </c>
      <c r="L7779" s="1">
        <f t="shared" ca="1" si="2068"/>
        <v>46154</v>
      </c>
      <c r="M7779" s="1">
        <f t="shared" ca="1" si="2069"/>
        <v>46154</v>
      </c>
      <c r="N7779">
        <f t="shared" ca="1" si="2070"/>
        <v>188204.76</v>
      </c>
      <c r="O7779" s="3">
        <f t="shared" ca="1" si="2071"/>
        <v>121467.23999999999</v>
      </c>
      <c r="P7779" s="2">
        <f t="shared" ca="1" si="2072"/>
        <v>0.3922448267844687</v>
      </c>
      <c r="Q7779" t="str">
        <f t="shared" ca="1" si="2073"/>
        <v>On Time</v>
      </c>
    </row>
    <row r="7780" spans="1:17" x14ac:dyDescent="0.3">
      <c r="A7780" t="str">
        <f t="shared" si="2057"/>
        <v>S07779</v>
      </c>
      <c r="B7780" t="str">
        <f t="shared" ca="1" si="2058"/>
        <v>Alpha Traders</v>
      </c>
      <c r="C7780" t="str">
        <f t="shared" ca="1" si="2059"/>
        <v>Singapore</v>
      </c>
      <c r="D7780" t="str">
        <f t="shared" ca="1" si="2060"/>
        <v>Spices</v>
      </c>
      <c r="E7780">
        <f t="shared" ca="1" si="2061"/>
        <v>357</v>
      </c>
      <c r="F7780" s="3">
        <f t="shared" ca="1" si="2062"/>
        <v>472</v>
      </c>
      <c r="G7780">
        <f t="shared" ca="1" si="2063"/>
        <v>168504</v>
      </c>
      <c r="H7780">
        <f t="shared" ca="1" si="2064"/>
        <v>84252</v>
      </c>
      <c r="I7780">
        <f t="shared" ca="1" si="2065"/>
        <v>11875</v>
      </c>
      <c r="J7780">
        <f t="shared" ca="1" si="2066"/>
        <v>2210</v>
      </c>
      <c r="K7780" s="1">
        <f t="shared" ca="1" si="2067"/>
        <v>46211</v>
      </c>
      <c r="L7780" s="1">
        <f t="shared" ca="1" si="2068"/>
        <v>46220</v>
      </c>
      <c r="M7780" s="1">
        <f t="shared" ca="1" si="2069"/>
        <v>46220</v>
      </c>
      <c r="N7780">
        <f t="shared" ca="1" si="2070"/>
        <v>98337</v>
      </c>
      <c r="O7780" s="3">
        <f t="shared" ca="1" si="2071"/>
        <v>70167</v>
      </c>
      <c r="P7780" s="2">
        <f t="shared" ca="1" si="2072"/>
        <v>0.41641147984617577</v>
      </c>
      <c r="Q7780" t="str">
        <f t="shared" ca="1" si="2073"/>
        <v>On Time</v>
      </c>
    </row>
    <row r="7781" spans="1:17" x14ac:dyDescent="0.3">
      <c r="A7781" t="str">
        <f t="shared" si="2057"/>
        <v>S07780</v>
      </c>
      <c r="B7781" t="str">
        <f t="shared" ca="1" si="2058"/>
        <v>Prime Wholesale</v>
      </c>
      <c r="C7781" t="str">
        <f t="shared" ca="1" si="2059"/>
        <v>Singapore</v>
      </c>
      <c r="D7781" t="str">
        <f t="shared" ca="1" si="2060"/>
        <v>Tea</v>
      </c>
      <c r="E7781">
        <f t="shared" ca="1" si="2061"/>
        <v>173</v>
      </c>
      <c r="F7781" s="3">
        <f t="shared" ca="1" si="2062"/>
        <v>278</v>
      </c>
      <c r="G7781">
        <f t="shared" ca="1" si="2063"/>
        <v>48094</v>
      </c>
      <c r="H7781">
        <f t="shared" ca="1" si="2064"/>
        <v>26932.639999999999</v>
      </c>
      <c r="I7781">
        <f t="shared" ca="1" si="2065"/>
        <v>10477</v>
      </c>
      <c r="J7781">
        <f t="shared" ca="1" si="2066"/>
        <v>711</v>
      </c>
      <c r="K7781" s="1">
        <f t="shared" ca="1" si="2067"/>
        <v>45914</v>
      </c>
      <c r="L7781" s="1">
        <f t="shared" ca="1" si="2068"/>
        <v>45921</v>
      </c>
      <c r="M7781" s="1">
        <f t="shared" ca="1" si="2069"/>
        <v>45918</v>
      </c>
      <c r="N7781">
        <f t="shared" ca="1" si="2070"/>
        <v>38120.639999999999</v>
      </c>
      <c r="O7781" s="3">
        <f t="shared" ca="1" si="2071"/>
        <v>9973.36</v>
      </c>
      <c r="P7781" s="2">
        <f t="shared" ca="1" si="2072"/>
        <v>0.20737222938412278</v>
      </c>
      <c r="Q7781" t="str">
        <f t="shared" ca="1" si="2073"/>
        <v>On Time</v>
      </c>
    </row>
    <row r="7782" spans="1:17" x14ac:dyDescent="0.3">
      <c r="A7782" t="str">
        <f t="shared" si="2057"/>
        <v>S07781</v>
      </c>
      <c r="B7782" t="str">
        <f t="shared" ca="1" si="2058"/>
        <v>Global Foods</v>
      </c>
      <c r="C7782" t="str">
        <f t="shared" ca="1" si="2059"/>
        <v>UAE</v>
      </c>
      <c r="D7782" t="str">
        <f t="shared" ca="1" si="2060"/>
        <v>Rice</v>
      </c>
      <c r="E7782">
        <f t="shared" ca="1" si="2061"/>
        <v>214</v>
      </c>
      <c r="F7782" s="3">
        <f t="shared" ca="1" si="2062"/>
        <v>284</v>
      </c>
      <c r="G7782">
        <f t="shared" ca="1" si="2063"/>
        <v>60776</v>
      </c>
      <c r="H7782">
        <f t="shared" ca="1" si="2064"/>
        <v>45582</v>
      </c>
      <c r="I7782">
        <f t="shared" ca="1" si="2065"/>
        <v>10069</v>
      </c>
      <c r="J7782">
        <f t="shared" ca="1" si="2066"/>
        <v>3517</v>
      </c>
      <c r="K7782" s="1">
        <f t="shared" ca="1" si="2067"/>
        <v>45741</v>
      </c>
      <c r="L7782" s="1">
        <f t="shared" ca="1" si="2068"/>
        <v>45760</v>
      </c>
      <c r="M7782" s="1">
        <f t="shared" ca="1" si="2069"/>
        <v>45762</v>
      </c>
      <c r="N7782">
        <f t="shared" ca="1" si="2070"/>
        <v>59168</v>
      </c>
      <c r="O7782" s="3">
        <f t="shared" ca="1" si="2071"/>
        <v>1608</v>
      </c>
      <c r="P7782" s="2">
        <f t="shared" ca="1" si="2072"/>
        <v>2.645781229432671E-2</v>
      </c>
      <c r="Q7782" t="str">
        <f t="shared" ca="1" si="2073"/>
        <v>Late</v>
      </c>
    </row>
    <row r="7783" spans="1:17" x14ac:dyDescent="0.3">
      <c r="A7783" t="str">
        <f t="shared" si="2057"/>
        <v>S07782</v>
      </c>
      <c r="B7783" t="str">
        <f t="shared" ca="1" si="2058"/>
        <v>Global Foods</v>
      </c>
      <c r="C7783" t="str">
        <f t="shared" ca="1" si="2059"/>
        <v>Canada</v>
      </c>
      <c r="D7783" t="str">
        <f t="shared" ca="1" si="2060"/>
        <v>Spices</v>
      </c>
      <c r="E7783">
        <f t="shared" ca="1" si="2061"/>
        <v>310</v>
      </c>
      <c r="F7783" s="3">
        <f t="shared" ca="1" si="2062"/>
        <v>688</v>
      </c>
      <c r="G7783">
        <f t="shared" ca="1" si="2063"/>
        <v>213280</v>
      </c>
      <c r="H7783">
        <f t="shared" ca="1" si="2064"/>
        <v>145030.39999999999</v>
      </c>
      <c r="I7783">
        <f t="shared" ca="1" si="2065"/>
        <v>6164</v>
      </c>
      <c r="J7783">
        <f t="shared" ca="1" si="2066"/>
        <v>982</v>
      </c>
      <c r="K7783" s="1">
        <f t="shared" ca="1" si="2067"/>
        <v>46340</v>
      </c>
      <c r="L7783" s="1">
        <f t="shared" ca="1" si="2068"/>
        <v>46354</v>
      </c>
      <c r="M7783" s="1">
        <f t="shared" ca="1" si="2069"/>
        <v>46359</v>
      </c>
      <c r="N7783">
        <f t="shared" ca="1" si="2070"/>
        <v>152176.4</v>
      </c>
      <c r="O7783" s="3">
        <f t="shared" ca="1" si="2071"/>
        <v>61103.600000000006</v>
      </c>
      <c r="P7783" s="2">
        <f t="shared" ca="1" si="2072"/>
        <v>0.28649474868717184</v>
      </c>
      <c r="Q7783" t="str">
        <f t="shared" ca="1" si="2073"/>
        <v>Late</v>
      </c>
    </row>
    <row r="7784" spans="1:17" x14ac:dyDescent="0.3">
      <c r="A7784" t="str">
        <f t="shared" si="2057"/>
        <v>S07783</v>
      </c>
      <c r="B7784" t="str">
        <f t="shared" ca="1" si="2058"/>
        <v>Alpha Traders</v>
      </c>
      <c r="C7784" t="str">
        <f t="shared" ca="1" si="2059"/>
        <v>UK</v>
      </c>
      <c r="D7784" t="str">
        <f t="shared" ca="1" si="2060"/>
        <v>Spices</v>
      </c>
      <c r="E7784">
        <f t="shared" ca="1" si="2061"/>
        <v>268</v>
      </c>
      <c r="F7784" s="3">
        <f t="shared" ca="1" si="2062"/>
        <v>244</v>
      </c>
      <c r="G7784">
        <f t="shared" ca="1" si="2063"/>
        <v>65392</v>
      </c>
      <c r="H7784">
        <f t="shared" ca="1" si="2064"/>
        <v>48390.080000000002</v>
      </c>
      <c r="I7784">
        <f t="shared" ca="1" si="2065"/>
        <v>8285</v>
      </c>
      <c r="J7784">
        <f t="shared" ca="1" si="2066"/>
        <v>3483</v>
      </c>
      <c r="K7784" s="1">
        <f t="shared" ca="1" si="2067"/>
        <v>45952</v>
      </c>
      <c r="L7784" s="1">
        <f t="shared" ca="1" si="2068"/>
        <v>45971</v>
      </c>
      <c r="M7784" s="1">
        <f t="shared" ca="1" si="2069"/>
        <v>45970</v>
      </c>
      <c r="N7784">
        <f t="shared" ca="1" si="2070"/>
        <v>60158.080000000002</v>
      </c>
      <c r="O7784" s="3">
        <f t="shared" ca="1" si="2071"/>
        <v>5233.9199999999983</v>
      </c>
      <c r="P7784" s="2">
        <f t="shared" ca="1" si="2072"/>
        <v>8.0039148519696568E-2</v>
      </c>
      <c r="Q7784" t="str">
        <f t="shared" ca="1" si="2073"/>
        <v>On Time</v>
      </c>
    </row>
    <row r="7785" spans="1:17" x14ac:dyDescent="0.3">
      <c r="A7785" t="str">
        <f t="shared" si="2057"/>
        <v>S07784</v>
      </c>
      <c r="B7785" t="str">
        <f t="shared" ca="1" si="2058"/>
        <v>Alpha Traders</v>
      </c>
      <c r="C7785" t="str">
        <f t="shared" ca="1" si="2059"/>
        <v>Canada</v>
      </c>
      <c r="D7785" t="str">
        <f t="shared" ca="1" si="2060"/>
        <v>Spices</v>
      </c>
      <c r="E7785">
        <f t="shared" ca="1" si="2061"/>
        <v>500</v>
      </c>
      <c r="F7785" s="3">
        <f t="shared" ca="1" si="2062"/>
        <v>370</v>
      </c>
      <c r="G7785">
        <f t="shared" ca="1" si="2063"/>
        <v>185000</v>
      </c>
      <c r="H7785">
        <f t="shared" ca="1" si="2064"/>
        <v>86950</v>
      </c>
      <c r="I7785">
        <f t="shared" ca="1" si="2065"/>
        <v>4738</v>
      </c>
      <c r="J7785">
        <f t="shared" ca="1" si="2066"/>
        <v>3869</v>
      </c>
      <c r="K7785" s="1">
        <f t="shared" ca="1" si="2067"/>
        <v>46318</v>
      </c>
      <c r="L7785" s="1">
        <f t="shared" ca="1" si="2068"/>
        <v>46334</v>
      </c>
      <c r="M7785" s="1">
        <f t="shared" ca="1" si="2069"/>
        <v>46339</v>
      </c>
      <c r="N7785">
        <f t="shared" ca="1" si="2070"/>
        <v>95557</v>
      </c>
      <c r="O7785" s="3">
        <f t="shared" ca="1" si="2071"/>
        <v>89443</v>
      </c>
      <c r="P7785" s="2">
        <f t="shared" ca="1" si="2072"/>
        <v>0.48347567567567568</v>
      </c>
      <c r="Q7785" t="str">
        <f t="shared" ca="1" si="2073"/>
        <v>Late</v>
      </c>
    </row>
    <row r="7786" spans="1:17" x14ac:dyDescent="0.3">
      <c r="A7786" t="str">
        <f t="shared" si="2057"/>
        <v>S07785</v>
      </c>
      <c r="B7786" t="str">
        <f t="shared" ca="1" si="2058"/>
        <v>Global Foods</v>
      </c>
      <c r="C7786" t="str">
        <f t="shared" ca="1" si="2059"/>
        <v>UK</v>
      </c>
      <c r="D7786" t="str">
        <f t="shared" ca="1" si="2060"/>
        <v>Sauces</v>
      </c>
      <c r="E7786">
        <f t="shared" ca="1" si="2061"/>
        <v>190</v>
      </c>
      <c r="F7786" s="3">
        <f t="shared" ca="1" si="2062"/>
        <v>743</v>
      </c>
      <c r="G7786">
        <f t="shared" ca="1" si="2063"/>
        <v>141170</v>
      </c>
      <c r="H7786">
        <f t="shared" ca="1" si="2064"/>
        <v>93172.2</v>
      </c>
      <c r="I7786">
        <f t="shared" ca="1" si="2065"/>
        <v>10796</v>
      </c>
      <c r="J7786">
        <f t="shared" ca="1" si="2066"/>
        <v>3483</v>
      </c>
      <c r="K7786" s="1">
        <f t="shared" ca="1" si="2067"/>
        <v>46214</v>
      </c>
      <c r="L7786" s="1">
        <f t="shared" ca="1" si="2068"/>
        <v>46226</v>
      </c>
      <c r="M7786" s="1">
        <f t="shared" ca="1" si="2069"/>
        <v>46229</v>
      </c>
      <c r="N7786">
        <f t="shared" ca="1" si="2070"/>
        <v>107451.2</v>
      </c>
      <c r="O7786" s="3">
        <f t="shared" ca="1" si="2071"/>
        <v>33718.800000000003</v>
      </c>
      <c r="P7786" s="2">
        <f t="shared" ca="1" si="2072"/>
        <v>0.23885244740383937</v>
      </c>
      <c r="Q7786" t="str">
        <f t="shared" ca="1" si="2073"/>
        <v>Late</v>
      </c>
    </row>
    <row r="7787" spans="1:17" x14ac:dyDescent="0.3">
      <c r="A7787" t="str">
        <f t="shared" si="2057"/>
        <v>S07786</v>
      </c>
      <c r="B7787" t="str">
        <f t="shared" ca="1" si="2058"/>
        <v>Prime Wholesale</v>
      </c>
      <c r="C7787" t="str">
        <f t="shared" ca="1" si="2059"/>
        <v>UAE</v>
      </c>
      <c r="D7787" t="str">
        <f t="shared" ca="1" si="2060"/>
        <v>Tea</v>
      </c>
      <c r="E7787">
        <f t="shared" ca="1" si="2061"/>
        <v>171</v>
      </c>
      <c r="F7787" s="3">
        <f t="shared" ca="1" si="2062"/>
        <v>728</v>
      </c>
      <c r="G7787">
        <f t="shared" ca="1" si="2063"/>
        <v>124488</v>
      </c>
      <c r="H7787">
        <f t="shared" ca="1" si="2064"/>
        <v>88386.48</v>
      </c>
      <c r="I7787">
        <f t="shared" ca="1" si="2065"/>
        <v>9995</v>
      </c>
      <c r="J7787">
        <f t="shared" ca="1" si="2066"/>
        <v>2586</v>
      </c>
      <c r="K7787" s="1">
        <f t="shared" ca="1" si="2067"/>
        <v>46315</v>
      </c>
      <c r="L7787" s="1">
        <f t="shared" ca="1" si="2068"/>
        <v>46331</v>
      </c>
      <c r="M7787" s="1">
        <f t="shared" ca="1" si="2069"/>
        <v>46329</v>
      </c>
      <c r="N7787">
        <f t="shared" ca="1" si="2070"/>
        <v>100967.48</v>
      </c>
      <c r="O7787" s="3">
        <f t="shared" ca="1" si="2071"/>
        <v>23520.520000000004</v>
      </c>
      <c r="P7787" s="2">
        <f t="shared" ca="1" si="2072"/>
        <v>0.18893805025383975</v>
      </c>
      <c r="Q7787" t="str">
        <f t="shared" ca="1" si="2073"/>
        <v>On Time</v>
      </c>
    </row>
    <row r="7788" spans="1:17" x14ac:dyDescent="0.3">
      <c r="A7788" t="str">
        <f t="shared" si="2057"/>
        <v>S07787</v>
      </c>
      <c r="B7788" t="str">
        <f t="shared" ca="1" si="2058"/>
        <v>Oceanic Exports</v>
      </c>
      <c r="C7788" t="str">
        <f t="shared" ca="1" si="2059"/>
        <v>UK</v>
      </c>
      <c r="D7788" t="str">
        <f t="shared" ca="1" si="2060"/>
        <v>Pickles</v>
      </c>
      <c r="E7788">
        <f t="shared" ca="1" si="2061"/>
        <v>257</v>
      </c>
      <c r="F7788" s="3">
        <f t="shared" ca="1" si="2062"/>
        <v>343</v>
      </c>
      <c r="G7788">
        <f t="shared" ca="1" si="2063"/>
        <v>88151</v>
      </c>
      <c r="H7788">
        <f t="shared" ca="1" si="2064"/>
        <v>57298.15</v>
      </c>
      <c r="I7788">
        <f t="shared" ca="1" si="2065"/>
        <v>11579</v>
      </c>
      <c r="J7788">
        <f t="shared" ca="1" si="2066"/>
        <v>2128</v>
      </c>
      <c r="K7788" s="1">
        <f t="shared" ca="1" si="2067"/>
        <v>46016</v>
      </c>
      <c r="L7788" s="1">
        <f t="shared" ca="1" si="2068"/>
        <v>46033</v>
      </c>
      <c r="M7788" s="1">
        <f t="shared" ca="1" si="2069"/>
        <v>46036</v>
      </c>
      <c r="N7788">
        <f t="shared" ca="1" si="2070"/>
        <v>71005.149999999994</v>
      </c>
      <c r="O7788" s="3">
        <f t="shared" ca="1" si="2071"/>
        <v>17145.850000000006</v>
      </c>
      <c r="P7788" s="2">
        <f t="shared" ca="1" si="2072"/>
        <v>0.19450545087406843</v>
      </c>
      <c r="Q7788" t="str">
        <f t="shared" ca="1" si="2073"/>
        <v>Late</v>
      </c>
    </row>
    <row r="7789" spans="1:17" x14ac:dyDescent="0.3">
      <c r="A7789" t="str">
        <f t="shared" si="2057"/>
        <v>S07788</v>
      </c>
      <c r="B7789" t="str">
        <f t="shared" ca="1" si="2058"/>
        <v>Alpha Traders</v>
      </c>
      <c r="C7789" t="str">
        <f t="shared" ca="1" si="2059"/>
        <v>UK</v>
      </c>
      <c r="D7789" t="str">
        <f t="shared" ca="1" si="2060"/>
        <v>Pickles</v>
      </c>
      <c r="E7789">
        <f t="shared" ca="1" si="2061"/>
        <v>470</v>
      </c>
      <c r="F7789" s="3">
        <f t="shared" ca="1" si="2062"/>
        <v>315</v>
      </c>
      <c r="G7789">
        <f t="shared" ca="1" si="2063"/>
        <v>148050</v>
      </c>
      <c r="H7789">
        <f t="shared" ca="1" si="2064"/>
        <v>106596</v>
      </c>
      <c r="I7789">
        <f t="shared" ca="1" si="2065"/>
        <v>11458</v>
      </c>
      <c r="J7789">
        <f t="shared" ca="1" si="2066"/>
        <v>1020</v>
      </c>
      <c r="K7789" s="1">
        <f t="shared" ca="1" si="2067"/>
        <v>46221</v>
      </c>
      <c r="L7789" s="1">
        <f t="shared" ca="1" si="2068"/>
        <v>46238</v>
      </c>
      <c r="M7789" s="1">
        <f t="shared" ca="1" si="2069"/>
        <v>46235</v>
      </c>
      <c r="N7789">
        <f t="shared" ca="1" si="2070"/>
        <v>119074</v>
      </c>
      <c r="O7789" s="3">
        <f t="shared" ca="1" si="2071"/>
        <v>28976</v>
      </c>
      <c r="P7789" s="2">
        <f t="shared" ca="1" si="2072"/>
        <v>0.19571766295170551</v>
      </c>
      <c r="Q7789" t="str">
        <f t="shared" ca="1" si="2073"/>
        <v>On Time</v>
      </c>
    </row>
    <row r="7790" spans="1:17" x14ac:dyDescent="0.3">
      <c r="A7790" t="str">
        <f t="shared" si="2057"/>
        <v>S07789</v>
      </c>
      <c r="B7790" t="str">
        <f t="shared" ca="1" si="2058"/>
        <v>FreshMart Ltd</v>
      </c>
      <c r="C7790" t="str">
        <f t="shared" ca="1" si="2059"/>
        <v>UK</v>
      </c>
      <c r="D7790" t="str">
        <f t="shared" ca="1" si="2060"/>
        <v>Tea</v>
      </c>
      <c r="E7790">
        <f t="shared" ca="1" si="2061"/>
        <v>116</v>
      </c>
      <c r="F7790" s="3">
        <f t="shared" ca="1" si="2062"/>
        <v>379</v>
      </c>
      <c r="G7790">
        <f t="shared" ca="1" si="2063"/>
        <v>43964</v>
      </c>
      <c r="H7790">
        <f t="shared" ca="1" si="2064"/>
        <v>25938.76</v>
      </c>
      <c r="I7790">
        <f t="shared" ca="1" si="2065"/>
        <v>3032</v>
      </c>
      <c r="J7790">
        <f t="shared" ca="1" si="2066"/>
        <v>726</v>
      </c>
      <c r="K7790" s="1">
        <f t="shared" ca="1" si="2067"/>
        <v>46188</v>
      </c>
      <c r="L7790" s="1">
        <f t="shared" ca="1" si="2068"/>
        <v>46207</v>
      </c>
      <c r="M7790" s="1">
        <f t="shared" ca="1" si="2069"/>
        <v>46204</v>
      </c>
      <c r="N7790">
        <f t="shared" ca="1" si="2070"/>
        <v>29696.76</v>
      </c>
      <c r="O7790" s="3">
        <f t="shared" ca="1" si="2071"/>
        <v>14267.240000000002</v>
      </c>
      <c r="P7790" s="2">
        <f t="shared" ca="1" si="2072"/>
        <v>0.32452097170412159</v>
      </c>
      <c r="Q7790" t="str">
        <f t="shared" ca="1" si="2073"/>
        <v>On Time</v>
      </c>
    </row>
    <row r="7791" spans="1:17" x14ac:dyDescent="0.3">
      <c r="A7791" t="str">
        <f t="shared" si="2057"/>
        <v>S07790</v>
      </c>
      <c r="B7791" t="str">
        <f t="shared" ca="1" si="2058"/>
        <v>FreshMart Ltd</v>
      </c>
      <c r="C7791" t="str">
        <f t="shared" ca="1" si="2059"/>
        <v>UAE</v>
      </c>
      <c r="D7791" t="str">
        <f t="shared" ca="1" si="2060"/>
        <v>Rice</v>
      </c>
      <c r="E7791">
        <f t="shared" ca="1" si="2061"/>
        <v>327</v>
      </c>
      <c r="F7791" s="3">
        <f t="shared" ca="1" si="2062"/>
        <v>790</v>
      </c>
      <c r="G7791">
        <f t="shared" ca="1" si="2063"/>
        <v>258330</v>
      </c>
      <c r="H7791">
        <f t="shared" ca="1" si="2064"/>
        <v>131748.29999999999</v>
      </c>
      <c r="I7791">
        <f t="shared" ca="1" si="2065"/>
        <v>10449</v>
      </c>
      <c r="J7791">
        <f t="shared" ca="1" si="2066"/>
        <v>2749</v>
      </c>
      <c r="K7791" s="1">
        <f t="shared" ca="1" si="2067"/>
        <v>45764</v>
      </c>
      <c r="L7791" s="1">
        <f t="shared" ca="1" si="2068"/>
        <v>45783</v>
      </c>
      <c r="M7791" s="1">
        <f t="shared" ca="1" si="2069"/>
        <v>45782</v>
      </c>
      <c r="N7791">
        <f t="shared" ca="1" si="2070"/>
        <v>144946.29999999999</v>
      </c>
      <c r="O7791" s="3">
        <f t="shared" ca="1" si="2071"/>
        <v>113383.70000000001</v>
      </c>
      <c r="P7791" s="2">
        <f t="shared" ca="1" si="2072"/>
        <v>0.43891030852010998</v>
      </c>
      <c r="Q7791" t="str">
        <f t="shared" ca="1" si="2073"/>
        <v>On Time</v>
      </c>
    </row>
    <row r="7792" spans="1:17" x14ac:dyDescent="0.3">
      <c r="A7792" t="str">
        <f t="shared" si="2057"/>
        <v>S07791</v>
      </c>
      <c r="B7792" t="str">
        <f t="shared" ca="1" si="2058"/>
        <v>Prime Wholesale</v>
      </c>
      <c r="C7792" t="str">
        <f t="shared" ca="1" si="2059"/>
        <v>Australia</v>
      </c>
      <c r="D7792" t="str">
        <f t="shared" ca="1" si="2060"/>
        <v>Pickles</v>
      </c>
      <c r="E7792">
        <f t="shared" ca="1" si="2061"/>
        <v>492</v>
      </c>
      <c r="F7792" s="3">
        <f t="shared" ca="1" si="2062"/>
        <v>232</v>
      </c>
      <c r="G7792">
        <f t="shared" ca="1" si="2063"/>
        <v>114144</v>
      </c>
      <c r="H7792">
        <f t="shared" ca="1" si="2064"/>
        <v>71910.720000000001</v>
      </c>
      <c r="I7792">
        <f t="shared" ca="1" si="2065"/>
        <v>3705</v>
      </c>
      <c r="J7792">
        <f t="shared" ca="1" si="2066"/>
        <v>1598</v>
      </c>
      <c r="K7792" s="1">
        <f t="shared" ca="1" si="2067"/>
        <v>46367</v>
      </c>
      <c r="L7792" s="1">
        <f t="shared" ca="1" si="2068"/>
        <v>46386</v>
      </c>
      <c r="M7792" s="1">
        <f t="shared" ca="1" si="2069"/>
        <v>46388</v>
      </c>
      <c r="N7792">
        <f t="shared" ca="1" si="2070"/>
        <v>77213.72</v>
      </c>
      <c r="O7792" s="3">
        <f t="shared" ca="1" si="2071"/>
        <v>36930.28</v>
      </c>
      <c r="P7792" s="2">
        <f t="shared" ca="1" si="2072"/>
        <v>0.32354114101485842</v>
      </c>
      <c r="Q7792" t="str">
        <f t="shared" ca="1" si="2073"/>
        <v>Late</v>
      </c>
    </row>
    <row r="7793" spans="1:17" x14ac:dyDescent="0.3">
      <c r="A7793" t="str">
        <f t="shared" si="2057"/>
        <v>S07792</v>
      </c>
      <c r="B7793" t="str">
        <f t="shared" ca="1" si="2058"/>
        <v>FreshMart Ltd</v>
      </c>
      <c r="C7793" t="str">
        <f t="shared" ca="1" si="2059"/>
        <v>Singapore</v>
      </c>
      <c r="D7793" t="str">
        <f t="shared" ca="1" si="2060"/>
        <v>Rice</v>
      </c>
      <c r="E7793">
        <f t="shared" ca="1" si="2061"/>
        <v>84</v>
      </c>
      <c r="F7793" s="3">
        <f t="shared" ca="1" si="2062"/>
        <v>443</v>
      </c>
      <c r="G7793">
        <f t="shared" ca="1" si="2063"/>
        <v>37212</v>
      </c>
      <c r="H7793">
        <f t="shared" ca="1" si="2064"/>
        <v>20466.599999999999</v>
      </c>
      <c r="I7793">
        <f t="shared" ca="1" si="2065"/>
        <v>7927</v>
      </c>
      <c r="J7793">
        <f t="shared" ca="1" si="2066"/>
        <v>1894</v>
      </c>
      <c r="K7793" s="1">
        <f t="shared" ca="1" si="2067"/>
        <v>46210</v>
      </c>
      <c r="L7793" s="1">
        <f t="shared" ca="1" si="2068"/>
        <v>46227</v>
      </c>
      <c r="M7793" s="1">
        <f t="shared" ca="1" si="2069"/>
        <v>46229</v>
      </c>
      <c r="N7793">
        <f t="shared" ca="1" si="2070"/>
        <v>30287.599999999999</v>
      </c>
      <c r="O7793" s="3">
        <f t="shared" ca="1" si="2071"/>
        <v>6924.4000000000015</v>
      </c>
      <c r="P7793" s="2">
        <f t="shared" ca="1" si="2072"/>
        <v>0.18607975921745679</v>
      </c>
      <c r="Q7793" t="str">
        <f t="shared" ca="1" si="2073"/>
        <v>Late</v>
      </c>
    </row>
    <row r="7794" spans="1:17" x14ac:dyDescent="0.3">
      <c r="A7794" t="str">
        <f t="shared" si="2057"/>
        <v>S07793</v>
      </c>
      <c r="B7794" t="str">
        <f t="shared" ca="1" si="2058"/>
        <v>Prime Wholesale</v>
      </c>
      <c r="C7794" t="str">
        <f t="shared" ca="1" si="2059"/>
        <v>Singapore</v>
      </c>
      <c r="D7794" t="str">
        <f t="shared" ca="1" si="2060"/>
        <v>Pickles</v>
      </c>
      <c r="E7794">
        <f t="shared" ca="1" si="2061"/>
        <v>146</v>
      </c>
      <c r="F7794" s="3">
        <f t="shared" ca="1" si="2062"/>
        <v>563</v>
      </c>
      <c r="G7794">
        <f t="shared" ca="1" si="2063"/>
        <v>82198</v>
      </c>
      <c r="H7794">
        <f t="shared" ca="1" si="2064"/>
        <v>60004.54</v>
      </c>
      <c r="I7794">
        <f t="shared" ca="1" si="2065"/>
        <v>8801</v>
      </c>
      <c r="J7794">
        <f t="shared" ca="1" si="2066"/>
        <v>2031</v>
      </c>
      <c r="K7794" s="1">
        <f t="shared" ca="1" si="2067"/>
        <v>46030</v>
      </c>
      <c r="L7794" s="1">
        <f t="shared" ca="1" si="2068"/>
        <v>46037</v>
      </c>
      <c r="M7794" s="1">
        <f t="shared" ca="1" si="2069"/>
        <v>46043</v>
      </c>
      <c r="N7794">
        <f t="shared" ca="1" si="2070"/>
        <v>70836.540000000008</v>
      </c>
      <c r="O7794" s="3">
        <f t="shared" ca="1" si="2071"/>
        <v>11361.459999999992</v>
      </c>
      <c r="P7794" s="2">
        <f t="shared" ca="1" si="2072"/>
        <v>0.13822063797172671</v>
      </c>
      <c r="Q7794" t="str">
        <f t="shared" ca="1" si="2073"/>
        <v>Late</v>
      </c>
    </row>
    <row r="7795" spans="1:17" x14ac:dyDescent="0.3">
      <c r="A7795" t="str">
        <f t="shared" si="2057"/>
        <v>S07794</v>
      </c>
      <c r="B7795" t="str">
        <f t="shared" ca="1" si="2058"/>
        <v>Beta Imports</v>
      </c>
      <c r="C7795" t="str">
        <f t="shared" ca="1" si="2059"/>
        <v>Australia</v>
      </c>
      <c r="D7795" t="str">
        <f t="shared" ca="1" si="2060"/>
        <v>Sauces</v>
      </c>
      <c r="E7795">
        <f t="shared" ca="1" si="2061"/>
        <v>387</v>
      </c>
      <c r="F7795" s="3">
        <f t="shared" ca="1" si="2062"/>
        <v>647</v>
      </c>
      <c r="G7795">
        <f t="shared" ca="1" si="2063"/>
        <v>250389</v>
      </c>
      <c r="H7795">
        <f t="shared" ca="1" si="2064"/>
        <v>132706.17000000001</v>
      </c>
      <c r="I7795">
        <f t="shared" ca="1" si="2065"/>
        <v>10675</v>
      </c>
      <c r="J7795">
        <f t="shared" ca="1" si="2066"/>
        <v>978</v>
      </c>
      <c r="K7795" s="1">
        <f t="shared" ca="1" si="2067"/>
        <v>45684</v>
      </c>
      <c r="L7795" s="1">
        <f t="shared" ca="1" si="2068"/>
        <v>45704</v>
      </c>
      <c r="M7795" s="1">
        <f t="shared" ca="1" si="2069"/>
        <v>45707</v>
      </c>
      <c r="N7795">
        <f t="shared" ca="1" si="2070"/>
        <v>144359.17000000001</v>
      </c>
      <c r="O7795" s="3">
        <f t="shared" ca="1" si="2071"/>
        <v>106029.82999999999</v>
      </c>
      <c r="P7795" s="2">
        <f t="shared" ca="1" si="2072"/>
        <v>0.42346041559333669</v>
      </c>
      <c r="Q7795" t="str">
        <f t="shared" ca="1" si="2073"/>
        <v>Late</v>
      </c>
    </row>
    <row r="7796" spans="1:17" x14ac:dyDescent="0.3">
      <c r="A7796" t="str">
        <f t="shared" si="2057"/>
        <v>S07795</v>
      </c>
      <c r="B7796" t="str">
        <f t="shared" ca="1" si="2058"/>
        <v>Alpha Traders</v>
      </c>
      <c r="C7796" t="str">
        <f t="shared" ca="1" si="2059"/>
        <v>UAE</v>
      </c>
      <c r="D7796" t="str">
        <f t="shared" ca="1" si="2060"/>
        <v>Sauces</v>
      </c>
      <c r="E7796">
        <f t="shared" ca="1" si="2061"/>
        <v>173</v>
      </c>
      <c r="F7796" s="3">
        <f t="shared" ca="1" si="2062"/>
        <v>372</v>
      </c>
      <c r="G7796">
        <f t="shared" ca="1" si="2063"/>
        <v>64356</v>
      </c>
      <c r="H7796">
        <f t="shared" ca="1" si="2064"/>
        <v>28960.2</v>
      </c>
      <c r="I7796">
        <f t="shared" ca="1" si="2065"/>
        <v>3310</v>
      </c>
      <c r="J7796">
        <f t="shared" ca="1" si="2066"/>
        <v>1667</v>
      </c>
      <c r="K7796" s="1">
        <f t="shared" ca="1" si="2067"/>
        <v>46012</v>
      </c>
      <c r="L7796" s="1">
        <f t="shared" ca="1" si="2068"/>
        <v>46021</v>
      </c>
      <c r="M7796" s="1">
        <f t="shared" ca="1" si="2069"/>
        <v>46026</v>
      </c>
      <c r="N7796">
        <f t="shared" ca="1" si="2070"/>
        <v>33937.199999999997</v>
      </c>
      <c r="O7796" s="3">
        <f t="shared" ca="1" si="2071"/>
        <v>30418.800000000003</v>
      </c>
      <c r="P7796" s="2">
        <f t="shared" ca="1" si="2072"/>
        <v>0.47266455342159241</v>
      </c>
      <c r="Q7796" t="str">
        <f t="shared" ca="1" si="2073"/>
        <v>Late</v>
      </c>
    </row>
    <row r="7797" spans="1:17" x14ac:dyDescent="0.3">
      <c r="A7797" t="str">
        <f t="shared" si="2057"/>
        <v>S07796</v>
      </c>
      <c r="B7797" t="str">
        <f t="shared" ca="1" si="2058"/>
        <v>Beta Imports</v>
      </c>
      <c r="C7797" t="str">
        <f t="shared" ca="1" si="2059"/>
        <v>UAE</v>
      </c>
      <c r="D7797" t="str">
        <f t="shared" ca="1" si="2060"/>
        <v>Pickles</v>
      </c>
      <c r="E7797">
        <f t="shared" ca="1" si="2061"/>
        <v>250</v>
      </c>
      <c r="F7797" s="3">
        <f t="shared" ca="1" si="2062"/>
        <v>328</v>
      </c>
      <c r="G7797">
        <f t="shared" ca="1" si="2063"/>
        <v>82000</v>
      </c>
      <c r="H7797">
        <f t="shared" ca="1" si="2064"/>
        <v>38540</v>
      </c>
      <c r="I7797">
        <f t="shared" ca="1" si="2065"/>
        <v>9443</v>
      </c>
      <c r="J7797">
        <f t="shared" ca="1" si="2066"/>
        <v>3698</v>
      </c>
      <c r="K7797" s="1">
        <f t="shared" ca="1" si="2067"/>
        <v>46169</v>
      </c>
      <c r="L7797" s="1">
        <f t="shared" ca="1" si="2068"/>
        <v>46181</v>
      </c>
      <c r="M7797" s="1">
        <f t="shared" ca="1" si="2069"/>
        <v>46186</v>
      </c>
      <c r="N7797">
        <f t="shared" ca="1" si="2070"/>
        <v>51681</v>
      </c>
      <c r="O7797" s="3">
        <f t="shared" ca="1" si="2071"/>
        <v>30319</v>
      </c>
      <c r="P7797" s="2">
        <f t="shared" ca="1" si="2072"/>
        <v>0.36974390243902439</v>
      </c>
      <c r="Q7797" t="str">
        <f t="shared" ca="1" si="2073"/>
        <v>Late</v>
      </c>
    </row>
    <row r="7798" spans="1:17" x14ac:dyDescent="0.3">
      <c r="A7798" t="str">
        <f t="shared" si="2057"/>
        <v>S07797</v>
      </c>
      <c r="B7798" t="str">
        <f t="shared" ca="1" si="2058"/>
        <v>Prime Wholesale</v>
      </c>
      <c r="C7798" t="str">
        <f t="shared" ca="1" si="2059"/>
        <v>UK</v>
      </c>
      <c r="D7798" t="str">
        <f t="shared" ca="1" si="2060"/>
        <v>Tea</v>
      </c>
      <c r="E7798">
        <f t="shared" ca="1" si="2061"/>
        <v>473</v>
      </c>
      <c r="F7798" s="3">
        <f t="shared" ca="1" si="2062"/>
        <v>646</v>
      </c>
      <c r="G7798">
        <f t="shared" ca="1" si="2063"/>
        <v>305558</v>
      </c>
      <c r="H7798">
        <f t="shared" ca="1" si="2064"/>
        <v>165001.32</v>
      </c>
      <c r="I7798">
        <f t="shared" ca="1" si="2065"/>
        <v>1991</v>
      </c>
      <c r="J7798">
        <f t="shared" ca="1" si="2066"/>
        <v>3458</v>
      </c>
      <c r="K7798" s="1">
        <f t="shared" ca="1" si="2067"/>
        <v>45997</v>
      </c>
      <c r="L7798" s="1">
        <f t="shared" ca="1" si="2068"/>
        <v>46017</v>
      </c>
      <c r="M7798" s="1">
        <f t="shared" ca="1" si="2069"/>
        <v>46016</v>
      </c>
      <c r="N7798">
        <f t="shared" ca="1" si="2070"/>
        <v>170450.32</v>
      </c>
      <c r="O7798" s="3">
        <f t="shared" ca="1" si="2071"/>
        <v>135107.68</v>
      </c>
      <c r="P7798" s="2">
        <f t="shared" ca="1" si="2072"/>
        <v>0.44216705175449506</v>
      </c>
      <c r="Q7798" t="str">
        <f t="shared" ca="1" si="2073"/>
        <v>On Time</v>
      </c>
    </row>
    <row r="7799" spans="1:17" x14ac:dyDescent="0.3">
      <c r="A7799" t="str">
        <f t="shared" si="2057"/>
        <v>S07798</v>
      </c>
      <c r="B7799" t="str">
        <f t="shared" ca="1" si="2058"/>
        <v>Beta Imports</v>
      </c>
      <c r="C7799" t="str">
        <f t="shared" ca="1" si="2059"/>
        <v>Singapore</v>
      </c>
      <c r="D7799" t="str">
        <f t="shared" ca="1" si="2060"/>
        <v>Rice</v>
      </c>
      <c r="E7799">
        <f t="shared" ca="1" si="2061"/>
        <v>198</v>
      </c>
      <c r="F7799" s="3">
        <f t="shared" ca="1" si="2062"/>
        <v>295</v>
      </c>
      <c r="G7799">
        <f t="shared" ca="1" si="2063"/>
        <v>58410</v>
      </c>
      <c r="H7799">
        <f t="shared" ca="1" si="2064"/>
        <v>28036.799999999999</v>
      </c>
      <c r="I7799">
        <f t="shared" ca="1" si="2065"/>
        <v>11196</v>
      </c>
      <c r="J7799">
        <f t="shared" ca="1" si="2066"/>
        <v>1200</v>
      </c>
      <c r="K7799" s="1">
        <f t="shared" ca="1" si="2067"/>
        <v>45946</v>
      </c>
      <c r="L7799" s="1">
        <f t="shared" ca="1" si="2068"/>
        <v>45964</v>
      </c>
      <c r="M7799" s="1">
        <f t="shared" ca="1" si="2069"/>
        <v>45962</v>
      </c>
      <c r="N7799">
        <f t="shared" ca="1" si="2070"/>
        <v>40432.800000000003</v>
      </c>
      <c r="O7799" s="3">
        <f t="shared" ca="1" si="2071"/>
        <v>17977.199999999997</v>
      </c>
      <c r="P7799" s="2">
        <f t="shared" ca="1" si="2072"/>
        <v>0.30777606574216737</v>
      </c>
      <c r="Q7799" t="str">
        <f t="shared" ca="1" si="2073"/>
        <v>On Time</v>
      </c>
    </row>
    <row r="7800" spans="1:17" x14ac:dyDescent="0.3">
      <c r="A7800" t="str">
        <f t="shared" si="2057"/>
        <v>S07799</v>
      </c>
      <c r="B7800" t="str">
        <f t="shared" ca="1" si="2058"/>
        <v>FreshMart Ltd</v>
      </c>
      <c r="C7800" t="str">
        <f t="shared" ca="1" si="2059"/>
        <v>Singapore</v>
      </c>
      <c r="D7800" t="str">
        <f t="shared" ca="1" si="2060"/>
        <v>Tea</v>
      </c>
      <c r="E7800">
        <f t="shared" ca="1" si="2061"/>
        <v>404</v>
      </c>
      <c r="F7800" s="3">
        <f t="shared" ca="1" si="2062"/>
        <v>375</v>
      </c>
      <c r="G7800">
        <f t="shared" ca="1" si="2063"/>
        <v>151500</v>
      </c>
      <c r="H7800">
        <f t="shared" ca="1" si="2064"/>
        <v>98475</v>
      </c>
      <c r="I7800">
        <f t="shared" ca="1" si="2065"/>
        <v>7210</v>
      </c>
      <c r="J7800">
        <f t="shared" ca="1" si="2066"/>
        <v>1981</v>
      </c>
      <c r="K7800" s="1">
        <f t="shared" ca="1" si="2067"/>
        <v>46307</v>
      </c>
      <c r="L7800" s="1">
        <f t="shared" ca="1" si="2068"/>
        <v>46315</v>
      </c>
      <c r="M7800" s="1">
        <f t="shared" ca="1" si="2069"/>
        <v>46314</v>
      </c>
      <c r="N7800">
        <f t="shared" ca="1" si="2070"/>
        <v>107666</v>
      </c>
      <c r="O7800" s="3">
        <f t="shared" ca="1" si="2071"/>
        <v>43834</v>
      </c>
      <c r="P7800" s="2">
        <f t="shared" ca="1" si="2072"/>
        <v>0.28933333333333333</v>
      </c>
      <c r="Q7800" t="str">
        <f t="shared" ca="1" si="2073"/>
        <v>On Time</v>
      </c>
    </row>
    <row r="7801" spans="1:17" x14ac:dyDescent="0.3">
      <c r="A7801" t="str">
        <f t="shared" si="2057"/>
        <v>S07800</v>
      </c>
      <c r="B7801" t="str">
        <f t="shared" ca="1" si="2058"/>
        <v>Beta Imports</v>
      </c>
      <c r="C7801" t="str">
        <f t="shared" ca="1" si="2059"/>
        <v>Singapore</v>
      </c>
      <c r="D7801" t="str">
        <f t="shared" ca="1" si="2060"/>
        <v>Tea</v>
      </c>
      <c r="E7801">
        <f t="shared" ca="1" si="2061"/>
        <v>52</v>
      </c>
      <c r="F7801" s="3">
        <f t="shared" ca="1" si="2062"/>
        <v>131</v>
      </c>
      <c r="G7801">
        <f t="shared" ca="1" si="2063"/>
        <v>6812</v>
      </c>
      <c r="H7801">
        <f t="shared" ca="1" si="2064"/>
        <v>4155.32</v>
      </c>
      <c r="I7801">
        <f t="shared" ca="1" si="2065"/>
        <v>1610</v>
      </c>
      <c r="J7801">
        <f t="shared" ca="1" si="2066"/>
        <v>3235</v>
      </c>
      <c r="K7801" s="1">
        <f t="shared" ca="1" si="2067"/>
        <v>46099</v>
      </c>
      <c r="L7801" s="1">
        <f t="shared" ca="1" si="2068"/>
        <v>46106</v>
      </c>
      <c r="M7801" s="1">
        <f t="shared" ca="1" si="2069"/>
        <v>46112</v>
      </c>
      <c r="N7801">
        <f t="shared" ca="1" si="2070"/>
        <v>9000.32</v>
      </c>
      <c r="O7801" s="3">
        <f t="shared" ca="1" si="2071"/>
        <v>-2188.3199999999997</v>
      </c>
      <c r="P7801" s="2">
        <f t="shared" ca="1" si="2072"/>
        <v>-0.32124486200822072</v>
      </c>
      <c r="Q7801" t="str">
        <f t="shared" ca="1" si="2073"/>
        <v>Late</v>
      </c>
    </row>
    <row r="7802" spans="1:17" x14ac:dyDescent="0.3">
      <c r="A7802" t="str">
        <f t="shared" si="2057"/>
        <v>S07801</v>
      </c>
      <c r="B7802" t="str">
        <f t="shared" ca="1" si="2058"/>
        <v>Oceanic Exports</v>
      </c>
      <c r="C7802" t="str">
        <f t="shared" ca="1" si="2059"/>
        <v>Australia</v>
      </c>
      <c r="D7802" t="str">
        <f t="shared" ca="1" si="2060"/>
        <v>Sauces</v>
      </c>
      <c r="E7802">
        <f t="shared" ca="1" si="2061"/>
        <v>446</v>
      </c>
      <c r="F7802" s="3">
        <f t="shared" ca="1" si="2062"/>
        <v>374</v>
      </c>
      <c r="G7802">
        <f t="shared" ca="1" si="2063"/>
        <v>166804</v>
      </c>
      <c r="H7802">
        <f t="shared" ca="1" si="2064"/>
        <v>96746.32</v>
      </c>
      <c r="I7802">
        <f t="shared" ca="1" si="2065"/>
        <v>4379</v>
      </c>
      <c r="J7802">
        <f t="shared" ca="1" si="2066"/>
        <v>2453</v>
      </c>
      <c r="K7802" s="1">
        <f t="shared" ca="1" si="2067"/>
        <v>45750</v>
      </c>
      <c r="L7802" s="1">
        <f t="shared" ca="1" si="2068"/>
        <v>45758</v>
      </c>
      <c r="M7802" s="1">
        <f t="shared" ca="1" si="2069"/>
        <v>45755</v>
      </c>
      <c r="N7802">
        <f t="shared" ca="1" si="2070"/>
        <v>103578.32</v>
      </c>
      <c r="O7802" s="3">
        <f t="shared" ca="1" si="2071"/>
        <v>63225.679999999993</v>
      </c>
      <c r="P7802" s="2">
        <f t="shared" ca="1" si="2072"/>
        <v>0.37904174959833092</v>
      </c>
      <c r="Q7802" t="str">
        <f t="shared" ca="1" si="2073"/>
        <v>On Time</v>
      </c>
    </row>
    <row r="7803" spans="1:17" x14ac:dyDescent="0.3">
      <c r="A7803" t="str">
        <f t="shared" si="2057"/>
        <v>S07802</v>
      </c>
      <c r="B7803" t="str">
        <f t="shared" ca="1" si="2058"/>
        <v>Beta Imports</v>
      </c>
      <c r="C7803" t="str">
        <f t="shared" ca="1" si="2059"/>
        <v>UK</v>
      </c>
      <c r="D7803" t="str">
        <f t="shared" ca="1" si="2060"/>
        <v>Pickles</v>
      </c>
      <c r="E7803">
        <f t="shared" ca="1" si="2061"/>
        <v>396</v>
      </c>
      <c r="F7803" s="3">
        <f t="shared" ca="1" si="2062"/>
        <v>390</v>
      </c>
      <c r="G7803">
        <f t="shared" ca="1" si="2063"/>
        <v>154440</v>
      </c>
      <c r="H7803">
        <f t="shared" ca="1" si="2064"/>
        <v>95752.8</v>
      </c>
      <c r="I7803">
        <f t="shared" ca="1" si="2065"/>
        <v>8439</v>
      </c>
      <c r="J7803">
        <f t="shared" ca="1" si="2066"/>
        <v>2582</v>
      </c>
      <c r="K7803" s="1">
        <f t="shared" ca="1" si="2067"/>
        <v>46381</v>
      </c>
      <c r="L7803" s="1">
        <f t="shared" ca="1" si="2068"/>
        <v>46394</v>
      </c>
      <c r="M7803" s="1">
        <f t="shared" ca="1" si="2069"/>
        <v>46394</v>
      </c>
      <c r="N7803">
        <f t="shared" ca="1" si="2070"/>
        <v>106773.8</v>
      </c>
      <c r="O7803" s="3">
        <f t="shared" ca="1" si="2071"/>
        <v>47666.2</v>
      </c>
      <c r="P7803" s="2">
        <f t="shared" ca="1" si="2072"/>
        <v>0.30863895363895361</v>
      </c>
      <c r="Q7803" t="str">
        <f t="shared" ca="1" si="2073"/>
        <v>On Time</v>
      </c>
    </row>
    <row r="7804" spans="1:17" x14ac:dyDescent="0.3">
      <c r="A7804" t="str">
        <f t="shared" si="2057"/>
        <v>S07803</v>
      </c>
      <c r="B7804" t="str">
        <f t="shared" ca="1" si="2058"/>
        <v>FreshMart Ltd</v>
      </c>
      <c r="C7804" t="str">
        <f t="shared" ca="1" si="2059"/>
        <v>Australia</v>
      </c>
      <c r="D7804" t="str">
        <f t="shared" ca="1" si="2060"/>
        <v>Spices</v>
      </c>
      <c r="E7804">
        <f t="shared" ca="1" si="2061"/>
        <v>141</v>
      </c>
      <c r="F7804" s="3">
        <f t="shared" ca="1" si="2062"/>
        <v>658</v>
      </c>
      <c r="G7804">
        <f t="shared" ca="1" si="2063"/>
        <v>92778</v>
      </c>
      <c r="H7804">
        <f t="shared" ca="1" si="2064"/>
        <v>48244.56</v>
      </c>
      <c r="I7804">
        <f t="shared" ca="1" si="2065"/>
        <v>5012</v>
      </c>
      <c r="J7804">
        <f t="shared" ca="1" si="2066"/>
        <v>3208</v>
      </c>
      <c r="K7804" s="1">
        <f t="shared" ca="1" si="2067"/>
        <v>45857</v>
      </c>
      <c r="L7804" s="1">
        <f t="shared" ca="1" si="2068"/>
        <v>45872</v>
      </c>
      <c r="M7804" s="1">
        <f t="shared" ca="1" si="2069"/>
        <v>45875</v>
      </c>
      <c r="N7804">
        <f t="shared" ca="1" si="2070"/>
        <v>56464.56</v>
      </c>
      <c r="O7804" s="3">
        <f t="shared" ca="1" si="2071"/>
        <v>36313.440000000002</v>
      </c>
      <c r="P7804" s="2">
        <f t="shared" ca="1" si="2072"/>
        <v>0.39140140981698252</v>
      </c>
      <c r="Q7804" t="str">
        <f t="shared" ca="1" si="2073"/>
        <v>Late</v>
      </c>
    </row>
    <row r="7805" spans="1:17" x14ac:dyDescent="0.3">
      <c r="A7805" t="str">
        <f t="shared" si="2057"/>
        <v>S07804</v>
      </c>
      <c r="B7805" t="str">
        <f t="shared" ca="1" si="2058"/>
        <v>Alpha Traders</v>
      </c>
      <c r="C7805" t="str">
        <f t="shared" ca="1" si="2059"/>
        <v>Canada</v>
      </c>
      <c r="D7805" t="str">
        <f t="shared" ca="1" si="2060"/>
        <v>Spices</v>
      </c>
      <c r="E7805">
        <f t="shared" ca="1" si="2061"/>
        <v>463</v>
      </c>
      <c r="F7805" s="3">
        <f t="shared" ca="1" si="2062"/>
        <v>605</v>
      </c>
      <c r="G7805">
        <f t="shared" ca="1" si="2063"/>
        <v>280115</v>
      </c>
      <c r="H7805">
        <f t="shared" ca="1" si="2064"/>
        <v>193279.35</v>
      </c>
      <c r="I7805">
        <f t="shared" ca="1" si="2065"/>
        <v>4398</v>
      </c>
      <c r="J7805">
        <f t="shared" ca="1" si="2066"/>
        <v>1636</v>
      </c>
      <c r="K7805" s="1">
        <f t="shared" ca="1" si="2067"/>
        <v>45767</v>
      </c>
      <c r="L7805" s="1">
        <f t="shared" ca="1" si="2068"/>
        <v>45779</v>
      </c>
      <c r="M7805" s="1">
        <f t="shared" ca="1" si="2069"/>
        <v>45776</v>
      </c>
      <c r="N7805">
        <f t="shared" ca="1" si="2070"/>
        <v>199313.35</v>
      </c>
      <c r="O7805" s="3">
        <f t="shared" ca="1" si="2071"/>
        <v>80801.649999999994</v>
      </c>
      <c r="P7805" s="2">
        <f t="shared" ca="1" si="2072"/>
        <v>0.28845884725916138</v>
      </c>
      <c r="Q7805" t="str">
        <f t="shared" ca="1" si="2073"/>
        <v>On Time</v>
      </c>
    </row>
    <row r="7806" spans="1:17" x14ac:dyDescent="0.3">
      <c r="A7806" t="str">
        <f t="shared" si="2057"/>
        <v>S07805</v>
      </c>
      <c r="B7806" t="str">
        <f t="shared" ca="1" si="2058"/>
        <v>FreshMart Ltd</v>
      </c>
      <c r="C7806" t="str">
        <f t="shared" ca="1" si="2059"/>
        <v>Canada</v>
      </c>
      <c r="D7806" t="str">
        <f t="shared" ca="1" si="2060"/>
        <v>Tea</v>
      </c>
      <c r="E7806">
        <f t="shared" ca="1" si="2061"/>
        <v>391</v>
      </c>
      <c r="F7806" s="3">
        <f t="shared" ca="1" si="2062"/>
        <v>379</v>
      </c>
      <c r="G7806">
        <f t="shared" ca="1" si="2063"/>
        <v>148189</v>
      </c>
      <c r="H7806">
        <f t="shared" ca="1" si="2064"/>
        <v>109659.86</v>
      </c>
      <c r="I7806">
        <f t="shared" ca="1" si="2065"/>
        <v>1871</v>
      </c>
      <c r="J7806">
        <f t="shared" ca="1" si="2066"/>
        <v>3373</v>
      </c>
      <c r="K7806" s="1">
        <f t="shared" ca="1" si="2067"/>
        <v>45826</v>
      </c>
      <c r="L7806" s="1">
        <f t="shared" ca="1" si="2068"/>
        <v>45837</v>
      </c>
      <c r="M7806" s="1">
        <f t="shared" ca="1" si="2069"/>
        <v>45840</v>
      </c>
      <c r="N7806">
        <f t="shared" ca="1" si="2070"/>
        <v>114903.86</v>
      </c>
      <c r="O7806" s="3">
        <f t="shared" ca="1" si="2071"/>
        <v>33285.14</v>
      </c>
      <c r="P7806" s="2">
        <f t="shared" ca="1" si="2072"/>
        <v>0.22461275803197267</v>
      </c>
      <c r="Q7806" t="str">
        <f t="shared" ca="1" si="2073"/>
        <v>Late</v>
      </c>
    </row>
    <row r="7807" spans="1:17" x14ac:dyDescent="0.3">
      <c r="A7807" t="str">
        <f t="shared" si="2057"/>
        <v>S07806</v>
      </c>
      <c r="B7807" t="str">
        <f t="shared" ca="1" si="2058"/>
        <v>Oceanic Exports</v>
      </c>
      <c r="C7807" t="str">
        <f t="shared" ca="1" si="2059"/>
        <v>Australia</v>
      </c>
      <c r="D7807" t="str">
        <f t="shared" ca="1" si="2060"/>
        <v>Tea</v>
      </c>
      <c r="E7807">
        <f t="shared" ca="1" si="2061"/>
        <v>401</v>
      </c>
      <c r="F7807" s="3">
        <f t="shared" ca="1" si="2062"/>
        <v>518</v>
      </c>
      <c r="G7807">
        <f t="shared" ca="1" si="2063"/>
        <v>207718</v>
      </c>
      <c r="H7807">
        <f t="shared" ca="1" si="2064"/>
        <v>114244.9</v>
      </c>
      <c r="I7807">
        <f t="shared" ca="1" si="2065"/>
        <v>11599</v>
      </c>
      <c r="J7807">
        <f t="shared" ca="1" si="2066"/>
        <v>2497</v>
      </c>
      <c r="K7807" s="1">
        <f t="shared" ca="1" si="2067"/>
        <v>46184</v>
      </c>
      <c r="L7807" s="1">
        <f t="shared" ca="1" si="2068"/>
        <v>46195</v>
      </c>
      <c r="M7807" s="1">
        <f t="shared" ca="1" si="2069"/>
        <v>46192</v>
      </c>
      <c r="N7807">
        <f t="shared" ca="1" si="2070"/>
        <v>128340.9</v>
      </c>
      <c r="O7807" s="3">
        <f t="shared" ca="1" si="2071"/>
        <v>79377.100000000006</v>
      </c>
      <c r="P7807" s="2">
        <f t="shared" ca="1" si="2072"/>
        <v>0.38213876505647082</v>
      </c>
      <c r="Q7807" t="str">
        <f t="shared" ca="1" si="2073"/>
        <v>On Time</v>
      </c>
    </row>
    <row r="7808" spans="1:17" x14ac:dyDescent="0.3">
      <c r="A7808" t="str">
        <f t="shared" si="2057"/>
        <v>S07807</v>
      </c>
      <c r="B7808" t="str">
        <f t="shared" ca="1" si="2058"/>
        <v>Prime Wholesale</v>
      </c>
      <c r="C7808" t="str">
        <f t="shared" ca="1" si="2059"/>
        <v>Canada</v>
      </c>
      <c r="D7808" t="str">
        <f t="shared" ca="1" si="2060"/>
        <v>Sauces</v>
      </c>
      <c r="E7808">
        <f t="shared" ca="1" si="2061"/>
        <v>80</v>
      </c>
      <c r="F7808" s="3">
        <f t="shared" ca="1" si="2062"/>
        <v>197</v>
      </c>
      <c r="G7808">
        <f t="shared" ca="1" si="2063"/>
        <v>15760</v>
      </c>
      <c r="H7808">
        <f t="shared" ca="1" si="2064"/>
        <v>11820</v>
      </c>
      <c r="I7808">
        <f t="shared" ca="1" si="2065"/>
        <v>9422</v>
      </c>
      <c r="J7808">
        <f t="shared" ca="1" si="2066"/>
        <v>2947</v>
      </c>
      <c r="K7808" s="1">
        <f t="shared" ca="1" si="2067"/>
        <v>45742</v>
      </c>
      <c r="L7808" s="1">
        <f t="shared" ca="1" si="2068"/>
        <v>45752</v>
      </c>
      <c r="M7808" s="1">
        <f t="shared" ca="1" si="2069"/>
        <v>45755</v>
      </c>
      <c r="N7808">
        <f t="shared" ca="1" si="2070"/>
        <v>24189</v>
      </c>
      <c r="O7808" s="3">
        <f t="shared" ca="1" si="2071"/>
        <v>-8429</v>
      </c>
      <c r="P7808" s="2">
        <f t="shared" ca="1" si="2072"/>
        <v>-0.5348350253807107</v>
      </c>
      <c r="Q7808" t="str">
        <f t="shared" ca="1" si="2073"/>
        <v>Late</v>
      </c>
    </row>
    <row r="7809" spans="1:17" x14ac:dyDescent="0.3">
      <c r="A7809" t="str">
        <f t="shared" si="2057"/>
        <v>S07808</v>
      </c>
      <c r="B7809" t="str">
        <f t="shared" ca="1" si="2058"/>
        <v>Beta Imports</v>
      </c>
      <c r="C7809" t="str">
        <f t="shared" ca="1" si="2059"/>
        <v>Canada</v>
      </c>
      <c r="D7809" t="str">
        <f t="shared" ca="1" si="2060"/>
        <v>Rice</v>
      </c>
      <c r="E7809">
        <f t="shared" ca="1" si="2061"/>
        <v>183</v>
      </c>
      <c r="F7809" s="3">
        <f t="shared" ca="1" si="2062"/>
        <v>570</v>
      </c>
      <c r="G7809">
        <f t="shared" ca="1" si="2063"/>
        <v>104310</v>
      </c>
      <c r="H7809">
        <f t="shared" ca="1" si="2064"/>
        <v>73017</v>
      </c>
      <c r="I7809">
        <f t="shared" ca="1" si="2065"/>
        <v>4971</v>
      </c>
      <c r="J7809">
        <f t="shared" ca="1" si="2066"/>
        <v>3985</v>
      </c>
      <c r="K7809" s="1">
        <f t="shared" ca="1" si="2067"/>
        <v>46366</v>
      </c>
      <c r="L7809" s="1">
        <f t="shared" ca="1" si="2068"/>
        <v>46384</v>
      </c>
      <c r="M7809" s="1">
        <f t="shared" ca="1" si="2069"/>
        <v>46385</v>
      </c>
      <c r="N7809">
        <f t="shared" ca="1" si="2070"/>
        <v>81973</v>
      </c>
      <c r="O7809" s="3">
        <f t="shared" ca="1" si="2071"/>
        <v>22337</v>
      </c>
      <c r="P7809" s="2">
        <f t="shared" ca="1" si="2072"/>
        <v>0.21414054261336402</v>
      </c>
      <c r="Q7809" t="str">
        <f t="shared" ca="1" si="2073"/>
        <v>Late</v>
      </c>
    </row>
    <row r="7810" spans="1:17" x14ac:dyDescent="0.3">
      <c r="A7810" t="str">
        <f t="shared" si="2057"/>
        <v>S07809</v>
      </c>
      <c r="B7810" t="str">
        <f t="shared" ca="1" si="2058"/>
        <v>Beta Imports</v>
      </c>
      <c r="C7810" t="str">
        <f t="shared" ca="1" si="2059"/>
        <v>Australia</v>
      </c>
      <c r="D7810" t="str">
        <f t="shared" ca="1" si="2060"/>
        <v>Pickles</v>
      </c>
      <c r="E7810">
        <f t="shared" ca="1" si="2061"/>
        <v>392</v>
      </c>
      <c r="F7810" s="3">
        <f t="shared" ca="1" si="2062"/>
        <v>649</v>
      </c>
      <c r="G7810">
        <f t="shared" ca="1" si="2063"/>
        <v>254408</v>
      </c>
      <c r="H7810">
        <f t="shared" ca="1" si="2064"/>
        <v>142468.48000000001</v>
      </c>
      <c r="I7810">
        <f t="shared" ca="1" si="2065"/>
        <v>5790</v>
      </c>
      <c r="J7810">
        <f t="shared" ca="1" si="2066"/>
        <v>3614</v>
      </c>
      <c r="K7810" s="1">
        <f t="shared" ca="1" si="2067"/>
        <v>46191</v>
      </c>
      <c r="L7810" s="1">
        <f t="shared" ca="1" si="2068"/>
        <v>46199</v>
      </c>
      <c r="M7810" s="1">
        <f t="shared" ca="1" si="2069"/>
        <v>46203</v>
      </c>
      <c r="N7810">
        <f t="shared" ca="1" si="2070"/>
        <v>151872.48000000001</v>
      </c>
      <c r="O7810" s="3">
        <f t="shared" ca="1" si="2071"/>
        <v>102535.51999999999</v>
      </c>
      <c r="P7810" s="2">
        <f t="shared" ca="1" si="2072"/>
        <v>0.40303575359265426</v>
      </c>
      <c r="Q7810" t="str">
        <f t="shared" ca="1" si="2073"/>
        <v>Late</v>
      </c>
    </row>
    <row r="7811" spans="1:17" x14ac:dyDescent="0.3">
      <c r="A7811" t="str">
        <f t="shared" ref="A7811:A7874" si="2074">"S"&amp;TEXT(ROW()-1,"00000")</f>
        <v>S07810</v>
      </c>
      <c r="B7811" t="str">
        <f t="shared" ref="B7811:B7874" ca="1" si="2075">CHOOSE(RANDBETWEEN(1,6),"Alpha Traders","Beta Imports","Global Foods","FreshMart Ltd","Oceanic Exports","Prime Wholesale")</f>
        <v>Alpha Traders</v>
      </c>
      <c r="C7811" t="str">
        <f t="shared" ref="C7811:C7874" ca="1" si="2076">CHOOSE(RANDBETWEEN(1,5),"UK","UAE","Canada","Australia","Singapore")</f>
        <v>UAE</v>
      </c>
      <c r="D7811" t="str">
        <f t="shared" ref="D7811:D7874" ca="1" si="2077">CHOOSE(RANDBETWEEN(1,5),"Pickles","Spices","Tea","Rice","Sauces")</f>
        <v>Sauces</v>
      </c>
      <c r="E7811">
        <f t="shared" ref="E7811:E7874" ca="1" si="2078">RANDBETWEEN(50,500)</f>
        <v>99</v>
      </c>
      <c r="F7811" s="3">
        <f t="shared" ref="F7811:F7874" ca="1" si="2079">RANDBETWEEN(100,800)</f>
        <v>301</v>
      </c>
      <c r="G7811">
        <f t="shared" ref="G7811:G7874" ca="1" si="2080">E7811*F7811</f>
        <v>29799</v>
      </c>
      <c r="H7811">
        <f t="shared" ref="H7811:H7874" ca="1" si="2081">ROUND(G7811*RANDBETWEEN(45,75)/100,2)</f>
        <v>22349.25</v>
      </c>
      <c r="I7811">
        <f t="shared" ref="I7811:I7874" ca="1" si="2082">RANDBETWEEN(1500,12000)</f>
        <v>11212</v>
      </c>
      <c r="J7811">
        <f t="shared" ref="J7811:J7874" ca="1" si="2083">RANDBETWEEN(500,4000)</f>
        <v>712</v>
      </c>
      <c r="K7811" s="1">
        <f t="shared" ref="K7811:K7874" ca="1" si="2084">DATE(2025,1,1)+RANDBETWEEN(0,729)</f>
        <v>45790</v>
      </c>
      <c r="L7811" s="1">
        <f t="shared" ref="L7811:L7874" ca="1" si="2085">K7811+RANDBETWEEN(7,20)</f>
        <v>45801</v>
      </c>
      <c r="M7811" s="1">
        <f t="shared" ref="M7811:M7874" ca="1" si="2086">L7811+RANDBETWEEN(-3,6)</f>
        <v>45800</v>
      </c>
      <c r="N7811">
        <f t="shared" ref="N7811:N7874" ca="1" si="2087">H7811+I7811+J7811</f>
        <v>34273.25</v>
      </c>
      <c r="O7811" s="3">
        <f t="shared" ref="O7811:O7874" ca="1" si="2088">G7811-N7811</f>
        <v>-4474.25</v>
      </c>
      <c r="P7811" s="2">
        <f t="shared" ref="P7811:P7874" ca="1" si="2089">IFERROR(O7811/G7811,0)</f>
        <v>-0.15014765596160945</v>
      </c>
      <c r="Q7811" t="str">
        <f t="shared" ref="Q7811:Q7874" ca="1" si="2090">IF(M7811&lt;=L7811,"On Time","Late")</f>
        <v>On Time</v>
      </c>
    </row>
    <row r="7812" spans="1:17" x14ac:dyDescent="0.3">
      <c r="A7812" t="str">
        <f t="shared" si="2074"/>
        <v>S07811</v>
      </c>
      <c r="B7812" t="str">
        <f t="shared" ca="1" si="2075"/>
        <v>Global Foods</v>
      </c>
      <c r="C7812" t="str">
        <f t="shared" ca="1" si="2076"/>
        <v>UK</v>
      </c>
      <c r="D7812" t="str">
        <f t="shared" ca="1" si="2077"/>
        <v>Rice</v>
      </c>
      <c r="E7812">
        <f t="shared" ca="1" si="2078"/>
        <v>61</v>
      </c>
      <c r="F7812" s="3">
        <f t="shared" ca="1" si="2079"/>
        <v>205</v>
      </c>
      <c r="G7812">
        <f t="shared" ca="1" si="2080"/>
        <v>12505</v>
      </c>
      <c r="H7812">
        <f t="shared" ca="1" si="2081"/>
        <v>7878.15</v>
      </c>
      <c r="I7812">
        <f t="shared" ca="1" si="2082"/>
        <v>7695</v>
      </c>
      <c r="J7812">
        <f t="shared" ca="1" si="2083"/>
        <v>3144</v>
      </c>
      <c r="K7812" s="1">
        <f t="shared" ca="1" si="2084"/>
        <v>46386</v>
      </c>
      <c r="L7812" s="1">
        <f t="shared" ca="1" si="2085"/>
        <v>46396</v>
      </c>
      <c r="M7812" s="1">
        <f t="shared" ca="1" si="2086"/>
        <v>46402</v>
      </c>
      <c r="N7812">
        <f t="shared" ca="1" si="2087"/>
        <v>18717.150000000001</v>
      </c>
      <c r="O7812" s="3">
        <f t="shared" ca="1" si="2088"/>
        <v>-6212.1500000000015</v>
      </c>
      <c r="P7812" s="2">
        <f t="shared" ca="1" si="2089"/>
        <v>-0.49677329068372661</v>
      </c>
      <c r="Q7812" t="str">
        <f t="shared" ca="1" si="2090"/>
        <v>Late</v>
      </c>
    </row>
    <row r="7813" spans="1:17" x14ac:dyDescent="0.3">
      <c r="A7813" t="str">
        <f t="shared" si="2074"/>
        <v>S07812</v>
      </c>
      <c r="B7813" t="str">
        <f t="shared" ca="1" si="2075"/>
        <v>Beta Imports</v>
      </c>
      <c r="C7813" t="str">
        <f t="shared" ca="1" si="2076"/>
        <v>Canada</v>
      </c>
      <c r="D7813" t="str">
        <f t="shared" ca="1" si="2077"/>
        <v>Sauces</v>
      </c>
      <c r="E7813">
        <f t="shared" ca="1" si="2078"/>
        <v>317</v>
      </c>
      <c r="F7813" s="3">
        <f t="shared" ca="1" si="2079"/>
        <v>123</v>
      </c>
      <c r="G7813">
        <f t="shared" ca="1" si="2080"/>
        <v>38991</v>
      </c>
      <c r="H7813">
        <f t="shared" ca="1" si="2081"/>
        <v>23394.6</v>
      </c>
      <c r="I7813">
        <f t="shared" ca="1" si="2082"/>
        <v>6917</v>
      </c>
      <c r="J7813">
        <f t="shared" ca="1" si="2083"/>
        <v>3702</v>
      </c>
      <c r="K7813" s="1">
        <f t="shared" ca="1" si="2084"/>
        <v>45974</v>
      </c>
      <c r="L7813" s="1">
        <f t="shared" ca="1" si="2085"/>
        <v>45992</v>
      </c>
      <c r="M7813" s="1">
        <f t="shared" ca="1" si="2086"/>
        <v>45997</v>
      </c>
      <c r="N7813">
        <f t="shared" ca="1" si="2087"/>
        <v>34013.599999999999</v>
      </c>
      <c r="O7813" s="3">
        <f t="shared" ca="1" si="2088"/>
        <v>4977.4000000000015</v>
      </c>
      <c r="P7813" s="2">
        <f t="shared" ca="1" si="2089"/>
        <v>0.12765509989484758</v>
      </c>
      <c r="Q7813" t="str">
        <f t="shared" ca="1" si="2090"/>
        <v>Late</v>
      </c>
    </row>
    <row r="7814" spans="1:17" x14ac:dyDescent="0.3">
      <c r="A7814" t="str">
        <f t="shared" si="2074"/>
        <v>S07813</v>
      </c>
      <c r="B7814" t="str">
        <f t="shared" ca="1" si="2075"/>
        <v>Prime Wholesale</v>
      </c>
      <c r="C7814" t="str">
        <f t="shared" ca="1" si="2076"/>
        <v>UAE</v>
      </c>
      <c r="D7814" t="str">
        <f t="shared" ca="1" si="2077"/>
        <v>Spices</v>
      </c>
      <c r="E7814">
        <f t="shared" ca="1" si="2078"/>
        <v>82</v>
      </c>
      <c r="F7814" s="3">
        <f t="shared" ca="1" si="2079"/>
        <v>382</v>
      </c>
      <c r="G7814">
        <f t="shared" ca="1" si="2080"/>
        <v>31324</v>
      </c>
      <c r="H7814">
        <f t="shared" ca="1" si="2081"/>
        <v>16914.96</v>
      </c>
      <c r="I7814">
        <f t="shared" ca="1" si="2082"/>
        <v>8566</v>
      </c>
      <c r="J7814">
        <f t="shared" ca="1" si="2083"/>
        <v>2103</v>
      </c>
      <c r="K7814" s="1">
        <f t="shared" ca="1" si="2084"/>
        <v>45929</v>
      </c>
      <c r="L7814" s="1">
        <f t="shared" ca="1" si="2085"/>
        <v>45945</v>
      </c>
      <c r="M7814" s="1">
        <f t="shared" ca="1" si="2086"/>
        <v>45951</v>
      </c>
      <c r="N7814">
        <f t="shared" ca="1" si="2087"/>
        <v>27583.96</v>
      </c>
      <c r="O7814" s="3">
        <f t="shared" ca="1" si="2088"/>
        <v>3740.0400000000009</v>
      </c>
      <c r="P7814" s="2">
        <f t="shared" ca="1" si="2089"/>
        <v>0.1193985442472226</v>
      </c>
      <c r="Q7814" t="str">
        <f t="shared" ca="1" si="2090"/>
        <v>Late</v>
      </c>
    </row>
    <row r="7815" spans="1:17" x14ac:dyDescent="0.3">
      <c r="A7815" t="str">
        <f t="shared" si="2074"/>
        <v>S07814</v>
      </c>
      <c r="B7815" t="str">
        <f t="shared" ca="1" si="2075"/>
        <v>Alpha Traders</v>
      </c>
      <c r="C7815" t="str">
        <f t="shared" ca="1" si="2076"/>
        <v>Canada</v>
      </c>
      <c r="D7815" t="str">
        <f t="shared" ca="1" si="2077"/>
        <v>Tea</v>
      </c>
      <c r="E7815">
        <f t="shared" ca="1" si="2078"/>
        <v>431</v>
      </c>
      <c r="F7815" s="3">
        <f t="shared" ca="1" si="2079"/>
        <v>685</v>
      </c>
      <c r="G7815">
        <f t="shared" ca="1" si="2080"/>
        <v>295235</v>
      </c>
      <c r="H7815">
        <f t="shared" ca="1" si="2081"/>
        <v>150569.85</v>
      </c>
      <c r="I7815">
        <f t="shared" ca="1" si="2082"/>
        <v>5783</v>
      </c>
      <c r="J7815">
        <f t="shared" ca="1" si="2083"/>
        <v>1280</v>
      </c>
      <c r="K7815" s="1">
        <f t="shared" ca="1" si="2084"/>
        <v>45785</v>
      </c>
      <c r="L7815" s="1">
        <f t="shared" ca="1" si="2085"/>
        <v>45799</v>
      </c>
      <c r="M7815" s="1">
        <f t="shared" ca="1" si="2086"/>
        <v>45797</v>
      </c>
      <c r="N7815">
        <f t="shared" ca="1" si="2087"/>
        <v>157632.85</v>
      </c>
      <c r="O7815" s="3">
        <f t="shared" ca="1" si="2088"/>
        <v>137602.15</v>
      </c>
      <c r="P7815" s="2">
        <f t="shared" ca="1" si="2089"/>
        <v>0.46607668467491997</v>
      </c>
      <c r="Q7815" t="str">
        <f t="shared" ca="1" si="2090"/>
        <v>On Time</v>
      </c>
    </row>
    <row r="7816" spans="1:17" x14ac:dyDescent="0.3">
      <c r="A7816" t="str">
        <f t="shared" si="2074"/>
        <v>S07815</v>
      </c>
      <c r="B7816" t="str">
        <f t="shared" ca="1" si="2075"/>
        <v>Prime Wholesale</v>
      </c>
      <c r="C7816" t="str">
        <f t="shared" ca="1" si="2076"/>
        <v>Australia</v>
      </c>
      <c r="D7816" t="str">
        <f t="shared" ca="1" si="2077"/>
        <v>Rice</v>
      </c>
      <c r="E7816">
        <f t="shared" ca="1" si="2078"/>
        <v>266</v>
      </c>
      <c r="F7816" s="3">
        <f t="shared" ca="1" si="2079"/>
        <v>677</v>
      </c>
      <c r="G7816">
        <f t="shared" ca="1" si="2080"/>
        <v>180082</v>
      </c>
      <c r="H7816">
        <f t="shared" ca="1" si="2081"/>
        <v>118854.12</v>
      </c>
      <c r="I7816">
        <f t="shared" ca="1" si="2082"/>
        <v>4955</v>
      </c>
      <c r="J7816">
        <f t="shared" ca="1" si="2083"/>
        <v>3966</v>
      </c>
      <c r="K7816" s="1">
        <f t="shared" ca="1" si="2084"/>
        <v>45699</v>
      </c>
      <c r="L7816" s="1">
        <f t="shared" ca="1" si="2085"/>
        <v>45712</v>
      </c>
      <c r="M7816" s="1">
        <f t="shared" ca="1" si="2086"/>
        <v>45718</v>
      </c>
      <c r="N7816">
        <f t="shared" ca="1" si="2087"/>
        <v>127775.12</v>
      </c>
      <c r="O7816" s="3">
        <f t="shared" ca="1" si="2088"/>
        <v>52306.880000000005</v>
      </c>
      <c r="P7816" s="2">
        <f t="shared" ca="1" si="2089"/>
        <v>0.29046145644761834</v>
      </c>
      <c r="Q7816" t="str">
        <f t="shared" ca="1" si="2090"/>
        <v>Late</v>
      </c>
    </row>
    <row r="7817" spans="1:17" x14ac:dyDescent="0.3">
      <c r="A7817" t="str">
        <f t="shared" si="2074"/>
        <v>S07816</v>
      </c>
      <c r="B7817" t="str">
        <f t="shared" ca="1" si="2075"/>
        <v>Alpha Traders</v>
      </c>
      <c r="C7817" t="str">
        <f t="shared" ca="1" si="2076"/>
        <v>Canada</v>
      </c>
      <c r="D7817" t="str">
        <f t="shared" ca="1" si="2077"/>
        <v>Tea</v>
      </c>
      <c r="E7817">
        <f t="shared" ca="1" si="2078"/>
        <v>213</v>
      </c>
      <c r="F7817" s="3">
        <f t="shared" ca="1" si="2079"/>
        <v>770</v>
      </c>
      <c r="G7817">
        <f t="shared" ca="1" si="2080"/>
        <v>164010</v>
      </c>
      <c r="H7817">
        <f t="shared" ca="1" si="2081"/>
        <v>113166.9</v>
      </c>
      <c r="I7817">
        <f t="shared" ca="1" si="2082"/>
        <v>3318</v>
      </c>
      <c r="J7817">
        <f t="shared" ca="1" si="2083"/>
        <v>3031</v>
      </c>
      <c r="K7817" s="1">
        <f t="shared" ca="1" si="2084"/>
        <v>46278</v>
      </c>
      <c r="L7817" s="1">
        <f t="shared" ca="1" si="2085"/>
        <v>46295</v>
      </c>
      <c r="M7817" s="1">
        <f t="shared" ca="1" si="2086"/>
        <v>46297</v>
      </c>
      <c r="N7817">
        <f t="shared" ca="1" si="2087"/>
        <v>119515.9</v>
      </c>
      <c r="O7817" s="3">
        <f t="shared" ca="1" si="2088"/>
        <v>44494.100000000006</v>
      </c>
      <c r="P7817" s="2">
        <f t="shared" ca="1" si="2089"/>
        <v>0.27128894579598811</v>
      </c>
      <c r="Q7817" t="str">
        <f t="shared" ca="1" si="2090"/>
        <v>Late</v>
      </c>
    </row>
    <row r="7818" spans="1:17" x14ac:dyDescent="0.3">
      <c r="A7818" t="str">
        <f t="shared" si="2074"/>
        <v>S07817</v>
      </c>
      <c r="B7818" t="str">
        <f t="shared" ca="1" si="2075"/>
        <v>Oceanic Exports</v>
      </c>
      <c r="C7818" t="str">
        <f t="shared" ca="1" si="2076"/>
        <v>Australia</v>
      </c>
      <c r="D7818" t="str">
        <f t="shared" ca="1" si="2077"/>
        <v>Rice</v>
      </c>
      <c r="E7818">
        <f t="shared" ca="1" si="2078"/>
        <v>231</v>
      </c>
      <c r="F7818" s="3">
        <f t="shared" ca="1" si="2079"/>
        <v>247</v>
      </c>
      <c r="G7818">
        <f t="shared" ca="1" si="2080"/>
        <v>57057</v>
      </c>
      <c r="H7818">
        <f t="shared" ca="1" si="2081"/>
        <v>33093.06</v>
      </c>
      <c r="I7818">
        <f t="shared" ca="1" si="2082"/>
        <v>9214</v>
      </c>
      <c r="J7818">
        <f t="shared" ca="1" si="2083"/>
        <v>3772</v>
      </c>
      <c r="K7818" s="1">
        <f t="shared" ca="1" si="2084"/>
        <v>45822</v>
      </c>
      <c r="L7818" s="1">
        <f t="shared" ca="1" si="2085"/>
        <v>45836</v>
      </c>
      <c r="M7818" s="1">
        <f t="shared" ca="1" si="2086"/>
        <v>45834</v>
      </c>
      <c r="N7818">
        <f t="shared" ca="1" si="2087"/>
        <v>46079.06</v>
      </c>
      <c r="O7818" s="3">
        <f t="shared" ca="1" si="2088"/>
        <v>10977.940000000002</v>
      </c>
      <c r="P7818" s="2">
        <f t="shared" ca="1" si="2089"/>
        <v>0.19240303556093033</v>
      </c>
      <c r="Q7818" t="str">
        <f t="shared" ca="1" si="2090"/>
        <v>On Time</v>
      </c>
    </row>
    <row r="7819" spans="1:17" x14ac:dyDescent="0.3">
      <c r="A7819" t="str">
        <f t="shared" si="2074"/>
        <v>S07818</v>
      </c>
      <c r="B7819" t="str">
        <f t="shared" ca="1" si="2075"/>
        <v>Oceanic Exports</v>
      </c>
      <c r="C7819" t="str">
        <f t="shared" ca="1" si="2076"/>
        <v>Canada</v>
      </c>
      <c r="D7819" t="str">
        <f t="shared" ca="1" si="2077"/>
        <v>Sauces</v>
      </c>
      <c r="E7819">
        <f t="shared" ca="1" si="2078"/>
        <v>443</v>
      </c>
      <c r="F7819" s="3">
        <f t="shared" ca="1" si="2079"/>
        <v>461</v>
      </c>
      <c r="G7819">
        <f t="shared" ca="1" si="2080"/>
        <v>204223</v>
      </c>
      <c r="H7819">
        <f t="shared" ca="1" si="2081"/>
        <v>116407.11</v>
      </c>
      <c r="I7819">
        <f t="shared" ca="1" si="2082"/>
        <v>8721</v>
      </c>
      <c r="J7819">
        <f t="shared" ca="1" si="2083"/>
        <v>2638</v>
      </c>
      <c r="K7819" s="1">
        <f t="shared" ca="1" si="2084"/>
        <v>45836</v>
      </c>
      <c r="L7819" s="1">
        <f t="shared" ca="1" si="2085"/>
        <v>45845</v>
      </c>
      <c r="M7819" s="1">
        <f t="shared" ca="1" si="2086"/>
        <v>45842</v>
      </c>
      <c r="N7819">
        <f t="shared" ca="1" si="2087"/>
        <v>127766.11</v>
      </c>
      <c r="O7819" s="3">
        <f t="shared" ca="1" si="2088"/>
        <v>76456.89</v>
      </c>
      <c r="P7819" s="2">
        <f t="shared" ca="1" si="2089"/>
        <v>0.37437942836996813</v>
      </c>
      <c r="Q7819" t="str">
        <f t="shared" ca="1" si="2090"/>
        <v>On Time</v>
      </c>
    </row>
    <row r="7820" spans="1:17" x14ac:dyDescent="0.3">
      <c r="A7820" t="str">
        <f t="shared" si="2074"/>
        <v>S07819</v>
      </c>
      <c r="B7820" t="str">
        <f t="shared" ca="1" si="2075"/>
        <v>Alpha Traders</v>
      </c>
      <c r="C7820" t="str">
        <f t="shared" ca="1" si="2076"/>
        <v>Singapore</v>
      </c>
      <c r="D7820" t="str">
        <f t="shared" ca="1" si="2077"/>
        <v>Pickles</v>
      </c>
      <c r="E7820">
        <f t="shared" ca="1" si="2078"/>
        <v>338</v>
      </c>
      <c r="F7820" s="3">
        <f t="shared" ca="1" si="2079"/>
        <v>551</v>
      </c>
      <c r="G7820">
        <f t="shared" ca="1" si="2080"/>
        <v>186238</v>
      </c>
      <c r="H7820">
        <f t="shared" ca="1" si="2081"/>
        <v>98706.14</v>
      </c>
      <c r="I7820">
        <f t="shared" ca="1" si="2082"/>
        <v>11612</v>
      </c>
      <c r="J7820">
        <f t="shared" ca="1" si="2083"/>
        <v>3333</v>
      </c>
      <c r="K7820" s="1">
        <f t="shared" ca="1" si="2084"/>
        <v>45875</v>
      </c>
      <c r="L7820" s="1">
        <f t="shared" ca="1" si="2085"/>
        <v>45888</v>
      </c>
      <c r="M7820" s="1">
        <f t="shared" ca="1" si="2086"/>
        <v>45886</v>
      </c>
      <c r="N7820">
        <f t="shared" ca="1" si="2087"/>
        <v>113651.14</v>
      </c>
      <c r="O7820" s="3">
        <f t="shared" ca="1" si="2088"/>
        <v>72586.86</v>
      </c>
      <c r="P7820" s="2">
        <f t="shared" ca="1" si="2089"/>
        <v>0.38975321899934495</v>
      </c>
      <c r="Q7820" t="str">
        <f t="shared" ca="1" si="2090"/>
        <v>On Time</v>
      </c>
    </row>
    <row r="7821" spans="1:17" x14ac:dyDescent="0.3">
      <c r="A7821" t="str">
        <f t="shared" si="2074"/>
        <v>S07820</v>
      </c>
      <c r="B7821" t="str">
        <f t="shared" ca="1" si="2075"/>
        <v>Alpha Traders</v>
      </c>
      <c r="C7821" t="str">
        <f t="shared" ca="1" si="2076"/>
        <v>UAE</v>
      </c>
      <c r="D7821" t="str">
        <f t="shared" ca="1" si="2077"/>
        <v>Pickles</v>
      </c>
      <c r="E7821">
        <f t="shared" ca="1" si="2078"/>
        <v>244</v>
      </c>
      <c r="F7821" s="3">
        <f t="shared" ca="1" si="2079"/>
        <v>564</v>
      </c>
      <c r="G7821">
        <f t="shared" ca="1" si="2080"/>
        <v>137616</v>
      </c>
      <c r="H7821">
        <f t="shared" ca="1" si="2081"/>
        <v>78441.119999999995</v>
      </c>
      <c r="I7821">
        <f t="shared" ca="1" si="2082"/>
        <v>2803</v>
      </c>
      <c r="J7821">
        <f t="shared" ca="1" si="2083"/>
        <v>1410</v>
      </c>
      <c r="K7821" s="1">
        <f t="shared" ca="1" si="2084"/>
        <v>46326</v>
      </c>
      <c r="L7821" s="1">
        <f t="shared" ca="1" si="2085"/>
        <v>46336</v>
      </c>
      <c r="M7821" s="1">
        <f t="shared" ca="1" si="2086"/>
        <v>46335</v>
      </c>
      <c r="N7821">
        <f t="shared" ca="1" si="2087"/>
        <v>82654.12</v>
      </c>
      <c r="O7821" s="3">
        <f t="shared" ca="1" si="2088"/>
        <v>54961.880000000005</v>
      </c>
      <c r="P7821" s="2">
        <f t="shared" ca="1" si="2089"/>
        <v>0.39938582722939198</v>
      </c>
      <c r="Q7821" t="str">
        <f t="shared" ca="1" si="2090"/>
        <v>On Time</v>
      </c>
    </row>
    <row r="7822" spans="1:17" x14ac:dyDescent="0.3">
      <c r="A7822" t="str">
        <f t="shared" si="2074"/>
        <v>S07821</v>
      </c>
      <c r="B7822" t="str">
        <f t="shared" ca="1" si="2075"/>
        <v>Prime Wholesale</v>
      </c>
      <c r="C7822" t="str">
        <f t="shared" ca="1" si="2076"/>
        <v>UK</v>
      </c>
      <c r="D7822" t="str">
        <f t="shared" ca="1" si="2077"/>
        <v>Rice</v>
      </c>
      <c r="E7822">
        <f t="shared" ca="1" si="2078"/>
        <v>165</v>
      </c>
      <c r="F7822" s="3">
        <f t="shared" ca="1" si="2079"/>
        <v>295</v>
      </c>
      <c r="G7822">
        <f t="shared" ca="1" si="2080"/>
        <v>48675</v>
      </c>
      <c r="H7822">
        <f t="shared" ca="1" si="2081"/>
        <v>21903.75</v>
      </c>
      <c r="I7822">
        <f t="shared" ca="1" si="2082"/>
        <v>2099</v>
      </c>
      <c r="J7822">
        <f t="shared" ca="1" si="2083"/>
        <v>1804</v>
      </c>
      <c r="K7822" s="1">
        <f t="shared" ca="1" si="2084"/>
        <v>45747</v>
      </c>
      <c r="L7822" s="1">
        <f t="shared" ca="1" si="2085"/>
        <v>45766</v>
      </c>
      <c r="M7822" s="1">
        <f t="shared" ca="1" si="2086"/>
        <v>45766</v>
      </c>
      <c r="N7822">
        <f t="shared" ca="1" si="2087"/>
        <v>25806.75</v>
      </c>
      <c r="O7822" s="3">
        <f t="shared" ca="1" si="2088"/>
        <v>22868.25</v>
      </c>
      <c r="P7822" s="2">
        <f t="shared" ca="1" si="2089"/>
        <v>0.46981510015408323</v>
      </c>
      <c r="Q7822" t="str">
        <f t="shared" ca="1" si="2090"/>
        <v>On Time</v>
      </c>
    </row>
    <row r="7823" spans="1:17" x14ac:dyDescent="0.3">
      <c r="A7823" t="str">
        <f t="shared" si="2074"/>
        <v>S07822</v>
      </c>
      <c r="B7823" t="str">
        <f t="shared" ca="1" si="2075"/>
        <v>Global Foods</v>
      </c>
      <c r="C7823" t="str">
        <f t="shared" ca="1" si="2076"/>
        <v>UAE</v>
      </c>
      <c r="D7823" t="str">
        <f t="shared" ca="1" si="2077"/>
        <v>Sauces</v>
      </c>
      <c r="E7823">
        <f t="shared" ca="1" si="2078"/>
        <v>232</v>
      </c>
      <c r="F7823" s="3">
        <f t="shared" ca="1" si="2079"/>
        <v>770</v>
      </c>
      <c r="G7823">
        <f t="shared" ca="1" si="2080"/>
        <v>178640</v>
      </c>
      <c r="H7823">
        <f t="shared" ca="1" si="2081"/>
        <v>130407.2</v>
      </c>
      <c r="I7823">
        <f t="shared" ca="1" si="2082"/>
        <v>3294</v>
      </c>
      <c r="J7823">
        <f t="shared" ca="1" si="2083"/>
        <v>2744</v>
      </c>
      <c r="K7823" s="1">
        <f t="shared" ca="1" si="2084"/>
        <v>45674</v>
      </c>
      <c r="L7823" s="1">
        <f t="shared" ca="1" si="2085"/>
        <v>45685</v>
      </c>
      <c r="M7823" s="1">
        <f t="shared" ca="1" si="2086"/>
        <v>45682</v>
      </c>
      <c r="N7823">
        <f t="shared" ca="1" si="2087"/>
        <v>136445.20000000001</v>
      </c>
      <c r="O7823" s="3">
        <f t="shared" ca="1" si="2088"/>
        <v>42194.799999999988</v>
      </c>
      <c r="P7823" s="2">
        <f t="shared" ca="1" si="2089"/>
        <v>0.23620017913121355</v>
      </c>
      <c r="Q7823" t="str">
        <f t="shared" ca="1" si="2090"/>
        <v>On Time</v>
      </c>
    </row>
    <row r="7824" spans="1:17" x14ac:dyDescent="0.3">
      <c r="A7824" t="str">
        <f t="shared" si="2074"/>
        <v>S07823</v>
      </c>
      <c r="B7824" t="str">
        <f t="shared" ca="1" si="2075"/>
        <v>Global Foods</v>
      </c>
      <c r="C7824" t="str">
        <f t="shared" ca="1" si="2076"/>
        <v>Canada</v>
      </c>
      <c r="D7824" t="str">
        <f t="shared" ca="1" si="2077"/>
        <v>Rice</v>
      </c>
      <c r="E7824">
        <f t="shared" ca="1" si="2078"/>
        <v>449</v>
      </c>
      <c r="F7824" s="3">
        <f t="shared" ca="1" si="2079"/>
        <v>311</v>
      </c>
      <c r="G7824">
        <f t="shared" ca="1" si="2080"/>
        <v>139639</v>
      </c>
      <c r="H7824">
        <f t="shared" ca="1" si="2081"/>
        <v>82387.009999999995</v>
      </c>
      <c r="I7824">
        <f t="shared" ca="1" si="2082"/>
        <v>7564</v>
      </c>
      <c r="J7824">
        <f t="shared" ca="1" si="2083"/>
        <v>2236</v>
      </c>
      <c r="K7824" s="1">
        <f t="shared" ca="1" si="2084"/>
        <v>46361</v>
      </c>
      <c r="L7824" s="1">
        <f t="shared" ca="1" si="2085"/>
        <v>46381</v>
      </c>
      <c r="M7824" s="1">
        <f t="shared" ca="1" si="2086"/>
        <v>46386</v>
      </c>
      <c r="N7824">
        <f t="shared" ca="1" si="2087"/>
        <v>92187.01</v>
      </c>
      <c r="O7824" s="3">
        <f t="shared" ca="1" si="2088"/>
        <v>47451.990000000005</v>
      </c>
      <c r="P7824" s="2">
        <f t="shared" ca="1" si="2089"/>
        <v>0.33981903336460451</v>
      </c>
      <c r="Q7824" t="str">
        <f t="shared" ca="1" si="2090"/>
        <v>Late</v>
      </c>
    </row>
    <row r="7825" spans="1:17" x14ac:dyDescent="0.3">
      <c r="A7825" t="str">
        <f t="shared" si="2074"/>
        <v>S07824</v>
      </c>
      <c r="B7825" t="str">
        <f t="shared" ca="1" si="2075"/>
        <v>FreshMart Ltd</v>
      </c>
      <c r="C7825" t="str">
        <f t="shared" ca="1" si="2076"/>
        <v>Canada</v>
      </c>
      <c r="D7825" t="str">
        <f t="shared" ca="1" si="2077"/>
        <v>Sauces</v>
      </c>
      <c r="E7825">
        <f t="shared" ca="1" si="2078"/>
        <v>442</v>
      </c>
      <c r="F7825" s="3">
        <f t="shared" ca="1" si="2079"/>
        <v>753</v>
      </c>
      <c r="G7825">
        <f t="shared" ca="1" si="2080"/>
        <v>332826</v>
      </c>
      <c r="H7825">
        <f t="shared" ca="1" si="2081"/>
        <v>189710.82</v>
      </c>
      <c r="I7825">
        <f t="shared" ca="1" si="2082"/>
        <v>9240</v>
      </c>
      <c r="J7825">
        <f t="shared" ca="1" si="2083"/>
        <v>2819</v>
      </c>
      <c r="K7825" s="1">
        <f t="shared" ca="1" si="2084"/>
        <v>46387</v>
      </c>
      <c r="L7825" s="1">
        <f t="shared" ca="1" si="2085"/>
        <v>46403</v>
      </c>
      <c r="M7825" s="1">
        <f t="shared" ca="1" si="2086"/>
        <v>46409</v>
      </c>
      <c r="N7825">
        <f t="shared" ca="1" si="2087"/>
        <v>201769.82</v>
      </c>
      <c r="O7825" s="3">
        <f t="shared" ca="1" si="2088"/>
        <v>131056.18</v>
      </c>
      <c r="P7825" s="2">
        <f t="shared" ca="1" si="2089"/>
        <v>0.39376785467481507</v>
      </c>
      <c r="Q7825" t="str">
        <f t="shared" ca="1" si="2090"/>
        <v>Late</v>
      </c>
    </row>
    <row r="7826" spans="1:17" x14ac:dyDescent="0.3">
      <c r="A7826" t="str">
        <f t="shared" si="2074"/>
        <v>S07825</v>
      </c>
      <c r="B7826" t="str">
        <f t="shared" ca="1" si="2075"/>
        <v>Beta Imports</v>
      </c>
      <c r="C7826" t="str">
        <f t="shared" ca="1" si="2076"/>
        <v>Canada</v>
      </c>
      <c r="D7826" t="str">
        <f t="shared" ca="1" si="2077"/>
        <v>Sauces</v>
      </c>
      <c r="E7826">
        <f t="shared" ca="1" si="2078"/>
        <v>84</v>
      </c>
      <c r="F7826" s="3">
        <f t="shared" ca="1" si="2079"/>
        <v>735</v>
      </c>
      <c r="G7826">
        <f t="shared" ca="1" si="2080"/>
        <v>61740</v>
      </c>
      <c r="H7826">
        <f t="shared" ca="1" si="2081"/>
        <v>29017.8</v>
      </c>
      <c r="I7826">
        <f t="shared" ca="1" si="2082"/>
        <v>9111</v>
      </c>
      <c r="J7826">
        <f t="shared" ca="1" si="2083"/>
        <v>2730</v>
      </c>
      <c r="K7826" s="1">
        <f t="shared" ca="1" si="2084"/>
        <v>45933</v>
      </c>
      <c r="L7826" s="1">
        <f t="shared" ca="1" si="2085"/>
        <v>45952</v>
      </c>
      <c r="M7826" s="1">
        <f t="shared" ca="1" si="2086"/>
        <v>45951</v>
      </c>
      <c r="N7826">
        <f t="shared" ca="1" si="2087"/>
        <v>40858.800000000003</v>
      </c>
      <c r="O7826" s="3">
        <f t="shared" ca="1" si="2088"/>
        <v>20881.199999999997</v>
      </c>
      <c r="P7826" s="2">
        <f t="shared" ca="1" si="2089"/>
        <v>0.33821185617103977</v>
      </c>
      <c r="Q7826" t="str">
        <f t="shared" ca="1" si="2090"/>
        <v>On Time</v>
      </c>
    </row>
    <row r="7827" spans="1:17" x14ac:dyDescent="0.3">
      <c r="A7827" t="str">
        <f t="shared" si="2074"/>
        <v>S07826</v>
      </c>
      <c r="B7827" t="str">
        <f t="shared" ca="1" si="2075"/>
        <v>Global Foods</v>
      </c>
      <c r="C7827" t="str">
        <f t="shared" ca="1" si="2076"/>
        <v>Singapore</v>
      </c>
      <c r="D7827" t="str">
        <f t="shared" ca="1" si="2077"/>
        <v>Spices</v>
      </c>
      <c r="E7827">
        <f t="shared" ca="1" si="2078"/>
        <v>335</v>
      </c>
      <c r="F7827" s="3">
        <f t="shared" ca="1" si="2079"/>
        <v>791</v>
      </c>
      <c r="G7827">
        <f t="shared" ca="1" si="2080"/>
        <v>264985</v>
      </c>
      <c r="H7827">
        <f t="shared" ca="1" si="2081"/>
        <v>161640.85</v>
      </c>
      <c r="I7827">
        <f t="shared" ca="1" si="2082"/>
        <v>11155</v>
      </c>
      <c r="J7827">
        <f t="shared" ca="1" si="2083"/>
        <v>2189</v>
      </c>
      <c r="K7827" s="1">
        <f t="shared" ca="1" si="2084"/>
        <v>45894</v>
      </c>
      <c r="L7827" s="1">
        <f t="shared" ca="1" si="2085"/>
        <v>45909</v>
      </c>
      <c r="M7827" s="1">
        <f t="shared" ca="1" si="2086"/>
        <v>45912</v>
      </c>
      <c r="N7827">
        <f t="shared" ca="1" si="2087"/>
        <v>174984.85</v>
      </c>
      <c r="O7827" s="3">
        <f t="shared" ca="1" si="2088"/>
        <v>90000.15</v>
      </c>
      <c r="P7827" s="2">
        <f t="shared" ca="1" si="2089"/>
        <v>0.33964243259052396</v>
      </c>
      <c r="Q7827" t="str">
        <f t="shared" ca="1" si="2090"/>
        <v>Late</v>
      </c>
    </row>
    <row r="7828" spans="1:17" x14ac:dyDescent="0.3">
      <c r="A7828" t="str">
        <f t="shared" si="2074"/>
        <v>S07827</v>
      </c>
      <c r="B7828" t="str">
        <f t="shared" ca="1" si="2075"/>
        <v>FreshMart Ltd</v>
      </c>
      <c r="C7828" t="str">
        <f t="shared" ca="1" si="2076"/>
        <v>Canada</v>
      </c>
      <c r="D7828" t="str">
        <f t="shared" ca="1" si="2077"/>
        <v>Tea</v>
      </c>
      <c r="E7828">
        <f t="shared" ca="1" si="2078"/>
        <v>122</v>
      </c>
      <c r="F7828" s="3">
        <f t="shared" ca="1" si="2079"/>
        <v>281</v>
      </c>
      <c r="G7828">
        <f t="shared" ca="1" si="2080"/>
        <v>34282</v>
      </c>
      <c r="H7828">
        <f t="shared" ca="1" si="2081"/>
        <v>16455.36</v>
      </c>
      <c r="I7828">
        <f t="shared" ca="1" si="2082"/>
        <v>8640</v>
      </c>
      <c r="J7828">
        <f t="shared" ca="1" si="2083"/>
        <v>3328</v>
      </c>
      <c r="K7828" s="1">
        <f t="shared" ca="1" si="2084"/>
        <v>46032</v>
      </c>
      <c r="L7828" s="1">
        <f t="shared" ca="1" si="2085"/>
        <v>46048</v>
      </c>
      <c r="M7828" s="1">
        <f t="shared" ca="1" si="2086"/>
        <v>46046</v>
      </c>
      <c r="N7828">
        <f t="shared" ca="1" si="2087"/>
        <v>28423.360000000001</v>
      </c>
      <c r="O7828" s="3">
        <f t="shared" ca="1" si="2088"/>
        <v>5858.6399999999994</v>
      </c>
      <c r="P7828" s="2">
        <f t="shared" ca="1" si="2089"/>
        <v>0.17089551368064873</v>
      </c>
      <c r="Q7828" t="str">
        <f t="shared" ca="1" si="2090"/>
        <v>On Time</v>
      </c>
    </row>
    <row r="7829" spans="1:17" x14ac:dyDescent="0.3">
      <c r="A7829" t="str">
        <f t="shared" si="2074"/>
        <v>S07828</v>
      </c>
      <c r="B7829" t="str">
        <f t="shared" ca="1" si="2075"/>
        <v>Beta Imports</v>
      </c>
      <c r="C7829" t="str">
        <f t="shared" ca="1" si="2076"/>
        <v>Singapore</v>
      </c>
      <c r="D7829" t="str">
        <f t="shared" ca="1" si="2077"/>
        <v>Tea</v>
      </c>
      <c r="E7829">
        <f t="shared" ca="1" si="2078"/>
        <v>219</v>
      </c>
      <c r="F7829" s="3">
        <f t="shared" ca="1" si="2079"/>
        <v>210</v>
      </c>
      <c r="G7829">
        <f t="shared" ca="1" si="2080"/>
        <v>45990</v>
      </c>
      <c r="H7829">
        <f t="shared" ca="1" si="2081"/>
        <v>27134.1</v>
      </c>
      <c r="I7829">
        <f t="shared" ca="1" si="2082"/>
        <v>11528</v>
      </c>
      <c r="J7829">
        <f t="shared" ca="1" si="2083"/>
        <v>3821</v>
      </c>
      <c r="K7829" s="1">
        <f t="shared" ca="1" si="2084"/>
        <v>46304</v>
      </c>
      <c r="L7829" s="1">
        <f t="shared" ca="1" si="2085"/>
        <v>46314</v>
      </c>
      <c r="M7829" s="1">
        <f t="shared" ca="1" si="2086"/>
        <v>46315</v>
      </c>
      <c r="N7829">
        <f t="shared" ca="1" si="2087"/>
        <v>42483.1</v>
      </c>
      <c r="O7829" s="3">
        <f t="shared" ca="1" si="2088"/>
        <v>3506.9000000000015</v>
      </c>
      <c r="P7829" s="2">
        <f t="shared" ca="1" si="2089"/>
        <v>7.6253533376821087E-2</v>
      </c>
      <c r="Q7829" t="str">
        <f t="shared" ca="1" si="2090"/>
        <v>Late</v>
      </c>
    </row>
    <row r="7830" spans="1:17" x14ac:dyDescent="0.3">
      <c r="A7830" t="str">
        <f t="shared" si="2074"/>
        <v>S07829</v>
      </c>
      <c r="B7830" t="str">
        <f t="shared" ca="1" si="2075"/>
        <v>Oceanic Exports</v>
      </c>
      <c r="C7830" t="str">
        <f t="shared" ca="1" si="2076"/>
        <v>Singapore</v>
      </c>
      <c r="D7830" t="str">
        <f t="shared" ca="1" si="2077"/>
        <v>Rice</v>
      </c>
      <c r="E7830">
        <f t="shared" ca="1" si="2078"/>
        <v>60</v>
      </c>
      <c r="F7830" s="3">
        <f t="shared" ca="1" si="2079"/>
        <v>430</v>
      </c>
      <c r="G7830">
        <f t="shared" ca="1" si="2080"/>
        <v>25800</v>
      </c>
      <c r="H7830">
        <f t="shared" ca="1" si="2081"/>
        <v>17544</v>
      </c>
      <c r="I7830">
        <f t="shared" ca="1" si="2082"/>
        <v>8685</v>
      </c>
      <c r="J7830">
        <f t="shared" ca="1" si="2083"/>
        <v>1400</v>
      </c>
      <c r="K7830" s="1">
        <f t="shared" ca="1" si="2084"/>
        <v>45665</v>
      </c>
      <c r="L7830" s="1">
        <f t="shared" ca="1" si="2085"/>
        <v>45673</v>
      </c>
      <c r="M7830" s="1">
        <f t="shared" ca="1" si="2086"/>
        <v>45671</v>
      </c>
      <c r="N7830">
        <f t="shared" ca="1" si="2087"/>
        <v>27629</v>
      </c>
      <c r="O7830" s="3">
        <f t="shared" ca="1" si="2088"/>
        <v>-1829</v>
      </c>
      <c r="P7830" s="2">
        <f t="shared" ca="1" si="2089"/>
        <v>-7.0891472868217051E-2</v>
      </c>
      <c r="Q7830" t="str">
        <f t="shared" ca="1" si="2090"/>
        <v>On Time</v>
      </c>
    </row>
    <row r="7831" spans="1:17" x14ac:dyDescent="0.3">
      <c r="A7831" t="str">
        <f t="shared" si="2074"/>
        <v>S07830</v>
      </c>
      <c r="B7831" t="str">
        <f t="shared" ca="1" si="2075"/>
        <v>Prime Wholesale</v>
      </c>
      <c r="C7831" t="str">
        <f t="shared" ca="1" si="2076"/>
        <v>Singapore</v>
      </c>
      <c r="D7831" t="str">
        <f t="shared" ca="1" si="2077"/>
        <v>Pickles</v>
      </c>
      <c r="E7831">
        <f t="shared" ca="1" si="2078"/>
        <v>156</v>
      </c>
      <c r="F7831" s="3">
        <f t="shared" ca="1" si="2079"/>
        <v>288</v>
      </c>
      <c r="G7831">
        <f t="shared" ca="1" si="2080"/>
        <v>44928</v>
      </c>
      <c r="H7831">
        <f t="shared" ca="1" si="2081"/>
        <v>22464</v>
      </c>
      <c r="I7831">
        <f t="shared" ca="1" si="2082"/>
        <v>6400</v>
      </c>
      <c r="J7831">
        <f t="shared" ca="1" si="2083"/>
        <v>1325</v>
      </c>
      <c r="K7831" s="1">
        <f t="shared" ca="1" si="2084"/>
        <v>45845</v>
      </c>
      <c r="L7831" s="1">
        <f t="shared" ca="1" si="2085"/>
        <v>45857</v>
      </c>
      <c r="M7831" s="1">
        <f t="shared" ca="1" si="2086"/>
        <v>45854</v>
      </c>
      <c r="N7831">
        <f t="shared" ca="1" si="2087"/>
        <v>30189</v>
      </c>
      <c r="O7831" s="3">
        <f t="shared" ca="1" si="2088"/>
        <v>14739</v>
      </c>
      <c r="P7831" s="2">
        <f t="shared" ca="1" si="2089"/>
        <v>0.32805822649572647</v>
      </c>
      <c r="Q7831" t="str">
        <f t="shared" ca="1" si="2090"/>
        <v>On Time</v>
      </c>
    </row>
    <row r="7832" spans="1:17" x14ac:dyDescent="0.3">
      <c r="A7832" t="str">
        <f t="shared" si="2074"/>
        <v>S07831</v>
      </c>
      <c r="B7832" t="str">
        <f t="shared" ca="1" si="2075"/>
        <v>Alpha Traders</v>
      </c>
      <c r="C7832" t="str">
        <f t="shared" ca="1" si="2076"/>
        <v>Australia</v>
      </c>
      <c r="D7832" t="str">
        <f t="shared" ca="1" si="2077"/>
        <v>Rice</v>
      </c>
      <c r="E7832">
        <f t="shared" ca="1" si="2078"/>
        <v>222</v>
      </c>
      <c r="F7832" s="3">
        <f t="shared" ca="1" si="2079"/>
        <v>397</v>
      </c>
      <c r="G7832">
        <f t="shared" ca="1" si="2080"/>
        <v>88134</v>
      </c>
      <c r="H7832">
        <f t="shared" ca="1" si="2081"/>
        <v>55524.42</v>
      </c>
      <c r="I7832">
        <f t="shared" ca="1" si="2082"/>
        <v>1788</v>
      </c>
      <c r="J7832">
        <f t="shared" ca="1" si="2083"/>
        <v>957</v>
      </c>
      <c r="K7832" s="1">
        <f t="shared" ca="1" si="2084"/>
        <v>46370</v>
      </c>
      <c r="L7832" s="1">
        <f t="shared" ca="1" si="2085"/>
        <v>46390</v>
      </c>
      <c r="M7832" s="1">
        <f t="shared" ca="1" si="2086"/>
        <v>46391</v>
      </c>
      <c r="N7832">
        <f t="shared" ca="1" si="2087"/>
        <v>58269.42</v>
      </c>
      <c r="O7832" s="3">
        <f t="shared" ca="1" si="2088"/>
        <v>29864.58</v>
      </c>
      <c r="P7832" s="2">
        <f t="shared" ca="1" si="2089"/>
        <v>0.3388542446728845</v>
      </c>
      <c r="Q7832" t="str">
        <f t="shared" ca="1" si="2090"/>
        <v>Late</v>
      </c>
    </row>
    <row r="7833" spans="1:17" x14ac:dyDescent="0.3">
      <c r="A7833" t="str">
        <f t="shared" si="2074"/>
        <v>S07832</v>
      </c>
      <c r="B7833" t="str">
        <f t="shared" ca="1" si="2075"/>
        <v>FreshMart Ltd</v>
      </c>
      <c r="C7833" t="str">
        <f t="shared" ca="1" si="2076"/>
        <v>UAE</v>
      </c>
      <c r="D7833" t="str">
        <f t="shared" ca="1" si="2077"/>
        <v>Spices</v>
      </c>
      <c r="E7833">
        <f t="shared" ca="1" si="2078"/>
        <v>73</v>
      </c>
      <c r="F7833" s="3">
        <f t="shared" ca="1" si="2079"/>
        <v>516</v>
      </c>
      <c r="G7833">
        <f t="shared" ca="1" si="2080"/>
        <v>37668</v>
      </c>
      <c r="H7833">
        <f t="shared" ca="1" si="2081"/>
        <v>21094.080000000002</v>
      </c>
      <c r="I7833">
        <f t="shared" ca="1" si="2082"/>
        <v>6047</v>
      </c>
      <c r="J7833">
        <f t="shared" ca="1" si="2083"/>
        <v>2208</v>
      </c>
      <c r="K7833" s="1">
        <f t="shared" ca="1" si="2084"/>
        <v>45700</v>
      </c>
      <c r="L7833" s="1">
        <f t="shared" ca="1" si="2085"/>
        <v>45716</v>
      </c>
      <c r="M7833" s="1">
        <f t="shared" ca="1" si="2086"/>
        <v>45713</v>
      </c>
      <c r="N7833">
        <f t="shared" ca="1" si="2087"/>
        <v>29349.08</v>
      </c>
      <c r="O7833" s="3">
        <f t="shared" ca="1" si="2088"/>
        <v>8318.9199999999983</v>
      </c>
      <c r="P7833" s="2">
        <f t="shared" ca="1" si="2089"/>
        <v>0.22084846554104276</v>
      </c>
      <c r="Q7833" t="str">
        <f t="shared" ca="1" si="2090"/>
        <v>On Time</v>
      </c>
    </row>
    <row r="7834" spans="1:17" x14ac:dyDescent="0.3">
      <c r="A7834" t="str">
        <f t="shared" si="2074"/>
        <v>S07833</v>
      </c>
      <c r="B7834" t="str">
        <f t="shared" ca="1" si="2075"/>
        <v>Alpha Traders</v>
      </c>
      <c r="C7834" t="str">
        <f t="shared" ca="1" si="2076"/>
        <v>Singapore</v>
      </c>
      <c r="D7834" t="str">
        <f t="shared" ca="1" si="2077"/>
        <v>Tea</v>
      </c>
      <c r="E7834">
        <f t="shared" ca="1" si="2078"/>
        <v>240</v>
      </c>
      <c r="F7834" s="3">
        <f t="shared" ca="1" si="2079"/>
        <v>749</v>
      </c>
      <c r="G7834">
        <f t="shared" ca="1" si="2080"/>
        <v>179760</v>
      </c>
      <c r="H7834">
        <f t="shared" ca="1" si="2081"/>
        <v>84487.2</v>
      </c>
      <c r="I7834">
        <f t="shared" ca="1" si="2082"/>
        <v>8257</v>
      </c>
      <c r="J7834">
        <f t="shared" ca="1" si="2083"/>
        <v>3563</v>
      </c>
      <c r="K7834" s="1">
        <f t="shared" ca="1" si="2084"/>
        <v>46199</v>
      </c>
      <c r="L7834" s="1">
        <f t="shared" ca="1" si="2085"/>
        <v>46218</v>
      </c>
      <c r="M7834" s="1">
        <f t="shared" ca="1" si="2086"/>
        <v>46217</v>
      </c>
      <c r="N7834">
        <f t="shared" ca="1" si="2087"/>
        <v>96307.199999999997</v>
      </c>
      <c r="O7834" s="3">
        <f t="shared" ca="1" si="2088"/>
        <v>83452.800000000003</v>
      </c>
      <c r="P7834" s="2">
        <f t="shared" ca="1" si="2089"/>
        <v>0.46424566088117492</v>
      </c>
      <c r="Q7834" t="str">
        <f t="shared" ca="1" si="2090"/>
        <v>On Time</v>
      </c>
    </row>
    <row r="7835" spans="1:17" x14ac:dyDescent="0.3">
      <c r="A7835" t="str">
        <f t="shared" si="2074"/>
        <v>S07834</v>
      </c>
      <c r="B7835" t="str">
        <f t="shared" ca="1" si="2075"/>
        <v>FreshMart Ltd</v>
      </c>
      <c r="C7835" t="str">
        <f t="shared" ca="1" si="2076"/>
        <v>Canada</v>
      </c>
      <c r="D7835" t="str">
        <f t="shared" ca="1" si="2077"/>
        <v>Spices</v>
      </c>
      <c r="E7835">
        <f t="shared" ca="1" si="2078"/>
        <v>298</v>
      </c>
      <c r="F7835" s="3">
        <f t="shared" ca="1" si="2079"/>
        <v>630</v>
      </c>
      <c r="G7835">
        <f t="shared" ca="1" si="2080"/>
        <v>187740</v>
      </c>
      <c r="H7835">
        <f t="shared" ca="1" si="2081"/>
        <v>95747.4</v>
      </c>
      <c r="I7835">
        <f t="shared" ca="1" si="2082"/>
        <v>2121</v>
      </c>
      <c r="J7835">
        <f t="shared" ca="1" si="2083"/>
        <v>954</v>
      </c>
      <c r="K7835" s="1">
        <f t="shared" ca="1" si="2084"/>
        <v>46340</v>
      </c>
      <c r="L7835" s="1">
        <f t="shared" ca="1" si="2085"/>
        <v>46347</v>
      </c>
      <c r="M7835" s="1">
        <f t="shared" ca="1" si="2086"/>
        <v>46347</v>
      </c>
      <c r="N7835">
        <f t="shared" ca="1" si="2087"/>
        <v>98822.399999999994</v>
      </c>
      <c r="O7835" s="3">
        <f t="shared" ca="1" si="2088"/>
        <v>88917.6</v>
      </c>
      <c r="P7835" s="2">
        <f t="shared" ca="1" si="2089"/>
        <v>0.47362096516458935</v>
      </c>
      <c r="Q7835" t="str">
        <f t="shared" ca="1" si="2090"/>
        <v>On Time</v>
      </c>
    </row>
    <row r="7836" spans="1:17" x14ac:dyDescent="0.3">
      <c r="A7836" t="str">
        <f t="shared" si="2074"/>
        <v>S07835</v>
      </c>
      <c r="B7836" t="str">
        <f t="shared" ca="1" si="2075"/>
        <v>Prime Wholesale</v>
      </c>
      <c r="C7836" t="str">
        <f t="shared" ca="1" si="2076"/>
        <v>Australia</v>
      </c>
      <c r="D7836" t="str">
        <f t="shared" ca="1" si="2077"/>
        <v>Spices</v>
      </c>
      <c r="E7836">
        <f t="shared" ca="1" si="2078"/>
        <v>247</v>
      </c>
      <c r="F7836" s="3">
        <f t="shared" ca="1" si="2079"/>
        <v>234</v>
      </c>
      <c r="G7836">
        <f t="shared" ca="1" si="2080"/>
        <v>57798</v>
      </c>
      <c r="H7836">
        <f t="shared" ca="1" si="2081"/>
        <v>29476.98</v>
      </c>
      <c r="I7836">
        <f t="shared" ca="1" si="2082"/>
        <v>11133</v>
      </c>
      <c r="J7836">
        <f t="shared" ca="1" si="2083"/>
        <v>3019</v>
      </c>
      <c r="K7836" s="1">
        <f t="shared" ca="1" si="2084"/>
        <v>46314</v>
      </c>
      <c r="L7836" s="1">
        <f t="shared" ca="1" si="2085"/>
        <v>46332</v>
      </c>
      <c r="M7836" s="1">
        <f t="shared" ca="1" si="2086"/>
        <v>46331</v>
      </c>
      <c r="N7836">
        <f t="shared" ca="1" si="2087"/>
        <v>43628.979999999996</v>
      </c>
      <c r="O7836" s="3">
        <f t="shared" ca="1" si="2088"/>
        <v>14169.020000000004</v>
      </c>
      <c r="P7836" s="2">
        <f t="shared" ca="1" si="2089"/>
        <v>0.24514723692861351</v>
      </c>
      <c r="Q7836" t="str">
        <f t="shared" ca="1" si="2090"/>
        <v>On Time</v>
      </c>
    </row>
    <row r="7837" spans="1:17" x14ac:dyDescent="0.3">
      <c r="A7837" t="str">
        <f t="shared" si="2074"/>
        <v>S07836</v>
      </c>
      <c r="B7837" t="str">
        <f t="shared" ca="1" si="2075"/>
        <v>Oceanic Exports</v>
      </c>
      <c r="C7837" t="str">
        <f t="shared" ca="1" si="2076"/>
        <v>Canada</v>
      </c>
      <c r="D7837" t="str">
        <f t="shared" ca="1" si="2077"/>
        <v>Sauces</v>
      </c>
      <c r="E7837">
        <f t="shared" ca="1" si="2078"/>
        <v>361</v>
      </c>
      <c r="F7837" s="3">
        <f t="shared" ca="1" si="2079"/>
        <v>624</v>
      </c>
      <c r="G7837">
        <f t="shared" ca="1" si="2080"/>
        <v>225264</v>
      </c>
      <c r="H7837">
        <f t="shared" ca="1" si="2081"/>
        <v>137411.04</v>
      </c>
      <c r="I7837">
        <f t="shared" ca="1" si="2082"/>
        <v>6062</v>
      </c>
      <c r="J7837">
        <f t="shared" ca="1" si="2083"/>
        <v>2215</v>
      </c>
      <c r="K7837" s="1">
        <f t="shared" ca="1" si="2084"/>
        <v>46326</v>
      </c>
      <c r="L7837" s="1">
        <f t="shared" ca="1" si="2085"/>
        <v>46337</v>
      </c>
      <c r="M7837" s="1">
        <f t="shared" ca="1" si="2086"/>
        <v>46340</v>
      </c>
      <c r="N7837">
        <f t="shared" ca="1" si="2087"/>
        <v>145688.04</v>
      </c>
      <c r="O7837" s="3">
        <f t="shared" ca="1" si="2088"/>
        <v>79575.959999999992</v>
      </c>
      <c r="P7837" s="2">
        <f t="shared" ca="1" si="2089"/>
        <v>0.35325644577029613</v>
      </c>
      <c r="Q7837" t="str">
        <f t="shared" ca="1" si="2090"/>
        <v>Late</v>
      </c>
    </row>
    <row r="7838" spans="1:17" x14ac:dyDescent="0.3">
      <c r="A7838" t="str">
        <f t="shared" si="2074"/>
        <v>S07837</v>
      </c>
      <c r="B7838" t="str">
        <f t="shared" ca="1" si="2075"/>
        <v>Oceanic Exports</v>
      </c>
      <c r="C7838" t="str">
        <f t="shared" ca="1" si="2076"/>
        <v>UK</v>
      </c>
      <c r="D7838" t="str">
        <f t="shared" ca="1" si="2077"/>
        <v>Spices</v>
      </c>
      <c r="E7838">
        <f t="shared" ca="1" si="2078"/>
        <v>88</v>
      </c>
      <c r="F7838" s="3">
        <f t="shared" ca="1" si="2079"/>
        <v>252</v>
      </c>
      <c r="G7838">
        <f t="shared" ca="1" si="2080"/>
        <v>22176</v>
      </c>
      <c r="H7838">
        <f t="shared" ca="1" si="2081"/>
        <v>11088</v>
      </c>
      <c r="I7838">
        <f t="shared" ca="1" si="2082"/>
        <v>2613</v>
      </c>
      <c r="J7838">
        <f t="shared" ca="1" si="2083"/>
        <v>2954</v>
      </c>
      <c r="K7838" s="1">
        <f t="shared" ca="1" si="2084"/>
        <v>46322</v>
      </c>
      <c r="L7838" s="1">
        <f t="shared" ca="1" si="2085"/>
        <v>46333</v>
      </c>
      <c r="M7838" s="1">
        <f t="shared" ca="1" si="2086"/>
        <v>46336</v>
      </c>
      <c r="N7838">
        <f t="shared" ca="1" si="2087"/>
        <v>16655</v>
      </c>
      <c r="O7838" s="3">
        <f t="shared" ca="1" si="2088"/>
        <v>5521</v>
      </c>
      <c r="P7838" s="2">
        <f t="shared" ca="1" si="2089"/>
        <v>0.24896284271284272</v>
      </c>
      <c r="Q7838" t="str">
        <f t="shared" ca="1" si="2090"/>
        <v>Late</v>
      </c>
    </row>
    <row r="7839" spans="1:17" x14ac:dyDescent="0.3">
      <c r="A7839" t="str">
        <f t="shared" si="2074"/>
        <v>S07838</v>
      </c>
      <c r="B7839" t="str">
        <f t="shared" ca="1" si="2075"/>
        <v>Global Foods</v>
      </c>
      <c r="C7839" t="str">
        <f t="shared" ca="1" si="2076"/>
        <v>UK</v>
      </c>
      <c r="D7839" t="str">
        <f t="shared" ca="1" si="2077"/>
        <v>Tea</v>
      </c>
      <c r="E7839">
        <f t="shared" ca="1" si="2078"/>
        <v>332</v>
      </c>
      <c r="F7839" s="3">
        <f t="shared" ca="1" si="2079"/>
        <v>596</v>
      </c>
      <c r="G7839">
        <f t="shared" ca="1" si="2080"/>
        <v>197872</v>
      </c>
      <c r="H7839">
        <f t="shared" ca="1" si="2081"/>
        <v>130595.52</v>
      </c>
      <c r="I7839">
        <f t="shared" ca="1" si="2082"/>
        <v>7196</v>
      </c>
      <c r="J7839">
        <f t="shared" ca="1" si="2083"/>
        <v>2603</v>
      </c>
      <c r="K7839" s="1">
        <f t="shared" ca="1" si="2084"/>
        <v>45977</v>
      </c>
      <c r="L7839" s="1">
        <f t="shared" ca="1" si="2085"/>
        <v>45992</v>
      </c>
      <c r="M7839" s="1">
        <f t="shared" ca="1" si="2086"/>
        <v>45994</v>
      </c>
      <c r="N7839">
        <f t="shared" ca="1" si="2087"/>
        <v>140394.52000000002</v>
      </c>
      <c r="O7839" s="3">
        <f t="shared" ca="1" si="2088"/>
        <v>57477.479999999981</v>
      </c>
      <c r="P7839" s="2">
        <f t="shared" ca="1" si="2089"/>
        <v>0.29047808684402027</v>
      </c>
      <c r="Q7839" t="str">
        <f t="shared" ca="1" si="2090"/>
        <v>Late</v>
      </c>
    </row>
    <row r="7840" spans="1:17" x14ac:dyDescent="0.3">
      <c r="A7840" t="str">
        <f t="shared" si="2074"/>
        <v>S07839</v>
      </c>
      <c r="B7840" t="str">
        <f t="shared" ca="1" si="2075"/>
        <v>Beta Imports</v>
      </c>
      <c r="C7840" t="str">
        <f t="shared" ca="1" si="2076"/>
        <v>Australia</v>
      </c>
      <c r="D7840" t="str">
        <f t="shared" ca="1" si="2077"/>
        <v>Pickles</v>
      </c>
      <c r="E7840">
        <f t="shared" ca="1" si="2078"/>
        <v>165</v>
      </c>
      <c r="F7840" s="3">
        <f t="shared" ca="1" si="2079"/>
        <v>120</v>
      </c>
      <c r="G7840">
        <f t="shared" ca="1" si="2080"/>
        <v>19800</v>
      </c>
      <c r="H7840">
        <f t="shared" ca="1" si="2081"/>
        <v>10890</v>
      </c>
      <c r="I7840">
        <f t="shared" ca="1" si="2082"/>
        <v>9014</v>
      </c>
      <c r="J7840">
        <f t="shared" ca="1" si="2083"/>
        <v>2116</v>
      </c>
      <c r="K7840" s="1">
        <f t="shared" ca="1" si="2084"/>
        <v>46380</v>
      </c>
      <c r="L7840" s="1">
        <f t="shared" ca="1" si="2085"/>
        <v>46388</v>
      </c>
      <c r="M7840" s="1">
        <f t="shared" ca="1" si="2086"/>
        <v>46394</v>
      </c>
      <c r="N7840">
        <f t="shared" ca="1" si="2087"/>
        <v>22020</v>
      </c>
      <c r="O7840" s="3">
        <f t="shared" ca="1" si="2088"/>
        <v>-2220</v>
      </c>
      <c r="P7840" s="2">
        <f t="shared" ca="1" si="2089"/>
        <v>-0.11212121212121212</v>
      </c>
      <c r="Q7840" t="str">
        <f t="shared" ca="1" si="2090"/>
        <v>Late</v>
      </c>
    </row>
    <row r="7841" spans="1:17" x14ac:dyDescent="0.3">
      <c r="A7841" t="str">
        <f t="shared" si="2074"/>
        <v>S07840</v>
      </c>
      <c r="B7841" t="str">
        <f t="shared" ca="1" si="2075"/>
        <v>FreshMart Ltd</v>
      </c>
      <c r="C7841" t="str">
        <f t="shared" ca="1" si="2076"/>
        <v>Australia</v>
      </c>
      <c r="D7841" t="str">
        <f t="shared" ca="1" si="2077"/>
        <v>Rice</v>
      </c>
      <c r="E7841">
        <f t="shared" ca="1" si="2078"/>
        <v>126</v>
      </c>
      <c r="F7841" s="3">
        <f t="shared" ca="1" si="2079"/>
        <v>167</v>
      </c>
      <c r="G7841">
        <f t="shared" ca="1" si="2080"/>
        <v>21042</v>
      </c>
      <c r="H7841">
        <f t="shared" ca="1" si="2081"/>
        <v>11993.94</v>
      </c>
      <c r="I7841">
        <f t="shared" ca="1" si="2082"/>
        <v>2542</v>
      </c>
      <c r="J7841">
        <f t="shared" ca="1" si="2083"/>
        <v>3326</v>
      </c>
      <c r="K7841" s="1">
        <f t="shared" ca="1" si="2084"/>
        <v>45754</v>
      </c>
      <c r="L7841" s="1">
        <f t="shared" ca="1" si="2085"/>
        <v>45773</v>
      </c>
      <c r="M7841" s="1">
        <f t="shared" ca="1" si="2086"/>
        <v>45774</v>
      </c>
      <c r="N7841">
        <f t="shared" ca="1" si="2087"/>
        <v>17861.940000000002</v>
      </c>
      <c r="O7841" s="3">
        <f t="shared" ca="1" si="2088"/>
        <v>3180.0599999999977</v>
      </c>
      <c r="P7841" s="2">
        <f t="shared" ca="1" si="2089"/>
        <v>0.15112917023096653</v>
      </c>
      <c r="Q7841" t="str">
        <f t="shared" ca="1" si="2090"/>
        <v>Late</v>
      </c>
    </row>
    <row r="7842" spans="1:17" x14ac:dyDescent="0.3">
      <c r="A7842" t="str">
        <f t="shared" si="2074"/>
        <v>S07841</v>
      </c>
      <c r="B7842" t="str">
        <f t="shared" ca="1" si="2075"/>
        <v>Alpha Traders</v>
      </c>
      <c r="C7842" t="str">
        <f t="shared" ca="1" si="2076"/>
        <v>Australia</v>
      </c>
      <c r="D7842" t="str">
        <f t="shared" ca="1" si="2077"/>
        <v>Sauces</v>
      </c>
      <c r="E7842">
        <f t="shared" ca="1" si="2078"/>
        <v>291</v>
      </c>
      <c r="F7842" s="3">
        <f t="shared" ca="1" si="2079"/>
        <v>201</v>
      </c>
      <c r="G7842">
        <f t="shared" ca="1" si="2080"/>
        <v>58491</v>
      </c>
      <c r="H7842">
        <f t="shared" ca="1" si="2081"/>
        <v>33339.870000000003</v>
      </c>
      <c r="I7842">
        <f t="shared" ca="1" si="2082"/>
        <v>4977</v>
      </c>
      <c r="J7842">
        <f t="shared" ca="1" si="2083"/>
        <v>1302</v>
      </c>
      <c r="K7842" s="1">
        <f t="shared" ca="1" si="2084"/>
        <v>46188</v>
      </c>
      <c r="L7842" s="1">
        <f t="shared" ca="1" si="2085"/>
        <v>46196</v>
      </c>
      <c r="M7842" s="1">
        <f t="shared" ca="1" si="2086"/>
        <v>46201</v>
      </c>
      <c r="N7842">
        <f t="shared" ca="1" si="2087"/>
        <v>39618.870000000003</v>
      </c>
      <c r="O7842" s="3">
        <f t="shared" ca="1" si="2088"/>
        <v>18872.129999999997</v>
      </c>
      <c r="P7842" s="2">
        <f t="shared" ca="1" si="2089"/>
        <v>0.32265015130532898</v>
      </c>
      <c r="Q7842" t="str">
        <f t="shared" ca="1" si="2090"/>
        <v>Late</v>
      </c>
    </row>
    <row r="7843" spans="1:17" x14ac:dyDescent="0.3">
      <c r="A7843" t="str">
        <f t="shared" si="2074"/>
        <v>S07842</v>
      </c>
      <c r="B7843" t="str">
        <f t="shared" ca="1" si="2075"/>
        <v>Global Foods</v>
      </c>
      <c r="C7843" t="str">
        <f t="shared" ca="1" si="2076"/>
        <v>Canada</v>
      </c>
      <c r="D7843" t="str">
        <f t="shared" ca="1" si="2077"/>
        <v>Spices</v>
      </c>
      <c r="E7843">
        <f t="shared" ca="1" si="2078"/>
        <v>472</v>
      </c>
      <c r="F7843" s="3">
        <f t="shared" ca="1" si="2079"/>
        <v>145</v>
      </c>
      <c r="G7843">
        <f t="shared" ca="1" si="2080"/>
        <v>68440</v>
      </c>
      <c r="H7843">
        <f t="shared" ca="1" si="2081"/>
        <v>39010.800000000003</v>
      </c>
      <c r="I7843">
        <f t="shared" ca="1" si="2082"/>
        <v>4483</v>
      </c>
      <c r="J7843">
        <f t="shared" ca="1" si="2083"/>
        <v>1331</v>
      </c>
      <c r="K7843" s="1">
        <f t="shared" ca="1" si="2084"/>
        <v>45972</v>
      </c>
      <c r="L7843" s="1">
        <f t="shared" ca="1" si="2085"/>
        <v>45984</v>
      </c>
      <c r="M7843" s="1">
        <f t="shared" ca="1" si="2086"/>
        <v>45983</v>
      </c>
      <c r="N7843">
        <f t="shared" ca="1" si="2087"/>
        <v>44824.800000000003</v>
      </c>
      <c r="O7843" s="3">
        <f t="shared" ca="1" si="2088"/>
        <v>23615.199999999997</v>
      </c>
      <c r="P7843" s="2">
        <f t="shared" ca="1" si="2089"/>
        <v>0.34504967855055518</v>
      </c>
      <c r="Q7843" t="str">
        <f t="shared" ca="1" si="2090"/>
        <v>On Time</v>
      </c>
    </row>
    <row r="7844" spans="1:17" x14ac:dyDescent="0.3">
      <c r="A7844" t="str">
        <f t="shared" si="2074"/>
        <v>S07843</v>
      </c>
      <c r="B7844" t="str">
        <f t="shared" ca="1" si="2075"/>
        <v>Oceanic Exports</v>
      </c>
      <c r="C7844" t="str">
        <f t="shared" ca="1" si="2076"/>
        <v>Singapore</v>
      </c>
      <c r="D7844" t="str">
        <f t="shared" ca="1" si="2077"/>
        <v>Sauces</v>
      </c>
      <c r="E7844">
        <f t="shared" ca="1" si="2078"/>
        <v>378</v>
      </c>
      <c r="F7844" s="3">
        <f t="shared" ca="1" si="2079"/>
        <v>309</v>
      </c>
      <c r="G7844">
        <f t="shared" ca="1" si="2080"/>
        <v>116802</v>
      </c>
      <c r="H7844">
        <f t="shared" ca="1" si="2081"/>
        <v>56064.959999999999</v>
      </c>
      <c r="I7844">
        <f t="shared" ca="1" si="2082"/>
        <v>3011</v>
      </c>
      <c r="J7844">
        <f t="shared" ca="1" si="2083"/>
        <v>2821</v>
      </c>
      <c r="K7844" s="1">
        <f t="shared" ca="1" si="2084"/>
        <v>45725</v>
      </c>
      <c r="L7844" s="1">
        <f t="shared" ca="1" si="2085"/>
        <v>45736</v>
      </c>
      <c r="M7844" s="1">
        <f t="shared" ca="1" si="2086"/>
        <v>45738</v>
      </c>
      <c r="N7844">
        <f t="shared" ca="1" si="2087"/>
        <v>61896.959999999999</v>
      </c>
      <c r="O7844" s="3">
        <f t="shared" ca="1" si="2088"/>
        <v>54905.04</v>
      </c>
      <c r="P7844" s="2">
        <f t="shared" ca="1" si="2089"/>
        <v>0.47006934812760054</v>
      </c>
      <c r="Q7844" t="str">
        <f t="shared" ca="1" si="2090"/>
        <v>Late</v>
      </c>
    </row>
    <row r="7845" spans="1:17" x14ac:dyDescent="0.3">
      <c r="A7845" t="str">
        <f t="shared" si="2074"/>
        <v>S07844</v>
      </c>
      <c r="B7845" t="str">
        <f t="shared" ca="1" si="2075"/>
        <v>Oceanic Exports</v>
      </c>
      <c r="C7845" t="str">
        <f t="shared" ca="1" si="2076"/>
        <v>UK</v>
      </c>
      <c r="D7845" t="str">
        <f t="shared" ca="1" si="2077"/>
        <v>Rice</v>
      </c>
      <c r="E7845">
        <f t="shared" ca="1" si="2078"/>
        <v>236</v>
      </c>
      <c r="F7845" s="3">
        <f t="shared" ca="1" si="2079"/>
        <v>406</v>
      </c>
      <c r="G7845">
        <f t="shared" ca="1" si="2080"/>
        <v>95816</v>
      </c>
      <c r="H7845">
        <f t="shared" ca="1" si="2081"/>
        <v>48866.16</v>
      </c>
      <c r="I7845">
        <f t="shared" ca="1" si="2082"/>
        <v>2255</v>
      </c>
      <c r="J7845">
        <f t="shared" ca="1" si="2083"/>
        <v>2751</v>
      </c>
      <c r="K7845" s="1">
        <f t="shared" ca="1" si="2084"/>
        <v>46120</v>
      </c>
      <c r="L7845" s="1">
        <f t="shared" ca="1" si="2085"/>
        <v>46135</v>
      </c>
      <c r="M7845" s="1">
        <f t="shared" ca="1" si="2086"/>
        <v>46138</v>
      </c>
      <c r="N7845">
        <f t="shared" ca="1" si="2087"/>
        <v>53872.160000000003</v>
      </c>
      <c r="O7845" s="3">
        <f t="shared" ca="1" si="2088"/>
        <v>41943.839999999997</v>
      </c>
      <c r="P7845" s="2">
        <f t="shared" ca="1" si="2089"/>
        <v>0.43775402855472983</v>
      </c>
      <c r="Q7845" t="str">
        <f t="shared" ca="1" si="2090"/>
        <v>Late</v>
      </c>
    </row>
    <row r="7846" spans="1:17" x14ac:dyDescent="0.3">
      <c r="A7846" t="str">
        <f t="shared" si="2074"/>
        <v>S07845</v>
      </c>
      <c r="B7846" t="str">
        <f t="shared" ca="1" si="2075"/>
        <v>Alpha Traders</v>
      </c>
      <c r="C7846" t="str">
        <f t="shared" ca="1" si="2076"/>
        <v>Australia</v>
      </c>
      <c r="D7846" t="str">
        <f t="shared" ca="1" si="2077"/>
        <v>Pickles</v>
      </c>
      <c r="E7846">
        <f t="shared" ca="1" si="2078"/>
        <v>128</v>
      </c>
      <c r="F7846" s="3">
        <f t="shared" ca="1" si="2079"/>
        <v>656</v>
      </c>
      <c r="G7846">
        <f t="shared" ca="1" si="2080"/>
        <v>83968</v>
      </c>
      <c r="H7846">
        <f t="shared" ca="1" si="2081"/>
        <v>52060.160000000003</v>
      </c>
      <c r="I7846">
        <f t="shared" ca="1" si="2082"/>
        <v>3195</v>
      </c>
      <c r="J7846">
        <f t="shared" ca="1" si="2083"/>
        <v>1426</v>
      </c>
      <c r="K7846" s="1">
        <f t="shared" ca="1" si="2084"/>
        <v>45818</v>
      </c>
      <c r="L7846" s="1">
        <f t="shared" ca="1" si="2085"/>
        <v>45831</v>
      </c>
      <c r="M7846" s="1">
        <f t="shared" ca="1" si="2086"/>
        <v>45833</v>
      </c>
      <c r="N7846">
        <f t="shared" ca="1" si="2087"/>
        <v>56681.16</v>
      </c>
      <c r="O7846" s="3">
        <f t="shared" ca="1" si="2088"/>
        <v>27286.839999999997</v>
      </c>
      <c r="P7846" s="2">
        <f t="shared" ca="1" si="2089"/>
        <v>0.32496713033536584</v>
      </c>
      <c r="Q7846" t="str">
        <f t="shared" ca="1" si="2090"/>
        <v>Late</v>
      </c>
    </row>
    <row r="7847" spans="1:17" x14ac:dyDescent="0.3">
      <c r="A7847" t="str">
        <f t="shared" si="2074"/>
        <v>S07846</v>
      </c>
      <c r="B7847" t="str">
        <f t="shared" ca="1" si="2075"/>
        <v>Alpha Traders</v>
      </c>
      <c r="C7847" t="str">
        <f t="shared" ca="1" si="2076"/>
        <v>Canada</v>
      </c>
      <c r="D7847" t="str">
        <f t="shared" ca="1" si="2077"/>
        <v>Rice</v>
      </c>
      <c r="E7847">
        <f t="shared" ca="1" si="2078"/>
        <v>499</v>
      </c>
      <c r="F7847" s="3">
        <f t="shared" ca="1" si="2079"/>
        <v>189</v>
      </c>
      <c r="G7847">
        <f t="shared" ca="1" si="2080"/>
        <v>94311</v>
      </c>
      <c r="H7847">
        <f t="shared" ca="1" si="2081"/>
        <v>47155.5</v>
      </c>
      <c r="I7847">
        <f t="shared" ca="1" si="2082"/>
        <v>6204</v>
      </c>
      <c r="J7847">
        <f t="shared" ca="1" si="2083"/>
        <v>3051</v>
      </c>
      <c r="K7847" s="1">
        <f t="shared" ca="1" si="2084"/>
        <v>46149</v>
      </c>
      <c r="L7847" s="1">
        <f t="shared" ca="1" si="2085"/>
        <v>46167</v>
      </c>
      <c r="M7847" s="1">
        <f t="shared" ca="1" si="2086"/>
        <v>46165</v>
      </c>
      <c r="N7847">
        <f t="shared" ca="1" si="2087"/>
        <v>56410.5</v>
      </c>
      <c r="O7847" s="3">
        <f t="shared" ca="1" si="2088"/>
        <v>37900.5</v>
      </c>
      <c r="P7847" s="2">
        <f t="shared" ca="1" si="2089"/>
        <v>0.40186722651652512</v>
      </c>
      <c r="Q7847" t="str">
        <f t="shared" ca="1" si="2090"/>
        <v>On Time</v>
      </c>
    </row>
    <row r="7848" spans="1:17" x14ac:dyDescent="0.3">
      <c r="A7848" t="str">
        <f t="shared" si="2074"/>
        <v>S07847</v>
      </c>
      <c r="B7848" t="str">
        <f t="shared" ca="1" si="2075"/>
        <v>Oceanic Exports</v>
      </c>
      <c r="C7848" t="str">
        <f t="shared" ca="1" si="2076"/>
        <v>Australia</v>
      </c>
      <c r="D7848" t="str">
        <f t="shared" ca="1" si="2077"/>
        <v>Tea</v>
      </c>
      <c r="E7848">
        <f t="shared" ca="1" si="2078"/>
        <v>127</v>
      </c>
      <c r="F7848" s="3">
        <f t="shared" ca="1" si="2079"/>
        <v>330</v>
      </c>
      <c r="G7848">
        <f t="shared" ca="1" si="2080"/>
        <v>41910</v>
      </c>
      <c r="H7848">
        <f t="shared" ca="1" si="2081"/>
        <v>25565.1</v>
      </c>
      <c r="I7848">
        <f t="shared" ca="1" si="2082"/>
        <v>11070</v>
      </c>
      <c r="J7848">
        <f t="shared" ca="1" si="2083"/>
        <v>1507</v>
      </c>
      <c r="K7848" s="1">
        <f t="shared" ca="1" si="2084"/>
        <v>46252</v>
      </c>
      <c r="L7848" s="1">
        <f t="shared" ca="1" si="2085"/>
        <v>46264</v>
      </c>
      <c r="M7848" s="1">
        <f t="shared" ca="1" si="2086"/>
        <v>46270</v>
      </c>
      <c r="N7848">
        <f t="shared" ca="1" si="2087"/>
        <v>38142.1</v>
      </c>
      <c r="O7848" s="3">
        <f t="shared" ca="1" si="2088"/>
        <v>3767.9000000000015</v>
      </c>
      <c r="P7848" s="2">
        <f t="shared" ca="1" si="2089"/>
        <v>8.990455738487238E-2</v>
      </c>
      <c r="Q7848" t="str">
        <f t="shared" ca="1" si="2090"/>
        <v>Late</v>
      </c>
    </row>
    <row r="7849" spans="1:17" x14ac:dyDescent="0.3">
      <c r="A7849" t="str">
        <f t="shared" si="2074"/>
        <v>S07848</v>
      </c>
      <c r="B7849" t="str">
        <f t="shared" ca="1" si="2075"/>
        <v>Oceanic Exports</v>
      </c>
      <c r="C7849" t="str">
        <f t="shared" ca="1" si="2076"/>
        <v>UK</v>
      </c>
      <c r="D7849" t="str">
        <f t="shared" ca="1" si="2077"/>
        <v>Sauces</v>
      </c>
      <c r="E7849">
        <f t="shared" ca="1" si="2078"/>
        <v>486</v>
      </c>
      <c r="F7849" s="3">
        <f t="shared" ca="1" si="2079"/>
        <v>160</v>
      </c>
      <c r="G7849">
        <f t="shared" ca="1" si="2080"/>
        <v>77760</v>
      </c>
      <c r="H7849">
        <f t="shared" ca="1" si="2081"/>
        <v>56764.800000000003</v>
      </c>
      <c r="I7849">
        <f t="shared" ca="1" si="2082"/>
        <v>3076</v>
      </c>
      <c r="J7849">
        <f t="shared" ca="1" si="2083"/>
        <v>2338</v>
      </c>
      <c r="K7849" s="1">
        <f t="shared" ca="1" si="2084"/>
        <v>46061</v>
      </c>
      <c r="L7849" s="1">
        <f t="shared" ca="1" si="2085"/>
        <v>46070</v>
      </c>
      <c r="M7849" s="1">
        <f t="shared" ca="1" si="2086"/>
        <v>46069</v>
      </c>
      <c r="N7849">
        <f t="shared" ca="1" si="2087"/>
        <v>62178.8</v>
      </c>
      <c r="O7849" s="3">
        <f t="shared" ca="1" si="2088"/>
        <v>15581.199999999997</v>
      </c>
      <c r="P7849" s="2">
        <f t="shared" ca="1" si="2089"/>
        <v>0.20037551440329215</v>
      </c>
      <c r="Q7849" t="str">
        <f t="shared" ca="1" si="2090"/>
        <v>On Time</v>
      </c>
    </row>
    <row r="7850" spans="1:17" x14ac:dyDescent="0.3">
      <c r="A7850" t="str">
        <f t="shared" si="2074"/>
        <v>S07849</v>
      </c>
      <c r="B7850" t="str">
        <f t="shared" ca="1" si="2075"/>
        <v>Global Foods</v>
      </c>
      <c r="C7850" t="str">
        <f t="shared" ca="1" si="2076"/>
        <v>UK</v>
      </c>
      <c r="D7850" t="str">
        <f t="shared" ca="1" si="2077"/>
        <v>Sauces</v>
      </c>
      <c r="E7850">
        <f t="shared" ca="1" si="2078"/>
        <v>174</v>
      </c>
      <c r="F7850" s="3">
        <f t="shared" ca="1" si="2079"/>
        <v>206</v>
      </c>
      <c r="G7850">
        <f t="shared" ca="1" si="2080"/>
        <v>35844</v>
      </c>
      <c r="H7850">
        <f t="shared" ca="1" si="2081"/>
        <v>19355.759999999998</v>
      </c>
      <c r="I7850">
        <f t="shared" ca="1" si="2082"/>
        <v>6292</v>
      </c>
      <c r="J7850">
        <f t="shared" ca="1" si="2083"/>
        <v>1665</v>
      </c>
      <c r="K7850" s="1">
        <f t="shared" ca="1" si="2084"/>
        <v>46233</v>
      </c>
      <c r="L7850" s="1">
        <f t="shared" ca="1" si="2085"/>
        <v>46250</v>
      </c>
      <c r="M7850" s="1">
        <f t="shared" ca="1" si="2086"/>
        <v>46250</v>
      </c>
      <c r="N7850">
        <f t="shared" ca="1" si="2087"/>
        <v>27312.76</v>
      </c>
      <c r="O7850" s="3">
        <f t="shared" ca="1" si="2088"/>
        <v>8531.2400000000016</v>
      </c>
      <c r="P7850" s="2">
        <f t="shared" ca="1" si="2089"/>
        <v>0.2380102667113046</v>
      </c>
      <c r="Q7850" t="str">
        <f t="shared" ca="1" si="2090"/>
        <v>On Time</v>
      </c>
    </row>
    <row r="7851" spans="1:17" x14ac:dyDescent="0.3">
      <c r="A7851" t="str">
        <f t="shared" si="2074"/>
        <v>S07850</v>
      </c>
      <c r="B7851" t="str">
        <f t="shared" ca="1" si="2075"/>
        <v>Prime Wholesale</v>
      </c>
      <c r="C7851" t="str">
        <f t="shared" ca="1" si="2076"/>
        <v>UAE</v>
      </c>
      <c r="D7851" t="str">
        <f t="shared" ca="1" si="2077"/>
        <v>Pickles</v>
      </c>
      <c r="E7851">
        <f t="shared" ca="1" si="2078"/>
        <v>161</v>
      </c>
      <c r="F7851" s="3">
        <f t="shared" ca="1" si="2079"/>
        <v>459</v>
      </c>
      <c r="G7851">
        <f t="shared" ca="1" si="2080"/>
        <v>73899</v>
      </c>
      <c r="H7851">
        <f t="shared" ca="1" si="2081"/>
        <v>50990.31</v>
      </c>
      <c r="I7851">
        <f t="shared" ca="1" si="2082"/>
        <v>2527</v>
      </c>
      <c r="J7851">
        <f t="shared" ca="1" si="2083"/>
        <v>2013</v>
      </c>
      <c r="K7851" s="1">
        <f t="shared" ca="1" si="2084"/>
        <v>45898</v>
      </c>
      <c r="L7851" s="1">
        <f t="shared" ca="1" si="2085"/>
        <v>45910</v>
      </c>
      <c r="M7851" s="1">
        <f t="shared" ca="1" si="2086"/>
        <v>45913</v>
      </c>
      <c r="N7851">
        <f t="shared" ca="1" si="2087"/>
        <v>55530.31</v>
      </c>
      <c r="O7851" s="3">
        <f t="shared" ca="1" si="2088"/>
        <v>18368.690000000002</v>
      </c>
      <c r="P7851" s="2">
        <f t="shared" ca="1" si="2089"/>
        <v>0.24856479789983629</v>
      </c>
      <c r="Q7851" t="str">
        <f t="shared" ca="1" si="2090"/>
        <v>Late</v>
      </c>
    </row>
    <row r="7852" spans="1:17" x14ac:dyDescent="0.3">
      <c r="A7852" t="str">
        <f t="shared" si="2074"/>
        <v>S07851</v>
      </c>
      <c r="B7852" t="str">
        <f t="shared" ca="1" si="2075"/>
        <v>Global Foods</v>
      </c>
      <c r="C7852" t="str">
        <f t="shared" ca="1" si="2076"/>
        <v>UAE</v>
      </c>
      <c r="D7852" t="str">
        <f t="shared" ca="1" si="2077"/>
        <v>Spices</v>
      </c>
      <c r="E7852">
        <f t="shared" ca="1" si="2078"/>
        <v>57</v>
      </c>
      <c r="F7852" s="3">
        <f t="shared" ca="1" si="2079"/>
        <v>466</v>
      </c>
      <c r="G7852">
        <f t="shared" ca="1" si="2080"/>
        <v>26562</v>
      </c>
      <c r="H7852">
        <f t="shared" ca="1" si="2081"/>
        <v>16734.060000000001</v>
      </c>
      <c r="I7852">
        <f t="shared" ca="1" si="2082"/>
        <v>6732</v>
      </c>
      <c r="J7852">
        <f t="shared" ca="1" si="2083"/>
        <v>1795</v>
      </c>
      <c r="K7852" s="1">
        <f t="shared" ca="1" si="2084"/>
        <v>46045</v>
      </c>
      <c r="L7852" s="1">
        <f t="shared" ca="1" si="2085"/>
        <v>46058</v>
      </c>
      <c r="M7852" s="1">
        <f t="shared" ca="1" si="2086"/>
        <v>46063</v>
      </c>
      <c r="N7852">
        <f t="shared" ca="1" si="2087"/>
        <v>25261.06</v>
      </c>
      <c r="O7852" s="3">
        <f t="shared" ca="1" si="2088"/>
        <v>1300.9399999999987</v>
      </c>
      <c r="P7852" s="2">
        <f t="shared" ca="1" si="2089"/>
        <v>4.8977486635042491E-2</v>
      </c>
      <c r="Q7852" t="str">
        <f t="shared" ca="1" si="2090"/>
        <v>Late</v>
      </c>
    </row>
    <row r="7853" spans="1:17" x14ac:dyDescent="0.3">
      <c r="A7853" t="str">
        <f t="shared" si="2074"/>
        <v>S07852</v>
      </c>
      <c r="B7853" t="str">
        <f t="shared" ca="1" si="2075"/>
        <v>Beta Imports</v>
      </c>
      <c r="C7853" t="str">
        <f t="shared" ca="1" si="2076"/>
        <v>UK</v>
      </c>
      <c r="D7853" t="str">
        <f t="shared" ca="1" si="2077"/>
        <v>Spices</v>
      </c>
      <c r="E7853">
        <f t="shared" ca="1" si="2078"/>
        <v>370</v>
      </c>
      <c r="F7853" s="3">
        <f t="shared" ca="1" si="2079"/>
        <v>372</v>
      </c>
      <c r="G7853">
        <f t="shared" ca="1" si="2080"/>
        <v>137640</v>
      </c>
      <c r="H7853">
        <f t="shared" ca="1" si="2081"/>
        <v>75702</v>
      </c>
      <c r="I7853">
        <f t="shared" ca="1" si="2082"/>
        <v>8395</v>
      </c>
      <c r="J7853">
        <f t="shared" ca="1" si="2083"/>
        <v>2452</v>
      </c>
      <c r="K7853" s="1">
        <f t="shared" ca="1" si="2084"/>
        <v>46260</v>
      </c>
      <c r="L7853" s="1">
        <f t="shared" ca="1" si="2085"/>
        <v>46277</v>
      </c>
      <c r="M7853" s="1">
        <f t="shared" ca="1" si="2086"/>
        <v>46277</v>
      </c>
      <c r="N7853">
        <f t="shared" ca="1" si="2087"/>
        <v>86549</v>
      </c>
      <c r="O7853" s="3">
        <f t="shared" ca="1" si="2088"/>
        <v>51091</v>
      </c>
      <c r="P7853" s="2">
        <f t="shared" ca="1" si="2089"/>
        <v>0.3711929671607091</v>
      </c>
      <c r="Q7853" t="str">
        <f t="shared" ca="1" si="2090"/>
        <v>On Time</v>
      </c>
    </row>
    <row r="7854" spans="1:17" x14ac:dyDescent="0.3">
      <c r="A7854" t="str">
        <f t="shared" si="2074"/>
        <v>S07853</v>
      </c>
      <c r="B7854" t="str">
        <f t="shared" ca="1" si="2075"/>
        <v>Beta Imports</v>
      </c>
      <c r="C7854" t="str">
        <f t="shared" ca="1" si="2076"/>
        <v>UK</v>
      </c>
      <c r="D7854" t="str">
        <f t="shared" ca="1" si="2077"/>
        <v>Spices</v>
      </c>
      <c r="E7854">
        <f t="shared" ca="1" si="2078"/>
        <v>175</v>
      </c>
      <c r="F7854" s="3">
        <f t="shared" ca="1" si="2079"/>
        <v>377</v>
      </c>
      <c r="G7854">
        <f t="shared" ca="1" si="2080"/>
        <v>65975</v>
      </c>
      <c r="H7854">
        <f t="shared" ca="1" si="2081"/>
        <v>36286.25</v>
      </c>
      <c r="I7854">
        <f t="shared" ca="1" si="2082"/>
        <v>5061</v>
      </c>
      <c r="J7854">
        <f t="shared" ca="1" si="2083"/>
        <v>3847</v>
      </c>
      <c r="K7854" s="1">
        <f t="shared" ca="1" si="2084"/>
        <v>45669</v>
      </c>
      <c r="L7854" s="1">
        <f t="shared" ca="1" si="2085"/>
        <v>45676</v>
      </c>
      <c r="M7854" s="1">
        <f t="shared" ca="1" si="2086"/>
        <v>45673</v>
      </c>
      <c r="N7854">
        <f t="shared" ca="1" si="2087"/>
        <v>45194.25</v>
      </c>
      <c r="O7854" s="3">
        <f t="shared" ca="1" si="2088"/>
        <v>20780.75</v>
      </c>
      <c r="P7854" s="2">
        <f t="shared" ca="1" si="2089"/>
        <v>0.31497915877226224</v>
      </c>
      <c r="Q7854" t="str">
        <f t="shared" ca="1" si="2090"/>
        <v>On Time</v>
      </c>
    </row>
    <row r="7855" spans="1:17" x14ac:dyDescent="0.3">
      <c r="A7855" t="str">
        <f t="shared" si="2074"/>
        <v>S07854</v>
      </c>
      <c r="B7855" t="str">
        <f t="shared" ca="1" si="2075"/>
        <v>FreshMart Ltd</v>
      </c>
      <c r="C7855" t="str">
        <f t="shared" ca="1" si="2076"/>
        <v>Australia</v>
      </c>
      <c r="D7855" t="str">
        <f t="shared" ca="1" si="2077"/>
        <v>Spices</v>
      </c>
      <c r="E7855">
        <f t="shared" ca="1" si="2078"/>
        <v>392</v>
      </c>
      <c r="F7855" s="3">
        <f t="shared" ca="1" si="2079"/>
        <v>102</v>
      </c>
      <c r="G7855">
        <f t="shared" ca="1" si="2080"/>
        <v>39984</v>
      </c>
      <c r="H7855">
        <f t="shared" ca="1" si="2081"/>
        <v>19992</v>
      </c>
      <c r="I7855">
        <f t="shared" ca="1" si="2082"/>
        <v>5175</v>
      </c>
      <c r="J7855">
        <f t="shared" ca="1" si="2083"/>
        <v>1583</v>
      </c>
      <c r="K7855" s="1">
        <f t="shared" ca="1" si="2084"/>
        <v>46330</v>
      </c>
      <c r="L7855" s="1">
        <f t="shared" ca="1" si="2085"/>
        <v>46343</v>
      </c>
      <c r="M7855" s="1">
        <f t="shared" ca="1" si="2086"/>
        <v>46343</v>
      </c>
      <c r="N7855">
        <f t="shared" ca="1" si="2087"/>
        <v>26750</v>
      </c>
      <c r="O7855" s="3">
        <f t="shared" ca="1" si="2088"/>
        <v>13234</v>
      </c>
      <c r="P7855" s="2">
        <f t="shared" ca="1" si="2089"/>
        <v>0.33098239295718285</v>
      </c>
      <c r="Q7855" t="str">
        <f t="shared" ca="1" si="2090"/>
        <v>On Time</v>
      </c>
    </row>
    <row r="7856" spans="1:17" x14ac:dyDescent="0.3">
      <c r="A7856" t="str">
        <f t="shared" si="2074"/>
        <v>S07855</v>
      </c>
      <c r="B7856" t="str">
        <f t="shared" ca="1" si="2075"/>
        <v>Prime Wholesale</v>
      </c>
      <c r="C7856" t="str">
        <f t="shared" ca="1" si="2076"/>
        <v>UAE</v>
      </c>
      <c r="D7856" t="str">
        <f t="shared" ca="1" si="2077"/>
        <v>Rice</v>
      </c>
      <c r="E7856">
        <f t="shared" ca="1" si="2078"/>
        <v>191</v>
      </c>
      <c r="F7856" s="3">
        <f t="shared" ca="1" si="2079"/>
        <v>780</v>
      </c>
      <c r="G7856">
        <f t="shared" ca="1" si="2080"/>
        <v>148980</v>
      </c>
      <c r="H7856">
        <f t="shared" ca="1" si="2081"/>
        <v>89388</v>
      </c>
      <c r="I7856">
        <f t="shared" ca="1" si="2082"/>
        <v>4548</v>
      </c>
      <c r="J7856">
        <f t="shared" ca="1" si="2083"/>
        <v>1639</v>
      </c>
      <c r="K7856" s="1">
        <f t="shared" ca="1" si="2084"/>
        <v>46060</v>
      </c>
      <c r="L7856" s="1">
        <f t="shared" ca="1" si="2085"/>
        <v>46069</v>
      </c>
      <c r="M7856" s="1">
        <f t="shared" ca="1" si="2086"/>
        <v>46074</v>
      </c>
      <c r="N7856">
        <f t="shared" ca="1" si="2087"/>
        <v>95575</v>
      </c>
      <c r="O7856" s="3">
        <f t="shared" ca="1" si="2088"/>
        <v>53405</v>
      </c>
      <c r="P7856" s="2">
        <f t="shared" ca="1" si="2089"/>
        <v>0.35847093569606658</v>
      </c>
      <c r="Q7856" t="str">
        <f t="shared" ca="1" si="2090"/>
        <v>Late</v>
      </c>
    </row>
    <row r="7857" spans="1:17" x14ac:dyDescent="0.3">
      <c r="A7857" t="str">
        <f t="shared" si="2074"/>
        <v>S07856</v>
      </c>
      <c r="B7857" t="str">
        <f t="shared" ca="1" si="2075"/>
        <v>Alpha Traders</v>
      </c>
      <c r="C7857" t="str">
        <f t="shared" ca="1" si="2076"/>
        <v>Singapore</v>
      </c>
      <c r="D7857" t="str">
        <f t="shared" ca="1" si="2077"/>
        <v>Pickles</v>
      </c>
      <c r="E7857">
        <f t="shared" ca="1" si="2078"/>
        <v>64</v>
      </c>
      <c r="F7857" s="3">
        <f t="shared" ca="1" si="2079"/>
        <v>330</v>
      </c>
      <c r="G7857">
        <f t="shared" ca="1" si="2080"/>
        <v>21120</v>
      </c>
      <c r="H7857">
        <f t="shared" ca="1" si="2081"/>
        <v>10137.6</v>
      </c>
      <c r="I7857">
        <f t="shared" ca="1" si="2082"/>
        <v>3093</v>
      </c>
      <c r="J7857">
        <f t="shared" ca="1" si="2083"/>
        <v>2394</v>
      </c>
      <c r="K7857" s="1">
        <f t="shared" ca="1" si="2084"/>
        <v>45715</v>
      </c>
      <c r="L7857" s="1">
        <f t="shared" ca="1" si="2085"/>
        <v>45732</v>
      </c>
      <c r="M7857" s="1">
        <f t="shared" ca="1" si="2086"/>
        <v>45734</v>
      </c>
      <c r="N7857">
        <f t="shared" ca="1" si="2087"/>
        <v>15624.6</v>
      </c>
      <c r="O7857" s="3">
        <f t="shared" ca="1" si="2088"/>
        <v>5495.4</v>
      </c>
      <c r="P7857" s="2">
        <f t="shared" ca="1" si="2089"/>
        <v>0.26019886363636363</v>
      </c>
      <c r="Q7857" t="str">
        <f t="shared" ca="1" si="2090"/>
        <v>Late</v>
      </c>
    </row>
    <row r="7858" spans="1:17" x14ac:dyDescent="0.3">
      <c r="A7858" t="str">
        <f t="shared" si="2074"/>
        <v>S07857</v>
      </c>
      <c r="B7858" t="str">
        <f t="shared" ca="1" si="2075"/>
        <v>Oceanic Exports</v>
      </c>
      <c r="C7858" t="str">
        <f t="shared" ca="1" si="2076"/>
        <v>Australia</v>
      </c>
      <c r="D7858" t="str">
        <f t="shared" ca="1" si="2077"/>
        <v>Rice</v>
      </c>
      <c r="E7858">
        <f t="shared" ca="1" si="2078"/>
        <v>80</v>
      </c>
      <c r="F7858" s="3">
        <f t="shared" ca="1" si="2079"/>
        <v>207</v>
      </c>
      <c r="G7858">
        <f t="shared" ca="1" si="2080"/>
        <v>16560</v>
      </c>
      <c r="H7858">
        <f t="shared" ca="1" si="2081"/>
        <v>11260.8</v>
      </c>
      <c r="I7858">
        <f t="shared" ca="1" si="2082"/>
        <v>6660</v>
      </c>
      <c r="J7858">
        <f t="shared" ca="1" si="2083"/>
        <v>2246</v>
      </c>
      <c r="K7858" s="1">
        <f t="shared" ca="1" si="2084"/>
        <v>46144</v>
      </c>
      <c r="L7858" s="1">
        <f t="shared" ca="1" si="2085"/>
        <v>46157</v>
      </c>
      <c r="M7858" s="1">
        <f t="shared" ca="1" si="2086"/>
        <v>46159</v>
      </c>
      <c r="N7858">
        <f t="shared" ca="1" si="2087"/>
        <v>20166.8</v>
      </c>
      <c r="O7858" s="3">
        <f t="shared" ca="1" si="2088"/>
        <v>-3606.7999999999993</v>
      </c>
      <c r="P7858" s="2">
        <f t="shared" ca="1" si="2089"/>
        <v>-0.2178019323671497</v>
      </c>
      <c r="Q7858" t="str">
        <f t="shared" ca="1" si="2090"/>
        <v>Late</v>
      </c>
    </row>
    <row r="7859" spans="1:17" x14ac:dyDescent="0.3">
      <c r="A7859" t="str">
        <f t="shared" si="2074"/>
        <v>S07858</v>
      </c>
      <c r="B7859" t="str">
        <f t="shared" ca="1" si="2075"/>
        <v>Alpha Traders</v>
      </c>
      <c r="C7859" t="str">
        <f t="shared" ca="1" si="2076"/>
        <v>Canada</v>
      </c>
      <c r="D7859" t="str">
        <f t="shared" ca="1" si="2077"/>
        <v>Pickles</v>
      </c>
      <c r="E7859">
        <f t="shared" ca="1" si="2078"/>
        <v>414</v>
      </c>
      <c r="F7859" s="3">
        <f t="shared" ca="1" si="2079"/>
        <v>256</v>
      </c>
      <c r="G7859">
        <f t="shared" ca="1" si="2080"/>
        <v>105984</v>
      </c>
      <c r="H7859">
        <f t="shared" ca="1" si="2081"/>
        <v>68889.600000000006</v>
      </c>
      <c r="I7859">
        <f t="shared" ca="1" si="2082"/>
        <v>3245</v>
      </c>
      <c r="J7859">
        <f t="shared" ca="1" si="2083"/>
        <v>3623</v>
      </c>
      <c r="K7859" s="1">
        <f t="shared" ca="1" si="2084"/>
        <v>46327</v>
      </c>
      <c r="L7859" s="1">
        <f t="shared" ca="1" si="2085"/>
        <v>46338</v>
      </c>
      <c r="M7859" s="1">
        <f t="shared" ca="1" si="2086"/>
        <v>46337</v>
      </c>
      <c r="N7859">
        <f t="shared" ca="1" si="2087"/>
        <v>75757.600000000006</v>
      </c>
      <c r="O7859" s="3">
        <f t="shared" ca="1" si="2088"/>
        <v>30226.399999999994</v>
      </c>
      <c r="P7859" s="2">
        <f t="shared" ca="1" si="2089"/>
        <v>0.28519776570048305</v>
      </c>
      <c r="Q7859" t="str">
        <f t="shared" ca="1" si="2090"/>
        <v>On Time</v>
      </c>
    </row>
    <row r="7860" spans="1:17" x14ac:dyDescent="0.3">
      <c r="A7860" t="str">
        <f t="shared" si="2074"/>
        <v>S07859</v>
      </c>
      <c r="B7860" t="str">
        <f t="shared" ca="1" si="2075"/>
        <v>Alpha Traders</v>
      </c>
      <c r="C7860" t="str">
        <f t="shared" ca="1" si="2076"/>
        <v>UAE</v>
      </c>
      <c r="D7860" t="str">
        <f t="shared" ca="1" si="2077"/>
        <v>Rice</v>
      </c>
      <c r="E7860">
        <f t="shared" ca="1" si="2078"/>
        <v>435</v>
      </c>
      <c r="F7860" s="3">
        <f t="shared" ca="1" si="2079"/>
        <v>242</v>
      </c>
      <c r="G7860">
        <f t="shared" ca="1" si="2080"/>
        <v>105270</v>
      </c>
      <c r="H7860">
        <f t="shared" ca="1" si="2081"/>
        <v>54740.4</v>
      </c>
      <c r="I7860">
        <f t="shared" ca="1" si="2082"/>
        <v>8888</v>
      </c>
      <c r="J7860">
        <f t="shared" ca="1" si="2083"/>
        <v>631</v>
      </c>
      <c r="K7860" s="1">
        <f t="shared" ca="1" si="2084"/>
        <v>46256</v>
      </c>
      <c r="L7860" s="1">
        <f t="shared" ca="1" si="2085"/>
        <v>46268</v>
      </c>
      <c r="M7860" s="1">
        <f t="shared" ca="1" si="2086"/>
        <v>46267</v>
      </c>
      <c r="N7860">
        <f t="shared" ca="1" si="2087"/>
        <v>64259.4</v>
      </c>
      <c r="O7860" s="3">
        <f t="shared" ca="1" si="2088"/>
        <v>41010.6</v>
      </c>
      <c r="P7860" s="2">
        <f t="shared" ca="1" si="2089"/>
        <v>0.38957537760045596</v>
      </c>
      <c r="Q7860" t="str">
        <f t="shared" ca="1" si="2090"/>
        <v>On Time</v>
      </c>
    </row>
    <row r="7861" spans="1:17" x14ac:dyDescent="0.3">
      <c r="A7861" t="str">
        <f t="shared" si="2074"/>
        <v>S07860</v>
      </c>
      <c r="B7861" t="str">
        <f t="shared" ca="1" si="2075"/>
        <v>Global Foods</v>
      </c>
      <c r="C7861" t="str">
        <f t="shared" ca="1" si="2076"/>
        <v>Singapore</v>
      </c>
      <c r="D7861" t="str">
        <f t="shared" ca="1" si="2077"/>
        <v>Spices</v>
      </c>
      <c r="E7861">
        <f t="shared" ca="1" si="2078"/>
        <v>92</v>
      </c>
      <c r="F7861" s="3">
        <f t="shared" ca="1" si="2079"/>
        <v>707</v>
      </c>
      <c r="G7861">
        <f t="shared" ca="1" si="2080"/>
        <v>65044</v>
      </c>
      <c r="H7861">
        <f t="shared" ca="1" si="2081"/>
        <v>42929.04</v>
      </c>
      <c r="I7861">
        <f t="shared" ca="1" si="2082"/>
        <v>6414</v>
      </c>
      <c r="J7861">
        <f t="shared" ca="1" si="2083"/>
        <v>3229</v>
      </c>
      <c r="K7861" s="1">
        <f t="shared" ca="1" si="2084"/>
        <v>45693</v>
      </c>
      <c r="L7861" s="1">
        <f t="shared" ca="1" si="2085"/>
        <v>45700</v>
      </c>
      <c r="M7861" s="1">
        <f t="shared" ca="1" si="2086"/>
        <v>45697</v>
      </c>
      <c r="N7861">
        <f t="shared" ca="1" si="2087"/>
        <v>52572.04</v>
      </c>
      <c r="O7861" s="3">
        <f t="shared" ca="1" si="2088"/>
        <v>12471.96</v>
      </c>
      <c r="P7861" s="2">
        <f t="shared" ca="1" si="2089"/>
        <v>0.19174651005473217</v>
      </c>
      <c r="Q7861" t="str">
        <f t="shared" ca="1" si="2090"/>
        <v>On Time</v>
      </c>
    </row>
    <row r="7862" spans="1:17" x14ac:dyDescent="0.3">
      <c r="A7862" t="str">
        <f t="shared" si="2074"/>
        <v>S07861</v>
      </c>
      <c r="B7862" t="str">
        <f t="shared" ca="1" si="2075"/>
        <v>Oceanic Exports</v>
      </c>
      <c r="C7862" t="str">
        <f t="shared" ca="1" si="2076"/>
        <v>Australia</v>
      </c>
      <c r="D7862" t="str">
        <f t="shared" ca="1" si="2077"/>
        <v>Tea</v>
      </c>
      <c r="E7862">
        <f t="shared" ca="1" si="2078"/>
        <v>294</v>
      </c>
      <c r="F7862" s="3">
        <f t="shared" ca="1" si="2079"/>
        <v>286</v>
      </c>
      <c r="G7862">
        <f t="shared" ca="1" si="2080"/>
        <v>84084</v>
      </c>
      <c r="H7862">
        <f t="shared" ca="1" si="2081"/>
        <v>39519.480000000003</v>
      </c>
      <c r="I7862">
        <f t="shared" ca="1" si="2082"/>
        <v>4686</v>
      </c>
      <c r="J7862">
        <f t="shared" ca="1" si="2083"/>
        <v>582</v>
      </c>
      <c r="K7862" s="1">
        <f t="shared" ca="1" si="2084"/>
        <v>45952</v>
      </c>
      <c r="L7862" s="1">
        <f t="shared" ca="1" si="2085"/>
        <v>45961</v>
      </c>
      <c r="M7862" s="1">
        <f t="shared" ca="1" si="2086"/>
        <v>45965</v>
      </c>
      <c r="N7862">
        <f t="shared" ca="1" si="2087"/>
        <v>44787.48</v>
      </c>
      <c r="O7862" s="3">
        <f t="shared" ca="1" si="2088"/>
        <v>39296.519999999997</v>
      </c>
      <c r="P7862" s="2">
        <f t="shared" ca="1" si="2089"/>
        <v>0.46734836591979445</v>
      </c>
      <c r="Q7862" t="str">
        <f t="shared" ca="1" si="2090"/>
        <v>Late</v>
      </c>
    </row>
    <row r="7863" spans="1:17" x14ac:dyDescent="0.3">
      <c r="A7863" t="str">
        <f t="shared" si="2074"/>
        <v>S07862</v>
      </c>
      <c r="B7863" t="str">
        <f t="shared" ca="1" si="2075"/>
        <v>Alpha Traders</v>
      </c>
      <c r="C7863" t="str">
        <f t="shared" ca="1" si="2076"/>
        <v>UAE</v>
      </c>
      <c r="D7863" t="str">
        <f t="shared" ca="1" si="2077"/>
        <v>Rice</v>
      </c>
      <c r="E7863">
        <f t="shared" ca="1" si="2078"/>
        <v>163</v>
      </c>
      <c r="F7863" s="3">
        <f t="shared" ca="1" si="2079"/>
        <v>714</v>
      </c>
      <c r="G7863">
        <f t="shared" ca="1" si="2080"/>
        <v>116382</v>
      </c>
      <c r="H7863">
        <f t="shared" ca="1" si="2081"/>
        <v>74484.479999999996</v>
      </c>
      <c r="I7863">
        <f t="shared" ca="1" si="2082"/>
        <v>6777</v>
      </c>
      <c r="J7863">
        <f t="shared" ca="1" si="2083"/>
        <v>2400</v>
      </c>
      <c r="K7863" s="1">
        <f t="shared" ca="1" si="2084"/>
        <v>46075</v>
      </c>
      <c r="L7863" s="1">
        <f t="shared" ca="1" si="2085"/>
        <v>46088</v>
      </c>
      <c r="M7863" s="1">
        <f t="shared" ca="1" si="2086"/>
        <v>46091</v>
      </c>
      <c r="N7863">
        <f t="shared" ca="1" si="2087"/>
        <v>83661.48</v>
      </c>
      <c r="O7863" s="3">
        <f t="shared" ca="1" si="2088"/>
        <v>32720.520000000004</v>
      </c>
      <c r="P7863" s="2">
        <f t="shared" ca="1" si="2089"/>
        <v>0.28114760014435225</v>
      </c>
      <c r="Q7863" t="str">
        <f t="shared" ca="1" si="2090"/>
        <v>Late</v>
      </c>
    </row>
    <row r="7864" spans="1:17" x14ac:dyDescent="0.3">
      <c r="A7864" t="str">
        <f t="shared" si="2074"/>
        <v>S07863</v>
      </c>
      <c r="B7864" t="str">
        <f t="shared" ca="1" si="2075"/>
        <v>FreshMart Ltd</v>
      </c>
      <c r="C7864" t="str">
        <f t="shared" ca="1" si="2076"/>
        <v>Singapore</v>
      </c>
      <c r="D7864" t="str">
        <f t="shared" ca="1" si="2077"/>
        <v>Sauces</v>
      </c>
      <c r="E7864">
        <f t="shared" ca="1" si="2078"/>
        <v>292</v>
      </c>
      <c r="F7864" s="3">
        <f t="shared" ca="1" si="2079"/>
        <v>362</v>
      </c>
      <c r="G7864">
        <f t="shared" ca="1" si="2080"/>
        <v>105704</v>
      </c>
      <c r="H7864">
        <f t="shared" ca="1" si="2081"/>
        <v>64479.44</v>
      </c>
      <c r="I7864">
        <f t="shared" ca="1" si="2082"/>
        <v>5313</v>
      </c>
      <c r="J7864">
        <f t="shared" ca="1" si="2083"/>
        <v>2590</v>
      </c>
      <c r="K7864" s="1">
        <f t="shared" ca="1" si="2084"/>
        <v>45900</v>
      </c>
      <c r="L7864" s="1">
        <f t="shared" ca="1" si="2085"/>
        <v>45909</v>
      </c>
      <c r="M7864" s="1">
        <f t="shared" ca="1" si="2086"/>
        <v>45915</v>
      </c>
      <c r="N7864">
        <f t="shared" ca="1" si="2087"/>
        <v>72382.44</v>
      </c>
      <c r="O7864" s="3">
        <f t="shared" ca="1" si="2088"/>
        <v>33321.56</v>
      </c>
      <c r="P7864" s="2">
        <f t="shared" ca="1" si="2089"/>
        <v>0.31523461742223563</v>
      </c>
      <c r="Q7864" t="str">
        <f t="shared" ca="1" si="2090"/>
        <v>Late</v>
      </c>
    </row>
    <row r="7865" spans="1:17" x14ac:dyDescent="0.3">
      <c r="A7865" t="str">
        <f t="shared" si="2074"/>
        <v>S07864</v>
      </c>
      <c r="B7865" t="str">
        <f t="shared" ca="1" si="2075"/>
        <v>Alpha Traders</v>
      </c>
      <c r="C7865" t="str">
        <f t="shared" ca="1" si="2076"/>
        <v>Singapore</v>
      </c>
      <c r="D7865" t="str">
        <f t="shared" ca="1" si="2077"/>
        <v>Sauces</v>
      </c>
      <c r="E7865">
        <f t="shared" ca="1" si="2078"/>
        <v>213</v>
      </c>
      <c r="F7865" s="3">
        <f t="shared" ca="1" si="2079"/>
        <v>799</v>
      </c>
      <c r="G7865">
        <f t="shared" ca="1" si="2080"/>
        <v>170187</v>
      </c>
      <c r="H7865">
        <f t="shared" ca="1" si="2081"/>
        <v>127640.25</v>
      </c>
      <c r="I7865">
        <f t="shared" ca="1" si="2082"/>
        <v>10196</v>
      </c>
      <c r="J7865">
        <f t="shared" ca="1" si="2083"/>
        <v>1633</v>
      </c>
      <c r="K7865" s="1">
        <f t="shared" ca="1" si="2084"/>
        <v>45660</v>
      </c>
      <c r="L7865" s="1">
        <f t="shared" ca="1" si="2085"/>
        <v>45671</v>
      </c>
      <c r="M7865" s="1">
        <f t="shared" ca="1" si="2086"/>
        <v>45675</v>
      </c>
      <c r="N7865">
        <f t="shared" ca="1" si="2087"/>
        <v>139469.25</v>
      </c>
      <c r="O7865" s="3">
        <f t="shared" ca="1" si="2088"/>
        <v>30717.75</v>
      </c>
      <c r="P7865" s="2">
        <f t="shared" ca="1" si="2089"/>
        <v>0.18049410354492412</v>
      </c>
      <c r="Q7865" t="str">
        <f t="shared" ca="1" si="2090"/>
        <v>Late</v>
      </c>
    </row>
    <row r="7866" spans="1:17" x14ac:dyDescent="0.3">
      <c r="A7866" t="str">
        <f t="shared" si="2074"/>
        <v>S07865</v>
      </c>
      <c r="B7866" t="str">
        <f t="shared" ca="1" si="2075"/>
        <v>Beta Imports</v>
      </c>
      <c r="C7866" t="str">
        <f t="shared" ca="1" si="2076"/>
        <v>UAE</v>
      </c>
      <c r="D7866" t="str">
        <f t="shared" ca="1" si="2077"/>
        <v>Tea</v>
      </c>
      <c r="E7866">
        <f t="shared" ca="1" si="2078"/>
        <v>339</v>
      </c>
      <c r="F7866" s="3">
        <f t="shared" ca="1" si="2079"/>
        <v>487</v>
      </c>
      <c r="G7866">
        <f t="shared" ca="1" si="2080"/>
        <v>165093</v>
      </c>
      <c r="H7866">
        <f t="shared" ca="1" si="2081"/>
        <v>113914.17</v>
      </c>
      <c r="I7866">
        <f t="shared" ca="1" si="2082"/>
        <v>10713</v>
      </c>
      <c r="J7866">
        <f t="shared" ca="1" si="2083"/>
        <v>2416</v>
      </c>
      <c r="K7866" s="1">
        <f t="shared" ca="1" si="2084"/>
        <v>46148</v>
      </c>
      <c r="L7866" s="1">
        <f t="shared" ca="1" si="2085"/>
        <v>46160</v>
      </c>
      <c r="M7866" s="1">
        <f t="shared" ca="1" si="2086"/>
        <v>46165</v>
      </c>
      <c r="N7866">
        <f t="shared" ca="1" si="2087"/>
        <v>127043.17</v>
      </c>
      <c r="O7866" s="3">
        <f t="shared" ca="1" si="2088"/>
        <v>38049.83</v>
      </c>
      <c r="P7866" s="2">
        <f t="shared" ca="1" si="2089"/>
        <v>0.23047512614102356</v>
      </c>
      <c r="Q7866" t="str">
        <f t="shared" ca="1" si="2090"/>
        <v>Late</v>
      </c>
    </row>
    <row r="7867" spans="1:17" x14ac:dyDescent="0.3">
      <c r="A7867" t="str">
        <f t="shared" si="2074"/>
        <v>S07866</v>
      </c>
      <c r="B7867" t="str">
        <f t="shared" ca="1" si="2075"/>
        <v>Oceanic Exports</v>
      </c>
      <c r="C7867" t="str">
        <f t="shared" ca="1" si="2076"/>
        <v>Canada</v>
      </c>
      <c r="D7867" t="str">
        <f t="shared" ca="1" si="2077"/>
        <v>Tea</v>
      </c>
      <c r="E7867">
        <f t="shared" ca="1" si="2078"/>
        <v>88</v>
      </c>
      <c r="F7867" s="3">
        <f t="shared" ca="1" si="2079"/>
        <v>445</v>
      </c>
      <c r="G7867">
        <f t="shared" ca="1" si="2080"/>
        <v>39160</v>
      </c>
      <c r="H7867">
        <f t="shared" ca="1" si="2081"/>
        <v>24670.799999999999</v>
      </c>
      <c r="I7867">
        <f t="shared" ca="1" si="2082"/>
        <v>9343</v>
      </c>
      <c r="J7867">
        <f t="shared" ca="1" si="2083"/>
        <v>2998</v>
      </c>
      <c r="K7867" s="1">
        <f t="shared" ca="1" si="2084"/>
        <v>46156</v>
      </c>
      <c r="L7867" s="1">
        <f t="shared" ca="1" si="2085"/>
        <v>46164</v>
      </c>
      <c r="M7867" s="1">
        <f t="shared" ca="1" si="2086"/>
        <v>46166</v>
      </c>
      <c r="N7867">
        <f t="shared" ca="1" si="2087"/>
        <v>37011.800000000003</v>
      </c>
      <c r="O7867" s="3">
        <f t="shared" ca="1" si="2088"/>
        <v>2148.1999999999971</v>
      </c>
      <c r="P7867" s="2">
        <f t="shared" ca="1" si="2089"/>
        <v>5.485699693564855E-2</v>
      </c>
      <c r="Q7867" t="str">
        <f t="shared" ca="1" si="2090"/>
        <v>Late</v>
      </c>
    </row>
    <row r="7868" spans="1:17" x14ac:dyDescent="0.3">
      <c r="A7868" t="str">
        <f t="shared" si="2074"/>
        <v>S07867</v>
      </c>
      <c r="B7868" t="str">
        <f t="shared" ca="1" si="2075"/>
        <v>Beta Imports</v>
      </c>
      <c r="C7868" t="str">
        <f t="shared" ca="1" si="2076"/>
        <v>Australia</v>
      </c>
      <c r="D7868" t="str">
        <f t="shared" ca="1" si="2077"/>
        <v>Tea</v>
      </c>
      <c r="E7868">
        <f t="shared" ca="1" si="2078"/>
        <v>472</v>
      </c>
      <c r="F7868" s="3">
        <f t="shared" ca="1" si="2079"/>
        <v>442</v>
      </c>
      <c r="G7868">
        <f t="shared" ca="1" si="2080"/>
        <v>208624</v>
      </c>
      <c r="H7868">
        <f t="shared" ca="1" si="2081"/>
        <v>108484.48</v>
      </c>
      <c r="I7868">
        <f t="shared" ca="1" si="2082"/>
        <v>10731</v>
      </c>
      <c r="J7868">
        <f t="shared" ca="1" si="2083"/>
        <v>1507</v>
      </c>
      <c r="K7868" s="1">
        <f t="shared" ca="1" si="2084"/>
        <v>45760</v>
      </c>
      <c r="L7868" s="1">
        <f t="shared" ca="1" si="2085"/>
        <v>45779</v>
      </c>
      <c r="M7868" s="1">
        <f t="shared" ca="1" si="2086"/>
        <v>45776</v>
      </c>
      <c r="N7868">
        <f t="shared" ca="1" si="2087"/>
        <v>120722.48</v>
      </c>
      <c r="O7868" s="3">
        <f t="shared" ca="1" si="2088"/>
        <v>87901.52</v>
      </c>
      <c r="P7868" s="2">
        <f t="shared" ca="1" si="2089"/>
        <v>0.42133944320883504</v>
      </c>
      <c r="Q7868" t="str">
        <f t="shared" ca="1" si="2090"/>
        <v>On Time</v>
      </c>
    </row>
    <row r="7869" spans="1:17" x14ac:dyDescent="0.3">
      <c r="A7869" t="str">
        <f t="shared" si="2074"/>
        <v>S07868</v>
      </c>
      <c r="B7869" t="str">
        <f t="shared" ca="1" si="2075"/>
        <v>Prime Wholesale</v>
      </c>
      <c r="C7869" t="str">
        <f t="shared" ca="1" si="2076"/>
        <v>Singapore</v>
      </c>
      <c r="D7869" t="str">
        <f t="shared" ca="1" si="2077"/>
        <v>Pickles</v>
      </c>
      <c r="E7869">
        <f t="shared" ca="1" si="2078"/>
        <v>256</v>
      </c>
      <c r="F7869" s="3">
        <f t="shared" ca="1" si="2079"/>
        <v>285</v>
      </c>
      <c r="G7869">
        <f t="shared" ca="1" si="2080"/>
        <v>72960</v>
      </c>
      <c r="H7869">
        <f t="shared" ca="1" si="2081"/>
        <v>47424</v>
      </c>
      <c r="I7869">
        <f t="shared" ca="1" si="2082"/>
        <v>10989</v>
      </c>
      <c r="J7869">
        <f t="shared" ca="1" si="2083"/>
        <v>2293</v>
      </c>
      <c r="K7869" s="1">
        <f t="shared" ca="1" si="2084"/>
        <v>45790</v>
      </c>
      <c r="L7869" s="1">
        <f t="shared" ca="1" si="2085"/>
        <v>45802</v>
      </c>
      <c r="M7869" s="1">
        <f t="shared" ca="1" si="2086"/>
        <v>45801</v>
      </c>
      <c r="N7869">
        <f t="shared" ca="1" si="2087"/>
        <v>60706</v>
      </c>
      <c r="O7869" s="3">
        <f t="shared" ca="1" si="2088"/>
        <v>12254</v>
      </c>
      <c r="P7869" s="2">
        <f t="shared" ca="1" si="2089"/>
        <v>0.16795504385964913</v>
      </c>
      <c r="Q7869" t="str">
        <f t="shared" ca="1" si="2090"/>
        <v>On Time</v>
      </c>
    </row>
    <row r="7870" spans="1:17" x14ac:dyDescent="0.3">
      <c r="A7870" t="str">
        <f t="shared" si="2074"/>
        <v>S07869</v>
      </c>
      <c r="B7870" t="str">
        <f t="shared" ca="1" si="2075"/>
        <v>FreshMart Ltd</v>
      </c>
      <c r="C7870" t="str">
        <f t="shared" ca="1" si="2076"/>
        <v>Singapore</v>
      </c>
      <c r="D7870" t="str">
        <f t="shared" ca="1" si="2077"/>
        <v>Tea</v>
      </c>
      <c r="E7870">
        <f t="shared" ca="1" si="2078"/>
        <v>121</v>
      </c>
      <c r="F7870" s="3">
        <f t="shared" ca="1" si="2079"/>
        <v>615</v>
      </c>
      <c r="G7870">
        <f t="shared" ca="1" si="2080"/>
        <v>74415</v>
      </c>
      <c r="H7870">
        <f t="shared" ca="1" si="2081"/>
        <v>52834.65</v>
      </c>
      <c r="I7870">
        <f t="shared" ca="1" si="2082"/>
        <v>8011</v>
      </c>
      <c r="J7870">
        <f t="shared" ca="1" si="2083"/>
        <v>3679</v>
      </c>
      <c r="K7870" s="1">
        <f t="shared" ca="1" si="2084"/>
        <v>46018</v>
      </c>
      <c r="L7870" s="1">
        <f t="shared" ca="1" si="2085"/>
        <v>46034</v>
      </c>
      <c r="M7870" s="1">
        <f t="shared" ca="1" si="2086"/>
        <v>46035</v>
      </c>
      <c r="N7870">
        <f t="shared" ca="1" si="2087"/>
        <v>64524.65</v>
      </c>
      <c r="O7870" s="3">
        <f t="shared" ca="1" si="2088"/>
        <v>9890.3499999999985</v>
      </c>
      <c r="P7870" s="2">
        <f t="shared" ca="1" si="2089"/>
        <v>0.13290801585701806</v>
      </c>
      <c r="Q7870" t="str">
        <f t="shared" ca="1" si="2090"/>
        <v>Late</v>
      </c>
    </row>
    <row r="7871" spans="1:17" x14ac:dyDescent="0.3">
      <c r="A7871" t="str">
        <f t="shared" si="2074"/>
        <v>S07870</v>
      </c>
      <c r="B7871" t="str">
        <f t="shared" ca="1" si="2075"/>
        <v>Oceanic Exports</v>
      </c>
      <c r="C7871" t="str">
        <f t="shared" ca="1" si="2076"/>
        <v>UAE</v>
      </c>
      <c r="D7871" t="str">
        <f t="shared" ca="1" si="2077"/>
        <v>Tea</v>
      </c>
      <c r="E7871">
        <f t="shared" ca="1" si="2078"/>
        <v>231</v>
      </c>
      <c r="F7871" s="3">
        <f t="shared" ca="1" si="2079"/>
        <v>424</v>
      </c>
      <c r="G7871">
        <f t="shared" ca="1" si="2080"/>
        <v>97944</v>
      </c>
      <c r="H7871">
        <f t="shared" ca="1" si="2081"/>
        <v>52889.760000000002</v>
      </c>
      <c r="I7871">
        <f t="shared" ca="1" si="2082"/>
        <v>2736</v>
      </c>
      <c r="J7871">
        <f t="shared" ca="1" si="2083"/>
        <v>2348</v>
      </c>
      <c r="K7871" s="1">
        <f t="shared" ca="1" si="2084"/>
        <v>46339</v>
      </c>
      <c r="L7871" s="1">
        <f t="shared" ca="1" si="2085"/>
        <v>46352</v>
      </c>
      <c r="M7871" s="1">
        <f t="shared" ca="1" si="2086"/>
        <v>46357</v>
      </c>
      <c r="N7871">
        <f t="shared" ca="1" si="2087"/>
        <v>57973.760000000002</v>
      </c>
      <c r="O7871" s="3">
        <f t="shared" ca="1" si="2088"/>
        <v>39970.239999999998</v>
      </c>
      <c r="P7871" s="2">
        <f t="shared" ca="1" si="2089"/>
        <v>0.40809278771542923</v>
      </c>
      <c r="Q7871" t="str">
        <f t="shared" ca="1" si="2090"/>
        <v>Late</v>
      </c>
    </row>
    <row r="7872" spans="1:17" x14ac:dyDescent="0.3">
      <c r="A7872" t="str">
        <f t="shared" si="2074"/>
        <v>S07871</v>
      </c>
      <c r="B7872" t="str">
        <f t="shared" ca="1" si="2075"/>
        <v>Prime Wholesale</v>
      </c>
      <c r="C7872" t="str">
        <f t="shared" ca="1" si="2076"/>
        <v>UK</v>
      </c>
      <c r="D7872" t="str">
        <f t="shared" ca="1" si="2077"/>
        <v>Tea</v>
      </c>
      <c r="E7872">
        <f t="shared" ca="1" si="2078"/>
        <v>137</v>
      </c>
      <c r="F7872" s="3">
        <f t="shared" ca="1" si="2079"/>
        <v>505</v>
      </c>
      <c r="G7872">
        <f t="shared" ca="1" si="2080"/>
        <v>69185</v>
      </c>
      <c r="H7872">
        <f t="shared" ca="1" si="2081"/>
        <v>50505.05</v>
      </c>
      <c r="I7872">
        <f t="shared" ca="1" si="2082"/>
        <v>11966</v>
      </c>
      <c r="J7872">
        <f t="shared" ca="1" si="2083"/>
        <v>723</v>
      </c>
      <c r="K7872" s="1">
        <f t="shared" ca="1" si="2084"/>
        <v>46072</v>
      </c>
      <c r="L7872" s="1">
        <f t="shared" ca="1" si="2085"/>
        <v>46087</v>
      </c>
      <c r="M7872" s="1">
        <f t="shared" ca="1" si="2086"/>
        <v>46090</v>
      </c>
      <c r="N7872">
        <f t="shared" ca="1" si="2087"/>
        <v>63194.05</v>
      </c>
      <c r="O7872" s="3">
        <f t="shared" ca="1" si="2088"/>
        <v>5990.9499999999971</v>
      </c>
      <c r="P7872" s="2">
        <f t="shared" ca="1" si="2089"/>
        <v>8.6593192165931879E-2</v>
      </c>
      <c r="Q7872" t="str">
        <f t="shared" ca="1" si="2090"/>
        <v>Late</v>
      </c>
    </row>
    <row r="7873" spans="1:17" x14ac:dyDescent="0.3">
      <c r="A7873" t="str">
        <f t="shared" si="2074"/>
        <v>S07872</v>
      </c>
      <c r="B7873" t="str">
        <f t="shared" ca="1" si="2075"/>
        <v>FreshMart Ltd</v>
      </c>
      <c r="C7873" t="str">
        <f t="shared" ca="1" si="2076"/>
        <v>Canada</v>
      </c>
      <c r="D7873" t="str">
        <f t="shared" ca="1" si="2077"/>
        <v>Tea</v>
      </c>
      <c r="E7873">
        <f t="shared" ca="1" si="2078"/>
        <v>483</v>
      </c>
      <c r="F7873" s="3">
        <f t="shared" ca="1" si="2079"/>
        <v>151</v>
      </c>
      <c r="G7873">
        <f t="shared" ca="1" si="2080"/>
        <v>72933</v>
      </c>
      <c r="H7873">
        <f t="shared" ca="1" si="2081"/>
        <v>48135.78</v>
      </c>
      <c r="I7873">
        <f t="shared" ca="1" si="2082"/>
        <v>8531</v>
      </c>
      <c r="J7873">
        <f t="shared" ca="1" si="2083"/>
        <v>968</v>
      </c>
      <c r="K7873" s="1">
        <f t="shared" ca="1" si="2084"/>
        <v>45721</v>
      </c>
      <c r="L7873" s="1">
        <f t="shared" ca="1" si="2085"/>
        <v>45740</v>
      </c>
      <c r="M7873" s="1">
        <f t="shared" ca="1" si="2086"/>
        <v>45737</v>
      </c>
      <c r="N7873">
        <f t="shared" ca="1" si="2087"/>
        <v>57634.78</v>
      </c>
      <c r="O7873" s="3">
        <f t="shared" ca="1" si="2088"/>
        <v>15298.220000000001</v>
      </c>
      <c r="P7873" s="2">
        <f t="shared" ca="1" si="2089"/>
        <v>0.20975717439293601</v>
      </c>
      <c r="Q7873" t="str">
        <f t="shared" ca="1" si="2090"/>
        <v>On Time</v>
      </c>
    </row>
    <row r="7874" spans="1:17" x14ac:dyDescent="0.3">
      <c r="A7874" t="str">
        <f t="shared" si="2074"/>
        <v>S07873</v>
      </c>
      <c r="B7874" t="str">
        <f t="shared" ca="1" si="2075"/>
        <v>FreshMart Ltd</v>
      </c>
      <c r="C7874" t="str">
        <f t="shared" ca="1" si="2076"/>
        <v>Australia</v>
      </c>
      <c r="D7874" t="str">
        <f t="shared" ca="1" si="2077"/>
        <v>Spices</v>
      </c>
      <c r="E7874">
        <f t="shared" ca="1" si="2078"/>
        <v>141</v>
      </c>
      <c r="F7874" s="3">
        <f t="shared" ca="1" si="2079"/>
        <v>311</v>
      </c>
      <c r="G7874">
        <f t="shared" ca="1" si="2080"/>
        <v>43851</v>
      </c>
      <c r="H7874">
        <f t="shared" ca="1" si="2081"/>
        <v>25872.09</v>
      </c>
      <c r="I7874">
        <f t="shared" ca="1" si="2082"/>
        <v>2210</v>
      </c>
      <c r="J7874">
        <f t="shared" ca="1" si="2083"/>
        <v>1213</v>
      </c>
      <c r="K7874" s="1">
        <f t="shared" ca="1" si="2084"/>
        <v>46305</v>
      </c>
      <c r="L7874" s="1">
        <f t="shared" ca="1" si="2085"/>
        <v>46317</v>
      </c>
      <c r="M7874" s="1">
        <f t="shared" ca="1" si="2086"/>
        <v>46317</v>
      </c>
      <c r="N7874">
        <f t="shared" ca="1" si="2087"/>
        <v>29295.09</v>
      </c>
      <c r="O7874" s="3">
        <f t="shared" ca="1" si="2088"/>
        <v>14555.91</v>
      </c>
      <c r="P7874" s="2">
        <f t="shared" ca="1" si="2089"/>
        <v>0.33194020660874324</v>
      </c>
      <c r="Q7874" t="str">
        <f t="shared" ca="1" si="2090"/>
        <v>On Time</v>
      </c>
    </row>
    <row r="7875" spans="1:17" x14ac:dyDescent="0.3">
      <c r="A7875" t="str">
        <f t="shared" ref="A7875:A7938" si="2091">"S"&amp;TEXT(ROW()-1,"00000")</f>
        <v>S07874</v>
      </c>
      <c r="B7875" t="str">
        <f t="shared" ref="B7875:B7938" ca="1" si="2092">CHOOSE(RANDBETWEEN(1,6),"Alpha Traders","Beta Imports","Global Foods","FreshMart Ltd","Oceanic Exports","Prime Wholesale")</f>
        <v>FreshMart Ltd</v>
      </c>
      <c r="C7875" t="str">
        <f t="shared" ref="C7875:C7938" ca="1" si="2093">CHOOSE(RANDBETWEEN(1,5),"UK","UAE","Canada","Australia","Singapore")</f>
        <v>Singapore</v>
      </c>
      <c r="D7875" t="str">
        <f t="shared" ref="D7875:D7938" ca="1" si="2094">CHOOSE(RANDBETWEEN(1,5),"Pickles","Spices","Tea","Rice","Sauces")</f>
        <v>Sauces</v>
      </c>
      <c r="E7875">
        <f t="shared" ref="E7875:E7938" ca="1" si="2095">RANDBETWEEN(50,500)</f>
        <v>211</v>
      </c>
      <c r="F7875" s="3">
        <f t="shared" ref="F7875:F7938" ca="1" si="2096">RANDBETWEEN(100,800)</f>
        <v>343</v>
      </c>
      <c r="G7875">
        <f t="shared" ref="G7875:G7938" ca="1" si="2097">E7875*F7875</f>
        <v>72373</v>
      </c>
      <c r="H7875">
        <f t="shared" ref="H7875:H7938" ca="1" si="2098">ROUND(G7875*RANDBETWEEN(45,75)/100,2)</f>
        <v>34015.31</v>
      </c>
      <c r="I7875">
        <f t="shared" ref="I7875:I7938" ca="1" si="2099">RANDBETWEEN(1500,12000)</f>
        <v>4591</v>
      </c>
      <c r="J7875">
        <f t="shared" ref="J7875:J7938" ca="1" si="2100">RANDBETWEEN(500,4000)</f>
        <v>3572</v>
      </c>
      <c r="K7875" s="1">
        <f t="shared" ref="K7875:K7938" ca="1" si="2101">DATE(2025,1,1)+RANDBETWEEN(0,729)</f>
        <v>46276</v>
      </c>
      <c r="L7875" s="1">
        <f t="shared" ref="L7875:L7938" ca="1" si="2102">K7875+RANDBETWEEN(7,20)</f>
        <v>46289</v>
      </c>
      <c r="M7875" s="1">
        <f t="shared" ref="M7875:M7938" ca="1" si="2103">L7875+RANDBETWEEN(-3,6)</f>
        <v>46293</v>
      </c>
      <c r="N7875">
        <f t="shared" ref="N7875:N7938" ca="1" si="2104">H7875+I7875+J7875</f>
        <v>42178.31</v>
      </c>
      <c r="O7875" s="3">
        <f t="shared" ref="O7875:O7938" ca="1" si="2105">G7875-N7875</f>
        <v>30194.690000000002</v>
      </c>
      <c r="P7875" s="2">
        <f t="shared" ref="P7875:P7938" ca="1" si="2106">IFERROR(O7875/G7875,0)</f>
        <v>0.41720931839221814</v>
      </c>
      <c r="Q7875" t="str">
        <f t="shared" ref="Q7875:Q7938" ca="1" si="2107">IF(M7875&lt;=L7875,"On Time","Late")</f>
        <v>Late</v>
      </c>
    </row>
    <row r="7876" spans="1:17" x14ac:dyDescent="0.3">
      <c r="A7876" t="str">
        <f t="shared" si="2091"/>
        <v>S07875</v>
      </c>
      <c r="B7876" t="str">
        <f t="shared" ca="1" si="2092"/>
        <v>Oceanic Exports</v>
      </c>
      <c r="C7876" t="str">
        <f t="shared" ca="1" si="2093"/>
        <v>Singapore</v>
      </c>
      <c r="D7876" t="str">
        <f t="shared" ca="1" si="2094"/>
        <v>Spices</v>
      </c>
      <c r="E7876">
        <f t="shared" ca="1" si="2095"/>
        <v>127</v>
      </c>
      <c r="F7876" s="3">
        <f t="shared" ca="1" si="2096"/>
        <v>132</v>
      </c>
      <c r="G7876">
        <f t="shared" ca="1" si="2097"/>
        <v>16764</v>
      </c>
      <c r="H7876">
        <f t="shared" ca="1" si="2098"/>
        <v>9890.76</v>
      </c>
      <c r="I7876">
        <f t="shared" ca="1" si="2099"/>
        <v>3896</v>
      </c>
      <c r="J7876">
        <f t="shared" ca="1" si="2100"/>
        <v>2913</v>
      </c>
      <c r="K7876" s="1">
        <f t="shared" ca="1" si="2101"/>
        <v>46145</v>
      </c>
      <c r="L7876" s="1">
        <f t="shared" ca="1" si="2102"/>
        <v>46162</v>
      </c>
      <c r="M7876" s="1">
        <f t="shared" ca="1" si="2103"/>
        <v>46163</v>
      </c>
      <c r="N7876">
        <f t="shared" ca="1" si="2104"/>
        <v>16699.760000000002</v>
      </c>
      <c r="O7876" s="3">
        <f t="shared" ca="1" si="2105"/>
        <v>64.239999999997963</v>
      </c>
      <c r="P7876" s="2">
        <f t="shared" ca="1" si="2106"/>
        <v>3.8320209973752065E-3</v>
      </c>
      <c r="Q7876" t="str">
        <f t="shared" ca="1" si="2107"/>
        <v>Late</v>
      </c>
    </row>
    <row r="7877" spans="1:17" x14ac:dyDescent="0.3">
      <c r="A7877" t="str">
        <f t="shared" si="2091"/>
        <v>S07876</v>
      </c>
      <c r="B7877" t="str">
        <f t="shared" ca="1" si="2092"/>
        <v>FreshMart Ltd</v>
      </c>
      <c r="C7877" t="str">
        <f t="shared" ca="1" si="2093"/>
        <v>UAE</v>
      </c>
      <c r="D7877" t="str">
        <f t="shared" ca="1" si="2094"/>
        <v>Spices</v>
      </c>
      <c r="E7877">
        <f t="shared" ca="1" si="2095"/>
        <v>318</v>
      </c>
      <c r="F7877" s="3">
        <f t="shared" ca="1" si="2096"/>
        <v>683</v>
      </c>
      <c r="G7877">
        <f t="shared" ca="1" si="2097"/>
        <v>217194</v>
      </c>
      <c r="H7877">
        <f t="shared" ca="1" si="2098"/>
        <v>97737.3</v>
      </c>
      <c r="I7877">
        <f t="shared" ca="1" si="2099"/>
        <v>9061</v>
      </c>
      <c r="J7877">
        <f t="shared" ca="1" si="2100"/>
        <v>2566</v>
      </c>
      <c r="K7877" s="1">
        <f t="shared" ca="1" si="2101"/>
        <v>45693</v>
      </c>
      <c r="L7877" s="1">
        <f t="shared" ca="1" si="2102"/>
        <v>45710</v>
      </c>
      <c r="M7877" s="1">
        <f t="shared" ca="1" si="2103"/>
        <v>45711</v>
      </c>
      <c r="N7877">
        <f t="shared" ca="1" si="2104"/>
        <v>109364.3</v>
      </c>
      <c r="O7877" s="3">
        <f t="shared" ca="1" si="2105"/>
        <v>107829.7</v>
      </c>
      <c r="P7877" s="2">
        <f t="shared" ca="1" si="2106"/>
        <v>0.49646721364310248</v>
      </c>
      <c r="Q7877" t="str">
        <f t="shared" ca="1" si="2107"/>
        <v>Late</v>
      </c>
    </row>
    <row r="7878" spans="1:17" x14ac:dyDescent="0.3">
      <c r="A7878" t="str">
        <f t="shared" si="2091"/>
        <v>S07877</v>
      </c>
      <c r="B7878" t="str">
        <f t="shared" ca="1" si="2092"/>
        <v>Prime Wholesale</v>
      </c>
      <c r="C7878" t="str">
        <f t="shared" ca="1" si="2093"/>
        <v>Canada</v>
      </c>
      <c r="D7878" t="str">
        <f t="shared" ca="1" si="2094"/>
        <v>Tea</v>
      </c>
      <c r="E7878">
        <f t="shared" ca="1" si="2095"/>
        <v>344</v>
      </c>
      <c r="F7878" s="3">
        <f t="shared" ca="1" si="2096"/>
        <v>469</v>
      </c>
      <c r="G7878">
        <f t="shared" ca="1" si="2097"/>
        <v>161336</v>
      </c>
      <c r="H7878">
        <f t="shared" ca="1" si="2098"/>
        <v>80668</v>
      </c>
      <c r="I7878">
        <f t="shared" ca="1" si="2099"/>
        <v>10646</v>
      </c>
      <c r="J7878">
        <f t="shared" ca="1" si="2100"/>
        <v>1403</v>
      </c>
      <c r="K7878" s="1">
        <f t="shared" ca="1" si="2101"/>
        <v>46130</v>
      </c>
      <c r="L7878" s="1">
        <f t="shared" ca="1" si="2102"/>
        <v>46150</v>
      </c>
      <c r="M7878" s="1">
        <f t="shared" ca="1" si="2103"/>
        <v>46156</v>
      </c>
      <c r="N7878">
        <f t="shared" ca="1" si="2104"/>
        <v>92717</v>
      </c>
      <c r="O7878" s="3">
        <f t="shared" ca="1" si="2105"/>
        <v>68619</v>
      </c>
      <c r="P7878" s="2">
        <f t="shared" ca="1" si="2106"/>
        <v>0.42531735012644417</v>
      </c>
      <c r="Q7878" t="str">
        <f t="shared" ca="1" si="2107"/>
        <v>Late</v>
      </c>
    </row>
    <row r="7879" spans="1:17" x14ac:dyDescent="0.3">
      <c r="A7879" t="str">
        <f t="shared" si="2091"/>
        <v>S07878</v>
      </c>
      <c r="B7879" t="str">
        <f t="shared" ca="1" si="2092"/>
        <v>Alpha Traders</v>
      </c>
      <c r="C7879" t="str">
        <f t="shared" ca="1" si="2093"/>
        <v>Singapore</v>
      </c>
      <c r="D7879" t="str">
        <f t="shared" ca="1" si="2094"/>
        <v>Pickles</v>
      </c>
      <c r="E7879">
        <f t="shared" ca="1" si="2095"/>
        <v>178</v>
      </c>
      <c r="F7879" s="3">
        <f t="shared" ca="1" si="2096"/>
        <v>738</v>
      </c>
      <c r="G7879">
        <f t="shared" ca="1" si="2097"/>
        <v>131364</v>
      </c>
      <c r="H7879">
        <f t="shared" ca="1" si="2098"/>
        <v>94582.080000000002</v>
      </c>
      <c r="I7879">
        <f t="shared" ca="1" si="2099"/>
        <v>11712</v>
      </c>
      <c r="J7879">
        <f t="shared" ca="1" si="2100"/>
        <v>3373</v>
      </c>
      <c r="K7879" s="1">
        <f t="shared" ca="1" si="2101"/>
        <v>46381</v>
      </c>
      <c r="L7879" s="1">
        <f t="shared" ca="1" si="2102"/>
        <v>46397</v>
      </c>
      <c r="M7879" s="1">
        <f t="shared" ca="1" si="2103"/>
        <v>46396</v>
      </c>
      <c r="N7879">
        <f t="shared" ca="1" si="2104"/>
        <v>109667.08</v>
      </c>
      <c r="O7879" s="3">
        <f t="shared" ca="1" si="2105"/>
        <v>21696.92</v>
      </c>
      <c r="P7879" s="2">
        <f t="shared" ca="1" si="2106"/>
        <v>0.1651664078438537</v>
      </c>
      <c r="Q7879" t="str">
        <f t="shared" ca="1" si="2107"/>
        <v>On Time</v>
      </c>
    </row>
    <row r="7880" spans="1:17" x14ac:dyDescent="0.3">
      <c r="A7880" t="str">
        <f t="shared" si="2091"/>
        <v>S07879</v>
      </c>
      <c r="B7880" t="str">
        <f t="shared" ca="1" si="2092"/>
        <v>Global Foods</v>
      </c>
      <c r="C7880" t="str">
        <f t="shared" ca="1" si="2093"/>
        <v>Canada</v>
      </c>
      <c r="D7880" t="str">
        <f t="shared" ca="1" si="2094"/>
        <v>Pickles</v>
      </c>
      <c r="E7880">
        <f t="shared" ca="1" si="2095"/>
        <v>265</v>
      </c>
      <c r="F7880" s="3">
        <f t="shared" ca="1" si="2096"/>
        <v>161</v>
      </c>
      <c r="G7880">
        <f t="shared" ca="1" si="2097"/>
        <v>42665</v>
      </c>
      <c r="H7880">
        <f t="shared" ca="1" si="2098"/>
        <v>30718.799999999999</v>
      </c>
      <c r="I7880">
        <f t="shared" ca="1" si="2099"/>
        <v>8977</v>
      </c>
      <c r="J7880">
        <f t="shared" ca="1" si="2100"/>
        <v>583</v>
      </c>
      <c r="K7880" s="1">
        <f t="shared" ca="1" si="2101"/>
        <v>45683</v>
      </c>
      <c r="L7880" s="1">
        <f t="shared" ca="1" si="2102"/>
        <v>45698</v>
      </c>
      <c r="M7880" s="1">
        <f t="shared" ca="1" si="2103"/>
        <v>45703</v>
      </c>
      <c r="N7880">
        <f t="shared" ca="1" si="2104"/>
        <v>40278.800000000003</v>
      </c>
      <c r="O7880" s="3">
        <f t="shared" ca="1" si="2105"/>
        <v>2386.1999999999971</v>
      </c>
      <c r="P7880" s="2">
        <f t="shared" ca="1" si="2106"/>
        <v>5.5928747216688085E-2</v>
      </c>
      <c r="Q7880" t="str">
        <f t="shared" ca="1" si="2107"/>
        <v>Late</v>
      </c>
    </row>
    <row r="7881" spans="1:17" x14ac:dyDescent="0.3">
      <c r="A7881" t="str">
        <f t="shared" si="2091"/>
        <v>S07880</v>
      </c>
      <c r="B7881" t="str">
        <f t="shared" ca="1" si="2092"/>
        <v>Alpha Traders</v>
      </c>
      <c r="C7881" t="str">
        <f t="shared" ca="1" si="2093"/>
        <v>UAE</v>
      </c>
      <c r="D7881" t="str">
        <f t="shared" ca="1" si="2094"/>
        <v>Rice</v>
      </c>
      <c r="E7881">
        <f t="shared" ca="1" si="2095"/>
        <v>67</v>
      </c>
      <c r="F7881" s="3">
        <f t="shared" ca="1" si="2096"/>
        <v>732</v>
      </c>
      <c r="G7881">
        <f t="shared" ca="1" si="2097"/>
        <v>49044</v>
      </c>
      <c r="H7881">
        <f t="shared" ca="1" si="2098"/>
        <v>25993.32</v>
      </c>
      <c r="I7881">
        <f t="shared" ca="1" si="2099"/>
        <v>10770</v>
      </c>
      <c r="J7881">
        <f t="shared" ca="1" si="2100"/>
        <v>1606</v>
      </c>
      <c r="K7881" s="1">
        <f t="shared" ca="1" si="2101"/>
        <v>46136</v>
      </c>
      <c r="L7881" s="1">
        <f t="shared" ca="1" si="2102"/>
        <v>46152</v>
      </c>
      <c r="M7881" s="1">
        <f t="shared" ca="1" si="2103"/>
        <v>46153</v>
      </c>
      <c r="N7881">
        <f t="shared" ca="1" si="2104"/>
        <v>38369.32</v>
      </c>
      <c r="O7881" s="3">
        <f t="shared" ca="1" si="2105"/>
        <v>10674.68</v>
      </c>
      <c r="P7881" s="2">
        <f t="shared" ca="1" si="2106"/>
        <v>0.21765516678900579</v>
      </c>
      <c r="Q7881" t="str">
        <f t="shared" ca="1" si="2107"/>
        <v>Late</v>
      </c>
    </row>
    <row r="7882" spans="1:17" x14ac:dyDescent="0.3">
      <c r="A7882" t="str">
        <f t="shared" si="2091"/>
        <v>S07881</v>
      </c>
      <c r="B7882" t="str">
        <f t="shared" ca="1" si="2092"/>
        <v>FreshMart Ltd</v>
      </c>
      <c r="C7882" t="str">
        <f t="shared" ca="1" si="2093"/>
        <v>Singapore</v>
      </c>
      <c r="D7882" t="str">
        <f t="shared" ca="1" si="2094"/>
        <v>Sauces</v>
      </c>
      <c r="E7882">
        <f t="shared" ca="1" si="2095"/>
        <v>392</v>
      </c>
      <c r="F7882" s="3">
        <f t="shared" ca="1" si="2096"/>
        <v>594</v>
      </c>
      <c r="G7882">
        <f t="shared" ca="1" si="2097"/>
        <v>232848</v>
      </c>
      <c r="H7882">
        <f t="shared" ca="1" si="2098"/>
        <v>130394.88</v>
      </c>
      <c r="I7882">
        <f t="shared" ca="1" si="2099"/>
        <v>10338</v>
      </c>
      <c r="J7882">
        <f t="shared" ca="1" si="2100"/>
        <v>2776</v>
      </c>
      <c r="K7882" s="1">
        <f t="shared" ca="1" si="2101"/>
        <v>45933</v>
      </c>
      <c r="L7882" s="1">
        <f t="shared" ca="1" si="2102"/>
        <v>45950</v>
      </c>
      <c r="M7882" s="1">
        <f t="shared" ca="1" si="2103"/>
        <v>45949</v>
      </c>
      <c r="N7882">
        <f t="shared" ca="1" si="2104"/>
        <v>143508.88</v>
      </c>
      <c r="O7882" s="3">
        <f t="shared" ca="1" si="2105"/>
        <v>89339.12</v>
      </c>
      <c r="P7882" s="2">
        <f t="shared" ca="1" si="2106"/>
        <v>0.38367999725142582</v>
      </c>
      <c r="Q7882" t="str">
        <f t="shared" ca="1" si="2107"/>
        <v>On Time</v>
      </c>
    </row>
    <row r="7883" spans="1:17" x14ac:dyDescent="0.3">
      <c r="A7883" t="str">
        <f t="shared" si="2091"/>
        <v>S07882</v>
      </c>
      <c r="B7883" t="str">
        <f t="shared" ca="1" si="2092"/>
        <v>Prime Wholesale</v>
      </c>
      <c r="C7883" t="str">
        <f t="shared" ca="1" si="2093"/>
        <v>Singapore</v>
      </c>
      <c r="D7883" t="str">
        <f t="shared" ca="1" si="2094"/>
        <v>Pickles</v>
      </c>
      <c r="E7883">
        <f t="shared" ca="1" si="2095"/>
        <v>159</v>
      </c>
      <c r="F7883" s="3">
        <f t="shared" ca="1" si="2096"/>
        <v>613</v>
      </c>
      <c r="G7883">
        <f t="shared" ca="1" si="2097"/>
        <v>97467</v>
      </c>
      <c r="H7883">
        <f t="shared" ca="1" si="2098"/>
        <v>59454.87</v>
      </c>
      <c r="I7883">
        <f t="shared" ca="1" si="2099"/>
        <v>10389</v>
      </c>
      <c r="J7883">
        <f t="shared" ca="1" si="2100"/>
        <v>2675</v>
      </c>
      <c r="K7883" s="1">
        <f t="shared" ca="1" si="2101"/>
        <v>46196</v>
      </c>
      <c r="L7883" s="1">
        <f t="shared" ca="1" si="2102"/>
        <v>46212</v>
      </c>
      <c r="M7883" s="1">
        <f t="shared" ca="1" si="2103"/>
        <v>46217</v>
      </c>
      <c r="N7883">
        <f t="shared" ca="1" si="2104"/>
        <v>72518.87</v>
      </c>
      <c r="O7883" s="3">
        <f t="shared" ca="1" si="2105"/>
        <v>24948.130000000005</v>
      </c>
      <c r="P7883" s="2">
        <f t="shared" ca="1" si="2106"/>
        <v>0.25596489068094846</v>
      </c>
      <c r="Q7883" t="str">
        <f t="shared" ca="1" si="2107"/>
        <v>Late</v>
      </c>
    </row>
    <row r="7884" spans="1:17" x14ac:dyDescent="0.3">
      <c r="A7884" t="str">
        <f t="shared" si="2091"/>
        <v>S07883</v>
      </c>
      <c r="B7884" t="str">
        <f t="shared" ca="1" si="2092"/>
        <v>Oceanic Exports</v>
      </c>
      <c r="C7884" t="str">
        <f t="shared" ca="1" si="2093"/>
        <v>Singapore</v>
      </c>
      <c r="D7884" t="str">
        <f t="shared" ca="1" si="2094"/>
        <v>Pickles</v>
      </c>
      <c r="E7884">
        <f t="shared" ca="1" si="2095"/>
        <v>63</v>
      </c>
      <c r="F7884" s="3">
        <f t="shared" ca="1" si="2096"/>
        <v>658</v>
      </c>
      <c r="G7884">
        <f t="shared" ca="1" si="2097"/>
        <v>41454</v>
      </c>
      <c r="H7884">
        <f t="shared" ca="1" si="2098"/>
        <v>19897.919999999998</v>
      </c>
      <c r="I7884">
        <f t="shared" ca="1" si="2099"/>
        <v>7960</v>
      </c>
      <c r="J7884">
        <f t="shared" ca="1" si="2100"/>
        <v>756</v>
      </c>
      <c r="K7884" s="1">
        <f t="shared" ca="1" si="2101"/>
        <v>46118</v>
      </c>
      <c r="L7884" s="1">
        <f t="shared" ca="1" si="2102"/>
        <v>46128</v>
      </c>
      <c r="M7884" s="1">
        <f t="shared" ca="1" si="2103"/>
        <v>46133</v>
      </c>
      <c r="N7884">
        <f t="shared" ca="1" si="2104"/>
        <v>28613.919999999998</v>
      </c>
      <c r="O7884" s="3">
        <f t="shared" ca="1" si="2105"/>
        <v>12840.080000000002</v>
      </c>
      <c r="P7884" s="2">
        <f t="shared" ca="1" si="2106"/>
        <v>0.30974284749360742</v>
      </c>
      <c r="Q7884" t="str">
        <f t="shared" ca="1" si="2107"/>
        <v>Late</v>
      </c>
    </row>
    <row r="7885" spans="1:17" x14ac:dyDescent="0.3">
      <c r="A7885" t="str">
        <f t="shared" si="2091"/>
        <v>S07884</v>
      </c>
      <c r="B7885" t="str">
        <f t="shared" ca="1" si="2092"/>
        <v>FreshMart Ltd</v>
      </c>
      <c r="C7885" t="str">
        <f t="shared" ca="1" si="2093"/>
        <v>Canada</v>
      </c>
      <c r="D7885" t="str">
        <f t="shared" ca="1" si="2094"/>
        <v>Tea</v>
      </c>
      <c r="E7885">
        <f t="shared" ca="1" si="2095"/>
        <v>376</v>
      </c>
      <c r="F7885" s="3">
        <f t="shared" ca="1" si="2096"/>
        <v>175</v>
      </c>
      <c r="G7885">
        <f t="shared" ca="1" si="2097"/>
        <v>65800</v>
      </c>
      <c r="H7885">
        <f t="shared" ca="1" si="2098"/>
        <v>48692</v>
      </c>
      <c r="I7885">
        <f t="shared" ca="1" si="2099"/>
        <v>11905</v>
      </c>
      <c r="J7885">
        <f t="shared" ca="1" si="2100"/>
        <v>1109</v>
      </c>
      <c r="K7885" s="1">
        <f t="shared" ca="1" si="2101"/>
        <v>46234</v>
      </c>
      <c r="L7885" s="1">
        <f t="shared" ca="1" si="2102"/>
        <v>46247</v>
      </c>
      <c r="M7885" s="1">
        <f t="shared" ca="1" si="2103"/>
        <v>46252</v>
      </c>
      <c r="N7885">
        <f t="shared" ca="1" si="2104"/>
        <v>61706</v>
      </c>
      <c r="O7885" s="3">
        <f t="shared" ca="1" si="2105"/>
        <v>4094</v>
      </c>
      <c r="P7885" s="2">
        <f t="shared" ca="1" si="2106"/>
        <v>6.2218844984802429E-2</v>
      </c>
      <c r="Q7885" t="str">
        <f t="shared" ca="1" si="2107"/>
        <v>Late</v>
      </c>
    </row>
    <row r="7886" spans="1:17" x14ac:dyDescent="0.3">
      <c r="A7886" t="str">
        <f t="shared" si="2091"/>
        <v>S07885</v>
      </c>
      <c r="B7886" t="str">
        <f t="shared" ca="1" si="2092"/>
        <v>Global Foods</v>
      </c>
      <c r="C7886" t="str">
        <f t="shared" ca="1" si="2093"/>
        <v>Australia</v>
      </c>
      <c r="D7886" t="str">
        <f t="shared" ca="1" si="2094"/>
        <v>Pickles</v>
      </c>
      <c r="E7886">
        <f t="shared" ca="1" si="2095"/>
        <v>342</v>
      </c>
      <c r="F7886" s="3">
        <f t="shared" ca="1" si="2096"/>
        <v>162</v>
      </c>
      <c r="G7886">
        <f t="shared" ca="1" si="2097"/>
        <v>55404</v>
      </c>
      <c r="H7886">
        <f t="shared" ca="1" si="2098"/>
        <v>32134.32</v>
      </c>
      <c r="I7886">
        <f t="shared" ca="1" si="2099"/>
        <v>2157</v>
      </c>
      <c r="J7886">
        <f t="shared" ca="1" si="2100"/>
        <v>2567</v>
      </c>
      <c r="K7886" s="1">
        <f t="shared" ca="1" si="2101"/>
        <v>45683</v>
      </c>
      <c r="L7886" s="1">
        <f t="shared" ca="1" si="2102"/>
        <v>45702</v>
      </c>
      <c r="M7886" s="1">
        <f t="shared" ca="1" si="2103"/>
        <v>45708</v>
      </c>
      <c r="N7886">
        <f t="shared" ca="1" si="2104"/>
        <v>36858.32</v>
      </c>
      <c r="O7886" s="3">
        <f t="shared" ca="1" si="2105"/>
        <v>18545.68</v>
      </c>
      <c r="P7886" s="2">
        <f t="shared" ca="1" si="2106"/>
        <v>0.33473539816619741</v>
      </c>
      <c r="Q7886" t="str">
        <f t="shared" ca="1" si="2107"/>
        <v>Late</v>
      </c>
    </row>
    <row r="7887" spans="1:17" x14ac:dyDescent="0.3">
      <c r="A7887" t="str">
        <f t="shared" si="2091"/>
        <v>S07886</v>
      </c>
      <c r="B7887" t="str">
        <f t="shared" ca="1" si="2092"/>
        <v>Global Foods</v>
      </c>
      <c r="C7887" t="str">
        <f t="shared" ca="1" si="2093"/>
        <v>UK</v>
      </c>
      <c r="D7887" t="str">
        <f t="shared" ca="1" si="2094"/>
        <v>Sauces</v>
      </c>
      <c r="E7887">
        <f t="shared" ca="1" si="2095"/>
        <v>252</v>
      </c>
      <c r="F7887" s="3">
        <f t="shared" ca="1" si="2096"/>
        <v>304</v>
      </c>
      <c r="G7887">
        <f t="shared" ca="1" si="2097"/>
        <v>76608</v>
      </c>
      <c r="H7887">
        <f t="shared" ca="1" si="2098"/>
        <v>41368.32</v>
      </c>
      <c r="I7887">
        <f t="shared" ca="1" si="2099"/>
        <v>11264</v>
      </c>
      <c r="J7887">
        <f t="shared" ca="1" si="2100"/>
        <v>2069</v>
      </c>
      <c r="K7887" s="1">
        <f t="shared" ca="1" si="2101"/>
        <v>46058</v>
      </c>
      <c r="L7887" s="1">
        <f t="shared" ca="1" si="2102"/>
        <v>46068</v>
      </c>
      <c r="M7887" s="1">
        <f t="shared" ca="1" si="2103"/>
        <v>46073</v>
      </c>
      <c r="N7887">
        <f t="shared" ca="1" si="2104"/>
        <v>54701.32</v>
      </c>
      <c r="O7887" s="3">
        <f t="shared" ca="1" si="2105"/>
        <v>21906.68</v>
      </c>
      <c r="P7887" s="2">
        <f t="shared" ca="1" si="2106"/>
        <v>0.28595812447786134</v>
      </c>
      <c r="Q7887" t="str">
        <f t="shared" ca="1" si="2107"/>
        <v>Late</v>
      </c>
    </row>
    <row r="7888" spans="1:17" x14ac:dyDescent="0.3">
      <c r="A7888" t="str">
        <f t="shared" si="2091"/>
        <v>S07887</v>
      </c>
      <c r="B7888" t="str">
        <f t="shared" ca="1" si="2092"/>
        <v>Alpha Traders</v>
      </c>
      <c r="C7888" t="str">
        <f t="shared" ca="1" si="2093"/>
        <v>Canada</v>
      </c>
      <c r="D7888" t="str">
        <f t="shared" ca="1" si="2094"/>
        <v>Rice</v>
      </c>
      <c r="E7888">
        <f t="shared" ca="1" si="2095"/>
        <v>88</v>
      </c>
      <c r="F7888" s="3">
        <f t="shared" ca="1" si="2096"/>
        <v>749</v>
      </c>
      <c r="G7888">
        <f t="shared" ca="1" si="2097"/>
        <v>65912</v>
      </c>
      <c r="H7888">
        <f t="shared" ca="1" si="2098"/>
        <v>36910.720000000001</v>
      </c>
      <c r="I7888">
        <f t="shared" ca="1" si="2099"/>
        <v>3020</v>
      </c>
      <c r="J7888">
        <f t="shared" ca="1" si="2100"/>
        <v>3504</v>
      </c>
      <c r="K7888" s="1">
        <f t="shared" ca="1" si="2101"/>
        <v>46278</v>
      </c>
      <c r="L7888" s="1">
        <f t="shared" ca="1" si="2102"/>
        <v>46296</v>
      </c>
      <c r="M7888" s="1">
        <f t="shared" ca="1" si="2103"/>
        <v>46298</v>
      </c>
      <c r="N7888">
        <f t="shared" ca="1" si="2104"/>
        <v>43434.720000000001</v>
      </c>
      <c r="O7888" s="3">
        <f t="shared" ca="1" si="2105"/>
        <v>22477.279999999999</v>
      </c>
      <c r="P7888" s="2">
        <f t="shared" ca="1" si="2106"/>
        <v>0.34101954120645706</v>
      </c>
      <c r="Q7888" t="str">
        <f t="shared" ca="1" si="2107"/>
        <v>Late</v>
      </c>
    </row>
    <row r="7889" spans="1:17" x14ac:dyDescent="0.3">
      <c r="A7889" t="str">
        <f t="shared" si="2091"/>
        <v>S07888</v>
      </c>
      <c r="B7889" t="str">
        <f t="shared" ca="1" si="2092"/>
        <v>Beta Imports</v>
      </c>
      <c r="C7889" t="str">
        <f t="shared" ca="1" si="2093"/>
        <v>Australia</v>
      </c>
      <c r="D7889" t="str">
        <f t="shared" ca="1" si="2094"/>
        <v>Rice</v>
      </c>
      <c r="E7889">
        <f t="shared" ca="1" si="2095"/>
        <v>66</v>
      </c>
      <c r="F7889" s="3">
        <f t="shared" ca="1" si="2096"/>
        <v>415</v>
      </c>
      <c r="G7889">
        <f t="shared" ca="1" si="2097"/>
        <v>27390</v>
      </c>
      <c r="H7889">
        <f t="shared" ca="1" si="2098"/>
        <v>15612.3</v>
      </c>
      <c r="I7889">
        <f t="shared" ca="1" si="2099"/>
        <v>3321</v>
      </c>
      <c r="J7889">
        <f t="shared" ca="1" si="2100"/>
        <v>739</v>
      </c>
      <c r="K7889" s="1">
        <f t="shared" ca="1" si="2101"/>
        <v>45857</v>
      </c>
      <c r="L7889" s="1">
        <f t="shared" ca="1" si="2102"/>
        <v>45870</v>
      </c>
      <c r="M7889" s="1">
        <f t="shared" ca="1" si="2103"/>
        <v>45871</v>
      </c>
      <c r="N7889">
        <f t="shared" ca="1" si="2104"/>
        <v>19672.3</v>
      </c>
      <c r="O7889" s="3">
        <f t="shared" ca="1" si="2105"/>
        <v>7717.7000000000007</v>
      </c>
      <c r="P7889" s="2">
        <f t="shared" ca="1" si="2106"/>
        <v>0.28177071924059877</v>
      </c>
      <c r="Q7889" t="str">
        <f t="shared" ca="1" si="2107"/>
        <v>Late</v>
      </c>
    </row>
    <row r="7890" spans="1:17" x14ac:dyDescent="0.3">
      <c r="A7890" t="str">
        <f t="shared" si="2091"/>
        <v>S07889</v>
      </c>
      <c r="B7890" t="str">
        <f t="shared" ca="1" si="2092"/>
        <v>FreshMart Ltd</v>
      </c>
      <c r="C7890" t="str">
        <f t="shared" ca="1" si="2093"/>
        <v>Singapore</v>
      </c>
      <c r="D7890" t="str">
        <f t="shared" ca="1" si="2094"/>
        <v>Rice</v>
      </c>
      <c r="E7890">
        <f t="shared" ca="1" si="2095"/>
        <v>127</v>
      </c>
      <c r="F7890" s="3">
        <f t="shared" ca="1" si="2096"/>
        <v>752</v>
      </c>
      <c r="G7890">
        <f t="shared" ca="1" si="2097"/>
        <v>95504</v>
      </c>
      <c r="H7890">
        <f t="shared" ca="1" si="2098"/>
        <v>51572.160000000003</v>
      </c>
      <c r="I7890">
        <f t="shared" ca="1" si="2099"/>
        <v>8696</v>
      </c>
      <c r="J7890">
        <f t="shared" ca="1" si="2100"/>
        <v>1124</v>
      </c>
      <c r="K7890" s="1">
        <f t="shared" ca="1" si="2101"/>
        <v>45868</v>
      </c>
      <c r="L7890" s="1">
        <f t="shared" ca="1" si="2102"/>
        <v>45888</v>
      </c>
      <c r="M7890" s="1">
        <f t="shared" ca="1" si="2103"/>
        <v>45888</v>
      </c>
      <c r="N7890">
        <f t="shared" ca="1" si="2104"/>
        <v>61392.160000000003</v>
      </c>
      <c r="O7890" s="3">
        <f t="shared" ca="1" si="2105"/>
        <v>34111.839999999997</v>
      </c>
      <c r="P7890" s="2">
        <f t="shared" ca="1" si="2106"/>
        <v>0.35717708158820571</v>
      </c>
      <c r="Q7890" t="str">
        <f t="shared" ca="1" si="2107"/>
        <v>On Time</v>
      </c>
    </row>
    <row r="7891" spans="1:17" x14ac:dyDescent="0.3">
      <c r="A7891" t="str">
        <f t="shared" si="2091"/>
        <v>S07890</v>
      </c>
      <c r="B7891" t="str">
        <f t="shared" ca="1" si="2092"/>
        <v>FreshMart Ltd</v>
      </c>
      <c r="C7891" t="str">
        <f t="shared" ca="1" si="2093"/>
        <v>UAE</v>
      </c>
      <c r="D7891" t="str">
        <f t="shared" ca="1" si="2094"/>
        <v>Rice</v>
      </c>
      <c r="E7891">
        <f t="shared" ca="1" si="2095"/>
        <v>175</v>
      </c>
      <c r="F7891" s="3">
        <f t="shared" ca="1" si="2096"/>
        <v>704</v>
      </c>
      <c r="G7891">
        <f t="shared" ca="1" si="2097"/>
        <v>123200</v>
      </c>
      <c r="H7891">
        <f t="shared" ca="1" si="2098"/>
        <v>83776</v>
      </c>
      <c r="I7891">
        <f t="shared" ca="1" si="2099"/>
        <v>8494</v>
      </c>
      <c r="J7891">
        <f t="shared" ca="1" si="2100"/>
        <v>2185</v>
      </c>
      <c r="K7891" s="1">
        <f t="shared" ca="1" si="2101"/>
        <v>45704</v>
      </c>
      <c r="L7891" s="1">
        <f t="shared" ca="1" si="2102"/>
        <v>45712</v>
      </c>
      <c r="M7891" s="1">
        <f t="shared" ca="1" si="2103"/>
        <v>45711</v>
      </c>
      <c r="N7891">
        <f t="shared" ca="1" si="2104"/>
        <v>94455</v>
      </c>
      <c r="O7891" s="3">
        <f t="shared" ca="1" si="2105"/>
        <v>28745</v>
      </c>
      <c r="P7891" s="2">
        <f t="shared" ca="1" si="2106"/>
        <v>0.23331980519480519</v>
      </c>
      <c r="Q7891" t="str">
        <f t="shared" ca="1" si="2107"/>
        <v>On Time</v>
      </c>
    </row>
    <row r="7892" spans="1:17" x14ac:dyDescent="0.3">
      <c r="A7892" t="str">
        <f t="shared" si="2091"/>
        <v>S07891</v>
      </c>
      <c r="B7892" t="str">
        <f t="shared" ca="1" si="2092"/>
        <v>Prime Wholesale</v>
      </c>
      <c r="C7892" t="str">
        <f t="shared" ca="1" si="2093"/>
        <v>Canada</v>
      </c>
      <c r="D7892" t="str">
        <f t="shared" ca="1" si="2094"/>
        <v>Rice</v>
      </c>
      <c r="E7892">
        <f t="shared" ca="1" si="2095"/>
        <v>489</v>
      </c>
      <c r="F7892" s="3">
        <f t="shared" ca="1" si="2096"/>
        <v>345</v>
      </c>
      <c r="G7892">
        <f t="shared" ca="1" si="2097"/>
        <v>168705</v>
      </c>
      <c r="H7892">
        <f t="shared" ca="1" si="2098"/>
        <v>99535.95</v>
      </c>
      <c r="I7892">
        <f t="shared" ca="1" si="2099"/>
        <v>4592</v>
      </c>
      <c r="J7892">
        <f t="shared" ca="1" si="2100"/>
        <v>724</v>
      </c>
      <c r="K7892" s="1">
        <f t="shared" ca="1" si="2101"/>
        <v>46078</v>
      </c>
      <c r="L7892" s="1">
        <f t="shared" ca="1" si="2102"/>
        <v>46089</v>
      </c>
      <c r="M7892" s="1">
        <f t="shared" ca="1" si="2103"/>
        <v>46094</v>
      </c>
      <c r="N7892">
        <f t="shared" ca="1" si="2104"/>
        <v>104851.95</v>
      </c>
      <c r="O7892" s="3">
        <f t="shared" ca="1" si="2105"/>
        <v>63853.05</v>
      </c>
      <c r="P7892" s="2">
        <f t="shared" ca="1" si="2106"/>
        <v>0.37848937494442964</v>
      </c>
      <c r="Q7892" t="str">
        <f t="shared" ca="1" si="2107"/>
        <v>Late</v>
      </c>
    </row>
    <row r="7893" spans="1:17" x14ac:dyDescent="0.3">
      <c r="A7893" t="str">
        <f t="shared" si="2091"/>
        <v>S07892</v>
      </c>
      <c r="B7893" t="str">
        <f t="shared" ca="1" si="2092"/>
        <v>Prime Wholesale</v>
      </c>
      <c r="C7893" t="str">
        <f t="shared" ca="1" si="2093"/>
        <v>UAE</v>
      </c>
      <c r="D7893" t="str">
        <f t="shared" ca="1" si="2094"/>
        <v>Tea</v>
      </c>
      <c r="E7893">
        <f t="shared" ca="1" si="2095"/>
        <v>387</v>
      </c>
      <c r="F7893" s="3">
        <f t="shared" ca="1" si="2096"/>
        <v>230</v>
      </c>
      <c r="G7893">
        <f t="shared" ca="1" si="2097"/>
        <v>89010</v>
      </c>
      <c r="H7893">
        <f t="shared" ca="1" si="2098"/>
        <v>43614.9</v>
      </c>
      <c r="I7893">
        <f t="shared" ca="1" si="2099"/>
        <v>5282</v>
      </c>
      <c r="J7893">
        <f t="shared" ca="1" si="2100"/>
        <v>3244</v>
      </c>
      <c r="K7893" s="1">
        <f t="shared" ca="1" si="2101"/>
        <v>46021</v>
      </c>
      <c r="L7893" s="1">
        <f t="shared" ca="1" si="2102"/>
        <v>46029</v>
      </c>
      <c r="M7893" s="1">
        <f t="shared" ca="1" si="2103"/>
        <v>46029</v>
      </c>
      <c r="N7893">
        <f t="shared" ca="1" si="2104"/>
        <v>52140.9</v>
      </c>
      <c r="O7893" s="3">
        <f t="shared" ca="1" si="2105"/>
        <v>36869.1</v>
      </c>
      <c r="P7893" s="2">
        <f t="shared" ca="1" si="2106"/>
        <v>0.41421300977418268</v>
      </c>
      <c r="Q7893" t="str">
        <f t="shared" ca="1" si="2107"/>
        <v>On Time</v>
      </c>
    </row>
    <row r="7894" spans="1:17" x14ac:dyDescent="0.3">
      <c r="A7894" t="str">
        <f t="shared" si="2091"/>
        <v>S07893</v>
      </c>
      <c r="B7894" t="str">
        <f t="shared" ca="1" si="2092"/>
        <v>Global Foods</v>
      </c>
      <c r="C7894" t="str">
        <f t="shared" ca="1" si="2093"/>
        <v>Canada</v>
      </c>
      <c r="D7894" t="str">
        <f t="shared" ca="1" si="2094"/>
        <v>Spices</v>
      </c>
      <c r="E7894">
        <f t="shared" ca="1" si="2095"/>
        <v>353</v>
      </c>
      <c r="F7894" s="3">
        <f t="shared" ca="1" si="2096"/>
        <v>798</v>
      </c>
      <c r="G7894">
        <f t="shared" ca="1" si="2097"/>
        <v>281694</v>
      </c>
      <c r="H7894">
        <f t="shared" ca="1" si="2098"/>
        <v>135213.12</v>
      </c>
      <c r="I7894">
        <f t="shared" ca="1" si="2099"/>
        <v>7436</v>
      </c>
      <c r="J7894">
        <f t="shared" ca="1" si="2100"/>
        <v>2122</v>
      </c>
      <c r="K7894" s="1">
        <f t="shared" ca="1" si="2101"/>
        <v>46296</v>
      </c>
      <c r="L7894" s="1">
        <f t="shared" ca="1" si="2102"/>
        <v>46310</v>
      </c>
      <c r="M7894" s="1">
        <f t="shared" ca="1" si="2103"/>
        <v>46315</v>
      </c>
      <c r="N7894">
        <f t="shared" ca="1" si="2104"/>
        <v>144771.12</v>
      </c>
      <c r="O7894" s="3">
        <f t="shared" ca="1" si="2105"/>
        <v>136922.88</v>
      </c>
      <c r="P7894" s="2">
        <f t="shared" ca="1" si="2106"/>
        <v>0.48606956484696162</v>
      </c>
      <c r="Q7894" t="str">
        <f t="shared" ca="1" si="2107"/>
        <v>Late</v>
      </c>
    </row>
    <row r="7895" spans="1:17" x14ac:dyDescent="0.3">
      <c r="A7895" t="str">
        <f t="shared" si="2091"/>
        <v>S07894</v>
      </c>
      <c r="B7895" t="str">
        <f t="shared" ca="1" si="2092"/>
        <v>Oceanic Exports</v>
      </c>
      <c r="C7895" t="str">
        <f t="shared" ca="1" si="2093"/>
        <v>Australia</v>
      </c>
      <c r="D7895" t="str">
        <f t="shared" ca="1" si="2094"/>
        <v>Spices</v>
      </c>
      <c r="E7895">
        <f t="shared" ca="1" si="2095"/>
        <v>148</v>
      </c>
      <c r="F7895" s="3">
        <f t="shared" ca="1" si="2096"/>
        <v>703</v>
      </c>
      <c r="G7895">
        <f t="shared" ca="1" si="2097"/>
        <v>104044</v>
      </c>
      <c r="H7895">
        <f t="shared" ca="1" si="2098"/>
        <v>68669.039999999994</v>
      </c>
      <c r="I7895">
        <f t="shared" ca="1" si="2099"/>
        <v>4603</v>
      </c>
      <c r="J7895">
        <f t="shared" ca="1" si="2100"/>
        <v>592</v>
      </c>
      <c r="K7895" s="1">
        <f t="shared" ca="1" si="2101"/>
        <v>46286</v>
      </c>
      <c r="L7895" s="1">
        <f t="shared" ca="1" si="2102"/>
        <v>46295</v>
      </c>
      <c r="M7895" s="1">
        <f t="shared" ca="1" si="2103"/>
        <v>46292</v>
      </c>
      <c r="N7895">
        <f t="shared" ca="1" si="2104"/>
        <v>73864.039999999994</v>
      </c>
      <c r="O7895" s="3">
        <f t="shared" ca="1" si="2105"/>
        <v>30179.960000000006</v>
      </c>
      <c r="P7895" s="2">
        <f t="shared" ca="1" si="2106"/>
        <v>0.29006920149167664</v>
      </c>
      <c r="Q7895" t="str">
        <f t="shared" ca="1" si="2107"/>
        <v>On Time</v>
      </c>
    </row>
    <row r="7896" spans="1:17" x14ac:dyDescent="0.3">
      <c r="A7896" t="str">
        <f t="shared" si="2091"/>
        <v>S07895</v>
      </c>
      <c r="B7896" t="str">
        <f t="shared" ca="1" si="2092"/>
        <v>Alpha Traders</v>
      </c>
      <c r="C7896" t="str">
        <f t="shared" ca="1" si="2093"/>
        <v>Singapore</v>
      </c>
      <c r="D7896" t="str">
        <f t="shared" ca="1" si="2094"/>
        <v>Rice</v>
      </c>
      <c r="E7896">
        <f t="shared" ca="1" si="2095"/>
        <v>131</v>
      </c>
      <c r="F7896" s="3">
        <f t="shared" ca="1" si="2096"/>
        <v>482</v>
      </c>
      <c r="G7896">
        <f t="shared" ca="1" si="2097"/>
        <v>63142</v>
      </c>
      <c r="H7896">
        <f t="shared" ca="1" si="2098"/>
        <v>35990.94</v>
      </c>
      <c r="I7896">
        <f t="shared" ca="1" si="2099"/>
        <v>6236</v>
      </c>
      <c r="J7896">
        <f t="shared" ca="1" si="2100"/>
        <v>3243</v>
      </c>
      <c r="K7896" s="1">
        <f t="shared" ca="1" si="2101"/>
        <v>45959</v>
      </c>
      <c r="L7896" s="1">
        <f t="shared" ca="1" si="2102"/>
        <v>45966</v>
      </c>
      <c r="M7896" s="1">
        <f t="shared" ca="1" si="2103"/>
        <v>45964</v>
      </c>
      <c r="N7896">
        <f t="shared" ca="1" si="2104"/>
        <v>45469.94</v>
      </c>
      <c r="O7896" s="3">
        <f t="shared" ca="1" si="2105"/>
        <v>17672.059999999998</v>
      </c>
      <c r="P7896" s="2">
        <f t="shared" ca="1" si="2106"/>
        <v>0.2798780526432485</v>
      </c>
      <c r="Q7896" t="str">
        <f t="shared" ca="1" si="2107"/>
        <v>On Time</v>
      </c>
    </row>
    <row r="7897" spans="1:17" x14ac:dyDescent="0.3">
      <c r="A7897" t="str">
        <f t="shared" si="2091"/>
        <v>S07896</v>
      </c>
      <c r="B7897" t="str">
        <f t="shared" ca="1" si="2092"/>
        <v>Alpha Traders</v>
      </c>
      <c r="C7897" t="str">
        <f t="shared" ca="1" si="2093"/>
        <v>Singapore</v>
      </c>
      <c r="D7897" t="str">
        <f t="shared" ca="1" si="2094"/>
        <v>Pickles</v>
      </c>
      <c r="E7897">
        <f t="shared" ca="1" si="2095"/>
        <v>222</v>
      </c>
      <c r="F7897" s="3">
        <f t="shared" ca="1" si="2096"/>
        <v>690</v>
      </c>
      <c r="G7897">
        <f t="shared" ca="1" si="2097"/>
        <v>153180</v>
      </c>
      <c r="H7897">
        <f t="shared" ca="1" si="2098"/>
        <v>68931</v>
      </c>
      <c r="I7897">
        <f t="shared" ca="1" si="2099"/>
        <v>1913</v>
      </c>
      <c r="J7897">
        <f t="shared" ca="1" si="2100"/>
        <v>1010</v>
      </c>
      <c r="K7897" s="1">
        <f t="shared" ca="1" si="2101"/>
        <v>45918</v>
      </c>
      <c r="L7897" s="1">
        <f t="shared" ca="1" si="2102"/>
        <v>45934</v>
      </c>
      <c r="M7897" s="1">
        <f t="shared" ca="1" si="2103"/>
        <v>45936</v>
      </c>
      <c r="N7897">
        <f t="shared" ca="1" si="2104"/>
        <v>71854</v>
      </c>
      <c r="O7897" s="3">
        <f t="shared" ca="1" si="2105"/>
        <v>81326</v>
      </c>
      <c r="P7897" s="2">
        <f t="shared" ca="1" si="2106"/>
        <v>0.53091787439613525</v>
      </c>
      <c r="Q7897" t="str">
        <f t="shared" ca="1" si="2107"/>
        <v>Late</v>
      </c>
    </row>
    <row r="7898" spans="1:17" x14ac:dyDescent="0.3">
      <c r="A7898" t="str">
        <f t="shared" si="2091"/>
        <v>S07897</v>
      </c>
      <c r="B7898" t="str">
        <f t="shared" ca="1" si="2092"/>
        <v>Oceanic Exports</v>
      </c>
      <c r="C7898" t="str">
        <f t="shared" ca="1" si="2093"/>
        <v>UK</v>
      </c>
      <c r="D7898" t="str">
        <f t="shared" ca="1" si="2094"/>
        <v>Pickles</v>
      </c>
      <c r="E7898">
        <f t="shared" ca="1" si="2095"/>
        <v>312</v>
      </c>
      <c r="F7898" s="3">
        <f t="shared" ca="1" si="2096"/>
        <v>373</v>
      </c>
      <c r="G7898">
        <f t="shared" ca="1" si="2097"/>
        <v>116376</v>
      </c>
      <c r="H7898">
        <f t="shared" ca="1" si="2098"/>
        <v>62843.040000000001</v>
      </c>
      <c r="I7898">
        <f t="shared" ca="1" si="2099"/>
        <v>2089</v>
      </c>
      <c r="J7898">
        <f t="shared" ca="1" si="2100"/>
        <v>1473</v>
      </c>
      <c r="K7898" s="1">
        <f t="shared" ca="1" si="2101"/>
        <v>46129</v>
      </c>
      <c r="L7898" s="1">
        <f t="shared" ca="1" si="2102"/>
        <v>46139</v>
      </c>
      <c r="M7898" s="1">
        <f t="shared" ca="1" si="2103"/>
        <v>46142</v>
      </c>
      <c r="N7898">
        <f t="shared" ca="1" si="2104"/>
        <v>66405.040000000008</v>
      </c>
      <c r="O7898" s="3">
        <f t="shared" ca="1" si="2105"/>
        <v>49970.959999999992</v>
      </c>
      <c r="P7898" s="2">
        <f t="shared" ca="1" si="2106"/>
        <v>0.42939231456657723</v>
      </c>
      <c r="Q7898" t="str">
        <f t="shared" ca="1" si="2107"/>
        <v>Late</v>
      </c>
    </row>
    <row r="7899" spans="1:17" x14ac:dyDescent="0.3">
      <c r="A7899" t="str">
        <f t="shared" si="2091"/>
        <v>S07898</v>
      </c>
      <c r="B7899" t="str">
        <f t="shared" ca="1" si="2092"/>
        <v>Global Foods</v>
      </c>
      <c r="C7899" t="str">
        <f t="shared" ca="1" si="2093"/>
        <v>Australia</v>
      </c>
      <c r="D7899" t="str">
        <f t="shared" ca="1" si="2094"/>
        <v>Pickles</v>
      </c>
      <c r="E7899">
        <f t="shared" ca="1" si="2095"/>
        <v>275</v>
      </c>
      <c r="F7899" s="3">
        <f t="shared" ca="1" si="2096"/>
        <v>736</v>
      </c>
      <c r="G7899">
        <f t="shared" ca="1" si="2097"/>
        <v>202400</v>
      </c>
      <c r="H7899">
        <f t="shared" ca="1" si="2098"/>
        <v>145728</v>
      </c>
      <c r="I7899">
        <f t="shared" ca="1" si="2099"/>
        <v>3302</v>
      </c>
      <c r="J7899">
        <f t="shared" ca="1" si="2100"/>
        <v>2378</v>
      </c>
      <c r="K7899" s="1">
        <f t="shared" ca="1" si="2101"/>
        <v>46245</v>
      </c>
      <c r="L7899" s="1">
        <f t="shared" ca="1" si="2102"/>
        <v>46258</v>
      </c>
      <c r="M7899" s="1">
        <f t="shared" ca="1" si="2103"/>
        <v>46258</v>
      </c>
      <c r="N7899">
        <f t="shared" ca="1" si="2104"/>
        <v>151408</v>
      </c>
      <c r="O7899" s="3">
        <f t="shared" ca="1" si="2105"/>
        <v>50992</v>
      </c>
      <c r="P7899" s="2">
        <f t="shared" ca="1" si="2106"/>
        <v>0.25193675889328065</v>
      </c>
      <c r="Q7899" t="str">
        <f t="shared" ca="1" si="2107"/>
        <v>On Time</v>
      </c>
    </row>
    <row r="7900" spans="1:17" x14ac:dyDescent="0.3">
      <c r="A7900" t="str">
        <f t="shared" si="2091"/>
        <v>S07899</v>
      </c>
      <c r="B7900" t="str">
        <f t="shared" ca="1" si="2092"/>
        <v>Oceanic Exports</v>
      </c>
      <c r="C7900" t="str">
        <f t="shared" ca="1" si="2093"/>
        <v>Singapore</v>
      </c>
      <c r="D7900" t="str">
        <f t="shared" ca="1" si="2094"/>
        <v>Tea</v>
      </c>
      <c r="E7900">
        <f t="shared" ca="1" si="2095"/>
        <v>453</v>
      </c>
      <c r="F7900" s="3">
        <f t="shared" ca="1" si="2096"/>
        <v>546</v>
      </c>
      <c r="G7900">
        <f t="shared" ca="1" si="2097"/>
        <v>247338</v>
      </c>
      <c r="H7900">
        <f t="shared" ca="1" si="2098"/>
        <v>173136.6</v>
      </c>
      <c r="I7900">
        <f t="shared" ca="1" si="2099"/>
        <v>2096</v>
      </c>
      <c r="J7900">
        <f t="shared" ca="1" si="2100"/>
        <v>1863</v>
      </c>
      <c r="K7900" s="1">
        <f t="shared" ca="1" si="2101"/>
        <v>46255</v>
      </c>
      <c r="L7900" s="1">
        <f t="shared" ca="1" si="2102"/>
        <v>46266</v>
      </c>
      <c r="M7900" s="1">
        <f t="shared" ca="1" si="2103"/>
        <v>46268</v>
      </c>
      <c r="N7900">
        <f t="shared" ca="1" si="2104"/>
        <v>177095.6</v>
      </c>
      <c r="O7900" s="3">
        <f t="shared" ca="1" si="2105"/>
        <v>70242.399999999994</v>
      </c>
      <c r="P7900" s="2">
        <f t="shared" ca="1" si="2106"/>
        <v>0.28399356346376209</v>
      </c>
      <c r="Q7900" t="str">
        <f t="shared" ca="1" si="2107"/>
        <v>Late</v>
      </c>
    </row>
    <row r="7901" spans="1:17" x14ac:dyDescent="0.3">
      <c r="A7901" t="str">
        <f t="shared" si="2091"/>
        <v>S07900</v>
      </c>
      <c r="B7901" t="str">
        <f t="shared" ca="1" si="2092"/>
        <v>FreshMart Ltd</v>
      </c>
      <c r="C7901" t="str">
        <f t="shared" ca="1" si="2093"/>
        <v>Australia</v>
      </c>
      <c r="D7901" t="str">
        <f t="shared" ca="1" si="2094"/>
        <v>Rice</v>
      </c>
      <c r="E7901">
        <f t="shared" ca="1" si="2095"/>
        <v>347</v>
      </c>
      <c r="F7901" s="3">
        <f t="shared" ca="1" si="2096"/>
        <v>467</v>
      </c>
      <c r="G7901">
        <f t="shared" ca="1" si="2097"/>
        <v>162049</v>
      </c>
      <c r="H7901">
        <f t="shared" ca="1" si="2098"/>
        <v>76163.03</v>
      </c>
      <c r="I7901">
        <f t="shared" ca="1" si="2099"/>
        <v>10437</v>
      </c>
      <c r="J7901">
        <f t="shared" ca="1" si="2100"/>
        <v>2696</v>
      </c>
      <c r="K7901" s="1">
        <f t="shared" ca="1" si="2101"/>
        <v>46222</v>
      </c>
      <c r="L7901" s="1">
        <f t="shared" ca="1" si="2102"/>
        <v>46231</v>
      </c>
      <c r="M7901" s="1">
        <f t="shared" ca="1" si="2103"/>
        <v>46237</v>
      </c>
      <c r="N7901">
        <f t="shared" ca="1" si="2104"/>
        <v>89296.03</v>
      </c>
      <c r="O7901" s="3">
        <f t="shared" ca="1" si="2105"/>
        <v>72752.97</v>
      </c>
      <c r="P7901" s="2">
        <f t="shared" ca="1" si="2106"/>
        <v>0.44895661188899655</v>
      </c>
      <c r="Q7901" t="str">
        <f t="shared" ca="1" si="2107"/>
        <v>Late</v>
      </c>
    </row>
    <row r="7902" spans="1:17" x14ac:dyDescent="0.3">
      <c r="A7902" t="str">
        <f t="shared" si="2091"/>
        <v>S07901</v>
      </c>
      <c r="B7902" t="str">
        <f t="shared" ca="1" si="2092"/>
        <v>Global Foods</v>
      </c>
      <c r="C7902" t="str">
        <f t="shared" ca="1" si="2093"/>
        <v>UK</v>
      </c>
      <c r="D7902" t="str">
        <f t="shared" ca="1" si="2094"/>
        <v>Tea</v>
      </c>
      <c r="E7902">
        <f t="shared" ca="1" si="2095"/>
        <v>395</v>
      </c>
      <c r="F7902" s="3">
        <f t="shared" ca="1" si="2096"/>
        <v>379</v>
      </c>
      <c r="G7902">
        <f t="shared" ca="1" si="2097"/>
        <v>149705</v>
      </c>
      <c r="H7902">
        <f t="shared" ca="1" si="2098"/>
        <v>98805.3</v>
      </c>
      <c r="I7902">
        <f t="shared" ca="1" si="2099"/>
        <v>8834</v>
      </c>
      <c r="J7902">
        <f t="shared" ca="1" si="2100"/>
        <v>938</v>
      </c>
      <c r="K7902" s="1">
        <f t="shared" ca="1" si="2101"/>
        <v>46158</v>
      </c>
      <c r="L7902" s="1">
        <f t="shared" ca="1" si="2102"/>
        <v>46165</v>
      </c>
      <c r="M7902" s="1">
        <f t="shared" ca="1" si="2103"/>
        <v>46163</v>
      </c>
      <c r="N7902">
        <f t="shared" ca="1" si="2104"/>
        <v>108577.3</v>
      </c>
      <c r="O7902" s="3">
        <f t="shared" ca="1" si="2105"/>
        <v>41127.699999999997</v>
      </c>
      <c r="P7902" s="2">
        <f t="shared" ca="1" si="2106"/>
        <v>0.27472495908620287</v>
      </c>
      <c r="Q7902" t="str">
        <f t="shared" ca="1" si="2107"/>
        <v>On Time</v>
      </c>
    </row>
    <row r="7903" spans="1:17" x14ac:dyDescent="0.3">
      <c r="A7903" t="str">
        <f t="shared" si="2091"/>
        <v>S07902</v>
      </c>
      <c r="B7903" t="str">
        <f t="shared" ca="1" si="2092"/>
        <v>FreshMart Ltd</v>
      </c>
      <c r="C7903" t="str">
        <f t="shared" ca="1" si="2093"/>
        <v>Australia</v>
      </c>
      <c r="D7903" t="str">
        <f t="shared" ca="1" si="2094"/>
        <v>Pickles</v>
      </c>
      <c r="E7903">
        <f t="shared" ca="1" si="2095"/>
        <v>285</v>
      </c>
      <c r="F7903" s="3">
        <f t="shared" ca="1" si="2096"/>
        <v>652</v>
      </c>
      <c r="G7903">
        <f t="shared" ca="1" si="2097"/>
        <v>185820</v>
      </c>
      <c r="H7903">
        <f t="shared" ca="1" si="2098"/>
        <v>130074</v>
      </c>
      <c r="I7903">
        <f t="shared" ca="1" si="2099"/>
        <v>8842</v>
      </c>
      <c r="J7903">
        <f t="shared" ca="1" si="2100"/>
        <v>1844</v>
      </c>
      <c r="K7903" s="1">
        <f t="shared" ca="1" si="2101"/>
        <v>46323</v>
      </c>
      <c r="L7903" s="1">
        <f t="shared" ca="1" si="2102"/>
        <v>46337</v>
      </c>
      <c r="M7903" s="1">
        <f t="shared" ca="1" si="2103"/>
        <v>46335</v>
      </c>
      <c r="N7903">
        <f t="shared" ca="1" si="2104"/>
        <v>140760</v>
      </c>
      <c r="O7903" s="3">
        <f t="shared" ca="1" si="2105"/>
        <v>45060</v>
      </c>
      <c r="P7903" s="2">
        <f t="shared" ca="1" si="2106"/>
        <v>0.24249273490474652</v>
      </c>
      <c r="Q7903" t="str">
        <f t="shared" ca="1" si="2107"/>
        <v>On Time</v>
      </c>
    </row>
    <row r="7904" spans="1:17" x14ac:dyDescent="0.3">
      <c r="A7904" t="str">
        <f t="shared" si="2091"/>
        <v>S07903</v>
      </c>
      <c r="B7904" t="str">
        <f t="shared" ca="1" si="2092"/>
        <v>Prime Wholesale</v>
      </c>
      <c r="C7904" t="str">
        <f t="shared" ca="1" si="2093"/>
        <v>UAE</v>
      </c>
      <c r="D7904" t="str">
        <f t="shared" ca="1" si="2094"/>
        <v>Tea</v>
      </c>
      <c r="E7904">
        <f t="shared" ca="1" si="2095"/>
        <v>443</v>
      </c>
      <c r="F7904" s="3">
        <f t="shared" ca="1" si="2096"/>
        <v>699</v>
      </c>
      <c r="G7904">
        <f t="shared" ca="1" si="2097"/>
        <v>309657</v>
      </c>
      <c r="H7904">
        <f t="shared" ca="1" si="2098"/>
        <v>195083.91</v>
      </c>
      <c r="I7904">
        <f t="shared" ca="1" si="2099"/>
        <v>4702</v>
      </c>
      <c r="J7904">
        <f t="shared" ca="1" si="2100"/>
        <v>1837</v>
      </c>
      <c r="K7904" s="1">
        <f t="shared" ca="1" si="2101"/>
        <v>45856</v>
      </c>
      <c r="L7904" s="1">
        <f t="shared" ca="1" si="2102"/>
        <v>45864</v>
      </c>
      <c r="M7904" s="1">
        <f t="shared" ca="1" si="2103"/>
        <v>45870</v>
      </c>
      <c r="N7904">
        <f t="shared" ca="1" si="2104"/>
        <v>201622.91</v>
      </c>
      <c r="O7904" s="3">
        <f t="shared" ca="1" si="2105"/>
        <v>108034.09</v>
      </c>
      <c r="P7904" s="2">
        <f t="shared" ca="1" si="2106"/>
        <v>0.34888308677020058</v>
      </c>
      <c r="Q7904" t="str">
        <f t="shared" ca="1" si="2107"/>
        <v>Late</v>
      </c>
    </row>
    <row r="7905" spans="1:17" x14ac:dyDescent="0.3">
      <c r="A7905" t="str">
        <f t="shared" si="2091"/>
        <v>S07904</v>
      </c>
      <c r="B7905" t="str">
        <f t="shared" ca="1" si="2092"/>
        <v>Beta Imports</v>
      </c>
      <c r="C7905" t="str">
        <f t="shared" ca="1" si="2093"/>
        <v>UK</v>
      </c>
      <c r="D7905" t="str">
        <f t="shared" ca="1" si="2094"/>
        <v>Rice</v>
      </c>
      <c r="E7905">
        <f t="shared" ca="1" si="2095"/>
        <v>162</v>
      </c>
      <c r="F7905" s="3">
        <f t="shared" ca="1" si="2096"/>
        <v>634</v>
      </c>
      <c r="G7905">
        <f t="shared" ca="1" si="2097"/>
        <v>102708</v>
      </c>
      <c r="H7905">
        <f t="shared" ca="1" si="2098"/>
        <v>46218.6</v>
      </c>
      <c r="I7905">
        <f t="shared" ca="1" si="2099"/>
        <v>8039</v>
      </c>
      <c r="J7905">
        <f t="shared" ca="1" si="2100"/>
        <v>1374</v>
      </c>
      <c r="K7905" s="1">
        <f t="shared" ca="1" si="2101"/>
        <v>46275</v>
      </c>
      <c r="L7905" s="1">
        <f t="shared" ca="1" si="2102"/>
        <v>46286</v>
      </c>
      <c r="M7905" s="1">
        <f t="shared" ca="1" si="2103"/>
        <v>46288</v>
      </c>
      <c r="N7905">
        <f t="shared" ca="1" si="2104"/>
        <v>55631.6</v>
      </c>
      <c r="O7905" s="3">
        <f t="shared" ca="1" si="2105"/>
        <v>47076.4</v>
      </c>
      <c r="P7905" s="2">
        <f t="shared" ca="1" si="2106"/>
        <v>0.45835183237917204</v>
      </c>
      <c r="Q7905" t="str">
        <f t="shared" ca="1" si="2107"/>
        <v>Late</v>
      </c>
    </row>
    <row r="7906" spans="1:17" x14ac:dyDescent="0.3">
      <c r="A7906" t="str">
        <f t="shared" si="2091"/>
        <v>S07905</v>
      </c>
      <c r="B7906" t="str">
        <f t="shared" ca="1" si="2092"/>
        <v>Oceanic Exports</v>
      </c>
      <c r="C7906" t="str">
        <f t="shared" ca="1" si="2093"/>
        <v>UK</v>
      </c>
      <c r="D7906" t="str">
        <f t="shared" ca="1" si="2094"/>
        <v>Spices</v>
      </c>
      <c r="E7906">
        <f t="shared" ca="1" si="2095"/>
        <v>284</v>
      </c>
      <c r="F7906" s="3">
        <f t="shared" ca="1" si="2096"/>
        <v>476</v>
      </c>
      <c r="G7906">
        <f t="shared" ca="1" si="2097"/>
        <v>135184</v>
      </c>
      <c r="H7906">
        <f t="shared" ca="1" si="2098"/>
        <v>60832.800000000003</v>
      </c>
      <c r="I7906">
        <f t="shared" ca="1" si="2099"/>
        <v>10518</v>
      </c>
      <c r="J7906">
        <f t="shared" ca="1" si="2100"/>
        <v>3039</v>
      </c>
      <c r="K7906" s="1">
        <f t="shared" ca="1" si="2101"/>
        <v>46382</v>
      </c>
      <c r="L7906" s="1">
        <f t="shared" ca="1" si="2102"/>
        <v>46400</v>
      </c>
      <c r="M7906" s="1">
        <f t="shared" ca="1" si="2103"/>
        <v>46400</v>
      </c>
      <c r="N7906">
        <f t="shared" ca="1" si="2104"/>
        <v>74389.8</v>
      </c>
      <c r="O7906" s="3">
        <f t="shared" ca="1" si="2105"/>
        <v>60794.2</v>
      </c>
      <c r="P7906" s="2">
        <f t="shared" ca="1" si="2106"/>
        <v>0.44971446325008874</v>
      </c>
      <c r="Q7906" t="str">
        <f t="shared" ca="1" si="2107"/>
        <v>On Time</v>
      </c>
    </row>
    <row r="7907" spans="1:17" x14ac:dyDescent="0.3">
      <c r="A7907" t="str">
        <f t="shared" si="2091"/>
        <v>S07906</v>
      </c>
      <c r="B7907" t="str">
        <f t="shared" ca="1" si="2092"/>
        <v>Oceanic Exports</v>
      </c>
      <c r="C7907" t="str">
        <f t="shared" ca="1" si="2093"/>
        <v>UAE</v>
      </c>
      <c r="D7907" t="str">
        <f t="shared" ca="1" si="2094"/>
        <v>Rice</v>
      </c>
      <c r="E7907">
        <f t="shared" ca="1" si="2095"/>
        <v>422</v>
      </c>
      <c r="F7907" s="3">
        <f t="shared" ca="1" si="2096"/>
        <v>372</v>
      </c>
      <c r="G7907">
        <f t="shared" ca="1" si="2097"/>
        <v>156984</v>
      </c>
      <c r="H7907">
        <f t="shared" ca="1" si="2098"/>
        <v>87911.039999999994</v>
      </c>
      <c r="I7907">
        <f t="shared" ca="1" si="2099"/>
        <v>5769</v>
      </c>
      <c r="J7907">
        <f t="shared" ca="1" si="2100"/>
        <v>1064</v>
      </c>
      <c r="K7907" s="1">
        <f t="shared" ca="1" si="2101"/>
        <v>46038</v>
      </c>
      <c r="L7907" s="1">
        <f t="shared" ca="1" si="2102"/>
        <v>46056</v>
      </c>
      <c r="M7907" s="1">
        <f t="shared" ca="1" si="2103"/>
        <v>46053</v>
      </c>
      <c r="N7907">
        <f t="shared" ca="1" si="2104"/>
        <v>94744.04</v>
      </c>
      <c r="O7907" s="3">
        <f t="shared" ca="1" si="2105"/>
        <v>62239.960000000006</v>
      </c>
      <c r="P7907" s="2">
        <f t="shared" ca="1" si="2106"/>
        <v>0.3964732711613923</v>
      </c>
      <c r="Q7907" t="str">
        <f t="shared" ca="1" si="2107"/>
        <v>On Time</v>
      </c>
    </row>
    <row r="7908" spans="1:17" x14ac:dyDescent="0.3">
      <c r="A7908" t="str">
        <f t="shared" si="2091"/>
        <v>S07907</v>
      </c>
      <c r="B7908" t="str">
        <f t="shared" ca="1" si="2092"/>
        <v>Alpha Traders</v>
      </c>
      <c r="C7908" t="str">
        <f t="shared" ca="1" si="2093"/>
        <v>UAE</v>
      </c>
      <c r="D7908" t="str">
        <f t="shared" ca="1" si="2094"/>
        <v>Spices</v>
      </c>
      <c r="E7908">
        <f t="shared" ca="1" si="2095"/>
        <v>489</v>
      </c>
      <c r="F7908" s="3">
        <f t="shared" ca="1" si="2096"/>
        <v>447</v>
      </c>
      <c r="G7908">
        <f t="shared" ca="1" si="2097"/>
        <v>218583</v>
      </c>
      <c r="H7908">
        <f t="shared" ca="1" si="2098"/>
        <v>122406.48</v>
      </c>
      <c r="I7908">
        <f t="shared" ca="1" si="2099"/>
        <v>8600</v>
      </c>
      <c r="J7908">
        <f t="shared" ca="1" si="2100"/>
        <v>2326</v>
      </c>
      <c r="K7908" s="1">
        <f t="shared" ca="1" si="2101"/>
        <v>46320</v>
      </c>
      <c r="L7908" s="1">
        <f t="shared" ca="1" si="2102"/>
        <v>46335</v>
      </c>
      <c r="M7908" s="1">
        <f t="shared" ca="1" si="2103"/>
        <v>46337</v>
      </c>
      <c r="N7908">
        <f t="shared" ca="1" si="2104"/>
        <v>133332.47999999998</v>
      </c>
      <c r="O7908" s="3">
        <f t="shared" ca="1" si="2105"/>
        <v>85250.520000000019</v>
      </c>
      <c r="P7908" s="2">
        <f t="shared" ca="1" si="2106"/>
        <v>0.39001441100177059</v>
      </c>
      <c r="Q7908" t="str">
        <f t="shared" ca="1" si="2107"/>
        <v>Late</v>
      </c>
    </row>
    <row r="7909" spans="1:17" x14ac:dyDescent="0.3">
      <c r="A7909" t="str">
        <f t="shared" si="2091"/>
        <v>S07908</v>
      </c>
      <c r="B7909" t="str">
        <f t="shared" ca="1" si="2092"/>
        <v>Beta Imports</v>
      </c>
      <c r="C7909" t="str">
        <f t="shared" ca="1" si="2093"/>
        <v>UAE</v>
      </c>
      <c r="D7909" t="str">
        <f t="shared" ca="1" si="2094"/>
        <v>Tea</v>
      </c>
      <c r="E7909">
        <f t="shared" ca="1" si="2095"/>
        <v>255</v>
      </c>
      <c r="F7909" s="3">
        <f t="shared" ca="1" si="2096"/>
        <v>173</v>
      </c>
      <c r="G7909">
        <f t="shared" ca="1" si="2097"/>
        <v>44115</v>
      </c>
      <c r="H7909">
        <f t="shared" ca="1" si="2098"/>
        <v>26027.85</v>
      </c>
      <c r="I7909">
        <f t="shared" ca="1" si="2099"/>
        <v>8055</v>
      </c>
      <c r="J7909">
        <f t="shared" ca="1" si="2100"/>
        <v>1351</v>
      </c>
      <c r="K7909" s="1">
        <f t="shared" ca="1" si="2101"/>
        <v>46233</v>
      </c>
      <c r="L7909" s="1">
        <f t="shared" ca="1" si="2102"/>
        <v>46248</v>
      </c>
      <c r="M7909" s="1">
        <f t="shared" ca="1" si="2103"/>
        <v>46251</v>
      </c>
      <c r="N7909">
        <f t="shared" ca="1" si="2104"/>
        <v>35433.85</v>
      </c>
      <c r="O7909" s="3">
        <f t="shared" ca="1" si="2105"/>
        <v>8681.1500000000015</v>
      </c>
      <c r="P7909" s="2">
        <f t="shared" ca="1" si="2106"/>
        <v>0.19678454040575771</v>
      </c>
      <c r="Q7909" t="str">
        <f t="shared" ca="1" si="2107"/>
        <v>Late</v>
      </c>
    </row>
    <row r="7910" spans="1:17" x14ac:dyDescent="0.3">
      <c r="A7910" t="str">
        <f t="shared" si="2091"/>
        <v>S07909</v>
      </c>
      <c r="B7910" t="str">
        <f t="shared" ca="1" si="2092"/>
        <v>Beta Imports</v>
      </c>
      <c r="C7910" t="str">
        <f t="shared" ca="1" si="2093"/>
        <v>Australia</v>
      </c>
      <c r="D7910" t="str">
        <f t="shared" ca="1" si="2094"/>
        <v>Spices</v>
      </c>
      <c r="E7910">
        <f t="shared" ca="1" si="2095"/>
        <v>448</v>
      </c>
      <c r="F7910" s="3">
        <f t="shared" ca="1" si="2096"/>
        <v>135</v>
      </c>
      <c r="G7910">
        <f t="shared" ca="1" si="2097"/>
        <v>60480</v>
      </c>
      <c r="H7910">
        <f t="shared" ca="1" si="2098"/>
        <v>32659.200000000001</v>
      </c>
      <c r="I7910">
        <f t="shared" ca="1" si="2099"/>
        <v>11306</v>
      </c>
      <c r="J7910">
        <f t="shared" ca="1" si="2100"/>
        <v>894</v>
      </c>
      <c r="K7910" s="1">
        <f t="shared" ca="1" si="2101"/>
        <v>46148</v>
      </c>
      <c r="L7910" s="1">
        <f t="shared" ca="1" si="2102"/>
        <v>46166</v>
      </c>
      <c r="M7910" s="1">
        <f t="shared" ca="1" si="2103"/>
        <v>46164</v>
      </c>
      <c r="N7910">
        <f t="shared" ca="1" si="2104"/>
        <v>44859.199999999997</v>
      </c>
      <c r="O7910" s="3">
        <f t="shared" ca="1" si="2105"/>
        <v>15620.800000000003</v>
      </c>
      <c r="P7910" s="2">
        <f t="shared" ca="1" si="2106"/>
        <v>0.25828042328042333</v>
      </c>
      <c r="Q7910" t="str">
        <f t="shared" ca="1" si="2107"/>
        <v>On Time</v>
      </c>
    </row>
    <row r="7911" spans="1:17" x14ac:dyDescent="0.3">
      <c r="A7911" t="str">
        <f t="shared" si="2091"/>
        <v>S07910</v>
      </c>
      <c r="B7911" t="str">
        <f t="shared" ca="1" si="2092"/>
        <v>Prime Wholesale</v>
      </c>
      <c r="C7911" t="str">
        <f t="shared" ca="1" si="2093"/>
        <v>UK</v>
      </c>
      <c r="D7911" t="str">
        <f t="shared" ca="1" si="2094"/>
        <v>Sauces</v>
      </c>
      <c r="E7911">
        <f t="shared" ca="1" si="2095"/>
        <v>52</v>
      </c>
      <c r="F7911" s="3">
        <f t="shared" ca="1" si="2096"/>
        <v>712</v>
      </c>
      <c r="G7911">
        <f t="shared" ca="1" si="2097"/>
        <v>37024</v>
      </c>
      <c r="H7911">
        <f t="shared" ca="1" si="2098"/>
        <v>17771.52</v>
      </c>
      <c r="I7911">
        <f t="shared" ca="1" si="2099"/>
        <v>1559</v>
      </c>
      <c r="J7911">
        <f t="shared" ca="1" si="2100"/>
        <v>617</v>
      </c>
      <c r="K7911" s="1">
        <f t="shared" ca="1" si="2101"/>
        <v>46074</v>
      </c>
      <c r="L7911" s="1">
        <f t="shared" ca="1" si="2102"/>
        <v>46088</v>
      </c>
      <c r="M7911" s="1">
        <f t="shared" ca="1" si="2103"/>
        <v>46090</v>
      </c>
      <c r="N7911">
        <f t="shared" ca="1" si="2104"/>
        <v>19947.52</v>
      </c>
      <c r="O7911" s="3">
        <f t="shared" ca="1" si="2105"/>
        <v>17076.48</v>
      </c>
      <c r="P7911" s="2">
        <f t="shared" ca="1" si="2106"/>
        <v>0.46122731201382888</v>
      </c>
      <c r="Q7911" t="str">
        <f t="shared" ca="1" si="2107"/>
        <v>Late</v>
      </c>
    </row>
    <row r="7912" spans="1:17" x14ac:dyDescent="0.3">
      <c r="A7912" t="str">
        <f t="shared" si="2091"/>
        <v>S07911</v>
      </c>
      <c r="B7912" t="str">
        <f t="shared" ca="1" si="2092"/>
        <v>Alpha Traders</v>
      </c>
      <c r="C7912" t="str">
        <f t="shared" ca="1" si="2093"/>
        <v>UK</v>
      </c>
      <c r="D7912" t="str">
        <f t="shared" ca="1" si="2094"/>
        <v>Spices</v>
      </c>
      <c r="E7912">
        <f t="shared" ca="1" si="2095"/>
        <v>375</v>
      </c>
      <c r="F7912" s="3">
        <f t="shared" ca="1" si="2096"/>
        <v>442</v>
      </c>
      <c r="G7912">
        <f t="shared" ca="1" si="2097"/>
        <v>165750</v>
      </c>
      <c r="H7912">
        <f t="shared" ca="1" si="2098"/>
        <v>79560</v>
      </c>
      <c r="I7912">
        <f t="shared" ca="1" si="2099"/>
        <v>6791</v>
      </c>
      <c r="J7912">
        <f t="shared" ca="1" si="2100"/>
        <v>3685</v>
      </c>
      <c r="K7912" s="1">
        <f t="shared" ca="1" si="2101"/>
        <v>45674</v>
      </c>
      <c r="L7912" s="1">
        <f t="shared" ca="1" si="2102"/>
        <v>45688</v>
      </c>
      <c r="M7912" s="1">
        <f t="shared" ca="1" si="2103"/>
        <v>45688</v>
      </c>
      <c r="N7912">
        <f t="shared" ca="1" si="2104"/>
        <v>90036</v>
      </c>
      <c r="O7912" s="3">
        <f t="shared" ca="1" si="2105"/>
        <v>75714</v>
      </c>
      <c r="P7912" s="2">
        <f t="shared" ca="1" si="2106"/>
        <v>0.45679638009049772</v>
      </c>
      <c r="Q7912" t="str">
        <f t="shared" ca="1" si="2107"/>
        <v>On Time</v>
      </c>
    </row>
    <row r="7913" spans="1:17" x14ac:dyDescent="0.3">
      <c r="A7913" t="str">
        <f t="shared" si="2091"/>
        <v>S07912</v>
      </c>
      <c r="B7913" t="str">
        <f t="shared" ca="1" si="2092"/>
        <v>Global Foods</v>
      </c>
      <c r="C7913" t="str">
        <f t="shared" ca="1" si="2093"/>
        <v>Singapore</v>
      </c>
      <c r="D7913" t="str">
        <f t="shared" ca="1" si="2094"/>
        <v>Sauces</v>
      </c>
      <c r="E7913">
        <f t="shared" ca="1" si="2095"/>
        <v>202</v>
      </c>
      <c r="F7913" s="3">
        <f t="shared" ca="1" si="2096"/>
        <v>352</v>
      </c>
      <c r="G7913">
        <f t="shared" ca="1" si="2097"/>
        <v>71104</v>
      </c>
      <c r="H7913">
        <f t="shared" ca="1" si="2098"/>
        <v>37685.120000000003</v>
      </c>
      <c r="I7913">
        <f t="shared" ca="1" si="2099"/>
        <v>5275</v>
      </c>
      <c r="J7913">
        <f t="shared" ca="1" si="2100"/>
        <v>864</v>
      </c>
      <c r="K7913" s="1">
        <f t="shared" ca="1" si="2101"/>
        <v>46332</v>
      </c>
      <c r="L7913" s="1">
        <f t="shared" ca="1" si="2102"/>
        <v>46346</v>
      </c>
      <c r="M7913" s="1">
        <f t="shared" ca="1" si="2103"/>
        <v>46344</v>
      </c>
      <c r="N7913">
        <f t="shared" ca="1" si="2104"/>
        <v>43824.12</v>
      </c>
      <c r="O7913" s="3">
        <f t="shared" ca="1" si="2105"/>
        <v>27279.879999999997</v>
      </c>
      <c r="P7913" s="2">
        <f t="shared" ca="1" si="2106"/>
        <v>0.38366167866786677</v>
      </c>
      <c r="Q7913" t="str">
        <f t="shared" ca="1" si="2107"/>
        <v>On Time</v>
      </c>
    </row>
    <row r="7914" spans="1:17" x14ac:dyDescent="0.3">
      <c r="A7914" t="str">
        <f t="shared" si="2091"/>
        <v>S07913</v>
      </c>
      <c r="B7914" t="str">
        <f t="shared" ca="1" si="2092"/>
        <v>Alpha Traders</v>
      </c>
      <c r="C7914" t="str">
        <f t="shared" ca="1" si="2093"/>
        <v>Australia</v>
      </c>
      <c r="D7914" t="str">
        <f t="shared" ca="1" si="2094"/>
        <v>Pickles</v>
      </c>
      <c r="E7914">
        <f t="shared" ca="1" si="2095"/>
        <v>262</v>
      </c>
      <c r="F7914" s="3">
        <f t="shared" ca="1" si="2096"/>
        <v>777</v>
      </c>
      <c r="G7914">
        <f t="shared" ca="1" si="2097"/>
        <v>203574</v>
      </c>
      <c r="H7914">
        <f t="shared" ca="1" si="2098"/>
        <v>126215.88</v>
      </c>
      <c r="I7914">
        <f t="shared" ca="1" si="2099"/>
        <v>7474</v>
      </c>
      <c r="J7914">
        <f t="shared" ca="1" si="2100"/>
        <v>749</v>
      </c>
      <c r="K7914" s="1">
        <f t="shared" ca="1" si="2101"/>
        <v>45731</v>
      </c>
      <c r="L7914" s="1">
        <f t="shared" ca="1" si="2102"/>
        <v>45751</v>
      </c>
      <c r="M7914" s="1">
        <f t="shared" ca="1" si="2103"/>
        <v>45753</v>
      </c>
      <c r="N7914">
        <f t="shared" ca="1" si="2104"/>
        <v>134438.88</v>
      </c>
      <c r="O7914" s="3">
        <f t="shared" ca="1" si="2105"/>
        <v>69135.12</v>
      </c>
      <c r="P7914" s="2">
        <f t="shared" ca="1" si="2106"/>
        <v>0.33960682601903974</v>
      </c>
      <c r="Q7914" t="str">
        <f t="shared" ca="1" si="2107"/>
        <v>Late</v>
      </c>
    </row>
    <row r="7915" spans="1:17" x14ac:dyDescent="0.3">
      <c r="A7915" t="str">
        <f t="shared" si="2091"/>
        <v>S07914</v>
      </c>
      <c r="B7915" t="str">
        <f t="shared" ca="1" si="2092"/>
        <v>Prime Wholesale</v>
      </c>
      <c r="C7915" t="str">
        <f t="shared" ca="1" si="2093"/>
        <v>Singapore</v>
      </c>
      <c r="D7915" t="str">
        <f t="shared" ca="1" si="2094"/>
        <v>Sauces</v>
      </c>
      <c r="E7915">
        <f t="shared" ca="1" si="2095"/>
        <v>55</v>
      </c>
      <c r="F7915" s="3">
        <f t="shared" ca="1" si="2096"/>
        <v>278</v>
      </c>
      <c r="G7915">
        <f t="shared" ca="1" si="2097"/>
        <v>15290</v>
      </c>
      <c r="H7915">
        <f t="shared" ca="1" si="2098"/>
        <v>10244.299999999999</v>
      </c>
      <c r="I7915">
        <f t="shared" ca="1" si="2099"/>
        <v>9109</v>
      </c>
      <c r="J7915">
        <f t="shared" ca="1" si="2100"/>
        <v>1741</v>
      </c>
      <c r="K7915" s="1">
        <f t="shared" ca="1" si="2101"/>
        <v>45704</v>
      </c>
      <c r="L7915" s="1">
        <f t="shared" ca="1" si="2102"/>
        <v>45714</v>
      </c>
      <c r="M7915" s="1">
        <f t="shared" ca="1" si="2103"/>
        <v>45711</v>
      </c>
      <c r="N7915">
        <f t="shared" ca="1" si="2104"/>
        <v>21094.3</v>
      </c>
      <c r="O7915" s="3">
        <f t="shared" ca="1" si="2105"/>
        <v>-5804.2999999999993</v>
      </c>
      <c r="P7915" s="2">
        <f t="shared" ca="1" si="2106"/>
        <v>-0.37961412688031387</v>
      </c>
      <c r="Q7915" t="str">
        <f t="shared" ca="1" si="2107"/>
        <v>On Time</v>
      </c>
    </row>
    <row r="7916" spans="1:17" x14ac:dyDescent="0.3">
      <c r="A7916" t="str">
        <f t="shared" si="2091"/>
        <v>S07915</v>
      </c>
      <c r="B7916" t="str">
        <f t="shared" ca="1" si="2092"/>
        <v>Global Foods</v>
      </c>
      <c r="C7916" t="str">
        <f t="shared" ca="1" si="2093"/>
        <v>Singapore</v>
      </c>
      <c r="D7916" t="str">
        <f t="shared" ca="1" si="2094"/>
        <v>Sauces</v>
      </c>
      <c r="E7916">
        <f t="shared" ca="1" si="2095"/>
        <v>301</v>
      </c>
      <c r="F7916" s="3">
        <f t="shared" ca="1" si="2096"/>
        <v>245</v>
      </c>
      <c r="G7916">
        <f t="shared" ca="1" si="2097"/>
        <v>73745</v>
      </c>
      <c r="H7916">
        <f t="shared" ca="1" si="2098"/>
        <v>49409.15</v>
      </c>
      <c r="I7916">
        <f t="shared" ca="1" si="2099"/>
        <v>10813</v>
      </c>
      <c r="J7916">
        <f t="shared" ca="1" si="2100"/>
        <v>1479</v>
      </c>
      <c r="K7916" s="1">
        <f t="shared" ca="1" si="2101"/>
        <v>45901</v>
      </c>
      <c r="L7916" s="1">
        <f t="shared" ca="1" si="2102"/>
        <v>45914</v>
      </c>
      <c r="M7916" s="1">
        <f t="shared" ca="1" si="2103"/>
        <v>45919</v>
      </c>
      <c r="N7916">
        <f t="shared" ca="1" si="2104"/>
        <v>61701.15</v>
      </c>
      <c r="O7916" s="3">
        <f t="shared" ca="1" si="2105"/>
        <v>12043.849999999999</v>
      </c>
      <c r="P7916" s="2">
        <f t="shared" ca="1" si="2106"/>
        <v>0.16331751305173231</v>
      </c>
      <c r="Q7916" t="str">
        <f t="shared" ca="1" si="2107"/>
        <v>Late</v>
      </c>
    </row>
    <row r="7917" spans="1:17" x14ac:dyDescent="0.3">
      <c r="A7917" t="str">
        <f t="shared" si="2091"/>
        <v>S07916</v>
      </c>
      <c r="B7917" t="str">
        <f t="shared" ca="1" si="2092"/>
        <v>Oceanic Exports</v>
      </c>
      <c r="C7917" t="str">
        <f t="shared" ca="1" si="2093"/>
        <v>Australia</v>
      </c>
      <c r="D7917" t="str">
        <f t="shared" ca="1" si="2094"/>
        <v>Rice</v>
      </c>
      <c r="E7917">
        <f t="shared" ca="1" si="2095"/>
        <v>480</v>
      </c>
      <c r="F7917" s="3">
        <f t="shared" ca="1" si="2096"/>
        <v>568</v>
      </c>
      <c r="G7917">
        <f t="shared" ca="1" si="2097"/>
        <v>272640</v>
      </c>
      <c r="H7917">
        <f t="shared" ca="1" si="2098"/>
        <v>158131.20000000001</v>
      </c>
      <c r="I7917">
        <f t="shared" ca="1" si="2099"/>
        <v>11166</v>
      </c>
      <c r="J7917">
        <f t="shared" ca="1" si="2100"/>
        <v>512</v>
      </c>
      <c r="K7917" s="1">
        <f t="shared" ca="1" si="2101"/>
        <v>45673</v>
      </c>
      <c r="L7917" s="1">
        <f t="shared" ca="1" si="2102"/>
        <v>45693</v>
      </c>
      <c r="M7917" s="1">
        <f t="shared" ca="1" si="2103"/>
        <v>45698</v>
      </c>
      <c r="N7917">
        <f t="shared" ca="1" si="2104"/>
        <v>169809.2</v>
      </c>
      <c r="O7917" s="3">
        <f t="shared" ca="1" si="2105"/>
        <v>102830.79999999999</v>
      </c>
      <c r="P7917" s="2">
        <f t="shared" ca="1" si="2106"/>
        <v>0.37716696009389666</v>
      </c>
      <c r="Q7917" t="str">
        <f t="shared" ca="1" si="2107"/>
        <v>Late</v>
      </c>
    </row>
    <row r="7918" spans="1:17" x14ac:dyDescent="0.3">
      <c r="A7918" t="str">
        <f t="shared" si="2091"/>
        <v>S07917</v>
      </c>
      <c r="B7918" t="str">
        <f t="shared" ca="1" si="2092"/>
        <v>Prime Wholesale</v>
      </c>
      <c r="C7918" t="str">
        <f t="shared" ca="1" si="2093"/>
        <v>Australia</v>
      </c>
      <c r="D7918" t="str">
        <f t="shared" ca="1" si="2094"/>
        <v>Spices</v>
      </c>
      <c r="E7918">
        <f t="shared" ca="1" si="2095"/>
        <v>384</v>
      </c>
      <c r="F7918" s="3">
        <f t="shared" ca="1" si="2096"/>
        <v>396</v>
      </c>
      <c r="G7918">
        <f t="shared" ca="1" si="2097"/>
        <v>152064</v>
      </c>
      <c r="H7918">
        <f t="shared" ca="1" si="2098"/>
        <v>109486.08</v>
      </c>
      <c r="I7918">
        <f t="shared" ca="1" si="2099"/>
        <v>2148</v>
      </c>
      <c r="J7918">
        <f t="shared" ca="1" si="2100"/>
        <v>3631</v>
      </c>
      <c r="K7918" s="1">
        <f t="shared" ca="1" si="2101"/>
        <v>46220</v>
      </c>
      <c r="L7918" s="1">
        <f t="shared" ca="1" si="2102"/>
        <v>46231</v>
      </c>
      <c r="M7918" s="1">
        <f t="shared" ca="1" si="2103"/>
        <v>46236</v>
      </c>
      <c r="N7918">
        <f t="shared" ca="1" si="2104"/>
        <v>115265.08</v>
      </c>
      <c r="O7918" s="3">
        <f t="shared" ca="1" si="2105"/>
        <v>36798.92</v>
      </c>
      <c r="P7918" s="2">
        <f t="shared" ca="1" si="2106"/>
        <v>0.24199626473063973</v>
      </c>
      <c r="Q7918" t="str">
        <f t="shared" ca="1" si="2107"/>
        <v>Late</v>
      </c>
    </row>
    <row r="7919" spans="1:17" x14ac:dyDescent="0.3">
      <c r="A7919" t="str">
        <f t="shared" si="2091"/>
        <v>S07918</v>
      </c>
      <c r="B7919" t="str">
        <f t="shared" ca="1" si="2092"/>
        <v>FreshMart Ltd</v>
      </c>
      <c r="C7919" t="str">
        <f t="shared" ca="1" si="2093"/>
        <v>Singapore</v>
      </c>
      <c r="D7919" t="str">
        <f t="shared" ca="1" si="2094"/>
        <v>Rice</v>
      </c>
      <c r="E7919">
        <f t="shared" ca="1" si="2095"/>
        <v>304</v>
      </c>
      <c r="F7919" s="3">
        <f t="shared" ca="1" si="2096"/>
        <v>231</v>
      </c>
      <c r="G7919">
        <f t="shared" ca="1" si="2097"/>
        <v>70224</v>
      </c>
      <c r="H7919">
        <f t="shared" ca="1" si="2098"/>
        <v>50561.279999999999</v>
      </c>
      <c r="I7919">
        <f t="shared" ca="1" si="2099"/>
        <v>5794</v>
      </c>
      <c r="J7919">
        <f t="shared" ca="1" si="2100"/>
        <v>1017</v>
      </c>
      <c r="K7919" s="1">
        <f t="shared" ca="1" si="2101"/>
        <v>46320</v>
      </c>
      <c r="L7919" s="1">
        <f t="shared" ca="1" si="2102"/>
        <v>46329</v>
      </c>
      <c r="M7919" s="1">
        <f t="shared" ca="1" si="2103"/>
        <v>46329</v>
      </c>
      <c r="N7919">
        <f t="shared" ca="1" si="2104"/>
        <v>57372.28</v>
      </c>
      <c r="O7919" s="3">
        <f t="shared" ca="1" si="2105"/>
        <v>12851.720000000001</v>
      </c>
      <c r="P7919" s="2">
        <f t="shared" ca="1" si="2106"/>
        <v>0.18301036682615632</v>
      </c>
      <c r="Q7919" t="str">
        <f t="shared" ca="1" si="2107"/>
        <v>On Time</v>
      </c>
    </row>
    <row r="7920" spans="1:17" x14ac:dyDescent="0.3">
      <c r="A7920" t="str">
        <f t="shared" si="2091"/>
        <v>S07919</v>
      </c>
      <c r="B7920" t="str">
        <f t="shared" ca="1" si="2092"/>
        <v>FreshMart Ltd</v>
      </c>
      <c r="C7920" t="str">
        <f t="shared" ca="1" si="2093"/>
        <v>Australia</v>
      </c>
      <c r="D7920" t="str">
        <f t="shared" ca="1" si="2094"/>
        <v>Sauces</v>
      </c>
      <c r="E7920">
        <f t="shared" ca="1" si="2095"/>
        <v>296</v>
      </c>
      <c r="F7920" s="3">
        <f t="shared" ca="1" si="2096"/>
        <v>451</v>
      </c>
      <c r="G7920">
        <f t="shared" ca="1" si="2097"/>
        <v>133496</v>
      </c>
      <c r="H7920">
        <f t="shared" ca="1" si="2098"/>
        <v>77427.679999999993</v>
      </c>
      <c r="I7920">
        <f t="shared" ca="1" si="2099"/>
        <v>10658</v>
      </c>
      <c r="J7920">
        <f t="shared" ca="1" si="2100"/>
        <v>1948</v>
      </c>
      <c r="K7920" s="1">
        <f t="shared" ca="1" si="2101"/>
        <v>46130</v>
      </c>
      <c r="L7920" s="1">
        <f t="shared" ca="1" si="2102"/>
        <v>46142</v>
      </c>
      <c r="M7920" s="1">
        <f t="shared" ca="1" si="2103"/>
        <v>46147</v>
      </c>
      <c r="N7920">
        <f t="shared" ca="1" si="2104"/>
        <v>90033.68</v>
      </c>
      <c r="O7920" s="3">
        <f t="shared" ca="1" si="2105"/>
        <v>43462.320000000007</v>
      </c>
      <c r="P7920" s="2">
        <f t="shared" ca="1" si="2106"/>
        <v>0.32557020435069223</v>
      </c>
      <c r="Q7920" t="str">
        <f t="shared" ca="1" si="2107"/>
        <v>Late</v>
      </c>
    </row>
    <row r="7921" spans="1:17" x14ac:dyDescent="0.3">
      <c r="A7921" t="str">
        <f t="shared" si="2091"/>
        <v>S07920</v>
      </c>
      <c r="B7921" t="str">
        <f t="shared" ca="1" si="2092"/>
        <v>FreshMart Ltd</v>
      </c>
      <c r="C7921" t="str">
        <f t="shared" ca="1" si="2093"/>
        <v>Singapore</v>
      </c>
      <c r="D7921" t="str">
        <f t="shared" ca="1" si="2094"/>
        <v>Spices</v>
      </c>
      <c r="E7921">
        <f t="shared" ca="1" si="2095"/>
        <v>162</v>
      </c>
      <c r="F7921" s="3">
        <f t="shared" ca="1" si="2096"/>
        <v>462</v>
      </c>
      <c r="G7921">
        <f t="shared" ca="1" si="2097"/>
        <v>74844</v>
      </c>
      <c r="H7921">
        <f t="shared" ca="1" si="2098"/>
        <v>51642.36</v>
      </c>
      <c r="I7921">
        <f t="shared" ca="1" si="2099"/>
        <v>5598</v>
      </c>
      <c r="J7921">
        <f t="shared" ca="1" si="2100"/>
        <v>2780</v>
      </c>
      <c r="K7921" s="1">
        <f t="shared" ca="1" si="2101"/>
        <v>46317</v>
      </c>
      <c r="L7921" s="1">
        <f t="shared" ca="1" si="2102"/>
        <v>46336</v>
      </c>
      <c r="M7921" s="1">
        <f t="shared" ca="1" si="2103"/>
        <v>46338</v>
      </c>
      <c r="N7921">
        <f t="shared" ca="1" si="2104"/>
        <v>60020.36</v>
      </c>
      <c r="O7921" s="3">
        <f t="shared" ca="1" si="2105"/>
        <v>14823.64</v>
      </c>
      <c r="P7921" s="2">
        <f t="shared" ca="1" si="2106"/>
        <v>0.19806049917161028</v>
      </c>
      <c r="Q7921" t="str">
        <f t="shared" ca="1" si="2107"/>
        <v>Late</v>
      </c>
    </row>
    <row r="7922" spans="1:17" x14ac:dyDescent="0.3">
      <c r="A7922" t="str">
        <f t="shared" si="2091"/>
        <v>S07921</v>
      </c>
      <c r="B7922" t="str">
        <f t="shared" ca="1" si="2092"/>
        <v>Alpha Traders</v>
      </c>
      <c r="C7922" t="str">
        <f t="shared" ca="1" si="2093"/>
        <v>UAE</v>
      </c>
      <c r="D7922" t="str">
        <f t="shared" ca="1" si="2094"/>
        <v>Pickles</v>
      </c>
      <c r="E7922">
        <f t="shared" ca="1" si="2095"/>
        <v>141</v>
      </c>
      <c r="F7922" s="3">
        <f t="shared" ca="1" si="2096"/>
        <v>687</v>
      </c>
      <c r="G7922">
        <f t="shared" ca="1" si="2097"/>
        <v>96867</v>
      </c>
      <c r="H7922">
        <f t="shared" ca="1" si="2098"/>
        <v>54245.52</v>
      </c>
      <c r="I7922">
        <f t="shared" ca="1" si="2099"/>
        <v>4073</v>
      </c>
      <c r="J7922">
        <f t="shared" ca="1" si="2100"/>
        <v>2156</v>
      </c>
      <c r="K7922" s="1">
        <f t="shared" ca="1" si="2101"/>
        <v>45866</v>
      </c>
      <c r="L7922" s="1">
        <f t="shared" ca="1" si="2102"/>
        <v>45876</v>
      </c>
      <c r="M7922" s="1">
        <f t="shared" ca="1" si="2103"/>
        <v>45877</v>
      </c>
      <c r="N7922">
        <f t="shared" ca="1" si="2104"/>
        <v>60474.52</v>
      </c>
      <c r="O7922" s="3">
        <f t="shared" ca="1" si="2105"/>
        <v>36392.480000000003</v>
      </c>
      <c r="P7922" s="2">
        <f t="shared" ca="1" si="2106"/>
        <v>0.37569533484055462</v>
      </c>
      <c r="Q7922" t="str">
        <f t="shared" ca="1" si="2107"/>
        <v>Late</v>
      </c>
    </row>
    <row r="7923" spans="1:17" x14ac:dyDescent="0.3">
      <c r="A7923" t="str">
        <f t="shared" si="2091"/>
        <v>S07922</v>
      </c>
      <c r="B7923" t="str">
        <f t="shared" ca="1" si="2092"/>
        <v>Alpha Traders</v>
      </c>
      <c r="C7923" t="str">
        <f t="shared" ca="1" si="2093"/>
        <v>Singapore</v>
      </c>
      <c r="D7923" t="str">
        <f t="shared" ca="1" si="2094"/>
        <v>Sauces</v>
      </c>
      <c r="E7923">
        <f t="shared" ca="1" si="2095"/>
        <v>314</v>
      </c>
      <c r="F7923" s="3">
        <f t="shared" ca="1" si="2096"/>
        <v>167</v>
      </c>
      <c r="G7923">
        <f t="shared" ca="1" si="2097"/>
        <v>52438</v>
      </c>
      <c r="H7923">
        <f t="shared" ca="1" si="2098"/>
        <v>28316.52</v>
      </c>
      <c r="I7923">
        <f t="shared" ca="1" si="2099"/>
        <v>4093</v>
      </c>
      <c r="J7923">
        <f t="shared" ca="1" si="2100"/>
        <v>1715</v>
      </c>
      <c r="K7923" s="1">
        <f t="shared" ca="1" si="2101"/>
        <v>45859</v>
      </c>
      <c r="L7923" s="1">
        <f t="shared" ca="1" si="2102"/>
        <v>45871</v>
      </c>
      <c r="M7923" s="1">
        <f t="shared" ca="1" si="2103"/>
        <v>45868</v>
      </c>
      <c r="N7923">
        <f t="shared" ca="1" si="2104"/>
        <v>34124.520000000004</v>
      </c>
      <c r="O7923" s="3">
        <f t="shared" ca="1" si="2105"/>
        <v>18313.479999999996</v>
      </c>
      <c r="P7923" s="2">
        <f t="shared" ca="1" si="2106"/>
        <v>0.34924062702620229</v>
      </c>
      <c r="Q7923" t="str">
        <f t="shared" ca="1" si="2107"/>
        <v>On Time</v>
      </c>
    </row>
    <row r="7924" spans="1:17" x14ac:dyDescent="0.3">
      <c r="A7924" t="str">
        <f t="shared" si="2091"/>
        <v>S07923</v>
      </c>
      <c r="B7924" t="str">
        <f t="shared" ca="1" si="2092"/>
        <v>Prime Wholesale</v>
      </c>
      <c r="C7924" t="str">
        <f t="shared" ca="1" si="2093"/>
        <v>UK</v>
      </c>
      <c r="D7924" t="str">
        <f t="shared" ca="1" si="2094"/>
        <v>Rice</v>
      </c>
      <c r="E7924">
        <f t="shared" ca="1" si="2095"/>
        <v>255</v>
      </c>
      <c r="F7924" s="3">
        <f t="shared" ca="1" si="2096"/>
        <v>241</v>
      </c>
      <c r="G7924">
        <f t="shared" ca="1" si="2097"/>
        <v>61455</v>
      </c>
      <c r="H7924">
        <f t="shared" ca="1" si="2098"/>
        <v>41789.4</v>
      </c>
      <c r="I7924">
        <f t="shared" ca="1" si="2099"/>
        <v>5730</v>
      </c>
      <c r="J7924">
        <f t="shared" ca="1" si="2100"/>
        <v>2268</v>
      </c>
      <c r="K7924" s="1">
        <f t="shared" ca="1" si="2101"/>
        <v>45946</v>
      </c>
      <c r="L7924" s="1">
        <f t="shared" ca="1" si="2102"/>
        <v>45960</v>
      </c>
      <c r="M7924" s="1">
        <f t="shared" ca="1" si="2103"/>
        <v>45960</v>
      </c>
      <c r="N7924">
        <f t="shared" ca="1" si="2104"/>
        <v>49787.4</v>
      </c>
      <c r="O7924" s="3">
        <f t="shared" ca="1" si="2105"/>
        <v>11667.599999999999</v>
      </c>
      <c r="P7924" s="2">
        <f t="shared" ca="1" si="2106"/>
        <v>0.18985599218940685</v>
      </c>
      <c r="Q7924" t="str">
        <f t="shared" ca="1" si="2107"/>
        <v>On Time</v>
      </c>
    </row>
    <row r="7925" spans="1:17" x14ac:dyDescent="0.3">
      <c r="A7925" t="str">
        <f t="shared" si="2091"/>
        <v>S07924</v>
      </c>
      <c r="B7925" t="str">
        <f t="shared" ca="1" si="2092"/>
        <v>Global Foods</v>
      </c>
      <c r="C7925" t="str">
        <f t="shared" ca="1" si="2093"/>
        <v>UK</v>
      </c>
      <c r="D7925" t="str">
        <f t="shared" ca="1" si="2094"/>
        <v>Sauces</v>
      </c>
      <c r="E7925">
        <f t="shared" ca="1" si="2095"/>
        <v>106</v>
      </c>
      <c r="F7925" s="3">
        <f t="shared" ca="1" si="2096"/>
        <v>425</v>
      </c>
      <c r="G7925">
        <f t="shared" ca="1" si="2097"/>
        <v>45050</v>
      </c>
      <c r="H7925">
        <f t="shared" ca="1" si="2098"/>
        <v>28832</v>
      </c>
      <c r="I7925">
        <f t="shared" ca="1" si="2099"/>
        <v>11519</v>
      </c>
      <c r="J7925">
        <f t="shared" ca="1" si="2100"/>
        <v>2956</v>
      </c>
      <c r="K7925" s="1">
        <f t="shared" ca="1" si="2101"/>
        <v>45848</v>
      </c>
      <c r="L7925" s="1">
        <f t="shared" ca="1" si="2102"/>
        <v>45859</v>
      </c>
      <c r="M7925" s="1">
        <f t="shared" ca="1" si="2103"/>
        <v>45860</v>
      </c>
      <c r="N7925">
        <f t="shared" ca="1" si="2104"/>
        <v>43307</v>
      </c>
      <c r="O7925" s="3">
        <f t="shared" ca="1" si="2105"/>
        <v>1743</v>
      </c>
      <c r="P7925" s="2">
        <f t="shared" ca="1" si="2106"/>
        <v>3.8690344062153166E-2</v>
      </c>
      <c r="Q7925" t="str">
        <f t="shared" ca="1" si="2107"/>
        <v>Late</v>
      </c>
    </row>
    <row r="7926" spans="1:17" x14ac:dyDescent="0.3">
      <c r="A7926" t="str">
        <f t="shared" si="2091"/>
        <v>S07925</v>
      </c>
      <c r="B7926" t="str">
        <f t="shared" ca="1" si="2092"/>
        <v>Alpha Traders</v>
      </c>
      <c r="C7926" t="str">
        <f t="shared" ca="1" si="2093"/>
        <v>UK</v>
      </c>
      <c r="D7926" t="str">
        <f t="shared" ca="1" si="2094"/>
        <v>Spices</v>
      </c>
      <c r="E7926">
        <f t="shared" ca="1" si="2095"/>
        <v>83</v>
      </c>
      <c r="F7926" s="3">
        <f t="shared" ca="1" si="2096"/>
        <v>719</v>
      </c>
      <c r="G7926">
        <f t="shared" ca="1" si="2097"/>
        <v>59677</v>
      </c>
      <c r="H7926">
        <f t="shared" ca="1" si="2098"/>
        <v>39386.82</v>
      </c>
      <c r="I7926">
        <f t="shared" ca="1" si="2099"/>
        <v>10439</v>
      </c>
      <c r="J7926">
        <f t="shared" ca="1" si="2100"/>
        <v>2764</v>
      </c>
      <c r="K7926" s="1">
        <f t="shared" ca="1" si="2101"/>
        <v>45721</v>
      </c>
      <c r="L7926" s="1">
        <f t="shared" ca="1" si="2102"/>
        <v>45732</v>
      </c>
      <c r="M7926" s="1">
        <f t="shared" ca="1" si="2103"/>
        <v>45733</v>
      </c>
      <c r="N7926">
        <f t="shared" ca="1" si="2104"/>
        <v>52589.82</v>
      </c>
      <c r="O7926" s="3">
        <f t="shared" ca="1" si="2105"/>
        <v>7087.18</v>
      </c>
      <c r="P7926" s="2">
        <f t="shared" ca="1" si="2106"/>
        <v>0.11875898587395479</v>
      </c>
      <c r="Q7926" t="str">
        <f t="shared" ca="1" si="2107"/>
        <v>Late</v>
      </c>
    </row>
    <row r="7927" spans="1:17" x14ac:dyDescent="0.3">
      <c r="A7927" t="str">
        <f t="shared" si="2091"/>
        <v>S07926</v>
      </c>
      <c r="B7927" t="str">
        <f t="shared" ca="1" si="2092"/>
        <v>Oceanic Exports</v>
      </c>
      <c r="C7927" t="str">
        <f t="shared" ca="1" si="2093"/>
        <v>UAE</v>
      </c>
      <c r="D7927" t="str">
        <f t="shared" ca="1" si="2094"/>
        <v>Tea</v>
      </c>
      <c r="E7927">
        <f t="shared" ca="1" si="2095"/>
        <v>74</v>
      </c>
      <c r="F7927" s="3">
        <f t="shared" ca="1" si="2096"/>
        <v>201</v>
      </c>
      <c r="G7927">
        <f t="shared" ca="1" si="2097"/>
        <v>14874</v>
      </c>
      <c r="H7927">
        <f t="shared" ca="1" si="2098"/>
        <v>9370.6200000000008</v>
      </c>
      <c r="I7927">
        <f t="shared" ca="1" si="2099"/>
        <v>10648</v>
      </c>
      <c r="J7927">
        <f t="shared" ca="1" si="2100"/>
        <v>1367</v>
      </c>
      <c r="K7927" s="1">
        <f t="shared" ca="1" si="2101"/>
        <v>46101</v>
      </c>
      <c r="L7927" s="1">
        <f t="shared" ca="1" si="2102"/>
        <v>46112</v>
      </c>
      <c r="M7927" s="1">
        <f t="shared" ca="1" si="2103"/>
        <v>46110</v>
      </c>
      <c r="N7927">
        <f t="shared" ca="1" si="2104"/>
        <v>21385.620000000003</v>
      </c>
      <c r="O7927" s="3">
        <f t="shared" ca="1" si="2105"/>
        <v>-6511.6200000000026</v>
      </c>
      <c r="P7927" s="2">
        <f t="shared" ca="1" si="2106"/>
        <v>-0.43778539733763633</v>
      </c>
      <c r="Q7927" t="str">
        <f t="shared" ca="1" si="2107"/>
        <v>On Time</v>
      </c>
    </row>
    <row r="7928" spans="1:17" x14ac:dyDescent="0.3">
      <c r="A7928" t="str">
        <f t="shared" si="2091"/>
        <v>S07927</v>
      </c>
      <c r="B7928" t="str">
        <f t="shared" ca="1" si="2092"/>
        <v>Alpha Traders</v>
      </c>
      <c r="C7928" t="str">
        <f t="shared" ca="1" si="2093"/>
        <v>Singapore</v>
      </c>
      <c r="D7928" t="str">
        <f t="shared" ca="1" si="2094"/>
        <v>Sauces</v>
      </c>
      <c r="E7928">
        <f t="shared" ca="1" si="2095"/>
        <v>78</v>
      </c>
      <c r="F7928" s="3">
        <f t="shared" ca="1" si="2096"/>
        <v>337</v>
      </c>
      <c r="G7928">
        <f t="shared" ca="1" si="2097"/>
        <v>26286</v>
      </c>
      <c r="H7928">
        <f t="shared" ca="1" si="2098"/>
        <v>19714.5</v>
      </c>
      <c r="I7928">
        <f t="shared" ca="1" si="2099"/>
        <v>11048</v>
      </c>
      <c r="J7928">
        <f t="shared" ca="1" si="2100"/>
        <v>609</v>
      </c>
      <c r="K7928" s="1">
        <f t="shared" ca="1" si="2101"/>
        <v>45685</v>
      </c>
      <c r="L7928" s="1">
        <f t="shared" ca="1" si="2102"/>
        <v>45698</v>
      </c>
      <c r="M7928" s="1">
        <f t="shared" ca="1" si="2103"/>
        <v>45696</v>
      </c>
      <c r="N7928">
        <f t="shared" ca="1" si="2104"/>
        <v>31371.5</v>
      </c>
      <c r="O7928" s="3">
        <f t="shared" ca="1" si="2105"/>
        <v>-5085.5</v>
      </c>
      <c r="P7928" s="2">
        <f t="shared" ca="1" si="2106"/>
        <v>-0.19346800578254583</v>
      </c>
      <c r="Q7928" t="str">
        <f t="shared" ca="1" si="2107"/>
        <v>On Time</v>
      </c>
    </row>
    <row r="7929" spans="1:17" x14ac:dyDescent="0.3">
      <c r="A7929" t="str">
        <f t="shared" si="2091"/>
        <v>S07928</v>
      </c>
      <c r="B7929" t="str">
        <f t="shared" ca="1" si="2092"/>
        <v>Oceanic Exports</v>
      </c>
      <c r="C7929" t="str">
        <f t="shared" ca="1" si="2093"/>
        <v>Australia</v>
      </c>
      <c r="D7929" t="str">
        <f t="shared" ca="1" si="2094"/>
        <v>Tea</v>
      </c>
      <c r="E7929">
        <f t="shared" ca="1" si="2095"/>
        <v>125</v>
      </c>
      <c r="F7929" s="3">
        <f t="shared" ca="1" si="2096"/>
        <v>521</v>
      </c>
      <c r="G7929">
        <f t="shared" ca="1" si="2097"/>
        <v>65125</v>
      </c>
      <c r="H7929">
        <f t="shared" ca="1" si="2098"/>
        <v>32562.5</v>
      </c>
      <c r="I7929">
        <f t="shared" ca="1" si="2099"/>
        <v>1858</v>
      </c>
      <c r="J7929">
        <f t="shared" ca="1" si="2100"/>
        <v>2313</v>
      </c>
      <c r="K7929" s="1">
        <f t="shared" ca="1" si="2101"/>
        <v>46081</v>
      </c>
      <c r="L7929" s="1">
        <f t="shared" ca="1" si="2102"/>
        <v>46091</v>
      </c>
      <c r="M7929" s="1">
        <f t="shared" ca="1" si="2103"/>
        <v>46096</v>
      </c>
      <c r="N7929">
        <f t="shared" ca="1" si="2104"/>
        <v>36733.5</v>
      </c>
      <c r="O7929" s="3">
        <f t="shared" ca="1" si="2105"/>
        <v>28391.5</v>
      </c>
      <c r="P7929" s="2">
        <f t="shared" ca="1" si="2106"/>
        <v>0.4359539347408829</v>
      </c>
      <c r="Q7929" t="str">
        <f t="shared" ca="1" si="2107"/>
        <v>Late</v>
      </c>
    </row>
    <row r="7930" spans="1:17" x14ac:dyDescent="0.3">
      <c r="A7930" t="str">
        <f t="shared" si="2091"/>
        <v>S07929</v>
      </c>
      <c r="B7930" t="str">
        <f t="shared" ca="1" si="2092"/>
        <v>Alpha Traders</v>
      </c>
      <c r="C7930" t="str">
        <f t="shared" ca="1" si="2093"/>
        <v>Australia</v>
      </c>
      <c r="D7930" t="str">
        <f t="shared" ca="1" si="2094"/>
        <v>Pickles</v>
      </c>
      <c r="E7930">
        <f t="shared" ca="1" si="2095"/>
        <v>285</v>
      </c>
      <c r="F7930" s="3">
        <f t="shared" ca="1" si="2096"/>
        <v>475</v>
      </c>
      <c r="G7930">
        <f t="shared" ca="1" si="2097"/>
        <v>135375</v>
      </c>
      <c r="H7930">
        <f t="shared" ca="1" si="2098"/>
        <v>96116.25</v>
      </c>
      <c r="I7930">
        <f t="shared" ca="1" si="2099"/>
        <v>6013</v>
      </c>
      <c r="J7930">
        <f t="shared" ca="1" si="2100"/>
        <v>1080</v>
      </c>
      <c r="K7930" s="1">
        <f t="shared" ca="1" si="2101"/>
        <v>46177</v>
      </c>
      <c r="L7930" s="1">
        <f t="shared" ca="1" si="2102"/>
        <v>46197</v>
      </c>
      <c r="M7930" s="1">
        <f t="shared" ca="1" si="2103"/>
        <v>46194</v>
      </c>
      <c r="N7930">
        <f t="shared" ca="1" si="2104"/>
        <v>103209.25</v>
      </c>
      <c r="O7930" s="3">
        <f t="shared" ca="1" si="2105"/>
        <v>32165.75</v>
      </c>
      <c r="P7930" s="2">
        <f t="shared" ca="1" si="2106"/>
        <v>0.23760480147737764</v>
      </c>
      <c r="Q7930" t="str">
        <f t="shared" ca="1" si="2107"/>
        <v>On Time</v>
      </c>
    </row>
    <row r="7931" spans="1:17" x14ac:dyDescent="0.3">
      <c r="A7931" t="str">
        <f t="shared" si="2091"/>
        <v>S07930</v>
      </c>
      <c r="B7931" t="str">
        <f t="shared" ca="1" si="2092"/>
        <v>Prime Wholesale</v>
      </c>
      <c r="C7931" t="str">
        <f t="shared" ca="1" si="2093"/>
        <v>Australia</v>
      </c>
      <c r="D7931" t="str">
        <f t="shared" ca="1" si="2094"/>
        <v>Rice</v>
      </c>
      <c r="E7931">
        <f t="shared" ca="1" si="2095"/>
        <v>200</v>
      </c>
      <c r="F7931" s="3">
        <f t="shared" ca="1" si="2096"/>
        <v>257</v>
      </c>
      <c r="G7931">
        <f t="shared" ca="1" si="2097"/>
        <v>51400</v>
      </c>
      <c r="H7931">
        <f t="shared" ca="1" si="2098"/>
        <v>31354</v>
      </c>
      <c r="I7931">
        <f t="shared" ca="1" si="2099"/>
        <v>4111</v>
      </c>
      <c r="J7931">
        <f t="shared" ca="1" si="2100"/>
        <v>2686</v>
      </c>
      <c r="K7931" s="1">
        <f t="shared" ca="1" si="2101"/>
        <v>46038</v>
      </c>
      <c r="L7931" s="1">
        <f t="shared" ca="1" si="2102"/>
        <v>46049</v>
      </c>
      <c r="M7931" s="1">
        <f t="shared" ca="1" si="2103"/>
        <v>46048</v>
      </c>
      <c r="N7931">
        <f t="shared" ca="1" si="2104"/>
        <v>38151</v>
      </c>
      <c r="O7931" s="3">
        <f t="shared" ca="1" si="2105"/>
        <v>13249</v>
      </c>
      <c r="P7931" s="2">
        <f t="shared" ca="1" si="2106"/>
        <v>0.2577626459143969</v>
      </c>
      <c r="Q7931" t="str">
        <f t="shared" ca="1" si="2107"/>
        <v>On Time</v>
      </c>
    </row>
    <row r="7932" spans="1:17" x14ac:dyDescent="0.3">
      <c r="A7932" t="str">
        <f t="shared" si="2091"/>
        <v>S07931</v>
      </c>
      <c r="B7932" t="str">
        <f t="shared" ca="1" si="2092"/>
        <v>Oceanic Exports</v>
      </c>
      <c r="C7932" t="str">
        <f t="shared" ca="1" si="2093"/>
        <v>Singapore</v>
      </c>
      <c r="D7932" t="str">
        <f t="shared" ca="1" si="2094"/>
        <v>Pickles</v>
      </c>
      <c r="E7932">
        <f t="shared" ca="1" si="2095"/>
        <v>332</v>
      </c>
      <c r="F7932" s="3">
        <f t="shared" ca="1" si="2096"/>
        <v>799</v>
      </c>
      <c r="G7932">
        <f t="shared" ca="1" si="2097"/>
        <v>265268</v>
      </c>
      <c r="H7932">
        <f t="shared" ca="1" si="2098"/>
        <v>164466.16</v>
      </c>
      <c r="I7932">
        <f t="shared" ca="1" si="2099"/>
        <v>6141</v>
      </c>
      <c r="J7932">
        <f t="shared" ca="1" si="2100"/>
        <v>2734</v>
      </c>
      <c r="K7932" s="1">
        <f t="shared" ca="1" si="2101"/>
        <v>46153</v>
      </c>
      <c r="L7932" s="1">
        <f t="shared" ca="1" si="2102"/>
        <v>46167</v>
      </c>
      <c r="M7932" s="1">
        <f t="shared" ca="1" si="2103"/>
        <v>46171</v>
      </c>
      <c r="N7932">
        <f t="shared" ca="1" si="2104"/>
        <v>173341.16</v>
      </c>
      <c r="O7932" s="3">
        <f t="shared" ca="1" si="2105"/>
        <v>91926.84</v>
      </c>
      <c r="P7932" s="2">
        <f t="shared" ca="1" si="2106"/>
        <v>0.34654326944825609</v>
      </c>
      <c r="Q7932" t="str">
        <f t="shared" ca="1" si="2107"/>
        <v>Late</v>
      </c>
    </row>
    <row r="7933" spans="1:17" x14ac:dyDescent="0.3">
      <c r="A7933" t="str">
        <f t="shared" si="2091"/>
        <v>S07932</v>
      </c>
      <c r="B7933" t="str">
        <f t="shared" ca="1" si="2092"/>
        <v>FreshMart Ltd</v>
      </c>
      <c r="C7933" t="str">
        <f t="shared" ca="1" si="2093"/>
        <v>UAE</v>
      </c>
      <c r="D7933" t="str">
        <f t="shared" ca="1" si="2094"/>
        <v>Rice</v>
      </c>
      <c r="E7933">
        <f t="shared" ca="1" si="2095"/>
        <v>263</v>
      </c>
      <c r="F7933" s="3">
        <f t="shared" ca="1" si="2096"/>
        <v>607</v>
      </c>
      <c r="G7933">
        <f t="shared" ca="1" si="2097"/>
        <v>159641</v>
      </c>
      <c r="H7933">
        <f t="shared" ca="1" si="2098"/>
        <v>76627.679999999993</v>
      </c>
      <c r="I7933">
        <f t="shared" ca="1" si="2099"/>
        <v>11950</v>
      </c>
      <c r="J7933">
        <f t="shared" ca="1" si="2100"/>
        <v>2379</v>
      </c>
      <c r="K7933" s="1">
        <f t="shared" ca="1" si="2101"/>
        <v>46241</v>
      </c>
      <c r="L7933" s="1">
        <f t="shared" ca="1" si="2102"/>
        <v>46248</v>
      </c>
      <c r="M7933" s="1">
        <f t="shared" ca="1" si="2103"/>
        <v>46253</v>
      </c>
      <c r="N7933">
        <f t="shared" ca="1" si="2104"/>
        <v>90956.68</v>
      </c>
      <c r="O7933" s="3">
        <f t="shared" ca="1" si="2105"/>
        <v>68684.320000000007</v>
      </c>
      <c r="P7933" s="2">
        <f t="shared" ca="1" si="2106"/>
        <v>0.43024235628691881</v>
      </c>
      <c r="Q7933" t="str">
        <f t="shared" ca="1" si="2107"/>
        <v>Late</v>
      </c>
    </row>
    <row r="7934" spans="1:17" x14ac:dyDescent="0.3">
      <c r="A7934" t="str">
        <f t="shared" si="2091"/>
        <v>S07933</v>
      </c>
      <c r="B7934" t="str">
        <f t="shared" ca="1" si="2092"/>
        <v>Prime Wholesale</v>
      </c>
      <c r="C7934" t="str">
        <f t="shared" ca="1" si="2093"/>
        <v>UAE</v>
      </c>
      <c r="D7934" t="str">
        <f t="shared" ca="1" si="2094"/>
        <v>Spices</v>
      </c>
      <c r="E7934">
        <f t="shared" ca="1" si="2095"/>
        <v>422</v>
      </c>
      <c r="F7934" s="3">
        <f t="shared" ca="1" si="2096"/>
        <v>259</v>
      </c>
      <c r="G7934">
        <f t="shared" ca="1" si="2097"/>
        <v>109298</v>
      </c>
      <c r="H7934">
        <f t="shared" ca="1" si="2098"/>
        <v>71043.7</v>
      </c>
      <c r="I7934">
        <f t="shared" ca="1" si="2099"/>
        <v>5181</v>
      </c>
      <c r="J7934">
        <f t="shared" ca="1" si="2100"/>
        <v>877</v>
      </c>
      <c r="K7934" s="1">
        <f t="shared" ca="1" si="2101"/>
        <v>46282</v>
      </c>
      <c r="L7934" s="1">
        <f t="shared" ca="1" si="2102"/>
        <v>46296</v>
      </c>
      <c r="M7934" s="1">
        <f t="shared" ca="1" si="2103"/>
        <v>46298</v>
      </c>
      <c r="N7934">
        <f t="shared" ca="1" si="2104"/>
        <v>77101.7</v>
      </c>
      <c r="O7934" s="3">
        <f t="shared" ca="1" si="2105"/>
        <v>32196.300000000003</v>
      </c>
      <c r="P7934" s="2">
        <f t="shared" ca="1" si="2106"/>
        <v>0.29457355120862233</v>
      </c>
      <c r="Q7934" t="str">
        <f t="shared" ca="1" si="2107"/>
        <v>Late</v>
      </c>
    </row>
    <row r="7935" spans="1:17" x14ac:dyDescent="0.3">
      <c r="A7935" t="str">
        <f t="shared" si="2091"/>
        <v>S07934</v>
      </c>
      <c r="B7935" t="str">
        <f t="shared" ca="1" si="2092"/>
        <v>FreshMart Ltd</v>
      </c>
      <c r="C7935" t="str">
        <f t="shared" ca="1" si="2093"/>
        <v>Singapore</v>
      </c>
      <c r="D7935" t="str">
        <f t="shared" ca="1" si="2094"/>
        <v>Tea</v>
      </c>
      <c r="E7935">
        <f t="shared" ca="1" si="2095"/>
        <v>461</v>
      </c>
      <c r="F7935" s="3">
        <f t="shared" ca="1" si="2096"/>
        <v>456</v>
      </c>
      <c r="G7935">
        <f t="shared" ca="1" si="2097"/>
        <v>210216</v>
      </c>
      <c r="H7935">
        <f t="shared" ca="1" si="2098"/>
        <v>103005.84</v>
      </c>
      <c r="I7935">
        <f t="shared" ca="1" si="2099"/>
        <v>10548</v>
      </c>
      <c r="J7935">
        <f t="shared" ca="1" si="2100"/>
        <v>3386</v>
      </c>
      <c r="K7935" s="1">
        <f t="shared" ca="1" si="2101"/>
        <v>46002</v>
      </c>
      <c r="L7935" s="1">
        <f t="shared" ca="1" si="2102"/>
        <v>46022</v>
      </c>
      <c r="M7935" s="1">
        <f t="shared" ca="1" si="2103"/>
        <v>46026</v>
      </c>
      <c r="N7935">
        <f t="shared" ca="1" si="2104"/>
        <v>116939.84</v>
      </c>
      <c r="O7935" s="3">
        <f t="shared" ca="1" si="2105"/>
        <v>93276.160000000003</v>
      </c>
      <c r="P7935" s="2">
        <f t="shared" ca="1" si="2106"/>
        <v>0.44371579708490316</v>
      </c>
      <c r="Q7935" t="str">
        <f t="shared" ca="1" si="2107"/>
        <v>Late</v>
      </c>
    </row>
    <row r="7936" spans="1:17" x14ac:dyDescent="0.3">
      <c r="A7936" t="str">
        <f t="shared" si="2091"/>
        <v>S07935</v>
      </c>
      <c r="B7936" t="str">
        <f t="shared" ca="1" si="2092"/>
        <v>Oceanic Exports</v>
      </c>
      <c r="C7936" t="str">
        <f t="shared" ca="1" si="2093"/>
        <v>UK</v>
      </c>
      <c r="D7936" t="str">
        <f t="shared" ca="1" si="2094"/>
        <v>Pickles</v>
      </c>
      <c r="E7936">
        <f t="shared" ca="1" si="2095"/>
        <v>169</v>
      </c>
      <c r="F7936" s="3">
        <f t="shared" ca="1" si="2096"/>
        <v>398</v>
      </c>
      <c r="G7936">
        <f t="shared" ca="1" si="2097"/>
        <v>67262</v>
      </c>
      <c r="H7936">
        <f t="shared" ca="1" si="2098"/>
        <v>32958.379999999997</v>
      </c>
      <c r="I7936">
        <f t="shared" ca="1" si="2099"/>
        <v>5593</v>
      </c>
      <c r="J7936">
        <f t="shared" ca="1" si="2100"/>
        <v>1877</v>
      </c>
      <c r="K7936" s="1">
        <f t="shared" ca="1" si="2101"/>
        <v>45991</v>
      </c>
      <c r="L7936" s="1">
        <f t="shared" ca="1" si="2102"/>
        <v>46004</v>
      </c>
      <c r="M7936" s="1">
        <f t="shared" ca="1" si="2103"/>
        <v>46010</v>
      </c>
      <c r="N7936">
        <f t="shared" ca="1" si="2104"/>
        <v>40428.379999999997</v>
      </c>
      <c r="O7936" s="3">
        <f t="shared" ca="1" si="2105"/>
        <v>26833.620000000003</v>
      </c>
      <c r="P7936" s="2">
        <f t="shared" ca="1" si="2106"/>
        <v>0.39894175017097327</v>
      </c>
      <c r="Q7936" t="str">
        <f t="shared" ca="1" si="2107"/>
        <v>Late</v>
      </c>
    </row>
    <row r="7937" spans="1:17" x14ac:dyDescent="0.3">
      <c r="A7937" t="str">
        <f t="shared" si="2091"/>
        <v>S07936</v>
      </c>
      <c r="B7937" t="str">
        <f t="shared" ca="1" si="2092"/>
        <v>Beta Imports</v>
      </c>
      <c r="C7937" t="str">
        <f t="shared" ca="1" si="2093"/>
        <v>Canada</v>
      </c>
      <c r="D7937" t="str">
        <f t="shared" ca="1" si="2094"/>
        <v>Tea</v>
      </c>
      <c r="E7937">
        <f t="shared" ca="1" si="2095"/>
        <v>79</v>
      </c>
      <c r="F7937" s="3">
        <f t="shared" ca="1" si="2096"/>
        <v>603</v>
      </c>
      <c r="G7937">
        <f t="shared" ca="1" si="2097"/>
        <v>47637</v>
      </c>
      <c r="H7937">
        <f t="shared" ca="1" si="2098"/>
        <v>28582.2</v>
      </c>
      <c r="I7937">
        <f t="shared" ca="1" si="2099"/>
        <v>9448</v>
      </c>
      <c r="J7937">
        <f t="shared" ca="1" si="2100"/>
        <v>3726</v>
      </c>
      <c r="K7937" s="1">
        <f t="shared" ca="1" si="2101"/>
        <v>46031</v>
      </c>
      <c r="L7937" s="1">
        <f t="shared" ca="1" si="2102"/>
        <v>46042</v>
      </c>
      <c r="M7937" s="1">
        <f t="shared" ca="1" si="2103"/>
        <v>46045</v>
      </c>
      <c r="N7937">
        <f t="shared" ca="1" si="2104"/>
        <v>41756.199999999997</v>
      </c>
      <c r="O7937" s="3">
        <f t="shared" ca="1" si="2105"/>
        <v>5880.8000000000029</v>
      </c>
      <c r="P7937" s="2">
        <f t="shared" ca="1" si="2106"/>
        <v>0.12345025925226195</v>
      </c>
      <c r="Q7937" t="str">
        <f t="shared" ca="1" si="2107"/>
        <v>Late</v>
      </c>
    </row>
    <row r="7938" spans="1:17" x14ac:dyDescent="0.3">
      <c r="A7938" t="str">
        <f t="shared" si="2091"/>
        <v>S07937</v>
      </c>
      <c r="B7938" t="str">
        <f t="shared" ca="1" si="2092"/>
        <v>Oceanic Exports</v>
      </c>
      <c r="C7938" t="str">
        <f t="shared" ca="1" si="2093"/>
        <v>Australia</v>
      </c>
      <c r="D7938" t="str">
        <f t="shared" ca="1" si="2094"/>
        <v>Sauces</v>
      </c>
      <c r="E7938">
        <f t="shared" ca="1" si="2095"/>
        <v>275</v>
      </c>
      <c r="F7938" s="3">
        <f t="shared" ca="1" si="2096"/>
        <v>606</v>
      </c>
      <c r="G7938">
        <f t="shared" ca="1" si="2097"/>
        <v>166650</v>
      </c>
      <c r="H7938">
        <f t="shared" ca="1" si="2098"/>
        <v>103323</v>
      </c>
      <c r="I7938">
        <f t="shared" ca="1" si="2099"/>
        <v>8306</v>
      </c>
      <c r="J7938">
        <f t="shared" ca="1" si="2100"/>
        <v>2072</v>
      </c>
      <c r="K7938" s="1">
        <f t="shared" ca="1" si="2101"/>
        <v>45878</v>
      </c>
      <c r="L7938" s="1">
        <f t="shared" ca="1" si="2102"/>
        <v>45890</v>
      </c>
      <c r="M7938" s="1">
        <f t="shared" ca="1" si="2103"/>
        <v>45892</v>
      </c>
      <c r="N7938">
        <f t="shared" ca="1" si="2104"/>
        <v>113701</v>
      </c>
      <c r="O7938" s="3">
        <f t="shared" ca="1" si="2105"/>
        <v>52949</v>
      </c>
      <c r="P7938" s="2">
        <f t="shared" ca="1" si="2106"/>
        <v>0.3177257725772577</v>
      </c>
      <c r="Q7938" t="str">
        <f t="shared" ca="1" si="2107"/>
        <v>Late</v>
      </c>
    </row>
    <row r="7939" spans="1:17" x14ac:dyDescent="0.3">
      <c r="A7939" t="str">
        <f t="shared" ref="A7939:A8002" si="2108">"S"&amp;TEXT(ROW()-1,"00000")</f>
        <v>S07938</v>
      </c>
      <c r="B7939" t="str">
        <f t="shared" ref="B7939:B8002" ca="1" si="2109">CHOOSE(RANDBETWEEN(1,6),"Alpha Traders","Beta Imports","Global Foods","FreshMart Ltd","Oceanic Exports","Prime Wholesale")</f>
        <v>Beta Imports</v>
      </c>
      <c r="C7939" t="str">
        <f t="shared" ref="C7939:C8002" ca="1" si="2110">CHOOSE(RANDBETWEEN(1,5),"UK","UAE","Canada","Australia","Singapore")</f>
        <v>Canada</v>
      </c>
      <c r="D7939" t="str">
        <f t="shared" ref="D7939:D8002" ca="1" si="2111">CHOOSE(RANDBETWEEN(1,5),"Pickles","Spices","Tea","Rice","Sauces")</f>
        <v>Spices</v>
      </c>
      <c r="E7939">
        <f t="shared" ref="E7939:E8002" ca="1" si="2112">RANDBETWEEN(50,500)</f>
        <v>99</v>
      </c>
      <c r="F7939" s="3">
        <f t="shared" ref="F7939:F8002" ca="1" si="2113">RANDBETWEEN(100,800)</f>
        <v>459</v>
      </c>
      <c r="G7939">
        <f t="shared" ref="G7939:G8002" ca="1" si="2114">E7939*F7939</f>
        <v>45441</v>
      </c>
      <c r="H7939">
        <f t="shared" ref="H7939:H8002" ca="1" si="2115">ROUND(G7939*RANDBETWEEN(45,75)/100,2)</f>
        <v>29536.65</v>
      </c>
      <c r="I7939">
        <f t="shared" ref="I7939:I8002" ca="1" si="2116">RANDBETWEEN(1500,12000)</f>
        <v>5102</v>
      </c>
      <c r="J7939">
        <f t="shared" ref="J7939:J8002" ca="1" si="2117">RANDBETWEEN(500,4000)</f>
        <v>2955</v>
      </c>
      <c r="K7939" s="1">
        <f t="shared" ref="K7939:K8002" ca="1" si="2118">DATE(2025,1,1)+RANDBETWEEN(0,729)</f>
        <v>45793</v>
      </c>
      <c r="L7939" s="1">
        <f t="shared" ref="L7939:L8002" ca="1" si="2119">K7939+RANDBETWEEN(7,20)</f>
        <v>45801</v>
      </c>
      <c r="M7939" s="1">
        <f t="shared" ref="M7939:M8002" ca="1" si="2120">L7939+RANDBETWEEN(-3,6)</f>
        <v>45805</v>
      </c>
      <c r="N7939">
        <f t="shared" ref="N7939:N8002" ca="1" si="2121">H7939+I7939+J7939</f>
        <v>37593.65</v>
      </c>
      <c r="O7939" s="3">
        <f t="shared" ref="O7939:O8002" ca="1" si="2122">G7939-N7939</f>
        <v>7847.3499999999985</v>
      </c>
      <c r="P7939" s="2">
        <f t="shared" ref="P7939:P8002" ca="1" si="2123">IFERROR(O7939/G7939,0)</f>
        <v>0.17269316256244358</v>
      </c>
      <c r="Q7939" t="str">
        <f t="shared" ref="Q7939:Q8002" ca="1" si="2124">IF(M7939&lt;=L7939,"On Time","Late")</f>
        <v>Late</v>
      </c>
    </row>
    <row r="7940" spans="1:17" x14ac:dyDescent="0.3">
      <c r="A7940" t="str">
        <f t="shared" si="2108"/>
        <v>S07939</v>
      </c>
      <c r="B7940" t="str">
        <f t="shared" ca="1" si="2109"/>
        <v>Prime Wholesale</v>
      </c>
      <c r="C7940" t="str">
        <f t="shared" ca="1" si="2110"/>
        <v>Singapore</v>
      </c>
      <c r="D7940" t="str">
        <f t="shared" ca="1" si="2111"/>
        <v>Rice</v>
      </c>
      <c r="E7940">
        <f t="shared" ca="1" si="2112"/>
        <v>78</v>
      </c>
      <c r="F7940" s="3">
        <f t="shared" ca="1" si="2113"/>
        <v>283</v>
      </c>
      <c r="G7940">
        <f t="shared" ca="1" si="2114"/>
        <v>22074</v>
      </c>
      <c r="H7940">
        <f t="shared" ca="1" si="2115"/>
        <v>11478.48</v>
      </c>
      <c r="I7940">
        <f t="shared" ca="1" si="2116"/>
        <v>5666</v>
      </c>
      <c r="J7940">
        <f t="shared" ca="1" si="2117"/>
        <v>1374</v>
      </c>
      <c r="K7940" s="1">
        <f t="shared" ca="1" si="2118"/>
        <v>45688</v>
      </c>
      <c r="L7940" s="1">
        <f t="shared" ca="1" si="2119"/>
        <v>45702</v>
      </c>
      <c r="M7940" s="1">
        <f t="shared" ca="1" si="2120"/>
        <v>45702</v>
      </c>
      <c r="N7940">
        <f t="shared" ca="1" si="2121"/>
        <v>18518.48</v>
      </c>
      <c r="O7940" s="3">
        <f t="shared" ca="1" si="2122"/>
        <v>3555.5200000000004</v>
      </c>
      <c r="P7940" s="2">
        <f t="shared" ca="1" si="2123"/>
        <v>0.16107275527770229</v>
      </c>
      <c r="Q7940" t="str">
        <f t="shared" ca="1" si="2124"/>
        <v>On Time</v>
      </c>
    </row>
    <row r="7941" spans="1:17" x14ac:dyDescent="0.3">
      <c r="A7941" t="str">
        <f t="shared" si="2108"/>
        <v>S07940</v>
      </c>
      <c r="B7941" t="str">
        <f t="shared" ca="1" si="2109"/>
        <v>Oceanic Exports</v>
      </c>
      <c r="C7941" t="str">
        <f t="shared" ca="1" si="2110"/>
        <v>Australia</v>
      </c>
      <c r="D7941" t="str">
        <f t="shared" ca="1" si="2111"/>
        <v>Rice</v>
      </c>
      <c r="E7941">
        <f t="shared" ca="1" si="2112"/>
        <v>230</v>
      </c>
      <c r="F7941" s="3">
        <f t="shared" ca="1" si="2113"/>
        <v>474</v>
      </c>
      <c r="G7941">
        <f t="shared" ca="1" si="2114"/>
        <v>109020</v>
      </c>
      <c r="H7941">
        <f t="shared" ca="1" si="2115"/>
        <v>77404.2</v>
      </c>
      <c r="I7941">
        <f t="shared" ca="1" si="2116"/>
        <v>6461</v>
      </c>
      <c r="J7941">
        <f t="shared" ca="1" si="2117"/>
        <v>1939</v>
      </c>
      <c r="K7941" s="1">
        <f t="shared" ca="1" si="2118"/>
        <v>46335</v>
      </c>
      <c r="L7941" s="1">
        <f t="shared" ca="1" si="2119"/>
        <v>46355</v>
      </c>
      <c r="M7941" s="1">
        <f t="shared" ca="1" si="2120"/>
        <v>46356</v>
      </c>
      <c r="N7941">
        <f t="shared" ca="1" si="2121"/>
        <v>85804.2</v>
      </c>
      <c r="O7941" s="3">
        <f t="shared" ca="1" si="2122"/>
        <v>23215.800000000003</v>
      </c>
      <c r="P7941" s="2">
        <f t="shared" ca="1" si="2123"/>
        <v>0.21294991744634015</v>
      </c>
      <c r="Q7941" t="str">
        <f t="shared" ca="1" si="2124"/>
        <v>Late</v>
      </c>
    </row>
    <row r="7942" spans="1:17" x14ac:dyDescent="0.3">
      <c r="A7942" t="str">
        <f t="shared" si="2108"/>
        <v>S07941</v>
      </c>
      <c r="B7942" t="str">
        <f t="shared" ca="1" si="2109"/>
        <v>FreshMart Ltd</v>
      </c>
      <c r="C7942" t="str">
        <f t="shared" ca="1" si="2110"/>
        <v>Canada</v>
      </c>
      <c r="D7942" t="str">
        <f t="shared" ca="1" si="2111"/>
        <v>Sauces</v>
      </c>
      <c r="E7942">
        <f t="shared" ca="1" si="2112"/>
        <v>227</v>
      </c>
      <c r="F7942" s="3">
        <f t="shared" ca="1" si="2113"/>
        <v>257</v>
      </c>
      <c r="G7942">
        <f t="shared" ca="1" si="2114"/>
        <v>58339</v>
      </c>
      <c r="H7942">
        <f t="shared" ca="1" si="2115"/>
        <v>26252.55</v>
      </c>
      <c r="I7942">
        <f t="shared" ca="1" si="2116"/>
        <v>10761</v>
      </c>
      <c r="J7942">
        <f t="shared" ca="1" si="2117"/>
        <v>3572</v>
      </c>
      <c r="K7942" s="1">
        <f t="shared" ca="1" si="2118"/>
        <v>46284</v>
      </c>
      <c r="L7942" s="1">
        <f t="shared" ca="1" si="2119"/>
        <v>46300</v>
      </c>
      <c r="M7942" s="1">
        <f t="shared" ca="1" si="2120"/>
        <v>46305</v>
      </c>
      <c r="N7942">
        <f t="shared" ca="1" si="2121"/>
        <v>40585.550000000003</v>
      </c>
      <c r="O7942" s="3">
        <f t="shared" ca="1" si="2122"/>
        <v>17753.449999999997</v>
      </c>
      <c r="P7942" s="2">
        <f t="shared" ca="1" si="2123"/>
        <v>0.30431529508562022</v>
      </c>
      <c r="Q7942" t="str">
        <f t="shared" ca="1" si="2124"/>
        <v>Late</v>
      </c>
    </row>
    <row r="7943" spans="1:17" x14ac:dyDescent="0.3">
      <c r="A7943" t="str">
        <f t="shared" si="2108"/>
        <v>S07942</v>
      </c>
      <c r="B7943" t="str">
        <f t="shared" ca="1" si="2109"/>
        <v>Prime Wholesale</v>
      </c>
      <c r="C7943" t="str">
        <f t="shared" ca="1" si="2110"/>
        <v>Australia</v>
      </c>
      <c r="D7943" t="str">
        <f t="shared" ca="1" si="2111"/>
        <v>Sauces</v>
      </c>
      <c r="E7943">
        <f t="shared" ca="1" si="2112"/>
        <v>130</v>
      </c>
      <c r="F7943" s="3">
        <f t="shared" ca="1" si="2113"/>
        <v>276</v>
      </c>
      <c r="G7943">
        <f t="shared" ca="1" si="2114"/>
        <v>35880</v>
      </c>
      <c r="H7943">
        <f t="shared" ca="1" si="2115"/>
        <v>21886.799999999999</v>
      </c>
      <c r="I7943">
        <f t="shared" ca="1" si="2116"/>
        <v>11765</v>
      </c>
      <c r="J7943">
        <f t="shared" ca="1" si="2117"/>
        <v>2404</v>
      </c>
      <c r="K7943" s="1">
        <f t="shared" ca="1" si="2118"/>
        <v>45972</v>
      </c>
      <c r="L7943" s="1">
        <f t="shared" ca="1" si="2119"/>
        <v>45983</v>
      </c>
      <c r="M7943" s="1">
        <f t="shared" ca="1" si="2120"/>
        <v>45982</v>
      </c>
      <c r="N7943">
        <f t="shared" ca="1" si="2121"/>
        <v>36055.800000000003</v>
      </c>
      <c r="O7943" s="3">
        <f t="shared" ca="1" si="2122"/>
        <v>-175.80000000000291</v>
      </c>
      <c r="P7943" s="2">
        <f t="shared" ca="1" si="2123"/>
        <v>-4.8996655518395464E-3</v>
      </c>
      <c r="Q7943" t="str">
        <f t="shared" ca="1" si="2124"/>
        <v>On Time</v>
      </c>
    </row>
    <row r="7944" spans="1:17" x14ac:dyDescent="0.3">
      <c r="A7944" t="str">
        <f t="shared" si="2108"/>
        <v>S07943</v>
      </c>
      <c r="B7944" t="str">
        <f t="shared" ca="1" si="2109"/>
        <v>Alpha Traders</v>
      </c>
      <c r="C7944" t="str">
        <f t="shared" ca="1" si="2110"/>
        <v>UAE</v>
      </c>
      <c r="D7944" t="str">
        <f t="shared" ca="1" si="2111"/>
        <v>Tea</v>
      </c>
      <c r="E7944">
        <f t="shared" ca="1" si="2112"/>
        <v>319</v>
      </c>
      <c r="F7944" s="3">
        <f t="shared" ca="1" si="2113"/>
        <v>288</v>
      </c>
      <c r="G7944">
        <f t="shared" ca="1" si="2114"/>
        <v>91872</v>
      </c>
      <c r="H7944">
        <f t="shared" ca="1" si="2115"/>
        <v>45017.279999999999</v>
      </c>
      <c r="I7944">
        <f t="shared" ca="1" si="2116"/>
        <v>6804</v>
      </c>
      <c r="J7944">
        <f t="shared" ca="1" si="2117"/>
        <v>2317</v>
      </c>
      <c r="K7944" s="1">
        <f t="shared" ca="1" si="2118"/>
        <v>45831</v>
      </c>
      <c r="L7944" s="1">
        <f t="shared" ca="1" si="2119"/>
        <v>45847</v>
      </c>
      <c r="M7944" s="1">
        <f t="shared" ca="1" si="2120"/>
        <v>45849</v>
      </c>
      <c r="N7944">
        <f t="shared" ca="1" si="2121"/>
        <v>54138.28</v>
      </c>
      <c r="O7944" s="3">
        <f t="shared" ca="1" si="2122"/>
        <v>37733.72</v>
      </c>
      <c r="P7944" s="2">
        <f t="shared" ca="1" si="2123"/>
        <v>0.41072056774642984</v>
      </c>
      <c r="Q7944" t="str">
        <f t="shared" ca="1" si="2124"/>
        <v>Late</v>
      </c>
    </row>
    <row r="7945" spans="1:17" x14ac:dyDescent="0.3">
      <c r="A7945" t="str">
        <f t="shared" si="2108"/>
        <v>S07944</v>
      </c>
      <c r="B7945" t="str">
        <f t="shared" ca="1" si="2109"/>
        <v>Beta Imports</v>
      </c>
      <c r="C7945" t="str">
        <f t="shared" ca="1" si="2110"/>
        <v>UK</v>
      </c>
      <c r="D7945" t="str">
        <f t="shared" ca="1" si="2111"/>
        <v>Pickles</v>
      </c>
      <c r="E7945">
        <f t="shared" ca="1" si="2112"/>
        <v>154</v>
      </c>
      <c r="F7945" s="3">
        <f t="shared" ca="1" si="2113"/>
        <v>526</v>
      </c>
      <c r="G7945">
        <f t="shared" ca="1" si="2114"/>
        <v>81004</v>
      </c>
      <c r="H7945">
        <f t="shared" ca="1" si="2115"/>
        <v>38881.919999999998</v>
      </c>
      <c r="I7945">
        <f t="shared" ca="1" si="2116"/>
        <v>7960</v>
      </c>
      <c r="J7945">
        <f t="shared" ca="1" si="2117"/>
        <v>634</v>
      </c>
      <c r="K7945" s="1">
        <f t="shared" ca="1" si="2118"/>
        <v>45960</v>
      </c>
      <c r="L7945" s="1">
        <f t="shared" ca="1" si="2119"/>
        <v>45975</v>
      </c>
      <c r="M7945" s="1">
        <f t="shared" ca="1" si="2120"/>
        <v>45975</v>
      </c>
      <c r="N7945">
        <f t="shared" ca="1" si="2121"/>
        <v>47475.92</v>
      </c>
      <c r="O7945" s="3">
        <f t="shared" ca="1" si="2122"/>
        <v>33528.080000000002</v>
      </c>
      <c r="P7945" s="2">
        <f t="shared" ca="1" si="2123"/>
        <v>0.4139064737543825</v>
      </c>
      <c r="Q7945" t="str">
        <f t="shared" ca="1" si="2124"/>
        <v>On Time</v>
      </c>
    </row>
    <row r="7946" spans="1:17" x14ac:dyDescent="0.3">
      <c r="A7946" t="str">
        <f t="shared" si="2108"/>
        <v>S07945</v>
      </c>
      <c r="B7946" t="str">
        <f t="shared" ca="1" si="2109"/>
        <v>Oceanic Exports</v>
      </c>
      <c r="C7946" t="str">
        <f t="shared" ca="1" si="2110"/>
        <v>Australia</v>
      </c>
      <c r="D7946" t="str">
        <f t="shared" ca="1" si="2111"/>
        <v>Sauces</v>
      </c>
      <c r="E7946">
        <f t="shared" ca="1" si="2112"/>
        <v>193</v>
      </c>
      <c r="F7946" s="3">
        <f t="shared" ca="1" si="2113"/>
        <v>516</v>
      </c>
      <c r="G7946">
        <f t="shared" ca="1" si="2114"/>
        <v>99588</v>
      </c>
      <c r="H7946">
        <f t="shared" ca="1" si="2115"/>
        <v>46806.36</v>
      </c>
      <c r="I7946">
        <f t="shared" ca="1" si="2116"/>
        <v>3058</v>
      </c>
      <c r="J7946">
        <f t="shared" ca="1" si="2117"/>
        <v>1434</v>
      </c>
      <c r="K7946" s="1">
        <f t="shared" ca="1" si="2118"/>
        <v>46106</v>
      </c>
      <c r="L7946" s="1">
        <f t="shared" ca="1" si="2119"/>
        <v>46116</v>
      </c>
      <c r="M7946" s="1">
        <f t="shared" ca="1" si="2120"/>
        <v>46114</v>
      </c>
      <c r="N7946">
        <f t="shared" ca="1" si="2121"/>
        <v>51298.36</v>
      </c>
      <c r="O7946" s="3">
        <f t="shared" ca="1" si="2122"/>
        <v>48289.64</v>
      </c>
      <c r="P7946" s="2">
        <f t="shared" ca="1" si="2123"/>
        <v>0.48489416395549662</v>
      </c>
      <c r="Q7946" t="str">
        <f t="shared" ca="1" si="2124"/>
        <v>On Time</v>
      </c>
    </row>
    <row r="7947" spans="1:17" x14ac:dyDescent="0.3">
      <c r="A7947" t="str">
        <f t="shared" si="2108"/>
        <v>S07946</v>
      </c>
      <c r="B7947" t="str">
        <f t="shared" ca="1" si="2109"/>
        <v>Oceanic Exports</v>
      </c>
      <c r="C7947" t="str">
        <f t="shared" ca="1" si="2110"/>
        <v>Singapore</v>
      </c>
      <c r="D7947" t="str">
        <f t="shared" ca="1" si="2111"/>
        <v>Tea</v>
      </c>
      <c r="E7947">
        <f t="shared" ca="1" si="2112"/>
        <v>121</v>
      </c>
      <c r="F7947" s="3">
        <f t="shared" ca="1" si="2113"/>
        <v>208</v>
      </c>
      <c r="G7947">
        <f t="shared" ca="1" si="2114"/>
        <v>25168</v>
      </c>
      <c r="H7947">
        <f t="shared" ca="1" si="2115"/>
        <v>12584</v>
      </c>
      <c r="I7947">
        <f t="shared" ca="1" si="2116"/>
        <v>4637</v>
      </c>
      <c r="J7947">
        <f t="shared" ca="1" si="2117"/>
        <v>2226</v>
      </c>
      <c r="K7947" s="1">
        <f t="shared" ca="1" si="2118"/>
        <v>46221</v>
      </c>
      <c r="L7947" s="1">
        <f t="shared" ca="1" si="2119"/>
        <v>46241</v>
      </c>
      <c r="M7947" s="1">
        <f t="shared" ca="1" si="2120"/>
        <v>46242</v>
      </c>
      <c r="N7947">
        <f t="shared" ca="1" si="2121"/>
        <v>19447</v>
      </c>
      <c r="O7947" s="3">
        <f t="shared" ca="1" si="2122"/>
        <v>5721</v>
      </c>
      <c r="P7947" s="2">
        <f t="shared" ca="1" si="2123"/>
        <v>0.22731246026700572</v>
      </c>
      <c r="Q7947" t="str">
        <f t="shared" ca="1" si="2124"/>
        <v>Late</v>
      </c>
    </row>
    <row r="7948" spans="1:17" x14ac:dyDescent="0.3">
      <c r="A7948" t="str">
        <f t="shared" si="2108"/>
        <v>S07947</v>
      </c>
      <c r="B7948" t="str">
        <f t="shared" ca="1" si="2109"/>
        <v>Alpha Traders</v>
      </c>
      <c r="C7948" t="str">
        <f t="shared" ca="1" si="2110"/>
        <v>Australia</v>
      </c>
      <c r="D7948" t="str">
        <f t="shared" ca="1" si="2111"/>
        <v>Pickles</v>
      </c>
      <c r="E7948">
        <f t="shared" ca="1" si="2112"/>
        <v>455</v>
      </c>
      <c r="F7948" s="3">
        <f t="shared" ca="1" si="2113"/>
        <v>588</v>
      </c>
      <c r="G7948">
        <f t="shared" ca="1" si="2114"/>
        <v>267540</v>
      </c>
      <c r="H7948">
        <f t="shared" ca="1" si="2115"/>
        <v>197979.6</v>
      </c>
      <c r="I7948">
        <f t="shared" ca="1" si="2116"/>
        <v>6512</v>
      </c>
      <c r="J7948">
        <f t="shared" ca="1" si="2117"/>
        <v>2802</v>
      </c>
      <c r="K7948" s="1">
        <f t="shared" ca="1" si="2118"/>
        <v>45684</v>
      </c>
      <c r="L7948" s="1">
        <f t="shared" ca="1" si="2119"/>
        <v>45696</v>
      </c>
      <c r="M7948" s="1">
        <f t="shared" ca="1" si="2120"/>
        <v>45695</v>
      </c>
      <c r="N7948">
        <f t="shared" ca="1" si="2121"/>
        <v>207293.6</v>
      </c>
      <c r="O7948" s="3">
        <f t="shared" ca="1" si="2122"/>
        <v>60246.399999999994</v>
      </c>
      <c r="P7948" s="2">
        <f t="shared" ca="1" si="2123"/>
        <v>0.22518651416610599</v>
      </c>
      <c r="Q7948" t="str">
        <f t="shared" ca="1" si="2124"/>
        <v>On Time</v>
      </c>
    </row>
    <row r="7949" spans="1:17" x14ac:dyDescent="0.3">
      <c r="A7949" t="str">
        <f t="shared" si="2108"/>
        <v>S07948</v>
      </c>
      <c r="B7949" t="str">
        <f t="shared" ca="1" si="2109"/>
        <v>Alpha Traders</v>
      </c>
      <c r="C7949" t="str">
        <f t="shared" ca="1" si="2110"/>
        <v>UK</v>
      </c>
      <c r="D7949" t="str">
        <f t="shared" ca="1" si="2111"/>
        <v>Rice</v>
      </c>
      <c r="E7949">
        <f t="shared" ca="1" si="2112"/>
        <v>305</v>
      </c>
      <c r="F7949" s="3">
        <f t="shared" ca="1" si="2113"/>
        <v>332</v>
      </c>
      <c r="G7949">
        <f t="shared" ca="1" si="2114"/>
        <v>101260</v>
      </c>
      <c r="H7949">
        <f t="shared" ca="1" si="2115"/>
        <v>55693</v>
      </c>
      <c r="I7949">
        <f t="shared" ca="1" si="2116"/>
        <v>6453</v>
      </c>
      <c r="J7949">
        <f t="shared" ca="1" si="2117"/>
        <v>2235</v>
      </c>
      <c r="K7949" s="1">
        <f t="shared" ca="1" si="2118"/>
        <v>46308</v>
      </c>
      <c r="L7949" s="1">
        <f t="shared" ca="1" si="2119"/>
        <v>46321</v>
      </c>
      <c r="M7949" s="1">
        <f t="shared" ca="1" si="2120"/>
        <v>46325</v>
      </c>
      <c r="N7949">
        <f t="shared" ca="1" si="2121"/>
        <v>64381</v>
      </c>
      <c r="O7949" s="3">
        <f t="shared" ca="1" si="2122"/>
        <v>36879</v>
      </c>
      <c r="P7949" s="2">
        <f t="shared" ca="1" si="2123"/>
        <v>0.36420106656132728</v>
      </c>
      <c r="Q7949" t="str">
        <f t="shared" ca="1" si="2124"/>
        <v>Late</v>
      </c>
    </row>
    <row r="7950" spans="1:17" x14ac:dyDescent="0.3">
      <c r="A7950" t="str">
        <f t="shared" si="2108"/>
        <v>S07949</v>
      </c>
      <c r="B7950" t="str">
        <f t="shared" ca="1" si="2109"/>
        <v>Oceanic Exports</v>
      </c>
      <c r="C7950" t="str">
        <f t="shared" ca="1" si="2110"/>
        <v>Australia</v>
      </c>
      <c r="D7950" t="str">
        <f t="shared" ca="1" si="2111"/>
        <v>Spices</v>
      </c>
      <c r="E7950">
        <f t="shared" ca="1" si="2112"/>
        <v>318</v>
      </c>
      <c r="F7950" s="3">
        <f t="shared" ca="1" si="2113"/>
        <v>313</v>
      </c>
      <c r="G7950">
        <f t="shared" ca="1" si="2114"/>
        <v>99534</v>
      </c>
      <c r="H7950">
        <f t="shared" ca="1" si="2115"/>
        <v>62706.42</v>
      </c>
      <c r="I7950">
        <f t="shared" ca="1" si="2116"/>
        <v>9882</v>
      </c>
      <c r="J7950">
        <f t="shared" ca="1" si="2117"/>
        <v>3320</v>
      </c>
      <c r="K7950" s="1">
        <f t="shared" ca="1" si="2118"/>
        <v>45822</v>
      </c>
      <c r="L7950" s="1">
        <f t="shared" ca="1" si="2119"/>
        <v>45833</v>
      </c>
      <c r="M7950" s="1">
        <f t="shared" ca="1" si="2120"/>
        <v>45837</v>
      </c>
      <c r="N7950">
        <f t="shared" ca="1" si="2121"/>
        <v>75908.42</v>
      </c>
      <c r="O7950" s="3">
        <f t="shared" ca="1" si="2122"/>
        <v>23625.58</v>
      </c>
      <c r="P7950" s="2">
        <f t="shared" ca="1" si="2123"/>
        <v>0.23736190648421646</v>
      </c>
      <c r="Q7950" t="str">
        <f t="shared" ca="1" si="2124"/>
        <v>Late</v>
      </c>
    </row>
    <row r="7951" spans="1:17" x14ac:dyDescent="0.3">
      <c r="A7951" t="str">
        <f t="shared" si="2108"/>
        <v>S07950</v>
      </c>
      <c r="B7951" t="str">
        <f t="shared" ca="1" si="2109"/>
        <v>Beta Imports</v>
      </c>
      <c r="C7951" t="str">
        <f t="shared" ca="1" si="2110"/>
        <v>Singapore</v>
      </c>
      <c r="D7951" t="str">
        <f t="shared" ca="1" si="2111"/>
        <v>Sauces</v>
      </c>
      <c r="E7951">
        <f t="shared" ca="1" si="2112"/>
        <v>203</v>
      </c>
      <c r="F7951" s="3">
        <f t="shared" ca="1" si="2113"/>
        <v>206</v>
      </c>
      <c r="G7951">
        <f t="shared" ca="1" si="2114"/>
        <v>41818</v>
      </c>
      <c r="H7951">
        <f t="shared" ca="1" si="2115"/>
        <v>23418.080000000002</v>
      </c>
      <c r="I7951">
        <f t="shared" ca="1" si="2116"/>
        <v>10258</v>
      </c>
      <c r="J7951">
        <f t="shared" ca="1" si="2117"/>
        <v>2102</v>
      </c>
      <c r="K7951" s="1">
        <f t="shared" ca="1" si="2118"/>
        <v>46058</v>
      </c>
      <c r="L7951" s="1">
        <f t="shared" ca="1" si="2119"/>
        <v>46066</v>
      </c>
      <c r="M7951" s="1">
        <f t="shared" ca="1" si="2120"/>
        <v>46065</v>
      </c>
      <c r="N7951">
        <f t="shared" ca="1" si="2121"/>
        <v>35778.080000000002</v>
      </c>
      <c r="O7951" s="3">
        <f t="shared" ca="1" si="2122"/>
        <v>6039.9199999999983</v>
      </c>
      <c r="P7951" s="2">
        <f t="shared" ca="1" si="2123"/>
        <v>0.14443349753694576</v>
      </c>
      <c r="Q7951" t="str">
        <f t="shared" ca="1" si="2124"/>
        <v>On Time</v>
      </c>
    </row>
    <row r="7952" spans="1:17" x14ac:dyDescent="0.3">
      <c r="A7952" t="str">
        <f t="shared" si="2108"/>
        <v>S07951</v>
      </c>
      <c r="B7952" t="str">
        <f t="shared" ca="1" si="2109"/>
        <v>Beta Imports</v>
      </c>
      <c r="C7952" t="str">
        <f t="shared" ca="1" si="2110"/>
        <v>UAE</v>
      </c>
      <c r="D7952" t="str">
        <f t="shared" ca="1" si="2111"/>
        <v>Rice</v>
      </c>
      <c r="E7952">
        <f t="shared" ca="1" si="2112"/>
        <v>378</v>
      </c>
      <c r="F7952" s="3">
        <f t="shared" ca="1" si="2113"/>
        <v>727</v>
      </c>
      <c r="G7952">
        <f t="shared" ca="1" si="2114"/>
        <v>274806</v>
      </c>
      <c r="H7952">
        <f t="shared" ca="1" si="2115"/>
        <v>181371.96</v>
      </c>
      <c r="I7952">
        <f t="shared" ca="1" si="2116"/>
        <v>7063</v>
      </c>
      <c r="J7952">
        <f t="shared" ca="1" si="2117"/>
        <v>1072</v>
      </c>
      <c r="K7952" s="1">
        <f t="shared" ca="1" si="2118"/>
        <v>46333</v>
      </c>
      <c r="L7952" s="1">
        <f t="shared" ca="1" si="2119"/>
        <v>46346</v>
      </c>
      <c r="M7952" s="1">
        <f t="shared" ca="1" si="2120"/>
        <v>46347</v>
      </c>
      <c r="N7952">
        <f t="shared" ca="1" si="2121"/>
        <v>189506.96</v>
      </c>
      <c r="O7952" s="3">
        <f t="shared" ca="1" si="2122"/>
        <v>85299.040000000008</v>
      </c>
      <c r="P7952" s="2">
        <f t="shared" ca="1" si="2123"/>
        <v>0.31039729845782116</v>
      </c>
      <c r="Q7952" t="str">
        <f t="shared" ca="1" si="2124"/>
        <v>Late</v>
      </c>
    </row>
    <row r="7953" spans="1:17" x14ac:dyDescent="0.3">
      <c r="A7953" t="str">
        <f t="shared" si="2108"/>
        <v>S07952</v>
      </c>
      <c r="B7953" t="str">
        <f t="shared" ca="1" si="2109"/>
        <v>Oceanic Exports</v>
      </c>
      <c r="C7953" t="str">
        <f t="shared" ca="1" si="2110"/>
        <v>UK</v>
      </c>
      <c r="D7953" t="str">
        <f t="shared" ca="1" si="2111"/>
        <v>Sauces</v>
      </c>
      <c r="E7953">
        <f t="shared" ca="1" si="2112"/>
        <v>438</v>
      </c>
      <c r="F7953" s="3">
        <f t="shared" ca="1" si="2113"/>
        <v>371</v>
      </c>
      <c r="G7953">
        <f t="shared" ca="1" si="2114"/>
        <v>162498</v>
      </c>
      <c r="H7953">
        <f t="shared" ca="1" si="2115"/>
        <v>107248.68</v>
      </c>
      <c r="I7953">
        <f t="shared" ca="1" si="2116"/>
        <v>3128</v>
      </c>
      <c r="J7953">
        <f t="shared" ca="1" si="2117"/>
        <v>1764</v>
      </c>
      <c r="K7953" s="1">
        <f t="shared" ca="1" si="2118"/>
        <v>46339</v>
      </c>
      <c r="L7953" s="1">
        <f t="shared" ca="1" si="2119"/>
        <v>46346</v>
      </c>
      <c r="M7953" s="1">
        <f t="shared" ca="1" si="2120"/>
        <v>46343</v>
      </c>
      <c r="N7953">
        <f t="shared" ca="1" si="2121"/>
        <v>112140.68</v>
      </c>
      <c r="O7953" s="3">
        <f t="shared" ca="1" si="2122"/>
        <v>50357.320000000007</v>
      </c>
      <c r="P7953" s="2">
        <f t="shared" ca="1" si="2123"/>
        <v>0.30989501409248116</v>
      </c>
      <c r="Q7953" t="str">
        <f t="shared" ca="1" si="2124"/>
        <v>On Time</v>
      </c>
    </row>
    <row r="7954" spans="1:17" x14ac:dyDescent="0.3">
      <c r="A7954" t="str">
        <f t="shared" si="2108"/>
        <v>S07953</v>
      </c>
      <c r="B7954" t="str">
        <f t="shared" ca="1" si="2109"/>
        <v>Alpha Traders</v>
      </c>
      <c r="C7954" t="str">
        <f t="shared" ca="1" si="2110"/>
        <v>UK</v>
      </c>
      <c r="D7954" t="str">
        <f t="shared" ca="1" si="2111"/>
        <v>Pickles</v>
      </c>
      <c r="E7954">
        <f t="shared" ca="1" si="2112"/>
        <v>210</v>
      </c>
      <c r="F7954" s="3">
        <f t="shared" ca="1" si="2113"/>
        <v>354</v>
      </c>
      <c r="G7954">
        <f t="shared" ca="1" si="2114"/>
        <v>74340</v>
      </c>
      <c r="H7954">
        <f t="shared" ca="1" si="2115"/>
        <v>34196.400000000001</v>
      </c>
      <c r="I7954">
        <f t="shared" ca="1" si="2116"/>
        <v>2290</v>
      </c>
      <c r="J7954">
        <f t="shared" ca="1" si="2117"/>
        <v>3364</v>
      </c>
      <c r="K7954" s="1">
        <f t="shared" ca="1" si="2118"/>
        <v>45862</v>
      </c>
      <c r="L7954" s="1">
        <f t="shared" ca="1" si="2119"/>
        <v>45879</v>
      </c>
      <c r="M7954" s="1">
        <f t="shared" ca="1" si="2120"/>
        <v>45877</v>
      </c>
      <c r="N7954">
        <f t="shared" ca="1" si="2121"/>
        <v>39850.400000000001</v>
      </c>
      <c r="O7954" s="3">
        <f t="shared" ca="1" si="2122"/>
        <v>34489.599999999999</v>
      </c>
      <c r="P7954" s="2">
        <f t="shared" ca="1" si="2123"/>
        <v>0.46394404089319341</v>
      </c>
      <c r="Q7954" t="str">
        <f t="shared" ca="1" si="2124"/>
        <v>On Time</v>
      </c>
    </row>
    <row r="7955" spans="1:17" x14ac:dyDescent="0.3">
      <c r="A7955" t="str">
        <f t="shared" si="2108"/>
        <v>S07954</v>
      </c>
      <c r="B7955" t="str">
        <f t="shared" ca="1" si="2109"/>
        <v>FreshMart Ltd</v>
      </c>
      <c r="C7955" t="str">
        <f t="shared" ca="1" si="2110"/>
        <v>UK</v>
      </c>
      <c r="D7955" t="str">
        <f t="shared" ca="1" si="2111"/>
        <v>Sauces</v>
      </c>
      <c r="E7955">
        <f t="shared" ca="1" si="2112"/>
        <v>253</v>
      </c>
      <c r="F7955" s="3">
        <f t="shared" ca="1" si="2113"/>
        <v>506</v>
      </c>
      <c r="G7955">
        <f t="shared" ca="1" si="2114"/>
        <v>128018</v>
      </c>
      <c r="H7955">
        <f t="shared" ca="1" si="2115"/>
        <v>72970.259999999995</v>
      </c>
      <c r="I7955">
        <f t="shared" ca="1" si="2116"/>
        <v>5280</v>
      </c>
      <c r="J7955">
        <f t="shared" ca="1" si="2117"/>
        <v>979</v>
      </c>
      <c r="K7955" s="1">
        <f t="shared" ca="1" si="2118"/>
        <v>46380</v>
      </c>
      <c r="L7955" s="1">
        <f t="shared" ca="1" si="2119"/>
        <v>46393</v>
      </c>
      <c r="M7955" s="1">
        <f t="shared" ca="1" si="2120"/>
        <v>46391</v>
      </c>
      <c r="N7955">
        <f t="shared" ca="1" si="2121"/>
        <v>79229.259999999995</v>
      </c>
      <c r="O7955" s="3">
        <f t="shared" ca="1" si="2122"/>
        <v>48788.740000000005</v>
      </c>
      <c r="P7955" s="2">
        <f t="shared" ca="1" si="2123"/>
        <v>0.38110843787592374</v>
      </c>
      <c r="Q7955" t="str">
        <f t="shared" ca="1" si="2124"/>
        <v>On Time</v>
      </c>
    </row>
    <row r="7956" spans="1:17" x14ac:dyDescent="0.3">
      <c r="A7956" t="str">
        <f t="shared" si="2108"/>
        <v>S07955</v>
      </c>
      <c r="B7956" t="str">
        <f t="shared" ca="1" si="2109"/>
        <v>Oceanic Exports</v>
      </c>
      <c r="C7956" t="str">
        <f t="shared" ca="1" si="2110"/>
        <v>Australia</v>
      </c>
      <c r="D7956" t="str">
        <f t="shared" ca="1" si="2111"/>
        <v>Sauces</v>
      </c>
      <c r="E7956">
        <f t="shared" ca="1" si="2112"/>
        <v>374</v>
      </c>
      <c r="F7956" s="3">
        <f t="shared" ca="1" si="2113"/>
        <v>142</v>
      </c>
      <c r="G7956">
        <f t="shared" ca="1" si="2114"/>
        <v>53108</v>
      </c>
      <c r="H7956">
        <f t="shared" ca="1" si="2115"/>
        <v>28678.32</v>
      </c>
      <c r="I7956">
        <f t="shared" ca="1" si="2116"/>
        <v>9384</v>
      </c>
      <c r="J7956">
        <f t="shared" ca="1" si="2117"/>
        <v>1040</v>
      </c>
      <c r="K7956" s="1">
        <f t="shared" ca="1" si="2118"/>
        <v>45959</v>
      </c>
      <c r="L7956" s="1">
        <f t="shared" ca="1" si="2119"/>
        <v>45971</v>
      </c>
      <c r="M7956" s="1">
        <f t="shared" ca="1" si="2120"/>
        <v>45977</v>
      </c>
      <c r="N7956">
        <f t="shared" ca="1" si="2121"/>
        <v>39102.32</v>
      </c>
      <c r="O7956" s="3">
        <f t="shared" ca="1" si="2122"/>
        <v>14005.68</v>
      </c>
      <c r="P7956" s="2">
        <f t="shared" ca="1" si="2123"/>
        <v>0.26372072004217822</v>
      </c>
      <c r="Q7956" t="str">
        <f t="shared" ca="1" si="2124"/>
        <v>Late</v>
      </c>
    </row>
    <row r="7957" spans="1:17" x14ac:dyDescent="0.3">
      <c r="A7957" t="str">
        <f t="shared" si="2108"/>
        <v>S07956</v>
      </c>
      <c r="B7957" t="str">
        <f t="shared" ca="1" si="2109"/>
        <v>Global Foods</v>
      </c>
      <c r="C7957" t="str">
        <f t="shared" ca="1" si="2110"/>
        <v>Australia</v>
      </c>
      <c r="D7957" t="str">
        <f t="shared" ca="1" si="2111"/>
        <v>Sauces</v>
      </c>
      <c r="E7957">
        <f t="shared" ca="1" si="2112"/>
        <v>402</v>
      </c>
      <c r="F7957" s="3">
        <f t="shared" ca="1" si="2113"/>
        <v>280</v>
      </c>
      <c r="G7957">
        <f t="shared" ca="1" si="2114"/>
        <v>112560</v>
      </c>
      <c r="H7957">
        <f t="shared" ca="1" si="2115"/>
        <v>59656.800000000003</v>
      </c>
      <c r="I7957">
        <f t="shared" ca="1" si="2116"/>
        <v>11034</v>
      </c>
      <c r="J7957">
        <f t="shared" ca="1" si="2117"/>
        <v>2672</v>
      </c>
      <c r="K7957" s="1">
        <f t="shared" ca="1" si="2118"/>
        <v>45962</v>
      </c>
      <c r="L7957" s="1">
        <f t="shared" ca="1" si="2119"/>
        <v>45980</v>
      </c>
      <c r="M7957" s="1">
        <f t="shared" ca="1" si="2120"/>
        <v>45981</v>
      </c>
      <c r="N7957">
        <f t="shared" ca="1" si="2121"/>
        <v>73362.8</v>
      </c>
      <c r="O7957" s="3">
        <f t="shared" ca="1" si="2122"/>
        <v>39197.199999999997</v>
      </c>
      <c r="P7957" s="2">
        <f t="shared" ca="1" si="2123"/>
        <v>0.34823383084577114</v>
      </c>
      <c r="Q7957" t="str">
        <f t="shared" ca="1" si="2124"/>
        <v>Late</v>
      </c>
    </row>
    <row r="7958" spans="1:17" x14ac:dyDescent="0.3">
      <c r="A7958" t="str">
        <f t="shared" si="2108"/>
        <v>S07957</v>
      </c>
      <c r="B7958" t="str">
        <f t="shared" ca="1" si="2109"/>
        <v>FreshMart Ltd</v>
      </c>
      <c r="C7958" t="str">
        <f t="shared" ca="1" si="2110"/>
        <v>Australia</v>
      </c>
      <c r="D7958" t="str">
        <f t="shared" ca="1" si="2111"/>
        <v>Tea</v>
      </c>
      <c r="E7958">
        <f t="shared" ca="1" si="2112"/>
        <v>167</v>
      </c>
      <c r="F7958" s="3">
        <f t="shared" ca="1" si="2113"/>
        <v>238</v>
      </c>
      <c r="G7958">
        <f t="shared" ca="1" si="2114"/>
        <v>39746</v>
      </c>
      <c r="H7958">
        <f t="shared" ca="1" si="2115"/>
        <v>19873</v>
      </c>
      <c r="I7958">
        <f t="shared" ca="1" si="2116"/>
        <v>4946</v>
      </c>
      <c r="J7958">
        <f t="shared" ca="1" si="2117"/>
        <v>2507</v>
      </c>
      <c r="K7958" s="1">
        <f t="shared" ca="1" si="2118"/>
        <v>46075</v>
      </c>
      <c r="L7958" s="1">
        <f t="shared" ca="1" si="2119"/>
        <v>46092</v>
      </c>
      <c r="M7958" s="1">
        <f t="shared" ca="1" si="2120"/>
        <v>46093</v>
      </c>
      <c r="N7958">
        <f t="shared" ca="1" si="2121"/>
        <v>27326</v>
      </c>
      <c r="O7958" s="3">
        <f t="shared" ca="1" si="2122"/>
        <v>12420</v>
      </c>
      <c r="P7958" s="2">
        <f t="shared" ca="1" si="2123"/>
        <v>0.31248427514718463</v>
      </c>
      <c r="Q7958" t="str">
        <f t="shared" ca="1" si="2124"/>
        <v>Late</v>
      </c>
    </row>
    <row r="7959" spans="1:17" x14ac:dyDescent="0.3">
      <c r="A7959" t="str">
        <f t="shared" si="2108"/>
        <v>S07958</v>
      </c>
      <c r="B7959" t="str">
        <f t="shared" ca="1" si="2109"/>
        <v>Global Foods</v>
      </c>
      <c r="C7959" t="str">
        <f t="shared" ca="1" si="2110"/>
        <v>UAE</v>
      </c>
      <c r="D7959" t="str">
        <f t="shared" ca="1" si="2111"/>
        <v>Pickles</v>
      </c>
      <c r="E7959">
        <f t="shared" ca="1" si="2112"/>
        <v>335</v>
      </c>
      <c r="F7959" s="3">
        <f t="shared" ca="1" si="2113"/>
        <v>530</v>
      </c>
      <c r="G7959">
        <f t="shared" ca="1" si="2114"/>
        <v>177550</v>
      </c>
      <c r="H7959">
        <f t="shared" ca="1" si="2115"/>
        <v>79897.5</v>
      </c>
      <c r="I7959">
        <f t="shared" ca="1" si="2116"/>
        <v>3688</v>
      </c>
      <c r="J7959">
        <f t="shared" ca="1" si="2117"/>
        <v>550</v>
      </c>
      <c r="K7959" s="1">
        <f t="shared" ca="1" si="2118"/>
        <v>45884</v>
      </c>
      <c r="L7959" s="1">
        <f t="shared" ca="1" si="2119"/>
        <v>45900</v>
      </c>
      <c r="M7959" s="1">
        <f t="shared" ca="1" si="2120"/>
        <v>45903</v>
      </c>
      <c r="N7959">
        <f t="shared" ca="1" si="2121"/>
        <v>84135.5</v>
      </c>
      <c r="O7959" s="3">
        <f t="shared" ca="1" si="2122"/>
        <v>93414.5</v>
      </c>
      <c r="P7959" s="2">
        <f t="shared" ca="1" si="2123"/>
        <v>0.52613066741762882</v>
      </c>
      <c r="Q7959" t="str">
        <f t="shared" ca="1" si="2124"/>
        <v>Late</v>
      </c>
    </row>
    <row r="7960" spans="1:17" x14ac:dyDescent="0.3">
      <c r="A7960" t="str">
        <f t="shared" si="2108"/>
        <v>S07959</v>
      </c>
      <c r="B7960" t="str">
        <f t="shared" ca="1" si="2109"/>
        <v>Global Foods</v>
      </c>
      <c r="C7960" t="str">
        <f t="shared" ca="1" si="2110"/>
        <v>Canada</v>
      </c>
      <c r="D7960" t="str">
        <f t="shared" ca="1" si="2111"/>
        <v>Sauces</v>
      </c>
      <c r="E7960">
        <f t="shared" ca="1" si="2112"/>
        <v>81</v>
      </c>
      <c r="F7960" s="3">
        <f t="shared" ca="1" si="2113"/>
        <v>263</v>
      </c>
      <c r="G7960">
        <f t="shared" ca="1" si="2114"/>
        <v>21303</v>
      </c>
      <c r="H7960">
        <f t="shared" ca="1" si="2115"/>
        <v>14059.98</v>
      </c>
      <c r="I7960">
        <f t="shared" ca="1" si="2116"/>
        <v>6486</v>
      </c>
      <c r="J7960">
        <f t="shared" ca="1" si="2117"/>
        <v>3980</v>
      </c>
      <c r="K7960" s="1">
        <f t="shared" ca="1" si="2118"/>
        <v>46076</v>
      </c>
      <c r="L7960" s="1">
        <f t="shared" ca="1" si="2119"/>
        <v>46095</v>
      </c>
      <c r="M7960" s="1">
        <f t="shared" ca="1" si="2120"/>
        <v>46097</v>
      </c>
      <c r="N7960">
        <f t="shared" ca="1" si="2121"/>
        <v>24525.98</v>
      </c>
      <c r="O7960" s="3">
        <f t="shared" ca="1" si="2122"/>
        <v>-3222.9799999999996</v>
      </c>
      <c r="P7960" s="2">
        <f t="shared" ca="1" si="2123"/>
        <v>-0.15129230624794629</v>
      </c>
      <c r="Q7960" t="str">
        <f t="shared" ca="1" si="2124"/>
        <v>Late</v>
      </c>
    </row>
    <row r="7961" spans="1:17" x14ac:dyDescent="0.3">
      <c r="A7961" t="str">
        <f t="shared" si="2108"/>
        <v>S07960</v>
      </c>
      <c r="B7961" t="str">
        <f t="shared" ca="1" si="2109"/>
        <v>FreshMart Ltd</v>
      </c>
      <c r="C7961" t="str">
        <f t="shared" ca="1" si="2110"/>
        <v>Canada</v>
      </c>
      <c r="D7961" t="str">
        <f t="shared" ca="1" si="2111"/>
        <v>Sauces</v>
      </c>
      <c r="E7961">
        <f t="shared" ca="1" si="2112"/>
        <v>124</v>
      </c>
      <c r="F7961" s="3">
        <f t="shared" ca="1" si="2113"/>
        <v>408</v>
      </c>
      <c r="G7961">
        <f t="shared" ca="1" si="2114"/>
        <v>50592</v>
      </c>
      <c r="H7961">
        <f t="shared" ca="1" si="2115"/>
        <v>34402.559999999998</v>
      </c>
      <c r="I7961">
        <f t="shared" ca="1" si="2116"/>
        <v>7113</v>
      </c>
      <c r="J7961">
        <f t="shared" ca="1" si="2117"/>
        <v>1281</v>
      </c>
      <c r="K7961" s="1">
        <f t="shared" ca="1" si="2118"/>
        <v>46142</v>
      </c>
      <c r="L7961" s="1">
        <f t="shared" ca="1" si="2119"/>
        <v>46154</v>
      </c>
      <c r="M7961" s="1">
        <f t="shared" ca="1" si="2120"/>
        <v>46158</v>
      </c>
      <c r="N7961">
        <f t="shared" ca="1" si="2121"/>
        <v>42796.56</v>
      </c>
      <c r="O7961" s="3">
        <f t="shared" ca="1" si="2122"/>
        <v>7795.4400000000023</v>
      </c>
      <c r="P7961" s="2">
        <f t="shared" ca="1" si="2123"/>
        <v>0.15408444022770404</v>
      </c>
      <c r="Q7961" t="str">
        <f t="shared" ca="1" si="2124"/>
        <v>Late</v>
      </c>
    </row>
    <row r="7962" spans="1:17" x14ac:dyDescent="0.3">
      <c r="A7962" t="str">
        <f t="shared" si="2108"/>
        <v>S07961</v>
      </c>
      <c r="B7962" t="str">
        <f t="shared" ca="1" si="2109"/>
        <v>Beta Imports</v>
      </c>
      <c r="C7962" t="str">
        <f t="shared" ca="1" si="2110"/>
        <v>UAE</v>
      </c>
      <c r="D7962" t="str">
        <f t="shared" ca="1" si="2111"/>
        <v>Sauces</v>
      </c>
      <c r="E7962">
        <f t="shared" ca="1" si="2112"/>
        <v>246</v>
      </c>
      <c r="F7962" s="3">
        <f t="shared" ca="1" si="2113"/>
        <v>636</v>
      </c>
      <c r="G7962">
        <f t="shared" ca="1" si="2114"/>
        <v>156456</v>
      </c>
      <c r="H7962">
        <f t="shared" ca="1" si="2115"/>
        <v>101696.4</v>
      </c>
      <c r="I7962">
        <f t="shared" ca="1" si="2116"/>
        <v>9036</v>
      </c>
      <c r="J7962">
        <f t="shared" ca="1" si="2117"/>
        <v>3987</v>
      </c>
      <c r="K7962" s="1">
        <f t="shared" ca="1" si="2118"/>
        <v>46299</v>
      </c>
      <c r="L7962" s="1">
        <f t="shared" ca="1" si="2119"/>
        <v>46317</v>
      </c>
      <c r="M7962" s="1">
        <f t="shared" ca="1" si="2120"/>
        <v>46316</v>
      </c>
      <c r="N7962">
        <f t="shared" ca="1" si="2121"/>
        <v>114719.4</v>
      </c>
      <c r="O7962" s="3">
        <f t="shared" ca="1" si="2122"/>
        <v>41736.600000000006</v>
      </c>
      <c r="P7962" s="2">
        <f t="shared" ca="1" si="2123"/>
        <v>0.26676254026691215</v>
      </c>
      <c r="Q7962" t="str">
        <f t="shared" ca="1" si="2124"/>
        <v>On Time</v>
      </c>
    </row>
    <row r="7963" spans="1:17" x14ac:dyDescent="0.3">
      <c r="A7963" t="str">
        <f t="shared" si="2108"/>
        <v>S07962</v>
      </c>
      <c r="B7963" t="str">
        <f t="shared" ca="1" si="2109"/>
        <v>FreshMart Ltd</v>
      </c>
      <c r="C7963" t="str">
        <f t="shared" ca="1" si="2110"/>
        <v>UAE</v>
      </c>
      <c r="D7963" t="str">
        <f t="shared" ca="1" si="2111"/>
        <v>Spices</v>
      </c>
      <c r="E7963">
        <f t="shared" ca="1" si="2112"/>
        <v>417</v>
      </c>
      <c r="F7963" s="3">
        <f t="shared" ca="1" si="2113"/>
        <v>677</v>
      </c>
      <c r="G7963">
        <f t="shared" ca="1" si="2114"/>
        <v>282309</v>
      </c>
      <c r="H7963">
        <f t="shared" ca="1" si="2115"/>
        <v>211731.75</v>
      </c>
      <c r="I7963">
        <f t="shared" ca="1" si="2116"/>
        <v>3259</v>
      </c>
      <c r="J7963">
        <f t="shared" ca="1" si="2117"/>
        <v>3691</v>
      </c>
      <c r="K7963" s="1">
        <f t="shared" ca="1" si="2118"/>
        <v>45671</v>
      </c>
      <c r="L7963" s="1">
        <f t="shared" ca="1" si="2119"/>
        <v>45690</v>
      </c>
      <c r="M7963" s="1">
        <f t="shared" ca="1" si="2120"/>
        <v>45692</v>
      </c>
      <c r="N7963">
        <f t="shared" ca="1" si="2121"/>
        <v>218681.75</v>
      </c>
      <c r="O7963" s="3">
        <f t="shared" ca="1" si="2122"/>
        <v>63627.25</v>
      </c>
      <c r="P7963" s="2">
        <f t="shared" ca="1" si="2123"/>
        <v>0.22538158542589856</v>
      </c>
      <c r="Q7963" t="str">
        <f t="shared" ca="1" si="2124"/>
        <v>Late</v>
      </c>
    </row>
    <row r="7964" spans="1:17" x14ac:dyDescent="0.3">
      <c r="A7964" t="str">
        <f t="shared" si="2108"/>
        <v>S07963</v>
      </c>
      <c r="B7964" t="str">
        <f t="shared" ca="1" si="2109"/>
        <v>FreshMart Ltd</v>
      </c>
      <c r="C7964" t="str">
        <f t="shared" ca="1" si="2110"/>
        <v>UAE</v>
      </c>
      <c r="D7964" t="str">
        <f t="shared" ca="1" si="2111"/>
        <v>Rice</v>
      </c>
      <c r="E7964">
        <f t="shared" ca="1" si="2112"/>
        <v>222</v>
      </c>
      <c r="F7964" s="3">
        <f t="shared" ca="1" si="2113"/>
        <v>187</v>
      </c>
      <c r="G7964">
        <f t="shared" ca="1" si="2114"/>
        <v>41514</v>
      </c>
      <c r="H7964">
        <f t="shared" ca="1" si="2115"/>
        <v>29474.94</v>
      </c>
      <c r="I7964">
        <f t="shared" ca="1" si="2116"/>
        <v>5585</v>
      </c>
      <c r="J7964">
        <f t="shared" ca="1" si="2117"/>
        <v>3102</v>
      </c>
      <c r="K7964" s="1">
        <f t="shared" ca="1" si="2118"/>
        <v>45789</v>
      </c>
      <c r="L7964" s="1">
        <f t="shared" ca="1" si="2119"/>
        <v>45808</v>
      </c>
      <c r="M7964" s="1">
        <f t="shared" ca="1" si="2120"/>
        <v>45812</v>
      </c>
      <c r="N7964">
        <f t="shared" ca="1" si="2121"/>
        <v>38161.94</v>
      </c>
      <c r="O7964" s="3">
        <f t="shared" ca="1" si="2122"/>
        <v>3352.0599999999977</v>
      </c>
      <c r="P7964" s="2">
        <f t="shared" ca="1" si="2123"/>
        <v>8.0745290745290688E-2</v>
      </c>
      <c r="Q7964" t="str">
        <f t="shared" ca="1" si="2124"/>
        <v>Late</v>
      </c>
    </row>
    <row r="7965" spans="1:17" x14ac:dyDescent="0.3">
      <c r="A7965" t="str">
        <f t="shared" si="2108"/>
        <v>S07964</v>
      </c>
      <c r="B7965" t="str">
        <f t="shared" ca="1" si="2109"/>
        <v>Oceanic Exports</v>
      </c>
      <c r="C7965" t="str">
        <f t="shared" ca="1" si="2110"/>
        <v>Canada</v>
      </c>
      <c r="D7965" t="str">
        <f t="shared" ca="1" si="2111"/>
        <v>Pickles</v>
      </c>
      <c r="E7965">
        <f t="shared" ca="1" si="2112"/>
        <v>447</v>
      </c>
      <c r="F7965" s="3">
        <f t="shared" ca="1" si="2113"/>
        <v>644</v>
      </c>
      <c r="G7965">
        <f t="shared" ca="1" si="2114"/>
        <v>287868</v>
      </c>
      <c r="H7965">
        <f t="shared" ca="1" si="2115"/>
        <v>207264.96</v>
      </c>
      <c r="I7965">
        <f t="shared" ca="1" si="2116"/>
        <v>11132</v>
      </c>
      <c r="J7965">
        <f t="shared" ca="1" si="2117"/>
        <v>3605</v>
      </c>
      <c r="K7965" s="1">
        <f t="shared" ca="1" si="2118"/>
        <v>46026</v>
      </c>
      <c r="L7965" s="1">
        <f t="shared" ca="1" si="2119"/>
        <v>46039</v>
      </c>
      <c r="M7965" s="1">
        <f t="shared" ca="1" si="2120"/>
        <v>46042</v>
      </c>
      <c r="N7965">
        <f t="shared" ca="1" si="2121"/>
        <v>222001.96</v>
      </c>
      <c r="O7965" s="3">
        <f t="shared" ca="1" si="2122"/>
        <v>65866.040000000008</v>
      </c>
      <c r="P7965" s="2">
        <f t="shared" ca="1" si="2123"/>
        <v>0.2288063973765754</v>
      </c>
      <c r="Q7965" t="str">
        <f t="shared" ca="1" si="2124"/>
        <v>Late</v>
      </c>
    </row>
    <row r="7966" spans="1:17" x14ac:dyDescent="0.3">
      <c r="A7966" t="str">
        <f t="shared" si="2108"/>
        <v>S07965</v>
      </c>
      <c r="B7966" t="str">
        <f t="shared" ca="1" si="2109"/>
        <v>Alpha Traders</v>
      </c>
      <c r="C7966" t="str">
        <f t="shared" ca="1" si="2110"/>
        <v>Australia</v>
      </c>
      <c r="D7966" t="str">
        <f t="shared" ca="1" si="2111"/>
        <v>Spices</v>
      </c>
      <c r="E7966">
        <f t="shared" ca="1" si="2112"/>
        <v>417</v>
      </c>
      <c r="F7966" s="3">
        <f t="shared" ca="1" si="2113"/>
        <v>798</v>
      </c>
      <c r="G7966">
        <f t="shared" ca="1" si="2114"/>
        <v>332766</v>
      </c>
      <c r="H7966">
        <f t="shared" ca="1" si="2115"/>
        <v>156400.01999999999</v>
      </c>
      <c r="I7966">
        <f t="shared" ca="1" si="2116"/>
        <v>7017</v>
      </c>
      <c r="J7966">
        <f t="shared" ca="1" si="2117"/>
        <v>1900</v>
      </c>
      <c r="K7966" s="1">
        <f t="shared" ca="1" si="2118"/>
        <v>45684</v>
      </c>
      <c r="L7966" s="1">
        <f t="shared" ca="1" si="2119"/>
        <v>45704</v>
      </c>
      <c r="M7966" s="1">
        <f t="shared" ca="1" si="2120"/>
        <v>45701</v>
      </c>
      <c r="N7966">
        <f t="shared" ca="1" si="2121"/>
        <v>165317.01999999999</v>
      </c>
      <c r="O7966" s="3">
        <f t="shared" ca="1" si="2122"/>
        <v>167448.98000000001</v>
      </c>
      <c r="P7966" s="2">
        <f t="shared" ca="1" si="2123"/>
        <v>0.50320339217347931</v>
      </c>
      <c r="Q7966" t="str">
        <f t="shared" ca="1" si="2124"/>
        <v>On Time</v>
      </c>
    </row>
    <row r="7967" spans="1:17" x14ac:dyDescent="0.3">
      <c r="A7967" t="str">
        <f t="shared" si="2108"/>
        <v>S07966</v>
      </c>
      <c r="B7967" t="str">
        <f t="shared" ca="1" si="2109"/>
        <v>Oceanic Exports</v>
      </c>
      <c r="C7967" t="str">
        <f t="shared" ca="1" si="2110"/>
        <v>Canada</v>
      </c>
      <c r="D7967" t="str">
        <f t="shared" ca="1" si="2111"/>
        <v>Sauces</v>
      </c>
      <c r="E7967">
        <f t="shared" ca="1" si="2112"/>
        <v>101</v>
      </c>
      <c r="F7967" s="3">
        <f t="shared" ca="1" si="2113"/>
        <v>301</v>
      </c>
      <c r="G7967">
        <f t="shared" ca="1" si="2114"/>
        <v>30401</v>
      </c>
      <c r="H7967">
        <f t="shared" ca="1" si="2115"/>
        <v>19456.64</v>
      </c>
      <c r="I7967">
        <f t="shared" ca="1" si="2116"/>
        <v>9798</v>
      </c>
      <c r="J7967">
        <f t="shared" ca="1" si="2117"/>
        <v>955</v>
      </c>
      <c r="K7967" s="1">
        <f t="shared" ca="1" si="2118"/>
        <v>46234</v>
      </c>
      <c r="L7967" s="1">
        <f t="shared" ca="1" si="2119"/>
        <v>46253</v>
      </c>
      <c r="M7967" s="1">
        <f t="shared" ca="1" si="2120"/>
        <v>46256</v>
      </c>
      <c r="N7967">
        <f t="shared" ca="1" si="2121"/>
        <v>30209.64</v>
      </c>
      <c r="O7967" s="3">
        <f t="shared" ca="1" si="2122"/>
        <v>191.36000000000058</v>
      </c>
      <c r="P7967" s="2">
        <f t="shared" ca="1" si="2123"/>
        <v>6.2945297852044536E-3</v>
      </c>
      <c r="Q7967" t="str">
        <f t="shared" ca="1" si="2124"/>
        <v>Late</v>
      </c>
    </row>
    <row r="7968" spans="1:17" x14ac:dyDescent="0.3">
      <c r="A7968" t="str">
        <f t="shared" si="2108"/>
        <v>S07967</v>
      </c>
      <c r="B7968" t="str">
        <f t="shared" ca="1" si="2109"/>
        <v>Alpha Traders</v>
      </c>
      <c r="C7968" t="str">
        <f t="shared" ca="1" si="2110"/>
        <v>UK</v>
      </c>
      <c r="D7968" t="str">
        <f t="shared" ca="1" si="2111"/>
        <v>Rice</v>
      </c>
      <c r="E7968">
        <f t="shared" ca="1" si="2112"/>
        <v>242</v>
      </c>
      <c r="F7968" s="3">
        <f t="shared" ca="1" si="2113"/>
        <v>630</v>
      </c>
      <c r="G7968">
        <f t="shared" ca="1" si="2114"/>
        <v>152460</v>
      </c>
      <c r="H7968">
        <f t="shared" ca="1" si="2115"/>
        <v>100623.6</v>
      </c>
      <c r="I7968">
        <f t="shared" ca="1" si="2116"/>
        <v>9099</v>
      </c>
      <c r="J7968">
        <f t="shared" ca="1" si="2117"/>
        <v>727</v>
      </c>
      <c r="K7968" s="1">
        <f t="shared" ca="1" si="2118"/>
        <v>46222</v>
      </c>
      <c r="L7968" s="1">
        <f t="shared" ca="1" si="2119"/>
        <v>46238</v>
      </c>
      <c r="M7968" s="1">
        <f t="shared" ca="1" si="2120"/>
        <v>46239</v>
      </c>
      <c r="N7968">
        <f t="shared" ca="1" si="2121"/>
        <v>110449.60000000001</v>
      </c>
      <c r="O7968" s="3">
        <f t="shared" ca="1" si="2122"/>
        <v>42010.399999999994</v>
      </c>
      <c r="P7968" s="2">
        <f t="shared" ca="1" si="2123"/>
        <v>0.27555030827758098</v>
      </c>
      <c r="Q7968" t="str">
        <f t="shared" ca="1" si="2124"/>
        <v>Late</v>
      </c>
    </row>
    <row r="7969" spans="1:17" x14ac:dyDescent="0.3">
      <c r="A7969" t="str">
        <f t="shared" si="2108"/>
        <v>S07968</v>
      </c>
      <c r="B7969" t="str">
        <f t="shared" ca="1" si="2109"/>
        <v>Alpha Traders</v>
      </c>
      <c r="C7969" t="str">
        <f t="shared" ca="1" si="2110"/>
        <v>Singapore</v>
      </c>
      <c r="D7969" t="str">
        <f t="shared" ca="1" si="2111"/>
        <v>Rice</v>
      </c>
      <c r="E7969">
        <f t="shared" ca="1" si="2112"/>
        <v>163</v>
      </c>
      <c r="F7969" s="3">
        <f t="shared" ca="1" si="2113"/>
        <v>591</v>
      </c>
      <c r="G7969">
        <f t="shared" ca="1" si="2114"/>
        <v>96333</v>
      </c>
      <c r="H7969">
        <f t="shared" ca="1" si="2115"/>
        <v>68396.429999999993</v>
      </c>
      <c r="I7969">
        <f t="shared" ca="1" si="2116"/>
        <v>3274</v>
      </c>
      <c r="J7969">
        <f t="shared" ca="1" si="2117"/>
        <v>2265</v>
      </c>
      <c r="K7969" s="1">
        <f t="shared" ca="1" si="2118"/>
        <v>45782</v>
      </c>
      <c r="L7969" s="1">
        <f t="shared" ca="1" si="2119"/>
        <v>45800</v>
      </c>
      <c r="M7969" s="1">
        <f t="shared" ca="1" si="2120"/>
        <v>45804</v>
      </c>
      <c r="N7969">
        <f t="shared" ca="1" si="2121"/>
        <v>73935.429999999993</v>
      </c>
      <c r="O7969" s="3">
        <f t="shared" ca="1" si="2122"/>
        <v>22397.570000000007</v>
      </c>
      <c r="P7969" s="2">
        <f t="shared" ca="1" si="2123"/>
        <v>0.23250153114716668</v>
      </c>
      <c r="Q7969" t="str">
        <f t="shared" ca="1" si="2124"/>
        <v>Late</v>
      </c>
    </row>
    <row r="7970" spans="1:17" x14ac:dyDescent="0.3">
      <c r="A7970" t="str">
        <f t="shared" si="2108"/>
        <v>S07969</v>
      </c>
      <c r="B7970" t="str">
        <f t="shared" ca="1" si="2109"/>
        <v>Beta Imports</v>
      </c>
      <c r="C7970" t="str">
        <f t="shared" ca="1" si="2110"/>
        <v>UK</v>
      </c>
      <c r="D7970" t="str">
        <f t="shared" ca="1" si="2111"/>
        <v>Pickles</v>
      </c>
      <c r="E7970">
        <f t="shared" ca="1" si="2112"/>
        <v>334</v>
      </c>
      <c r="F7970" s="3">
        <f t="shared" ca="1" si="2113"/>
        <v>111</v>
      </c>
      <c r="G7970">
        <f t="shared" ca="1" si="2114"/>
        <v>37074</v>
      </c>
      <c r="H7970">
        <f t="shared" ca="1" si="2115"/>
        <v>20761.439999999999</v>
      </c>
      <c r="I7970">
        <f t="shared" ca="1" si="2116"/>
        <v>7498</v>
      </c>
      <c r="J7970">
        <f t="shared" ca="1" si="2117"/>
        <v>2796</v>
      </c>
      <c r="K7970" s="1">
        <f t="shared" ca="1" si="2118"/>
        <v>46263</v>
      </c>
      <c r="L7970" s="1">
        <f t="shared" ca="1" si="2119"/>
        <v>46271</v>
      </c>
      <c r="M7970" s="1">
        <f t="shared" ca="1" si="2120"/>
        <v>46271</v>
      </c>
      <c r="N7970">
        <f t="shared" ca="1" si="2121"/>
        <v>31055.439999999999</v>
      </c>
      <c r="O7970" s="3">
        <f t="shared" ca="1" si="2122"/>
        <v>6018.5600000000013</v>
      </c>
      <c r="P7970" s="2">
        <f t="shared" ca="1" si="2123"/>
        <v>0.16233910557263853</v>
      </c>
      <c r="Q7970" t="str">
        <f t="shared" ca="1" si="2124"/>
        <v>On Time</v>
      </c>
    </row>
    <row r="7971" spans="1:17" x14ac:dyDescent="0.3">
      <c r="A7971" t="str">
        <f t="shared" si="2108"/>
        <v>S07970</v>
      </c>
      <c r="B7971" t="str">
        <f t="shared" ca="1" si="2109"/>
        <v>Beta Imports</v>
      </c>
      <c r="C7971" t="str">
        <f t="shared" ca="1" si="2110"/>
        <v>UAE</v>
      </c>
      <c r="D7971" t="str">
        <f t="shared" ca="1" si="2111"/>
        <v>Spices</v>
      </c>
      <c r="E7971">
        <f t="shared" ca="1" si="2112"/>
        <v>227</v>
      </c>
      <c r="F7971" s="3">
        <f t="shared" ca="1" si="2113"/>
        <v>297</v>
      </c>
      <c r="G7971">
        <f t="shared" ca="1" si="2114"/>
        <v>67419</v>
      </c>
      <c r="H7971">
        <f t="shared" ca="1" si="2115"/>
        <v>40451.4</v>
      </c>
      <c r="I7971">
        <f t="shared" ca="1" si="2116"/>
        <v>6304</v>
      </c>
      <c r="J7971">
        <f t="shared" ca="1" si="2117"/>
        <v>2764</v>
      </c>
      <c r="K7971" s="1">
        <f t="shared" ca="1" si="2118"/>
        <v>45879</v>
      </c>
      <c r="L7971" s="1">
        <f t="shared" ca="1" si="2119"/>
        <v>45895</v>
      </c>
      <c r="M7971" s="1">
        <f t="shared" ca="1" si="2120"/>
        <v>45895</v>
      </c>
      <c r="N7971">
        <f t="shared" ca="1" si="2121"/>
        <v>49519.4</v>
      </c>
      <c r="O7971" s="3">
        <f t="shared" ca="1" si="2122"/>
        <v>17899.599999999999</v>
      </c>
      <c r="P7971" s="2">
        <f t="shared" ca="1" si="2123"/>
        <v>0.26549785668728398</v>
      </c>
      <c r="Q7971" t="str">
        <f t="shared" ca="1" si="2124"/>
        <v>On Time</v>
      </c>
    </row>
    <row r="7972" spans="1:17" x14ac:dyDescent="0.3">
      <c r="A7972" t="str">
        <f t="shared" si="2108"/>
        <v>S07971</v>
      </c>
      <c r="B7972" t="str">
        <f t="shared" ca="1" si="2109"/>
        <v>Beta Imports</v>
      </c>
      <c r="C7972" t="str">
        <f t="shared" ca="1" si="2110"/>
        <v>Canada</v>
      </c>
      <c r="D7972" t="str">
        <f t="shared" ca="1" si="2111"/>
        <v>Sauces</v>
      </c>
      <c r="E7972">
        <f t="shared" ca="1" si="2112"/>
        <v>274</v>
      </c>
      <c r="F7972" s="3">
        <f t="shared" ca="1" si="2113"/>
        <v>412</v>
      </c>
      <c r="G7972">
        <f t="shared" ca="1" si="2114"/>
        <v>112888</v>
      </c>
      <c r="H7972">
        <f t="shared" ca="1" si="2115"/>
        <v>53057.36</v>
      </c>
      <c r="I7972">
        <f t="shared" ca="1" si="2116"/>
        <v>9196</v>
      </c>
      <c r="J7972">
        <f t="shared" ca="1" si="2117"/>
        <v>1049</v>
      </c>
      <c r="K7972" s="1">
        <f t="shared" ca="1" si="2118"/>
        <v>45947</v>
      </c>
      <c r="L7972" s="1">
        <f t="shared" ca="1" si="2119"/>
        <v>45954</v>
      </c>
      <c r="M7972" s="1">
        <f t="shared" ca="1" si="2120"/>
        <v>45951</v>
      </c>
      <c r="N7972">
        <f t="shared" ca="1" si="2121"/>
        <v>63302.36</v>
      </c>
      <c r="O7972" s="3">
        <f t="shared" ca="1" si="2122"/>
        <v>49585.64</v>
      </c>
      <c r="P7972" s="2">
        <f t="shared" ca="1" si="2123"/>
        <v>0.43924633264828855</v>
      </c>
      <c r="Q7972" t="str">
        <f t="shared" ca="1" si="2124"/>
        <v>On Time</v>
      </c>
    </row>
    <row r="7973" spans="1:17" x14ac:dyDescent="0.3">
      <c r="A7973" t="str">
        <f t="shared" si="2108"/>
        <v>S07972</v>
      </c>
      <c r="B7973" t="str">
        <f t="shared" ca="1" si="2109"/>
        <v>Oceanic Exports</v>
      </c>
      <c r="C7973" t="str">
        <f t="shared" ca="1" si="2110"/>
        <v>UAE</v>
      </c>
      <c r="D7973" t="str">
        <f t="shared" ca="1" si="2111"/>
        <v>Tea</v>
      </c>
      <c r="E7973">
        <f t="shared" ca="1" si="2112"/>
        <v>187</v>
      </c>
      <c r="F7973" s="3">
        <f t="shared" ca="1" si="2113"/>
        <v>742</v>
      </c>
      <c r="G7973">
        <f t="shared" ca="1" si="2114"/>
        <v>138754</v>
      </c>
      <c r="H7973">
        <f t="shared" ca="1" si="2115"/>
        <v>77702.240000000005</v>
      </c>
      <c r="I7973">
        <f t="shared" ca="1" si="2116"/>
        <v>9077</v>
      </c>
      <c r="J7973">
        <f t="shared" ca="1" si="2117"/>
        <v>3361</v>
      </c>
      <c r="K7973" s="1">
        <f t="shared" ca="1" si="2118"/>
        <v>45839</v>
      </c>
      <c r="L7973" s="1">
        <f t="shared" ca="1" si="2119"/>
        <v>45846</v>
      </c>
      <c r="M7973" s="1">
        <f t="shared" ca="1" si="2120"/>
        <v>45848</v>
      </c>
      <c r="N7973">
        <f t="shared" ca="1" si="2121"/>
        <v>90140.24</v>
      </c>
      <c r="O7973" s="3">
        <f t="shared" ca="1" si="2122"/>
        <v>48613.759999999995</v>
      </c>
      <c r="P7973" s="2">
        <f t="shared" ca="1" si="2123"/>
        <v>0.35035934099197136</v>
      </c>
      <c r="Q7973" t="str">
        <f t="shared" ca="1" si="2124"/>
        <v>Late</v>
      </c>
    </row>
    <row r="7974" spans="1:17" x14ac:dyDescent="0.3">
      <c r="A7974" t="str">
        <f t="shared" si="2108"/>
        <v>S07973</v>
      </c>
      <c r="B7974" t="str">
        <f t="shared" ca="1" si="2109"/>
        <v>Alpha Traders</v>
      </c>
      <c r="C7974" t="str">
        <f t="shared" ca="1" si="2110"/>
        <v>UAE</v>
      </c>
      <c r="D7974" t="str">
        <f t="shared" ca="1" si="2111"/>
        <v>Spices</v>
      </c>
      <c r="E7974">
        <f t="shared" ca="1" si="2112"/>
        <v>80</v>
      </c>
      <c r="F7974" s="3">
        <f t="shared" ca="1" si="2113"/>
        <v>145</v>
      </c>
      <c r="G7974">
        <f t="shared" ca="1" si="2114"/>
        <v>11600</v>
      </c>
      <c r="H7974">
        <f t="shared" ca="1" si="2115"/>
        <v>5684</v>
      </c>
      <c r="I7974">
        <f t="shared" ca="1" si="2116"/>
        <v>5696</v>
      </c>
      <c r="J7974">
        <f t="shared" ca="1" si="2117"/>
        <v>2099</v>
      </c>
      <c r="K7974" s="1">
        <f t="shared" ca="1" si="2118"/>
        <v>45931</v>
      </c>
      <c r="L7974" s="1">
        <f t="shared" ca="1" si="2119"/>
        <v>45940</v>
      </c>
      <c r="M7974" s="1">
        <f t="shared" ca="1" si="2120"/>
        <v>45945</v>
      </c>
      <c r="N7974">
        <f t="shared" ca="1" si="2121"/>
        <v>13479</v>
      </c>
      <c r="O7974" s="3">
        <f t="shared" ca="1" si="2122"/>
        <v>-1879</v>
      </c>
      <c r="P7974" s="2">
        <f t="shared" ca="1" si="2123"/>
        <v>-0.16198275862068964</v>
      </c>
      <c r="Q7974" t="str">
        <f t="shared" ca="1" si="2124"/>
        <v>Late</v>
      </c>
    </row>
    <row r="7975" spans="1:17" x14ac:dyDescent="0.3">
      <c r="A7975" t="str">
        <f t="shared" si="2108"/>
        <v>S07974</v>
      </c>
      <c r="B7975" t="str">
        <f t="shared" ca="1" si="2109"/>
        <v>Alpha Traders</v>
      </c>
      <c r="C7975" t="str">
        <f t="shared" ca="1" si="2110"/>
        <v>Australia</v>
      </c>
      <c r="D7975" t="str">
        <f t="shared" ca="1" si="2111"/>
        <v>Rice</v>
      </c>
      <c r="E7975">
        <f t="shared" ca="1" si="2112"/>
        <v>222</v>
      </c>
      <c r="F7975" s="3">
        <f t="shared" ca="1" si="2113"/>
        <v>652</v>
      </c>
      <c r="G7975">
        <f t="shared" ca="1" si="2114"/>
        <v>144744</v>
      </c>
      <c r="H7975">
        <f t="shared" ca="1" si="2115"/>
        <v>95531.04</v>
      </c>
      <c r="I7975">
        <f t="shared" ca="1" si="2116"/>
        <v>3384</v>
      </c>
      <c r="J7975">
        <f t="shared" ca="1" si="2117"/>
        <v>2199</v>
      </c>
      <c r="K7975" s="1">
        <f t="shared" ca="1" si="2118"/>
        <v>46194</v>
      </c>
      <c r="L7975" s="1">
        <f t="shared" ca="1" si="2119"/>
        <v>46205</v>
      </c>
      <c r="M7975" s="1">
        <f t="shared" ca="1" si="2120"/>
        <v>46205</v>
      </c>
      <c r="N7975">
        <f t="shared" ca="1" si="2121"/>
        <v>101114.04</v>
      </c>
      <c r="O7975" s="3">
        <f t="shared" ca="1" si="2122"/>
        <v>43629.960000000006</v>
      </c>
      <c r="P7975" s="2">
        <f t="shared" ca="1" si="2123"/>
        <v>0.30142845299287019</v>
      </c>
      <c r="Q7975" t="str">
        <f t="shared" ca="1" si="2124"/>
        <v>On Time</v>
      </c>
    </row>
    <row r="7976" spans="1:17" x14ac:dyDescent="0.3">
      <c r="A7976" t="str">
        <f t="shared" si="2108"/>
        <v>S07975</v>
      </c>
      <c r="B7976" t="str">
        <f t="shared" ca="1" si="2109"/>
        <v>Prime Wholesale</v>
      </c>
      <c r="C7976" t="str">
        <f t="shared" ca="1" si="2110"/>
        <v>Canada</v>
      </c>
      <c r="D7976" t="str">
        <f t="shared" ca="1" si="2111"/>
        <v>Tea</v>
      </c>
      <c r="E7976">
        <f t="shared" ca="1" si="2112"/>
        <v>413</v>
      </c>
      <c r="F7976" s="3">
        <f t="shared" ca="1" si="2113"/>
        <v>469</v>
      </c>
      <c r="G7976">
        <f t="shared" ca="1" si="2114"/>
        <v>193697</v>
      </c>
      <c r="H7976">
        <f t="shared" ca="1" si="2115"/>
        <v>129776.99</v>
      </c>
      <c r="I7976">
        <f t="shared" ca="1" si="2116"/>
        <v>4767</v>
      </c>
      <c r="J7976">
        <f t="shared" ca="1" si="2117"/>
        <v>618</v>
      </c>
      <c r="K7976" s="1">
        <f t="shared" ca="1" si="2118"/>
        <v>45800</v>
      </c>
      <c r="L7976" s="1">
        <f t="shared" ca="1" si="2119"/>
        <v>45807</v>
      </c>
      <c r="M7976" s="1">
        <f t="shared" ca="1" si="2120"/>
        <v>45805</v>
      </c>
      <c r="N7976">
        <f t="shared" ca="1" si="2121"/>
        <v>135161.99</v>
      </c>
      <c r="O7976" s="3">
        <f t="shared" ca="1" si="2122"/>
        <v>58535.010000000009</v>
      </c>
      <c r="P7976" s="2">
        <f t="shared" ca="1" si="2123"/>
        <v>0.30219884665224556</v>
      </c>
      <c r="Q7976" t="str">
        <f t="shared" ca="1" si="2124"/>
        <v>On Time</v>
      </c>
    </row>
    <row r="7977" spans="1:17" x14ac:dyDescent="0.3">
      <c r="A7977" t="str">
        <f t="shared" si="2108"/>
        <v>S07976</v>
      </c>
      <c r="B7977" t="str">
        <f t="shared" ca="1" si="2109"/>
        <v>Global Foods</v>
      </c>
      <c r="C7977" t="str">
        <f t="shared" ca="1" si="2110"/>
        <v>UAE</v>
      </c>
      <c r="D7977" t="str">
        <f t="shared" ca="1" si="2111"/>
        <v>Spices</v>
      </c>
      <c r="E7977">
        <f t="shared" ca="1" si="2112"/>
        <v>423</v>
      </c>
      <c r="F7977" s="3">
        <f t="shared" ca="1" si="2113"/>
        <v>487</v>
      </c>
      <c r="G7977">
        <f t="shared" ca="1" si="2114"/>
        <v>206001</v>
      </c>
      <c r="H7977">
        <f t="shared" ca="1" si="2115"/>
        <v>117420.57</v>
      </c>
      <c r="I7977">
        <f t="shared" ca="1" si="2116"/>
        <v>10070</v>
      </c>
      <c r="J7977">
        <f t="shared" ca="1" si="2117"/>
        <v>3944</v>
      </c>
      <c r="K7977" s="1">
        <f t="shared" ca="1" si="2118"/>
        <v>45924</v>
      </c>
      <c r="L7977" s="1">
        <f t="shared" ca="1" si="2119"/>
        <v>45938</v>
      </c>
      <c r="M7977" s="1">
        <f t="shared" ca="1" si="2120"/>
        <v>45935</v>
      </c>
      <c r="N7977">
        <f t="shared" ca="1" si="2121"/>
        <v>131434.57</v>
      </c>
      <c r="O7977" s="3">
        <f t="shared" ca="1" si="2122"/>
        <v>74566.429999999993</v>
      </c>
      <c r="P7977" s="2">
        <f t="shared" ca="1" si="2123"/>
        <v>0.36197120402328142</v>
      </c>
      <c r="Q7977" t="str">
        <f t="shared" ca="1" si="2124"/>
        <v>On Time</v>
      </c>
    </row>
    <row r="7978" spans="1:17" x14ac:dyDescent="0.3">
      <c r="A7978" t="str">
        <f t="shared" si="2108"/>
        <v>S07977</v>
      </c>
      <c r="B7978" t="str">
        <f t="shared" ca="1" si="2109"/>
        <v>Alpha Traders</v>
      </c>
      <c r="C7978" t="str">
        <f t="shared" ca="1" si="2110"/>
        <v>UK</v>
      </c>
      <c r="D7978" t="str">
        <f t="shared" ca="1" si="2111"/>
        <v>Tea</v>
      </c>
      <c r="E7978">
        <f t="shared" ca="1" si="2112"/>
        <v>222</v>
      </c>
      <c r="F7978" s="3">
        <f t="shared" ca="1" si="2113"/>
        <v>321</v>
      </c>
      <c r="G7978">
        <f t="shared" ca="1" si="2114"/>
        <v>71262</v>
      </c>
      <c r="H7978">
        <f t="shared" ca="1" si="2115"/>
        <v>33493.14</v>
      </c>
      <c r="I7978">
        <f t="shared" ca="1" si="2116"/>
        <v>9237</v>
      </c>
      <c r="J7978">
        <f t="shared" ca="1" si="2117"/>
        <v>3259</v>
      </c>
      <c r="K7978" s="1">
        <f t="shared" ca="1" si="2118"/>
        <v>46239</v>
      </c>
      <c r="L7978" s="1">
        <f t="shared" ca="1" si="2119"/>
        <v>46250</v>
      </c>
      <c r="M7978" s="1">
        <f t="shared" ca="1" si="2120"/>
        <v>46251</v>
      </c>
      <c r="N7978">
        <f t="shared" ca="1" si="2121"/>
        <v>45989.14</v>
      </c>
      <c r="O7978" s="3">
        <f t="shared" ca="1" si="2122"/>
        <v>25272.86</v>
      </c>
      <c r="P7978" s="2">
        <f t="shared" ca="1" si="2123"/>
        <v>0.3546470769835256</v>
      </c>
      <c r="Q7978" t="str">
        <f t="shared" ca="1" si="2124"/>
        <v>Late</v>
      </c>
    </row>
    <row r="7979" spans="1:17" x14ac:dyDescent="0.3">
      <c r="A7979" t="str">
        <f t="shared" si="2108"/>
        <v>S07978</v>
      </c>
      <c r="B7979" t="str">
        <f t="shared" ca="1" si="2109"/>
        <v>Prime Wholesale</v>
      </c>
      <c r="C7979" t="str">
        <f t="shared" ca="1" si="2110"/>
        <v>UK</v>
      </c>
      <c r="D7979" t="str">
        <f t="shared" ca="1" si="2111"/>
        <v>Sauces</v>
      </c>
      <c r="E7979">
        <f t="shared" ca="1" si="2112"/>
        <v>181</v>
      </c>
      <c r="F7979" s="3">
        <f t="shared" ca="1" si="2113"/>
        <v>375</v>
      </c>
      <c r="G7979">
        <f t="shared" ca="1" si="2114"/>
        <v>67875</v>
      </c>
      <c r="H7979">
        <f t="shared" ca="1" si="2115"/>
        <v>45476.25</v>
      </c>
      <c r="I7979">
        <f t="shared" ca="1" si="2116"/>
        <v>3076</v>
      </c>
      <c r="J7979">
        <f t="shared" ca="1" si="2117"/>
        <v>3606</v>
      </c>
      <c r="K7979" s="1">
        <f t="shared" ca="1" si="2118"/>
        <v>45848</v>
      </c>
      <c r="L7979" s="1">
        <f t="shared" ca="1" si="2119"/>
        <v>45867</v>
      </c>
      <c r="M7979" s="1">
        <f t="shared" ca="1" si="2120"/>
        <v>45865</v>
      </c>
      <c r="N7979">
        <f t="shared" ca="1" si="2121"/>
        <v>52158.25</v>
      </c>
      <c r="O7979" s="3">
        <f t="shared" ca="1" si="2122"/>
        <v>15716.75</v>
      </c>
      <c r="P7979" s="2">
        <f t="shared" ca="1" si="2123"/>
        <v>0.23155432780847146</v>
      </c>
      <c r="Q7979" t="str">
        <f t="shared" ca="1" si="2124"/>
        <v>On Time</v>
      </c>
    </row>
    <row r="7980" spans="1:17" x14ac:dyDescent="0.3">
      <c r="A7980" t="str">
        <f t="shared" si="2108"/>
        <v>S07979</v>
      </c>
      <c r="B7980" t="str">
        <f t="shared" ca="1" si="2109"/>
        <v>Beta Imports</v>
      </c>
      <c r="C7980" t="str">
        <f t="shared" ca="1" si="2110"/>
        <v>UAE</v>
      </c>
      <c r="D7980" t="str">
        <f t="shared" ca="1" si="2111"/>
        <v>Rice</v>
      </c>
      <c r="E7980">
        <f t="shared" ca="1" si="2112"/>
        <v>425</v>
      </c>
      <c r="F7980" s="3">
        <f t="shared" ca="1" si="2113"/>
        <v>473</v>
      </c>
      <c r="G7980">
        <f t="shared" ca="1" si="2114"/>
        <v>201025</v>
      </c>
      <c r="H7980">
        <f t="shared" ca="1" si="2115"/>
        <v>134686.75</v>
      </c>
      <c r="I7980">
        <f t="shared" ca="1" si="2116"/>
        <v>10879</v>
      </c>
      <c r="J7980">
        <f t="shared" ca="1" si="2117"/>
        <v>3333</v>
      </c>
      <c r="K7980" s="1">
        <f t="shared" ca="1" si="2118"/>
        <v>46048</v>
      </c>
      <c r="L7980" s="1">
        <f t="shared" ca="1" si="2119"/>
        <v>46059</v>
      </c>
      <c r="M7980" s="1">
        <f t="shared" ca="1" si="2120"/>
        <v>46058</v>
      </c>
      <c r="N7980">
        <f t="shared" ca="1" si="2121"/>
        <v>148898.75</v>
      </c>
      <c r="O7980" s="3">
        <f t="shared" ca="1" si="2122"/>
        <v>52126.25</v>
      </c>
      <c r="P7980" s="2">
        <f t="shared" ca="1" si="2123"/>
        <v>0.25930232558139538</v>
      </c>
      <c r="Q7980" t="str">
        <f t="shared" ca="1" si="2124"/>
        <v>On Time</v>
      </c>
    </row>
    <row r="7981" spans="1:17" x14ac:dyDescent="0.3">
      <c r="A7981" t="str">
        <f t="shared" si="2108"/>
        <v>S07980</v>
      </c>
      <c r="B7981" t="str">
        <f t="shared" ca="1" si="2109"/>
        <v>Alpha Traders</v>
      </c>
      <c r="C7981" t="str">
        <f t="shared" ca="1" si="2110"/>
        <v>UK</v>
      </c>
      <c r="D7981" t="str">
        <f t="shared" ca="1" si="2111"/>
        <v>Rice</v>
      </c>
      <c r="E7981">
        <f t="shared" ca="1" si="2112"/>
        <v>111</v>
      </c>
      <c r="F7981" s="3">
        <f t="shared" ca="1" si="2113"/>
        <v>220</v>
      </c>
      <c r="G7981">
        <f t="shared" ca="1" si="2114"/>
        <v>24420</v>
      </c>
      <c r="H7981">
        <f t="shared" ca="1" si="2115"/>
        <v>11233.2</v>
      </c>
      <c r="I7981">
        <f t="shared" ca="1" si="2116"/>
        <v>4104</v>
      </c>
      <c r="J7981">
        <f t="shared" ca="1" si="2117"/>
        <v>952</v>
      </c>
      <c r="K7981" s="1">
        <f t="shared" ca="1" si="2118"/>
        <v>45738</v>
      </c>
      <c r="L7981" s="1">
        <f t="shared" ca="1" si="2119"/>
        <v>45747</v>
      </c>
      <c r="M7981" s="1">
        <f t="shared" ca="1" si="2120"/>
        <v>45745</v>
      </c>
      <c r="N7981">
        <f t="shared" ca="1" si="2121"/>
        <v>16289.2</v>
      </c>
      <c r="O7981" s="3">
        <f t="shared" ca="1" si="2122"/>
        <v>8130.7999999999993</v>
      </c>
      <c r="P7981" s="2">
        <f t="shared" ca="1" si="2123"/>
        <v>0.33295659295659291</v>
      </c>
      <c r="Q7981" t="str">
        <f t="shared" ca="1" si="2124"/>
        <v>On Time</v>
      </c>
    </row>
    <row r="7982" spans="1:17" x14ac:dyDescent="0.3">
      <c r="A7982" t="str">
        <f t="shared" si="2108"/>
        <v>S07981</v>
      </c>
      <c r="B7982" t="str">
        <f t="shared" ca="1" si="2109"/>
        <v>Beta Imports</v>
      </c>
      <c r="C7982" t="str">
        <f t="shared" ca="1" si="2110"/>
        <v>Australia</v>
      </c>
      <c r="D7982" t="str">
        <f t="shared" ca="1" si="2111"/>
        <v>Rice</v>
      </c>
      <c r="E7982">
        <f t="shared" ca="1" si="2112"/>
        <v>98</v>
      </c>
      <c r="F7982" s="3">
        <f t="shared" ca="1" si="2113"/>
        <v>468</v>
      </c>
      <c r="G7982">
        <f t="shared" ca="1" si="2114"/>
        <v>45864</v>
      </c>
      <c r="H7982">
        <f t="shared" ca="1" si="2115"/>
        <v>22014.720000000001</v>
      </c>
      <c r="I7982">
        <f t="shared" ca="1" si="2116"/>
        <v>5571</v>
      </c>
      <c r="J7982">
        <f t="shared" ca="1" si="2117"/>
        <v>1924</v>
      </c>
      <c r="K7982" s="1">
        <f t="shared" ca="1" si="2118"/>
        <v>46240</v>
      </c>
      <c r="L7982" s="1">
        <f t="shared" ca="1" si="2119"/>
        <v>46249</v>
      </c>
      <c r="M7982" s="1">
        <f t="shared" ca="1" si="2120"/>
        <v>46249</v>
      </c>
      <c r="N7982">
        <f t="shared" ca="1" si="2121"/>
        <v>29509.72</v>
      </c>
      <c r="O7982" s="3">
        <f t="shared" ca="1" si="2122"/>
        <v>16354.279999999999</v>
      </c>
      <c r="P7982" s="2">
        <f t="shared" ca="1" si="2123"/>
        <v>0.35658206872492582</v>
      </c>
      <c r="Q7982" t="str">
        <f t="shared" ca="1" si="2124"/>
        <v>On Time</v>
      </c>
    </row>
    <row r="7983" spans="1:17" x14ac:dyDescent="0.3">
      <c r="A7983" t="str">
        <f t="shared" si="2108"/>
        <v>S07982</v>
      </c>
      <c r="B7983" t="str">
        <f t="shared" ca="1" si="2109"/>
        <v>Global Foods</v>
      </c>
      <c r="C7983" t="str">
        <f t="shared" ca="1" si="2110"/>
        <v>Australia</v>
      </c>
      <c r="D7983" t="str">
        <f t="shared" ca="1" si="2111"/>
        <v>Rice</v>
      </c>
      <c r="E7983">
        <f t="shared" ca="1" si="2112"/>
        <v>134</v>
      </c>
      <c r="F7983" s="3">
        <f t="shared" ca="1" si="2113"/>
        <v>391</v>
      </c>
      <c r="G7983">
        <f t="shared" ca="1" si="2114"/>
        <v>52394</v>
      </c>
      <c r="H7983">
        <f t="shared" ca="1" si="2115"/>
        <v>25149.119999999999</v>
      </c>
      <c r="I7983">
        <f t="shared" ca="1" si="2116"/>
        <v>11934</v>
      </c>
      <c r="J7983">
        <f t="shared" ca="1" si="2117"/>
        <v>2449</v>
      </c>
      <c r="K7983" s="1">
        <f t="shared" ca="1" si="2118"/>
        <v>45700</v>
      </c>
      <c r="L7983" s="1">
        <f t="shared" ca="1" si="2119"/>
        <v>45712</v>
      </c>
      <c r="M7983" s="1">
        <f t="shared" ca="1" si="2120"/>
        <v>45709</v>
      </c>
      <c r="N7983">
        <f t="shared" ca="1" si="2121"/>
        <v>39532.119999999995</v>
      </c>
      <c r="O7983" s="3">
        <f t="shared" ca="1" si="2122"/>
        <v>12861.880000000005</v>
      </c>
      <c r="P7983" s="2">
        <f t="shared" ca="1" si="2123"/>
        <v>0.24548383402679705</v>
      </c>
      <c r="Q7983" t="str">
        <f t="shared" ca="1" si="2124"/>
        <v>On Time</v>
      </c>
    </row>
    <row r="7984" spans="1:17" x14ac:dyDescent="0.3">
      <c r="A7984" t="str">
        <f t="shared" si="2108"/>
        <v>S07983</v>
      </c>
      <c r="B7984" t="str">
        <f t="shared" ca="1" si="2109"/>
        <v>Beta Imports</v>
      </c>
      <c r="C7984" t="str">
        <f t="shared" ca="1" si="2110"/>
        <v>Singapore</v>
      </c>
      <c r="D7984" t="str">
        <f t="shared" ca="1" si="2111"/>
        <v>Pickles</v>
      </c>
      <c r="E7984">
        <f t="shared" ca="1" si="2112"/>
        <v>183</v>
      </c>
      <c r="F7984" s="3">
        <f t="shared" ca="1" si="2113"/>
        <v>161</v>
      </c>
      <c r="G7984">
        <f t="shared" ca="1" si="2114"/>
        <v>29463</v>
      </c>
      <c r="H7984">
        <f t="shared" ca="1" si="2115"/>
        <v>14436.87</v>
      </c>
      <c r="I7984">
        <f t="shared" ca="1" si="2116"/>
        <v>2653</v>
      </c>
      <c r="J7984">
        <f t="shared" ca="1" si="2117"/>
        <v>3750</v>
      </c>
      <c r="K7984" s="1">
        <f t="shared" ca="1" si="2118"/>
        <v>45901</v>
      </c>
      <c r="L7984" s="1">
        <f t="shared" ca="1" si="2119"/>
        <v>45914</v>
      </c>
      <c r="M7984" s="1">
        <f t="shared" ca="1" si="2120"/>
        <v>45912</v>
      </c>
      <c r="N7984">
        <f t="shared" ca="1" si="2121"/>
        <v>20839.870000000003</v>
      </c>
      <c r="O7984" s="3">
        <f t="shared" ca="1" si="2122"/>
        <v>8623.1299999999974</v>
      </c>
      <c r="P7984" s="2">
        <f t="shared" ca="1" si="2123"/>
        <v>0.29267657740216535</v>
      </c>
      <c r="Q7984" t="str">
        <f t="shared" ca="1" si="2124"/>
        <v>On Time</v>
      </c>
    </row>
    <row r="7985" spans="1:17" x14ac:dyDescent="0.3">
      <c r="A7985" t="str">
        <f t="shared" si="2108"/>
        <v>S07984</v>
      </c>
      <c r="B7985" t="str">
        <f t="shared" ca="1" si="2109"/>
        <v>Oceanic Exports</v>
      </c>
      <c r="C7985" t="str">
        <f t="shared" ca="1" si="2110"/>
        <v>UAE</v>
      </c>
      <c r="D7985" t="str">
        <f t="shared" ca="1" si="2111"/>
        <v>Sauces</v>
      </c>
      <c r="E7985">
        <f t="shared" ca="1" si="2112"/>
        <v>165</v>
      </c>
      <c r="F7985" s="3">
        <f t="shared" ca="1" si="2113"/>
        <v>741</v>
      </c>
      <c r="G7985">
        <f t="shared" ca="1" si="2114"/>
        <v>122265</v>
      </c>
      <c r="H7985">
        <f t="shared" ca="1" si="2115"/>
        <v>84362.85</v>
      </c>
      <c r="I7985">
        <f t="shared" ca="1" si="2116"/>
        <v>8310</v>
      </c>
      <c r="J7985">
        <f t="shared" ca="1" si="2117"/>
        <v>1143</v>
      </c>
      <c r="K7985" s="1">
        <f t="shared" ca="1" si="2118"/>
        <v>45787</v>
      </c>
      <c r="L7985" s="1">
        <f t="shared" ca="1" si="2119"/>
        <v>45800</v>
      </c>
      <c r="M7985" s="1">
        <f t="shared" ca="1" si="2120"/>
        <v>45798</v>
      </c>
      <c r="N7985">
        <f t="shared" ca="1" si="2121"/>
        <v>93815.85</v>
      </c>
      <c r="O7985" s="3">
        <f t="shared" ca="1" si="2122"/>
        <v>28449.149999999994</v>
      </c>
      <c r="P7985" s="2">
        <f t="shared" ca="1" si="2123"/>
        <v>0.23268433321064896</v>
      </c>
      <c r="Q7985" t="str">
        <f t="shared" ca="1" si="2124"/>
        <v>On Time</v>
      </c>
    </row>
    <row r="7986" spans="1:17" x14ac:dyDescent="0.3">
      <c r="A7986" t="str">
        <f t="shared" si="2108"/>
        <v>S07985</v>
      </c>
      <c r="B7986" t="str">
        <f t="shared" ca="1" si="2109"/>
        <v>FreshMart Ltd</v>
      </c>
      <c r="C7986" t="str">
        <f t="shared" ca="1" si="2110"/>
        <v>Singapore</v>
      </c>
      <c r="D7986" t="str">
        <f t="shared" ca="1" si="2111"/>
        <v>Sauces</v>
      </c>
      <c r="E7986">
        <f t="shared" ca="1" si="2112"/>
        <v>192</v>
      </c>
      <c r="F7986" s="3">
        <f t="shared" ca="1" si="2113"/>
        <v>166</v>
      </c>
      <c r="G7986">
        <f t="shared" ca="1" si="2114"/>
        <v>31872</v>
      </c>
      <c r="H7986">
        <f t="shared" ca="1" si="2115"/>
        <v>18804.48</v>
      </c>
      <c r="I7986">
        <f t="shared" ca="1" si="2116"/>
        <v>10145</v>
      </c>
      <c r="J7986">
        <f t="shared" ca="1" si="2117"/>
        <v>1517</v>
      </c>
      <c r="K7986" s="1">
        <f t="shared" ca="1" si="2118"/>
        <v>46293</v>
      </c>
      <c r="L7986" s="1">
        <f t="shared" ca="1" si="2119"/>
        <v>46311</v>
      </c>
      <c r="M7986" s="1">
        <f t="shared" ca="1" si="2120"/>
        <v>46315</v>
      </c>
      <c r="N7986">
        <f t="shared" ca="1" si="2121"/>
        <v>30466.48</v>
      </c>
      <c r="O7986" s="3">
        <f t="shared" ca="1" si="2122"/>
        <v>1405.5200000000004</v>
      </c>
      <c r="P7986" s="2">
        <f t="shared" ca="1" si="2123"/>
        <v>4.409889558232933E-2</v>
      </c>
      <c r="Q7986" t="str">
        <f t="shared" ca="1" si="2124"/>
        <v>Late</v>
      </c>
    </row>
    <row r="7987" spans="1:17" x14ac:dyDescent="0.3">
      <c r="A7987" t="str">
        <f t="shared" si="2108"/>
        <v>S07986</v>
      </c>
      <c r="B7987" t="str">
        <f t="shared" ca="1" si="2109"/>
        <v>Oceanic Exports</v>
      </c>
      <c r="C7987" t="str">
        <f t="shared" ca="1" si="2110"/>
        <v>Singapore</v>
      </c>
      <c r="D7987" t="str">
        <f t="shared" ca="1" si="2111"/>
        <v>Spices</v>
      </c>
      <c r="E7987">
        <f t="shared" ca="1" si="2112"/>
        <v>477</v>
      </c>
      <c r="F7987" s="3">
        <f t="shared" ca="1" si="2113"/>
        <v>289</v>
      </c>
      <c r="G7987">
        <f t="shared" ca="1" si="2114"/>
        <v>137853</v>
      </c>
      <c r="H7987">
        <f t="shared" ca="1" si="2115"/>
        <v>74440.62</v>
      </c>
      <c r="I7987">
        <f t="shared" ca="1" si="2116"/>
        <v>11981</v>
      </c>
      <c r="J7987">
        <f t="shared" ca="1" si="2117"/>
        <v>3961</v>
      </c>
      <c r="K7987" s="1">
        <f t="shared" ca="1" si="2118"/>
        <v>45708</v>
      </c>
      <c r="L7987" s="1">
        <f t="shared" ca="1" si="2119"/>
        <v>45721</v>
      </c>
      <c r="M7987" s="1">
        <f t="shared" ca="1" si="2120"/>
        <v>45727</v>
      </c>
      <c r="N7987">
        <f t="shared" ca="1" si="2121"/>
        <v>90382.62</v>
      </c>
      <c r="O7987" s="3">
        <f t="shared" ca="1" si="2122"/>
        <v>47470.380000000005</v>
      </c>
      <c r="P7987" s="2">
        <f t="shared" ca="1" si="2123"/>
        <v>0.34435507388304937</v>
      </c>
      <c r="Q7987" t="str">
        <f t="shared" ca="1" si="2124"/>
        <v>Late</v>
      </c>
    </row>
    <row r="7988" spans="1:17" x14ac:dyDescent="0.3">
      <c r="A7988" t="str">
        <f t="shared" si="2108"/>
        <v>S07987</v>
      </c>
      <c r="B7988" t="str">
        <f t="shared" ca="1" si="2109"/>
        <v>Beta Imports</v>
      </c>
      <c r="C7988" t="str">
        <f t="shared" ca="1" si="2110"/>
        <v>UAE</v>
      </c>
      <c r="D7988" t="str">
        <f t="shared" ca="1" si="2111"/>
        <v>Pickles</v>
      </c>
      <c r="E7988">
        <f t="shared" ca="1" si="2112"/>
        <v>188</v>
      </c>
      <c r="F7988" s="3">
        <f t="shared" ca="1" si="2113"/>
        <v>589</v>
      </c>
      <c r="G7988">
        <f t="shared" ca="1" si="2114"/>
        <v>110732</v>
      </c>
      <c r="H7988">
        <f t="shared" ca="1" si="2115"/>
        <v>78619.72</v>
      </c>
      <c r="I7988">
        <f t="shared" ca="1" si="2116"/>
        <v>8681</v>
      </c>
      <c r="J7988">
        <f t="shared" ca="1" si="2117"/>
        <v>1421</v>
      </c>
      <c r="K7988" s="1">
        <f t="shared" ca="1" si="2118"/>
        <v>45747</v>
      </c>
      <c r="L7988" s="1">
        <f t="shared" ca="1" si="2119"/>
        <v>45766</v>
      </c>
      <c r="M7988" s="1">
        <f t="shared" ca="1" si="2120"/>
        <v>45766</v>
      </c>
      <c r="N7988">
        <f t="shared" ca="1" si="2121"/>
        <v>88721.72</v>
      </c>
      <c r="O7988" s="3">
        <f t="shared" ca="1" si="2122"/>
        <v>22010.28</v>
      </c>
      <c r="P7988" s="2">
        <f t="shared" ca="1" si="2123"/>
        <v>0.19877072571614346</v>
      </c>
      <c r="Q7988" t="str">
        <f t="shared" ca="1" si="2124"/>
        <v>On Time</v>
      </c>
    </row>
    <row r="7989" spans="1:17" x14ac:dyDescent="0.3">
      <c r="A7989" t="str">
        <f t="shared" si="2108"/>
        <v>S07988</v>
      </c>
      <c r="B7989" t="str">
        <f t="shared" ca="1" si="2109"/>
        <v>Global Foods</v>
      </c>
      <c r="C7989" t="str">
        <f t="shared" ca="1" si="2110"/>
        <v>UAE</v>
      </c>
      <c r="D7989" t="str">
        <f t="shared" ca="1" si="2111"/>
        <v>Rice</v>
      </c>
      <c r="E7989">
        <f t="shared" ca="1" si="2112"/>
        <v>433</v>
      </c>
      <c r="F7989" s="3">
        <f t="shared" ca="1" si="2113"/>
        <v>601</v>
      </c>
      <c r="G7989">
        <f t="shared" ca="1" si="2114"/>
        <v>260233</v>
      </c>
      <c r="H7989">
        <f t="shared" ca="1" si="2115"/>
        <v>158742.13</v>
      </c>
      <c r="I7989">
        <f t="shared" ca="1" si="2116"/>
        <v>7393</v>
      </c>
      <c r="J7989">
        <f t="shared" ca="1" si="2117"/>
        <v>2153</v>
      </c>
      <c r="K7989" s="1">
        <f t="shared" ca="1" si="2118"/>
        <v>45968</v>
      </c>
      <c r="L7989" s="1">
        <f t="shared" ca="1" si="2119"/>
        <v>45980</v>
      </c>
      <c r="M7989" s="1">
        <f t="shared" ca="1" si="2120"/>
        <v>45978</v>
      </c>
      <c r="N7989">
        <f t="shared" ca="1" si="2121"/>
        <v>168288.13</v>
      </c>
      <c r="O7989" s="3">
        <f t="shared" ca="1" si="2122"/>
        <v>91944.87</v>
      </c>
      <c r="P7989" s="2">
        <f t="shared" ca="1" si="2123"/>
        <v>0.35331748855833039</v>
      </c>
      <c r="Q7989" t="str">
        <f t="shared" ca="1" si="2124"/>
        <v>On Time</v>
      </c>
    </row>
    <row r="7990" spans="1:17" x14ac:dyDescent="0.3">
      <c r="A7990" t="str">
        <f t="shared" si="2108"/>
        <v>S07989</v>
      </c>
      <c r="B7990" t="str">
        <f t="shared" ca="1" si="2109"/>
        <v>FreshMart Ltd</v>
      </c>
      <c r="C7990" t="str">
        <f t="shared" ca="1" si="2110"/>
        <v>Canada</v>
      </c>
      <c r="D7990" t="str">
        <f t="shared" ca="1" si="2111"/>
        <v>Sauces</v>
      </c>
      <c r="E7990">
        <f t="shared" ca="1" si="2112"/>
        <v>220</v>
      </c>
      <c r="F7990" s="3">
        <f t="shared" ca="1" si="2113"/>
        <v>462</v>
      </c>
      <c r="G7990">
        <f t="shared" ca="1" si="2114"/>
        <v>101640</v>
      </c>
      <c r="H7990">
        <f t="shared" ca="1" si="2115"/>
        <v>66066</v>
      </c>
      <c r="I7990">
        <f t="shared" ca="1" si="2116"/>
        <v>7397</v>
      </c>
      <c r="J7990">
        <f t="shared" ca="1" si="2117"/>
        <v>1906</v>
      </c>
      <c r="K7990" s="1">
        <f t="shared" ca="1" si="2118"/>
        <v>45744</v>
      </c>
      <c r="L7990" s="1">
        <f t="shared" ca="1" si="2119"/>
        <v>45758</v>
      </c>
      <c r="M7990" s="1">
        <f t="shared" ca="1" si="2120"/>
        <v>45759</v>
      </c>
      <c r="N7990">
        <f t="shared" ca="1" si="2121"/>
        <v>75369</v>
      </c>
      <c r="O7990" s="3">
        <f t="shared" ca="1" si="2122"/>
        <v>26271</v>
      </c>
      <c r="P7990" s="2">
        <f t="shared" ca="1" si="2123"/>
        <v>0.25847107438016531</v>
      </c>
      <c r="Q7990" t="str">
        <f t="shared" ca="1" si="2124"/>
        <v>Late</v>
      </c>
    </row>
    <row r="7991" spans="1:17" x14ac:dyDescent="0.3">
      <c r="A7991" t="str">
        <f t="shared" si="2108"/>
        <v>S07990</v>
      </c>
      <c r="B7991" t="str">
        <f t="shared" ca="1" si="2109"/>
        <v>Oceanic Exports</v>
      </c>
      <c r="C7991" t="str">
        <f t="shared" ca="1" si="2110"/>
        <v>Australia</v>
      </c>
      <c r="D7991" t="str">
        <f t="shared" ca="1" si="2111"/>
        <v>Pickles</v>
      </c>
      <c r="E7991">
        <f t="shared" ca="1" si="2112"/>
        <v>418</v>
      </c>
      <c r="F7991" s="3">
        <f t="shared" ca="1" si="2113"/>
        <v>560</v>
      </c>
      <c r="G7991">
        <f t="shared" ca="1" si="2114"/>
        <v>234080</v>
      </c>
      <c r="H7991">
        <f t="shared" ca="1" si="2115"/>
        <v>142788.79999999999</v>
      </c>
      <c r="I7991">
        <f t="shared" ca="1" si="2116"/>
        <v>7793</v>
      </c>
      <c r="J7991">
        <f t="shared" ca="1" si="2117"/>
        <v>3204</v>
      </c>
      <c r="K7991" s="1">
        <f t="shared" ca="1" si="2118"/>
        <v>46021</v>
      </c>
      <c r="L7991" s="1">
        <f t="shared" ca="1" si="2119"/>
        <v>46030</v>
      </c>
      <c r="M7991" s="1">
        <f t="shared" ca="1" si="2120"/>
        <v>46035</v>
      </c>
      <c r="N7991">
        <f t="shared" ca="1" si="2121"/>
        <v>153785.79999999999</v>
      </c>
      <c r="O7991" s="3">
        <f t="shared" ca="1" si="2122"/>
        <v>80294.200000000012</v>
      </c>
      <c r="P7991" s="2">
        <f t="shared" ca="1" si="2123"/>
        <v>0.3430203349282297</v>
      </c>
      <c r="Q7991" t="str">
        <f t="shared" ca="1" si="2124"/>
        <v>Late</v>
      </c>
    </row>
    <row r="7992" spans="1:17" x14ac:dyDescent="0.3">
      <c r="A7992" t="str">
        <f t="shared" si="2108"/>
        <v>S07991</v>
      </c>
      <c r="B7992" t="str">
        <f t="shared" ca="1" si="2109"/>
        <v>Prime Wholesale</v>
      </c>
      <c r="C7992" t="str">
        <f t="shared" ca="1" si="2110"/>
        <v>Australia</v>
      </c>
      <c r="D7992" t="str">
        <f t="shared" ca="1" si="2111"/>
        <v>Tea</v>
      </c>
      <c r="E7992">
        <f t="shared" ca="1" si="2112"/>
        <v>200</v>
      </c>
      <c r="F7992" s="3">
        <f t="shared" ca="1" si="2113"/>
        <v>336</v>
      </c>
      <c r="G7992">
        <f t="shared" ca="1" si="2114"/>
        <v>67200</v>
      </c>
      <c r="H7992">
        <f t="shared" ca="1" si="2115"/>
        <v>45696</v>
      </c>
      <c r="I7992">
        <f t="shared" ca="1" si="2116"/>
        <v>4150</v>
      </c>
      <c r="J7992">
        <f t="shared" ca="1" si="2117"/>
        <v>2096</v>
      </c>
      <c r="K7992" s="1">
        <f t="shared" ca="1" si="2118"/>
        <v>46229</v>
      </c>
      <c r="L7992" s="1">
        <f t="shared" ca="1" si="2119"/>
        <v>46248</v>
      </c>
      <c r="M7992" s="1">
        <f t="shared" ca="1" si="2120"/>
        <v>46253</v>
      </c>
      <c r="N7992">
        <f t="shared" ca="1" si="2121"/>
        <v>51942</v>
      </c>
      <c r="O7992" s="3">
        <f t="shared" ca="1" si="2122"/>
        <v>15258</v>
      </c>
      <c r="P7992" s="2">
        <f t="shared" ca="1" si="2123"/>
        <v>0.22705357142857144</v>
      </c>
      <c r="Q7992" t="str">
        <f t="shared" ca="1" si="2124"/>
        <v>Late</v>
      </c>
    </row>
    <row r="7993" spans="1:17" x14ac:dyDescent="0.3">
      <c r="A7993" t="str">
        <f t="shared" si="2108"/>
        <v>S07992</v>
      </c>
      <c r="B7993" t="str">
        <f t="shared" ca="1" si="2109"/>
        <v>Beta Imports</v>
      </c>
      <c r="C7993" t="str">
        <f t="shared" ca="1" si="2110"/>
        <v>Singapore</v>
      </c>
      <c r="D7993" t="str">
        <f t="shared" ca="1" si="2111"/>
        <v>Rice</v>
      </c>
      <c r="E7993">
        <f t="shared" ca="1" si="2112"/>
        <v>136</v>
      </c>
      <c r="F7993" s="3">
        <f t="shared" ca="1" si="2113"/>
        <v>362</v>
      </c>
      <c r="G7993">
        <f t="shared" ca="1" si="2114"/>
        <v>49232</v>
      </c>
      <c r="H7993">
        <f t="shared" ca="1" si="2115"/>
        <v>25600.639999999999</v>
      </c>
      <c r="I7993">
        <f t="shared" ca="1" si="2116"/>
        <v>9706</v>
      </c>
      <c r="J7993">
        <f t="shared" ca="1" si="2117"/>
        <v>2447</v>
      </c>
      <c r="K7993" s="1">
        <f t="shared" ca="1" si="2118"/>
        <v>45929</v>
      </c>
      <c r="L7993" s="1">
        <f t="shared" ca="1" si="2119"/>
        <v>45938</v>
      </c>
      <c r="M7993" s="1">
        <f t="shared" ca="1" si="2120"/>
        <v>45938</v>
      </c>
      <c r="N7993">
        <f t="shared" ca="1" si="2121"/>
        <v>37753.64</v>
      </c>
      <c r="O7993" s="3">
        <f t="shared" ca="1" si="2122"/>
        <v>11478.36</v>
      </c>
      <c r="P7993" s="2">
        <f t="shared" ca="1" si="2123"/>
        <v>0.23314835879103024</v>
      </c>
      <c r="Q7993" t="str">
        <f t="shared" ca="1" si="2124"/>
        <v>On Time</v>
      </c>
    </row>
    <row r="7994" spans="1:17" x14ac:dyDescent="0.3">
      <c r="A7994" t="str">
        <f t="shared" si="2108"/>
        <v>S07993</v>
      </c>
      <c r="B7994" t="str">
        <f t="shared" ca="1" si="2109"/>
        <v>Prime Wholesale</v>
      </c>
      <c r="C7994" t="str">
        <f t="shared" ca="1" si="2110"/>
        <v>Singapore</v>
      </c>
      <c r="D7994" t="str">
        <f t="shared" ca="1" si="2111"/>
        <v>Sauces</v>
      </c>
      <c r="E7994">
        <f t="shared" ca="1" si="2112"/>
        <v>94</v>
      </c>
      <c r="F7994" s="3">
        <f t="shared" ca="1" si="2113"/>
        <v>359</v>
      </c>
      <c r="G7994">
        <f t="shared" ca="1" si="2114"/>
        <v>33746</v>
      </c>
      <c r="H7994">
        <f t="shared" ca="1" si="2115"/>
        <v>22947.279999999999</v>
      </c>
      <c r="I7994">
        <f t="shared" ca="1" si="2116"/>
        <v>6624</v>
      </c>
      <c r="J7994">
        <f t="shared" ca="1" si="2117"/>
        <v>2649</v>
      </c>
      <c r="K7994" s="1">
        <f t="shared" ca="1" si="2118"/>
        <v>46066</v>
      </c>
      <c r="L7994" s="1">
        <f t="shared" ca="1" si="2119"/>
        <v>46080</v>
      </c>
      <c r="M7994" s="1">
        <f t="shared" ca="1" si="2120"/>
        <v>46079</v>
      </c>
      <c r="N7994">
        <f t="shared" ca="1" si="2121"/>
        <v>32220.28</v>
      </c>
      <c r="O7994" s="3">
        <f t="shared" ca="1" si="2122"/>
        <v>1525.7200000000012</v>
      </c>
      <c r="P7994" s="2">
        <f t="shared" ca="1" si="2123"/>
        <v>4.5211876963195674E-2</v>
      </c>
      <c r="Q7994" t="str">
        <f t="shared" ca="1" si="2124"/>
        <v>On Time</v>
      </c>
    </row>
    <row r="7995" spans="1:17" x14ac:dyDescent="0.3">
      <c r="A7995" t="str">
        <f t="shared" si="2108"/>
        <v>S07994</v>
      </c>
      <c r="B7995" t="str">
        <f t="shared" ca="1" si="2109"/>
        <v>Alpha Traders</v>
      </c>
      <c r="C7995" t="str">
        <f t="shared" ca="1" si="2110"/>
        <v>UK</v>
      </c>
      <c r="D7995" t="str">
        <f t="shared" ca="1" si="2111"/>
        <v>Sauces</v>
      </c>
      <c r="E7995">
        <f t="shared" ca="1" si="2112"/>
        <v>324</v>
      </c>
      <c r="F7995" s="3">
        <f t="shared" ca="1" si="2113"/>
        <v>733</v>
      </c>
      <c r="G7995">
        <f t="shared" ca="1" si="2114"/>
        <v>237492</v>
      </c>
      <c r="H7995">
        <f t="shared" ca="1" si="2115"/>
        <v>144870.12</v>
      </c>
      <c r="I7995">
        <f t="shared" ca="1" si="2116"/>
        <v>9425</v>
      </c>
      <c r="J7995">
        <f t="shared" ca="1" si="2117"/>
        <v>674</v>
      </c>
      <c r="K7995" s="1">
        <f t="shared" ca="1" si="2118"/>
        <v>45802</v>
      </c>
      <c r="L7995" s="1">
        <f t="shared" ca="1" si="2119"/>
        <v>45811</v>
      </c>
      <c r="M7995" s="1">
        <f t="shared" ca="1" si="2120"/>
        <v>45817</v>
      </c>
      <c r="N7995">
        <f t="shared" ca="1" si="2121"/>
        <v>154969.12</v>
      </c>
      <c r="O7995" s="3">
        <f t="shared" ca="1" si="2122"/>
        <v>82522.880000000005</v>
      </c>
      <c r="P7995" s="2">
        <f t="shared" ca="1" si="2123"/>
        <v>0.34747646236504809</v>
      </c>
      <c r="Q7995" t="str">
        <f t="shared" ca="1" si="2124"/>
        <v>Late</v>
      </c>
    </row>
    <row r="7996" spans="1:17" x14ac:dyDescent="0.3">
      <c r="A7996" t="str">
        <f t="shared" si="2108"/>
        <v>S07995</v>
      </c>
      <c r="B7996" t="str">
        <f t="shared" ca="1" si="2109"/>
        <v>Alpha Traders</v>
      </c>
      <c r="C7996" t="str">
        <f t="shared" ca="1" si="2110"/>
        <v>UK</v>
      </c>
      <c r="D7996" t="str">
        <f t="shared" ca="1" si="2111"/>
        <v>Rice</v>
      </c>
      <c r="E7996">
        <f t="shared" ca="1" si="2112"/>
        <v>317</v>
      </c>
      <c r="F7996" s="3">
        <f t="shared" ca="1" si="2113"/>
        <v>508</v>
      </c>
      <c r="G7996">
        <f t="shared" ca="1" si="2114"/>
        <v>161036</v>
      </c>
      <c r="H7996">
        <f t="shared" ca="1" si="2115"/>
        <v>78907.64</v>
      </c>
      <c r="I7996">
        <f t="shared" ca="1" si="2116"/>
        <v>11486</v>
      </c>
      <c r="J7996">
        <f t="shared" ca="1" si="2117"/>
        <v>971</v>
      </c>
      <c r="K7996" s="1">
        <f t="shared" ca="1" si="2118"/>
        <v>45943</v>
      </c>
      <c r="L7996" s="1">
        <f t="shared" ca="1" si="2119"/>
        <v>45950</v>
      </c>
      <c r="M7996" s="1">
        <f t="shared" ca="1" si="2120"/>
        <v>45954</v>
      </c>
      <c r="N7996">
        <f t="shared" ca="1" si="2121"/>
        <v>91364.64</v>
      </c>
      <c r="O7996" s="3">
        <f t="shared" ca="1" si="2122"/>
        <v>69671.360000000001</v>
      </c>
      <c r="P7996" s="2">
        <f t="shared" ca="1" si="2123"/>
        <v>0.4326446260463499</v>
      </c>
      <c r="Q7996" t="str">
        <f t="shared" ca="1" si="2124"/>
        <v>Late</v>
      </c>
    </row>
    <row r="7997" spans="1:17" x14ac:dyDescent="0.3">
      <c r="A7997" t="str">
        <f t="shared" si="2108"/>
        <v>S07996</v>
      </c>
      <c r="B7997" t="str">
        <f t="shared" ca="1" si="2109"/>
        <v>Alpha Traders</v>
      </c>
      <c r="C7997" t="str">
        <f t="shared" ca="1" si="2110"/>
        <v>UK</v>
      </c>
      <c r="D7997" t="str">
        <f t="shared" ca="1" si="2111"/>
        <v>Pickles</v>
      </c>
      <c r="E7997">
        <f t="shared" ca="1" si="2112"/>
        <v>116</v>
      </c>
      <c r="F7997" s="3">
        <f t="shared" ca="1" si="2113"/>
        <v>282</v>
      </c>
      <c r="G7997">
        <f t="shared" ca="1" si="2114"/>
        <v>32712</v>
      </c>
      <c r="H7997">
        <f t="shared" ca="1" si="2115"/>
        <v>17010.240000000002</v>
      </c>
      <c r="I7997">
        <f t="shared" ca="1" si="2116"/>
        <v>5354</v>
      </c>
      <c r="J7997">
        <f t="shared" ca="1" si="2117"/>
        <v>3331</v>
      </c>
      <c r="K7997" s="1">
        <f t="shared" ca="1" si="2118"/>
        <v>45817</v>
      </c>
      <c r="L7997" s="1">
        <f t="shared" ca="1" si="2119"/>
        <v>45834</v>
      </c>
      <c r="M7997" s="1">
        <f t="shared" ca="1" si="2120"/>
        <v>45838</v>
      </c>
      <c r="N7997">
        <f t="shared" ca="1" si="2121"/>
        <v>25695.24</v>
      </c>
      <c r="O7997" s="3">
        <f t="shared" ca="1" si="2122"/>
        <v>7016.7599999999984</v>
      </c>
      <c r="P7997" s="2">
        <f t="shared" ca="1" si="2123"/>
        <v>0.21450110051357296</v>
      </c>
      <c r="Q7997" t="str">
        <f t="shared" ca="1" si="2124"/>
        <v>Late</v>
      </c>
    </row>
    <row r="7998" spans="1:17" x14ac:dyDescent="0.3">
      <c r="A7998" t="str">
        <f t="shared" si="2108"/>
        <v>S07997</v>
      </c>
      <c r="B7998" t="str">
        <f t="shared" ca="1" si="2109"/>
        <v>FreshMart Ltd</v>
      </c>
      <c r="C7998" t="str">
        <f t="shared" ca="1" si="2110"/>
        <v>Australia</v>
      </c>
      <c r="D7998" t="str">
        <f t="shared" ca="1" si="2111"/>
        <v>Spices</v>
      </c>
      <c r="E7998">
        <f t="shared" ca="1" si="2112"/>
        <v>311</v>
      </c>
      <c r="F7998" s="3">
        <f t="shared" ca="1" si="2113"/>
        <v>131</v>
      </c>
      <c r="G7998">
        <f t="shared" ca="1" si="2114"/>
        <v>40741</v>
      </c>
      <c r="H7998">
        <f t="shared" ca="1" si="2115"/>
        <v>28111.29</v>
      </c>
      <c r="I7998">
        <f t="shared" ca="1" si="2116"/>
        <v>4464</v>
      </c>
      <c r="J7998">
        <f t="shared" ca="1" si="2117"/>
        <v>1013</v>
      </c>
      <c r="K7998" s="1">
        <f t="shared" ca="1" si="2118"/>
        <v>46333</v>
      </c>
      <c r="L7998" s="1">
        <f t="shared" ca="1" si="2119"/>
        <v>46348</v>
      </c>
      <c r="M7998" s="1">
        <f t="shared" ca="1" si="2120"/>
        <v>46347</v>
      </c>
      <c r="N7998">
        <f t="shared" ca="1" si="2121"/>
        <v>33588.29</v>
      </c>
      <c r="O7998" s="3">
        <f t="shared" ca="1" si="2122"/>
        <v>7152.7099999999991</v>
      </c>
      <c r="P7998" s="2">
        <f t="shared" ca="1" si="2123"/>
        <v>0.17556540094744849</v>
      </c>
      <c r="Q7998" t="str">
        <f t="shared" ca="1" si="2124"/>
        <v>On Time</v>
      </c>
    </row>
    <row r="7999" spans="1:17" x14ac:dyDescent="0.3">
      <c r="A7999" t="str">
        <f t="shared" si="2108"/>
        <v>S07998</v>
      </c>
      <c r="B7999" t="str">
        <f t="shared" ca="1" si="2109"/>
        <v>Oceanic Exports</v>
      </c>
      <c r="C7999" t="str">
        <f t="shared" ca="1" si="2110"/>
        <v>UK</v>
      </c>
      <c r="D7999" t="str">
        <f t="shared" ca="1" si="2111"/>
        <v>Pickles</v>
      </c>
      <c r="E7999">
        <f t="shared" ca="1" si="2112"/>
        <v>362</v>
      </c>
      <c r="F7999" s="3">
        <f t="shared" ca="1" si="2113"/>
        <v>256</v>
      </c>
      <c r="G7999">
        <f t="shared" ca="1" si="2114"/>
        <v>92672</v>
      </c>
      <c r="H7999">
        <f t="shared" ca="1" si="2115"/>
        <v>66723.839999999997</v>
      </c>
      <c r="I7999">
        <f t="shared" ca="1" si="2116"/>
        <v>2989</v>
      </c>
      <c r="J7999">
        <f t="shared" ca="1" si="2117"/>
        <v>2282</v>
      </c>
      <c r="K7999" s="1">
        <f t="shared" ca="1" si="2118"/>
        <v>45828</v>
      </c>
      <c r="L7999" s="1">
        <f t="shared" ca="1" si="2119"/>
        <v>45836</v>
      </c>
      <c r="M7999" s="1">
        <f t="shared" ca="1" si="2120"/>
        <v>45836</v>
      </c>
      <c r="N7999">
        <f t="shared" ca="1" si="2121"/>
        <v>71994.84</v>
      </c>
      <c r="O7999" s="3">
        <f t="shared" ca="1" si="2122"/>
        <v>20677.160000000003</v>
      </c>
      <c r="P7999" s="2">
        <f t="shared" ca="1" si="2123"/>
        <v>0.22312197859116026</v>
      </c>
      <c r="Q7999" t="str">
        <f t="shared" ca="1" si="2124"/>
        <v>On Time</v>
      </c>
    </row>
    <row r="8000" spans="1:17" x14ac:dyDescent="0.3">
      <c r="A8000" t="str">
        <f t="shared" si="2108"/>
        <v>S07999</v>
      </c>
      <c r="B8000" t="str">
        <f t="shared" ca="1" si="2109"/>
        <v>Beta Imports</v>
      </c>
      <c r="C8000" t="str">
        <f t="shared" ca="1" si="2110"/>
        <v>Singapore</v>
      </c>
      <c r="D8000" t="str">
        <f t="shared" ca="1" si="2111"/>
        <v>Tea</v>
      </c>
      <c r="E8000">
        <f t="shared" ca="1" si="2112"/>
        <v>173</v>
      </c>
      <c r="F8000" s="3">
        <f t="shared" ca="1" si="2113"/>
        <v>152</v>
      </c>
      <c r="G8000">
        <f t="shared" ca="1" si="2114"/>
        <v>26296</v>
      </c>
      <c r="H8000">
        <f t="shared" ca="1" si="2115"/>
        <v>15251.68</v>
      </c>
      <c r="I8000">
        <f t="shared" ca="1" si="2116"/>
        <v>2425</v>
      </c>
      <c r="J8000">
        <f t="shared" ca="1" si="2117"/>
        <v>3971</v>
      </c>
      <c r="K8000" s="1">
        <f t="shared" ca="1" si="2118"/>
        <v>45713</v>
      </c>
      <c r="L8000" s="1">
        <f t="shared" ca="1" si="2119"/>
        <v>45720</v>
      </c>
      <c r="M8000" s="1">
        <f t="shared" ca="1" si="2120"/>
        <v>45724</v>
      </c>
      <c r="N8000">
        <f t="shared" ca="1" si="2121"/>
        <v>21647.68</v>
      </c>
      <c r="O8000" s="3">
        <f t="shared" ca="1" si="2122"/>
        <v>4648.32</v>
      </c>
      <c r="P8000" s="2">
        <f t="shared" ca="1" si="2123"/>
        <v>0.17676909035594765</v>
      </c>
      <c r="Q8000" t="str">
        <f t="shared" ca="1" si="2124"/>
        <v>Late</v>
      </c>
    </row>
    <row r="8001" spans="1:17" x14ac:dyDescent="0.3">
      <c r="A8001" t="str">
        <f t="shared" si="2108"/>
        <v>S08000</v>
      </c>
      <c r="B8001" t="str">
        <f t="shared" ca="1" si="2109"/>
        <v>Global Foods</v>
      </c>
      <c r="C8001" t="str">
        <f t="shared" ca="1" si="2110"/>
        <v>Canada</v>
      </c>
      <c r="D8001" t="str">
        <f t="shared" ca="1" si="2111"/>
        <v>Tea</v>
      </c>
      <c r="E8001">
        <f t="shared" ca="1" si="2112"/>
        <v>111</v>
      </c>
      <c r="F8001" s="3">
        <f t="shared" ca="1" si="2113"/>
        <v>114</v>
      </c>
      <c r="G8001">
        <f t="shared" ca="1" si="2114"/>
        <v>12654</v>
      </c>
      <c r="H8001">
        <f t="shared" ca="1" si="2115"/>
        <v>6706.62</v>
      </c>
      <c r="I8001">
        <f t="shared" ca="1" si="2116"/>
        <v>10351</v>
      </c>
      <c r="J8001">
        <f t="shared" ca="1" si="2117"/>
        <v>1246</v>
      </c>
      <c r="K8001" s="1">
        <f t="shared" ca="1" si="2118"/>
        <v>45851</v>
      </c>
      <c r="L8001" s="1">
        <f t="shared" ca="1" si="2119"/>
        <v>45871</v>
      </c>
      <c r="M8001" s="1">
        <f t="shared" ca="1" si="2120"/>
        <v>45877</v>
      </c>
      <c r="N8001">
        <f t="shared" ca="1" si="2121"/>
        <v>18303.62</v>
      </c>
      <c r="O8001" s="3">
        <f t="shared" ca="1" si="2122"/>
        <v>-5649.619999999999</v>
      </c>
      <c r="P8001" s="2">
        <f t="shared" ca="1" si="2123"/>
        <v>-0.44646910067962692</v>
      </c>
      <c r="Q8001" t="str">
        <f t="shared" ca="1" si="2124"/>
        <v>Late</v>
      </c>
    </row>
    <row r="8002" spans="1:17" x14ac:dyDescent="0.3">
      <c r="A8002" t="str">
        <f t="shared" si="2108"/>
        <v>S08001</v>
      </c>
      <c r="B8002" t="str">
        <f t="shared" ca="1" si="2109"/>
        <v>Prime Wholesale</v>
      </c>
      <c r="C8002" t="str">
        <f t="shared" ca="1" si="2110"/>
        <v>Australia</v>
      </c>
      <c r="D8002" t="str">
        <f t="shared" ca="1" si="2111"/>
        <v>Tea</v>
      </c>
      <c r="E8002">
        <f t="shared" ca="1" si="2112"/>
        <v>276</v>
      </c>
      <c r="F8002" s="3">
        <f t="shared" ca="1" si="2113"/>
        <v>488</v>
      </c>
      <c r="G8002">
        <f t="shared" ca="1" si="2114"/>
        <v>134688</v>
      </c>
      <c r="H8002">
        <f t="shared" ca="1" si="2115"/>
        <v>79465.919999999998</v>
      </c>
      <c r="I8002">
        <f t="shared" ca="1" si="2116"/>
        <v>7832</v>
      </c>
      <c r="J8002">
        <f t="shared" ca="1" si="2117"/>
        <v>3826</v>
      </c>
      <c r="K8002" s="1">
        <f t="shared" ca="1" si="2118"/>
        <v>45713</v>
      </c>
      <c r="L8002" s="1">
        <f t="shared" ca="1" si="2119"/>
        <v>45731</v>
      </c>
      <c r="M8002" s="1">
        <f t="shared" ca="1" si="2120"/>
        <v>45729</v>
      </c>
      <c r="N8002">
        <f t="shared" ca="1" si="2121"/>
        <v>91123.92</v>
      </c>
      <c r="O8002" s="3">
        <f t="shared" ca="1" si="2122"/>
        <v>43564.08</v>
      </c>
      <c r="P8002" s="2">
        <f t="shared" ca="1" si="2123"/>
        <v>0.32344440484675696</v>
      </c>
      <c r="Q8002" t="str">
        <f t="shared" ca="1" si="2124"/>
        <v>On Time</v>
      </c>
    </row>
    <row r="8003" spans="1:17" x14ac:dyDescent="0.3">
      <c r="A8003" t="str">
        <f t="shared" ref="A8003:A8066" si="2125">"S"&amp;TEXT(ROW()-1,"00000")</f>
        <v>S08002</v>
      </c>
      <c r="B8003" t="str">
        <f t="shared" ref="B8003:B8066" ca="1" si="2126">CHOOSE(RANDBETWEEN(1,6),"Alpha Traders","Beta Imports","Global Foods","FreshMart Ltd","Oceanic Exports","Prime Wholesale")</f>
        <v>FreshMart Ltd</v>
      </c>
      <c r="C8003" t="str">
        <f t="shared" ref="C8003:C8066" ca="1" si="2127">CHOOSE(RANDBETWEEN(1,5),"UK","UAE","Canada","Australia","Singapore")</f>
        <v>UK</v>
      </c>
      <c r="D8003" t="str">
        <f t="shared" ref="D8003:D8066" ca="1" si="2128">CHOOSE(RANDBETWEEN(1,5),"Pickles","Spices","Tea","Rice","Sauces")</f>
        <v>Rice</v>
      </c>
      <c r="E8003">
        <f t="shared" ref="E8003:E8066" ca="1" si="2129">RANDBETWEEN(50,500)</f>
        <v>427</v>
      </c>
      <c r="F8003" s="3">
        <f t="shared" ref="F8003:F8066" ca="1" si="2130">RANDBETWEEN(100,800)</f>
        <v>242</v>
      </c>
      <c r="G8003">
        <f t="shared" ref="G8003:G8066" ca="1" si="2131">E8003*F8003</f>
        <v>103334</v>
      </c>
      <c r="H8003">
        <f t="shared" ref="H8003:H8066" ca="1" si="2132">ROUND(G8003*RANDBETWEEN(45,75)/100,2)</f>
        <v>57867.040000000001</v>
      </c>
      <c r="I8003">
        <f t="shared" ref="I8003:I8066" ca="1" si="2133">RANDBETWEEN(1500,12000)</f>
        <v>5257</v>
      </c>
      <c r="J8003">
        <f t="shared" ref="J8003:J8066" ca="1" si="2134">RANDBETWEEN(500,4000)</f>
        <v>911</v>
      </c>
      <c r="K8003" s="1">
        <f t="shared" ref="K8003:K8066" ca="1" si="2135">DATE(2025,1,1)+RANDBETWEEN(0,729)</f>
        <v>45847</v>
      </c>
      <c r="L8003" s="1">
        <f t="shared" ref="L8003:L8066" ca="1" si="2136">K8003+RANDBETWEEN(7,20)</f>
        <v>45860</v>
      </c>
      <c r="M8003" s="1">
        <f t="shared" ref="M8003:M8066" ca="1" si="2137">L8003+RANDBETWEEN(-3,6)</f>
        <v>45866</v>
      </c>
      <c r="N8003">
        <f t="shared" ref="N8003:N8066" ca="1" si="2138">H8003+I8003+J8003</f>
        <v>64035.040000000001</v>
      </c>
      <c r="O8003" s="3">
        <f t="shared" ref="O8003:O8066" ca="1" si="2139">G8003-N8003</f>
        <v>39298.959999999999</v>
      </c>
      <c r="P8003" s="2">
        <f t="shared" ref="P8003:P8066" ca="1" si="2140">IFERROR(O8003/G8003,0)</f>
        <v>0.38031006251572569</v>
      </c>
      <c r="Q8003" t="str">
        <f t="shared" ref="Q8003:Q8066" ca="1" si="2141">IF(M8003&lt;=L8003,"On Time","Late")</f>
        <v>Late</v>
      </c>
    </row>
    <row r="8004" spans="1:17" x14ac:dyDescent="0.3">
      <c r="A8004" t="str">
        <f t="shared" si="2125"/>
        <v>S08003</v>
      </c>
      <c r="B8004" t="str">
        <f t="shared" ca="1" si="2126"/>
        <v>Beta Imports</v>
      </c>
      <c r="C8004" t="str">
        <f t="shared" ca="1" si="2127"/>
        <v>UAE</v>
      </c>
      <c r="D8004" t="str">
        <f t="shared" ca="1" si="2128"/>
        <v>Spices</v>
      </c>
      <c r="E8004">
        <f t="shared" ca="1" si="2129"/>
        <v>342</v>
      </c>
      <c r="F8004" s="3">
        <f t="shared" ca="1" si="2130"/>
        <v>297</v>
      </c>
      <c r="G8004">
        <f t="shared" ca="1" si="2131"/>
        <v>101574</v>
      </c>
      <c r="H8004">
        <f t="shared" ca="1" si="2132"/>
        <v>62975.88</v>
      </c>
      <c r="I8004">
        <f t="shared" ca="1" si="2133"/>
        <v>8640</v>
      </c>
      <c r="J8004">
        <f t="shared" ca="1" si="2134"/>
        <v>2509</v>
      </c>
      <c r="K8004" s="1">
        <f t="shared" ca="1" si="2135"/>
        <v>45788</v>
      </c>
      <c r="L8004" s="1">
        <f t="shared" ca="1" si="2136"/>
        <v>45802</v>
      </c>
      <c r="M8004" s="1">
        <f t="shared" ca="1" si="2137"/>
        <v>45799</v>
      </c>
      <c r="N8004">
        <f t="shared" ca="1" si="2138"/>
        <v>74124.88</v>
      </c>
      <c r="O8004" s="3">
        <f t="shared" ca="1" si="2139"/>
        <v>27449.119999999995</v>
      </c>
      <c r="P8004" s="2">
        <f t="shared" ca="1" si="2140"/>
        <v>0.27023765924350718</v>
      </c>
      <c r="Q8004" t="str">
        <f t="shared" ca="1" si="2141"/>
        <v>On Time</v>
      </c>
    </row>
    <row r="8005" spans="1:17" x14ac:dyDescent="0.3">
      <c r="A8005" t="str">
        <f t="shared" si="2125"/>
        <v>S08004</v>
      </c>
      <c r="B8005" t="str">
        <f t="shared" ca="1" si="2126"/>
        <v>Oceanic Exports</v>
      </c>
      <c r="C8005" t="str">
        <f t="shared" ca="1" si="2127"/>
        <v>Singapore</v>
      </c>
      <c r="D8005" t="str">
        <f t="shared" ca="1" si="2128"/>
        <v>Pickles</v>
      </c>
      <c r="E8005">
        <f t="shared" ca="1" si="2129"/>
        <v>212</v>
      </c>
      <c r="F8005" s="3">
        <f t="shared" ca="1" si="2130"/>
        <v>416</v>
      </c>
      <c r="G8005">
        <f t="shared" ca="1" si="2131"/>
        <v>88192</v>
      </c>
      <c r="H8005">
        <f t="shared" ca="1" si="2132"/>
        <v>65262.080000000002</v>
      </c>
      <c r="I8005">
        <f t="shared" ca="1" si="2133"/>
        <v>2874</v>
      </c>
      <c r="J8005">
        <f t="shared" ca="1" si="2134"/>
        <v>3394</v>
      </c>
      <c r="K8005" s="1">
        <f t="shared" ca="1" si="2135"/>
        <v>45660</v>
      </c>
      <c r="L8005" s="1">
        <f t="shared" ca="1" si="2136"/>
        <v>45675</v>
      </c>
      <c r="M8005" s="1">
        <f t="shared" ca="1" si="2137"/>
        <v>45679</v>
      </c>
      <c r="N8005">
        <f t="shared" ca="1" si="2138"/>
        <v>71530.080000000002</v>
      </c>
      <c r="O8005" s="3">
        <f t="shared" ca="1" si="2139"/>
        <v>16661.919999999998</v>
      </c>
      <c r="P8005" s="2">
        <f t="shared" ca="1" si="2140"/>
        <v>0.18892779390420897</v>
      </c>
      <c r="Q8005" t="str">
        <f t="shared" ca="1" si="2141"/>
        <v>Late</v>
      </c>
    </row>
    <row r="8006" spans="1:17" x14ac:dyDescent="0.3">
      <c r="A8006" t="str">
        <f t="shared" si="2125"/>
        <v>S08005</v>
      </c>
      <c r="B8006" t="str">
        <f t="shared" ca="1" si="2126"/>
        <v>Beta Imports</v>
      </c>
      <c r="C8006" t="str">
        <f t="shared" ca="1" si="2127"/>
        <v>Singapore</v>
      </c>
      <c r="D8006" t="str">
        <f t="shared" ca="1" si="2128"/>
        <v>Tea</v>
      </c>
      <c r="E8006">
        <f t="shared" ca="1" si="2129"/>
        <v>372</v>
      </c>
      <c r="F8006" s="3">
        <f t="shared" ca="1" si="2130"/>
        <v>714</v>
      </c>
      <c r="G8006">
        <f t="shared" ca="1" si="2131"/>
        <v>265608</v>
      </c>
      <c r="H8006">
        <f t="shared" ca="1" si="2132"/>
        <v>140772.24</v>
      </c>
      <c r="I8006">
        <f t="shared" ca="1" si="2133"/>
        <v>2616</v>
      </c>
      <c r="J8006">
        <f t="shared" ca="1" si="2134"/>
        <v>2660</v>
      </c>
      <c r="K8006" s="1">
        <f t="shared" ca="1" si="2135"/>
        <v>45756</v>
      </c>
      <c r="L8006" s="1">
        <f t="shared" ca="1" si="2136"/>
        <v>45773</v>
      </c>
      <c r="M8006" s="1">
        <f t="shared" ca="1" si="2137"/>
        <v>45770</v>
      </c>
      <c r="N8006">
        <f t="shared" ca="1" si="2138"/>
        <v>146048.24</v>
      </c>
      <c r="O8006" s="3">
        <f t="shared" ca="1" si="2139"/>
        <v>119559.76000000001</v>
      </c>
      <c r="P8006" s="2">
        <f t="shared" ca="1" si="2140"/>
        <v>0.45013614047769651</v>
      </c>
      <c r="Q8006" t="str">
        <f t="shared" ca="1" si="2141"/>
        <v>On Time</v>
      </c>
    </row>
    <row r="8007" spans="1:17" x14ac:dyDescent="0.3">
      <c r="A8007" t="str">
        <f t="shared" si="2125"/>
        <v>S08006</v>
      </c>
      <c r="B8007" t="str">
        <f t="shared" ca="1" si="2126"/>
        <v>Alpha Traders</v>
      </c>
      <c r="C8007" t="str">
        <f t="shared" ca="1" si="2127"/>
        <v>Canada</v>
      </c>
      <c r="D8007" t="str">
        <f t="shared" ca="1" si="2128"/>
        <v>Spices</v>
      </c>
      <c r="E8007">
        <f t="shared" ca="1" si="2129"/>
        <v>390</v>
      </c>
      <c r="F8007" s="3">
        <f t="shared" ca="1" si="2130"/>
        <v>554</v>
      </c>
      <c r="G8007">
        <f t="shared" ca="1" si="2131"/>
        <v>216060</v>
      </c>
      <c r="H8007">
        <f t="shared" ca="1" si="2132"/>
        <v>103708.8</v>
      </c>
      <c r="I8007">
        <f t="shared" ca="1" si="2133"/>
        <v>10858</v>
      </c>
      <c r="J8007">
        <f t="shared" ca="1" si="2134"/>
        <v>700</v>
      </c>
      <c r="K8007" s="1">
        <f t="shared" ca="1" si="2135"/>
        <v>45782</v>
      </c>
      <c r="L8007" s="1">
        <f t="shared" ca="1" si="2136"/>
        <v>45801</v>
      </c>
      <c r="M8007" s="1">
        <f t="shared" ca="1" si="2137"/>
        <v>45801</v>
      </c>
      <c r="N8007">
        <f t="shared" ca="1" si="2138"/>
        <v>115266.8</v>
      </c>
      <c r="O8007" s="3">
        <f t="shared" ca="1" si="2139"/>
        <v>100793.2</v>
      </c>
      <c r="P8007" s="2">
        <f t="shared" ca="1" si="2140"/>
        <v>0.46650560029621402</v>
      </c>
      <c r="Q8007" t="str">
        <f t="shared" ca="1" si="2141"/>
        <v>On Time</v>
      </c>
    </row>
    <row r="8008" spans="1:17" x14ac:dyDescent="0.3">
      <c r="A8008" t="str">
        <f t="shared" si="2125"/>
        <v>S08007</v>
      </c>
      <c r="B8008" t="str">
        <f t="shared" ca="1" si="2126"/>
        <v>Beta Imports</v>
      </c>
      <c r="C8008" t="str">
        <f t="shared" ca="1" si="2127"/>
        <v>Canada</v>
      </c>
      <c r="D8008" t="str">
        <f t="shared" ca="1" si="2128"/>
        <v>Sauces</v>
      </c>
      <c r="E8008">
        <f t="shared" ca="1" si="2129"/>
        <v>289</v>
      </c>
      <c r="F8008" s="3">
        <f t="shared" ca="1" si="2130"/>
        <v>666</v>
      </c>
      <c r="G8008">
        <f t="shared" ca="1" si="2131"/>
        <v>192474</v>
      </c>
      <c r="H8008">
        <f t="shared" ca="1" si="2132"/>
        <v>94312.26</v>
      </c>
      <c r="I8008">
        <f t="shared" ca="1" si="2133"/>
        <v>2790</v>
      </c>
      <c r="J8008">
        <f t="shared" ca="1" si="2134"/>
        <v>3474</v>
      </c>
      <c r="K8008" s="1">
        <f t="shared" ca="1" si="2135"/>
        <v>46261</v>
      </c>
      <c r="L8008" s="1">
        <f t="shared" ca="1" si="2136"/>
        <v>46273</v>
      </c>
      <c r="M8008" s="1">
        <f t="shared" ca="1" si="2137"/>
        <v>46278</v>
      </c>
      <c r="N8008">
        <f t="shared" ca="1" si="2138"/>
        <v>100576.26</v>
      </c>
      <c r="O8008" s="3">
        <f t="shared" ca="1" si="2139"/>
        <v>91897.74</v>
      </c>
      <c r="P8008" s="2">
        <f t="shared" ca="1" si="2140"/>
        <v>0.4774553446179744</v>
      </c>
      <c r="Q8008" t="str">
        <f t="shared" ca="1" si="2141"/>
        <v>Late</v>
      </c>
    </row>
    <row r="8009" spans="1:17" x14ac:dyDescent="0.3">
      <c r="A8009" t="str">
        <f t="shared" si="2125"/>
        <v>S08008</v>
      </c>
      <c r="B8009" t="str">
        <f t="shared" ca="1" si="2126"/>
        <v>Global Foods</v>
      </c>
      <c r="C8009" t="str">
        <f t="shared" ca="1" si="2127"/>
        <v>UK</v>
      </c>
      <c r="D8009" t="str">
        <f t="shared" ca="1" si="2128"/>
        <v>Rice</v>
      </c>
      <c r="E8009">
        <f t="shared" ca="1" si="2129"/>
        <v>448</v>
      </c>
      <c r="F8009" s="3">
        <f t="shared" ca="1" si="2130"/>
        <v>439</v>
      </c>
      <c r="G8009">
        <f t="shared" ca="1" si="2131"/>
        <v>196672</v>
      </c>
      <c r="H8009">
        <f t="shared" ca="1" si="2132"/>
        <v>143570.56</v>
      </c>
      <c r="I8009">
        <f t="shared" ca="1" si="2133"/>
        <v>9155</v>
      </c>
      <c r="J8009">
        <f t="shared" ca="1" si="2134"/>
        <v>2972</v>
      </c>
      <c r="K8009" s="1">
        <f t="shared" ca="1" si="2135"/>
        <v>45816</v>
      </c>
      <c r="L8009" s="1">
        <f t="shared" ca="1" si="2136"/>
        <v>45824</v>
      </c>
      <c r="M8009" s="1">
        <f t="shared" ca="1" si="2137"/>
        <v>45829</v>
      </c>
      <c r="N8009">
        <f t="shared" ca="1" si="2138"/>
        <v>155697.56</v>
      </c>
      <c r="O8009" s="3">
        <f t="shared" ca="1" si="2139"/>
        <v>40974.44</v>
      </c>
      <c r="P8009" s="2">
        <f t="shared" ca="1" si="2140"/>
        <v>0.20833896029938173</v>
      </c>
      <c r="Q8009" t="str">
        <f t="shared" ca="1" si="2141"/>
        <v>Late</v>
      </c>
    </row>
    <row r="8010" spans="1:17" x14ac:dyDescent="0.3">
      <c r="A8010" t="str">
        <f t="shared" si="2125"/>
        <v>S08009</v>
      </c>
      <c r="B8010" t="str">
        <f t="shared" ca="1" si="2126"/>
        <v>Alpha Traders</v>
      </c>
      <c r="C8010" t="str">
        <f t="shared" ca="1" si="2127"/>
        <v>Australia</v>
      </c>
      <c r="D8010" t="str">
        <f t="shared" ca="1" si="2128"/>
        <v>Sauces</v>
      </c>
      <c r="E8010">
        <f t="shared" ca="1" si="2129"/>
        <v>385</v>
      </c>
      <c r="F8010" s="3">
        <f t="shared" ca="1" si="2130"/>
        <v>324</v>
      </c>
      <c r="G8010">
        <f t="shared" ca="1" si="2131"/>
        <v>124740</v>
      </c>
      <c r="H8010">
        <f t="shared" ca="1" si="2132"/>
        <v>88565.4</v>
      </c>
      <c r="I8010">
        <f t="shared" ca="1" si="2133"/>
        <v>9131</v>
      </c>
      <c r="J8010">
        <f t="shared" ca="1" si="2134"/>
        <v>3180</v>
      </c>
      <c r="K8010" s="1">
        <f t="shared" ca="1" si="2135"/>
        <v>46315</v>
      </c>
      <c r="L8010" s="1">
        <f t="shared" ca="1" si="2136"/>
        <v>46323</v>
      </c>
      <c r="M8010" s="1">
        <f t="shared" ca="1" si="2137"/>
        <v>46323</v>
      </c>
      <c r="N8010">
        <f t="shared" ca="1" si="2138"/>
        <v>100876.4</v>
      </c>
      <c r="O8010" s="3">
        <f t="shared" ca="1" si="2139"/>
        <v>23863.600000000006</v>
      </c>
      <c r="P8010" s="2">
        <f t="shared" ca="1" si="2140"/>
        <v>0.19130671797338469</v>
      </c>
      <c r="Q8010" t="str">
        <f t="shared" ca="1" si="2141"/>
        <v>On Time</v>
      </c>
    </row>
    <row r="8011" spans="1:17" x14ac:dyDescent="0.3">
      <c r="A8011" t="str">
        <f t="shared" si="2125"/>
        <v>S08010</v>
      </c>
      <c r="B8011" t="str">
        <f t="shared" ca="1" si="2126"/>
        <v>Global Foods</v>
      </c>
      <c r="C8011" t="str">
        <f t="shared" ca="1" si="2127"/>
        <v>Australia</v>
      </c>
      <c r="D8011" t="str">
        <f t="shared" ca="1" si="2128"/>
        <v>Tea</v>
      </c>
      <c r="E8011">
        <f t="shared" ca="1" si="2129"/>
        <v>488</v>
      </c>
      <c r="F8011" s="3">
        <f t="shared" ca="1" si="2130"/>
        <v>479</v>
      </c>
      <c r="G8011">
        <f t="shared" ca="1" si="2131"/>
        <v>233752</v>
      </c>
      <c r="H8011">
        <f t="shared" ca="1" si="2132"/>
        <v>133238.64000000001</v>
      </c>
      <c r="I8011">
        <f t="shared" ca="1" si="2133"/>
        <v>6471</v>
      </c>
      <c r="J8011">
        <f t="shared" ca="1" si="2134"/>
        <v>599</v>
      </c>
      <c r="K8011" s="1">
        <f t="shared" ca="1" si="2135"/>
        <v>45887</v>
      </c>
      <c r="L8011" s="1">
        <f t="shared" ca="1" si="2136"/>
        <v>45895</v>
      </c>
      <c r="M8011" s="1">
        <f t="shared" ca="1" si="2137"/>
        <v>45901</v>
      </c>
      <c r="N8011">
        <f t="shared" ca="1" si="2138"/>
        <v>140308.64000000001</v>
      </c>
      <c r="O8011" s="3">
        <f t="shared" ca="1" si="2139"/>
        <v>93443.359999999986</v>
      </c>
      <c r="P8011" s="2">
        <f t="shared" ca="1" si="2140"/>
        <v>0.39975426948218618</v>
      </c>
      <c r="Q8011" t="str">
        <f t="shared" ca="1" si="2141"/>
        <v>Late</v>
      </c>
    </row>
    <row r="8012" spans="1:17" x14ac:dyDescent="0.3">
      <c r="A8012" t="str">
        <f t="shared" si="2125"/>
        <v>S08011</v>
      </c>
      <c r="B8012" t="str">
        <f t="shared" ca="1" si="2126"/>
        <v>Beta Imports</v>
      </c>
      <c r="C8012" t="str">
        <f t="shared" ca="1" si="2127"/>
        <v>Australia</v>
      </c>
      <c r="D8012" t="str">
        <f t="shared" ca="1" si="2128"/>
        <v>Pickles</v>
      </c>
      <c r="E8012">
        <f t="shared" ca="1" si="2129"/>
        <v>145</v>
      </c>
      <c r="F8012" s="3">
        <f t="shared" ca="1" si="2130"/>
        <v>550</v>
      </c>
      <c r="G8012">
        <f t="shared" ca="1" si="2131"/>
        <v>79750</v>
      </c>
      <c r="H8012">
        <f t="shared" ca="1" si="2132"/>
        <v>47052.5</v>
      </c>
      <c r="I8012">
        <f t="shared" ca="1" si="2133"/>
        <v>3932</v>
      </c>
      <c r="J8012">
        <f t="shared" ca="1" si="2134"/>
        <v>1249</v>
      </c>
      <c r="K8012" s="1">
        <f t="shared" ca="1" si="2135"/>
        <v>46032</v>
      </c>
      <c r="L8012" s="1">
        <f t="shared" ca="1" si="2136"/>
        <v>46048</v>
      </c>
      <c r="M8012" s="1">
        <f t="shared" ca="1" si="2137"/>
        <v>46047</v>
      </c>
      <c r="N8012">
        <f t="shared" ca="1" si="2138"/>
        <v>52233.5</v>
      </c>
      <c r="O8012" s="3">
        <f t="shared" ca="1" si="2139"/>
        <v>27516.5</v>
      </c>
      <c r="P8012" s="2">
        <f t="shared" ca="1" si="2140"/>
        <v>0.3450344827586207</v>
      </c>
      <c r="Q8012" t="str">
        <f t="shared" ca="1" si="2141"/>
        <v>On Time</v>
      </c>
    </row>
    <row r="8013" spans="1:17" x14ac:dyDescent="0.3">
      <c r="A8013" t="str">
        <f t="shared" si="2125"/>
        <v>S08012</v>
      </c>
      <c r="B8013" t="str">
        <f t="shared" ca="1" si="2126"/>
        <v>Alpha Traders</v>
      </c>
      <c r="C8013" t="str">
        <f t="shared" ca="1" si="2127"/>
        <v>Australia</v>
      </c>
      <c r="D8013" t="str">
        <f t="shared" ca="1" si="2128"/>
        <v>Sauces</v>
      </c>
      <c r="E8013">
        <f t="shared" ca="1" si="2129"/>
        <v>474</v>
      </c>
      <c r="F8013" s="3">
        <f t="shared" ca="1" si="2130"/>
        <v>383</v>
      </c>
      <c r="G8013">
        <f t="shared" ca="1" si="2131"/>
        <v>181542</v>
      </c>
      <c r="H8013">
        <f t="shared" ca="1" si="2132"/>
        <v>112556.04</v>
      </c>
      <c r="I8013">
        <f t="shared" ca="1" si="2133"/>
        <v>1966</v>
      </c>
      <c r="J8013">
        <f t="shared" ca="1" si="2134"/>
        <v>2751</v>
      </c>
      <c r="K8013" s="1">
        <f t="shared" ca="1" si="2135"/>
        <v>46371</v>
      </c>
      <c r="L8013" s="1">
        <f t="shared" ca="1" si="2136"/>
        <v>46378</v>
      </c>
      <c r="M8013" s="1">
        <f t="shared" ca="1" si="2137"/>
        <v>46376</v>
      </c>
      <c r="N8013">
        <f t="shared" ca="1" si="2138"/>
        <v>117273.04</v>
      </c>
      <c r="O8013" s="3">
        <f t="shared" ca="1" si="2139"/>
        <v>64268.960000000006</v>
      </c>
      <c r="P8013" s="2">
        <f t="shared" ca="1" si="2140"/>
        <v>0.3540170318714127</v>
      </c>
      <c r="Q8013" t="str">
        <f t="shared" ca="1" si="2141"/>
        <v>On Time</v>
      </c>
    </row>
    <row r="8014" spans="1:17" x14ac:dyDescent="0.3">
      <c r="A8014" t="str">
        <f t="shared" si="2125"/>
        <v>S08013</v>
      </c>
      <c r="B8014" t="str">
        <f t="shared" ca="1" si="2126"/>
        <v>FreshMart Ltd</v>
      </c>
      <c r="C8014" t="str">
        <f t="shared" ca="1" si="2127"/>
        <v>UAE</v>
      </c>
      <c r="D8014" t="str">
        <f t="shared" ca="1" si="2128"/>
        <v>Tea</v>
      </c>
      <c r="E8014">
        <f t="shared" ca="1" si="2129"/>
        <v>499</v>
      </c>
      <c r="F8014" s="3">
        <f t="shared" ca="1" si="2130"/>
        <v>715</v>
      </c>
      <c r="G8014">
        <f t="shared" ca="1" si="2131"/>
        <v>356785</v>
      </c>
      <c r="H8014">
        <f t="shared" ca="1" si="2132"/>
        <v>224774.55</v>
      </c>
      <c r="I8014">
        <f t="shared" ca="1" si="2133"/>
        <v>2026</v>
      </c>
      <c r="J8014">
        <f t="shared" ca="1" si="2134"/>
        <v>947</v>
      </c>
      <c r="K8014" s="1">
        <f t="shared" ca="1" si="2135"/>
        <v>46039</v>
      </c>
      <c r="L8014" s="1">
        <f t="shared" ca="1" si="2136"/>
        <v>46050</v>
      </c>
      <c r="M8014" s="1">
        <f t="shared" ca="1" si="2137"/>
        <v>46053</v>
      </c>
      <c r="N8014">
        <f t="shared" ca="1" si="2138"/>
        <v>227747.55</v>
      </c>
      <c r="O8014" s="3">
        <f t="shared" ca="1" si="2139"/>
        <v>129037.45000000001</v>
      </c>
      <c r="P8014" s="2">
        <f t="shared" ca="1" si="2140"/>
        <v>0.36166725058508631</v>
      </c>
      <c r="Q8014" t="str">
        <f t="shared" ca="1" si="2141"/>
        <v>Late</v>
      </c>
    </row>
    <row r="8015" spans="1:17" x14ac:dyDescent="0.3">
      <c r="A8015" t="str">
        <f t="shared" si="2125"/>
        <v>S08014</v>
      </c>
      <c r="B8015" t="str">
        <f t="shared" ca="1" si="2126"/>
        <v>Oceanic Exports</v>
      </c>
      <c r="C8015" t="str">
        <f t="shared" ca="1" si="2127"/>
        <v>Singapore</v>
      </c>
      <c r="D8015" t="str">
        <f t="shared" ca="1" si="2128"/>
        <v>Spices</v>
      </c>
      <c r="E8015">
        <f t="shared" ca="1" si="2129"/>
        <v>285</v>
      </c>
      <c r="F8015" s="3">
        <f t="shared" ca="1" si="2130"/>
        <v>461</v>
      </c>
      <c r="G8015">
        <f t="shared" ca="1" si="2131"/>
        <v>131385</v>
      </c>
      <c r="H8015">
        <f t="shared" ca="1" si="2132"/>
        <v>68320.2</v>
      </c>
      <c r="I8015">
        <f t="shared" ca="1" si="2133"/>
        <v>11062</v>
      </c>
      <c r="J8015">
        <f t="shared" ca="1" si="2134"/>
        <v>1403</v>
      </c>
      <c r="K8015" s="1">
        <f t="shared" ca="1" si="2135"/>
        <v>46349</v>
      </c>
      <c r="L8015" s="1">
        <f t="shared" ca="1" si="2136"/>
        <v>46364</v>
      </c>
      <c r="M8015" s="1">
        <f t="shared" ca="1" si="2137"/>
        <v>46369</v>
      </c>
      <c r="N8015">
        <f t="shared" ca="1" si="2138"/>
        <v>80785.2</v>
      </c>
      <c r="O8015" s="3">
        <f t="shared" ca="1" si="2139"/>
        <v>50599.8</v>
      </c>
      <c r="P8015" s="2">
        <f t="shared" ca="1" si="2140"/>
        <v>0.38512615595387606</v>
      </c>
      <c r="Q8015" t="str">
        <f t="shared" ca="1" si="2141"/>
        <v>Late</v>
      </c>
    </row>
    <row r="8016" spans="1:17" x14ac:dyDescent="0.3">
      <c r="A8016" t="str">
        <f t="shared" si="2125"/>
        <v>S08015</v>
      </c>
      <c r="B8016" t="str">
        <f t="shared" ca="1" si="2126"/>
        <v>Alpha Traders</v>
      </c>
      <c r="C8016" t="str">
        <f t="shared" ca="1" si="2127"/>
        <v>Australia</v>
      </c>
      <c r="D8016" t="str">
        <f t="shared" ca="1" si="2128"/>
        <v>Sauces</v>
      </c>
      <c r="E8016">
        <f t="shared" ca="1" si="2129"/>
        <v>79</v>
      </c>
      <c r="F8016" s="3">
        <f t="shared" ca="1" si="2130"/>
        <v>133</v>
      </c>
      <c r="G8016">
        <f t="shared" ca="1" si="2131"/>
        <v>10507</v>
      </c>
      <c r="H8016">
        <f t="shared" ca="1" si="2132"/>
        <v>4728.1499999999996</v>
      </c>
      <c r="I8016">
        <f t="shared" ca="1" si="2133"/>
        <v>11947</v>
      </c>
      <c r="J8016">
        <f t="shared" ca="1" si="2134"/>
        <v>3411</v>
      </c>
      <c r="K8016" s="1">
        <f t="shared" ca="1" si="2135"/>
        <v>46264</v>
      </c>
      <c r="L8016" s="1">
        <f t="shared" ca="1" si="2136"/>
        <v>46274</v>
      </c>
      <c r="M8016" s="1">
        <f t="shared" ca="1" si="2137"/>
        <v>46274</v>
      </c>
      <c r="N8016">
        <f t="shared" ca="1" si="2138"/>
        <v>20086.150000000001</v>
      </c>
      <c r="O8016" s="3">
        <f t="shared" ca="1" si="2139"/>
        <v>-9579.1500000000015</v>
      </c>
      <c r="P8016" s="2">
        <f t="shared" ca="1" si="2140"/>
        <v>-0.91169220519653582</v>
      </c>
      <c r="Q8016" t="str">
        <f t="shared" ca="1" si="2141"/>
        <v>On Time</v>
      </c>
    </row>
    <row r="8017" spans="1:17" x14ac:dyDescent="0.3">
      <c r="A8017" t="str">
        <f t="shared" si="2125"/>
        <v>S08016</v>
      </c>
      <c r="B8017" t="str">
        <f t="shared" ca="1" si="2126"/>
        <v>Alpha Traders</v>
      </c>
      <c r="C8017" t="str">
        <f t="shared" ca="1" si="2127"/>
        <v>Australia</v>
      </c>
      <c r="D8017" t="str">
        <f t="shared" ca="1" si="2128"/>
        <v>Spices</v>
      </c>
      <c r="E8017">
        <f t="shared" ca="1" si="2129"/>
        <v>347</v>
      </c>
      <c r="F8017" s="3">
        <f t="shared" ca="1" si="2130"/>
        <v>258</v>
      </c>
      <c r="G8017">
        <f t="shared" ca="1" si="2131"/>
        <v>89526</v>
      </c>
      <c r="H8017">
        <f t="shared" ca="1" si="2132"/>
        <v>51029.82</v>
      </c>
      <c r="I8017">
        <f t="shared" ca="1" si="2133"/>
        <v>5205</v>
      </c>
      <c r="J8017">
        <f t="shared" ca="1" si="2134"/>
        <v>2985</v>
      </c>
      <c r="K8017" s="1">
        <f t="shared" ca="1" si="2135"/>
        <v>46319</v>
      </c>
      <c r="L8017" s="1">
        <f t="shared" ca="1" si="2136"/>
        <v>46329</v>
      </c>
      <c r="M8017" s="1">
        <f t="shared" ca="1" si="2137"/>
        <v>46329</v>
      </c>
      <c r="N8017">
        <f t="shared" ca="1" si="2138"/>
        <v>59219.82</v>
      </c>
      <c r="O8017" s="3">
        <f t="shared" ca="1" si="2139"/>
        <v>30306.18</v>
      </c>
      <c r="P8017" s="2">
        <f t="shared" ca="1" si="2140"/>
        <v>0.3385181958313786</v>
      </c>
      <c r="Q8017" t="str">
        <f t="shared" ca="1" si="2141"/>
        <v>On Time</v>
      </c>
    </row>
    <row r="8018" spans="1:17" x14ac:dyDescent="0.3">
      <c r="A8018" t="str">
        <f t="shared" si="2125"/>
        <v>S08017</v>
      </c>
      <c r="B8018" t="str">
        <f t="shared" ca="1" si="2126"/>
        <v>Global Foods</v>
      </c>
      <c r="C8018" t="str">
        <f t="shared" ca="1" si="2127"/>
        <v>Singapore</v>
      </c>
      <c r="D8018" t="str">
        <f t="shared" ca="1" si="2128"/>
        <v>Spices</v>
      </c>
      <c r="E8018">
        <f t="shared" ca="1" si="2129"/>
        <v>432</v>
      </c>
      <c r="F8018" s="3">
        <f t="shared" ca="1" si="2130"/>
        <v>432</v>
      </c>
      <c r="G8018">
        <f t="shared" ca="1" si="2131"/>
        <v>186624</v>
      </c>
      <c r="H8018">
        <f t="shared" ca="1" si="2132"/>
        <v>83980.800000000003</v>
      </c>
      <c r="I8018">
        <f t="shared" ca="1" si="2133"/>
        <v>11786</v>
      </c>
      <c r="J8018">
        <f t="shared" ca="1" si="2134"/>
        <v>725</v>
      </c>
      <c r="K8018" s="1">
        <f t="shared" ca="1" si="2135"/>
        <v>45671</v>
      </c>
      <c r="L8018" s="1">
        <f t="shared" ca="1" si="2136"/>
        <v>45678</v>
      </c>
      <c r="M8018" s="1">
        <f t="shared" ca="1" si="2137"/>
        <v>45683</v>
      </c>
      <c r="N8018">
        <f t="shared" ca="1" si="2138"/>
        <v>96491.8</v>
      </c>
      <c r="O8018" s="3">
        <f t="shared" ca="1" si="2139"/>
        <v>90132.2</v>
      </c>
      <c r="P8018" s="2">
        <f t="shared" ca="1" si="2140"/>
        <v>0.48296146262002743</v>
      </c>
      <c r="Q8018" t="str">
        <f t="shared" ca="1" si="2141"/>
        <v>Late</v>
      </c>
    </row>
    <row r="8019" spans="1:17" x14ac:dyDescent="0.3">
      <c r="A8019" t="str">
        <f t="shared" si="2125"/>
        <v>S08018</v>
      </c>
      <c r="B8019" t="str">
        <f t="shared" ca="1" si="2126"/>
        <v>Beta Imports</v>
      </c>
      <c r="C8019" t="str">
        <f t="shared" ca="1" si="2127"/>
        <v>Canada</v>
      </c>
      <c r="D8019" t="str">
        <f t="shared" ca="1" si="2128"/>
        <v>Spices</v>
      </c>
      <c r="E8019">
        <f t="shared" ca="1" si="2129"/>
        <v>434</v>
      </c>
      <c r="F8019" s="3">
        <f t="shared" ca="1" si="2130"/>
        <v>746</v>
      </c>
      <c r="G8019">
        <f t="shared" ca="1" si="2131"/>
        <v>323764</v>
      </c>
      <c r="H8019">
        <f t="shared" ca="1" si="2132"/>
        <v>197496.04</v>
      </c>
      <c r="I8019">
        <f t="shared" ca="1" si="2133"/>
        <v>2831</v>
      </c>
      <c r="J8019">
        <f t="shared" ca="1" si="2134"/>
        <v>3742</v>
      </c>
      <c r="K8019" s="1">
        <f t="shared" ca="1" si="2135"/>
        <v>45859</v>
      </c>
      <c r="L8019" s="1">
        <f t="shared" ca="1" si="2136"/>
        <v>45869</v>
      </c>
      <c r="M8019" s="1">
        <f t="shared" ca="1" si="2137"/>
        <v>45871</v>
      </c>
      <c r="N8019">
        <f t="shared" ca="1" si="2138"/>
        <v>204069.04</v>
      </c>
      <c r="O8019" s="3">
        <f t="shared" ca="1" si="2139"/>
        <v>119694.95999999999</v>
      </c>
      <c r="P8019" s="2">
        <f t="shared" ca="1" si="2140"/>
        <v>0.3696981752140448</v>
      </c>
      <c r="Q8019" t="str">
        <f t="shared" ca="1" si="2141"/>
        <v>Late</v>
      </c>
    </row>
    <row r="8020" spans="1:17" x14ac:dyDescent="0.3">
      <c r="A8020" t="str">
        <f t="shared" si="2125"/>
        <v>S08019</v>
      </c>
      <c r="B8020" t="str">
        <f t="shared" ca="1" si="2126"/>
        <v>Oceanic Exports</v>
      </c>
      <c r="C8020" t="str">
        <f t="shared" ca="1" si="2127"/>
        <v>Singapore</v>
      </c>
      <c r="D8020" t="str">
        <f t="shared" ca="1" si="2128"/>
        <v>Sauces</v>
      </c>
      <c r="E8020">
        <f t="shared" ca="1" si="2129"/>
        <v>338</v>
      </c>
      <c r="F8020" s="3">
        <f t="shared" ca="1" si="2130"/>
        <v>567</v>
      </c>
      <c r="G8020">
        <f t="shared" ca="1" si="2131"/>
        <v>191646</v>
      </c>
      <c r="H8020">
        <f t="shared" ca="1" si="2132"/>
        <v>122653.44</v>
      </c>
      <c r="I8020">
        <f t="shared" ca="1" si="2133"/>
        <v>6995</v>
      </c>
      <c r="J8020">
        <f t="shared" ca="1" si="2134"/>
        <v>3726</v>
      </c>
      <c r="K8020" s="1">
        <f t="shared" ca="1" si="2135"/>
        <v>46360</v>
      </c>
      <c r="L8020" s="1">
        <f t="shared" ca="1" si="2136"/>
        <v>46376</v>
      </c>
      <c r="M8020" s="1">
        <f t="shared" ca="1" si="2137"/>
        <v>46376</v>
      </c>
      <c r="N8020">
        <f t="shared" ca="1" si="2138"/>
        <v>133374.44</v>
      </c>
      <c r="O8020" s="3">
        <f t="shared" ca="1" si="2139"/>
        <v>58271.56</v>
      </c>
      <c r="P8020" s="2">
        <f t="shared" ca="1" si="2140"/>
        <v>0.30405831585318766</v>
      </c>
      <c r="Q8020" t="str">
        <f t="shared" ca="1" si="2141"/>
        <v>On Time</v>
      </c>
    </row>
    <row r="8021" spans="1:17" x14ac:dyDescent="0.3">
      <c r="A8021" t="str">
        <f t="shared" si="2125"/>
        <v>S08020</v>
      </c>
      <c r="B8021" t="str">
        <f t="shared" ca="1" si="2126"/>
        <v>Alpha Traders</v>
      </c>
      <c r="C8021" t="str">
        <f t="shared" ca="1" si="2127"/>
        <v>Australia</v>
      </c>
      <c r="D8021" t="str">
        <f t="shared" ca="1" si="2128"/>
        <v>Spices</v>
      </c>
      <c r="E8021">
        <f t="shared" ca="1" si="2129"/>
        <v>380</v>
      </c>
      <c r="F8021" s="3">
        <f t="shared" ca="1" si="2130"/>
        <v>658</v>
      </c>
      <c r="G8021">
        <f t="shared" ca="1" si="2131"/>
        <v>250040</v>
      </c>
      <c r="H8021">
        <f t="shared" ca="1" si="2132"/>
        <v>135021.6</v>
      </c>
      <c r="I8021">
        <f t="shared" ca="1" si="2133"/>
        <v>10519</v>
      </c>
      <c r="J8021">
        <f t="shared" ca="1" si="2134"/>
        <v>2839</v>
      </c>
      <c r="K8021" s="1">
        <f t="shared" ca="1" si="2135"/>
        <v>46353</v>
      </c>
      <c r="L8021" s="1">
        <f t="shared" ca="1" si="2136"/>
        <v>46362</v>
      </c>
      <c r="M8021" s="1">
        <f t="shared" ca="1" si="2137"/>
        <v>46362</v>
      </c>
      <c r="N8021">
        <f t="shared" ca="1" si="2138"/>
        <v>148379.6</v>
      </c>
      <c r="O8021" s="3">
        <f t="shared" ca="1" si="2139"/>
        <v>101660.4</v>
      </c>
      <c r="P8021" s="2">
        <f t="shared" ca="1" si="2140"/>
        <v>0.40657654775235957</v>
      </c>
      <c r="Q8021" t="str">
        <f t="shared" ca="1" si="2141"/>
        <v>On Time</v>
      </c>
    </row>
    <row r="8022" spans="1:17" x14ac:dyDescent="0.3">
      <c r="A8022" t="str">
        <f t="shared" si="2125"/>
        <v>S08021</v>
      </c>
      <c r="B8022" t="str">
        <f t="shared" ca="1" si="2126"/>
        <v>Prime Wholesale</v>
      </c>
      <c r="C8022" t="str">
        <f t="shared" ca="1" si="2127"/>
        <v>UAE</v>
      </c>
      <c r="D8022" t="str">
        <f t="shared" ca="1" si="2128"/>
        <v>Spices</v>
      </c>
      <c r="E8022">
        <f t="shared" ca="1" si="2129"/>
        <v>182</v>
      </c>
      <c r="F8022" s="3">
        <f t="shared" ca="1" si="2130"/>
        <v>686</v>
      </c>
      <c r="G8022">
        <f t="shared" ca="1" si="2131"/>
        <v>124852</v>
      </c>
      <c r="H8022">
        <f t="shared" ca="1" si="2132"/>
        <v>88644.92</v>
      </c>
      <c r="I8022">
        <f t="shared" ca="1" si="2133"/>
        <v>6488</v>
      </c>
      <c r="J8022">
        <f t="shared" ca="1" si="2134"/>
        <v>3677</v>
      </c>
      <c r="K8022" s="1">
        <f t="shared" ca="1" si="2135"/>
        <v>46215</v>
      </c>
      <c r="L8022" s="1">
        <f t="shared" ca="1" si="2136"/>
        <v>46230</v>
      </c>
      <c r="M8022" s="1">
        <f t="shared" ca="1" si="2137"/>
        <v>46227</v>
      </c>
      <c r="N8022">
        <f t="shared" ca="1" si="2138"/>
        <v>98809.919999999998</v>
      </c>
      <c r="O8022" s="3">
        <f t="shared" ca="1" si="2139"/>
        <v>26042.080000000002</v>
      </c>
      <c r="P8022" s="2">
        <f t="shared" ca="1" si="2140"/>
        <v>0.20858360298593537</v>
      </c>
      <c r="Q8022" t="str">
        <f t="shared" ca="1" si="2141"/>
        <v>On Time</v>
      </c>
    </row>
    <row r="8023" spans="1:17" x14ac:dyDescent="0.3">
      <c r="A8023" t="str">
        <f t="shared" si="2125"/>
        <v>S08022</v>
      </c>
      <c r="B8023" t="str">
        <f t="shared" ca="1" si="2126"/>
        <v>Oceanic Exports</v>
      </c>
      <c r="C8023" t="str">
        <f t="shared" ca="1" si="2127"/>
        <v>UK</v>
      </c>
      <c r="D8023" t="str">
        <f t="shared" ca="1" si="2128"/>
        <v>Pickles</v>
      </c>
      <c r="E8023">
        <f t="shared" ca="1" si="2129"/>
        <v>121</v>
      </c>
      <c r="F8023" s="3">
        <f t="shared" ca="1" si="2130"/>
        <v>618</v>
      </c>
      <c r="G8023">
        <f t="shared" ca="1" si="2131"/>
        <v>74778</v>
      </c>
      <c r="H8023">
        <f t="shared" ca="1" si="2132"/>
        <v>44866.8</v>
      </c>
      <c r="I8023">
        <f t="shared" ca="1" si="2133"/>
        <v>4179</v>
      </c>
      <c r="J8023">
        <f t="shared" ca="1" si="2134"/>
        <v>1867</v>
      </c>
      <c r="K8023" s="1">
        <f t="shared" ca="1" si="2135"/>
        <v>46076</v>
      </c>
      <c r="L8023" s="1">
        <f t="shared" ca="1" si="2136"/>
        <v>46095</v>
      </c>
      <c r="M8023" s="1">
        <f t="shared" ca="1" si="2137"/>
        <v>46100</v>
      </c>
      <c r="N8023">
        <f t="shared" ca="1" si="2138"/>
        <v>50912.800000000003</v>
      </c>
      <c r="O8023" s="3">
        <f t="shared" ca="1" si="2139"/>
        <v>23865.199999999997</v>
      </c>
      <c r="P8023" s="2">
        <f t="shared" ca="1" si="2140"/>
        <v>0.31914734280135865</v>
      </c>
      <c r="Q8023" t="str">
        <f t="shared" ca="1" si="2141"/>
        <v>Late</v>
      </c>
    </row>
    <row r="8024" spans="1:17" x14ac:dyDescent="0.3">
      <c r="A8024" t="str">
        <f t="shared" si="2125"/>
        <v>S08023</v>
      </c>
      <c r="B8024" t="str">
        <f t="shared" ca="1" si="2126"/>
        <v>FreshMart Ltd</v>
      </c>
      <c r="C8024" t="str">
        <f t="shared" ca="1" si="2127"/>
        <v>UAE</v>
      </c>
      <c r="D8024" t="str">
        <f t="shared" ca="1" si="2128"/>
        <v>Rice</v>
      </c>
      <c r="E8024">
        <f t="shared" ca="1" si="2129"/>
        <v>236</v>
      </c>
      <c r="F8024" s="3">
        <f t="shared" ca="1" si="2130"/>
        <v>744</v>
      </c>
      <c r="G8024">
        <f t="shared" ca="1" si="2131"/>
        <v>175584</v>
      </c>
      <c r="H8024">
        <f t="shared" ca="1" si="2132"/>
        <v>98327.039999999994</v>
      </c>
      <c r="I8024">
        <f t="shared" ca="1" si="2133"/>
        <v>9056</v>
      </c>
      <c r="J8024">
        <f t="shared" ca="1" si="2134"/>
        <v>3232</v>
      </c>
      <c r="K8024" s="1">
        <f t="shared" ca="1" si="2135"/>
        <v>46302</v>
      </c>
      <c r="L8024" s="1">
        <f t="shared" ca="1" si="2136"/>
        <v>46318</v>
      </c>
      <c r="M8024" s="1">
        <f t="shared" ca="1" si="2137"/>
        <v>46315</v>
      </c>
      <c r="N8024">
        <f t="shared" ca="1" si="2138"/>
        <v>110615.03999999999</v>
      </c>
      <c r="O8024" s="3">
        <f t="shared" ca="1" si="2139"/>
        <v>64968.960000000006</v>
      </c>
      <c r="P8024" s="2">
        <f t="shared" ca="1" si="2140"/>
        <v>0.37001640240568623</v>
      </c>
      <c r="Q8024" t="str">
        <f t="shared" ca="1" si="2141"/>
        <v>On Time</v>
      </c>
    </row>
    <row r="8025" spans="1:17" x14ac:dyDescent="0.3">
      <c r="A8025" t="str">
        <f t="shared" si="2125"/>
        <v>S08024</v>
      </c>
      <c r="B8025" t="str">
        <f t="shared" ca="1" si="2126"/>
        <v>Prime Wholesale</v>
      </c>
      <c r="C8025" t="str">
        <f t="shared" ca="1" si="2127"/>
        <v>UK</v>
      </c>
      <c r="D8025" t="str">
        <f t="shared" ca="1" si="2128"/>
        <v>Pickles</v>
      </c>
      <c r="E8025">
        <f t="shared" ca="1" si="2129"/>
        <v>448</v>
      </c>
      <c r="F8025" s="3">
        <f t="shared" ca="1" si="2130"/>
        <v>353</v>
      </c>
      <c r="G8025">
        <f t="shared" ca="1" si="2131"/>
        <v>158144</v>
      </c>
      <c r="H8025">
        <f t="shared" ca="1" si="2132"/>
        <v>94886.399999999994</v>
      </c>
      <c r="I8025">
        <f t="shared" ca="1" si="2133"/>
        <v>5320</v>
      </c>
      <c r="J8025">
        <f t="shared" ca="1" si="2134"/>
        <v>2082</v>
      </c>
      <c r="K8025" s="1">
        <f t="shared" ca="1" si="2135"/>
        <v>45692</v>
      </c>
      <c r="L8025" s="1">
        <f t="shared" ca="1" si="2136"/>
        <v>45703</v>
      </c>
      <c r="M8025" s="1">
        <f t="shared" ca="1" si="2137"/>
        <v>45705</v>
      </c>
      <c r="N8025">
        <f t="shared" ca="1" si="2138"/>
        <v>102288.4</v>
      </c>
      <c r="O8025" s="3">
        <f t="shared" ca="1" si="2139"/>
        <v>55855.600000000006</v>
      </c>
      <c r="P8025" s="2">
        <f t="shared" ca="1" si="2140"/>
        <v>0.35319455685957107</v>
      </c>
      <c r="Q8025" t="str">
        <f t="shared" ca="1" si="2141"/>
        <v>Late</v>
      </c>
    </row>
    <row r="8026" spans="1:17" x14ac:dyDescent="0.3">
      <c r="A8026" t="str">
        <f t="shared" si="2125"/>
        <v>S08025</v>
      </c>
      <c r="B8026" t="str">
        <f t="shared" ca="1" si="2126"/>
        <v>Beta Imports</v>
      </c>
      <c r="C8026" t="str">
        <f t="shared" ca="1" si="2127"/>
        <v>Australia</v>
      </c>
      <c r="D8026" t="str">
        <f t="shared" ca="1" si="2128"/>
        <v>Sauces</v>
      </c>
      <c r="E8026">
        <f t="shared" ca="1" si="2129"/>
        <v>493</v>
      </c>
      <c r="F8026" s="3">
        <f t="shared" ca="1" si="2130"/>
        <v>182</v>
      </c>
      <c r="G8026">
        <f t="shared" ca="1" si="2131"/>
        <v>89726</v>
      </c>
      <c r="H8026">
        <f t="shared" ca="1" si="2132"/>
        <v>56527.38</v>
      </c>
      <c r="I8026">
        <f t="shared" ca="1" si="2133"/>
        <v>3474</v>
      </c>
      <c r="J8026">
        <f t="shared" ca="1" si="2134"/>
        <v>2750</v>
      </c>
      <c r="K8026" s="1">
        <f t="shared" ca="1" si="2135"/>
        <v>46013</v>
      </c>
      <c r="L8026" s="1">
        <f t="shared" ca="1" si="2136"/>
        <v>46031</v>
      </c>
      <c r="M8026" s="1">
        <f t="shared" ca="1" si="2137"/>
        <v>46036</v>
      </c>
      <c r="N8026">
        <f t="shared" ca="1" si="2138"/>
        <v>62751.38</v>
      </c>
      <c r="O8026" s="3">
        <f t="shared" ca="1" si="2139"/>
        <v>26974.620000000003</v>
      </c>
      <c r="P8026" s="2">
        <f t="shared" ca="1" si="2140"/>
        <v>0.30063326126206452</v>
      </c>
      <c r="Q8026" t="str">
        <f t="shared" ca="1" si="2141"/>
        <v>Late</v>
      </c>
    </row>
    <row r="8027" spans="1:17" x14ac:dyDescent="0.3">
      <c r="A8027" t="str">
        <f t="shared" si="2125"/>
        <v>S08026</v>
      </c>
      <c r="B8027" t="str">
        <f t="shared" ca="1" si="2126"/>
        <v>Beta Imports</v>
      </c>
      <c r="C8027" t="str">
        <f t="shared" ca="1" si="2127"/>
        <v>UAE</v>
      </c>
      <c r="D8027" t="str">
        <f t="shared" ca="1" si="2128"/>
        <v>Sauces</v>
      </c>
      <c r="E8027">
        <f t="shared" ca="1" si="2129"/>
        <v>212</v>
      </c>
      <c r="F8027" s="3">
        <f t="shared" ca="1" si="2130"/>
        <v>324</v>
      </c>
      <c r="G8027">
        <f t="shared" ca="1" si="2131"/>
        <v>68688</v>
      </c>
      <c r="H8027">
        <f t="shared" ca="1" si="2132"/>
        <v>32283.360000000001</v>
      </c>
      <c r="I8027">
        <f t="shared" ca="1" si="2133"/>
        <v>10172</v>
      </c>
      <c r="J8027">
        <f t="shared" ca="1" si="2134"/>
        <v>3859</v>
      </c>
      <c r="K8027" s="1">
        <f t="shared" ca="1" si="2135"/>
        <v>46367</v>
      </c>
      <c r="L8027" s="1">
        <f t="shared" ca="1" si="2136"/>
        <v>46381</v>
      </c>
      <c r="M8027" s="1">
        <f t="shared" ca="1" si="2137"/>
        <v>46384</v>
      </c>
      <c r="N8027">
        <f t="shared" ca="1" si="2138"/>
        <v>46314.36</v>
      </c>
      <c r="O8027" s="3">
        <f t="shared" ca="1" si="2139"/>
        <v>22373.64</v>
      </c>
      <c r="P8027" s="2">
        <f t="shared" ca="1" si="2140"/>
        <v>0.32572851153039833</v>
      </c>
      <c r="Q8027" t="str">
        <f t="shared" ca="1" si="2141"/>
        <v>Late</v>
      </c>
    </row>
    <row r="8028" spans="1:17" x14ac:dyDescent="0.3">
      <c r="A8028" t="str">
        <f t="shared" si="2125"/>
        <v>S08027</v>
      </c>
      <c r="B8028" t="str">
        <f t="shared" ca="1" si="2126"/>
        <v>Beta Imports</v>
      </c>
      <c r="C8028" t="str">
        <f t="shared" ca="1" si="2127"/>
        <v>Canada</v>
      </c>
      <c r="D8028" t="str">
        <f t="shared" ca="1" si="2128"/>
        <v>Tea</v>
      </c>
      <c r="E8028">
        <f t="shared" ca="1" si="2129"/>
        <v>72</v>
      </c>
      <c r="F8028" s="3">
        <f t="shared" ca="1" si="2130"/>
        <v>425</v>
      </c>
      <c r="G8028">
        <f t="shared" ca="1" si="2131"/>
        <v>30600</v>
      </c>
      <c r="H8028">
        <f t="shared" ca="1" si="2132"/>
        <v>18666</v>
      </c>
      <c r="I8028">
        <f t="shared" ca="1" si="2133"/>
        <v>10796</v>
      </c>
      <c r="J8028">
        <f t="shared" ca="1" si="2134"/>
        <v>3185</v>
      </c>
      <c r="K8028" s="1">
        <f t="shared" ca="1" si="2135"/>
        <v>46114</v>
      </c>
      <c r="L8028" s="1">
        <f t="shared" ca="1" si="2136"/>
        <v>46122</v>
      </c>
      <c r="M8028" s="1">
        <f t="shared" ca="1" si="2137"/>
        <v>46127</v>
      </c>
      <c r="N8028">
        <f t="shared" ca="1" si="2138"/>
        <v>32647</v>
      </c>
      <c r="O8028" s="3">
        <f t="shared" ca="1" si="2139"/>
        <v>-2047</v>
      </c>
      <c r="P8028" s="2">
        <f t="shared" ca="1" si="2140"/>
        <v>-6.6895424836601311E-2</v>
      </c>
      <c r="Q8028" t="str">
        <f t="shared" ca="1" si="2141"/>
        <v>Late</v>
      </c>
    </row>
    <row r="8029" spans="1:17" x14ac:dyDescent="0.3">
      <c r="A8029" t="str">
        <f t="shared" si="2125"/>
        <v>S08028</v>
      </c>
      <c r="B8029" t="str">
        <f t="shared" ca="1" si="2126"/>
        <v>Alpha Traders</v>
      </c>
      <c r="C8029" t="str">
        <f t="shared" ca="1" si="2127"/>
        <v>Australia</v>
      </c>
      <c r="D8029" t="str">
        <f t="shared" ca="1" si="2128"/>
        <v>Rice</v>
      </c>
      <c r="E8029">
        <f t="shared" ca="1" si="2129"/>
        <v>337</v>
      </c>
      <c r="F8029" s="3">
        <f t="shared" ca="1" si="2130"/>
        <v>286</v>
      </c>
      <c r="G8029">
        <f t="shared" ca="1" si="2131"/>
        <v>96382</v>
      </c>
      <c r="H8029">
        <f t="shared" ca="1" si="2132"/>
        <v>53973.919999999998</v>
      </c>
      <c r="I8029">
        <f t="shared" ca="1" si="2133"/>
        <v>8490</v>
      </c>
      <c r="J8029">
        <f t="shared" ca="1" si="2134"/>
        <v>848</v>
      </c>
      <c r="K8029" s="1">
        <f t="shared" ca="1" si="2135"/>
        <v>46270</v>
      </c>
      <c r="L8029" s="1">
        <f t="shared" ca="1" si="2136"/>
        <v>46280</v>
      </c>
      <c r="M8029" s="1">
        <f t="shared" ca="1" si="2137"/>
        <v>46285</v>
      </c>
      <c r="N8029">
        <f t="shared" ca="1" si="2138"/>
        <v>63311.92</v>
      </c>
      <c r="O8029" s="3">
        <f t="shared" ca="1" si="2139"/>
        <v>33070.080000000002</v>
      </c>
      <c r="P8029" s="2">
        <f t="shared" ca="1" si="2140"/>
        <v>0.34311468946483786</v>
      </c>
      <c r="Q8029" t="str">
        <f t="shared" ca="1" si="2141"/>
        <v>Late</v>
      </c>
    </row>
    <row r="8030" spans="1:17" x14ac:dyDescent="0.3">
      <c r="A8030" t="str">
        <f t="shared" si="2125"/>
        <v>S08029</v>
      </c>
      <c r="B8030" t="str">
        <f t="shared" ca="1" si="2126"/>
        <v>Alpha Traders</v>
      </c>
      <c r="C8030" t="str">
        <f t="shared" ca="1" si="2127"/>
        <v>UAE</v>
      </c>
      <c r="D8030" t="str">
        <f t="shared" ca="1" si="2128"/>
        <v>Rice</v>
      </c>
      <c r="E8030">
        <f t="shared" ca="1" si="2129"/>
        <v>328</v>
      </c>
      <c r="F8030" s="3">
        <f t="shared" ca="1" si="2130"/>
        <v>150</v>
      </c>
      <c r="G8030">
        <f t="shared" ca="1" si="2131"/>
        <v>49200</v>
      </c>
      <c r="H8030">
        <f t="shared" ca="1" si="2132"/>
        <v>22140</v>
      </c>
      <c r="I8030">
        <f t="shared" ca="1" si="2133"/>
        <v>11803</v>
      </c>
      <c r="J8030">
        <f t="shared" ca="1" si="2134"/>
        <v>2732</v>
      </c>
      <c r="K8030" s="1">
        <f t="shared" ca="1" si="2135"/>
        <v>46289</v>
      </c>
      <c r="L8030" s="1">
        <f t="shared" ca="1" si="2136"/>
        <v>46301</v>
      </c>
      <c r="M8030" s="1">
        <f t="shared" ca="1" si="2137"/>
        <v>46298</v>
      </c>
      <c r="N8030">
        <f t="shared" ca="1" si="2138"/>
        <v>36675</v>
      </c>
      <c r="O8030" s="3">
        <f t="shared" ca="1" si="2139"/>
        <v>12525</v>
      </c>
      <c r="P8030" s="2">
        <f t="shared" ca="1" si="2140"/>
        <v>0.25457317073170732</v>
      </c>
      <c r="Q8030" t="str">
        <f t="shared" ca="1" si="2141"/>
        <v>On Time</v>
      </c>
    </row>
    <row r="8031" spans="1:17" x14ac:dyDescent="0.3">
      <c r="A8031" t="str">
        <f t="shared" si="2125"/>
        <v>S08030</v>
      </c>
      <c r="B8031" t="str">
        <f t="shared" ca="1" si="2126"/>
        <v>Beta Imports</v>
      </c>
      <c r="C8031" t="str">
        <f t="shared" ca="1" si="2127"/>
        <v>Australia</v>
      </c>
      <c r="D8031" t="str">
        <f t="shared" ca="1" si="2128"/>
        <v>Tea</v>
      </c>
      <c r="E8031">
        <f t="shared" ca="1" si="2129"/>
        <v>143</v>
      </c>
      <c r="F8031" s="3">
        <f t="shared" ca="1" si="2130"/>
        <v>733</v>
      </c>
      <c r="G8031">
        <f t="shared" ca="1" si="2131"/>
        <v>104819</v>
      </c>
      <c r="H8031">
        <f t="shared" ca="1" si="2132"/>
        <v>62891.4</v>
      </c>
      <c r="I8031">
        <f t="shared" ca="1" si="2133"/>
        <v>5402</v>
      </c>
      <c r="J8031">
        <f t="shared" ca="1" si="2134"/>
        <v>2786</v>
      </c>
      <c r="K8031" s="1">
        <f t="shared" ca="1" si="2135"/>
        <v>45694</v>
      </c>
      <c r="L8031" s="1">
        <f t="shared" ca="1" si="2136"/>
        <v>45701</v>
      </c>
      <c r="M8031" s="1">
        <f t="shared" ca="1" si="2137"/>
        <v>45698</v>
      </c>
      <c r="N8031">
        <f t="shared" ca="1" si="2138"/>
        <v>71079.399999999994</v>
      </c>
      <c r="O8031" s="3">
        <f t="shared" ca="1" si="2139"/>
        <v>33739.600000000006</v>
      </c>
      <c r="P8031" s="2">
        <f t="shared" ca="1" si="2140"/>
        <v>0.32188439118862044</v>
      </c>
      <c r="Q8031" t="str">
        <f t="shared" ca="1" si="2141"/>
        <v>On Time</v>
      </c>
    </row>
    <row r="8032" spans="1:17" x14ac:dyDescent="0.3">
      <c r="A8032" t="str">
        <f t="shared" si="2125"/>
        <v>S08031</v>
      </c>
      <c r="B8032" t="str">
        <f t="shared" ca="1" si="2126"/>
        <v>Beta Imports</v>
      </c>
      <c r="C8032" t="str">
        <f t="shared" ca="1" si="2127"/>
        <v>Singapore</v>
      </c>
      <c r="D8032" t="str">
        <f t="shared" ca="1" si="2128"/>
        <v>Tea</v>
      </c>
      <c r="E8032">
        <f t="shared" ca="1" si="2129"/>
        <v>104</v>
      </c>
      <c r="F8032" s="3">
        <f t="shared" ca="1" si="2130"/>
        <v>726</v>
      </c>
      <c r="G8032">
        <f t="shared" ca="1" si="2131"/>
        <v>75504</v>
      </c>
      <c r="H8032">
        <f t="shared" ca="1" si="2132"/>
        <v>53607.839999999997</v>
      </c>
      <c r="I8032">
        <f t="shared" ca="1" si="2133"/>
        <v>8484</v>
      </c>
      <c r="J8032">
        <f t="shared" ca="1" si="2134"/>
        <v>2285</v>
      </c>
      <c r="K8032" s="1">
        <f t="shared" ca="1" si="2135"/>
        <v>45675</v>
      </c>
      <c r="L8032" s="1">
        <f t="shared" ca="1" si="2136"/>
        <v>45691</v>
      </c>
      <c r="M8032" s="1">
        <f t="shared" ca="1" si="2137"/>
        <v>45692</v>
      </c>
      <c r="N8032">
        <f t="shared" ca="1" si="2138"/>
        <v>64376.84</v>
      </c>
      <c r="O8032" s="3">
        <f t="shared" ca="1" si="2139"/>
        <v>11127.160000000003</v>
      </c>
      <c r="P8032" s="2">
        <f t="shared" ca="1" si="2140"/>
        <v>0.14737179487179491</v>
      </c>
      <c r="Q8032" t="str">
        <f t="shared" ca="1" si="2141"/>
        <v>Late</v>
      </c>
    </row>
    <row r="8033" spans="1:17" x14ac:dyDescent="0.3">
      <c r="A8033" t="str">
        <f t="shared" si="2125"/>
        <v>S08032</v>
      </c>
      <c r="B8033" t="str">
        <f t="shared" ca="1" si="2126"/>
        <v>Alpha Traders</v>
      </c>
      <c r="C8033" t="str">
        <f t="shared" ca="1" si="2127"/>
        <v>UK</v>
      </c>
      <c r="D8033" t="str">
        <f t="shared" ca="1" si="2128"/>
        <v>Sauces</v>
      </c>
      <c r="E8033">
        <f t="shared" ca="1" si="2129"/>
        <v>124</v>
      </c>
      <c r="F8033" s="3">
        <f t="shared" ca="1" si="2130"/>
        <v>101</v>
      </c>
      <c r="G8033">
        <f t="shared" ca="1" si="2131"/>
        <v>12524</v>
      </c>
      <c r="H8033">
        <f t="shared" ca="1" si="2132"/>
        <v>8766.7999999999993</v>
      </c>
      <c r="I8033">
        <f t="shared" ca="1" si="2133"/>
        <v>2022</v>
      </c>
      <c r="J8033">
        <f t="shared" ca="1" si="2134"/>
        <v>1677</v>
      </c>
      <c r="K8033" s="1">
        <f t="shared" ca="1" si="2135"/>
        <v>46117</v>
      </c>
      <c r="L8033" s="1">
        <f t="shared" ca="1" si="2136"/>
        <v>46136</v>
      </c>
      <c r="M8033" s="1">
        <f t="shared" ca="1" si="2137"/>
        <v>46140</v>
      </c>
      <c r="N8033">
        <f t="shared" ca="1" si="2138"/>
        <v>12465.8</v>
      </c>
      <c r="O8033" s="3">
        <f t="shared" ca="1" si="2139"/>
        <v>58.200000000000728</v>
      </c>
      <c r="P8033" s="2">
        <f t="shared" ca="1" si="2140"/>
        <v>4.6470776109869636E-3</v>
      </c>
      <c r="Q8033" t="str">
        <f t="shared" ca="1" si="2141"/>
        <v>Late</v>
      </c>
    </row>
    <row r="8034" spans="1:17" x14ac:dyDescent="0.3">
      <c r="A8034" t="str">
        <f t="shared" si="2125"/>
        <v>S08033</v>
      </c>
      <c r="B8034" t="str">
        <f t="shared" ca="1" si="2126"/>
        <v>FreshMart Ltd</v>
      </c>
      <c r="C8034" t="str">
        <f t="shared" ca="1" si="2127"/>
        <v>UAE</v>
      </c>
      <c r="D8034" t="str">
        <f t="shared" ca="1" si="2128"/>
        <v>Pickles</v>
      </c>
      <c r="E8034">
        <f t="shared" ca="1" si="2129"/>
        <v>283</v>
      </c>
      <c r="F8034" s="3">
        <f t="shared" ca="1" si="2130"/>
        <v>782</v>
      </c>
      <c r="G8034">
        <f t="shared" ca="1" si="2131"/>
        <v>221306</v>
      </c>
      <c r="H8034">
        <f t="shared" ca="1" si="2132"/>
        <v>101800.76</v>
      </c>
      <c r="I8034">
        <f t="shared" ca="1" si="2133"/>
        <v>4837</v>
      </c>
      <c r="J8034">
        <f t="shared" ca="1" si="2134"/>
        <v>1125</v>
      </c>
      <c r="K8034" s="1">
        <f t="shared" ca="1" si="2135"/>
        <v>45956</v>
      </c>
      <c r="L8034" s="1">
        <f t="shared" ca="1" si="2136"/>
        <v>45971</v>
      </c>
      <c r="M8034" s="1">
        <f t="shared" ca="1" si="2137"/>
        <v>45969</v>
      </c>
      <c r="N8034">
        <f t="shared" ca="1" si="2138"/>
        <v>107762.76</v>
      </c>
      <c r="O8034" s="3">
        <f t="shared" ca="1" si="2139"/>
        <v>113543.24</v>
      </c>
      <c r="P8034" s="2">
        <f t="shared" ca="1" si="2140"/>
        <v>0.51305992607520812</v>
      </c>
      <c r="Q8034" t="str">
        <f t="shared" ca="1" si="2141"/>
        <v>On Time</v>
      </c>
    </row>
    <row r="8035" spans="1:17" x14ac:dyDescent="0.3">
      <c r="A8035" t="str">
        <f t="shared" si="2125"/>
        <v>S08034</v>
      </c>
      <c r="B8035" t="str">
        <f t="shared" ca="1" si="2126"/>
        <v>FreshMart Ltd</v>
      </c>
      <c r="C8035" t="str">
        <f t="shared" ca="1" si="2127"/>
        <v>Australia</v>
      </c>
      <c r="D8035" t="str">
        <f t="shared" ca="1" si="2128"/>
        <v>Pickles</v>
      </c>
      <c r="E8035">
        <f t="shared" ca="1" si="2129"/>
        <v>133</v>
      </c>
      <c r="F8035" s="3">
        <f t="shared" ca="1" si="2130"/>
        <v>734</v>
      </c>
      <c r="G8035">
        <f t="shared" ca="1" si="2131"/>
        <v>97622</v>
      </c>
      <c r="H8035">
        <f t="shared" ca="1" si="2132"/>
        <v>60525.64</v>
      </c>
      <c r="I8035">
        <f t="shared" ca="1" si="2133"/>
        <v>10695</v>
      </c>
      <c r="J8035">
        <f t="shared" ca="1" si="2134"/>
        <v>1577</v>
      </c>
      <c r="K8035" s="1">
        <f t="shared" ca="1" si="2135"/>
        <v>45762</v>
      </c>
      <c r="L8035" s="1">
        <f t="shared" ca="1" si="2136"/>
        <v>45773</v>
      </c>
      <c r="M8035" s="1">
        <f t="shared" ca="1" si="2137"/>
        <v>45777</v>
      </c>
      <c r="N8035">
        <f t="shared" ca="1" si="2138"/>
        <v>72797.64</v>
      </c>
      <c r="O8035" s="3">
        <f t="shared" ca="1" si="2139"/>
        <v>24824.36</v>
      </c>
      <c r="P8035" s="2">
        <f t="shared" ca="1" si="2140"/>
        <v>0.25429063121017803</v>
      </c>
      <c r="Q8035" t="str">
        <f t="shared" ca="1" si="2141"/>
        <v>Late</v>
      </c>
    </row>
    <row r="8036" spans="1:17" x14ac:dyDescent="0.3">
      <c r="A8036" t="str">
        <f t="shared" si="2125"/>
        <v>S08035</v>
      </c>
      <c r="B8036" t="str">
        <f t="shared" ca="1" si="2126"/>
        <v>FreshMart Ltd</v>
      </c>
      <c r="C8036" t="str">
        <f t="shared" ca="1" si="2127"/>
        <v>Canada</v>
      </c>
      <c r="D8036" t="str">
        <f t="shared" ca="1" si="2128"/>
        <v>Sauces</v>
      </c>
      <c r="E8036">
        <f t="shared" ca="1" si="2129"/>
        <v>103</v>
      </c>
      <c r="F8036" s="3">
        <f t="shared" ca="1" si="2130"/>
        <v>614</v>
      </c>
      <c r="G8036">
        <f t="shared" ca="1" si="2131"/>
        <v>63242</v>
      </c>
      <c r="H8036">
        <f t="shared" ca="1" si="2132"/>
        <v>31621</v>
      </c>
      <c r="I8036">
        <f t="shared" ca="1" si="2133"/>
        <v>2105</v>
      </c>
      <c r="J8036">
        <f t="shared" ca="1" si="2134"/>
        <v>3925</v>
      </c>
      <c r="K8036" s="1">
        <f t="shared" ca="1" si="2135"/>
        <v>46145</v>
      </c>
      <c r="L8036" s="1">
        <f t="shared" ca="1" si="2136"/>
        <v>46161</v>
      </c>
      <c r="M8036" s="1">
        <f t="shared" ca="1" si="2137"/>
        <v>46160</v>
      </c>
      <c r="N8036">
        <f t="shared" ca="1" si="2138"/>
        <v>37651</v>
      </c>
      <c r="O8036" s="3">
        <f t="shared" ca="1" si="2139"/>
        <v>25591</v>
      </c>
      <c r="P8036" s="2">
        <f t="shared" ca="1" si="2140"/>
        <v>0.40465197179089846</v>
      </c>
      <c r="Q8036" t="str">
        <f t="shared" ca="1" si="2141"/>
        <v>On Time</v>
      </c>
    </row>
    <row r="8037" spans="1:17" x14ac:dyDescent="0.3">
      <c r="A8037" t="str">
        <f t="shared" si="2125"/>
        <v>S08036</v>
      </c>
      <c r="B8037" t="str">
        <f t="shared" ca="1" si="2126"/>
        <v>Beta Imports</v>
      </c>
      <c r="C8037" t="str">
        <f t="shared" ca="1" si="2127"/>
        <v>UAE</v>
      </c>
      <c r="D8037" t="str">
        <f t="shared" ca="1" si="2128"/>
        <v>Rice</v>
      </c>
      <c r="E8037">
        <f t="shared" ca="1" si="2129"/>
        <v>459</v>
      </c>
      <c r="F8037" s="3">
        <f t="shared" ca="1" si="2130"/>
        <v>352</v>
      </c>
      <c r="G8037">
        <f t="shared" ca="1" si="2131"/>
        <v>161568</v>
      </c>
      <c r="H8037">
        <f t="shared" ca="1" si="2132"/>
        <v>82399.679999999993</v>
      </c>
      <c r="I8037">
        <f t="shared" ca="1" si="2133"/>
        <v>8355</v>
      </c>
      <c r="J8037">
        <f t="shared" ca="1" si="2134"/>
        <v>1711</v>
      </c>
      <c r="K8037" s="1">
        <f t="shared" ca="1" si="2135"/>
        <v>46205</v>
      </c>
      <c r="L8037" s="1">
        <f t="shared" ca="1" si="2136"/>
        <v>46218</v>
      </c>
      <c r="M8037" s="1">
        <f t="shared" ca="1" si="2137"/>
        <v>46218</v>
      </c>
      <c r="N8037">
        <f t="shared" ca="1" si="2138"/>
        <v>92465.68</v>
      </c>
      <c r="O8037" s="3">
        <f t="shared" ca="1" si="2139"/>
        <v>69102.320000000007</v>
      </c>
      <c r="P8037" s="2">
        <f t="shared" ca="1" si="2140"/>
        <v>0.42769805902158847</v>
      </c>
      <c r="Q8037" t="str">
        <f t="shared" ca="1" si="2141"/>
        <v>On Time</v>
      </c>
    </row>
    <row r="8038" spans="1:17" x14ac:dyDescent="0.3">
      <c r="A8038" t="str">
        <f t="shared" si="2125"/>
        <v>S08037</v>
      </c>
      <c r="B8038" t="str">
        <f t="shared" ca="1" si="2126"/>
        <v>Beta Imports</v>
      </c>
      <c r="C8038" t="str">
        <f t="shared" ca="1" si="2127"/>
        <v>UK</v>
      </c>
      <c r="D8038" t="str">
        <f t="shared" ca="1" si="2128"/>
        <v>Sauces</v>
      </c>
      <c r="E8038">
        <f t="shared" ca="1" si="2129"/>
        <v>128</v>
      </c>
      <c r="F8038" s="3">
        <f t="shared" ca="1" si="2130"/>
        <v>285</v>
      </c>
      <c r="G8038">
        <f t="shared" ca="1" si="2131"/>
        <v>36480</v>
      </c>
      <c r="H8038">
        <f t="shared" ca="1" si="2132"/>
        <v>20428.8</v>
      </c>
      <c r="I8038">
        <f t="shared" ca="1" si="2133"/>
        <v>5729</v>
      </c>
      <c r="J8038">
        <f t="shared" ca="1" si="2134"/>
        <v>1530</v>
      </c>
      <c r="K8038" s="1">
        <f t="shared" ca="1" si="2135"/>
        <v>46144</v>
      </c>
      <c r="L8038" s="1">
        <f t="shared" ca="1" si="2136"/>
        <v>46159</v>
      </c>
      <c r="M8038" s="1">
        <f t="shared" ca="1" si="2137"/>
        <v>46163</v>
      </c>
      <c r="N8038">
        <f t="shared" ca="1" si="2138"/>
        <v>27687.8</v>
      </c>
      <c r="O8038" s="3">
        <f t="shared" ca="1" si="2139"/>
        <v>8792.2000000000007</v>
      </c>
      <c r="P8038" s="2">
        <f t="shared" ca="1" si="2140"/>
        <v>0.24101425438596494</v>
      </c>
      <c r="Q8038" t="str">
        <f t="shared" ca="1" si="2141"/>
        <v>Late</v>
      </c>
    </row>
    <row r="8039" spans="1:17" x14ac:dyDescent="0.3">
      <c r="A8039" t="str">
        <f t="shared" si="2125"/>
        <v>S08038</v>
      </c>
      <c r="B8039" t="str">
        <f t="shared" ca="1" si="2126"/>
        <v>Beta Imports</v>
      </c>
      <c r="C8039" t="str">
        <f t="shared" ca="1" si="2127"/>
        <v>Australia</v>
      </c>
      <c r="D8039" t="str">
        <f t="shared" ca="1" si="2128"/>
        <v>Sauces</v>
      </c>
      <c r="E8039">
        <f t="shared" ca="1" si="2129"/>
        <v>428</v>
      </c>
      <c r="F8039" s="3">
        <f t="shared" ca="1" si="2130"/>
        <v>248</v>
      </c>
      <c r="G8039">
        <f t="shared" ca="1" si="2131"/>
        <v>106144</v>
      </c>
      <c r="H8039">
        <f t="shared" ca="1" si="2132"/>
        <v>57317.760000000002</v>
      </c>
      <c r="I8039">
        <f t="shared" ca="1" si="2133"/>
        <v>7510</v>
      </c>
      <c r="J8039">
        <f t="shared" ca="1" si="2134"/>
        <v>1185</v>
      </c>
      <c r="K8039" s="1">
        <f t="shared" ca="1" si="2135"/>
        <v>45748</v>
      </c>
      <c r="L8039" s="1">
        <f t="shared" ca="1" si="2136"/>
        <v>45768</v>
      </c>
      <c r="M8039" s="1">
        <f t="shared" ca="1" si="2137"/>
        <v>45770</v>
      </c>
      <c r="N8039">
        <f t="shared" ca="1" si="2138"/>
        <v>66012.760000000009</v>
      </c>
      <c r="O8039" s="3">
        <f t="shared" ca="1" si="2139"/>
        <v>40131.239999999991</v>
      </c>
      <c r="P8039" s="2">
        <f t="shared" ca="1" si="2140"/>
        <v>0.37808298160988835</v>
      </c>
      <c r="Q8039" t="str">
        <f t="shared" ca="1" si="2141"/>
        <v>Late</v>
      </c>
    </row>
    <row r="8040" spans="1:17" x14ac:dyDescent="0.3">
      <c r="A8040" t="str">
        <f t="shared" si="2125"/>
        <v>S08039</v>
      </c>
      <c r="B8040" t="str">
        <f t="shared" ca="1" si="2126"/>
        <v>Global Foods</v>
      </c>
      <c r="C8040" t="str">
        <f t="shared" ca="1" si="2127"/>
        <v>Canada</v>
      </c>
      <c r="D8040" t="str">
        <f t="shared" ca="1" si="2128"/>
        <v>Tea</v>
      </c>
      <c r="E8040">
        <f t="shared" ca="1" si="2129"/>
        <v>156</v>
      </c>
      <c r="F8040" s="3">
        <f t="shared" ca="1" si="2130"/>
        <v>678</v>
      </c>
      <c r="G8040">
        <f t="shared" ca="1" si="2131"/>
        <v>105768</v>
      </c>
      <c r="H8040">
        <f t="shared" ca="1" si="2132"/>
        <v>62403.12</v>
      </c>
      <c r="I8040">
        <f t="shared" ca="1" si="2133"/>
        <v>9635</v>
      </c>
      <c r="J8040">
        <f t="shared" ca="1" si="2134"/>
        <v>512</v>
      </c>
      <c r="K8040" s="1">
        <f t="shared" ca="1" si="2135"/>
        <v>45852</v>
      </c>
      <c r="L8040" s="1">
        <f t="shared" ca="1" si="2136"/>
        <v>45865</v>
      </c>
      <c r="M8040" s="1">
        <f t="shared" ca="1" si="2137"/>
        <v>45869</v>
      </c>
      <c r="N8040">
        <f t="shared" ca="1" si="2138"/>
        <v>72550.12</v>
      </c>
      <c r="O8040" s="3">
        <f t="shared" ca="1" si="2139"/>
        <v>33217.880000000005</v>
      </c>
      <c r="P8040" s="2">
        <f t="shared" ca="1" si="2140"/>
        <v>0.31406361092201807</v>
      </c>
      <c r="Q8040" t="str">
        <f t="shared" ca="1" si="2141"/>
        <v>Late</v>
      </c>
    </row>
    <row r="8041" spans="1:17" x14ac:dyDescent="0.3">
      <c r="A8041" t="str">
        <f t="shared" si="2125"/>
        <v>S08040</v>
      </c>
      <c r="B8041" t="str">
        <f t="shared" ca="1" si="2126"/>
        <v>FreshMart Ltd</v>
      </c>
      <c r="C8041" t="str">
        <f t="shared" ca="1" si="2127"/>
        <v>UK</v>
      </c>
      <c r="D8041" t="str">
        <f t="shared" ca="1" si="2128"/>
        <v>Pickles</v>
      </c>
      <c r="E8041">
        <f t="shared" ca="1" si="2129"/>
        <v>487</v>
      </c>
      <c r="F8041" s="3">
        <f t="shared" ca="1" si="2130"/>
        <v>540</v>
      </c>
      <c r="G8041">
        <f t="shared" ca="1" si="2131"/>
        <v>262980</v>
      </c>
      <c r="H8041">
        <f t="shared" ca="1" si="2132"/>
        <v>170937</v>
      </c>
      <c r="I8041">
        <f t="shared" ca="1" si="2133"/>
        <v>11783</v>
      </c>
      <c r="J8041">
        <f t="shared" ca="1" si="2134"/>
        <v>2808</v>
      </c>
      <c r="K8041" s="1">
        <f t="shared" ca="1" si="2135"/>
        <v>46384</v>
      </c>
      <c r="L8041" s="1">
        <f t="shared" ca="1" si="2136"/>
        <v>46392</v>
      </c>
      <c r="M8041" s="1">
        <f t="shared" ca="1" si="2137"/>
        <v>46392</v>
      </c>
      <c r="N8041">
        <f t="shared" ca="1" si="2138"/>
        <v>185528</v>
      </c>
      <c r="O8041" s="3">
        <f t="shared" ca="1" si="2139"/>
        <v>77452</v>
      </c>
      <c r="P8041" s="2">
        <f t="shared" ca="1" si="2140"/>
        <v>0.29451669328466046</v>
      </c>
      <c r="Q8041" t="str">
        <f t="shared" ca="1" si="2141"/>
        <v>On Time</v>
      </c>
    </row>
    <row r="8042" spans="1:17" x14ac:dyDescent="0.3">
      <c r="A8042" t="str">
        <f t="shared" si="2125"/>
        <v>S08041</v>
      </c>
      <c r="B8042" t="str">
        <f t="shared" ca="1" si="2126"/>
        <v>FreshMart Ltd</v>
      </c>
      <c r="C8042" t="str">
        <f t="shared" ca="1" si="2127"/>
        <v>Singapore</v>
      </c>
      <c r="D8042" t="str">
        <f t="shared" ca="1" si="2128"/>
        <v>Spices</v>
      </c>
      <c r="E8042">
        <f t="shared" ca="1" si="2129"/>
        <v>304</v>
      </c>
      <c r="F8042" s="3">
        <f t="shared" ca="1" si="2130"/>
        <v>777</v>
      </c>
      <c r="G8042">
        <f t="shared" ca="1" si="2131"/>
        <v>236208</v>
      </c>
      <c r="H8042">
        <f t="shared" ca="1" si="2132"/>
        <v>177156</v>
      </c>
      <c r="I8042">
        <f t="shared" ca="1" si="2133"/>
        <v>4253</v>
      </c>
      <c r="J8042">
        <f t="shared" ca="1" si="2134"/>
        <v>2766</v>
      </c>
      <c r="K8042" s="1">
        <f t="shared" ca="1" si="2135"/>
        <v>46318</v>
      </c>
      <c r="L8042" s="1">
        <f t="shared" ca="1" si="2136"/>
        <v>46326</v>
      </c>
      <c r="M8042" s="1">
        <f t="shared" ca="1" si="2137"/>
        <v>46331</v>
      </c>
      <c r="N8042">
        <f t="shared" ca="1" si="2138"/>
        <v>184175</v>
      </c>
      <c r="O8042" s="3">
        <f t="shared" ca="1" si="2139"/>
        <v>52033</v>
      </c>
      <c r="P8042" s="2">
        <f t="shared" ca="1" si="2140"/>
        <v>0.22028466436361174</v>
      </c>
      <c r="Q8042" t="str">
        <f t="shared" ca="1" si="2141"/>
        <v>Late</v>
      </c>
    </row>
    <row r="8043" spans="1:17" x14ac:dyDescent="0.3">
      <c r="A8043" t="str">
        <f t="shared" si="2125"/>
        <v>S08042</v>
      </c>
      <c r="B8043" t="str">
        <f t="shared" ca="1" si="2126"/>
        <v>FreshMart Ltd</v>
      </c>
      <c r="C8043" t="str">
        <f t="shared" ca="1" si="2127"/>
        <v>UAE</v>
      </c>
      <c r="D8043" t="str">
        <f t="shared" ca="1" si="2128"/>
        <v>Spices</v>
      </c>
      <c r="E8043">
        <f t="shared" ca="1" si="2129"/>
        <v>413</v>
      </c>
      <c r="F8043" s="3">
        <f t="shared" ca="1" si="2130"/>
        <v>652</v>
      </c>
      <c r="G8043">
        <f t="shared" ca="1" si="2131"/>
        <v>269276</v>
      </c>
      <c r="H8043">
        <f t="shared" ca="1" si="2132"/>
        <v>164258.35999999999</v>
      </c>
      <c r="I8043">
        <f t="shared" ca="1" si="2133"/>
        <v>7581</v>
      </c>
      <c r="J8043">
        <f t="shared" ca="1" si="2134"/>
        <v>3104</v>
      </c>
      <c r="K8043" s="1">
        <f t="shared" ca="1" si="2135"/>
        <v>46092</v>
      </c>
      <c r="L8043" s="1">
        <f t="shared" ca="1" si="2136"/>
        <v>46105</v>
      </c>
      <c r="M8043" s="1">
        <f t="shared" ca="1" si="2137"/>
        <v>46106</v>
      </c>
      <c r="N8043">
        <f t="shared" ca="1" si="2138"/>
        <v>174943.35999999999</v>
      </c>
      <c r="O8043" s="3">
        <f t="shared" ca="1" si="2139"/>
        <v>94332.640000000014</v>
      </c>
      <c r="P8043" s="2">
        <f t="shared" ca="1" si="2140"/>
        <v>0.35031952346291545</v>
      </c>
      <c r="Q8043" t="str">
        <f t="shared" ca="1" si="2141"/>
        <v>Late</v>
      </c>
    </row>
    <row r="8044" spans="1:17" x14ac:dyDescent="0.3">
      <c r="A8044" t="str">
        <f t="shared" si="2125"/>
        <v>S08043</v>
      </c>
      <c r="B8044" t="str">
        <f t="shared" ca="1" si="2126"/>
        <v>FreshMart Ltd</v>
      </c>
      <c r="C8044" t="str">
        <f t="shared" ca="1" si="2127"/>
        <v>UAE</v>
      </c>
      <c r="D8044" t="str">
        <f t="shared" ca="1" si="2128"/>
        <v>Spices</v>
      </c>
      <c r="E8044">
        <f t="shared" ca="1" si="2129"/>
        <v>83</v>
      </c>
      <c r="F8044" s="3">
        <f t="shared" ca="1" si="2130"/>
        <v>132</v>
      </c>
      <c r="G8044">
        <f t="shared" ca="1" si="2131"/>
        <v>10956</v>
      </c>
      <c r="H8044">
        <f t="shared" ca="1" si="2132"/>
        <v>5039.76</v>
      </c>
      <c r="I8044">
        <f t="shared" ca="1" si="2133"/>
        <v>7989</v>
      </c>
      <c r="J8044">
        <f t="shared" ca="1" si="2134"/>
        <v>2437</v>
      </c>
      <c r="K8044" s="1">
        <f t="shared" ca="1" si="2135"/>
        <v>46218</v>
      </c>
      <c r="L8044" s="1">
        <f t="shared" ca="1" si="2136"/>
        <v>46234</v>
      </c>
      <c r="M8044" s="1">
        <f t="shared" ca="1" si="2137"/>
        <v>46231</v>
      </c>
      <c r="N8044">
        <f t="shared" ca="1" si="2138"/>
        <v>15465.76</v>
      </c>
      <c r="O8044" s="3">
        <f t="shared" ca="1" si="2139"/>
        <v>-4509.76</v>
      </c>
      <c r="P8044" s="2">
        <f t="shared" ca="1" si="2140"/>
        <v>-0.41162468054034324</v>
      </c>
      <c r="Q8044" t="str">
        <f t="shared" ca="1" si="2141"/>
        <v>On Time</v>
      </c>
    </row>
    <row r="8045" spans="1:17" x14ac:dyDescent="0.3">
      <c r="A8045" t="str">
        <f t="shared" si="2125"/>
        <v>S08044</v>
      </c>
      <c r="B8045" t="str">
        <f t="shared" ca="1" si="2126"/>
        <v>Alpha Traders</v>
      </c>
      <c r="C8045" t="str">
        <f t="shared" ca="1" si="2127"/>
        <v>UAE</v>
      </c>
      <c r="D8045" t="str">
        <f t="shared" ca="1" si="2128"/>
        <v>Spices</v>
      </c>
      <c r="E8045">
        <f t="shared" ca="1" si="2129"/>
        <v>366</v>
      </c>
      <c r="F8045" s="3">
        <f t="shared" ca="1" si="2130"/>
        <v>684</v>
      </c>
      <c r="G8045">
        <f t="shared" ca="1" si="2131"/>
        <v>250344</v>
      </c>
      <c r="H8045">
        <f t="shared" ca="1" si="2132"/>
        <v>167730.48000000001</v>
      </c>
      <c r="I8045">
        <f t="shared" ca="1" si="2133"/>
        <v>10588</v>
      </c>
      <c r="J8045">
        <f t="shared" ca="1" si="2134"/>
        <v>3893</v>
      </c>
      <c r="K8045" s="1">
        <f t="shared" ca="1" si="2135"/>
        <v>45941</v>
      </c>
      <c r="L8045" s="1">
        <f t="shared" ca="1" si="2136"/>
        <v>45948</v>
      </c>
      <c r="M8045" s="1">
        <f t="shared" ca="1" si="2137"/>
        <v>45949</v>
      </c>
      <c r="N8045">
        <f t="shared" ca="1" si="2138"/>
        <v>182211.48</v>
      </c>
      <c r="O8045" s="3">
        <f t="shared" ca="1" si="2139"/>
        <v>68132.51999999999</v>
      </c>
      <c r="P8045" s="2">
        <f t="shared" ca="1" si="2140"/>
        <v>0.27215559390278971</v>
      </c>
      <c r="Q8045" t="str">
        <f t="shared" ca="1" si="2141"/>
        <v>Late</v>
      </c>
    </row>
    <row r="8046" spans="1:17" x14ac:dyDescent="0.3">
      <c r="A8046" t="str">
        <f t="shared" si="2125"/>
        <v>S08045</v>
      </c>
      <c r="B8046" t="str">
        <f t="shared" ca="1" si="2126"/>
        <v>Global Foods</v>
      </c>
      <c r="C8046" t="str">
        <f t="shared" ca="1" si="2127"/>
        <v>UAE</v>
      </c>
      <c r="D8046" t="str">
        <f t="shared" ca="1" si="2128"/>
        <v>Spices</v>
      </c>
      <c r="E8046">
        <f t="shared" ca="1" si="2129"/>
        <v>186</v>
      </c>
      <c r="F8046" s="3">
        <f t="shared" ca="1" si="2130"/>
        <v>577</v>
      </c>
      <c r="G8046">
        <f t="shared" ca="1" si="2131"/>
        <v>107322</v>
      </c>
      <c r="H8046">
        <f t="shared" ca="1" si="2132"/>
        <v>64393.2</v>
      </c>
      <c r="I8046">
        <f t="shared" ca="1" si="2133"/>
        <v>9337</v>
      </c>
      <c r="J8046">
        <f t="shared" ca="1" si="2134"/>
        <v>814</v>
      </c>
      <c r="K8046" s="1">
        <f t="shared" ca="1" si="2135"/>
        <v>45828</v>
      </c>
      <c r="L8046" s="1">
        <f t="shared" ca="1" si="2136"/>
        <v>45841</v>
      </c>
      <c r="M8046" s="1">
        <f t="shared" ca="1" si="2137"/>
        <v>45844</v>
      </c>
      <c r="N8046">
        <f t="shared" ca="1" si="2138"/>
        <v>74544.2</v>
      </c>
      <c r="O8046" s="3">
        <f t="shared" ca="1" si="2139"/>
        <v>32777.800000000003</v>
      </c>
      <c r="P8046" s="2">
        <f t="shared" ca="1" si="2140"/>
        <v>0.30541547865302549</v>
      </c>
      <c r="Q8046" t="str">
        <f t="shared" ca="1" si="2141"/>
        <v>Late</v>
      </c>
    </row>
    <row r="8047" spans="1:17" x14ac:dyDescent="0.3">
      <c r="A8047" t="str">
        <f t="shared" si="2125"/>
        <v>S08046</v>
      </c>
      <c r="B8047" t="str">
        <f t="shared" ca="1" si="2126"/>
        <v>Beta Imports</v>
      </c>
      <c r="C8047" t="str">
        <f t="shared" ca="1" si="2127"/>
        <v>Singapore</v>
      </c>
      <c r="D8047" t="str">
        <f t="shared" ca="1" si="2128"/>
        <v>Rice</v>
      </c>
      <c r="E8047">
        <f t="shared" ca="1" si="2129"/>
        <v>357</v>
      </c>
      <c r="F8047" s="3">
        <f t="shared" ca="1" si="2130"/>
        <v>382</v>
      </c>
      <c r="G8047">
        <f t="shared" ca="1" si="2131"/>
        <v>136374</v>
      </c>
      <c r="H8047">
        <f t="shared" ca="1" si="2132"/>
        <v>99553.02</v>
      </c>
      <c r="I8047">
        <f t="shared" ca="1" si="2133"/>
        <v>5801</v>
      </c>
      <c r="J8047">
        <f t="shared" ca="1" si="2134"/>
        <v>2355</v>
      </c>
      <c r="K8047" s="1">
        <f t="shared" ca="1" si="2135"/>
        <v>45832</v>
      </c>
      <c r="L8047" s="1">
        <f t="shared" ca="1" si="2136"/>
        <v>45852</v>
      </c>
      <c r="M8047" s="1">
        <f t="shared" ca="1" si="2137"/>
        <v>45855</v>
      </c>
      <c r="N8047">
        <f t="shared" ca="1" si="2138"/>
        <v>107709.02</v>
      </c>
      <c r="O8047" s="3">
        <f t="shared" ca="1" si="2139"/>
        <v>28664.979999999996</v>
      </c>
      <c r="P8047" s="2">
        <f t="shared" ca="1" si="2140"/>
        <v>0.21019387859855981</v>
      </c>
      <c r="Q8047" t="str">
        <f t="shared" ca="1" si="2141"/>
        <v>Late</v>
      </c>
    </row>
    <row r="8048" spans="1:17" x14ac:dyDescent="0.3">
      <c r="A8048" t="str">
        <f t="shared" si="2125"/>
        <v>S08047</v>
      </c>
      <c r="B8048" t="str">
        <f t="shared" ca="1" si="2126"/>
        <v>Beta Imports</v>
      </c>
      <c r="C8048" t="str">
        <f t="shared" ca="1" si="2127"/>
        <v>UAE</v>
      </c>
      <c r="D8048" t="str">
        <f t="shared" ca="1" si="2128"/>
        <v>Tea</v>
      </c>
      <c r="E8048">
        <f t="shared" ca="1" si="2129"/>
        <v>222</v>
      </c>
      <c r="F8048" s="3">
        <f t="shared" ca="1" si="2130"/>
        <v>464</v>
      </c>
      <c r="G8048">
        <f t="shared" ca="1" si="2131"/>
        <v>103008</v>
      </c>
      <c r="H8048">
        <f t="shared" ca="1" si="2132"/>
        <v>70045.440000000002</v>
      </c>
      <c r="I8048">
        <f t="shared" ca="1" si="2133"/>
        <v>11122</v>
      </c>
      <c r="J8048">
        <f t="shared" ca="1" si="2134"/>
        <v>2082</v>
      </c>
      <c r="K8048" s="1">
        <f t="shared" ca="1" si="2135"/>
        <v>45674</v>
      </c>
      <c r="L8048" s="1">
        <f t="shared" ca="1" si="2136"/>
        <v>45687</v>
      </c>
      <c r="M8048" s="1">
        <f t="shared" ca="1" si="2137"/>
        <v>45687</v>
      </c>
      <c r="N8048">
        <f t="shared" ca="1" si="2138"/>
        <v>83249.440000000002</v>
      </c>
      <c r="O8048" s="3">
        <f t="shared" ca="1" si="2139"/>
        <v>19758.559999999998</v>
      </c>
      <c r="P8048" s="2">
        <f t="shared" ca="1" si="2140"/>
        <v>0.19181578129853991</v>
      </c>
      <c r="Q8048" t="str">
        <f t="shared" ca="1" si="2141"/>
        <v>On Time</v>
      </c>
    </row>
    <row r="8049" spans="1:17" x14ac:dyDescent="0.3">
      <c r="A8049" t="str">
        <f t="shared" si="2125"/>
        <v>S08048</v>
      </c>
      <c r="B8049" t="str">
        <f t="shared" ca="1" si="2126"/>
        <v>FreshMart Ltd</v>
      </c>
      <c r="C8049" t="str">
        <f t="shared" ca="1" si="2127"/>
        <v>Singapore</v>
      </c>
      <c r="D8049" t="str">
        <f t="shared" ca="1" si="2128"/>
        <v>Tea</v>
      </c>
      <c r="E8049">
        <f t="shared" ca="1" si="2129"/>
        <v>420</v>
      </c>
      <c r="F8049" s="3">
        <f t="shared" ca="1" si="2130"/>
        <v>280</v>
      </c>
      <c r="G8049">
        <f t="shared" ca="1" si="2131"/>
        <v>117600</v>
      </c>
      <c r="H8049">
        <f t="shared" ca="1" si="2132"/>
        <v>69384</v>
      </c>
      <c r="I8049">
        <f t="shared" ca="1" si="2133"/>
        <v>6671</v>
      </c>
      <c r="J8049">
        <f t="shared" ca="1" si="2134"/>
        <v>1796</v>
      </c>
      <c r="K8049" s="1">
        <f t="shared" ca="1" si="2135"/>
        <v>45989</v>
      </c>
      <c r="L8049" s="1">
        <f t="shared" ca="1" si="2136"/>
        <v>46009</v>
      </c>
      <c r="M8049" s="1">
        <f t="shared" ca="1" si="2137"/>
        <v>46008</v>
      </c>
      <c r="N8049">
        <f t="shared" ca="1" si="2138"/>
        <v>77851</v>
      </c>
      <c r="O8049" s="3">
        <f t="shared" ca="1" si="2139"/>
        <v>39749</v>
      </c>
      <c r="P8049" s="2">
        <f t="shared" ca="1" si="2140"/>
        <v>0.33800170068027213</v>
      </c>
      <c r="Q8049" t="str">
        <f t="shared" ca="1" si="2141"/>
        <v>On Time</v>
      </c>
    </row>
    <row r="8050" spans="1:17" x14ac:dyDescent="0.3">
      <c r="A8050" t="str">
        <f t="shared" si="2125"/>
        <v>S08049</v>
      </c>
      <c r="B8050" t="str">
        <f t="shared" ca="1" si="2126"/>
        <v>Alpha Traders</v>
      </c>
      <c r="C8050" t="str">
        <f t="shared" ca="1" si="2127"/>
        <v>Singapore</v>
      </c>
      <c r="D8050" t="str">
        <f t="shared" ca="1" si="2128"/>
        <v>Rice</v>
      </c>
      <c r="E8050">
        <f t="shared" ca="1" si="2129"/>
        <v>265</v>
      </c>
      <c r="F8050" s="3">
        <f t="shared" ca="1" si="2130"/>
        <v>385</v>
      </c>
      <c r="G8050">
        <f t="shared" ca="1" si="2131"/>
        <v>102025</v>
      </c>
      <c r="H8050">
        <f t="shared" ca="1" si="2132"/>
        <v>52032.75</v>
      </c>
      <c r="I8050">
        <f t="shared" ca="1" si="2133"/>
        <v>4055</v>
      </c>
      <c r="J8050">
        <f t="shared" ca="1" si="2134"/>
        <v>2862</v>
      </c>
      <c r="K8050" s="1">
        <f t="shared" ca="1" si="2135"/>
        <v>46229</v>
      </c>
      <c r="L8050" s="1">
        <f t="shared" ca="1" si="2136"/>
        <v>46241</v>
      </c>
      <c r="M8050" s="1">
        <f t="shared" ca="1" si="2137"/>
        <v>46245</v>
      </c>
      <c r="N8050">
        <f t="shared" ca="1" si="2138"/>
        <v>58949.75</v>
      </c>
      <c r="O8050" s="3">
        <f t="shared" ca="1" si="2139"/>
        <v>43075.25</v>
      </c>
      <c r="P8050" s="2">
        <f t="shared" ca="1" si="2140"/>
        <v>0.42220289144817447</v>
      </c>
      <c r="Q8050" t="str">
        <f t="shared" ca="1" si="2141"/>
        <v>Late</v>
      </c>
    </row>
    <row r="8051" spans="1:17" x14ac:dyDescent="0.3">
      <c r="A8051" t="str">
        <f t="shared" si="2125"/>
        <v>S08050</v>
      </c>
      <c r="B8051" t="str">
        <f t="shared" ca="1" si="2126"/>
        <v>Prime Wholesale</v>
      </c>
      <c r="C8051" t="str">
        <f t="shared" ca="1" si="2127"/>
        <v>Singapore</v>
      </c>
      <c r="D8051" t="str">
        <f t="shared" ca="1" si="2128"/>
        <v>Tea</v>
      </c>
      <c r="E8051">
        <f t="shared" ca="1" si="2129"/>
        <v>136</v>
      </c>
      <c r="F8051" s="3">
        <f t="shared" ca="1" si="2130"/>
        <v>500</v>
      </c>
      <c r="G8051">
        <f t="shared" ca="1" si="2131"/>
        <v>68000</v>
      </c>
      <c r="H8051">
        <f t="shared" ca="1" si="2132"/>
        <v>40800</v>
      </c>
      <c r="I8051">
        <f t="shared" ca="1" si="2133"/>
        <v>5612</v>
      </c>
      <c r="J8051">
        <f t="shared" ca="1" si="2134"/>
        <v>592</v>
      </c>
      <c r="K8051" s="1">
        <f t="shared" ca="1" si="2135"/>
        <v>45893</v>
      </c>
      <c r="L8051" s="1">
        <f t="shared" ca="1" si="2136"/>
        <v>45907</v>
      </c>
      <c r="M8051" s="1">
        <f t="shared" ca="1" si="2137"/>
        <v>45908</v>
      </c>
      <c r="N8051">
        <f t="shared" ca="1" si="2138"/>
        <v>47004</v>
      </c>
      <c r="O8051" s="3">
        <f t="shared" ca="1" si="2139"/>
        <v>20996</v>
      </c>
      <c r="P8051" s="2">
        <f t="shared" ca="1" si="2140"/>
        <v>0.30876470588235294</v>
      </c>
      <c r="Q8051" t="str">
        <f t="shared" ca="1" si="2141"/>
        <v>Late</v>
      </c>
    </row>
    <row r="8052" spans="1:17" x14ac:dyDescent="0.3">
      <c r="A8052" t="str">
        <f t="shared" si="2125"/>
        <v>S08051</v>
      </c>
      <c r="B8052" t="str">
        <f t="shared" ca="1" si="2126"/>
        <v>Prime Wholesale</v>
      </c>
      <c r="C8052" t="str">
        <f t="shared" ca="1" si="2127"/>
        <v>Singapore</v>
      </c>
      <c r="D8052" t="str">
        <f t="shared" ca="1" si="2128"/>
        <v>Sauces</v>
      </c>
      <c r="E8052">
        <f t="shared" ca="1" si="2129"/>
        <v>306</v>
      </c>
      <c r="F8052" s="3">
        <f t="shared" ca="1" si="2130"/>
        <v>725</v>
      </c>
      <c r="G8052">
        <f t="shared" ca="1" si="2131"/>
        <v>221850</v>
      </c>
      <c r="H8052">
        <f t="shared" ca="1" si="2132"/>
        <v>159732</v>
      </c>
      <c r="I8052">
        <f t="shared" ca="1" si="2133"/>
        <v>4660</v>
      </c>
      <c r="J8052">
        <f t="shared" ca="1" si="2134"/>
        <v>3571</v>
      </c>
      <c r="K8052" s="1">
        <f t="shared" ca="1" si="2135"/>
        <v>45933</v>
      </c>
      <c r="L8052" s="1">
        <f t="shared" ca="1" si="2136"/>
        <v>45942</v>
      </c>
      <c r="M8052" s="1">
        <f t="shared" ca="1" si="2137"/>
        <v>45945</v>
      </c>
      <c r="N8052">
        <f t="shared" ca="1" si="2138"/>
        <v>167963</v>
      </c>
      <c r="O8052" s="3">
        <f t="shared" ca="1" si="2139"/>
        <v>53887</v>
      </c>
      <c r="P8052" s="2">
        <f t="shared" ca="1" si="2140"/>
        <v>0.24289835474419652</v>
      </c>
      <c r="Q8052" t="str">
        <f t="shared" ca="1" si="2141"/>
        <v>Late</v>
      </c>
    </row>
    <row r="8053" spans="1:17" x14ac:dyDescent="0.3">
      <c r="A8053" t="str">
        <f t="shared" si="2125"/>
        <v>S08052</v>
      </c>
      <c r="B8053" t="str">
        <f t="shared" ca="1" si="2126"/>
        <v>Prime Wholesale</v>
      </c>
      <c r="C8053" t="str">
        <f t="shared" ca="1" si="2127"/>
        <v>Singapore</v>
      </c>
      <c r="D8053" t="str">
        <f t="shared" ca="1" si="2128"/>
        <v>Pickles</v>
      </c>
      <c r="E8053">
        <f t="shared" ca="1" si="2129"/>
        <v>178</v>
      </c>
      <c r="F8053" s="3">
        <f t="shared" ca="1" si="2130"/>
        <v>366</v>
      </c>
      <c r="G8053">
        <f t="shared" ca="1" si="2131"/>
        <v>65148</v>
      </c>
      <c r="H8053">
        <f t="shared" ca="1" si="2132"/>
        <v>48861</v>
      </c>
      <c r="I8053">
        <f t="shared" ca="1" si="2133"/>
        <v>5701</v>
      </c>
      <c r="J8053">
        <f t="shared" ca="1" si="2134"/>
        <v>3360</v>
      </c>
      <c r="K8053" s="1">
        <f t="shared" ca="1" si="2135"/>
        <v>46019</v>
      </c>
      <c r="L8053" s="1">
        <f t="shared" ca="1" si="2136"/>
        <v>46037</v>
      </c>
      <c r="M8053" s="1">
        <f t="shared" ca="1" si="2137"/>
        <v>46039</v>
      </c>
      <c r="N8053">
        <f t="shared" ca="1" si="2138"/>
        <v>57922</v>
      </c>
      <c r="O8053" s="3">
        <f t="shared" ca="1" si="2139"/>
        <v>7226</v>
      </c>
      <c r="P8053" s="2">
        <f t="shared" ca="1" si="2140"/>
        <v>0.11091668201633205</v>
      </c>
      <c r="Q8053" t="str">
        <f t="shared" ca="1" si="2141"/>
        <v>Late</v>
      </c>
    </row>
    <row r="8054" spans="1:17" x14ac:dyDescent="0.3">
      <c r="A8054" t="str">
        <f t="shared" si="2125"/>
        <v>S08053</v>
      </c>
      <c r="B8054" t="str">
        <f t="shared" ca="1" si="2126"/>
        <v>Oceanic Exports</v>
      </c>
      <c r="C8054" t="str">
        <f t="shared" ca="1" si="2127"/>
        <v>UAE</v>
      </c>
      <c r="D8054" t="str">
        <f t="shared" ca="1" si="2128"/>
        <v>Sauces</v>
      </c>
      <c r="E8054">
        <f t="shared" ca="1" si="2129"/>
        <v>52</v>
      </c>
      <c r="F8054" s="3">
        <f t="shared" ca="1" si="2130"/>
        <v>500</v>
      </c>
      <c r="G8054">
        <f t="shared" ca="1" si="2131"/>
        <v>26000</v>
      </c>
      <c r="H8054">
        <f t="shared" ca="1" si="2132"/>
        <v>14040</v>
      </c>
      <c r="I8054">
        <f t="shared" ca="1" si="2133"/>
        <v>6844</v>
      </c>
      <c r="J8054">
        <f t="shared" ca="1" si="2134"/>
        <v>3682</v>
      </c>
      <c r="K8054" s="1">
        <f t="shared" ca="1" si="2135"/>
        <v>46168</v>
      </c>
      <c r="L8054" s="1">
        <f t="shared" ca="1" si="2136"/>
        <v>46184</v>
      </c>
      <c r="M8054" s="1">
        <f t="shared" ca="1" si="2137"/>
        <v>46188</v>
      </c>
      <c r="N8054">
        <f t="shared" ca="1" si="2138"/>
        <v>24566</v>
      </c>
      <c r="O8054" s="3">
        <f t="shared" ca="1" si="2139"/>
        <v>1434</v>
      </c>
      <c r="P8054" s="2">
        <f t="shared" ca="1" si="2140"/>
        <v>5.5153846153846151E-2</v>
      </c>
      <c r="Q8054" t="str">
        <f t="shared" ca="1" si="2141"/>
        <v>Late</v>
      </c>
    </row>
    <row r="8055" spans="1:17" x14ac:dyDescent="0.3">
      <c r="A8055" t="str">
        <f t="shared" si="2125"/>
        <v>S08054</v>
      </c>
      <c r="B8055" t="str">
        <f t="shared" ca="1" si="2126"/>
        <v>Alpha Traders</v>
      </c>
      <c r="C8055" t="str">
        <f t="shared" ca="1" si="2127"/>
        <v>UAE</v>
      </c>
      <c r="D8055" t="str">
        <f t="shared" ca="1" si="2128"/>
        <v>Pickles</v>
      </c>
      <c r="E8055">
        <f t="shared" ca="1" si="2129"/>
        <v>247</v>
      </c>
      <c r="F8055" s="3">
        <f t="shared" ca="1" si="2130"/>
        <v>374</v>
      </c>
      <c r="G8055">
        <f t="shared" ca="1" si="2131"/>
        <v>92378</v>
      </c>
      <c r="H8055">
        <f t="shared" ca="1" si="2132"/>
        <v>55426.8</v>
      </c>
      <c r="I8055">
        <f t="shared" ca="1" si="2133"/>
        <v>9295</v>
      </c>
      <c r="J8055">
        <f t="shared" ca="1" si="2134"/>
        <v>3736</v>
      </c>
      <c r="K8055" s="1">
        <f t="shared" ca="1" si="2135"/>
        <v>45864</v>
      </c>
      <c r="L8055" s="1">
        <f t="shared" ca="1" si="2136"/>
        <v>45880</v>
      </c>
      <c r="M8055" s="1">
        <f t="shared" ca="1" si="2137"/>
        <v>45879</v>
      </c>
      <c r="N8055">
        <f t="shared" ca="1" si="2138"/>
        <v>68457.8</v>
      </c>
      <c r="O8055" s="3">
        <f t="shared" ca="1" si="2139"/>
        <v>23920.199999999997</v>
      </c>
      <c r="P8055" s="2">
        <f t="shared" ca="1" si="2140"/>
        <v>0.25893827534694402</v>
      </c>
      <c r="Q8055" t="str">
        <f t="shared" ca="1" si="2141"/>
        <v>On Time</v>
      </c>
    </row>
    <row r="8056" spans="1:17" x14ac:dyDescent="0.3">
      <c r="A8056" t="str">
        <f t="shared" si="2125"/>
        <v>S08055</v>
      </c>
      <c r="B8056" t="str">
        <f t="shared" ca="1" si="2126"/>
        <v>Oceanic Exports</v>
      </c>
      <c r="C8056" t="str">
        <f t="shared" ca="1" si="2127"/>
        <v>Australia</v>
      </c>
      <c r="D8056" t="str">
        <f t="shared" ca="1" si="2128"/>
        <v>Spices</v>
      </c>
      <c r="E8056">
        <f t="shared" ca="1" si="2129"/>
        <v>345</v>
      </c>
      <c r="F8056" s="3">
        <f t="shared" ca="1" si="2130"/>
        <v>627</v>
      </c>
      <c r="G8056">
        <f t="shared" ca="1" si="2131"/>
        <v>216315</v>
      </c>
      <c r="H8056">
        <f t="shared" ca="1" si="2132"/>
        <v>138441.60000000001</v>
      </c>
      <c r="I8056">
        <f t="shared" ca="1" si="2133"/>
        <v>11384</v>
      </c>
      <c r="J8056">
        <f t="shared" ca="1" si="2134"/>
        <v>2310</v>
      </c>
      <c r="K8056" s="1">
        <f t="shared" ca="1" si="2135"/>
        <v>45987</v>
      </c>
      <c r="L8056" s="1">
        <f t="shared" ca="1" si="2136"/>
        <v>46005</v>
      </c>
      <c r="M8056" s="1">
        <f t="shared" ca="1" si="2137"/>
        <v>46007</v>
      </c>
      <c r="N8056">
        <f t="shared" ca="1" si="2138"/>
        <v>152135.6</v>
      </c>
      <c r="O8056" s="3">
        <f t="shared" ca="1" si="2139"/>
        <v>64179.399999999994</v>
      </c>
      <c r="P8056" s="2">
        <f t="shared" ca="1" si="2140"/>
        <v>0.29669417284977923</v>
      </c>
      <c r="Q8056" t="str">
        <f t="shared" ca="1" si="2141"/>
        <v>Late</v>
      </c>
    </row>
    <row r="8057" spans="1:17" x14ac:dyDescent="0.3">
      <c r="A8057" t="str">
        <f t="shared" si="2125"/>
        <v>S08056</v>
      </c>
      <c r="B8057" t="str">
        <f t="shared" ca="1" si="2126"/>
        <v>Oceanic Exports</v>
      </c>
      <c r="C8057" t="str">
        <f t="shared" ca="1" si="2127"/>
        <v>Canada</v>
      </c>
      <c r="D8057" t="str">
        <f t="shared" ca="1" si="2128"/>
        <v>Pickles</v>
      </c>
      <c r="E8057">
        <f t="shared" ca="1" si="2129"/>
        <v>172</v>
      </c>
      <c r="F8057" s="3">
        <f t="shared" ca="1" si="2130"/>
        <v>249</v>
      </c>
      <c r="G8057">
        <f t="shared" ca="1" si="2131"/>
        <v>42828</v>
      </c>
      <c r="H8057">
        <f t="shared" ca="1" si="2132"/>
        <v>23127.119999999999</v>
      </c>
      <c r="I8057">
        <f t="shared" ca="1" si="2133"/>
        <v>3266</v>
      </c>
      <c r="J8057">
        <f t="shared" ca="1" si="2134"/>
        <v>1237</v>
      </c>
      <c r="K8057" s="1">
        <f t="shared" ca="1" si="2135"/>
        <v>45963</v>
      </c>
      <c r="L8057" s="1">
        <f t="shared" ca="1" si="2136"/>
        <v>45978</v>
      </c>
      <c r="M8057" s="1">
        <f t="shared" ca="1" si="2137"/>
        <v>45976</v>
      </c>
      <c r="N8057">
        <f t="shared" ca="1" si="2138"/>
        <v>27630.12</v>
      </c>
      <c r="O8057" s="3">
        <f t="shared" ca="1" si="2139"/>
        <v>15197.880000000001</v>
      </c>
      <c r="P8057" s="2">
        <f t="shared" ca="1" si="2140"/>
        <v>0.35485850378257217</v>
      </c>
      <c r="Q8057" t="str">
        <f t="shared" ca="1" si="2141"/>
        <v>On Time</v>
      </c>
    </row>
    <row r="8058" spans="1:17" x14ac:dyDescent="0.3">
      <c r="A8058" t="str">
        <f t="shared" si="2125"/>
        <v>S08057</v>
      </c>
      <c r="B8058" t="str">
        <f t="shared" ca="1" si="2126"/>
        <v>Beta Imports</v>
      </c>
      <c r="C8058" t="str">
        <f t="shared" ca="1" si="2127"/>
        <v>UK</v>
      </c>
      <c r="D8058" t="str">
        <f t="shared" ca="1" si="2128"/>
        <v>Tea</v>
      </c>
      <c r="E8058">
        <f t="shared" ca="1" si="2129"/>
        <v>341</v>
      </c>
      <c r="F8058" s="3">
        <f t="shared" ca="1" si="2130"/>
        <v>433</v>
      </c>
      <c r="G8058">
        <f t="shared" ca="1" si="2131"/>
        <v>147653</v>
      </c>
      <c r="H8058">
        <f t="shared" ca="1" si="2132"/>
        <v>75303.03</v>
      </c>
      <c r="I8058">
        <f t="shared" ca="1" si="2133"/>
        <v>9798</v>
      </c>
      <c r="J8058">
        <f t="shared" ca="1" si="2134"/>
        <v>3166</v>
      </c>
      <c r="K8058" s="1">
        <f t="shared" ca="1" si="2135"/>
        <v>46045</v>
      </c>
      <c r="L8058" s="1">
        <f t="shared" ca="1" si="2136"/>
        <v>46063</v>
      </c>
      <c r="M8058" s="1">
        <f t="shared" ca="1" si="2137"/>
        <v>46068</v>
      </c>
      <c r="N8058">
        <f t="shared" ca="1" si="2138"/>
        <v>88267.03</v>
      </c>
      <c r="O8058" s="3">
        <f t="shared" ca="1" si="2139"/>
        <v>59385.97</v>
      </c>
      <c r="P8058" s="2">
        <f t="shared" ca="1" si="2140"/>
        <v>0.40219954894245291</v>
      </c>
      <c r="Q8058" t="str">
        <f t="shared" ca="1" si="2141"/>
        <v>Late</v>
      </c>
    </row>
    <row r="8059" spans="1:17" x14ac:dyDescent="0.3">
      <c r="A8059" t="str">
        <f t="shared" si="2125"/>
        <v>S08058</v>
      </c>
      <c r="B8059" t="str">
        <f t="shared" ca="1" si="2126"/>
        <v>Alpha Traders</v>
      </c>
      <c r="C8059" t="str">
        <f t="shared" ca="1" si="2127"/>
        <v>Canada</v>
      </c>
      <c r="D8059" t="str">
        <f t="shared" ca="1" si="2128"/>
        <v>Sauces</v>
      </c>
      <c r="E8059">
        <f t="shared" ca="1" si="2129"/>
        <v>98</v>
      </c>
      <c r="F8059" s="3">
        <f t="shared" ca="1" si="2130"/>
        <v>675</v>
      </c>
      <c r="G8059">
        <f t="shared" ca="1" si="2131"/>
        <v>66150</v>
      </c>
      <c r="H8059">
        <f t="shared" ca="1" si="2132"/>
        <v>30429</v>
      </c>
      <c r="I8059">
        <f t="shared" ca="1" si="2133"/>
        <v>5661</v>
      </c>
      <c r="J8059">
        <f t="shared" ca="1" si="2134"/>
        <v>1050</v>
      </c>
      <c r="K8059" s="1">
        <f t="shared" ca="1" si="2135"/>
        <v>46136</v>
      </c>
      <c r="L8059" s="1">
        <f t="shared" ca="1" si="2136"/>
        <v>46146</v>
      </c>
      <c r="M8059" s="1">
        <f t="shared" ca="1" si="2137"/>
        <v>46147</v>
      </c>
      <c r="N8059">
        <f t="shared" ca="1" si="2138"/>
        <v>37140</v>
      </c>
      <c r="O8059" s="3">
        <f t="shared" ca="1" si="2139"/>
        <v>29010</v>
      </c>
      <c r="P8059" s="2">
        <f t="shared" ca="1" si="2140"/>
        <v>0.43854875283446709</v>
      </c>
      <c r="Q8059" t="str">
        <f t="shared" ca="1" si="2141"/>
        <v>Late</v>
      </c>
    </row>
    <row r="8060" spans="1:17" x14ac:dyDescent="0.3">
      <c r="A8060" t="str">
        <f t="shared" si="2125"/>
        <v>S08059</v>
      </c>
      <c r="B8060" t="str">
        <f t="shared" ca="1" si="2126"/>
        <v>Prime Wholesale</v>
      </c>
      <c r="C8060" t="str">
        <f t="shared" ca="1" si="2127"/>
        <v>Australia</v>
      </c>
      <c r="D8060" t="str">
        <f t="shared" ca="1" si="2128"/>
        <v>Spices</v>
      </c>
      <c r="E8060">
        <f t="shared" ca="1" si="2129"/>
        <v>266</v>
      </c>
      <c r="F8060" s="3">
        <f t="shared" ca="1" si="2130"/>
        <v>347</v>
      </c>
      <c r="G8060">
        <f t="shared" ca="1" si="2131"/>
        <v>92302</v>
      </c>
      <c r="H8060">
        <f t="shared" ca="1" si="2132"/>
        <v>66457.440000000002</v>
      </c>
      <c r="I8060">
        <f t="shared" ca="1" si="2133"/>
        <v>7034</v>
      </c>
      <c r="J8060">
        <f t="shared" ca="1" si="2134"/>
        <v>860</v>
      </c>
      <c r="K8060" s="1">
        <f t="shared" ca="1" si="2135"/>
        <v>45716</v>
      </c>
      <c r="L8060" s="1">
        <f t="shared" ca="1" si="2136"/>
        <v>45725</v>
      </c>
      <c r="M8060" s="1">
        <f t="shared" ca="1" si="2137"/>
        <v>45722</v>
      </c>
      <c r="N8060">
        <f t="shared" ca="1" si="2138"/>
        <v>74351.44</v>
      </c>
      <c r="O8060" s="3">
        <f t="shared" ca="1" si="2139"/>
        <v>17950.559999999998</v>
      </c>
      <c r="P8060" s="2">
        <f t="shared" ca="1" si="2140"/>
        <v>0.19447639271088382</v>
      </c>
      <c r="Q8060" t="str">
        <f t="shared" ca="1" si="2141"/>
        <v>On Time</v>
      </c>
    </row>
    <row r="8061" spans="1:17" x14ac:dyDescent="0.3">
      <c r="A8061" t="str">
        <f t="shared" si="2125"/>
        <v>S08060</v>
      </c>
      <c r="B8061" t="str">
        <f t="shared" ca="1" si="2126"/>
        <v>Oceanic Exports</v>
      </c>
      <c r="C8061" t="str">
        <f t="shared" ca="1" si="2127"/>
        <v>UK</v>
      </c>
      <c r="D8061" t="str">
        <f t="shared" ca="1" si="2128"/>
        <v>Pickles</v>
      </c>
      <c r="E8061">
        <f t="shared" ca="1" si="2129"/>
        <v>322</v>
      </c>
      <c r="F8061" s="3">
        <f t="shared" ca="1" si="2130"/>
        <v>694</v>
      </c>
      <c r="G8061">
        <f t="shared" ca="1" si="2131"/>
        <v>223468</v>
      </c>
      <c r="H8061">
        <f t="shared" ca="1" si="2132"/>
        <v>111734</v>
      </c>
      <c r="I8061">
        <f t="shared" ca="1" si="2133"/>
        <v>5076</v>
      </c>
      <c r="J8061">
        <f t="shared" ca="1" si="2134"/>
        <v>1678</v>
      </c>
      <c r="K8061" s="1">
        <f t="shared" ca="1" si="2135"/>
        <v>45938</v>
      </c>
      <c r="L8061" s="1">
        <f t="shared" ca="1" si="2136"/>
        <v>45951</v>
      </c>
      <c r="M8061" s="1">
        <f t="shared" ca="1" si="2137"/>
        <v>45951</v>
      </c>
      <c r="N8061">
        <f t="shared" ca="1" si="2138"/>
        <v>118488</v>
      </c>
      <c r="O8061" s="3">
        <f t="shared" ca="1" si="2139"/>
        <v>104980</v>
      </c>
      <c r="P8061" s="2">
        <f t="shared" ca="1" si="2140"/>
        <v>0.46977643331483704</v>
      </c>
      <c r="Q8061" t="str">
        <f t="shared" ca="1" si="2141"/>
        <v>On Time</v>
      </c>
    </row>
    <row r="8062" spans="1:17" x14ac:dyDescent="0.3">
      <c r="A8062" t="str">
        <f t="shared" si="2125"/>
        <v>S08061</v>
      </c>
      <c r="B8062" t="str">
        <f t="shared" ca="1" si="2126"/>
        <v>Beta Imports</v>
      </c>
      <c r="C8062" t="str">
        <f t="shared" ca="1" si="2127"/>
        <v>Australia</v>
      </c>
      <c r="D8062" t="str">
        <f t="shared" ca="1" si="2128"/>
        <v>Tea</v>
      </c>
      <c r="E8062">
        <f t="shared" ca="1" si="2129"/>
        <v>365</v>
      </c>
      <c r="F8062" s="3">
        <f t="shared" ca="1" si="2130"/>
        <v>393</v>
      </c>
      <c r="G8062">
        <f t="shared" ca="1" si="2131"/>
        <v>143445</v>
      </c>
      <c r="H8062">
        <f t="shared" ca="1" si="2132"/>
        <v>104714.85</v>
      </c>
      <c r="I8062">
        <f t="shared" ca="1" si="2133"/>
        <v>1755</v>
      </c>
      <c r="J8062">
        <f t="shared" ca="1" si="2134"/>
        <v>3583</v>
      </c>
      <c r="K8062" s="1">
        <f t="shared" ca="1" si="2135"/>
        <v>46329</v>
      </c>
      <c r="L8062" s="1">
        <f t="shared" ca="1" si="2136"/>
        <v>46343</v>
      </c>
      <c r="M8062" s="1">
        <f t="shared" ca="1" si="2137"/>
        <v>46345</v>
      </c>
      <c r="N8062">
        <f t="shared" ca="1" si="2138"/>
        <v>110052.85</v>
      </c>
      <c r="O8062" s="3">
        <f t="shared" ca="1" si="2139"/>
        <v>33392.149999999994</v>
      </c>
      <c r="P8062" s="2">
        <f t="shared" ca="1" si="2140"/>
        <v>0.23278713095611556</v>
      </c>
      <c r="Q8062" t="str">
        <f t="shared" ca="1" si="2141"/>
        <v>Late</v>
      </c>
    </row>
    <row r="8063" spans="1:17" x14ac:dyDescent="0.3">
      <c r="A8063" t="str">
        <f t="shared" si="2125"/>
        <v>S08062</v>
      </c>
      <c r="B8063" t="str">
        <f t="shared" ca="1" si="2126"/>
        <v>Oceanic Exports</v>
      </c>
      <c r="C8063" t="str">
        <f t="shared" ca="1" si="2127"/>
        <v>UK</v>
      </c>
      <c r="D8063" t="str">
        <f t="shared" ca="1" si="2128"/>
        <v>Rice</v>
      </c>
      <c r="E8063">
        <f t="shared" ca="1" si="2129"/>
        <v>152</v>
      </c>
      <c r="F8063" s="3">
        <f t="shared" ca="1" si="2130"/>
        <v>613</v>
      </c>
      <c r="G8063">
        <f t="shared" ca="1" si="2131"/>
        <v>93176</v>
      </c>
      <c r="H8063">
        <f t="shared" ca="1" si="2132"/>
        <v>64291.44</v>
      </c>
      <c r="I8063">
        <f t="shared" ca="1" si="2133"/>
        <v>3557</v>
      </c>
      <c r="J8063">
        <f t="shared" ca="1" si="2134"/>
        <v>1740</v>
      </c>
      <c r="K8063" s="1">
        <f t="shared" ca="1" si="2135"/>
        <v>46309</v>
      </c>
      <c r="L8063" s="1">
        <f t="shared" ca="1" si="2136"/>
        <v>46321</v>
      </c>
      <c r="M8063" s="1">
        <f t="shared" ca="1" si="2137"/>
        <v>46321</v>
      </c>
      <c r="N8063">
        <f t="shared" ca="1" si="2138"/>
        <v>69588.44</v>
      </c>
      <c r="O8063" s="3">
        <f t="shared" ca="1" si="2139"/>
        <v>23587.559999999998</v>
      </c>
      <c r="P8063" s="2">
        <f t="shared" ca="1" si="2140"/>
        <v>0.25315059672018542</v>
      </c>
      <c r="Q8063" t="str">
        <f t="shared" ca="1" si="2141"/>
        <v>On Time</v>
      </c>
    </row>
    <row r="8064" spans="1:17" x14ac:dyDescent="0.3">
      <c r="A8064" t="str">
        <f t="shared" si="2125"/>
        <v>S08063</v>
      </c>
      <c r="B8064" t="str">
        <f t="shared" ca="1" si="2126"/>
        <v>Alpha Traders</v>
      </c>
      <c r="C8064" t="str">
        <f t="shared" ca="1" si="2127"/>
        <v>Singapore</v>
      </c>
      <c r="D8064" t="str">
        <f t="shared" ca="1" si="2128"/>
        <v>Tea</v>
      </c>
      <c r="E8064">
        <f t="shared" ca="1" si="2129"/>
        <v>322</v>
      </c>
      <c r="F8064" s="3">
        <f t="shared" ca="1" si="2130"/>
        <v>729</v>
      </c>
      <c r="G8064">
        <f t="shared" ca="1" si="2131"/>
        <v>234738</v>
      </c>
      <c r="H8064">
        <f t="shared" ca="1" si="2132"/>
        <v>152579.70000000001</v>
      </c>
      <c r="I8064">
        <f t="shared" ca="1" si="2133"/>
        <v>11594</v>
      </c>
      <c r="J8064">
        <f t="shared" ca="1" si="2134"/>
        <v>808</v>
      </c>
      <c r="K8064" s="1">
        <f t="shared" ca="1" si="2135"/>
        <v>45795</v>
      </c>
      <c r="L8064" s="1">
        <f t="shared" ca="1" si="2136"/>
        <v>45807</v>
      </c>
      <c r="M8064" s="1">
        <f t="shared" ca="1" si="2137"/>
        <v>45813</v>
      </c>
      <c r="N8064">
        <f t="shared" ca="1" si="2138"/>
        <v>164981.70000000001</v>
      </c>
      <c r="O8064" s="3">
        <f t="shared" ca="1" si="2139"/>
        <v>69756.299999999988</v>
      </c>
      <c r="P8064" s="2">
        <f t="shared" ca="1" si="2140"/>
        <v>0.29716662832604857</v>
      </c>
      <c r="Q8064" t="str">
        <f t="shared" ca="1" si="2141"/>
        <v>Late</v>
      </c>
    </row>
    <row r="8065" spans="1:17" x14ac:dyDescent="0.3">
      <c r="A8065" t="str">
        <f t="shared" si="2125"/>
        <v>S08064</v>
      </c>
      <c r="B8065" t="str">
        <f t="shared" ca="1" si="2126"/>
        <v>FreshMart Ltd</v>
      </c>
      <c r="C8065" t="str">
        <f t="shared" ca="1" si="2127"/>
        <v>Singapore</v>
      </c>
      <c r="D8065" t="str">
        <f t="shared" ca="1" si="2128"/>
        <v>Spices</v>
      </c>
      <c r="E8065">
        <f t="shared" ca="1" si="2129"/>
        <v>127</v>
      </c>
      <c r="F8065" s="3">
        <f t="shared" ca="1" si="2130"/>
        <v>655</v>
      </c>
      <c r="G8065">
        <f t="shared" ca="1" si="2131"/>
        <v>83185</v>
      </c>
      <c r="H8065">
        <f t="shared" ca="1" si="2132"/>
        <v>47415.45</v>
      </c>
      <c r="I8065">
        <f t="shared" ca="1" si="2133"/>
        <v>4839</v>
      </c>
      <c r="J8065">
        <f t="shared" ca="1" si="2134"/>
        <v>2611</v>
      </c>
      <c r="K8065" s="1">
        <f t="shared" ca="1" si="2135"/>
        <v>45981</v>
      </c>
      <c r="L8065" s="1">
        <f t="shared" ca="1" si="2136"/>
        <v>46000</v>
      </c>
      <c r="M8065" s="1">
        <f t="shared" ca="1" si="2137"/>
        <v>45999</v>
      </c>
      <c r="N8065">
        <f t="shared" ca="1" si="2138"/>
        <v>54865.45</v>
      </c>
      <c r="O8065" s="3">
        <f t="shared" ca="1" si="2139"/>
        <v>28319.550000000003</v>
      </c>
      <c r="P8065" s="2">
        <f t="shared" ca="1" si="2140"/>
        <v>0.34044058423994716</v>
      </c>
      <c r="Q8065" t="str">
        <f t="shared" ca="1" si="2141"/>
        <v>On Time</v>
      </c>
    </row>
    <row r="8066" spans="1:17" x14ac:dyDescent="0.3">
      <c r="A8066" t="str">
        <f t="shared" si="2125"/>
        <v>S08065</v>
      </c>
      <c r="B8066" t="str">
        <f t="shared" ca="1" si="2126"/>
        <v>Prime Wholesale</v>
      </c>
      <c r="C8066" t="str">
        <f t="shared" ca="1" si="2127"/>
        <v>Singapore</v>
      </c>
      <c r="D8066" t="str">
        <f t="shared" ca="1" si="2128"/>
        <v>Tea</v>
      </c>
      <c r="E8066">
        <f t="shared" ca="1" si="2129"/>
        <v>416</v>
      </c>
      <c r="F8066" s="3">
        <f t="shared" ca="1" si="2130"/>
        <v>703</v>
      </c>
      <c r="G8066">
        <f t="shared" ca="1" si="2131"/>
        <v>292448</v>
      </c>
      <c r="H8066">
        <f t="shared" ca="1" si="2132"/>
        <v>198864.64000000001</v>
      </c>
      <c r="I8066">
        <f t="shared" ca="1" si="2133"/>
        <v>2109</v>
      </c>
      <c r="J8066">
        <f t="shared" ca="1" si="2134"/>
        <v>3997</v>
      </c>
      <c r="K8066" s="1">
        <f t="shared" ca="1" si="2135"/>
        <v>46126</v>
      </c>
      <c r="L8066" s="1">
        <f t="shared" ca="1" si="2136"/>
        <v>46143</v>
      </c>
      <c r="M8066" s="1">
        <f t="shared" ca="1" si="2137"/>
        <v>46149</v>
      </c>
      <c r="N8066">
        <f t="shared" ca="1" si="2138"/>
        <v>204970.64</v>
      </c>
      <c r="O8066" s="3">
        <f t="shared" ca="1" si="2139"/>
        <v>87477.359999999986</v>
      </c>
      <c r="P8066" s="2">
        <f t="shared" ca="1" si="2140"/>
        <v>0.29912107451581132</v>
      </c>
      <c r="Q8066" t="str">
        <f t="shared" ca="1" si="2141"/>
        <v>Late</v>
      </c>
    </row>
    <row r="8067" spans="1:17" x14ac:dyDescent="0.3">
      <c r="A8067" t="str">
        <f t="shared" ref="A8067:A8130" si="2142">"S"&amp;TEXT(ROW()-1,"00000")</f>
        <v>S08066</v>
      </c>
      <c r="B8067" t="str">
        <f t="shared" ref="B8067:B8130" ca="1" si="2143">CHOOSE(RANDBETWEEN(1,6),"Alpha Traders","Beta Imports","Global Foods","FreshMart Ltd","Oceanic Exports","Prime Wholesale")</f>
        <v>Alpha Traders</v>
      </c>
      <c r="C8067" t="str">
        <f t="shared" ref="C8067:C8130" ca="1" si="2144">CHOOSE(RANDBETWEEN(1,5),"UK","UAE","Canada","Australia","Singapore")</f>
        <v>UAE</v>
      </c>
      <c r="D8067" t="str">
        <f t="shared" ref="D8067:D8130" ca="1" si="2145">CHOOSE(RANDBETWEEN(1,5),"Pickles","Spices","Tea","Rice","Sauces")</f>
        <v>Pickles</v>
      </c>
      <c r="E8067">
        <f t="shared" ref="E8067:E8130" ca="1" si="2146">RANDBETWEEN(50,500)</f>
        <v>380</v>
      </c>
      <c r="F8067" s="3">
        <f t="shared" ref="F8067:F8130" ca="1" si="2147">RANDBETWEEN(100,800)</f>
        <v>220</v>
      </c>
      <c r="G8067">
        <f t="shared" ref="G8067:G8130" ca="1" si="2148">E8067*F8067</f>
        <v>83600</v>
      </c>
      <c r="H8067">
        <f t="shared" ref="H8067:H8130" ca="1" si="2149">ROUND(G8067*RANDBETWEEN(45,75)/100,2)</f>
        <v>62700</v>
      </c>
      <c r="I8067">
        <f t="shared" ref="I8067:I8130" ca="1" si="2150">RANDBETWEEN(1500,12000)</f>
        <v>3714</v>
      </c>
      <c r="J8067">
        <f t="shared" ref="J8067:J8130" ca="1" si="2151">RANDBETWEEN(500,4000)</f>
        <v>761</v>
      </c>
      <c r="K8067" s="1">
        <f t="shared" ref="K8067:K8130" ca="1" si="2152">DATE(2025,1,1)+RANDBETWEEN(0,729)</f>
        <v>46113</v>
      </c>
      <c r="L8067" s="1">
        <f t="shared" ref="L8067:L8130" ca="1" si="2153">K8067+RANDBETWEEN(7,20)</f>
        <v>46124</v>
      </c>
      <c r="M8067" s="1">
        <f t="shared" ref="M8067:M8130" ca="1" si="2154">L8067+RANDBETWEEN(-3,6)</f>
        <v>46127</v>
      </c>
      <c r="N8067">
        <f t="shared" ref="N8067:N8130" ca="1" si="2155">H8067+I8067+J8067</f>
        <v>67175</v>
      </c>
      <c r="O8067" s="3">
        <f t="shared" ref="O8067:O8130" ca="1" si="2156">G8067-N8067</f>
        <v>16425</v>
      </c>
      <c r="P8067" s="2">
        <f t="shared" ref="P8067:P8130" ca="1" si="2157">IFERROR(O8067/G8067,0)</f>
        <v>0.19647129186602871</v>
      </c>
      <c r="Q8067" t="str">
        <f t="shared" ref="Q8067:Q8130" ca="1" si="2158">IF(M8067&lt;=L8067,"On Time","Late")</f>
        <v>Late</v>
      </c>
    </row>
    <row r="8068" spans="1:17" x14ac:dyDescent="0.3">
      <c r="A8068" t="str">
        <f t="shared" si="2142"/>
        <v>S08067</v>
      </c>
      <c r="B8068" t="str">
        <f t="shared" ca="1" si="2143"/>
        <v>Alpha Traders</v>
      </c>
      <c r="C8068" t="str">
        <f t="shared" ca="1" si="2144"/>
        <v>Singapore</v>
      </c>
      <c r="D8068" t="str">
        <f t="shared" ca="1" si="2145"/>
        <v>Rice</v>
      </c>
      <c r="E8068">
        <f t="shared" ca="1" si="2146"/>
        <v>342</v>
      </c>
      <c r="F8068" s="3">
        <f t="shared" ca="1" si="2147"/>
        <v>548</v>
      </c>
      <c r="G8068">
        <f t="shared" ca="1" si="2148"/>
        <v>187416</v>
      </c>
      <c r="H8068">
        <f t="shared" ca="1" si="2149"/>
        <v>131191.20000000001</v>
      </c>
      <c r="I8068">
        <f t="shared" ca="1" si="2150"/>
        <v>11855</v>
      </c>
      <c r="J8068">
        <f t="shared" ca="1" si="2151"/>
        <v>3291</v>
      </c>
      <c r="K8068" s="1">
        <f t="shared" ca="1" si="2152"/>
        <v>46129</v>
      </c>
      <c r="L8068" s="1">
        <f t="shared" ca="1" si="2153"/>
        <v>46140</v>
      </c>
      <c r="M8068" s="1">
        <f t="shared" ca="1" si="2154"/>
        <v>46144</v>
      </c>
      <c r="N8068">
        <f t="shared" ca="1" si="2155"/>
        <v>146337.20000000001</v>
      </c>
      <c r="O8068" s="3">
        <f t="shared" ca="1" si="2156"/>
        <v>41078.799999999988</v>
      </c>
      <c r="P8068" s="2">
        <f t="shared" ca="1" si="2157"/>
        <v>0.21918512827079858</v>
      </c>
      <c r="Q8068" t="str">
        <f t="shared" ca="1" si="2158"/>
        <v>Late</v>
      </c>
    </row>
    <row r="8069" spans="1:17" x14ac:dyDescent="0.3">
      <c r="A8069" t="str">
        <f t="shared" si="2142"/>
        <v>S08068</v>
      </c>
      <c r="B8069" t="str">
        <f t="shared" ca="1" si="2143"/>
        <v>Oceanic Exports</v>
      </c>
      <c r="C8069" t="str">
        <f t="shared" ca="1" si="2144"/>
        <v>UK</v>
      </c>
      <c r="D8069" t="str">
        <f t="shared" ca="1" si="2145"/>
        <v>Pickles</v>
      </c>
      <c r="E8069">
        <f t="shared" ca="1" si="2146"/>
        <v>161</v>
      </c>
      <c r="F8069" s="3">
        <f t="shared" ca="1" si="2147"/>
        <v>477</v>
      </c>
      <c r="G8069">
        <f t="shared" ca="1" si="2148"/>
        <v>76797</v>
      </c>
      <c r="H8069">
        <f t="shared" ca="1" si="2149"/>
        <v>46078.2</v>
      </c>
      <c r="I8069">
        <f t="shared" ca="1" si="2150"/>
        <v>10344</v>
      </c>
      <c r="J8069">
        <f t="shared" ca="1" si="2151"/>
        <v>2433</v>
      </c>
      <c r="K8069" s="1">
        <f t="shared" ca="1" si="2152"/>
        <v>46051</v>
      </c>
      <c r="L8069" s="1">
        <f t="shared" ca="1" si="2153"/>
        <v>46067</v>
      </c>
      <c r="M8069" s="1">
        <f t="shared" ca="1" si="2154"/>
        <v>46070</v>
      </c>
      <c r="N8069">
        <f t="shared" ca="1" si="2155"/>
        <v>58855.199999999997</v>
      </c>
      <c r="O8069" s="3">
        <f t="shared" ca="1" si="2156"/>
        <v>17941.800000000003</v>
      </c>
      <c r="P8069" s="2">
        <f t="shared" ca="1" si="2157"/>
        <v>0.23362631352787222</v>
      </c>
      <c r="Q8069" t="str">
        <f t="shared" ca="1" si="2158"/>
        <v>Late</v>
      </c>
    </row>
    <row r="8070" spans="1:17" x14ac:dyDescent="0.3">
      <c r="A8070" t="str">
        <f t="shared" si="2142"/>
        <v>S08069</v>
      </c>
      <c r="B8070" t="str">
        <f t="shared" ca="1" si="2143"/>
        <v>Alpha Traders</v>
      </c>
      <c r="C8070" t="str">
        <f t="shared" ca="1" si="2144"/>
        <v>UK</v>
      </c>
      <c r="D8070" t="str">
        <f t="shared" ca="1" si="2145"/>
        <v>Sauces</v>
      </c>
      <c r="E8070">
        <f t="shared" ca="1" si="2146"/>
        <v>231</v>
      </c>
      <c r="F8070" s="3">
        <f t="shared" ca="1" si="2147"/>
        <v>747</v>
      </c>
      <c r="G8070">
        <f t="shared" ca="1" si="2148"/>
        <v>172557</v>
      </c>
      <c r="H8070">
        <f t="shared" ca="1" si="2149"/>
        <v>91455.21</v>
      </c>
      <c r="I8070">
        <f t="shared" ca="1" si="2150"/>
        <v>7595</v>
      </c>
      <c r="J8070">
        <f t="shared" ca="1" si="2151"/>
        <v>1338</v>
      </c>
      <c r="K8070" s="1">
        <f t="shared" ca="1" si="2152"/>
        <v>46175</v>
      </c>
      <c r="L8070" s="1">
        <f t="shared" ca="1" si="2153"/>
        <v>46186</v>
      </c>
      <c r="M8070" s="1">
        <f t="shared" ca="1" si="2154"/>
        <v>46183</v>
      </c>
      <c r="N8070">
        <f t="shared" ca="1" si="2155"/>
        <v>100388.21</v>
      </c>
      <c r="O8070" s="3">
        <f t="shared" ca="1" si="2156"/>
        <v>72168.789999999994</v>
      </c>
      <c r="P8070" s="2">
        <f t="shared" ca="1" si="2157"/>
        <v>0.41823159883400846</v>
      </c>
      <c r="Q8070" t="str">
        <f t="shared" ca="1" si="2158"/>
        <v>On Time</v>
      </c>
    </row>
    <row r="8071" spans="1:17" x14ac:dyDescent="0.3">
      <c r="A8071" t="str">
        <f t="shared" si="2142"/>
        <v>S08070</v>
      </c>
      <c r="B8071" t="str">
        <f t="shared" ca="1" si="2143"/>
        <v>Oceanic Exports</v>
      </c>
      <c r="C8071" t="str">
        <f t="shared" ca="1" si="2144"/>
        <v>Australia</v>
      </c>
      <c r="D8071" t="str">
        <f t="shared" ca="1" si="2145"/>
        <v>Tea</v>
      </c>
      <c r="E8071">
        <f t="shared" ca="1" si="2146"/>
        <v>273</v>
      </c>
      <c r="F8071" s="3">
        <f t="shared" ca="1" si="2147"/>
        <v>443</v>
      </c>
      <c r="G8071">
        <f t="shared" ca="1" si="2148"/>
        <v>120939</v>
      </c>
      <c r="H8071">
        <f t="shared" ca="1" si="2149"/>
        <v>89494.86</v>
      </c>
      <c r="I8071">
        <f t="shared" ca="1" si="2150"/>
        <v>1796</v>
      </c>
      <c r="J8071">
        <f t="shared" ca="1" si="2151"/>
        <v>1446</v>
      </c>
      <c r="K8071" s="1">
        <f t="shared" ca="1" si="2152"/>
        <v>46032</v>
      </c>
      <c r="L8071" s="1">
        <f t="shared" ca="1" si="2153"/>
        <v>46039</v>
      </c>
      <c r="M8071" s="1">
        <f t="shared" ca="1" si="2154"/>
        <v>46044</v>
      </c>
      <c r="N8071">
        <f t="shared" ca="1" si="2155"/>
        <v>92736.86</v>
      </c>
      <c r="O8071" s="3">
        <f t="shared" ca="1" si="2156"/>
        <v>28202.14</v>
      </c>
      <c r="P8071" s="2">
        <f t="shared" ca="1" si="2157"/>
        <v>0.23319309734659621</v>
      </c>
      <c r="Q8071" t="str">
        <f t="shared" ca="1" si="2158"/>
        <v>Late</v>
      </c>
    </row>
    <row r="8072" spans="1:17" x14ac:dyDescent="0.3">
      <c r="A8072" t="str">
        <f t="shared" si="2142"/>
        <v>S08071</v>
      </c>
      <c r="B8072" t="str">
        <f t="shared" ca="1" si="2143"/>
        <v>Beta Imports</v>
      </c>
      <c r="C8072" t="str">
        <f t="shared" ca="1" si="2144"/>
        <v>UK</v>
      </c>
      <c r="D8072" t="str">
        <f t="shared" ca="1" si="2145"/>
        <v>Tea</v>
      </c>
      <c r="E8072">
        <f t="shared" ca="1" si="2146"/>
        <v>106</v>
      </c>
      <c r="F8072" s="3">
        <f t="shared" ca="1" si="2147"/>
        <v>611</v>
      </c>
      <c r="G8072">
        <f t="shared" ca="1" si="2148"/>
        <v>64766</v>
      </c>
      <c r="H8072">
        <f t="shared" ca="1" si="2149"/>
        <v>31087.68</v>
      </c>
      <c r="I8072">
        <f t="shared" ca="1" si="2150"/>
        <v>3201</v>
      </c>
      <c r="J8072">
        <f t="shared" ca="1" si="2151"/>
        <v>3455</v>
      </c>
      <c r="K8072" s="1">
        <f t="shared" ca="1" si="2152"/>
        <v>45809</v>
      </c>
      <c r="L8072" s="1">
        <f t="shared" ca="1" si="2153"/>
        <v>45817</v>
      </c>
      <c r="M8072" s="1">
        <f t="shared" ca="1" si="2154"/>
        <v>45818</v>
      </c>
      <c r="N8072">
        <f t="shared" ca="1" si="2155"/>
        <v>37743.68</v>
      </c>
      <c r="O8072" s="3">
        <f t="shared" ca="1" si="2156"/>
        <v>27022.32</v>
      </c>
      <c r="P8072" s="2">
        <f t="shared" ca="1" si="2157"/>
        <v>0.41723002810116416</v>
      </c>
      <c r="Q8072" t="str">
        <f t="shared" ca="1" si="2158"/>
        <v>Late</v>
      </c>
    </row>
    <row r="8073" spans="1:17" x14ac:dyDescent="0.3">
      <c r="A8073" t="str">
        <f t="shared" si="2142"/>
        <v>S08072</v>
      </c>
      <c r="B8073" t="str">
        <f t="shared" ca="1" si="2143"/>
        <v>Oceanic Exports</v>
      </c>
      <c r="C8073" t="str">
        <f t="shared" ca="1" si="2144"/>
        <v>Singapore</v>
      </c>
      <c r="D8073" t="str">
        <f t="shared" ca="1" si="2145"/>
        <v>Sauces</v>
      </c>
      <c r="E8073">
        <f t="shared" ca="1" si="2146"/>
        <v>402</v>
      </c>
      <c r="F8073" s="3">
        <f t="shared" ca="1" si="2147"/>
        <v>199</v>
      </c>
      <c r="G8073">
        <f t="shared" ca="1" si="2148"/>
        <v>79998</v>
      </c>
      <c r="H8073">
        <f t="shared" ca="1" si="2149"/>
        <v>48798.78</v>
      </c>
      <c r="I8073">
        <f t="shared" ca="1" si="2150"/>
        <v>7286</v>
      </c>
      <c r="J8073">
        <f t="shared" ca="1" si="2151"/>
        <v>1189</v>
      </c>
      <c r="K8073" s="1">
        <f t="shared" ca="1" si="2152"/>
        <v>46266</v>
      </c>
      <c r="L8073" s="1">
        <f t="shared" ca="1" si="2153"/>
        <v>46283</v>
      </c>
      <c r="M8073" s="1">
        <f t="shared" ca="1" si="2154"/>
        <v>46289</v>
      </c>
      <c r="N8073">
        <f t="shared" ca="1" si="2155"/>
        <v>57273.78</v>
      </c>
      <c r="O8073" s="3">
        <f t="shared" ca="1" si="2156"/>
        <v>22724.22</v>
      </c>
      <c r="P8073" s="2">
        <f t="shared" ca="1" si="2157"/>
        <v>0.28405985149628743</v>
      </c>
      <c r="Q8073" t="str">
        <f t="shared" ca="1" si="2158"/>
        <v>Late</v>
      </c>
    </row>
    <row r="8074" spans="1:17" x14ac:dyDescent="0.3">
      <c r="A8074" t="str">
        <f t="shared" si="2142"/>
        <v>S08073</v>
      </c>
      <c r="B8074" t="str">
        <f t="shared" ca="1" si="2143"/>
        <v>Global Foods</v>
      </c>
      <c r="C8074" t="str">
        <f t="shared" ca="1" si="2144"/>
        <v>Canada</v>
      </c>
      <c r="D8074" t="str">
        <f t="shared" ca="1" si="2145"/>
        <v>Spices</v>
      </c>
      <c r="E8074">
        <f t="shared" ca="1" si="2146"/>
        <v>305</v>
      </c>
      <c r="F8074" s="3">
        <f t="shared" ca="1" si="2147"/>
        <v>581</v>
      </c>
      <c r="G8074">
        <f t="shared" ca="1" si="2148"/>
        <v>177205</v>
      </c>
      <c r="H8074">
        <f t="shared" ca="1" si="2149"/>
        <v>109867.1</v>
      </c>
      <c r="I8074">
        <f t="shared" ca="1" si="2150"/>
        <v>7307</v>
      </c>
      <c r="J8074">
        <f t="shared" ca="1" si="2151"/>
        <v>2907</v>
      </c>
      <c r="K8074" s="1">
        <f t="shared" ca="1" si="2152"/>
        <v>45897</v>
      </c>
      <c r="L8074" s="1">
        <f t="shared" ca="1" si="2153"/>
        <v>45910</v>
      </c>
      <c r="M8074" s="1">
        <f t="shared" ca="1" si="2154"/>
        <v>45912</v>
      </c>
      <c r="N8074">
        <f t="shared" ca="1" si="2155"/>
        <v>120081.1</v>
      </c>
      <c r="O8074" s="3">
        <f t="shared" ca="1" si="2156"/>
        <v>57123.899999999994</v>
      </c>
      <c r="P8074" s="2">
        <f t="shared" ca="1" si="2157"/>
        <v>0.32236054287407234</v>
      </c>
      <c r="Q8074" t="str">
        <f t="shared" ca="1" si="2158"/>
        <v>Late</v>
      </c>
    </row>
    <row r="8075" spans="1:17" x14ac:dyDescent="0.3">
      <c r="A8075" t="str">
        <f t="shared" si="2142"/>
        <v>S08074</v>
      </c>
      <c r="B8075" t="str">
        <f t="shared" ca="1" si="2143"/>
        <v>Beta Imports</v>
      </c>
      <c r="C8075" t="str">
        <f t="shared" ca="1" si="2144"/>
        <v>Singapore</v>
      </c>
      <c r="D8075" t="str">
        <f t="shared" ca="1" si="2145"/>
        <v>Spices</v>
      </c>
      <c r="E8075">
        <f t="shared" ca="1" si="2146"/>
        <v>376</v>
      </c>
      <c r="F8075" s="3">
        <f t="shared" ca="1" si="2147"/>
        <v>263</v>
      </c>
      <c r="G8075">
        <f t="shared" ca="1" si="2148"/>
        <v>98888</v>
      </c>
      <c r="H8075">
        <f t="shared" ca="1" si="2149"/>
        <v>65266.080000000002</v>
      </c>
      <c r="I8075">
        <f t="shared" ca="1" si="2150"/>
        <v>10588</v>
      </c>
      <c r="J8075">
        <f t="shared" ca="1" si="2151"/>
        <v>2140</v>
      </c>
      <c r="K8075" s="1">
        <f t="shared" ca="1" si="2152"/>
        <v>46148</v>
      </c>
      <c r="L8075" s="1">
        <f t="shared" ca="1" si="2153"/>
        <v>46159</v>
      </c>
      <c r="M8075" s="1">
        <f t="shared" ca="1" si="2154"/>
        <v>46162</v>
      </c>
      <c r="N8075">
        <f t="shared" ca="1" si="2155"/>
        <v>77994.080000000002</v>
      </c>
      <c r="O8075" s="3">
        <f t="shared" ca="1" si="2156"/>
        <v>20893.919999999998</v>
      </c>
      <c r="P8075" s="2">
        <f t="shared" ca="1" si="2157"/>
        <v>0.21128873068521961</v>
      </c>
      <c r="Q8075" t="str">
        <f t="shared" ca="1" si="2158"/>
        <v>Late</v>
      </c>
    </row>
    <row r="8076" spans="1:17" x14ac:dyDescent="0.3">
      <c r="A8076" t="str">
        <f t="shared" si="2142"/>
        <v>S08075</v>
      </c>
      <c r="B8076" t="str">
        <f t="shared" ca="1" si="2143"/>
        <v>Alpha Traders</v>
      </c>
      <c r="C8076" t="str">
        <f t="shared" ca="1" si="2144"/>
        <v>Australia</v>
      </c>
      <c r="D8076" t="str">
        <f t="shared" ca="1" si="2145"/>
        <v>Sauces</v>
      </c>
      <c r="E8076">
        <f t="shared" ca="1" si="2146"/>
        <v>130</v>
      </c>
      <c r="F8076" s="3">
        <f t="shared" ca="1" si="2147"/>
        <v>264</v>
      </c>
      <c r="G8076">
        <f t="shared" ca="1" si="2148"/>
        <v>34320</v>
      </c>
      <c r="H8076">
        <f t="shared" ca="1" si="2149"/>
        <v>16816.8</v>
      </c>
      <c r="I8076">
        <f t="shared" ca="1" si="2150"/>
        <v>8830</v>
      </c>
      <c r="J8076">
        <f t="shared" ca="1" si="2151"/>
        <v>3456</v>
      </c>
      <c r="K8076" s="1">
        <f t="shared" ca="1" si="2152"/>
        <v>46258</v>
      </c>
      <c r="L8076" s="1">
        <f t="shared" ca="1" si="2153"/>
        <v>46277</v>
      </c>
      <c r="M8076" s="1">
        <f t="shared" ca="1" si="2154"/>
        <v>46274</v>
      </c>
      <c r="N8076">
        <f t="shared" ca="1" si="2155"/>
        <v>29102.799999999999</v>
      </c>
      <c r="O8076" s="3">
        <f t="shared" ca="1" si="2156"/>
        <v>5217.2000000000007</v>
      </c>
      <c r="P8076" s="2">
        <f t="shared" ca="1" si="2157"/>
        <v>0.15201631701631704</v>
      </c>
      <c r="Q8076" t="str">
        <f t="shared" ca="1" si="2158"/>
        <v>On Time</v>
      </c>
    </row>
    <row r="8077" spans="1:17" x14ac:dyDescent="0.3">
      <c r="A8077" t="str">
        <f t="shared" si="2142"/>
        <v>S08076</v>
      </c>
      <c r="B8077" t="str">
        <f t="shared" ca="1" si="2143"/>
        <v>Beta Imports</v>
      </c>
      <c r="C8077" t="str">
        <f t="shared" ca="1" si="2144"/>
        <v>Canada</v>
      </c>
      <c r="D8077" t="str">
        <f t="shared" ca="1" si="2145"/>
        <v>Tea</v>
      </c>
      <c r="E8077">
        <f t="shared" ca="1" si="2146"/>
        <v>76</v>
      </c>
      <c r="F8077" s="3">
        <f t="shared" ca="1" si="2147"/>
        <v>735</v>
      </c>
      <c r="G8077">
        <f t="shared" ca="1" si="2148"/>
        <v>55860</v>
      </c>
      <c r="H8077">
        <f t="shared" ca="1" si="2149"/>
        <v>38543.4</v>
      </c>
      <c r="I8077">
        <f t="shared" ca="1" si="2150"/>
        <v>5655</v>
      </c>
      <c r="J8077">
        <f t="shared" ca="1" si="2151"/>
        <v>2657</v>
      </c>
      <c r="K8077" s="1">
        <f t="shared" ca="1" si="2152"/>
        <v>46041</v>
      </c>
      <c r="L8077" s="1">
        <f t="shared" ca="1" si="2153"/>
        <v>46057</v>
      </c>
      <c r="M8077" s="1">
        <f t="shared" ca="1" si="2154"/>
        <v>46054</v>
      </c>
      <c r="N8077">
        <f t="shared" ca="1" si="2155"/>
        <v>46855.4</v>
      </c>
      <c r="O8077" s="3">
        <f t="shared" ca="1" si="2156"/>
        <v>9004.5999999999985</v>
      </c>
      <c r="P8077" s="2">
        <f t="shared" ca="1" si="2157"/>
        <v>0.16119942713927674</v>
      </c>
      <c r="Q8077" t="str">
        <f t="shared" ca="1" si="2158"/>
        <v>On Time</v>
      </c>
    </row>
    <row r="8078" spans="1:17" x14ac:dyDescent="0.3">
      <c r="A8078" t="str">
        <f t="shared" si="2142"/>
        <v>S08077</v>
      </c>
      <c r="B8078" t="str">
        <f t="shared" ca="1" si="2143"/>
        <v>Global Foods</v>
      </c>
      <c r="C8078" t="str">
        <f t="shared" ca="1" si="2144"/>
        <v>Australia</v>
      </c>
      <c r="D8078" t="str">
        <f t="shared" ca="1" si="2145"/>
        <v>Pickles</v>
      </c>
      <c r="E8078">
        <f t="shared" ca="1" si="2146"/>
        <v>396</v>
      </c>
      <c r="F8078" s="3">
        <f t="shared" ca="1" si="2147"/>
        <v>380</v>
      </c>
      <c r="G8078">
        <f t="shared" ca="1" si="2148"/>
        <v>150480</v>
      </c>
      <c r="H8078">
        <f t="shared" ca="1" si="2149"/>
        <v>99316.800000000003</v>
      </c>
      <c r="I8078">
        <f t="shared" ca="1" si="2150"/>
        <v>10288</v>
      </c>
      <c r="J8078">
        <f t="shared" ca="1" si="2151"/>
        <v>2303</v>
      </c>
      <c r="K8078" s="1">
        <f t="shared" ca="1" si="2152"/>
        <v>45784</v>
      </c>
      <c r="L8078" s="1">
        <f t="shared" ca="1" si="2153"/>
        <v>45803</v>
      </c>
      <c r="M8078" s="1">
        <f t="shared" ca="1" si="2154"/>
        <v>45806</v>
      </c>
      <c r="N8078">
        <f t="shared" ca="1" si="2155"/>
        <v>111907.8</v>
      </c>
      <c r="O8078" s="3">
        <f t="shared" ca="1" si="2156"/>
        <v>38572.199999999997</v>
      </c>
      <c r="P8078" s="2">
        <f t="shared" ca="1" si="2157"/>
        <v>0.25632775119617224</v>
      </c>
      <c r="Q8078" t="str">
        <f t="shared" ca="1" si="2158"/>
        <v>Late</v>
      </c>
    </row>
    <row r="8079" spans="1:17" x14ac:dyDescent="0.3">
      <c r="A8079" t="str">
        <f t="shared" si="2142"/>
        <v>S08078</v>
      </c>
      <c r="B8079" t="str">
        <f t="shared" ca="1" si="2143"/>
        <v>Prime Wholesale</v>
      </c>
      <c r="C8079" t="str">
        <f t="shared" ca="1" si="2144"/>
        <v>Canada</v>
      </c>
      <c r="D8079" t="str">
        <f t="shared" ca="1" si="2145"/>
        <v>Spices</v>
      </c>
      <c r="E8079">
        <f t="shared" ca="1" si="2146"/>
        <v>376</v>
      </c>
      <c r="F8079" s="3">
        <f t="shared" ca="1" si="2147"/>
        <v>122</v>
      </c>
      <c r="G8079">
        <f t="shared" ca="1" si="2148"/>
        <v>45872</v>
      </c>
      <c r="H8079">
        <f t="shared" ca="1" si="2149"/>
        <v>34404</v>
      </c>
      <c r="I8079">
        <f t="shared" ca="1" si="2150"/>
        <v>8837</v>
      </c>
      <c r="J8079">
        <f t="shared" ca="1" si="2151"/>
        <v>2996</v>
      </c>
      <c r="K8079" s="1">
        <f t="shared" ca="1" si="2152"/>
        <v>46215</v>
      </c>
      <c r="L8079" s="1">
        <f t="shared" ca="1" si="2153"/>
        <v>46230</v>
      </c>
      <c r="M8079" s="1">
        <f t="shared" ca="1" si="2154"/>
        <v>46233</v>
      </c>
      <c r="N8079">
        <f t="shared" ca="1" si="2155"/>
        <v>46237</v>
      </c>
      <c r="O8079" s="3">
        <f t="shared" ca="1" si="2156"/>
        <v>-365</v>
      </c>
      <c r="P8079" s="2">
        <f t="shared" ca="1" si="2157"/>
        <v>-7.9569236135333104E-3</v>
      </c>
      <c r="Q8079" t="str">
        <f t="shared" ca="1" si="2158"/>
        <v>Late</v>
      </c>
    </row>
    <row r="8080" spans="1:17" x14ac:dyDescent="0.3">
      <c r="A8080" t="str">
        <f t="shared" si="2142"/>
        <v>S08079</v>
      </c>
      <c r="B8080" t="str">
        <f t="shared" ca="1" si="2143"/>
        <v>Global Foods</v>
      </c>
      <c r="C8080" t="str">
        <f t="shared" ca="1" si="2144"/>
        <v>UAE</v>
      </c>
      <c r="D8080" t="str">
        <f t="shared" ca="1" si="2145"/>
        <v>Pickles</v>
      </c>
      <c r="E8080">
        <f t="shared" ca="1" si="2146"/>
        <v>201</v>
      </c>
      <c r="F8080" s="3">
        <f t="shared" ca="1" si="2147"/>
        <v>130</v>
      </c>
      <c r="G8080">
        <f t="shared" ca="1" si="2148"/>
        <v>26130</v>
      </c>
      <c r="H8080">
        <f t="shared" ca="1" si="2149"/>
        <v>19597.5</v>
      </c>
      <c r="I8080">
        <f t="shared" ca="1" si="2150"/>
        <v>1882</v>
      </c>
      <c r="J8080">
        <f t="shared" ca="1" si="2151"/>
        <v>3969</v>
      </c>
      <c r="K8080" s="1">
        <f t="shared" ca="1" si="2152"/>
        <v>45936</v>
      </c>
      <c r="L8080" s="1">
        <f t="shared" ca="1" si="2153"/>
        <v>45953</v>
      </c>
      <c r="M8080" s="1">
        <f t="shared" ca="1" si="2154"/>
        <v>45954</v>
      </c>
      <c r="N8080">
        <f t="shared" ca="1" si="2155"/>
        <v>25448.5</v>
      </c>
      <c r="O8080" s="3">
        <f t="shared" ca="1" si="2156"/>
        <v>681.5</v>
      </c>
      <c r="P8080" s="2">
        <f t="shared" ca="1" si="2157"/>
        <v>2.6081132797550709E-2</v>
      </c>
      <c r="Q8080" t="str">
        <f t="shared" ca="1" si="2158"/>
        <v>Late</v>
      </c>
    </row>
    <row r="8081" spans="1:17" x14ac:dyDescent="0.3">
      <c r="A8081" t="str">
        <f t="shared" si="2142"/>
        <v>S08080</v>
      </c>
      <c r="B8081" t="str">
        <f t="shared" ca="1" si="2143"/>
        <v>Oceanic Exports</v>
      </c>
      <c r="C8081" t="str">
        <f t="shared" ca="1" si="2144"/>
        <v>Canada</v>
      </c>
      <c r="D8081" t="str">
        <f t="shared" ca="1" si="2145"/>
        <v>Sauces</v>
      </c>
      <c r="E8081">
        <f t="shared" ca="1" si="2146"/>
        <v>325</v>
      </c>
      <c r="F8081" s="3">
        <f t="shared" ca="1" si="2147"/>
        <v>177</v>
      </c>
      <c r="G8081">
        <f t="shared" ca="1" si="2148"/>
        <v>57525</v>
      </c>
      <c r="H8081">
        <f t="shared" ca="1" si="2149"/>
        <v>40267.5</v>
      </c>
      <c r="I8081">
        <f t="shared" ca="1" si="2150"/>
        <v>3506</v>
      </c>
      <c r="J8081">
        <f t="shared" ca="1" si="2151"/>
        <v>2710</v>
      </c>
      <c r="K8081" s="1">
        <f t="shared" ca="1" si="2152"/>
        <v>46132</v>
      </c>
      <c r="L8081" s="1">
        <f t="shared" ca="1" si="2153"/>
        <v>46144</v>
      </c>
      <c r="M8081" s="1">
        <f t="shared" ca="1" si="2154"/>
        <v>46149</v>
      </c>
      <c r="N8081">
        <f t="shared" ca="1" si="2155"/>
        <v>46483.5</v>
      </c>
      <c r="O8081" s="3">
        <f t="shared" ca="1" si="2156"/>
        <v>11041.5</v>
      </c>
      <c r="P8081" s="2">
        <f t="shared" ca="1" si="2157"/>
        <v>0.1919426336375489</v>
      </c>
      <c r="Q8081" t="str">
        <f t="shared" ca="1" si="2158"/>
        <v>Late</v>
      </c>
    </row>
    <row r="8082" spans="1:17" x14ac:dyDescent="0.3">
      <c r="A8082" t="str">
        <f t="shared" si="2142"/>
        <v>S08081</v>
      </c>
      <c r="B8082" t="str">
        <f t="shared" ca="1" si="2143"/>
        <v>Prime Wholesale</v>
      </c>
      <c r="C8082" t="str">
        <f t="shared" ca="1" si="2144"/>
        <v>Australia</v>
      </c>
      <c r="D8082" t="str">
        <f t="shared" ca="1" si="2145"/>
        <v>Sauces</v>
      </c>
      <c r="E8082">
        <f t="shared" ca="1" si="2146"/>
        <v>459</v>
      </c>
      <c r="F8082" s="3">
        <f t="shared" ca="1" si="2147"/>
        <v>328</v>
      </c>
      <c r="G8082">
        <f t="shared" ca="1" si="2148"/>
        <v>150552</v>
      </c>
      <c r="H8082">
        <f t="shared" ca="1" si="2149"/>
        <v>103880.88</v>
      </c>
      <c r="I8082">
        <f t="shared" ca="1" si="2150"/>
        <v>8187</v>
      </c>
      <c r="J8082">
        <f t="shared" ca="1" si="2151"/>
        <v>2855</v>
      </c>
      <c r="K8082" s="1">
        <f t="shared" ca="1" si="2152"/>
        <v>45986</v>
      </c>
      <c r="L8082" s="1">
        <f t="shared" ca="1" si="2153"/>
        <v>45999</v>
      </c>
      <c r="M8082" s="1">
        <f t="shared" ca="1" si="2154"/>
        <v>45998</v>
      </c>
      <c r="N8082">
        <f t="shared" ca="1" si="2155"/>
        <v>114922.88</v>
      </c>
      <c r="O8082" s="3">
        <f t="shared" ca="1" si="2156"/>
        <v>35629.119999999995</v>
      </c>
      <c r="P8082" s="2">
        <f t="shared" ca="1" si="2157"/>
        <v>0.23665657048727348</v>
      </c>
      <c r="Q8082" t="str">
        <f t="shared" ca="1" si="2158"/>
        <v>On Time</v>
      </c>
    </row>
    <row r="8083" spans="1:17" x14ac:dyDescent="0.3">
      <c r="A8083" t="str">
        <f t="shared" si="2142"/>
        <v>S08082</v>
      </c>
      <c r="B8083" t="str">
        <f t="shared" ca="1" si="2143"/>
        <v>FreshMart Ltd</v>
      </c>
      <c r="C8083" t="str">
        <f t="shared" ca="1" si="2144"/>
        <v>UK</v>
      </c>
      <c r="D8083" t="str">
        <f t="shared" ca="1" si="2145"/>
        <v>Pickles</v>
      </c>
      <c r="E8083">
        <f t="shared" ca="1" si="2146"/>
        <v>460</v>
      </c>
      <c r="F8083" s="3">
        <f t="shared" ca="1" si="2147"/>
        <v>430</v>
      </c>
      <c r="G8083">
        <f t="shared" ca="1" si="2148"/>
        <v>197800</v>
      </c>
      <c r="H8083">
        <f t="shared" ca="1" si="2149"/>
        <v>140438</v>
      </c>
      <c r="I8083">
        <f t="shared" ca="1" si="2150"/>
        <v>8254</v>
      </c>
      <c r="J8083">
        <f t="shared" ca="1" si="2151"/>
        <v>735</v>
      </c>
      <c r="K8083" s="1">
        <f t="shared" ca="1" si="2152"/>
        <v>45833</v>
      </c>
      <c r="L8083" s="1">
        <f t="shared" ca="1" si="2153"/>
        <v>45852</v>
      </c>
      <c r="M8083" s="1">
        <f t="shared" ca="1" si="2154"/>
        <v>45850</v>
      </c>
      <c r="N8083">
        <f t="shared" ca="1" si="2155"/>
        <v>149427</v>
      </c>
      <c r="O8083" s="3">
        <f t="shared" ca="1" si="2156"/>
        <v>48373</v>
      </c>
      <c r="P8083" s="2">
        <f t="shared" ca="1" si="2157"/>
        <v>0.24455510616784631</v>
      </c>
      <c r="Q8083" t="str">
        <f t="shared" ca="1" si="2158"/>
        <v>On Time</v>
      </c>
    </row>
    <row r="8084" spans="1:17" x14ac:dyDescent="0.3">
      <c r="A8084" t="str">
        <f t="shared" si="2142"/>
        <v>S08083</v>
      </c>
      <c r="B8084" t="str">
        <f t="shared" ca="1" si="2143"/>
        <v>Beta Imports</v>
      </c>
      <c r="C8084" t="str">
        <f t="shared" ca="1" si="2144"/>
        <v>Australia</v>
      </c>
      <c r="D8084" t="str">
        <f t="shared" ca="1" si="2145"/>
        <v>Tea</v>
      </c>
      <c r="E8084">
        <f t="shared" ca="1" si="2146"/>
        <v>112</v>
      </c>
      <c r="F8084" s="3">
        <f t="shared" ca="1" si="2147"/>
        <v>800</v>
      </c>
      <c r="G8084">
        <f t="shared" ca="1" si="2148"/>
        <v>89600</v>
      </c>
      <c r="H8084">
        <f t="shared" ca="1" si="2149"/>
        <v>42112</v>
      </c>
      <c r="I8084">
        <f t="shared" ca="1" si="2150"/>
        <v>9031</v>
      </c>
      <c r="J8084">
        <f t="shared" ca="1" si="2151"/>
        <v>985</v>
      </c>
      <c r="K8084" s="1">
        <f t="shared" ca="1" si="2152"/>
        <v>45996</v>
      </c>
      <c r="L8084" s="1">
        <f t="shared" ca="1" si="2153"/>
        <v>46015</v>
      </c>
      <c r="M8084" s="1">
        <f t="shared" ca="1" si="2154"/>
        <v>46021</v>
      </c>
      <c r="N8084">
        <f t="shared" ca="1" si="2155"/>
        <v>52128</v>
      </c>
      <c r="O8084" s="3">
        <f t="shared" ca="1" si="2156"/>
        <v>37472</v>
      </c>
      <c r="P8084" s="2">
        <f t="shared" ca="1" si="2157"/>
        <v>0.41821428571428571</v>
      </c>
      <c r="Q8084" t="str">
        <f t="shared" ca="1" si="2158"/>
        <v>Late</v>
      </c>
    </row>
    <row r="8085" spans="1:17" x14ac:dyDescent="0.3">
      <c r="A8085" t="str">
        <f t="shared" si="2142"/>
        <v>S08084</v>
      </c>
      <c r="B8085" t="str">
        <f t="shared" ca="1" si="2143"/>
        <v>Prime Wholesale</v>
      </c>
      <c r="C8085" t="str">
        <f t="shared" ca="1" si="2144"/>
        <v>UAE</v>
      </c>
      <c r="D8085" t="str">
        <f t="shared" ca="1" si="2145"/>
        <v>Pickles</v>
      </c>
      <c r="E8085">
        <f t="shared" ca="1" si="2146"/>
        <v>449</v>
      </c>
      <c r="F8085" s="3">
        <f t="shared" ca="1" si="2147"/>
        <v>336</v>
      </c>
      <c r="G8085">
        <f t="shared" ca="1" si="2148"/>
        <v>150864</v>
      </c>
      <c r="H8085">
        <f t="shared" ca="1" si="2149"/>
        <v>104096.16</v>
      </c>
      <c r="I8085">
        <f t="shared" ca="1" si="2150"/>
        <v>8743</v>
      </c>
      <c r="J8085">
        <f t="shared" ca="1" si="2151"/>
        <v>3377</v>
      </c>
      <c r="K8085" s="1">
        <f t="shared" ca="1" si="2152"/>
        <v>46226</v>
      </c>
      <c r="L8085" s="1">
        <f t="shared" ca="1" si="2153"/>
        <v>46240</v>
      </c>
      <c r="M8085" s="1">
        <f t="shared" ca="1" si="2154"/>
        <v>46237</v>
      </c>
      <c r="N8085">
        <f t="shared" ca="1" si="2155"/>
        <v>116216.16</v>
      </c>
      <c r="O8085" s="3">
        <f t="shared" ca="1" si="2156"/>
        <v>34647.839999999997</v>
      </c>
      <c r="P8085" s="2">
        <f t="shared" ca="1" si="2157"/>
        <v>0.22966274260260894</v>
      </c>
      <c r="Q8085" t="str">
        <f t="shared" ca="1" si="2158"/>
        <v>On Time</v>
      </c>
    </row>
    <row r="8086" spans="1:17" x14ac:dyDescent="0.3">
      <c r="A8086" t="str">
        <f t="shared" si="2142"/>
        <v>S08085</v>
      </c>
      <c r="B8086" t="str">
        <f t="shared" ca="1" si="2143"/>
        <v>FreshMart Ltd</v>
      </c>
      <c r="C8086" t="str">
        <f t="shared" ca="1" si="2144"/>
        <v>Australia</v>
      </c>
      <c r="D8086" t="str">
        <f t="shared" ca="1" si="2145"/>
        <v>Spices</v>
      </c>
      <c r="E8086">
        <f t="shared" ca="1" si="2146"/>
        <v>125</v>
      </c>
      <c r="F8086" s="3">
        <f t="shared" ca="1" si="2147"/>
        <v>458</v>
      </c>
      <c r="G8086">
        <f t="shared" ca="1" si="2148"/>
        <v>57250</v>
      </c>
      <c r="H8086">
        <f t="shared" ca="1" si="2149"/>
        <v>40647.5</v>
      </c>
      <c r="I8086">
        <f t="shared" ca="1" si="2150"/>
        <v>7977</v>
      </c>
      <c r="J8086">
        <f t="shared" ca="1" si="2151"/>
        <v>2297</v>
      </c>
      <c r="K8086" s="1">
        <f t="shared" ca="1" si="2152"/>
        <v>46189</v>
      </c>
      <c r="L8086" s="1">
        <f t="shared" ca="1" si="2153"/>
        <v>46208</v>
      </c>
      <c r="M8086" s="1">
        <f t="shared" ca="1" si="2154"/>
        <v>46209</v>
      </c>
      <c r="N8086">
        <f t="shared" ca="1" si="2155"/>
        <v>50921.5</v>
      </c>
      <c r="O8086" s="3">
        <f t="shared" ca="1" si="2156"/>
        <v>6328.5</v>
      </c>
      <c r="P8086" s="2">
        <f t="shared" ca="1" si="2157"/>
        <v>0.1105414847161572</v>
      </c>
      <c r="Q8086" t="str">
        <f t="shared" ca="1" si="2158"/>
        <v>Late</v>
      </c>
    </row>
    <row r="8087" spans="1:17" x14ac:dyDescent="0.3">
      <c r="A8087" t="str">
        <f t="shared" si="2142"/>
        <v>S08086</v>
      </c>
      <c r="B8087" t="str">
        <f t="shared" ca="1" si="2143"/>
        <v>Alpha Traders</v>
      </c>
      <c r="C8087" t="str">
        <f t="shared" ca="1" si="2144"/>
        <v>Singapore</v>
      </c>
      <c r="D8087" t="str">
        <f t="shared" ca="1" si="2145"/>
        <v>Rice</v>
      </c>
      <c r="E8087">
        <f t="shared" ca="1" si="2146"/>
        <v>404</v>
      </c>
      <c r="F8087" s="3">
        <f t="shared" ca="1" si="2147"/>
        <v>647</v>
      </c>
      <c r="G8087">
        <f t="shared" ca="1" si="2148"/>
        <v>261388</v>
      </c>
      <c r="H8087">
        <f t="shared" ca="1" si="2149"/>
        <v>135921.76</v>
      </c>
      <c r="I8087">
        <f t="shared" ca="1" si="2150"/>
        <v>4223</v>
      </c>
      <c r="J8087">
        <f t="shared" ca="1" si="2151"/>
        <v>1017</v>
      </c>
      <c r="K8087" s="1">
        <f t="shared" ca="1" si="2152"/>
        <v>46126</v>
      </c>
      <c r="L8087" s="1">
        <f t="shared" ca="1" si="2153"/>
        <v>46145</v>
      </c>
      <c r="M8087" s="1">
        <f t="shared" ca="1" si="2154"/>
        <v>46146</v>
      </c>
      <c r="N8087">
        <f t="shared" ca="1" si="2155"/>
        <v>141161.76</v>
      </c>
      <c r="O8087" s="3">
        <f t="shared" ca="1" si="2156"/>
        <v>120226.23999999999</v>
      </c>
      <c r="P8087" s="2">
        <f t="shared" ca="1" si="2157"/>
        <v>0.45995317306073724</v>
      </c>
      <c r="Q8087" t="str">
        <f t="shared" ca="1" si="2158"/>
        <v>Late</v>
      </c>
    </row>
    <row r="8088" spans="1:17" x14ac:dyDescent="0.3">
      <c r="A8088" t="str">
        <f t="shared" si="2142"/>
        <v>S08087</v>
      </c>
      <c r="B8088" t="str">
        <f t="shared" ca="1" si="2143"/>
        <v>Oceanic Exports</v>
      </c>
      <c r="C8088" t="str">
        <f t="shared" ca="1" si="2144"/>
        <v>Australia</v>
      </c>
      <c r="D8088" t="str">
        <f t="shared" ca="1" si="2145"/>
        <v>Rice</v>
      </c>
      <c r="E8088">
        <f t="shared" ca="1" si="2146"/>
        <v>312</v>
      </c>
      <c r="F8088" s="3">
        <f t="shared" ca="1" si="2147"/>
        <v>783</v>
      </c>
      <c r="G8088">
        <f t="shared" ca="1" si="2148"/>
        <v>244296</v>
      </c>
      <c r="H8088">
        <f t="shared" ca="1" si="2149"/>
        <v>166121.28</v>
      </c>
      <c r="I8088">
        <f t="shared" ca="1" si="2150"/>
        <v>3724</v>
      </c>
      <c r="J8088">
        <f t="shared" ca="1" si="2151"/>
        <v>3262</v>
      </c>
      <c r="K8088" s="1">
        <f t="shared" ca="1" si="2152"/>
        <v>45906</v>
      </c>
      <c r="L8088" s="1">
        <f t="shared" ca="1" si="2153"/>
        <v>45919</v>
      </c>
      <c r="M8088" s="1">
        <f t="shared" ca="1" si="2154"/>
        <v>45917</v>
      </c>
      <c r="N8088">
        <f t="shared" ca="1" si="2155"/>
        <v>173107.28</v>
      </c>
      <c r="O8088" s="3">
        <f t="shared" ca="1" si="2156"/>
        <v>71188.72</v>
      </c>
      <c r="P8088" s="2">
        <f t="shared" ca="1" si="2157"/>
        <v>0.29140354324262369</v>
      </c>
      <c r="Q8088" t="str">
        <f t="shared" ca="1" si="2158"/>
        <v>On Time</v>
      </c>
    </row>
    <row r="8089" spans="1:17" x14ac:dyDescent="0.3">
      <c r="A8089" t="str">
        <f t="shared" si="2142"/>
        <v>S08088</v>
      </c>
      <c r="B8089" t="str">
        <f t="shared" ca="1" si="2143"/>
        <v>Beta Imports</v>
      </c>
      <c r="C8089" t="str">
        <f t="shared" ca="1" si="2144"/>
        <v>Singapore</v>
      </c>
      <c r="D8089" t="str">
        <f t="shared" ca="1" si="2145"/>
        <v>Rice</v>
      </c>
      <c r="E8089">
        <f t="shared" ca="1" si="2146"/>
        <v>271</v>
      </c>
      <c r="F8089" s="3">
        <f t="shared" ca="1" si="2147"/>
        <v>304</v>
      </c>
      <c r="G8089">
        <f t="shared" ca="1" si="2148"/>
        <v>82384</v>
      </c>
      <c r="H8089">
        <f t="shared" ca="1" si="2149"/>
        <v>42015.839999999997</v>
      </c>
      <c r="I8089">
        <f t="shared" ca="1" si="2150"/>
        <v>4777</v>
      </c>
      <c r="J8089">
        <f t="shared" ca="1" si="2151"/>
        <v>926</v>
      </c>
      <c r="K8089" s="1">
        <f t="shared" ca="1" si="2152"/>
        <v>46243</v>
      </c>
      <c r="L8089" s="1">
        <f t="shared" ca="1" si="2153"/>
        <v>46256</v>
      </c>
      <c r="M8089" s="1">
        <f t="shared" ca="1" si="2154"/>
        <v>46259</v>
      </c>
      <c r="N8089">
        <f t="shared" ca="1" si="2155"/>
        <v>47718.84</v>
      </c>
      <c r="O8089" s="3">
        <f t="shared" ca="1" si="2156"/>
        <v>34665.160000000003</v>
      </c>
      <c r="P8089" s="2">
        <f t="shared" ca="1" si="2157"/>
        <v>0.42077539328024866</v>
      </c>
      <c r="Q8089" t="str">
        <f t="shared" ca="1" si="2158"/>
        <v>Late</v>
      </c>
    </row>
    <row r="8090" spans="1:17" x14ac:dyDescent="0.3">
      <c r="A8090" t="str">
        <f t="shared" si="2142"/>
        <v>S08089</v>
      </c>
      <c r="B8090" t="str">
        <f t="shared" ca="1" si="2143"/>
        <v>Oceanic Exports</v>
      </c>
      <c r="C8090" t="str">
        <f t="shared" ca="1" si="2144"/>
        <v>UAE</v>
      </c>
      <c r="D8090" t="str">
        <f t="shared" ca="1" si="2145"/>
        <v>Tea</v>
      </c>
      <c r="E8090">
        <f t="shared" ca="1" si="2146"/>
        <v>478</v>
      </c>
      <c r="F8090" s="3">
        <f t="shared" ca="1" si="2147"/>
        <v>269</v>
      </c>
      <c r="G8090">
        <f t="shared" ca="1" si="2148"/>
        <v>128582</v>
      </c>
      <c r="H8090">
        <f t="shared" ca="1" si="2149"/>
        <v>64291</v>
      </c>
      <c r="I8090">
        <f t="shared" ca="1" si="2150"/>
        <v>11530</v>
      </c>
      <c r="J8090">
        <f t="shared" ca="1" si="2151"/>
        <v>1119</v>
      </c>
      <c r="K8090" s="1">
        <f t="shared" ca="1" si="2152"/>
        <v>45871</v>
      </c>
      <c r="L8090" s="1">
        <f t="shared" ca="1" si="2153"/>
        <v>45886</v>
      </c>
      <c r="M8090" s="1">
        <f t="shared" ca="1" si="2154"/>
        <v>45888</v>
      </c>
      <c r="N8090">
        <f t="shared" ca="1" si="2155"/>
        <v>76940</v>
      </c>
      <c r="O8090" s="3">
        <f t="shared" ca="1" si="2156"/>
        <v>51642</v>
      </c>
      <c r="P8090" s="2">
        <f t="shared" ca="1" si="2157"/>
        <v>0.40162697733741892</v>
      </c>
      <c r="Q8090" t="str">
        <f t="shared" ca="1" si="2158"/>
        <v>Late</v>
      </c>
    </row>
    <row r="8091" spans="1:17" x14ac:dyDescent="0.3">
      <c r="A8091" t="str">
        <f t="shared" si="2142"/>
        <v>S08090</v>
      </c>
      <c r="B8091" t="str">
        <f t="shared" ca="1" si="2143"/>
        <v>Oceanic Exports</v>
      </c>
      <c r="C8091" t="str">
        <f t="shared" ca="1" si="2144"/>
        <v>UAE</v>
      </c>
      <c r="D8091" t="str">
        <f t="shared" ca="1" si="2145"/>
        <v>Spices</v>
      </c>
      <c r="E8091">
        <f t="shared" ca="1" si="2146"/>
        <v>268</v>
      </c>
      <c r="F8091" s="3">
        <f t="shared" ca="1" si="2147"/>
        <v>351</v>
      </c>
      <c r="G8091">
        <f t="shared" ca="1" si="2148"/>
        <v>94068</v>
      </c>
      <c r="H8091">
        <f t="shared" ca="1" si="2149"/>
        <v>57381.48</v>
      </c>
      <c r="I8091">
        <f t="shared" ca="1" si="2150"/>
        <v>6859</v>
      </c>
      <c r="J8091">
        <f t="shared" ca="1" si="2151"/>
        <v>1027</v>
      </c>
      <c r="K8091" s="1">
        <f t="shared" ca="1" si="2152"/>
        <v>46201</v>
      </c>
      <c r="L8091" s="1">
        <f t="shared" ca="1" si="2153"/>
        <v>46217</v>
      </c>
      <c r="M8091" s="1">
        <f t="shared" ca="1" si="2154"/>
        <v>46217</v>
      </c>
      <c r="N8091">
        <f t="shared" ca="1" si="2155"/>
        <v>65267.48</v>
      </c>
      <c r="O8091" s="3">
        <f t="shared" ca="1" si="2156"/>
        <v>28800.519999999997</v>
      </c>
      <c r="P8091" s="2">
        <f t="shared" ca="1" si="2157"/>
        <v>0.3061670281073266</v>
      </c>
      <c r="Q8091" t="str">
        <f t="shared" ca="1" si="2158"/>
        <v>On Time</v>
      </c>
    </row>
    <row r="8092" spans="1:17" x14ac:dyDescent="0.3">
      <c r="A8092" t="str">
        <f t="shared" si="2142"/>
        <v>S08091</v>
      </c>
      <c r="B8092" t="str">
        <f t="shared" ca="1" si="2143"/>
        <v>Prime Wholesale</v>
      </c>
      <c r="C8092" t="str">
        <f t="shared" ca="1" si="2144"/>
        <v>Canada</v>
      </c>
      <c r="D8092" t="str">
        <f t="shared" ca="1" si="2145"/>
        <v>Pickles</v>
      </c>
      <c r="E8092">
        <f t="shared" ca="1" si="2146"/>
        <v>199</v>
      </c>
      <c r="F8092" s="3">
        <f t="shared" ca="1" si="2147"/>
        <v>317</v>
      </c>
      <c r="G8092">
        <f t="shared" ca="1" si="2148"/>
        <v>63083</v>
      </c>
      <c r="H8092">
        <f t="shared" ca="1" si="2149"/>
        <v>44158.1</v>
      </c>
      <c r="I8092">
        <f t="shared" ca="1" si="2150"/>
        <v>6696</v>
      </c>
      <c r="J8092">
        <f t="shared" ca="1" si="2151"/>
        <v>1055</v>
      </c>
      <c r="K8092" s="1">
        <f t="shared" ca="1" si="2152"/>
        <v>45875</v>
      </c>
      <c r="L8092" s="1">
        <f t="shared" ca="1" si="2153"/>
        <v>45890</v>
      </c>
      <c r="M8092" s="1">
        <f t="shared" ca="1" si="2154"/>
        <v>45896</v>
      </c>
      <c r="N8092">
        <f t="shared" ca="1" si="2155"/>
        <v>51909.1</v>
      </c>
      <c r="O8092" s="3">
        <f t="shared" ca="1" si="2156"/>
        <v>11173.900000000001</v>
      </c>
      <c r="P8092" s="2">
        <f t="shared" ca="1" si="2157"/>
        <v>0.17713013014599815</v>
      </c>
      <c r="Q8092" t="str">
        <f t="shared" ca="1" si="2158"/>
        <v>Late</v>
      </c>
    </row>
    <row r="8093" spans="1:17" x14ac:dyDescent="0.3">
      <c r="A8093" t="str">
        <f t="shared" si="2142"/>
        <v>S08092</v>
      </c>
      <c r="B8093" t="str">
        <f t="shared" ca="1" si="2143"/>
        <v>Global Foods</v>
      </c>
      <c r="C8093" t="str">
        <f t="shared" ca="1" si="2144"/>
        <v>UK</v>
      </c>
      <c r="D8093" t="str">
        <f t="shared" ca="1" si="2145"/>
        <v>Pickles</v>
      </c>
      <c r="E8093">
        <f t="shared" ca="1" si="2146"/>
        <v>260</v>
      </c>
      <c r="F8093" s="3">
        <f t="shared" ca="1" si="2147"/>
        <v>598</v>
      </c>
      <c r="G8093">
        <f t="shared" ca="1" si="2148"/>
        <v>155480</v>
      </c>
      <c r="H8093">
        <f t="shared" ca="1" si="2149"/>
        <v>80849.600000000006</v>
      </c>
      <c r="I8093">
        <f t="shared" ca="1" si="2150"/>
        <v>10277</v>
      </c>
      <c r="J8093">
        <f t="shared" ca="1" si="2151"/>
        <v>3190</v>
      </c>
      <c r="K8093" s="1">
        <f t="shared" ca="1" si="2152"/>
        <v>45742</v>
      </c>
      <c r="L8093" s="1">
        <f t="shared" ca="1" si="2153"/>
        <v>45755</v>
      </c>
      <c r="M8093" s="1">
        <f t="shared" ca="1" si="2154"/>
        <v>45759</v>
      </c>
      <c r="N8093">
        <f t="shared" ca="1" si="2155"/>
        <v>94316.6</v>
      </c>
      <c r="O8093" s="3">
        <f t="shared" ca="1" si="2156"/>
        <v>61163.399999999994</v>
      </c>
      <c r="P8093" s="2">
        <f t="shared" ca="1" si="2157"/>
        <v>0.39338435811679956</v>
      </c>
      <c r="Q8093" t="str">
        <f t="shared" ca="1" si="2158"/>
        <v>Late</v>
      </c>
    </row>
    <row r="8094" spans="1:17" x14ac:dyDescent="0.3">
      <c r="A8094" t="str">
        <f t="shared" si="2142"/>
        <v>S08093</v>
      </c>
      <c r="B8094" t="str">
        <f t="shared" ca="1" si="2143"/>
        <v>Prime Wholesale</v>
      </c>
      <c r="C8094" t="str">
        <f t="shared" ca="1" si="2144"/>
        <v>Australia</v>
      </c>
      <c r="D8094" t="str">
        <f t="shared" ca="1" si="2145"/>
        <v>Rice</v>
      </c>
      <c r="E8094">
        <f t="shared" ca="1" si="2146"/>
        <v>258</v>
      </c>
      <c r="F8094" s="3">
        <f t="shared" ca="1" si="2147"/>
        <v>546</v>
      </c>
      <c r="G8094">
        <f t="shared" ca="1" si="2148"/>
        <v>140868</v>
      </c>
      <c r="H8094">
        <f t="shared" ca="1" si="2149"/>
        <v>78886.080000000002</v>
      </c>
      <c r="I8094">
        <f t="shared" ca="1" si="2150"/>
        <v>6211</v>
      </c>
      <c r="J8094">
        <f t="shared" ca="1" si="2151"/>
        <v>2942</v>
      </c>
      <c r="K8094" s="1">
        <f t="shared" ca="1" si="2152"/>
        <v>45900</v>
      </c>
      <c r="L8094" s="1">
        <f t="shared" ca="1" si="2153"/>
        <v>45915</v>
      </c>
      <c r="M8094" s="1">
        <f t="shared" ca="1" si="2154"/>
        <v>45917</v>
      </c>
      <c r="N8094">
        <f t="shared" ca="1" si="2155"/>
        <v>88039.08</v>
      </c>
      <c r="O8094" s="3">
        <f t="shared" ca="1" si="2156"/>
        <v>52828.92</v>
      </c>
      <c r="P8094" s="2">
        <f t="shared" ca="1" si="2157"/>
        <v>0.37502427804753385</v>
      </c>
      <c r="Q8094" t="str">
        <f t="shared" ca="1" si="2158"/>
        <v>Late</v>
      </c>
    </row>
    <row r="8095" spans="1:17" x14ac:dyDescent="0.3">
      <c r="A8095" t="str">
        <f t="shared" si="2142"/>
        <v>S08094</v>
      </c>
      <c r="B8095" t="str">
        <f t="shared" ca="1" si="2143"/>
        <v>Beta Imports</v>
      </c>
      <c r="C8095" t="str">
        <f t="shared" ca="1" si="2144"/>
        <v>UK</v>
      </c>
      <c r="D8095" t="str">
        <f t="shared" ca="1" si="2145"/>
        <v>Rice</v>
      </c>
      <c r="E8095">
        <f t="shared" ca="1" si="2146"/>
        <v>131</v>
      </c>
      <c r="F8095" s="3">
        <f t="shared" ca="1" si="2147"/>
        <v>235</v>
      </c>
      <c r="G8095">
        <f t="shared" ca="1" si="2148"/>
        <v>30785</v>
      </c>
      <c r="H8095">
        <f t="shared" ca="1" si="2149"/>
        <v>21857.35</v>
      </c>
      <c r="I8095">
        <f t="shared" ca="1" si="2150"/>
        <v>10838</v>
      </c>
      <c r="J8095">
        <f t="shared" ca="1" si="2151"/>
        <v>978</v>
      </c>
      <c r="K8095" s="1">
        <f t="shared" ca="1" si="2152"/>
        <v>45819</v>
      </c>
      <c r="L8095" s="1">
        <f t="shared" ca="1" si="2153"/>
        <v>45832</v>
      </c>
      <c r="M8095" s="1">
        <f t="shared" ca="1" si="2154"/>
        <v>45830</v>
      </c>
      <c r="N8095">
        <f t="shared" ca="1" si="2155"/>
        <v>33673.35</v>
      </c>
      <c r="O8095" s="3">
        <f t="shared" ca="1" si="2156"/>
        <v>-2888.3499999999985</v>
      </c>
      <c r="P8095" s="2">
        <f t="shared" ca="1" si="2157"/>
        <v>-9.3823290563586112E-2</v>
      </c>
      <c r="Q8095" t="str">
        <f t="shared" ca="1" si="2158"/>
        <v>On Time</v>
      </c>
    </row>
    <row r="8096" spans="1:17" x14ac:dyDescent="0.3">
      <c r="A8096" t="str">
        <f t="shared" si="2142"/>
        <v>S08095</v>
      </c>
      <c r="B8096" t="str">
        <f t="shared" ca="1" si="2143"/>
        <v>Beta Imports</v>
      </c>
      <c r="C8096" t="str">
        <f t="shared" ca="1" si="2144"/>
        <v>Singapore</v>
      </c>
      <c r="D8096" t="str">
        <f t="shared" ca="1" si="2145"/>
        <v>Sauces</v>
      </c>
      <c r="E8096">
        <f t="shared" ca="1" si="2146"/>
        <v>162</v>
      </c>
      <c r="F8096" s="3">
        <f t="shared" ca="1" si="2147"/>
        <v>331</v>
      </c>
      <c r="G8096">
        <f t="shared" ca="1" si="2148"/>
        <v>53622</v>
      </c>
      <c r="H8096">
        <f t="shared" ca="1" si="2149"/>
        <v>30028.32</v>
      </c>
      <c r="I8096">
        <f t="shared" ca="1" si="2150"/>
        <v>10528</v>
      </c>
      <c r="J8096">
        <f t="shared" ca="1" si="2151"/>
        <v>1594</v>
      </c>
      <c r="K8096" s="1">
        <f t="shared" ca="1" si="2152"/>
        <v>45779</v>
      </c>
      <c r="L8096" s="1">
        <f t="shared" ca="1" si="2153"/>
        <v>45797</v>
      </c>
      <c r="M8096" s="1">
        <f t="shared" ca="1" si="2154"/>
        <v>45797</v>
      </c>
      <c r="N8096">
        <f t="shared" ca="1" si="2155"/>
        <v>42150.32</v>
      </c>
      <c r="O8096" s="3">
        <f t="shared" ca="1" si="2156"/>
        <v>11471.68</v>
      </c>
      <c r="P8096" s="2">
        <f t="shared" ca="1" si="2157"/>
        <v>0.21393607101562792</v>
      </c>
      <c r="Q8096" t="str">
        <f t="shared" ca="1" si="2158"/>
        <v>On Time</v>
      </c>
    </row>
    <row r="8097" spans="1:17" x14ac:dyDescent="0.3">
      <c r="A8097" t="str">
        <f t="shared" si="2142"/>
        <v>S08096</v>
      </c>
      <c r="B8097" t="str">
        <f t="shared" ca="1" si="2143"/>
        <v>Prime Wholesale</v>
      </c>
      <c r="C8097" t="str">
        <f t="shared" ca="1" si="2144"/>
        <v>Canada</v>
      </c>
      <c r="D8097" t="str">
        <f t="shared" ca="1" si="2145"/>
        <v>Spices</v>
      </c>
      <c r="E8097">
        <f t="shared" ca="1" si="2146"/>
        <v>236</v>
      </c>
      <c r="F8097" s="3">
        <f t="shared" ca="1" si="2147"/>
        <v>242</v>
      </c>
      <c r="G8097">
        <f t="shared" ca="1" si="2148"/>
        <v>57112</v>
      </c>
      <c r="H8097">
        <f t="shared" ca="1" si="2149"/>
        <v>36551.68</v>
      </c>
      <c r="I8097">
        <f t="shared" ca="1" si="2150"/>
        <v>3036</v>
      </c>
      <c r="J8097">
        <f t="shared" ca="1" si="2151"/>
        <v>1045</v>
      </c>
      <c r="K8097" s="1">
        <f t="shared" ca="1" si="2152"/>
        <v>45813</v>
      </c>
      <c r="L8097" s="1">
        <f t="shared" ca="1" si="2153"/>
        <v>45825</v>
      </c>
      <c r="M8097" s="1">
        <f t="shared" ca="1" si="2154"/>
        <v>45831</v>
      </c>
      <c r="N8097">
        <f t="shared" ca="1" si="2155"/>
        <v>40632.68</v>
      </c>
      <c r="O8097" s="3">
        <f t="shared" ca="1" si="2156"/>
        <v>16479.32</v>
      </c>
      <c r="P8097" s="2">
        <f t="shared" ca="1" si="2157"/>
        <v>0.28854391371340521</v>
      </c>
      <c r="Q8097" t="str">
        <f t="shared" ca="1" si="2158"/>
        <v>Late</v>
      </c>
    </row>
    <row r="8098" spans="1:17" x14ac:dyDescent="0.3">
      <c r="A8098" t="str">
        <f t="shared" si="2142"/>
        <v>S08097</v>
      </c>
      <c r="B8098" t="str">
        <f t="shared" ca="1" si="2143"/>
        <v>FreshMart Ltd</v>
      </c>
      <c r="C8098" t="str">
        <f t="shared" ca="1" si="2144"/>
        <v>UK</v>
      </c>
      <c r="D8098" t="str">
        <f t="shared" ca="1" si="2145"/>
        <v>Spices</v>
      </c>
      <c r="E8098">
        <f t="shared" ca="1" si="2146"/>
        <v>84</v>
      </c>
      <c r="F8098" s="3">
        <f t="shared" ca="1" si="2147"/>
        <v>148</v>
      </c>
      <c r="G8098">
        <f t="shared" ca="1" si="2148"/>
        <v>12432</v>
      </c>
      <c r="H8098">
        <f t="shared" ca="1" si="2149"/>
        <v>7956.48</v>
      </c>
      <c r="I8098">
        <f t="shared" ca="1" si="2150"/>
        <v>3453</v>
      </c>
      <c r="J8098">
        <f t="shared" ca="1" si="2151"/>
        <v>1110</v>
      </c>
      <c r="K8098" s="1">
        <f t="shared" ca="1" si="2152"/>
        <v>45789</v>
      </c>
      <c r="L8098" s="1">
        <f t="shared" ca="1" si="2153"/>
        <v>45802</v>
      </c>
      <c r="M8098" s="1">
        <f t="shared" ca="1" si="2154"/>
        <v>45803</v>
      </c>
      <c r="N8098">
        <f t="shared" ca="1" si="2155"/>
        <v>12519.48</v>
      </c>
      <c r="O8098" s="3">
        <f t="shared" ca="1" si="2156"/>
        <v>-87.479999999999563</v>
      </c>
      <c r="P8098" s="2">
        <f t="shared" ca="1" si="2157"/>
        <v>-7.0366795366795017E-3</v>
      </c>
      <c r="Q8098" t="str">
        <f t="shared" ca="1" si="2158"/>
        <v>Late</v>
      </c>
    </row>
    <row r="8099" spans="1:17" x14ac:dyDescent="0.3">
      <c r="A8099" t="str">
        <f t="shared" si="2142"/>
        <v>S08098</v>
      </c>
      <c r="B8099" t="str">
        <f t="shared" ca="1" si="2143"/>
        <v>Alpha Traders</v>
      </c>
      <c r="C8099" t="str">
        <f t="shared" ca="1" si="2144"/>
        <v>UK</v>
      </c>
      <c r="D8099" t="str">
        <f t="shared" ca="1" si="2145"/>
        <v>Tea</v>
      </c>
      <c r="E8099">
        <f t="shared" ca="1" si="2146"/>
        <v>124</v>
      </c>
      <c r="F8099" s="3">
        <f t="shared" ca="1" si="2147"/>
        <v>784</v>
      </c>
      <c r="G8099">
        <f t="shared" ca="1" si="2148"/>
        <v>97216</v>
      </c>
      <c r="H8099">
        <f t="shared" ca="1" si="2149"/>
        <v>71939.839999999997</v>
      </c>
      <c r="I8099">
        <f t="shared" ca="1" si="2150"/>
        <v>10604</v>
      </c>
      <c r="J8099">
        <f t="shared" ca="1" si="2151"/>
        <v>532</v>
      </c>
      <c r="K8099" s="1">
        <f t="shared" ca="1" si="2152"/>
        <v>45839</v>
      </c>
      <c r="L8099" s="1">
        <f t="shared" ca="1" si="2153"/>
        <v>45849</v>
      </c>
      <c r="M8099" s="1">
        <f t="shared" ca="1" si="2154"/>
        <v>45850</v>
      </c>
      <c r="N8099">
        <f t="shared" ca="1" si="2155"/>
        <v>83075.839999999997</v>
      </c>
      <c r="O8099" s="3">
        <f t="shared" ca="1" si="2156"/>
        <v>14140.160000000003</v>
      </c>
      <c r="P8099" s="2">
        <f t="shared" ca="1" si="2157"/>
        <v>0.14545095457537857</v>
      </c>
      <c r="Q8099" t="str">
        <f t="shared" ca="1" si="2158"/>
        <v>Late</v>
      </c>
    </row>
    <row r="8100" spans="1:17" x14ac:dyDescent="0.3">
      <c r="A8100" t="str">
        <f t="shared" si="2142"/>
        <v>S08099</v>
      </c>
      <c r="B8100" t="str">
        <f t="shared" ca="1" si="2143"/>
        <v>FreshMart Ltd</v>
      </c>
      <c r="C8100" t="str">
        <f t="shared" ca="1" si="2144"/>
        <v>Canada</v>
      </c>
      <c r="D8100" t="str">
        <f t="shared" ca="1" si="2145"/>
        <v>Rice</v>
      </c>
      <c r="E8100">
        <f t="shared" ca="1" si="2146"/>
        <v>393</v>
      </c>
      <c r="F8100" s="3">
        <f t="shared" ca="1" si="2147"/>
        <v>393</v>
      </c>
      <c r="G8100">
        <f t="shared" ca="1" si="2148"/>
        <v>154449</v>
      </c>
      <c r="H8100">
        <f t="shared" ca="1" si="2149"/>
        <v>74135.520000000004</v>
      </c>
      <c r="I8100">
        <f t="shared" ca="1" si="2150"/>
        <v>11198</v>
      </c>
      <c r="J8100">
        <f t="shared" ca="1" si="2151"/>
        <v>3854</v>
      </c>
      <c r="K8100" s="1">
        <f t="shared" ca="1" si="2152"/>
        <v>46236</v>
      </c>
      <c r="L8100" s="1">
        <f t="shared" ca="1" si="2153"/>
        <v>46244</v>
      </c>
      <c r="M8100" s="1">
        <f t="shared" ca="1" si="2154"/>
        <v>46245</v>
      </c>
      <c r="N8100">
        <f t="shared" ca="1" si="2155"/>
        <v>89187.520000000004</v>
      </c>
      <c r="O8100" s="3">
        <f t="shared" ca="1" si="2156"/>
        <v>65261.479999999996</v>
      </c>
      <c r="P8100" s="2">
        <f t="shared" ca="1" si="2157"/>
        <v>0.42254388179916991</v>
      </c>
      <c r="Q8100" t="str">
        <f t="shared" ca="1" si="2158"/>
        <v>Late</v>
      </c>
    </row>
    <row r="8101" spans="1:17" x14ac:dyDescent="0.3">
      <c r="A8101" t="str">
        <f t="shared" si="2142"/>
        <v>S08100</v>
      </c>
      <c r="B8101" t="str">
        <f t="shared" ca="1" si="2143"/>
        <v>Oceanic Exports</v>
      </c>
      <c r="C8101" t="str">
        <f t="shared" ca="1" si="2144"/>
        <v>Singapore</v>
      </c>
      <c r="D8101" t="str">
        <f t="shared" ca="1" si="2145"/>
        <v>Spices</v>
      </c>
      <c r="E8101">
        <f t="shared" ca="1" si="2146"/>
        <v>384</v>
      </c>
      <c r="F8101" s="3">
        <f t="shared" ca="1" si="2147"/>
        <v>713</v>
      </c>
      <c r="G8101">
        <f t="shared" ca="1" si="2148"/>
        <v>273792</v>
      </c>
      <c r="H8101">
        <f t="shared" ca="1" si="2149"/>
        <v>147847.67999999999</v>
      </c>
      <c r="I8101">
        <f t="shared" ca="1" si="2150"/>
        <v>9251</v>
      </c>
      <c r="J8101">
        <f t="shared" ca="1" si="2151"/>
        <v>3435</v>
      </c>
      <c r="K8101" s="1">
        <f t="shared" ca="1" si="2152"/>
        <v>46322</v>
      </c>
      <c r="L8101" s="1">
        <f t="shared" ca="1" si="2153"/>
        <v>46338</v>
      </c>
      <c r="M8101" s="1">
        <f t="shared" ca="1" si="2154"/>
        <v>46343</v>
      </c>
      <c r="N8101">
        <f t="shared" ca="1" si="2155"/>
        <v>160533.68</v>
      </c>
      <c r="O8101" s="3">
        <f t="shared" ca="1" si="2156"/>
        <v>113258.32</v>
      </c>
      <c r="P8101" s="2">
        <f t="shared" ca="1" si="2157"/>
        <v>0.4136655563347359</v>
      </c>
      <c r="Q8101" t="str">
        <f t="shared" ca="1" si="2158"/>
        <v>Late</v>
      </c>
    </row>
    <row r="8102" spans="1:17" x14ac:dyDescent="0.3">
      <c r="A8102" t="str">
        <f t="shared" si="2142"/>
        <v>S08101</v>
      </c>
      <c r="B8102" t="str">
        <f t="shared" ca="1" si="2143"/>
        <v>FreshMart Ltd</v>
      </c>
      <c r="C8102" t="str">
        <f t="shared" ca="1" si="2144"/>
        <v>Singapore</v>
      </c>
      <c r="D8102" t="str">
        <f t="shared" ca="1" si="2145"/>
        <v>Spices</v>
      </c>
      <c r="E8102">
        <f t="shared" ca="1" si="2146"/>
        <v>116</v>
      </c>
      <c r="F8102" s="3">
        <f t="shared" ca="1" si="2147"/>
        <v>433</v>
      </c>
      <c r="G8102">
        <f t="shared" ca="1" si="2148"/>
        <v>50228</v>
      </c>
      <c r="H8102">
        <f t="shared" ca="1" si="2149"/>
        <v>36666.44</v>
      </c>
      <c r="I8102">
        <f t="shared" ca="1" si="2150"/>
        <v>6911</v>
      </c>
      <c r="J8102">
        <f t="shared" ca="1" si="2151"/>
        <v>3990</v>
      </c>
      <c r="K8102" s="1">
        <f t="shared" ca="1" si="2152"/>
        <v>46228</v>
      </c>
      <c r="L8102" s="1">
        <f t="shared" ca="1" si="2153"/>
        <v>46235</v>
      </c>
      <c r="M8102" s="1">
        <f t="shared" ca="1" si="2154"/>
        <v>46239</v>
      </c>
      <c r="N8102">
        <f t="shared" ca="1" si="2155"/>
        <v>47567.44</v>
      </c>
      <c r="O8102" s="3">
        <f t="shared" ca="1" si="2156"/>
        <v>2660.5599999999977</v>
      </c>
      <c r="P8102" s="2">
        <f t="shared" ca="1" si="2157"/>
        <v>5.2969658357887986E-2</v>
      </c>
      <c r="Q8102" t="str">
        <f t="shared" ca="1" si="2158"/>
        <v>Late</v>
      </c>
    </row>
    <row r="8103" spans="1:17" x14ac:dyDescent="0.3">
      <c r="A8103" t="str">
        <f t="shared" si="2142"/>
        <v>S08102</v>
      </c>
      <c r="B8103" t="str">
        <f t="shared" ca="1" si="2143"/>
        <v>Alpha Traders</v>
      </c>
      <c r="C8103" t="str">
        <f t="shared" ca="1" si="2144"/>
        <v>Singapore</v>
      </c>
      <c r="D8103" t="str">
        <f t="shared" ca="1" si="2145"/>
        <v>Sauces</v>
      </c>
      <c r="E8103">
        <f t="shared" ca="1" si="2146"/>
        <v>466</v>
      </c>
      <c r="F8103" s="3">
        <f t="shared" ca="1" si="2147"/>
        <v>310</v>
      </c>
      <c r="G8103">
        <f t="shared" ca="1" si="2148"/>
        <v>144460</v>
      </c>
      <c r="H8103">
        <f t="shared" ca="1" si="2149"/>
        <v>99677.4</v>
      </c>
      <c r="I8103">
        <f t="shared" ca="1" si="2150"/>
        <v>3381</v>
      </c>
      <c r="J8103">
        <f t="shared" ca="1" si="2151"/>
        <v>1622</v>
      </c>
      <c r="K8103" s="1">
        <f t="shared" ca="1" si="2152"/>
        <v>46195</v>
      </c>
      <c r="L8103" s="1">
        <f t="shared" ca="1" si="2153"/>
        <v>46215</v>
      </c>
      <c r="M8103" s="1">
        <f t="shared" ca="1" si="2154"/>
        <v>46218</v>
      </c>
      <c r="N8103">
        <f t="shared" ca="1" si="2155"/>
        <v>104680.4</v>
      </c>
      <c r="O8103" s="3">
        <f t="shared" ca="1" si="2156"/>
        <v>39779.600000000006</v>
      </c>
      <c r="P8103" s="2">
        <f t="shared" ca="1" si="2157"/>
        <v>0.27536757579952931</v>
      </c>
      <c r="Q8103" t="str">
        <f t="shared" ca="1" si="2158"/>
        <v>Late</v>
      </c>
    </row>
    <row r="8104" spans="1:17" x14ac:dyDescent="0.3">
      <c r="A8104" t="str">
        <f t="shared" si="2142"/>
        <v>S08103</v>
      </c>
      <c r="B8104" t="str">
        <f t="shared" ca="1" si="2143"/>
        <v>Oceanic Exports</v>
      </c>
      <c r="C8104" t="str">
        <f t="shared" ca="1" si="2144"/>
        <v>UAE</v>
      </c>
      <c r="D8104" t="str">
        <f t="shared" ca="1" si="2145"/>
        <v>Rice</v>
      </c>
      <c r="E8104">
        <f t="shared" ca="1" si="2146"/>
        <v>186</v>
      </c>
      <c r="F8104" s="3">
        <f t="shared" ca="1" si="2147"/>
        <v>130</v>
      </c>
      <c r="G8104">
        <f t="shared" ca="1" si="2148"/>
        <v>24180</v>
      </c>
      <c r="H8104">
        <f t="shared" ca="1" si="2149"/>
        <v>13540.8</v>
      </c>
      <c r="I8104">
        <f t="shared" ca="1" si="2150"/>
        <v>7941</v>
      </c>
      <c r="J8104">
        <f t="shared" ca="1" si="2151"/>
        <v>3845</v>
      </c>
      <c r="K8104" s="1">
        <f t="shared" ca="1" si="2152"/>
        <v>46221</v>
      </c>
      <c r="L8104" s="1">
        <f t="shared" ca="1" si="2153"/>
        <v>46231</v>
      </c>
      <c r="M8104" s="1">
        <f t="shared" ca="1" si="2154"/>
        <v>46232</v>
      </c>
      <c r="N8104">
        <f t="shared" ca="1" si="2155"/>
        <v>25326.799999999999</v>
      </c>
      <c r="O8104" s="3">
        <f t="shared" ca="1" si="2156"/>
        <v>-1146.7999999999993</v>
      </c>
      <c r="P8104" s="2">
        <f t="shared" ca="1" si="2157"/>
        <v>-4.7427626137303523E-2</v>
      </c>
      <c r="Q8104" t="str">
        <f t="shared" ca="1" si="2158"/>
        <v>Late</v>
      </c>
    </row>
    <row r="8105" spans="1:17" x14ac:dyDescent="0.3">
      <c r="A8105" t="str">
        <f t="shared" si="2142"/>
        <v>S08104</v>
      </c>
      <c r="B8105" t="str">
        <f t="shared" ca="1" si="2143"/>
        <v>Oceanic Exports</v>
      </c>
      <c r="C8105" t="str">
        <f t="shared" ca="1" si="2144"/>
        <v>UK</v>
      </c>
      <c r="D8105" t="str">
        <f t="shared" ca="1" si="2145"/>
        <v>Pickles</v>
      </c>
      <c r="E8105">
        <f t="shared" ca="1" si="2146"/>
        <v>419</v>
      </c>
      <c r="F8105" s="3">
        <f t="shared" ca="1" si="2147"/>
        <v>256</v>
      </c>
      <c r="G8105">
        <f t="shared" ca="1" si="2148"/>
        <v>107264</v>
      </c>
      <c r="H8105">
        <f t="shared" ca="1" si="2149"/>
        <v>51486.720000000001</v>
      </c>
      <c r="I8105">
        <f t="shared" ca="1" si="2150"/>
        <v>2971</v>
      </c>
      <c r="J8105">
        <f t="shared" ca="1" si="2151"/>
        <v>1120</v>
      </c>
      <c r="K8105" s="1">
        <f t="shared" ca="1" si="2152"/>
        <v>46314</v>
      </c>
      <c r="L8105" s="1">
        <f t="shared" ca="1" si="2153"/>
        <v>46322</v>
      </c>
      <c r="M8105" s="1">
        <f t="shared" ca="1" si="2154"/>
        <v>46323</v>
      </c>
      <c r="N8105">
        <f t="shared" ca="1" si="2155"/>
        <v>55577.72</v>
      </c>
      <c r="O8105" s="3">
        <f t="shared" ca="1" si="2156"/>
        <v>51686.28</v>
      </c>
      <c r="P8105" s="2">
        <f t="shared" ca="1" si="2157"/>
        <v>0.48186045644391406</v>
      </c>
      <c r="Q8105" t="str">
        <f t="shared" ca="1" si="2158"/>
        <v>Late</v>
      </c>
    </row>
    <row r="8106" spans="1:17" x14ac:dyDescent="0.3">
      <c r="A8106" t="str">
        <f t="shared" si="2142"/>
        <v>S08105</v>
      </c>
      <c r="B8106" t="str">
        <f t="shared" ca="1" si="2143"/>
        <v>Global Foods</v>
      </c>
      <c r="C8106" t="str">
        <f t="shared" ca="1" si="2144"/>
        <v>UAE</v>
      </c>
      <c r="D8106" t="str">
        <f t="shared" ca="1" si="2145"/>
        <v>Spices</v>
      </c>
      <c r="E8106">
        <f t="shared" ca="1" si="2146"/>
        <v>297</v>
      </c>
      <c r="F8106" s="3">
        <f t="shared" ca="1" si="2147"/>
        <v>154</v>
      </c>
      <c r="G8106">
        <f t="shared" ca="1" si="2148"/>
        <v>45738</v>
      </c>
      <c r="H8106">
        <f t="shared" ca="1" si="2149"/>
        <v>32473.98</v>
      </c>
      <c r="I8106">
        <f t="shared" ca="1" si="2150"/>
        <v>1960</v>
      </c>
      <c r="J8106">
        <f t="shared" ca="1" si="2151"/>
        <v>3603</v>
      </c>
      <c r="K8106" s="1">
        <f t="shared" ca="1" si="2152"/>
        <v>46084</v>
      </c>
      <c r="L8106" s="1">
        <f t="shared" ca="1" si="2153"/>
        <v>46097</v>
      </c>
      <c r="M8106" s="1">
        <f t="shared" ca="1" si="2154"/>
        <v>46103</v>
      </c>
      <c r="N8106">
        <f t="shared" ca="1" si="2155"/>
        <v>38036.979999999996</v>
      </c>
      <c r="O8106" s="3">
        <f t="shared" ca="1" si="2156"/>
        <v>7701.0200000000041</v>
      </c>
      <c r="P8106" s="2">
        <f t="shared" ca="1" si="2157"/>
        <v>0.16837246928156027</v>
      </c>
      <c r="Q8106" t="str">
        <f t="shared" ca="1" si="2158"/>
        <v>Late</v>
      </c>
    </row>
    <row r="8107" spans="1:17" x14ac:dyDescent="0.3">
      <c r="A8107" t="str">
        <f t="shared" si="2142"/>
        <v>S08106</v>
      </c>
      <c r="B8107" t="str">
        <f t="shared" ca="1" si="2143"/>
        <v>Oceanic Exports</v>
      </c>
      <c r="C8107" t="str">
        <f t="shared" ca="1" si="2144"/>
        <v>Australia</v>
      </c>
      <c r="D8107" t="str">
        <f t="shared" ca="1" si="2145"/>
        <v>Rice</v>
      </c>
      <c r="E8107">
        <f t="shared" ca="1" si="2146"/>
        <v>103</v>
      </c>
      <c r="F8107" s="3">
        <f t="shared" ca="1" si="2147"/>
        <v>308</v>
      </c>
      <c r="G8107">
        <f t="shared" ca="1" si="2148"/>
        <v>31724</v>
      </c>
      <c r="H8107">
        <f t="shared" ca="1" si="2149"/>
        <v>22206.799999999999</v>
      </c>
      <c r="I8107">
        <f t="shared" ca="1" si="2150"/>
        <v>9465</v>
      </c>
      <c r="J8107">
        <f t="shared" ca="1" si="2151"/>
        <v>3018</v>
      </c>
      <c r="K8107" s="1">
        <f t="shared" ca="1" si="2152"/>
        <v>45695</v>
      </c>
      <c r="L8107" s="1">
        <f t="shared" ca="1" si="2153"/>
        <v>45702</v>
      </c>
      <c r="M8107" s="1">
        <f t="shared" ca="1" si="2154"/>
        <v>45706</v>
      </c>
      <c r="N8107">
        <f t="shared" ca="1" si="2155"/>
        <v>34689.800000000003</v>
      </c>
      <c r="O8107" s="3">
        <f t="shared" ca="1" si="2156"/>
        <v>-2965.8000000000029</v>
      </c>
      <c r="P8107" s="2">
        <f t="shared" ca="1" si="2157"/>
        <v>-9.3487580380784349E-2</v>
      </c>
      <c r="Q8107" t="str">
        <f t="shared" ca="1" si="2158"/>
        <v>Late</v>
      </c>
    </row>
    <row r="8108" spans="1:17" x14ac:dyDescent="0.3">
      <c r="A8108" t="str">
        <f t="shared" si="2142"/>
        <v>S08107</v>
      </c>
      <c r="B8108" t="str">
        <f t="shared" ca="1" si="2143"/>
        <v>FreshMart Ltd</v>
      </c>
      <c r="C8108" t="str">
        <f t="shared" ca="1" si="2144"/>
        <v>UK</v>
      </c>
      <c r="D8108" t="str">
        <f t="shared" ca="1" si="2145"/>
        <v>Rice</v>
      </c>
      <c r="E8108">
        <f t="shared" ca="1" si="2146"/>
        <v>340</v>
      </c>
      <c r="F8108" s="3">
        <f t="shared" ca="1" si="2147"/>
        <v>276</v>
      </c>
      <c r="G8108">
        <f t="shared" ca="1" si="2148"/>
        <v>93840</v>
      </c>
      <c r="H8108">
        <f t="shared" ca="1" si="2149"/>
        <v>43166.400000000001</v>
      </c>
      <c r="I8108">
        <f t="shared" ca="1" si="2150"/>
        <v>3403</v>
      </c>
      <c r="J8108">
        <f t="shared" ca="1" si="2151"/>
        <v>977</v>
      </c>
      <c r="K8108" s="1">
        <f t="shared" ca="1" si="2152"/>
        <v>46079</v>
      </c>
      <c r="L8108" s="1">
        <f t="shared" ca="1" si="2153"/>
        <v>46089</v>
      </c>
      <c r="M8108" s="1">
        <f t="shared" ca="1" si="2154"/>
        <v>46091</v>
      </c>
      <c r="N8108">
        <f t="shared" ca="1" si="2155"/>
        <v>47546.400000000001</v>
      </c>
      <c r="O8108" s="3">
        <f t="shared" ca="1" si="2156"/>
        <v>46293.599999999999</v>
      </c>
      <c r="P8108" s="2">
        <f t="shared" ca="1" si="2157"/>
        <v>0.4933248081841432</v>
      </c>
      <c r="Q8108" t="str">
        <f t="shared" ca="1" si="2158"/>
        <v>Late</v>
      </c>
    </row>
    <row r="8109" spans="1:17" x14ac:dyDescent="0.3">
      <c r="A8109" t="str">
        <f t="shared" si="2142"/>
        <v>S08108</v>
      </c>
      <c r="B8109" t="str">
        <f t="shared" ca="1" si="2143"/>
        <v>Beta Imports</v>
      </c>
      <c r="C8109" t="str">
        <f t="shared" ca="1" si="2144"/>
        <v>Canada</v>
      </c>
      <c r="D8109" t="str">
        <f t="shared" ca="1" si="2145"/>
        <v>Tea</v>
      </c>
      <c r="E8109">
        <f t="shared" ca="1" si="2146"/>
        <v>57</v>
      </c>
      <c r="F8109" s="3">
        <f t="shared" ca="1" si="2147"/>
        <v>202</v>
      </c>
      <c r="G8109">
        <f t="shared" ca="1" si="2148"/>
        <v>11514</v>
      </c>
      <c r="H8109">
        <f t="shared" ca="1" si="2149"/>
        <v>8174.94</v>
      </c>
      <c r="I8109">
        <f t="shared" ca="1" si="2150"/>
        <v>8461</v>
      </c>
      <c r="J8109">
        <f t="shared" ca="1" si="2151"/>
        <v>3859</v>
      </c>
      <c r="K8109" s="1">
        <f t="shared" ca="1" si="2152"/>
        <v>46058</v>
      </c>
      <c r="L8109" s="1">
        <f t="shared" ca="1" si="2153"/>
        <v>46069</v>
      </c>
      <c r="M8109" s="1">
        <f t="shared" ca="1" si="2154"/>
        <v>46074</v>
      </c>
      <c r="N8109">
        <f t="shared" ca="1" si="2155"/>
        <v>20494.939999999999</v>
      </c>
      <c r="O8109" s="3">
        <f t="shared" ca="1" si="2156"/>
        <v>-8980.9399999999987</v>
      </c>
      <c r="P8109" s="2">
        <f t="shared" ca="1" si="2157"/>
        <v>-0.78000173701580677</v>
      </c>
      <c r="Q8109" t="str">
        <f t="shared" ca="1" si="2158"/>
        <v>Late</v>
      </c>
    </row>
    <row r="8110" spans="1:17" x14ac:dyDescent="0.3">
      <c r="A8110" t="str">
        <f t="shared" si="2142"/>
        <v>S08109</v>
      </c>
      <c r="B8110" t="str">
        <f t="shared" ca="1" si="2143"/>
        <v>Prime Wholesale</v>
      </c>
      <c r="C8110" t="str">
        <f t="shared" ca="1" si="2144"/>
        <v>Canada</v>
      </c>
      <c r="D8110" t="str">
        <f t="shared" ca="1" si="2145"/>
        <v>Rice</v>
      </c>
      <c r="E8110">
        <f t="shared" ca="1" si="2146"/>
        <v>256</v>
      </c>
      <c r="F8110" s="3">
        <f t="shared" ca="1" si="2147"/>
        <v>363</v>
      </c>
      <c r="G8110">
        <f t="shared" ca="1" si="2148"/>
        <v>92928</v>
      </c>
      <c r="H8110">
        <f t="shared" ca="1" si="2149"/>
        <v>48322.559999999998</v>
      </c>
      <c r="I8110">
        <f t="shared" ca="1" si="2150"/>
        <v>10649</v>
      </c>
      <c r="J8110">
        <f t="shared" ca="1" si="2151"/>
        <v>2894</v>
      </c>
      <c r="K8110" s="1">
        <f t="shared" ca="1" si="2152"/>
        <v>46126</v>
      </c>
      <c r="L8110" s="1">
        <f t="shared" ca="1" si="2153"/>
        <v>46145</v>
      </c>
      <c r="M8110" s="1">
        <f t="shared" ca="1" si="2154"/>
        <v>46143</v>
      </c>
      <c r="N8110">
        <f t="shared" ca="1" si="2155"/>
        <v>61865.56</v>
      </c>
      <c r="O8110" s="3">
        <f t="shared" ca="1" si="2156"/>
        <v>31062.440000000002</v>
      </c>
      <c r="P8110" s="2">
        <f t="shared" ca="1" si="2157"/>
        <v>0.3342635158402204</v>
      </c>
      <c r="Q8110" t="str">
        <f t="shared" ca="1" si="2158"/>
        <v>On Time</v>
      </c>
    </row>
    <row r="8111" spans="1:17" x14ac:dyDescent="0.3">
      <c r="A8111" t="str">
        <f t="shared" si="2142"/>
        <v>S08110</v>
      </c>
      <c r="B8111" t="str">
        <f t="shared" ca="1" si="2143"/>
        <v>FreshMart Ltd</v>
      </c>
      <c r="C8111" t="str">
        <f t="shared" ca="1" si="2144"/>
        <v>UK</v>
      </c>
      <c r="D8111" t="str">
        <f t="shared" ca="1" si="2145"/>
        <v>Rice</v>
      </c>
      <c r="E8111">
        <f t="shared" ca="1" si="2146"/>
        <v>342</v>
      </c>
      <c r="F8111" s="3">
        <f t="shared" ca="1" si="2147"/>
        <v>296</v>
      </c>
      <c r="G8111">
        <f t="shared" ca="1" si="2148"/>
        <v>101232</v>
      </c>
      <c r="H8111">
        <f t="shared" ca="1" si="2149"/>
        <v>74911.679999999993</v>
      </c>
      <c r="I8111">
        <f t="shared" ca="1" si="2150"/>
        <v>9408</v>
      </c>
      <c r="J8111">
        <f t="shared" ca="1" si="2151"/>
        <v>1256</v>
      </c>
      <c r="K8111" s="1">
        <f t="shared" ca="1" si="2152"/>
        <v>46380</v>
      </c>
      <c r="L8111" s="1">
        <f t="shared" ca="1" si="2153"/>
        <v>46388</v>
      </c>
      <c r="M8111" s="1">
        <f t="shared" ca="1" si="2154"/>
        <v>46385</v>
      </c>
      <c r="N8111">
        <f t="shared" ca="1" si="2155"/>
        <v>85575.679999999993</v>
      </c>
      <c r="O8111" s="3">
        <f t="shared" ca="1" si="2156"/>
        <v>15656.320000000007</v>
      </c>
      <c r="P8111" s="2">
        <f t="shared" ca="1" si="2157"/>
        <v>0.15465781571044737</v>
      </c>
      <c r="Q8111" t="str">
        <f t="shared" ca="1" si="2158"/>
        <v>On Time</v>
      </c>
    </row>
    <row r="8112" spans="1:17" x14ac:dyDescent="0.3">
      <c r="A8112" t="str">
        <f t="shared" si="2142"/>
        <v>S08111</v>
      </c>
      <c r="B8112" t="str">
        <f t="shared" ca="1" si="2143"/>
        <v>Prime Wholesale</v>
      </c>
      <c r="C8112" t="str">
        <f t="shared" ca="1" si="2144"/>
        <v>UAE</v>
      </c>
      <c r="D8112" t="str">
        <f t="shared" ca="1" si="2145"/>
        <v>Pickles</v>
      </c>
      <c r="E8112">
        <f t="shared" ca="1" si="2146"/>
        <v>349</v>
      </c>
      <c r="F8112" s="3">
        <f t="shared" ca="1" si="2147"/>
        <v>751</v>
      </c>
      <c r="G8112">
        <f t="shared" ca="1" si="2148"/>
        <v>262099</v>
      </c>
      <c r="H8112">
        <f t="shared" ca="1" si="2149"/>
        <v>120565.54</v>
      </c>
      <c r="I8112">
        <f t="shared" ca="1" si="2150"/>
        <v>4542</v>
      </c>
      <c r="J8112">
        <f t="shared" ca="1" si="2151"/>
        <v>1842</v>
      </c>
      <c r="K8112" s="1">
        <f t="shared" ca="1" si="2152"/>
        <v>45923</v>
      </c>
      <c r="L8112" s="1">
        <f t="shared" ca="1" si="2153"/>
        <v>45930</v>
      </c>
      <c r="M8112" s="1">
        <f t="shared" ca="1" si="2154"/>
        <v>45936</v>
      </c>
      <c r="N8112">
        <f t="shared" ca="1" si="2155"/>
        <v>126949.54</v>
      </c>
      <c r="O8112" s="3">
        <f t="shared" ca="1" si="2156"/>
        <v>135149.46000000002</v>
      </c>
      <c r="P8112" s="2">
        <f t="shared" ca="1" si="2157"/>
        <v>0.51564279146429415</v>
      </c>
      <c r="Q8112" t="str">
        <f t="shared" ca="1" si="2158"/>
        <v>Late</v>
      </c>
    </row>
    <row r="8113" spans="1:17" x14ac:dyDescent="0.3">
      <c r="A8113" t="str">
        <f t="shared" si="2142"/>
        <v>S08112</v>
      </c>
      <c r="B8113" t="str">
        <f t="shared" ca="1" si="2143"/>
        <v>FreshMart Ltd</v>
      </c>
      <c r="C8113" t="str">
        <f t="shared" ca="1" si="2144"/>
        <v>Canada</v>
      </c>
      <c r="D8113" t="str">
        <f t="shared" ca="1" si="2145"/>
        <v>Spices</v>
      </c>
      <c r="E8113">
        <f t="shared" ca="1" si="2146"/>
        <v>417</v>
      </c>
      <c r="F8113" s="3">
        <f t="shared" ca="1" si="2147"/>
        <v>738</v>
      </c>
      <c r="G8113">
        <f t="shared" ca="1" si="2148"/>
        <v>307746</v>
      </c>
      <c r="H8113">
        <f t="shared" ca="1" si="2149"/>
        <v>218499.66</v>
      </c>
      <c r="I8113">
        <f t="shared" ca="1" si="2150"/>
        <v>11364</v>
      </c>
      <c r="J8113">
        <f t="shared" ca="1" si="2151"/>
        <v>3365</v>
      </c>
      <c r="K8113" s="1">
        <f t="shared" ca="1" si="2152"/>
        <v>46304</v>
      </c>
      <c r="L8113" s="1">
        <f t="shared" ca="1" si="2153"/>
        <v>46320</v>
      </c>
      <c r="M8113" s="1">
        <f t="shared" ca="1" si="2154"/>
        <v>46326</v>
      </c>
      <c r="N8113">
        <f t="shared" ca="1" si="2155"/>
        <v>233228.66</v>
      </c>
      <c r="O8113" s="3">
        <f t="shared" ca="1" si="2156"/>
        <v>74517.34</v>
      </c>
      <c r="P8113" s="2">
        <f t="shared" ca="1" si="2157"/>
        <v>0.24213910172674868</v>
      </c>
      <c r="Q8113" t="str">
        <f t="shared" ca="1" si="2158"/>
        <v>Late</v>
      </c>
    </row>
    <row r="8114" spans="1:17" x14ac:dyDescent="0.3">
      <c r="A8114" t="str">
        <f t="shared" si="2142"/>
        <v>S08113</v>
      </c>
      <c r="B8114" t="str">
        <f t="shared" ca="1" si="2143"/>
        <v>Alpha Traders</v>
      </c>
      <c r="C8114" t="str">
        <f t="shared" ca="1" si="2144"/>
        <v>UK</v>
      </c>
      <c r="D8114" t="str">
        <f t="shared" ca="1" si="2145"/>
        <v>Rice</v>
      </c>
      <c r="E8114">
        <f t="shared" ca="1" si="2146"/>
        <v>360</v>
      </c>
      <c r="F8114" s="3">
        <f t="shared" ca="1" si="2147"/>
        <v>617</v>
      </c>
      <c r="G8114">
        <f t="shared" ca="1" si="2148"/>
        <v>222120</v>
      </c>
      <c r="H8114">
        <f t="shared" ca="1" si="2149"/>
        <v>126608.4</v>
      </c>
      <c r="I8114">
        <f t="shared" ca="1" si="2150"/>
        <v>6329</v>
      </c>
      <c r="J8114">
        <f t="shared" ca="1" si="2151"/>
        <v>1652</v>
      </c>
      <c r="K8114" s="1">
        <f t="shared" ca="1" si="2152"/>
        <v>45974</v>
      </c>
      <c r="L8114" s="1">
        <f t="shared" ca="1" si="2153"/>
        <v>45989</v>
      </c>
      <c r="M8114" s="1">
        <f t="shared" ca="1" si="2154"/>
        <v>45986</v>
      </c>
      <c r="N8114">
        <f t="shared" ca="1" si="2155"/>
        <v>134589.4</v>
      </c>
      <c r="O8114" s="3">
        <f t="shared" ca="1" si="2156"/>
        <v>87530.6</v>
      </c>
      <c r="P8114" s="2">
        <f t="shared" ca="1" si="2157"/>
        <v>0.39406897172699445</v>
      </c>
      <c r="Q8114" t="str">
        <f t="shared" ca="1" si="2158"/>
        <v>On Time</v>
      </c>
    </row>
    <row r="8115" spans="1:17" x14ac:dyDescent="0.3">
      <c r="A8115" t="str">
        <f t="shared" si="2142"/>
        <v>S08114</v>
      </c>
      <c r="B8115" t="str">
        <f t="shared" ca="1" si="2143"/>
        <v>Global Foods</v>
      </c>
      <c r="C8115" t="str">
        <f t="shared" ca="1" si="2144"/>
        <v>UK</v>
      </c>
      <c r="D8115" t="str">
        <f t="shared" ca="1" si="2145"/>
        <v>Sauces</v>
      </c>
      <c r="E8115">
        <f t="shared" ca="1" si="2146"/>
        <v>113</v>
      </c>
      <c r="F8115" s="3">
        <f t="shared" ca="1" si="2147"/>
        <v>178</v>
      </c>
      <c r="G8115">
        <f t="shared" ca="1" si="2148"/>
        <v>20114</v>
      </c>
      <c r="H8115">
        <f t="shared" ca="1" si="2149"/>
        <v>12671.82</v>
      </c>
      <c r="I8115">
        <f t="shared" ca="1" si="2150"/>
        <v>8935</v>
      </c>
      <c r="J8115">
        <f t="shared" ca="1" si="2151"/>
        <v>2045</v>
      </c>
      <c r="K8115" s="1">
        <f t="shared" ca="1" si="2152"/>
        <v>45670</v>
      </c>
      <c r="L8115" s="1">
        <f t="shared" ca="1" si="2153"/>
        <v>45683</v>
      </c>
      <c r="M8115" s="1">
        <f t="shared" ca="1" si="2154"/>
        <v>45681</v>
      </c>
      <c r="N8115">
        <f t="shared" ca="1" si="2155"/>
        <v>23651.82</v>
      </c>
      <c r="O8115" s="3">
        <f t="shared" ca="1" si="2156"/>
        <v>-3537.8199999999997</v>
      </c>
      <c r="P8115" s="2">
        <f t="shared" ca="1" si="2157"/>
        <v>-0.17588843591528289</v>
      </c>
      <c r="Q8115" t="str">
        <f t="shared" ca="1" si="2158"/>
        <v>On Time</v>
      </c>
    </row>
    <row r="8116" spans="1:17" x14ac:dyDescent="0.3">
      <c r="A8116" t="str">
        <f t="shared" si="2142"/>
        <v>S08115</v>
      </c>
      <c r="B8116" t="str">
        <f t="shared" ca="1" si="2143"/>
        <v>Alpha Traders</v>
      </c>
      <c r="C8116" t="str">
        <f t="shared" ca="1" si="2144"/>
        <v>UK</v>
      </c>
      <c r="D8116" t="str">
        <f t="shared" ca="1" si="2145"/>
        <v>Rice</v>
      </c>
      <c r="E8116">
        <f t="shared" ca="1" si="2146"/>
        <v>348</v>
      </c>
      <c r="F8116" s="3">
        <f t="shared" ca="1" si="2147"/>
        <v>557</v>
      </c>
      <c r="G8116">
        <f t="shared" ca="1" si="2148"/>
        <v>193836</v>
      </c>
      <c r="H8116">
        <f t="shared" ca="1" si="2149"/>
        <v>124055.03999999999</v>
      </c>
      <c r="I8116">
        <f t="shared" ca="1" si="2150"/>
        <v>2933</v>
      </c>
      <c r="J8116">
        <f t="shared" ca="1" si="2151"/>
        <v>2947</v>
      </c>
      <c r="K8116" s="1">
        <f t="shared" ca="1" si="2152"/>
        <v>45760</v>
      </c>
      <c r="L8116" s="1">
        <f t="shared" ca="1" si="2153"/>
        <v>45777</v>
      </c>
      <c r="M8116" s="1">
        <f t="shared" ca="1" si="2154"/>
        <v>45777</v>
      </c>
      <c r="N8116">
        <f t="shared" ca="1" si="2155"/>
        <v>129935.03999999999</v>
      </c>
      <c r="O8116" s="3">
        <f t="shared" ca="1" si="2156"/>
        <v>63900.960000000006</v>
      </c>
      <c r="P8116" s="2">
        <f t="shared" ca="1" si="2157"/>
        <v>0.32966507769454595</v>
      </c>
      <c r="Q8116" t="str">
        <f t="shared" ca="1" si="2158"/>
        <v>On Time</v>
      </c>
    </row>
    <row r="8117" spans="1:17" x14ac:dyDescent="0.3">
      <c r="A8117" t="str">
        <f t="shared" si="2142"/>
        <v>S08116</v>
      </c>
      <c r="B8117" t="str">
        <f t="shared" ca="1" si="2143"/>
        <v>FreshMart Ltd</v>
      </c>
      <c r="C8117" t="str">
        <f t="shared" ca="1" si="2144"/>
        <v>Australia</v>
      </c>
      <c r="D8117" t="str">
        <f t="shared" ca="1" si="2145"/>
        <v>Tea</v>
      </c>
      <c r="E8117">
        <f t="shared" ca="1" si="2146"/>
        <v>218</v>
      </c>
      <c r="F8117" s="3">
        <f t="shared" ca="1" si="2147"/>
        <v>663</v>
      </c>
      <c r="G8117">
        <f t="shared" ca="1" si="2148"/>
        <v>144534</v>
      </c>
      <c r="H8117">
        <f t="shared" ca="1" si="2149"/>
        <v>101173.8</v>
      </c>
      <c r="I8117">
        <f t="shared" ca="1" si="2150"/>
        <v>9797</v>
      </c>
      <c r="J8117">
        <f t="shared" ca="1" si="2151"/>
        <v>3108</v>
      </c>
      <c r="K8117" s="1">
        <f t="shared" ca="1" si="2152"/>
        <v>45769</v>
      </c>
      <c r="L8117" s="1">
        <f t="shared" ca="1" si="2153"/>
        <v>45789</v>
      </c>
      <c r="M8117" s="1">
        <f t="shared" ca="1" si="2154"/>
        <v>45795</v>
      </c>
      <c r="N8117">
        <f t="shared" ca="1" si="2155"/>
        <v>114078.8</v>
      </c>
      <c r="O8117" s="3">
        <f t="shared" ca="1" si="2156"/>
        <v>30455.199999999997</v>
      </c>
      <c r="P8117" s="2">
        <f t="shared" ca="1" si="2157"/>
        <v>0.21071305021655803</v>
      </c>
      <c r="Q8117" t="str">
        <f t="shared" ca="1" si="2158"/>
        <v>Late</v>
      </c>
    </row>
    <row r="8118" spans="1:17" x14ac:dyDescent="0.3">
      <c r="A8118" t="str">
        <f t="shared" si="2142"/>
        <v>S08117</v>
      </c>
      <c r="B8118" t="str">
        <f t="shared" ca="1" si="2143"/>
        <v>Oceanic Exports</v>
      </c>
      <c r="C8118" t="str">
        <f t="shared" ca="1" si="2144"/>
        <v>Canada</v>
      </c>
      <c r="D8118" t="str">
        <f t="shared" ca="1" si="2145"/>
        <v>Tea</v>
      </c>
      <c r="E8118">
        <f t="shared" ca="1" si="2146"/>
        <v>468</v>
      </c>
      <c r="F8118" s="3">
        <f t="shared" ca="1" si="2147"/>
        <v>773</v>
      </c>
      <c r="G8118">
        <f t="shared" ca="1" si="2148"/>
        <v>361764</v>
      </c>
      <c r="H8118">
        <f t="shared" ca="1" si="2149"/>
        <v>253234.8</v>
      </c>
      <c r="I8118">
        <f t="shared" ca="1" si="2150"/>
        <v>11676</v>
      </c>
      <c r="J8118">
        <f t="shared" ca="1" si="2151"/>
        <v>2648</v>
      </c>
      <c r="K8118" s="1">
        <f t="shared" ca="1" si="2152"/>
        <v>45814</v>
      </c>
      <c r="L8118" s="1">
        <f t="shared" ca="1" si="2153"/>
        <v>45832</v>
      </c>
      <c r="M8118" s="1">
        <f t="shared" ca="1" si="2154"/>
        <v>45831</v>
      </c>
      <c r="N8118">
        <f t="shared" ca="1" si="2155"/>
        <v>267558.8</v>
      </c>
      <c r="O8118" s="3">
        <f t="shared" ca="1" si="2156"/>
        <v>94205.200000000012</v>
      </c>
      <c r="P8118" s="2">
        <f t="shared" ca="1" si="2157"/>
        <v>0.26040512599374183</v>
      </c>
      <c r="Q8118" t="str">
        <f t="shared" ca="1" si="2158"/>
        <v>On Time</v>
      </c>
    </row>
    <row r="8119" spans="1:17" x14ac:dyDescent="0.3">
      <c r="A8119" t="str">
        <f t="shared" si="2142"/>
        <v>S08118</v>
      </c>
      <c r="B8119" t="str">
        <f t="shared" ca="1" si="2143"/>
        <v>Beta Imports</v>
      </c>
      <c r="C8119" t="str">
        <f t="shared" ca="1" si="2144"/>
        <v>UK</v>
      </c>
      <c r="D8119" t="str">
        <f t="shared" ca="1" si="2145"/>
        <v>Tea</v>
      </c>
      <c r="E8119">
        <f t="shared" ca="1" si="2146"/>
        <v>338</v>
      </c>
      <c r="F8119" s="3">
        <f t="shared" ca="1" si="2147"/>
        <v>451</v>
      </c>
      <c r="G8119">
        <f t="shared" ca="1" si="2148"/>
        <v>152438</v>
      </c>
      <c r="H8119">
        <f t="shared" ca="1" si="2149"/>
        <v>111279.74</v>
      </c>
      <c r="I8119">
        <f t="shared" ca="1" si="2150"/>
        <v>1905</v>
      </c>
      <c r="J8119">
        <f t="shared" ca="1" si="2151"/>
        <v>1094</v>
      </c>
      <c r="K8119" s="1">
        <f t="shared" ca="1" si="2152"/>
        <v>45694</v>
      </c>
      <c r="L8119" s="1">
        <f t="shared" ca="1" si="2153"/>
        <v>45710</v>
      </c>
      <c r="M8119" s="1">
        <f t="shared" ca="1" si="2154"/>
        <v>45709</v>
      </c>
      <c r="N8119">
        <f t="shared" ca="1" si="2155"/>
        <v>114278.74</v>
      </c>
      <c r="O8119" s="3">
        <f t="shared" ca="1" si="2156"/>
        <v>38159.259999999995</v>
      </c>
      <c r="P8119" s="2">
        <f t="shared" ca="1" si="2157"/>
        <v>0.25032642779359476</v>
      </c>
      <c r="Q8119" t="str">
        <f t="shared" ca="1" si="2158"/>
        <v>On Time</v>
      </c>
    </row>
    <row r="8120" spans="1:17" x14ac:dyDescent="0.3">
      <c r="A8120" t="str">
        <f t="shared" si="2142"/>
        <v>S08119</v>
      </c>
      <c r="B8120" t="str">
        <f t="shared" ca="1" si="2143"/>
        <v>FreshMart Ltd</v>
      </c>
      <c r="C8120" t="str">
        <f t="shared" ca="1" si="2144"/>
        <v>Singapore</v>
      </c>
      <c r="D8120" t="str">
        <f t="shared" ca="1" si="2145"/>
        <v>Tea</v>
      </c>
      <c r="E8120">
        <f t="shared" ca="1" si="2146"/>
        <v>360</v>
      </c>
      <c r="F8120" s="3">
        <f t="shared" ca="1" si="2147"/>
        <v>112</v>
      </c>
      <c r="G8120">
        <f t="shared" ca="1" si="2148"/>
        <v>40320</v>
      </c>
      <c r="H8120">
        <f t="shared" ca="1" si="2149"/>
        <v>28224</v>
      </c>
      <c r="I8120">
        <f t="shared" ca="1" si="2150"/>
        <v>1746</v>
      </c>
      <c r="J8120">
        <f t="shared" ca="1" si="2151"/>
        <v>3376</v>
      </c>
      <c r="K8120" s="1">
        <f t="shared" ca="1" si="2152"/>
        <v>45994</v>
      </c>
      <c r="L8120" s="1">
        <f t="shared" ca="1" si="2153"/>
        <v>46004</v>
      </c>
      <c r="M8120" s="1">
        <f t="shared" ca="1" si="2154"/>
        <v>46007</v>
      </c>
      <c r="N8120">
        <f t="shared" ca="1" si="2155"/>
        <v>33346</v>
      </c>
      <c r="O8120" s="3">
        <f t="shared" ca="1" si="2156"/>
        <v>6974</v>
      </c>
      <c r="P8120" s="2">
        <f t="shared" ca="1" si="2157"/>
        <v>0.17296626984126984</v>
      </c>
      <c r="Q8120" t="str">
        <f t="shared" ca="1" si="2158"/>
        <v>Late</v>
      </c>
    </row>
    <row r="8121" spans="1:17" x14ac:dyDescent="0.3">
      <c r="A8121" t="str">
        <f t="shared" si="2142"/>
        <v>S08120</v>
      </c>
      <c r="B8121" t="str">
        <f t="shared" ca="1" si="2143"/>
        <v>Oceanic Exports</v>
      </c>
      <c r="C8121" t="str">
        <f t="shared" ca="1" si="2144"/>
        <v>Canada</v>
      </c>
      <c r="D8121" t="str">
        <f t="shared" ca="1" si="2145"/>
        <v>Spices</v>
      </c>
      <c r="E8121">
        <f t="shared" ca="1" si="2146"/>
        <v>417</v>
      </c>
      <c r="F8121" s="3">
        <f t="shared" ca="1" si="2147"/>
        <v>401</v>
      </c>
      <c r="G8121">
        <f t="shared" ca="1" si="2148"/>
        <v>167217</v>
      </c>
      <c r="H8121">
        <f t="shared" ca="1" si="2149"/>
        <v>88625.01</v>
      </c>
      <c r="I8121">
        <f t="shared" ca="1" si="2150"/>
        <v>11727</v>
      </c>
      <c r="J8121">
        <f t="shared" ca="1" si="2151"/>
        <v>3669</v>
      </c>
      <c r="K8121" s="1">
        <f t="shared" ca="1" si="2152"/>
        <v>45794</v>
      </c>
      <c r="L8121" s="1">
        <f t="shared" ca="1" si="2153"/>
        <v>45806</v>
      </c>
      <c r="M8121" s="1">
        <f t="shared" ca="1" si="2154"/>
        <v>45805</v>
      </c>
      <c r="N8121">
        <f t="shared" ca="1" si="2155"/>
        <v>104021.01</v>
      </c>
      <c r="O8121" s="3">
        <f t="shared" ca="1" si="2156"/>
        <v>63195.990000000005</v>
      </c>
      <c r="P8121" s="2">
        <f t="shared" ca="1" si="2157"/>
        <v>0.37792802167243766</v>
      </c>
      <c r="Q8121" t="str">
        <f t="shared" ca="1" si="2158"/>
        <v>On Time</v>
      </c>
    </row>
    <row r="8122" spans="1:17" x14ac:dyDescent="0.3">
      <c r="A8122" t="str">
        <f t="shared" si="2142"/>
        <v>S08121</v>
      </c>
      <c r="B8122" t="str">
        <f t="shared" ca="1" si="2143"/>
        <v>Alpha Traders</v>
      </c>
      <c r="C8122" t="str">
        <f t="shared" ca="1" si="2144"/>
        <v>Singapore</v>
      </c>
      <c r="D8122" t="str">
        <f t="shared" ca="1" si="2145"/>
        <v>Sauces</v>
      </c>
      <c r="E8122">
        <f t="shared" ca="1" si="2146"/>
        <v>346</v>
      </c>
      <c r="F8122" s="3">
        <f t="shared" ca="1" si="2147"/>
        <v>626</v>
      </c>
      <c r="G8122">
        <f t="shared" ca="1" si="2148"/>
        <v>216596</v>
      </c>
      <c r="H8122">
        <f t="shared" ca="1" si="2149"/>
        <v>151617.20000000001</v>
      </c>
      <c r="I8122">
        <f t="shared" ca="1" si="2150"/>
        <v>2324</v>
      </c>
      <c r="J8122">
        <f t="shared" ca="1" si="2151"/>
        <v>663</v>
      </c>
      <c r="K8122" s="1">
        <f t="shared" ca="1" si="2152"/>
        <v>45907</v>
      </c>
      <c r="L8122" s="1">
        <f t="shared" ca="1" si="2153"/>
        <v>45918</v>
      </c>
      <c r="M8122" s="1">
        <f t="shared" ca="1" si="2154"/>
        <v>45922</v>
      </c>
      <c r="N8122">
        <f t="shared" ca="1" si="2155"/>
        <v>154604.20000000001</v>
      </c>
      <c r="O8122" s="3">
        <f t="shared" ca="1" si="2156"/>
        <v>61991.799999999988</v>
      </c>
      <c r="P8122" s="2">
        <f t="shared" ca="1" si="2157"/>
        <v>0.28620934827974659</v>
      </c>
      <c r="Q8122" t="str">
        <f t="shared" ca="1" si="2158"/>
        <v>Late</v>
      </c>
    </row>
    <row r="8123" spans="1:17" x14ac:dyDescent="0.3">
      <c r="A8123" t="str">
        <f t="shared" si="2142"/>
        <v>S08122</v>
      </c>
      <c r="B8123" t="str">
        <f t="shared" ca="1" si="2143"/>
        <v>Alpha Traders</v>
      </c>
      <c r="C8123" t="str">
        <f t="shared" ca="1" si="2144"/>
        <v>Singapore</v>
      </c>
      <c r="D8123" t="str">
        <f t="shared" ca="1" si="2145"/>
        <v>Pickles</v>
      </c>
      <c r="E8123">
        <f t="shared" ca="1" si="2146"/>
        <v>411</v>
      </c>
      <c r="F8123" s="3">
        <f t="shared" ca="1" si="2147"/>
        <v>571</v>
      </c>
      <c r="G8123">
        <f t="shared" ca="1" si="2148"/>
        <v>234681</v>
      </c>
      <c r="H8123">
        <f t="shared" ca="1" si="2149"/>
        <v>140808.6</v>
      </c>
      <c r="I8123">
        <f t="shared" ca="1" si="2150"/>
        <v>1671</v>
      </c>
      <c r="J8123">
        <f t="shared" ca="1" si="2151"/>
        <v>3789</v>
      </c>
      <c r="K8123" s="1">
        <f t="shared" ca="1" si="2152"/>
        <v>46234</v>
      </c>
      <c r="L8123" s="1">
        <f t="shared" ca="1" si="2153"/>
        <v>46242</v>
      </c>
      <c r="M8123" s="1">
        <f t="shared" ca="1" si="2154"/>
        <v>46240</v>
      </c>
      <c r="N8123">
        <f t="shared" ca="1" si="2155"/>
        <v>146268.6</v>
      </c>
      <c r="O8123" s="3">
        <f t="shared" ca="1" si="2156"/>
        <v>88412.4</v>
      </c>
      <c r="P8123" s="2">
        <f t="shared" ca="1" si="2157"/>
        <v>0.37673437559921763</v>
      </c>
      <c r="Q8123" t="str">
        <f t="shared" ca="1" si="2158"/>
        <v>On Time</v>
      </c>
    </row>
    <row r="8124" spans="1:17" x14ac:dyDescent="0.3">
      <c r="A8124" t="str">
        <f t="shared" si="2142"/>
        <v>S08123</v>
      </c>
      <c r="B8124" t="str">
        <f t="shared" ca="1" si="2143"/>
        <v>Prime Wholesale</v>
      </c>
      <c r="C8124" t="str">
        <f t="shared" ca="1" si="2144"/>
        <v>UAE</v>
      </c>
      <c r="D8124" t="str">
        <f t="shared" ca="1" si="2145"/>
        <v>Spices</v>
      </c>
      <c r="E8124">
        <f t="shared" ca="1" si="2146"/>
        <v>338</v>
      </c>
      <c r="F8124" s="3">
        <f t="shared" ca="1" si="2147"/>
        <v>159</v>
      </c>
      <c r="G8124">
        <f t="shared" ca="1" si="2148"/>
        <v>53742</v>
      </c>
      <c r="H8124">
        <f t="shared" ca="1" si="2149"/>
        <v>24183.9</v>
      </c>
      <c r="I8124">
        <f t="shared" ca="1" si="2150"/>
        <v>2101</v>
      </c>
      <c r="J8124">
        <f t="shared" ca="1" si="2151"/>
        <v>2607</v>
      </c>
      <c r="K8124" s="1">
        <f t="shared" ca="1" si="2152"/>
        <v>45899</v>
      </c>
      <c r="L8124" s="1">
        <f t="shared" ca="1" si="2153"/>
        <v>45915</v>
      </c>
      <c r="M8124" s="1">
        <f t="shared" ca="1" si="2154"/>
        <v>45918</v>
      </c>
      <c r="N8124">
        <f t="shared" ca="1" si="2155"/>
        <v>28891.9</v>
      </c>
      <c r="O8124" s="3">
        <f t="shared" ca="1" si="2156"/>
        <v>24850.1</v>
      </c>
      <c r="P8124" s="2">
        <f t="shared" ca="1" si="2157"/>
        <v>0.46239626362993558</v>
      </c>
      <c r="Q8124" t="str">
        <f t="shared" ca="1" si="2158"/>
        <v>Late</v>
      </c>
    </row>
    <row r="8125" spans="1:17" x14ac:dyDescent="0.3">
      <c r="A8125" t="str">
        <f t="shared" si="2142"/>
        <v>S08124</v>
      </c>
      <c r="B8125" t="str">
        <f t="shared" ca="1" si="2143"/>
        <v>Alpha Traders</v>
      </c>
      <c r="C8125" t="str">
        <f t="shared" ca="1" si="2144"/>
        <v>UK</v>
      </c>
      <c r="D8125" t="str">
        <f t="shared" ca="1" si="2145"/>
        <v>Rice</v>
      </c>
      <c r="E8125">
        <f t="shared" ca="1" si="2146"/>
        <v>408</v>
      </c>
      <c r="F8125" s="3">
        <f t="shared" ca="1" si="2147"/>
        <v>249</v>
      </c>
      <c r="G8125">
        <f t="shared" ca="1" si="2148"/>
        <v>101592</v>
      </c>
      <c r="H8125">
        <f t="shared" ca="1" si="2149"/>
        <v>60955.199999999997</v>
      </c>
      <c r="I8125">
        <f t="shared" ca="1" si="2150"/>
        <v>5557</v>
      </c>
      <c r="J8125">
        <f t="shared" ca="1" si="2151"/>
        <v>1163</v>
      </c>
      <c r="K8125" s="1">
        <f t="shared" ca="1" si="2152"/>
        <v>46059</v>
      </c>
      <c r="L8125" s="1">
        <f t="shared" ca="1" si="2153"/>
        <v>46074</v>
      </c>
      <c r="M8125" s="1">
        <f t="shared" ca="1" si="2154"/>
        <v>46075</v>
      </c>
      <c r="N8125">
        <f t="shared" ca="1" si="2155"/>
        <v>67675.199999999997</v>
      </c>
      <c r="O8125" s="3">
        <f t="shared" ca="1" si="2156"/>
        <v>33916.800000000003</v>
      </c>
      <c r="P8125" s="2">
        <f t="shared" ca="1" si="2157"/>
        <v>0.33385305929600761</v>
      </c>
      <c r="Q8125" t="str">
        <f t="shared" ca="1" si="2158"/>
        <v>Late</v>
      </c>
    </row>
    <row r="8126" spans="1:17" x14ac:dyDescent="0.3">
      <c r="A8126" t="str">
        <f t="shared" si="2142"/>
        <v>S08125</v>
      </c>
      <c r="B8126" t="str">
        <f t="shared" ca="1" si="2143"/>
        <v>Beta Imports</v>
      </c>
      <c r="C8126" t="str">
        <f t="shared" ca="1" si="2144"/>
        <v>Singapore</v>
      </c>
      <c r="D8126" t="str">
        <f t="shared" ca="1" si="2145"/>
        <v>Tea</v>
      </c>
      <c r="E8126">
        <f t="shared" ca="1" si="2146"/>
        <v>446</v>
      </c>
      <c r="F8126" s="3">
        <f t="shared" ca="1" si="2147"/>
        <v>143</v>
      </c>
      <c r="G8126">
        <f t="shared" ca="1" si="2148"/>
        <v>63778</v>
      </c>
      <c r="H8126">
        <f t="shared" ca="1" si="2149"/>
        <v>41455.699999999997</v>
      </c>
      <c r="I8126">
        <f t="shared" ca="1" si="2150"/>
        <v>10065</v>
      </c>
      <c r="J8126">
        <f t="shared" ca="1" si="2151"/>
        <v>3299</v>
      </c>
      <c r="K8126" s="1">
        <f t="shared" ca="1" si="2152"/>
        <v>45675</v>
      </c>
      <c r="L8126" s="1">
        <f t="shared" ca="1" si="2153"/>
        <v>45691</v>
      </c>
      <c r="M8126" s="1">
        <f t="shared" ca="1" si="2154"/>
        <v>45697</v>
      </c>
      <c r="N8126">
        <f t="shared" ca="1" si="2155"/>
        <v>54819.7</v>
      </c>
      <c r="O8126" s="3">
        <f t="shared" ca="1" si="2156"/>
        <v>8958.3000000000029</v>
      </c>
      <c r="P8126" s="2">
        <f t="shared" ca="1" si="2157"/>
        <v>0.14046066041581742</v>
      </c>
      <c r="Q8126" t="str">
        <f t="shared" ca="1" si="2158"/>
        <v>Late</v>
      </c>
    </row>
    <row r="8127" spans="1:17" x14ac:dyDescent="0.3">
      <c r="A8127" t="str">
        <f t="shared" si="2142"/>
        <v>S08126</v>
      </c>
      <c r="B8127" t="str">
        <f t="shared" ca="1" si="2143"/>
        <v>Beta Imports</v>
      </c>
      <c r="C8127" t="str">
        <f t="shared" ca="1" si="2144"/>
        <v>Singapore</v>
      </c>
      <c r="D8127" t="str">
        <f t="shared" ca="1" si="2145"/>
        <v>Spices</v>
      </c>
      <c r="E8127">
        <f t="shared" ca="1" si="2146"/>
        <v>454</v>
      </c>
      <c r="F8127" s="3">
        <f t="shared" ca="1" si="2147"/>
        <v>719</v>
      </c>
      <c r="G8127">
        <f t="shared" ca="1" si="2148"/>
        <v>326426</v>
      </c>
      <c r="H8127">
        <f t="shared" ca="1" si="2149"/>
        <v>153420.22</v>
      </c>
      <c r="I8127">
        <f t="shared" ca="1" si="2150"/>
        <v>7911</v>
      </c>
      <c r="J8127">
        <f t="shared" ca="1" si="2151"/>
        <v>2275</v>
      </c>
      <c r="K8127" s="1">
        <f t="shared" ca="1" si="2152"/>
        <v>46254</v>
      </c>
      <c r="L8127" s="1">
        <f t="shared" ca="1" si="2153"/>
        <v>46262</v>
      </c>
      <c r="M8127" s="1">
        <f t="shared" ca="1" si="2154"/>
        <v>46260</v>
      </c>
      <c r="N8127">
        <f t="shared" ca="1" si="2155"/>
        <v>163606.22</v>
      </c>
      <c r="O8127" s="3">
        <f t="shared" ca="1" si="2156"/>
        <v>162819.78</v>
      </c>
      <c r="P8127" s="2">
        <f t="shared" ca="1" si="2157"/>
        <v>0.49879537781916883</v>
      </c>
      <c r="Q8127" t="str">
        <f t="shared" ca="1" si="2158"/>
        <v>On Time</v>
      </c>
    </row>
    <row r="8128" spans="1:17" x14ac:dyDescent="0.3">
      <c r="A8128" t="str">
        <f t="shared" si="2142"/>
        <v>S08127</v>
      </c>
      <c r="B8128" t="str">
        <f t="shared" ca="1" si="2143"/>
        <v>Alpha Traders</v>
      </c>
      <c r="C8128" t="str">
        <f t="shared" ca="1" si="2144"/>
        <v>Canada</v>
      </c>
      <c r="D8128" t="str">
        <f t="shared" ca="1" si="2145"/>
        <v>Tea</v>
      </c>
      <c r="E8128">
        <f t="shared" ca="1" si="2146"/>
        <v>379</v>
      </c>
      <c r="F8128" s="3">
        <f t="shared" ca="1" si="2147"/>
        <v>131</v>
      </c>
      <c r="G8128">
        <f t="shared" ca="1" si="2148"/>
        <v>49649</v>
      </c>
      <c r="H8128">
        <f t="shared" ca="1" si="2149"/>
        <v>23831.52</v>
      </c>
      <c r="I8128">
        <f t="shared" ca="1" si="2150"/>
        <v>5070</v>
      </c>
      <c r="J8128">
        <f t="shared" ca="1" si="2151"/>
        <v>3154</v>
      </c>
      <c r="K8128" s="1">
        <f t="shared" ca="1" si="2152"/>
        <v>45704</v>
      </c>
      <c r="L8128" s="1">
        <f t="shared" ca="1" si="2153"/>
        <v>45723</v>
      </c>
      <c r="M8128" s="1">
        <f t="shared" ca="1" si="2154"/>
        <v>45722</v>
      </c>
      <c r="N8128">
        <f t="shared" ca="1" si="2155"/>
        <v>32055.52</v>
      </c>
      <c r="O8128" s="3">
        <f t="shared" ca="1" si="2156"/>
        <v>17593.48</v>
      </c>
      <c r="P8128" s="2">
        <f t="shared" ca="1" si="2157"/>
        <v>0.35435718745594069</v>
      </c>
      <c r="Q8128" t="str">
        <f t="shared" ca="1" si="2158"/>
        <v>On Time</v>
      </c>
    </row>
    <row r="8129" spans="1:17" x14ac:dyDescent="0.3">
      <c r="A8129" t="str">
        <f t="shared" si="2142"/>
        <v>S08128</v>
      </c>
      <c r="B8129" t="str">
        <f t="shared" ca="1" si="2143"/>
        <v>Global Foods</v>
      </c>
      <c r="C8129" t="str">
        <f t="shared" ca="1" si="2144"/>
        <v>Singapore</v>
      </c>
      <c r="D8129" t="str">
        <f t="shared" ca="1" si="2145"/>
        <v>Spices</v>
      </c>
      <c r="E8129">
        <f t="shared" ca="1" si="2146"/>
        <v>270</v>
      </c>
      <c r="F8129" s="3">
        <f t="shared" ca="1" si="2147"/>
        <v>168</v>
      </c>
      <c r="G8129">
        <f t="shared" ca="1" si="2148"/>
        <v>45360</v>
      </c>
      <c r="H8129">
        <f t="shared" ca="1" si="2149"/>
        <v>24948</v>
      </c>
      <c r="I8129">
        <f t="shared" ca="1" si="2150"/>
        <v>6536</v>
      </c>
      <c r="J8129">
        <f t="shared" ca="1" si="2151"/>
        <v>1072</v>
      </c>
      <c r="K8129" s="1">
        <f t="shared" ca="1" si="2152"/>
        <v>45918</v>
      </c>
      <c r="L8129" s="1">
        <f t="shared" ca="1" si="2153"/>
        <v>45937</v>
      </c>
      <c r="M8129" s="1">
        <f t="shared" ca="1" si="2154"/>
        <v>45935</v>
      </c>
      <c r="N8129">
        <f t="shared" ca="1" si="2155"/>
        <v>32556</v>
      </c>
      <c r="O8129" s="3">
        <f t="shared" ca="1" si="2156"/>
        <v>12804</v>
      </c>
      <c r="P8129" s="2">
        <f t="shared" ca="1" si="2157"/>
        <v>0.28227513227513229</v>
      </c>
      <c r="Q8129" t="str">
        <f t="shared" ca="1" si="2158"/>
        <v>On Time</v>
      </c>
    </row>
    <row r="8130" spans="1:17" x14ac:dyDescent="0.3">
      <c r="A8130" t="str">
        <f t="shared" si="2142"/>
        <v>S08129</v>
      </c>
      <c r="B8130" t="str">
        <f t="shared" ca="1" si="2143"/>
        <v>Beta Imports</v>
      </c>
      <c r="C8130" t="str">
        <f t="shared" ca="1" si="2144"/>
        <v>Canada</v>
      </c>
      <c r="D8130" t="str">
        <f t="shared" ca="1" si="2145"/>
        <v>Spices</v>
      </c>
      <c r="E8130">
        <f t="shared" ca="1" si="2146"/>
        <v>309</v>
      </c>
      <c r="F8130" s="3">
        <f t="shared" ca="1" si="2147"/>
        <v>469</v>
      </c>
      <c r="G8130">
        <f t="shared" ca="1" si="2148"/>
        <v>144921</v>
      </c>
      <c r="H8130">
        <f t="shared" ca="1" si="2149"/>
        <v>104343.12</v>
      </c>
      <c r="I8130">
        <f t="shared" ca="1" si="2150"/>
        <v>8538</v>
      </c>
      <c r="J8130">
        <f t="shared" ca="1" si="2151"/>
        <v>3974</v>
      </c>
      <c r="K8130" s="1">
        <f t="shared" ca="1" si="2152"/>
        <v>46227</v>
      </c>
      <c r="L8130" s="1">
        <f t="shared" ca="1" si="2153"/>
        <v>46241</v>
      </c>
      <c r="M8130" s="1">
        <f t="shared" ca="1" si="2154"/>
        <v>46243</v>
      </c>
      <c r="N8130">
        <f t="shared" ca="1" si="2155"/>
        <v>116855.12</v>
      </c>
      <c r="O8130" s="3">
        <f t="shared" ca="1" si="2156"/>
        <v>28065.880000000005</v>
      </c>
      <c r="P8130" s="2">
        <f t="shared" ca="1" si="2157"/>
        <v>0.19366330621511033</v>
      </c>
      <c r="Q8130" t="str">
        <f t="shared" ca="1" si="2158"/>
        <v>Late</v>
      </c>
    </row>
    <row r="8131" spans="1:17" x14ac:dyDescent="0.3">
      <c r="A8131" t="str">
        <f t="shared" ref="A8131:A8194" si="2159">"S"&amp;TEXT(ROW()-1,"00000")</f>
        <v>S08130</v>
      </c>
      <c r="B8131" t="str">
        <f t="shared" ref="B8131:B8194" ca="1" si="2160">CHOOSE(RANDBETWEEN(1,6),"Alpha Traders","Beta Imports","Global Foods","FreshMart Ltd","Oceanic Exports","Prime Wholesale")</f>
        <v>Global Foods</v>
      </c>
      <c r="C8131" t="str">
        <f t="shared" ref="C8131:C8194" ca="1" si="2161">CHOOSE(RANDBETWEEN(1,5),"UK","UAE","Canada","Australia","Singapore")</f>
        <v>UK</v>
      </c>
      <c r="D8131" t="str">
        <f t="shared" ref="D8131:D8194" ca="1" si="2162">CHOOSE(RANDBETWEEN(1,5),"Pickles","Spices","Tea","Rice","Sauces")</f>
        <v>Tea</v>
      </c>
      <c r="E8131">
        <f t="shared" ref="E8131:E8194" ca="1" si="2163">RANDBETWEEN(50,500)</f>
        <v>232</v>
      </c>
      <c r="F8131" s="3">
        <f t="shared" ref="F8131:F8194" ca="1" si="2164">RANDBETWEEN(100,800)</f>
        <v>144</v>
      </c>
      <c r="G8131">
        <f t="shared" ref="G8131:G8194" ca="1" si="2165">E8131*F8131</f>
        <v>33408</v>
      </c>
      <c r="H8131">
        <f t="shared" ref="H8131:H8194" ca="1" si="2166">ROUND(G8131*RANDBETWEEN(45,75)/100,2)</f>
        <v>20378.88</v>
      </c>
      <c r="I8131">
        <f t="shared" ref="I8131:I8194" ca="1" si="2167">RANDBETWEEN(1500,12000)</f>
        <v>8575</v>
      </c>
      <c r="J8131">
        <f t="shared" ref="J8131:J8194" ca="1" si="2168">RANDBETWEEN(500,4000)</f>
        <v>1635</v>
      </c>
      <c r="K8131" s="1">
        <f t="shared" ref="K8131:K8194" ca="1" si="2169">DATE(2025,1,1)+RANDBETWEEN(0,729)</f>
        <v>46120</v>
      </c>
      <c r="L8131" s="1">
        <f t="shared" ref="L8131:L8194" ca="1" si="2170">K8131+RANDBETWEEN(7,20)</f>
        <v>46140</v>
      </c>
      <c r="M8131" s="1">
        <f t="shared" ref="M8131:M8194" ca="1" si="2171">L8131+RANDBETWEEN(-3,6)</f>
        <v>46146</v>
      </c>
      <c r="N8131">
        <f t="shared" ref="N8131:N8194" ca="1" si="2172">H8131+I8131+J8131</f>
        <v>30588.880000000001</v>
      </c>
      <c r="O8131" s="3">
        <f t="shared" ref="O8131:O8194" ca="1" si="2173">G8131-N8131</f>
        <v>2819.119999999999</v>
      </c>
      <c r="P8131" s="2">
        <f t="shared" ref="P8131:P8194" ca="1" si="2174">IFERROR(O8131/G8131,0)</f>
        <v>8.438457854406127E-2</v>
      </c>
      <c r="Q8131" t="str">
        <f t="shared" ref="Q8131:Q8194" ca="1" si="2175">IF(M8131&lt;=L8131,"On Time","Late")</f>
        <v>Late</v>
      </c>
    </row>
    <row r="8132" spans="1:17" x14ac:dyDescent="0.3">
      <c r="A8132" t="str">
        <f t="shared" si="2159"/>
        <v>S08131</v>
      </c>
      <c r="B8132" t="str">
        <f t="shared" ca="1" si="2160"/>
        <v>Global Foods</v>
      </c>
      <c r="C8132" t="str">
        <f t="shared" ca="1" si="2161"/>
        <v>UK</v>
      </c>
      <c r="D8132" t="str">
        <f t="shared" ca="1" si="2162"/>
        <v>Rice</v>
      </c>
      <c r="E8132">
        <f t="shared" ca="1" si="2163"/>
        <v>218</v>
      </c>
      <c r="F8132" s="3">
        <f t="shared" ca="1" si="2164"/>
        <v>125</v>
      </c>
      <c r="G8132">
        <f t="shared" ca="1" si="2165"/>
        <v>27250</v>
      </c>
      <c r="H8132">
        <f t="shared" ca="1" si="2166"/>
        <v>14442.5</v>
      </c>
      <c r="I8132">
        <f t="shared" ca="1" si="2167"/>
        <v>11859</v>
      </c>
      <c r="J8132">
        <f t="shared" ca="1" si="2168"/>
        <v>1042</v>
      </c>
      <c r="K8132" s="1">
        <f t="shared" ca="1" si="2169"/>
        <v>45875</v>
      </c>
      <c r="L8132" s="1">
        <f t="shared" ca="1" si="2170"/>
        <v>45882</v>
      </c>
      <c r="M8132" s="1">
        <f t="shared" ca="1" si="2171"/>
        <v>45882</v>
      </c>
      <c r="N8132">
        <f t="shared" ca="1" si="2172"/>
        <v>27343.5</v>
      </c>
      <c r="O8132" s="3">
        <f t="shared" ca="1" si="2173"/>
        <v>-93.5</v>
      </c>
      <c r="P8132" s="2">
        <f t="shared" ca="1" si="2174"/>
        <v>-3.4311926605504585E-3</v>
      </c>
      <c r="Q8132" t="str">
        <f t="shared" ca="1" si="2175"/>
        <v>On Time</v>
      </c>
    </row>
    <row r="8133" spans="1:17" x14ac:dyDescent="0.3">
      <c r="A8133" t="str">
        <f t="shared" si="2159"/>
        <v>S08132</v>
      </c>
      <c r="B8133" t="str">
        <f t="shared" ca="1" si="2160"/>
        <v>FreshMart Ltd</v>
      </c>
      <c r="C8133" t="str">
        <f t="shared" ca="1" si="2161"/>
        <v>Canada</v>
      </c>
      <c r="D8133" t="str">
        <f t="shared" ca="1" si="2162"/>
        <v>Pickles</v>
      </c>
      <c r="E8133">
        <f t="shared" ca="1" si="2163"/>
        <v>107</v>
      </c>
      <c r="F8133" s="3">
        <f t="shared" ca="1" si="2164"/>
        <v>239</v>
      </c>
      <c r="G8133">
        <f t="shared" ca="1" si="2165"/>
        <v>25573</v>
      </c>
      <c r="H8133">
        <f t="shared" ca="1" si="2166"/>
        <v>12786.5</v>
      </c>
      <c r="I8133">
        <f t="shared" ca="1" si="2167"/>
        <v>10478</v>
      </c>
      <c r="J8133">
        <f t="shared" ca="1" si="2168"/>
        <v>2056</v>
      </c>
      <c r="K8133" s="1">
        <f t="shared" ca="1" si="2169"/>
        <v>45757</v>
      </c>
      <c r="L8133" s="1">
        <f t="shared" ca="1" si="2170"/>
        <v>45777</v>
      </c>
      <c r="M8133" s="1">
        <f t="shared" ca="1" si="2171"/>
        <v>45782</v>
      </c>
      <c r="N8133">
        <f t="shared" ca="1" si="2172"/>
        <v>25320.5</v>
      </c>
      <c r="O8133" s="3">
        <f t="shared" ca="1" si="2173"/>
        <v>252.5</v>
      </c>
      <c r="P8133" s="2">
        <f t="shared" ca="1" si="2174"/>
        <v>9.873694912603136E-3</v>
      </c>
      <c r="Q8133" t="str">
        <f t="shared" ca="1" si="2175"/>
        <v>Late</v>
      </c>
    </row>
    <row r="8134" spans="1:17" x14ac:dyDescent="0.3">
      <c r="A8134" t="str">
        <f t="shared" si="2159"/>
        <v>S08133</v>
      </c>
      <c r="B8134" t="str">
        <f t="shared" ca="1" si="2160"/>
        <v>FreshMart Ltd</v>
      </c>
      <c r="C8134" t="str">
        <f t="shared" ca="1" si="2161"/>
        <v>UAE</v>
      </c>
      <c r="D8134" t="str">
        <f t="shared" ca="1" si="2162"/>
        <v>Tea</v>
      </c>
      <c r="E8134">
        <f t="shared" ca="1" si="2163"/>
        <v>224</v>
      </c>
      <c r="F8134" s="3">
        <f t="shared" ca="1" si="2164"/>
        <v>267</v>
      </c>
      <c r="G8134">
        <f t="shared" ca="1" si="2165"/>
        <v>59808</v>
      </c>
      <c r="H8134">
        <f t="shared" ca="1" si="2166"/>
        <v>35286.720000000001</v>
      </c>
      <c r="I8134">
        <f t="shared" ca="1" si="2167"/>
        <v>11235</v>
      </c>
      <c r="J8134">
        <f t="shared" ca="1" si="2168"/>
        <v>2973</v>
      </c>
      <c r="K8134" s="1">
        <f t="shared" ca="1" si="2169"/>
        <v>45845</v>
      </c>
      <c r="L8134" s="1">
        <f t="shared" ca="1" si="2170"/>
        <v>45861</v>
      </c>
      <c r="M8134" s="1">
        <f t="shared" ca="1" si="2171"/>
        <v>45862</v>
      </c>
      <c r="N8134">
        <f t="shared" ca="1" si="2172"/>
        <v>49494.720000000001</v>
      </c>
      <c r="O8134" s="3">
        <f t="shared" ca="1" si="2173"/>
        <v>10313.279999999999</v>
      </c>
      <c r="P8134" s="2">
        <f t="shared" ca="1" si="2174"/>
        <v>0.1724398073836276</v>
      </c>
      <c r="Q8134" t="str">
        <f t="shared" ca="1" si="2175"/>
        <v>Late</v>
      </c>
    </row>
    <row r="8135" spans="1:17" x14ac:dyDescent="0.3">
      <c r="A8135" t="str">
        <f t="shared" si="2159"/>
        <v>S08134</v>
      </c>
      <c r="B8135" t="str">
        <f t="shared" ca="1" si="2160"/>
        <v>FreshMart Ltd</v>
      </c>
      <c r="C8135" t="str">
        <f t="shared" ca="1" si="2161"/>
        <v>Singapore</v>
      </c>
      <c r="D8135" t="str">
        <f t="shared" ca="1" si="2162"/>
        <v>Rice</v>
      </c>
      <c r="E8135">
        <f t="shared" ca="1" si="2163"/>
        <v>149</v>
      </c>
      <c r="F8135" s="3">
        <f t="shared" ca="1" si="2164"/>
        <v>192</v>
      </c>
      <c r="G8135">
        <f t="shared" ca="1" si="2165"/>
        <v>28608</v>
      </c>
      <c r="H8135">
        <f t="shared" ca="1" si="2166"/>
        <v>14017.92</v>
      </c>
      <c r="I8135">
        <f t="shared" ca="1" si="2167"/>
        <v>5870</v>
      </c>
      <c r="J8135">
        <f t="shared" ca="1" si="2168"/>
        <v>1202</v>
      </c>
      <c r="K8135" s="1">
        <f t="shared" ca="1" si="2169"/>
        <v>45956</v>
      </c>
      <c r="L8135" s="1">
        <f t="shared" ca="1" si="2170"/>
        <v>45968</v>
      </c>
      <c r="M8135" s="1">
        <f t="shared" ca="1" si="2171"/>
        <v>45971</v>
      </c>
      <c r="N8135">
        <f t="shared" ca="1" si="2172"/>
        <v>21089.919999999998</v>
      </c>
      <c r="O8135" s="3">
        <f t="shared" ca="1" si="2173"/>
        <v>7518.0800000000017</v>
      </c>
      <c r="P8135" s="2">
        <f t="shared" ca="1" si="2174"/>
        <v>0.26279642058165553</v>
      </c>
      <c r="Q8135" t="str">
        <f t="shared" ca="1" si="2175"/>
        <v>Late</v>
      </c>
    </row>
    <row r="8136" spans="1:17" x14ac:dyDescent="0.3">
      <c r="A8136" t="str">
        <f t="shared" si="2159"/>
        <v>S08135</v>
      </c>
      <c r="B8136" t="str">
        <f t="shared" ca="1" si="2160"/>
        <v>FreshMart Ltd</v>
      </c>
      <c r="C8136" t="str">
        <f t="shared" ca="1" si="2161"/>
        <v>UK</v>
      </c>
      <c r="D8136" t="str">
        <f t="shared" ca="1" si="2162"/>
        <v>Sauces</v>
      </c>
      <c r="E8136">
        <f t="shared" ca="1" si="2163"/>
        <v>110</v>
      </c>
      <c r="F8136" s="3">
        <f t="shared" ca="1" si="2164"/>
        <v>282</v>
      </c>
      <c r="G8136">
        <f t="shared" ca="1" si="2165"/>
        <v>31020</v>
      </c>
      <c r="H8136">
        <f t="shared" ca="1" si="2166"/>
        <v>15199.8</v>
      </c>
      <c r="I8136">
        <f t="shared" ca="1" si="2167"/>
        <v>2953</v>
      </c>
      <c r="J8136">
        <f t="shared" ca="1" si="2168"/>
        <v>1650</v>
      </c>
      <c r="K8136" s="1">
        <f t="shared" ca="1" si="2169"/>
        <v>46115</v>
      </c>
      <c r="L8136" s="1">
        <f t="shared" ca="1" si="2170"/>
        <v>46131</v>
      </c>
      <c r="M8136" s="1">
        <f t="shared" ca="1" si="2171"/>
        <v>46132</v>
      </c>
      <c r="N8136">
        <f t="shared" ca="1" si="2172"/>
        <v>19802.8</v>
      </c>
      <c r="O8136" s="3">
        <f t="shared" ca="1" si="2173"/>
        <v>11217.2</v>
      </c>
      <c r="P8136" s="2">
        <f t="shared" ca="1" si="2174"/>
        <v>0.36161186331399098</v>
      </c>
      <c r="Q8136" t="str">
        <f t="shared" ca="1" si="2175"/>
        <v>Late</v>
      </c>
    </row>
    <row r="8137" spans="1:17" x14ac:dyDescent="0.3">
      <c r="A8137" t="str">
        <f t="shared" si="2159"/>
        <v>S08136</v>
      </c>
      <c r="B8137" t="str">
        <f t="shared" ca="1" si="2160"/>
        <v>Beta Imports</v>
      </c>
      <c r="C8137" t="str">
        <f t="shared" ca="1" si="2161"/>
        <v>UAE</v>
      </c>
      <c r="D8137" t="str">
        <f t="shared" ca="1" si="2162"/>
        <v>Rice</v>
      </c>
      <c r="E8137">
        <f t="shared" ca="1" si="2163"/>
        <v>347</v>
      </c>
      <c r="F8137" s="3">
        <f t="shared" ca="1" si="2164"/>
        <v>519</v>
      </c>
      <c r="G8137">
        <f t="shared" ca="1" si="2165"/>
        <v>180093</v>
      </c>
      <c r="H8137">
        <f t="shared" ca="1" si="2166"/>
        <v>122463.24</v>
      </c>
      <c r="I8137">
        <f t="shared" ca="1" si="2167"/>
        <v>3650</v>
      </c>
      <c r="J8137">
        <f t="shared" ca="1" si="2168"/>
        <v>1307</v>
      </c>
      <c r="K8137" s="1">
        <f t="shared" ca="1" si="2169"/>
        <v>46250</v>
      </c>
      <c r="L8137" s="1">
        <f t="shared" ca="1" si="2170"/>
        <v>46262</v>
      </c>
      <c r="M8137" s="1">
        <f t="shared" ca="1" si="2171"/>
        <v>46265</v>
      </c>
      <c r="N8137">
        <f t="shared" ca="1" si="2172"/>
        <v>127420.24</v>
      </c>
      <c r="O8137" s="3">
        <f t="shared" ca="1" si="2173"/>
        <v>52672.759999999995</v>
      </c>
      <c r="P8137" s="2">
        <f t="shared" ca="1" si="2174"/>
        <v>0.29247533218947985</v>
      </c>
      <c r="Q8137" t="str">
        <f t="shared" ca="1" si="2175"/>
        <v>Late</v>
      </c>
    </row>
    <row r="8138" spans="1:17" x14ac:dyDescent="0.3">
      <c r="A8138" t="str">
        <f t="shared" si="2159"/>
        <v>S08137</v>
      </c>
      <c r="B8138" t="str">
        <f t="shared" ca="1" si="2160"/>
        <v>FreshMart Ltd</v>
      </c>
      <c r="C8138" t="str">
        <f t="shared" ca="1" si="2161"/>
        <v>Australia</v>
      </c>
      <c r="D8138" t="str">
        <f t="shared" ca="1" si="2162"/>
        <v>Spices</v>
      </c>
      <c r="E8138">
        <f t="shared" ca="1" si="2163"/>
        <v>306</v>
      </c>
      <c r="F8138" s="3">
        <f t="shared" ca="1" si="2164"/>
        <v>474</v>
      </c>
      <c r="G8138">
        <f t="shared" ca="1" si="2165"/>
        <v>145044</v>
      </c>
      <c r="H8138">
        <f t="shared" ca="1" si="2166"/>
        <v>105882.12</v>
      </c>
      <c r="I8138">
        <f t="shared" ca="1" si="2167"/>
        <v>11497</v>
      </c>
      <c r="J8138">
        <f t="shared" ca="1" si="2168"/>
        <v>3888</v>
      </c>
      <c r="K8138" s="1">
        <f t="shared" ca="1" si="2169"/>
        <v>46010</v>
      </c>
      <c r="L8138" s="1">
        <f t="shared" ca="1" si="2170"/>
        <v>46021</v>
      </c>
      <c r="M8138" s="1">
        <f t="shared" ca="1" si="2171"/>
        <v>46025</v>
      </c>
      <c r="N8138">
        <f t="shared" ca="1" si="2172"/>
        <v>121267.12</v>
      </c>
      <c r="O8138" s="3">
        <f t="shared" ca="1" si="2173"/>
        <v>23776.880000000005</v>
      </c>
      <c r="P8138" s="2">
        <f t="shared" ca="1" si="2174"/>
        <v>0.16392873886544776</v>
      </c>
      <c r="Q8138" t="str">
        <f t="shared" ca="1" si="2175"/>
        <v>Late</v>
      </c>
    </row>
    <row r="8139" spans="1:17" x14ac:dyDescent="0.3">
      <c r="A8139" t="str">
        <f t="shared" si="2159"/>
        <v>S08138</v>
      </c>
      <c r="B8139" t="str">
        <f t="shared" ca="1" si="2160"/>
        <v>Alpha Traders</v>
      </c>
      <c r="C8139" t="str">
        <f t="shared" ca="1" si="2161"/>
        <v>UAE</v>
      </c>
      <c r="D8139" t="str">
        <f t="shared" ca="1" si="2162"/>
        <v>Rice</v>
      </c>
      <c r="E8139">
        <f t="shared" ca="1" si="2163"/>
        <v>256</v>
      </c>
      <c r="F8139" s="3">
        <f t="shared" ca="1" si="2164"/>
        <v>508</v>
      </c>
      <c r="G8139">
        <f t="shared" ca="1" si="2165"/>
        <v>130048</v>
      </c>
      <c r="H8139">
        <f t="shared" ca="1" si="2166"/>
        <v>83230.720000000001</v>
      </c>
      <c r="I8139">
        <f t="shared" ca="1" si="2167"/>
        <v>8256</v>
      </c>
      <c r="J8139">
        <f t="shared" ca="1" si="2168"/>
        <v>1611</v>
      </c>
      <c r="K8139" s="1">
        <f t="shared" ca="1" si="2169"/>
        <v>46222</v>
      </c>
      <c r="L8139" s="1">
        <f t="shared" ca="1" si="2170"/>
        <v>46236</v>
      </c>
      <c r="M8139" s="1">
        <f t="shared" ca="1" si="2171"/>
        <v>46242</v>
      </c>
      <c r="N8139">
        <f t="shared" ca="1" si="2172"/>
        <v>93097.72</v>
      </c>
      <c r="O8139" s="3">
        <f t="shared" ca="1" si="2173"/>
        <v>36950.28</v>
      </c>
      <c r="P8139" s="2">
        <f t="shared" ca="1" si="2174"/>
        <v>0.28412801427165352</v>
      </c>
      <c r="Q8139" t="str">
        <f t="shared" ca="1" si="2175"/>
        <v>Late</v>
      </c>
    </row>
    <row r="8140" spans="1:17" x14ac:dyDescent="0.3">
      <c r="A8140" t="str">
        <f t="shared" si="2159"/>
        <v>S08139</v>
      </c>
      <c r="B8140" t="str">
        <f t="shared" ca="1" si="2160"/>
        <v>Alpha Traders</v>
      </c>
      <c r="C8140" t="str">
        <f t="shared" ca="1" si="2161"/>
        <v>Singapore</v>
      </c>
      <c r="D8140" t="str">
        <f t="shared" ca="1" si="2162"/>
        <v>Rice</v>
      </c>
      <c r="E8140">
        <f t="shared" ca="1" si="2163"/>
        <v>180</v>
      </c>
      <c r="F8140" s="3">
        <f t="shared" ca="1" si="2164"/>
        <v>456</v>
      </c>
      <c r="G8140">
        <f t="shared" ca="1" si="2165"/>
        <v>82080</v>
      </c>
      <c r="H8140">
        <f t="shared" ca="1" si="2166"/>
        <v>58276.800000000003</v>
      </c>
      <c r="I8140">
        <f t="shared" ca="1" si="2167"/>
        <v>9485</v>
      </c>
      <c r="J8140">
        <f t="shared" ca="1" si="2168"/>
        <v>1728</v>
      </c>
      <c r="K8140" s="1">
        <f t="shared" ca="1" si="2169"/>
        <v>45714</v>
      </c>
      <c r="L8140" s="1">
        <f t="shared" ca="1" si="2170"/>
        <v>45726</v>
      </c>
      <c r="M8140" s="1">
        <f t="shared" ca="1" si="2171"/>
        <v>45725</v>
      </c>
      <c r="N8140">
        <f t="shared" ca="1" si="2172"/>
        <v>69489.8</v>
      </c>
      <c r="O8140" s="3">
        <f t="shared" ca="1" si="2173"/>
        <v>12590.199999999997</v>
      </c>
      <c r="P8140" s="2">
        <f t="shared" ca="1" si="2174"/>
        <v>0.15338937621832355</v>
      </c>
      <c r="Q8140" t="str">
        <f t="shared" ca="1" si="2175"/>
        <v>On Time</v>
      </c>
    </row>
    <row r="8141" spans="1:17" x14ac:dyDescent="0.3">
      <c r="A8141" t="str">
        <f t="shared" si="2159"/>
        <v>S08140</v>
      </c>
      <c r="B8141" t="str">
        <f t="shared" ca="1" si="2160"/>
        <v>Alpha Traders</v>
      </c>
      <c r="C8141" t="str">
        <f t="shared" ca="1" si="2161"/>
        <v>Canada</v>
      </c>
      <c r="D8141" t="str">
        <f t="shared" ca="1" si="2162"/>
        <v>Pickles</v>
      </c>
      <c r="E8141">
        <f t="shared" ca="1" si="2163"/>
        <v>131</v>
      </c>
      <c r="F8141" s="3">
        <f t="shared" ca="1" si="2164"/>
        <v>711</v>
      </c>
      <c r="G8141">
        <f t="shared" ca="1" si="2165"/>
        <v>93141</v>
      </c>
      <c r="H8141">
        <f t="shared" ca="1" si="2166"/>
        <v>65198.7</v>
      </c>
      <c r="I8141">
        <f t="shared" ca="1" si="2167"/>
        <v>5448</v>
      </c>
      <c r="J8141">
        <f t="shared" ca="1" si="2168"/>
        <v>544</v>
      </c>
      <c r="K8141" s="1">
        <f t="shared" ca="1" si="2169"/>
        <v>46233</v>
      </c>
      <c r="L8141" s="1">
        <f t="shared" ca="1" si="2170"/>
        <v>46250</v>
      </c>
      <c r="M8141" s="1">
        <f t="shared" ca="1" si="2171"/>
        <v>46255</v>
      </c>
      <c r="N8141">
        <f t="shared" ca="1" si="2172"/>
        <v>71190.7</v>
      </c>
      <c r="O8141" s="3">
        <f t="shared" ca="1" si="2173"/>
        <v>21950.300000000003</v>
      </c>
      <c r="P8141" s="2">
        <f t="shared" ca="1" si="2174"/>
        <v>0.23566742895180429</v>
      </c>
      <c r="Q8141" t="str">
        <f t="shared" ca="1" si="2175"/>
        <v>Late</v>
      </c>
    </row>
    <row r="8142" spans="1:17" x14ac:dyDescent="0.3">
      <c r="A8142" t="str">
        <f t="shared" si="2159"/>
        <v>S08141</v>
      </c>
      <c r="B8142" t="str">
        <f t="shared" ca="1" si="2160"/>
        <v>Prime Wholesale</v>
      </c>
      <c r="C8142" t="str">
        <f t="shared" ca="1" si="2161"/>
        <v>Australia</v>
      </c>
      <c r="D8142" t="str">
        <f t="shared" ca="1" si="2162"/>
        <v>Sauces</v>
      </c>
      <c r="E8142">
        <f t="shared" ca="1" si="2163"/>
        <v>185</v>
      </c>
      <c r="F8142" s="3">
        <f t="shared" ca="1" si="2164"/>
        <v>313</v>
      </c>
      <c r="G8142">
        <f t="shared" ca="1" si="2165"/>
        <v>57905</v>
      </c>
      <c r="H8142">
        <f t="shared" ca="1" si="2166"/>
        <v>38796.35</v>
      </c>
      <c r="I8142">
        <f t="shared" ca="1" si="2167"/>
        <v>3461</v>
      </c>
      <c r="J8142">
        <f t="shared" ca="1" si="2168"/>
        <v>1907</v>
      </c>
      <c r="K8142" s="1">
        <f t="shared" ca="1" si="2169"/>
        <v>46127</v>
      </c>
      <c r="L8142" s="1">
        <f t="shared" ca="1" si="2170"/>
        <v>46142</v>
      </c>
      <c r="M8142" s="1">
        <f t="shared" ca="1" si="2171"/>
        <v>46147</v>
      </c>
      <c r="N8142">
        <f t="shared" ca="1" si="2172"/>
        <v>44164.35</v>
      </c>
      <c r="O8142" s="3">
        <f t="shared" ca="1" si="2173"/>
        <v>13740.650000000001</v>
      </c>
      <c r="P8142" s="2">
        <f t="shared" ca="1" si="2174"/>
        <v>0.23729643381400572</v>
      </c>
      <c r="Q8142" t="str">
        <f t="shared" ca="1" si="2175"/>
        <v>Late</v>
      </c>
    </row>
    <row r="8143" spans="1:17" x14ac:dyDescent="0.3">
      <c r="A8143" t="str">
        <f t="shared" si="2159"/>
        <v>S08142</v>
      </c>
      <c r="B8143" t="str">
        <f t="shared" ca="1" si="2160"/>
        <v>Global Foods</v>
      </c>
      <c r="C8143" t="str">
        <f t="shared" ca="1" si="2161"/>
        <v>UK</v>
      </c>
      <c r="D8143" t="str">
        <f t="shared" ca="1" si="2162"/>
        <v>Pickles</v>
      </c>
      <c r="E8143">
        <f t="shared" ca="1" si="2163"/>
        <v>81</v>
      </c>
      <c r="F8143" s="3">
        <f t="shared" ca="1" si="2164"/>
        <v>333</v>
      </c>
      <c r="G8143">
        <f t="shared" ca="1" si="2165"/>
        <v>26973</v>
      </c>
      <c r="H8143">
        <f t="shared" ca="1" si="2166"/>
        <v>19420.560000000001</v>
      </c>
      <c r="I8143">
        <f t="shared" ca="1" si="2167"/>
        <v>2596</v>
      </c>
      <c r="J8143">
        <f t="shared" ca="1" si="2168"/>
        <v>2615</v>
      </c>
      <c r="K8143" s="1">
        <f t="shared" ca="1" si="2169"/>
        <v>46217</v>
      </c>
      <c r="L8143" s="1">
        <f t="shared" ca="1" si="2170"/>
        <v>46230</v>
      </c>
      <c r="M8143" s="1">
        <f t="shared" ca="1" si="2171"/>
        <v>46227</v>
      </c>
      <c r="N8143">
        <f t="shared" ca="1" si="2172"/>
        <v>24631.56</v>
      </c>
      <c r="O8143" s="3">
        <f t="shared" ca="1" si="2173"/>
        <v>2341.4399999999987</v>
      </c>
      <c r="P8143" s="2">
        <f t="shared" ca="1" si="2174"/>
        <v>8.6806806806806761E-2</v>
      </c>
      <c r="Q8143" t="str">
        <f t="shared" ca="1" si="2175"/>
        <v>On Time</v>
      </c>
    </row>
    <row r="8144" spans="1:17" x14ac:dyDescent="0.3">
      <c r="A8144" t="str">
        <f t="shared" si="2159"/>
        <v>S08143</v>
      </c>
      <c r="B8144" t="str">
        <f t="shared" ca="1" si="2160"/>
        <v>Prime Wholesale</v>
      </c>
      <c r="C8144" t="str">
        <f t="shared" ca="1" si="2161"/>
        <v>Australia</v>
      </c>
      <c r="D8144" t="str">
        <f t="shared" ca="1" si="2162"/>
        <v>Spices</v>
      </c>
      <c r="E8144">
        <f t="shared" ca="1" si="2163"/>
        <v>186</v>
      </c>
      <c r="F8144" s="3">
        <f t="shared" ca="1" si="2164"/>
        <v>708</v>
      </c>
      <c r="G8144">
        <f t="shared" ca="1" si="2165"/>
        <v>131688</v>
      </c>
      <c r="H8144">
        <f t="shared" ca="1" si="2166"/>
        <v>63210.239999999998</v>
      </c>
      <c r="I8144">
        <f t="shared" ca="1" si="2167"/>
        <v>11525</v>
      </c>
      <c r="J8144">
        <f t="shared" ca="1" si="2168"/>
        <v>1648</v>
      </c>
      <c r="K8144" s="1">
        <f t="shared" ca="1" si="2169"/>
        <v>46125</v>
      </c>
      <c r="L8144" s="1">
        <f t="shared" ca="1" si="2170"/>
        <v>46134</v>
      </c>
      <c r="M8144" s="1">
        <f t="shared" ca="1" si="2171"/>
        <v>46138</v>
      </c>
      <c r="N8144">
        <f t="shared" ca="1" si="2172"/>
        <v>76383.239999999991</v>
      </c>
      <c r="O8144" s="3">
        <f t="shared" ca="1" si="2173"/>
        <v>55304.760000000009</v>
      </c>
      <c r="P8144" s="2">
        <f t="shared" ca="1" si="2174"/>
        <v>0.41996810643338806</v>
      </c>
      <c r="Q8144" t="str">
        <f t="shared" ca="1" si="2175"/>
        <v>Late</v>
      </c>
    </row>
    <row r="8145" spans="1:17" x14ac:dyDescent="0.3">
      <c r="A8145" t="str">
        <f t="shared" si="2159"/>
        <v>S08144</v>
      </c>
      <c r="B8145" t="str">
        <f t="shared" ca="1" si="2160"/>
        <v>Oceanic Exports</v>
      </c>
      <c r="C8145" t="str">
        <f t="shared" ca="1" si="2161"/>
        <v>UK</v>
      </c>
      <c r="D8145" t="str">
        <f t="shared" ca="1" si="2162"/>
        <v>Sauces</v>
      </c>
      <c r="E8145">
        <f t="shared" ca="1" si="2163"/>
        <v>103</v>
      </c>
      <c r="F8145" s="3">
        <f t="shared" ca="1" si="2164"/>
        <v>768</v>
      </c>
      <c r="G8145">
        <f t="shared" ca="1" si="2165"/>
        <v>79104</v>
      </c>
      <c r="H8145">
        <f t="shared" ca="1" si="2166"/>
        <v>38760.959999999999</v>
      </c>
      <c r="I8145">
        <f t="shared" ca="1" si="2167"/>
        <v>2590</v>
      </c>
      <c r="J8145">
        <f t="shared" ca="1" si="2168"/>
        <v>2846</v>
      </c>
      <c r="K8145" s="1">
        <f t="shared" ca="1" si="2169"/>
        <v>46310</v>
      </c>
      <c r="L8145" s="1">
        <f t="shared" ca="1" si="2170"/>
        <v>46317</v>
      </c>
      <c r="M8145" s="1">
        <f t="shared" ca="1" si="2171"/>
        <v>46320</v>
      </c>
      <c r="N8145">
        <f t="shared" ca="1" si="2172"/>
        <v>44196.959999999999</v>
      </c>
      <c r="O8145" s="3">
        <f t="shared" ca="1" si="2173"/>
        <v>34907.040000000001</v>
      </c>
      <c r="P8145" s="2">
        <f t="shared" ca="1" si="2174"/>
        <v>0.44128033980582526</v>
      </c>
      <c r="Q8145" t="str">
        <f t="shared" ca="1" si="2175"/>
        <v>Late</v>
      </c>
    </row>
    <row r="8146" spans="1:17" x14ac:dyDescent="0.3">
      <c r="A8146" t="str">
        <f t="shared" si="2159"/>
        <v>S08145</v>
      </c>
      <c r="B8146" t="str">
        <f t="shared" ca="1" si="2160"/>
        <v>Global Foods</v>
      </c>
      <c r="C8146" t="str">
        <f t="shared" ca="1" si="2161"/>
        <v>Canada</v>
      </c>
      <c r="D8146" t="str">
        <f t="shared" ca="1" si="2162"/>
        <v>Pickles</v>
      </c>
      <c r="E8146">
        <f t="shared" ca="1" si="2163"/>
        <v>202</v>
      </c>
      <c r="F8146" s="3">
        <f t="shared" ca="1" si="2164"/>
        <v>318</v>
      </c>
      <c r="G8146">
        <f t="shared" ca="1" si="2165"/>
        <v>64236</v>
      </c>
      <c r="H8146">
        <f t="shared" ca="1" si="2166"/>
        <v>43680.480000000003</v>
      </c>
      <c r="I8146">
        <f t="shared" ca="1" si="2167"/>
        <v>7020</v>
      </c>
      <c r="J8146">
        <f t="shared" ca="1" si="2168"/>
        <v>2660</v>
      </c>
      <c r="K8146" s="1">
        <f t="shared" ca="1" si="2169"/>
        <v>46121</v>
      </c>
      <c r="L8146" s="1">
        <f t="shared" ca="1" si="2170"/>
        <v>46128</v>
      </c>
      <c r="M8146" s="1">
        <f t="shared" ca="1" si="2171"/>
        <v>46133</v>
      </c>
      <c r="N8146">
        <f t="shared" ca="1" si="2172"/>
        <v>53360.480000000003</v>
      </c>
      <c r="O8146" s="3">
        <f t="shared" ca="1" si="2173"/>
        <v>10875.519999999997</v>
      </c>
      <c r="P8146" s="2">
        <f t="shared" ca="1" si="2174"/>
        <v>0.16930568528550963</v>
      </c>
      <c r="Q8146" t="str">
        <f t="shared" ca="1" si="2175"/>
        <v>Late</v>
      </c>
    </row>
    <row r="8147" spans="1:17" x14ac:dyDescent="0.3">
      <c r="A8147" t="str">
        <f t="shared" si="2159"/>
        <v>S08146</v>
      </c>
      <c r="B8147" t="str">
        <f t="shared" ca="1" si="2160"/>
        <v>Oceanic Exports</v>
      </c>
      <c r="C8147" t="str">
        <f t="shared" ca="1" si="2161"/>
        <v>Australia</v>
      </c>
      <c r="D8147" t="str">
        <f t="shared" ca="1" si="2162"/>
        <v>Pickles</v>
      </c>
      <c r="E8147">
        <f t="shared" ca="1" si="2163"/>
        <v>281</v>
      </c>
      <c r="F8147" s="3">
        <f t="shared" ca="1" si="2164"/>
        <v>275</v>
      </c>
      <c r="G8147">
        <f t="shared" ca="1" si="2165"/>
        <v>77275</v>
      </c>
      <c r="H8147">
        <f t="shared" ca="1" si="2166"/>
        <v>51001.5</v>
      </c>
      <c r="I8147">
        <f t="shared" ca="1" si="2167"/>
        <v>2765</v>
      </c>
      <c r="J8147">
        <f t="shared" ca="1" si="2168"/>
        <v>1687</v>
      </c>
      <c r="K8147" s="1">
        <f t="shared" ca="1" si="2169"/>
        <v>46021</v>
      </c>
      <c r="L8147" s="1">
        <f t="shared" ca="1" si="2170"/>
        <v>46029</v>
      </c>
      <c r="M8147" s="1">
        <f t="shared" ca="1" si="2171"/>
        <v>46033</v>
      </c>
      <c r="N8147">
        <f t="shared" ca="1" si="2172"/>
        <v>55453.5</v>
      </c>
      <c r="O8147" s="3">
        <f t="shared" ca="1" si="2173"/>
        <v>21821.5</v>
      </c>
      <c r="P8147" s="2">
        <f t="shared" ca="1" si="2174"/>
        <v>0.28238757683597543</v>
      </c>
      <c r="Q8147" t="str">
        <f t="shared" ca="1" si="2175"/>
        <v>Late</v>
      </c>
    </row>
    <row r="8148" spans="1:17" x14ac:dyDescent="0.3">
      <c r="A8148" t="str">
        <f t="shared" si="2159"/>
        <v>S08147</v>
      </c>
      <c r="B8148" t="str">
        <f t="shared" ca="1" si="2160"/>
        <v>Alpha Traders</v>
      </c>
      <c r="C8148" t="str">
        <f t="shared" ca="1" si="2161"/>
        <v>UK</v>
      </c>
      <c r="D8148" t="str">
        <f t="shared" ca="1" si="2162"/>
        <v>Pickles</v>
      </c>
      <c r="E8148">
        <f t="shared" ca="1" si="2163"/>
        <v>363</v>
      </c>
      <c r="F8148" s="3">
        <f t="shared" ca="1" si="2164"/>
        <v>321</v>
      </c>
      <c r="G8148">
        <f t="shared" ca="1" si="2165"/>
        <v>116523</v>
      </c>
      <c r="H8148">
        <f t="shared" ca="1" si="2166"/>
        <v>58261.5</v>
      </c>
      <c r="I8148">
        <f t="shared" ca="1" si="2167"/>
        <v>8149</v>
      </c>
      <c r="J8148">
        <f t="shared" ca="1" si="2168"/>
        <v>991</v>
      </c>
      <c r="K8148" s="1">
        <f t="shared" ca="1" si="2169"/>
        <v>46038</v>
      </c>
      <c r="L8148" s="1">
        <f t="shared" ca="1" si="2170"/>
        <v>46057</v>
      </c>
      <c r="M8148" s="1">
        <f t="shared" ca="1" si="2171"/>
        <v>46063</v>
      </c>
      <c r="N8148">
        <f t="shared" ca="1" si="2172"/>
        <v>67401.5</v>
      </c>
      <c r="O8148" s="3">
        <f t="shared" ca="1" si="2173"/>
        <v>49121.5</v>
      </c>
      <c r="P8148" s="2">
        <f t="shared" ca="1" si="2174"/>
        <v>0.42156055027762757</v>
      </c>
      <c r="Q8148" t="str">
        <f t="shared" ca="1" si="2175"/>
        <v>Late</v>
      </c>
    </row>
    <row r="8149" spans="1:17" x14ac:dyDescent="0.3">
      <c r="A8149" t="str">
        <f t="shared" si="2159"/>
        <v>S08148</v>
      </c>
      <c r="B8149" t="str">
        <f t="shared" ca="1" si="2160"/>
        <v>Global Foods</v>
      </c>
      <c r="C8149" t="str">
        <f t="shared" ca="1" si="2161"/>
        <v>UK</v>
      </c>
      <c r="D8149" t="str">
        <f t="shared" ca="1" si="2162"/>
        <v>Pickles</v>
      </c>
      <c r="E8149">
        <f t="shared" ca="1" si="2163"/>
        <v>466</v>
      </c>
      <c r="F8149" s="3">
        <f t="shared" ca="1" si="2164"/>
        <v>363</v>
      </c>
      <c r="G8149">
        <f t="shared" ca="1" si="2165"/>
        <v>169158</v>
      </c>
      <c r="H8149">
        <f t="shared" ca="1" si="2166"/>
        <v>86270.58</v>
      </c>
      <c r="I8149">
        <f t="shared" ca="1" si="2167"/>
        <v>2316</v>
      </c>
      <c r="J8149">
        <f t="shared" ca="1" si="2168"/>
        <v>1516</v>
      </c>
      <c r="K8149" s="1">
        <f t="shared" ca="1" si="2169"/>
        <v>46365</v>
      </c>
      <c r="L8149" s="1">
        <f t="shared" ca="1" si="2170"/>
        <v>46384</v>
      </c>
      <c r="M8149" s="1">
        <f t="shared" ca="1" si="2171"/>
        <v>46385</v>
      </c>
      <c r="N8149">
        <f t="shared" ca="1" si="2172"/>
        <v>90102.58</v>
      </c>
      <c r="O8149" s="3">
        <f t="shared" ca="1" si="2173"/>
        <v>79055.42</v>
      </c>
      <c r="P8149" s="2">
        <f t="shared" ca="1" si="2174"/>
        <v>0.46734662268411781</v>
      </c>
      <c r="Q8149" t="str">
        <f t="shared" ca="1" si="2175"/>
        <v>Late</v>
      </c>
    </row>
    <row r="8150" spans="1:17" x14ac:dyDescent="0.3">
      <c r="A8150" t="str">
        <f t="shared" si="2159"/>
        <v>S08149</v>
      </c>
      <c r="B8150" t="str">
        <f t="shared" ca="1" si="2160"/>
        <v>Global Foods</v>
      </c>
      <c r="C8150" t="str">
        <f t="shared" ca="1" si="2161"/>
        <v>Singapore</v>
      </c>
      <c r="D8150" t="str">
        <f t="shared" ca="1" si="2162"/>
        <v>Tea</v>
      </c>
      <c r="E8150">
        <f t="shared" ca="1" si="2163"/>
        <v>129</v>
      </c>
      <c r="F8150" s="3">
        <f t="shared" ca="1" si="2164"/>
        <v>411</v>
      </c>
      <c r="G8150">
        <f t="shared" ca="1" si="2165"/>
        <v>53019</v>
      </c>
      <c r="H8150">
        <f t="shared" ca="1" si="2166"/>
        <v>39234.06</v>
      </c>
      <c r="I8150">
        <f t="shared" ca="1" si="2167"/>
        <v>4795</v>
      </c>
      <c r="J8150">
        <f t="shared" ca="1" si="2168"/>
        <v>3603</v>
      </c>
      <c r="K8150" s="1">
        <f t="shared" ca="1" si="2169"/>
        <v>46132</v>
      </c>
      <c r="L8150" s="1">
        <f t="shared" ca="1" si="2170"/>
        <v>46144</v>
      </c>
      <c r="M8150" s="1">
        <f t="shared" ca="1" si="2171"/>
        <v>46142</v>
      </c>
      <c r="N8150">
        <f t="shared" ca="1" si="2172"/>
        <v>47632.06</v>
      </c>
      <c r="O8150" s="3">
        <f t="shared" ca="1" si="2173"/>
        <v>5386.9400000000023</v>
      </c>
      <c r="P8150" s="2">
        <f t="shared" ca="1" si="2174"/>
        <v>0.1016039532997605</v>
      </c>
      <c r="Q8150" t="str">
        <f t="shared" ca="1" si="2175"/>
        <v>On Time</v>
      </c>
    </row>
    <row r="8151" spans="1:17" x14ac:dyDescent="0.3">
      <c r="A8151" t="str">
        <f t="shared" si="2159"/>
        <v>S08150</v>
      </c>
      <c r="B8151" t="str">
        <f t="shared" ca="1" si="2160"/>
        <v>FreshMart Ltd</v>
      </c>
      <c r="C8151" t="str">
        <f t="shared" ca="1" si="2161"/>
        <v>UK</v>
      </c>
      <c r="D8151" t="str">
        <f t="shared" ca="1" si="2162"/>
        <v>Spices</v>
      </c>
      <c r="E8151">
        <f t="shared" ca="1" si="2163"/>
        <v>220</v>
      </c>
      <c r="F8151" s="3">
        <f t="shared" ca="1" si="2164"/>
        <v>519</v>
      </c>
      <c r="G8151">
        <f t="shared" ca="1" si="2165"/>
        <v>114180</v>
      </c>
      <c r="H8151">
        <f t="shared" ca="1" si="2166"/>
        <v>52522.8</v>
      </c>
      <c r="I8151">
        <f t="shared" ca="1" si="2167"/>
        <v>6261</v>
      </c>
      <c r="J8151">
        <f t="shared" ca="1" si="2168"/>
        <v>2101</v>
      </c>
      <c r="K8151" s="1">
        <f t="shared" ca="1" si="2169"/>
        <v>46204</v>
      </c>
      <c r="L8151" s="1">
        <f t="shared" ca="1" si="2170"/>
        <v>46212</v>
      </c>
      <c r="M8151" s="1">
        <f t="shared" ca="1" si="2171"/>
        <v>46210</v>
      </c>
      <c r="N8151">
        <f t="shared" ca="1" si="2172"/>
        <v>60884.800000000003</v>
      </c>
      <c r="O8151" s="3">
        <f t="shared" ca="1" si="2173"/>
        <v>53295.199999999997</v>
      </c>
      <c r="P8151" s="2">
        <f t="shared" ca="1" si="2174"/>
        <v>0.46676475740059553</v>
      </c>
      <c r="Q8151" t="str">
        <f t="shared" ca="1" si="2175"/>
        <v>On Time</v>
      </c>
    </row>
    <row r="8152" spans="1:17" x14ac:dyDescent="0.3">
      <c r="A8152" t="str">
        <f t="shared" si="2159"/>
        <v>S08151</v>
      </c>
      <c r="B8152" t="str">
        <f t="shared" ca="1" si="2160"/>
        <v>Beta Imports</v>
      </c>
      <c r="C8152" t="str">
        <f t="shared" ca="1" si="2161"/>
        <v>UK</v>
      </c>
      <c r="D8152" t="str">
        <f t="shared" ca="1" si="2162"/>
        <v>Pickles</v>
      </c>
      <c r="E8152">
        <f t="shared" ca="1" si="2163"/>
        <v>496</v>
      </c>
      <c r="F8152" s="3">
        <f t="shared" ca="1" si="2164"/>
        <v>380</v>
      </c>
      <c r="G8152">
        <f t="shared" ca="1" si="2165"/>
        <v>188480</v>
      </c>
      <c r="H8152">
        <f t="shared" ca="1" si="2166"/>
        <v>113088</v>
      </c>
      <c r="I8152">
        <f t="shared" ca="1" si="2167"/>
        <v>3817</v>
      </c>
      <c r="J8152">
        <f t="shared" ca="1" si="2168"/>
        <v>2004</v>
      </c>
      <c r="K8152" s="1">
        <f t="shared" ca="1" si="2169"/>
        <v>46357</v>
      </c>
      <c r="L8152" s="1">
        <f t="shared" ca="1" si="2170"/>
        <v>46365</v>
      </c>
      <c r="M8152" s="1">
        <f t="shared" ca="1" si="2171"/>
        <v>46365</v>
      </c>
      <c r="N8152">
        <f t="shared" ca="1" si="2172"/>
        <v>118909</v>
      </c>
      <c r="O8152" s="3">
        <f t="shared" ca="1" si="2173"/>
        <v>69571</v>
      </c>
      <c r="P8152" s="2">
        <f t="shared" ca="1" si="2174"/>
        <v>0.36911608658743633</v>
      </c>
      <c r="Q8152" t="str">
        <f t="shared" ca="1" si="2175"/>
        <v>On Time</v>
      </c>
    </row>
    <row r="8153" spans="1:17" x14ac:dyDescent="0.3">
      <c r="A8153" t="str">
        <f t="shared" si="2159"/>
        <v>S08152</v>
      </c>
      <c r="B8153" t="str">
        <f t="shared" ca="1" si="2160"/>
        <v>Beta Imports</v>
      </c>
      <c r="C8153" t="str">
        <f t="shared" ca="1" si="2161"/>
        <v>Canada</v>
      </c>
      <c r="D8153" t="str">
        <f t="shared" ca="1" si="2162"/>
        <v>Spices</v>
      </c>
      <c r="E8153">
        <f t="shared" ca="1" si="2163"/>
        <v>115</v>
      </c>
      <c r="F8153" s="3">
        <f t="shared" ca="1" si="2164"/>
        <v>545</v>
      </c>
      <c r="G8153">
        <f t="shared" ca="1" si="2165"/>
        <v>62675</v>
      </c>
      <c r="H8153">
        <f t="shared" ca="1" si="2166"/>
        <v>40738.75</v>
      </c>
      <c r="I8153">
        <f t="shared" ca="1" si="2167"/>
        <v>3736</v>
      </c>
      <c r="J8153">
        <f t="shared" ca="1" si="2168"/>
        <v>3701</v>
      </c>
      <c r="K8153" s="1">
        <f t="shared" ca="1" si="2169"/>
        <v>46164</v>
      </c>
      <c r="L8153" s="1">
        <f t="shared" ca="1" si="2170"/>
        <v>46178</v>
      </c>
      <c r="M8153" s="1">
        <f t="shared" ca="1" si="2171"/>
        <v>46177</v>
      </c>
      <c r="N8153">
        <f t="shared" ca="1" si="2172"/>
        <v>48175.75</v>
      </c>
      <c r="O8153" s="3">
        <f t="shared" ca="1" si="2173"/>
        <v>14499.25</v>
      </c>
      <c r="P8153" s="2">
        <f t="shared" ca="1" si="2174"/>
        <v>0.23134024730753888</v>
      </c>
      <c r="Q8153" t="str">
        <f t="shared" ca="1" si="2175"/>
        <v>On Time</v>
      </c>
    </row>
    <row r="8154" spans="1:17" x14ac:dyDescent="0.3">
      <c r="A8154" t="str">
        <f t="shared" si="2159"/>
        <v>S08153</v>
      </c>
      <c r="B8154" t="str">
        <f t="shared" ca="1" si="2160"/>
        <v>Beta Imports</v>
      </c>
      <c r="C8154" t="str">
        <f t="shared" ca="1" si="2161"/>
        <v>Singapore</v>
      </c>
      <c r="D8154" t="str">
        <f t="shared" ca="1" si="2162"/>
        <v>Spices</v>
      </c>
      <c r="E8154">
        <f t="shared" ca="1" si="2163"/>
        <v>339</v>
      </c>
      <c r="F8154" s="3">
        <f t="shared" ca="1" si="2164"/>
        <v>495</v>
      </c>
      <c r="G8154">
        <f t="shared" ca="1" si="2165"/>
        <v>167805</v>
      </c>
      <c r="H8154">
        <f t="shared" ca="1" si="2166"/>
        <v>77190.3</v>
      </c>
      <c r="I8154">
        <f t="shared" ca="1" si="2167"/>
        <v>2784</v>
      </c>
      <c r="J8154">
        <f t="shared" ca="1" si="2168"/>
        <v>2377</v>
      </c>
      <c r="K8154" s="1">
        <f t="shared" ca="1" si="2169"/>
        <v>45719</v>
      </c>
      <c r="L8154" s="1">
        <f t="shared" ca="1" si="2170"/>
        <v>45732</v>
      </c>
      <c r="M8154" s="1">
        <f t="shared" ca="1" si="2171"/>
        <v>45731</v>
      </c>
      <c r="N8154">
        <f t="shared" ca="1" si="2172"/>
        <v>82351.3</v>
      </c>
      <c r="O8154" s="3">
        <f t="shared" ca="1" si="2173"/>
        <v>85453.7</v>
      </c>
      <c r="P8154" s="2">
        <f t="shared" ca="1" si="2174"/>
        <v>0.50924406304937275</v>
      </c>
      <c r="Q8154" t="str">
        <f t="shared" ca="1" si="2175"/>
        <v>On Time</v>
      </c>
    </row>
    <row r="8155" spans="1:17" x14ac:dyDescent="0.3">
      <c r="A8155" t="str">
        <f t="shared" si="2159"/>
        <v>S08154</v>
      </c>
      <c r="B8155" t="str">
        <f t="shared" ca="1" si="2160"/>
        <v>Prime Wholesale</v>
      </c>
      <c r="C8155" t="str">
        <f t="shared" ca="1" si="2161"/>
        <v>Canada</v>
      </c>
      <c r="D8155" t="str">
        <f t="shared" ca="1" si="2162"/>
        <v>Spices</v>
      </c>
      <c r="E8155">
        <f t="shared" ca="1" si="2163"/>
        <v>176</v>
      </c>
      <c r="F8155" s="3">
        <f t="shared" ca="1" si="2164"/>
        <v>412</v>
      </c>
      <c r="G8155">
        <f t="shared" ca="1" si="2165"/>
        <v>72512</v>
      </c>
      <c r="H8155">
        <f t="shared" ca="1" si="2166"/>
        <v>42782.080000000002</v>
      </c>
      <c r="I8155">
        <f t="shared" ca="1" si="2167"/>
        <v>2731</v>
      </c>
      <c r="J8155">
        <f t="shared" ca="1" si="2168"/>
        <v>2880</v>
      </c>
      <c r="K8155" s="1">
        <f t="shared" ca="1" si="2169"/>
        <v>46328</v>
      </c>
      <c r="L8155" s="1">
        <f t="shared" ca="1" si="2170"/>
        <v>46339</v>
      </c>
      <c r="M8155" s="1">
        <f t="shared" ca="1" si="2171"/>
        <v>46342</v>
      </c>
      <c r="N8155">
        <f t="shared" ca="1" si="2172"/>
        <v>48393.08</v>
      </c>
      <c r="O8155" s="3">
        <f t="shared" ca="1" si="2173"/>
        <v>24118.92</v>
      </c>
      <c r="P8155" s="2">
        <f t="shared" ca="1" si="2174"/>
        <v>0.33261970432480137</v>
      </c>
      <c r="Q8155" t="str">
        <f t="shared" ca="1" si="2175"/>
        <v>Late</v>
      </c>
    </row>
    <row r="8156" spans="1:17" x14ac:dyDescent="0.3">
      <c r="A8156" t="str">
        <f t="shared" si="2159"/>
        <v>S08155</v>
      </c>
      <c r="B8156" t="str">
        <f t="shared" ca="1" si="2160"/>
        <v>Prime Wholesale</v>
      </c>
      <c r="C8156" t="str">
        <f t="shared" ca="1" si="2161"/>
        <v>UAE</v>
      </c>
      <c r="D8156" t="str">
        <f t="shared" ca="1" si="2162"/>
        <v>Spices</v>
      </c>
      <c r="E8156">
        <f t="shared" ca="1" si="2163"/>
        <v>56</v>
      </c>
      <c r="F8156" s="3">
        <f t="shared" ca="1" si="2164"/>
        <v>362</v>
      </c>
      <c r="G8156">
        <f t="shared" ca="1" si="2165"/>
        <v>20272</v>
      </c>
      <c r="H8156">
        <f t="shared" ca="1" si="2166"/>
        <v>9933.2800000000007</v>
      </c>
      <c r="I8156">
        <f t="shared" ca="1" si="2167"/>
        <v>4478</v>
      </c>
      <c r="J8156">
        <f t="shared" ca="1" si="2168"/>
        <v>2372</v>
      </c>
      <c r="K8156" s="1">
        <f t="shared" ca="1" si="2169"/>
        <v>46205</v>
      </c>
      <c r="L8156" s="1">
        <f t="shared" ca="1" si="2170"/>
        <v>46212</v>
      </c>
      <c r="M8156" s="1">
        <f t="shared" ca="1" si="2171"/>
        <v>46211</v>
      </c>
      <c r="N8156">
        <f t="shared" ca="1" si="2172"/>
        <v>16783.28</v>
      </c>
      <c r="O8156" s="3">
        <f t="shared" ca="1" si="2173"/>
        <v>3488.7200000000012</v>
      </c>
      <c r="P8156" s="2">
        <f t="shared" ca="1" si="2174"/>
        <v>0.17209550118389902</v>
      </c>
      <c r="Q8156" t="str">
        <f t="shared" ca="1" si="2175"/>
        <v>On Time</v>
      </c>
    </row>
    <row r="8157" spans="1:17" x14ac:dyDescent="0.3">
      <c r="A8157" t="str">
        <f t="shared" si="2159"/>
        <v>S08156</v>
      </c>
      <c r="B8157" t="str">
        <f t="shared" ca="1" si="2160"/>
        <v>Global Foods</v>
      </c>
      <c r="C8157" t="str">
        <f t="shared" ca="1" si="2161"/>
        <v>Singapore</v>
      </c>
      <c r="D8157" t="str">
        <f t="shared" ca="1" si="2162"/>
        <v>Tea</v>
      </c>
      <c r="E8157">
        <f t="shared" ca="1" si="2163"/>
        <v>215</v>
      </c>
      <c r="F8157" s="3">
        <f t="shared" ca="1" si="2164"/>
        <v>125</v>
      </c>
      <c r="G8157">
        <f t="shared" ca="1" si="2165"/>
        <v>26875</v>
      </c>
      <c r="H8157">
        <f t="shared" ca="1" si="2166"/>
        <v>13706.25</v>
      </c>
      <c r="I8157">
        <f t="shared" ca="1" si="2167"/>
        <v>11871</v>
      </c>
      <c r="J8157">
        <f t="shared" ca="1" si="2168"/>
        <v>1671</v>
      </c>
      <c r="K8157" s="1">
        <f t="shared" ca="1" si="2169"/>
        <v>46202</v>
      </c>
      <c r="L8157" s="1">
        <f t="shared" ca="1" si="2170"/>
        <v>46215</v>
      </c>
      <c r="M8157" s="1">
        <f t="shared" ca="1" si="2171"/>
        <v>46221</v>
      </c>
      <c r="N8157">
        <f t="shared" ca="1" si="2172"/>
        <v>27248.25</v>
      </c>
      <c r="O8157" s="3">
        <f t="shared" ca="1" si="2173"/>
        <v>-373.25</v>
      </c>
      <c r="P8157" s="2">
        <f t="shared" ca="1" si="2174"/>
        <v>-1.3888372093023255E-2</v>
      </c>
      <c r="Q8157" t="str">
        <f t="shared" ca="1" si="2175"/>
        <v>Late</v>
      </c>
    </row>
    <row r="8158" spans="1:17" x14ac:dyDescent="0.3">
      <c r="A8158" t="str">
        <f t="shared" si="2159"/>
        <v>S08157</v>
      </c>
      <c r="B8158" t="str">
        <f t="shared" ca="1" si="2160"/>
        <v>Alpha Traders</v>
      </c>
      <c r="C8158" t="str">
        <f t="shared" ca="1" si="2161"/>
        <v>UAE</v>
      </c>
      <c r="D8158" t="str">
        <f t="shared" ca="1" si="2162"/>
        <v>Pickles</v>
      </c>
      <c r="E8158">
        <f t="shared" ca="1" si="2163"/>
        <v>227</v>
      </c>
      <c r="F8158" s="3">
        <f t="shared" ca="1" si="2164"/>
        <v>337</v>
      </c>
      <c r="G8158">
        <f t="shared" ca="1" si="2165"/>
        <v>76499</v>
      </c>
      <c r="H8158">
        <f t="shared" ca="1" si="2166"/>
        <v>36719.519999999997</v>
      </c>
      <c r="I8158">
        <f t="shared" ca="1" si="2167"/>
        <v>8036</v>
      </c>
      <c r="J8158">
        <f t="shared" ca="1" si="2168"/>
        <v>3896</v>
      </c>
      <c r="K8158" s="1">
        <f t="shared" ca="1" si="2169"/>
        <v>45886</v>
      </c>
      <c r="L8158" s="1">
        <f t="shared" ca="1" si="2170"/>
        <v>45906</v>
      </c>
      <c r="M8158" s="1">
        <f t="shared" ca="1" si="2171"/>
        <v>45906</v>
      </c>
      <c r="N8158">
        <f t="shared" ca="1" si="2172"/>
        <v>48651.519999999997</v>
      </c>
      <c r="O8158" s="3">
        <f t="shared" ca="1" si="2173"/>
        <v>27847.480000000003</v>
      </c>
      <c r="P8158" s="2">
        <f t="shared" ca="1" si="2174"/>
        <v>0.36402410489026005</v>
      </c>
      <c r="Q8158" t="str">
        <f t="shared" ca="1" si="2175"/>
        <v>On Time</v>
      </c>
    </row>
    <row r="8159" spans="1:17" x14ac:dyDescent="0.3">
      <c r="A8159" t="str">
        <f t="shared" si="2159"/>
        <v>S08158</v>
      </c>
      <c r="B8159" t="str">
        <f t="shared" ca="1" si="2160"/>
        <v>Prime Wholesale</v>
      </c>
      <c r="C8159" t="str">
        <f t="shared" ca="1" si="2161"/>
        <v>Canada</v>
      </c>
      <c r="D8159" t="str">
        <f t="shared" ca="1" si="2162"/>
        <v>Rice</v>
      </c>
      <c r="E8159">
        <f t="shared" ca="1" si="2163"/>
        <v>347</v>
      </c>
      <c r="F8159" s="3">
        <f t="shared" ca="1" si="2164"/>
        <v>573</v>
      </c>
      <c r="G8159">
        <f t="shared" ca="1" si="2165"/>
        <v>198831</v>
      </c>
      <c r="H8159">
        <f t="shared" ca="1" si="2166"/>
        <v>91462.26</v>
      </c>
      <c r="I8159">
        <f t="shared" ca="1" si="2167"/>
        <v>8891</v>
      </c>
      <c r="J8159">
        <f t="shared" ca="1" si="2168"/>
        <v>1417</v>
      </c>
      <c r="K8159" s="1">
        <f t="shared" ca="1" si="2169"/>
        <v>46081</v>
      </c>
      <c r="L8159" s="1">
        <f t="shared" ca="1" si="2170"/>
        <v>46090</v>
      </c>
      <c r="M8159" s="1">
        <f t="shared" ca="1" si="2171"/>
        <v>46087</v>
      </c>
      <c r="N8159">
        <f t="shared" ca="1" si="2172"/>
        <v>101770.26</v>
      </c>
      <c r="O8159" s="3">
        <f t="shared" ca="1" si="2173"/>
        <v>97060.74</v>
      </c>
      <c r="P8159" s="2">
        <f t="shared" ca="1" si="2174"/>
        <v>0.48815697753368442</v>
      </c>
      <c r="Q8159" t="str">
        <f t="shared" ca="1" si="2175"/>
        <v>On Time</v>
      </c>
    </row>
    <row r="8160" spans="1:17" x14ac:dyDescent="0.3">
      <c r="A8160" t="str">
        <f t="shared" si="2159"/>
        <v>S08159</v>
      </c>
      <c r="B8160" t="str">
        <f t="shared" ca="1" si="2160"/>
        <v>Prime Wholesale</v>
      </c>
      <c r="C8160" t="str">
        <f t="shared" ca="1" si="2161"/>
        <v>Canada</v>
      </c>
      <c r="D8160" t="str">
        <f t="shared" ca="1" si="2162"/>
        <v>Tea</v>
      </c>
      <c r="E8160">
        <f t="shared" ca="1" si="2163"/>
        <v>302</v>
      </c>
      <c r="F8160" s="3">
        <f t="shared" ca="1" si="2164"/>
        <v>589</v>
      </c>
      <c r="G8160">
        <f t="shared" ca="1" si="2165"/>
        <v>177878</v>
      </c>
      <c r="H8160">
        <f t="shared" ca="1" si="2166"/>
        <v>122735.82</v>
      </c>
      <c r="I8160">
        <f t="shared" ca="1" si="2167"/>
        <v>8855</v>
      </c>
      <c r="J8160">
        <f t="shared" ca="1" si="2168"/>
        <v>1217</v>
      </c>
      <c r="K8160" s="1">
        <f t="shared" ca="1" si="2169"/>
        <v>46158</v>
      </c>
      <c r="L8160" s="1">
        <f t="shared" ca="1" si="2170"/>
        <v>46178</v>
      </c>
      <c r="M8160" s="1">
        <f t="shared" ca="1" si="2171"/>
        <v>46178</v>
      </c>
      <c r="N8160">
        <f t="shared" ca="1" si="2172"/>
        <v>132807.82</v>
      </c>
      <c r="O8160" s="3">
        <f t="shared" ca="1" si="2173"/>
        <v>45070.179999999993</v>
      </c>
      <c r="P8160" s="2">
        <f t="shared" ca="1" si="2174"/>
        <v>0.25337692126063927</v>
      </c>
      <c r="Q8160" t="str">
        <f t="shared" ca="1" si="2175"/>
        <v>On Time</v>
      </c>
    </row>
    <row r="8161" spans="1:17" x14ac:dyDescent="0.3">
      <c r="A8161" t="str">
        <f t="shared" si="2159"/>
        <v>S08160</v>
      </c>
      <c r="B8161" t="str">
        <f t="shared" ca="1" si="2160"/>
        <v>Beta Imports</v>
      </c>
      <c r="C8161" t="str">
        <f t="shared" ca="1" si="2161"/>
        <v>UAE</v>
      </c>
      <c r="D8161" t="str">
        <f t="shared" ca="1" si="2162"/>
        <v>Tea</v>
      </c>
      <c r="E8161">
        <f t="shared" ca="1" si="2163"/>
        <v>457</v>
      </c>
      <c r="F8161" s="3">
        <f t="shared" ca="1" si="2164"/>
        <v>673</v>
      </c>
      <c r="G8161">
        <f t="shared" ca="1" si="2165"/>
        <v>307561</v>
      </c>
      <c r="H8161">
        <f t="shared" ca="1" si="2166"/>
        <v>169158.55</v>
      </c>
      <c r="I8161">
        <f t="shared" ca="1" si="2167"/>
        <v>9927</v>
      </c>
      <c r="J8161">
        <f t="shared" ca="1" si="2168"/>
        <v>1581</v>
      </c>
      <c r="K8161" s="1">
        <f t="shared" ca="1" si="2169"/>
        <v>45960</v>
      </c>
      <c r="L8161" s="1">
        <f t="shared" ca="1" si="2170"/>
        <v>45978</v>
      </c>
      <c r="M8161" s="1">
        <f t="shared" ca="1" si="2171"/>
        <v>45981</v>
      </c>
      <c r="N8161">
        <f t="shared" ca="1" si="2172"/>
        <v>180666.55</v>
      </c>
      <c r="O8161" s="3">
        <f t="shared" ca="1" si="2173"/>
        <v>126894.45000000001</v>
      </c>
      <c r="P8161" s="2">
        <f t="shared" ca="1" si="2174"/>
        <v>0.41258303230903792</v>
      </c>
      <c r="Q8161" t="str">
        <f t="shared" ca="1" si="2175"/>
        <v>Late</v>
      </c>
    </row>
    <row r="8162" spans="1:17" x14ac:dyDescent="0.3">
      <c r="A8162" t="str">
        <f t="shared" si="2159"/>
        <v>S08161</v>
      </c>
      <c r="B8162" t="str">
        <f t="shared" ca="1" si="2160"/>
        <v>FreshMart Ltd</v>
      </c>
      <c r="C8162" t="str">
        <f t="shared" ca="1" si="2161"/>
        <v>Australia</v>
      </c>
      <c r="D8162" t="str">
        <f t="shared" ca="1" si="2162"/>
        <v>Spices</v>
      </c>
      <c r="E8162">
        <f t="shared" ca="1" si="2163"/>
        <v>356</v>
      </c>
      <c r="F8162" s="3">
        <f t="shared" ca="1" si="2164"/>
        <v>302</v>
      </c>
      <c r="G8162">
        <f t="shared" ca="1" si="2165"/>
        <v>107512</v>
      </c>
      <c r="H8162">
        <f t="shared" ca="1" si="2166"/>
        <v>80634</v>
      </c>
      <c r="I8162">
        <f t="shared" ca="1" si="2167"/>
        <v>9047</v>
      </c>
      <c r="J8162">
        <f t="shared" ca="1" si="2168"/>
        <v>1098</v>
      </c>
      <c r="K8162" s="1">
        <f t="shared" ca="1" si="2169"/>
        <v>46368</v>
      </c>
      <c r="L8162" s="1">
        <f t="shared" ca="1" si="2170"/>
        <v>46385</v>
      </c>
      <c r="M8162" s="1">
        <f t="shared" ca="1" si="2171"/>
        <v>46382</v>
      </c>
      <c r="N8162">
        <f t="shared" ca="1" si="2172"/>
        <v>90779</v>
      </c>
      <c r="O8162" s="3">
        <f t="shared" ca="1" si="2173"/>
        <v>16733</v>
      </c>
      <c r="P8162" s="2">
        <f t="shared" ca="1" si="2174"/>
        <v>0.15563844036014585</v>
      </c>
      <c r="Q8162" t="str">
        <f t="shared" ca="1" si="2175"/>
        <v>On Time</v>
      </c>
    </row>
    <row r="8163" spans="1:17" x14ac:dyDescent="0.3">
      <c r="A8163" t="str">
        <f t="shared" si="2159"/>
        <v>S08162</v>
      </c>
      <c r="B8163" t="str">
        <f t="shared" ca="1" si="2160"/>
        <v>Global Foods</v>
      </c>
      <c r="C8163" t="str">
        <f t="shared" ca="1" si="2161"/>
        <v>UK</v>
      </c>
      <c r="D8163" t="str">
        <f t="shared" ca="1" si="2162"/>
        <v>Sauces</v>
      </c>
      <c r="E8163">
        <f t="shared" ca="1" si="2163"/>
        <v>143</v>
      </c>
      <c r="F8163" s="3">
        <f t="shared" ca="1" si="2164"/>
        <v>212</v>
      </c>
      <c r="G8163">
        <f t="shared" ca="1" si="2165"/>
        <v>30316</v>
      </c>
      <c r="H8163">
        <f t="shared" ca="1" si="2166"/>
        <v>13945.36</v>
      </c>
      <c r="I8163">
        <f t="shared" ca="1" si="2167"/>
        <v>3586</v>
      </c>
      <c r="J8163">
        <f t="shared" ca="1" si="2168"/>
        <v>2400</v>
      </c>
      <c r="K8163" s="1">
        <f t="shared" ca="1" si="2169"/>
        <v>46103</v>
      </c>
      <c r="L8163" s="1">
        <f t="shared" ca="1" si="2170"/>
        <v>46119</v>
      </c>
      <c r="M8163" s="1">
        <f t="shared" ca="1" si="2171"/>
        <v>46119</v>
      </c>
      <c r="N8163">
        <f t="shared" ca="1" si="2172"/>
        <v>19931.36</v>
      </c>
      <c r="O8163" s="3">
        <f t="shared" ca="1" si="2173"/>
        <v>10384.64</v>
      </c>
      <c r="P8163" s="2">
        <f t="shared" ca="1" si="2174"/>
        <v>0.34254651009367987</v>
      </c>
      <c r="Q8163" t="str">
        <f t="shared" ca="1" si="2175"/>
        <v>On Time</v>
      </c>
    </row>
    <row r="8164" spans="1:17" x14ac:dyDescent="0.3">
      <c r="A8164" t="str">
        <f t="shared" si="2159"/>
        <v>S08163</v>
      </c>
      <c r="B8164" t="str">
        <f t="shared" ca="1" si="2160"/>
        <v>FreshMart Ltd</v>
      </c>
      <c r="C8164" t="str">
        <f t="shared" ca="1" si="2161"/>
        <v>Singapore</v>
      </c>
      <c r="D8164" t="str">
        <f t="shared" ca="1" si="2162"/>
        <v>Tea</v>
      </c>
      <c r="E8164">
        <f t="shared" ca="1" si="2163"/>
        <v>463</v>
      </c>
      <c r="F8164" s="3">
        <f t="shared" ca="1" si="2164"/>
        <v>669</v>
      </c>
      <c r="G8164">
        <f t="shared" ca="1" si="2165"/>
        <v>309747</v>
      </c>
      <c r="H8164">
        <f t="shared" ca="1" si="2166"/>
        <v>139386.15</v>
      </c>
      <c r="I8164">
        <f t="shared" ca="1" si="2167"/>
        <v>11193</v>
      </c>
      <c r="J8164">
        <f t="shared" ca="1" si="2168"/>
        <v>1395</v>
      </c>
      <c r="K8164" s="1">
        <f t="shared" ca="1" si="2169"/>
        <v>46099</v>
      </c>
      <c r="L8164" s="1">
        <f t="shared" ca="1" si="2170"/>
        <v>46112</v>
      </c>
      <c r="M8164" s="1">
        <f t="shared" ca="1" si="2171"/>
        <v>46115</v>
      </c>
      <c r="N8164">
        <f t="shared" ca="1" si="2172"/>
        <v>151974.15</v>
      </c>
      <c r="O8164" s="3">
        <f t="shared" ca="1" si="2173"/>
        <v>157772.85</v>
      </c>
      <c r="P8164" s="2">
        <f t="shared" ca="1" si="2174"/>
        <v>0.5093603812143459</v>
      </c>
      <c r="Q8164" t="str">
        <f t="shared" ca="1" si="2175"/>
        <v>Late</v>
      </c>
    </row>
    <row r="8165" spans="1:17" x14ac:dyDescent="0.3">
      <c r="A8165" t="str">
        <f t="shared" si="2159"/>
        <v>S08164</v>
      </c>
      <c r="B8165" t="str">
        <f t="shared" ca="1" si="2160"/>
        <v>Oceanic Exports</v>
      </c>
      <c r="C8165" t="str">
        <f t="shared" ca="1" si="2161"/>
        <v>Canada</v>
      </c>
      <c r="D8165" t="str">
        <f t="shared" ca="1" si="2162"/>
        <v>Rice</v>
      </c>
      <c r="E8165">
        <f t="shared" ca="1" si="2163"/>
        <v>337</v>
      </c>
      <c r="F8165" s="3">
        <f t="shared" ca="1" si="2164"/>
        <v>313</v>
      </c>
      <c r="G8165">
        <f t="shared" ca="1" si="2165"/>
        <v>105481</v>
      </c>
      <c r="H8165">
        <f t="shared" ca="1" si="2166"/>
        <v>63288.6</v>
      </c>
      <c r="I8165">
        <f t="shared" ca="1" si="2167"/>
        <v>11568</v>
      </c>
      <c r="J8165">
        <f t="shared" ca="1" si="2168"/>
        <v>3537</v>
      </c>
      <c r="K8165" s="1">
        <f t="shared" ca="1" si="2169"/>
        <v>45779</v>
      </c>
      <c r="L8165" s="1">
        <f t="shared" ca="1" si="2170"/>
        <v>45789</v>
      </c>
      <c r="M8165" s="1">
        <f t="shared" ca="1" si="2171"/>
        <v>45792</v>
      </c>
      <c r="N8165">
        <f t="shared" ca="1" si="2172"/>
        <v>78393.600000000006</v>
      </c>
      <c r="O8165" s="3">
        <f t="shared" ca="1" si="2173"/>
        <v>27087.399999999994</v>
      </c>
      <c r="P8165" s="2">
        <f t="shared" ca="1" si="2174"/>
        <v>0.25679885477005332</v>
      </c>
      <c r="Q8165" t="str">
        <f t="shared" ca="1" si="2175"/>
        <v>Late</v>
      </c>
    </row>
    <row r="8166" spans="1:17" x14ac:dyDescent="0.3">
      <c r="A8166" t="str">
        <f t="shared" si="2159"/>
        <v>S08165</v>
      </c>
      <c r="B8166" t="str">
        <f t="shared" ca="1" si="2160"/>
        <v>Alpha Traders</v>
      </c>
      <c r="C8166" t="str">
        <f t="shared" ca="1" si="2161"/>
        <v>Australia</v>
      </c>
      <c r="D8166" t="str">
        <f t="shared" ca="1" si="2162"/>
        <v>Rice</v>
      </c>
      <c r="E8166">
        <f t="shared" ca="1" si="2163"/>
        <v>328</v>
      </c>
      <c r="F8166" s="3">
        <f t="shared" ca="1" si="2164"/>
        <v>408</v>
      </c>
      <c r="G8166">
        <f t="shared" ca="1" si="2165"/>
        <v>133824</v>
      </c>
      <c r="H8166">
        <f t="shared" ca="1" si="2166"/>
        <v>81632.639999999999</v>
      </c>
      <c r="I8166">
        <f t="shared" ca="1" si="2167"/>
        <v>5932</v>
      </c>
      <c r="J8166">
        <f t="shared" ca="1" si="2168"/>
        <v>2645</v>
      </c>
      <c r="K8166" s="1">
        <f t="shared" ca="1" si="2169"/>
        <v>46312</v>
      </c>
      <c r="L8166" s="1">
        <f t="shared" ca="1" si="2170"/>
        <v>46326</v>
      </c>
      <c r="M8166" s="1">
        <f t="shared" ca="1" si="2171"/>
        <v>46332</v>
      </c>
      <c r="N8166">
        <f t="shared" ca="1" si="2172"/>
        <v>90209.64</v>
      </c>
      <c r="O8166" s="3">
        <f t="shared" ca="1" si="2173"/>
        <v>43614.36</v>
      </c>
      <c r="P8166" s="2">
        <f t="shared" ca="1" si="2174"/>
        <v>0.32590835724533718</v>
      </c>
      <c r="Q8166" t="str">
        <f t="shared" ca="1" si="2175"/>
        <v>Late</v>
      </c>
    </row>
    <row r="8167" spans="1:17" x14ac:dyDescent="0.3">
      <c r="A8167" t="str">
        <f t="shared" si="2159"/>
        <v>S08166</v>
      </c>
      <c r="B8167" t="str">
        <f t="shared" ca="1" si="2160"/>
        <v>Oceanic Exports</v>
      </c>
      <c r="C8167" t="str">
        <f t="shared" ca="1" si="2161"/>
        <v>Canada</v>
      </c>
      <c r="D8167" t="str">
        <f t="shared" ca="1" si="2162"/>
        <v>Rice</v>
      </c>
      <c r="E8167">
        <f t="shared" ca="1" si="2163"/>
        <v>119</v>
      </c>
      <c r="F8167" s="3">
        <f t="shared" ca="1" si="2164"/>
        <v>797</v>
      </c>
      <c r="G8167">
        <f t="shared" ca="1" si="2165"/>
        <v>94843</v>
      </c>
      <c r="H8167">
        <f t="shared" ca="1" si="2166"/>
        <v>68286.960000000006</v>
      </c>
      <c r="I8167">
        <f t="shared" ca="1" si="2167"/>
        <v>10415</v>
      </c>
      <c r="J8167">
        <f t="shared" ca="1" si="2168"/>
        <v>1020</v>
      </c>
      <c r="K8167" s="1">
        <f t="shared" ca="1" si="2169"/>
        <v>45774</v>
      </c>
      <c r="L8167" s="1">
        <f t="shared" ca="1" si="2170"/>
        <v>45793</v>
      </c>
      <c r="M8167" s="1">
        <f t="shared" ca="1" si="2171"/>
        <v>45799</v>
      </c>
      <c r="N8167">
        <f t="shared" ca="1" si="2172"/>
        <v>79721.960000000006</v>
      </c>
      <c r="O8167" s="3">
        <f t="shared" ca="1" si="2173"/>
        <v>15121.039999999994</v>
      </c>
      <c r="P8167" s="2">
        <f t="shared" ca="1" si="2174"/>
        <v>0.15943232500026353</v>
      </c>
      <c r="Q8167" t="str">
        <f t="shared" ca="1" si="2175"/>
        <v>Late</v>
      </c>
    </row>
    <row r="8168" spans="1:17" x14ac:dyDescent="0.3">
      <c r="A8168" t="str">
        <f t="shared" si="2159"/>
        <v>S08167</v>
      </c>
      <c r="B8168" t="str">
        <f t="shared" ca="1" si="2160"/>
        <v>Global Foods</v>
      </c>
      <c r="C8168" t="str">
        <f t="shared" ca="1" si="2161"/>
        <v>UAE</v>
      </c>
      <c r="D8168" t="str">
        <f t="shared" ca="1" si="2162"/>
        <v>Rice</v>
      </c>
      <c r="E8168">
        <f t="shared" ca="1" si="2163"/>
        <v>400</v>
      </c>
      <c r="F8168" s="3">
        <f t="shared" ca="1" si="2164"/>
        <v>302</v>
      </c>
      <c r="G8168">
        <f t="shared" ca="1" si="2165"/>
        <v>120800</v>
      </c>
      <c r="H8168">
        <f t="shared" ca="1" si="2166"/>
        <v>56776</v>
      </c>
      <c r="I8168">
        <f t="shared" ca="1" si="2167"/>
        <v>6602</v>
      </c>
      <c r="J8168">
        <f t="shared" ca="1" si="2168"/>
        <v>578</v>
      </c>
      <c r="K8168" s="1">
        <f t="shared" ca="1" si="2169"/>
        <v>46378</v>
      </c>
      <c r="L8168" s="1">
        <f t="shared" ca="1" si="2170"/>
        <v>46390</v>
      </c>
      <c r="M8168" s="1">
        <f t="shared" ca="1" si="2171"/>
        <v>46390</v>
      </c>
      <c r="N8168">
        <f t="shared" ca="1" si="2172"/>
        <v>63956</v>
      </c>
      <c r="O8168" s="3">
        <f t="shared" ca="1" si="2173"/>
        <v>56844</v>
      </c>
      <c r="P8168" s="2">
        <f t="shared" ca="1" si="2174"/>
        <v>0.47056291390728477</v>
      </c>
      <c r="Q8168" t="str">
        <f t="shared" ca="1" si="2175"/>
        <v>On Time</v>
      </c>
    </row>
    <row r="8169" spans="1:17" x14ac:dyDescent="0.3">
      <c r="A8169" t="str">
        <f t="shared" si="2159"/>
        <v>S08168</v>
      </c>
      <c r="B8169" t="str">
        <f t="shared" ca="1" si="2160"/>
        <v>Prime Wholesale</v>
      </c>
      <c r="C8169" t="str">
        <f t="shared" ca="1" si="2161"/>
        <v>Canada</v>
      </c>
      <c r="D8169" t="str">
        <f t="shared" ca="1" si="2162"/>
        <v>Tea</v>
      </c>
      <c r="E8169">
        <f t="shared" ca="1" si="2163"/>
        <v>77</v>
      </c>
      <c r="F8169" s="3">
        <f t="shared" ca="1" si="2164"/>
        <v>266</v>
      </c>
      <c r="G8169">
        <f t="shared" ca="1" si="2165"/>
        <v>20482</v>
      </c>
      <c r="H8169">
        <f t="shared" ca="1" si="2166"/>
        <v>12289.2</v>
      </c>
      <c r="I8169">
        <f t="shared" ca="1" si="2167"/>
        <v>4475</v>
      </c>
      <c r="J8169">
        <f t="shared" ca="1" si="2168"/>
        <v>2177</v>
      </c>
      <c r="K8169" s="1">
        <f t="shared" ca="1" si="2169"/>
        <v>46054</v>
      </c>
      <c r="L8169" s="1">
        <f t="shared" ca="1" si="2170"/>
        <v>46073</v>
      </c>
      <c r="M8169" s="1">
        <f t="shared" ca="1" si="2171"/>
        <v>46079</v>
      </c>
      <c r="N8169">
        <f t="shared" ca="1" si="2172"/>
        <v>18941.2</v>
      </c>
      <c r="O8169" s="3">
        <f t="shared" ca="1" si="2173"/>
        <v>1540.7999999999993</v>
      </c>
      <c r="P8169" s="2">
        <f t="shared" ca="1" si="2174"/>
        <v>7.5227028610487218E-2</v>
      </c>
      <c r="Q8169" t="str">
        <f t="shared" ca="1" si="2175"/>
        <v>Late</v>
      </c>
    </row>
    <row r="8170" spans="1:17" x14ac:dyDescent="0.3">
      <c r="A8170" t="str">
        <f t="shared" si="2159"/>
        <v>S08169</v>
      </c>
      <c r="B8170" t="str">
        <f t="shared" ca="1" si="2160"/>
        <v>Oceanic Exports</v>
      </c>
      <c r="C8170" t="str">
        <f t="shared" ca="1" si="2161"/>
        <v>Canada</v>
      </c>
      <c r="D8170" t="str">
        <f t="shared" ca="1" si="2162"/>
        <v>Rice</v>
      </c>
      <c r="E8170">
        <f t="shared" ca="1" si="2163"/>
        <v>461</v>
      </c>
      <c r="F8170" s="3">
        <f t="shared" ca="1" si="2164"/>
        <v>667</v>
      </c>
      <c r="G8170">
        <f t="shared" ca="1" si="2165"/>
        <v>307487</v>
      </c>
      <c r="H8170">
        <f t="shared" ca="1" si="2166"/>
        <v>153743.5</v>
      </c>
      <c r="I8170">
        <f t="shared" ca="1" si="2167"/>
        <v>7118</v>
      </c>
      <c r="J8170">
        <f t="shared" ca="1" si="2168"/>
        <v>2403</v>
      </c>
      <c r="K8170" s="1">
        <f t="shared" ca="1" si="2169"/>
        <v>45813</v>
      </c>
      <c r="L8170" s="1">
        <f t="shared" ca="1" si="2170"/>
        <v>45821</v>
      </c>
      <c r="M8170" s="1">
        <f t="shared" ca="1" si="2171"/>
        <v>45821</v>
      </c>
      <c r="N8170">
        <f t="shared" ca="1" si="2172"/>
        <v>163264.5</v>
      </c>
      <c r="O8170" s="3">
        <f t="shared" ca="1" si="2173"/>
        <v>144222.5</v>
      </c>
      <c r="P8170" s="2">
        <f t="shared" ca="1" si="2174"/>
        <v>0.46903608933060587</v>
      </c>
      <c r="Q8170" t="str">
        <f t="shared" ca="1" si="2175"/>
        <v>On Time</v>
      </c>
    </row>
    <row r="8171" spans="1:17" x14ac:dyDescent="0.3">
      <c r="A8171" t="str">
        <f t="shared" si="2159"/>
        <v>S08170</v>
      </c>
      <c r="B8171" t="str">
        <f t="shared" ca="1" si="2160"/>
        <v>FreshMart Ltd</v>
      </c>
      <c r="C8171" t="str">
        <f t="shared" ca="1" si="2161"/>
        <v>Australia</v>
      </c>
      <c r="D8171" t="str">
        <f t="shared" ca="1" si="2162"/>
        <v>Tea</v>
      </c>
      <c r="E8171">
        <f t="shared" ca="1" si="2163"/>
        <v>274</v>
      </c>
      <c r="F8171" s="3">
        <f t="shared" ca="1" si="2164"/>
        <v>478</v>
      </c>
      <c r="G8171">
        <f t="shared" ca="1" si="2165"/>
        <v>130972</v>
      </c>
      <c r="H8171">
        <f t="shared" ca="1" si="2166"/>
        <v>75963.759999999995</v>
      </c>
      <c r="I8171">
        <f t="shared" ca="1" si="2167"/>
        <v>8120</v>
      </c>
      <c r="J8171">
        <f t="shared" ca="1" si="2168"/>
        <v>1161</v>
      </c>
      <c r="K8171" s="1">
        <f t="shared" ca="1" si="2169"/>
        <v>45915</v>
      </c>
      <c r="L8171" s="1">
        <f t="shared" ca="1" si="2170"/>
        <v>45930</v>
      </c>
      <c r="M8171" s="1">
        <f t="shared" ca="1" si="2171"/>
        <v>45927</v>
      </c>
      <c r="N8171">
        <f t="shared" ca="1" si="2172"/>
        <v>85244.76</v>
      </c>
      <c r="O8171" s="3">
        <f t="shared" ca="1" si="2173"/>
        <v>45727.240000000005</v>
      </c>
      <c r="P8171" s="2">
        <f t="shared" ca="1" si="2174"/>
        <v>0.34913752557798616</v>
      </c>
      <c r="Q8171" t="str">
        <f t="shared" ca="1" si="2175"/>
        <v>On Time</v>
      </c>
    </row>
    <row r="8172" spans="1:17" x14ac:dyDescent="0.3">
      <c r="A8172" t="str">
        <f t="shared" si="2159"/>
        <v>S08171</v>
      </c>
      <c r="B8172" t="str">
        <f t="shared" ca="1" si="2160"/>
        <v>FreshMart Ltd</v>
      </c>
      <c r="C8172" t="str">
        <f t="shared" ca="1" si="2161"/>
        <v>UAE</v>
      </c>
      <c r="D8172" t="str">
        <f t="shared" ca="1" si="2162"/>
        <v>Sauces</v>
      </c>
      <c r="E8172">
        <f t="shared" ca="1" si="2163"/>
        <v>136</v>
      </c>
      <c r="F8172" s="3">
        <f t="shared" ca="1" si="2164"/>
        <v>357</v>
      </c>
      <c r="G8172">
        <f t="shared" ca="1" si="2165"/>
        <v>48552</v>
      </c>
      <c r="H8172">
        <f t="shared" ca="1" si="2166"/>
        <v>32044.32</v>
      </c>
      <c r="I8172">
        <f t="shared" ca="1" si="2167"/>
        <v>5788</v>
      </c>
      <c r="J8172">
        <f t="shared" ca="1" si="2168"/>
        <v>2917</v>
      </c>
      <c r="K8172" s="1">
        <f t="shared" ca="1" si="2169"/>
        <v>45739</v>
      </c>
      <c r="L8172" s="1">
        <f t="shared" ca="1" si="2170"/>
        <v>45753</v>
      </c>
      <c r="M8172" s="1">
        <f t="shared" ca="1" si="2171"/>
        <v>45755</v>
      </c>
      <c r="N8172">
        <f t="shared" ca="1" si="2172"/>
        <v>40749.32</v>
      </c>
      <c r="O8172" s="3">
        <f t="shared" ca="1" si="2173"/>
        <v>7802.68</v>
      </c>
      <c r="P8172" s="2">
        <f t="shared" ca="1" si="2174"/>
        <v>0.16070769484264294</v>
      </c>
      <c r="Q8172" t="str">
        <f t="shared" ca="1" si="2175"/>
        <v>Late</v>
      </c>
    </row>
    <row r="8173" spans="1:17" x14ac:dyDescent="0.3">
      <c r="A8173" t="str">
        <f t="shared" si="2159"/>
        <v>S08172</v>
      </c>
      <c r="B8173" t="str">
        <f t="shared" ca="1" si="2160"/>
        <v>Global Foods</v>
      </c>
      <c r="C8173" t="str">
        <f t="shared" ca="1" si="2161"/>
        <v>UK</v>
      </c>
      <c r="D8173" t="str">
        <f t="shared" ca="1" si="2162"/>
        <v>Pickles</v>
      </c>
      <c r="E8173">
        <f t="shared" ca="1" si="2163"/>
        <v>412</v>
      </c>
      <c r="F8173" s="3">
        <f t="shared" ca="1" si="2164"/>
        <v>414</v>
      </c>
      <c r="G8173">
        <f t="shared" ca="1" si="2165"/>
        <v>170568</v>
      </c>
      <c r="H8173">
        <f t="shared" ca="1" si="2166"/>
        <v>98929.44</v>
      </c>
      <c r="I8173">
        <f t="shared" ca="1" si="2167"/>
        <v>2888</v>
      </c>
      <c r="J8173">
        <f t="shared" ca="1" si="2168"/>
        <v>2768</v>
      </c>
      <c r="K8173" s="1">
        <f t="shared" ca="1" si="2169"/>
        <v>45765</v>
      </c>
      <c r="L8173" s="1">
        <f t="shared" ca="1" si="2170"/>
        <v>45780</v>
      </c>
      <c r="M8173" s="1">
        <f t="shared" ca="1" si="2171"/>
        <v>45780</v>
      </c>
      <c r="N8173">
        <f t="shared" ca="1" si="2172"/>
        <v>104585.44</v>
      </c>
      <c r="O8173" s="3">
        <f t="shared" ca="1" si="2173"/>
        <v>65982.559999999998</v>
      </c>
      <c r="P8173" s="2">
        <f t="shared" ca="1" si="2174"/>
        <v>0.38684020449322265</v>
      </c>
      <c r="Q8173" t="str">
        <f t="shared" ca="1" si="2175"/>
        <v>On Time</v>
      </c>
    </row>
    <row r="8174" spans="1:17" x14ac:dyDescent="0.3">
      <c r="A8174" t="str">
        <f t="shared" si="2159"/>
        <v>S08173</v>
      </c>
      <c r="B8174" t="str">
        <f t="shared" ca="1" si="2160"/>
        <v>Beta Imports</v>
      </c>
      <c r="C8174" t="str">
        <f t="shared" ca="1" si="2161"/>
        <v>Australia</v>
      </c>
      <c r="D8174" t="str">
        <f t="shared" ca="1" si="2162"/>
        <v>Tea</v>
      </c>
      <c r="E8174">
        <f t="shared" ca="1" si="2163"/>
        <v>285</v>
      </c>
      <c r="F8174" s="3">
        <f t="shared" ca="1" si="2164"/>
        <v>772</v>
      </c>
      <c r="G8174">
        <f t="shared" ca="1" si="2165"/>
        <v>220020</v>
      </c>
      <c r="H8174">
        <f t="shared" ca="1" si="2166"/>
        <v>156214.20000000001</v>
      </c>
      <c r="I8174">
        <f t="shared" ca="1" si="2167"/>
        <v>11064</v>
      </c>
      <c r="J8174">
        <f t="shared" ca="1" si="2168"/>
        <v>978</v>
      </c>
      <c r="K8174" s="1">
        <f t="shared" ca="1" si="2169"/>
        <v>46285</v>
      </c>
      <c r="L8174" s="1">
        <f t="shared" ca="1" si="2170"/>
        <v>46292</v>
      </c>
      <c r="M8174" s="1">
        <f t="shared" ca="1" si="2171"/>
        <v>46296</v>
      </c>
      <c r="N8174">
        <f t="shared" ca="1" si="2172"/>
        <v>168256.2</v>
      </c>
      <c r="O8174" s="3">
        <f t="shared" ca="1" si="2173"/>
        <v>51763.799999999988</v>
      </c>
      <c r="P8174" s="2">
        <f t="shared" ca="1" si="2174"/>
        <v>0.23526861194436863</v>
      </c>
      <c r="Q8174" t="str">
        <f t="shared" ca="1" si="2175"/>
        <v>Late</v>
      </c>
    </row>
    <row r="8175" spans="1:17" x14ac:dyDescent="0.3">
      <c r="A8175" t="str">
        <f t="shared" si="2159"/>
        <v>S08174</v>
      </c>
      <c r="B8175" t="str">
        <f t="shared" ca="1" si="2160"/>
        <v>Prime Wholesale</v>
      </c>
      <c r="C8175" t="str">
        <f t="shared" ca="1" si="2161"/>
        <v>UAE</v>
      </c>
      <c r="D8175" t="str">
        <f t="shared" ca="1" si="2162"/>
        <v>Sauces</v>
      </c>
      <c r="E8175">
        <f t="shared" ca="1" si="2163"/>
        <v>306</v>
      </c>
      <c r="F8175" s="3">
        <f t="shared" ca="1" si="2164"/>
        <v>617</v>
      </c>
      <c r="G8175">
        <f t="shared" ca="1" si="2165"/>
        <v>188802</v>
      </c>
      <c r="H8175">
        <f t="shared" ca="1" si="2166"/>
        <v>109505.16</v>
      </c>
      <c r="I8175">
        <f t="shared" ca="1" si="2167"/>
        <v>11868</v>
      </c>
      <c r="J8175">
        <f t="shared" ca="1" si="2168"/>
        <v>1746</v>
      </c>
      <c r="K8175" s="1">
        <f t="shared" ca="1" si="2169"/>
        <v>46073</v>
      </c>
      <c r="L8175" s="1">
        <f t="shared" ca="1" si="2170"/>
        <v>46088</v>
      </c>
      <c r="M8175" s="1">
        <f t="shared" ca="1" si="2171"/>
        <v>46091</v>
      </c>
      <c r="N8175">
        <f t="shared" ca="1" si="2172"/>
        <v>123119.16</v>
      </c>
      <c r="O8175" s="3">
        <f t="shared" ca="1" si="2173"/>
        <v>65682.84</v>
      </c>
      <c r="P8175" s="2">
        <f t="shared" ca="1" si="2174"/>
        <v>0.34789271300092156</v>
      </c>
      <c r="Q8175" t="str">
        <f t="shared" ca="1" si="2175"/>
        <v>Late</v>
      </c>
    </row>
    <row r="8176" spans="1:17" x14ac:dyDescent="0.3">
      <c r="A8176" t="str">
        <f t="shared" si="2159"/>
        <v>S08175</v>
      </c>
      <c r="B8176" t="str">
        <f t="shared" ca="1" si="2160"/>
        <v>Alpha Traders</v>
      </c>
      <c r="C8176" t="str">
        <f t="shared" ca="1" si="2161"/>
        <v>Australia</v>
      </c>
      <c r="D8176" t="str">
        <f t="shared" ca="1" si="2162"/>
        <v>Pickles</v>
      </c>
      <c r="E8176">
        <f t="shared" ca="1" si="2163"/>
        <v>189</v>
      </c>
      <c r="F8176" s="3">
        <f t="shared" ca="1" si="2164"/>
        <v>234</v>
      </c>
      <c r="G8176">
        <f t="shared" ca="1" si="2165"/>
        <v>44226</v>
      </c>
      <c r="H8176">
        <f t="shared" ca="1" si="2166"/>
        <v>30515.94</v>
      </c>
      <c r="I8176">
        <f t="shared" ca="1" si="2167"/>
        <v>8779</v>
      </c>
      <c r="J8176">
        <f t="shared" ca="1" si="2168"/>
        <v>3507</v>
      </c>
      <c r="K8176" s="1">
        <f t="shared" ca="1" si="2169"/>
        <v>45945</v>
      </c>
      <c r="L8176" s="1">
        <f t="shared" ca="1" si="2170"/>
        <v>45954</v>
      </c>
      <c r="M8176" s="1">
        <f t="shared" ca="1" si="2171"/>
        <v>45955</v>
      </c>
      <c r="N8176">
        <f t="shared" ca="1" si="2172"/>
        <v>42801.94</v>
      </c>
      <c r="O8176" s="3">
        <f t="shared" ca="1" si="2173"/>
        <v>1424.0599999999977</v>
      </c>
      <c r="P8176" s="2">
        <f t="shared" ca="1" si="2174"/>
        <v>3.2199611088499926E-2</v>
      </c>
      <c r="Q8176" t="str">
        <f t="shared" ca="1" si="2175"/>
        <v>Late</v>
      </c>
    </row>
    <row r="8177" spans="1:17" x14ac:dyDescent="0.3">
      <c r="A8177" t="str">
        <f t="shared" si="2159"/>
        <v>S08176</v>
      </c>
      <c r="B8177" t="str">
        <f t="shared" ca="1" si="2160"/>
        <v>Beta Imports</v>
      </c>
      <c r="C8177" t="str">
        <f t="shared" ca="1" si="2161"/>
        <v>Australia</v>
      </c>
      <c r="D8177" t="str">
        <f t="shared" ca="1" si="2162"/>
        <v>Sauces</v>
      </c>
      <c r="E8177">
        <f t="shared" ca="1" si="2163"/>
        <v>108</v>
      </c>
      <c r="F8177" s="3">
        <f t="shared" ca="1" si="2164"/>
        <v>485</v>
      </c>
      <c r="G8177">
        <f t="shared" ca="1" si="2165"/>
        <v>52380</v>
      </c>
      <c r="H8177">
        <f t="shared" ca="1" si="2166"/>
        <v>26190</v>
      </c>
      <c r="I8177">
        <f t="shared" ca="1" si="2167"/>
        <v>10902</v>
      </c>
      <c r="J8177">
        <f t="shared" ca="1" si="2168"/>
        <v>2644</v>
      </c>
      <c r="K8177" s="1">
        <f t="shared" ca="1" si="2169"/>
        <v>45973</v>
      </c>
      <c r="L8177" s="1">
        <f t="shared" ca="1" si="2170"/>
        <v>45986</v>
      </c>
      <c r="M8177" s="1">
        <f t="shared" ca="1" si="2171"/>
        <v>45992</v>
      </c>
      <c r="N8177">
        <f t="shared" ca="1" si="2172"/>
        <v>39736</v>
      </c>
      <c r="O8177" s="3">
        <f t="shared" ca="1" si="2173"/>
        <v>12644</v>
      </c>
      <c r="P8177" s="2">
        <f t="shared" ca="1" si="2174"/>
        <v>0.24138984345169912</v>
      </c>
      <c r="Q8177" t="str">
        <f t="shared" ca="1" si="2175"/>
        <v>Late</v>
      </c>
    </row>
    <row r="8178" spans="1:17" x14ac:dyDescent="0.3">
      <c r="A8178" t="str">
        <f t="shared" si="2159"/>
        <v>S08177</v>
      </c>
      <c r="B8178" t="str">
        <f t="shared" ca="1" si="2160"/>
        <v>Beta Imports</v>
      </c>
      <c r="C8178" t="str">
        <f t="shared" ca="1" si="2161"/>
        <v>Canada</v>
      </c>
      <c r="D8178" t="str">
        <f t="shared" ca="1" si="2162"/>
        <v>Tea</v>
      </c>
      <c r="E8178">
        <f t="shared" ca="1" si="2163"/>
        <v>277</v>
      </c>
      <c r="F8178" s="3">
        <f t="shared" ca="1" si="2164"/>
        <v>272</v>
      </c>
      <c r="G8178">
        <f t="shared" ca="1" si="2165"/>
        <v>75344</v>
      </c>
      <c r="H8178">
        <f t="shared" ca="1" si="2166"/>
        <v>41439.199999999997</v>
      </c>
      <c r="I8178">
        <f t="shared" ca="1" si="2167"/>
        <v>4795</v>
      </c>
      <c r="J8178">
        <f t="shared" ca="1" si="2168"/>
        <v>3567</v>
      </c>
      <c r="K8178" s="1">
        <f t="shared" ca="1" si="2169"/>
        <v>45876</v>
      </c>
      <c r="L8178" s="1">
        <f t="shared" ca="1" si="2170"/>
        <v>45885</v>
      </c>
      <c r="M8178" s="1">
        <f t="shared" ca="1" si="2171"/>
        <v>45890</v>
      </c>
      <c r="N8178">
        <f t="shared" ca="1" si="2172"/>
        <v>49801.2</v>
      </c>
      <c r="O8178" s="3">
        <f t="shared" ca="1" si="2173"/>
        <v>25542.800000000003</v>
      </c>
      <c r="P8178" s="2">
        <f t="shared" ca="1" si="2174"/>
        <v>0.33901571458908475</v>
      </c>
      <c r="Q8178" t="str">
        <f t="shared" ca="1" si="2175"/>
        <v>Late</v>
      </c>
    </row>
    <row r="8179" spans="1:17" x14ac:dyDescent="0.3">
      <c r="A8179" t="str">
        <f t="shared" si="2159"/>
        <v>S08178</v>
      </c>
      <c r="B8179" t="str">
        <f t="shared" ca="1" si="2160"/>
        <v>Oceanic Exports</v>
      </c>
      <c r="C8179" t="str">
        <f t="shared" ca="1" si="2161"/>
        <v>Singapore</v>
      </c>
      <c r="D8179" t="str">
        <f t="shared" ca="1" si="2162"/>
        <v>Rice</v>
      </c>
      <c r="E8179">
        <f t="shared" ca="1" si="2163"/>
        <v>100</v>
      </c>
      <c r="F8179" s="3">
        <f t="shared" ca="1" si="2164"/>
        <v>701</v>
      </c>
      <c r="G8179">
        <f t="shared" ca="1" si="2165"/>
        <v>70100</v>
      </c>
      <c r="H8179">
        <f t="shared" ca="1" si="2166"/>
        <v>42060</v>
      </c>
      <c r="I8179">
        <f t="shared" ca="1" si="2167"/>
        <v>8017</v>
      </c>
      <c r="J8179">
        <f t="shared" ca="1" si="2168"/>
        <v>1923</v>
      </c>
      <c r="K8179" s="1">
        <f t="shared" ca="1" si="2169"/>
        <v>46257</v>
      </c>
      <c r="L8179" s="1">
        <f t="shared" ca="1" si="2170"/>
        <v>46264</v>
      </c>
      <c r="M8179" s="1">
        <f t="shared" ca="1" si="2171"/>
        <v>46268</v>
      </c>
      <c r="N8179">
        <f t="shared" ca="1" si="2172"/>
        <v>52000</v>
      </c>
      <c r="O8179" s="3">
        <f t="shared" ca="1" si="2173"/>
        <v>18100</v>
      </c>
      <c r="P8179" s="2">
        <f t="shared" ca="1" si="2174"/>
        <v>0.25820256776034239</v>
      </c>
      <c r="Q8179" t="str">
        <f t="shared" ca="1" si="2175"/>
        <v>Late</v>
      </c>
    </row>
    <row r="8180" spans="1:17" x14ac:dyDescent="0.3">
      <c r="A8180" t="str">
        <f t="shared" si="2159"/>
        <v>S08179</v>
      </c>
      <c r="B8180" t="str">
        <f t="shared" ca="1" si="2160"/>
        <v>Global Foods</v>
      </c>
      <c r="C8180" t="str">
        <f t="shared" ca="1" si="2161"/>
        <v>UK</v>
      </c>
      <c r="D8180" t="str">
        <f t="shared" ca="1" si="2162"/>
        <v>Rice</v>
      </c>
      <c r="E8180">
        <f t="shared" ca="1" si="2163"/>
        <v>473</v>
      </c>
      <c r="F8180" s="3">
        <f t="shared" ca="1" si="2164"/>
        <v>119</v>
      </c>
      <c r="G8180">
        <f t="shared" ca="1" si="2165"/>
        <v>56287</v>
      </c>
      <c r="H8180">
        <f t="shared" ca="1" si="2166"/>
        <v>40526.639999999999</v>
      </c>
      <c r="I8180">
        <f t="shared" ca="1" si="2167"/>
        <v>4154</v>
      </c>
      <c r="J8180">
        <f t="shared" ca="1" si="2168"/>
        <v>697</v>
      </c>
      <c r="K8180" s="1">
        <f t="shared" ca="1" si="2169"/>
        <v>45991</v>
      </c>
      <c r="L8180" s="1">
        <f t="shared" ca="1" si="2170"/>
        <v>45999</v>
      </c>
      <c r="M8180" s="1">
        <f t="shared" ca="1" si="2171"/>
        <v>45998</v>
      </c>
      <c r="N8180">
        <f t="shared" ca="1" si="2172"/>
        <v>45377.64</v>
      </c>
      <c r="O8180" s="3">
        <f t="shared" ca="1" si="2173"/>
        <v>10909.36</v>
      </c>
      <c r="P8180" s="2">
        <f t="shared" ca="1" si="2174"/>
        <v>0.19381668946648428</v>
      </c>
      <c r="Q8180" t="str">
        <f t="shared" ca="1" si="2175"/>
        <v>On Time</v>
      </c>
    </row>
    <row r="8181" spans="1:17" x14ac:dyDescent="0.3">
      <c r="A8181" t="str">
        <f t="shared" si="2159"/>
        <v>S08180</v>
      </c>
      <c r="B8181" t="str">
        <f t="shared" ca="1" si="2160"/>
        <v>Beta Imports</v>
      </c>
      <c r="C8181" t="str">
        <f t="shared" ca="1" si="2161"/>
        <v>Singapore</v>
      </c>
      <c r="D8181" t="str">
        <f t="shared" ca="1" si="2162"/>
        <v>Sauces</v>
      </c>
      <c r="E8181">
        <f t="shared" ca="1" si="2163"/>
        <v>328</v>
      </c>
      <c r="F8181" s="3">
        <f t="shared" ca="1" si="2164"/>
        <v>643</v>
      </c>
      <c r="G8181">
        <f t="shared" ca="1" si="2165"/>
        <v>210904</v>
      </c>
      <c r="H8181">
        <f t="shared" ca="1" si="2166"/>
        <v>139196.64000000001</v>
      </c>
      <c r="I8181">
        <f t="shared" ca="1" si="2167"/>
        <v>7672</v>
      </c>
      <c r="J8181">
        <f t="shared" ca="1" si="2168"/>
        <v>901</v>
      </c>
      <c r="K8181" s="1">
        <f t="shared" ca="1" si="2169"/>
        <v>45716</v>
      </c>
      <c r="L8181" s="1">
        <f t="shared" ca="1" si="2170"/>
        <v>45732</v>
      </c>
      <c r="M8181" s="1">
        <f t="shared" ca="1" si="2171"/>
        <v>45735</v>
      </c>
      <c r="N8181">
        <f t="shared" ca="1" si="2172"/>
        <v>147769.64000000001</v>
      </c>
      <c r="O8181" s="3">
        <f t="shared" ca="1" si="2173"/>
        <v>63134.359999999986</v>
      </c>
      <c r="P8181" s="2">
        <f t="shared" ca="1" si="2174"/>
        <v>0.29935117399385497</v>
      </c>
      <c r="Q8181" t="str">
        <f t="shared" ca="1" si="2175"/>
        <v>Late</v>
      </c>
    </row>
    <row r="8182" spans="1:17" x14ac:dyDescent="0.3">
      <c r="A8182" t="str">
        <f t="shared" si="2159"/>
        <v>S08181</v>
      </c>
      <c r="B8182" t="str">
        <f t="shared" ca="1" si="2160"/>
        <v>Prime Wholesale</v>
      </c>
      <c r="C8182" t="str">
        <f t="shared" ca="1" si="2161"/>
        <v>Singapore</v>
      </c>
      <c r="D8182" t="str">
        <f t="shared" ca="1" si="2162"/>
        <v>Pickles</v>
      </c>
      <c r="E8182">
        <f t="shared" ca="1" si="2163"/>
        <v>69</v>
      </c>
      <c r="F8182" s="3">
        <f t="shared" ca="1" si="2164"/>
        <v>569</v>
      </c>
      <c r="G8182">
        <f t="shared" ca="1" si="2165"/>
        <v>39261</v>
      </c>
      <c r="H8182">
        <f t="shared" ca="1" si="2166"/>
        <v>20023.11</v>
      </c>
      <c r="I8182">
        <f t="shared" ca="1" si="2167"/>
        <v>4422</v>
      </c>
      <c r="J8182">
        <f t="shared" ca="1" si="2168"/>
        <v>2412</v>
      </c>
      <c r="K8182" s="1">
        <f t="shared" ca="1" si="2169"/>
        <v>46137</v>
      </c>
      <c r="L8182" s="1">
        <f t="shared" ca="1" si="2170"/>
        <v>46145</v>
      </c>
      <c r="M8182" s="1">
        <f t="shared" ca="1" si="2171"/>
        <v>46143</v>
      </c>
      <c r="N8182">
        <f t="shared" ca="1" si="2172"/>
        <v>26857.11</v>
      </c>
      <c r="O8182" s="3">
        <f t="shared" ca="1" si="2173"/>
        <v>12403.89</v>
      </c>
      <c r="P8182" s="2">
        <f t="shared" ca="1" si="2174"/>
        <v>0.31593413310919233</v>
      </c>
      <c r="Q8182" t="str">
        <f t="shared" ca="1" si="2175"/>
        <v>On Time</v>
      </c>
    </row>
    <row r="8183" spans="1:17" x14ac:dyDescent="0.3">
      <c r="A8183" t="str">
        <f t="shared" si="2159"/>
        <v>S08182</v>
      </c>
      <c r="B8183" t="str">
        <f t="shared" ca="1" si="2160"/>
        <v>Alpha Traders</v>
      </c>
      <c r="C8183" t="str">
        <f t="shared" ca="1" si="2161"/>
        <v>Australia</v>
      </c>
      <c r="D8183" t="str">
        <f t="shared" ca="1" si="2162"/>
        <v>Pickles</v>
      </c>
      <c r="E8183">
        <f t="shared" ca="1" si="2163"/>
        <v>323</v>
      </c>
      <c r="F8183" s="3">
        <f t="shared" ca="1" si="2164"/>
        <v>281</v>
      </c>
      <c r="G8183">
        <f t="shared" ca="1" si="2165"/>
        <v>90763</v>
      </c>
      <c r="H8183">
        <f t="shared" ca="1" si="2166"/>
        <v>51734.91</v>
      </c>
      <c r="I8183">
        <f t="shared" ca="1" si="2167"/>
        <v>5009</v>
      </c>
      <c r="J8183">
        <f t="shared" ca="1" si="2168"/>
        <v>3645</v>
      </c>
      <c r="K8183" s="1">
        <f t="shared" ca="1" si="2169"/>
        <v>45821</v>
      </c>
      <c r="L8183" s="1">
        <f t="shared" ca="1" si="2170"/>
        <v>45833</v>
      </c>
      <c r="M8183" s="1">
        <f t="shared" ca="1" si="2171"/>
        <v>45834</v>
      </c>
      <c r="N8183">
        <f t="shared" ca="1" si="2172"/>
        <v>60388.91</v>
      </c>
      <c r="O8183" s="3">
        <f t="shared" ca="1" si="2173"/>
        <v>30374.089999999997</v>
      </c>
      <c r="P8183" s="2">
        <f t="shared" ca="1" si="2174"/>
        <v>0.33465277701265933</v>
      </c>
      <c r="Q8183" t="str">
        <f t="shared" ca="1" si="2175"/>
        <v>Late</v>
      </c>
    </row>
    <row r="8184" spans="1:17" x14ac:dyDescent="0.3">
      <c r="A8184" t="str">
        <f t="shared" si="2159"/>
        <v>S08183</v>
      </c>
      <c r="B8184" t="str">
        <f t="shared" ca="1" si="2160"/>
        <v>Prime Wholesale</v>
      </c>
      <c r="C8184" t="str">
        <f t="shared" ca="1" si="2161"/>
        <v>UAE</v>
      </c>
      <c r="D8184" t="str">
        <f t="shared" ca="1" si="2162"/>
        <v>Pickles</v>
      </c>
      <c r="E8184">
        <f t="shared" ca="1" si="2163"/>
        <v>495</v>
      </c>
      <c r="F8184" s="3">
        <f t="shared" ca="1" si="2164"/>
        <v>275</v>
      </c>
      <c r="G8184">
        <f t="shared" ca="1" si="2165"/>
        <v>136125</v>
      </c>
      <c r="H8184">
        <f t="shared" ca="1" si="2166"/>
        <v>63978.75</v>
      </c>
      <c r="I8184">
        <f t="shared" ca="1" si="2167"/>
        <v>3268</v>
      </c>
      <c r="J8184">
        <f t="shared" ca="1" si="2168"/>
        <v>1114</v>
      </c>
      <c r="K8184" s="1">
        <f t="shared" ca="1" si="2169"/>
        <v>46077</v>
      </c>
      <c r="L8184" s="1">
        <f t="shared" ca="1" si="2170"/>
        <v>46089</v>
      </c>
      <c r="M8184" s="1">
        <f t="shared" ca="1" si="2171"/>
        <v>46089</v>
      </c>
      <c r="N8184">
        <f t="shared" ca="1" si="2172"/>
        <v>68360.75</v>
      </c>
      <c r="O8184" s="3">
        <f t="shared" ca="1" si="2173"/>
        <v>67764.25</v>
      </c>
      <c r="P8184" s="2">
        <f t="shared" ca="1" si="2174"/>
        <v>0.49780899908172638</v>
      </c>
      <c r="Q8184" t="str">
        <f t="shared" ca="1" si="2175"/>
        <v>On Time</v>
      </c>
    </row>
    <row r="8185" spans="1:17" x14ac:dyDescent="0.3">
      <c r="A8185" t="str">
        <f t="shared" si="2159"/>
        <v>S08184</v>
      </c>
      <c r="B8185" t="str">
        <f t="shared" ca="1" si="2160"/>
        <v>Global Foods</v>
      </c>
      <c r="C8185" t="str">
        <f t="shared" ca="1" si="2161"/>
        <v>UK</v>
      </c>
      <c r="D8185" t="str">
        <f t="shared" ca="1" si="2162"/>
        <v>Sauces</v>
      </c>
      <c r="E8185">
        <f t="shared" ca="1" si="2163"/>
        <v>277</v>
      </c>
      <c r="F8185" s="3">
        <f t="shared" ca="1" si="2164"/>
        <v>338</v>
      </c>
      <c r="G8185">
        <f t="shared" ca="1" si="2165"/>
        <v>93626</v>
      </c>
      <c r="H8185">
        <f t="shared" ca="1" si="2166"/>
        <v>46813</v>
      </c>
      <c r="I8185">
        <f t="shared" ca="1" si="2167"/>
        <v>9613</v>
      </c>
      <c r="J8185">
        <f t="shared" ca="1" si="2168"/>
        <v>2153</v>
      </c>
      <c r="K8185" s="1">
        <f t="shared" ca="1" si="2169"/>
        <v>45771</v>
      </c>
      <c r="L8185" s="1">
        <f t="shared" ca="1" si="2170"/>
        <v>45778</v>
      </c>
      <c r="M8185" s="1">
        <f t="shared" ca="1" si="2171"/>
        <v>45780</v>
      </c>
      <c r="N8185">
        <f t="shared" ca="1" si="2172"/>
        <v>58579</v>
      </c>
      <c r="O8185" s="3">
        <f t="shared" ca="1" si="2173"/>
        <v>35047</v>
      </c>
      <c r="P8185" s="2">
        <f t="shared" ca="1" si="2174"/>
        <v>0.37432978018926366</v>
      </c>
      <c r="Q8185" t="str">
        <f t="shared" ca="1" si="2175"/>
        <v>Late</v>
      </c>
    </row>
    <row r="8186" spans="1:17" x14ac:dyDescent="0.3">
      <c r="A8186" t="str">
        <f t="shared" si="2159"/>
        <v>S08185</v>
      </c>
      <c r="B8186" t="str">
        <f t="shared" ca="1" si="2160"/>
        <v>Global Foods</v>
      </c>
      <c r="C8186" t="str">
        <f t="shared" ca="1" si="2161"/>
        <v>Canada</v>
      </c>
      <c r="D8186" t="str">
        <f t="shared" ca="1" si="2162"/>
        <v>Pickles</v>
      </c>
      <c r="E8186">
        <f t="shared" ca="1" si="2163"/>
        <v>153</v>
      </c>
      <c r="F8186" s="3">
        <f t="shared" ca="1" si="2164"/>
        <v>291</v>
      </c>
      <c r="G8186">
        <f t="shared" ca="1" si="2165"/>
        <v>44523</v>
      </c>
      <c r="H8186">
        <f t="shared" ca="1" si="2166"/>
        <v>23151.96</v>
      </c>
      <c r="I8186">
        <f t="shared" ca="1" si="2167"/>
        <v>3610</v>
      </c>
      <c r="J8186">
        <f t="shared" ca="1" si="2168"/>
        <v>519</v>
      </c>
      <c r="K8186" s="1">
        <f t="shared" ca="1" si="2169"/>
        <v>46295</v>
      </c>
      <c r="L8186" s="1">
        <f t="shared" ca="1" si="2170"/>
        <v>46311</v>
      </c>
      <c r="M8186" s="1">
        <f t="shared" ca="1" si="2171"/>
        <v>46313</v>
      </c>
      <c r="N8186">
        <f t="shared" ca="1" si="2172"/>
        <v>27280.959999999999</v>
      </c>
      <c r="O8186" s="3">
        <f t="shared" ca="1" si="2173"/>
        <v>17242.04</v>
      </c>
      <c r="P8186" s="2">
        <f t="shared" ca="1" si="2174"/>
        <v>0.38726141544819531</v>
      </c>
      <c r="Q8186" t="str">
        <f t="shared" ca="1" si="2175"/>
        <v>Late</v>
      </c>
    </row>
    <row r="8187" spans="1:17" x14ac:dyDescent="0.3">
      <c r="A8187" t="str">
        <f t="shared" si="2159"/>
        <v>S08186</v>
      </c>
      <c r="B8187" t="str">
        <f t="shared" ca="1" si="2160"/>
        <v>Global Foods</v>
      </c>
      <c r="C8187" t="str">
        <f t="shared" ca="1" si="2161"/>
        <v>Singapore</v>
      </c>
      <c r="D8187" t="str">
        <f t="shared" ca="1" si="2162"/>
        <v>Pickles</v>
      </c>
      <c r="E8187">
        <f t="shared" ca="1" si="2163"/>
        <v>162</v>
      </c>
      <c r="F8187" s="3">
        <f t="shared" ca="1" si="2164"/>
        <v>267</v>
      </c>
      <c r="G8187">
        <f t="shared" ca="1" si="2165"/>
        <v>43254</v>
      </c>
      <c r="H8187">
        <f t="shared" ca="1" si="2166"/>
        <v>20761.919999999998</v>
      </c>
      <c r="I8187">
        <f t="shared" ca="1" si="2167"/>
        <v>11361</v>
      </c>
      <c r="J8187">
        <f t="shared" ca="1" si="2168"/>
        <v>1520</v>
      </c>
      <c r="K8187" s="1">
        <f t="shared" ca="1" si="2169"/>
        <v>46114</v>
      </c>
      <c r="L8187" s="1">
        <f t="shared" ca="1" si="2170"/>
        <v>46131</v>
      </c>
      <c r="M8187" s="1">
        <f t="shared" ca="1" si="2171"/>
        <v>46134</v>
      </c>
      <c r="N8187">
        <f t="shared" ca="1" si="2172"/>
        <v>33642.92</v>
      </c>
      <c r="O8187" s="3">
        <f t="shared" ca="1" si="2173"/>
        <v>9611.0800000000017</v>
      </c>
      <c r="P8187" s="2">
        <f t="shared" ca="1" si="2174"/>
        <v>0.22220095251306241</v>
      </c>
      <c r="Q8187" t="str">
        <f t="shared" ca="1" si="2175"/>
        <v>Late</v>
      </c>
    </row>
    <row r="8188" spans="1:17" x14ac:dyDescent="0.3">
      <c r="A8188" t="str">
        <f t="shared" si="2159"/>
        <v>S08187</v>
      </c>
      <c r="B8188" t="str">
        <f t="shared" ca="1" si="2160"/>
        <v>FreshMart Ltd</v>
      </c>
      <c r="C8188" t="str">
        <f t="shared" ca="1" si="2161"/>
        <v>Singapore</v>
      </c>
      <c r="D8188" t="str">
        <f t="shared" ca="1" si="2162"/>
        <v>Tea</v>
      </c>
      <c r="E8188">
        <f t="shared" ca="1" si="2163"/>
        <v>346</v>
      </c>
      <c r="F8188" s="3">
        <f t="shared" ca="1" si="2164"/>
        <v>503</v>
      </c>
      <c r="G8188">
        <f t="shared" ca="1" si="2165"/>
        <v>174038</v>
      </c>
      <c r="H8188">
        <f t="shared" ca="1" si="2166"/>
        <v>102682.42</v>
      </c>
      <c r="I8188">
        <f t="shared" ca="1" si="2167"/>
        <v>3498</v>
      </c>
      <c r="J8188">
        <f t="shared" ca="1" si="2168"/>
        <v>1679</v>
      </c>
      <c r="K8188" s="1">
        <f t="shared" ca="1" si="2169"/>
        <v>45903</v>
      </c>
      <c r="L8188" s="1">
        <f t="shared" ca="1" si="2170"/>
        <v>45910</v>
      </c>
      <c r="M8188" s="1">
        <f t="shared" ca="1" si="2171"/>
        <v>45916</v>
      </c>
      <c r="N8188">
        <f t="shared" ca="1" si="2172"/>
        <v>107859.42</v>
      </c>
      <c r="O8188" s="3">
        <f t="shared" ca="1" si="2173"/>
        <v>66178.58</v>
      </c>
      <c r="P8188" s="2">
        <f t="shared" ca="1" si="2174"/>
        <v>0.38025362277203828</v>
      </c>
      <c r="Q8188" t="str">
        <f t="shared" ca="1" si="2175"/>
        <v>Late</v>
      </c>
    </row>
    <row r="8189" spans="1:17" x14ac:dyDescent="0.3">
      <c r="A8189" t="str">
        <f t="shared" si="2159"/>
        <v>S08188</v>
      </c>
      <c r="B8189" t="str">
        <f t="shared" ca="1" si="2160"/>
        <v>Oceanic Exports</v>
      </c>
      <c r="C8189" t="str">
        <f t="shared" ca="1" si="2161"/>
        <v>Australia</v>
      </c>
      <c r="D8189" t="str">
        <f t="shared" ca="1" si="2162"/>
        <v>Rice</v>
      </c>
      <c r="E8189">
        <f t="shared" ca="1" si="2163"/>
        <v>164</v>
      </c>
      <c r="F8189" s="3">
        <f t="shared" ca="1" si="2164"/>
        <v>149</v>
      </c>
      <c r="G8189">
        <f t="shared" ca="1" si="2165"/>
        <v>24436</v>
      </c>
      <c r="H8189">
        <f t="shared" ca="1" si="2166"/>
        <v>12706.72</v>
      </c>
      <c r="I8189">
        <f t="shared" ca="1" si="2167"/>
        <v>11796</v>
      </c>
      <c r="J8189">
        <f t="shared" ca="1" si="2168"/>
        <v>2578</v>
      </c>
      <c r="K8189" s="1">
        <f t="shared" ca="1" si="2169"/>
        <v>46304</v>
      </c>
      <c r="L8189" s="1">
        <f t="shared" ca="1" si="2170"/>
        <v>46320</v>
      </c>
      <c r="M8189" s="1">
        <f t="shared" ca="1" si="2171"/>
        <v>46322</v>
      </c>
      <c r="N8189">
        <f t="shared" ca="1" si="2172"/>
        <v>27080.720000000001</v>
      </c>
      <c r="O8189" s="3">
        <f t="shared" ca="1" si="2173"/>
        <v>-2644.7200000000012</v>
      </c>
      <c r="P8189" s="2">
        <f t="shared" ca="1" si="2174"/>
        <v>-0.10823047962023249</v>
      </c>
      <c r="Q8189" t="str">
        <f t="shared" ca="1" si="2175"/>
        <v>Late</v>
      </c>
    </row>
    <row r="8190" spans="1:17" x14ac:dyDescent="0.3">
      <c r="A8190" t="str">
        <f t="shared" si="2159"/>
        <v>S08189</v>
      </c>
      <c r="B8190" t="str">
        <f t="shared" ca="1" si="2160"/>
        <v>FreshMart Ltd</v>
      </c>
      <c r="C8190" t="str">
        <f t="shared" ca="1" si="2161"/>
        <v>Canada</v>
      </c>
      <c r="D8190" t="str">
        <f t="shared" ca="1" si="2162"/>
        <v>Pickles</v>
      </c>
      <c r="E8190">
        <f t="shared" ca="1" si="2163"/>
        <v>281</v>
      </c>
      <c r="F8190" s="3">
        <f t="shared" ca="1" si="2164"/>
        <v>637</v>
      </c>
      <c r="G8190">
        <f t="shared" ca="1" si="2165"/>
        <v>178997</v>
      </c>
      <c r="H8190">
        <f t="shared" ca="1" si="2166"/>
        <v>96658.38</v>
      </c>
      <c r="I8190">
        <f t="shared" ca="1" si="2167"/>
        <v>3868</v>
      </c>
      <c r="J8190">
        <f t="shared" ca="1" si="2168"/>
        <v>1870</v>
      </c>
      <c r="K8190" s="1">
        <f t="shared" ca="1" si="2169"/>
        <v>45805</v>
      </c>
      <c r="L8190" s="1">
        <f t="shared" ca="1" si="2170"/>
        <v>45821</v>
      </c>
      <c r="M8190" s="1">
        <f t="shared" ca="1" si="2171"/>
        <v>45818</v>
      </c>
      <c r="N8190">
        <f t="shared" ca="1" si="2172"/>
        <v>102396.38</v>
      </c>
      <c r="O8190" s="3">
        <f t="shared" ca="1" si="2173"/>
        <v>76600.62</v>
      </c>
      <c r="P8190" s="2">
        <f t="shared" ca="1" si="2174"/>
        <v>0.42794359682005839</v>
      </c>
      <c r="Q8190" t="str">
        <f t="shared" ca="1" si="2175"/>
        <v>On Time</v>
      </c>
    </row>
    <row r="8191" spans="1:17" x14ac:dyDescent="0.3">
      <c r="A8191" t="str">
        <f t="shared" si="2159"/>
        <v>S08190</v>
      </c>
      <c r="B8191" t="str">
        <f t="shared" ca="1" si="2160"/>
        <v>Beta Imports</v>
      </c>
      <c r="C8191" t="str">
        <f t="shared" ca="1" si="2161"/>
        <v>Canada</v>
      </c>
      <c r="D8191" t="str">
        <f t="shared" ca="1" si="2162"/>
        <v>Pickles</v>
      </c>
      <c r="E8191">
        <f t="shared" ca="1" si="2163"/>
        <v>435</v>
      </c>
      <c r="F8191" s="3">
        <f t="shared" ca="1" si="2164"/>
        <v>231</v>
      </c>
      <c r="G8191">
        <f t="shared" ca="1" si="2165"/>
        <v>100485</v>
      </c>
      <c r="H8191">
        <f t="shared" ca="1" si="2166"/>
        <v>57276.45</v>
      </c>
      <c r="I8191">
        <f t="shared" ca="1" si="2167"/>
        <v>4117</v>
      </c>
      <c r="J8191">
        <f t="shared" ca="1" si="2168"/>
        <v>3504</v>
      </c>
      <c r="K8191" s="1">
        <f t="shared" ca="1" si="2169"/>
        <v>45925</v>
      </c>
      <c r="L8191" s="1">
        <f t="shared" ca="1" si="2170"/>
        <v>45935</v>
      </c>
      <c r="M8191" s="1">
        <f t="shared" ca="1" si="2171"/>
        <v>45932</v>
      </c>
      <c r="N8191">
        <f t="shared" ca="1" si="2172"/>
        <v>64897.45</v>
      </c>
      <c r="O8191" s="3">
        <f t="shared" ca="1" si="2173"/>
        <v>35587.550000000003</v>
      </c>
      <c r="P8191" s="2">
        <f t="shared" ca="1" si="2174"/>
        <v>0.35415783450266214</v>
      </c>
      <c r="Q8191" t="str">
        <f t="shared" ca="1" si="2175"/>
        <v>On Time</v>
      </c>
    </row>
    <row r="8192" spans="1:17" x14ac:dyDescent="0.3">
      <c r="A8192" t="str">
        <f t="shared" si="2159"/>
        <v>S08191</v>
      </c>
      <c r="B8192" t="str">
        <f t="shared" ca="1" si="2160"/>
        <v>Oceanic Exports</v>
      </c>
      <c r="C8192" t="str">
        <f t="shared" ca="1" si="2161"/>
        <v>UAE</v>
      </c>
      <c r="D8192" t="str">
        <f t="shared" ca="1" si="2162"/>
        <v>Tea</v>
      </c>
      <c r="E8192">
        <f t="shared" ca="1" si="2163"/>
        <v>461</v>
      </c>
      <c r="F8192" s="3">
        <f t="shared" ca="1" si="2164"/>
        <v>302</v>
      </c>
      <c r="G8192">
        <f t="shared" ca="1" si="2165"/>
        <v>139222</v>
      </c>
      <c r="H8192">
        <f t="shared" ca="1" si="2166"/>
        <v>76572.100000000006</v>
      </c>
      <c r="I8192">
        <f t="shared" ca="1" si="2167"/>
        <v>8224</v>
      </c>
      <c r="J8192">
        <f t="shared" ca="1" si="2168"/>
        <v>795</v>
      </c>
      <c r="K8192" s="1">
        <f t="shared" ca="1" si="2169"/>
        <v>45714</v>
      </c>
      <c r="L8192" s="1">
        <f t="shared" ca="1" si="2170"/>
        <v>45733</v>
      </c>
      <c r="M8192" s="1">
        <f t="shared" ca="1" si="2171"/>
        <v>45738</v>
      </c>
      <c r="N8192">
        <f t="shared" ca="1" si="2172"/>
        <v>85591.1</v>
      </c>
      <c r="O8192" s="3">
        <f t="shared" ca="1" si="2173"/>
        <v>53630.899999999994</v>
      </c>
      <c r="P8192" s="2">
        <f t="shared" ca="1" si="2174"/>
        <v>0.38521857177744895</v>
      </c>
      <c r="Q8192" t="str">
        <f t="shared" ca="1" si="2175"/>
        <v>Late</v>
      </c>
    </row>
    <row r="8193" spans="1:17" x14ac:dyDescent="0.3">
      <c r="A8193" t="str">
        <f t="shared" si="2159"/>
        <v>S08192</v>
      </c>
      <c r="B8193" t="str">
        <f t="shared" ca="1" si="2160"/>
        <v>Beta Imports</v>
      </c>
      <c r="C8193" t="str">
        <f t="shared" ca="1" si="2161"/>
        <v>Canada</v>
      </c>
      <c r="D8193" t="str">
        <f t="shared" ca="1" si="2162"/>
        <v>Sauces</v>
      </c>
      <c r="E8193">
        <f t="shared" ca="1" si="2163"/>
        <v>55</v>
      </c>
      <c r="F8193" s="3">
        <f t="shared" ca="1" si="2164"/>
        <v>452</v>
      </c>
      <c r="G8193">
        <f t="shared" ca="1" si="2165"/>
        <v>24860</v>
      </c>
      <c r="H8193">
        <f t="shared" ca="1" si="2166"/>
        <v>15910.4</v>
      </c>
      <c r="I8193">
        <f t="shared" ca="1" si="2167"/>
        <v>10165</v>
      </c>
      <c r="J8193">
        <f t="shared" ca="1" si="2168"/>
        <v>1084</v>
      </c>
      <c r="K8193" s="1">
        <f t="shared" ca="1" si="2169"/>
        <v>45899</v>
      </c>
      <c r="L8193" s="1">
        <f t="shared" ca="1" si="2170"/>
        <v>45916</v>
      </c>
      <c r="M8193" s="1">
        <f t="shared" ca="1" si="2171"/>
        <v>45914</v>
      </c>
      <c r="N8193">
        <f t="shared" ca="1" si="2172"/>
        <v>27159.4</v>
      </c>
      <c r="O8193" s="3">
        <f t="shared" ca="1" si="2173"/>
        <v>-2299.4000000000015</v>
      </c>
      <c r="P8193" s="2">
        <f t="shared" ca="1" si="2174"/>
        <v>-9.2493966210780432E-2</v>
      </c>
      <c r="Q8193" t="str">
        <f t="shared" ca="1" si="2175"/>
        <v>On Time</v>
      </c>
    </row>
    <row r="8194" spans="1:17" x14ac:dyDescent="0.3">
      <c r="A8194" t="str">
        <f t="shared" si="2159"/>
        <v>S08193</v>
      </c>
      <c r="B8194" t="str">
        <f t="shared" ca="1" si="2160"/>
        <v>FreshMart Ltd</v>
      </c>
      <c r="C8194" t="str">
        <f t="shared" ca="1" si="2161"/>
        <v>UAE</v>
      </c>
      <c r="D8194" t="str">
        <f t="shared" ca="1" si="2162"/>
        <v>Spices</v>
      </c>
      <c r="E8194">
        <f t="shared" ca="1" si="2163"/>
        <v>70</v>
      </c>
      <c r="F8194" s="3">
        <f t="shared" ca="1" si="2164"/>
        <v>701</v>
      </c>
      <c r="G8194">
        <f t="shared" ca="1" si="2165"/>
        <v>49070</v>
      </c>
      <c r="H8194">
        <f t="shared" ca="1" si="2166"/>
        <v>30423.4</v>
      </c>
      <c r="I8194">
        <f t="shared" ca="1" si="2167"/>
        <v>8649</v>
      </c>
      <c r="J8194">
        <f t="shared" ca="1" si="2168"/>
        <v>773</v>
      </c>
      <c r="K8194" s="1">
        <f t="shared" ca="1" si="2169"/>
        <v>45983</v>
      </c>
      <c r="L8194" s="1">
        <f t="shared" ca="1" si="2170"/>
        <v>45993</v>
      </c>
      <c r="M8194" s="1">
        <f t="shared" ca="1" si="2171"/>
        <v>45994</v>
      </c>
      <c r="N8194">
        <f t="shared" ca="1" si="2172"/>
        <v>39845.4</v>
      </c>
      <c r="O8194" s="3">
        <f t="shared" ca="1" si="2173"/>
        <v>9224.5999999999985</v>
      </c>
      <c r="P8194" s="2">
        <f t="shared" ca="1" si="2174"/>
        <v>0.18798858773181168</v>
      </c>
      <c r="Q8194" t="str">
        <f t="shared" ca="1" si="2175"/>
        <v>Late</v>
      </c>
    </row>
    <row r="8195" spans="1:17" x14ac:dyDescent="0.3">
      <c r="A8195" t="str">
        <f t="shared" ref="A8195:A8258" si="2176">"S"&amp;TEXT(ROW()-1,"00000")</f>
        <v>S08194</v>
      </c>
      <c r="B8195" t="str">
        <f t="shared" ref="B8195:B8258" ca="1" si="2177">CHOOSE(RANDBETWEEN(1,6),"Alpha Traders","Beta Imports","Global Foods","FreshMart Ltd","Oceanic Exports","Prime Wholesale")</f>
        <v>Global Foods</v>
      </c>
      <c r="C8195" t="str">
        <f t="shared" ref="C8195:C8258" ca="1" si="2178">CHOOSE(RANDBETWEEN(1,5),"UK","UAE","Canada","Australia","Singapore")</f>
        <v>UAE</v>
      </c>
      <c r="D8195" t="str">
        <f t="shared" ref="D8195:D8258" ca="1" si="2179">CHOOSE(RANDBETWEEN(1,5),"Pickles","Spices","Tea","Rice","Sauces")</f>
        <v>Spices</v>
      </c>
      <c r="E8195">
        <f t="shared" ref="E8195:E8258" ca="1" si="2180">RANDBETWEEN(50,500)</f>
        <v>303</v>
      </c>
      <c r="F8195" s="3">
        <f t="shared" ref="F8195:F8258" ca="1" si="2181">RANDBETWEEN(100,800)</f>
        <v>308</v>
      </c>
      <c r="G8195">
        <f t="shared" ref="G8195:G8258" ca="1" si="2182">E8195*F8195</f>
        <v>93324</v>
      </c>
      <c r="H8195">
        <f t="shared" ref="H8195:H8258" ca="1" si="2183">ROUND(G8195*RANDBETWEEN(45,75)/100,2)</f>
        <v>66260.039999999994</v>
      </c>
      <c r="I8195">
        <f t="shared" ref="I8195:I8258" ca="1" si="2184">RANDBETWEEN(1500,12000)</f>
        <v>11086</v>
      </c>
      <c r="J8195">
        <f t="shared" ref="J8195:J8258" ca="1" si="2185">RANDBETWEEN(500,4000)</f>
        <v>1109</v>
      </c>
      <c r="K8195" s="1">
        <f t="shared" ref="K8195:K8258" ca="1" si="2186">DATE(2025,1,1)+RANDBETWEEN(0,729)</f>
        <v>46266</v>
      </c>
      <c r="L8195" s="1">
        <f t="shared" ref="L8195:L8258" ca="1" si="2187">K8195+RANDBETWEEN(7,20)</f>
        <v>46278</v>
      </c>
      <c r="M8195" s="1">
        <f t="shared" ref="M8195:M8258" ca="1" si="2188">L8195+RANDBETWEEN(-3,6)</f>
        <v>46275</v>
      </c>
      <c r="N8195">
        <f t="shared" ref="N8195:N8258" ca="1" si="2189">H8195+I8195+J8195</f>
        <v>78455.039999999994</v>
      </c>
      <c r="O8195" s="3">
        <f t="shared" ref="O8195:O8258" ca="1" si="2190">G8195-N8195</f>
        <v>14868.960000000006</v>
      </c>
      <c r="P8195" s="2">
        <f t="shared" ref="P8195:P8258" ca="1" si="2191">IFERROR(O8195/G8195,0)</f>
        <v>0.1593262183361194</v>
      </c>
      <c r="Q8195" t="str">
        <f t="shared" ref="Q8195:Q8258" ca="1" si="2192">IF(M8195&lt;=L8195,"On Time","Late")</f>
        <v>On Time</v>
      </c>
    </row>
    <row r="8196" spans="1:17" x14ac:dyDescent="0.3">
      <c r="A8196" t="str">
        <f t="shared" si="2176"/>
        <v>S08195</v>
      </c>
      <c r="B8196" t="str">
        <f t="shared" ca="1" si="2177"/>
        <v>Global Foods</v>
      </c>
      <c r="C8196" t="str">
        <f t="shared" ca="1" si="2178"/>
        <v>UAE</v>
      </c>
      <c r="D8196" t="str">
        <f t="shared" ca="1" si="2179"/>
        <v>Pickles</v>
      </c>
      <c r="E8196">
        <f t="shared" ca="1" si="2180"/>
        <v>389</v>
      </c>
      <c r="F8196" s="3">
        <f t="shared" ca="1" si="2181"/>
        <v>791</v>
      </c>
      <c r="G8196">
        <f t="shared" ca="1" si="2182"/>
        <v>307699</v>
      </c>
      <c r="H8196">
        <f t="shared" ca="1" si="2183"/>
        <v>160003.48000000001</v>
      </c>
      <c r="I8196">
        <f t="shared" ca="1" si="2184"/>
        <v>10933</v>
      </c>
      <c r="J8196">
        <f t="shared" ca="1" si="2185"/>
        <v>1950</v>
      </c>
      <c r="K8196" s="1">
        <f t="shared" ca="1" si="2186"/>
        <v>46084</v>
      </c>
      <c r="L8196" s="1">
        <f t="shared" ca="1" si="2187"/>
        <v>46104</v>
      </c>
      <c r="M8196" s="1">
        <f t="shared" ca="1" si="2188"/>
        <v>46110</v>
      </c>
      <c r="N8196">
        <f t="shared" ca="1" si="2189"/>
        <v>172886.48</v>
      </c>
      <c r="O8196" s="3">
        <f t="shared" ca="1" si="2190"/>
        <v>134812.51999999999</v>
      </c>
      <c r="P8196" s="2">
        <f t="shared" ca="1" si="2191"/>
        <v>0.43813116064725588</v>
      </c>
      <c r="Q8196" t="str">
        <f t="shared" ca="1" si="2192"/>
        <v>Late</v>
      </c>
    </row>
    <row r="8197" spans="1:17" x14ac:dyDescent="0.3">
      <c r="A8197" t="str">
        <f t="shared" si="2176"/>
        <v>S08196</v>
      </c>
      <c r="B8197" t="str">
        <f t="shared" ca="1" si="2177"/>
        <v>FreshMart Ltd</v>
      </c>
      <c r="C8197" t="str">
        <f t="shared" ca="1" si="2178"/>
        <v>UAE</v>
      </c>
      <c r="D8197" t="str">
        <f t="shared" ca="1" si="2179"/>
        <v>Tea</v>
      </c>
      <c r="E8197">
        <f t="shared" ca="1" si="2180"/>
        <v>130</v>
      </c>
      <c r="F8197" s="3">
        <f t="shared" ca="1" si="2181"/>
        <v>654</v>
      </c>
      <c r="G8197">
        <f t="shared" ca="1" si="2182"/>
        <v>85020</v>
      </c>
      <c r="H8197">
        <f t="shared" ca="1" si="2183"/>
        <v>48461.4</v>
      </c>
      <c r="I8197">
        <f t="shared" ca="1" si="2184"/>
        <v>8773</v>
      </c>
      <c r="J8197">
        <f t="shared" ca="1" si="2185"/>
        <v>789</v>
      </c>
      <c r="K8197" s="1">
        <f t="shared" ca="1" si="2186"/>
        <v>46282</v>
      </c>
      <c r="L8197" s="1">
        <f t="shared" ca="1" si="2187"/>
        <v>46291</v>
      </c>
      <c r="M8197" s="1">
        <f t="shared" ca="1" si="2188"/>
        <v>46291</v>
      </c>
      <c r="N8197">
        <f t="shared" ca="1" si="2189"/>
        <v>58023.4</v>
      </c>
      <c r="O8197" s="3">
        <f t="shared" ca="1" si="2190"/>
        <v>26996.6</v>
      </c>
      <c r="P8197" s="2">
        <f t="shared" ca="1" si="2191"/>
        <v>0.31753234533051045</v>
      </c>
      <c r="Q8197" t="str">
        <f t="shared" ca="1" si="2192"/>
        <v>On Time</v>
      </c>
    </row>
    <row r="8198" spans="1:17" x14ac:dyDescent="0.3">
      <c r="A8198" t="str">
        <f t="shared" si="2176"/>
        <v>S08197</v>
      </c>
      <c r="B8198" t="str">
        <f t="shared" ca="1" si="2177"/>
        <v>Oceanic Exports</v>
      </c>
      <c r="C8198" t="str">
        <f t="shared" ca="1" si="2178"/>
        <v>UK</v>
      </c>
      <c r="D8198" t="str">
        <f t="shared" ca="1" si="2179"/>
        <v>Sauces</v>
      </c>
      <c r="E8198">
        <f t="shared" ca="1" si="2180"/>
        <v>371</v>
      </c>
      <c r="F8198" s="3">
        <f t="shared" ca="1" si="2181"/>
        <v>229</v>
      </c>
      <c r="G8198">
        <f t="shared" ca="1" si="2182"/>
        <v>84959</v>
      </c>
      <c r="H8198">
        <f t="shared" ca="1" si="2183"/>
        <v>46727.45</v>
      </c>
      <c r="I8198">
        <f t="shared" ca="1" si="2184"/>
        <v>4855</v>
      </c>
      <c r="J8198">
        <f t="shared" ca="1" si="2185"/>
        <v>1555</v>
      </c>
      <c r="K8198" s="1">
        <f t="shared" ca="1" si="2186"/>
        <v>46074</v>
      </c>
      <c r="L8198" s="1">
        <f t="shared" ca="1" si="2187"/>
        <v>46087</v>
      </c>
      <c r="M8198" s="1">
        <f t="shared" ca="1" si="2188"/>
        <v>46084</v>
      </c>
      <c r="N8198">
        <f t="shared" ca="1" si="2189"/>
        <v>53137.45</v>
      </c>
      <c r="O8198" s="3">
        <f t="shared" ca="1" si="2190"/>
        <v>31821.550000000003</v>
      </c>
      <c r="P8198" s="2">
        <f t="shared" ca="1" si="2191"/>
        <v>0.37455184265351527</v>
      </c>
      <c r="Q8198" t="str">
        <f t="shared" ca="1" si="2192"/>
        <v>On Time</v>
      </c>
    </row>
    <row r="8199" spans="1:17" x14ac:dyDescent="0.3">
      <c r="A8199" t="str">
        <f t="shared" si="2176"/>
        <v>S08198</v>
      </c>
      <c r="B8199" t="str">
        <f t="shared" ca="1" si="2177"/>
        <v>FreshMart Ltd</v>
      </c>
      <c r="C8199" t="str">
        <f t="shared" ca="1" si="2178"/>
        <v>UK</v>
      </c>
      <c r="D8199" t="str">
        <f t="shared" ca="1" si="2179"/>
        <v>Rice</v>
      </c>
      <c r="E8199">
        <f t="shared" ca="1" si="2180"/>
        <v>463</v>
      </c>
      <c r="F8199" s="3">
        <f t="shared" ca="1" si="2181"/>
        <v>630</v>
      </c>
      <c r="G8199">
        <f t="shared" ca="1" si="2182"/>
        <v>291690</v>
      </c>
      <c r="H8199">
        <f t="shared" ca="1" si="2183"/>
        <v>212933.7</v>
      </c>
      <c r="I8199">
        <f t="shared" ca="1" si="2184"/>
        <v>5856</v>
      </c>
      <c r="J8199">
        <f t="shared" ca="1" si="2185"/>
        <v>3278</v>
      </c>
      <c r="K8199" s="1">
        <f t="shared" ca="1" si="2186"/>
        <v>46037</v>
      </c>
      <c r="L8199" s="1">
        <f t="shared" ca="1" si="2187"/>
        <v>46049</v>
      </c>
      <c r="M8199" s="1">
        <f t="shared" ca="1" si="2188"/>
        <v>46050</v>
      </c>
      <c r="N8199">
        <f t="shared" ca="1" si="2189"/>
        <v>222067.7</v>
      </c>
      <c r="O8199" s="3">
        <f t="shared" ca="1" si="2190"/>
        <v>69622.299999999988</v>
      </c>
      <c r="P8199" s="2">
        <f t="shared" ca="1" si="2191"/>
        <v>0.2386859336967328</v>
      </c>
      <c r="Q8199" t="str">
        <f t="shared" ca="1" si="2192"/>
        <v>Late</v>
      </c>
    </row>
    <row r="8200" spans="1:17" x14ac:dyDescent="0.3">
      <c r="A8200" t="str">
        <f t="shared" si="2176"/>
        <v>S08199</v>
      </c>
      <c r="B8200" t="str">
        <f t="shared" ca="1" si="2177"/>
        <v>Global Foods</v>
      </c>
      <c r="C8200" t="str">
        <f t="shared" ca="1" si="2178"/>
        <v>UK</v>
      </c>
      <c r="D8200" t="str">
        <f t="shared" ca="1" si="2179"/>
        <v>Spices</v>
      </c>
      <c r="E8200">
        <f t="shared" ca="1" si="2180"/>
        <v>291</v>
      </c>
      <c r="F8200" s="3">
        <f t="shared" ca="1" si="2181"/>
        <v>341</v>
      </c>
      <c r="G8200">
        <f t="shared" ca="1" si="2182"/>
        <v>99231</v>
      </c>
      <c r="H8200">
        <f t="shared" ca="1" si="2183"/>
        <v>68469.39</v>
      </c>
      <c r="I8200">
        <f t="shared" ca="1" si="2184"/>
        <v>10144</v>
      </c>
      <c r="J8200">
        <f t="shared" ca="1" si="2185"/>
        <v>2845</v>
      </c>
      <c r="K8200" s="1">
        <f t="shared" ca="1" si="2186"/>
        <v>46371</v>
      </c>
      <c r="L8200" s="1">
        <f t="shared" ca="1" si="2187"/>
        <v>46384</v>
      </c>
      <c r="M8200" s="1">
        <f t="shared" ca="1" si="2188"/>
        <v>46385</v>
      </c>
      <c r="N8200">
        <f t="shared" ca="1" si="2189"/>
        <v>81458.39</v>
      </c>
      <c r="O8200" s="3">
        <f t="shared" ca="1" si="2190"/>
        <v>17772.61</v>
      </c>
      <c r="P8200" s="2">
        <f t="shared" ca="1" si="2191"/>
        <v>0.17910340518587942</v>
      </c>
      <c r="Q8200" t="str">
        <f t="shared" ca="1" si="2192"/>
        <v>Late</v>
      </c>
    </row>
    <row r="8201" spans="1:17" x14ac:dyDescent="0.3">
      <c r="A8201" t="str">
        <f t="shared" si="2176"/>
        <v>S08200</v>
      </c>
      <c r="B8201" t="str">
        <f t="shared" ca="1" si="2177"/>
        <v>Prime Wholesale</v>
      </c>
      <c r="C8201" t="str">
        <f t="shared" ca="1" si="2178"/>
        <v>Canada</v>
      </c>
      <c r="D8201" t="str">
        <f t="shared" ca="1" si="2179"/>
        <v>Rice</v>
      </c>
      <c r="E8201">
        <f t="shared" ca="1" si="2180"/>
        <v>75</v>
      </c>
      <c r="F8201" s="3">
        <f t="shared" ca="1" si="2181"/>
        <v>592</v>
      </c>
      <c r="G8201">
        <f t="shared" ca="1" si="2182"/>
        <v>44400</v>
      </c>
      <c r="H8201">
        <f t="shared" ca="1" si="2183"/>
        <v>27972</v>
      </c>
      <c r="I8201">
        <f t="shared" ca="1" si="2184"/>
        <v>11430</v>
      </c>
      <c r="J8201">
        <f t="shared" ca="1" si="2185"/>
        <v>522</v>
      </c>
      <c r="K8201" s="1">
        <f t="shared" ca="1" si="2186"/>
        <v>45665</v>
      </c>
      <c r="L8201" s="1">
        <f t="shared" ca="1" si="2187"/>
        <v>45683</v>
      </c>
      <c r="M8201" s="1">
        <f t="shared" ca="1" si="2188"/>
        <v>45686</v>
      </c>
      <c r="N8201">
        <f t="shared" ca="1" si="2189"/>
        <v>39924</v>
      </c>
      <c r="O8201" s="3">
        <f t="shared" ca="1" si="2190"/>
        <v>4476</v>
      </c>
      <c r="P8201" s="2">
        <f t="shared" ca="1" si="2191"/>
        <v>0.10081081081081081</v>
      </c>
      <c r="Q8201" t="str">
        <f t="shared" ca="1" si="2192"/>
        <v>Late</v>
      </c>
    </row>
    <row r="8202" spans="1:17" x14ac:dyDescent="0.3">
      <c r="A8202" t="str">
        <f t="shared" si="2176"/>
        <v>S08201</v>
      </c>
      <c r="B8202" t="str">
        <f t="shared" ca="1" si="2177"/>
        <v>FreshMart Ltd</v>
      </c>
      <c r="C8202" t="str">
        <f t="shared" ca="1" si="2178"/>
        <v>Canada</v>
      </c>
      <c r="D8202" t="str">
        <f t="shared" ca="1" si="2179"/>
        <v>Tea</v>
      </c>
      <c r="E8202">
        <f t="shared" ca="1" si="2180"/>
        <v>337</v>
      </c>
      <c r="F8202" s="3">
        <f t="shared" ca="1" si="2181"/>
        <v>414</v>
      </c>
      <c r="G8202">
        <f t="shared" ca="1" si="2182"/>
        <v>139518</v>
      </c>
      <c r="H8202">
        <f t="shared" ca="1" si="2183"/>
        <v>94872.24</v>
      </c>
      <c r="I8202">
        <f t="shared" ca="1" si="2184"/>
        <v>3091</v>
      </c>
      <c r="J8202">
        <f t="shared" ca="1" si="2185"/>
        <v>3770</v>
      </c>
      <c r="K8202" s="1">
        <f t="shared" ca="1" si="2186"/>
        <v>46303</v>
      </c>
      <c r="L8202" s="1">
        <f t="shared" ca="1" si="2187"/>
        <v>46317</v>
      </c>
      <c r="M8202" s="1">
        <f t="shared" ca="1" si="2188"/>
        <v>46318</v>
      </c>
      <c r="N8202">
        <f t="shared" ca="1" si="2189"/>
        <v>101733.24</v>
      </c>
      <c r="O8202" s="3">
        <f t="shared" ca="1" si="2190"/>
        <v>37784.759999999995</v>
      </c>
      <c r="P8202" s="2">
        <f t="shared" ca="1" si="2191"/>
        <v>0.27082354964950756</v>
      </c>
      <c r="Q8202" t="str">
        <f t="shared" ca="1" si="2192"/>
        <v>Late</v>
      </c>
    </row>
    <row r="8203" spans="1:17" x14ac:dyDescent="0.3">
      <c r="A8203" t="str">
        <f t="shared" si="2176"/>
        <v>S08202</v>
      </c>
      <c r="B8203" t="str">
        <f t="shared" ca="1" si="2177"/>
        <v>Oceanic Exports</v>
      </c>
      <c r="C8203" t="str">
        <f t="shared" ca="1" si="2178"/>
        <v>Australia</v>
      </c>
      <c r="D8203" t="str">
        <f t="shared" ca="1" si="2179"/>
        <v>Tea</v>
      </c>
      <c r="E8203">
        <f t="shared" ca="1" si="2180"/>
        <v>469</v>
      </c>
      <c r="F8203" s="3">
        <f t="shared" ca="1" si="2181"/>
        <v>261</v>
      </c>
      <c r="G8203">
        <f t="shared" ca="1" si="2182"/>
        <v>122409</v>
      </c>
      <c r="H8203">
        <f t="shared" ca="1" si="2183"/>
        <v>69773.13</v>
      </c>
      <c r="I8203">
        <f t="shared" ca="1" si="2184"/>
        <v>3161</v>
      </c>
      <c r="J8203">
        <f t="shared" ca="1" si="2185"/>
        <v>510</v>
      </c>
      <c r="K8203" s="1">
        <f t="shared" ca="1" si="2186"/>
        <v>46154</v>
      </c>
      <c r="L8203" s="1">
        <f t="shared" ca="1" si="2187"/>
        <v>46173</v>
      </c>
      <c r="M8203" s="1">
        <f t="shared" ca="1" si="2188"/>
        <v>46172</v>
      </c>
      <c r="N8203">
        <f t="shared" ca="1" si="2189"/>
        <v>73444.13</v>
      </c>
      <c r="O8203" s="3">
        <f t="shared" ca="1" si="2190"/>
        <v>48964.869999999995</v>
      </c>
      <c r="P8203" s="2">
        <f t="shared" ca="1" si="2191"/>
        <v>0.40001037505412179</v>
      </c>
      <c r="Q8203" t="str">
        <f t="shared" ca="1" si="2192"/>
        <v>On Time</v>
      </c>
    </row>
    <row r="8204" spans="1:17" x14ac:dyDescent="0.3">
      <c r="A8204" t="str">
        <f t="shared" si="2176"/>
        <v>S08203</v>
      </c>
      <c r="B8204" t="str">
        <f t="shared" ca="1" si="2177"/>
        <v>Alpha Traders</v>
      </c>
      <c r="C8204" t="str">
        <f t="shared" ca="1" si="2178"/>
        <v>Canada</v>
      </c>
      <c r="D8204" t="str">
        <f t="shared" ca="1" si="2179"/>
        <v>Spices</v>
      </c>
      <c r="E8204">
        <f t="shared" ca="1" si="2180"/>
        <v>104</v>
      </c>
      <c r="F8204" s="3">
        <f t="shared" ca="1" si="2181"/>
        <v>187</v>
      </c>
      <c r="G8204">
        <f t="shared" ca="1" si="2182"/>
        <v>19448</v>
      </c>
      <c r="H8204">
        <f t="shared" ca="1" si="2183"/>
        <v>10501.92</v>
      </c>
      <c r="I8204">
        <f t="shared" ca="1" si="2184"/>
        <v>9922</v>
      </c>
      <c r="J8204">
        <f t="shared" ca="1" si="2185"/>
        <v>2188</v>
      </c>
      <c r="K8204" s="1">
        <f t="shared" ca="1" si="2186"/>
        <v>45731</v>
      </c>
      <c r="L8204" s="1">
        <f t="shared" ca="1" si="2187"/>
        <v>45751</v>
      </c>
      <c r="M8204" s="1">
        <f t="shared" ca="1" si="2188"/>
        <v>45753</v>
      </c>
      <c r="N8204">
        <f t="shared" ca="1" si="2189"/>
        <v>22611.919999999998</v>
      </c>
      <c r="O8204" s="3">
        <f t="shared" ca="1" si="2190"/>
        <v>-3163.9199999999983</v>
      </c>
      <c r="P8204" s="2">
        <f t="shared" ca="1" si="2191"/>
        <v>-0.16268613739201965</v>
      </c>
      <c r="Q8204" t="str">
        <f t="shared" ca="1" si="2192"/>
        <v>Late</v>
      </c>
    </row>
    <row r="8205" spans="1:17" x14ac:dyDescent="0.3">
      <c r="A8205" t="str">
        <f t="shared" si="2176"/>
        <v>S08204</v>
      </c>
      <c r="B8205" t="str">
        <f t="shared" ca="1" si="2177"/>
        <v>Oceanic Exports</v>
      </c>
      <c r="C8205" t="str">
        <f t="shared" ca="1" si="2178"/>
        <v>UAE</v>
      </c>
      <c r="D8205" t="str">
        <f t="shared" ca="1" si="2179"/>
        <v>Pickles</v>
      </c>
      <c r="E8205">
        <f t="shared" ca="1" si="2180"/>
        <v>427</v>
      </c>
      <c r="F8205" s="3">
        <f t="shared" ca="1" si="2181"/>
        <v>114</v>
      </c>
      <c r="G8205">
        <f t="shared" ca="1" si="2182"/>
        <v>48678</v>
      </c>
      <c r="H8205">
        <f t="shared" ca="1" si="2183"/>
        <v>31640.7</v>
      </c>
      <c r="I8205">
        <f t="shared" ca="1" si="2184"/>
        <v>10939</v>
      </c>
      <c r="J8205">
        <f t="shared" ca="1" si="2185"/>
        <v>2468</v>
      </c>
      <c r="K8205" s="1">
        <f t="shared" ca="1" si="2186"/>
        <v>46259</v>
      </c>
      <c r="L8205" s="1">
        <f t="shared" ca="1" si="2187"/>
        <v>46272</v>
      </c>
      <c r="M8205" s="1">
        <f t="shared" ca="1" si="2188"/>
        <v>46273</v>
      </c>
      <c r="N8205">
        <f t="shared" ca="1" si="2189"/>
        <v>45047.7</v>
      </c>
      <c r="O8205" s="3">
        <f t="shared" ca="1" si="2190"/>
        <v>3630.3000000000029</v>
      </c>
      <c r="P8205" s="2">
        <f t="shared" ca="1" si="2191"/>
        <v>7.4577838037717309E-2</v>
      </c>
      <c r="Q8205" t="str">
        <f t="shared" ca="1" si="2192"/>
        <v>Late</v>
      </c>
    </row>
    <row r="8206" spans="1:17" x14ac:dyDescent="0.3">
      <c r="A8206" t="str">
        <f t="shared" si="2176"/>
        <v>S08205</v>
      </c>
      <c r="B8206" t="str">
        <f t="shared" ca="1" si="2177"/>
        <v>FreshMart Ltd</v>
      </c>
      <c r="C8206" t="str">
        <f t="shared" ca="1" si="2178"/>
        <v>Singapore</v>
      </c>
      <c r="D8206" t="str">
        <f t="shared" ca="1" si="2179"/>
        <v>Pickles</v>
      </c>
      <c r="E8206">
        <f t="shared" ca="1" si="2180"/>
        <v>311</v>
      </c>
      <c r="F8206" s="3">
        <f t="shared" ca="1" si="2181"/>
        <v>755</v>
      </c>
      <c r="G8206">
        <f t="shared" ca="1" si="2182"/>
        <v>234805</v>
      </c>
      <c r="H8206">
        <f t="shared" ca="1" si="2183"/>
        <v>131490.79999999999</v>
      </c>
      <c r="I8206">
        <f t="shared" ca="1" si="2184"/>
        <v>6165</v>
      </c>
      <c r="J8206">
        <f t="shared" ca="1" si="2185"/>
        <v>782</v>
      </c>
      <c r="K8206" s="1">
        <f t="shared" ca="1" si="2186"/>
        <v>46018</v>
      </c>
      <c r="L8206" s="1">
        <f t="shared" ca="1" si="2187"/>
        <v>46025</v>
      </c>
      <c r="M8206" s="1">
        <f t="shared" ca="1" si="2188"/>
        <v>46026</v>
      </c>
      <c r="N8206">
        <f t="shared" ca="1" si="2189"/>
        <v>138437.79999999999</v>
      </c>
      <c r="O8206" s="3">
        <f t="shared" ca="1" si="2190"/>
        <v>96367.200000000012</v>
      </c>
      <c r="P8206" s="2">
        <f t="shared" ca="1" si="2191"/>
        <v>0.41041374757777738</v>
      </c>
      <c r="Q8206" t="str">
        <f t="shared" ca="1" si="2192"/>
        <v>Late</v>
      </c>
    </row>
    <row r="8207" spans="1:17" x14ac:dyDescent="0.3">
      <c r="A8207" t="str">
        <f t="shared" si="2176"/>
        <v>S08206</v>
      </c>
      <c r="B8207" t="str">
        <f t="shared" ca="1" si="2177"/>
        <v>FreshMart Ltd</v>
      </c>
      <c r="C8207" t="str">
        <f t="shared" ca="1" si="2178"/>
        <v>Canada</v>
      </c>
      <c r="D8207" t="str">
        <f t="shared" ca="1" si="2179"/>
        <v>Sauces</v>
      </c>
      <c r="E8207">
        <f t="shared" ca="1" si="2180"/>
        <v>122</v>
      </c>
      <c r="F8207" s="3">
        <f t="shared" ca="1" si="2181"/>
        <v>757</v>
      </c>
      <c r="G8207">
        <f t="shared" ca="1" si="2182"/>
        <v>92354</v>
      </c>
      <c r="H8207">
        <f t="shared" ca="1" si="2183"/>
        <v>56335.94</v>
      </c>
      <c r="I8207">
        <f t="shared" ca="1" si="2184"/>
        <v>9822</v>
      </c>
      <c r="J8207">
        <f t="shared" ca="1" si="2185"/>
        <v>762</v>
      </c>
      <c r="K8207" s="1">
        <f t="shared" ca="1" si="2186"/>
        <v>45757</v>
      </c>
      <c r="L8207" s="1">
        <f t="shared" ca="1" si="2187"/>
        <v>45770</v>
      </c>
      <c r="M8207" s="1">
        <f t="shared" ca="1" si="2188"/>
        <v>45769</v>
      </c>
      <c r="N8207">
        <f t="shared" ca="1" si="2189"/>
        <v>66919.94</v>
      </c>
      <c r="O8207" s="3">
        <f t="shared" ca="1" si="2190"/>
        <v>25434.059999999998</v>
      </c>
      <c r="P8207" s="2">
        <f t="shared" ca="1" si="2191"/>
        <v>0.27539749225805055</v>
      </c>
      <c r="Q8207" t="str">
        <f t="shared" ca="1" si="2192"/>
        <v>On Time</v>
      </c>
    </row>
    <row r="8208" spans="1:17" x14ac:dyDescent="0.3">
      <c r="A8208" t="str">
        <f t="shared" si="2176"/>
        <v>S08207</v>
      </c>
      <c r="B8208" t="str">
        <f t="shared" ca="1" si="2177"/>
        <v>Alpha Traders</v>
      </c>
      <c r="C8208" t="str">
        <f t="shared" ca="1" si="2178"/>
        <v>UK</v>
      </c>
      <c r="D8208" t="str">
        <f t="shared" ca="1" si="2179"/>
        <v>Spices</v>
      </c>
      <c r="E8208">
        <f t="shared" ca="1" si="2180"/>
        <v>339</v>
      </c>
      <c r="F8208" s="3">
        <f t="shared" ca="1" si="2181"/>
        <v>489</v>
      </c>
      <c r="G8208">
        <f t="shared" ca="1" si="2182"/>
        <v>165771</v>
      </c>
      <c r="H8208">
        <f t="shared" ca="1" si="2183"/>
        <v>96147.18</v>
      </c>
      <c r="I8208">
        <f t="shared" ca="1" si="2184"/>
        <v>10093</v>
      </c>
      <c r="J8208">
        <f t="shared" ca="1" si="2185"/>
        <v>2273</v>
      </c>
      <c r="K8208" s="1">
        <f t="shared" ca="1" si="2186"/>
        <v>45732</v>
      </c>
      <c r="L8208" s="1">
        <f t="shared" ca="1" si="2187"/>
        <v>45742</v>
      </c>
      <c r="M8208" s="1">
        <f t="shared" ca="1" si="2188"/>
        <v>45748</v>
      </c>
      <c r="N8208">
        <f t="shared" ca="1" si="2189"/>
        <v>108513.18</v>
      </c>
      <c r="O8208" s="3">
        <f t="shared" ca="1" si="2190"/>
        <v>57257.820000000007</v>
      </c>
      <c r="P8208" s="2">
        <f t="shared" ca="1" si="2191"/>
        <v>0.34540311634725018</v>
      </c>
      <c r="Q8208" t="str">
        <f t="shared" ca="1" si="2192"/>
        <v>Late</v>
      </c>
    </row>
    <row r="8209" spans="1:17" x14ac:dyDescent="0.3">
      <c r="A8209" t="str">
        <f t="shared" si="2176"/>
        <v>S08208</v>
      </c>
      <c r="B8209" t="str">
        <f t="shared" ca="1" si="2177"/>
        <v>Oceanic Exports</v>
      </c>
      <c r="C8209" t="str">
        <f t="shared" ca="1" si="2178"/>
        <v>UK</v>
      </c>
      <c r="D8209" t="str">
        <f t="shared" ca="1" si="2179"/>
        <v>Rice</v>
      </c>
      <c r="E8209">
        <f t="shared" ca="1" si="2180"/>
        <v>499</v>
      </c>
      <c r="F8209" s="3">
        <f t="shared" ca="1" si="2181"/>
        <v>305</v>
      </c>
      <c r="G8209">
        <f t="shared" ca="1" si="2182"/>
        <v>152195</v>
      </c>
      <c r="H8209">
        <f t="shared" ca="1" si="2183"/>
        <v>73053.600000000006</v>
      </c>
      <c r="I8209">
        <f t="shared" ca="1" si="2184"/>
        <v>2425</v>
      </c>
      <c r="J8209">
        <f t="shared" ca="1" si="2185"/>
        <v>3577</v>
      </c>
      <c r="K8209" s="1">
        <f t="shared" ca="1" si="2186"/>
        <v>45833</v>
      </c>
      <c r="L8209" s="1">
        <f t="shared" ca="1" si="2187"/>
        <v>45843</v>
      </c>
      <c r="M8209" s="1">
        <f t="shared" ca="1" si="2188"/>
        <v>45849</v>
      </c>
      <c r="N8209">
        <f t="shared" ca="1" si="2189"/>
        <v>79055.600000000006</v>
      </c>
      <c r="O8209" s="3">
        <f t="shared" ca="1" si="2190"/>
        <v>73139.399999999994</v>
      </c>
      <c r="P8209" s="2">
        <f t="shared" ca="1" si="2191"/>
        <v>0.48056375045172306</v>
      </c>
      <c r="Q8209" t="str">
        <f t="shared" ca="1" si="2192"/>
        <v>Late</v>
      </c>
    </row>
    <row r="8210" spans="1:17" x14ac:dyDescent="0.3">
      <c r="A8210" t="str">
        <f t="shared" si="2176"/>
        <v>S08209</v>
      </c>
      <c r="B8210" t="str">
        <f t="shared" ca="1" si="2177"/>
        <v>Prime Wholesale</v>
      </c>
      <c r="C8210" t="str">
        <f t="shared" ca="1" si="2178"/>
        <v>Canada</v>
      </c>
      <c r="D8210" t="str">
        <f t="shared" ca="1" si="2179"/>
        <v>Pickles</v>
      </c>
      <c r="E8210">
        <f t="shared" ca="1" si="2180"/>
        <v>283</v>
      </c>
      <c r="F8210" s="3">
        <f t="shared" ca="1" si="2181"/>
        <v>136</v>
      </c>
      <c r="G8210">
        <f t="shared" ca="1" si="2182"/>
        <v>38488</v>
      </c>
      <c r="H8210">
        <f t="shared" ca="1" si="2183"/>
        <v>17319.599999999999</v>
      </c>
      <c r="I8210">
        <f t="shared" ca="1" si="2184"/>
        <v>2410</v>
      </c>
      <c r="J8210">
        <f t="shared" ca="1" si="2185"/>
        <v>2751</v>
      </c>
      <c r="K8210" s="1">
        <f t="shared" ca="1" si="2186"/>
        <v>46167</v>
      </c>
      <c r="L8210" s="1">
        <f t="shared" ca="1" si="2187"/>
        <v>46176</v>
      </c>
      <c r="M8210" s="1">
        <f t="shared" ca="1" si="2188"/>
        <v>46174</v>
      </c>
      <c r="N8210">
        <f t="shared" ca="1" si="2189"/>
        <v>22480.6</v>
      </c>
      <c r="O8210" s="3">
        <f t="shared" ca="1" si="2190"/>
        <v>16007.400000000001</v>
      </c>
      <c r="P8210" s="2">
        <f t="shared" ca="1" si="2191"/>
        <v>0.41590625649553109</v>
      </c>
      <c r="Q8210" t="str">
        <f t="shared" ca="1" si="2192"/>
        <v>On Time</v>
      </c>
    </row>
    <row r="8211" spans="1:17" x14ac:dyDescent="0.3">
      <c r="A8211" t="str">
        <f t="shared" si="2176"/>
        <v>S08210</v>
      </c>
      <c r="B8211" t="str">
        <f t="shared" ca="1" si="2177"/>
        <v>FreshMart Ltd</v>
      </c>
      <c r="C8211" t="str">
        <f t="shared" ca="1" si="2178"/>
        <v>UAE</v>
      </c>
      <c r="D8211" t="str">
        <f t="shared" ca="1" si="2179"/>
        <v>Sauces</v>
      </c>
      <c r="E8211">
        <f t="shared" ca="1" si="2180"/>
        <v>230</v>
      </c>
      <c r="F8211" s="3">
        <f t="shared" ca="1" si="2181"/>
        <v>633</v>
      </c>
      <c r="G8211">
        <f t="shared" ca="1" si="2182"/>
        <v>145590</v>
      </c>
      <c r="H8211">
        <f t="shared" ca="1" si="2183"/>
        <v>94633.5</v>
      </c>
      <c r="I8211">
        <f t="shared" ca="1" si="2184"/>
        <v>8042</v>
      </c>
      <c r="J8211">
        <f t="shared" ca="1" si="2185"/>
        <v>1778</v>
      </c>
      <c r="K8211" s="1">
        <f t="shared" ca="1" si="2186"/>
        <v>45963</v>
      </c>
      <c r="L8211" s="1">
        <f t="shared" ca="1" si="2187"/>
        <v>45983</v>
      </c>
      <c r="M8211" s="1">
        <f t="shared" ca="1" si="2188"/>
        <v>45982</v>
      </c>
      <c r="N8211">
        <f t="shared" ca="1" si="2189"/>
        <v>104453.5</v>
      </c>
      <c r="O8211" s="3">
        <f t="shared" ca="1" si="2190"/>
        <v>41136.5</v>
      </c>
      <c r="P8211" s="2">
        <f t="shared" ca="1" si="2191"/>
        <v>0.2825503125214644</v>
      </c>
      <c r="Q8211" t="str">
        <f t="shared" ca="1" si="2192"/>
        <v>On Time</v>
      </c>
    </row>
    <row r="8212" spans="1:17" x14ac:dyDescent="0.3">
      <c r="A8212" t="str">
        <f t="shared" si="2176"/>
        <v>S08211</v>
      </c>
      <c r="B8212" t="str">
        <f t="shared" ca="1" si="2177"/>
        <v>Global Foods</v>
      </c>
      <c r="C8212" t="str">
        <f t="shared" ca="1" si="2178"/>
        <v>Canada</v>
      </c>
      <c r="D8212" t="str">
        <f t="shared" ca="1" si="2179"/>
        <v>Sauces</v>
      </c>
      <c r="E8212">
        <f t="shared" ca="1" si="2180"/>
        <v>220</v>
      </c>
      <c r="F8212" s="3">
        <f t="shared" ca="1" si="2181"/>
        <v>206</v>
      </c>
      <c r="G8212">
        <f t="shared" ca="1" si="2182"/>
        <v>45320</v>
      </c>
      <c r="H8212">
        <f t="shared" ca="1" si="2183"/>
        <v>21300.400000000001</v>
      </c>
      <c r="I8212">
        <f t="shared" ca="1" si="2184"/>
        <v>9258</v>
      </c>
      <c r="J8212">
        <f t="shared" ca="1" si="2185"/>
        <v>3864</v>
      </c>
      <c r="K8212" s="1">
        <f t="shared" ca="1" si="2186"/>
        <v>46331</v>
      </c>
      <c r="L8212" s="1">
        <f t="shared" ca="1" si="2187"/>
        <v>46350</v>
      </c>
      <c r="M8212" s="1">
        <f t="shared" ca="1" si="2188"/>
        <v>46352</v>
      </c>
      <c r="N8212">
        <f t="shared" ca="1" si="2189"/>
        <v>34422.400000000001</v>
      </c>
      <c r="O8212" s="3">
        <f t="shared" ca="1" si="2190"/>
        <v>10897.599999999999</v>
      </c>
      <c r="P8212" s="2">
        <f t="shared" ca="1" si="2191"/>
        <v>0.24045895851721091</v>
      </c>
      <c r="Q8212" t="str">
        <f t="shared" ca="1" si="2192"/>
        <v>Late</v>
      </c>
    </row>
    <row r="8213" spans="1:17" x14ac:dyDescent="0.3">
      <c r="A8213" t="str">
        <f t="shared" si="2176"/>
        <v>S08212</v>
      </c>
      <c r="B8213" t="str">
        <f t="shared" ca="1" si="2177"/>
        <v>Prime Wholesale</v>
      </c>
      <c r="C8213" t="str">
        <f t="shared" ca="1" si="2178"/>
        <v>Canada</v>
      </c>
      <c r="D8213" t="str">
        <f t="shared" ca="1" si="2179"/>
        <v>Spices</v>
      </c>
      <c r="E8213">
        <f t="shared" ca="1" si="2180"/>
        <v>320</v>
      </c>
      <c r="F8213" s="3">
        <f t="shared" ca="1" si="2181"/>
        <v>444</v>
      </c>
      <c r="G8213">
        <f t="shared" ca="1" si="2182"/>
        <v>142080</v>
      </c>
      <c r="H8213">
        <f t="shared" ca="1" si="2183"/>
        <v>86668.800000000003</v>
      </c>
      <c r="I8213">
        <f t="shared" ca="1" si="2184"/>
        <v>6230</v>
      </c>
      <c r="J8213">
        <f t="shared" ca="1" si="2185"/>
        <v>1725</v>
      </c>
      <c r="K8213" s="1">
        <f t="shared" ca="1" si="2186"/>
        <v>46065</v>
      </c>
      <c r="L8213" s="1">
        <f t="shared" ca="1" si="2187"/>
        <v>46082</v>
      </c>
      <c r="M8213" s="1">
        <f t="shared" ca="1" si="2188"/>
        <v>46079</v>
      </c>
      <c r="N8213">
        <f t="shared" ca="1" si="2189"/>
        <v>94623.8</v>
      </c>
      <c r="O8213" s="3">
        <f t="shared" ca="1" si="2190"/>
        <v>47456.2</v>
      </c>
      <c r="P8213" s="2">
        <f t="shared" ca="1" si="2191"/>
        <v>0.33401041666666664</v>
      </c>
      <c r="Q8213" t="str">
        <f t="shared" ca="1" si="2192"/>
        <v>On Time</v>
      </c>
    </row>
    <row r="8214" spans="1:17" x14ac:dyDescent="0.3">
      <c r="A8214" t="str">
        <f t="shared" si="2176"/>
        <v>S08213</v>
      </c>
      <c r="B8214" t="str">
        <f t="shared" ca="1" si="2177"/>
        <v>FreshMart Ltd</v>
      </c>
      <c r="C8214" t="str">
        <f t="shared" ca="1" si="2178"/>
        <v>Canada</v>
      </c>
      <c r="D8214" t="str">
        <f t="shared" ca="1" si="2179"/>
        <v>Sauces</v>
      </c>
      <c r="E8214">
        <f t="shared" ca="1" si="2180"/>
        <v>330</v>
      </c>
      <c r="F8214" s="3">
        <f t="shared" ca="1" si="2181"/>
        <v>142</v>
      </c>
      <c r="G8214">
        <f t="shared" ca="1" si="2182"/>
        <v>46860</v>
      </c>
      <c r="H8214">
        <f t="shared" ca="1" si="2183"/>
        <v>30927.599999999999</v>
      </c>
      <c r="I8214">
        <f t="shared" ca="1" si="2184"/>
        <v>10797</v>
      </c>
      <c r="J8214">
        <f t="shared" ca="1" si="2185"/>
        <v>3950</v>
      </c>
      <c r="K8214" s="1">
        <f t="shared" ca="1" si="2186"/>
        <v>46005</v>
      </c>
      <c r="L8214" s="1">
        <f t="shared" ca="1" si="2187"/>
        <v>46021</v>
      </c>
      <c r="M8214" s="1">
        <f t="shared" ca="1" si="2188"/>
        <v>46020</v>
      </c>
      <c r="N8214">
        <f t="shared" ca="1" si="2189"/>
        <v>45674.6</v>
      </c>
      <c r="O8214" s="3">
        <f t="shared" ca="1" si="2190"/>
        <v>1185.4000000000015</v>
      </c>
      <c r="P8214" s="2">
        <f t="shared" ca="1" si="2191"/>
        <v>2.5296628254374766E-2</v>
      </c>
      <c r="Q8214" t="str">
        <f t="shared" ca="1" si="2192"/>
        <v>On Time</v>
      </c>
    </row>
    <row r="8215" spans="1:17" x14ac:dyDescent="0.3">
      <c r="A8215" t="str">
        <f t="shared" si="2176"/>
        <v>S08214</v>
      </c>
      <c r="B8215" t="str">
        <f t="shared" ca="1" si="2177"/>
        <v>Global Foods</v>
      </c>
      <c r="C8215" t="str">
        <f t="shared" ca="1" si="2178"/>
        <v>Singapore</v>
      </c>
      <c r="D8215" t="str">
        <f t="shared" ca="1" si="2179"/>
        <v>Rice</v>
      </c>
      <c r="E8215">
        <f t="shared" ca="1" si="2180"/>
        <v>267</v>
      </c>
      <c r="F8215" s="3">
        <f t="shared" ca="1" si="2181"/>
        <v>348</v>
      </c>
      <c r="G8215">
        <f t="shared" ca="1" si="2182"/>
        <v>92916</v>
      </c>
      <c r="H8215">
        <f t="shared" ca="1" si="2183"/>
        <v>57607.92</v>
      </c>
      <c r="I8215">
        <f t="shared" ca="1" si="2184"/>
        <v>8511</v>
      </c>
      <c r="J8215">
        <f t="shared" ca="1" si="2185"/>
        <v>639</v>
      </c>
      <c r="K8215" s="1">
        <f t="shared" ca="1" si="2186"/>
        <v>46145</v>
      </c>
      <c r="L8215" s="1">
        <f t="shared" ca="1" si="2187"/>
        <v>46161</v>
      </c>
      <c r="M8215" s="1">
        <f t="shared" ca="1" si="2188"/>
        <v>46158</v>
      </c>
      <c r="N8215">
        <f t="shared" ca="1" si="2189"/>
        <v>66757.919999999998</v>
      </c>
      <c r="O8215" s="3">
        <f t="shared" ca="1" si="2190"/>
        <v>26158.080000000002</v>
      </c>
      <c r="P8215" s="2">
        <f t="shared" ca="1" si="2191"/>
        <v>0.28152395712256234</v>
      </c>
      <c r="Q8215" t="str">
        <f t="shared" ca="1" si="2192"/>
        <v>On Time</v>
      </c>
    </row>
    <row r="8216" spans="1:17" x14ac:dyDescent="0.3">
      <c r="A8216" t="str">
        <f t="shared" si="2176"/>
        <v>S08215</v>
      </c>
      <c r="B8216" t="str">
        <f t="shared" ca="1" si="2177"/>
        <v>Beta Imports</v>
      </c>
      <c r="C8216" t="str">
        <f t="shared" ca="1" si="2178"/>
        <v>Canada</v>
      </c>
      <c r="D8216" t="str">
        <f t="shared" ca="1" si="2179"/>
        <v>Tea</v>
      </c>
      <c r="E8216">
        <f t="shared" ca="1" si="2180"/>
        <v>489</v>
      </c>
      <c r="F8216" s="3">
        <f t="shared" ca="1" si="2181"/>
        <v>529</v>
      </c>
      <c r="G8216">
        <f t="shared" ca="1" si="2182"/>
        <v>258681</v>
      </c>
      <c r="H8216">
        <f t="shared" ca="1" si="2183"/>
        <v>188837.13</v>
      </c>
      <c r="I8216">
        <f t="shared" ca="1" si="2184"/>
        <v>9413</v>
      </c>
      <c r="J8216">
        <f t="shared" ca="1" si="2185"/>
        <v>2797</v>
      </c>
      <c r="K8216" s="1">
        <f t="shared" ca="1" si="2186"/>
        <v>45852</v>
      </c>
      <c r="L8216" s="1">
        <f t="shared" ca="1" si="2187"/>
        <v>45868</v>
      </c>
      <c r="M8216" s="1">
        <f t="shared" ca="1" si="2188"/>
        <v>45873</v>
      </c>
      <c r="N8216">
        <f t="shared" ca="1" si="2189"/>
        <v>201047.13</v>
      </c>
      <c r="O8216" s="3">
        <f t="shared" ca="1" si="2190"/>
        <v>57633.869999999995</v>
      </c>
      <c r="P8216" s="2">
        <f t="shared" ca="1" si="2191"/>
        <v>0.22279900727150426</v>
      </c>
      <c r="Q8216" t="str">
        <f t="shared" ca="1" si="2192"/>
        <v>Late</v>
      </c>
    </row>
    <row r="8217" spans="1:17" x14ac:dyDescent="0.3">
      <c r="A8217" t="str">
        <f t="shared" si="2176"/>
        <v>S08216</v>
      </c>
      <c r="B8217" t="str">
        <f t="shared" ca="1" si="2177"/>
        <v>Alpha Traders</v>
      </c>
      <c r="C8217" t="str">
        <f t="shared" ca="1" si="2178"/>
        <v>Canada</v>
      </c>
      <c r="D8217" t="str">
        <f t="shared" ca="1" si="2179"/>
        <v>Spices</v>
      </c>
      <c r="E8217">
        <f t="shared" ca="1" si="2180"/>
        <v>408</v>
      </c>
      <c r="F8217" s="3">
        <f t="shared" ca="1" si="2181"/>
        <v>661</v>
      </c>
      <c r="G8217">
        <f t="shared" ca="1" si="2182"/>
        <v>269688</v>
      </c>
      <c r="H8217">
        <f t="shared" ca="1" si="2183"/>
        <v>145631.51999999999</v>
      </c>
      <c r="I8217">
        <f t="shared" ca="1" si="2184"/>
        <v>8145</v>
      </c>
      <c r="J8217">
        <f t="shared" ca="1" si="2185"/>
        <v>857</v>
      </c>
      <c r="K8217" s="1">
        <f t="shared" ca="1" si="2186"/>
        <v>46238</v>
      </c>
      <c r="L8217" s="1">
        <f t="shared" ca="1" si="2187"/>
        <v>46256</v>
      </c>
      <c r="M8217" s="1">
        <f t="shared" ca="1" si="2188"/>
        <v>46260</v>
      </c>
      <c r="N8217">
        <f t="shared" ca="1" si="2189"/>
        <v>154633.51999999999</v>
      </c>
      <c r="O8217" s="3">
        <f t="shared" ca="1" si="2190"/>
        <v>115054.48000000001</v>
      </c>
      <c r="P8217" s="2">
        <f t="shared" ca="1" si="2191"/>
        <v>0.42662068760938571</v>
      </c>
      <c r="Q8217" t="str">
        <f t="shared" ca="1" si="2192"/>
        <v>Late</v>
      </c>
    </row>
    <row r="8218" spans="1:17" x14ac:dyDescent="0.3">
      <c r="A8218" t="str">
        <f t="shared" si="2176"/>
        <v>S08217</v>
      </c>
      <c r="B8218" t="str">
        <f t="shared" ca="1" si="2177"/>
        <v>Alpha Traders</v>
      </c>
      <c r="C8218" t="str">
        <f t="shared" ca="1" si="2178"/>
        <v>UAE</v>
      </c>
      <c r="D8218" t="str">
        <f t="shared" ca="1" si="2179"/>
        <v>Spices</v>
      </c>
      <c r="E8218">
        <f t="shared" ca="1" si="2180"/>
        <v>158</v>
      </c>
      <c r="F8218" s="3">
        <f t="shared" ca="1" si="2181"/>
        <v>423</v>
      </c>
      <c r="G8218">
        <f t="shared" ca="1" si="2182"/>
        <v>66834</v>
      </c>
      <c r="H8218">
        <f t="shared" ca="1" si="2183"/>
        <v>50125.5</v>
      </c>
      <c r="I8218">
        <f t="shared" ca="1" si="2184"/>
        <v>4090</v>
      </c>
      <c r="J8218">
        <f t="shared" ca="1" si="2185"/>
        <v>3414</v>
      </c>
      <c r="K8218" s="1">
        <f t="shared" ca="1" si="2186"/>
        <v>45711</v>
      </c>
      <c r="L8218" s="1">
        <f t="shared" ca="1" si="2187"/>
        <v>45730</v>
      </c>
      <c r="M8218" s="1">
        <f t="shared" ca="1" si="2188"/>
        <v>45729</v>
      </c>
      <c r="N8218">
        <f t="shared" ca="1" si="2189"/>
        <v>57629.5</v>
      </c>
      <c r="O8218" s="3">
        <f t="shared" ca="1" si="2190"/>
        <v>9204.5</v>
      </c>
      <c r="P8218" s="2">
        <f t="shared" ca="1" si="2191"/>
        <v>0.13772181823622706</v>
      </c>
      <c r="Q8218" t="str">
        <f t="shared" ca="1" si="2192"/>
        <v>On Time</v>
      </c>
    </row>
    <row r="8219" spans="1:17" x14ac:dyDescent="0.3">
      <c r="A8219" t="str">
        <f t="shared" si="2176"/>
        <v>S08218</v>
      </c>
      <c r="B8219" t="str">
        <f t="shared" ca="1" si="2177"/>
        <v>Oceanic Exports</v>
      </c>
      <c r="C8219" t="str">
        <f t="shared" ca="1" si="2178"/>
        <v>Australia</v>
      </c>
      <c r="D8219" t="str">
        <f t="shared" ca="1" si="2179"/>
        <v>Spices</v>
      </c>
      <c r="E8219">
        <f t="shared" ca="1" si="2180"/>
        <v>258</v>
      </c>
      <c r="F8219" s="3">
        <f t="shared" ca="1" si="2181"/>
        <v>288</v>
      </c>
      <c r="G8219">
        <f t="shared" ca="1" si="2182"/>
        <v>74304</v>
      </c>
      <c r="H8219">
        <f t="shared" ca="1" si="2183"/>
        <v>47554.559999999998</v>
      </c>
      <c r="I8219">
        <f t="shared" ca="1" si="2184"/>
        <v>7343</v>
      </c>
      <c r="J8219">
        <f t="shared" ca="1" si="2185"/>
        <v>1173</v>
      </c>
      <c r="K8219" s="1">
        <f t="shared" ca="1" si="2186"/>
        <v>45884</v>
      </c>
      <c r="L8219" s="1">
        <f t="shared" ca="1" si="2187"/>
        <v>45900</v>
      </c>
      <c r="M8219" s="1">
        <f t="shared" ca="1" si="2188"/>
        <v>45898</v>
      </c>
      <c r="N8219">
        <f t="shared" ca="1" si="2189"/>
        <v>56070.559999999998</v>
      </c>
      <c r="O8219" s="3">
        <f t="shared" ca="1" si="2190"/>
        <v>18233.440000000002</v>
      </c>
      <c r="P8219" s="2">
        <f t="shared" ca="1" si="2191"/>
        <v>0.24538975021533163</v>
      </c>
      <c r="Q8219" t="str">
        <f t="shared" ca="1" si="2192"/>
        <v>On Time</v>
      </c>
    </row>
    <row r="8220" spans="1:17" x14ac:dyDescent="0.3">
      <c r="A8220" t="str">
        <f t="shared" si="2176"/>
        <v>S08219</v>
      </c>
      <c r="B8220" t="str">
        <f t="shared" ca="1" si="2177"/>
        <v>Global Foods</v>
      </c>
      <c r="C8220" t="str">
        <f t="shared" ca="1" si="2178"/>
        <v>Canada</v>
      </c>
      <c r="D8220" t="str">
        <f t="shared" ca="1" si="2179"/>
        <v>Tea</v>
      </c>
      <c r="E8220">
        <f t="shared" ca="1" si="2180"/>
        <v>464</v>
      </c>
      <c r="F8220" s="3">
        <f t="shared" ca="1" si="2181"/>
        <v>585</v>
      </c>
      <c r="G8220">
        <f t="shared" ca="1" si="2182"/>
        <v>271440</v>
      </c>
      <c r="H8220">
        <f t="shared" ca="1" si="2183"/>
        <v>184579.20000000001</v>
      </c>
      <c r="I8220">
        <f t="shared" ca="1" si="2184"/>
        <v>9473</v>
      </c>
      <c r="J8220">
        <f t="shared" ca="1" si="2185"/>
        <v>3919</v>
      </c>
      <c r="K8220" s="1">
        <f t="shared" ca="1" si="2186"/>
        <v>46337</v>
      </c>
      <c r="L8220" s="1">
        <f t="shared" ca="1" si="2187"/>
        <v>46348</v>
      </c>
      <c r="M8220" s="1">
        <f t="shared" ca="1" si="2188"/>
        <v>46346</v>
      </c>
      <c r="N8220">
        <f t="shared" ca="1" si="2189"/>
        <v>197971.20000000001</v>
      </c>
      <c r="O8220" s="3">
        <f t="shared" ca="1" si="2190"/>
        <v>73468.799999999988</v>
      </c>
      <c r="P8220" s="2">
        <f t="shared" ca="1" si="2191"/>
        <v>0.27066312997347475</v>
      </c>
      <c r="Q8220" t="str">
        <f t="shared" ca="1" si="2192"/>
        <v>On Time</v>
      </c>
    </row>
    <row r="8221" spans="1:17" x14ac:dyDescent="0.3">
      <c r="A8221" t="str">
        <f t="shared" si="2176"/>
        <v>S08220</v>
      </c>
      <c r="B8221" t="str">
        <f t="shared" ca="1" si="2177"/>
        <v>Prime Wholesale</v>
      </c>
      <c r="C8221" t="str">
        <f t="shared" ca="1" si="2178"/>
        <v>UAE</v>
      </c>
      <c r="D8221" t="str">
        <f t="shared" ca="1" si="2179"/>
        <v>Spices</v>
      </c>
      <c r="E8221">
        <f t="shared" ca="1" si="2180"/>
        <v>133</v>
      </c>
      <c r="F8221" s="3">
        <f t="shared" ca="1" si="2181"/>
        <v>627</v>
      </c>
      <c r="G8221">
        <f t="shared" ca="1" si="2182"/>
        <v>83391</v>
      </c>
      <c r="H8221">
        <f t="shared" ca="1" si="2183"/>
        <v>51702.42</v>
      </c>
      <c r="I8221">
        <f t="shared" ca="1" si="2184"/>
        <v>2407</v>
      </c>
      <c r="J8221">
        <f t="shared" ca="1" si="2185"/>
        <v>1728</v>
      </c>
      <c r="K8221" s="1">
        <f t="shared" ca="1" si="2186"/>
        <v>45833</v>
      </c>
      <c r="L8221" s="1">
        <f t="shared" ca="1" si="2187"/>
        <v>45841</v>
      </c>
      <c r="M8221" s="1">
        <f t="shared" ca="1" si="2188"/>
        <v>45845</v>
      </c>
      <c r="N8221">
        <f t="shared" ca="1" si="2189"/>
        <v>55837.42</v>
      </c>
      <c r="O8221" s="3">
        <f t="shared" ca="1" si="2190"/>
        <v>27553.58</v>
      </c>
      <c r="P8221" s="2">
        <f t="shared" ca="1" si="2191"/>
        <v>0.33041431329519977</v>
      </c>
      <c r="Q8221" t="str">
        <f t="shared" ca="1" si="2192"/>
        <v>Late</v>
      </c>
    </row>
    <row r="8222" spans="1:17" x14ac:dyDescent="0.3">
      <c r="A8222" t="str">
        <f t="shared" si="2176"/>
        <v>S08221</v>
      </c>
      <c r="B8222" t="str">
        <f t="shared" ca="1" si="2177"/>
        <v>FreshMart Ltd</v>
      </c>
      <c r="C8222" t="str">
        <f t="shared" ca="1" si="2178"/>
        <v>UK</v>
      </c>
      <c r="D8222" t="str">
        <f t="shared" ca="1" si="2179"/>
        <v>Tea</v>
      </c>
      <c r="E8222">
        <f t="shared" ca="1" si="2180"/>
        <v>146</v>
      </c>
      <c r="F8222" s="3">
        <f t="shared" ca="1" si="2181"/>
        <v>260</v>
      </c>
      <c r="G8222">
        <f t="shared" ca="1" si="2182"/>
        <v>37960</v>
      </c>
      <c r="H8222">
        <f t="shared" ca="1" si="2183"/>
        <v>20498.400000000001</v>
      </c>
      <c r="I8222">
        <f t="shared" ca="1" si="2184"/>
        <v>3227</v>
      </c>
      <c r="J8222">
        <f t="shared" ca="1" si="2185"/>
        <v>3199</v>
      </c>
      <c r="K8222" s="1">
        <f t="shared" ca="1" si="2186"/>
        <v>46213</v>
      </c>
      <c r="L8222" s="1">
        <f t="shared" ca="1" si="2187"/>
        <v>46232</v>
      </c>
      <c r="M8222" s="1">
        <f t="shared" ca="1" si="2188"/>
        <v>46229</v>
      </c>
      <c r="N8222">
        <f t="shared" ca="1" si="2189"/>
        <v>26924.400000000001</v>
      </c>
      <c r="O8222" s="3">
        <f t="shared" ca="1" si="2190"/>
        <v>11035.599999999999</v>
      </c>
      <c r="P8222" s="2">
        <f t="shared" ca="1" si="2191"/>
        <v>0.2907165437302423</v>
      </c>
      <c r="Q8222" t="str">
        <f t="shared" ca="1" si="2192"/>
        <v>On Time</v>
      </c>
    </row>
    <row r="8223" spans="1:17" x14ac:dyDescent="0.3">
      <c r="A8223" t="str">
        <f t="shared" si="2176"/>
        <v>S08222</v>
      </c>
      <c r="B8223" t="str">
        <f t="shared" ca="1" si="2177"/>
        <v>Global Foods</v>
      </c>
      <c r="C8223" t="str">
        <f t="shared" ca="1" si="2178"/>
        <v>UAE</v>
      </c>
      <c r="D8223" t="str">
        <f t="shared" ca="1" si="2179"/>
        <v>Tea</v>
      </c>
      <c r="E8223">
        <f t="shared" ca="1" si="2180"/>
        <v>81</v>
      </c>
      <c r="F8223" s="3">
        <f t="shared" ca="1" si="2181"/>
        <v>716</v>
      </c>
      <c r="G8223">
        <f t="shared" ca="1" si="2182"/>
        <v>57996</v>
      </c>
      <c r="H8223">
        <f t="shared" ca="1" si="2183"/>
        <v>41757.120000000003</v>
      </c>
      <c r="I8223">
        <f t="shared" ca="1" si="2184"/>
        <v>7071</v>
      </c>
      <c r="J8223">
        <f t="shared" ca="1" si="2185"/>
        <v>2463</v>
      </c>
      <c r="K8223" s="1">
        <f t="shared" ca="1" si="2186"/>
        <v>46013</v>
      </c>
      <c r="L8223" s="1">
        <f t="shared" ca="1" si="2187"/>
        <v>46028</v>
      </c>
      <c r="M8223" s="1">
        <f t="shared" ca="1" si="2188"/>
        <v>46033</v>
      </c>
      <c r="N8223">
        <f t="shared" ca="1" si="2189"/>
        <v>51291.12</v>
      </c>
      <c r="O8223" s="3">
        <f t="shared" ca="1" si="2190"/>
        <v>6704.8799999999974</v>
      </c>
      <c r="P8223" s="2">
        <f t="shared" ca="1" si="2191"/>
        <v>0.11560935236912886</v>
      </c>
      <c r="Q8223" t="str">
        <f t="shared" ca="1" si="2192"/>
        <v>Late</v>
      </c>
    </row>
    <row r="8224" spans="1:17" x14ac:dyDescent="0.3">
      <c r="A8224" t="str">
        <f t="shared" si="2176"/>
        <v>S08223</v>
      </c>
      <c r="B8224" t="str">
        <f t="shared" ca="1" si="2177"/>
        <v>Beta Imports</v>
      </c>
      <c r="C8224" t="str">
        <f t="shared" ca="1" si="2178"/>
        <v>Canada</v>
      </c>
      <c r="D8224" t="str">
        <f t="shared" ca="1" si="2179"/>
        <v>Sauces</v>
      </c>
      <c r="E8224">
        <f t="shared" ca="1" si="2180"/>
        <v>252</v>
      </c>
      <c r="F8224" s="3">
        <f t="shared" ca="1" si="2181"/>
        <v>351</v>
      </c>
      <c r="G8224">
        <f t="shared" ca="1" si="2182"/>
        <v>88452</v>
      </c>
      <c r="H8224">
        <f t="shared" ca="1" si="2183"/>
        <v>46879.56</v>
      </c>
      <c r="I8224">
        <f t="shared" ca="1" si="2184"/>
        <v>8199</v>
      </c>
      <c r="J8224">
        <f t="shared" ca="1" si="2185"/>
        <v>1321</v>
      </c>
      <c r="K8224" s="1">
        <f t="shared" ca="1" si="2186"/>
        <v>46121</v>
      </c>
      <c r="L8224" s="1">
        <f t="shared" ca="1" si="2187"/>
        <v>46133</v>
      </c>
      <c r="M8224" s="1">
        <f t="shared" ca="1" si="2188"/>
        <v>46139</v>
      </c>
      <c r="N8224">
        <f t="shared" ca="1" si="2189"/>
        <v>56399.56</v>
      </c>
      <c r="O8224" s="3">
        <f t="shared" ca="1" si="2190"/>
        <v>32052.440000000002</v>
      </c>
      <c r="P8224" s="2">
        <f t="shared" ca="1" si="2191"/>
        <v>0.3623710034821146</v>
      </c>
      <c r="Q8224" t="str">
        <f t="shared" ca="1" si="2192"/>
        <v>Late</v>
      </c>
    </row>
    <row r="8225" spans="1:17" x14ac:dyDescent="0.3">
      <c r="A8225" t="str">
        <f t="shared" si="2176"/>
        <v>S08224</v>
      </c>
      <c r="B8225" t="str">
        <f t="shared" ca="1" si="2177"/>
        <v>Alpha Traders</v>
      </c>
      <c r="C8225" t="str">
        <f t="shared" ca="1" si="2178"/>
        <v>UAE</v>
      </c>
      <c r="D8225" t="str">
        <f t="shared" ca="1" si="2179"/>
        <v>Pickles</v>
      </c>
      <c r="E8225">
        <f t="shared" ca="1" si="2180"/>
        <v>394</v>
      </c>
      <c r="F8225" s="3">
        <f t="shared" ca="1" si="2181"/>
        <v>749</v>
      </c>
      <c r="G8225">
        <f t="shared" ca="1" si="2182"/>
        <v>295106</v>
      </c>
      <c r="H8225">
        <f t="shared" ca="1" si="2183"/>
        <v>191818.9</v>
      </c>
      <c r="I8225">
        <f t="shared" ca="1" si="2184"/>
        <v>6692</v>
      </c>
      <c r="J8225">
        <f t="shared" ca="1" si="2185"/>
        <v>2187</v>
      </c>
      <c r="K8225" s="1">
        <f t="shared" ca="1" si="2186"/>
        <v>45758</v>
      </c>
      <c r="L8225" s="1">
        <f t="shared" ca="1" si="2187"/>
        <v>45778</v>
      </c>
      <c r="M8225" s="1">
        <f t="shared" ca="1" si="2188"/>
        <v>45781</v>
      </c>
      <c r="N8225">
        <f t="shared" ca="1" si="2189"/>
        <v>200697.9</v>
      </c>
      <c r="O8225" s="3">
        <f t="shared" ca="1" si="2190"/>
        <v>94408.1</v>
      </c>
      <c r="P8225" s="2">
        <f t="shared" ca="1" si="2191"/>
        <v>0.31991250601478793</v>
      </c>
      <c r="Q8225" t="str">
        <f t="shared" ca="1" si="2192"/>
        <v>Late</v>
      </c>
    </row>
    <row r="8226" spans="1:17" x14ac:dyDescent="0.3">
      <c r="A8226" t="str">
        <f t="shared" si="2176"/>
        <v>S08225</v>
      </c>
      <c r="B8226" t="str">
        <f t="shared" ca="1" si="2177"/>
        <v>Prime Wholesale</v>
      </c>
      <c r="C8226" t="str">
        <f t="shared" ca="1" si="2178"/>
        <v>Singapore</v>
      </c>
      <c r="D8226" t="str">
        <f t="shared" ca="1" si="2179"/>
        <v>Tea</v>
      </c>
      <c r="E8226">
        <f t="shared" ca="1" si="2180"/>
        <v>108</v>
      </c>
      <c r="F8226" s="3">
        <f t="shared" ca="1" si="2181"/>
        <v>290</v>
      </c>
      <c r="G8226">
        <f t="shared" ca="1" si="2182"/>
        <v>31320</v>
      </c>
      <c r="H8226">
        <f t="shared" ca="1" si="2183"/>
        <v>20984.400000000001</v>
      </c>
      <c r="I8226">
        <f t="shared" ca="1" si="2184"/>
        <v>3950</v>
      </c>
      <c r="J8226">
        <f t="shared" ca="1" si="2185"/>
        <v>3125</v>
      </c>
      <c r="K8226" s="1">
        <f t="shared" ca="1" si="2186"/>
        <v>46211</v>
      </c>
      <c r="L8226" s="1">
        <f t="shared" ca="1" si="2187"/>
        <v>46231</v>
      </c>
      <c r="M8226" s="1">
        <f t="shared" ca="1" si="2188"/>
        <v>46230</v>
      </c>
      <c r="N8226">
        <f t="shared" ca="1" si="2189"/>
        <v>28059.4</v>
      </c>
      <c r="O8226" s="3">
        <f t="shared" ca="1" si="2190"/>
        <v>3260.5999999999985</v>
      </c>
      <c r="P8226" s="2">
        <f t="shared" ca="1" si="2191"/>
        <v>0.10410600255427838</v>
      </c>
      <c r="Q8226" t="str">
        <f t="shared" ca="1" si="2192"/>
        <v>On Time</v>
      </c>
    </row>
    <row r="8227" spans="1:17" x14ac:dyDescent="0.3">
      <c r="A8227" t="str">
        <f t="shared" si="2176"/>
        <v>S08226</v>
      </c>
      <c r="B8227" t="str">
        <f t="shared" ca="1" si="2177"/>
        <v>Alpha Traders</v>
      </c>
      <c r="C8227" t="str">
        <f t="shared" ca="1" si="2178"/>
        <v>Canada</v>
      </c>
      <c r="D8227" t="str">
        <f t="shared" ca="1" si="2179"/>
        <v>Sauces</v>
      </c>
      <c r="E8227">
        <f t="shared" ca="1" si="2180"/>
        <v>392</v>
      </c>
      <c r="F8227" s="3">
        <f t="shared" ca="1" si="2181"/>
        <v>213</v>
      </c>
      <c r="G8227">
        <f t="shared" ca="1" si="2182"/>
        <v>83496</v>
      </c>
      <c r="H8227">
        <f t="shared" ca="1" si="2183"/>
        <v>42582.96</v>
      </c>
      <c r="I8227">
        <f t="shared" ca="1" si="2184"/>
        <v>3330</v>
      </c>
      <c r="J8227">
        <f t="shared" ca="1" si="2185"/>
        <v>2926</v>
      </c>
      <c r="K8227" s="1">
        <f t="shared" ca="1" si="2186"/>
        <v>46128</v>
      </c>
      <c r="L8227" s="1">
        <f t="shared" ca="1" si="2187"/>
        <v>46145</v>
      </c>
      <c r="M8227" s="1">
        <f t="shared" ca="1" si="2188"/>
        <v>46151</v>
      </c>
      <c r="N8227">
        <f t="shared" ca="1" si="2189"/>
        <v>48838.96</v>
      </c>
      <c r="O8227" s="3">
        <f t="shared" ca="1" si="2190"/>
        <v>34657.040000000001</v>
      </c>
      <c r="P8227" s="2">
        <f t="shared" ca="1" si="2191"/>
        <v>0.41507425505413437</v>
      </c>
      <c r="Q8227" t="str">
        <f t="shared" ca="1" si="2192"/>
        <v>Late</v>
      </c>
    </row>
    <row r="8228" spans="1:17" x14ac:dyDescent="0.3">
      <c r="A8228" t="str">
        <f t="shared" si="2176"/>
        <v>S08227</v>
      </c>
      <c r="B8228" t="str">
        <f t="shared" ca="1" si="2177"/>
        <v>Alpha Traders</v>
      </c>
      <c r="C8228" t="str">
        <f t="shared" ca="1" si="2178"/>
        <v>Canada</v>
      </c>
      <c r="D8228" t="str">
        <f t="shared" ca="1" si="2179"/>
        <v>Tea</v>
      </c>
      <c r="E8228">
        <f t="shared" ca="1" si="2180"/>
        <v>142</v>
      </c>
      <c r="F8228" s="3">
        <f t="shared" ca="1" si="2181"/>
        <v>497</v>
      </c>
      <c r="G8228">
        <f t="shared" ca="1" si="2182"/>
        <v>70574</v>
      </c>
      <c r="H8228">
        <f t="shared" ca="1" si="2183"/>
        <v>48696.06</v>
      </c>
      <c r="I8228">
        <f t="shared" ca="1" si="2184"/>
        <v>7875</v>
      </c>
      <c r="J8228">
        <f t="shared" ca="1" si="2185"/>
        <v>2665</v>
      </c>
      <c r="K8228" s="1">
        <f t="shared" ca="1" si="2186"/>
        <v>45968</v>
      </c>
      <c r="L8228" s="1">
        <f t="shared" ca="1" si="2187"/>
        <v>45976</v>
      </c>
      <c r="M8228" s="1">
        <f t="shared" ca="1" si="2188"/>
        <v>45980</v>
      </c>
      <c r="N8228">
        <f t="shared" ca="1" si="2189"/>
        <v>59236.06</v>
      </c>
      <c r="O8228" s="3">
        <f t="shared" ca="1" si="2190"/>
        <v>11337.940000000002</v>
      </c>
      <c r="P8228" s="2">
        <f t="shared" ca="1" si="2191"/>
        <v>0.16065321506503816</v>
      </c>
      <c r="Q8228" t="str">
        <f t="shared" ca="1" si="2192"/>
        <v>Late</v>
      </c>
    </row>
    <row r="8229" spans="1:17" x14ac:dyDescent="0.3">
      <c r="A8229" t="str">
        <f t="shared" si="2176"/>
        <v>S08228</v>
      </c>
      <c r="B8229" t="str">
        <f t="shared" ca="1" si="2177"/>
        <v>Beta Imports</v>
      </c>
      <c r="C8229" t="str">
        <f t="shared" ca="1" si="2178"/>
        <v>Australia</v>
      </c>
      <c r="D8229" t="str">
        <f t="shared" ca="1" si="2179"/>
        <v>Sauces</v>
      </c>
      <c r="E8229">
        <f t="shared" ca="1" si="2180"/>
        <v>484</v>
      </c>
      <c r="F8229" s="3">
        <f t="shared" ca="1" si="2181"/>
        <v>423</v>
      </c>
      <c r="G8229">
        <f t="shared" ca="1" si="2182"/>
        <v>204732</v>
      </c>
      <c r="H8229">
        <f t="shared" ca="1" si="2183"/>
        <v>100318.68</v>
      </c>
      <c r="I8229">
        <f t="shared" ca="1" si="2184"/>
        <v>7219</v>
      </c>
      <c r="J8229">
        <f t="shared" ca="1" si="2185"/>
        <v>1219</v>
      </c>
      <c r="K8229" s="1">
        <f t="shared" ca="1" si="2186"/>
        <v>45710</v>
      </c>
      <c r="L8229" s="1">
        <f t="shared" ca="1" si="2187"/>
        <v>45725</v>
      </c>
      <c r="M8229" s="1">
        <f t="shared" ca="1" si="2188"/>
        <v>45730</v>
      </c>
      <c r="N8229">
        <f t="shared" ca="1" si="2189"/>
        <v>108756.68</v>
      </c>
      <c r="O8229" s="3">
        <f t="shared" ca="1" si="2190"/>
        <v>95975.32</v>
      </c>
      <c r="P8229" s="2">
        <f t="shared" ca="1" si="2191"/>
        <v>0.46878514350467931</v>
      </c>
      <c r="Q8229" t="str">
        <f t="shared" ca="1" si="2192"/>
        <v>Late</v>
      </c>
    </row>
    <row r="8230" spans="1:17" x14ac:dyDescent="0.3">
      <c r="A8230" t="str">
        <f t="shared" si="2176"/>
        <v>S08229</v>
      </c>
      <c r="B8230" t="str">
        <f t="shared" ca="1" si="2177"/>
        <v>Global Foods</v>
      </c>
      <c r="C8230" t="str">
        <f t="shared" ca="1" si="2178"/>
        <v>Canada</v>
      </c>
      <c r="D8230" t="str">
        <f t="shared" ca="1" si="2179"/>
        <v>Tea</v>
      </c>
      <c r="E8230">
        <f t="shared" ca="1" si="2180"/>
        <v>64</v>
      </c>
      <c r="F8230" s="3">
        <f t="shared" ca="1" si="2181"/>
        <v>266</v>
      </c>
      <c r="G8230">
        <f t="shared" ca="1" si="2182"/>
        <v>17024</v>
      </c>
      <c r="H8230">
        <f t="shared" ca="1" si="2183"/>
        <v>12257.28</v>
      </c>
      <c r="I8230">
        <f t="shared" ca="1" si="2184"/>
        <v>4074</v>
      </c>
      <c r="J8230">
        <f t="shared" ca="1" si="2185"/>
        <v>3441</v>
      </c>
      <c r="K8230" s="1">
        <f t="shared" ca="1" si="2186"/>
        <v>45982</v>
      </c>
      <c r="L8230" s="1">
        <f t="shared" ca="1" si="2187"/>
        <v>45999</v>
      </c>
      <c r="M8230" s="1">
        <f t="shared" ca="1" si="2188"/>
        <v>46002</v>
      </c>
      <c r="N8230">
        <f t="shared" ca="1" si="2189"/>
        <v>19772.28</v>
      </c>
      <c r="O8230" s="3">
        <f t="shared" ca="1" si="2190"/>
        <v>-2748.2799999999988</v>
      </c>
      <c r="P8230" s="2">
        <f t="shared" ca="1" si="2191"/>
        <v>-0.16143562030075181</v>
      </c>
      <c r="Q8230" t="str">
        <f t="shared" ca="1" si="2192"/>
        <v>Late</v>
      </c>
    </row>
    <row r="8231" spans="1:17" x14ac:dyDescent="0.3">
      <c r="A8231" t="str">
        <f t="shared" si="2176"/>
        <v>S08230</v>
      </c>
      <c r="B8231" t="str">
        <f t="shared" ca="1" si="2177"/>
        <v>Global Foods</v>
      </c>
      <c r="C8231" t="str">
        <f t="shared" ca="1" si="2178"/>
        <v>Canada</v>
      </c>
      <c r="D8231" t="str">
        <f t="shared" ca="1" si="2179"/>
        <v>Sauces</v>
      </c>
      <c r="E8231">
        <f t="shared" ca="1" si="2180"/>
        <v>335</v>
      </c>
      <c r="F8231" s="3">
        <f t="shared" ca="1" si="2181"/>
        <v>555</v>
      </c>
      <c r="G8231">
        <f t="shared" ca="1" si="2182"/>
        <v>185925</v>
      </c>
      <c r="H8231">
        <f t="shared" ca="1" si="2183"/>
        <v>111555</v>
      </c>
      <c r="I8231">
        <f t="shared" ca="1" si="2184"/>
        <v>3655</v>
      </c>
      <c r="J8231">
        <f t="shared" ca="1" si="2185"/>
        <v>2711</v>
      </c>
      <c r="K8231" s="1">
        <f t="shared" ca="1" si="2186"/>
        <v>45810</v>
      </c>
      <c r="L8231" s="1">
        <f t="shared" ca="1" si="2187"/>
        <v>45828</v>
      </c>
      <c r="M8231" s="1">
        <f t="shared" ca="1" si="2188"/>
        <v>45834</v>
      </c>
      <c r="N8231">
        <f t="shared" ca="1" si="2189"/>
        <v>117921</v>
      </c>
      <c r="O8231" s="3">
        <f t="shared" ca="1" si="2190"/>
        <v>68004</v>
      </c>
      <c r="P8231" s="2">
        <f t="shared" ca="1" si="2191"/>
        <v>0.36576038725292459</v>
      </c>
      <c r="Q8231" t="str">
        <f t="shared" ca="1" si="2192"/>
        <v>Late</v>
      </c>
    </row>
    <row r="8232" spans="1:17" x14ac:dyDescent="0.3">
      <c r="A8232" t="str">
        <f t="shared" si="2176"/>
        <v>S08231</v>
      </c>
      <c r="B8232" t="str">
        <f t="shared" ca="1" si="2177"/>
        <v>Prime Wholesale</v>
      </c>
      <c r="C8232" t="str">
        <f t="shared" ca="1" si="2178"/>
        <v>Singapore</v>
      </c>
      <c r="D8232" t="str">
        <f t="shared" ca="1" si="2179"/>
        <v>Pickles</v>
      </c>
      <c r="E8232">
        <f t="shared" ca="1" si="2180"/>
        <v>165</v>
      </c>
      <c r="F8232" s="3">
        <f t="shared" ca="1" si="2181"/>
        <v>573</v>
      </c>
      <c r="G8232">
        <f t="shared" ca="1" si="2182"/>
        <v>94545</v>
      </c>
      <c r="H8232">
        <f t="shared" ca="1" si="2183"/>
        <v>64290.6</v>
      </c>
      <c r="I8232">
        <f t="shared" ca="1" si="2184"/>
        <v>11792</v>
      </c>
      <c r="J8232">
        <f t="shared" ca="1" si="2185"/>
        <v>3972</v>
      </c>
      <c r="K8232" s="1">
        <f t="shared" ca="1" si="2186"/>
        <v>46088</v>
      </c>
      <c r="L8232" s="1">
        <f t="shared" ca="1" si="2187"/>
        <v>46104</v>
      </c>
      <c r="M8232" s="1">
        <f t="shared" ca="1" si="2188"/>
        <v>46103</v>
      </c>
      <c r="N8232">
        <f t="shared" ca="1" si="2189"/>
        <v>80054.600000000006</v>
      </c>
      <c r="O8232" s="3">
        <f t="shared" ca="1" si="2190"/>
        <v>14490.399999999994</v>
      </c>
      <c r="P8232" s="2">
        <f t="shared" ca="1" si="2191"/>
        <v>0.15326458300280282</v>
      </c>
      <c r="Q8232" t="str">
        <f t="shared" ca="1" si="2192"/>
        <v>On Time</v>
      </c>
    </row>
    <row r="8233" spans="1:17" x14ac:dyDescent="0.3">
      <c r="A8233" t="str">
        <f t="shared" si="2176"/>
        <v>S08232</v>
      </c>
      <c r="B8233" t="str">
        <f t="shared" ca="1" si="2177"/>
        <v>Oceanic Exports</v>
      </c>
      <c r="C8233" t="str">
        <f t="shared" ca="1" si="2178"/>
        <v>Australia</v>
      </c>
      <c r="D8233" t="str">
        <f t="shared" ca="1" si="2179"/>
        <v>Spices</v>
      </c>
      <c r="E8233">
        <f t="shared" ca="1" si="2180"/>
        <v>92</v>
      </c>
      <c r="F8233" s="3">
        <f t="shared" ca="1" si="2181"/>
        <v>477</v>
      </c>
      <c r="G8233">
        <f t="shared" ca="1" si="2182"/>
        <v>43884</v>
      </c>
      <c r="H8233">
        <f t="shared" ca="1" si="2183"/>
        <v>26769.24</v>
      </c>
      <c r="I8233">
        <f t="shared" ca="1" si="2184"/>
        <v>9820</v>
      </c>
      <c r="J8233">
        <f t="shared" ca="1" si="2185"/>
        <v>3114</v>
      </c>
      <c r="K8233" s="1">
        <f t="shared" ca="1" si="2186"/>
        <v>46044</v>
      </c>
      <c r="L8233" s="1">
        <f t="shared" ca="1" si="2187"/>
        <v>46057</v>
      </c>
      <c r="M8233" s="1">
        <f t="shared" ca="1" si="2188"/>
        <v>46063</v>
      </c>
      <c r="N8233">
        <f t="shared" ca="1" si="2189"/>
        <v>39703.240000000005</v>
      </c>
      <c r="O8233" s="3">
        <f t="shared" ca="1" si="2190"/>
        <v>4180.7599999999948</v>
      </c>
      <c r="P8233" s="2">
        <f t="shared" ca="1" si="2191"/>
        <v>9.5268434964907361E-2</v>
      </c>
      <c r="Q8233" t="str">
        <f t="shared" ca="1" si="2192"/>
        <v>Late</v>
      </c>
    </row>
    <row r="8234" spans="1:17" x14ac:dyDescent="0.3">
      <c r="A8234" t="str">
        <f t="shared" si="2176"/>
        <v>S08233</v>
      </c>
      <c r="B8234" t="str">
        <f t="shared" ca="1" si="2177"/>
        <v>Global Foods</v>
      </c>
      <c r="C8234" t="str">
        <f t="shared" ca="1" si="2178"/>
        <v>UK</v>
      </c>
      <c r="D8234" t="str">
        <f t="shared" ca="1" si="2179"/>
        <v>Tea</v>
      </c>
      <c r="E8234">
        <f t="shared" ca="1" si="2180"/>
        <v>267</v>
      </c>
      <c r="F8234" s="3">
        <f t="shared" ca="1" si="2181"/>
        <v>720</v>
      </c>
      <c r="G8234">
        <f t="shared" ca="1" si="2182"/>
        <v>192240</v>
      </c>
      <c r="H8234">
        <f t="shared" ca="1" si="2183"/>
        <v>88430.399999999994</v>
      </c>
      <c r="I8234">
        <f t="shared" ca="1" si="2184"/>
        <v>6244</v>
      </c>
      <c r="J8234">
        <f t="shared" ca="1" si="2185"/>
        <v>2795</v>
      </c>
      <c r="K8234" s="1">
        <f t="shared" ca="1" si="2186"/>
        <v>45899</v>
      </c>
      <c r="L8234" s="1">
        <f t="shared" ca="1" si="2187"/>
        <v>45915</v>
      </c>
      <c r="M8234" s="1">
        <f t="shared" ca="1" si="2188"/>
        <v>45914</v>
      </c>
      <c r="N8234">
        <f t="shared" ca="1" si="2189"/>
        <v>97469.4</v>
      </c>
      <c r="O8234" s="3">
        <f t="shared" ca="1" si="2190"/>
        <v>94770.6</v>
      </c>
      <c r="P8234" s="2">
        <f t="shared" ca="1" si="2191"/>
        <v>0.49298064918851436</v>
      </c>
      <c r="Q8234" t="str">
        <f t="shared" ca="1" si="2192"/>
        <v>On Time</v>
      </c>
    </row>
    <row r="8235" spans="1:17" x14ac:dyDescent="0.3">
      <c r="A8235" t="str">
        <f t="shared" si="2176"/>
        <v>S08234</v>
      </c>
      <c r="B8235" t="str">
        <f t="shared" ca="1" si="2177"/>
        <v>Prime Wholesale</v>
      </c>
      <c r="C8235" t="str">
        <f t="shared" ca="1" si="2178"/>
        <v>Singapore</v>
      </c>
      <c r="D8235" t="str">
        <f t="shared" ca="1" si="2179"/>
        <v>Sauces</v>
      </c>
      <c r="E8235">
        <f t="shared" ca="1" si="2180"/>
        <v>301</v>
      </c>
      <c r="F8235" s="3">
        <f t="shared" ca="1" si="2181"/>
        <v>292</v>
      </c>
      <c r="G8235">
        <f t="shared" ca="1" si="2182"/>
        <v>87892</v>
      </c>
      <c r="H8235">
        <f t="shared" ca="1" si="2183"/>
        <v>62403.32</v>
      </c>
      <c r="I8235">
        <f t="shared" ca="1" si="2184"/>
        <v>11000</v>
      </c>
      <c r="J8235">
        <f t="shared" ca="1" si="2185"/>
        <v>1686</v>
      </c>
      <c r="K8235" s="1">
        <f t="shared" ca="1" si="2186"/>
        <v>46030</v>
      </c>
      <c r="L8235" s="1">
        <f t="shared" ca="1" si="2187"/>
        <v>46041</v>
      </c>
      <c r="M8235" s="1">
        <f t="shared" ca="1" si="2188"/>
        <v>46038</v>
      </c>
      <c r="N8235">
        <f t="shared" ca="1" si="2189"/>
        <v>75089.320000000007</v>
      </c>
      <c r="O8235" s="3">
        <f t="shared" ca="1" si="2190"/>
        <v>12802.679999999993</v>
      </c>
      <c r="P8235" s="2">
        <f t="shared" ca="1" si="2191"/>
        <v>0.14566376917125556</v>
      </c>
      <c r="Q8235" t="str">
        <f t="shared" ca="1" si="2192"/>
        <v>On Time</v>
      </c>
    </row>
    <row r="8236" spans="1:17" x14ac:dyDescent="0.3">
      <c r="A8236" t="str">
        <f t="shared" si="2176"/>
        <v>S08235</v>
      </c>
      <c r="B8236" t="str">
        <f t="shared" ca="1" si="2177"/>
        <v>FreshMart Ltd</v>
      </c>
      <c r="C8236" t="str">
        <f t="shared" ca="1" si="2178"/>
        <v>UK</v>
      </c>
      <c r="D8236" t="str">
        <f t="shared" ca="1" si="2179"/>
        <v>Sauces</v>
      </c>
      <c r="E8236">
        <f t="shared" ca="1" si="2180"/>
        <v>328</v>
      </c>
      <c r="F8236" s="3">
        <f t="shared" ca="1" si="2181"/>
        <v>661</v>
      </c>
      <c r="G8236">
        <f t="shared" ca="1" si="2182"/>
        <v>216808</v>
      </c>
      <c r="H8236">
        <f t="shared" ca="1" si="2183"/>
        <v>114908.24</v>
      </c>
      <c r="I8236">
        <f t="shared" ca="1" si="2184"/>
        <v>1640</v>
      </c>
      <c r="J8236">
        <f t="shared" ca="1" si="2185"/>
        <v>1127</v>
      </c>
      <c r="K8236" s="1">
        <f t="shared" ca="1" si="2186"/>
        <v>45717</v>
      </c>
      <c r="L8236" s="1">
        <f t="shared" ca="1" si="2187"/>
        <v>45730</v>
      </c>
      <c r="M8236" s="1">
        <f t="shared" ca="1" si="2188"/>
        <v>45733</v>
      </c>
      <c r="N8236">
        <f t="shared" ca="1" si="2189"/>
        <v>117675.24</v>
      </c>
      <c r="O8236" s="3">
        <f t="shared" ca="1" si="2190"/>
        <v>99132.76</v>
      </c>
      <c r="P8236" s="2">
        <f t="shared" ca="1" si="2191"/>
        <v>0.45723755580974867</v>
      </c>
      <c r="Q8236" t="str">
        <f t="shared" ca="1" si="2192"/>
        <v>Late</v>
      </c>
    </row>
    <row r="8237" spans="1:17" x14ac:dyDescent="0.3">
      <c r="A8237" t="str">
        <f t="shared" si="2176"/>
        <v>S08236</v>
      </c>
      <c r="B8237" t="str">
        <f t="shared" ca="1" si="2177"/>
        <v>FreshMart Ltd</v>
      </c>
      <c r="C8237" t="str">
        <f t="shared" ca="1" si="2178"/>
        <v>UAE</v>
      </c>
      <c r="D8237" t="str">
        <f t="shared" ca="1" si="2179"/>
        <v>Tea</v>
      </c>
      <c r="E8237">
        <f t="shared" ca="1" si="2180"/>
        <v>181</v>
      </c>
      <c r="F8237" s="3">
        <f t="shared" ca="1" si="2181"/>
        <v>734</v>
      </c>
      <c r="G8237">
        <f t="shared" ca="1" si="2182"/>
        <v>132854</v>
      </c>
      <c r="H8237">
        <f t="shared" ca="1" si="2183"/>
        <v>78383.86</v>
      </c>
      <c r="I8237">
        <f t="shared" ca="1" si="2184"/>
        <v>4009</v>
      </c>
      <c r="J8237">
        <f t="shared" ca="1" si="2185"/>
        <v>1535</v>
      </c>
      <c r="K8237" s="1">
        <f t="shared" ca="1" si="2186"/>
        <v>45879</v>
      </c>
      <c r="L8237" s="1">
        <f t="shared" ca="1" si="2187"/>
        <v>45891</v>
      </c>
      <c r="M8237" s="1">
        <f t="shared" ca="1" si="2188"/>
        <v>45896</v>
      </c>
      <c r="N8237">
        <f t="shared" ca="1" si="2189"/>
        <v>83927.86</v>
      </c>
      <c r="O8237" s="3">
        <f t="shared" ca="1" si="2190"/>
        <v>48926.14</v>
      </c>
      <c r="P8237" s="2">
        <f t="shared" ca="1" si="2191"/>
        <v>0.36826998058018579</v>
      </c>
      <c r="Q8237" t="str">
        <f t="shared" ca="1" si="2192"/>
        <v>Late</v>
      </c>
    </row>
    <row r="8238" spans="1:17" x14ac:dyDescent="0.3">
      <c r="A8238" t="str">
        <f t="shared" si="2176"/>
        <v>S08237</v>
      </c>
      <c r="B8238" t="str">
        <f t="shared" ca="1" si="2177"/>
        <v>Oceanic Exports</v>
      </c>
      <c r="C8238" t="str">
        <f t="shared" ca="1" si="2178"/>
        <v>Australia</v>
      </c>
      <c r="D8238" t="str">
        <f t="shared" ca="1" si="2179"/>
        <v>Rice</v>
      </c>
      <c r="E8238">
        <f t="shared" ca="1" si="2180"/>
        <v>64</v>
      </c>
      <c r="F8238" s="3">
        <f t="shared" ca="1" si="2181"/>
        <v>317</v>
      </c>
      <c r="G8238">
        <f t="shared" ca="1" si="2182"/>
        <v>20288</v>
      </c>
      <c r="H8238">
        <f t="shared" ca="1" si="2183"/>
        <v>15216</v>
      </c>
      <c r="I8238">
        <f t="shared" ca="1" si="2184"/>
        <v>8307</v>
      </c>
      <c r="J8238">
        <f t="shared" ca="1" si="2185"/>
        <v>1026</v>
      </c>
      <c r="K8238" s="1">
        <f t="shared" ca="1" si="2186"/>
        <v>46189</v>
      </c>
      <c r="L8238" s="1">
        <f t="shared" ca="1" si="2187"/>
        <v>46205</v>
      </c>
      <c r="M8238" s="1">
        <f t="shared" ca="1" si="2188"/>
        <v>46202</v>
      </c>
      <c r="N8238">
        <f t="shared" ca="1" si="2189"/>
        <v>24549</v>
      </c>
      <c r="O8238" s="3">
        <f t="shared" ca="1" si="2190"/>
        <v>-4261</v>
      </c>
      <c r="P8238" s="2">
        <f t="shared" ca="1" si="2191"/>
        <v>-0.21002563091482651</v>
      </c>
      <c r="Q8238" t="str">
        <f t="shared" ca="1" si="2192"/>
        <v>On Time</v>
      </c>
    </row>
    <row r="8239" spans="1:17" x14ac:dyDescent="0.3">
      <c r="A8239" t="str">
        <f t="shared" si="2176"/>
        <v>S08238</v>
      </c>
      <c r="B8239" t="str">
        <f t="shared" ca="1" si="2177"/>
        <v>Prime Wholesale</v>
      </c>
      <c r="C8239" t="str">
        <f t="shared" ca="1" si="2178"/>
        <v>Singapore</v>
      </c>
      <c r="D8239" t="str">
        <f t="shared" ca="1" si="2179"/>
        <v>Rice</v>
      </c>
      <c r="E8239">
        <f t="shared" ca="1" si="2180"/>
        <v>446</v>
      </c>
      <c r="F8239" s="3">
        <f t="shared" ca="1" si="2181"/>
        <v>142</v>
      </c>
      <c r="G8239">
        <f t="shared" ca="1" si="2182"/>
        <v>63332</v>
      </c>
      <c r="H8239">
        <f t="shared" ca="1" si="2183"/>
        <v>32932.639999999999</v>
      </c>
      <c r="I8239">
        <f t="shared" ca="1" si="2184"/>
        <v>3091</v>
      </c>
      <c r="J8239">
        <f t="shared" ca="1" si="2185"/>
        <v>3460</v>
      </c>
      <c r="K8239" s="1">
        <f t="shared" ca="1" si="2186"/>
        <v>46173</v>
      </c>
      <c r="L8239" s="1">
        <f t="shared" ca="1" si="2187"/>
        <v>46183</v>
      </c>
      <c r="M8239" s="1">
        <f t="shared" ca="1" si="2188"/>
        <v>46187</v>
      </c>
      <c r="N8239">
        <f t="shared" ca="1" si="2189"/>
        <v>39483.64</v>
      </c>
      <c r="O8239" s="3">
        <f t="shared" ca="1" si="2190"/>
        <v>23848.36</v>
      </c>
      <c r="P8239" s="2">
        <f t="shared" ca="1" si="2191"/>
        <v>0.37656098023116275</v>
      </c>
      <c r="Q8239" t="str">
        <f t="shared" ca="1" si="2192"/>
        <v>Late</v>
      </c>
    </row>
    <row r="8240" spans="1:17" x14ac:dyDescent="0.3">
      <c r="A8240" t="str">
        <f t="shared" si="2176"/>
        <v>S08239</v>
      </c>
      <c r="B8240" t="str">
        <f t="shared" ca="1" si="2177"/>
        <v>Oceanic Exports</v>
      </c>
      <c r="C8240" t="str">
        <f t="shared" ca="1" si="2178"/>
        <v>Singapore</v>
      </c>
      <c r="D8240" t="str">
        <f t="shared" ca="1" si="2179"/>
        <v>Rice</v>
      </c>
      <c r="E8240">
        <f t="shared" ca="1" si="2180"/>
        <v>222</v>
      </c>
      <c r="F8240" s="3">
        <f t="shared" ca="1" si="2181"/>
        <v>670</v>
      </c>
      <c r="G8240">
        <f t="shared" ca="1" si="2182"/>
        <v>148740</v>
      </c>
      <c r="H8240">
        <f t="shared" ca="1" si="2183"/>
        <v>108580.2</v>
      </c>
      <c r="I8240">
        <f t="shared" ca="1" si="2184"/>
        <v>5642</v>
      </c>
      <c r="J8240">
        <f t="shared" ca="1" si="2185"/>
        <v>2654</v>
      </c>
      <c r="K8240" s="1">
        <f t="shared" ca="1" si="2186"/>
        <v>45857</v>
      </c>
      <c r="L8240" s="1">
        <f t="shared" ca="1" si="2187"/>
        <v>45870</v>
      </c>
      <c r="M8240" s="1">
        <f t="shared" ca="1" si="2188"/>
        <v>45874</v>
      </c>
      <c r="N8240">
        <f t="shared" ca="1" si="2189"/>
        <v>116876.2</v>
      </c>
      <c r="O8240" s="3">
        <f t="shared" ca="1" si="2190"/>
        <v>31863.800000000003</v>
      </c>
      <c r="P8240" s="2">
        <f t="shared" ca="1" si="2191"/>
        <v>0.21422482183676214</v>
      </c>
      <c r="Q8240" t="str">
        <f t="shared" ca="1" si="2192"/>
        <v>Late</v>
      </c>
    </row>
    <row r="8241" spans="1:17" x14ac:dyDescent="0.3">
      <c r="A8241" t="str">
        <f t="shared" si="2176"/>
        <v>S08240</v>
      </c>
      <c r="B8241" t="str">
        <f t="shared" ca="1" si="2177"/>
        <v>FreshMart Ltd</v>
      </c>
      <c r="C8241" t="str">
        <f t="shared" ca="1" si="2178"/>
        <v>Singapore</v>
      </c>
      <c r="D8241" t="str">
        <f t="shared" ca="1" si="2179"/>
        <v>Pickles</v>
      </c>
      <c r="E8241">
        <f t="shared" ca="1" si="2180"/>
        <v>355</v>
      </c>
      <c r="F8241" s="3">
        <f t="shared" ca="1" si="2181"/>
        <v>532</v>
      </c>
      <c r="G8241">
        <f t="shared" ca="1" si="2182"/>
        <v>188860</v>
      </c>
      <c r="H8241">
        <f t="shared" ca="1" si="2183"/>
        <v>124647.6</v>
      </c>
      <c r="I8241">
        <f t="shared" ca="1" si="2184"/>
        <v>10465</v>
      </c>
      <c r="J8241">
        <f t="shared" ca="1" si="2185"/>
        <v>1037</v>
      </c>
      <c r="K8241" s="1">
        <f t="shared" ca="1" si="2186"/>
        <v>45759</v>
      </c>
      <c r="L8241" s="1">
        <f t="shared" ca="1" si="2187"/>
        <v>45775</v>
      </c>
      <c r="M8241" s="1">
        <f t="shared" ca="1" si="2188"/>
        <v>45781</v>
      </c>
      <c r="N8241">
        <f t="shared" ca="1" si="2189"/>
        <v>136149.6</v>
      </c>
      <c r="O8241" s="3">
        <f t="shared" ca="1" si="2190"/>
        <v>52710.399999999994</v>
      </c>
      <c r="P8241" s="2">
        <f t="shared" ca="1" si="2191"/>
        <v>0.27909774436090223</v>
      </c>
      <c r="Q8241" t="str">
        <f t="shared" ca="1" si="2192"/>
        <v>Late</v>
      </c>
    </row>
    <row r="8242" spans="1:17" x14ac:dyDescent="0.3">
      <c r="A8242" t="str">
        <f t="shared" si="2176"/>
        <v>S08241</v>
      </c>
      <c r="B8242" t="str">
        <f t="shared" ca="1" si="2177"/>
        <v>Global Foods</v>
      </c>
      <c r="C8242" t="str">
        <f t="shared" ca="1" si="2178"/>
        <v>Singapore</v>
      </c>
      <c r="D8242" t="str">
        <f t="shared" ca="1" si="2179"/>
        <v>Sauces</v>
      </c>
      <c r="E8242">
        <f t="shared" ca="1" si="2180"/>
        <v>294</v>
      </c>
      <c r="F8242" s="3">
        <f t="shared" ca="1" si="2181"/>
        <v>475</v>
      </c>
      <c r="G8242">
        <f t="shared" ca="1" si="2182"/>
        <v>139650</v>
      </c>
      <c r="H8242">
        <f t="shared" ca="1" si="2183"/>
        <v>89376</v>
      </c>
      <c r="I8242">
        <f t="shared" ca="1" si="2184"/>
        <v>4043</v>
      </c>
      <c r="J8242">
        <f t="shared" ca="1" si="2185"/>
        <v>3767</v>
      </c>
      <c r="K8242" s="1">
        <f t="shared" ca="1" si="2186"/>
        <v>45975</v>
      </c>
      <c r="L8242" s="1">
        <f t="shared" ca="1" si="2187"/>
        <v>45982</v>
      </c>
      <c r="M8242" s="1">
        <f t="shared" ca="1" si="2188"/>
        <v>45981</v>
      </c>
      <c r="N8242">
        <f t="shared" ca="1" si="2189"/>
        <v>97186</v>
      </c>
      <c r="O8242" s="3">
        <f t="shared" ca="1" si="2190"/>
        <v>42464</v>
      </c>
      <c r="P8242" s="2">
        <f t="shared" ca="1" si="2191"/>
        <v>0.30407447189402076</v>
      </c>
      <c r="Q8242" t="str">
        <f t="shared" ca="1" si="2192"/>
        <v>On Time</v>
      </c>
    </row>
    <row r="8243" spans="1:17" x14ac:dyDescent="0.3">
      <c r="A8243" t="str">
        <f t="shared" si="2176"/>
        <v>S08242</v>
      </c>
      <c r="B8243" t="str">
        <f t="shared" ca="1" si="2177"/>
        <v>Prime Wholesale</v>
      </c>
      <c r="C8243" t="str">
        <f t="shared" ca="1" si="2178"/>
        <v>UAE</v>
      </c>
      <c r="D8243" t="str">
        <f t="shared" ca="1" si="2179"/>
        <v>Spices</v>
      </c>
      <c r="E8243">
        <f t="shared" ca="1" si="2180"/>
        <v>266</v>
      </c>
      <c r="F8243" s="3">
        <f t="shared" ca="1" si="2181"/>
        <v>136</v>
      </c>
      <c r="G8243">
        <f t="shared" ca="1" si="2182"/>
        <v>36176</v>
      </c>
      <c r="H8243">
        <f t="shared" ca="1" si="2183"/>
        <v>23514.400000000001</v>
      </c>
      <c r="I8243">
        <f t="shared" ca="1" si="2184"/>
        <v>4738</v>
      </c>
      <c r="J8243">
        <f t="shared" ca="1" si="2185"/>
        <v>3942</v>
      </c>
      <c r="K8243" s="1">
        <f t="shared" ca="1" si="2186"/>
        <v>45773</v>
      </c>
      <c r="L8243" s="1">
        <f t="shared" ca="1" si="2187"/>
        <v>45791</v>
      </c>
      <c r="M8243" s="1">
        <f t="shared" ca="1" si="2188"/>
        <v>45797</v>
      </c>
      <c r="N8243">
        <f t="shared" ca="1" si="2189"/>
        <v>32194.400000000001</v>
      </c>
      <c r="O8243" s="3">
        <f t="shared" ca="1" si="2190"/>
        <v>3981.5999999999985</v>
      </c>
      <c r="P8243" s="2">
        <f t="shared" ca="1" si="2191"/>
        <v>0.11006191950464392</v>
      </c>
      <c r="Q8243" t="str">
        <f t="shared" ca="1" si="2192"/>
        <v>Late</v>
      </c>
    </row>
    <row r="8244" spans="1:17" x14ac:dyDescent="0.3">
      <c r="A8244" t="str">
        <f t="shared" si="2176"/>
        <v>S08243</v>
      </c>
      <c r="B8244" t="str">
        <f t="shared" ca="1" si="2177"/>
        <v>Beta Imports</v>
      </c>
      <c r="C8244" t="str">
        <f t="shared" ca="1" si="2178"/>
        <v>UK</v>
      </c>
      <c r="D8244" t="str">
        <f t="shared" ca="1" si="2179"/>
        <v>Sauces</v>
      </c>
      <c r="E8244">
        <f t="shared" ca="1" si="2180"/>
        <v>204</v>
      </c>
      <c r="F8244" s="3">
        <f t="shared" ca="1" si="2181"/>
        <v>154</v>
      </c>
      <c r="G8244">
        <f t="shared" ca="1" si="2182"/>
        <v>31416</v>
      </c>
      <c r="H8244">
        <f t="shared" ca="1" si="2183"/>
        <v>20734.560000000001</v>
      </c>
      <c r="I8244">
        <f t="shared" ca="1" si="2184"/>
        <v>9009</v>
      </c>
      <c r="J8244">
        <f t="shared" ca="1" si="2185"/>
        <v>1844</v>
      </c>
      <c r="K8244" s="1">
        <f t="shared" ca="1" si="2186"/>
        <v>46249</v>
      </c>
      <c r="L8244" s="1">
        <f t="shared" ca="1" si="2187"/>
        <v>46265</v>
      </c>
      <c r="M8244" s="1">
        <f t="shared" ca="1" si="2188"/>
        <v>46265</v>
      </c>
      <c r="N8244">
        <f t="shared" ca="1" si="2189"/>
        <v>31587.56</v>
      </c>
      <c r="O8244" s="3">
        <f t="shared" ca="1" si="2190"/>
        <v>-171.56000000000131</v>
      </c>
      <c r="P8244" s="2">
        <f t="shared" ca="1" si="2191"/>
        <v>-5.4609116373822673E-3</v>
      </c>
      <c r="Q8244" t="str">
        <f t="shared" ca="1" si="2192"/>
        <v>On Time</v>
      </c>
    </row>
    <row r="8245" spans="1:17" x14ac:dyDescent="0.3">
      <c r="A8245" t="str">
        <f t="shared" si="2176"/>
        <v>S08244</v>
      </c>
      <c r="B8245" t="str">
        <f t="shared" ca="1" si="2177"/>
        <v>FreshMart Ltd</v>
      </c>
      <c r="C8245" t="str">
        <f t="shared" ca="1" si="2178"/>
        <v>UAE</v>
      </c>
      <c r="D8245" t="str">
        <f t="shared" ca="1" si="2179"/>
        <v>Spices</v>
      </c>
      <c r="E8245">
        <f t="shared" ca="1" si="2180"/>
        <v>298</v>
      </c>
      <c r="F8245" s="3">
        <f t="shared" ca="1" si="2181"/>
        <v>376</v>
      </c>
      <c r="G8245">
        <f t="shared" ca="1" si="2182"/>
        <v>112048</v>
      </c>
      <c r="H8245">
        <f t="shared" ca="1" si="2183"/>
        <v>77313.119999999995</v>
      </c>
      <c r="I8245">
        <f t="shared" ca="1" si="2184"/>
        <v>11471</v>
      </c>
      <c r="J8245">
        <f t="shared" ca="1" si="2185"/>
        <v>1123</v>
      </c>
      <c r="K8245" s="1">
        <f t="shared" ca="1" si="2186"/>
        <v>46139</v>
      </c>
      <c r="L8245" s="1">
        <f t="shared" ca="1" si="2187"/>
        <v>46152</v>
      </c>
      <c r="M8245" s="1">
        <f t="shared" ca="1" si="2188"/>
        <v>46152</v>
      </c>
      <c r="N8245">
        <f t="shared" ca="1" si="2189"/>
        <v>89907.12</v>
      </c>
      <c r="O8245" s="3">
        <f t="shared" ca="1" si="2190"/>
        <v>22140.880000000005</v>
      </c>
      <c r="P8245" s="2">
        <f t="shared" ca="1" si="2191"/>
        <v>0.19760174211052411</v>
      </c>
      <c r="Q8245" t="str">
        <f t="shared" ca="1" si="2192"/>
        <v>On Time</v>
      </c>
    </row>
    <row r="8246" spans="1:17" x14ac:dyDescent="0.3">
      <c r="A8246" t="str">
        <f t="shared" si="2176"/>
        <v>S08245</v>
      </c>
      <c r="B8246" t="str">
        <f t="shared" ca="1" si="2177"/>
        <v>FreshMart Ltd</v>
      </c>
      <c r="C8246" t="str">
        <f t="shared" ca="1" si="2178"/>
        <v>Australia</v>
      </c>
      <c r="D8246" t="str">
        <f t="shared" ca="1" si="2179"/>
        <v>Sauces</v>
      </c>
      <c r="E8246">
        <f t="shared" ca="1" si="2180"/>
        <v>427</v>
      </c>
      <c r="F8246" s="3">
        <f t="shared" ca="1" si="2181"/>
        <v>739</v>
      </c>
      <c r="G8246">
        <f t="shared" ca="1" si="2182"/>
        <v>315553</v>
      </c>
      <c r="H8246">
        <f t="shared" ca="1" si="2183"/>
        <v>195642.86</v>
      </c>
      <c r="I8246">
        <f t="shared" ca="1" si="2184"/>
        <v>3073</v>
      </c>
      <c r="J8246">
        <f t="shared" ca="1" si="2185"/>
        <v>1176</v>
      </c>
      <c r="K8246" s="1">
        <f t="shared" ca="1" si="2186"/>
        <v>45866</v>
      </c>
      <c r="L8246" s="1">
        <f t="shared" ca="1" si="2187"/>
        <v>45880</v>
      </c>
      <c r="M8246" s="1">
        <f t="shared" ca="1" si="2188"/>
        <v>45884</v>
      </c>
      <c r="N8246">
        <f t="shared" ca="1" si="2189"/>
        <v>199891.86</v>
      </c>
      <c r="O8246" s="3">
        <f t="shared" ca="1" si="2190"/>
        <v>115661.14000000001</v>
      </c>
      <c r="P8246" s="2">
        <f t="shared" ca="1" si="2191"/>
        <v>0.36653475010537062</v>
      </c>
      <c r="Q8246" t="str">
        <f t="shared" ca="1" si="2192"/>
        <v>Late</v>
      </c>
    </row>
    <row r="8247" spans="1:17" x14ac:dyDescent="0.3">
      <c r="A8247" t="str">
        <f t="shared" si="2176"/>
        <v>S08246</v>
      </c>
      <c r="B8247" t="str">
        <f t="shared" ca="1" si="2177"/>
        <v>FreshMart Ltd</v>
      </c>
      <c r="C8247" t="str">
        <f t="shared" ca="1" si="2178"/>
        <v>UAE</v>
      </c>
      <c r="D8247" t="str">
        <f t="shared" ca="1" si="2179"/>
        <v>Rice</v>
      </c>
      <c r="E8247">
        <f t="shared" ca="1" si="2180"/>
        <v>389</v>
      </c>
      <c r="F8247" s="3">
        <f t="shared" ca="1" si="2181"/>
        <v>113</v>
      </c>
      <c r="G8247">
        <f t="shared" ca="1" si="2182"/>
        <v>43957</v>
      </c>
      <c r="H8247">
        <f t="shared" ca="1" si="2183"/>
        <v>23297.21</v>
      </c>
      <c r="I8247">
        <f t="shared" ca="1" si="2184"/>
        <v>8596</v>
      </c>
      <c r="J8247">
        <f t="shared" ca="1" si="2185"/>
        <v>1518</v>
      </c>
      <c r="K8247" s="1">
        <f t="shared" ca="1" si="2186"/>
        <v>46277</v>
      </c>
      <c r="L8247" s="1">
        <f t="shared" ca="1" si="2187"/>
        <v>46285</v>
      </c>
      <c r="M8247" s="1">
        <f t="shared" ca="1" si="2188"/>
        <v>46282</v>
      </c>
      <c r="N8247">
        <f t="shared" ca="1" si="2189"/>
        <v>33411.21</v>
      </c>
      <c r="O8247" s="3">
        <f t="shared" ca="1" si="2190"/>
        <v>10545.79</v>
      </c>
      <c r="P8247" s="2">
        <f t="shared" ca="1" si="2191"/>
        <v>0.23991150442477879</v>
      </c>
      <c r="Q8247" t="str">
        <f t="shared" ca="1" si="2192"/>
        <v>On Time</v>
      </c>
    </row>
    <row r="8248" spans="1:17" x14ac:dyDescent="0.3">
      <c r="A8248" t="str">
        <f t="shared" si="2176"/>
        <v>S08247</v>
      </c>
      <c r="B8248" t="str">
        <f t="shared" ca="1" si="2177"/>
        <v>Alpha Traders</v>
      </c>
      <c r="C8248" t="str">
        <f t="shared" ca="1" si="2178"/>
        <v>UK</v>
      </c>
      <c r="D8248" t="str">
        <f t="shared" ca="1" si="2179"/>
        <v>Spices</v>
      </c>
      <c r="E8248">
        <f t="shared" ca="1" si="2180"/>
        <v>241</v>
      </c>
      <c r="F8248" s="3">
        <f t="shared" ca="1" si="2181"/>
        <v>640</v>
      </c>
      <c r="G8248">
        <f t="shared" ca="1" si="2182"/>
        <v>154240</v>
      </c>
      <c r="H8248">
        <f t="shared" ca="1" si="2183"/>
        <v>111052.8</v>
      </c>
      <c r="I8248">
        <f t="shared" ca="1" si="2184"/>
        <v>7864</v>
      </c>
      <c r="J8248">
        <f t="shared" ca="1" si="2185"/>
        <v>1798</v>
      </c>
      <c r="K8248" s="1">
        <f t="shared" ca="1" si="2186"/>
        <v>46120</v>
      </c>
      <c r="L8248" s="1">
        <f t="shared" ca="1" si="2187"/>
        <v>46134</v>
      </c>
      <c r="M8248" s="1">
        <f t="shared" ca="1" si="2188"/>
        <v>46132</v>
      </c>
      <c r="N8248">
        <f t="shared" ca="1" si="2189"/>
        <v>120714.8</v>
      </c>
      <c r="O8248" s="3">
        <f t="shared" ca="1" si="2190"/>
        <v>33525.199999999997</v>
      </c>
      <c r="P8248" s="2">
        <f t="shared" ca="1" si="2191"/>
        <v>0.21735736514522819</v>
      </c>
      <c r="Q8248" t="str">
        <f t="shared" ca="1" si="2192"/>
        <v>On Time</v>
      </c>
    </row>
    <row r="8249" spans="1:17" x14ac:dyDescent="0.3">
      <c r="A8249" t="str">
        <f t="shared" si="2176"/>
        <v>S08248</v>
      </c>
      <c r="B8249" t="str">
        <f t="shared" ca="1" si="2177"/>
        <v>Beta Imports</v>
      </c>
      <c r="C8249" t="str">
        <f t="shared" ca="1" si="2178"/>
        <v>Australia</v>
      </c>
      <c r="D8249" t="str">
        <f t="shared" ca="1" si="2179"/>
        <v>Tea</v>
      </c>
      <c r="E8249">
        <f t="shared" ca="1" si="2180"/>
        <v>235</v>
      </c>
      <c r="F8249" s="3">
        <f t="shared" ca="1" si="2181"/>
        <v>529</v>
      </c>
      <c r="G8249">
        <f t="shared" ca="1" si="2182"/>
        <v>124315</v>
      </c>
      <c r="H8249">
        <f t="shared" ca="1" si="2183"/>
        <v>87020.5</v>
      </c>
      <c r="I8249">
        <f t="shared" ca="1" si="2184"/>
        <v>2228</v>
      </c>
      <c r="J8249">
        <f t="shared" ca="1" si="2185"/>
        <v>2504</v>
      </c>
      <c r="K8249" s="1">
        <f t="shared" ca="1" si="2186"/>
        <v>46239</v>
      </c>
      <c r="L8249" s="1">
        <f t="shared" ca="1" si="2187"/>
        <v>46256</v>
      </c>
      <c r="M8249" s="1">
        <f t="shared" ca="1" si="2188"/>
        <v>46255</v>
      </c>
      <c r="N8249">
        <f t="shared" ca="1" si="2189"/>
        <v>91752.5</v>
      </c>
      <c r="O8249" s="3">
        <f t="shared" ca="1" si="2190"/>
        <v>32562.5</v>
      </c>
      <c r="P8249" s="2">
        <f t="shared" ca="1" si="2191"/>
        <v>0.26193540602501708</v>
      </c>
      <c r="Q8249" t="str">
        <f t="shared" ca="1" si="2192"/>
        <v>On Time</v>
      </c>
    </row>
    <row r="8250" spans="1:17" x14ac:dyDescent="0.3">
      <c r="A8250" t="str">
        <f t="shared" si="2176"/>
        <v>S08249</v>
      </c>
      <c r="B8250" t="str">
        <f t="shared" ca="1" si="2177"/>
        <v>Beta Imports</v>
      </c>
      <c r="C8250" t="str">
        <f t="shared" ca="1" si="2178"/>
        <v>UK</v>
      </c>
      <c r="D8250" t="str">
        <f t="shared" ca="1" si="2179"/>
        <v>Spices</v>
      </c>
      <c r="E8250">
        <f t="shared" ca="1" si="2180"/>
        <v>228</v>
      </c>
      <c r="F8250" s="3">
        <f t="shared" ca="1" si="2181"/>
        <v>668</v>
      </c>
      <c r="G8250">
        <f t="shared" ca="1" si="2182"/>
        <v>152304</v>
      </c>
      <c r="H8250">
        <f t="shared" ca="1" si="2183"/>
        <v>80721.119999999995</v>
      </c>
      <c r="I8250">
        <f t="shared" ca="1" si="2184"/>
        <v>9191</v>
      </c>
      <c r="J8250">
        <f t="shared" ca="1" si="2185"/>
        <v>1867</v>
      </c>
      <c r="K8250" s="1">
        <f t="shared" ca="1" si="2186"/>
        <v>45673</v>
      </c>
      <c r="L8250" s="1">
        <f t="shared" ca="1" si="2187"/>
        <v>45693</v>
      </c>
      <c r="M8250" s="1">
        <f t="shared" ca="1" si="2188"/>
        <v>45695</v>
      </c>
      <c r="N8250">
        <f t="shared" ca="1" si="2189"/>
        <v>91779.12</v>
      </c>
      <c r="O8250" s="3">
        <f t="shared" ca="1" si="2190"/>
        <v>60524.880000000005</v>
      </c>
      <c r="P8250" s="2">
        <f t="shared" ca="1" si="2191"/>
        <v>0.39739520958083835</v>
      </c>
      <c r="Q8250" t="str">
        <f t="shared" ca="1" si="2192"/>
        <v>Late</v>
      </c>
    </row>
    <row r="8251" spans="1:17" x14ac:dyDescent="0.3">
      <c r="A8251" t="str">
        <f t="shared" si="2176"/>
        <v>S08250</v>
      </c>
      <c r="B8251" t="str">
        <f t="shared" ca="1" si="2177"/>
        <v>FreshMart Ltd</v>
      </c>
      <c r="C8251" t="str">
        <f t="shared" ca="1" si="2178"/>
        <v>Australia</v>
      </c>
      <c r="D8251" t="str">
        <f t="shared" ca="1" si="2179"/>
        <v>Sauces</v>
      </c>
      <c r="E8251">
        <f t="shared" ca="1" si="2180"/>
        <v>454</v>
      </c>
      <c r="F8251" s="3">
        <f t="shared" ca="1" si="2181"/>
        <v>528</v>
      </c>
      <c r="G8251">
        <f t="shared" ca="1" si="2182"/>
        <v>239712</v>
      </c>
      <c r="H8251">
        <f t="shared" ca="1" si="2183"/>
        <v>131841.60000000001</v>
      </c>
      <c r="I8251">
        <f t="shared" ca="1" si="2184"/>
        <v>3332</v>
      </c>
      <c r="J8251">
        <f t="shared" ca="1" si="2185"/>
        <v>1937</v>
      </c>
      <c r="K8251" s="1">
        <f t="shared" ca="1" si="2186"/>
        <v>46323</v>
      </c>
      <c r="L8251" s="1">
        <f t="shared" ca="1" si="2187"/>
        <v>46330</v>
      </c>
      <c r="M8251" s="1">
        <f t="shared" ca="1" si="2188"/>
        <v>46333</v>
      </c>
      <c r="N8251">
        <f t="shared" ca="1" si="2189"/>
        <v>137110.6</v>
      </c>
      <c r="O8251" s="3">
        <f t="shared" ca="1" si="2190"/>
        <v>102601.4</v>
      </c>
      <c r="P8251" s="2">
        <f t="shared" ca="1" si="2191"/>
        <v>0.42801945668135094</v>
      </c>
      <c r="Q8251" t="str">
        <f t="shared" ca="1" si="2192"/>
        <v>Late</v>
      </c>
    </row>
    <row r="8252" spans="1:17" x14ac:dyDescent="0.3">
      <c r="A8252" t="str">
        <f t="shared" si="2176"/>
        <v>S08251</v>
      </c>
      <c r="B8252" t="str">
        <f t="shared" ca="1" si="2177"/>
        <v>Prime Wholesale</v>
      </c>
      <c r="C8252" t="str">
        <f t="shared" ca="1" si="2178"/>
        <v>UK</v>
      </c>
      <c r="D8252" t="str">
        <f t="shared" ca="1" si="2179"/>
        <v>Sauces</v>
      </c>
      <c r="E8252">
        <f t="shared" ca="1" si="2180"/>
        <v>262</v>
      </c>
      <c r="F8252" s="3">
        <f t="shared" ca="1" si="2181"/>
        <v>164</v>
      </c>
      <c r="G8252">
        <f t="shared" ca="1" si="2182"/>
        <v>42968</v>
      </c>
      <c r="H8252">
        <f t="shared" ca="1" si="2183"/>
        <v>27499.52</v>
      </c>
      <c r="I8252">
        <f t="shared" ca="1" si="2184"/>
        <v>5472</v>
      </c>
      <c r="J8252">
        <f t="shared" ca="1" si="2185"/>
        <v>2451</v>
      </c>
      <c r="K8252" s="1">
        <f t="shared" ca="1" si="2186"/>
        <v>46019</v>
      </c>
      <c r="L8252" s="1">
        <f t="shared" ca="1" si="2187"/>
        <v>46038</v>
      </c>
      <c r="M8252" s="1">
        <f t="shared" ca="1" si="2188"/>
        <v>46036</v>
      </c>
      <c r="N8252">
        <f t="shared" ca="1" si="2189"/>
        <v>35422.520000000004</v>
      </c>
      <c r="O8252" s="3">
        <f t="shared" ca="1" si="2190"/>
        <v>7545.4799999999959</v>
      </c>
      <c r="P8252" s="2">
        <f t="shared" ca="1" si="2191"/>
        <v>0.17560696332154152</v>
      </c>
      <c r="Q8252" t="str">
        <f t="shared" ca="1" si="2192"/>
        <v>On Time</v>
      </c>
    </row>
    <row r="8253" spans="1:17" x14ac:dyDescent="0.3">
      <c r="A8253" t="str">
        <f t="shared" si="2176"/>
        <v>S08252</v>
      </c>
      <c r="B8253" t="str">
        <f t="shared" ca="1" si="2177"/>
        <v>Alpha Traders</v>
      </c>
      <c r="C8253" t="str">
        <f t="shared" ca="1" si="2178"/>
        <v>Canada</v>
      </c>
      <c r="D8253" t="str">
        <f t="shared" ca="1" si="2179"/>
        <v>Tea</v>
      </c>
      <c r="E8253">
        <f t="shared" ca="1" si="2180"/>
        <v>209</v>
      </c>
      <c r="F8253" s="3">
        <f t="shared" ca="1" si="2181"/>
        <v>161</v>
      </c>
      <c r="G8253">
        <f t="shared" ca="1" si="2182"/>
        <v>33649</v>
      </c>
      <c r="H8253">
        <f t="shared" ca="1" si="2183"/>
        <v>17160.990000000002</v>
      </c>
      <c r="I8253">
        <f t="shared" ca="1" si="2184"/>
        <v>10274</v>
      </c>
      <c r="J8253">
        <f t="shared" ca="1" si="2185"/>
        <v>3481</v>
      </c>
      <c r="K8253" s="1">
        <f t="shared" ca="1" si="2186"/>
        <v>46088</v>
      </c>
      <c r="L8253" s="1">
        <f t="shared" ca="1" si="2187"/>
        <v>46105</v>
      </c>
      <c r="M8253" s="1">
        <f t="shared" ca="1" si="2188"/>
        <v>46106</v>
      </c>
      <c r="N8253">
        <f t="shared" ca="1" si="2189"/>
        <v>30915.99</v>
      </c>
      <c r="O8253" s="3">
        <f t="shared" ca="1" si="2190"/>
        <v>2733.0099999999984</v>
      </c>
      <c r="P8253" s="2">
        <f t="shared" ca="1" si="2191"/>
        <v>8.1221135843561429E-2</v>
      </c>
      <c r="Q8253" t="str">
        <f t="shared" ca="1" si="2192"/>
        <v>Late</v>
      </c>
    </row>
    <row r="8254" spans="1:17" x14ac:dyDescent="0.3">
      <c r="A8254" t="str">
        <f t="shared" si="2176"/>
        <v>S08253</v>
      </c>
      <c r="B8254" t="str">
        <f t="shared" ca="1" si="2177"/>
        <v>Oceanic Exports</v>
      </c>
      <c r="C8254" t="str">
        <f t="shared" ca="1" si="2178"/>
        <v>Australia</v>
      </c>
      <c r="D8254" t="str">
        <f t="shared" ca="1" si="2179"/>
        <v>Sauces</v>
      </c>
      <c r="E8254">
        <f t="shared" ca="1" si="2180"/>
        <v>432</v>
      </c>
      <c r="F8254" s="3">
        <f t="shared" ca="1" si="2181"/>
        <v>365</v>
      </c>
      <c r="G8254">
        <f t="shared" ca="1" si="2182"/>
        <v>157680</v>
      </c>
      <c r="H8254">
        <f t="shared" ca="1" si="2183"/>
        <v>91454.399999999994</v>
      </c>
      <c r="I8254">
        <f t="shared" ca="1" si="2184"/>
        <v>1529</v>
      </c>
      <c r="J8254">
        <f t="shared" ca="1" si="2185"/>
        <v>2298</v>
      </c>
      <c r="K8254" s="1">
        <f t="shared" ca="1" si="2186"/>
        <v>46305</v>
      </c>
      <c r="L8254" s="1">
        <f t="shared" ca="1" si="2187"/>
        <v>46315</v>
      </c>
      <c r="M8254" s="1">
        <f t="shared" ca="1" si="2188"/>
        <v>46320</v>
      </c>
      <c r="N8254">
        <f t="shared" ca="1" si="2189"/>
        <v>95281.4</v>
      </c>
      <c r="O8254" s="3">
        <f t="shared" ca="1" si="2190"/>
        <v>62398.600000000006</v>
      </c>
      <c r="P8254" s="2">
        <f t="shared" ca="1" si="2191"/>
        <v>0.39572932521562665</v>
      </c>
      <c r="Q8254" t="str">
        <f t="shared" ca="1" si="2192"/>
        <v>Late</v>
      </c>
    </row>
    <row r="8255" spans="1:17" x14ac:dyDescent="0.3">
      <c r="A8255" t="str">
        <f t="shared" si="2176"/>
        <v>S08254</v>
      </c>
      <c r="B8255" t="str">
        <f t="shared" ca="1" si="2177"/>
        <v>Global Foods</v>
      </c>
      <c r="C8255" t="str">
        <f t="shared" ca="1" si="2178"/>
        <v>UK</v>
      </c>
      <c r="D8255" t="str">
        <f t="shared" ca="1" si="2179"/>
        <v>Spices</v>
      </c>
      <c r="E8255">
        <f t="shared" ca="1" si="2180"/>
        <v>210</v>
      </c>
      <c r="F8255" s="3">
        <f t="shared" ca="1" si="2181"/>
        <v>640</v>
      </c>
      <c r="G8255">
        <f t="shared" ca="1" si="2182"/>
        <v>134400</v>
      </c>
      <c r="H8255">
        <f t="shared" ca="1" si="2183"/>
        <v>60480</v>
      </c>
      <c r="I8255">
        <f t="shared" ca="1" si="2184"/>
        <v>2774</v>
      </c>
      <c r="J8255">
        <f t="shared" ca="1" si="2185"/>
        <v>2953</v>
      </c>
      <c r="K8255" s="1">
        <f t="shared" ca="1" si="2186"/>
        <v>46076</v>
      </c>
      <c r="L8255" s="1">
        <f t="shared" ca="1" si="2187"/>
        <v>46086</v>
      </c>
      <c r="M8255" s="1">
        <f t="shared" ca="1" si="2188"/>
        <v>46086</v>
      </c>
      <c r="N8255">
        <f t="shared" ca="1" si="2189"/>
        <v>66207</v>
      </c>
      <c r="O8255" s="3">
        <f t="shared" ca="1" si="2190"/>
        <v>68193</v>
      </c>
      <c r="P8255" s="2">
        <f t="shared" ca="1" si="2191"/>
        <v>0.50738839285714288</v>
      </c>
      <c r="Q8255" t="str">
        <f t="shared" ca="1" si="2192"/>
        <v>On Time</v>
      </c>
    </row>
    <row r="8256" spans="1:17" x14ac:dyDescent="0.3">
      <c r="A8256" t="str">
        <f t="shared" si="2176"/>
        <v>S08255</v>
      </c>
      <c r="B8256" t="str">
        <f t="shared" ca="1" si="2177"/>
        <v>Prime Wholesale</v>
      </c>
      <c r="C8256" t="str">
        <f t="shared" ca="1" si="2178"/>
        <v>UAE</v>
      </c>
      <c r="D8256" t="str">
        <f t="shared" ca="1" si="2179"/>
        <v>Tea</v>
      </c>
      <c r="E8256">
        <f t="shared" ca="1" si="2180"/>
        <v>265</v>
      </c>
      <c r="F8256" s="3">
        <f t="shared" ca="1" si="2181"/>
        <v>185</v>
      </c>
      <c r="G8256">
        <f t="shared" ca="1" si="2182"/>
        <v>49025</v>
      </c>
      <c r="H8256">
        <f t="shared" ca="1" si="2183"/>
        <v>33337</v>
      </c>
      <c r="I8256">
        <f t="shared" ca="1" si="2184"/>
        <v>10507</v>
      </c>
      <c r="J8256">
        <f t="shared" ca="1" si="2185"/>
        <v>1523</v>
      </c>
      <c r="K8256" s="1">
        <f t="shared" ca="1" si="2186"/>
        <v>45929</v>
      </c>
      <c r="L8256" s="1">
        <f t="shared" ca="1" si="2187"/>
        <v>45939</v>
      </c>
      <c r="M8256" s="1">
        <f t="shared" ca="1" si="2188"/>
        <v>45937</v>
      </c>
      <c r="N8256">
        <f t="shared" ca="1" si="2189"/>
        <v>45367</v>
      </c>
      <c r="O8256" s="3">
        <f t="shared" ca="1" si="2190"/>
        <v>3658</v>
      </c>
      <c r="P8256" s="2">
        <f t="shared" ca="1" si="2191"/>
        <v>7.4614992350841403E-2</v>
      </c>
      <c r="Q8256" t="str">
        <f t="shared" ca="1" si="2192"/>
        <v>On Time</v>
      </c>
    </row>
    <row r="8257" spans="1:17" x14ac:dyDescent="0.3">
      <c r="A8257" t="str">
        <f t="shared" si="2176"/>
        <v>S08256</v>
      </c>
      <c r="B8257" t="str">
        <f t="shared" ca="1" si="2177"/>
        <v>FreshMart Ltd</v>
      </c>
      <c r="C8257" t="str">
        <f t="shared" ca="1" si="2178"/>
        <v>Australia</v>
      </c>
      <c r="D8257" t="str">
        <f t="shared" ca="1" si="2179"/>
        <v>Rice</v>
      </c>
      <c r="E8257">
        <f t="shared" ca="1" si="2180"/>
        <v>94</v>
      </c>
      <c r="F8257" s="3">
        <f t="shared" ca="1" si="2181"/>
        <v>120</v>
      </c>
      <c r="G8257">
        <f t="shared" ca="1" si="2182"/>
        <v>11280</v>
      </c>
      <c r="H8257">
        <f t="shared" ca="1" si="2183"/>
        <v>8234.4</v>
      </c>
      <c r="I8257">
        <f t="shared" ca="1" si="2184"/>
        <v>9870</v>
      </c>
      <c r="J8257">
        <f t="shared" ca="1" si="2185"/>
        <v>2879</v>
      </c>
      <c r="K8257" s="1">
        <f t="shared" ca="1" si="2186"/>
        <v>45864</v>
      </c>
      <c r="L8257" s="1">
        <f t="shared" ca="1" si="2187"/>
        <v>45874</v>
      </c>
      <c r="M8257" s="1">
        <f t="shared" ca="1" si="2188"/>
        <v>45876</v>
      </c>
      <c r="N8257">
        <f t="shared" ca="1" si="2189"/>
        <v>20983.4</v>
      </c>
      <c r="O8257" s="3">
        <f t="shared" ca="1" si="2190"/>
        <v>-9703.4000000000015</v>
      </c>
      <c r="P8257" s="2">
        <f t="shared" ca="1" si="2191"/>
        <v>-0.86023049645390082</v>
      </c>
      <c r="Q8257" t="str">
        <f t="shared" ca="1" si="2192"/>
        <v>Late</v>
      </c>
    </row>
    <row r="8258" spans="1:17" x14ac:dyDescent="0.3">
      <c r="A8258" t="str">
        <f t="shared" si="2176"/>
        <v>S08257</v>
      </c>
      <c r="B8258" t="str">
        <f t="shared" ca="1" si="2177"/>
        <v>Global Foods</v>
      </c>
      <c r="C8258" t="str">
        <f t="shared" ca="1" si="2178"/>
        <v>UK</v>
      </c>
      <c r="D8258" t="str">
        <f t="shared" ca="1" si="2179"/>
        <v>Pickles</v>
      </c>
      <c r="E8258">
        <f t="shared" ca="1" si="2180"/>
        <v>63</v>
      </c>
      <c r="F8258" s="3">
        <f t="shared" ca="1" si="2181"/>
        <v>393</v>
      </c>
      <c r="G8258">
        <f t="shared" ca="1" si="2182"/>
        <v>24759</v>
      </c>
      <c r="H8258">
        <f t="shared" ca="1" si="2183"/>
        <v>12627.09</v>
      </c>
      <c r="I8258">
        <f t="shared" ca="1" si="2184"/>
        <v>10064</v>
      </c>
      <c r="J8258">
        <f t="shared" ca="1" si="2185"/>
        <v>2165</v>
      </c>
      <c r="K8258" s="1">
        <f t="shared" ca="1" si="2186"/>
        <v>45809</v>
      </c>
      <c r="L8258" s="1">
        <f t="shared" ca="1" si="2187"/>
        <v>45827</v>
      </c>
      <c r="M8258" s="1">
        <f t="shared" ca="1" si="2188"/>
        <v>45831</v>
      </c>
      <c r="N8258">
        <f t="shared" ca="1" si="2189"/>
        <v>24856.09</v>
      </c>
      <c r="O8258" s="3">
        <f t="shared" ca="1" si="2190"/>
        <v>-97.090000000000146</v>
      </c>
      <c r="P8258" s="2">
        <f t="shared" ca="1" si="2191"/>
        <v>-3.921402318348889E-3</v>
      </c>
      <c r="Q8258" t="str">
        <f t="shared" ca="1" si="2192"/>
        <v>Late</v>
      </c>
    </row>
    <row r="8259" spans="1:17" x14ac:dyDescent="0.3">
      <c r="A8259" t="str">
        <f t="shared" ref="A8259:A8322" si="2193">"S"&amp;TEXT(ROW()-1,"00000")</f>
        <v>S08258</v>
      </c>
      <c r="B8259" t="str">
        <f t="shared" ref="B8259:B8322" ca="1" si="2194">CHOOSE(RANDBETWEEN(1,6),"Alpha Traders","Beta Imports","Global Foods","FreshMart Ltd","Oceanic Exports","Prime Wholesale")</f>
        <v>Global Foods</v>
      </c>
      <c r="C8259" t="str">
        <f t="shared" ref="C8259:C8322" ca="1" si="2195">CHOOSE(RANDBETWEEN(1,5),"UK","UAE","Canada","Australia","Singapore")</f>
        <v>Singapore</v>
      </c>
      <c r="D8259" t="str">
        <f t="shared" ref="D8259:D8322" ca="1" si="2196">CHOOSE(RANDBETWEEN(1,5),"Pickles","Spices","Tea","Rice","Sauces")</f>
        <v>Tea</v>
      </c>
      <c r="E8259">
        <f t="shared" ref="E8259:E8322" ca="1" si="2197">RANDBETWEEN(50,500)</f>
        <v>375</v>
      </c>
      <c r="F8259" s="3">
        <f t="shared" ref="F8259:F8322" ca="1" si="2198">RANDBETWEEN(100,800)</f>
        <v>616</v>
      </c>
      <c r="G8259">
        <f t="shared" ref="G8259:G8322" ca="1" si="2199">E8259*F8259</f>
        <v>231000</v>
      </c>
      <c r="H8259">
        <f t="shared" ref="H8259:H8322" ca="1" si="2200">ROUND(G8259*RANDBETWEEN(45,75)/100,2)</f>
        <v>108570</v>
      </c>
      <c r="I8259">
        <f t="shared" ref="I8259:I8322" ca="1" si="2201">RANDBETWEEN(1500,12000)</f>
        <v>9693</v>
      </c>
      <c r="J8259">
        <f t="shared" ref="J8259:J8322" ca="1" si="2202">RANDBETWEEN(500,4000)</f>
        <v>1407</v>
      </c>
      <c r="K8259" s="1">
        <f t="shared" ref="K8259:K8322" ca="1" si="2203">DATE(2025,1,1)+RANDBETWEEN(0,729)</f>
        <v>46160</v>
      </c>
      <c r="L8259" s="1">
        <f t="shared" ref="L8259:L8322" ca="1" si="2204">K8259+RANDBETWEEN(7,20)</f>
        <v>46176</v>
      </c>
      <c r="M8259" s="1">
        <f t="shared" ref="M8259:M8322" ca="1" si="2205">L8259+RANDBETWEEN(-3,6)</f>
        <v>46179</v>
      </c>
      <c r="N8259">
        <f t="shared" ref="N8259:N8322" ca="1" si="2206">H8259+I8259+J8259</f>
        <v>119670</v>
      </c>
      <c r="O8259" s="3">
        <f t="shared" ref="O8259:O8322" ca="1" si="2207">G8259-N8259</f>
        <v>111330</v>
      </c>
      <c r="P8259" s="2">
        <f t="shared" ref="P8259:P8322" ca="1" si="2208">IFERROR(O8259/G8259,0)</f>
        <v>0.48194805194805196</v>
      </c>
      <c r="Q8259" t="str">
        <f t="shared" ref="Q8259:Q8322" ca="1" si="2209">IF(M8259&lt;=L8259,"On Time","Late")</f>
        <v>Late</v>
      </c>
    </row>
    <row r="8260" spans="1:17" x14ac:dyDescent="0.3">
      <c r="A8260" t="str">
        <f t="shared" si="2193"/>
        <v>S08259</v>
      </c>
      <c r="B8260" t="str">
        <f t="shared" ca="1" si="2194"/>
        <v>Beta Imports</v>
      </c>
      <c r="C8260" t="str">
        <f t="shared" ca="1" si="2195"/>
        <v>Australia</v>
      </c>
      <c r="D8260" t="str">
        <f t="shared" ca="1" si="2196"/>
        <v>Sauces</v>
      </c>
      <c r="E8260">
        <f t="shared" ca="1" si="2197"/>
        <v>166</v>
      </c>
      <c r="F8260" s="3">
        <f t="shared" ca="1" si="2198"/>
        <v>397</v>
      </c>
      <c r="G8260">
        <f t="shared" ca="1" si="2199"/>
        <v>65902</v>
      </c>
      <c r="H8260">
        <f t="shared" ca="1" si="2200"/>
        <v>42836.3</v>
      </c>
      <c r="I8260">
        <f t="shared" ca="1" si="2201"/>
        <v>3223</v>
      </c>
      <c r="J8260">
        <f t="shared" ca="1" si="2202"/>
        <v>3535</v>
      </c>
      <c r="K8260" s="1">
        <f t="shared" ca="1" si="2203"/>
        <v>46382</v>
      </c>
      <c r="L8260" s="1">
        <f t="shared" ca="1" si="2204"/>
        <v>46400</v>
      </c>
      <c r="M8260" s="1">
        <f t="shared" ca="1" si="2205"/>
        <v>46401</v>
      </c>
      <c r="N8260">
        <f t="shared" ca="1" si="2206"/>
        <v>49594.3</v>
      </c>
      <c r="O8260" s="3">
        <f t="shared" ca="1" si="2207"/>
        <v>16307.699999999997</v>
      </c>
      <c r="P8260" s="2">
        <f t="shared" ca="1" si="2208"/>
        <v>0.24745379502898238</v>
      </c>
      <c r="Q8260" t="str">
        <f t="shared" ca="1" si="2209"/>
        <v>Late</v>
      </c>
    </row>
    <row r="8261" spans="1:17" x14ac:dyDescent="0.3">
      <c r="A8261" t="str">
        <f t="shared" si="2193"/>
        <v>S08260</v>
      </c>
      <c r="B8261" t="str">
        <f t="shared" ca="1" si="2194"/>
        <v>Prime Wholesale</v>
      </c>
      <c r="C8261" t="str">
        <f t="shared" ca="1" si="2195"/>
        <v>Canada</v>
      </c>
      <c r="D8261" t="str">
        <f t="shared" ca="1" si="2196"/>
        <v>Spices</v>
      </c>
      <c r="E8261">
        <f t="shared" ca="1" si="2197"/>
        <v>419</v>
      </c>
      <c r="F8261" s="3">
        <f t="shared" ca="1" si="2198"/>
        <v>702</v>
      </c>
      <c r="G8261">
        <f t="shared" ca="1" si="2199"/>
        <v>294138</v>
      </c>
      <c r="H8261">
        <f t="shared" ca="1" si="2200"/>
        <v>141186.23999999999</v>
      </c>
      <c r="I8261">
        <f t="shared" ca="1" si="2201"/>
        <v>8335</v>
      </c>
      <c r="J8261">
        <f t="shared" ca="1" si="2202"/>
        <v>1302</v>
      </c>
      <c r="K8261" s="1">
        <f t="shared" ca="1" si="2203"/>
        <v>46248</v>
      </c>
      <c r="L8261" s="1">
        <f t="shared" ca="1" si="2204"/>
        <v>46263</v>
      </c>
      <c r="M8261" s="1">
        <f t="shared" ca="1" si="2205"/>
        <v>46269</v>
      </c>
      <c r="N8261">
        <f t="shared" ca="1" si="2206"/>
        <v>150823.24</v>
      </c>
      <c r="O8261" s="3">
        <f t="shared" ca="1" si="2207"/>
        <v>143314.76</v>
      </c>
      <c r="P8261" s="2">
        <f t="shared" ca="1" si="2208"/>
        <v>0.48723646723646724</v>
      </c>
      <c r="Q8261" t="str">
        <f t="shared" ca="1" si="2209"/>
        <v>Late</v>
      </c>
    </row>
    <row r="8262" spans="1:17" x14ac:dyDescent="0.3">
      <c r="A8262" t="str">
        <f t="shared" si="2193"/>
        <v>S08261</v>
      </c>
      <c r="B8262" t="str">
        <f t="shared" ca="1" si="2194"/>
        <v>FreshMart Ltd</v>
      </c>
      <c r="C8262" t="str">
        <f t="shared" ca="1" si="2195"/>
        <v>UAE</v>
      </c>
      <c r="D8262" t="str">
        <f t="shared" ca="1" si="2196"/>
        <v>Tea</v>
      </c>
      <c r="E8262">
        <f t="shared" ca="1" si="2197"/>
        <v>113</v>
      </c>
      <c r="F8262" s="3">
        <f t="shared" ca="1" si="2198"/>
        <v>380</v>
      </c>
      <c r="G8262">
        <f t="shared" ca="1" si="2199"/>
        <v>42940</v>
      </c>
      <c r="H8262">
        <f t="shared" ca="1" si="2200"/>
        <v>28340.400000000001</v>
      </c>
      <c r="I8262">
        <f t="shared" ca="1" si="2201"/>
        <v>11345</v>
      </c>
      <c r="J8262">
        <f t="shared" ca="1" si="2202"/>
        <v>2151</v>
      </c>
      <c r="K8262" s="1">
        <f t="shared" ca="1" si="2203"/>
        <v>45835</v>
      </c>
      <c r="L8262" s="1">
        <f t="shared" ca="1" si="2204"/>
        <v>45846</v>
      </c>
      <c r="M8262" s="1">
        <f t="shared" ca="1" si="2205"/>
        <v>45850</v>
      </c>
      <c r="N8262">
        <f t="shared" ca="1" si="2206"/>
        <v>41836.400000000001</v>
      </c>
      <c r="O8262" s="3">
        <f t="shared" ca="1" si="2207"/>
        <v>1103.5999999999985</v>
      </c>
      <c r="P8262" s="2">
        <f t="shared" ca="1" si="2208"/>
        <v>2.5700978108989254E-2</v>
      </c>
      <c r="Q8262" t="str">
        <f t="shared" ca="1" si="2209"/>
        <v>Late</v>
      </c>
    </row>
    <row r="8263" spans="1:17" x14ac:dyDescent="0.3">
      <c r="A8263" t="str">
        <f t="shared" si="2193"/>
        <v>S08262</v>
      </c>
      <c r="B8263" t="str">
        <f t="shared" ca="1" si="2194"/>
        <v>Global Foods</v>
      </c>
      <c r="C8263" t="str">
        <f t="shared" ca="1" si="2195"/>
        <v>UAE</v>
      </c>
      <c r="D8263" t="str">
        <f t="shared" ca="1" si="2196"/>
        <v>Tea</v>
      </c>
      <c r="E8263">
        <f t="shared" ca="1" si="2197"/>
        <v>272</v>
      </c>
      <c r="F8263" s="3">
        <f t="shared" ca="1" si="2198"/>
        <v>547</v>
      </c>
      <c r="G8263">
        <f t="shared" ca="1" si="2199"/>
        <v>148784</v>
      </c>
      <c r="H8263">
        <f t="shared" ca="1" si="2200"/>
        <v>66952.800000000003</v>
      </c>
      <c r="I8263">
        <f t="shared" ca="1" si="2201"/>
        <v>9250</v>
      </c>
      <c r="J8263">
        <f t="shared" ca="1" si="2202"/>
        <v>2034</v>
      </c>
      <c r="K8263" s="1">
        <f t="shared" ca="1" si="2203"/>
        <v>46164</v>
      </c>
      <c r="L8263" s="1">
        <f t="shared" ca="1" si="2204"/>
        <v>46178</v>
      </c>
      <c r="M8263" s="1">
        <f t="shared" ca="1" si="2205"/>
        <v>46182</v>
      </c>
      <c r="N8263">
        <f t="shared" ca="1" si="2206"/>
        <v>78236.800000000003</v>
      </c>
      <c r="O8263" s="3">
        <f t="shared" ca="1" si="2207"/>
        <v>70547.199999999997</v>
      </c>
      <c r="P8263" s="2">
        <f t="shared" ca="1" si="2208"/>
        <v>0.47415851166792128</v>
      </c>
      <c r="Q8263" t="str">
        <f t="shared" ca="1" si="2209"/>
        <v>Late</v>
      </c>
    </row>
    <row r="8264" spans="1:17" x14ac:dyDescent="0.3">
      <c r="A8264" t="str">
        <f t="shared" si="2193"/>
        <v>S08263</v>
      </c>
      <c r="B8264" t="str">
        <f t="shared" ca="1" si="2194"/>
        <v>Prime Wholesale</v>
      </c>
      <c r="C8264" t="str">
        <f t="shared" ca="1" si="2195"/>
        <v>UAE</v>
      </c>
      <c r="D8264" t="str">
        <f t="shared" ca="1" si="2196"/>
        <v>Tea</v>
      </c>
      <c r="E8264">
        <f t="shared" ca="1" si="2197"/>
        <v>342</v>
      </c>
      <c r="F8264" s="3">
        <f t="shared" ca="1" si="2198"/>
        <v>283</v>
      </c>
      <c r="G8264">
        <f t="shared" ca="1" si="2199"/>
        <v>96786</v>
      </c>
      <c r="H8264">
        <f t="shared" ca="1" si="2200"/>
        <v>49360.86</v>
      </c>
      <c r="I8264">
        <f t="shared" ca="1" si="2201"/>
        <v>8698</v>
      </c>
      <c r="J8264">
        <f t="shared" ca="1" si="2202"/>
        <v>1909</v>
      </c>
      <c r="K8264" s="1">
        <f t="shared" ca="1" si="2203"/>
        <v>46175</v>
      </c>
      <c r="L8264" s="1">
        <f t="shared" ca="1" si="2204"/>
        <v>46183</v>
      </c>
      <c r="M8264" s="1">
        <f t="shared" ca="1" si="2205"/>
        <v>46189</v>
      </c>
      <c r="N8264">
        <f t="shared" ca="1" si="2206"/>
        <v>59967.86</v>
      </c>
      <c r="O8264" s="3">
        <f t="shared" ca="1" si="2207"/>
        <v>36818.14</v>
      </c>
      <c r="P8264" s="2">
        <f t="shared" ca="1" si="2208"/>
        <v>0.38040770359349491</v>
      </c>
      <c r="Q8264" t="str">
        <f t="shared" ca="1" si="2209"/>
        <v>Late</v>
      </c>
    </row>
    <row r="8265" spans="1:17" x14ac:dyDescent="0.3">
      <c r="A8265" t="str">
        <f t="shared" si="2193"/>
        <v>S08264</v>
      </c>
      <c r="B8265" t="str">
        <f t="shared" ca="1" si="2194"/>
        <v>Oceanic Exports</v>
      </c>
      <c r="C8265" t="str">
        <f t="shared" ca="1" si="2195"/>
        <v>Singapore</v>
      </c>
      <c r="D8265" t="str">
        <f t="shared" ca="1" si="2196"/>
        <v>Pickles</v>
      </c>
      <c r="E8265">
        <f t="shared" ca="1" si="2197"/>
        <v>218</v>
      </c>
      <c r="F8265" s="3">
        <f t="shared" ca="1" si="2198"/>
        <v>189</v>
      </c>
      <c r="G8265">
        <f t="shared" ca="1" si="2199"/>
        <v>41202</v>
      </c>
      <c r="H8265">
        <f t="shared" ca="1" si="2200"/>
        <v>30489.48</v>
      </c>
      <c r="I8265">
        <f t="shared" ca="1" si="2201"/>
        <v>6116</v>
      </c>
      <c r="J8265">
        <f t="shared" ca="1" si="2202"/>
        <v>3503</v>
      </c>
      <c r="K8265" s="1">
        <f t="shared" ca="1" si="2203"/>
        <v>45867</v>
      </c>
      <c r="L8265" s="1">
        <f t="shared" ca="1" si="2204"/>
        <v>45884</v>
      </c>
      <c r="M8265" s="1">
        <f t="shared" ca="1" si="2205"/>
        <v>45884</v>
      </c>
      <c r="N8265">
        <f t="shared" ca="1" si="2206"/>
        <v>40108.479999999996</v>
      </c>
      <c r="O8265" s="3">
        <f t="shared" ca="1" si="2207"/>
        <v>1093.5200000000041</v>
      </c>
      <c r="P8265" s="2">
        <f t="shared" ca="1" si="2208"/>
        <v>2.654045920100976E-2</v>
      </c>
      <c r="Q8265" t="str">
        <f t="shared" ca="1" si="2209"/>
        <v>On Time</v>
      </c>
    </row>
    <row r="8266" spans="1:17" x14ac:dyDescent="0.3">
      <c r="A8266" t="str">
        <f t="shared" si="2193"/>
        <v>S08265</v>
      </c>
      <c r="B8266" t="str">
        <f t="shared" ca="1" si="2194"/>
        <v>Oceanic Exports</v>
      </c>
      <c r="C8266" t="str">
        <f t="shared" ca="1" si="2195"/>
        <v>Singapore</v>
      </c>
      <c r="D8266" t="str">
        <f t="shared" ca="1" si="2196"/>
        <v>Rice</v>
      </c>
      <c r="E8266">
        <f t="shared" ca="1" si="2197"/>
        <v>462</v>
      </c>
      <c r="F8266" s="3">
        <f t="shared" ca="1" si="2198"/>
        <v>742</v>
      </c>
      <c r="G8266">
        <f t="shared" ca="1" si="2199"/>
        <v>342804</v>
      </c>
      <c r="H8266">
        <f t="shared" ca="1" si="2200"/>
        <v>185114.16</v>
      </c>
      <c r="I8266">
        <f t="shared" ca="1" si="2201"/>
        <v>4253</v>
      </c>
      <c r="J8266">
        <f t="shared" ca="1" si="2202"/>
        <v>1849</v>
      </c>
      <c r="K8266" s="1">
        <f t="shared" ca="1" si="2203"/>
        <v>45859</v>
      </c>
      <c r="L8266" s="1">
        <f t="shared" ca="1" si="2204"/>
        <v>45876</v>
      </c>
      <c r="M8266" s="1">
        <f t="shared" ca="1" si="2205"/>
        <v>45876</v>
      </c>
      <c r="N8266">
        <f t="shared" ca="1" si="2206"/>
        <v>191216.16</v>
      </c>
      <c r="O8266" s="3">
        <f t="shared" ca="1" si="2207"/>
        <v>151587.84</v>
      </c>
      <c r="P8266" s="2">
        <f t="shared" ca="1" si="2208"/>
        <v>0.44219974095984876</v>
      </c>
      <c r="Q8266" t="str">
        <f t="shared" ca="1" si="2209"/>
        <v>On Time</v>
      </c>
    </row>
    <row r="8267" spans="1:17" x14ac:dyDescent="0.3">
      <c r="A8267" t="str">
        <f t="shared" si="2193"/>
        <v>S08266</v>
      </c>
      <c r="B8267" t="str">
        <f t="shared" ca="1" si="2194"/>
        <v>Beta Imports</v>
      </c>
      <c r="C8267" t="str">
        <f t="shared" ca="1" si="2195"/>
        <v>UAE</v>
      </c>
      <c r="D8267" t="str">
        <f t="shared" ca="1" si="2196"/>
        <v>Pickles</v>
      </c>
      <c r="E8267">
        <f t="shared" ca="1" si="2197"/>
        <v>480</v>
      </c>
      <c r="F8267" s="3">
        <f t="shared" ca="1" si="2198"/>
        <v>563</v>
      </c>
      <c r="G8267">
        <f t="shared" ca="1" si="2199"/>
        <v>270240</v>
      </c>
      <c r="H8267">
        <f t="shared" ca="1" si="2200"/>
        <v>202680</v>
      </c>
      <c r="I8267">
        <f t="shared" ca="1" si="2201"/>
        <v>5633</v>
      </c>
      <c r="J8267">
        <f t="shared" ca="1" si="2202"/>
        <v>968</v>
      </c>
      <c r="K8267" s="1">
        <f t="shared" ca="1" si="2203"/>
        <v>45668</v>
      </c>
      <c r="L8267" s="1">
        <f t="shared" ca="1" si="2204"/>
        <v>45683</v>
      </c>
      <c r="M8267" s="1">
        <f t="shared" ca="1" si="2205"/>
        <v>45685</v>
      </c>
      <c r="N8267">
        <f t="shared" ca="1" si="2206"/>
        <v>209281</v>
      </c>
      <c r="O8267" s="3">
        <f t="shared" ca="1" si="2207"/>
        <v>60959</v>
      </c>
      <c r="P8267" s="2">
        <f t="shared" ca="1" si="2208"/>
        <v>0.22557356423919478</v>
      </c>
      <c r="Q8267" t="str">
        <f t="shared" ca="1" si="2209"/>
        <v>Late</v>
      </c>
    </row>
    <row r="8268" spans="1:17" x14ac:dyDescent="0.3">
      <c r="A8268" t="str">
        <f t="shared" si="2193"/>
        <v>S08267</v>
      </c>
      <c r="B8268" t="str">
        <f t="shared" ca="1" si="2194"/>
        <v>Beta Imports</v>
      </c>
      <c r="C8268" t="str">
        <f t="shared" ca="1" si="2195"/>
        <v>UK</v>
      </c>
      <c r="D8268" t="str">
        <f t="shared" ca="1" si="2196"/>
        <v>Spices</v>
      </c>
      <c r="E8268">
        <f t="shared" ca="1" si="2197"/>
        <v>472</v>
      </c>
      <c r="F8268" s="3">
        <f t="shared" ca="1" si="2198"/>
        <v>152</v>
      </c>
      <c r="G8268">
        <f t="shared" ca="1" si="2199"/>
        <v>71744</v>
      </c>
      <c r="H8268">
        <f t="shared" ca="1" si="2200"/>
        <v>50220.800000000003</v>
      </c>
      <c r="I8268">
        <f t="shared" ca="1" si="2201"/>
        <v>3064</v>
      </c>
      <c r="J8268">
        <f t="shared" ca="1" si="2202"/>
        <v>709</v>
      </c>
      <c r="K8268" s="1">
        <f t="shared" ca="1" si="2203"/>
        <v>46208</v>
      </c>
      <c r="L8268" s="1">
        <f t="shared" ca="1" si="2204"/>
        <v>46224</v>
      </c>
      <c r="M8268" s="1">
        <f t="shared" ca="1" si="2205"/>
        <v>46224</v>
      </c>
      <c r="N8268">
        <f t="shared" ca="1" si="2206"/>
        <v>53993.8</v>
      </c>
      <c r="O8268" s="3">
        <f t="shared" ca="1" si="2207"/>
        <v>17750.199999999997</v>
      </c>
      <c r="P8268" s="2">
        <f t="shared" ca="1" si="2208"/>
        <v>0.2474102363960749</v>
      </c>
      <c r="Q8268" t="str">
        <f t="shared" ca="1" si="2209"/>
        <v>On Time</v>
      </c>
    </row>
    <row r="8269" spans="1:17" x14ac:dyDescent="0.3">
      <c r="A8269" t="str">
        <f t="shared" si="2193"/>
        <v>S08268</v>
      </c>
      <c r="B8269" t="str">
        <f t="shared" ca="1" si="2194"/>
        <v>Beta Imports</v>
      </c>
      <c r="C8269" t="str">
        <f t="shared" ca="1" si="2195"/>
        <v>UAE</v>
      </c>
      <c r="D8269" t="str">
        <f t="shared" ca="1" si="2196"/>
        <v>Rice</v>
      </c>
      <c r="E8269">
        <f t="shared" ca="1" si="2197"/>
        <v>227</v>
      </c>
      <c r="F8269" s="3">
        <f t="shared" ca="1" si="2198"/>
        <v>304</v>
      </c>
      <c r="G8269">
        <f t="shared" ca="1" si="2199"/>
        <v>69008</v>
      </c>
      <c r="H8269">
        <f t="shared" ca="1" si="2200"/>
        <v>48305.599999999999</v>
      </c>
      <c r="I8269">
        <f t="shared" ca="1" si="2201"/>
        <v>7753</v>
      </c>
      <c r="J8269">
        <f t="shared" ca="1" si="2202"/>
        <v>1768</v>
      </c>
      <c r="K8269" s="1">
        <f t="shared" ca="1" si="2203"/>
        <v>46298</v>
      </c>
      <c r="L8269" s="1">
        <f t="shared" ca="1" si="2204"/>
        <v>46306</v>
      </c>
      <c r="M8269" s="1">
        <f t="shared" ca="1" si="2205"/>
        <v>46306</v>
      </c>
      <c r="N8269">
        <f t="shared" ca="1" si="2206"/>
        <v>57826.6</v>
      </c>
      <c r="O8269" s="3">
        <f t="shared" ca="1" si="2207"/>
        <v>11181.400000000001</v>
      </c>
      <c r="P8269" s="2">
        <f t="shared" ca="1" si="2208"/>
        <v>0.16203048921864133</v>
      </c>
      <c r="Q8269" t="str">
        <f t="shared" ca="1" si="2209"/>
        <v>On Time</v>
      </c>
    </row>
    <row r="8270" spans="1:17" x14ac:dyDescent="0.3">
      <c r="A8270" t="str">
        <f t="shared" si="2193"/>
        <v>S08269</v>
      </c>
      <c r="B8270" t="str">
        <f t="shared" ca="1" si="2194"/>
        <v>Beta Imports</v>
      </c>
      <c r="C8270" t="str">
        <f t="shared" ca="1" si="2195"/>
        <v>Canada</v>
      </c>
      <c r="D8270" t="str">
        <f t="shared" ca="1" si="2196"/>
        <v>Tea</v>
      </c>
      <c r="E8270">
        <f t="shared" ca="1" si="2197"/>
        <v>472</v>
      </c>
      <c r="F8270" s="3">
        <f t="shared" ca="1" si="2198"/>
        <v>266</v>
      </c>
      <c r="G8270">
        <f t="shared" ca="1" si="2199"/>
        <v>125552</v>
      </c>
      <c r="H8270">
        <f t="shared" ca="1" si="2200"/>
        <v>82864.320000000007</v>
      </c>
      <c r="I8270">
        <f t="shared" ca="1" si="2201"/>
        <v>11656</v>
      </c>
      <c r="J8270">
        <f t="shared" ca="1" si="2202"/>
        <v>2034</v>
      </c>
      <c r="K8270" s="1">
        <f t="shared" ca="1" si="2203"/>
        <v>46201</v>
      </c>
      <c r="L8270" s="1">
        <f t="shared" ca="1" si="2204"/>
        <v>46214</v>
      </c>
      <c r="M8270" s="1">
        <f t="shared" ca="1" si="2205"/>
        <v>46220</v>
      </c>
      <c r="N8270">
        <f t="shared" ca="1" si="2206"/>
        <v>96554.32</v>
      </c>
      <c r="O8270" s="3">
        <f t="shared" ca="1" si="2207"/>
        <v>28997.679999999993</v>
      </c>
      <c r="P8270" s="2">
        <f t="shared" ca="1" si="2208"/>
        <v>0.23096151395437742</v>
      </c>
      <c r="Q8270" t="str">
        <f t="shared" ca="1" si="2209"/>
        <v>Late</v>
      </c>
    </row>
    <row r="8271" spans="1:17" x14ac:dyDescent="0.3">
      <c r="A8271" t="str">
        <f t="shared" si="2193"/>
        <v>S08270</v>
      </c>
      <c r="B8271" t="str">
        <f t="shared" ca="1" si="2194"/>
        <v>Beta Imports</v>
      </c>
      <c r="C8271" t="str">
        <f t="shared" ca="1" si="2195"/>
        <v>Australia</v>
      </c>
      <c r="D8271" t="str">
        <f t="shared" ca="1" si="2196"/>
        <v>Sauces</v>
      </c>
      <c r="E8271">
        <f t="shared" ca="1" si="2197"/>
        <v>193</v>
      </c>
      <c r="F8271" s="3">
        <f t="shared" ca="1" si="2198"/>
        <v>217</v>
      </c>
      <c r="G8271">
        <f t="shared" ca="1" si="2199"/>
        <v>41881</v>
      </c>
      <c r="H8271">
        <f t="shared" ca="1" si="2200"/>
        <v>30573.13</v>
      </c>
      <c r="I8271">
        <f t="shared" ca="1" si="2201"/>
        <v>6424</v>
      </c>
      <c r="J8271">
        <f t="shared" ca="1" si="2202"/>
        <v>613</v>
      </c>
      <c r="K8271" s="1">
        <f t="shared" ca="1" si="2203"/>
        <v>46209</v>
      </c>
      <c r="L8271" s="1">
        <f t="shared" ca="1" si="2204"/>
        <v>46223</v>
      </c>
      <c r="M8271" s="1">
        <f t="shared" ca="1" si="2205"/>
        <v>46222</v>
      </c>
      <c r="N8271">
        <f t="shared" ca="1" si="2206"/>
        <v>37610.130000000005</v>
      </c>
      <c r="O8271" s="3">
        <f t="shared" ca="1" si="2207"/>
        <v>4270.8699999999953</v>
      </c>
      <c r="P8271" s="2">
        <f t="shared" ca="1" si="2208"/>
        <v>0.10197631384159871</v>
      </c>
      <c r="Q8271" t="str">
        <f t="shared" ca="1" si="2209"/>
        <v>On Time</v>
      </c>
    </row>
    <row r="8272" spans="1:17" x14ac:dyDescent="0.3">
      <c r="A8272" t="str">
        <f t="shared" si="2193"/>
        <v>S08271</v>
      </c>
      <c r="B8272" t="str">
        <f t="shared" ca="1" si="2194"/>
        <v>Alpha Traders</v>
      </c>
      <c r="C8272" t="str">
        <f t="shared" ca="1" si="2195"/>
        <v>Canada</v>
      </c>
      <c r="D8272" t="str">
        <f t="shared" ca="1" si="2196"/>
        <v>Sauces</v>
      </c>
      <c r="E8272">
        <f t="shared" ca="1" si="2197"/>
        <v>255</v>
      </c>
      <c r="F8272" s="3">
        <f t="shared" ca="1" si="2198"/>
        <v>426</v>
      </c>
      <c r="G8272">
        <f t="shared" ca="1" si="2199"/>
        <v>108630</v>
      </c>
      <c r="H8272">
        <f t="shared" ca="1" si="2200"/>
        <v>72782.100000000006</v>
      </c>
      <c r="I8272">
        <f t="shared" ca="1" si="2201"/>
        <v>8672</v>
      </c>
      <c r="J8272">
        <f t="shared" ca="1" si="2202"/>
        <v>1274</v>
      </c>
      <c r="K8272" s="1">
        <f t="shared" ca="1" si="2203"/>
        <v>46187</v>
      </c>
      <c r="L8272" s="1">
        <f t="shared" ca="1" si="2204"/>
        <v>46196</v>
      </c>
      <c r="M8272" s="1">
        <f t="shared" ca="1" si="2205"/>
        <v>46198</v>
      </c>
      <c r="N8272">
        <f t="shared" ca="1" si="2206"/>
        <v>82728.100000000006</v>
      </c>
      <c r="O8272" s="3">
        <f t="shared" ca="1" si="2207"/>
        <v>25901.899999999994</v>
      </c>
      <c r="P8272" s="2">
        <f t="shared" ca="1" si="2208"/>
        <v>0.23844149866519374</v>
      </c>
      <c r="Q8272" t="str">
        <f t="shared" ca="1" si="2209"/>
        <v>Late</v>
      </c>
    </row>
    <row r="8273" spans="1:17" x14ac:dyDescent="0.3">
      <c r="A8273" t="str">
        <f t="shared" si="2193"/>
        <v>S08272</v>
      </c>
      <c r="B8273" t="str">
        <f t="shared" ca="1" si="2194"/>
        <v>Beta Imports</v>
      </c>
      <c r="C8273" t="str">
        <f t="shared" ca="1" si="2195"/>
        <v>Canada</v>
      </c>
      <c r="D8273" t="str">
        <f t="shared" ca="1" si="2196"/>
        <v>Tea</v>
      </c>
      <c r="E8273">
        <f t="shared" ca="1" si="2197"/>
        <v>242</v>
      </c>
      <c r="F8273" s="3">
        <f t="shared" ca="1" si="2198"/>
        <v>426</v>
      </c>
      <c r="G8273">
        <f t="shared" ca="1" si="2199"/>
        <v>103092</v>
      </c>
      <c r="H8273">
        <f t="shared" ca="1" si="2200"/>
        <v>47422.32</v>
      </c>
      <c r="I8273">
        <f t="shared" ca="1" si="2201"/>
        <v>6362</v>
      </c>
      <c r="J8273">
        <f t="shared" ca="1" si="2202"/>
        <v>1588</v>
      </c>
      <c r="K8273" s="1">
        <f t="shared" ca="1" si="2203"/>
        <v>46323</v>
      </c>
      <c r="L8273" s="1">
        <f t="shared" ca="1" si="2204"/>
        <v>46331</v>
      </c>
      <c r="M8273" s="1">
        <f t="shared" ca="1" si="2205"/>
        <v>46331</v>
      </c>
      <c r="N8273">
        <f t="shared" ca="1" si="2206"/>
        <v>55372.32</v>
      </c>
      <c r="O8273" s="3">
        <f t="shared" ca="1" si="2207"/>
        <v>47719.68</v>
      </c>
      <c r="P8273" s="2">
        <f t="shared" ca="1" si="2208"/>
        <v>0.46288441392154583</v>
      </c>
      <c r="Q8273" t="str">
        <f t="shared" ca="1" si="2209"/>
        <v>On Time</v>
      </c>
    </row>
    <row r="8274" spans="1:17" x14ac:dyDescent="0.3">
      <c r="A8274" t="str">
        <f t="shared" si="2193"/>
        <v>S08273</v>
      </c>
      <c r="B8274" t="str">
        <f t="shared" ca="1" si="2194"/>
        <v>Beta Imports</v>
      </c>
      <c r="C8274" t="str">
        <f t="shared" ca="1" si="2195"/>
        <v>Australia</v>
      </c>
      <c r="D8274" t="str">
        <f t="shared" ca="1" si="2196"/>
        <v>Tea</v>
      </c>
      <c r="E8274">
        <f t="shared" ca="1" si="2197"/>
        <v>493</v>
      </c>
      <c r="F8274" s="3">
        <f t="shared" ca="1" si="2198"/>
        <v>674</v>
      </c>
      <c r="G8274">
        <f t="shared" ca="1" si="2199"/>
        <v>332282</v>
      </c>
      <c r="H8274">
        <f t="shared" ca="1" si="2200"/>
        <v>232597.4</v>
      </c>
      <c r="I8274">
        <f t="shared" ca="1" si="2201"/>
        <v>1956</v>
      </c>
      <c r="J8274">
        <f t="shared" ca="1" si="2202"/>
        <v>3134</v>
      </c>
      <c r="K8274" s="1">
        <f t="shared" ca="1" si="2203"/>
        <v>45744</v>
      </c>
      <c r="L8274" s="1">
        <f t="shared" ca="1" si="2204"/>
        <v>45757</v>
      </c>
      <c r="M8274" s="1">
        <f t="shared" ca="1" si="2205"/>
        <v>45758</v>
      </c>
      <c r="N8274">
        <f t="shared" ca="1" si="2206"/>
        <v>237687.4</v>
      </c>
      <c r="O8274" s="3">
        <f t="shared" ca="1" si="2207"/>
        <v>94594.6</v>
      </c>
      <c r="P8274" s="2">
        <f t="shared" ca="1" si="2208"/>
        <v>0.28468168603776312</v>
      </c>
      <c r="Q8274" t="str">
        <f t="shared" ca="1" si="2209"/>
        <v>Late</v>
      </c>
    </row>
    <row r="8275" spans="1:17" x14ac:dyDescent="0.3">
      <c r="A8275" t="str">
        <f t="shared" si="2193"/>
        <v>S08274</v>
      </c>
      <c r="B8275" t="str">
        <f t="shared" ca="1" si="2194"/>
        <v>Prime Wholesale</v>
      </c>
      <c r="C8275" t="str">
        <f t="shared" ca="1" si="2195"/>
        <v>Singapore</v>
      </c>
      <c r="D8275" t="str">
        <f t="shared" ca="1" si="2196"/>
        <v>Tea</v>
      </c>
      <c r="E8275">
        <f t="shared" ca="1" si="2197"/>
        <v>294</v>
      </c>
      <c r="F8275" s="3">
        <f t="shared" ca="1" si="2198"/>
        <v>356</v>
      </c>
      <c r="G8275">
        <f t="shared" ca="1" si="2199"/>
        <v>104664</v>
      </c>
      <c r="H8275">
        <f t="shared" ca="1" si="2200"/>
        <v>47098.8</v>
      </c>
      <c r="I8275">
        <f t="shared" ca="1" si="2201"/>
        <v>1569</v>
      </c>
      <c r="J8275">
        <f t="shared" ca="1" si="2202"/>
        <v>572</v>
      </c>
      <c r="K8275" s="1">
        <f t="shared" ca="1" si="2203"/>
        <v>45967</v>
      </c>
      <c r="L8275" s="1">
        <f t="shared" ca="1" si="2204"/>
        <v>45974</v>
      </c>
      <c r="M8275" s="1">
        <f t="shared" ca="1" si="2205"/>
        <v>45978</v>
      </c>
      <c r="N8275">
        <f t="shared" ca="1" si="2206"/>
        <v>49239.8</v>
      </c>
      <c r="O8275" s="3">
        <f t="shared" ca="1" si="2207"/>
        <v>55424.2</v>
      </c>
      <c r="P8275" s="2">
        <f t="shared" ca="1" si="2208"/>
        <v>0.52954406481693794</v>
      </c>
      <c r="Q8275" t="str">
        <f t="shared" ca="1" si="2209"/>
        <v>Late</v>
      </c>
    </row>
    <row r="8276" spans="1:17" x14ac:dyDescent="0.3">
      <c r="A8276" t="str">
        <f t="shared" si="2193"/>
        <v>S08275</v>
      </c>
      <c r="B8276" t="str">
        <f t="shared" ca="1" si="2194"/>
        <v>FreshMart Ltd</v>
      </c>
      <c r="C8276" t="str">
        <f t="shared" ca="1" si="2195"/>
        <v>UAE</v>
      </c>
      <c r="D8276" t="str">
        <f t="shared" ca="1" si="2196"/>
        <v>Pickles</v>
      </c>
      <c r="E8276">
        <f t="shared" ca="1" si="2197"/>
        <v>489</v>
      </c>
      <c r="F8276" s="3">
        <f t="shared" ca="1" si="2198"/>
        <v>288</v>
      </c>
      <c r="G8276">
        <f t="shared" ca="1" si="2199"/>
        <v>140832</v>
      </c>
      <c r="H8276">
        <f t="shared" ca="1" si="2200"/>
        <v>105624</v>
      </c>
      <c r="I8276">
        <f t="shared" ca="1" si="2201"/>
        <v>3705</v>
      </c>
      <c r="J8276">
        <f t="shared" ca="1" si="2202"/>
        <v>2180</v>
      </c>
      <c r="K8276" s="1">
        <f t="shared" ca="1" si="2203"/>
        <v>45916</v>
      </c>
      <c r="L8276" s="1">
        <f t="shared" ca="1" si="2204"/>
        <v>45927</v>
      </c>
      <c r="M8276" s="1">
        <f t="shared" ca="1" si="2205"/>
        <v>45931</v>
      </c>
      <c r="N8276">
        <f t="shared" ca="1" si="2206"/>
        <v>111509</v>
      </c>
      <c r="O8276" s="3">
        <f t="shared" ca="1" si="2207"/>
        <v>29323</v>
      </c>
      <c r="P8276" s="2">
        <f t="shared" ca="1" si="2208"/>
        <v>0.20821262213133379</v>
      </c>
      <c r="Q8276" t="str">
        <f t="shared" ca="1" si="2209"/>
        <v>Late</v>
      </c>
    </row>
    <row r="8277" spans="1:17" x14ac:dyDescent="0.3">
      <c r="A8277" t="str">
        <f t="shared" si="2193"/>
        <v>S08276</v>
      </c>
      <c r="B8277" t="str">
        <f t="shared" ca="1" si="2194"/>
        <v>Prime Wholesale</v>
      </c>
      <c r="C8277" t="str">
        <f t="shared" ca="1" si="2195"/>
        <v>Australia</v>
      </c>
      <c r="D8277" t="str">
        <f t="shared" ca="1" si="2196"/>
        <v>Tea</v>
      </c>
      <c r="E8277">
        <f t="shared" ca="1" si="2197"/>
        <v>382</v>
      </c>
      <c r="F8277" s="3">
        <f t="shared" ca="1" si="2198"/>
        <v>356</v>
      </c>
      <c r="G8277">
        <f t="shared" ca="1" si="2199"/>
        <v>135992</v>
      </c>
      <c r="H8277">
        <f t="shared" ca="1" si="2200"/>
        <v>92474.559999999998</v>
      </c>
      <c r="I8277">
        <f t="shared" ca="1" si="2201"/>
        <v>2577</v>
      </c>
      <c r="J8277">
        <f t="shared" ca="1" si="2202"/>
        <v>1581</v>
      </c>
      <c r="K8277" s="1">
        <f t="shared" ca="1" si="2203"/>
        <v>46332</v>
      </c>
      <c r="L8277" s="1">
        <f t="shared" ca="1" si="2204"/>
        <v>46352</v>
      </c>
      <c r="M8277" s="1">
        <f t="shared" ca="1" si="2205"/>
        <v>46353</v>
      </c>
      <c r="N8277">
        <f t="shared" ca="1" si="2206"/>
        <v>96632.56</v>
      </c>
      <c r="O8277" s="3">
        <f t="shared" ca="1" si="2207"/>
        <v>39359.440000000002</v>
      </c>
      <c r="P8277" s="2">
        <f t="shared" ca="1" si="2208"/>
        <v>0.28942467203953176</v>
      </c>
      <c r="Q8277" t="str">
        <f t="shared" ca="1" si="2209"/>
        <v>Late</v>
      </c>
    </row>
    <row r="8278" spans="1:17" x14ac:dyDescent="0.3">
      <c r="A8278" t="str">
        <f t="shared" si="2193"/>
        <v>S08277</v>
      </c>
      <c r="B8278" t="str">
        <f t="shared" ca="1" si="2194"/>
        <v>Alpha Traders</v>
      </c>
      <c r="C8278" t="str">
        <f t="shared" ca="1" si="2195"/>
        <v>Australia</v>
      </c>
      <c r="D8278" t="str">
        <f t="shared" ca="1" si="2196"/>
        <v>Spices</v>
      </c>
      <c r="E8278">
        <f t="shared" ca="1" si="2197"/>
        <v>144</v>
      </c>
      <c r="F8278" s="3">
        <f t="shared" ca="1" si="2198"/>
        <v>248</v>
      </c>
      <c r="G8278">
        <f t="shared" ca="1" si="2199"/>
        <v>35712</v>
      </c>
      <c r="H8278">
        <f t="shared" ca="1" si="2200"/>
        <v>23569.919999999998</v>
      </c>
      <c r="I8278">
        <f t="shared" ca="1" si="2201"/>
        <v>11356</v>
      </c>
      <c r="J8278">
        <f t="shared" ca="1" si="2202"/>
        <v>1325</v>
      </c>
      <c r="K8278" s="1">
        <f t="shared" ca="1" si="2203"/>
        <v>46197</v>
      </c>
      <c r="L8278" s="1">
        <f t="shared" ca="1" si="2204"/>
        <v>46217</v>
      </c>
      <c r="M8278" s="1">
        <f t="shared" ca="1" si="2205"/>
        <v>46220</v>
      </c>
      <c r="N8278">
        <f t="shared" ca="1" si="2206"/>
        <v>36250.92</v>
      </c>
      <c r="O8278" s="3">
        <f t="shared" ca="1" si="2207"/>
        <v>-538.91999999999825</v>
      </c>
      <c r="P8278" s="2">
        <f t="shared" ca="1" si="2208"/>
        <v>-1.5090725806451565E-2</v>
      </c>
      <c r="Q8278" t="str">
        <f t="shared" ca="1" si="2209"/>
        <v>Late</v>
      </c>
    </row>
    <row r="8279" spans="1:17" x14ac:dyDescent="0.3">
      <c r="A8279" t="str">
        <f t="shared" si="2193"/>
        <v>S08278</v>
      </c>
      <c r="B8279" t="str">
        <f t="shared" ca="1" si="2194"/>
        <v>Prime Wholesale</v>
      </c>
      <c r="C8279" t="str">
        <f t="shared" ca="1" si="2195"/>
        <v>UAE</v>
      </c>
      <c r="D8279" t="str">
        <f t="shared" ca="1" si="2196"/>
        <v>Pickles</v>
      </c>
      <c r="E8279">
        <f t="shared" ca="1" si="2197"/>
        <v>161</v>
      </c>
      <c r="F8279" s="3">
        <f t="shared" ca="1" si="2198"/>
        <v>653</v>
      </c>
      <c r="G8279">
        <f t="shared" ca="1" si="2199"/>
        <v>105133</v>
      </c>
      <c r="H8279">
        <f t="shared" ca="1" si="2200"/>
        <v>60977.14</v>
      </c>
      <c r="I8279">
        <f t="shared" ca="1" si="2201"/>
        <v>9289</v>
      </c>
      <c r="J8279">
        <f t="shared" ca="1" si="2202"/>
        <v>3747</v>
      </c>
      <c r="K8279" s="1">
        <f t="shared" ca="1" si="2203"/>
        <v>46134</v>
      </c>
      <c r="L8279" s="1">
        <f t="shared" ca="1" si="2204"/>
        <v>46142</v>
      </c>
      <c r="M8279" s="1">
        <f t="shared" ca="1" si="2205"/>
        <v>46145</v>
      </c>
      <c r="N8279">
        <f t="shared" ca="1" si="2206"/>
        <v>74013.14</v>
      </c>
      <c r="O8279" s="3">
        <f t="shared" ca="1" si="2207"/>
        <v>31119.86</v>
      </c>
      <c r="P8279" s="2">
        <f t="shared" ca="1" si="2208"/>
        <v>0.29600467978655609</v>
      </c>
      <c r="Q8279" t="str">
        <f t="shared" ca="1" si="2209"/>
        <v>Late</v>
      </c>
    </row>
    <row r="8280" spans="1:17" x14ac:dyDescent="0.3">
      <c r="A8280" t="str">
        <f t="shared" si="2193"/>
        <v>S08279</v>
      </c>
      <c r="B8280" t="str">
        <f t="shared" ca="1" si="2194"/>
        <v>Alpha Traders</v>
      </c>
      <c r="C8280" t="str">
        <f t="shared" ca="1" si="2195"/>
        <v>Australia</v>
      </c>
      <c r="D8280" t="str">
        <f t="shared" ca="1" si="2196"/>
        <v>Pickles</v>
      </c>
      <c r="E8280">
        <f t="shared" ca="1" si="2197"/>
        <v>265</v>
      </c>
      <c r="F8280" s="3">
        <f t="shared" ca="1" si="2198"/>
        <v>684</v>
      </c>
      <c r="G8280">
        <f t="shared" ca="1" si="2199"/>
        <v>181260</v>
      </c>
      <c r="H8280">
        <f t="shared" ca="1" si="2200"/>
        <v>90630</v>
      </c>
      <c r="I8280">
        <f t="shared" ca="1" si="2201"/>
        <v>2326</v>
      </c>
      <c r="J8280">
        <f t="shared" ca="1" si="2202"/>
        <v>3556</v>
      </c>
      <c r="K8280" s="1">
        <f t="shared" ca="1" si="2203"/>
        <v>45994</v>
      </c>
      <c r="L8280" s="1">
        <f t="shared" ca="1" si="2204"/>
        <v>46012</v>
      </c>
      <c r="M8280" s="1">
        <f t="shared" ca="1" si="2205"/>
        <v>46010</v>
      </c>
      <c r="N8280">
        <f t="shared" ca="1" si="2206"/>
        <v>96512</v>
      </c>
      <c r="O8280" s="3">
        <f t="shared" ca="1" si="2207"/>
        <v>84748</v>
      </c>
      <c r="P8280" s="2">
        <f t="shared" ca="1" si="2208"/>
        <v>0.46754937658611939</v>
      </c>
      <c r="Q8280" t="str">
        <f t="shared" ca="1" si="2209"/>
        <v>On Time</v>
      </c>
    </row>
    <row r="8281" spans="1:17" x14ac:dyDescent="0.3">
      <c r="A8281" t="str">
        <f t="shared" si="2193"/>
        <v>S08280</v>
      </c>
      <c r="B8281" t="str">
        <f t="shared" ca="1" si="2194"/>
        <v>Prime Wholesale</v>
      </c>
      <c r="C8281" t="str">
        <f t="shared" ca="1" si="2195"/>
        <v>Australia</v>
      </c>
      <c r="D8281" t="str">
        <f t="shared" ca="1" si="2196"/>
        <v>Tea</v>
      </c>
      <c r="E8281">
        <f t="shared" ca="1" si="2197"/>
        <v>209</v>
      </c>
      <c r="F8281" s="3">
        <f t="shared" ca="1" si="2198"/>
        <v>540</v>
      </c>
      <c r="G8281">
        <f t="shared" ca="1" si="2199"/>
        <v>112860</v>
      </c>
      <c r="H8281">
        <f t="shared" ca="1" si="2200"/>
        <v>71101.8</v>
      </c>
      <c r="I8281">
        <f t="shared" ca="1" si="2201"/>
        <v>1826</v>
      </c>
      <c r="J8281">
        <f t="shared" ca="1" si="2202"/>
        <v>619</v>
      </c>
      <c r="K8281" s="1">
        <f t="shared" ca="1" si="2203"/>
        <v>45952</v>
      </c>
      <c r="L8281" s="1">
        <f t="shared" ca="1" si="2204"/>
        <v>45959</v>
      </c>
      <c r="M8281" s="1">
        <f t="shared" ca="1" si="2205"/>
        <v>45960</v>
      </c>
      <c r="N8281">
        <f t="shared" ca="1" si="2206"/>
        <v>73546.8</v>
      </c>
      <c r="O8281" s="3">
        <f t="shared" ca="1" si="2207"/>
        <v>39313.199999999997</v>
      </c>
      <c r="P8281" s="2">
        <f t="shared" ca="1" si="2208"/>
        <v>0.34833599149388622</v>
      </c>
      <c r="Q8281" t="str">
        <f t="shared" ca="1" si="2209"/>
        <v>Late</v>
      </c>
    </row>
    <row r="8282" spans="1:17" x14ac:dyDescent="0.3">
      <c r="A8282" t="str">
        <f t="shared" si="2193"/>
        <v>S08281</v>
      </c>
      <c r="B8282" t="str">
        <f t="shared" ca="1" si="2194"/>
        <v>Alpha Traders</v>
      </c>
      <c r="C8282" t="str">
        <f t="shared" ca="1" si="2195"/>
        <v>UK</v>
      </c>
      <c r="D8282" t="str">
        <f t="shared" ca="1" si="2196"/>
        <v>Pickles</v>
      </c>
      <c r="E8282">
        <f t="shared" ca="1" si="2197"/>
        <v>306</v>
      </c>
      <c r="F8282" s="3">
        <f t="shared" ca="1" si="2198"/>
        <v>629</v>
      </c>
      <c r="G8282">
        <f t="shared" ca="1" si="2199"/>
        <v>192474</v>
      </c>
      <c r="H8282">
        <f t="shared" ca="1" si="2200"/>
        <v>144355.5</v>
      </c>
      <c r="I8282">
        <f t="shared" ca="1" si="2201"/>
        <v>2077</v>
      </c>
      <c r="J8282">
        <f t="shared" ca="1" si="2202"/>
        <v>763</v>
      </c>
      <c r="K8282" s="1">
        <f t="shared" ca="1" si="2203"/>
        <v>46059</v>
      </c>
      <c r="L8282" s="1">
        <f t="shared" ca="1" si="2204"/>
        <v>46076</v>
      </c>
      <c r="M8282" s="1">
        <f t="shared" ca="1" si="2205"/>
        <v>46075</v>
      </c>
      <c r="N8282">
        <f t="shared" ca="1" si="2206"/>
        <v>147195.5</v>
      </c>
      <c r="O8282" s="3">
        <f t="shared" ca="1" si="2207"/>
        <v>45278.5</v>
      </c>
      <c r="P8282" s="2">
        <f t="shared" ca="1" si="2208"/>
        <v>0.23524476033126551</v>
      </c>
      <c r="Q8282" t="str">
        <f t="shared" ca="1" si="2209"/>
        <v>On Time</v>
      </c>
    </row>
    <row r="8283" spans="1:17" x14ac:dyDescent="0.3">
      <c r="A8283" t="str">
        <f t="shared" si="2193"/>
        <v>S08282</v>
      </c>
      <c r="B8283" t="str">
        <f t="shared" ca="1" si="2194"/>
        <v>Global Foods</v>
      </c>
      <c r="C8283" t="str">
        <f t="shared" ca="1" si="2195"/>
        <v>UK</v>
      </c>
      <c r="D8283" t="str">
        <f t="shared" ca="1" si="2196"/>
        <v>Tea</v>
      </c>
      <c r="E8283">
        <f t="shared" ca="1" si="2197"/>
        <v>458</v>
      </c>
      <c r="F8283" s="3">
        <f t="shared" ca="1" si="2198"/>
        <v>719</v>
      </c>
      <c r="G8283">
        <f t="shared" ca="1" si="2199"/>
        <v>329302</v>
      </c>
      <c r="H8283">
        <f t="shared" ca="1" si="2200"/>
        <v>158064.95999999999</v>
      </c>
      <c r="I8283">
        <f t="shared" ca="1" si="2201"/>
        <v>3988</v>
      </c>
      <c r="J8283">
        <f t="shared" ca="1" si="2202"/>
        <v>1659</v>
      </c>
      <c r="K8283" s="1">
        <f t="shared" ca="1" si="2203"/>
        <v>46197</v>
      </c>
      <c r="L8283" s="1">
        <f t="shared" ca="1" si="2204"/>
        <v>46214</v>
      </c>
      <c r="M8283" s="1">
        <f t="shared" ca="1" si="2205"/>
        <v>46218</v>
      </c>
      <c r="N8283">
        <f t="shared" ca="1" si="2206"/>
        <v>163711.96</v>
      </c>
      <c r="O8283" s="3">
        <f t="shared" ca="1" si="2207"/>
        <v>165590.04</v>
      </c>
      <c r="P8283" s="2">
        <f t="shared" ca="1" si="2208"/>
        <v>0.50285160733915979</v>
      </c>
      <c r="Q8283" t="str">
        <f t="shared" ca="1" si="2209"/>
        <v>Late</v>
      </c>
    </row>
    <row r="8284" spans="1:17" x14ac:dyDescent="0.3">
      <c r="A8284" t="str">
        <f t="shared" si="2193"/>
        <v>S08283</v>
      </c>
      <c r="B8284" t="str">
        <f t="shared" ca="1" si="2194"/>
        <v>FreshMart Ltd</v>
      </c>
      <c r="C8284" t="str">
        <f t="shared" ca="1" si="2195"/>
        <v>Canada</v>
      </c>
      <c r="D8284" t="str">
        <f t="shared" ca="1" si="2196"/>
        <v>Rice</v>
      </c>
      <c r="E8284">
        <f t="shared" ca="1" si="2197"/>
        <v>476</v>
      </c>
      <c r="F8284" s="3">
        <f t="shared" ca="1" si="2198"/>
        <v>745</v>
      </c>
      <c r="G8284">
        <f t="shared" ca="1" si="2199"/>
        <v>354620</v>
      </c>
      <c r="H8284">
        <f t="shared" ca="1" si="2200"/>
        <v>159579</v>
      </c>
      <c r="I8284">
        <f t="shared" ca="1" si="2201"/>
        <v>9611</v>
      </c>
      <c r="J8284">
        <f t="shared" ca="1" si="2202"/>
        <v>3584</v>
      </c>
      <c r="K8284" s="1">
        <f t="shared" ca="1" si="2203"/>
        <v>46318</v>
      </c>
      <c r="L8284" s="1">
        <f t="shared" ca="1" si="2204"/>
        <v>46333</v>
      </c>
      <c r="M8284" s="1">
        <f t="shared" ca="1" si="2205"/>
        <v>46331</v>
      </c>
      <c r="N8284">
        <f t="shared" ca="1" si="2206"/>
        <v>172774</v>
      </c>
      <c r="O8284" s="3">
        <f t="shared" ca="1" si="2207"/>
        <v>181846</v>
      </c>
      <c r="P8284" s="2">
        <f t="shared" ca="1" si="2208"/>
        <v>0.51279115673114883</v>
      </c>
      <c r="Q8284" t="str">
        <f t="shared" ca="1" si="2209"/>
        <v>On Time</v>
      </c>
    </row>
    <row r="8285" spans="1:17" x14ac:dyDescent="0.3">
      <c r="A8285" t="str">
        <f t="shared" si="2193"/>
        <v>S08284</v>
      </c>
      <c r="B8285" t="str">
        <f t="shared" ca="1" si="2194"/>
        <v>Beta Imports</v>
      </c>
      <c r="C8285" t="str">
        <f t="shared" ca="1" si="2195"/>
        <v>UK</v>
      </c>
      <c r="D8285" t="str">
        <f t="shared" ca="1" si="2196"/>
        <v>Sauces</v>
      </c>
      <c r="E8285">
        <f t="shared" ca="1" si="2197"/>
        <v>358</v>
      </c>
      <c r="F8285" s="3">
        <f t="shared" ca="1" si="2198"/>
        <v>585</v>
      </c>
      <c r="G8285">
        <f t="shared" ca="1" si="2199"/>
        <v>209430</v>
      </c>
      <c r="H8285">
        <f t="shared" ca="1" si="2200"/>
        <v>106809.3</v>
      </c>
      <c r="I8285">
        <f t="shared" ca="1" si="2201"/>
        <v>7574</v>
      </c>
      <c r="J8285">
        <f t="shared" ca="1" si="2202"/>
        <v>1520</v>
      </c>
      <c r="K8285" s="1">
        <f t="shared" ca="1" si="2203"/>
        <v>45737</v>
      </c>
      <c r="L8285" s="1">
        <f t="shared" ca="1" si="2204"/>
        <v>45750</v>
      </c>
      <c r="M8285" s="1">
        <f t="shared" ca="1" si="2205"/>
        <v>45750</v>
      </c>
      <c r="N8285">
        <f t="shared" ca="1" si="2206"/>
        <v>115903.3</v>
      </c>
      <c r="O8285" s="3">
        <f t="shared" ca="1" si="2207"/>
        <v>93526.7</v>
      </c>
      <c r="P8285" s="2">
        <f t="shared" ca="1" si="2208"/>
        <v>0.44657737668910852</v>
      </c>
      <c r="Q8285" t="str">
        <f t="shared" ca="1" si="2209"/>
        <v>On Time</v>
      </c>
    </row>
    <row r="8286" spans="1:17" x14ac:dyDescent="0.3">
      <c r="A8286" t="str">
        <f t="shared" si="2193"/>
        <v>S08285</v>
      </c>
      <c r="B8286" t="str">
        <f t="shared" ca="1" si="2194"/>
        <v>Alpha Traders</v>
      </c>
      <c r="C8286" t="str">
        <f t="shared" ca="1" si="2195"/>
        <v>UK</v>
      </c>
      <c r="D8286" t="str">
        <f t="shared" ca="1" si="2196"/>
        <v>Sauces</v>
      </c>
      <c r="E8286">
        <f t="shared" ca="1" si="2197"/>
        <v>292</v>
      </c>
      <c r="F8286" s="3">
        <f t="shared" ca="1" si="2198"/>
        <v>180</v>
      </c>
      <c r="G8286">
        <f t="shared" ca="1" si="2199"/>
        <v>52560</v>
      </c>
      <c r="H8286">
        <f t="shared" ca="1" si="2200"/>
        <v>32587.200000000001</v>
      </c>
      <c r="I8286">
        <f t="shared" ca="1" si="2201"/>
        <v>10993</v>
      </c>
      <c r="J8286">
        <f t="shared" ca="1" si="2202"/>
        <v>1694</v>
      </c>
      <c r="K8286" s="1">
        <f t="shared" ca="1" si="2203"/>
        <v>45773</v>
      </c>
      <c r="L8286" s="1">
        <f t="shared" ca="1" si="2204"/>
        <v>45789</v>
      </c>
      <c r="M8286" s="1">
        <f t="shared" ca="1" si="2205"/>
        <v>45786</v>
      </c>
      <c r="N8286">
        <f t="shared" ca="1" si="2206"/>
        <v>45274.2</v>
      </c>
      <c r="O8286" s="3">
        <f t="shared" ca="1" si="2207"/>
        <v>7285.8000000000029</v>
      </c>
      <c r="P8286" s="2">
        <f t="shared" ca="1" si="2208"/>
        <v>0.13861872146118728</v>
      </c>
      <c r="Q8286" t="str">
        <f t="shared" ca="1" si="2209"/>
        <v>On Time</v>
      </c>
    </row>
    <row r="8287" spans="1:17" x14ac:dyDescent="0.3">
      <c r="A8287" t="str">
        <f t="shared" si="2193"/>
        <v>S08286</v>
      </c>
      <c r="B8287" t="str">
        <f t="shared" ca="1" si="2194"/>
        <v>Prime Wholesale</v>
      </c>
      <c r="C8287" t="str">
        <f t="shared" ca="1" si="2195"/>
        <v>Singapore</v>
      </c>
      <c r="D8287" t="str">
        <f t="shared" ca="1" si="2196"/>
        <v>Sauces</v>
      </c>
      <c r="E8287">
        <f t="shared" ca="1" si="2197"/>
        <v>287</v>
      </c>
      <c r="F8287" s="3">
        <f t="shared" ca="1" si="2198"/>
        <v>755</v>
      </c>
      <c r="G8287">
        <f t="shared" ca="1" si="2199"/>
        <v>216685</v>
      </c>
      <c r="H8287">
        <f t="shared" ca="1" si="2200"/>
        <v>132177.85</v>
      </c>
      <c r="I8287">
        <f t="shared" ca="1" si="2201"/>
        <v>8273</v>
      </c>
      <c r="J8287">
        <f t="shared" ca="1" si="2202"/>
        <v>2252</v>
      </c>
      <c r="K8287" s="1">
        <f t="shared" ca="1" si="2203"/>
        <v>46071</v>
      </c>
      <c r="L8287" s="1">
        <f t="shared" ca="1" si="2204"/>
        <v>46089</v>
      </c>
      <c r="M8287" s="1">
        <f t="shared" ca="1" si="2205"/>
        <v>46092</v>
      </c>
      <c r="N8287">
        <f t="shared" ca="1" si="2206"/>
        <v>142702.85</v>
      </c>
      <c r="O8287" s="3">
        <f t="shared" ca="1" si="2207"/>
        <v>73982.149999999994</v>
      </c>
      <c r="P8287" s="2">
        <f t="shared" ca="1" si="2208"/>
        <v>0.34142718693033663</v>
      </c>
      <c r="Q8287" t="str">
        <f t="shared" ca="1" si="2209"/>
        <v>Late</v>
      </c>
    </row>
    <row r="8288" spans="1:17" x14ac:dyDescent="0.3">
      <c r="A8288" t="str">
        <f t="shared" si="2193"/>
        <v>S08287</v>
      </c>
      <c r="B8288" t="str">
        <f t="shared" ca="1" si="2194"/>
        <v>Oceanic Exports</v>
      </c>
      <c r="C8288" t="str">
        <f t="shared" ca="1" si="2195"/>
        <v>UK</v>
      </c>
      <c r="D8288" t="str">
        <f t="shared" ca="1" si="2196"/>
        <v>Sauces</v>
      </c>
      <c r="E8288">
        <f t="shared" ca="1" si="2197"/>
        <v>345</v>
      </c>
      <c r="F8288" s="3">
        <f t="shared" ca="1" si="2198"/>
        <v>471</v>
      </c>
      <c r="G8288">
        <f t="shared" ca="1" si="2199"/>
        <v>162495</v>
      </c>
      <c r="H8288">
        <f t="shared" ca="1" si="2200"/>
        <v>113746.5</v>
      </c>
      <c r="I8288">
        <f t="shared" ca="1" si="2201"/>
        <v>7520</v>
      </c>
      <c r="J8288">
        <f t="shared" ca="1" si="2202"/>
        <v>2043</v>
      </c>
      <c r="K8288" s="1">
        <f t="shared" ca="1" si="2203"/>
        <v>45877</v>
      </c>
      <c r="L8288" s="1">
        <f t="shared" ca="1" si="2204"/>
        <v>45888</v>
      </c>
      <c r="M8288" s="1">
        <f t="shared" ca="1" si="2205"/>
        <v>45893</v>
      </c>
      <c r="N8288">
        <f t="shared" ca="1" si="2206"/>
        <v>123309.5</v>
      </c>
      <c r="O8288" s="3">
        <f t="shared" ca="1" si="2207"/>
        <v>39185.5</v>
      </c>
      <c r="P8288" s="2">
        <f t="shared" ca="1" si="2208"/>
        <v>0.24114895842949013</v>
      </c>
      <c r="Q8288" t="str">
        <f t="shared" ca="1" si="2209"/>
        <v>Late</v>
      </c>
    </row>
    <row r="8289" spans="1:17" x14ac:dyDescent="0.3">
      <c r="A8289" t="str">
        <f t="shared" si="2193"/>
        <v>S08288</v>
      </c>
      <c r="B8289" t="str">
        <f t="shared" ca="1" si="2194"/>
        <v>Oceanic Exports</v>
      </c>
      <c r="C8289" t="str">
        <f t="shared" ca="1" si="2195"/>
        <v>UK</v>
      </c>
      <c r="D8289" t="str">
        <f t="shared" ca="1" si="2196"/>
        <v>Rice</v>
      </c>
      <c r="E8289">
        <f t="shared" ca="1" si="2197"/>
        <v>334</v>
      </c>
      <c r="F8289" s="3">
        <f t="shared" ca="1" si="2198"/>
        <v>161</v>
      </c>
      <c r="G8289">
        <f t="shared" ca="1" si="2199"/>
        <v>53774</v>
      </c>
      <c r="H8289">
        <f t="shared" ca="1" si="2200"/>
        <v>33877.620000000003</v>
      </c>
      <c r="I8289">
        <f t="shared" ca="1" si="2201"/>
        <v>7532</v>
      </c>
      <c r="J8289">
        <f t="shared" ca="1" si="2202"/>
        <v>951</v>
      </c>
      <c r="K8289" s="1">
        <f t="shared" ca="1" si="2203"/>
        <v>45839</v>
      </c>
      <c r="L8289" s="1">
        <f t="shared" ca="1" si="2204"/>
        <v>45858</v>
      </c>
      <c r="M8289" s="1">
        <f t="shared" ca="1" si="2205"/>
        <v>45859</v>
      </c>
      <c r="N8289">
        <f t="shared" ca="1" si="2206"/>
        <v>42360.62</v>
      </c>
      <c r="O8289" s="3">
        <f t="shared" ca="1" si="2207"/>
        <v>11413.379999999997</v>
      </c>
      <c r="P8289" s="2">
        <f t="shared" ca="1" si="2208"/>
        <v>0.21224718265332684</v>
      </c>
      <c r="Q8289" t="str">
        <f t="shared" ca="1" si="2209"/>
        <v>Late</v>
      </c>
    </row>
    <row r="8290" spans="1:17" x14ac:dyDescent="0.3">
      <c r="A8290" t="str">
        <f t="shared" si="2193"/>
        <v>S08289</v>
      </c>
      <c r="B8290" t="str">
        <f t="shared" ca="1" si="2194"/>
        <v>Beta Imports</v>
      </c>
      <c r="C8290" t="str">
        <f t="shared" ca="1" si="2195"/>
        <v>Canada</v>
      </c>
      <c r="D8290" t="str">
        <f t="shared" ca="1" si="2196"/>
        <v>Sauces</v>
      </c>
      <c r="E8290">
        <f t="shared" ca="1" si="2197"/>
        <v>231</v>
      </c>
      <c r="F8290" s="3">
        <f t="shared" ca="1" si="2198"/>
        <v>465</v>
      </c>
      <c r="G8290">
        <f t="shared" ca="1" si="2199"/>
        <v>107415</v>
      </c>
      <c r="H8290">
        <f t="shared" ca="1" si="2200"/>
        <v>64449</v>
      </c>
      <c r="I8290">
        <f t="shared" ca="1" si="2201"/>
        <v>9667</v>
      </c>
      <c r="J8290">
        <f t="shared" ca="1" si="2202"/>
        <v>3121</v>
      </c>
      <c r="K8290" s="1">
        <f t="shared" ca="1" si="2203"/>
        <v>45991</v>
      </c>
      <c r="L8290" s="1">
        <f t="shared" ca="1" si="2204"/>
        <v>46004</v>
      </c>
      <c r="M8290" s="1">
        <f t="shared" ca="1" si="2205"/>
        <v>46001</v>
      </c>
      <c r="N8290">
        <f t="shared" ca="1" si="2206"/>
        <v>77237</v>
      </c>
      <c r="O8290" s="3">
        <f t="shared" ca="1" si="2207"/>
        <v>30178</v>
      </c>
      <c r="P8290" s="2">
        <f t="shared" ca="1" si="2208"/>
        <v>0.28094772610901642</v>
      </c>
      <c r="Q8290" t="str">
        <f t="shared" ca="1" si="2209"/>
        <v>On Time</v>
      </c>
    </row>
    <row r="8291" spans="1:17" x14ac:dyDescent="0.3">
      <c r="A8291" t="str">
        <f t="shared" si="2193"/>
        <v>S08290</v>
      </c>
      <c r="B8291" t="str">
        <f t="shared" ca="1" si="2194"/>
        <v>Oceanic Exports</v>
      </c>
      <c r="C8291" t="str">
        <f t="shared" ca="1" si="2195"/>
        <v>UAE</v>
      </c>
      <c r="D8291" t="str">
        <f t="shared" ca="1" si="2196"/>
        <v>Pickles</v>
      </c>
      <c r="E8291">
        <f t="shared" ca="1" si="2197"/>
        <v>258</v>
      </c>
      <c r="F8291" s="3">
        <f t="shared" ca="1" si="2198"/>
        <v>296</v>
      </c>
      <c r="G8291">
        <f t="shared" ca="1" si="2199"/>
        <v>76368</v>
      </c>
      <c r="H8291">
        <f t="shared" ca="1" si="2200"/>
        <v>52693.919999999998</v>
      </c>
      <c r="I8291">
        <f t="shared" ca="1" si="2201"/>
        <v>5217</v>
      </c>
      <c r="J8291">
        <f t="shared" ca="1" si="2202"/>
        <v>3219</v>
      </c>
      <c r="K8291" s="1">
        <f t="shared" ca="1" si="2203"/>
        <v>46166</v>
      </c>
      <c r="L8291" s="1">
        <f t="shared" ca="1" si="2204"/>
        <v>46176</v>
      </c>
      <c r="M8291" s="1">
        <f t="shared" ca="1" si="2205"/>
        <v>46179</v>
      </c>
      <c r="N8291">
        <f t="shared" ca="1" si="2206"/>
        <v>61129.919999999998</v>
      </c>
      <c r="O8291" s="3">
        <f t="shared" ca="1" si="2207"/>
        <v>15238.080000000002</v>
      </c>
      <c r="P8291" s="2">
        <f t="shared" ca="1" si="2208"/>
        <v>0.19953488372093026</v>
      </c>
      <c r="Q8291" t="str">
        <f t="shared" ca="1" si="2209"/>
        <v>Late</v>
      </c>
    </row>
    <row r="8292" spans="1:17" x14ac:dyDescent="0.3">
      <c r="A8292" t="str">
        <f t="shared" si="2193"/>
        <v>S08291</v>
      </c>
      <c r="B8292" t="str">
        <f t="shared" ca="1" si="2194"/>
        <v>Prime Wholesale</v>
      </c>
      <c r="C8292" t="str">
        <f t="shared" ca="1" si="2195"/>
        <v>Canada</v>
      </c>
      <c r="D8292" t="str">
        <f t="shared" ca="1" si="2196"/>
        <v>Tea</v>
      </c>
      <c r="E8292">
        <f t="shared" ca="1" si="2197"/>
        <v>170</v>
      </c>
      <c r="F8292" s="3">
        <f t="shared" ca="1" si="2198"/>
        <v>493</v>
      </c>
      <c r="G8292">
        <f t="shared" ca="1" si="2199"/>
        <v>83810</v>
      </c>
      <c r="H8292">
        <f t="shared" ca="1" si="2200"/>
        <v>45257.4</v>
      </c>
      <c r="I8292">
        <f t="shared" ca="1" si="2201"/>
        <v>4468</v>
      </c>
      <c r="J8292">
        <f t="shared" ca="1" si="2202"/>
        <v>1951</v>
      </c>
      <c r="K8292" s="1">
        <f t="shared" ca="1" si="2203"/>
        <v>45909</v>
      </c>
      <c r="L8292" s="1">
        <f t="shared" ca="1" si="2204"/>
        <v>45917</v>
      </c>
      <c r="M8292" s="1">
        <f t="shared" ca="1" si="2205"/>
        <v>45923</v>
      </c>
      <c r="N8292">
        <f t="shared" ca="1" si="2206"/>
        <v>51676.4</v>
      </c>
      <c r="O8292" s="3">
        <f t="shared" ca="1" si="2207"/>
        <v>32133.599999999999</v>
      </c>
      <c r="P8292" s="2">
        <f t="shared" ca="1" si="2208"/>
        <v>0.38341009426082806</v>
      </c>
      <c r="Q8292" t="str">
        <f t="shared" ca="1" si="2209"/>
        <v>Late</v>
      </c>
    </row>
    <row r="8293" spans="1:17" x14ac:dyDescent="0.3">
      <c r="A8293" t="str">
        <f t="shared" si="2193"/>
        <v>S08292</v>
      </c>
      <c r="B8293" t="str">
        <f t="shared" ca="1" si="2194"/>
        <v>Global Foods</v>
      </c>
      <c r="C8293" t="str">
        <f t="shared" ca="1" si="2195"/>
        <v>Canada</v>
      </c>
      <c r="D8293" t="str">
        <f t="shared" ca="1" si="2196"/>
        <v>Tea</v>
      </c>
      <c r="E8293">
        <f t="shared" ca="1" si="2197"/>
        <v>85</v>
      </c>
      <c r="F8293" s="3">
        <f t="shared" ca="1" si="2198"/>
        <v>388</v>
      </c>
      <c r="G8293">
        <f t="shared" ca="1" si="2199"/>
        <v>32980</v>
      </c>
      <c r="H8293">
        <f t="shared" ca="1" si="2200"/>
        <v>22756.2</v>
      </c>
      <c r="I8293">
        <f t="shared" ca="1" si="2201"/>
        <v>3907</v>
      </c>
      <c r="J8293">
        <f t="shared" ca="1" si="2202"/>
        <v>1849</v>
      </c>
      <c r="K8293" s="1">
        <f t="shared" ca="1" si="2203"/>
        <v>45811</v>
      </c>
      <c r="L8293" s="1">
        <f t="shared" ca="1" si="2204"/>
        <v>45829</v>
      </c>
      <c r="M8293" s="1">
        <f t="shared" ca="1" si="2205"/>
        <v>45830</v>
      </c>
      <c r="N8293">
        <f t="shared" ca="1" si="2206"/>
        <v>28512.2</v>
      </c>
      <c r="O8293" s="3">
        <f t="shared" ca="1" si="2207"/>
        <v>4467.7999999999993</v>
      </c>
      <c r="P8293" s="2">
        <f t="shared" ca="1" si="2208"/>
        <v>0.13546998180715583</v>
      </c>
      <c r="Q8293" t="str">
        <f t="shared" ca="1" si="2209"/>
        <v>Late</v>
      </c>
    </row>
    <row r="8294" spans="1:17" x14ac:dyDescent="0.3">
      <c r="A8294" t="str">
        <f t="shared" si="2193"/>
        <v>S08293</v>
      </c>
      <c r="B8294" t="str">
        <f t="shared" ca="1" si="2194"/>
        <v>Oceanic Exports</v>
      </c>
      <c r="C8294" t="str">
        <f t="shared" ca="1" si="2195"/>
        <v>UK</v>
      </c>
      <c r="D8294" t="str">
        <f t="shared" ca="1" si="2196"/>
        <v>Rice</v>
      </c>
      <c r="E8294">
        <f t="shared" ca="1" si="2197"/>
        <v>405</v>
      </c>
      <c r="F8294" s="3">
        <f t="shared" ca="1" si="2198"/>
        <v>494</v>
      </c>
      <c r="G8294">
        <f t="shared" ca="1" si="2199"/>
        <v>200070</v>
      </c>
      <c r="H8294">
        <f t="shared" ca="1" si="2200"/>
        <v>110038.5</v>
      </c>
      <c r="I8294">
        <f t="shared" ca="1" si="2201"/>
        <v>7183</v>
      </c>
      <c r="J8294">
        <f t="shared" ca="1" si="2202"/>
        <v>1555</v>
      </c>
      <c r="K8294" s="1">
        <f t="shared" ca="1" si="2203"/>
        <v>46094</v>
      </c>
      <c r="L8294" s="1">
        <f t="shared" ca="1" si="2204"/>
        <v>46102</v>
      </c>
      <c r="M8294" s="1">
        <f t="shared" ca="1" si="2205"/>
        <v>46108</v>
      </c>
      <c r="N8294">
        <f t="shared" ca="1" si="2206"/>
        <v>118776.5</v>
      </c>
      <c r="O8294" s="3">
        <f t="shared" ca="1" si="2207"/>
        <v>81293.5</v>
      </c>
      <c r="P8294" s="2">
        <f t="shared" ca="1" si="2208"/>
        <v>0.40632528614984753</v>
      </c>
      <c r="Q8294" t="str">
        <f t="shared" ca="1" si="2209"/>
        <v>Late</v>
      </c>
    </row>
    <row r="8295" spans="1:17" x14ac:dyDescent="0.3">
      <c r="A8295" t="str">
        <f t="shared" si="2193"/>
        <v>S08294</v>
      </c>
      <c r="B8295" t="str">
        <f t="shared" ca="1" si="2194"/>
        <v>Global Foods</v>
      </c>
      <c r="C8295" t="str">
        <f t="shared" ca="1" si="2195"/>
        <v>Australia</v>
      </c>
      <c r="D8295" t="str">
        <f t="shared" ca="1" si="2196"/>
        <v>Rice</v>
      </c>
      <c r="E8295">
        <f t="shared" ca="1" si="2197"/>
        <v>456</v>
      </c>
      <c r="F8295" s="3">
        <f t="shared" ca="1" si="2198"/>
        <v>578</v>
      </c>
      <c r="G8295">
        <f t="shared" ca="1" si="2199"/>
        <v>263568</v>
      </c>
      <c r="H8295">
        <f t="shared" ca="1" si="2200"/>
        <v>171319.2</v>
      </c>
      <c r="I8295">
        <f t="shared" ca="1" si="2201"/>
        <v>6235</v>
      </c>
      <c r="J8295">
        <f t="shared" ca="1" si="2202"/>
        <v>2859</v>
      </c>
      <c r="K8295" s="1">
        <f t="shared" ca="1" si="2203"/>
        <v>45842</v>
      </c>
      <c r="L8295" s="1">
        <f t="shared" ca="1" si="2204"/>
        <v>45862</v>
      </c>
      <c r="M8295" s="1">
        <f t="shared" ca="1" si="2205"/>
        <v>45862</v>
      </c>
      <c r="N8295">
        <f t="shared" ca="1" si="2206"/>
        <v>180413.2</v>
      </c>
      <c r="O8295" s="3">
        <f t="shared" ca="1" si="2207"/>
        <v>83154.799999999988</v>
      </c>
      <c r="P8295" s="2">
        <f t="shared" ca="1" si="2208"/>
        <v>0.31549657014508586</v>
      </c>
      <c r="Q8295" t="str">
        <f t="shared" ca="1" si="2209"/>
        <v>On Time</v>
      </c>
    </row>
    <row r="8296" spans="1:17" x14ac:dyDescent="0.3">
      <c r="A8296" t="str">
        <f t="shared" si="2193"/>
        <v>S08295</v>
      </c>
      <c r="B8296" t="str">
        <f t="shared" ca="1" si="2194"/>
        <v>Beta Imports</v>
      </c>
      <c r="C8296" t="str">
        <f t="shared" ca="1" si="2195"/>
        <v>UK</v>
      </c>
      <c r="D8296" t="str">
        <f t="shared" ca="1" si="2196"/>
        <v>Sauces</v>
      </c>
      <c r="E8296">
        <f t="shared" ca="1" si="2197"/>
        <v>457</v>
      </c>
      <c r="F8296" s="3">
        <f t="shared" ca="1" si="2198"/>
        <v>610</v>
      </c>
      <c r="G8296">
        <f t="shared" ca="1" si="2199"/>
        <v>278770</v>
      </c>
      <c r="H8296">
        <f t="shared" ca="1" si="2200"/>
        <v>139385</v>
      </c>
      <c r="I8296">
        <f t="shared" ca="1" si="2201"/>
        <v>8591</v>
      </c>
      <c r="J8296">
        <f t="shared" ca="1" si="2202"/>
        <v>1291</v>
      </c>
      <c r="K8296" s="1">
        <f t="shared" ca="1" si="2203"/>
        <v>46059</v>
      </c>
      <c r="L8296" s="1">
        <f t="shared" ca="1" si="2204"/>
        <v>46078</v>
      </c>
      <c r="M8296" s="1">
        <f t="shared" ca="1" si="2205"/>
        <v>46081</v>
      </c>
      <c r="N8296">
        <f t="shared" ca="1" si="2206"/>
        <v>149267</v>
      </c>
      <c r="O8296" s="3">
        <f t="shared" ca="1" si="2207"/>
        <v>129503</v>
      </c>
      <c r="P8296" s="2">
        <f t="shared" ca="1" si="2208"/>
        <v>0.46455142231947483</v>
      </c>
      <c r="Q8296" t="str">
        <f t="shared" ca="1" si="2209"/>
        <v>Late</v>
      </c>
    </row>
    <row r="8297" spans="1:17" x14ac:dyDescent="0.3">
      <c r="A8297" t="str">
        <f t="shared" si="2193"/>
        <v>S08296</v>
      </c>
      <c r="B8297" t="str">
        <f t="shared" ca="1" si="2194"/>
        <v>Prime Wholesale</v>
      </c>
      <c r="C8297" t="str">
        <f t="shared" ca="1" si="2195"/>
        <v>Canada</v>
      </c>
      <c r="D8297" t="str">
        <f t="shared" ca="1" si="2196"/>
        <v>Rice</v>
      </c>
      <c r="E8297">
        <f t="shared" ca="1" si="2197"/>
        <v>165</v>
      </c>
      <c r="F8297" s="3">
        <f t="shared" ca="1" si="2198"/>
        <v>286</v>
      </c>
      <c r="G8297">
        <f t="shared" ca="1" si="2199"/>
        <v>47190</v>
      </c>
      <c r="H8297">
        <f t="shared" ca="1" si="2200"/>
        <v>23595</v>
      </c>
      <c r="I8297">
        <f t="shared" ca="1" si="2201"/>
        <v>9782</v>
      </c>
      <c r="J8297">
        <f t="shared" ca="1" si="2202"/>
        <v>3682</v>
      </c>
      <c r="K8297" s="1">
        <f t="shared" ca="1" si="2203"/>
        <v>46291</v>
      </c>
      <c r="L8297" s="1">
        <f t="shared" ca="1" si="2204"/>
        <v>46307</v>
      </c>
      <c r="M8297" s="1">
        <f t="shared" ca="1" si="2205"/>
        <v>46313</v>
      </c>
      <c r="N8297">
        <f t="shared" ca="1" si="2206"/>
        <v>37059</v>
      </c>
      <c r="O8297" s="3">
        <f t="shared" ca="1" si="2207"/>
        <v>10131</v>
      </c>
      <c r="P8297" s="2">
        <f t="shared" ca="1" si="2208"/>
        <v>0.21468531468531468</v>
      </c>
      <c r="Q8297" t="str">
        <f t="shared" ca="1" si="2209"/>
        <v>Late</v>
      </c>
    </row>
    <row r="8298" spans="1:17" x14ac:dyDescent="0.3">
      <c r="A8298" t="str">
        <f t="shared" si="2193"/>
        <v>S08297</v>
      </c>
      <c r="B8298" t="str">
        <f t="shared" ca="1" si="2194"/>
        <v>Alpha Traders</v>
      </c>
      <c r="C8298" t="str">
        <f t="shared" ca="1" si="2195"/>
        <v>UK</v>
      </c>
      <c r="D8298" t="str">
        <f t="shared" ca="1" si="2196"/>
        <v>Sauces</v>
      </c>
      <c r="E8298">
        <f t="shared" ca="1" si="2197"/>
        <v>144</v>
      </c>
      <c r="F8298" s="3">
        <f t="shared" ca="1" si="2198"/>
        <v>310</v>
      </c>
      <c r="G8298">
        <f t="shared" ca="1" si="2199"/>
        <v>44640</v>
      </c>
      <c r="H8298">
        <f t="shared" ca="1" si="2200"/>
        <v>27676.799999999999</v>
      </c>
      <c r="I8298">
        <f t="shared" ca="1" si="2201"/>
        <v>1600</v>
      </c>
      <c r="J8298">
        <f t="shared" ca="1" si="2202"/>
        <v>1429</v>
      </c>
      <c r="K8298" s="1">
        <f t="shared" ca="1" si="2203"/>
        <v>46117</v>
      </c>
      <c r="L8298" s="1">
        <f t="shared" ca="1" si="2204"/>
        <v>46129</v>
      </c>
      <c r="M8298" s="1">
        <f t="shared" ca="1" si="2205"/>
        <v>46135</v>
      </c>
      <c r="N8298">
        <f t="shared" ca="1" si="2206"/>
        <v>30705.8</v>
      </c>
      <c r="O8298" s="3">
        <f t="shared" ca="1" si="2207"/>
        <v>13934.2</v>
      </c>
      <c r="P8298" s="2">
        <f t="shared" ca="1" si="2208"/>
        <v>0.31214605734767026</v>
      </c>
      <c r="Q8298" t="str">
        <f t="shared" ca="1" si="2209"/>
        <v>Late</v>
      </c>
    </row>
    <row r="8299" spans="1:17" x14ac:dyDescent="0.3">
      <c r="A8299" t="str">
        <f t="shared" si="2193"/>
        <v>S08298</v>
      </c>
      <c r="B8299" t="str">
        <f t="shared" ca="1" si="2194"/>
        <v>Beta Imports</v>
      </c>
      <c r="C8299" t="str">
        <f t="shared" ca="1" si="2195"/>
        <v>Singapore</v>
      </c>
      <c r="D8299" t="str">
        <f t="shared" ca="1" si="2196"/>
        <v>Sauces</v>
      </c>
      <c r="E8299">
        <f t="shared" ca="1" si="2197"/>
        <v>351</v>
      </c>
      <c r="F8299" s="3">
        <f t="shared" ca="1" si="2198"/>
        <v>535</v>
      </c>
      <c r="G8299">
        <f t="shared" ca="1" si="2199"/>
        <v>187785</v>
      </c>
      <c r="H8299">
        <f t="shared" ca="1" si="2200"/>
        <v>127693.8</v>
      </c>
      <c r="I8299">
        <f t="shared" ca="1" si="2201"/>
        <v>7279</v>
      </c>
      <c r="J8299">
        <f t="shared" ca="1" si="2202"/>
        <v>2245</v>
      </c>
      <c r="K8299" s="1">
        <f t="shared" ca="1" si="2203"/>
        <v>45959</v>
      </c>
      <c r="L8299" s="1">
        <f t="shared" ca="1" si="2204"/>
        <v>45974</v>
      </c>
      <c r="M8299" s="1">
        <f t="shared" ca="1" si="2205"/>
        <v>45972</v>
      </c>
      <c r="N8299">
        <f t="shared" ca="1" si="2206"/>
        <v>137217.79999999999</v>
      </c>
      <c r="O8299" s="3">
        <f t="shared" ca="1" si="2207"/>
        <v>50567.200000000012</v>
      </c>
      <c r="P8299" s="2">
        <f t="shared" ca="1" si="2208"/>
        <v>0.26928242404877928</v>
      </c>
      <c r="Q8299" t="str">
        <f t="shared" ca="1" si="2209"/>
        <v>On Time</v>
      </c>
    </row>
    <row r="8300" spans="1:17" x14ac:dyDescent="0.3">
      <c r="A8300" t="str">
        <f t="shared" si="2193"/>
        <v>S08299</v>
      </c>
      <c r="B8300" t="str">
        <f t="shared" ca="1" si="2194"/>
        <v>Global Foods</v>
      </c>
      <c r="C8300" t="str">
        <f t="shared" ca="1" si="2195"/>
        <v>Australia</v>
      </c>
      <c r="D8300" t="str">
        <f t="shared" ca="1" si="2196"/>
        <v>Rice</v>
      </c>
      <c r="E8300">
        <f t="shared" ca="1" si="2197"/>
        <v>96</v>
      </c>
      <c r="F8300" s="3">
        <f t="shared" ca="1" si="2198"/>
        <v>729</v>
      </c>
      <c r="G8300">
        <f t="shared" ca="1" si="2199"/>
        <v>69984</v>
      </c>
      <c r="H8300">
        <f t="shared" ca="1" si="2200"/>
        <v>44789.760000000002</v>
      </c>
      <c r="I8300">
        <f t="shared" ca="1" si="2201"/>
        <v>9678</v>
      </c>
      <c r="J8300">
        <f t="shared" ca="1" si="2202"/>
        <v>3043</v>
      </c>
      <c r="K8300" s="1">
        <f t="shared" ca="1" si="2203"/>
        <v>46150</v>
      </c>
      <c r="L8300" s="1">
        <f t="shared" ca="1" si="2204"/>
        <v>46161</v>
      </c>
      <c r="M8300" s="1">
        <f t="shared" ca="1" si="2205"/>
        <v>46167</v>
      </c>
      <c r="N8300">
        <f t="shared" ca="1" si="2206"/>
        <v>57510.76</v>
      </c>
      <c r="O8300" s="3">
        <f t="shared" ca="1" si="2207"/>
        <v>12473.239999999998</v>
      </c>
      <c r="P8300" s="2">
        <f t="shared" ca="1" si="2208"/>
        <v>0.17822988111568355</v>
      </c>
      <c r="Q8300" t="str">
        <f t="shared" ca="1" si="2209"/>
        <v>Late</v>
      </c>
    </row>
    <row r="8301" spans="1:17" x14ac:dyDescent="0.3">
      <c r="A8301" t="str">
        <f t="shared" si="2193"/>
        <v>S08300</v>
      </c>
      <c r="B8301" t="str">
        <f t="shared" ca="1" si="2194"/>
        <v>Alpha Traders</v>
      </c>
      <c r="C8301" t="str">
        <f t="shared" ca="1" si="2195"/>
        <v>Canada</v>
      </c>
      <c r="D8301" t="str">
        <f t="shared" ca="1" si="2196"/>
        <v>Sauces</v>
      </c>
      <c r="E8301">
        <f t="shared" ca="1" si="2197"/>
        <v>318</v>
      </c>
      <c r="F8301" s="3">
        <f t="shared" ca="1" si="2198"/>
        <v>453</v>
      </c>
      <c r="G8301">
        <f t="shared" ca="1" si="2199"/>
        <v>144054</v>
      </c>
      <c r="H8301">
        <f t="shared" ca="1" si="2200"/>
        <v>100837.8</v>
      </c>
      <c r="I8301">
        <f t="shared" ca="1" si="2201"/>
        <v>5211</v>
      </c>
      <c r="J8301">
        <f t="shared" ca="1" si="2202"/>
        <v>1583</v>
      </c>
      <c r="K8301" s="1">
        <f t="shared" ca="1" si="2203"/>
        <v>46274</v>
      </c>
      <c r="L8301" s="1">
        <f t="shared" ca="1" si="2204"/>
        <v>46287</v>
      </c>
      <c r="M8301" s="1">
        <f t="shared" ca="1" si="2205"/>
        <v>46284</v>
      </c>
      <c r="N8301">
        <f t="shared" ca="1" si="2206"/>
        <v>107631.8</v>
      </c>
      <c r="O8301" s="3">
        <f t="shared" ca="1" si="2207"/>
        <v>36422.199999999997</v>
      </c>
      <c r="P8301" s="2">
        <f t="shared" ca="1" si="2208"/>
        <v>0.25283713052049922</v>
      </c>
      <c r="Q8301" t="str">
        <f t="shared" ca="1" si="2209"/>
        <v>On Time</v>
      </c>
    </row>
    <row r="8302" spans="1:17" x14ac:dyDescent="0.3">
      <c r="A8302" t="str">
        <f t="shared" si="2193"/>
        <v>S08301</v>
      </c>
      <c r="B8302" t="str">
        <f t="shared" ca="1" si="2194"/>
        <v>Global Foods</v>
      </c>
      <c r="C8302" t="str">
        <f t="shared" ca="1" si="2195"/>
        <v>UAE</v>
      </c>
      <c r="D8302" t="str">
        <f t="shared" ca="1" si="2196"/>
        <v>Tea</v>
      </c>
      <c r="E8302">
        <f t="shared" ca="1" si="2197"/>
        <v>497</v>
      </c>
      <c r="F8302" s="3">
        <f t="shared" ca="1" si="2198"/>
        <v>201</v>
      </c>
      <c r="G8302">
        <f t="shared" ca="1" si="2199"/>
        <v>99897</v>
      </c>
      <c r="H8302">
        <f t="shared" ca="1" si="2200"/>
        <v>72924.81</v>
      </c>
      <c r="I8302">
        <f t="shared" ca="1" si="2201"/>
        <v>11849</v>
      </c>
      <c r="J8302">
        <f t="shared" ca="1" si="2202"/>
        <v>728</v>
      </c>
      <c r="K8302" s="1">
        <f t="shared" ca="1" si="2203"/>
        <v>46095</v>
      </c>
      <c r="L8302" s="1">
        <f t="shared" ca="1" si="2204"/>
        <v>46111</v>
      </c>
      <c r="M8302" s="1">
        <f t="shared" ca="1" si="2205"/>
        <v>46112</v>
      </c>
      <c r="N8302">
        <f t="shared" ca="1" si="2206"/>
        <v>85501.81</v>
      </c>
      <c r="O8302" s="3">
        <f t="shared" ca="1" si="2207"/>
        <v>14395.190000000002</v>
      </c>
      <c r="P8302" s="2">
        <f t="shared" ca="1" si="2208"/>
        <v>0.14410032333303305</v>
      </c>
      <c r="Q8302" t="str">
        <f t="shared" ca="1" si="2209"/>
        <v>Late</v>
      </c>
    </row>
    <row r="8303" spans="1:17" x14ac:dyDescent="0.3">
      <c r="A8303" t="str">
        <f t="shared" si="2193"/>
        <v>S08302</v>
      </c>
      <c r="B8303" t="str">
        <f t="shared" ca="1" si="2194"/>
        <v>FreshMart Ltd</v>
      </c>
      <c r="C8303" t="str">
        <f t="shared" ca="1" si="2195"/>
        <v>UAE</v>
      </c>
      <c r="D8303" t="str">
        <f t="shared" ca="1" si="2196"/>
        <v>Rice</v>
      </c>
      <c r="E8303">
        <f t="shared" ca="1" si="2197"/>
        <v>427</v>
      </c>
      <c r="F8303" s="3">
        <f t="shared" ca="1" si="2198"/>
        <v>503</v>
      </c>
      <c r="G8303">
        <f t="shared" ca="1" si="2199"/>
        <v>214781</v>
      </c>
      <c r="H8303">
        <f t="shared" ca="1" si="2200"/>
        <v>96651.45</v>
      </c>
      <c r="I8303">
        <f t="shared" ca="1" si="2201"/>
        <v>7101</v>
      </c>
      <c r="J8303">
        <f t="shared" ca="1" si="2202"/>
        <v>1195</v>
      </c>
      <c r="K8303" s="1">
        <f t="shared" ca="1" si="2203"/>
        <v>46174</v>
      </c>
      <c r="L8303" s="1">
        <f t="shared" ca="1" si="2204"/>
        <v>46190</v>
      </c>
      <c r="M8303" s="1">
        <f t="shared" ca="1" si="2205"/>
        <v>46192</v>
      </c>
      <c r="N8303">
        <f t="shared" ca="1" si="2206"/>
        <v>104947.45</v>
      </c>
      <c r="O8303" s="3">
        <f t="shared" ca="1" si="2207"/>
        <v>109833.55</v>
      </c>
      <c r="P8303" s="2">
        <f t="shared" ca="1" si="2208"/>
        <v>0.51137460948594149</v>
      </c>
      <c r="Q8303" t="str">
        <f t="shared" ca="1" si="2209"/>
        <v>Late</v>
      </c>
    </row>
    <row r="8304" spans="1:17" x14ac:dyDescent="0.3">
      <c r="A8304" t="str">
        <f t="shared" si="2193"/>
        <v>S08303</v>
      </c>
      <c r="B8304" t="str">
        <f t="shared" ca="1" si="2194"/>
        <v>Global Foods</v>
      </c>
      <c r="C8304" t="str">
        <f t="shared" ca="1" si="2195"/>
        <v>UAE</v>
      </c>
      <c r="D8304" t="str">
        <f t="shared" ca="1" si="2196"/>
        <v>Pickles</v>
      </c>
      <c r="E8304">
        <f t="shared" ca="1" si="2197"/>
        <v>177</v>
      </c>
      <c r="F8304" s="3">
        <f t="shared" ca="1" si="2198"/>
        <v>437</v>
      </c>
      <c r="G8304">
        <f t="shared" ca="1" si="2199"/>
        <v>77349</v>
      </c>
      <c r="H8304">
        <f t="shared" ca="1" si="2200"/>
        <v>51823.83</v>
      </c>
      <c r="I8304">
        <f t="shared" ca="1" si="2201"/>
        <v>6774</v>
      </c>
      <c r="J8304">
        <f t="shared" ca="1" si="2202"/>
        <v>932</v>
      </c>
      <c r="K8304" s="1">
        <f t="shared" ca="1" si="2203"/>
        <v>45788</v>
      </c>
      <c r="L8304" s="1">
        <f t="shared" ca="1" si="2204"/>
        <v>45803</v>
      </c>
      <c r="M8304" s="1">
        <f t="shared" ca="1" si="2205"/>
        <v>45804</v>
      </c>
      <c r="N8304">
        <f t="shared" ca="1" si="2206"/>
        <v>59529.83</v>
      </c>
      <c r="O8304" s="3">
        <f t="shared" ca="1" si="2207"/>
        <v>17819.169999999998</v>
      </c>
      <c r="P8304" s="2">
        <f t="shared" ca="1" si="2208"/>
        <v>0.23037363120402329</v>
      </c>
      <c r="Q8304" t="str">
        <f t="shared" ca="1" si="2209"/>
        <v>Late</v>
      </c>
    </row>
    <row r="8305" spans="1:17" x14ac:dyDescent="0.3">
      <c r="A8305" t="str">
        <f t="shared" si="2193"/>
        <v>S08304</v>
      </c>
      <c r="B8305" t="str">
        <f t="shared" ca="1" si="2194"/>
        <v>FreshMart Ltd</v>
      </c>
      <c r="C8305" t="str">
        <f t="shared" ca="1" si="2195"/>
        <v>Canada</v>
      </c>
      <c r="D8305" t="str">
        <f t="shared" ca="1" si="2196"/>
        <v>Pickles</v>
      </c>
      <c r="E8305">
        <f t="shared" ca="1" si="2197"/>
        <v>72</v>
      </c>
      <c r="F8305" s="3">
        <f t="shared" ca="1" si="2198"/>
        <v>790</v>
      </c>
      <c r="G8305">
        <f t="shared" ca="1" si="2199"/>
        <v>56880</v>
      </c>
      <c r="H8305">
        <f t="shared" ca="1" si="2200"/>
        <v>40384.800000000003</v>
      </c>
      <c r="I8305">
        <f t="shared" ca="1" si="2201"/>
        <v>6820</v>
      </c>
      <c r="J8305">
        <f t="shared" ca="1" si="2202"/>
        <v>2909</v>
      </c>
      <c r="K8305" s="1">
        <f t="shared" ca="1" si="2203"/>
        <v>45979</v>
      </c>
      <c r="L8305" s="1">
        <f t="shared" ca="1" si="2204"/>
        <v>45989</v>
      </c>
      <c r="M8305" s="1">
        <f t="shared" ca="1" si="2205"/>
        <v>45988</v>
      </c>
      <c r="N8305">
        <f t="shared" ca="1" si="2206"/>
        <v>50113.8</v>
      </c>
      <c r="O8305" s="3">
        <f t="shared" ca="1" si="2207"/>
        <v>6766.1999999999971</v>
      </c>
      <c r="P8305" s="2">
        <f t="shared" ca="1" si="2208"/>
        <v>0.11895569620253159</v>
      </c>
      <c r="Q8305" t="str">
        <f t="shared" ca="1" si="2209"/>
        <v>On Time</v>
      </c>
    </row>
    <row r="8306" spans="1:17" x14ac:dyDescent="0.3">
      <c r="A8306" t="str">
        <f t="shared" si="2193"/>
        <v>S08305</v>
      </c>
      <c r="B8306" t="str">
        <f t="shared" ca="1" si="2194"/>
        <v>Oceanic Exports</v>
      </c>
      <c r="C8306" t="str">
        <f t="shared" ca="1" si="2195"/>
        <v>UAE</v>
      </c>
      <c r="D8306" t="str">
        <f t="shared" ca="1" si="2196"/>
        <v>Pickles</v>
      </c>
      <c r="E8306">
        <f t="shared" ca="1" si="2197"/>
        <v>424</v>
      </c>
      <c r="F8306" s="3">
        <f t="shared" ca="1" si="2198"/>
        <v>221</v>
      </c>
      <c r="G8306">
        <f t="shared" ca="1" si="2199"/>
        <v>93704</v>
      </c>
      <c r="H8306">
        <f t="shared" ca="1" si="2200"/>
        <v>51537.2</v>
      </c>
      <c r="I8306">
        <f t="shared" ca="1" si="2201"/>
        <v>10300</v>
      </c>
      <c r="J8306">
        <f t="shared" ca="1" si="2202"/>
        <v>2883</v>
      </c>
      <c r="K8306" s="1">
        <f t="shared" ca="1" si="2203"/>
        <v>46251</v>
      </c>
      <c r="L8306" s="1">
        <f t="shared" ca="1" si="2204"/>
        <v>46261</v>
      </c>
      <c r="M8306" s="1">
        <f t="shared" ca="1" si="2205"/>
        <v>46265</v>
      </c>
      <c r="N8306">
        <f t="shared" ca="1" si="2206"/>
        <v>64720.2</v>
      </c>
      <c r="O8306" s="3">
        <f t="shared" ca="1" si="2207"/>
        <v>28983.800000000003</v>
      </c>
      <c r="P8306" s="2">
        <f t="shared" ca="1" si="2208"/>
        <v>0.30931230256979425</v>
      </c>
      <c r="Q8306" t="str">
        <f t="shared" ca="1" si="2209"/>
        <v>Late</v>
      </c>
    </row>
    <row r="8307" spans="1:17" x14ac:dyDescent="0.3">
      <c r="A8307" t="str">
        <f t="shared" si="2193"/>
        <v>S08306</v>
      </c>
      <c r="B8307" t="str">
        <f t="shared" ca="1" si="2194"/>
        <v>Prime Wholesale</v>
      </c>
      <c r="C8307" t="str">
        <f t="shared" ca="1" si="2195"/>
        <v>Australia</v>
      </c>
      <c r="D8307" t="str">
        <f t="shared" ca="1" si="2196"/>
        <v>Sauces</v>
      </c>
      <c r="E8307">
        <f t="shared" ca="1" si="2197"/>
        <v>352</v>
      </c>
      <c r="F8307" s="3">
        <f t="shared" ca="1" si="2198"/>
        <v>248</v>
      </c>
      <c r="G8307">
        <f t="shared" ca="1" si="2199"/>
        <v>87296</v>
      </c>
      <c r="H8307">
        <f t="shared" ca="1" si="2200"/>
        <v>51504.639999999999</v>
      </c>
      <c r="I8307">
        <f t="shared" ca="1" si="2201"/>
        <v>1679</v>
      </c>
      <c r="J8307">
        <f t="shared" ca="1" si="2202"/>
        <v>3104</v>
      </c>
      <c r="K8307" s="1">
        <f t="shared" ca="1" si="2203"/>
        <v>45798</v>
      </c>
      <c r="L8307" s="1">
        <f t="shared" ca="1" si="2204"/>
        <v>45818</v>
      </c>
      <c r="M8307" s="1">
        <f t="shared" ca="1" si="2205"/>
        <v>45815</v>
      </c>
      <c r="N8307">
        <f t="shared" ca="1" si="2206"/>
        <v>56287.64</v>
      </c>
      <c r="O8307" s="3">
        <f t="shared" ca="1" si="2207"/>
        <v>31008.36</v>
      </c>
      <c r="P8307" s="2">
        <f t="shared" ca="1" si="2208"/>
        <v>0.35520940249266864</v>
      </c>
      <c r="Q8307" t="str">
        <f t="shared" ca="1" si="2209"/>
        <v>On Time</v>
      </c>
    </row>
    <row r="8308" spans="1:17" x14ac:dyDescent="0.3">
      <c r="A8308" t="str">
        <f t="shared" si="2193"/>
        <v>S08307</v>
      </c>
      <c r="B8308" t="str">
        <f t="shared" ca="1" si="2194"/>
        <v>FreshMart Ltd</v>
      </c>
      <c r="C8308" t="str">
        <f t="shared" ca="1" si="2195"/>
        <v>Australia</v>
      </c>
      <c r="D8308" t="str">
        <f t="shared" ca="1" si="2196"/>
        <v>Spices</v>
      </c>
      <c r="E8308">
        <f t="shared" ca="1" si="2197"/>
        <v>378</v>
      </c>
      <c r="F8308" s="3">
        <f t="shared" ca="1" si="2198"/>
        <v>286</v>
      </c>
      <c r="G8308">
        <f t="shared" ca="1" si="2199"/>
        <v>108108</v>
      </c>
      <c r="H8308">
        <f t="shared" ca="1" si="2200"/>
        <v>60540.480000000003</v>
      </c>
      <c r="I8308">
        <f t="shared" ca="1" si="2201"/>
        <v>4613</v>
      </c>
      <c r="J8308">
        <f t="shared" ca="1" si="2202"/>
        <v>1277</v>
      </c>
      <c r="K8308" s="1">
        <f t="shared" ca="1" si="2203"/>
        <v>46386</v>
      </c>
      <c r="L8308" s="1">
        <f t="shared" ca="1" si="2204"/>
        <v>46393</v>
      </c>
      <c r="M8308" s="1">
        <f t="shared" ca="1" si="2205"/>
        <v>46395</v>
      </c>
      <c r="N8308">
        <f t="shared" ca="1" si="2206"/>
        <v>66430.48000000001</v>
      </c>
      <c r="O8308" s="3">
        <f t="shared" ca="1" si="2207"/>
        <v>41677.51999999999</v>
      </c>
      <c r="P8308" s="2">
        <f t="shared" ca="1" si="2208"/>
        <v>0.38551744551744543</v>
      </c>
      <c r="Q8308" t="str">
        <f t="shared" ca="1" si="2209"/>
        <v>Late</v>
      </c>
    </row>
    <row r="8309" spans="1:17" x14ac:dyDescent="0.3">
      <c r="A8309" t="str">
        <f t="shared" si="2193"/>
        <v>S08308</v>
      </c>
      <c r="B8309" t="str">
        <f t="shared" ca="1" si="2194"/>
        <v>Oceanic Exports</v>
      </c>
      <c r="C8309" t="str">
        <f t="shared" ca="1" si="2195"/>
        <v>UAE</v>
      </c>
      <c r="D8309" t="str">
        <f t="shared" ca="1" si="2196"/>
        <v>Spices</v>
      </c>
      <c r="E8309">
        <f t="shared" ca="1" si="2197"/>
        <v>279</v>
      </c>
      <c r="F8309" s="3">
        <f t="shared" ca="1" si="2198"/>
        <v>394</v>
      </c>
      <c r="G8309">
        <f t="shared" ca="1" si="2199"/>
        <v>109926</v>
      </c>
      <c r="H8309">
        <f t="shared" ca="1" si="2200"/>
        <v>79146.720000000001</v>
      </c>
      <c r="I8309">
        <f t="shared" ca="1" si="2201"/>
        <v>3693</v>
      </c>
      <c r="J8309">
        <f t="shared" ca="1" si="2202"/>
        <v>1479</v>
      </c>
      <c r="K8309" s="1">
        <f t="shared" ca="1" si="2203"/>
        <v>46332</v>
      </c>
      <c r="L8309" s="1">
        <f t="shared" ca="1" si="2204"/>
        <v>46349</v>
      </c>
      <c r="M8309" s="1">
        <f t="shared" ca="1" si="2205"/>
        <v>46346</v>
      </c>
      <c r="N8309">
        <f t="shared" ca="1" si="2206"/>
        <v>84318.720000000001</v>
      </c>
      <c r="O8309" s="3">
        <f t="shared" ca="1" si="2207"/>
        <v>25607.279999999999</v>
      </c>
      <c r="P8309" s="2">
        <f t="shared" ca="1" si="2208"/>
        <v>0.23295016647562905</v>
      </c>
      <c r="Q8309" t="str">
        <f t="shared" ca="1" si="2209"/>
        <v>On Time</v>
      </c>
    </row>
    <row r="8310" spans="1:17" x14ac:dyDescent="0.3">
      <c r="A8310" t="str">
        <f t="shared" si="2193"/>
        <v>S08309</v>
      </c>
      <c r="B8310" t="str">
        <f t="shared" ca="1" si="2194"/>
        <v>Prime Wholesale</v>
      </c>
      <c r="C8310" t="str">
        <f t="shared" ca="1" si="2195"/>
        <v>UK</v>
      </c>
      <c r="D8310" t="str">
        <f t="shared" ca="1" si="2196"/>
        <v>Pickles</v>
      </c>
      <c r="E8310">
        <f t="shared" ca="1" si="2197"/>
        <v>380</v>
      </c>
      <c r="F8310" s="3">
        <f t="shared" ca="1" si="2198"/>
        <v>360</v>
      </c>
      <c r="G8310">
        <f t="shared" ca="1" si="2199"/>
        <v>136800</v>
      </c>
      <c r="H8310">
        <f t="shared" ca="1" si="2200"/>
        <v>91656</v>
      </c>
      <c r="I8310">
        <f t="shared" ca="1" si="2201"/>
        <v>9827</v>
      </c>
      <c r="J8310">
        <f t="shared" ca="1" si="2202"/>
        <v>3468</v>
      </c>
      <c r="K8310" s="1">
        <f t="shared" ca="1" si="2203"/>
        <v>45771</v>
      </c>
      <c r="L8310" s="1">
        <f t="shared" ca="1" si="2204"/>
        <v>45790</v>
      </c>
      <c r="M8310" s="1">
        <f t="shared" ca="1" si="2205"/>
        <v>45789</v>
      </c>
      <c r="N8310">
        <f t="shared" ca="1" si="2206"/>
        <v>104951</v>
      </c>
      <c r="O8310" s="3">
        <f t="shared" ca="1" si="2207"/>
        <v>31849</v>
      </c>
      <c r="P8310" s="2">
        <f t="shared" ca="1" si="2208"/>
        <v>0.23281432748538011</v>
      </c>
      <c r="Q8310" t="str">
        <f t="shared" ca="1" si="2209"/>
        <v>On Time</v>
      </c>
    </row>
    <row r="8311" spans="1:17" x14ac:dyDescent="0.3">
      <c r="A8311" t="str">
        <f t="shared" si="2193"/>
        <v>S08310</v>
      </c>
      <c r="B8311" t="str">
        <f t="shared" ca="1" si="2194"/>
        <v>Prime Wholesale</v>
      </c>
      <c r="C8311" t="str">
        <f t="shared" ca="1" si="2195"/>
        <v>Canada</v>
      </c>
      <c r="D8311" t="str">
        <f t="shared" ca="1" si="2196"/>
        <v>Spices</v>
      </c>
      <c r="E8311">
        <f t="shared" ca="1" si="2197"/>
        <v>340</v>
      </c>
      <c r="F8311" s="3">
        <f t="shared" ca="1" si="2198"/>
        <v>319</v>
      </c>
      <c r="G8311">
        <f t="shared" ca="1" si="2199"/>
        <v>108460</v>
      </c>
      <c r="H8311">
        <f t="shared" ca="1" si="2200"/>
        <v>66160.600000000006</v>
      </c>
      <c r="I8311">
        <f t="shared" ca="1" si="2201"/>
        <v>6664</v>
      </c>
      <c r="J8311">
        <f t="shared" ca="1" si="2202"/>
        <v>3273</v>
      </c>
      <c r="K8311" s="1">
        <f t="shared" ca="1" si="2203"/>
        <v>46164</v>
      </c>
      <c r="L8311" s="1">
        <f t="shared" ca="1" si="2204"/>
        <v>46181</v>
      </c>
      <c r="M8311" s="1">
        <f t="shared" ca="1" si="2205"/>
        <v>46181</v>
      </c>
      <c r="N8311">
        <f t="shared" ca="1" si="2206"/>
        <v>76097.600000000006</v>
      </c>
      <c r="O8311" s="3">
        <f t="shared" ca="1" si="2207"/>
        <v>32362.399999999994</v>
      </c>
      <c r="P8311" s="2">
        <f t="shared" ca="1" si="2208"/>
        <v>0.29838096994283603</v>
      </c>
      <c r="Q8311" t="str">
        <f t="shared" ca="1" si="2209"/>
        <v>On Time</v>
      </c>
    </row>
    <row r="8312" spans="1:17" x14ac:dyDescent="0.3">
      <c r="A8312" t="str">
        <f t="shared" si="2193"/>
        <v>S08311</v>
      </c>
      <c r="B8312" t="str">
        <f t="shared" ca="1" si="2194"/>
        <v>Beta Imports</v>
      </c>
      <c r="C8312" t="str">
        <f t="shared" ca="1" si="2195"/>
        <v>Singapore</v>
      </c>
      <c r="D8312" t="str">
        <f t="shared" ca="1" si="2196"/>
        <v>Spices</v>
      </c>
      <c r="E8312">
        <f t="shared" ca="1" si="2197"/>
        <v>379</v>
      </c>
      <c r="F8312" s="3">
        <f t="shared" ca="1" si="2198"/>
        <v>278</v>
      </c>
      <c r="G8312">
        <f t="shared" ca="1" si="2199"/>
        <v>105362</v>
      </c>
      <c r="H8312">
        <f t="shared" ca="1" si="2200"/>
        <v>50573.760000000002</v>
      </c>
      <c r="I8312">
        <f t="shared" ca="1" si="2201"/>
        <v>8715</v>
      </c>
      <c r="J8312">
        <f t="shared" ca="1" si="2202"/>
        <v>2724</v>
      </c>
      <c r="K8312" s="1">
        <f t="shared" ca="1" si="2203"/>
        <v>45949</v>
      </c>
      <c r="L8312" s="1">
        <f t="shared" ca="1" si="2204"/>
        <v>45968</v>
      </c>
      <c r="M8312" s="1">
        <f t="shared" ca="1" si="2205"/>
        <v>45973</v>
      </c>
      <c r="N8312">
        <f t="shared" ca="1" si="2206"/>
        <v>62012.76</v>
      </c>
      <c r="O8312" s="3">
        <f t="shared" ca="1" si="2207"/>
        <v>43349.24</v>
      </c>
      <c r="P8312" s="2">
        <f t="shared" ca="1" si="2208"/>
        <v>0.41143144587232588</v>
      </c>
      <c r="Q8312" t="str">
        <f t="shared" ca="1" si="2209"/>
        <v>Late</v>
      </c>
    </row>
    <row r="8313" spans="1:17" x14ac:dyDescent="0.3">
      <c r="A8313" t="str">
        <f t="shared" si="2193"/>
        <v>S08312</v>
      </c>
      <c r="B8313" t="str">
        <f t="shared" ca="1" si="2194"/>
        <v>Alpha Traders</v>
      </c>
      <c r="C8313" t="str">
        <f t="shared" ca="1" si="2195"/>
        <v>Australia</v>
      </c>
      <c r="D8313" t="str">
        <f t="shared" ca="1" si="2196"/>
        <v>Spices</v>
      </c>
      <c r="E8313">
        <f t="shared" ca="1" si="2197"/>
        <v>488</v>
      </c>
      <c r="F8313" s="3">
        <f t="shared" ca="1" si="2198"/>
        <v>258</v>
      </c>
      <c r="G8313">
        <f t="shared" ca="1" si="2199"/>
        <v>125904</v>
      </c>
      <c r="H8313">
        <f t="shared" ca="1" si="2200"/>
        <v>94428</v>
      </c>
      <c r="I8313">
        <f t="shared" ca="1" si="2201"/>
        <v>1843</v>
      </c>
      <c r="J8313">
        <f t="shared" ca="1" si="2202"/>
        <v>2470</v>
      </c>
      <c r="K8313" s="1">
        <f t="shared" ca="1" si="2203"/>
        <v>45727</v>
      </c>
      <c r="L8313" s="1">
        <f t="shared" ca="1" si="2204"/>
        <v>45743</v>
      </c>
      <c r="M8313" s="1">
        <f t="shared" ca="1" si="2205"/>
        <v>45741</v>
      </c>
      <c r="N8313">
        <f t="shared" ca="1" si="2206"/>
        <v>98741</v>
      </c>
      <c r="O8313" s="3">
        <f t="shared" ca="1" si="2207"/>
        <v>27163</v>
      </c>
      <c r="P8313" s="2">
        <f t="shared" ca="1" si="2208"/>
        <v>0.21574374126318466</v>
      </c>
      <c r="Q8313" t="str">
        <f t="shared" ca="1" si="2209"/>
        <v>On Time</v>
      </c>
    </row>
    <row r="8314" spans="1:17" x14ac:dyDescent="0.3">
      <c r="A8314" t="str">
        <f t="shared" si="2193"/>
        <v>S08313</v>
      </c>
      <c r="B8314" t="str">
        <f t="shared" ca="1" si="2194"/>
        <v>Global Foods</v>
      </c>
      <c r="C8314" t="str">
        <f t="shared" ca="1" si="2195"/>
        <v>Singapore</v>
      </c>
      <c r="D8314" t="str">
        <f t="shared" ca="1" si="2196"/>
        <v>Rice</v>
      </c>
      <c r="E8314">
        <f t="shared" ca="1" si="2197"/>
        <v>107</v>
      </c>
      <c r="F8314" s="3">
        <f t="shared" ca="1" si="2198"/>
        <v>264</v>
      </c>
      <c r="G8314">
        <f t="shared" ca="1" si="2199"/>
        <v>28248</v>
      </c>
      <c r="H8314">
        <f t="shared" ca="1" si="2200"/>
        <v>21186</v>
      </c>
      <c r="I8314">
        <f t="shared" ca="1" si="2201"/>
        <v>5775</v>
      </c>
      <c r="J8314">
        <f t="shared" ca="1" si="2202"/>
        <v>676</v>
      </c>
      <c r="K8314" s="1">
        <f t="shared" ca="1" si="2203"/>
        <v>45806</v>
      </c>
      <c r="L8314" s="1">
        <f t="shared" ca="1" si="2204"/>
        <v>45819</v>
      </c>
      <c r="M8314" s="1">
        <f t="shared" ca="1" si="2205"/>
        <v>45822</v>
      </c>
      <c r="N8314">
        <f t="shared" ca="1" si="2206"/>
        <v>27637</v>
      </c>
      <c r="O8314" s="3">
        <f t="shared" ca="1" si="2207"/>
        <v>611</v>
      </c>
      <c r="P8314" s="2">
        <f t="shared" ca="1" si="2208"/>
        <v>2.1629849900877938E-2</v>
      </c>
      <c r="Q8314" t="str">
        <f t="shared" ca="1" si="2209"/>
        <v>Late</v>
      </c>
    </row>
    <row r="8315" spans="1:17" x14ac:dyDescent="0.3">
      <c r="A8315" t="str">
        <f t="shared" si="2193"/>
        <v>S08314</v>
      </c>
      <c r="B8315" t="str">
        <f t="shared" ca="1" si="2194"/>
        <v>Beta Imports</v>
      </c>
      <c r="C8315" t="str">
        <f t="shared" ca="1" si="2195"/>
        <v>UAE</v>
      </c>
      <c r="D8315" t="str">
        <f t="shared" ca="1" si="2196"/>
        <v>Pickles</v>
      </c>
      <c r="E8315">
        <f t="shared" ca="1" si="2197"/>
        <v>106</v>
      </c>
      <c r="F8315" s="3">
        <f t="shared" ca="1" si="2198"/>
        <v>739</v>
      </c>
      <c r="G8315">
        <f t="shared" ca="1" si="2199"/>
        <v>78334</v>
      </c>
      <c r="H8315">
        <f t="shared" ca="1" si="2200"/>
        <v>46217.06</v>
      </c>
      <c r="I8315">
        <f t="shared" ca="1" si="2201"/>
        <v>11887</v>
      </c>
      <c r="J8315">
        <f t="shared" ca="1" si="2202"/>
        <v>2048</v>
      </c>
      <c r="K8315" s="1">
        <f t="shared" ca="1" si="2203"/>
        <v>45961</v>
      </c>
      <c r="L8315" s="1">
        <f t="shared" ca="1" si="2204"/>
        <v>45978</v>
      </c>
      <c r="M8315" s="1">
        <f t="shared" ca="1" si="2205"/>
        <v>45977</v>
      </c>
      <c r="N8315">
        <f t="shared" ca="1" si="2206"/>
        <v>60152.06</v>
      </c>
      <c r="O8315" s="3">
        <f t="shared" ca="1" si="2207"/>
        <v>18181.940000000002</v>
      </c>
      <c r="P8315" s="2">
        <f t="shared" ca="1" si="2208"/>
        <v>0.2321078969540685</v>
      </c>
      <c r="Q8315" t="str">
        <f t="shared" ca="1" si="2209"/>
        <v>On Time</v>
      </c>
    </row>
    <row r="8316" spans="1:17" x14ac:dyDescent="0.3">
      <c r="A8316" t="str">
        <f t="shared" si="2193"/>
        <v>S08315</v>
      </c>
      <c r="B8316" t="str">
        <f t="shared" ca="1" si="2194"/>
        <v>Oceanic Exports</v>
      </c>
      <c r="C8316" t="str">
        <f t="shared" ca="1" si="2195"/>
        <v>Canada</v>
      </c>
      <c r="D8316" t="str">
        <f t="shared" ca="1" si="2196"/>
        <v>Rice</v>
      </c>
      <c r="E8316">
        <f t="shared" ca="1" si="2197"/>
        <v>304</v>
      </c>
      <c r="F8316" s="3">
        <f t="shared" ca="1" si="2198"/>
        <v>516</v>
      </c>
      <c r="G8316">
        <f t="shared" ca="1" si="2199"/>
        <v>156864</v>
      </c>
      <c r="H8316">
        <f t="shared" ca="1" si="2200"/>
        <v>112942.08</v>
      </c>
      <c r="I8316">
        <f t="shared" ca="1" si="2201"/>
        <v>9322</v>
      </c>
      <c r="J8316">
        <f t="shared" ca="1" si="2202"/>
        <v>3326</v>
      </c>
      <c r="K8316" s="1">
        <f t="shared" ca="1" si="2203"/>
        <v>45837</v>
      </c>
      <c r="L8316" s="1">
        <f t="shared" ca="1" si="2204"/>
        <v>45855</v>
      </c>
      <c r="M8316" s="1">
        <f t="shared" ca="1" si="2205"/>
        <v>45852</v>
      </c>
      <c r="N8316">
        <f t="shared" ca="1" si="2206"/>
        <v>125590.08</v>
      </c>
      <c r="O8316" s="3">
        <f t="shared" ca="1" si="2207"/>
        <v>31273.919999999998</v>
      </c>
      <c r="P8316" s="2">
        <f t="shared" ca="1" si="2208"/>
        <v>0.19936964504283963</v>
      </c>
      <c r="Q8316" t="str">
        <f t="shared" ca="1" si="2209"/>
        <v>On Time</v>
      </c>
    </row>
    <row r="8317" spans="1:17" x14ac:dyDescent="0.3">
      <c r="A8317" t="str">
        <f t="shared" si="2193"/>
        <v>S08316</v>
      </c>
      <c r="B8317" t="str">
        <f t="shared" ca="1" si="2194"/>
        <v>FreshMart Ltd</v>
      </c>
      <c r="C8317" t="str">
        <f t="shared" ca="1" si="2195"/>
        <v>UAE</v>
      </c>
      <c r="D8317" t="str">
        <f t="shared" ca="1" si="2196"/>
        <v>Spices</v>
      </c>
      <c r="E8317">
        <f t="shared" ca="1" si="2197"/>
        <v>255</v>
      </c>
      <c r="F8317" s="3">
        <f t="shared" ca="1" si="2198"/>
        <v>438</v>
      </c>
      <c r="G8317">
        <f t="shared" ca="1" si="2199"/>
        <v>111690</v>
      </c>
      <c r="H8317">
        <f t="shared" ca="1" si="2200"/>
        <v>71481.600000000006</v>
      </c>
      <c r="I8317">
        <f t="shared" ca="1" si="2201"/>
        <v>1799</v>
      </c>
      <c r="J8317">
        <f t="shared" ca="1" si="2202"/>
        <v>3709</v>
      </c>
      <c r="K8317" s="1">
        <f t="shared" ca="1" si="2203"/>
        <v>46362</v>
      </c>
      <c r="L8317" s="1">
        <f t="shared" ca="1" si="2204"/>
        <v>46382</v>
      </c>
      <c r="M8317" s="1">
        <f t="shared" ca="1" si="2205"/>
        <v>46382</v>
      </c>
      <c r="N8317">
        <f t="shared" ca="1" si="2206"/>
        <v>76989.600000000006</v>
      </c>
      <c r="O8317" s="3">
        <f t="shared" ca="1" si="2207"/>
        <v>34700.399999999994</v>
      </c>
      <c r="P8317" s="2">
        <f t="shared" ca="1" si="2208"/>
        <v>0.31068493150684928</v>
      </c>
      <c r="Q8317" t="str">
        <f t="shared" ca="1" si="2209"/>
        <v>On Time</v>
      </c>
    </row>
    <row r="8318" spans="1:17" x14ac:dyDescent="0.3">
      <c r="A8318" t="str">
        <f t="shared" si="2193"/>
        <v>S08317</v>
      </c>
      <c r="B8318" t="str">
        <f t="shared" ca="1" si="2194"/>
        <v>FreshMart Ltd</v>
      </c>
      <c r="C8318" t="str">
        <f t="shared" ca="1" si="2195"/>
        <v>Australia</v>
      </c>
      <c r="D8318" t="str">
        <f t="shared" ca="1" si="2196"/>
        <v>Rice</v>
      </c>
      <c r="E8318">
        <f t="shared" ca="1" si="2197"/>
        <v>121</v>
      </c>
      <c r="F8318" s="3">
        <f t="shared" ca="1" si="2198"/>
        <v>402</v>
      </c>
      <c r="G8318">
        <f t="shared" ca="1" si="2199"/>
        <v>48642</v>
      </c>
      <c r="H8318">
        <f t="shared" ca="1" si="2200"/>
        <v>30644.46</v>
      </c>
      <c r="I8318">
        <f t="shared" ca="1" si="2201"/>
        <v>8816</v>
      </c>
      <c r="J8318">
        <f t="shared" ca="1" si="2202"/>
        <v>1336</v>
      </c>
      <c r="K8318" s="1">
        <f t="shared" ca="1" si="2203"/>
        <v>45692</v>
      </c>
      <c r="L8318" s="1">
        <f t="shared" ca="1" si="2204"/>
        <v>45709</v>
      </c>
      <c r="M8318" s="1">
        <f t="shared" ca="1" si="2205"/>
        <v>45715</v>
      </c>
      <c r="N8318">
        <f t="shared" ca="1" si="2206"/>
        <v>40796.46</v>
      </c>
      <c r="O8318" s="3">
        <f t="shared" ca="1" si="2207"/>
        <v>7845.5400000000009</v>
      </c>
      <c r="P8318" s="2">
        <f t="shared" ca="1" si="2208"/>
        <v>0.1612914765017886</v>
      </c>
      <c r="Q8318" t="str">
        <f t="shared" ca="1" si="2209"/>
        <v>Late</v>
      </c>
    </row>
    <row r="8319" spans="1:17" x14ac:dyDescent="0.3">
      <c r="A8319" t="str">
        <f t="shared" si="2193"/>
        <v>S08318</v>
      </c>
      <c r="B8319" t="str">
        <f t="shared" ca="1" si="2194"/>
        <v>Oceanic Exports</v>
      </c>
      <c r="C8319" t="str">
        <f t="shared" ca="1" si="2195"/>
        <v>Singapore</v>
      </c>
      <c r="D8319" t="str">
        <f t="shared" ca="1" si="2196"/>
        <v>Sauces</v>
      </c>
      <c r="E8319">
        <f t="shared" ca="1" si="2197"/>
        <v>407</v>
      </c>
      <c r="F8319" s="3">
        <f t="shared" ca="1" si="2198"/>
        <v>607</v>
      </c>
      <c r="G8319">
        <f t="shared" ca="1" si="2199"/>
        <v>247049</v>
      </c>
      <c r="H8319">
        <f t="shared" ca="1" si="2200"/>
        <v>185286.75</v>
      </c>
      <c r="I8319">
        <f t="shared" ca="1" si="2201"/>
        <v>5608</v>
      </c>
      <c r="J8319">
        <f t="shared" ca="1" si="2202"/>
        <v>3353</v>
      </c>
      <c r="K8319" s="1">
        <f t="shared" ca="1" si="2203"/>
        <v>46000</v>
      </c>
      <c r="L8319" s="1">
        <f t="shared" ca="1" si="2204"/>
        <v>46009</v>
      </c>
      <c r="M8319" s="1">
        <f t="shared" ca="1" si="2205"/>
        <v>46015</v>
      </c>
      <c r="N8319">
        <f t="shared" ca="1" si="2206"/>
        <v>194247.75</v>
      </c>
      <c r="O8319" s="3">
        <f t="shared" ca="1" si="2207"/>
        <v>52801.25</v>
      </c>
      <c r="P8319" s="2">
        <f t="shared" ca="1" si="2208"/>
        <v>0.21372784346425203</v>
      </c>
      <c r="Q8319" t="str">
        <f t="shared" ca="1" si="2209"/>
        <v>Late</v>
      </c>
    </row>
    <row r="8320" spans="1:17" x14ac:dyDescent="0.3">
      <c r="A8320" t="str">
        <f t="shared" si="2193"/>
        <v>S08319</v>
      </c>
      <c r="B8320" t="str">
        <f t="shared" ca="1" si="2194"/>
        <v>Alpha Traders</v>
      </c>
      <c r="C8320" t="str">
        <f t="shared" ca="1" si="2195"/>
        <v>UAE</v>
      </c>
      <c r="D8320" t="str">
        <f t="shared" ca="1" si="2196"/>
        <v>Rice</v>
      </c>
      <c r="E8320">
        <f t="shared" ca="1" si="2197"/>
        <v>149</v>
      </c>
      <c r="F8320" s="3">
        <f t="shared" ca="1" si="2198"/>
        <v>311</v>
      </c>
      <c r="G8320">
        <f t="shared" ca="1" si="2199"/>
        <v>46339</v>
      </c>
      <c r="H8320">
        <f t="shared" ca="1" si="2200"/>
        <v>27803.4</v>
      </c>
      <c r="I8320">
        <f t="shared" ca="1" si="2201"/>
        <v>10354</v>
      </c>
      <c r="J8320">
        <f t="shared" ca="1" si="2202"/>
        <v>2051</v>
      </c>
      <c r="K8320" s="1">
        <f t="shared" ca="1" si="2203"/>
        <v>45973</v>
      </c>
      <c r="L8320" s="1">
        <f t="shared" ca="1" si="2204"/>
        <v>45992</v>
      </c>
      <c r="M8320" s="1">
        <f t="shared" ca="1" si="2205"/>
        <v>45995</v>
      </c>
      <c r="N8320">
        <f t="shared" ca="1" si="2206"/>
        <v>40208.400000000001</v>
      </c>
      <c r="O8320" s="3">
        <f t="shared" ca="1" si="2207"/>
        <v>6130.5999999999985</v>
      </c>
      <c r="P8320" s="2">
        <f t="shared" ca="1" si="2208"/>
        <v>0.13229892746930227</v>
      </c>
      <c r="Q8320" t="str">
        <f t="shared" ca="1" si="2209"/>
        <v>Late</v>
      </c>
    </row>
    <row r="8321" spans="1:17" x14ac:dyDescent="0.3">
      <c r="A8321" t="str">
        <f t="shared" si="2193"/>
        <v>S08320</v>
      </c>
      <c r="B8321" t="str">
        <f t="shared" ca="1" si="2194"/>
        <v>FreshMart Ltd</v>
      </c>
      <c r="C8321" t="str">
        <f t="shared" ca="1" si="2195"/>
        <v>UAE</v>
      </c>
      <c r="D8321" t="str">
        <f t="shared" ca="1" si="2196"/>
        <v>Pickles</v>
      </c>
      <c r="E8321">
        <f t="shared" ca="1" si="2197"/>
        <v>375</v>
      </c>
      <c r="F8321" s="3">
        <f t="shared" ca="1" si="2198"/>
        <v>443</v>
      </c>
      <c r="G8321">
        <f t="shared" ca="1" si="2199"/>
        <v>166125</v>
      </c>
      <c r="H8321">
        <f t="shared" ca="1" si="2200"/>
        <v>91368.75</v>
      </c>
      <c r="I8321">
        <f t="shared" ca="1" si="2201"/>
        <v>10024</v>
      </c>
      <c r="J8321">
        <f t="shared" ca="1" si="2202"/>
        <v>2011</v>
      </c>
      <c r="K8321" s="1">
        <f t="shared" ca="1" si="2203"/>
        <v>46114</v>
      </c>
      <c r="L8321" s="1">
        <f t="shared" ca="1" si="2204"/>
        <v>46128</v>
      </c>
      <c r="M8321" s="1">
        <f t="shared" ca="1" si="2205"/>
        <v>46129</v>
      </c>
      <c r="N8321">
        <f t="shared" ca="1" si="2206"/>
        <v>103403.75</v>
      </c>
      <c r="O8321" s="3">
        <f t="shared" ca="1" si="2207"/>
        <v>62721.25</v>
      </c>
      <c r="P8321" s="2">
        <f t="shared" ca="1" si="2208"/>
        <v>0.3775545522949586</v>
      </c>
      <c r="Q8321" t="str">
        <f t="shared" ca="1" si="2209"/>
        <v>Late</v>
      </c>
    </row>
    <row r="8322" spans="1:17" x14ac:dyDescent="0.3">
      <c r="A8322" t="str">
        <f t="shared" si="2193"/>
        <v>S08321</v>
      </c>
      <c r="B8322" t="str">
        <f t="shared" ca="1" si="2194"/>
        <v>Prime Wholesale</v>
      </c>
      <c r="C8322" t="str">
        <f t="shared" ca="1" si="2195"/>
        <v>Canada</v>
      </c>
      <c r="D8322" t="str">
        <f t="shared" ca="1" si="2196"/>
        <v>Pickles</v>
      </c>
      <c r="E8322">
        <f t="shared" ca="1" si="2197"/>
        <v>371</v>
      </c>
      <c r="F8322" s="3">
        <f t="shared" ca="1" si="2198"/>
        <v>725</v>
      </c>
      <c r="G8322">
        <f t="shared" ca="1" si="2199"/>
        <v>268975</v>
      </c>
      <c r="H8322">
        <f t="shared" ca="1" si="2200"/>
        <v>134487.5</v>
      </c>
      <c r="I8322">
        <f t="shared" ca="1" si="2201"/>
        <v>2957</v>
      </c>
      <c r="J8322">
        <f t="shared" ca="1" si="2202"/>
        <v>1427</v>
      </c>
      <c r="K8322" s="1">
        <f t="shared" ca="1" si="2203"/>
        <v>46321</v>
      </c>
      <c r="L8322" s="1">
        <f t="shared" ca="1" si="2204"/>
        <v>46340</v>
      </c>
      <c r="M8322" s="1">
        <f t="shared" ca="1" si="2205"/>
        <v>46343</v>
      </c>
      <c r="N8322">
        <f t="shared" ca="1" si="2206"/>
        <v>138871.5</v>
      </c>
      <c r="O8322" s="3">
        <f t="shared" ca="1" si="2207"/>
        <v>130103.5</v>
      </c>
      <c r="P8322" s="2">
        <f t="shared" ca="1" si="2208"/>
        <v>0.48370108746166002</v>
      </c>
      <c r="Q8322" t="str">
        <f t="shared" ca="1" si="2209"/>
        <v>Late</v>
      </c>
    </row>
    <row r="8323" spans="1:17" x14ac:dyDescent="0.3">
      <c r="A8323" t="str">
        <f t="shared" ref="A8323:A8386" si="2210">"S"&amp;TEXT(ROW()-1,"00000")</f>
        <v>S08322</v>
      </c>
      <c r="B8323" t="str">
        <f t="shared" ref="B8323:B8386" ca="1" si="2211">CHOOSE(RANDBETWEEN(1,6),"Alpha Traders","Beta Imports","Global Foods","FreshMart Ltd","Oceanic Exports","Prime Wholesale")</f>
        <v>Beta Imports</v>
      </c>
      <c r="C8323" t="str">
        <f t="shared" ref="C8323:C8386" ca="1" si="2212">CHOOSE(RANDBETWEEN(1,5),"UK","UAE","Canada","Australia","Singapore")</f>
        <v>UK</v>
      </c>
      <c r="D8323" t="str">
        <f t="shared" ref="D8323:D8386" ca="1" si="2213">CHOOSE(RANDBETWEEN(1,5),"Pickles","Spices","Tea","Rice","Sauces")</f>
        <v>Sauces</v>
      </c>
      <c r="E8323">
        <f t="shared" ref="E8323:E8386" ca="1" si="2214">RANDBETWEEN(50,500)</f>
        <v>320</v>
      </c>
      <c r="F8323" s="3">
        <f t="shared" ref="F8323:F8386" ca="1" si="2215">RANDBETWEEN(100,800)</f>
        <v>703</v>
      </c>
      <c r="G8323">
        <f t="shared" ref="G8323:G8386" ca="1" si="2216">E8323*F8323</f>
        <v>224960</v>
      </c>
      <c r="H8323">
        <f t="shared" ref="H8323:H8386" ca="1" si="2217">ROUND(G8323*RANDBETWEEN(45,75)/100,2)</f>
        <v>112480</v>
      </c>
      <c r="I8323">
        <f t="shared" ref="I8323:I8386" ca="1" si="2218">RANDBETWEEN(1500,12000)</f>
        <v>6976</v>
      </c>
      <c r="J8323">
        <f t="shared" ref="J8323:J8386" ca="1" si="2219">RANDBETWEEN(500,4000)</f>
        <v>1204</v>
      </c>
      <c r="K8323" s="1">
        <f t="shared" ref="K8323:K8386" ca="1" si="2220">DATE(2025,1,1)+RANDBETWEEN(0,729)</f>
        <v>46304</v>
      </c>
      <c r="L8323" s="1">
        <f t="shared" ref="L8323:L8386" ca="1" si="2221">K8323+RANDBETWEEN(7,20)</f>
        <v>46311</v>
      </c>
      <c r="M8323" s="1">
        <f t="shared" ref="M8323:M8386" ca="1" si="2222">L8323+RANDBETWEEN(-3,6)</f>
        <v>46308</v>
      </c>
      <c r="N8323">
        <f t="shared" ref="N8323:N8386" ca="1" si="2223">H8323+I8323+J8323</f>
        <v>120660</v>
      </c>
      <c r="O8323" s="3">
        <f t="shared" ref="O8323:O8386" ca="1" si="2224">G8323-N8323</f>
        <v>104300</v>
      </c>
      <c r="P8323" s="2">
        <f t="shared" ref="P8323:P8386" ca="1" si="2225">IFERROR(O8323/G8323,0)</f>
        <v>0.46363798008534851</v>
      </c>
      <c r="Q8323" t="str">
        <f t="shared" ref="Q8323:Q8386" ca="1" si="2226">IF(M8323&lt;=L8323,"On Time","Late")</f>
        <v>On Time</v>
      </c>
    </row>
    <row r="8324" spans="1:17" x14ac:dyDescent="0.3">
      <c r="A8324" t="str">
        <f t="shared" si="2210"/>
        <v>S08323</v>
      </c>
      <c r="B8324" t="str">
        <f t="shared" ca="1" si="2211"/>
        <v>Prime Wholesale</v>
      </c>
      <c r="C8324" t="str">
        <f t="shared" ca="1" si="2212"/>
        <v>Canada</v>
      </c>
      <c r="D8324" t="str">
        <f t="shared" ca="1" si="2213"/>
        <v>Pickles</v>
      </c>
      <c r="E8324">
        <f t="shared" ca="1" si="2214"/>
        <v>382</v>
      </c>
      <c r="F8324" s="3">
        <f t="shared" ca="1" si="2215"/>
        <v>458</v>
      </c>
      <c r="G8324">
        <f t="shared" ca="1" si="2216"/>
        <v>174956</v>
      </c>
      <c r="H8324">
        <f t="shared" ca="1" si="2217"/>
        <v>108472.72</v>
      </c>
      <c r="I8324">
        <f t="shared" ca="1" si="2218"/>
        <v>10662</v>
      </c>
      <c r="J8324">
        <f t="shared" ca="1" si="2219"/>
        <v>2704</v>
      </c>
      <c r="K8324" s="1">
        <f t="shared" ca="1" si="2220"/>
        <v>46223</v>
      </c>
      <c r="L8324" s="1">
        <f t="shared" ca="1" si="2221"/>
        <v>46238</v>
      </c>
      <c r="M8324" s="1">
        <f t="shared" ca="1" si="2222"/>
        <v>46237</v>
      </c>
      <c r="N8324">
        <f t="shared" ca="1" si="2223"/>
        <v>121838.72</v>
      </c>
      <c r="O8324" s="3">
        <f t="shared" ca="1" si="2224"/>
        <v>53117.279999999999</v>
      </c>
      <c r="P8324" s="2">
        <f t="shared" ca="1" si="2225"/>
        <v>0.30360364891744207</v>
      </c>
      <c r="Q8324" t="str">
        <f t="shared" ca="1" si="2226"/>
        <v>On Time</v>
      </c>
    </row>
    <row r="8325" spans="1:17" x14ac:dyDescent="0.3">
      <c r="A8325" t="str">
        <f t="shared" si="2210"/>
        <v>S08324</v>
      </c>
      <c r="B8325" t="str">
        <f t="shared" ca="1" si="2211"/>
        <v>Prime Wholesale</v>
      </c>
      <c r="C8325" t="str">
        <f t="shared" ca="1" si="2212"/>
        <v>Australia</v>
      </c>
      <c r="D8325" t="str">
        <f t="shared" ca="1" si="2213"/>
        <v>Pickles</v>
      </c>
      <c r="E8325">
        <f t="shared" ca="1" si="2214"/>
        <v>451</v>
      </c>
      <c r="F8325" s="3">
        <f t="shared" ca="1" si="2215"/>
        <v>519</v>
      </c>
      <c r="G8325">
        <f t="shared" ca="1" si="2216"/>
        <v>234069</v>
      </c>
      <c r="H8325">
        <f t="shared" ca="1" si="2217"/>
        <v>105331.05</v>
      </c>
      <c r="I8325">
        <f t="shared" ca="1" si="2218"/>
        <v>3134</v>
      </c>
      <c r="J8325">
        <f t="shared" ca="1" si="2219"/>
        <v>1682</v>
      </c>
      <c r="K8325" s="1">
        <f t="shared" ca="1" si="2220"/>
        <v>46142</v>
      </c>
      <c r="L8325" s="1">
        <f t="shared" ca="1" si="2221"/>
        <v>46150</v>
      </c>
      <c r="M8325" s="1">
        <f t="shared" ca="1" si="2222"/>
        <v>46149</v>
      </c>
      <c r="N8325">
        <f t="shared" ca="1" si="2223"/>
        <v>110147.05</v>
      </c>
      <c r="O8325" s="3">
        <f t="shared" ca="1" si="2224"/>
        <v>123921.95</v>
      </c>
      <c r="P8325" s="2">
        <f t="shared" ca="1" si="2225"/>
        <v>0.52942487044418529</v>
      </c>
      <c r="Q8325" t="str">
        <f t="shared" ca="1" si="2226"/>
        <v>On Time</v>
      </c>
    </row>
    <row r="8326" spans="1:17" x14ac:dyDescent="0.3">
      <c r="A8326" t="str">
        <f t="shared" si="2210"/>
        <v>S08325</v>
      </c>
      <c r="B8326" t="str">
        <f t="shared" ca="1" si="2211"/>
        <v>FreshMart Ltd</v>
      </c>
      <c r="C8326" t="str">
        <f t="shared" ca="1" si="2212"/>
        <v>UK</v>
      </c>
      <c r="D8326" t="str">
        <f t="shared" ca="1" si="2213"/>
        <v>Sauces</v>
      </c>
      <c r="E8326">
        <f t="shared" ca="1" si="2214"/>
        <v>444</v>
      </c>
      <c r="F8326" s="3">
        <f t="shared" ca="1" si="2215"/>
        <v>674</v>
      </c>
      <c r="G8326">
        <f t="shared" ca="1" si="2216"/>
        <v>299256</v>
      </c>
      <c r="H8326">
        <f t="shared" ca="1" si="2217"/>
        <v>194516.4</v>
      </c>
      <c r="I8326">
        <f t="shared" ca="1" si="2218"/>
        <v>4093</v>
      </c>
      <c r="J8326">
        <f t="shared" ca="1" si="2219"/>
        <v>1042</v>
      </c>
      <c r="K8326" s="1">
        <f t="shared" ca="1" si="2220"/>
        <v>46252</v>
      </c>
      <c r="L8326" s="1">
        <f t="shared" ca="1" si="2221"/>
        <v>46268</v>
      </c>
      <c r="M8326" s="1">
        <f t="shared" ca="1" si="2222"/>
        <v>46270</v>
      </c>
      <c r="N8326">
        <f t="shared" ca="1" si="2223"/>
        <v>199651.4</v>
      </c>
      <c r="O8326" s="3">
        <f t="shared" ca="1" si="2224"/>
        <v>99604.6</v>
      </c>
      <c r="P8326" s="2">
        <f t="shared" ca="1" si="2225"/>
        <v>0.3328407784639239</v>
      </c>
      <c r="Q8326" t="str">
        <f t="shared" ca="1" si="2226"/>
        <v>Late</v>
      </c>
    </row>
    <row r="8327" spans="1:17" x14ac:dyDescent="0.3">
      <c r="A8327" t="str">
        <f t="shared" si="2210"/>
        <v>S08326</v>
      </c>
      <c r="B8327" t="str">
        <f t="shared" ca="1" si="2211"/>
        <v>Oceanic Exports</v>
      </c>
      <c r="C8327" t="str">
        <f t="shared" ca="1" si="2212"/>
        <v>UK</v>
      </c>
      <c r="D8327" t="str">
        <f t="shared" ca="1" si="2213"/>
        <v>Spices</v>
      </c>
      <c r="E8327">
        <f t="shared" ca="1" si="2214"/>
        <v>326</v>
      </c>
      <c r="F8327" s="3">
        <f t="shared" ca="1" si="2215"/>
        <v>777</v>
      </c>
      <c r="G8327">
        <f t="shared" ca="1" si="2216"/>
        <v>253302</v>
      </c>
      <c r="H8327">
        <f t="shared" ca="1" si="2217"/>
        <v>131717.04</v>
      </c>
      <c r="I8327">
        <f t="shared" ca="1" si="2218"/>
        <v>6560</v>
      </c>
      <c r="J8327">
        <f t="shared" ca="1" si="2219"/>
        <v>2624</v>
      </c>
      <c r="K8327" s="1">
        <f t="shared" ca="1" si="2220"/>
        <v>45773</v>
      </c>
      <c r="L8327" s="1">
        <f t="shared" ca="1" si="2221"/>
        <v>45791</v>
      </c>
      <c r="M8327" s="1">
        <f t="shared" ca="1" si="2222"/>
        <v>45793</v>
      </c>
      <c r="N8327">
        <f t="shared" ca="1" si="2223"/>
        <v>140901.04</v>
      </c>
      <c r="O8327" s="3">
        <f t="shared" ca="1" si="2224"/>
        <v>112400.95999999999</v>
      </c>
      <c r="P8327" s="2">
        <f t="shared" ca="1" si="2225"/>
        <v>0.44374288398828271</v>
      </c>
      <c r="Q8327" t="str">
        <f t="shared" ca="1" si="2226"/>
        <v>Late</v>
      </c>
    </row>
    <row r="8328" spans="1:17" x14ac:dyDescent="0.3">
      <c r="A8328" t="str">
        <f t="shared" si="2210"/>
        <v>S08327</v>
      </c>
      <c r="B8328" t="str">
        <f t="shared" ca="1" si="2211"/>
        <v>FreshMart Ltd</v>
      </c>
      <c r="C8328" t="str">
        <f t="shared" ca="1" si="2212"/>
        <v>UAE</v>
      </c>
      <c r="D8328" t="str">
        <f t="shared" ca="1" si="2213"/>
        <v>Spices</v>
      </c>
      <c r="E8328">
        <f t="shared" ca="1" si="2214"/>
        <v>95</v>
      </c>
      <c r="F8328" s="3">
        <f t="shared" ca="1" si="2215"/>
        <v>711</v>
      </c>
      <c r="G8328">
        <f t="shared" ca="1" si="2216"/>
        <v>67545</v>
      </c>
      <c r="H8328">
        <f t="shared" ca="1" si="2217"/>
        <v>47956.95</v>
      </c>
      <c r="I8328">
        <f t="shared" ca="1" si="2218"/>
        <v>6767</v>
      </c>
      <c r="J8328">
        <f t="shared" ca="1" si="2219"/>
        <v>3181</v>
      </c>
      <c r="K8328" s="1">
        <f t="shared" ca="1" si="2220"/>
        <v>45838</v>
      </c>
      <c r="L8328" s="1">
        <f t="shared" ca="1" si="2221"/>
        <v>45856</v>
      </c>
      <c r="M8328" s="1">
        <f t="shared" ca="1" si="2222"/>
        <v>45862</v>
      </c>
      <c r="N8328">
        <f t="shared" ca="1" si="2223"/>
        <v>57904.95</v>
      </c>
      <c r="O8328" s="3">
        <f t="shared" ca="1" si="2224"/>
        <v>9640.0500000000029</v>
      </c>
      <c r="P8328" s="2">
        <f t="shared" ca="1" si="2225"/>
        <v>0.14272040861647795</v>
      </c>
      <c r="Q8328" t="str">
        <f t="shared" ca="1" si="2226"/>
        <v>Late</v>
      </c>
    </row>
    <row r="8329" spans="1:17" x14ac:dyDescent="0.3">
      <c r="A8329" t="str">
        <f t="shared" si="2210"/>
        <v>S08328</v>
      </c>
      <c r="B8329" t="str">
        <f t="shared" ca="1" si="2211"/>
        <v>Prime Wholesale</v>
      </c>
      <c r="C8329" t="str">
        <f t="shared" ca="1" si="2212"/>
        <v>Australia</v>
      </c>
      <c r="D8329" t="str">
        <f t="shared" ca="1" si="2213"/>
        <v>Sauces</v>
      </c>
      <c r="E8329">
        <f t="shared" ca="1" si="2214"/>
        <v>486</v>
      </c>
      <c r="F8329" s="3">
        <f t="shared" ca="1" si="2215"/>
        <v>398</v>
      </c>
      <c r="G8329">
        <f t="shared" ca="1" si="2216"/>
        <v>193428</v>
      </c>
      <c r="H8329">
        <f t="shared" ca="1" si="2217"/>
        <v>100582.56</v>
      </c>
      <c r="I8329">
        <f t="shared" ca="1" si="2218"/>
        <v>4785</v>
      </c>
      <c r="J8329">
        <f t="shared" ca="1" si="2219"/>
        <v>3007</v>
      </c>
      <c r="K8329" s="1">
        <f t="shared" ca="1" si="2220"/>
        <v>45733</v>
      </c>
      <c r="L8329" s="1">
        <f t="shared" ca="1" si="2221"/>
        <v>45747</v>
      </c>
      <c r="M8329" s="1">
        <f t="shared" ca="1" si="2222"/>
        <v>45753</v>
      </c>
      <c r="N8329">
        <f t="shared" ca="1" si="2223"/>
        <v>108374.56</v>
      </c>
      <c r="O8329" s="3">
        <f t="shared" ca="1" si="2224"/>
        <v>85053.440000000002</v>
      </c>
      <c r="P8329" s="2">
        <f t="shared" ca="1" si="2225"/>
        <v>0.43971627685753872</v>
      </c>
      <c r="Q8329" t="str">
        <f t="shared" ca="1" si="2226"/>
        <v>Late</v>
      </c>
    </row>
    <row r="8330" spans="1:17" x14ac:dyDescent="0.3">
      <c r="A8330" t="str">
        <f t="shared" si="2210"/>
        <v>S08329</v>
      </c>
      <c r="B8330" t="str">
        <f t="shared" ca="1" si="2211"/>
        <v>Oceanic Exports</v>
      </c>
      <c r="C8330" t="str">
        <f t="shared" ca="1" si="2212"/>
        <v>UAE</v>
      </c>
      <c r="D8330" t="str">
        <f t="shared" ca="1" si="2213"/>
        <v>Pickles</v>
      </c>
      <c r="E8330">
        <f t="shared" ca="1" si="2214"/>
        <v>313</v>
      </c>
      <c r="F8330" s="3">
        <f t="shared" ca="1" si="2215"/>
        <v>705</v>
      </c>
      <c r="G8330">
        <f t="shared" ca="1" si="2216"/>
        <v>220665</v>
      </c>
      <c r="H8330">
        <f t="shared" ca="1" si="2217"/>
        <v>147845.54999999999</v>
      </c>
      <c r="I8330">
        <f t="shared" ca="1" si="2218"/>
        <v>10588</v>
      </c>
      <c r="J8330">
        <f t="shared" ca="1" si="2219"/>
        <v>1967</v>
      </c>
      <c r="K8330" s="1">
        <f t="shared" ca="1" si="2220"/>
        <v>45881</v>
      </c>
      <c r="L8330" s="1">
        <f t="shared" ca="1" si="2221"/>
        <v>45898</v>
      </c>
      <c r="M8330" s="1">
        <f t="shared" ca="1" si="2222"/>
        <v>45904</v>
      </c>
      <c r="N8330">
        <f t="shared" ca="1" si="2223"/>
        <v>160400.54999999999</v>
      </c>
      <c r="O8330" s="3">
        <f t="shared" ca="1" si="2224"/>
        <v>60264.450000000012</v>
      </c>
      <c r="P8330" s="2">
        <f t="shared" ca="1" si="2225"/>
        <v>0.27310379987764261</v>
      </c>
      <c r="Q8330" t="str">
        <f t="shared" ca="1" si="2226"/>
        <v>Late</v>
      </c>
    </row>
    <row r="8331" spans="1:17" x14ac:dyDescent="0.3">
      <c r="A8331" t="str">
        <f t="shared" si="2210"/>
        <v>S08330</v>
      </c>
      <c r="B8331" t="str">
        <f t="shared" ca="1" si="2211"/>
        <v>Prime Wholesale</v>
      </c>
      <c r="C8331" t="str">
        <f t="shared" ca="1" si="2212"/>
        <v>UK</v>
      </c>
      <c r="D8331" t="str">
        <f t="shared" ca="1" si="2213"/>
        <v>Spices</v>
      </c>
      <c r="E8331">
        <f t="shared" ca="1" si="2214"/>
        <v>339</v>
      </c>
      <c r="F8331" s="3">
        <f t="shared" ca="1" si="2215"/>
        <v>629</v>
      </c>
      <c r="G8331">
        <f t="shared" ca="1" si="2216"/>
        <v>213231</v>
      </c>
      <c r="H8331">
        <f t="shared" ca="1" si="2217"/>
        <v>136467.84</v>
      </c>
      <c r="I8331">
        <f t="shared" ca="1" si="2218"/>
        <v>2749</v>
      </c>
      <c r="J8331">
        <f t="shared" ca="1" si="2219"/>
        <v>3841</v>
      </c>
      <c r="K8331" s="1">
        <f t="shared" ca="1" si="2220"/>
        <v>45826</v>
      </c>
      <c r="L8331" s="1">
        <f t="shared" ca="1" si="2221"/>
        <v>45841</v>
      </c>
      <c r="M8331" s="1">
        <f t="shared" ca="1" si="2222"/>
        <v>45844</v>
      </c>
      <c r="N8331">
        <f t="shared" ca="1" si="2223"/>
        <v>143057.84</v>
      </c>
      <c r="O8331" s="3">
        <f t="shared" ca="1" si="2224"/>
        <v>70173.16</v>
      </c>
      <c r="P8331" s="2">
        <f t="shared" ca="1" si="2225"/>
        <v>0.3290945500419733</v>
      </c>
      <c r="Q8331" t="str">
        <f t="shared" ca="1" si="2226"/>
        <v>Late</v>
      </c>
    </row>
    <row r="8332" spans="1:17" x14ac:dyDescent="0.3">
      <c r="A8332" t="str">
        <f t="shared" si="2210"/>
        <v>S08331</v>
      </c>
      <c r="B8332" t="str">
        <f t="shared" ca="1" si="2211"/>
        <v>Global Foods</v>
      </c>
      <c r="C8332" t="str">
        <f t="shared" ca="1" si="2212"/>
        <v>Singapore</v>
      </c>
      <c r="D8332" t="str">
        <f t="shared" ca="1" si="2213"/>
        <v>Spices</v>
      </c>
      <c r="E8332">
        <f t="shared" ca="1" si="2214"/>
        <v>468</v>
      </c>
      <c r="F8332" s="3">
        <f t="shared" ca="1" si="2215"/>
        <v>318</v>
      </c>
      <c r="G8332">
        <f t="shared" ca="1" si="2216"/>
        <v>148824</v>
      </c>
      <c r="H8332">
        <f t="shared" ca="1" si="2217"/>
        <v>78876.72</v>
      </c>
      <c r="I8332">
        <f t="shared" ca="1" si="2218"/>
        <v>1613</v>
      </c>
      <c r="J8332">
        <f t="shared" ca="1" si="2219"/>
        <v>3632</v>
      </c>
      <c r="K8332" s="1">
        <f t="shared" ca="1" si="2220"/>
        <v>46083</v>
      </c>
      <c r="L8332" s="1">
        <f t="shared" ca="1" si="2221"/>
        <v>46096</v>
      </c>
      <c r="M8332" s="1">
        <f t="shared" ca="1" si="2222"/>
        <v>46097</v>
      </c>
      <c r="N8332">
        <f t="shared" ca="1" si="2223"/>
        <v>84121.72</v>
      </c>
      <c r="O8332" s="3">
        <f t="shared" ca="1" si="2224"/>
        <v>64702.28</v>
      </c>
      <c r="P8332" s="2">
        <f t="shared" ca="1" si="2225"/>
        <v>0.43475702843627373</v>
      </c>
      <c r="Q8332" t="str">
        <f t="shared" ca="1" si="2226"/>
        <v>Late</v>
      </c>
    </row>
    <row r="8333" spans="1:17" x14ac:dyDescent="0.3">
      <c r="A8333" t="str">
        <f t="shared" si="2210"/>
        <v>S08332</v>
      </c>
      <c r="B8333" t="str">
        <f t="shared" ca="1" si="2211"/>
        <v>Prime Wholesale</v>
      </c>
      <c r="C8333" t="str">
        <f t="shared" ca="1" si="2212"/>
        <v>UAE</v>
      </c>
      <c r="D8333" t="str">
        <f t="shared" ca="1" si="2213"/>
        <v>Sauces</v>
      </c>
      <c r="E8333">
        <f t="shared" ca="1" si="2214"/>
        <v>371</v>
      </c>
      <c r="F8333" s="3">
        <f t="shared" ca="1" si="2215"/>
        <v>343</v>
      </c>
      <c r="G8333">
        <f t="shared" ca="1" si="2216"/>
        <v>127253</v>
      </c>
      <c r="H8333">
        <f t="shared" ca="1" si="2217"/>
        <v>58536.38</v>
      </c>
      <c r="I8333">
        <f t="shared" ca="1" si="2218"/>
        <v>6789</v>
      </c>
      <c r="J8333">
        <f t="shared" ca="1" si="2219"/>
        <v>788</v>
      </c>
      <c r="K8333" s="1">
        <f t="shared" ca="1" si="2220"/>
        <v>46267</v>
      </c>
      <c r="L8333" s="1">
        <f t="shared" ca="1" si="2221"/>
        <v>46276</v>
      </c>
      <c r="M8333" s="1">
        <f t="shared" ca="1" si="2222"/>
        <v>46278</v>
      </c>
      <c r="N8333">
        <f t="shared" ca="1" si="2223"/>
        <v>66113.38</v>
      </c>
      <c r="O8333" s="3">
        <f t="shared" ca="1" si="2224"/>
        <v>61139.619999999995</v>
      </c>
      <c r="P8333" s="2">
        <f t="shared" ca="1" si="2225"/>
        <v>0.48045719943734133</v>
      </c>
      <c r="Q8333" t="str">
        <f t="shared" ca="1" si="2226"/>
        <v>Late</v>
      </c>
    </row>
    <row r="8334" spans="1:17" x14ac:dyDescent="0.3">
      <c r="A8334" t="str">
        <f t="shared" si="2210"/>
        <v>S08333</v>
      </c>
      <c r="B8334" t="str">
        <f t="shared" ca="1" si="2211"/>
        <v>FreshMart Ltd</v>
      </c>
      <c r="C8334" t="str">
        <f t="shared" ca="1" si="2212"/>
        <v>Australia</v>
      </c>
      <c r="D8334" t="str">
        <f t="shared" ca="1" si="2213"/>
        <v>Rice</v>
      </c>
      <c r="E8334">
        <f t="shared" ca="1" si="2214"/>
        <v>482</v>
      </c>
      <c r="F8334" s="3">
        <f t="shared" ca="1" si="2215"/>
        <v>369</v>
      </c>
      <c r="G8334">
        <f t="shared" ca="1" si="2216"/>
        <v>177858</v>
      </c>
      <c r="H8334">
        <f t="shared" ca="1" si="2217"/>
        <v>85371.839999999997</v>
      </c>
      <c r="I8334">
        <f t="shared" ca="1" si="2218"/>
        <v>3496</v>
      </c>
      <c r="J8334">
        <f t="shared" ca="1" si="2219"/>
        <v>1498</v>
      </c>
      <c r="K8334" s="1">
        <f t="shared" ca="1" si="2220"/>
        <v>45756</v>
      </c>
      <c r="L8334" s="1">
        <f t="shared" ca="1" si="2221"/>
        <v>45771</v>
      </c>
      <c r="M8334" s="1">
        <f t="shared" ca="1" si="2222"/>
        <v>45772</v>
      </c>
      <c r="N8334">
        <f t="shared" ca="1" si="2223"/>
        <v>90365.84</v>
      </c>
      <c r="O8334" s="3">
        <f t="shared" ca="1" si="2224"/>
        <v>87492.160000000003</v>
      </c>
      <c r="P8334" s="2">
        <f t="shared" ca="1" si="2225"/>
        <v>0.49192142045901788</v>
      </c>
      <c r="Q8334" t="str">
        <f t="shared" ca="1" si="2226"/>
        <v>Late</v>
      </c>
    </row>
    <row r="8335" spans="1:17" x14ac:dyDescent="0.3">
      <c r="A8335" t="str">
        <f t="shared" si="2210"/>
        <v>S08334</v>
      </c>
      <c r="B8335" t="str">
        <f t="shared" ca="1" si="2211"/>
        <v>Global Foods</v>
      </c>
      <c r="C8335" t="str">
        <f t="shared" ca="1" si="2212"/>
        <v>UAE</v>
      </c>
      <c r="D8335" t="str">
        <f t="shared" ca="1" si="2213"/>
        <v>Spices</v>
      </c>
      <c r="E8335">
        <f t="shared" ca="1" si="2214"/>
        <v>179</v>
      </c>
      <c r="F8335" s="3">
        <f t="shared" ca="1" si="2215"/>
        <v>637</v>
      </c>
      <c r="G8335">
        <f t="shared" ca="1" si="2216"/>
        <v>114023</v>
      </c>
      <c r="H8335">
        <f t="shared" ca="1" si="2217"/>
        <v>51310.35</v>
      </c>
      <c r="I8335">
        <f t="shared" ca="1" si="2218"/>
        <v>3523</v>
      </c>
      <c r="J8335">
        <f t="shared" ca="1" si="2219"/>
        <v>3264</v>
      </c>
      <c r="K8335" s="1">
        <f t="shared" ca="1" si="2220"/>
        <v>46084</v>
      </c>
      <c r="L8335" s="1">
        <f t="shared" ca="1" si="2221"/>
        <v>46101</v>
      </c>
      <c r="M8335" s="1">
        <f t="shared" ca="1" si="2222"/>
        <v>46101</v>
      </c>
      <c r="N8335">
        <f t="shared" ca="1" si="2223"/>
        <v>58097.35</v>
      </c>
      <c r="O8335" s="3">
        <f t="shared" ca="1" si="2224"/>
        <v>55925.65</v>
      </c>
      <c r="P8335" s="2">
        <f t="shared" ca="1" si="2225"/>
        <v>0.490476921322891</v>
      </c>
      <c r="Q8335" t="str">
        <f t="shared" ca="1" si="2226"/>
        <v>On Time</v>
      </c>
    </row>
    <row r="8336" spans="1:17" x14ac:dyDescent="0.3">
      <c r="A8336" t="str">
        <f t="shared" si="2210"/>
        <v>S08335</v>
      </c>
      <c r="B8336" t="str">
        <f t="shared" ca="1" si="2211"/>
        <v>Alpha Traders</v>
      </c>
      <c r="C8336" t="str">
        <f t="shared" ca="1" si="2212"/>
        <v>Singapore</v>
      </c>
      <c r="D8336" t="str">
        <f t="shared" ca="1" si="2213"/>
        <v>Sauces</v>
      </c>
      <c r="E8336">
        <f t="shared" ca="1" si="2214"/>
        <v>328</v>
      </c>
      <c r="F8336" s="3">
        <f t="shared" ca="1" si="2215"/>
        <v>566</v>
      </c>
      <c r="G8336">
        <f t="shared" ca="1" si="2216"/>
        <v>185648</v>
      </c>
      <c r="H8336">
        <f t="shared" ca="1" si="2217"/>
        <v>122527.67999999999</v>
      </c>
      <c r="I8336">
        <f t="shared" ca="1" si="2218"/>
        <v>6161</v>
      </c>
      <c r="J8336">
        <f t="shared" ca="1" si="2219"/>
        <v>3810</v>
      </c>
      <c r="K8336" s="1">
        <f t="shared" ca="1" si="2220"/>
        <v>46104</v>
      </c>
      <c r="L8336" s="1">
        <f t="shared" ca="1" si="2221"/>
        <v>46119</v>
      </c>
      <c r="M8336" s="1">
        <f t="shared" ca="1" si="2222"/>
        <v>46118</v>
      </c>
      <c r="N8336">
        <f t="shared" ca="1" si="2223"/>
        <v>132498.68</v>
      </c>
      <c r="O8336" s="3">
        <f t="shared" ca="1" si="2224"/>
        <v>53149.320000000007</v>
      </c>
      <c r="P8336" s="2">
        <f t="shared" ca="1" si="2225"/>
        <v>0.28629082995776955</v>
      </c>
      <c r="Q8336" t="str">
        <f t="shared" ca="1" si="2226"/>
        <v>On Time</v>
      </c>
    </row>
    <row r="8337" spans="1:17" x14ac:dyDescent="0.3">
      <c r="A8337" t="str">
        <f t="shared" si="2210"/>
        <v>S08336</v>
      </c>
      <c r="B8337" t="str">
        <f t="shared" ca="1" si="2211"/>
        <v>Alpha Traders</v>
      </c>
      <c r="C8337" t="str">
        <f t="shared" ca="1" si="2212"/>
        <v>Australia</v>
      </c>
      <c r="D8337" t="str">
        <f t="shared" ca="1" si="2213"/>
        <v>Rice</v>
      </c>
      <c r="E8337">
        <f t="shared" ca="1" si="2214"/>
        <v>159</v>
      </c>
      <c r="F8337" s="3">
        <f t="shared" ca="1" si="2215"/>
        <v>206</v>
      </c>
      <c r="G8337">
        <f t="shared" ca="1" si="2216"/>
        <v>32754</v>
      </c>
      <c r="H8337">
        <f t="shared" ca="1" si="2217"/>
        <v>17687.16</v>
      </c>
      <c r="I8337">
        <f t="shared" ca="1" si="2218"/>
        <v>5114</v>
      </c>
      <c r="J8337">
        <f t="shared" ca="1" si="2219"/>
        <v>1390</v>
      </c>
      <c r="K8337" s="1">
        <f t="shared" ca="1" si="2220"/>
        <v>46053</v>
      </c>
      <c r="L8337" s="1">
        <f t="shared" ca="1" si="2221"/>
        <v>46060</v>
      </c>
      <c r="M8337" s="1">
        <f t="shared" ca="1" si="2222"/>
        <v>46061</v>
      </c>
      <c r="N8337">
        <f t="shared" ca="1" si="2223"/>
        <v>24191.16</v>
      </c>
      <c r="O8337" s="3">
        <f t="shared" ca="1" si="2224"/>
        <v>8562.84</v>
      </c>
      <c r="P8337" s="2">
        <f t="shared" ca="1" si="2225"/>
        <v>0.26142883311961901</v>
      </c>
      <c r="Q8337" t="str">
        <f t="shared" ca="1" si="2226"/>
        <v>Late</v>
      </c>
    </row>
    <row r="8338" spans="1:17" x14ac:dyDescent="0.3">
      <c r="A8338" t="str">
        <f t="shared" si="2210"/>
        <v>S08337</v>
      </c>
      <c r="B8338" t="str">
        <f t="shared" ca="1" si="2211"/>
        <v>FreshMart Ltd</v>
      </c>
      <c r="C8338" t="str">
        <f t="shared" ca="1" si="2212"/>
        <v>Singapore</v>
      </c>
      <c r="D8338" t="str">
        <f t="shared" ca="1" si="2213"/>
        <v>Tea</v>
      </c>
      <c r="E8338">
        <f t="shared" ca="1" si="2214"/>
        <v>204</v>
      </c>
      <c r="F8338" s="3">
        <f t="shared" ca="1" si="2215"/>
        <v>594</v>
      </c>
      <c r="G8338">
        <f t="shared" ca="1" si="2216"/>
        <v>121176</v>
      </c>
      <c r="H8338">
        <f t="shared" ca="1" si="2217"/>
        <v>67858.559999999998</v>
      </c>
      <c r="I8338">
        <f t="shared" ca="1" si="2218"/>
        <v>8791</v>
      </c>
      <c r="J8338">
        <f t="shared" ca="1" si="2219"/>
        <v>1545</v>
      </c>
      <c r="K8338" s="1">
        <f t="shared" ca="1" si="2220"/>
        <v>45746</v>
      </c>
      <c r="L8338" s="1">
        <f t="shared" ca="1" si="2221"/>
        <v>45760</v>
      </c>
      <c r="M8338" s="1">
        <f t="shared" ca="1" si="2222"/>
        <v>45764</v>
      </c>
      <c r="N8338">
        <f t="shared" ca="1" si="2223"/>
        <v>78194.559999999998</v>
      </c>
      <c r="O8338" s="3">
        <f t="shared" ca="1" si="2224"/>
        <v>42981.440000000002</v>
      </c>
      <c r="P8338" s="2">
        <f t="shared" ca="1" si="2225"/>
        <v>0.35470258136924804</v>
      </c>
      <c r="Q8338" t="str">
        <f t="shared" ca="1" si="2226"/>
        <v>Late</v>
      </c>
    </row>
    <row r="8339" spans="1:17" x14ac:dyDescent="0.3">
      <c r="A8339" t="str">
        <f t="shared" si="2210"/>
        <v>S08338</v>
      </c>
      <c r="B8339" t="str">
        <f t="shared" ca="1" si="2211"/>
        <v>Beta Imports</v>
      </c>
      <c r="C8339" t="str">
        <f t="shared" ca="1" si="2212"/>
        <v>UK</v>
      </c>
      <c r="D8339" t="str">
        <f t="shared" ca="1" si="2213"/>
        <v>Tea</v>
      </c>
      <c r="E8339">
        <f t="shared" ca="1" si="2214"/>
        <v>97</v>
      </c>
      <c r="F8339" s="3">
        <f t="shared" ca="1" si="2215"/>
        <v>507</v>
      </c>
      <c r="G8339">
        <f t="shared" ca="1" si="2216"/>
        <v>49179</v>
      </c>
      <c r="H8339">
        <f t="shared" ca="1" si="2217"/>
        <v>26556.66</v>
      </c>
      <c r="I8339">
        <f t="shared" ca="1" si="2218"/>
        <v>5144</v>
      </c>
      <c r="J8339">
        <f t="shared" ca="1" si="2219"/>
        <v>3769</v>
      </c>
      <c r="K8339" s="1">
        <f t="shared" ca="1" si="2220"/>
        <v>46058</v>
      </c>
      <c r="L8339" s="1">
        <f t="shared" ca="1" si="2221"/>
        <v>46078</v>
      </c>
      <c r="M8339" s="1">
        <f t="shared" ca="1" si="2222"/>
        <v>46082</v>
      </c>
      <c r="N8339">
        <f t="shared" ca="1" si="2223"/>
        <v>35469.660000000003</v>
      </c>
      <c r="O8339" s="3">
        <f t="shared" ca="1" si="2224"/>
        <v>13709.339999999997</v>
      </c>
      <c r="P8339" s="2">
        <f t="shared" ca="1" si="2225"/>
        <v>0.27876410663087897</v>
      </c>
      <c r="Q8339" t="str">
        <f t="shared" ca="1" si="2226"/>
        <v>Late</v>
      </c>
    </row>
    <row r="8340" spans="1:17" x14ac:dyDescent="0.3">
      <c r="A8340" t="str">
        <f t="shared" si="2210"/>
        <v>S08339</v>
      </c>
      <c r="B8340" t="str">
        <f t="shared" ca="1" si="2211"/>
        <v>Prime Wholesale</v>
      </c>
      <c r="C8340" t="str">
        <f t="shared" ca="1" si="2212"/>
        <v>Singapore</v>
      </c>
      <c r="D8340" t="str">
        <f t="shared" ca="1" si="2213"/>
        <v>Rice</v>
      </c>
      <c r="E8340">
        <f t="shared" ca="1" si="2214"/>
        <v>464</v>
      </c>
      <c r="F8340" s="3">
        <f t="shared" ca="1" si="2215"/>
        <v>299</v>
      </c>
      <c r="G8340">
        <f t="shared" ca="1" si="2216"/>
        <v>138736</v>
      </c>
      <c r="H8340">
        <f t="shared" ca="1" si="2217"/>
        <v>70755.360000000001</v>
      </c>
      <c r="I8340">
        <f t="shared" ca="1" si="2218"/>
        <v>9634</v>
      </c>
      <c r="J8340">
        <f t="shared" ca="1" si="2219"/>
        <v>3038</v>
      </c>
      <c r="K8340" s="1">
        <f t="shared" ca="1" si="2220"/>
        <v>45906</v>
      </c>
      <c r="L8340" s="1">
        <f t="shared" ca="1" si="2221"/>
        <v>45918</v>
      </c>
      <c r="M8340" s="1">
        <f t="shared" ca="1" si="2222"/>
        <v>45917</v>
      </c>
      <c r="N8340">
        <f t="shared" ca="1" si="2223"/>
        <v>83427.360000000001</v>
      </c>
      <c r="O8340" s="3">
        <f t="shared" ca="1" si="2224"/>
        <v>55308.639999999999</v>
      </c>
      <c r="P8340" s="2">
        <f t="shared" ca="1" si="2225"/>
        <v>0.39866105408834046</v>
      </c>
      <c r="Q8340" t="str">
        <f t="shared" ca="1" si="2226"/>
        <v>On Time</v>
      </c>
    </row>
    <row r="8341" spans="1:17" x14ac:dyDescent="0.3">
      <c r="A8341" t="str">
        <f t="shared" si="2210"/>
        <v>S08340</v>
      </c>
      <c r="B8341" t="str">
        <f t="shared" ca="1" si="2211"/>
        <v>Global Foods</v>
      </c>
      <c r="C8341" t="str">
        <f t="shared" ca="1" si="2212"/>
        <v>Australia</v>
      </c>
      <c r="D8341" t="str">
        <f t="shared" ca="1" si="2213"/>
        <v>Sauces</v>
      </c>
      <c r="E8341">
        <f t="shared" ca="1" si="2214"/>
        <v>293</v>
      </c>
      <c r="F8341" s="3">
        <f t="shared" ca="1" si="2215"/>
        <v>620</v>
      </c>
      <c r="G8341">
        <f t="shared" ca="1" si="2216"/>
        <v>181660</v>
      </c>
      <c r="H8341">
        <f t="shared" ca="1" si="2217"/>
        <v>116262.39999999999</v>
      </c>
      <c r="I8341">
        <f t="shared" ca="1" si="2218"/>
        <v>2519</v>
      </c>
      <c r="J8341">
        <f t="shared" ca="1" si="2219"/>
        <v>2386</v>
      </c>
      <c r="K8341" s="1">
        <f t="shared" ca="1" si="2220"/>
        <v>46121</v>
      </c>
      <c r="L8341" s="1">
        <f t="shared" ca="1" si="2221"/>
        <v>46134</v>
      </c>
      <c r="M8341" s="1">
        <f t="shared" ca="1" si="2222"/>
        <v>46138</v>
      </c>
      <c r="N8341">
        <f t="shared" ca="1" si="2223"/>
        <v>121167.4</v>
      </c>
      <c r="O8341" s="3">
        <f t="shared" ca="1" si="2224"/>
        <v>60492.600000000006</v>
      </c>
      <c r="P8341" s="2">
        <f t="shared" ca="1" si="2225"/>
        <v>0.33299900913795005</v>
      </c>
      <c r="Q8341" t="str">
        <f t="shared" ca="1" si="2226"/>
        <v>Late</v>
      </c>
    </row>
    <row r="8342" spans="1:17" x14ac:dyDescent="0.3">
      <c r="A8342" t="str">
        <f t="shared" si="2210"/>
        <v>S08341</v>
      </c>
      <c r="B8342" t="str">
        <f t="shared" ca="1" si="2211"/>
        <v>Global Foods</v>
      </c>
      <c r="C8342" t="str">
        <f t="shared" ca="1" si="2212"/>
        <v>Australia</v>
      </c>
      <c r="D8342" t="str">
        <f t="shared" ca="1" si="2213"/>
        <v>Sauces</v>
      </c>
      <c r="E8342">
        <f t="shared" ca="1" si="2214"/>
        <v>296</v>
      </c>
      <c r="F8342" s="3">
        <f t="shared" ca="1" si="2215"/>
        <v>619</v>
      </c>
      <c r="G8342">
        <f t="shared" ca="1" si="2216"/>
        <v>183224</v>
      </c>
      <c r="H8342">
        <f t="shared" ca="1" si="2217"/>
        <v>113598.88</v>
      </c>
      <c r="I8342">
        <f t="shared" ca="1" si="2218"/>
        <v>9310</v>
      </c>
      <c r="J8342">
        <f t="shared" ca="1" si="2219"/>
        <v>2556</v>
      </c>
      <c r="K8342" s="1">
        <f t="shared" ca="1" si="2220"/>
        <v>45764</v>
      </c>
      <c r="L8342" s="1">
        <f t="shared" ca="1" si="2221"/>
        <v>45780</v>
      </c>
      <c r="M8342" s="1">
        <f t="shared" ca="1" si="2222"/>
        <v>45783</v>
      </c>
      <c r="N8342">
        <f t="shared" ca="1" si="2223"/>
        <v>125464.88</v>
      </c>
      <c r="O8342" s="3">
        <f t="shared" ca="1" si="2224"/>
        <v>57759.119999999995</v>
      </c>
      <c r="P8342" s="2">
        <f t="shared" ca="1" si="2225"/>
        <v>0.31523774178055275</v>
      </c>
      <c r="Q8342" t="str">
        <f t="shared" ca="1" si="2226"/>
        <v>Late</v>
      </c>
    </row>
    <row r="8343" spans="1:17" x14ac:dyDescent="0.3">
      <c r="A8343" t="str">
        <f t="shared" si="2210"/>
        <v>S08342</v>
      </c>
      <c r="B8343" t="str">
        <f t="shared" ca="1" si="2211"/>
        <v>Oceanic Exports</v>
      </c>
      <c r="C8343" t="str">
        <f t="shared" ca="1" si="2212"/>
        <v>UAE</v>
      </c>
      <c r="D8343" t="str">
        <f t="shared" ca="1" si="2213"/>
        <v>Sauces</v>
      </c>
      <c r="E8343">
        <f t="shared" ca="1" si="2214"/>
        <v>349</v>
      </c>
      <c r="F8343" s="3">
        <f t="shared" ca="1" si="2215"/>
        <v>573</v>
      </c>
      <c r="G8343">
        <f t="shared" ca="1" si="2216"/>
        <v>199977</v>
      </c>
      <c r="H8343">
        <f t="shared" ca="1" si="2217"/>
        <v>107987.58</v>
      </c>
      <c r="I8343">
        <f t="shared" ca="1" si="2218"/>
        <v>5739</v>
      </c>
      <c r="J8343">
        <f t="shared" ca="1" si="2219"/>
        <v>2291</v>
      </c>
      <c r="K8343" s="1">
        <f t="shared" ca="1" si="2220"/>
        <v>46183</v>
      </c>
      <c r="L8343" s="1">
        <f t="shared" ca="1" si="2221"/>
        <v>46191</v>
      </c>
      <c r="M8343" s="1">
        <f t="shared" ca="1" si="2222"/>
        <v>46189</v>
      </c>
      <c r="N8343">
        <f t="shared" ca="1" si="2223"/>
        <v>116017.58</v>
      </c>
      <c r="O8343" s="3">
        <f t="shared" ca="1" si="2224"/>
        <v>83959.42</v>
      </c>
      <c r="P8343" s="2">
        <f t="shared" ca="1" si="2225"/>
        <v>0.41984538221895518</v>
      </c>
      <c r="Q8343" t="str">
        <f t="shared" ca="1" si="2226"/>
        <v>On Time</v>
      </c>
    </row>
    <row r="8344" spans="1:17" x14ac:dyDescent="0.3">
      <c r="A8344" t="str">
        <f t="shared" si="2210"/>
        <v>S08343</v>
      </c>
      <c r="B8344" t="str">
        <f t="shared" ca="1" si="2211"/>
        <v>Prime Wholesale</v>
      </c>
      <c r="C8344" t="str">
        <f t="shared" ca="1" si="2212"/>
        <v>Australia</v>
      </c>
      <c r="D8344" t="str">
        <f t="shared" ca="1" si="2213"/>
        <v>Spices</v>
      </c>
      <c r="E8344">
        <f t="shared" ca="1" si="2214"/>
        <v>348</v>
      </c>
      <c r="F8344" s="3">
        <f t="shared" ca="1" si="2215"/>
        <v>309</v>
      </c>
      <c r="G8344">
        <f t="shared" ca="1" si="2216"/>
        <v>107532</v>
      </c>
      <c r="H8344">
        <f t="shared" ca="1" si="2217"/>
        <v>59142.6</v>
      </c>
      <c r="I8344">
        <f t="shared" ca="1" si="2218"/>
        <v>10967</v>
      </c>
      <c r="J8344">
        <f t="shared" ca="1" si="2219"/>
        <v>2968</v>
      </c>
      <c r="K8344" s="1">
        <f t="shared" ca="1" si="2220"/>
        <v>46328</v>
      </c>
      <c r="L8344" s="1">
        <f t="shared" ca="1" si="2221"/>
        <v>46347</v>
      </c>
      <c r="M8344" s="1">
        <f t="shared" ca="1" si="2222"/>
        <v>46348</v>
      </c>
      <c r="N8344">
        <f t="shared" ca="1" si="2223"/>
        <v>73077.600000000006</v>
      </c>
      <c r="O8344" s="3">
        <f t="shared" ca="1" si="2224"/>
        <v>34454.399999999994</v>
      </c>
      <c r="P8344" s="2">
        <f t="shared" ca="1" si="2225"/>
        <v>0.32041066845218164</v>
      </c>
      <c r="Q8344" t="str">
        <f t="shared" ca="1" si="2226"/>
        <v>Late</v>
      </c>
    </row>
    <row r="8345" spans="1:17" x14ac:dyDescent="0.3">
      <c r="A8345" t="str">
        <f t="shared" si="2210"/>
        <v>S08344</v>
      </c>
      <c r="B8345" t="str">
        <f t="shared" ca="1" si="2211"/>
        <v>Alpha Traders</v>
      </c>
      <c r="C8345" t="str">
        <f t="shared" ca="1" si="2212"/>
        <v>Singapore</v>
      </c>
      <c r="D8345" t="str">
        <f t="shared" ca="1" si="2213"/>
        <v>Pickles</v>
      </c>
      <c r="E8345">
        <f t="shared" ca="1" si="2214"/>
        <v>303</v>
      </c>
      <c r="F8345" s="3">
        <f t="shared" ca="1" si="2215"/>
        <v>161</v>
      </c>
      <c r="G8345">
        <f t="shared" ca="1" si="2216"/>
        <v>48783</v>
      </c>
      <c r="H8345">
        <f t="shared" ca="1" si="2217"/>
        <v>32684.61</v>
      </c>
      <c r="I8345">
        <f t="shared" ca="1" si="2218"/>
        <v>4947</v>
      </c>
      <c r="J8345">
        <f t="shared" ca="1" si="2219"/>
        <v>3002</v>
      </c>
      <c r="K8345" s="1">
        <f t="shared" ca="1" si="2220"/>
        <v>45839</v>
      </c>
      <c r="L8345" s="1">
        <f t="shared" ca="1" si="2221"/>
        <v>45848</v>
      </c>
      <c r="M8345" s="1">
        <f t="shared" ca="1" si="2222"/>
        <v>45846</v>
      </c>
      <c r="N8345">
        <f t="shared" ca="1" si="2223"/>
        <v>40633.61</v>
      </c>
      <c r="O8345" s="3">
        <f t="shared" ca="1" si="2224"/>
        <v>8149.3899999999994</v>
      </c>
      <c r="P8345" s="2">
        <f t="shared" ca="1" si="2225"/>
        <v>0.16705389172457616</v>
      </c>
      <c r="Q8345" t="str">
        <f t="shared" ca="1" si="2226"/>
        <v>On Time</v>
      </c>
    </row>
    <row r="8346" spans="1:17" x14ac:dyDescent="0.3">
      <c r="A8346" t="str">
        <f t="shared" si="2210"/>
        <v>S08345</v>
      </c>
      <c r="B8346" t="str">
        <f t="shared" ca="1" si="2211"/>
        <v>Alpha Traders</v>
      </c>
      <c r="C8346" t="str">
        <f t="shared" ca="1" si="2212"/>
        <v>Australia</v>
      </c>
      <c r="D8346" t="str">
        <f t="shared" ca="1" si="2213"/>
        <v>Pickles</v>
      </c>
      <c r="E8346">
        <f t="shared" ca="1" si="2214"/>
        <v>440</v>
      </c>
      <c r="F8346" s="3">
        <f t="shared" ca="1" si="2215"/>
        <v>398</v>
      </c>
      <c r="G8346">
        <f t="shared" ca="1" si="2216"/>
        <v>175120</v>
      </c>
      <c r="H8346">
        <f t="shared" ca="1" si="2217"/>
        <v>101569.60000000001</v>
      </c>
      <c r="I8346">
        <f t="shared" ca="1" si="2218"/>
        <v>8479</v>
      </c>
      <c r="J8346">
        <f t="shared" ca="1" si="2219"/>
        <v>3476</v>
      </c>
      <c r="K8346" s="1">
        <f t="shared" ca="1" si="2220"/>
        <v>45928</v>
      </c>
      <c r="L8346" s="1">
        <f t="shared" ca="1" si="2221"/>
        <v>45935</v>
      </c>
      <c r="M8346" s="1">
        <f t="shared" ca="1" si="2222"/>
        <v>45933</v>
      </c>
      <c r="N8346">
        <f t="shared" ca="1" si="2223"/>
        <v>113524.6</v>
      </c>
      <c r="O8346" s="3">
        <f t="shared" ca="1" si="2224"/>
        <v>61595.399999999994</v>
      </c>
      <c r="P8346" s="2">
        <f t="shared" ca="1" si="2225"/>
        <v>0.35173252626770213</v>
      </c>
      <c r="Q8346" t="str">
        <f t="shared" ca="1" si="2226"/>
        <v>On Time</v>
      </c>
    </row>
    <row r="8347" spans="1:17" x14ac:dyDescent="0.3">
      <c r="A8347" t="str">
        <f t="shared" si="2210"/>
        <v>S08346</v>
      </c>
      <c r="B8347" t="str">
        <f t="shared" ca="1" si="2211"/>
        <v>Beta Imports</v>
      </c>
      <c r="C8347" t="str">
        <f t="shared" ca="1" si="2212"/>
        <v>Canada</v>
      </c>
      <c r="D8347" t="str">
        <f t="shared" ca="1" si="2213"/>
        <v>Pickles</v>
      </c>
      <c r="E8347">
        <f t="shared" ca="1" si="2214"/>
        <v>443</v>
      </c>
      <c r="F8347" s="3">
        <f t="shared" ca="1" si="2215"/>
        <v>545</v>
      </c>
      <c r="G8347">
        <f t="shared" ca="1" si="2216"/>
        <v>241435</v>
      </c>
      <c r="H8347">
        <f t="shared" ca="1" si="2217"/>
        <v>115888.8</v>
      </c>
      <c r="I8347">
        <f t="shared" ca="1" si="2218"/>
        <v>1713</v>
      </c>
      <c r="J8347">
        <f t="shared" ca="1" si="2219"/>
        <v>2267</v>
      </c>
      <c r="K8347" s="1">
        <f t="shared" ca="1" si="2220"/>
        <v>46163</v>
      </c>
      <c r="L8347" s="1">
        <f t="shared" ca="1" si="2221"/>
        <v>46181</v>
      </c>
      <c r="M8347" s="1">
        <f t="shared" ca="1" si="2222"/>
        <v>46183</v>
      </c>
      <c r="N8347">
        <f t="shared" ca="1" si="2223"/>
        <v>119868.8</v>
      </c>
      <c r="O8347" s="3">
        <f t="shared" ca="1" si="2224"/>
        <v>121566.2</v>
      </c>
      <c r="P8347" s="2">
        <f t="shared" ca="1" si="2225"/>
        <v>0.50351523184293911</v>
      </c>
      <c r="Q8347" t="str">
        <f t="shared" ca="1" si="2226"/>
        <v>Late</v>
      </c>
    </row>
    <row r="8348" spans="1:17" x14ac:dyDescent="0.3">
      <c r="A8348" t="str">
        <f t="shared" si="2210"/>
        <v>S08347</v>
      </c>
      <c r="B8348" t="str">
        <f t="shared" ca="1" si="2211"/>
        <v>Global Foods</v>
      </c>
      <c r="C8348" t="str">
        <f t="shared" ca="1" si="2212"/>
        <v>Singapore</v>
      </c>
      <c r="D8348" t="str">
        <f t="shared" ca="1" si="2213"/>
        <v>Rice</v>
      </c>
      <c r="E8348">
        <f t="shared" ca="1" si="2214"/>
        <v>280</v>
      </c>
      <c r="F8348" s="3">
        <f t="shared" ca="1" si="2215"/>
        <v>317</v>
      </c>
      <c r="G8348">
        <f t="shared" ca="1" si="2216"/>
        <v>88760</v>
      </c>
      <c r="H8348">
        <f t="shared" ca="1" si="2217"/>
        <v>60356.800000000003</v>
      </c>
      <c r="I8348">
        <f t="shared" ca="1" si="2218"/>
        <v>1607</v>
      </c>
      <c r="J8348">
        <f t="shared" ca="1" si="2219"/>
        <v>3765</v>
      </c>
      <c r="K8348" s="1">
        <f t="shared" ca="1" si="2220"/>
        <v>46031</v>
      </c>
      <c r="L8348" s="1">
        <f t="shared" ca="1" si="2221"/>
        <v>46047</v>
      </c>
      <c r="M8348" s="1">
        <f t="shared" ca="1" si="2222"/>
        <v>46048</v>
      </c>
      <c r="N8348">
        <f t="shared" ca="1" si="2223"/>
        <v>65728.800000000003</v>
      </c>
      <c r="O8348" s="3">
        <f t="shared" ca="1" si="2224"/>
        <v>23031.199999999997</v>
      </c>
      <c r="P8348" s="2">
        <f t="shared" ca="1" si="2225"/>
        <v>0.25947724200090128</v>
      </c>
      <c r="Q8348" t="str">
        <f t="shared" ca="1" si="2226"/>
        <v>Late</v>
      </c>
    </row>
    <row r="8349" spans="1:17" x14ac:dyDescent="0.3">
      <c r="A8349" t="str">
        <f t="shared" si="2210"/>
        <v>S08348</v>
      </c>
      <c r="B8349" t="str">
        <f t="shared" ca="1" si="2211"/>
        <v>FreshMart Ltd</v>
      </c>
      <c r="C8349" t="str">
        <f t="shared" ca="1" si="2212"/>
        <v>UAE</v>
      </c>
      <c r="D8349" t="str">
        <f t="shared" ca="1" si="2213"/>
        <v>Tea</v>
      </c>
      <c r="E8349">
        <f t="shared" ca="1" si="2214"/>
        <v>51</v>
      </c>
      <c r="F8349" s="3">
        <f t="shared" ca="1" si="2215"/>
        <v>787</v>
      </c>
      <c r="G8349">
        <f t="shared" ca="1" si="2216"/>
        <v>40137</v>
      </c>
      <c r="H8349">
        <f t="shared" ca="1" si="2217"/>
        <v>29701.38</v>
      </c>
      <c r="I8349">
        <f t="shared" ca="1" si="2218"/>
        <v>9376</v>
      </c>
      <c r="J8349">
        <f t="shared" ca="1" si="2219"/>
        <v>595</v>
      </c>
      <c r="K8349" s="1">
        <f t="shared" ca="1" si="2220"/>
        <v>45821</v>
      </c>
      <c r="L8349" s="1">
        <f t="shared" ca="1" si="2221"/>
        <v>45841</v>
      </c>
      <c r="M8349" s="1">
        <f t="shared" ca="1" si="2222"/>
        <v>45838</v>
      </c>
      <c r="N8349">
        <f t="shared" ca="1" si="2223"/>
        <v>39672.380000000005</v>
      </c>
      <c r="O8349" s="3">
        <f t="shared" ca="1" si="2224"/>
        <v>464.61999999999534</v>
      </c>
      <c r="P8349" s="2">
        <f t="shared" ca="1" si="2225"/>
        <v>1.1575852704487015E-2</v>
      </c>
      <c r="Q8349" t="str">
        <f t="shared" ca="1" si="2226"/>
        <v>On Time</v>
      </c>
    </row>
    <row r="8350" spans="1:17" x14ac:dyDescent="0.3">
      <c r="A8350" t="str">
        <f t="shared" si="2210"/>
        <v>S08349</v>
      </c>
      <c r="B8350" t="str">
        <f t="shared" ca="1" si="2211"/>
        <v>Global Foods</v>
      </c>
      <c r="C8350" t="str">
        <f t="shared" ca="1" si="2212"/>
        <v>UK</v>
      </c>
      <c r="D8350" t="str">
        <f t="shared" ca="1" si="2213"/>
        <v>Spices</v>
      </c>
      <c r="E8350">
        <f t="shared" ca="1" si="2214"/>
        <v>471</v>
      </c>
      <c r="F8350" s="3">
        <f t="shared" ca="1" si="2215"/>
        <v>136</v>
      </c>
      <c r="G8350">
        <f t="shared" ca="1" si="2216"/>
        <v>64056</v>
      </c>
      <c r="H8350">
        <f t="shared" ca="1" si="2217"/>
        <v>40355.279999999999</v>
      </c>
      <c r="I8350">
        <f t="shared" ca="1" si="2218"/>
        <v>11204</v>
      </c>
      <c r="J8350">
        <f t="shared" ca="1" si="2219"/>
        <v>2289</v>
      </c>
      <c r="K8350" s="1">
        <f t="shared" ca="1" si="2220"/>
        <v>46093</v>
      </c>
      <c r="L8350" s="1">
        <f t="shared" ca="1" si="2221"/>
        <v>46113</v>
      </c>
      <c r="M8350" s="1">
        <f t="shared" ca="1" si="2222"/>
        <v>46115</v>
      </c>
      <c r="N8350">
        <f t="shared" ca="1" si="2223"/>
        <v>53848.28</v>
      </c>
      <c r="O8350" s="3">
        <f t="shared" ca="1" si="2224"/>
        <v>10207.720000000001</v>
      </c>
      <c r="P8350" s="2">
        <f t="shared" ca="1" si="2225"/>
        <v>0.15935618833520671</v>
      </c>
      <c r="Q8350" t="str">
        <f t="shared" ca="1" si="2226"/>
        <v>Late</v>
      </c>
    </row>
    <row r="8351" spans="1:17" x14ac:dyDescent="0.3">
      <c r="A8351" t="str">
        <f t="shared" si="2210"/>
        <v>S08350</v>
      </c>
      <c r="B8351" t="str">
        <f t="shared" ca="1" si="2211"/>
        <v>Alpha Traders</v>
      </c>
      <c r="C8351" t="str">
        <f t="shared" ca="1" si="2212"/>
        <v>UAE</v>
      </c>
      <c r="D8351" t="str">
        <f t="shared" ca="1" si="2213"/>
        <v>Rice</v>
      </c>
      <c r="E8351">
        <f t="shared" ca="1" si="2214"/>
        <v>411</v>
      </c>
      <c r="F8351" s="3">
        <f t="shared" ca="1" si="2215"/>
        <v>207</v>
      </c>
      <c r="G8351">
        <f t="shared" ca="1" si="2216"/>
        <v>85077</v>
      </c>
      <c r="H8351">
        <f t="shared" ca="1" si="2217"/>
        <v>52747.74</v>
      </c>
      <c r="I8351">
        <f t="shared" ca="1" si="2218"/>
        <v>5980</v>
      </c>
      <c r="J8351">
        <f t="shared" ca="1" si="2219"/>
        <v>2789</v>
      </c>
      <c r="K8351" s="1">
        <f t="shared" ca="1" si="2220"/>
        <v>45795</v>
      </c>
      <c r="L8351" s="1">
        <f t="shared" ca="1" si="2221"/>
        <v>45810</v>
      </c>
      <c r="M8351" s="1">
        <f t="shared" ca="1" si="2222"/>
        <v>45814</v>
      </c>
      <c r="N8351">
        <f t="shared" ca="1" si="2223"/>
        <v>61516.74</v>
      </c>
      <c r="O8351" s="3">
        <f t="shared" ca="1" si="2224"/>
        <v>23560.260000000002</v>
      </c>
      <c r="P8351" s="2">
        <f t="shared" ca="1" si="2225"/>
        <v>0.2769286646214606</v>
      </c>
      <c r="Q8351" t="str">
        <f t="shared" ca="1" si="2226"/>
        <v>Late</v>
      </c>
    </row>
    <row r="8352" spans="1:17" x14ac:dyDescent="0.3">
      <c r="A8352" t="str">
        <f t="shared" si="2210"/>
        <v>S08351</v>
      </c>
      <c r="B8352" t="str">
        <f t="shared" ca="1" si="2211"/>
        <v>Beta Imports</v>
      </c>
      <c r="C8352" t="str">
        <f t="shared" ca="1" si="2212"/>
        <v>UAE</v>
      </c>
      <c r="D8352" t="str">
        <f t="shared" ca="1" si="2213"/>
        <v>Pickles</v>
      </c>
      <c r="E8352">
        <f t="shared" ca="1" si="2214"/>
        <v>386</v>
      </c>
      <c r="F8352" s="3">
        <f t="shared" ca="1" si="2215"/>
        <v>221</v>
      </c>
      <c r="G8352">
        <f t="shared" ca="1" si="2216"/>
        <v>85306</v>
      </c>
      <c r="H8352">
        <f t="shared" ca="1" si="2217"/>
        <v>59714.2</v>
      </c>
      <c r="I8352">
        <f t="shared" ca="1" si="2218"/>
        <v>3380</v>
      </c>
      <c r="J8352">
        <f t="shared" ca="1" si="2219"/>
        <v>3506</v>
      </c>
      <c r="K8352" s="1">
        <f t="shared" ca="1" si="2220"/>
        <v>46190</v>
      </c>
      <c r="L8352" s="1">
        <f t="shared" ca="1" si="2221"/>
        <v>46210</v>
      </c>
      <c r="M8352" s="1">
        <f t="shared" ca="1" si="2222"/>
        <v>46209</v>
      </c>
      <c r="N8352">
        <f t="shared" ca="1" si="2223"/>
        <v>66600.2</v>
      </c>
      <c r="O8352" s="3">
        <f t="shared" ca="1" si="2224"/>
        <v>18705.800000000003</v>
      </c>
      <c r="P8352" s="2">
        <f t="shared" ca="1" si="2225"/>
        <v>0.21927883150071512</v>
      </c>
      <c r="Q8352" t="str">
        <f t="shared" ca="1" si="2226"/>
        <v>On Time</v>
      </c>
    </row>
    <row r="8353" spans="1:17" x14ac:dyDescent="0.3">
      <c r="A8353" t="str">
        <f t="shared" si="2210"/>
        <v>S08352</v>
      </c>
      <c r="B8353" t="str">
        <f t="shared" ca="1" si="2211"/>
        <v>FreshMart Ltd</v>
      </c>
      <c r="C8353" t="str">
        <f t="shared" ca="1" si="2212"/>
        <v>Canada</v>
      </c>
      <c r="D8353" t="str">
        <f t="shared" ca="1" si="2213"/>
        <v>Rice</v>
      </c>
      <c r="E8353">
        <f t="shared" ca="1" si="2214"/>
        <v>62</v>
      </c>
      <c r="F8353" s="3">
        <f t="shared" ca="1" si="2215"/>
        <v>429</v>
      </c>
      <c r="G8353">
        <f t="shared" ca="1" si="2216"/>
        <v>26598</v>
      </c>
      <c r="H8353">
        <f t="shared" ca="1" si="2217"/>
        <v>19416.54</v>
      </c>
      <c r="I8353">
        <f t="shared" ca="1" si="2218"/>
        <v>8073</v>
      </c>
      <c r="J8353">
        <f t="shared" ca="1" si="2219"/>
        <v>2505</v>
      </c>
      <c r="K8353" s="1">
        <f t="shared" ca="1" si="2220"/>
        <v>45777</v>
      </c>
      <c r="L8353" s="1">
        <f t="shared" ca="1" si="2221"/>
        <v>45787</v>
      </c>
      <c r="M8353" s="1">
        <f t="shared" ca="1" si="2222"/>
        <v>45785</v>
      </c>
      <c r="N8353">
        <f t="shared" ca="1" si="2223"/>
        <v>29994.54</v>
      </c>
      <c r="O8353" s="3">
        <f t="shared" ca="1" si="2224"/>
        <v>-3396.5400000000009</v>
      </c>
      <c r="P8353" s="2">
        <f t="shared" ca="1" si="2225"/>
        <v>-0.12769907511842998</v>
      </c>
      <c r="Q8353" t="str">
        <f t="shared" ca="1" si="2226"/>
        <v>On Time</v>
      </c>
    </row>
    <row r="8354" spans="1:17" x14ac:dyDescent="0.3">
      <c r="A8354" t="str">
        <f t="shared" si="2210"/>
        <v>S08353</v>
      </c>
      <c r="B8354" t="str">
        <f t="shared" ca="1" si="2211"/>
        <v>Global Foods</v>
      </c>
      <c r="C8354" t="str">
        <f t="shared" ca="1" si="2212"/>
        <v>Canada</v>
      </c>
      <c r="D8354" t="str">
        <f t="shared" ca="1" si="2213"/>
        <v>Pickles</v>
      </c>
      <c r="E8354">
        <f t="shared" ca="1" si="2214"/>
        <v>493</v>
      </c>
      <c r="F8354" s="3">
        <f t="shared" ca="1" si="2215"/>
        <v>359</v>
      </c>
      <c r="G8354">
        <f t="shared" ca="1" si="2216"/>
        <v>176987</v>
      </c>
      <c r="H8354">
        <f t="shared" ca="1" si="2217"/>
        <v>130970.38</v>
      </c>
      <c r="I8354">
        <f t="shared" ca="1" si="2218"/>
        <v>2015</v>
      </c>
      <c r="J8354">
        <f t="shared" ca="1" si="2219"/>
        <v>983</v>
      </c>
      <c r="K8354" s="1">
        <f t="shared" ca="1" si="2220"/>
        <v>46355</v>
      </c>
      <c r="L8354" s="1">
        <f t="shared" ca="1" si="2221"/>
        <v>46362</v>
      </c>
      <c r="M8354" s="1">
        <f t="shared" ca="1" si="2222"/>
        <v>46361</v>
      </c>
      <c r="N8354">
        <f t="shared" ca="1" si="2223"/>
        <v>133968.38</v>
      </c>
      <c r="O8354" s="3">
        <f t="shared" ca="1" si="2224"/>
        <v>43018.619999999995</v>
      </c>
      <c r="P8354" s="2">
        <f t="shared" ca="1" si="2225"/>
        <v>0.24306090277817013</v>
      </c>
      <c r="Q8354" t="str">
        <f t="shared" ca="1" si="2226"/>
        <v>On Time</v>
      </c>
    </row>
    <row r="8355" spans="1:17" x14ac:dyDescent="0.3">
      <c r="A8355" t="str">
        <f t="shared" si="2210"/>
        <v>S08354</v>
      </c>
      <c r="B8355" t="str">
        <f t="shared" ca="1" si="2211"/>
        <v>Beta Imports</v>
      </c>
      <c r="C8355" t="str">
        <f t="shared" ca="1" si="2212"/>
        <v>UAE</v>
      </c>
      <c r="D8355" t="str">
        <f t="shared" ca="1" si="2213"/>
        <v>Tea</v>
      </c>
      <c r="E8355">
        <f t="shared" ca="1" si="2214"/>
        <v>193</v>
      </c>
      <c r="F8355" s="3">
        <f t="shared" ca="1" si="2215"/>
        <v>133</v>
      </c>
      <c r="G8355">
        <f t="shared" ca="1" si="2216"/>
        <v>25669</v>
      </c>
      <c r="H8355">
        <f t="shared" ca="1" si="2217"/>
        <v>12321.12</v>
      </c>
      <c r="I8355">
        <f t="shared" ca="1" si="2218"/>
        <v>11577</v>
      </c>
      <c r="J8355">
        <f t="shared" ca="1" si="2219"/>
        <v>3828</v>
      </c>
      <c r="K8355" s="1">
        <f t="shared" ca="1" si="2220"/>
        <v>46386</v>
      </c>
      <c r="L8355" s="1">
        <f t="shared" ca="1" si="2221"/>
        <v>46405</v>
      </c>
      <c r="M8355" s="1">
        <f t="shared" ca="1" si="2222"/>
        <v>46408</v>
      </c>
      <c r="N8355">
        <f t="shared" ca="1" si="2223"/>
        <v>27726.120000000003</v>
      </c>
      <c r="O8355" s="3">
        <f t="shared" ca="1" si="2224"/>
        <v>-2057.1200000000026</v>
      </c>
      <c r="P8355" s="2">
        <f t="shared" ca="1" si="2225"/>
        <v>-8.0140246990533431E-2</v>
      </c>
      <c r="Q8355" t="str">
        <f t="shared" ca="1" si="2226"/>
        <v>Late</v>
      </c>
    </row>
    <row r="8356" spans="1:17" x14ac:dyDescent="0.3">
      <c r="A8356" t="str">
        <f t="shared" si="2210"/>
        <v>S08355</v>
      </c>
      <c r="B8356" t="str">
        <f t="shared" ca="1" si="2211"/>
        <v>Alpha Traders</v>
      </c>
      <c r="C8356" t="str">
        <f t="shared" ca="1" si="2212"/>
        <v>Canada</v>
      </c>
      <c r="D8356" t="str">
        <f t="shared" ca="1" si="2213"/>
        <v>Tea</v>
      </c>
      <c r="E8356">
        <f t="shared" ca="1" si="2214"/>
        <v>163</v>
      </c>
      <c r="F8356" s="3">
        <f t="shared" ca="1" si="2215"/>
        <v>637</v>
      </c>
      <c r="G8356">
        <f t="shared" ca="1" si="2216"/>
        <v>103831</v>
      </c>
      <c r="H8356">
        <f t="shared" ca="1" si="2217"/>
        <v>57107.05</v>
      </c>
      <c r="I8356">
        <f t="shared" ca="1" si="2218"/>
        <v>8084</v>
      </c>
      <c r="J8356">
        <f t="shared" ca="1" si="2219"/>
        <v>3013</v>
      </c>
      <c r="K8356" s="1">
        <f t="shared" ca="1" si="2220"/>
        <v>46192</v>
      </c>
      <c r="L8356" s="1">
        <f t="shared" ca="1" si="2221"/>
        <v>46199</v>
      </c>
      <c r="M8356" s="1">
        <f t="shared" ca="1" si="2222"/>
        <v>46200</v>
      </c>
      <c r="N8356">
        <f t="shared" ca="1" si="2223"/>
        <v>68204.05</v>
      </c>
      <c r="O8356" s="3">
        <f t="shared" ca="1" si="2224"/>
        <v>35626.949999999997</v>
      </c>
      <c r="P8356" s="2">
        <f t="shared" ca="1" si="2225"/>
        <v>0.3431244040797064</v>
      </c>
      <c r="Q8356" t="str">
        <f t="shared" ca="1" si="2226"/>
        <v>Late</v>
      </c>
    </row>
    <row r="8357" spans="1:17" x14ac:dyDescent="0.3">
      <c r="A8357" t="str">
        <f t="shared" si="2210"/>
        <v>S08356</v>
      </c>
      <c r="B8357" t="str">
        <f t="shared" ca="1" si="2211"/>
        <v>Prime Wholesale</v>
      </c>
      <c r="C8357" t="str">
        <f t="shared" ca="1" si="2212"/>
        <v>Australia</v>
      </c>
      <c r="D8357" t="str">
        <f t="shared" ca="1" si="2213"/>
        <v>Rice</v>
      </c>
      <c r="E8357">
        <f t="shared" ca="1" si="2214"/>
        <v>135</v>
      </c>
      <c r="F8357" s="3">
        <f t="shared" ca="1" si="2215"/>
        <v>508</v>
      </c>
      <c r="G8357">
        <f t="shared" ca="1" si="2216"/>
        <v>68580</v>
      </c>
      <c r="H8357">
        <f t="shared" ca="1" si="2217"/>
        <v>43891.199999999997</v>
      </c>
      <c r="I8357">
        <f t="shared" ca="1" si="2218"/>
        <v>2920</v>
      </c>
      <c r="J8357">
        <f t="shared" ca="1" si="2219"/>
        <v>857</v>
      </c>
      <c r="K8357" s="1">
        <f t="shared" ca="1" si="2220"/>
        <v>45691</v>
      </c>
      <c r="L8357" s="1">
        <f t="shared" ca="1" si="2221"/>
        <v>45708</v>
      </c>
      <c r="M8357" s="1">
        <f t="shared" ca="1" si="2222"/>
        <v>45705</v>
      </c>
      <c r="N8357">
        <f t="shared" ca="1" si="2223"/>
        <v>47668.2</v>
      </c>
      <c r="O8357" s="3">
        <f t="shared" ca="1" si="2224"/>
        <v>20911.800000000003</v>
      </c>
      <c r="P8357" s="2">
        <f t="shared" ca="1" si="2225"/>
        <v>0.30492563429571307</v>
      </c>
      <c r="Q8357" t="str">
        <f t="shared" ca="1" si="2226"/>
        <v>On Time</v>
      </c>
    </row>
    <row r="8358" spans="1:17" x14ac:dyDescent="0.3">
      <c r="A8358" t="str">
        <f t="shared" si="2210"/>
        <v>S08357</v>
      </c>
      <c r="B8358" t="str">
        <f t="shared" ca="1" si="2211"/>
        <v>Oceanic Exports</v>
      </c>
      <c r="C8358" t="str">
        <f t="shared" ca="1" si="2212"/>
        <v>Canada</v>
      </c>
      <c r="D8358" t="str">
        <f t="shared" ca="1" si="2213"/>
        <v>Sauces</v>
      </c>
      <c r="E8358">
        <f t="shared" ca="1" si="2214"/>
        <v>408</v>
      </c>
      <c r="F8358" s="3">
        <f t="shared" ca="1" si="2215"/>
        <v>533</v>
      </c>
      <c r="G8358">
        <f t="shared" ca="1" si="2216"/>
        <v>217464</v>
      </c>
      <c r="H8358">
        <f t="shared" ca="1" si="2217"/>
        <v>117430.56</v>
      </c>
      <c r="I8358">
        <f t="shared" ca="1" si="2218"/>
        <v>10038</v>
      </c>
      <c r="J8358">
        <f t="shared" ca="1" si="2219"/>
        <v>3271</v>
      </c>
      <c r="K8358" s="1">
        <f t="shared" ca="1" si="2220"/>
        <v>46123</v>
      </c>
      <c r="L8358" s="1">
        <f t="shared" ca="1" si="2221"/>
        <v>46136</v>
      </c>
      <c r="M8358" s="1">
        <f t="shared" ca="1" si="2222"/>
        <v>46139</v>
      </c>
      <c r="N8358">
        <f t="shared" ca="1" si="2223"/>
        <v>130739.56</v>
      </c>
      <c r="O8358" s="3">
        <f t="shared" ca="1" si="2224"/>
        <v>86724.44</v>
      </c>
      <c r="P8358" s="2">
        <f t="shared" ca="1" si="2225"/>
        <v>0.39879906559246592</v>
      </c>
      <c r="Q8358" t="str">
        <f t="shared" ca="1" si="2226"/>
        <v>Late</v>
      </c>
    </row>
    <row r="8359" spans="1:17" x14ac:dyDescent="0.3">
      <c r="A8359" t="str">
        <f t="shared" si="2210"/>
        <v>S08358</v>
      </c>
      <c r="B8359" t="str">
        <f t="shared" ca="1" si="2211"/>
        <v>FreshMart Ltd</v>
      </c>
      <c r="C8359" t="str">
        <f t="shared" ca="1" si="2212"/>
        <v>Canada</v>
      </c>
      <c r="D8359" t="str">
        <f t="shared" ca="1" si="2213"/>
        <v>Tea</v>
      </c>
      <c r="E8359">
        <f t="shared" ca="1" si="2214"/>
        <v>81</v>
      </c>
      <c r="F8359" s="3">
        <f t="shared" ca="1" si="2215"/>
        <v>418</v>
      </c>
      <c r="G8359">
        <f t="shared" ca="1" si="2216"/>
        <v>33858</v>
      </c>
      <c r="H8359">
        <f t="shared" ca="1" si="2217"/>
        <v>17606.16</v>
      </c>
      <c r="I8359">
        <f t="shared" ca="1" si="2218"/>
        <v>9292</v>
      </c>
      <c r="J8359">
        <f t="shared" ca="1" si="2219"/>
        <v>3049</v>
      </c>
      <c r="K8359" s="1">
        <f t="shared" ca="1" si="2220"/>
        <v>46093</v>
      </c>
      <c r="L8359" s="1">
        <f t="shared" ca="1" si="2221"/>
        <v>46110</v>
      </c>
      <c r="M8359" s="1">
        <f t="shared" ca="1" si="2222"/>
        <v>46115</v>
      </c>
      <c r="N8359">
        <f t="shared" ca="1" si="2223"/>
        <v>29947.16</v>
      </c>
      <c r="O8359" s="3">
        <f t="shared" ca="1" si="2224"/>
        <v>3910.84</v>
      </c>
      <c r="P8359" s="2">
        <f t="shared" ca="1" si="2225"/>
        <v>0.11550711796325831</v>
      </c>
      <c r="Q8359" t="str">
        <f t="shared" ca="1" si="2226"/>
        <v>Late</v>
      </c>
    </row>
    <row r="8360" spans="1:17" x14ac:dyDescent="0.3">
      <c r="A8360" t="str">
        <f t="shared" si="2210"/>
        <v>S08359</v>
      </c>
      <c r="B8360" t="str">
        <f t="shared" ca="1" si="2211"/>
        <v>Prime Wholesale</v>
      </c>
      <c r="C8360" t="str">
        <f t="shared" ca="1" si="2212"/>
        <v>UAE</v>
      </c>
      <c r="D8360" t="str">
        <f t="shared" ca="1" si="2213"/>
        <v>Spices</v>
      </c>
      <c r="E8360">
        <f t="shared" ca="1" si="2214"/>
        <v>370</v>
      </c>
      <c r="F8360" s="3">
        <f t="shared" ca="1" si="2215"/>
        <v>171</v>
      </c>
      <c r="G8360">
        <f t="shared" ca="1" si="2216"/>
        <v>63270</v>
      </c>
      <c r="H8360">
        <f t="shared" ca="1" si="2217"/>
        <v>31635</v>
      </c>
      <c r="I8360">
        <f t="shared" ca="1" si="2218"/>
        <v>7500</v>
      </c>
      <c r="J8360">
        <f t="shared" ca="1" si="2219"/>
        <v>2046</v>
      </c>
      <c r="K8360" s="1">
        <f t="shared" ca="1" si="2220"/>
        <v>46181</v>
      </c>
      <c r="L8360" s="1">
        <f t="shared" ca="1" si="2221"/>
        <v>46193</v>
      </c>
      <c r="M8360" s="1">
        <f t="shared" ca="1" si="2222"/>
        <v>46193</v>
      </c>
      <c r="N8360">
        <f t="shared" ca="1" si="2223"/>
        <v>41181</v>
      </c>
      <c r="O8360" s="3">
        <f t="shared" ca="1" si="2224"/>
        <v>22089</v>
      </c>
      <c r="P8360" s="2">
        <f t="shared" ca="1" si="2225"/>
        <v>0.34912280701754383</v>
      </c>
      <c r="Q8360" t="str">
        <f t="shared" ca="1" si="2226"/>
        <v>On Time</v>
      </c>
    </row>
    <row r="8361" spans="1:17" x14ac:dyDescent="0.3">
      <c r="A8361" t="str">
        <f t="shared" si="2210"/>
        <v>S08360</v>
      </c>
      <c r="B8361" t="str">
        <f t="shared" ca="1" si="2211"/>
        <v>FreshMart Ltd</v>
      </c>
      <c r="C8361" t="str">
        <f t="shared" ca="1" si="2212"/>
        <v>Australia</v>
      </c>
      <c r="D8361" t="str">
        <f t="shared" ca="1" si="2213"/>
        <v>Sauces</v>
      </c>
      <c r="E8361">
        <f t="shared" ca="1" si="2214"/>
        <v>277</v>
      </c>
      <c r="F8361" s="3">
        <f t="shared" ca="1" si="2215"/>
        <v>294</v>
      </c>
      <c r="G8361">
        <f t="shared" ca="1" si="2216"/>
        <v>81438</v>
      </c>
      <c r="H8361">
        <f t="shared" ca="1" si="2217"/>
        <v>58635.360000000001</v>
      </c>
      <c r="I8361">
        <f t="shared" ca="1" si="2218"/>
        <v>3733</v>
      </c>
      <c r="J8361">
        <f t="shared" ca="1" si="2219"/>
        <v>3478</v>
      </c>
      <c r="K8361" s="1">
        <f t="shared" ca="1" si="2220"/>
        <v>45747</v>
      </c>
      <c r="L8361" s="1">
        <f t="shared" ca="1" si="2221"/>
        <v>45764</v>
      </c>
      <c r="M8361" s="1">
        <f t="shared" ca="1" si="2222"/>
        <v>45770</v>
      </c>
      <c r="N8361">
        <f t="shared" ca="1" si="2223"/>
        <v>65846.36</v>
      </c>
      <c r="O8361" s="3">
        <f t="shared" ca="1" si="2224"/>
        <v>15591.64</v>
      </c>
      <c r="P8361" s="2">
        <f t="shared" ca="1" si="2225"/>
        <v>0.19145411233085291</v>
      </c>
      <c r="Q8361" t="str">
        <f t="shared" ca="1" si="2226"/>
        <v>Late</v>
      </c>
    </row>
    <row r="8362" spans="1:17" x14ac:dyDescent="0.3">
      <c r="A8362" t="str">
        <f t="shared" si="2210"/>
        <v>S08361</v>
      </c>
      <c r="B8362" t="str">
        <f t="shared" ca="1" si="2211"/>
        <v>Beta Imports</v>
      </c>
      <c r="C8362" t="str">
        <f t="shared" ca="1" si="2212"/>
        <v>Singapore</v>
      </c>
      <c r="D8362" t="str">
        <f t="shared" ca="1" si="2213"/>
        <v>Tea</v>
      </c>
      <c r="E8362">
        <f t="shared" ca="1" si="2214"/>
        <v>272</v>
      </c>
      <c r="F8362" s="3">
        <f t="shared" ca="1" si="2215"/>
        <v>464</v>
      </c>
      <c r="G8362">
        <f t="shared" ca="1" si="2216"/>
        <v>126208</v>
      </c>
      <c r="H8362">
        <f t="shared" ca="1" si="2217"/>
        <v>59317.760000000002</v>
      </c>
      <c r="I8362">
        <f t="shared" ca="1" si="2218"/>
        <v>11974</v>
      </c>
      <c r="J8362">
        <f t="shared" ca="1" si="2219"/>
        <v>992</v>
      </c>
      <c r="K8362" s="1">
        <f t="shared" ca="1" si="2220"/>
        <v>46345</v>
      </c>
      <c r="L8362" s="1">
        <f t="shared" ca="1" si="2221"/>
        <v>46354</v>
      </c>
      <c r="M8362" s="1">
        <f t="shared" ca="1" si="2222"/>
        <v>46353</v>
      </c>
      <c r="N8362">
        <f t="shared" ca="1" si="2223"/>
        <v>72283.760000000009</v>
      </c>
      <c r="O8362" s="3">
        <f t="shared" ca="1" si="2224"/>
        <v>53924.239999999991</v>
      </c>
      <c r="P8362" s="2">
        <f t="shared" ca="1" si="2225"/>
        <v>0.42726483265720072</v>
      </c>
      <c r="Q8362" t="str">
        <f t="shared" ca="1" si="2226"/>
        <v>On Time</v>
      </c>
    </row>
    <row r="8363" spans="1:17" x14ac:dyDescent="0.3">
      <c r="A8363" t="str">
        <f t="shared" si="2210"/>
        <v>S08362</v>
      </c>
      <c r="B8363" t="str">
        <f t="shared" ca="1" si="2211"/>
        <v>Alpha Traders</v>
      </c>
      <c r="C8363" t="str">
        <f t="shared" ca="1" si="2212"/>
        <v>UAE</v>
      </c>
      <c r="D8363" t="str">
        <f t="shared" ca="1" si="2213"/>
        <v>Spices</v>
      </c>
      <c r="E8363">
        <f t="shared" ca="1" si="2214"/>
        <v>170</v>
      </c>
      <c r="F8363" s="3">
        <f t="shared" ca="1" si="2215"/>
        <v>641</v>
      </c>
      <c r="G8363">
        <f t="shared" ca="1" si="2216"/>
        <v>108970</v>
      </c>
      <c r="H8363">
        <f t="shared" ca="1" si="2217"/>
        <v>51215.9</v>
      </c>
      <c r="I8363">
        <f t="shared" ca="1" si="2218"/>
        <v>2084</v>
      </c>
      <c r="J8363">
        <f t="shared" ca="1" si="2219"/>
        <v>1087</v>
      </c>
      <c r="K8363" s="1">
        <f t="shared" ca="1" si="2220"/>
        <v>46162</v>
      </c>
      <c r="L8363" s="1">
        <f t="shared" ca="1" si="2221"/>
        <v>46172</v>
      </c>
      <c r="M8363" s="1">
        <f t="shared" ca="1" si="2222"/>
        <v>46178</v>
      </c>
      <c r="N8363">
        <f t="shared" ca="1" si="2223"/>
        <v>54386.9</v>
      </c>
      <c r="O8363" s="3">
        <f t="shared" ca="1" si="2224"/>
        <v>54583.1</v>
      </c>
      <c r="P8363" s="2">
        <f t="shared" ca="1" si="2225"/>
        <v>0.50090024777461684</v>
      </c>
      <c r="Q8363" t="str">
        <f t="shared" ca="1" si="2226"/>
        <v>Late</v>
      </c>
    </row>
    <row r="8364" spans="1:17" x14ac:dyDescent="0.3">
      <c r="A8364" t="str">
        <f t="shared" si="2210"/>
        <v>S08363</v>
      </c>
      <c r="B8364" t="str">
        <f t="shared" ca="1" si="2211"/>
        <v>Oceanic Exports</v>
      </c>
      <c r="C8364" t="str">
        <f t="shared" ca="1" si="2212"/>
        <v>Canada</v>
      </c>
      <c r="D8364" t="str">
        <f t="shared" ca="1" si="2213"/>
        <v>Spices</v>
      </c>
      <c r="E8364">
        <f t="shared" ca="1" si="2214"/>
        <v>491</v>
      </c>
      <c r="F8364" s="3">
        <f t="shared" ca="1" si="2215"/>
        <v>166</v>
      </c>
      <c r="G8364">
        <f t="shared" ca="1" si="2216"/>
        <v>81506</v>
      </c>
      <c r="H8364">
        <f t="shared" ca="1" si="2217"/>
        <v>50533.72</v>
      </c>
      <c r="I8364">
        <f t="shared" ca="1" si="2218"/>
        <v>1520</v>
      </c>
      <c r="J8364">
        <f t="shared" ca="1" si="2219"/>
        <v>3454</v>
      </c>
      <c r="K8364" s="1">
        <f t="shared" ca="1" si="2220"/>
        <v>46012</v>
      </c>
      <c r="L8364" s="1">
        <f t="shared" ca="1" si="2221"/>
        <v>46020</v>
      </c>
      <c r="M8364" s="1">
        <f t="shared" ca="1" si="2222"/>
        <v>46019</v>
      </c>
      <c r="N8364">
        <f t="shared" ca="1" si="2223"/>
        <v>55507.72</v>
      </c>
      <c r="O8364" s="3">
        <f t="shared" ca="1" si="2224"/>
        <v>25998.28</v>
      </c>
      <c r="P8364" s="2">
        <f t="shared" ca="1" si="2225"/>
        <v>0.31897381787843837</v>
      </c>
      <c r="Q8364" t="str">
        <f t="shared" ca="1" si="2226"/>
        <v>On Time</v>
      </c>
    </row>
    <row r="8365" spans="1:17" x14ac:dyDescent="0.3">
      <c r="A8365" t="str">
        <f t="shared" si="2210"/>
        <v>S08364</v>
      </c>
      <c r="B8365" t="str">
        <f t="shared" ca="1" si="2211"/>
        <v>Beta Imports</v>
      </c>
      <c r="C8365" t="str">
        <f t="shared" ca="1" si="2212"/>
        <v>UAE</v>
      </c>
      <c r="D8365" t="str">
        <f t="shared" ca="1" si="2213"/>
        <v>Pickles</v>
      </c>
      <c r="E8365">
        <f t="shared" ca="1" si="2214"/>
        <v>425</v>
      </c>
      <c r="F8365" s="3">
        <f t="shared" ca="1" si="2215"/>
        <v>130</v>
      </c>
      <c r="G8365">
        <f t="shared" ca="1" si="2216"/>
        <v>55250</v>
      </c>
      <c r="H8365">
        <f t="shared" ca="1" si="2217"/>
        <v>31492.5</v>
      </c>
      <c r="I8365">
        <f t="shared" ca="1" si="2218"/>
        <v>3476</v>
      </c>
      <c r="J8365">
        <f t="shared" ca="1" si="2219"/>
        <v>762</v>
      </c>
      <c r="K8365" s="1">
        <f t="shared" ca="1" si="2220"/>
        <v>46055</v>
      </c>
      <c r="L8365" s="1">
        <f t="shared" ca="1" si="2221"/>
        <v>46068</v>
      </c>
      <c r="M8365" s="1">
        <f t="shared" ca="1" si="2222"/>
        <v>46065</v>
      </c>
      <c r="N8365">
        <f t="shared" ca="1" si="2223"/>
        <v>35730.5</v>
      </c>
      <c r="O8365" s="3">
        <f t="shared" ca="1" si="2224"/>
        <v>19519.5</v>
      </c>
      <c r="P8365" s="2">
        <f t="shared" ca="1" si="2225"/>
        <v>0.35329411764705881</v>
      </c>
      <c r="Q8365" t="str">
        <f t="shared" ca="1" si="2226"/>
        <v>On Time</v>
      </c>
    </row>
    <row r="8366" spans="1:17" x14ac:dyDescent="0.3">
      <c r="A8366" t="str">
        <f t="shared" si="2210"/>
        <v>S08365</v>
      </c>
      <c r="B8366" t="str">
        <f t="shared" ca="1" si="2211"/>
        <v>FreshMart Ltd</v>
      </c>
      <c r="C8366" t="str">
        <f t="shared" ca="1" si="2212"/>
        <v>UAE</v>
      </c>
      <c r="D8366" t="str">
        <f t="shared" ca="1" si="2213"/>
        <v>Spices</v>
      </c>
      <c r="E8366">
        <f t="shared" ca="1" si="2214"/>
        <v>207</v>
      </c>
      <c r="F8366" s="3">
        <f t="shared" ca="1" si="2215"/>
        <v>417</v>
      </c>
      <c r="G8366">
        <f t="shared" ca="1" si="2216"/>
        <v>86319</v>
      </c>
      <c r="H8366">
        <f t="shared" ca="1" si="2217"/>
        <v>47475.45</v>
      </c>
      <c r="I8366">
        <f t="shared" ca="1" si="2218"/>
        <v>2540</v>
      </c>
      <c r="J8366">
        <f t="shared" ca="1" si="2219"/>
        <v>1831</v>
      </c>
      <c r="K8366" s="1">
        <f t="shared" ca="1" si="2220"/>
        <v>45659</v>
      </c>
      <c r="L8366" s="1">
        <f t="shared" ca="1" si="2221"/>
        <v>45678</v>
      </c>
      <c r="M8366" s="1">
        <f t="shared" ca="1" si="2222"/>
        <v>45684</v>
      </c>
      <c r="N8366">
        <f t="shared" ca="1" si="2223"/>
        <v>51846.45</v>
      </c>
      <c r="O8366" s="3">
        <f t="shared" ca="1" si="2224"/>
        <v>34472.550000000003</v>
      </c>
      <c r="P8366" s="2">
        <f t="shared" ca="1" si="2225"/>
        <v>0.39936224933097003</v>
      </c>
      <c r="Q8366" t="str">
        <f t="shared" ca="1" si="2226"/>
        <v>Late</v>
      </c>
    </row>
    <row r="8367" spans="1:17" x14ac:dyDescent="0.3">
      <c r="A8367" t="str">
        <f t="shared" si="2210"/>
        <v>S08366</v>
      </c>
      <c r="B8367" t="str">
        <f t="shared" ca="1" si="2211"/>
        <v>FreshMart Ltd</v>
      </c>
      <c r="C8367" t="str">
        <f t="shared" ca="1" si="2212"/>
        <v>UK</v>
      </c>
      <c r="D8367" t="str">
        <f t="shared" ca="1" si="2213"/>
        <v>Rice</v>
      </c>
      <c r="E8367">
        <f t="shared" ca="1" si="2214"/>
        <v>132</v>
      </c>
      <c r="F8367" s="3">
        <f t="shared" ca="1" si="2215"/>
        <v>531</v>
      </c>
      <c r="G8367">
        <f t="shared" ca="1" si="2216"/>
        <v>70092</v>
      </c>
      <c r="H8367">
        <f t="shared" ca="1" si="2217"/>
        <v>51167.16</v>
      </c>
      <c r="I8367">
        <f t="shared" ca="1" si="2218"/>
        <v>8650</v>
      </c>
      <c r="J8367">
        <f t="shared" ca="1" si="2219"/>
        <v>1407</v>
      </c>
      <c r="K8367" s="1">
        <f t="shared" ca="1" si="2220"/>
        <v>46154</v>
      </c>
      <c r="L8367" s="1">
        <f t="shared" ca="1" si="2221"/>
        <v>46163</v>
      </c>
      <c r="M8367" s="1">
        <f t="shared" ca="1" si="2222"/>
        <v>46164</v>
      </c>
      <c r="N8367">
        <f t="shared" ca="1" si="2223"/>
        <v>61224.160000000003</v>
      </c>
      <c r="O8367" s="3">
        <f t="shared" ca="1" si="2224"/>
        <v>8867.8399999999965</v>
      </c>
      <c r="P8367" s="2">
        <f t="shared" ca="1" si="2225"/>
        <v>0.12651714889003018</v>
      </c>
      <c r="Q8367" t="str">
        <f t="shared" ca="1" si="2226"/>
        <v>Late</v>
      </c>
    </row>
    <row r="8368" spans="1:17" x14ac:dyDescent="0.3">
      <c r="A8368" t="str">
        <f t="shared" si="2210"/>
        <v>S08367</v>
      </c>
      <c r="B8368" t="str">
        <f t="shared" ca="1" si="2211"/>
        <v>Global Foods</v>
      </c>
      <c r="C8368" t="str">
        <f t="shared" ca="1" si="2212"/>
        <v>Canada</v>
      </c>
      <c r="D8368" t="str">
        <f t="shared" ca="1" si="2213"/>
        <v>Rice</v>
      </c>
      <c r="E8368">
        <f t="shared" ca="1" si="2214"/>
        <v>159</v>
      </c>
      <c r="F8368" s="3">
        <f t="shared" ca="1" si="2215"/>
        <v>559</v>
      </c>
      <c r="G8368">
        <f t="shared" ca="1" si="2216"/>
        <v>88881</v>
      </c>
      <c r="H8368">
        <f t="shared" ca="1" si="2217"/>
        <v>54217.41</v>
      </c>
      <c r="I8368">
        <f t="shared" ca="1" si="2218"/>
        <v>7334</v>
      </c>
      <c r="J8368">
        <f t="shared" ca="1" si="2219"/>
        <v>2767</v>
      </c>
      <c r="K8368" s="1">
        <f t="shared" ca="1" si="2220"/>
        <v>46334</v>
      </c>
      <c r="L8368" s="1">
        <f t="shared" ca="1" si="2221"/>
        <v>46352</v>
      </c>
      <c r="M8368" s="1">
        <f t="shared" ca="1" si="2222"/>
        <v>46350</v>
      </c>
      <c r="N8368">
        <f t="shared" ca="1" si="2223"/>
        <v>64318.41</v>
      </c>
      <c r="O8368" s="3">
        <f t="shared" ca="1" si="2224"/>
        <v>24562.589999999997</v>
      </c>
      <c r="P8368" s="2">
        <f t="shared" ca="1" si="2225"/>
        <v>0.27635366388766996</v>
      </c>
      <c r="Q8368" t="str">
        <f t="shared" ca="1" si="2226"/>
        <v>On Time</v>
      </c>
    </row>
    <row r="8369" spans="1:17" x14ac:dyDescent="0.3">
      <c r="A8369" t="str">
        <f t="shared" si="2210"/>
        <v>S08368</v>
      </c>
      <c r="B8369" t="str">
        <f t="shared" ca="1" si="2211"/>
        <v>Beta Imports</v>
      </c>
      <c r="C8369" t="str">
        <f t="shared" ca="1" si="2212"/>
        <v>Australia</v>
      </c>
      <c r="D8369" t="str">
        <f t="shared" ca="1" si="2213"/>
        <v>Sauces</v>
      </c>
      <c r="E8369">
        <f t="shared" ca="1" si="2214"/>
        <v>138</v>
      </c>
      <c r="F8369" s="3">
        <f t="shared" ca="1" si="2215"/>
        <v>193</v>
      </c>
      <c r="G8369">
        <f t="shared" ca="1" si="2216"/>
        <v>26634</v>
      </c>
      <c r="H8369">
        <f t="shared" ca="1" si="2217"/>
        <v>11985.3</v>
      </c>
      <c r="I8369">
        <f t="shared" ca="1" si="2218"/>
        <v>2561</v>
      </c>
      <c r="J8369">
        <f t="shared" ca="1" si="2219"/>
        <v>2997</v>
      </c>
      <c r="K8369" s="1">
        <f t="shared" ca="1" si="2220"/>
        <v>45685</v>
      </c>
      <c r="L8369" s="1">
        <f t="shared" ca="1" si="2221"/>
        <v>45697</v>
      </c>
      <c r="M8369" s="1">
        <f t="shared" ca="1" si="2222"/>
        <v>45701</v>
      </c>
      <c r="N8369">
        <f t="shared" ca="1" si="2223"/>
        <v>17543.3</v>
      </c>
      <c r="O8369" s="3">
        <f t="shared" ca="1" si="2224"/>
        <v>9090.7000000000007</v>
      </c>
      <c r="P8369" s="2">
        <f t="shared" ca="1" si="2225"/>
        <v>0.34131936622362397</v>
      </c>
      <c r="Q8369" t="str">
        <f t="shared" ca="1" si="2226"/>
        <v>Late</v>
      </c>
    </row>
    <row r="8370" spans="1:17" x14ac:dyDescent="0.3">
      <c r="A8370" t="str">
        <f t="shared" si="2210"/>
        <v>S08369</v>
      </c>
      <c r="B8370" t="str">
        <f t="shared" ca="1" si="2211"/>
        <v>Global Foods</v>
      </c>
      <c r="C8370" t="str">
        <f t="shared" ca="1" si="2212"/>
        <v>Australia</v>
      </c>
      <c r="D8370" t="str">
        <f t="shared" ca="1" si="2213"/>
        <v>Pickles</v>
      </c>
      <c r="E8370">
        <f t="shared" ca="1" si="2214"/>
        <v>145</v>
      </c>
      <c r="F8370" s="3">
        <f t="shared" ca="1" si="2215"/>
        <v>407</v>
      </c>
      <c r="G8370">
        <f t="shared" ca="1" si="2216"/>
        <v>59015</v>
      </c>
      <c r="H8370">
        <f t="shared" ca="1" si="2217"/>
        <v>38359.75</v>
      </c>
      <c r="I8370">
        <f t="shared" ca="1" si="2218"/>
        <v>10437</v>
      </c>
      <c r="J8370">
        <f t="shared" ca="1" si="2219"/>
        <v>3686</v>
      </c>
      <c r="K8370" s="1">
        <f t="shared" ca="1" si="2220"/>
        <v>46358</v>
      </c>
      <c r="L8370" s="1">
        <f t="shared" ca="1" si="2221"/>
        <v>46373</v>
      </c>
      <c r="M8370" s="1">
        <f t="shared" ca="1" si="2222"/>
        <v>46377</v>
      </c>
      <c r="N8370">
        <f t="shared" ca="1" si="2223"/>
        <v>52482.75</v>
      </c>
      <c r="O8370" s="3">
        <f t="shared" ca="1" si="2224"/>
        <v>6532.25</v>
      </c>
      <c r="P8370" s="2">
        <f t="shared" ca="1" si="2225"/>
        <v>0.11068796068796069</v>
      </c>
      <c r="Q8370" t="str">
        <f t="shared" ca="1" si="2226"/>
        <v>Late</v>
      </c>
    </row>
    <row r="8371" spans="1:17" x14ac:dyDescent="0.3">
      <c r="A8371" t="str">
        <f t="shared" si="2210"/>
        <v>S08370</v>
      </c>
      <c r="B8371" t="str">
        <f t="shared" ca="1" si="2211"/>
        <v>Oceanic Exports</v>
      </c>
      <c r="C8371" t="str">
        <f t="shared" ca="1" si="2212"/>
        <v>UAE</v>
      </c>
      <c r="D8371" t="str">
        <f t="shared" ca="1" si="2213"/>
        <v>Rice</v>
      </c>
      <c r="E8371">
        <f t="shared" ca="1" si="2214"/>
        <v>283</v>
      </c>
      <c r="F8371" s="3">
        <f t="shared" ca="1" si="2215"/>
        <v>714</v>
      </c>
      <c r="G8371">
        <f t="shared" ca="1" si="2216"/>
        <v>202062</v>
      </c>
      <c r="H8371">
        <f t="shared" ca="1" si="2217"/>
        <v>145484.64000000001</v>
      </c>
      <c r="I8371">
        <f t="shared" ca="1" si="2218"/>
        <v>1589</v>
      </c>
      <c r="J8371">
        <f t="shared" ca="1" si="2219"/>
        <v>1910</v>
      </c>
      <c r="K8371" s="1">
        <f t="shared" ca="1" si="2220"/>
        <v>45678</v>
      </c>
      <c r="L8371" s="1">
        <f t="shared" ca="1" si="2221"/>
        <v>45688</v>
      </c>
      <c r="M8371" s="1">
        <f t="shared" ca="1" si="2222"/>
        <v>45690</v>
      </c>
      <c r="N8371">
        <f t="shared" ca="1" si="2223"/>
        <v>148983.64000000001</v>
      </c>
      <c r="O8371" s="3">
        <f t="shared" ca="1" si="2224"/>
        <v>53078.359999999986</v>
      </c>
      <c r="P8371" s="2">
        <f t="shared" ca="1" si="2225"/>
        <v>0.26268353277706835</v>
      </c>
      <c r="Q8371" t="str">
        <f t="shared" ca="1" si="2226"/>
        <v>Late</v>
      </c>
    </row>
    <row r="8372" spans="1:17" x14ac:dyDescent="0.3">
      <c r="A8372" t="str">
        <f t="shared" si="2210"/>
        <v>S08371</v>
      </c>
      <c r="B8372" t="str">
        <f t="shared" ca="1" si="2211"/>
        <v>Oceanic Exports</v>
      </c>
      <c r="C8372" t="str">
        <f t="shared" ca="1" si="2212"/>
        <v>Canada</v>
      </c>
      <c r="D8372" t="str">
        <f t="shared" ca="1" si="2213"/>
        <v>Tea</v>
      </c>
      <c r="E8372">
        <f t="shared" ca="1" si="2214"/>
        <v>332</v>
      </c>
      <c r="F8372" s="3">
        <f t="shared" ca="1" si="2215"/>
        <v>487</v>
      </c>
      <c r="G8372">
        <f t="shared" ca="1" si="2216"/>
        <v>161684</v>
      </c>
      <c r="H8372">
        <f t="shared" ca="1" si="2217"/>
        <v>105094.6</v>
      </c>
      <c r="I8372">
        <f t="shared" ca="1" si="2218"/>
        <v>11309</v>
      </c>
      <c r="J8372">
        <f t="shared" ca="1" si="2219"/>
        <v>536</v>
      </c>
      <c r="K8372" s="1">
        <f t="shared" ca="1" si="2220"/>
        <v>46332</v>
      </c>
      <c r="L8372" s="1">
        <f t="shared" ca="1" si="2221"/>
        <v>46339</v>
      </c>
      <c r="M8372" s="1">
        <f t="shared" ca="1" si="2222"/>
        <v>46337</v>
      </c>
      <c r="N8372">
        <f t="shared" ca="1" si="2223"/>
        <v>116939.6</v>
      </c>
      <c r="O8372" s="3">
        <f t="shared" ca="1" si="2224"/>
        <v>44744.399999999994</v>
      </c>
      <c r="P8372" s="2">
        <f t="shared" ca="1" si="2225"/>
        <v>0.27673981346329873</v>
      </c>
      <c r="Q8372" t="str">
        <f t="shared" ca="1" si="2226"/>
        <v>On Time</v>
      </c>
    </row>
    <row r="8373" spans="1:17" x14ac:dyDescent="0.3">
      <c r="A8373" t="str">
        <f t="shared" si="2210"/>
        <v>S08372</v>
      </c>
      <c r="B8373" t="str">
        <f t="shared" ca="1" si="2211"/>
        <v>FreshMart Ltd</v>
      </c>
      <c r="C8373" t="str">
        <f t="shared" ca="1" si="2212"/>
        <v>Canada</v>
      </c>
      <c r="D8373" t="str">
        <f t="shared" ca="1" si="2213"/>
        <v>Spices</v>
      </c>
      <c r="E8373">
        <f t="shared" ca="1" si="2214"/>
        <v>477</v>
      </c>
      <c r="F8373" s="3">
        <f t="shared" ca="1" si="2215"/>
        <v>466</v>
      </c>
      <c r="G8373">
        <f t="shared" ca="1" si="2216"/>
        <v>222282</v>
      </c>
      <c r="H8373">
        <f t="shared" ca="1" si="2217"/>
        <v>126700.74</v>
      </c>
      <c r="I8373">
        <f t="shared" ca="1" si="2218"/>
        <v>7887</v>
      </c>
      <c r="J8373">
        <f t="shared" ca="1" si="2219"/>
        <v>3547</v>
      </c>
      <c r="K8373" s="1">
        <f t="shared" ca="1" si="2220"/>
        <v>45685</v>
      </c>
      <c r="L8373" s="1">
        <f t="shared" ca="1" si="2221"/>
        <v>45701</v>
      </c>
      <c r="M8373" s="1">
        <f t="shared" ca="1" si="2222"/>
        <v>45700</v>
      </c>
      <c r="N8373">
        <f t="shared" ca="1" si="2223"/>
        <v>138134.74</v>
      </c>
      <c r="O8373" s="3">
        <f t="shared" ca="1" si="2224"/>
        <v>84147.260000000009</v>
      </c>
      <c r="P8373" s="2">
        <f t="shared" ca="1" si="2225"/>
        <v>0.37856083713481076</v>
      </c>
      <c r="Q8373" t="str">
        <f t="shared" ca="1" si="2226"/>
        <v>On Time</v>
      </c>
    </row>
    <row r="8374" spans="1:17" x14ac:dyDescent="0.3">
      <c r="A8374" t="str">
        <f t="shared" si="2210"/>
        <v>S08373</v>
      </c>
      <c r="B8374" t="str">
        <f t="shared" ca="1" si="2211"/>
        <v>Alpha Traders</v>
      </c>
      <c r="C8374" t="str">
        <f t="shared" ca="1" si="2212"/>
        <v>UK</v>
      </c>
      <c r="D8374" t="str">
        <f t="shared" ca="1" si="2213"/>
        <v>Spices</v>
      </c>
      <c r="E8374">
        <f t="shared" ca="1" si="2214"/>
        <v>382</v>
      </c>
      <c r="F8374" s="3">
        <f t="shared" ca="1" si="2215"/>
        <v>442</v>
      </c>
      <c r="G8374">
        <f t="shared" ca="1" si="2216"/>
        <v>168844</v>
      </c>
      <c r="H8374">
        <f t="shared" ca="1" si="2217"/>
        <v>77668.240000000005</v>
      </c>
      <c r="I8374">
        <f t="shared" ca="1" si="2218"/>
        <v>5617</v>
      </c>
      <c r="J8374">
        <f t="shared" ca="1" si="2219"/>
        <v>3581</v>
      </c>
      <c r="K8374" s="1">
        <f t="shared" ca="1" si="2220"/>
        <v>45724</v>
      </c>
      <c r="L8374" s="1">
        <f t="shared" ca="1" si="2221"/>
        <v>45743</v>
      </c>
      <c r="M8374" s="1">
        <f t="shared" ca="1" si="2222"/>
        <v>45746</v>
      </c>
      <c r="N8374">
        <f t="shared" ca="1" si="2223"/>
        <v>86866.240000000005</v>
      </c>
      <c r="O8374" s="3">
        <f t="shared" ca="1" si="2224"/>
        <v>81977.759999999995</v>
      </c>
      <c r="P8374" s="2">
        <f t="shared" ca="1" si="2225"/>
        <v>0.48552367866196011</v>
      </c>
      <c r="Q8374" t="str">
        <f t="shared" ca="1" si="2226"/>
        <v>Late</v>
      </c>
    </row>
    <row r="8375" spans="1:17" x14ac:dyDescent="0.3">
      <c r="A8375" t="str">
        <f t="shared" si="2210"/>
        <v>S08374</v>
      </c>
      <c r="B8375" t="str">
        <f t="shared" ca="1" si="2211"/>
        <v>Oceanic Exports</v>
      </c>
      <c r="C8375" t="str">
        <f t="shared" ca="1" si="2212"/>
        <v>Singapore</v>
      </c>
      <c r="D8375" t="str">
        <f t="shared" ca="1" si="2213"/>
        <v>Rice</v>
      </c>
      <c r="E8375">
        <f t="shared" ca="1" si="2214"/>
        <v>151</v>
      </c>
      <c r="F8375" s="3">
        <f t="shared" ca="1" si="2215"/>
        <v>101</v>
      </c>
      <c r="G8375">
        <f t="shared" ca="1" si="2216"/>
        <v>15251</v>
      </c>
      <c r="H8375">
        <f t="shared" ca="1" si="2217"/>
        <v>9455.6200000000008</v>
      </c>
      <c r="I8375">
        <f t="shared" ca="1" si="2218"/>
        <v>8494</v>
      </c>
      <c r="J8375">
        <f t="shared" ca="1" si="2219"/>
        <v>1985</v>
      </c>
      <c r="K8375" s="1">
        <f t="shared" ca="1" si="2220"/>
        <v>46063</v>
      </c>
      <c r="L8375" s="1">
        <f t="shared" ca="1" si="2221"/>
        <v>46079</v>
      </c>
      <c r="M8375" s="1">
        <f t="shared" ca="1" si="2222"/>
        <v>46078</v>
      </c>
      <c r="N8375">
        <f t="shared" ca="1" si="2223"/>
        <v>19934.620000000003</v>
      </c>
      <c r="O8375" s="3">
        <f t="shared" ca="1" si="2224"/>
        <v>-4683.6200000000026</v>
      </c>
      <c r="P8375" s="2">
        <f t="shared" ca="1" si="2225"/>
        <v>-0.30710248508294558</v>
      </c>
      <c r="Q8375" t="str">
        <f t="shared" ca="1" si="2226"/>
        <v>On Time</v>
      </c>
    </row>
    <row r="8376" spans="1:17" x14ac:dyDescent="0.3">
      <c r="A8376" t="str">
        <f t="shared" si="2210"/>
        <v>S08375</v>
      </c>
      <c r="B8376" t="str">
        <f t="shared" ca="1" si="2211"/>
        <v>Oceanic Exports</v>
      </c>
      <c r="C8376" t="str">
        <f t="shared" ca="1" si="2212"/>
        <v>Canada</v>
      </c>
      <c r="D8376" t="str">
        <f t="shared" ca="1" si="2213"/>
        <v>Spices</v>
      </c>
      <c r="E8376">
        <f t="shared" ca="1" si="2214"/>
        <v>68</v>
      </c>
      <c r="F8376" s="3">
        <f t="shared" ca="1" si="2215"/>
        <v>757</v>
      </c>
      <c r="G8376">
        <f t="shared" ca="1" si="2216"/>
        <v>51476</v>
      </c>
      <c r="H8376">
        <f t="shared" ca="1" si="2217"/>
        <v>35518.44</v>
      </c>
      <c r="I8376">
        <f t="shared" ca="1" si="2218"/>
        <v>5659</v>
      </c>
      <c r="J8376">
        <f t="shared" ca="1" si="2219"/>
        <v>519</v>
      </c>
      <c r="K8376" s="1">
        <f t="shared" ca="1" si="2220"/>
        <v>45832</v>
      </c>
      <c r="L8376" s="1">
        <f t="shared" ca="1" si="2221"/>
        <v>45850</v>
      </c>
      <c r="M8376" s="1">
        <f t="shared" ca="1" si="2222"/>
        <v>45850</v>
      </c>
      <c r="N8376">
        <f t="shared" ca="1" si="2223"/>
        <v>41696.44</v>
      </c>
      <c r="O8376" s="3">
        <f t="shared" ca="1" si="2224"/>
        <v>9779.5599999999977</v>
      </c>
      <c r="P8376" s="2">
        <f t="shared" ca="1" si="2225"/>
        <v>0.18998290465459627</v>
      </c>
      <c r="Q8376" t="str">
        <f t="shared" ca="1" si="2226"/>
        <v>On Time</v>
      </c>
    </row>
    <row r="8377" spans="1:17" x14ac:dyDescent="0.3">
      <c r="A8377" t="str">
        <f t="shared" si="2210"/>
        <v>S08376</v>
      </c>
      <c r="B8377" t="str">
        <f t="shared" ca="1" si="2211"/>
        <v>Global Foods</v>
      </c>
      <c r="C8377" t="str">
        <f t="shared" ca="1" si="2212"/>
        <v>Singapore</v>
      </c>
      <c r="D8377" t="str">
        <f t="shared" ca="1" si="2213"/>
        <v>Rice</v>
      </c>
      <c r="E8377">
        <f t="shared" ca="1" si="2214"/>
        <v>86</v>
      </c>
      <c r="F8377" s="3">
        <f t="shared" ca="1" si="2215"/>
        <v>591</v>
      </c>
      <c r="G8377">
        <f t="shared" ca="1" si="2216"/>
        <v>50826</v>
      </c>
      <c r="H8377">
        <f t="shared" ca="1" si="2217"/>
        <v>36086.46</v>
      </c>
      <c r="I8377">
        <f t="shared" ca="1" si="2218"/>
        <v>6871</v>
      </c>
      <c r="J8377">
        <f t="shared" ca="1" si="2219"/>
        <v>2327</v>
      </c>
      <c r="K8377" s="1">
        <f t="shared" ca="1" si="2220"/>
        <v>46039</v>
      </c>
      <c r="L8377" s="1">
        <f t="shared" ca="1" si="2221"/>
        <v>46051</v>
      </c>
      <c r="M8377" s="1">
        <f t="shared" ca="1" si="2222"/>
        <v>46054</v>
      </c>
      <c r="N8377">
        <f t="shared" ca="1" si="2223"/>
        <v>45284.46</v>
      </c>
      <c r="O8377" s="3">
        <f t="shared" ca="1" si="2224"/>
        <v>5541.5400000000009</v>
      </c>
      <c r="P8377" s="2">
        <f t="shared" ca="1" si="2225"/>
        <v>0.10902963050407273</v>
      </c>
      <c r="Q8377" t="str">
        <f t="shared" ca="1" si="2226"/>
        <v>Late</v>
      </c>
    </row>
    <row r="8378" spans="1:17" x14ac:dyDescent="0.3">
      <c r="A8378" t="str">
        <f t="shared" si="2210"/>
        <v>S08377</v>
      </c>
      <c r="B8378" t="str">
        <f t="shared" ca="1" si="2211"/>
        <v>Oceanic Exports</v>
      </c>
      <c r="C8378" t="str">
        <f t="shared" ca="1" si="2212"/>
        <v>Canada</v>
      </c>
      <c r="D8378" t="str">
        <f t="shared" ca="1" si="2213"/>
        <v>Tea</v>
      </c>
      <c r="E8378">
        <f t="shared" ca="1" si="2214"/>
        <v>65</v>
      </c>
      <c r="F8378" s="3">
        <f t="shared" ca="1" si="2215"/>
        <v>342</v>
      </c>
      <c r="G8378">
        <f t="shared" ca="1" si="2216"/>
        <v>22230</v>
      </c>
      <c r="H8378">
        <f t="shared" ca="1" si="2217"/>
        <v>15116.4</v>
      </c>
      <c r="I8378">
        <f t="shared" ca="1" si="2218"/>
        <v>7604</v>
      </c>
      <c r="J8378">
        <f t="shared" ca="1" si="2219"/>
        <v>2346</v>
      </c>
      <c r="K8378" s="1">
        <f t="shared" ca="1" si="2220"/>
        <v>45934</v>
      </c>
      <c r="L8378" s="1">
        <f t="shared" ca="1" si="2221"/>
        <v>45951</v>
      </c>
      <c r="M8378" s="1">
        <f t="shared" ca="1" si="2222"/>
        <v>45951</v>
      </c>
      <c r="N8378">
        <f t="shared" ca="1" si="2223"/>
        <v>25066.400000000001</v>
      </c>
      <c r="O8378" s="3">
        <f t="shared" ca="1" si="2224"/>
        <v>-2836.4000000000015</v>
      </c>
      <c r="P8378" s="2">
        <f t="shared" ca="1" si="2225"/>
        <v>-0.12759334233018449</v>
      </c>
      <c r="Q8378" t="str">
        <f t="shared" ca="1" si="2226"/>
        <v>On Time</v>
      </c>
    </row>
    <row r="8379" spans="1:17" x14ac:dyDescent="0.3">
      <c r="A8379" t="str">
        <f t="shared" si="2210"/>
        <v>S08378</v>
      </c>
      <c r="B8379" t="str">
        <f t="shared" ca="1" si="2211"/>
        <v>Alpha Traders</v>
      </c>
      <c r="C8379" t="str">
        <f t="shared" ca="1" si="2212"/>
        <v>Australia</v>
      </c>
      <c r="D8379" t="str">
        <f t="shared" ca="1" si="2213"/>
        <v>Tea</v>
      </c>
      <c r="E8379">
        <f t="shared" ca="1" si="2214"/>
        <v>374</v>
      </c>
      <c r="F8379" s="3">
        <f t="shared" ca="1" si="2215"/>
        <v>692</v>
      </c>
      <c r="G8379">
        <f t="shared" ca="1" si="2216"/>
        <v>258808</v>
      </c>
      <c r="H8379">
        <f t="shared" ca="1" si="2217"/>
        <v>134580.16</v>
      </c>
      <c r="I8379">
        <f t="shared" ca="1" si="2218"/>
        <v>4577</v>
      </c>
      <c r="J8379">
        <f t="shared" ca="1" si="2219"/>
        <v>3809</v>
      </c>
      <c r="K8379" s="1">
        <f t="shared" ca="1" si="2220"/>
        <v>46094</v>
      </c>
      <c r="L8379" s="1">
        <f t="shared" ca="1" si="2221"/>
        <v>46110</v>
      </c>
      <c r="M8379" s="1">
        <f t="shared" ca="1" si="2222"/>
        <v>46110</v>
      </c>
      <c r="N8379">
        <f t="shared" ca="1" si="2223"/>
        <v>142966.16</v>
      </c>
      <c r="O8379" s="3">
        <f t="shared" ca="1" si="2224"/>
        <v>115841.84</v>
      </c>
      <c r="P8379" s="2">
        <f t="shared" ca="1" si="2225"/>
        <v>0.44759760131062409</v>
      </c>
      <c r="Q8379" t="str">
        <f t="shared" ca="1" si="2226"/>
        <v>On Time</v>
      </c>
    </row>
    <row r="8380" spans="1:17" x14ac:dyDescent="0.3">
      <c r="A8380" t="str">
        <f t="shared" si="2210"/>
        <v>S08379</v>
      </c>
      <c r="B8380" t="str">
        <f t="shared" ca="1" si="2211"/>
        <v>Oceanic Exports</v>
      </c>
      <c r="C8380" t="str">
        <f t="shared" ca="1" si="2212"/>
        <v>Australia</v>
      </c>
      <c r="D8380" t="str">
        <f t="shared" ca="1" si="2213"/>
        <v>Spices</v>
      </c>
      <c r="E8380">
        <f t="shared" ca="1" si="2214"/>
        <v>392</v>
      </c>
      <c r="F8380" s="3">
        <f t="shared" ca="1" si="2215"/>
        <v>402</v>
      </c>
      <c r="G8380">
        <f t="shared" ca="1" si="2216"/>
        <v>157584</v>
      </c>
      <c r="H8380">
        <f t="shared" ca="1" si="2217"/>
        <v>77216.160000000003</v>
      </c>
      <c r="I8380">
        <f t="shared" ca="1" si="2218"/>
        <v>6214</v>
      </c>
      <c r="J8380">
        <f t="shared" ca="1" si="2219"/>
        <v>1722</v>
      </c>
      <c r="K8380" s="1">
        <f t="shared" ca="1" si="2220"/>
        <v>45693</v>
      </c>
      <c r="L8380" s="1">
        <f t="shared" ca="1" si="2221"/>
        <v>45713</v>
      </c>
      <c r="M8380" s="1">
        <f t="shared" ca="1" si="2222"/>
        <v>45712</v>
      </c>
      <c r="N8380">
        <f t="shared" ca="1" si="2223"/>
        <v>85152.16</v>
      </c>
      <c r="O8380" s="3">
        <f t="shared" ca="1" si="2224"/>
        <v>72431.839999999997</v>
      </c>
      <c r="P8380" s="2">
        <f t="shared" ca="1" si="2225"/>
        <v>0.45963955731546347</v>
      </c>
      <c r="Q8380" t="str">
        <f t="shared" ca="1" si="2226"/>
        <v>On Time</v>
      </c>
    </row>
    <row r="8381" spans="1:17" x14ac:dyDescent="0.3">
      <c r="A8381" t="str">
        <f t="shared" si="2210"/>
        <v>S08380</v>
      </c>
      <c r="B8381" t="str">
        <f t="shared" ca="1" si="2211"/>
        <v>Global Foods</v>
      </c>
      <c r="C8381" t="str">
        <f t="shared" ca="1" si="2212"/>
        <v>UK</v>
      </c>
      <c r="D8381" t="str">
        <f t="shared" ca="1" si="2213"/>
        <v>Pickles</v>
      </c>
      <c r="E8381">
        <f t="shared" ca="1" si="2214"/>
        <v>172</v>
      </c>
      <c r="F8381" s="3">
        <f t="shared" ca="1" si="2215"/>
        <v>423</v>
      </c>
      <c r="G8381">
        <f t="shared" ca="1" si="2216"/>
        <v>72756</v>
      </c>
      <c r="H8381">
        <f t="shared" ca="1" si="2217"/>
        <v>37833.120000000003</v>
      </c>
      <c r="I8381">
        <f t="shared" ca="1" si="2218"/>
        <v>8919</v>
      </c>
      <c r="J8381">
        <f t="shared" ca="1" si="2219"/>
        <v>945</v>
      </c>
      <c r="K8381" s="1">
        <f t="shared" ca="1" si="2220"/>
        <v>45808</v>
      </c>
      <c r="L8381" s="1">
        <f t="shared" ca="1" si="2221"/>
        <v>45826</v>
      </c>
      <c r="M8381" s="1">
        <f t="shared" ca="1" si="2222"/>
        <v>45827</v>
      </c>
      <c r="N8381">
        <f t="shared" ca="1" si="2223"/>
        <v>47697.120000000003</v>
      </c>
      <c r="O8381" s="3">
        <f t="shared" ca="1" si="2224"/>
        <v>25058.879999999997</v>
      </c>
      <c r="P8381" s="2">
        <f t="shared" ca="1" si="2225"/>
        <v>0.34442355269668479</v>
      </c>
      <c r="Q8381" t="str">
        <f t="shared" ca="1" si="2226"/>
        <v>Late</v>
      </c>
    </row>
    <row r="8382" spans="1:17" x14ac:dyDescent="0.3">
      <c r="A8382" t="str">
        <f t="shared" si="2210"/>
        <v>S08381</v>
      </c>
      <c r="B8382" t="str">
        <f t="shared" ca="1" si="2211"/>
        <v>Prime Wholesale</v>
      </c>
      <c r="C8382" t="str">
        <f t="shared" ca="1" si="2212"/>
        <v>Canada</v>
      </c>
      <c r="D8382" t="str">
        <f t="shared" ca="1" si="2213"/>
        <v>Rice</v>
      </c>
      <c r="E8382">
        <f t="shared" ca="1" si="2214"/>
        <v>210</v>
      </c>
      <c r="F8382" s="3">
        <f t="shared" ca="1" si="2215"/>
        <v>689</v>
      </c>
      <c r="G8382">
        <f t="shared" ca="1" si="2216"/>
        <v>144690</v>
      </c>
      <c r="H8382">
        <f t="shared" ca="1" si="2217"/>
        <v>99836.1</v>
      </c>
      <c r="I8382">
        <f t="shared" ca="1" si="2218"/>
        <v>5553</v>
      </c>
      <c r="J8382">
        <f t="shared" ca="1" si="2219"/>
        <v>835</v>
      </c>
      <c r="K8382" s="1">
        <f t="shared" ca="1" si="2220"/>
        <v>46124</v>
      </c>
      <c r="L8382" s="1">
        <f t="shared" ca="1" si="2221"/>
        <v>46137</v>
      </c>
      <c r="M8382" s="1">
        <f t="shared" ca="1" si="2222"/>
        <v>46134</v>
      </c>
      <c r="N8382">
        <f t="shared" ca="1" si="2223"/>
        <v>106224.1</v>
      </c>
      <c r="O8382" s="3">
        <f t="shared" ca="1" si="2224"/>
        <v>38465.899999999994</v>
      </c>
      <c r="P8382" s="2">
        <f t="shared" ca="1" si="2225"/>
        <v>0.26585043886930676</v>
      </c>
      <c r="Q8382" t="str">
        <f t="shared" ca="1" si="2226"/>
        <v>On Time</v>
      </c>
    </row>
    <row r="8383" spans="1:17" x14ac:dyDescent="0.3">
      <c r="A8383" t="str">
        <f t="shared" si="2210"/>
        <v>S08382</v>
      </c>
      <c r="B8383" t="str">
        <f t="shared" ca="1" si="2211"/>
        <v>Oceanic Exports</v>
      </c>
      <c r="C8383" t="str">
        <f t="shared" ca="1" si="2212"/>
        <v>Canada</v>
      </c>
      <c r="D8383" t="str">
        <f t="shared" ca="1" si="2213"/>
        <v>Pickles</v>
      </c>
      <c r="E8383">
        <f t="shared" ca="1" si="2214"/>
        <v>452</v>
      </c>
      <c r="F8383" s="3">
        <f t="shared" ca="1" si="2215"/>
        <v>690</v>
      </c>
      <c r="G8383">
        <f t="shared" ca="1" si="2216"/>
        <v>311880</v>
      </c>
      <c r="H8383">
        <f t="shared" ca="1" si="2217"/>
        <v>227672.4</v>
      </c>
      <c r="I8383">
        <f t="shared" ca="1" si="2218"/>
        <v>2955</v>
      </c>
      <c r="J8383">
        <f t="shared" ca="1" si="2219"/>
        <v>2670</v>
      </c>
      <c r="K8383" s="1">
        <f t="shared" ca="1" si="2220"/>
        <v>45778</v>
      </c>
      <c r="L8383" s="1">
        <f t="shared" ca="1" si="2221"/>
        <v>45788</v>
      </c>
      <c r="M8383" s="1">
        <f t="shared" ca="1" si="2222"/>
        <v>45792</v>
      </c>
      <c r="N8383">
        <f t="shared" ca="1" si="2223"/>
        <v>233297.4</v>
      </c>
      <c r="O8383" s="3">
        <f t="shared" ca="1" si="2224"/>
        <v>78582.600000000006</v>
      </c>
      <c r="P8383" s="2">
        <f t="shared" ca="1" si="2225"/>
        <v>0.25196421700654098</v>
      </c>
      <c r="Q8383" t="str">
        <f t="shared" ca="1" si="2226"/>
        <v>Late</v>
      </c>
    </row>
    <row r="8384" spans="1:17" x14ac:dyDescent="0.3">
      <c r="A8384" t="str">
        <f t="shared" si="2210"/>
        <v>S08383</v>
      </c>
      <c r="B8384" t="str">
        <f t="shared" ca="1" si="2211"/>
        <v>Beta Imports</v>
      </c>
      <c r="C8384" t="str">
        <f t="shared" ca="1" si="2212"/>
        <v>Canada</v>
      </c>
      <c r="D8384" t="str">
        <f t="shared" ca="1" si="2213"/>
        <v>Sauces</v>
      </c>
      <c r="E8384">
        <f t="shared" ca="1" si="2214"/>
        <v>403</v>
      </c>
      <c r="F8384" s="3">
        <f t="shared" ca="1" si="2215"/>
        <v>194</v>
      </c>
      <c r="G8384">
        <f t="shared" ca="1" si="2216"/>
        <v>78182</v>
      </c>
      <c r="H8384">
        <f t="shared" ca="1" si="2217"/>
        <v>58636.5</v>
      </c>
      <c r="I8384">
        <f t="shared" ca="1" si="2218"/>
        <v>8212</v>
      </c>
      <c r="J8384">
        <f t="shared" ca="1" si="2219"/>
        <v>870</v>
      </c>
      <c r="K8384" s="1">
        <f t="shared" ca="1" si="2220"/>
        <v>45736</v>
      </c>
      <c r="L8384" s="1">
        <f t="shared" ca="1" si="2221"/>
        <v>45755</v>
      </c>
      <c r="M8384" s="1">
        <f t="shared" ca="1" si="2222"/>
        <v>45752</v>
      </c>
      <c r="N8384">
        <f t="shared" ca="1" si="2223"/>
        <v>67718.5</v>
      </c>
      <c r="O8384" s="3">
        <f t="shared" ca="1" si="2224"/>
        <v>10463.5</v>
      </c>
      <c r="P8384" s="2">
        <f t="shared" ca="1" si="2225"/>
        <v>0.13383515387173517</v>
      </c>
      <c r="Q8384" t="str">
        <f t="shared" ca="1" si="2226"/>
        <v>On Time</v>
      </c>
    </row>
    <row r="8385" spans="1:17" x14ac:dyDescent="0.3">
      <c r="A8385" t="str">
        <f t="shared" si="2210"/>
        <v>S08384</v>
      </c>
      <c r="B8385" t="str">
        <f t="shared" ca="1" si="2211"/>
        <v>Global Foods</v>
      </c>
      <c r="C8385" t="str">
        <f t="shared" ca="1" si="2212"/>
        <v>UK</v>
      </c>
      <c r="D8385" t="str">
        <f t="shared" ca="1" si="2213"/>
        <v>Spices</v>
      </c>
      <c r="E8385">
        <f t="shared" ca="1" si="2214"/>
        <v>400</v>
      </c>
      <c r="F8385" s="3">
        <f t="shared" ca="1" si="2215"/>
        <v>461</v>
      </c>
      <c r="G8385">
        <f t="shared" ca="1" si="2216"/>
        <v>184400</v>
      </c>
      <c r="H8385">
        <f t="shared" ca="1" si="2217"/>
        <v>114328</v>
      </c>
      <c r="I8385">
        <f t="shared" ca="1" si="2218"/>
        <v>8915</v>
      </c>
      <c r="J8385">
        <f t="shared" ca="1" si="2219"/>
        <v>2833</v>
      </c>
      <c r="K8385" s="1">
        <f t="shared" ca="1" si="2220"/>
        <v>45822</v>
      </c>
      <c r="L8385" s="1">
        <f t="shared" ca="1" si="2221"/>
        <v>45835</v>
      </c>
      <c r="M8385" s="1">
        <f t="shared" ca="1" si="2222"/>
        <v>45839</v>
      </c>
      <c r="N8385">
        <f t="shared" ca="1" si="2223"/>
        <v>126076</v>
      </c>
      <c r="O8385" s="3">
        <f t="shared" ca="1" si="2224"/>
        <v>58324</v>
      </c>
      <c r="P8385" s="2">
        <f t="shared" ca="1" si="2225"/>
        <v>0.31629067245119308</v>
      </c>
      <c r="Q8385" t="str">
        <f t="shared" ca="1" si="2226"/>
        <v>Late</v>
      </c>
    </row>
    <row r="8386" spans="1:17" x14ac:dyDescent="0.3">
      <c r="A8386" t="str">
        <f t="shared" si="2210"/>
        <v>S08385</v>
      </c>
      <c r="B8386" t="str">
        <f t="shared" ca="1" si="2211"/>
        <v>Alpha Traders</v>
      </c>
      <c r="C8386" t="str">
        <f t="shared" ca="1" si="2212"/>
        <v>Singapore</v>
      </c>
      <c r="D8386" t="str">
        <f t="shared" ca="1" si="2213"/>
        <v>Rice</v>
      </c>
      <c r="E8386">
        <f t="shared" ca="1" si="2214"/>
        <v>243</v>
      </c>
      <c r="F8386" s="3">
        <f t="shared" ca="1" si="2215"/>
        <v>404</v>
      </c>
      <c r="G8386">
        <f t="shared" ca="1" si="2216"/>
        <v>98172</v>
      </c>
      <c r="H8386">
        <f t="shared" ca="1" si="2217"/>
        <v>59884.92</v>
      </c>
      <c r="I8386">
        <f t="shared" ca="1" si="2218"/>
        <v>8936</v>
      </c>
      <c r="J8386">
        <f t="shared" ca="1" si="2219"/>
        <v>3982</v>
      </c>
      <c r="K8386" s="1">
        <f t="shared" ca="1" si="2220"/>
        <v>45721</v>
      </c>
      <c r="L8386" s="1">
        <f t="shared" ca="1" si="2221"/>
        <v>45738</v>
      </c>
      <c r="M8386" s="1">
        <f t="shared" ca="1" si="2222"/>
        <v>45744</v>
      </c>
      <c r="N8386">
        <f t="shared" ca="1" si="2223"/>
        <v>72802.92</v>
      </c>
      <c r="O8386" s="3">
        <f t="shared" ca="1" si="2224"/>
        <v>25369.08</v>
      </c>
      <c r="P8386" s="2">
        <f t="shared" ca="1" si="2225"/>
        <v>0.25841461923970177</v>
      </c>
      <c r="Q8386" t="str">
        <f t="shared" ca="1" si="2226"/>
        <v>Late</v>
      </c>
    </row>
    <row r="8387" spans="1:17" x14ac:dyDescent="0.3">
      <c r="A8387" t="str">
        <f t="shared" ref="A8387:A8450" si="2227">"S"&amp;TEXT(ROW()-1,"00000")</f>
        <v>S08386</v>
      </c>
      <c r="B8387" t="str">
        <f t="shared" ref="B8387:B8450" ca="1" si="2228">CHOOSE(RANDBETWEEN(1,6),"Alpha Traders","Beta Imports","Global Foods","FreshMart Ltd","Oceanic Exports","Prime Wholesale")</f>
        <v>Oceanic Exports</v>
      </c>
      <c r="C8387" t="str">
        <f t="shared" ref="C8387:C8450" ca="1" si="2229">CHOOSE(RANDBETWEEN(1,5),"UK","UAE","Canada","Australia","Singapore")</f>
        <v>Canada</v>
      </c>
      <c r="D8387" t="str">
        <f t="shared" ref="D8387:D8450" ca="1" si="2230">CHOOSE(RANDBETWEEN(1,5),"Pickles","Spices","Tea","Rice","Sauces")</f>
        <v>Sauces</v>
      </c>
      <c r="E8387">
        <f t="shared" ref="E8387:E8450" ca="1" si="2231">RANDBETWEEN(50,500)</f>
        <v>428</v>
      </c>
      <c r="F8387" s="3">
        <f t="shared" ref="F8387:F8450" ca="1" si="2232">RANDBETWEEN(100,800)</f>
        <v>266</v>
      </c>
      <c r="G8387">
        <f t="shared" ref="G8387:G8450" ca="1" si="2233">E8387*F8387</f>
        <v>113848</v>
      </c>
      <c r="H8387">
        <f t="shared" ref="H8387:H8450" ca="1" si="2234">ROUND(G8387*RANDBETWEEN(45,75)/100,2)</f>
        <v>69447.28</v>
      </c>
      <c r="I8387">
        <f t="shared" ref="I8387:I8450" ca="1" si="2235">RANDBETWEEN(1500,12000)</f>
        <v>3195</v>
      </c>
      <c r="J8387">
        <f t="shared" ref="J8387:J8450" ca="1" si="2236">RANDBETWEEN(500,4000)</f>
        <v>1241</v>
      </c>
      <c r="K8387" s="1">
        <f t="shared" ref="K8387:K8450" ca="1" si="2237">DATE(2025,1,1)+RANDBETWEEN(0,729)</f>
        <v>45975</v>
      </c>
      <c r="L8387" s="1">
        <f t="shared" ref="L8387:L8450" ca="1" si="2238">K8387+RANDBETWEEN(7,20)</f>
        <v>45988</v>
      </c>
      <c r="M8387" s="1">
        <f t="shared" ref="M8387:M8450" ca="1" si="2239">L8387+RANDBETWEEN(-3,6)</f>
        <v>45990</v>
      </c>
      <c r="N8387">
        <f t="shared" ref="N8387:N8450" ca="1" si="2240">H8387+I8387+J8387</f>
        <v>73883.28</v>
      </c>
      <c r="O8387" s="3">
        <f t="shared" ref="O8387:O8450" ca="1" si="2241">G8387-N8387</f>
        <v>39964.720000000001</v>
      </c>
      <c r="P8387" s="2">
        <f t="shared" ref="P8387:P8450" ca="1" si="2242">IFERROR(O8387/G8387,0)</f>
        <v>0.35103576698756239</v>
      </c>
      <c r="Q8387" t="str">
        <f t="shared" ref="Q8387:Q8450" ca="1" si="2243">IF(M8387&lt;=L8387,"On Time","Late")</f>
        <v>Late</v>
      </c>
    </row>
    <row r="8388" spans="1:17" x14ac:dyDescent="0.3">
      <c r="A8388" t="str">
        <f t="shared" si="2227"/>
        <v>S08387</v>
      </c>
      <c r="B8388" t="str">
        <f t="shared" ca="1" si="2228"/>
        <v>Oceanic Exports</v>
      </c>
      <c r="C8388" t="str">
        <f t="shared" ca="1" si="2229"/>
        <v>UK</v>
      </c>
      <c r="D8388" t="str">
        <f t="shared" ca="1" si="2230"/>
        <v>Tea</v>
      </c>
      <c r="E8388">
        <f t="shared" ca="1" si="2231"/>
        <v>71</v>
      </c>
      <c r="F8388" s="3">
        <f t="shared" ca="1" si="2232"/>
        <v>774</v>
      </c>
      <c r="G8388">
        <f t="shared" ca="1" si="2233"/>
        <v>54954</v>
      </c>
      <c r="H8388">
        <f t="shared" ca="1" si="2234"/>
        <v>32422.86</v>
      </c>
      <c r="I8388">
        <f t="shared" ca="1" si="2235"/>
        <v>11983</v>
      </c>
      <c r="J8388">
        <f t="shared" ca="1" si="2236"/>
        <v>3863</v>
      </c>
      <c r="K8388" s="1">
        <f t="shared" ca="1" si="2237"/>
        <v>45940</v>
      </c>
      <c r="L8388" s="1">
        <f t="shared" ca="1" si="2238"/>
        <v>45958</v>
      </c>
      <c r="M8388" s="1">
        <f t="shared" ca="1" si="2239"/>
        <v>45964</v>
      </c>
      <c r="N8388">
        <f t="shared" ca="1" si="2240"/>
        <v>48268.86</v>
      </c>
      <c r="O8388" s="3">
        <f t="shared" ca="1" si="2241"/>
        <v>6685.1399999999994</v>
      </c>
      <c r="P8388" s="2">
        <f t="shared" ca="1" si="2242"/>
        <v>0.12164974342177093</v>
      </c>
      <c r="Q8388" t="str">
        <f t="shared" ca="1" si="2243"/>
        <v>Late</v>
      </c>
    </row>
    <row r="8389" spans="1:17" x14ac:dyDescent="0.3">
      <c r="A8389" t="str">
        <f t="shared" si="2227"/>
        <v>S08388</v>
      </c>
      <c r="B8389" t="str">
        <f t="shared" ca="1" si="2228"/>
        <v>FreshMart Ltd</v>
      </c>
      <c r="C8389" t="str">
        <f t="shared" ca="1" si="2229"/>
        <v>UAE</v>
      </c>
      <c r="D8389" t="str">
        <f t="shared" ca="1" si="2230"/>
        <v>Pickles</v>
      </c>
      <c r="E8389">
        <f t="shared" ca="1" si="2231"/>
        <v>99</v>
      </c>
      <c r="F8389" s="3">
        <f t="shared" ca="1" si="2232"/>
        <v>367</v>
      </c>
      <c r="G8389">
        <f t="shared" ca="1" si="2233"/>
        <v>36333</v>
      </c>
      <c r="H8389">
        <f t="shared" ca="1" si="2234"/>
        <v>20346.48</v>
      </c>
      <c r="I8389">
        <f t="shared" ca="1" si="2235"/>
        <v>3258</v>
      </c>
      <c r="J8389">
        <f t="shared" ca="1" si="2236"/>
        <v>3256</v>
      </c>
      <c r="K8389" s="1">
        <f t="shared" ca="1" si="2237"/>
        <v>46046</v>
      </c>
      <c r="L8389" s="1">
        <f t="shared" ca="1" si="2238"/>
        <v>46060</v>
      </c>
      <c r="M8389" s="1">
        <f t="shared" ca="1" si="2239"/>
        <v>46060</v>
      </c>
      <c r="N8389">
        <f t="shared" ca="1" si="2240"/>
        <v>26860.48</v>
      </c>
      <c r="O8389" s="3">
        <f t="shared" ca="1" si="2241"/>
        <v>9472.52</v>
      </c>
      <c r="P8389" s="2">
        <f t="shared" ca="1" si="2242"/>
        <v>0.26071395150414223</v>
      </c>
      <c r="Q8389" t="str">
        <f t="shared" ca="1" si="2243"/>
        <v>On Time</v>
      </c>
    </row>
    <row r="8390" spans="1:17" x14ac:dyDescent="0.3">
      <c r="A8390" t="str">
        <f t="shared" si="2227"/>
        <v>S08389</v>
      </c>
      <c r="B8390" t="str">
        <f t="shared" ca="1" si="2228"/>
        <v>Alpha Traders</v>
      </c>
      <c r="C8390" t="str">
        <f t="shared" ca="1" si="2229"/>
        <v>Australia</v>
      </c>
      <c r="D8390" t="str">
        <f t="shared" ca="1" si="2230"/>
        <v>Tea</v>
      </c>
      <c r="E8390">
        <f t="shared" ca="1" si="2231"/>
        <v>175</v>
      </c>
      <c r="F8390" s="3">
        <f t="shared" ca="1" si="2232"/>
        <v>271</v>
      </c>
      <c r="G8390">
        <f t="shared" ca="1" si="2233"/>
        <v>47425</v>
      </c>
      <c r="H8390">
        <f t="shared" ca="1" si="2234"/>
        <v>28455</v>
      </c>
      <c r="I8390">
        <f t="shared" ca="1" si="2235"/>
        <v>5522</v>
      </c>
      <c r="J8390">
        <f t="shared" ca="1" si="2236"/>
        <v>890</v>
      </c>
      <c r="K8390" s="1">
        <f t="shared" ca="1" si="2237"/>
        <v>45869</v>
      </c>
      <c r="L8390" s="1">
        <f t="shared" ca="1" si="2238"/>
        <v>45882</v>
      </c>
      <c r="M8390" s="1">
        <f t="shared" ca="1" si="2239"/>
        <v>45888</v>
      </c>
      <c r="N8390">
        <f t="shared" ca="1" si="2240"/>
        <v>34867</v>
      </c>
      <c r="O8390" s="3">
        <f t="shared" ca="1" si="2241"/>
        <v>12558</v>
      </c>
      <c r="P8390" s="2">
        <f t="shared" ca="1" si="2242"/>
        <v>0.2647970479704797</v>
      </c>
      <c r="Q8390" t="str">
        <f t="shared" ca="1" si="2243"/>
        <v>Late</v>
      </c>
    </row>
    <row r="8391" spans="1:17" x14ac:dyDescent="0.3">
      <c r="A8391" t="str">
        <f t="shared" si="2227"/>
        <v>S08390</v>
      </c>
      <c r="B8391" t="str">
        <f t="shared" ca="1" si="2228"/>
        <v>Prime Wholesale</v>
      </c>
      <c r="C8391" t="str">
        <f t="shared" ca="1" si="2229"/>
        <v>UAE</v>
      </c>
      <c r="D8391" t="str">
        <f t="shared" ca="1" si="2230"/>
        <v>Spices</v>
      </c>
      <c r="E8391">
        <f t="shared" ca="1" si="2231"/>
        <v>277</v>
      </c>
      <c r="F8391" s="3">
        <f t="shared" ca="1" si="2232"/>
        <v>476</v>
      </c>
      <c r="G8391">
        <f t="shared" ca="1" si="2233"/>
        <v>131852</v>
      </c>
      <c r="H8391">
        <f t="shared" ca="1" si="2234"/>
        <v>73837.119999999995</v>
      </c>
      <c r="I8391">
        <f t="shared" ca="1" si="2235"/>
        <v>8175</v>
      </c>
      <c r="J8391">
        <f t="shared" ca="1" si="2236"/>
        <v>2818</v>
      </c>
      <c r="K8391" s="1">
        <f t="shared" ca="1" si="2237"/>
        <v>46079</v>
      </c>
      <c r="L8391" s="1">
        <f t="shared" ca="1" si="2238"/>
        <v>46088</v>
      </c>
      <c r="M8391" s="1">
        <f t="shared" ca="1" si="2239"/>
        <v>46088</v>
      </c>
      <c r="N8391">
        <f t="shared" ca="1" si="2240"/>
        <v>84830.12</v>
      </c>
      <c r="O8391" s="3">
        <f t="shared" ca="1" si="2241"/>
        <v>47021.880000000005</v>
      </c>
      <c r="P8391" s="2">
        <f t="shared" ca="1" si="2242"/>
        <v>0.35662621727391319</v>
      </c>
      <c r="Q8391" t="str">
        <f t="shared" ca="1" si="2243"/>
        <v>On Time</v>
      </c>
    </row>
    <row r="8392" spans="1:17" x14ac:dyDescent="0.3">
      <c r="A8392" t="str">
        <f t="shared" si="2227"/>
        <v>S08391</v>
      </c>
      <c r="B8392" t="str">
        <f t="shared" ca="1" si="2228"/>
        <v>Global Foods</v>
      </c>
      <c r="C8392" t="str">
        <f t="shared" ca="1" si="2229"/>
        <v>UK</v>
      </c>
      <c r="D8392" t="str">
        <f t="shared" ca="1" si="2230"/>
        <v>Pickles</v>
      </c>
      <c r="E8392">
        <f t="shared" ca="1" si="2231"/>
        <v>138</v>
      </c>
      <c r="F8392" s="3">
        <f t="shared" ca="1" si="2232"/>
        <v>497</v>
      </c>
      <c r="G8392">
        <f t="shared" ca="1" si="2233"/>
        <v>68586</v>
      </c>
      <c r="H8392">
        <f t="shared" ca="1" si="2234"/>
        <v>45952.62</v>
      </c>
      <c r="I8392">
        <f t="shared" ca="1" si="2235"/>
        <v>4581</v>
      </c>
      <c r="J8392">
        <f t="shared" ca="1" si="2236"/>
        <v>3690</v>
      </c>
      <c r="K8392" s="1">
        <f t="shared" ca="1" si="2237"/>
        <v>46060</v>
      </c>
      <c r="L8392" s="1">
        <f t="shared" ca="1" si="2238"/>
        <v>46079</v>
      </c>
      <c r="M8392" s="1">
        <f t="shared" ca="1" si="2239"/>
        <v>46083</v>
      </c>
      <c r="N8392">
        <f t="shared" ca="1" si="2240"/>
        <v>54223.62</v>
      </c>
      <c r="O8392" s="3">
        <f t="shared" ca="1" si="2241"/>
        <v>14362.379999999997</v>
      </c>
      <c r="P8392" s="2">
        <f t="shared" ca="1" si="2242"/>
        <v>0.2094068760388417</v>
      </c>
      <c r="Q8392" t="str">
        <f t="shared" ca="1" si="2243"/>
        <v>Late</v>
      </c>
    </row>
    <row r="8393" spans="1:17" x14ac:dyDescent="0.3">
      <c r="A8393" t="str">
        <f t="shared" si="2227"/>
        <v>S08392</v>
      </c>
      <c r="B8393" t="str">
        <f t="shared" ca="1" si="2228"/>
        <v>Oceanic Exports</v>
      </c>
      <c r="C8393" t="str">
        <f t="shared" ca="1" si="2229"/>
        <v>Canada</v>
      </c>
      <c r="D8393" t="str">
        <f t="shared" ca="1" si="2230"/>
        <v>Tea</v>
      </c>
      <c r="E8393">
        <f t="shared" ca="1" si="2231"/>
        <v>120</v>
      </c>
      <c r="F8393" s="3">
        <f t="shared" ca="1" si="2232"/>
        <v>596</v>
      </c>
      <c r="G8393">
        <f t="shared" ca="1" si="2233"/>
        <v>71520</v>
      </c>
      <c r="H8393">
        <f t="shared" ca="1" si="2234"/>
        <v>42912</v>
      </c>
      <c r="I8393">
        <f t="shared" ca="1" si="2235"/>
        <v>3196</v>
      </c>
      <c r="J8393">
        <f t="shared" ca="1" si="2236"/>
        <v>2535</v>
      </c>
      <c r="K8393" s="1">
        <f t="shared" ca="1" si="2237"/>
        <v>45969</v>
      </c>
      <c r="L8393" s="1">
        <f t="shared" ca="1" si="2238"/>
        <v>45987</v>
      </c>
      <c r="M8393" s="1">
        <f t="shared" ca="1" si="2239"/>
        <v>45990</v>
      </c>
      <c r="N8393">
        <f t="shared" ca="1" si="2240"/>
        <v>48643</v>
      </c>
      <c r="O8393" s="3">
        <f t="shared" ca="1" si="2241"/>
        <v>22877</v>
      </c>
      <c r="P8393" s="2">
        <f t="shared" ca="1" si="2242"/>
        <v>0.31986856823266219</v>
      </c>
      <c r="Q8393" t="str">
        <f t="shared" ca="1" si="2243"/>
        <v>Late</v>
      </c>
    </row>
    <row r="8394" spans="1:17" x14ac:dyDescent="0.3">
      <c r="A8394" t="str">
        <f t="shared" si="2227"/>
        <v>S08393</v>
      </c>
      <c r="B8394" t="str">
        <f t="shared" ca="1" si="2228"/>
        <v>FreshMart Ltd</v>
      </c>
      <c r="C8394" t="str">
        <f t="shared" ca="1" si="2229"/>
        <v>UAE</v>
      </c>
      <c r="D8394" t="str">
        <f t="shared" ca="1" si="2230"/>
        <v>Spices</v>
      </c>
      <c r="E8394">
        <f t="shared" ca="1" si="2231"/>
        <v>418</v>
      </c>
      <c r="F8394" s="3">
        <f t="shared" ca="1" si="2232"/>
        <v>791</v>
      </c>
      <c r="G8394">
        <f t="shared" ca="1" si="2233"/>
        <v>330638</v>
      </c>
      <c r="H8394">
        <f t="shared" ca="1" si="2234"/>
        <v>244672.12</v>
      </c>
      <c r="I8394">
        <f t="shared" ca="1" si="2235"/>
        <v>9967</v>
      </c>
      <c r="J8394">
        <f t="shared" ca="1" si="2236"/>
        <v>1284</v>
      </c>
      <c r="K8394" s="1">
        <f t="shared" ca="1" si="2237"/>
        <v>45842</v>
      </c>
      <c r="L8394" s="1">
        <f t="shared" ca="1" si="2238"/>
        <v>45861</v>
      </c>
      <c r="M8394" s="1">
        <f t="shared" ca="1" si="2239"/>
        <v>45867</v>
      </c>
      <c r="N8394">
        <f t="shared" ca="1" si="2240"/>
        <v>255923.12</v>
      </c>
      <c r="O8394" s="3">
        <f t="shared" ca="1" si="2241"/>
        <v>74714.880000000005</v>
      </c>
      <c r="P8394" s="2">
        <f t="shared" ca="1" si="2242"/>
        <v>0.22597184836588657</v>
      </c>
      <c r="Q8394" t="str">
        <f t="shared" ca="1" si="2243"/>
        <v>Late</v>
      </c>
    </row>
    <row r="8395" spans="1:17" x14ac:dyDescent="0.3">
      <c r="A8395" t="str">
        <f t="shared" si="2227"/>
        <v>S08394</v>
      </c>
      <c r="B8395" t="str">
        <f t="shared" ca="1" si="2228"/>
        <v>Oceanic Exports</v>
      </c>
      <c r="C8395" t="str">
        <f t="shared" ca="1" si="2229"/>
        <v>Australia</v>
      </c>
      <c r="D8395" t="str">
        <f t="shared" ca="1" si="2230"/>
        <v>Rice</v>
      </c>
      <c r="E8395">
        <f t="shared" ca="1" si="2231"/>
        <v>359</v>
      </c>
      <c r="F8395" s="3">
        <f t="shared" ca="1" si="2232"/>
        <v>698</v>
      </c>
      <c r="G8395">
        <f t="shared" ca="1" si="2233"/>
        <v>250582</v>
      </c>
      <c r="H8395">
        <f t="shared" ca="1" si="2234"/>
        <v>127796.82</v>
      </c>
      <c r="I8395">
        <f t="shared" ca="1" si="2235"/>
        <v>8203</v>
      </c>
      <c r="J8395">
        <f t="shared" ca="1" si="2236"/>
        <v>3755</v>
      </c>
      <c r="K8395" s="1">
        <f t="shared" ca="1" si="2237"/>
        <v>46207</v>
      </c>
      <c r="L8395" s="1">
        <f t="shared" ca="1" si="2238"/>
        <v>46216</v>
      </c>
      <c r="M8395" s="1">
        <f t="shared" ca="1" si="2239"/>
        <v>46218</v>
      </c>
      <c r="N8395">
        <f t="shared" ca="1" si="2240"/>
        <v>139754.82</v>
      </c>
      <c r="O8395" s="3">
        <f t="shared" ca="1" si="2241"/>
        <v>110827.18</v>
      </c>
      <c r="P8395" s="2">
        <f t="shared" ca="1" si="2242"/>
        <v>0.44227909426854278</v>
      </c>
      <c r="Q8395" t="str">
        <f t="shared" ca="1" si="2243"/>
        <v>Late</v>
      </c>
    </row>
    <row r="8396" spans="1:17" x14ac:dyDescent="0.3">
      <c r="A8396" t="str">
        <f t="shared" si="2227"/>
        <v>S08395</v>
      </c>
      <c r="B8396" t="str">
        <f t="shared" ca="1" si="2228"/>
        <v>Global Foods</v>
      </c>
      <c r="C8396" t="str">
        <f t="shared" ca="1" si="2229"/>
        <v>UAE</v>
      </c>
      <c r="D8396" t="str">
        <f t="shared" ca="1" si="2230"/>
        <v>Tea</v>
      </c>
      <c r="E8396">
        <f t="shared" ca="1" si="2231"/>
        <v>368</v>
      </c>
      <c r="F8396" s="3">
        <f t="shared" ca="1" si="2232"/>
        <v>201</v>
      </c>
      <c r="G8396">
        <f t="shared" ca="1" si="2233"/>
        <v>73968</v>
      </c>
      <c r="H8396">
        <f t="shared" ca="1" si="2234"/>
        <v>39203.040000000001</v>
      </c>
      <c r="I8396">
        <f t="shared" ca="1" si="2235"/>
        <v>3011</v>
      </c>
      <c r="J8396">
        <f t="shared" ca="1" si="2236"/>
        <v>900</v>
      </c>
      <c r="K8396" s="1">
        <f t="shared" ca="1" si="2237"/>
        <v>46034</v>
      </c>
      <c r="L8396" s="1">
        <f t="shared" ca="1" si="2238"/>
        <v>46042</v>
      </c>
      <c r="M8396" s="1">
        <f t="shared" ca="1" si="2239"/>
        <v>46047</v>
      </c>
      <c r="N8396">
        <f t="shared" ca="1" si="2240"/>
        <v>43114.04</v>
      </c>
      <c r="O8396" s="3">
        <f t="shared" ca="1" si="2241"/>
        <v>30853.96</v>
      </c>
      <c r="P8396" s="2">
        <f t="shared" ca="1" si="2242"/>
        <v>0.41712578412286394</v>
      </c>
      <c r="Q8396" t="str">
        <f t="shared" ca="1" si="2243"/>
        <v>Late</v>
      </c>
    </row>
    <row r="8397" spans="1:17" x14ac:dyDescent="0.3">
      <c r="A8397" t="str">
        <f t="shared" si="2227"/>
        <v>S08396</v>
      </c>
      <c r="B8397" t="str">
        <f t="shared" ca="1" si="2228"/>
        <v>Alpha Traders</v>
      </c>
      <c r="C8397" t="str">
        <f t="shared" ca="1" si="2229"/>
        <v>UK</v>
      </c>
      <c r="D8397" t="str">
        <f t="shared" ca="1" si="2230"/>
        <v>Pickles</v>
      </c>
      <c r="E8397">
        <f t="shared" ca="1" si="2231"/>
        <v>79</v>
      </c>
      <c r="F8397" s="3">
        <f t="shared" ca="1" si="2232"/>
        <v>120</v>
      </c>
      <c r="G8397">
        <f t="shared" ca="1" si="2233"/>
        <v>9480</v>
      </c>
      <c r="H8397">
        <f t="shared" ca="1" si="2234"/>
        <v>5308.8</v>
      </c>
      <c r="I8397">
        <f t="shared" ca="1" si="2235"/>
        <v>1562</v>
      </c>
      <c r="J8397">
        <f t="shared" ca="1" si="2236"/>
        <v>3752</v>
      </c>
      <c r="K8397" s="1">
        <f t="shared" ca="1" si="2237"/>
        <v>46221</v>
      </c>
      <c r="L8397" s="1">
        <f t="shared" ca="1" si="2238"/>
        <v>46231</v>
      </c>
      <c r="M8397" s="1">
        <f t="shared" ca="1" si="2239"/>
        <v>46233</v>
      </c>
      <c r="N8397">
        <f t="shared" ca="1" si="2240"/>
        <v>10622.8</v>
      </c>
      <c r="O8397" s="3">
        <f t="shared" ca="1" si="2241"/>
        <v>-1142.7999999999993</v>
      </c>
      <c r="P8397" s="2">
        <f t="shared" ca="1" si="2242"/>
        <v>-0.12054852320675098</v>
      </c>
      <c r="Q8397" t="str">
        <f t="shared" ca="1" si="2243"/>
        <v>Late</v>
      </c>
    </row>
    <row r="8398" spans="1:17" x14ac:dyDescent="0.3">
      <c r="A8398" t="str">
        <f t="shared" si="2227"/>
        <v>S08397</v>
      </c>
      <c r="B8398" t="str">
        <f t="shared" ca="1" si="2228"/>
        <v>FreshMart Ltd</v>
      </c>
      <c r="C8398" t="str">
        <f t="shared" ca="1" si="2229"/>
        <v>Australia</v>
      </c>
      <c r="D8398" t="str">
        <f t="shared" ca="1" si="2230"/>
        <v>Rice</v>
      </c>
      <c r="E8398">
        <f t="shared" ca="1" si="2231"/>
        <v>58</v>
      </c>
      <c r="F8398" s="3">
        <f t="shared" ca="1" si="2232"/>
        <v>116</v>
      </c>
      <c r="G8398">
        <f t="shared" ca="1" si="2233"/>
        <v>6728</v>
      </c>
      <c r="H8398">
        <f t="shared" ca="1" si="2234"/>
        <v>3229.44</v>
      </c>
      <c r="I8398">
        <f t="shared" ca="1" si="2235"/>
        <v>5531</v>
      </c>
      <c r="J8398">
        <f t="shared" ca="1" si="2236"/>
        <v>845</v>
      </c>
      <c r="K8398" s="1">
        <f t="shared" ca="1" si="2237"/>
        <v>45974</v>
      </c>
      <c r="L8398" s="1">
        <f t="shared" ca="1" si="2238"/>
        <v>45988</v>
      </c>
      <c r="M8398" s="1">
        <f t="shared" ca="1" si="2239"/>
        <v>45985</v>
      </c>
      <c r="N8398">
        <f t="shared" ca="1" si="2240"/>
        <v>9605.44</v>
      </c>
      <c r="O8398" s="3">
        <f t="shared" ca="1" si="2241"/>
        <v>-2877.4400000000005</v>
      </c>
      <c r="P8398" s="2">
        <f t="shared" ca="1" si="2242"/>
        <v>-0.42768133174791922</v>
      </c>
      <c r="Q8398" t="str">
        <f t="shared" ca="1" si="2243"/>
        <v>On Time</v>
      </c>
    </row>
    <row r="8399" spans="1:17" x14ac:dyDescent="0.3">
      <c r="A8399" t="str">
        <f t="shared" si="2227"/>
        <v>S08398</v>
      </c>
      <c r="B8399" t="str">
        <f t="shared" ca="1" si="2228"/>
        <v>FreshMart Ltd</v>
      </c>
      <c r="C8399" t="str">
        <f t="shared" ca="1" si="2229"/>
        <v>UAE</v>
      </c>
      <c r="D8399" t="str">
        <f t="shared" ca="1" si="2230"/>
        <v>Tea</v>
      </c>
      <c r="E8399">
        <f t="shared" ca="1" si="2231"/>
        <v>246</v>
      </c>
      <c r="F8399" s="3">
        <f t="shared" ca="1" si="2232"/>
        <v>262</v>
      </c>
      <c r="G8399">
        <f t="shared" ca="1" si="2233"/>
        <v>64452</v>
      </c>
      <c r="H8399">
        <f t="shared" ca="1" si="2234"/>
        <v>38026.68</v>
      </c>
      <c r="I8399">
        <f t="shared" ca="1" si="2235"/>
        <v>7355</v>
      </c>
      <c r="J8399">
        <f t="shared" ca="1" si="2236"/>
        <v>2477</v>
      </c>
      <c r="K8399" s="1">
        <f t="shared" ca="1" si="2237"/>
        <v>46053</v>
      </c>
      <c r="L8399" s="1">
        <f t="shared" ca="1" si="2238"/>
        <v>46073</v>
      </c>
      <c r="M8399" s="1">
        <f t="shared" ca="1" si="2239"/>
        <v>46071</v>
      </c>
      <c r="N8399">
        <f t="shared" ca="1" si="2240"/>
        <v>47858.68</v>
      </c>
      <c r="O8399" s="3">
        <f t="shared" ca="1" si="2241"/>
        <v>16593.32</v>
      </c>
      <c r="P8399" s="2">
        <f t="shared" ca="1" si="2242"/>
        <v>0.25745236765344753</v>
      </c>
      <c r="Q8399" t="str">
        <f t="shared" ca="1" si="2243"/>
        <v>On Time</v>
      </c>
    </row>
    <row r="8400" spans="1:17" x14ac:dyDescent="0.3">
      <c r="A8400" t="str">
        <f t="shared" si="2227"/>
        <v>S08399</v>
      </c>
      <c r="B8400" t="str">
        <f t="shared" ca="1" si="2228"/>
        <v>FreshMart Ltd</v>
      </c>
      <c r="C8400" t="str">
        <f t="shared" ca="1" si="2229"/>
        <v>UK</v>
      </c>
      <c r="D8400" t="str">
        <f t="shared" ca="1" si="2230"/>
        <v>Pickles</v>
      </c>
      <c r="E8400">
        <f t="shared" ca="1" si="2231"/>
        <v>94</v>
      </c>
      <c r="F8400" s="3">
        <f t="shared" ca="1" si="2232"/>
        <v>175</v>
      </c>
      <c r="G8400">
        <f t="shared" ca="1" si="2233"/>
        <v>16450</v>
      </c>
      <c r="H8400">
        <f t="shared" ca="1" si="2234"/>
        <v>10199</v>
      </c>
      <c r="I8400">
        <f t="shared" ca="1" si="2235"/>
        <v>3164</v>
      </c>
      <c r="J8400">
        <f t="shared" ca="1" si="2236"/>
        <v>2552</v>
      </c>
      <c r="K8400" s="1">
        <f t="shared" ca="1" si="2237"/>
        <v>46361</v>
      </c>
      <c r="L8400" s="1">
        <f t="shared" ca="1" si="2238"/>
        <v>46369</v>
      </c>
      <c r="M8400" s="1">
        <f t="shared" ca="1" si="2239"/>
        <v>46369</v>
      </c>
      <c r="N8400">
        <f t="shared" ca="1" si="2240"/>
        <v>15915</v>
      </c>
      <c r="O8400" s="3">
        <f t="shared" ca="1" si="2241"/>
        <v>535</v>
      </c>
      <c r="P8400" s="2">
        <f t="shared" ca="1" si="2242"/>
        <v>3.2522796352583587E-2</v>
      </c>
      <c r="Q8400" t="str">
        <f t="shared" ca="1" si="2243"/>
        <v>On Time</v>
      </c>
    </row>
    <row r="8401" spans="1:17" x14ac:dyDescent="0.3">
      <c r="A8401" t="str">
        <f t="shared" si="2227"/>
        <v>S08400</v>
      </c>
      <c r="B8401" t="str">
        <f t="shared" ca="1" si="2228"/>
        <v>Global Foods</v>
      </c>
      <c r="C8401" t="str">
        <f t="shared" ca="1" si="2229"/>
        <v>Australia</v>
      </c>
      <c r="D8401" t="str">
        <f t="shared" ca="1" si="2230"/>
        <v>Spices</v>
      </c>
      <c r="E8401">
        <f t="shared" ca="1" si="2231"/>
        <v>175</v>
      </c>
      <c r="F8401" s="3">
        <f t="shared" ca="1" si="2232"/>
        <v>149</v>
      </c>
      <c r="G8401">
        <f t="shared" ca="1" si="2233"/>
        <v>26075</v>
      </c>
      <c r="H8401">
        <f t="shared" ca="1" si="2234"/>
        <v>11994.5</v>
      </c>
      <c r="I8401">
        <f t="shared" ca="1" si="2235"/>
        <v>8356</v>
      </c>
      <c r="J8401">
        <f t="shared" ca="1" si="2236"/>
        <v>1976</v>
      </c>
      <c r="K8401" s="1">
        <f t="shared" ca="1" si="2237"/>
        <v>46353</v>
      </c>
      <c r="L8401" s="1">
        <f t="shared" ca="1" si="2238"/>
        <v>46363</v>
      </c>
      <c r="M8401" s="1">
        <f t="shared" ca="1" si="2239"/>
        <v>46363</v>
      </c>
      <c r="N8401">
        <f t="shared" ca="1" si="2240"/>
        <v>22326.5</v>
      </c>
      <c r="O8401" s="3">
        <f t="shared" ca="1" si="2241"/>
        <v>3748.5</v>
      </c>
      <c r="P8401" s="2">
        <f t="shared" ca="1" si="2242"/>
        <v>0.14375838926174497</v>
      </c>
      <c r="Q8401" t="str">
        <f t="shared" ca="1" si="2243"/>
        <v>On Time</v>
      </c>
    </row>
    <row r="8402" spans="1:17" x14ac:dyDescent="0.3">
      <c r="A8402" t="str">
        <f t="shared" si="2227"/>
        <v>S08401</v>
      </c>
      <c r="B8402" t="str">
        <f t="shared" ca="1" si="2228"/>
        <v>Global Foods</v>
      </c>
      <c r="C8402" t="str">
        <f t="shared" ca="1" si="2229"/>
        <v>Singapore</v>
      </c>
      <c r="D8402" t="str">
        <f t="shared" ca="1" si="2230"/>
        <v>Pickles</v>
      </c>
      <c r="E8402">
        <f t="shared" ca="1" si="2231"/>
        <v>104</v>
      </c>
      <c r="F8402" s="3">
        <f t="shared" ca="1" si="2232"/>
        <v>360</v>
      </c>
      <c r="G8402">
        <f t="shared" ca="1" si="2233"/>
        <v>37440</v>
      </c>
      <c r="H8402">
        <f t="shared" ca="1" si="2234"/>
        <v>23212.799999999999</v>
      </c>
      <c r="I8402">
        <f t="shared" ca="1" si="2235"/>
        <v>9782</v>
      </c>
      <c r="J8402">
        <f t="shared" ca="1" si="2236"/>
        <v>1864</v>
      </c>
      <c r="K8402" s="1">
        <f t="shared" ca="1" si="2237"/>
        <v>45738</v>
      </c>
      <c r="L8402" s="1">
        <f t="shared" ca="1" si="2238"/>
        <v>45753</v>
      </c>
      <c r="M8402" s="1">
        <f t="shared" ca="1" si="2239"/>
        <v>45750</v>
      </c>
      <c r="N8402">
        <f t="shared" ca="1" si="2240"/>
        <v>34858.800000000003</v>
      </c>
      <c r="O8402" s="3">
        <f t="shared" ca="1" si="2241"/>
        <v>2581.1999999999971</v>
      </c>
      <c r="P8402" s="2">
        <f t="shared" ca="1" si="2242"/>
        <v>6.8942307692307608E-2</v>
      </c>
      <c r="Q8402" t="str">
        <f t="shared" ca="1" si="2243"/>
        <v>On Time</v>
      </c>
    </row>
    <row r="8403" spans="1:17" x14ac:dyDescent="0.3">
      <c r="A8403" t="str">
        <f t="shared" si="2227"/>
        <v>S08402</v>
      </c>
      <c r="B8403" t="str">
        <f t="shared" ca="1" si="2228"/>
        <v>Beta Imports</v>
      </c>
      <c r="C8403" t="str">
        <f t="shared" ca="1" si="2229"/>
        <v>UK</v>
      </c>
      <c r="D8403" t="str">
        <f t="shared" ca="1" si="2230"/>
        <v>Tea</v>
      </c>
      <c r="E8403">
        <f t="shared" ca="1" si="2231"/>
        <v>51</v>
      </c>
      <c r="F8403" s="3">
        <f t="shared" ca="1" si="2232"/>
        <v>740</v>
      </c>
      <c r="G8403">
        <f t="shared" ca="1" si="2233"/>
        <v>37740</v>
      </c>
      <c r="H8403">
        <f t="shared" ca="1" si="2234"/>
        <v>22266.6</v>
      </c>
      <c r="I8403">
        <f t="shared" ca="1" si="2235"/>
        <v>11748</v>
      </c>
      <c r="J8403">
        <f t="shared" ca="1" si="2236"/>
        <v>3678</v>
      </c>
      <c r="K8403" s="1">
        <f t="shared" ca="1" si="2237"/>
        <v>46365</v>
      </c>
      <c r="L8403" s="1">
        <f t="shared" ca="1" si="2238"/>
        <v>46377</v>
      </c>
      <c r="M8403" s="1">
        <f t="shared" ca="1" si="2239"/>
        <v>46376</v>
      </c>
      <c r="N8403">
        <f t="shared" ca="1" si="2240"/>
        <v>37692.6</v>
      </c>
      <c r="O8403" s="3">
        <f t="shared" ca="1" si="2241"/>
        <v>47.400000000001455</v>
      </c>
      <c r="P8403" s="2">
        <f t="shared" ca="1" si="2242"/>
        <v>1.2559618441971769E-3</v>
      </c>
      <c r="Q8403" t="str">
        <f t="shared" ca="1" si="2243"/>
        <v>On Time</v>
      </c>
    </row>
    <row r="8404" spans="1:17" x14ac:dyDescent="0.3">
      <c r="A8404" t="str">
        <f t="shared" si="2227"/>
        <v>S08403</v>
      </c>
      <c r="B8404" t="str">
        <f t="shared" ca="1" si="2228"/>
        <v>Global Foods</v>
      </c>
      <c r="C8404" t="str">
        <f t="shared" ca="1" si="2229"/>
        <v>Canada</v>
      </c>
      <c r="D8404" t="str">
        <f t="shared" ca="1" si="2230"/>
        <v>Tea</v>
      </c>
      <c r="E8404">
        <f t="shared" ca="1" si="2231"/>
        <v>54</v>
      </c>
      <c r="F8404" s="3">
        <f t="shared" ca="1" si="2232"/>
        <v>332</v>
      </c>
      <c r="G8404">
        <f t="shared" ca="1" si="2233"/>
        <v>17928</v>
      </c>
      <c r="H8404">
        <f t="shared" ca="1" si="2234"/>
        <v>8067.6</v>
      </c>
      <c r="I8404">
        <f t="shared" ca="1" si="2235"/>
        <v>5645</v>
      </c>
      <c r="J8404">
        <f t="shared" ca="1" si="2236"/>
        <v>3487</v>
      </c>
      <c r="K8404" s="1">
        <f t="shared" ca="1" si="2237"/>
        <v>46070</v>
      </c>
      <c r="L8404" s="1">
        <f t="shared" ca="1" si="2238"/>
        <v>46083</v>
      </c>
      <c r="M8404" s="1">
        <f t="shared" ca="1" si="2239"/>
        <v>46082</v>
      </c>
      <c r="N8404">
        <f t="shared" ca="1" si="2240"/>
        <v>17199.599999999999</v>
      </c>
      <c r="O8404" s="3">
        <f t="shared" ca="1" si="2241"/>
        <v>728.40000000000146</v>
      </c>
      <c r="P8404" s="2">
        <f t="shared" ca="1" si="2242"/>
        <v>4.0629183400267818E-2</v>
      </c>
      <c r="Q8404" t="str">
        <f t="shared" ca="1" si="2243"/>
        <v>On Time</v>
      </c>
    </row>
    <row r="8405" spans="1:17" x14ac:dyDescent="0.3">
      <c r="A8405" t="str">
        <f t="shared" si="2227"/>
        <v>S08404</v>
      </c>
      <c r="B8405" t="str">
        <f t="shared" ca="1" si="2228"/>
        <v>Oceanic Exports</v>
      </c>
      <c r="C8405" t="str">
        <f t="shared" ca="1" si="2229"/>
        <v>UAE</v>
      </c>
      <c r="D8405" t="str">
        <f t="shared" ca="1" si="2230"/>
        <v>Pickles</v>
      </c>
      <c r="E8405">
        <f t="shared" ca="1" si="2231"/>
        <v>399</v>
      </c>
      <c r="F8405" s="3">
        <f t="shared" ca="1" si="2232"/>
        <v>481</v>
      </c>
      <c r="G8405">
        <f t="shared" ca="1" si="2233"/>
        <v>191919</v>
      </c>
      <c r="H8405">
        <f t="shared" ca="1" si="2234"/>
        <v>86363.55</v>
      </c>
      <c r="I8405">
        <f t="shared" ca="1" si="2235"/>
        <v>9939</v>
      </c>
      <c r="J8405">
        <f t="shared" ca="1" si="2236"/>
        <v>2645</v>
      </c>
      <c r="K8405" s="1">
        <f t="shared" ca="1" si="2237"/>
        <v>45880</v>
      </c>
      <c r="L8405" s="1">
        <f t="shared" ca="1" si="2238"/>
        <v>45898</v>
      </c>
      <c r="M8405" s="1">
        <f t="shared" ca="1" si="2239"/>
        <v>45902</v>
      </c>
      <c r="N8405">
        <f t="shared" ca="1" si="2240"/>
        <v>98947.55</v>
      </c>
      <c r="O8405" s="3">
        <f t="shared" ca="1" si="2241"/>
        <v>92971.45</v>
      </c>
      <c r="P8405" s="2">
        <f t="shared" ca="1" si="2242"/>
        <v>0.4844306712727765</v>
      </c>
      <c r="Q8405" t="str">
        <f t="shared" ca="1" si="2243"/>
        <v>Late</v>
      </c>
    </row>
    <row r="8406" spans="1:17" x14ac:dyDescent="0.3">
      <c r="A8406" t="str">
        <f t="shared" si="2227"/>
        <v>S08405</v>
      </c>
      <c r="B8406" t="str">
        <f t="shared" ca="1" si="2228"/>
        <v>Beta Imports</v>
      </c>
      <c r="C8406" t="str">
        <f t="shared" ca="1" si="2229"/>
        <v>UAE</v>
      </c>
      <c r="D8406" t="str">
        <f t="shared" ca="1" si="2230"/>
        <v>Pickles</v>
      </c>
      <c r="E8406">
        <f t="shared" ca="1" si="2231"/>
        <v>169</v>
      </c>
      <c r="F8406" s="3">
        <f t="shared" ca="1" si="2232"/>
        <v>335</v>
      </c>
      <c r="G8406">
        <f t="shared" ca="1" si="2233"/>
        <v>56615</v>
      </c>
      <c r="H8406">
        <f t="shared" ca="1" si="2234"/>
        <v>35667.449999999997</v>
      </c>
      <c r="I8406">
        <f t="shared" ca="1" si="2235"/>
        <v>3928</v>
      </c>
      <c r="J8406">
        <f t="shared" ca="1" si="2236"/>
        <v>1285</v>
      </c>
      <c r="K8406" s="1">
        <f t="shared" ca="1" si="2237"/>
        <v>46342</v>
      </c>
      <c r="L8406" s="1">
        <f t="shared" ca="1" si="2238"/>
        <v>46362</v>
      </c>
      <c r="M8406" s="1">
        <f t="shared" ca="1" si="2239"/>
        <v>46366</v>
      </c>
      <c r="N8406">
        <f t="shared" ca="1" si="2240"/>
        <v>40880.449999999997</v>
      </c>
      <c r="O8406" s="3">
        <f t="shared" ca="1" si="2241"/>
        <v>15734.550000000003</v>
      </c>
      <c r="P8406" s="2">
        <f t="shared" ca="1" si="2242"/>
        <v>0.27792192881745126</v>
      </c>
      <c r="Q8406" t="str">
        <f t="shared" ca="1" si="2243"/>
        <v>Late</v>
      </c>
    </row>
    <row r="8407" spans="1:17" x14ac:dyDescent="0.3">
      <c r="A8407" t="str">
        <f t="shared" si="2227"/>
        <v>S08406</v>
      </c>
      <c r="B8407" t="str">
        <f t="shared" ca="1" si="2228"/>
        <v>Global Foods</v>
      </c>
      <c r="C8407" t="str">
        <f t="shared" ca="1" si="2229"/>
        <v>UAE</v>
      </c>
      <c r="D8407" t="str">
        <f t="shared" ca="1" si="2230"/>
        <v>Tea</v>
      </c>
      <c r="E8407">
        <f t="shared" ca="1" si="2231"/>
        <v>351</v>
      </c>
      <c r="F8407" s="3">
        <f t="shared" ca="1" si="2232"/>
        <v>386</v>
      </c>
      <c r="G8407">
        <f t="shared" ca="1" si="2233"/>
        <v>135486</v>
      </c>
      <c r="H8407">
        <f t="shared" ca="1" si="2234"/>
        <v>63678.42</v>
      </c>
      <c r="I8407">
        <f t="shared" ca="1" si="2235"/>
        <v>9268</v>
      </c>
      <c r="J8407">
        <f t="shared" ca="1" si="2236"/>
        <v>623</v>
      </c>
      <c r="K8407" s="1">
        <f t="shared" ca="1" si="2237"/>
        <v>45826</v>
      </c>
      <c r="L8407" s="1">
        <f t="shared" ca="1" si="2238"/>
        <v>45840</v>
      </c>
      <c r="M8407" s="1">
        <f t="shared" ca="1" si="2239"/>
        <v>45841</v>
      </c>
      <c r="N8407">
        <f t="shared" ca="1" si="2240"/>
        <v>73569.42</v>
      </c>
      <c r="O8407" s="3">
        <f t="shared" ca="1" si="2241"/>
        <v>61916.58</v>
      </c>
      <c r="P8407" s="2">
        <f t="shared" ca="1" si="2242"/>
        <v>0.45699614720340109</v>
      </c>
      <c r="Q8407" t="str">
        <f t="shared" ca="1" si="2243"/>
        <v>Late</v>
      </c>
    </row>
    <row r="8408" spans="1:17" x14ac:dyDescent="0.3">
      <c r="A8408" t="str">
        <f t="shared" si="2227"/>
        <v>S08407</v>
      </c>
      <c r="B8408" t="str">
        <f t="shared" ca="1" si="2228"/>
        <v>Beta Imports</v>
      </c>
      <c r="C8408" t="str">
        <f t="shared" ca="1" si="2229"/>
        <v>Canada</v>
      </c>
      <c r="D8408" t="str">
        <f t="shared" ca="1" si="2230"/>
        <v>Spices</v>
      </c>
      <c r="E8408">
        <f t="shared" ca="1" si="2231"/>
        <v>229</v>
      </c>
      <c r="F8408" s="3">
        <f t="shared" ca="1" si="2232"/>
        <v>731</v>
      </c>
      <c r="G8408">
        <f t="shared" ca="1" si="2233"/>
        <v>167399</v>
      </c>
      <c r="H8408">
        <f t="shared" ca="1" si="2234"/>
        <v>115505.31</v>
      </c>
      <c r="I8408">
        <f t="shared" ca="1" si="2235"/>
        <v>2480</v>
      </c>
      <c r="J8408">
        <f t="shared" ca="1" si="2236"/>
        <v>2883</v>
      </c>
      <c r="K8408" s="1">
        <f t="shared" ca="1" si="2237"/>
        <v>45875</v>
      </c>
      <c r="L8408" s="1">
        <f t="shared" ca="1" si="2238"/>
        <v>45892</v>
      </c>
      <c r="M8408" s="1">
        <f t="shared" ca="1" si="2239"/>
        <v>45889</v>
      </c>
      <c r="N8408">
        <f t="shared" ca="1" si="2240"/>
        <v>120868.31</v>
      </c>
      <c r="O8408" s="3">
        <f t="shared" ca="1" si="2241"/>
        <v>46530.69</v>
      </c>
      <c r="P8408" s="2">
        <f t="shared" ca="1" si="2242"/>
        <v>0.27796277158167015</v>
      </c>
      <c r="Q8408" t="str">
        <f t="shared" ca="1" si="2243"/>
        <v>On Time</v>
      </c>
    </row>
    <row r="8409" spans="1:17" x14ac:dyDescent="0.3">
      <c r="A8409" t="str">
        <f t="shared" si="2227"/>
        <v>S08408</v>
      </c>
      <c r="B8409" t="str">
        <f t="shared" ca="1" si="2228"/>
        <v>FreshMart Ltd</v>
      </c>
      <c r="C8409" t="str">
        <f t="shared" ca="1" si="2229"/>
        <v>Australia</v>
      </c>
      <c r="D8409" t="str">
        <f t="shared" ca="1" si="2230"/>
        <v>Pickles</v>
      </c>
      <c r="E8409">
        <f t="shared" ca="1" si="2231"/>
        <v>195</v>
      </c>
      <c r="F8409" s="3">
        <f t="shared" ca="1" si="2232"/>
        <v>359</v>
      </c>
      <c r="G8409">
        <f t="shared" ca="1" si="2233"/>
        <v>70005</v>
      </c>
      <c r="H8409">
        <f t="shared" ca="1" si="2234"/>
        <v>52503.75</v>
      </c>
      <c r="I8409">
        <f t="shared" ca="1" si="2235"/>
        <v>9510</v>
      </c>
      <c r="J8409">
        <f t="shared" ca="1" si="2236"/>
        <v>1802</v>
      </c>
      <c r="K8409" s="1">
        <f t="shared" ca="1" si="2237"/>
        <v>46044</v>
      </c>
      <c r="L8409" s="1">
        <f t="shared" ca="1" si="2238"/>
        <v>46063</v>
      </c>
      <c r="M8409" s="1">
        <f t="shared" ca="1" si="2239"/>
        <v>46067</v>
      </c>
      <c r="N8409">
        <f t="shared" ca="1" si="2240"/>
        <v>63815.75</v>
      </c>
      <c r="O8409" s="3">
        <f t="shared" ca="1" si="2241"/>
        <v>6189.25</v>
      </c>
      <c r="P8409" s="2">
        <f t="shared" ca="1" si="2242"/>
        <v>8.8411542032711954E-2</v>
      </c>
      <c r="Q8409" t="str">
        <f t="shared" ca="1" si="2243"/>
        <v>Late</v>
      </c>
    </row>
    <row r="8410" spans="1:17" x14ac:dyDescent="0.3">
      <c r="A8410" t="str">
        <f t="shared" si="2227"/>
        <v>S08409</v>
      </c>
      <c r="B8410" t="str">
        <f t="shared" ca="1" si="2228"/>
        <v>Oceanic Exports</v>
      </c>
      <c r="C8410" t="str">
        <f t="shared" ca="1" si="2229"/>
        <v>Canada</v>
      </c>
      <c r="D8410" t="str">
        <f t="shared" ca="1" si="2230"/>
        <v>Pickles</v>
      </c>
      <c r="E8410">
        <f t="shared" ca="1" si="2231"/>
        <v>310</v>
      </c>
      <c r="F8410" s="3">
        <f t="shared" ca="1" si="2232"/>
        <v>688</v>
      </c>
      <c r="G8410">
        <f t="shared" ca="1" si="2233"/>
        <v>213280</v>
      </c>
      <c r="H8410">
        <f t="shared" ca="1" si="2234"/>
        <v>121569.60000000001</v>
      </c>
      <c r="I8410">
        <f t="shared" ca="1" si="2235"/>
        <v>10792</v>
      </c>
      <c r="J8410">
        <f t="shared" ca="1" si="2236"/>
        <v>505</v>
      </c>
      <c r="K8410" s="1">
        <f t="shared" ca="1" si="2237"/>
        <v>45804</v>
      </c>
      <c r="L8410" s="1">
        <f t="shared" ca="1" si="2238"/>
        <v>45821</v>
      </c>
      <c r="M8410" s="1">
        <f t="shared" ca="1" si="2239"/>
        <v>45820</v>
      </c>
      <c r="N8410">
        <f t="shared" ca="1" si="2240"/>
        <v>132866.6</v>
      </c>
      <c r="O8410" s="3">
        <f t="shared" ca="1" si="2241"/>
        <v>80413.399999999994</v>
      </c>
      <c r="P8410" s="2">
        <f t="shared" ca="1" si="2242"/>
        <v>0.37703207051762938</v>
      </c>
      <c r="Q8410" t="str">
        <f t="shared" ca="1" si="2243"/>
        <v>On Time</v>
      </c>
    </row>
    <row r="8411" spans="1:17" x14ac:dyDescent="0.3">
      <c r="A8411" t="str">
        <f t="shared" si="2227"/>
        <v>S08410</v>
      </c>
      <c r="B8411" t="str">
        <f t="shared" ca="1" si="2228"/>
        <v>Oceanic Exports</v>
      </c>
      <c r="C8411" t="str">
        <f t="shared" ca="1" si="2229"/>
        <v>UAE</v>
      </c>
      <c r="D8411" t="str">
        <f t="shared" ca="1" si="2230"/>
        <v>Spices</v>
      </c>
      <c r="E8411">
        <f t="shared" ca="1" si="2231"/>
        <v>466</v>
      </c>
      <c r="F8411" s="3">
        <f t="shared" ca="1" si="2232"/>
        <v>382</v>
      </c>
      <c r="G8411">
        <f t="shared" ca="1" si="2233"/>
        <v>178012</v>
      </c>
      <c r="H8411">
        <f t="shared" ca="1" si="2234"/>
        <v>121048.16</v>
      </c>
      <c r="I8411">
        <f t="shared" ca="1" si="2235"/>
        <v>7940</v>
      </c>
      <c r="J8411">
        <f t="shared" ca="1" si="2236"/>
        <v>2226</v>
      </c>
      <c r="K8411" s="1">
        <f t="shared" ca="1" si="2237"/>
        <v>45766</v>
      </c>
      <c r="L8411" s="1">
        <f t="shared" ca="1" si="2238"/>
        <v>45776</v>
      </c>
      <c r="M8411" s="1">
        <f t="shared" ca="1" si="2239"/>
        <v>45777</v>
      </c>
      <c r="N8411">
        <f t="shared" ca="1" si="2240"/>
        <v>131214.16</v>
      </c>
      <c r="O8411" s="3">
        <f t="shared" ca="1" si="2241"/>
        <v>46797.84</v>
      </c>
      <c r="P8411" s="2">
        <f t="shared" ca="1" si="2242"/>
        <v>0.26289149046131721</v>
      </c>
      <c r="Q8411" t="str">
        <f t="shared" ca="1" si="2243"/>
        <v>Late</v>
      </c>
    </row>
    <row r="8412" spans="1:17" x14ac:dyDescent="0.3">
      <c r="A8412" t="str">
        <f t="shared" si="2227"/>
        <v>S08411</v>
      </c>
      <c r="B8412" t="str">
        <f t="shared" ca="1" si="2228"/>
        <v>Oceanic Exports</v>
      </c>
      <c r="C8412" t="str">
        <f t="shared" ca="1" si="2229"/>
        <v>Australia</v>
      </c>
      <c r="D8412" t="str">
        <f t="shared" ca="1" si="2230"/>
        <v>Rice</v>
      </c>
      <c r="E8412">
        <f t="shared" ca="1" si="2231"/>
        <v>178</v>
      </c>
      <c r="F8412" s="3">
        <f t="shared" ca="1" si="2232"/>
        <v>526</v>
      </c>
      <c r="G8412">
        <f t="shared" ca="1" si="2233"/>
        <v>93628</v>
      </c>
      <c r="H8412">
        <f t="shared" ca="1" si="2234"/>
        <v>60858.2</v>
      </c>
      <c r="I8412">
        <f t="shared" ca="1" si="2235"/>
        <v>3126</v>
      </c>
      <c r="J8412">
        <f t="shared" ca="1" si="2236"/>
        <v>1905</v>
      </c>
      <c r="K8412" s="1">
        <f t="shared" ca="1" si="2237"/>
        <v>46138</v>
      </c>
      <c r="L8412" s="1">
        <f t="shared" ca="1" si="2238"/>
        <v>46154</v>
      </c>
      <c r="M8412" s="1">
        <f t="shared" ca="1" si="2239"/>
        <v>46154</v>
      </c>
      <c r="N8412">
        <f t="shared" ca="1" si="2240"/>
        <v>65889.2</v>
      </c>
      <c r="O8412" s="3">
        <f t="shared" ca="1" si="2241"/>
        <v>27738.800000000003</v>
      </c>
      <c r="P8412" s="2">
        <f t="shared" ca="1" si="2242"/>
        <v>0.29626607425129237</v>
      </c>
      <c r="Q8412" t="str">
        <f t="shared" ca="1" si="2243"/>
        <v>On Time</v>
      </c>
    </row>
    <row r="8413" spans="1:17" x14ac:dyDescent="0.3">
      <c r="A8413" t="str">
        <f t="shared" si="2227"/>
        <v>S08412</v>
      </c>
      <c r="B8413" t="str">
        <f t="shared" ca="1" si="2228"/>
        <v>Oceanic Exports</v>
      </c>
      <c r="C8413" t="str">
        <f t="shared" ca="1" si="2229"/>
        <v>UAE</v>
      </c>
      <c r="D8413" t="str">
        <f t="shared" ca="1" si="2230"/>
        <v>Tea</v>
      </c>
      <c r="E8413">
        <f t="shared" ca="1" si="2231"/>
        <v>181</v>
      </c>
      <c r="F8413" s="3">
        <f t="shared" ca="1" si="2232"/>
        <v>219</v>
      </c>
      <c r="G8413">
        <f t="shared" ca="1" si="2233"/>
        <v>39639</v>
      </c>
      <c r="H8413">
        <f t="shared" ca="1" si="2234"/>
        <v>28936.47</v>
      </c>
      <c r="I8413">
        <f t="shared" ca="1" si="2235"/>
        <v>8054</v>
      </c>
      <c r="J8413">
        <f t="shared" ca="1" si="2236"/>
        <v>3403</v>
      </c>
      <c r="K8413" s="1">
        <f t="shared" ca="1" si="2237"/>
        <v>46156</v>
      </c>
      <c r="L8413" s="1">
        <f t="shared" ca="1" si="2238"/>
        <v>46167</v>
      </c>
      <c r="M8413" s="1">
        <f t="shared" ca="1" si="2239"/>
        <v>46167</v>
      </c>
      <c r="N8413">
        <f t="shared" ca="1" si="2240"/>
        <v>40393.47</v>
      </c>
      <c r="O8413" s="3">
        <f t="shared" ca="1" si="2241"/>
        <v>-754.47000000000116</v>
      </c>
      <c r="P8413" s="2">
        <f t="shared" ca="1" si="2242"/>
        <v>-1.9033527586467903E-2</v>
      </c>
      <c r="Q8413" t="str">
        <f t="shared" ca="1" si="2243"/>
        <v>On Time</v>
      </c>
    </row>
    <row r="8414" spans="1:17" x14ac:dyDescent="0.3">
      <c r="A8414" t="str">
        <f t="shared" si="2227"/>
        <v>S08413</v>
      </c>
      <c r="B8414" t="str">
        <f t="shared" ca="1" si="2228"/>
        <v>Global Foods</v>
      </c>
      <c r="C8414" t="str">
        <f t="shared" ca="1" si="2229"/>
        <v>Singapore</v>
      </c>
      <c r="D8414" t="str">
        <f t="shared" ca="1" si="2230"/>
        <v>Spices</v>
      </c>
      <c r="E8414">
        <f t="shared" ca="1" si="2231"/>
        <v>405</v>
      </c>
      <c r="F8414" s="3">
        <f t="shared" ca="1" si="2232"/>
        <v>451</v>
      </c>
      <c r="G8414">
        <f t="shared" ca="1" si="2233"/>
        <v>182655</v>
      </c>
      <c r="H8414">
        <f t="shared" ca="1" si="2234"/>
        <v>100460.25</v>
      </c>
      <c r="I8414">
        <f t="shared" ca="1" si="2235"/>
        <v>9778</v>
      </c>
      <c r="J8414">
        <f t="shared" ca="1" si="2236"/>
        <v>1283</v>
      </c>
      <c r="K8414" s="1">
        <f t="shared" ca="1" si="2237"/>
        <v>46096</v>
      </c>
      <c r="L8414" s="1">
        <f t="shared" ca="1" si="2238"/>
        <v>46106</v>
      </c>
      <c r="M8414" s="1">
        <f t="shared" ca="1" si="2239"/>
        <v>46107</v>
      </c>
      <c r="N8414">
        <f t="shared" ca="1" si="2240"/>
        <v>111521.25</v>
      </c>
      <c r="O8414" s="3">
        <f t="shared" ca="1" si="2241"/>
        <v>71133.75</v>
      </c>
      <c r="P8414" s="2">
        <f t="shared" ca="1" si="2242"/>
        <v>0.38944321261394432</v>
      </c>
      <c r="Q8414" t="str">
        <f t="shared" ca="1" si="2243"/>
        <v>Late</v>
      </c>
    </row>
    <row r="8415" spans="1:17" x14ac:dyDescent="0.3">
      <c r="A8415" t="str">
        <f t="shared" si="2227"/>
        <v>S08414</v>
      </c>
      <c r="B8415" t="str">
        <f t="shared" ca="1" si="2228"/>
        <v>Beta Imports</v>
      </c>
      <c r="C8415" t="str">
        <f t="shared" ca="1" si="2229"/>
        <v>Singapore</v>
      </c>
      <c r="D8415" t="str">
        <f t="shared" ca="1" si="2230"/>
        <v>Rice</v>
      </c>
      <c r="E8415">
        <f t="shared" ca="1" si="2231"/>
        <v>494</v>
      </c>
      <c r="F8415" s="3">
        <f t="shared" ca="1" si="2232"/>
        <v>600</v>
      </c>
      <c r="G8415">
        <f t="shared" ca="1" si="2233"/>
        <v>296400</v>
      </c>
      <c r="H8415">
        <f t="shared" ca="1" si="2234"/>
        <v>180804</v>
      </c>
      <c r="I8415">
        <f t="shared" ca="1" si="2235"/>
        <v>2161</v>
      </c>
      <c r="J8415">
        <f t="shared" ca="1" si="2236"/>
        <v>3009</v>
      </c>
      <c r="K8415" s="1">
        <f t="shared" ca="1" si="2237"/>
        <v>45675</v>
      </c>
      <c r="L8415" s="1">
        <f t="shared" ca="1" si="2238"/>
        <v>45682</v>
      </c>
      <c r="M8415" s="1">
        <f t="shared" ca="1" si="2239"/>
        <v>45688</v>
      </c>
      <c r="N8415">
        <f t="shared" ca="1" si="2240"/>
        <v>185974</v>
      </c>
      <c r="O8415" s="3">
        <f t="shared" ca="1" si="2241"/>
        <v>110426</v>
      </c>
      <c r="P8415" s="2">
        <f t="shared" ca="1" si="2242"/>
        <v>0.37255735492577596</v>
      </c>
      <c r="Q8415" t="str">
        <f t="shared" ca="1" si="2243"/>
        <v>Late</v>
      </c>
    </row>
    <row r="8416" spans="1:17" x14ac:dyDescent="0.3">
      <c r="A8416" t="str">
        <f t="shared" si="2227"/>
        <v>S08415</v>
      </c>
      <c r="B8416" t="str">
        <f t="shared" ca="1" si="2228"/>
        <v>Alpha Traders</v>
      </c>
      <c r="C8416" t="str">
        <f t="shared" ca="1" si="2229"/>
        <v>UK</v>
      </c>
      <c r="D8416" t="str">
        <f t="shared" ca="1" si="2230"/>
        <v>Pickles</v>
      </c>
      <c r="E8416">
        <f t="shared" ca="1" si="2231"/>
        <v>286</v>
      </c>
      <c r="F8416" s="3">
        <f t="shared" ca="1" si="2232"/>
        <v>760</v>
      </c>
      <c r="G8416">
        <f t="shared" ca="1" si="2233"/>
        <v>217360</v>
      </c>
      <c r="H8416">
        <f t="shared" ca="1" si="2234"/>
        <v>163020</v>
      </c>
      <c r="I8416">
        <f t="shared" ca="1" si="2235"/>
        <v>9706</v>
      </c>
      <c r="J8416">
        <f t="shared" ca="1" si="2236"/>
        <v>2615</v>
      </c>
      <c r="K8416" s="1">
        <f t="shared" ca="1" si="2237"/>
        <v>46075</v>
      </c>
      <c r="L8416" s="1">
        <f t="shared" ca="1" si="2238"/>
        <v>46083</v>
      </c>
      <c r="M8416" s="1">
        <f t="shared" ca="1" si="2239"/>
        <v>46083</v>
      </c>
      <c r="N8416">
        <f t="shared" ca="1" si="2240"/>
        <v>175341</v>
      </c>
      <c r="O8416" s="3">
        <f t="shared" ca="1" si="2241"/>
        <v>42019</v>
      </c>
      <c r="P8416" s="2">
        <f t="shared" ca="1" si="2242"/>
        <v>0.19331523739418477</v>
      </c>
      <c r="Q8416" t="str">
        <f t="shared" ca="1" si="2243"/>
        <v>On Time</v>
      </c>
    </row>
    <row r="8417" spans="1:17" x14ac:dyDescent="0.3">
      <c r="A8417" t="str">
        <f t="shared" si="2227"/>
        <v>S08416</v>
      </c>
      <c r="B8417" t="str">
        <f t="shared" ca="1" si="2228"/>
        <v>Prime Wholesale</v>
      </c>
      <c r="C8417" t="str">
        <f t="shared" ca="1" si="2229"/>
        <v>Australia</v>
      </c>
      <c r="D8417" t="str">
        <f t="shared" ca="1" si="2230"/>
        <v>Sauces</v>
      </c>
      <c r="E8417">
        <f t="shared" ca="1" si="2231"/>
        <v>109</v>
      </c>
      <c r="F8417" s="3">
        <f t="shared" ca="1" si="2232"/>
        <v>697</v>
      </c>
      <c r="G8417">
        <f t="shared" ca="1" si="2233"/>
        <v>75973</v>
      </c>
      <c r="H8417">
        <f t="shared" ca="1" si="2234"/>
        <v>47862.99</v>
      </c>
      <c r="I8417">
        <f t="shared" ca="1" si="2235"/>
        <v>2708</v>
      </c>
      <c r="J8417">
        <f t="shared" ca="1" si="2236"/>
        <v>586</v>
      </c>
      <c r="K8417" s="1">
        <f t="shared" ca="1" si="2237"/>
        <v>45853</v>
      </c>
      <c r="L8417" s="1">
        <f t="shared" ca="1" si="2238"/>
        <v>45864</v>
      </c>
      <c r="M8417" s="1">
        <f t="shared" ca="1" si="2239"/>
        <v>45870</v>
      </c>
      <c r="N8417">
        <f t="shared" ca="1" si="2240"/>
        <v>51156.99</v>
      </c>
      <c r="O8417" s="3">
        <f t="shared" ca="1" si="2241"/>
        <v>24816.010000000002</v>
      </c>
      <c r="P8417" s="2">
        <f t="shared" ca="1" si="2242"/>
        <v>0.32664249141142249</v>
      </c>
      <c r="Q8417" t="str">
        <f t="shared" ca="1" si="2243"/>
        <v>Late</v>
      </c>
    </row>
    <row r="8418" spans="1:17" x14ac:dyDescent="0.3">
      <c r="A8418" t="str">
        <f t="shared" si="2227"/>
        <v>S08417</v>
      </c>
      <c r="B8418" t="str">
        <f t="shared" ca="1" si="2228"/>
        <v>Alpha Traders</v>
      </c>
      <c r="C8418" t="str">
        <f t="shared" ca="1" si="2229"/>
        <v>Singapore</v>
      </c>
      <c r="D8418" t="str">
        <f t="shared" ca="1" si="2230"/>
        <v>Sauces</v>
      </c>
      <c r="E8418">
        <f t="shared" ca="1" si="2231"/>
        <v>160</v>
      </c>
      <c r="F8418" s="3">
        <f t="shared" ca="1" si="2232"/>
        <v>163</v>
      </c>
      <c r="G8418">
        <f t="shared" ca="1" si="2233"/>
        <v>26080</v>
      </c>
      <c r="H8418">
        <f t="shared" ca="1" si="2234"/>
        <v>19299.2</v>
      </c>
      <c r="I8418">
        <f t="shared" ca="1" si="2235"/>
        <v>2553</v>
      </c>
      <c r="J8418">
        <f t="shared" ca="1" si="2236"/>
        <v>881</v>
      </c>
      <c r="K8418" s="1">
        <f t="shared" ca="1" si="2237"/>
        <v>45706</v>
      </c>
      <c r="L8418" s="1">
        <f t="shared" ca="1" si="2238"/>
        <v>45718</v>
      </c>
      <c r="M8418" s="1">
        <f t="shared" ca="1" si="2239"/>
        <v>45723</v>
      </c>
      <c r="N8418">
        <f t="shared" ca="1" si="2240"/>
        <v>22733.200000000001</v>
      </c>
      <c r="O8418" s="3">
        <f t="shared" ca="1" si="2241"/>
        <v>3346.7999999999993</v>
      </c>
      <c r="P8418" s="2">
        <f t="shared" ca="1" si="2242"/>
        <v>0.12832822085889567</v>
      </c>
      <c r="Q8418" t="str">
        <f t="shared" ca="1" si="2243"/>
        <v>Late</v>
      </c>
    </row>
    <row r="8419" spans="1:17" x14ac:dyDescent="0.3">
      <c r="A8419" t="str">
        <f t="shared" si="2227"/>
        <v>S08418</v>
      </c>
      <c r="B8419" t="str">
        <f t="shared" ca="1" si="2228"/>
        <v>Beta Imports</v>
      </c>
      <c r="C8419" t="str">
        <f t="shared" ca="1" si="2229"/>
        <v>Singapore</v>
      </c>
      <c r="D8419" t="str">
        <f t="shared" ca="1" si="2230"/>
        <v>Sauces</v>
      </c>
      <c r="E8419">
        <f t="shared" ca="1" si="2231"/>
        <v>298</v>
      </c>
      <c r="F8419" s="3">
        <f t="shared" ca="1" si="2232"/>
        <v>476</v>
      </c>
      <c r="G8419">
        <f t="shared" ca="1" si="2233"/>
        <v>141848</v>
      </c>
      <c r="H8419">
        <f t="shared" ca="1" si="2234"/>
        <v>75179.44</v>
      </c>
      <c r="I8419">
        <f t="shared" ca="1" si="2235"/>
        <v>9659</v>
      </c>
      <c r="J8419">
        <f t="shared" ca="1" si="2236"/>
        <v>2790</v>
      </c>
      <c r="K8419" s="1">
        <f t="shared" ca="1" si="2237"/>
        <v>45777</v>
      </c>
      <c r="L8419" s="1">
        <f t="shared" ca="1" si="2238"/>
        <v>45791</v>
      </c>
      <c r="M8419" s="1">
        <f t="shared" ca="1" si="2239"/>
        <v>45791</v>
      </c>
      <c r="N8419">
        <f t="shared" ca="1" si="2240"/>
        <v>87628.44</v>
      </c>
      <c r="O8419" s="3">
        <f t="shared" ca="1" si="2241"/>
        <v>54219.56</v>
      </c>
      <c r="P8419" s="2">
        <f t="shared" ca="1" si="2242"/>
        <v>0.38223704246799389</v>
      </c>
      <c r="Q8419" t="str">
        <f t="shared" ca="1" si="2243"/>
        <v>On Time</v>
      </c>
    </row>
    <row r="8420" spans="1:17" x14ac:dyDescent="0.3">
      <c r="A8420" t="str">
        <f t="shared" si="2227"/>
        <v>S08419</v>
      </c>
      <c r="B8420" t="str">
        <f t="shared" ca="1" si="2228"/>
        <v>Beta Imports</v>
      </c>
      <c r="C8420" t="str">
        <f t="shared" ca="1" si="2229"/>
        <v>UAE</v>
      </c>
      <c r="D8420" t="str">
        <f t="shared" ca="1" si="2230"/>
        <v>Spices</v>
      </c>
      <c r="E8420">
        <f t="shared" ca="1" si="2231"/>
        <v>423</v>
      </c>
      <c r="F8420" s="3">
        <f t="shared" ca="1" si="2232"/>
        <v>593</v>
      </c>
      <c r="G8420">
        <f t="shared" ca="1" si="2233"/>
        <v>250839</v>
      </c>
      <c r="H8420">
        <f t="shared" ca="1" si="2234"/>
        <v>185620.86</v>
      </c>
      <c r="I8420">
        <f t="shared" ca="1" si="2235"/>
        <v>4876</v>
      </c>
      <c r="J8420">
        <f t="shared" ca="1" si="2236"/>
        <v>1750</v>
      </c>
      <c r="K8420" s="1">
        <f t="shared" ca="1" si="2237"/>
        <v>46367</v>
      </c>
      <c r="L8420" s="1">
        <f t="shared" ca="1" si="2238"/>
        <v>46382</v>
      </c>
      <c r="M8420" s="1">
        <f t="shared" ca="1" si="2239"/>
        <v>46387</v>
      </c>
      <c r="N8420">
        <f t="shared" ca="1" si="2240"/>
        <v>192246.86</v>
      </c>
      <c r="O8420" s="3">
        <f t="shared" ca="1" si="2241"/>
        <v>58592.140000000014</v>
      </c>
      <c r="P8420" s="2">
        <f t="shared" ca="1" si="2242"/>
        <v>0.2335846499148857</v>
      </c>
      <c r="Q8420" t="str">
        <f t="shared" ca="1" si="2243"/>
        <v>Late</v>
      </c>
    </row>
    <row r="8421" spans="1:17" x14ac:dyDescent="0.3">
      <c r="A8421" t="str">
        <f t="shared" si="2227"/>
        <v>S08420</v>
      </c>
      <c r="B8421" t="str">
        <f t="shared" ca="1" si="2228"/>
        <v>Beta Imports</v>
      </c>
      <c r="C8421" t="str">
        <f t="shared" ca="1" si="2229"/>
        <v>UK</v>
      </c>
      <c r="D8421" t="str">
        <f t="shared" ca="1" si="2230"/>
        <v>Tea</v>
      </c>
      <c r="E8421">
        <f t="shared" ca="1" si="2231"/>
        <v>78</v>
      </c>
      <c r="F8421" s="3">
        <f t="shared" ca="1" si="2232"/>
        <v>149</v>
      </c>
      <c r="G8421">
        <f t="shared" ca="1" si="2233"/>
        <v>11622</v>
      </c>
      <c r="H8421">
        <f t="shared" ca="1" si="2234"/>
        <v>5462.34</v>
      </c>
      <c r="I8421">
        <f t="shared" ca="1" si="2235"/>
        <v>11003</v>
      </c>
      <c r="J8421">
        <f t="shared" ca="1" si="2236"/>
        <v>2453</v>
      </c>
      <c r="K8421" s="1">
        <f t="shared" ca="1" si="2237"/>
        <v>46193</v>
      </c>
      <c r="L8421" s="1">
        <f t="shared" ca="1" si="2238"/>
        <v>46202</v>
      </c>
      <c r="M8421" s="1">
        <f t="shared" ca="1" si="2239"/>
        <v>46207</v>
      </c>
      <c r="N8421">
        <f t="shared" ca="1" si="2240"/>
        <v>18918.34</v>
      </c>
      <c r="O8421" s="3">
        <f t="shared" ca="1" si="2241"/>
        <v>-7296.34</v>
      </c>
      <c r="P8421" s="2">
        <f t="shared" ca="1" si="2242"/>
        <v>-0.62780416451557397</v>
      </c>
      <c r="Q8421" t="str">
        <f t="shared" ca="1" si="2243"/>
        <v>Late</v>
      </c>
    </row>
    <row r="8422" spans="1:17" x14ac:dyDescent="0.3">
      <c r="A8422" t="str">
        <f t="shared" si="2227"/>
        <v>S08421</v>
      </c>
      <c r="B8422" t="str">
        <f t="shared" ca="1" si="2228"/>
        <v>Prime Wholesale</v>
      </c>
      <c r="C8422" t="str">
        <f t="shared" ca="1" si="2229"/>
        <v>UK</v>
      </c>
      <c r="D8422" t="str">
        <f t="shared" ca="1" si="2230"/>
        <v>Rice</v>
      </c>
      <c r="E8422">
        <f t="shared" ca="1" si="2231"/>
        <v>288</v>
      </c>
      <c r="F8422" s="3">
        <f t="shared" ca="1" si="2232"/>
        <v>266</v>
      </c>
      <c r="G8422">
        <f t="shared" ca="1" si="2233"/>
        <v>76608</v>
      </c>
      <c r="H8422">
        <f t="shared" ca="1" si="2234"/>
        <v>50561.279999999999</v>
      </c>
      <c r="I8422">
        <f t="shared" ca="1" si="2235"/>
        <v>5363</v>
      </c>
      <c r="J8422">
        <f t="shared" ca="1" si="2236"/>
        <v>2346</v>
      </c>
      <c r="K8422" s="1">
        <f t="shared" ca="1" si="2237"/>
        <v>46134</v>
      </c>
      <c r="L8422" s="1">
        <f t="shared" ca="1" si="2238"/>
        <v>46154</v>
      </c>
      <c r="M8422" s="1">
        <f t="shared" ca="1" si="2239"/>
        <v>46158</v>
      </c>
      <c r="N8422">
        <f t="shared" ca="1" si="2240"/>
        <v>58270.28</v>
      </c>
      <c r="O8422" s="3">
        <f t="shared" ca="1" si="2241"/>
        <v>18337.72</v>
      </c>
      <c r="P8422" s="2">
        <f t="shared" ca="1" si="2242"/>
        <v>0.23937082289055975</v>
      </c>
      <c r="Q8422" t="str">
        <f t="shared" ca="1" si="2243"/>
        <v>Late</v>
      </c>
    </row>
    <row r="8423" spans="1:17" x14ac:dyDescent="0.3">
      <c r="A8423" t="str">
        <f t="shared" si="2227"/>
        <v>S08422</v>
      </c>
      <c r="B8423" t="str">
        <f t="shared" ca="1" si="2228"/>
        <v>Alpha Traders</v>
      </c>
      <c r="C8423" t="str">
        <f t="shared" ca="1" si="2229"/>
        <v>Australia</v>
      </c>
      <c r="D8423" t="str">
        <f t="shared" ca="1" si="2230"/>
        <v>Sauces</v>
      </c>
      <c r="E8423">
        <f t="shared" ca="1" si="2231"/>
        <v>385</v>
      </c>
      <c r="F8423" s="3">
        <f t="shared" ca="1" si="2232"/>
        <v>359</v>
      </c>
      <c r="G8423">
        <f t="shared" ca="1" si="2233"/>
        <v>138215</v>
      </c>
      <c r="H8423">
        <f t="shared" ca="1" si="2234"/>
        <v>64961.05</v>
      </c>
      <c r="I8423">
        <f t="shared" ca="1" si="2235"/>
        <v>6317</v>
      </c>
      <c r="J8423">
        <f t="shared" ca="1" si="2236"/>
        <v>907</v>
      </c>
      <c r="K8423" s="1">
        <f t="shared" ca="1" si="2237"/>
        <v>46008</v>
      </c>
      <c r="L8423" s="1">
        <f t="shared" ca="1" si="2238"/>
        <v>46016</v>
      </c>
      <c r="M8423" s="1">
        <f t="shared" ca="1" si="2239"/>
        <v>46020</v>
      </c>
      <c r="N8423">
        <f t="shared" ca="1" si="2240"/>
        <v>72185.05</v>
      </c>
      <c r="O8423" s="3">
        <f t="shared" ca="1" si="2241"/>
        <v>66029.95</v>
      </c>
      <c r="P8423" s="2">
        <f t="shared" ca="1" si="2242"/>
        <v>0.4777336034439098</v>
      </c>
      <c r="Q8423" t="str">
        <f t="shared" ca="1" si="2243"/>
        <v>Late</v>
      </c>
    </row>
    <row r="8424" spans="1:17" x14ac:dyDescent="0.3">
      <c r="A8424" t="str">
        <f t="shared" si="2227"/>
        <v>S08423</v>
      </c>
      <c r="B8424" t="str">
        <f t="shared" ca="1" si="2228"/>
        <v>Oceanic Exports</v>
      </c>
      <c r="C8424" t="str">
        <f t="shared" ca="1" si="2229"/>
        <v>Singapore</v>
      </c>
      <c r="D8424" t="str">
        <f t="shared" ca="1" si="2230"/>
        <v>Sauces</v>
      </c>
      <c r="E8424">
        <f t="shared" ca="1" si="2231"/>
        <v>366</v>
      </c>
      <c r="F8424" s="3">
        <f t="shared" ca="1" si="2232"/>
        <v>670</v>
      </c>
      <c r="G8424">
        <f t="shared" ca="1" si="2233"/>
        <v>245220</v>
      </c>
      <c r="H8424">
        <f t="shared" ca="1" si="2234"/>
        <v>117705.60000000001</v>
      </c>
      <c r="I8424">
        <f t="shared" ca="1" si="2235"/>
        <v>4663</v>
      </c>
      <c r="J8424">
        <f t="shared" ca="1" si="2236"/>
        <v>2369</v>
      </c>
      <c r="K8424" s="1">
        <f t="shared" ca="1" si="2237"/>
        <v>45841</v>
      </c>
      <c r="L8424" s="1">
        <f t="shared" ca="1" si="2238"/>
        <v>45849</v>
      </c>
      <c r="M8424" s="1">
        <f t="shared" ca="1" si="2239"/>
        <v>45847</v>
      </c>
      <c r="N8424">
        <f t="shared" ca="1" si="2240"/>
        <v>124737.60000000001</v>
      </c>
      <c r="O8424" s="3">
        <f t="shared" ca="1" si="2241"/>
        <v>120482.4</v>
      </c>
      <c r="P8424" s="2">
        <f t="shared" ca="1" si="2242"/>
        <v>0.49132370932224123</v>
      </c>
      <c r="Q8424" t="str">
        <f t="shared" ca="1" si="2243"/>
        <v>On Time</v>
      </c>
    </row>
    <row r="8425" spans="1:17" x14ac:dyDescent="0.3">
      <c r="A8425" t="str">
        <f t="shared" si="2227"/>
        <v>S08424</v>
      </c>
      <c r="B8425" t="str">
        <f t="shared" ca="1" si="2228"/>
        <v>Beta Imports</v>
      </c>
      <c r="C8425" t="str">
        <f t="shared" ca="1" si="2229"/>
        <v>UK</v>
      </c>
      <c r="D8425" t="str">
        <f t="shared" ca="1" si="2230"/>
        <v>Tea</v>
      </c>
      <c r="E8425">
        <f t="shared" ca="1" si="2231"/>
        <v>240</v>
      </c>
      <c r="F8425" s="3">
        <f t="shared" ca="1" si="2232"/>
        <v>308</v>
      </c>
      <c r="G8425">
        <f t="shared" ca="1" si="2233"/>
        <v>73920</v>
      </c>
      <c r="H8425">
        <f t="shared" ca="1" si="2234"/>
        <v>50265.599999999999</v>
      </c>
      <c r="I8425">
        <f t="shared" ca="1" si="2235"/>
        <v>10925</v>
      </c>
      <c r="J8425">
        <f t="shared" ca="1" si="2236"/>
        <v>2010</v>
      </c>
      <c r="K8425" s="1">
        <f t="shared" ca="1" si="2237"/>
        <v>46318</v>
      </c>
      <c r="L8425" s="1">
        <f t="shared" ca="1" si="2238"/>
        <v>46329</v>
      </c>
      <c r="M8425" s="1">
        <f t="shared" ca="1" si="2239"/>
        <v>46330</v>
      </c>
      <c r="N8425">
        <f t="shared" ca="1" si="2240"/>
        <v>63200.6</v>
      </c>
      <c r="O8425" s="3">
        <f t="shared" ca="1" si="2241"/>
        <v>10719.400000000001</v>
      </c>
      <c r="P8425" s="2">
        <f t="shared" ca="1" si="2242"/>
        <v>0.14501352813852816</v>
      </c>
      <c r="Q8425" t="str">
        <f t="shared" ca="1" si="2243"/>
        <v>Late</v>
      </c>
    </row>
    <row r="8426" spans="1:17" x14ac:dyDescent="0.3">
      <c r="A8426" t="str">
        <f t="shared" si="2227"/>
        <v>S08425</v>
      </c>
      <c r="B8426" t="str">
        <f t="shared" ca="1" si="2228"/>
        <v>FreshMart Ltd</v>
      </c>
      <c r="C8426" t="str">
        <f t="shared" ca="1" si="2229"/>
        <v>Canada</v>
      </c>
      <c r="D8426" t="str">
        <f t="shared" ca="1" si="2230"/>
        <v>Tea</v>
      </c>
      <c r="E8426">
        <f t="shared" ca="1" si="2231"/>
        <v>330</v>
      </c>
      <c r="F8426" s="3">
        <f t="shared" ca="1" si="2232"/>
        <v>506</v>
      </c>
      <c r="G8426">
        <f t="shared" ca="1" si="2233"/>
        <v>166980</v>
      </c>
      <c r="H8426">
        <f t="shared" ca="1" si="2234"/>
        <v>125235</v>
      </c>
      <c r="I8426">
        <f t="shared" ca="1" si="2235"/>
        <v>2669</v>
      </c>
      <c r="J8426">
        <f t="shared" ca="1" si="2236"/>
        <v>1557</v>
      </c>
      <c r="K8426" s="1">
        <f t="shared" ca="1" si="2237"/>
        <v>46075</v>
      </c>
      <c r="L8426" s="1">
        <f t="shared" ca="1" si="2238"/>
        <v>46082</v>
      </c>
      <c r="M8426" s="1">
        <f t="shared" ca="1" si="2239"/>
        <v>46087</v>
      </c>
      <c r="N8426">
        <f t="shared" ca="1" si="2240"/>
        <v>129461</v>
      </c>
      <c r="O8426" s="3">
        <f t="shared" ca="1" si="2241"/>
        <v>37519</v>
      </c>
      <c r="P8426" s="2">
        <f t="shared" ca="1" si="2242"/>
        <v>0.22469157982991975</v>
      </c>
      <c r="Q8426" t="str">
        <f t="shared" ca="1" si="2243"/>
        <v>Late</v>
      </c>
    </row>
    <row r="8427" spans="1:17" x14ac:dyDescent="0.3">
      <c r="A8427" t="str">
        <f t="shared" si="2227"/>
        <v>S08426</v>
      </c>
      <c r="B8427" t="str">
        <f t="shared" ca="1" si="2228"/>
        <v>Prime Wholesale</v>
      </c>
      <c r="C8427" t="str">
        <f t="shared" ca="1" si="2229"/>
        <v>Australia</v>
      </c>
      <c r="D8427" t="str">
        <f t="shared" ca="1" si="2230"/>
        <v>Spices</v>
      </c>
      <c r="E8427">
        <f t="shared" ca="1" si="2231"/>
        <v>90</v>
      </c>
      <c r="F8427" s="3">
        <f t="shared" ca="1" si="2232"/>
        <v>367</v>
      </c>
      <c r="G8427">
        <f t="shared" ca="1" si="2233"/>
        <v>33030</v>
      </c>
      <c r="H8427">
        <f t="shared" ca="1" si="2234"/>
        <v>15524.1</v>
      </c>
      <c r="I8427">
        <f t="shared" ca="1" si="2235"/>
        <v>7379</v>
      </c>
      <c r="J8427">
        <f t="shared" ca="1" si="2236"/>
        <v>922</v>
      </c>
      <c r="K8427" s="1">
        <f t="shared" ca="1" si="2237"/>
        <v>46149</v>
      </c>
      <c r="L8427" s="1">
        <f t="shared" ca="1" si="2238"/>
        <v>46166</v>
      </c>
      <c r="M8427" s="1">
        <f t="shared" ca="1" si="2239"/>
        <v>46167</v>
      </c>
      <c r="N8427">
        <f t="shared" ca="1" si="2240"/>
        <v>23825.1</v>
      </c>
      <c r="O8427" s="3">
        <f t="shared" ca="1" si="2241"/>
        <v>9204.9000000000015</v>
      </c>
      <c r="P8427" s="2">
        <f t="shared" ca="1" si="2242"/>
        <v>0.27868301544050866</v>
      </c>
      <c r="Q8427" t="str">
        <f t="shared" ca="1" si="2243"/>
        <v>Late</v>
      </c>
    </row>
    <row r="8428" spans="1:17" x14ac:dyDescent="0.3">
      <c r="A8428" t="str">
        <f t="shared" si="2227"/>
        <v>S08427</v>
      </c>
      <c r="B8428" t="str">
        <f t="shared" ca="1" si="2228"/>
        <v>Prime Wholesale</v>
      </c>
      <c r="C8428" t="str">
        <f t="shared" ca="1" si="2229"/>
        <v>UAE</v>
      </c>
      <c r="D8428" t="str">
        <f t="shared" ca="1" si="2230"/>
        <v>Pickles</v>
      </c>
      <c r="E8428">
        <f t="shared" ca="1" si="2231"/>
        <v>390</v>
      </c>
      <c r="F8428" s="3">
        <f t="shared" ca="1" si="2232"/>
        <v>463</v>
      </c>
      <c r="G8428">
        <f t="shared" ca="1" si="2233"/>
        <v>180570</v>
      </c>
      <c r="H8428">
        <f t="shared" ca="1" si="2234"/>
        <v>86673.600000000006</v>
      </c>
      <c r="I8428">
        <f t="shared" ca="1" si="2235"/>
        <v>7285</v>
      </c>
      <c r="J8428">
        <f t="shared" ca="1" si="2236"/>
        <v>1558</v>
      </c>
      <c r="K8428" s="1">
        <f t="shared" ca="1" si="2237"/>
        <v>46145</v>
      </c>
      <c r="L8428" s="1">
        <f t="shared" ca="1" si="2238"/>
        <v>46154</v>
      </c>
      <c r="M8428" s="1">
        <f t="shared" ca="1" si="2239"/>
        <v>46153</v>
      </c>
      <c r="N8428">
        <f t="shared" ca="1" si="2240"/>
        <v>95516.6</v>
      </c>
      <c r="O8428" s="3">
        <f t="shared" ca="1" si="2241"/>
        <v>85053.4</v>
      </c>
      <c r="P8428" s="2">
        <f t="shared" ca="1" si="2242"/>
        <v>0.47102730243119006</v>
      </c>
      <c r="Q8428" t="str">
        <f t="shared" ca="1" si="2243"/>
        <v>On Time</v>
      </c>
    </row>
    <row r="8429" spans="1:17" x14ac:dyDescent="0.3">
      <c r="A8429" t="str">
        <f t="shared" si="2227"/>
        <v>S08428</v>
      </c>
      <c r="B8429" t="str">
        <f t="shared" ca="1" si="2228"/>
        <v>Oceanic Exports</v>
      </c>
      <c r="C8429" t="str">
        <f t="shared" ca="1" si="2229"/>
        <v>UK</v>
      </c>
      <c r="D8429" t="str">
        <f t="shared" ca="1" si="2230"/>
        <v>Spices</v>
      </c>
      <c r="E8429">
        <f t="shared" ca="1" si="2231"/>
        <v>366</v>
      </c>
      <c r="F8429" s="3">
        <f t="shared" ca="1" si="2232"/>
        <v>779</v>
      </c>
      <c r="G8429">
        <f t="shared" ca="1" si="2233"/>
        <v>285114</v>
      </c>
      <c r="H8429">
        <f t="shared" ca="1" si="2234"/>
        <v>128301.3</v>
      </c>
      <c r="I8429">
        <f t="shared" ca="1" si="2235"/>
        <v>6086</v>
      </c>
      <c r="J8429">
        <f t="shared" ca="1" si="2236"/>
        <v>3870</v>
      </c>
      <c r="K8429" s="1">
        <f t="shared" ca="1" si="2237"/>
        <v>46172</v>
      </c>
      <c r="L8429" s="1">
        <f t="shared" ca="1" si="2238"/>
        <v>46192</v>
      </c>
      <c r="M8429" s="1">
        <f t="shared" ca="1" si="2239"/>
        <v>46192</v>
      </c>
      <c r="N8429">
        <f t="shared" ca="1" si="2240"/>
        <v>138257.29999999999</v>
      </c>
      <c r="O8429" s="3">
        <f t="shared" ca="1" si="2241"/>
        <v>146856.70000000001</v>
      </c>
      <c r="P8429" s="2">
        <f t="shared" ca="1" si="2242"/>
        <v>0.51508063441290153</v>
      </c>
      <c r="Q8429" t="str">
        <f t="shared" ca="1" si="2243"/>
        <v>On Time</v>
      </c>
    </row>
    <row r="8430" spans="1:17" x14ac:dyDescent="0.3">
      <c r="A8430" t="str">
        <f t="shared" si="2227"/>
        <v>S08429</v>
      </c>
      <c r="B8430" t="str">
        <f t="shared" ca="1" si="2228"/>
        <v>Prime Wholesale</v>
      </c>
      <c r="C8430" t="str">
        <f t="shared" ca="1" si="2229"/>
        <v>Singapore</v>
      </c>
      <c r="D8430" t="str">
        <f t="shared" ca="1" si="2230"/>
        <v>Rice</v>
      </c>
      <c r="E8430">
        <f t="shared" ca="1" si="2231"/>
        <v>158</v>
      </c>
      <c r="F8430" s="3">
        <f t="shared" ca="1" si="2232"/>
        <v>624</v>
      </c>
      <c r="G8430">
        <f t="shared" ca="1" si="2233"/>
        <v>98592</v>
      </c>
      <c r="H8430">
        <f t="shared" ca="1" si="2234"/>
        <v>54225.599999999999</v>
      </c>
      <c r="I8430">
        <f t="shared" ca="1" si="2235"/>
        <v>8839</v>
      </c>
      <c r="J8430">
        <f t="shared" ca="1" si="2236"/>
        <v>840</v>
      </c>
      <c r="K8430" s="1">
        <f t="shared" ca="1" si="2237"/>
        <v>46102</v>
      </c>
      <c r="L8430" s="1">
        <f t="shared" ca="1" si="2238"/>
        <v>46120</v>
      </c>
      <c r="M8430" s="1">
        <f t="shared" ca="1" si="2239"/>
        <v>46121</v>
      </c>
      <c r="N8430">
        <f t="shared" ca="1" si="2240"/>
        <v>63904.6</v>
      </c>
      <c r="O8430" s="3">
        <f t="shared" ca="1" si="2241"/>
        <v>34687.4</v>
      </c>
      <c r="P8430" s="2">
        <f t="shared" ca="1" si="2242"/>
        <v>0.35182773450178517</v>
      </c>
      <c r="Q8430" t="str">
        <f t="shared" ca="1" si="2243"/>
        <v>Late</v>
      </c>
    </row>
    <row r="8431" spans="1:17" x14ac:dyDescent="0.3">
      <c r="A8431" t="str">
        <f t="shared" si="2227"/>
        <v>S08430</v>
      </c>
      <c r="B8431" t="str">
        <f t="shared" ca="1" si="2228"/>
        <v>Global Foods</v>
      </c>
      <c r="C8431" t="str">
        <f t="shared" ca="1" si="2229"/>
        <v>Singapore</v>
      </c>
      <c r="D8431" t="str">
        <f t="shared" ca="1" si="2230"/>
        <v>Spices</v>
      </c>
      <c r="E8431">
        <f t="shared" ca="1" si="2231"/>
        <v>319</v>
      </c>
      <c r="F8431" s="3">
        <f t="shared" ca="1" si="2232"/>
        <v>298</v>
      </c>
      <c r="G8431">
        <f t="shared" ca="1" si="2233"/>
        <v>95062</v>
      </c>
      <c r="H8431">
        <f t="shared" ca="1" si="2234"/>
        <v>54185.34</v>
      </c>
      <c r="I8431">
        <f t="shared" ca="1" si="2235"/>
        <v>8503</v>
      </c>
      <c r="J8431">
        <f t="shared" ca="1" si="2236"/>
        <v>3347</v>
      </c>
      <c r="K8431" s="1">
        <f t="shared" ca="1" si="2237"/>
        <v>46065</v>
      </c>
      <c r="L8431" s="1">
        <f t="shared" ca="1" si="2238"/>
        <v>46075</v>
      </c>
      <c r="M8431" s="1">
        <f t="shared" ca="1" si="2239"/>
        <v>46079</v>
      </c>
      <c r="N8431">
        <f t="shared" ca="1" si="2240"/>
        <v>66035.34</v>
      </c>
      <c r="O8431" s="3">
        <f t="shared" ca="1" si="2241"/>
        <v>29026.660000000003</v>
      </c>
      <c r="P8431" s="2">
        <f t="shared" ca="1" si="2242"/>
        <v>0.30534451200269302</v>
      </c>
      <c r="Q8431" t="str">
        <f t="shared" ca="1" si="2243"/>
        <v>Late</v>
      </c>
    </row>
    <row r="8432" spans="1:17" x14ac:dyDescent="0.3">
      <c r="A8432" t="str">
        <f t="shared" si="2227"/>
        <v>S08431</v>
      </c>
      <c r="B8432" t="str">
        <f t="shared" ca="1" si="2228"/>
        <v>Prime Wholesale</v>
      </c>
      <c r="C8432" t="str">
        <f t="shared" ca="1" si="2229"/>
        <v>UAE</v>
      </c>
      <c r="D8432" t="str">
        <f t="shared" ca="1" si="2230"/>
        <v>Pickles</v>
      </c>
      <c r="E8432">
        <f t="shared" ca="1" si="2231"/>
        <v>263</v>
      </c>
      <c r="F8432" s="3">
        <f t="shared" ca="1" si="2232"/>
        <v>392</v>
      </c>
      <c r="G8432">
        <f t="shared" ca="1" si="2233"/>
        <v>103096</v>
      </c>
      <c r="H8432">
        <f t="shared" ca="1" si="2234"/>
        <v>51548</v>
      </c>
      <c r="I8432">
        <f t="shared" ca="1" si="2235"/>
        <v>2903</v>
      </c>
      <c r="J8432">
        <f t="shared" ca="1" si="2236"/>
        <v>2079</v>
      </c>
      <c r="K8432" s="1">
        <f t="shared" ca="1" si="2237"/>
        <v>46134</v>
      </c>
      <c r="L8432" s="1">
        <f t="shared" ca="1" si="2238"/>
        <v>46152</v>
      </c>
      <c r="M8432" s="1">
        <f t="shared" ca="1" si="2239"/>
        <v>46151</v>
      </c>
      <c r="N8432">
        <f t="shared" ca="1" si="2240"/>
        <v>56530</v>
      </c>
      <c r="O8432" s="3">
        <f t="shared" ca="1" si="2241"/>
        <v>46566</v>
      </c>
      <c r="P8432" s="2">
        <f t="shared" ca="1" si="2242"/>
        <v>0.45167610770543959</v>
      </c>
      <c r="Q8432" t="str">
        <f t="shared" ca="1" si="2243"/>
        <v>On Time</v>
      </c>
    </row>
    <row r="8433" spans="1:17" x14ac:dyDescent="0.3">
      <c r="A8433" t="str">
        <f t="shared" si="2227"/>
        <v>S08432</v>
      </c>
      <c r="B8433" t="str">
        <f t="shared" ca="1" si="2228"/>
        <v>Oceanic Exports</v>
      </c>
      <c r="C8433" t="str">
        <f t="shared" ca="1" si="2229"/>
        <v>UAE</v>
      </c>
      <c r="D8433" t="str">
        <f t="shared" ca="1" si="2230"/>
        <v>Pickles</v>
      </c>
      <c r="E8433">
        <f t="shared" ca="1" si="2231"/>
        <v>207</v>
      </c>
      <c r="F8433" s="3">
        <f t="shared" ca="1" si="2232"/>
        <v>645</v>
      </c>
      <c r="G8433">
        <f t="shared" ca="1" si="2233"/>
        <v>133515</v>
      </c>
      <c r="H8433">
        <f t="shared" ca="1" si="2234"/>
        <v>98801.1</v>
      </c>
      <c r="I8433">
        <f t="shared" ca="1" si="2235"/>
        <v>8644</v>
      </c>
      <c r="J8433">
        <f t="shared" ca="1" si="2236"/>
        <v>1795</v>
      </c>
      <c r="K8433" s="1">
        <f t="shared" ca="1" si="2237"/>
        <v>46235</v>
      </c>
      <c r="L8433" s="1">
        <f t="shared" ca="1" si="2238"/>
        <v>46249</v>
      </c>
      <c r="M8433" s="1">
        <f t="shared" ca="1" si="2239"/>
        <v>46253</v>
      </c>
      <c r="N8433">
        <f t="shared" ca="1" si="2240"/>
        <v>109240.1</v>
      </c>
      <c r="O8433" s="3">
        <f t="shared" ca="1" si="2241"/>
        <v>24274.899999999994</v>
      </c>
      <c r="P8433" s="2">
        <f t="shared" ca="1" si="2242"/>
        <v>0.1818140283863236</v>
      </c>
      <c r="Q8433" t="str">
        <f t="shared" ca="1" si="2243"/>
        <v>Late</v>
      </c>
    </row>
    <row r="8434" spans="1:17" x14ac:dyDescent="0.3">
      <c r="A8434" t="str">
        <f t="shared" si="2227"/>
        <v>S08433</v>
      </c>
      <c r="B8434" t="str">
        <f t="shared" ca="1" si="2228"/>
        <v>Global Foods</v>
      </c>
      <c r="C8434" t="str">
        <f t="shared" ca="1" si="2229"/>
        <v>UK</v>
      </c>
      <c r="D8434" t="str">
        <f t="shared" ca="1" si="2230"/>
        <v>Spices</v>
      </c>
      <c r="E8434">
        <f t="shared" ca="1" si="2231"/>
        <v>180</v>
      </c>
      <c r="F8434" s="3">
        <f t="shared" ca="1" si="2232"/>
        <v>550</v>
      </c>
      <c r="G8434">
        <f t="shared" ca="1" si="2233"/>
        <v>99000</v>
      </c>
      <c r="H8434">
        <f t="shared" ca="1" si="2234"/>
        <v>67320</v>
      </c>
      <c r="I8434">
        <f t="shared" ca="1" si="2235"/>
        <v>5078</v>
      </c>
      <c r="J8434">
        <f t="shared" ca="1" si="2236"/>
        <v>3711</v>
      </c>
      <c r="K8434" s="1">
        <f t="shared" ca="1" si="2237"/>
        <v>45764</v>
      </c>
      <c r="L8434" s="1">
        <f t="shared" ca="1" si="2238"/>
        <v>45776</v>
      </c>
      <c r="M8434" s="1">
        <f t="shared" ca="1" si="2239"/>
        <v>45780</v>
      </c>
      <c r="N8434">
        <f t="shared" ca="1" si="2240"/>
        <v>76109</v>
      </c>
      <c r="O8434" s="3">
        <f t="shared" ca="1" si="2241"/>
        <v>22891</v>
      </c>
      <c r="P8434" s="2">
        <f t="shared" ca="1" si="2242"/>
        <v>0.23122222222222222</v>
      </c>
      <c r="Q8434" t="str">
        <f t="shared" ca="1" si="2243"/>
        <v>Late</v>
      </c>
    </row>
    <row r="8435" spans="1:17" x14ac:dyDescent="0.3">
      <c r="A8435" t="str">
        <f t="shared" si="2227"/>
        <v>S08434</v>
      </c>
      <c r="B8435" t="str">
        <f t="shared" ca="1" si="2228"/>
        <v>Beta Imports</v>
      </c>
      <c r="C8435" t="str">
        <f t="shared" ca="1" si="2229"/>
        <v>Canada</v>
      </c>
      <c r="D8435" t="str">
        <f t="shared" ca="1" si="2230"/>
        <v>Tea</v>
      </c>
      <c r="E8435">
        <f t="shared" ca="1" si="2231"/>
        <v>146</v>
      </c>
      <c r="F8435" s="3">
        <f t="shared" ca="1" si="2232"/>
        <v>108</v>
      </c>
      <c r="G8435">
        <f t="shared" ca="1" si="2233"/>
        <v>15768</v>
      </c>
      <c r="H8435">
        <f t="shared" ca="1" si="2234"/>
        <v>9618.48</v>
      </c>
      <c r="I8435">
        <f t="shared" ca="1" si="2235"/>
        <v>5561</v>
      </c>
      <c r="J8435">
        <f t="shared" ca="1" si="2236"/>
        <v>537</v>
      </c>
      <c r="K8435" s="1">
        <f t="shared" ca="1" si="2237"/>
        <v>46299</v>
      </c>
      <c r="L8435" s="1">
        <f t="shared" ca="1" si="2238"/>
        <v>46306</v>
      </c>
      <c r="M8435" s="1">
        <f t="shared" ca="1" si="2239"/>
        <v>46309</v>
      </c>
      <c r="N8435">
        <f t="shared" ca="1" si="2240"/>
        <v>15716.48</v>
      </c>
      <c r="O8435" s="3">
        <f t="shared" ca="1" si="2241"/>
        <v>51.520000000000437</v>
      </c>
      <c r="P8435" s="2">
        <f t="shared" ca="1" si="2242"/>
        <v>3.2673769660071308E-3</v>
      </c>
      <c r="Q8435" t="str">
        <f t="shared" ca="1" si="2243"/>
        <v>Late</v>
      </c>
    </row>
    <row r="8436" spans="1:17" x14ac:dyDescent="0.3">
      <c r="A8436" t="str">
        <f t="shared" si="2227"/>
        <v>S08435</v>
      </c>
      <c r="B8436" t="str">
        <f t="shared" ca="1" si="2228"/>
        <v>FreshMart Ltd</v>
      </c>
      <c r="C8436" t="str">
        <f t="shared" ca="1" si="2229"/>
        <v>Canada</v>
      </c>
      <c r="D8436" t="str">
        <f t="shared" ca="1" si="2230"/>
        <v>Sauces</v>
      </c>
      <c r="E8436">
        <f t="shared" ca="1" si="2231"/>
        <v>67</v>
      </c>
      <c r="F8436" s="3">
        <f t="shared" ca="1" si="2232"/>
        <v>590</v>
      </c>
      <c r="G8436">
        <f t="shared" ca="1" si="2233"/>
        <v>39530</v>
      </c>
      <c r="H8436">
        <f t="shared" ca="1" si="2234"/>
        <v>22136.799999999999</v>
      </c>
      <c r="I8436">
        <f t="shared" ca="1" si="2235"/>
        <v>3573</v>
      </c>
      <c r="J8436">
        <f t="shared" ca="1" si="2236"/>
        <v>3263</v>
      </c>
      <c r="K8436" s="1">
        <f t="shared" ca="1" si="2237"/>
        <v>45696</v>
      </c>
      <c r="L8436" s="1">
        <f t="shared" ca="1" si="2238"/>
        <v>45715</v>
      </c>
      <c r="M8436" s="1">
        <f t="shared" ca="1" si="2239"/>
        <v>45716</v>
      </c>
      <c r="N8436">
        <f t="shared" ca="1" si="2240"/>
        <v>28972.799999999999</v>
      </c>
      <c r="O8436" s="3">
        <f t="shared" ca="1" si="2241"/>
        <v>10557.2</v>
      </c>
      <c r="P8436" s="2">
        <f t="shared" ca="1" si="2242"/>
        <v>0.2670680495825955</v>
      </c>
      <c r="Q8436" t="str">
        <f t="shared" ca="1" si="2243"/>
        <v>Late</v>
      </c>
    </row>
    <row r="8437" spans="1:17" x14ac:dyDescent="0.3">
      <c r="A8437" t="str">
        <f t="shared" si="2227"/>
        <v>S08436</v>
      </c>
      <c r="B8437" t="str">
        <f t="shared" ca="1" si="2228"/>
        <v>Prime Wholesale</v>
      </c>
      <c r="C8437" t="str">
        <f t="shared" ca="1" si="2229"/>
        <v>Australia</v>
      </c>
      <c r="D8437" t="str">
        <f t="shared" ca="1" si="2230"/>
        <v>Spices</v>
      </c>
      <c r="E8437">
        <f t="shared" ca="1" si="2231"/>
        <v>454</v>
      </c>
      <c r="F8437" s="3">
        <f t="shared" ca="1" si="2232"/>
        <v>419</v>
      </c>
      <c r="G8437">
        <f t="shared" ca="1" si="2233"/>
        <v>190226</v>
      </c>
      <c r="H8437">
        <f t="shared" ca="1" si="2234"/>
        <v>85601.7</v>
      </c>
      <c r="I8437">
        <f t="shared" ca="1" si="2235"/>
        <v>4543</v>
      </c>
      <c r="J8437">
        <f t="shared" ca="1" si="2236"/>
        <v>1901</v>
      </c>
      <c r="K8437" s="1">
        <f t="shared" ca="1" si="2237"/>
        <v>46236</v>
      </c>
      <c r="L8437" s="1">
        <f t="shared" ca="1" si="2238"/>
        <v>46255</v>
      </c>
      <c r="M8437" s="1">
        <f t="shared" ca="1" si="2239"/>
        <v>46259</v>
      </c>
      <c r="N8437">
        <f t="shared" ca="1" si="2240"/>
        <v>92045.7</v>
      </c>
      <c r="O8437" s="3">
        <f t="shared" ca="1" si="2241"/>
        <v>98180.3</v>
      </c>
      <c r="P8437" s="2">
        <f t="shared" ca="1" si="2242"/>
        <v>0.51612450453670899</v>
      </c>
      <c r="Q8437" t="str">
        <f t="shared" ca="1" si="2243"/>
        <v>Late</v>
      </c>
    </row>
    <row r="8438" spans="1:17" x14ac:dyDescent="0.3">
      <c r="A8438" t="str">
        <f t="shared" si="2227"/>
        <v>S08437</v>
      </c>
      <c r="B8438" t="str">
        <f t="shared" ca="1" si="2228"/>
        <v>FreshMart Ltd</v>
      </c>
      <c r="C8438" t="str">
        <f t="shared" ca="1" si="2229"/>
        <v>UAE</v>
      </c>
      <c r="D8438" t="str">
        <f t="shared" ca="1" si="2230"/>
        <v>Sauces</v>
      </c>
      <c r="E8438">
        <f t="shared" ca="1" si="2231"/>
        <v>353</v>
      </c>
      <c r="F8438" s="3">
        <f t="shared" ca="1" si="2232"/>
        <v>709</v>
      </c>
      <c r="G8438">
        <f t="shared" ca="1" si="2233"/>
        <v>250277</v>
      </c>
      <c r="H8438">
        <f t="shared" ca="1" si="2234"/>
        <v>177696.67</v>
      </c>
      <c r="I8438">
        <f t="shared" ca="1" si="2235"/>
        <v>11454</v>
      </c>
      <c r="J8438">
        <f t="shared" ca="1" si="2236"/>
        <v>1643</v>
      </c>
      <c r="K8438" s="1">
        <f t="shared" ca="1" si="2237"/>
        <v>45879</v>
      </c>
      <c r="L8438" s="1">
        <f t="shared" ca="1" si="2238"/>
        <v>45899</v>
      </c>
      <c r="M8438" s="1">
        <f t="shared" ca="1" si="2239"/>
        <v>45900</v>
      </c>
      <c r="N8438">
        <f t="shared" ca="1" si="2240"/>
        <v>190793.67</v>
      </c>
      <c r="O8438" s="3">
        <f t="shared" ca="1" si="2241"/>
        <v>59483.329999999987</v>
      </c>
      <c r="P8438" s="2">
        <f t="shared" ca="1" si="2242"/>
        <v>0.2376699816603203</v>
      </c>
      <c r="Q8438" t="str">
        <f t="shared" ca="1" si="2243"/>
        <v>Late</v>
      </c>
    </row>
    <row r="8439" spans="1:17" x14ac:dyDescent="0.3">
      <c r="A8439" t="str">
        <f t="shared" si="2227"/>
        <v>S08438</v>
      </c>
      <c r="B8439" t="str">
        <f t="shared" ca="1" si="2228"/>
        <v>Global Foods</v>
      </c>
      <c r="C8439" t="str">
        <f t="shared" ca="1" si="2229"/>
        <v>Canada</v>
      </c>
      <c r="D8439" t="str">
        <f t="shared" ca="1" si="2230"/>
        <v>Spices</v>
      </c>
      <c r="E8439">
        <f t="shared" ca="1" si="2231"/>
        <v>403</v>
      </c>
      <c r="F8439" s="3">
        <f t="shared" ca="1" si="2232"/>
        <v>411</v>
      </c>
      <c r="G8439">
        <f t="shared" ca="1" si="2233"/>
        <v>165633</v>
      </c>
      <c r="H8439">
        <f t="shared" ca="1" si="2234"/>
        <v>86129.16</v>
      </c>
      <c r="I8439">
        <f t="shared" ca="1" si="2235"/>
        <v>2608</v>
      </c>
      <c r="J8439">
        <f t="shared" ca="1" si="2236"/>
        <v>2828</v>
      </c>
      <c r="K8439" s="1">
        <f t="shared" ca="1" si="2237"/>
        <v>45869</v>
      </c>
      <c r="L8439" s="1">
        <f t="shared" ca="1" si="2238"/>
        <v>45883</v>
      </c>
      <c r="M8439" s="1">
        <f t="shared" ca="1" si="2239"/>
        <v>45886</v>
      </c>
      <c r="N8439">
        <f t="shared" ca="1" si="2240"/>
        <v>91565.16</v>
      </c>
      <c r="O8439" s="3">
        <f t="shared" ca="1" si="2241"/>
        <v>74067.839999999997</v>
      </c>
      <c r="P8439" s="2">
        <f t="shared" ca="1" si="2242"/>
        <v>0.44718045317056382</v>
      </c>
      <c r="Q8439" t="str">
        <f t="shared" ca="1" si="2243"/>
        <v>Late</v>
      </c>
    </row>
    <row r="8440" spans="1:17" x14ac:dyDescent="0.3">
      <c r="A8440" t="str">
        <f t="shared" si="2227"/>
        <v>S08439</v>
      </c>
      <c r="B8440" t="str">
        <f t="shared" ca="1" si="2228"/>
        <v>Prime Wholesale</v>
      </c>
      <c r="C8440" t="str">
        <f t="shared" ca="1" si="2229"/>
        <v>UK</v>
      </c>
      <c r="D8440" t="str">
        <f t="shared" ca="1" si="2230"/>
        <v>Rice</v>
      </c>
      <c r="E8440">
        <f t="shared" ca="1" si="2231"/>
        <v>382</v>
      </c>
      <c r="F8440" s="3">
        <f t="shared" ca="1" si="2232"/>
        <v>574</v>
      </c>
      <c r="G8440">
        <f t="shared" ca="1" si="2233"/>
        <v>219268</v>
      </c>
      <c r="H8440">
        <f t="shared" ca="1" si="2234"/>
        <v>100863.28</v>
      </c>
      <c r="I8440">
        <f t="shared" ca="1" si="2235"/>
        <v>5024</v>
      </c>
      <c r="J8440">
        <f t="shared" ca="1" si="2236"/>
        <v>1520</v>
      </c>
      <c r="K8440" s="1">
        <f t="shared" ca="1" si="2237"/>
        <v>45793</v>
      </c>
      <c r="L8440" s="1">
        <f t="shared" ca="1" si="2238"/>
        <v>45809</v>
      </c>
      <c r="M8440" s="1">
        <f t="shared" ca="1" si="2239"/>
        <v>45807</v>
      </c>
      <c r="N8440">
        <f t="shared" ca="1" si="2240"/>
        <v>107407.28</v>
      </c>
      <c r="O8440" s="3">
        <f t="shared" ca="1" si="2241"/>
        <v>111860.72</v>
      </c>
      <c r="P8440" s="2">
        <f t="shared" ca="1" si="2242"/>
        <v>0.51015524381122646</v>
      </c>
      <c r="Q8440" t="str">
        <f t="shared" ca="1" si="2243"/>
        <v>On Time</v>
      </c>
    </row>
    <row r="8441" spans="1:17" x14ac:dyDescent="0.3">
      <c r="A8441" t="str">
        <f t="shared" si="2227"/>
        <v>S08440</v>
      </c>
      <c r="B8441" t="str">
        <f t="shared" ca="1" si="2228"/>
        <v>Global Foods</v>
      </c>
      <c r="C8441" t="str">
        <f t="shared" ca="1" si="2229"/>
        <v>UAE</v>
      </c>
      <c r="D8441" t="str">
        <f t="shared" ca="1" si="2230"/>
        <v>Rice</v>
      </c>
      <c r="E8441">
        <f t="shared" ca="1" si="2231"/>
        <v>207</v>
      </c>
      <c r="F8441" s="3">
        <f t="shared" ca="1" si="2232"/>
        <v>694</v>
      </c>
      <c r="G8441">
        <f t="shared" ca="1" si="2233"/>
        <v>143658</v>
      </c>
      <c r="H8441">
        <f t="shared" ca="1" si="2234"/>
        <v>73265.58</v>
      </c>
      <c r="I8441">
        <f t="shared" ca="1" si="2235"/>
        <v>5290</v>
      </c>
      <c r="J8441">
        <f t="shared" ca="1" si="2236"/>
        <v>3148</v>
      </c>
      <c r="K8441" s="1">
        <f t="shared" ca="1" si="2237"/>
        <v>46374</v>
      </c>
      <c r="L8441" s="1">
        <f t="shared" ca="1" si="2238"/>
        <v>46381</v>
      </c>
      <c r="M8441" s="1">
        <f t="shared" ca="1" si="2239"/>
        <v>46383</v>
      </c>
      <c r="N8441">
        <f t="shared" ca="1" si="2240"/>
        <v>81703.58</v>
      </c>
      <c r="O8441" s="3">
        <f t="shared" ca="1" si="2241"/>
        <v>61954.42</v>
      </c>
      <c r="P8441" s="2">
        <f t="shared" ca="1" si="2242"/>
        <v>0.43126327806317782</v>
      </c>
      <c r="Q8441" t="str">
        <f t="shared" ca="1" si="2243"/>
        <v>Late</v>
      </c>
    </row>
    <row r="8442" spans="1:17" x14ac:dyDescent="0.3">
      <c r="A8442" t="str">
        <f t="shared" si="2227"/>
        <v>S08441</v>
      </c>
      <c r="B8442" t="str">
        <f t="shared" ca="1" si="2228"/>
        <v>Global Foods</v>
      </c>
      <c r="C8442" t="str">
        <f t="shared" ca="1" si="2229"/>
        <v>Canada</v>
      </c>
      <c r="D8442" t="str">
        <f t="shared" ca="1" si="2230"/>
        <v>Pickles</v>
      </c>
      <c r="E8442">
        <f t="shared" ca="1" si="2231"/>
        <v>474</v>
      </c>
      <c r="F8442" s="3">
        <f t="shared" ca="1" si="2232"/>
        <v>553</v>
      </c>
      <c r="G8442">
        <f t="shared" ca="1" si="2233"/>
        <v>262122</v>
      </c>
      <c r="H8442">
        <f t="shared" ca="1" si="2234"/>
        <v>170379.3</v>
      </c>
      <c r="I8442">
        <f t="shared" ca="1" si="2235"/>
        <v>7388</v>
      </c>
      <c r="J8442">
        <f t="shared" ca="1" si="2236"/>
        <v>2614</v>
      </c>
      <c r="K8442" s="1">
        <f t="shared" ca="1" si="2237"/>
        <v>45712</v>
      </c>
      <c r="L8442" s="1">
        <f t="shared" ca="1" si="2238"/>
        <v>45732</v>
      </c>
      <c r="M8442" s="1">
        <f t="shared" ca="1" si="2239"/>
        <v>45731</v>
      </c>
      <c r="N8442">
        <f t="shared" ca="1" si="2240"/>
        <v>180381.3</v>
      </c>
      <c r="O8442" s="3">
        <f t="shared" ca="1" si="2241"/>
        <v>81740.700000000012</v>
      </c>
      <c r="P8442" s="2">
        <f t="shared" ca="1" si="2242"/>
        <v>0.31184219561883403</v>
      </c>
      <c r="Q8442" t="str">
        <f t="shared" ca="1" si="2243"/>
        <v>On Time</v>
      </c>
    </row>
    <row r="8443" spans="1:17" x14ac:dyDescent="0.3">
      <c r="A8443" t="str">
        <f t="shared" si="2227"/>
        <v>S08442</v>
      </c>
      <c r="B8443" t="str">
        <f t="shared" ca="1" si="2228"/>
        <v>Beta Imports</v>
      </c>
      <c r="C8443" t="str">
        <f t="shared" ca="1" si="2229"/>
        <v>Singapore</v>
      </c>
      <c r="D8443" t="str">
        <f t="shared" ca="1" si="2230"/>
        <v>Spices</v>
      </c>
      <c r="E8443">
        <f t="shared" ca="1" si="2231"/>
        <v>461</v>
      </c>
      <c r="F8443" s="3">
        <f t="shared" ca="1" si="2232"/>
        <v>402</v>
      </c>
      <c r="G8443">
        <f t="shared" ca="1" si="2233"/>
        <v>185322</v>
      </c>
      <c r="H8443">
        <f t="shared" ca="1" si="2234"/>
        <v>138991.5</v>
      </c>
      <c r="I8443">
        <f t="shared" ca="1" si="2235"/>
        <v>4613</v>
      </c>
      <c r="J8443">
        <f t="shared" ca="1" si="2236"/>
        <v>918</v>
      </c>
      <c r="K8443" s="1">
        <f t="shared" ca="1" si="2237"/>
        <v>46129</v>
      </c>
      <c r="L8443" s="1">
        <f t="shared" ca="1" si="2238"/>
        <v>46146</v>
      </c>
      <c r="M8443" s="1">
        <f t="shared" ca="1" si="2239"/>
        <v>46147</v>
      </c>
      <c r="N8443">
        <f t="shared" ca="1" si="2240"/>
        <v>144522.5</v>
      </c>
      <c r="O8443" s="3">
        <f t="shared" ca="1" si="2241"/>
        <v>40799.5</v>
      </c>
      <c r="P8443" s="2">
        <f t="shared" ca="1" si="2242"/>
        <v>0.22015464974476856</v>
      </c>
      <c r="Q8443" t="str">
        <f t="shared" ca="1" si="2243"/>
        <v>Late</v>
      </c>
    </row>
    <row r="8444" spans="1:17" x14ac:dyDescent="0.3">
      <c r="A8444" t="str">
        <f t="shared" si="2227"/>
        <v>S08443</v>
      </c>
      <c r="B8444" t="str">
        <f t="shared" ca="1" si="2228"/>
        <v>FreshMart Ltd</v>
      </c>
      <c r="C8444" t="str">
        <f t="shared" ca="1" si="2229"/>
        <v>UK</v>
      </c>
      <c r="D8444" t="str">
        <f t="shared" ca="1" si="2230"/>
        <v>Spices</v>
      </c>
      <c r="E8444">
        <f t="shared" ca="1" si="2231"/>
        <v>390</v>
      </c>
      <c r="F8444" s="3">
        <f t="shared" ca="1" si="2232"/>
        <v>613</v>
      </c>
      <c r="G8444">
        <f t="shared" ca="1" si="2233"/>
        <v>239070</v>
      </c>
      <c r="H8444">
        <f t="shared" ca="1" si="2234"/>
        <v>167349</v>
      </c>
      <c r="I8444">
        <f t="shared" ca="1" si="2235"/>
        <v>10808</v>
      </c>
      <c r="J8444">
        <f t="shared" ca="1" si="2236"/>
        <v>3366</v>
      </c>
      <c r="K8444" s="1">
        <f t="shared" ca="1" si="2237"/>
        <v>46348</v>
      </c>
      <c r="L8444" s="1">
        <f t="shared" ca="1" si="2238"/>
        <v>46365</v>
      </c>
      <c r="M8444" s="1">
        <f t="shared" ca="1" si="2239"/>
        <v>46367</v>
      </c>
      <c r="N8444">
        <f t="shared" ca="1" si="2240"/>
        <v>181523</v>
      </c>
      <c r="O8444" s="3">
        <f t="shared" ca="1" si="2241"/>
        <v>57547</v>
      </c>
      <c r="P8444" s="2">
        <f t="shared" ca="1" si="2242"/>
        <v>0.24071192537750449</v>
      </c>
      <c r="Q8444" t="str">
        <f t="shared" ca="1" si="2243"/>
        <v>Late</v>
      </c>
    </row>
    <row r="8445" spans="1:17" x14ac:dyDescent="0.3">
      <c r="A8445" t="str">
        <f t="shared" si="2227"/>
        <v>S08444</v>
      </c>
      <c r="B8445" t="str">
        <f t="shared" ca="1" si="2228"/>
        <v>FreshMart Ltd</v>
      </c>
      <c r="C8445" t="str">
        <f t="shared" ca="1" si="2229"/>
        <v>UK</v>
      </c>
      <c r="D8445" t="str">
        <f t="shared" ca="1" si="2230"/>
        <v>Rice</v>
      </c>
      <c r="E8445">
        <f t="shared" ca="1" si="2231"/>
        <v>248</v>
      </c>
      <c r="F8445" s="3">
        <f t="shared" ca="1" si="2232"/>
        <v>110</v>
      </c>
      <c r="G8445">
        <f t="shared" ca="1" si="2233"/>
        <v>27280</v>
      </c>
      <c r="H8445">
        <f t="shared" ca="1" si="2234"/>
        <v>15549.6</v>
      </c>
      <c r="I8445">
        <f t="shared" ca="1" si="2235"/>
        <v>4289</v>
      </c>
      <c r="J8445">
        <f t="shared" ca="1" si="2236"/>
        <v>540</v>
      </c>
      <c r="K8445" s="1">
        <f t="shared" ca="1" si="2237"/>
        <v>45825</v>
      </c>
      <c r="L8445" s="1">
        <f t="shared" ca="1" si="2238"/>
        <v>45832</v>
      </c>
      <c r="M8445" s="1">
        <f t="shared" ca="1" si="2239"/>
        <v>45830</v>
      </c>
      <c r="N8445">
        <f t="shared" ca="1" si="2240"/>
        <v>20378.599999999999</v>
      </c>
      <c r="O8445" s="3">
        <f t="shared" ca="1" si="2241"/>
        <v>6901.4000000000015</v>
      </c>
      <c r="P8445" s="2">
        <f t="shared" ca="1" si="2242"/>
        <v>0.252983870967742</v>
      </c>
      <c r="Q8445" t="str">
        <f t="shared" ca="1" si="2243"/>
        <v>On Time</v>
      </c>
    </row>
    <row r="8446" spans="1:17" x14ac:dyDescent="0.3">
      <c r="A8446" t="str">
        <f t="shared" si="2227"/>
        <v>S08445</v>
      </c>
      <c r="B8446" t="str">
        <f t="shared" ca="1" si="2228"/>
        <v>FreshMart Ltd</v>
      </c>
      <c r="C8446" t="str">
        <f t="shared" ca="1" si="2229"/>
        <v>UAE</v>
      </c>
      <c r="D8446" t="str">
        <f t="shared" ca="1" si="2230"/>
        <v>Tea</v>
      </c>
      <c r="E8446">
        <f t="shared" ca="1" si="2231"/>
        <v>371</v>
      </c>
      <c r="F8446" s="3">
        <f t="shared" ca="1" si="2232"/>
        <v>650</v>
      </c>
      <c r="G8446">
        <f t="shared" ca="1" si="2233"/>
        <v>241150</v>
      </c>
      <c r="H8446">
        <f t="shared" ca="1" si="2234"/>
        <v>147101.5</v>
      </c>
      <c r="I8446">
        <f t="shared" ca="1" si="2235"/>
        <v>11464</v>
      </c>
      <c r="J8446">
        <f t="shared" ca="1" si="2236"/>
        <v>2414</v>
      </c>
      <c r="K8446" s="1">
        <f t="shared" ca="1" si="2237"/>
        <v>45884</v>
      </c>
      <c r="L8446" s="1">
        <f t="shared" ca="1" si="2238"/>
        <v>45903</v>
      </c>
      <c r="M8446" s="1">
        <f t="shared" ca="1" si="2239"/>
        <v>45904</v>
      </c>
      <c r="N8446">
        <f t="shared" ca="1" si="2240"/>
        <v>160979.5</v>
      </c>
      <c r="O8446" s="3">
        <f t="shared" ca="1" si="2241"/>
        <v>80170.5</v>
      </c>
      <c r="P8446" s="2">
        <f t="shared" ca="1" si="2242"/>
        <v>0.33245075679037944</v>
      </c>
      <c r="Q8446" t="str">
        <f t="shared" ca="1" si="2243"/>
        <v>Late</v>
      </c>
    </row>
    <row r="8447" spans="1:17" x14ac:dyDescent="0.3">
      <c r="A8447" t="str">
        <f t="shared" si="2227"/>
        <v>S08446</v>
      </c>
      <c r="B8447" t="str">
        <f t="shared" ca="1" si="2228"/>
        <v>FreshMart Ltd</v>
      </c>
      <c r="C8447" t="str">
        <f t="shared" ca="1" si="2229"/>
        <v>Australia</v>
      </c>
      <c r="D8447" t="str">
        <f t="shared" ca="1" si="2230"/>
        <v>Spices</v>
      </c>
      <c r="E8447">
        <f t="shared" ca="1" si="2231"/>
        <v>119</v>
      </c>
      <c r="F8447" s="3">
        <f t="shared" ca="1" si="2232"/>
        <v>732</v>
      </c>
      <c r="G8447">
        <f t="shared" ca="1" si="2233"/>
        <v>87108</v>
      </c>
      <c r="H8447">
        <f t="shared" ca="1" si="2234"/>
        <v>41811.839999999997</v>
      </c>
      <c r="I8447">
        <f t="shared" ca="1" si="2235"/>
        <v>10911</v>
      </c>
      <c r="J8447">
        <f t="shared" ca="1" si="2236"/>
        <v>3825</v>
      </c>
      <c r="K8447" s="1">
        <f t="shared" ca="1" si="2237"/>
        <v>45658</v>
      </c>
      <c r="L8447" s="1">
        <f t="shared" ca="1" si="2238"/>
        <v>45671</v>
      </c>
      <c r="M8447" s="1">
        <f t="shared" ca="1" si="2239"/>
        <v>45669</v>
      </c>
      <c r="N8447">
        <f t="shared" ca="1" si="2240"/>
        <v>56547.839999999997</v>
      </c>
      <c r="O8447" s="3">
        <f t="shared" ca="1" si="2241"/>
        <v>30560.160000000003</v>
      </c>
      <c r="P8447" s="2">
        <f t="shared" ca="1" si="2242"/>
        <v>0.35083069293291091</v>
      </c>
      <c r="Q8447" t="str">
        <f t="shared" ca="1" si="2243"/>
        <v>On Time</v>
      </c>
    </row>
    <row r="8448" spans="1:17" x14ac:dyDescent="0.3">
      <c r="A8448" t="str">
        <f t="shared" si="2227"/>
        <v>S08447</v>
      </c>
      <c r="B8448" t="str">
        <f t="shared" ca="1" si="2228"/>
        <v>Oceanic Exports</v>
      </c>
      <c r="C8448" t="str">
        <f t="shared" ca="1" si="2229"/>
        <v>Canada</v>
      </c>
      <c r="D8448" t="str">
        <f t="shared" ca="1" si="2230"/>
        <v>Sauces</v>
      </c>
      <c r="E8448">
        <f t="shared" ca="1" si="2231"/>
        <v>51</v>
      </c>
      <c r="F8448" s="3">
        <f t="shared" ca="1" si="2232"/>
        <v>135</v>
      </c>
      <c r="G8448">
        <f t="shared" ca="1" si="2233"/>
        <v>6885</v>
      </c>
      <c r="H8448">
        <f t="shared" ca="1" si="2234"/>
        <v>3511.35</v>
      </c>
      <c r="I8448">
        <f t="shared" ca="1" si="2235"/>
        <v>10850</v>
      </c>
      <c r="J8448">
        <f t="shared" ca="1" si="2236"/>
        <v>1454</v>
      </c>
      <c r="K8448" s="1">
        <f t="shared" ca="1" si="2237"/>
        <v>46164</v>
      </c>
      <c r="L8448" s="1">
        <f t="shared" ca="1" si="2238"/>
        <v>46181</v>
      </c>
      <c r="M8448" s="1">
        <f t="shared" ca="1" si="2239"/>
        <v>46180</v>
      </c>
      <c r="N8448">
        <f t="shared" ca="1" si="2240"/>
        <v>15815.35</v>
      </c>
      <c r="O8448" s="3">
        <f t="shared" ca="1" si="2241"/>
        <v>-8930.35</v>
      </c>
      <c r="P8448" s="2">
        <f t="shared" ca="1" si="2242"/>
        <v>-1.2970733478576617</v>
      </c>
      <c r="Q8448" t="str">
        <f t="shared" ca="1" si="2243"/>
        <v>On Time</v>
      </c>
    </row>
    <row r="8449" spans="1:17" x14ac:dyDescent="0.3">
      <c r="A8449" t="str">
        <f t="shared" si="2227"/>
        <v>S08448</v>
      </c>
      <c r="B8449" t="str">
        <f t="shared" ca="1" si="2228"/>
        <v>Prime Wholesale</v>
      </c>
      <c r="C8449" t="str">
        <f t="shared" ca="1" si="2229"/>
        <v>UAE</v>
      </c>
      <c r="D8449" t="str">
        <f t="shared" ca="1" si="2230"/>
        <v>Rice</v>
      </c>
      <c r="E8449">
        <f t="shared" ca="1" si="2231"/>
        <v>70</v>
      </c>
      <c r="F8449" s="3">
        <f t="shared" ca="1" si="2232"/>
        <v>511</v>
      </c>
      <c r="G8449">
        <f t="shared" ca="1" si="2233"/>
        <v>35770</v>
      </c>
      <c r="H8449">
        <f t="shared" ca="1" si="2234"/>
        <v>16811.900000000001</v>
      </c>
      <c r="I8449">
        <f t="shared" ca="1" si="2235"/>
        <v>11469</v>
      </c>
      <c r="J8449">
        <f t="shared" ca="1" si="2236"/>
        <v>1430</v>
      </c>
      <c r="K8449" s="1">
        <f t="shared" ca="1" si="2237"/>
        <v>46370</v>
      </c>
      <c r="L8449" s="1">
        <f t="shared" ca="1" si="2238"/>
        <v>46388</v>
      </c>
      <c r="M8449" s="1">
        <f t="shared" ca="1" si="2239"/>
        <v>46390</v>
      </c>
      <c r="N8449">
        <f t="shared" ca="1" si="2240"/>
        <v>29710.9</v>
      </c>
      <c r="O8449" s="3">
        <f t="shared" ca="1" si="2241"/>
        <v>6059.0999999999985</v>
      </c>
      <c r="P8449" s="2">
        <f t="shared" ca="1" si="2242"/>
        <v>0.16939055074084425</v>
      </c>
      <c r="Q8449" t="str">
        <f t="shared" ca="1" si="2243"/>
        <v>Late</v>
      </c>
    </row>
    <row r="8450" spans="1:17" x14ac:dyDescent="0.3">
      <c r="A8450" t="str">
        <f t="shared" si="2227"/>
        <v>S08449</v>
      </c>
      <c r="B8450" t="str">
        <f t="shared" ca="1" si="2228"/>
        <v>Global Foods</v>
      </c>
      <c r="C8450" t="str">
        <f t="shared" ca="1" si="2229"/>
        <v>Australia</v>
      </c>
      <c r="D8450" t="str">
        <f t="shared" ca="1" si="2230"/>
        <v>Pickles</v>
      </c>
      <c r="E8450">
        <f t="shared" ca="1" si="2231"/>
        <v>439</v>
      </c>
      <c r="F8450" s="3">
        <f t="shared" ca="1" si="2232"/>
        <v>699</v>
      </c>
      <c r="G8450">
        <f t="shared" ca="1" si="2233"/>
        <v>306861</v>
      </c>
      <c r="H8450">
        <f t="shared" ca="1" si="2234"/>
        <v>211734.09</v>
      </c>
      <c r="I8450">
        <f t="shared" ca="1" si="2235"/>
        <v>11404</v>
      </c>
      <c r="J8450">
        <f t="shared" ca="1" si="2236"/>
        <v>2163</v>
      </c>
      <c r="K8450" s="1">
        <f t="shared" ca="1" si="2237"/>
        <v>46353</v>
      </c>
      <c r="L8450" s="1">
        <f t="shared" ca="1" si="2238"/>
        <v>46360</v>
      </c>
      <c r="M8450" s="1">
        <f t="shared" ca="1" si="2239"/>
        <v>46361</v>
      </c>
      <c r="N8450">
        <f t="shared" ca="1" si="2240"/>
        <v>225301.09</v>
      </c>
      <c r="O8450" s="3">
        <f t="shared" ca="1" si="2241"/>
        <v>81559.91</v>
      </c>
      <c r="P8450" s="2">
        <f t="shared" ca="1" si="2242"/>
        <v>0.26578779968780653</v>
      </c>
      <c r="Q8450" t="str">
        <f t="shared" ca="1" si="2243"/>
        <v>Late</v>
      </c>
    </row>
    <row r="8451" spans="1:17" x14ac:dyDescent="0.3">
      <c r="A8451" t="str">
        <f t="shared" ref="A8451:A8514" si="2244">"S"&amp;TEXT(ROW()-1,"00000")</f>
        <v>S08450</v>
      </c>
      <c r="B8451" t="str">
        <f t="shared" ref="B8451:B8514" ca="1" si="2245">CHOOSE(RANDBETWEEN(1,6),"Alpha Traders","Beta Imports","Global Foods","FreshMart Ltd","Oceanic Exports","Prime Wholesale")</f>
        <v>Global Foods</v>
      </c>
      <c r="C8451" t="str">
        <f t="shared" ref="C8451:C8514" ca="1" si="2246">CHOOSE(RANDBETWEEN(1,5),"UK","UAE","Canada","Australia","Singapore")</f>
        <v>UAE</v>
      </c>
      <c r="D8451" t="str">
        <f t="shared" ref="D8451:D8514" ca="1" si="2247">CHOOSE(RANDBETWEEN(1,5),"Pickles","Spices","Tea","Rice","Sauces")</f>
        <v>Tea</v>
      </c>
      <c r="E8451">
        <f t="shared" ref="E8451:E8514" ca="1" si="2248">RANDBETWEEN(50,500)</f>
        <v>310</v>
      </c>
      <c r="F8451" s="3">
        <f t="shared" ref="F8451:F8514" ca="1" si="2249">RANDBETWEEN(100,800)</f>
        <v>163</v>
      </c>
      <c r="G8451">
        <f t="shared" ref="G8451:G8514" ca="1" si="2250">E8451*F8451</f>
        <v>50530</v>
      </c>
      <c r="H8451">
        <f t="shared" ref="H8451:H8514" ca="1" si="2251">ROUND(G8451*RANDBETWEEN(45,75)/100,2)</f>
        <v>23243.8</v>
      </c>
      <c r="I8451">
        <f t="shared" ref="I8451:I8514" ca="1" si="2252">RANDBETWEEN(1500,12000)</f>
        <v>4837</v>
      </c>
      <c r="J8451">
        <f t="shared" ref="J8451:J8514" ca="1" si="2253">RANDBETWEEN(500,4000)</f>
        <v>2188</v>
      </c>
      <c r="K8451" s="1">
        <f t="shared" ref="K8451:K8514" ca="1" si="2254">DATE(2025,1,1)+RANDBETWEEN(0,729)</f>
        <v>45928</v>
      </c>
      <c r="L8451" s="1">
        <f t="shared" ref="L8451:L8514" ca="1" si="2255">K8451+RANDBETWEEN(7,20)</f>
        <v>45946</v>
      </c>
      <c r="M8451" s="1">
        <f t="shared" ref="M8451:M8514" ca="1" si="2256">L8451+RANDBETWEEN(-3,6)</f>
        <v>45948</v>
      </c>
      <c r="N8451">
        <f t="shared" ref="N8451:N8514" ca="1" si="2257">H8451+I8451+J8451</f>
        <v>30268.799999999999</v>
      </c>
      <c r="O8451" s="3">
        <f t="shared" ref="O8451:O8514" ca="1" si="2258">G8451-N8451</f>
        <v>20261.2</v>
      </c>
      <c r="P8451" s="2">
        <f t="shared" ref="P8451:P8514" ca="1" si="2259">IFERROR(O8451/G8451,0)</f>
        <v>0.40097367900257275</v>
      </c>
      <c r="Q8451" t="str">
        <f t="shared" ref="Q8451:Q8514" ca="1" si="2260">IF(M8451&lt;=L8451,"On Time","Late")</f>
        <v>Late</v>
      </c>
    </row>
    <row r="8452" spans="1:17" x14ac:dyDescent="0.3">
      <c r="A8452" t="str">
        <f t="shared" si="2244"/>
        <v>S08451</v>
      </c>
      <c r="B8452" t="str">
        <f t="shared" ca="1" si="2245"/>
        <v>Alpha Traders</v>
      </c>
      <c r="C8452" t="str">
        <f t="shared" ca="1" si="2246"/>
        <v>Australia</v>
      </c>
      <c r="D8452" t="str">
        <f t="shared" ca="1" si="2247"/>
        <v>Spices</v>
      </c>
      <c r="E8452">
        <f t="shared" ca="1" si="2248"/>
        <v>227</v>
      </c>
      <c r="F8452" s="3">
        <f t="shared" ca="1" si="2249"/>
        <v>325</v>
      </c>
      <c r="G8452">
        <f t="shared" ca="1" si="2250"/>
        <v>73775</v>
      </c>
      <c r="H8452">
        <f t="shared" ca="1" si="2251"/>
        <v>49429.25</v>
      </c>
      <c r="I8452">
        <f t="shared" ca="1" si="2252"/>
        <v>5699</v>
      </c>
      <c r="J8452">
        <f t="shared" ca="1" si="2253"/>
        <v>1929</v>
      </c>
      <c r="K8452" s="1">
        <f t="shared" ca="1" si="2254"/>
        <v>46264</v>
      </c>
      <c r="L8452" s="1">
        <f t="shared" ca="1" si="2255"/>
        <v>46272</v>
      </c>
      <c r="M8452" s="1">
        <f t="shared" ca="1" si="2256"/>
        <v>46276</v>
      </c>
      <c r="N8452">
        <f t="shared" ca="1" si="2257"/>
        <v>57057.25</v>
      </c>
      <c r="O8452" s="3">
        <f t="shared" ca="1" si="2258"/>
        <v>16717.75</v>
      </c>
      <c r="P8452" s="2">
        <f t="shared" ca="1" si="2259"/>
        <v>0.22660454083361573</v>
      </c>
      <c r="Q8452" t="str">
        <f t="shared" ca="1" si="2260"/>
        <v>Late</v>
      </c>
    </row>
    <row r="8453" spans="1:17" x14ac:dyDescent="0.3">
      <c r="A8453" t="str">
        <f t="shared" si="2244"/>
        <v>S08452</v>
      </c>
      <c r="B8453" t="str">
        <f t="shared" ca="1" si="2245"/>
        <v>Beta Imports</v>
      </c>
      <c r="C8453" t="str">
        <f t="shared" ca="1" si="2246"/>
        <v>Australia</v>
      </c>
      <c r="D8453" t="str">
        <f t="shared" ca="1" si="2247"/>
        <v>Sauces</v>
      </c>
      <c r="E8453">
        <f t="shared" ca="1" si="2248"/>
        <v>222</v>
      </c>
      <c r="F8453" s="3">
        <f t="shared" ca="1" si="2249"/>
        <v>290</v>
      </c>
      <c r="G8453">
        <f t="shared" ca="1" si="2250"/>
        <v>64380</v>
      </c>
      <c r="H8453">
        <f t="shared" ca="1" si="2251"/>
        <v>34765.199999999997</v>
      </c>
      <c r="I8453">
        <f t="shared" ca="1" si="2252"/>
        <v>10334</v>
      </c>
      <c r="J8453">
        <f t="shared" ca="1" si="2253"/>
        <v>3038</v>
      </c>
      <c r="K8453" s="1">
        <f t="shared" ca="1" si="2254"/>
        <v>46050</v>
      </c>
      <c r="L8453" s="1">
        <f t="shared" ca="1" si="2255"/>
        <v>46064</v>
      </c>
      <c r="M8453" s="1">
        <f t="shared" ca="1" si="2256"/>
        <v>46069</v>
      </c>
      <c r="N8453">
        <f t="shared" ca="1" si="2257"/>
        <v>48137.2</v>
      </c>
      <c r="O8453" s="3">
        <f t="shared" ca="1" si="2258"/>
        <v>16242.800000000003</v>
      </c>
      <c r="P8453" s="2">
        <f t="shared" ca="1" si="2259"/>
        <v>0.25229574401988197</v>
      </c>
      <c r="Q8453" t="str">
        <f t="shared" ca="1" si="2260"/>
        <v>Late</v>
      </c>
    </row>
    <row r="8454" spans="1:17" x14ac:dyDescent="0.3">
      <c r="A8454" t="str">
        <f t="shared" si="2244"/>
        <v>S08453</v>
      </c>
      <c r="B8454" t="str">
        <f t="shared" ca="1" si="2245"/>
        <v>Global Foods</v>
      </c>
      <c r="C8454" t="str">
        <f t="shared" ca="1" si="2246"/>
        <v>Singapore</v>
      </c>
      <c r="D8454" t="str">
        <f t="shared" ca="1" si="2247"/>
        <v>Pickles</v>
      </c>
      <c r="E8454">
        <f t="shared" ca="1" si="2248"/>
        <v>208</v>
      </c>
      <c r="F8454" s="3">
        <f t="shared" ca="1" si="2249"/>
        <v>368</v>
      </c>
      <c r="G8454">
        <f t="shared" ca="1" si="2250"/>
        <v>76544</v>
      </c>
      <c r="H8454">
        <f t="shared" ca="1" si="2251"/>
        <v>55111.68</v>
      </c>
      <c r="I8454">
        <f t="shared" ca="1" si="2252"/>
        <v>3722</v>
      </c>
      <c r="J8454">
        <f t="shared" ca="1" si="2253"/>
        <v>878</v>
      </c>
      <c r="K8454" s="1">
        <f t="shared" ca="1" si="2254"/>
        <v>45916</v>
      </c>
      <c r="L8454" s="1">
        <f t="shared" ca="1" si="2255"/>
        <v>45935</v>
      </c>
      <c r="M8454" s="1">
        <f t="shared" ca="1" si="2256"/>
        <v>45939</v>
      </c>
      <c r="N8454">
        <f t="shared" ca="1" si="2257"/>
        <v>59711.68</v>
      </c>
      <c r="O8454" s="3">
        <f t="shared" ca="1" si="2258"/>
        <v>16832.32</v>
      </c>
      <c r="P8454" s="2">
        <f t="shared" ca="1" si="2259"/>
        <v>0.21990384615384614</v>
      </c>
      <c r="Q8454" t="str">
        <f t="shared" ca="1" si="2260"/>
        <v>Late</v>
      </c>
    </row>
    <row r="8455" spans="1:17" x14ac:dyDescent="0.3">
      <c r="A8455" t="str">
        <f t="shared" si="2244"/>
        <v>S08454</v>
      </c>
      <c r="B8455" t="str">
        <f t="shared" ca="1" si="2245"/>
        <v>Alpha Traders</v>
      </c>
      <c r="C8455" t="str">
        <f t="shared" ca="1" si="2246"/>
        <v>Singapore</v>
      </c>
      <c r="D8455" t="str">
        <f t="shared" ca="1" si="2247"/>
        <v>Spices</v>
      </c>
      <c r="E8455">
        <f t="shared" ca="1" si="2248"/>
        <v>366</v>
      </c>
      <c r="F8455" s="3">
        <f t="shared" ca="1" si="2249"/>
        <v>707</v>
      </c>
      <c r="G8455">
        <f t="shared" ca="1" si="2250"/>
        <v>258762</v>
      </c>
      <c r="H8455">
        <f t="shared" ca="1" si="2251"/>
        <v>126793.38</v>
      </c>
      <c r="I8455">
        <f t="shared" ca="1" si="2252"/>
        <v>5337</v>
      </c>
      <c r="J8455">
        <f t="shared" ca="1" si="2253"/>
        <v>2568</v>
      </c>
      <c r="K8455" s="1">
        <f t="shared" ca="1" si="2254"/>
        <v>45713</v>
      </c>
      <c r="L8455" s="1">
        <f t="shared" ca="1" si="2255"/>
        <v>45727</v>
      </c>
      <c r="M8455" s="1">
        <f t="shared" ca="1" si="2256"/>
        <v>45731</v>
      </c>
      <c r="N8455">
        <f t="shared" ca="1" si="2257"/>
        <v>134698.38</v>
      </c>
      <c r="O8455" s="3">
        <f t="shared" ca="1" si="2258"/>
        <v>124063.62</v>
      </c>
      <c r="P8455" s="2">
        <f t="shared" ca="1" si="2259"/>
        <v>0.47945069214181368</v>
      </c>
      <c r="Q8455" t="str">
        <f t="shared" ca="1" si="2260"/>
        <v>Late</v>
      </c>
    </row>
    <row r="8456" spans="1:17" x14ac:dyDescent="0.3">
      <c r="A8456" t="str">
        <f t="shared" si="2244"/>
        <v>S08455</v>
      </c>
      <c r="B8456" t="str">
        <f t="shared" ca="1" si="2245"/>
        <v>Global Foods</v>
      </c>
      <c r="C8456" t="str">
        <f t="shared" ca="1" si="2246"/>
        <v>Canada</v>
      </c>
      <c r="D8456" t="str">
        <f t="shared" ca="1" si="2247"/>
        <v>Pickles</v>
      </c>
      <c r="E8456">
        <f t="shared" ca="1" si="2248"/>
        <v>353</v>
      </c>
      <c r="F8456" s="3">
        <f t="shared" ca="1" si="2249"/>
        <v>667</v>
      </c>
      <c r="G8456">
        <f t="shared" ca="1" si="2250"/>
        <v>235451</v>
      </c>
      <c r="H8456">
        <f t="shared" ca="1" si="2251"/>
        <v>174233.74</v>
      </c>
      <c r="I8456">
        <f t="shared" ca="1" si="2252"/>
        <v>4509</v>
      </c>
      <c r="J8456">
        <f t="shared" ca="1" si="2253"/>
        <v>1626</v>
      </c>
      <c r="K8456" s="1">
        <f t="shared" ca="1" si="2254"/>
        <v>45893</v>
      </c>
      <c r="L8456" s="1">
        <f t="shared" ca="1" si="2255"/>
        <v>45910</v>
      </c>
      <c r="M8456" s="1">
        <f t="shared" ca="1" si="2256"/>
        <v>45915</v>
      </c>
      <c r="N8456">
        <f t="shared" ca="1" si="2257"/>
        <v>180368.74</v>
      </c>
      <c r="O8456" s="3">
        <f t="shared" ca="1" si="2258"/>
        <v>55082.260000000009</v>
      </c>
      <c r="P8456" s="2">
        <f t="shared" ca="1" si="2259"/>
        <v>0.23394362308930525</v>
      </c>
      <c r="Q8456" t="str">
        <f t="shared" ca="1" si="2260"/>
        <v>Late</v>
      </c>
    </row>
    <row r="8457" spans="1:17" x14ac:dyDescent="0.3">
      <c r="A8457" t="str">
        <f t="shared" si="2244"/>
        <v>S08456</v>
      </c>
      <c r="B8457" t="str">
        <f t="shared" ca="1" si="2245"/>
        <v>Global Foods</v>
      </c>
      <c r="C8457" t="str">
        <f t="shared" ca="1" si="2246"/>
        <v>Singapore</v>
      </c>
      <c r="D8457" t="str">
        <f t="shared" ca="1" si="2247"/>
        <v>Pickles</v>
      </c>
      <c r="E8457">
        <f t="shared" ca="1" si="2248"/>
        <v>84</v>
      </c>
      <c r="F8457" s="3">
        <f t="shared" ca="1" si="2249"/>
        <v>583</v>
      </c>
      <c r="G8457">
        <f t="shared" ca="1" si="2250"/>
        <v>48972</v>
      </c>
      <c r="H8457">
        <f t="shared" ca="1" si="2251"/>
        <v>25955.16</v>
      </c>
      <c r="I8457">
        <f t="shared" ca="1" si="2252"/>
        <v>11583</v>
      </c>
      <c r="J8457">
        <f t="shared" ca="1" si="2253"/>
        <v>2893</v>
      </c>
      <c r="K8457" s="1">
        <f t="shared" ca="1" si="2254"/>
        <v>45789</v>
      </c>
      <c r="L8457" s="1">
        <f t="shared" ca="1" si="2255"/>
        <v>45800</v>
      </c>
      <c r="M8457" s="1">
        <f t="shared" ca="1" si="2256"/>
        <v>45798</v>
      </c>
      <c r="N8457">
        <f t="shared" ca="1" si="2257"/>
        <v>40431.160000000003</v>
      </c>
      <c r="O8457" s="3">
        <f t="shared" ca="1" si="2258"/>
        <v>8540.8399999999965</v>
      </c>
      <c r="P8457" s="2">
        <f t="shared" ca="1" si="2259"/>
        <v>0.17440251572327037</v>
      </c>
      <c r="Q8457" t="str">
        <f t="shared" ca="1" si="2260"/>
        <v>On Time</v>
      </c>
    </row>
    <row r="8458" spans="1:17" x14ac:dyDescent="0.3">
      <c r="A8458" t="str">
        <f t="shared" si="2244"/>
        <v>S08457</v>
      </c>
      <c r="B8458" t="str">
        <f t="shared" ca="1" si="2245"/>
        <v>Global Foods</v>
      </c>
      <c r="C8458" t="str">
        <f t="shared" ca="1" si="2246"/>
        <v>Australia</v>
      </c>
      <c r="D8458" t="str">
        <f t="shared" ca="1" si="2247"/>
        <v>Rice</v>
      </c>
      <c r="E8458">
        <f t="shared" ca="1" si="2248"/>
        <v>94</v>
      </c>
      <c r="F8458" s="3">
        <f t="shared" ca="1" si="2249"/>
        <v>113</v>
      </c>
      <c r="G8458">
        <f t="shared" ca="1" si="2250"/>
        <v>10622</v>
      </c>
      <c r="H8458">
        <f t="shared" ca="1" si="2251"/>
        <v>7010.52</v>
      </c>
      <c r="I8458">
        <f t="shared" ca="1" si="2252"/>
        <v>9806</v>
      </c>
      <c r="J8458">
        <f t="shared" ca="1" si="2253"/>
        <v>1026</v>
      </c>
      <c r="K8458" s="1">
        <f t="shared" ca="1" si="2254"/>
        <v>45768</v>
      </c>
      <c r="L8458" s="1">
        <f t="shared" ca="1" si="2255"/>
        <v>45777</v>
      </c>
      <c r="M8458" s="1">
        <f t="shared" ca="1" si="2256"/>
        <v>45775</v>
      </c>
      <c r="N8458">
        <f t="shared" ca="1" si="2257"/>
        <v>17842.52</v>
      </c>
      <c r="O8458" s="3">
        <f t="shared" ca="1" si="2258"/>
        <v>-7220.52</v>
      </c>
      <c r="P8458" s="2">
        <f t="shared" ca="1" si="2259"/>
        <v>-0.67977028808134066</v>
      </c>
      <c r="Q8458" t="str">
        <f t="shared" ca="1" si="2260"/>
        <v>On Time</v>
      </c>
    </row>
    <row r="8459" spans="1:17" x14ac:dyDescent="0.3">
      <c r="A8459" t="str">
        <f t="shared" si="2244"/>
        <v>S08458</v>
      </c>
      <c r="B8459" t="str">
        <f t="shared" ca="1" si="2245"/>
        <v>FreshMart Ltd</v>
      </c>
      <c r="C8459" t="str">
        <f t="shared" ca="1" si="2246"/>
        <v>Singapore</v>
      </c>
      <c r="D8459" t="str">
        <f t="shared" ca="1" si="2247"/>
        <v>Pickles</v>
      </c>
      <c r="E8459">
        <f t="shared" ca="1" si="2248"/>
        <v>270</v>
      </c>
      <c r="F8459" s="3">
        <f t="shared" ca="1" si="2249"/>
        <v>427</v>
      </c>
      <c r="G8459">
        <f t="shared" ca="1" si="2250"/>
        <v>115290</v>
      </c>
      <c r="H8459">
        <f t="shared" ca="1" si="2251"/>
        <v>64562.400000000001</v>
      </c>
      <c r="I8459">
        <f t="shared" ca="1" si="2252"/>
        <v>10676</v>
      </c>
      <c r="J8459">
        <f t="shared" ca="1" si="2253"/>
        <v>3491</v>
      </c>
      <c r="K8459" s="1">
        <f t="shared" ca="1" si="2254"/>
        <v>46175</v>
      </c>
      <c r="L8459" s="1">
        <f t="shared" ca="1" si="2255"/>
        <v>46183</v>
      </c>
      <c r="M8459" s="1">
        <f t="shared" ca="1" si="2256"/>
        <v>46184</v>
      </c>
      <c r="N8459">
        <f t="shared" ca="1" si="2257"/>
        <v>78729.399999999994</v>
      </c>
      <c r="O8459" s="3">
        <f t="shared" ca="1" si="2258"/>
        <v>36560.600000000006</v>
      </c>
      <c r="P8459" s="2">
        <f t="shared" ca="1" si="2259"/>
        <v>0.31711857056119358</v>
      </c>
      <c r="Q8459" t="str">
        <f t="shared" ca="1" si="2260"/>
        <v>Late</v>
      </c>
    </row>
    <row r="8460" spans="1:17" x14ac:dyDescent="0.3">
      <c r="A8460" t="str">
        <f t="shared" si="2244"/>
        <v>S08459</v>
      </c>
      <c r="B8460" t="str">
        <f t="shared" ca="1" si="2245"/>
        <v>Prime Wholesale</v>
      </c>
      <c r="C8460" t="str">
        <f t="shared" ca="1" si="2246"/>
        <v>UAE</v>
      </c>
      <c r="D8460" t="str">
        <f t="shared" ca="1" si="2247"/>
        <v>Rice</v>
      </c>
      <c r="E8460">
        <f t="shared" ca="1" si="2248"/>
        <v>499</v>
      </c>
      <c r="F8460" s="3">
        <f t="shared" ca="1" si="2249"/>
        <v>559</v>
      </c>
      <c r="G8460">
        <f t="shared" ca="1" si="2250"/>
        <v>278941</v>
      </c>
      <c r="H8460">
        <f t="shared" ca="1" si="2251"/>
        <v>181311.65</v>
      </c>
      <c r="I8460">
        <f t="shared" ca="1" si="2252"/>
        <v>7103</v>
      </c>
      <c r="J8460">
        <f t="shared" ca="1" si="2253"/>
        <v>2352</v>
      </c>
      <c r="K8460" s="1">
        <f t="shared" ca="1" si="2254"/>
        <v>46360</v>
      </c>
      <c r="L8460" s="1">
        <f t="shared" ca="1" si="2255"/>
        <v>46376</v>
      </c>
      <c r="M8460" s="1">
        <f t="shared" ca="1" si="2256"/>
        <v>46378</v>
      </c>
      <c r="N8460">
        <f t="shared" ca="1" si="2257"/>
        <v>190766.65</v>
      </c>
      <c r="O8460" s="3">
        <f t="shared" ca="1" si="2258"/>
        <v>88174.35</v>
      </c>
      <c r="P8460" s="2">
        <f t="shared" ca="1" si="2259"/>
        <v>0.31610394312775825</v>
      </c>
      <c r="Q8460" t="str">
        <f t="shared" ca="1" si="2260"/>
        <v>Late</v>
      </c>
    </row>
    <row r="8461" spans="1:17" x14ac:dyDescent="0.3">
      <c r="A8461" t="str">
        <f t="shared" si="2244"/>
        <v>S08460</v>
      </c>
      <c r="B8461" t="str">
        <f t="shared" ca="1" si="2245"/>
        <v>Alpha Traders</v>
      </c>
      <c r="C8461" t="str">
        <f t="shared" ca="1" si="2246"/>
        <v>Singapore</v>
      </c>
      <c r="D8461" t="str">
        <f t="shared" ca="1" si="2247"/>
        <v>Tea</v>
      </c>
      <c r="E8461">
        <f t="shared" ca="1" si="2248"/>
        <v>168</v>
      </c>
      <c r="F8461" s="3">
        <f t="shared" ca="1" si="2249"/>
        <v>372</v>
      </c>
      <c r="G8461">
        <f t="shared" ca="1" si="2250"/>
        <v>62496</v>
      </c>
      <c r="H8461">
        <f t="shared" ca="1" si="2251"/>
        <v>31248</v>
      </c>
      <c r="I8461">
        <f t="shared" ca="1" si="2252"/>
        <v>11493</v>
      </c>
      <c r="J8461">
        <f t="shared" ca="1" si="2253"/>
        <v>3319</v>
      </c>
      <c r="K8461" s="1">
        <f t="shared" ca="1" si="2254"/>
        <v>45795</v>
      </c>
      <c r="L8461" s="1">
        <f t="shared" ca="1" si="2255"/>
        <v>45810</v>
      </c>
      <c r="M8461" s="1">
        <f t="shared" ca="1" si="2256"/>
        <v>45816</v>
      </c>
      <c r="N8461">
        <f t="shared" ca="1" si="2257"/>
        <v>46060</v>
      </c>
      <c r="O8461" s="3">
        <f t="shared" ca="1" si="2258"/>
        <v>16436</v>
      </c>
      <c r="P8461" s="2">
        <f t="shared" ca="1" si="2259"/>
        <v>0.26299283154121866</v>
      </c>
      <c r="Q8461" t="str">
        <f t="shared" ca="1" si="2260"/>
        <v>Late</v>
      </c>
    </row>
    <row r="8462" spans="1:17" x14ac:dyDescent="0.3">
      <c r="A8462" t="str">
        <f t="shared" si="2244"/>
        <v>S08461</v>
      </c>
      <c r="B8462" t="str">
        <f t="shared" ca="1" si="2245"/>
        <v>FreshMart Ltd</v>
      </c>
      <c r="C8462" t="str">
        <f t="shared" ca="1" si="2246"/>
        <v>UK</v>
      </c>
      <c r="D8462" t="str">
        <f t="shared" ca="1" si="2247"/>
        <v>Tea</v>
      </c>
      <c r="E8462">
        <f t="shared" ca="1" si="2248"/>
        <v>224</v>
      </c>
      <c r="F8462" s="3">
        <f t="shared" ca="1" si="2249"/>
        <v>144</v>
      </c>
      <c r="G8462">
        <f t="shared" ca="1" si="2250"/>
        <v>32256</v>
      </c>
      <c r="H8462">
        <f t="shared" ca="1" si="2251"/>
        <v>17095.68</v>
      </c>
      <c r="I8462">
        <f t="shared" ca="1" si="2252"/>
        <v>7486</v>
      </c>
      <c r="J8462">
        <f t="shared" ca="1" si="2253"/>
        <v>754</v>
      </c>
      <c r="K8462" s="1">
        <f t="shared" ca="1" si="2254"/>
        <v>45947</v>
      </c>
      <c r="L8462" s="1">
        <f t="shared" ca="1" si="2255"/>
        <v>45957</v>
      </c>
      <c r="M8462" s="1">
        <f t="shared" ca="1" si="2256"/>
        <v>45963</v>
      </c>
      <c r="N8462">
        <f t="shared" ca="1" si="2257"/>
        <v>25335.68</v>
      </c>
      <c r="O8462" s="3">
        <f t="shared" ca="1" si="2258"/>
        <v>6920.32</v>
      </c>
      <c r="P8462" s="2">
        <f t="shared" ca="1" si="2259"/>
        <v>0.21454365079365079</v>
      </c>
      <c r="Q8462" t="str">
        <f t="shared" ca="1" si="2260"/>
        <v>Late</v>
      </c>
    </row>
    <row r="8463" spans="1:17" x14ac:dyDescent="0.3">
      <c r="A8463" t="str">
        <f t="shared" si="2244"/>
        <v>S08462</v>
      </c>
      <c r="B8463" t="str">
        <f t="shared" ca="1" si="2245"/>
        <v>Global Foods</v>
      </c>
      <c r="C8463" t="str">
        <f t="shared" ca="1" si="2246"/>
        <v>UAE</v>
      </c>
      <c r="D8463" t="str">
        <f t="shared" ca="1" si="2247"/>
        <v>Rice</v>
      </c>
      <c r="E8463">
        <f t="shared" ca="1" si="2248"/>
        <v>77</v>
      </c>
      <c r="F8463" s="3">
        <f t="shared" ca="1" si="2249"/>
        <v>259</v>
      </c>
      <c r="G8463">
        <f t="shared" ca="1" si="2250"/>
        <v>19943</v>
      </c>
      <c r="H8463">
        <f t="shared" ca="1" si="2251"/>
        <v>10170.93</v>
      </c>
      <c r="I8463">
        <f t="shared" ca="1" si="2252"/>
        <v>4801</v>
      </c>
      <c r="J8463">
        <f t="shared" ca="1" si="2253"/>
        <v>2610</v>
      </c>
      <c r="K8463" s="1">
        <f t="shared" ca="1" si="2254"/>
        <v>46300</v>
      </c>
      <c r="L8463" s="1">
        <f t="shared" ca="1" si="2255"/>
        <v>46317</v>
      </c>
      <c r="M8463" s="1">
        <f t="shared" ca="1" si="2256"/>
        <v>46321</v>
      </c>
      <c r="N8463">
        <f t="shared" ca="1" si="2257"/>
        <v>17581.93</v>
      </c>
      <c r="O8463" s="3">
        <f t="shared" ca="1" si="2258"/>
        <v>2361.0699999999997</v>
      </c>
      <c r="P8463" s="2">
        <f t="shared" ca="1" si="2259"/>
        <v>0.11839091410519981</v>
      </c>
      <c r="Q8463" t="str">
        <f t="shared" ca="1" si="2260"/>
        <v>Late</v>
      </c>
    </row>
    <row r="8464" spans="1:17" x14ac:dyDescent="0.3">
      <c r="A8464" t="str">
        <f t="shared" si="2244"/>
        <v>S08463</v>
      </c>
      <c r="B8464" t="str">
        <f t="shared" ca="1" si="2245"/>
        <v>Oceanic Exports</v>
      </c>
      <c r="C8464" t="str">
        <f t="shared" ca="1" si="2246"/>
        <v>Australia</v>
      </c>
      <c r="D8464" t="str">
        <f t="shared" ca="1" si="2247"/>
        <v>Rice</v>
      </c>
      <c r="E8464">
        <f t="shared" ca="1" si="2248"/>
        <v>323</v>
      </c>
      <c r="F8464" s="3">
        <f t="shared" ca="1" si="2249"/>
        <v>128</v>
      </c>
      <c r="G8464">
        <f t="shared" ca="1" si="2250"/>
        <v>41344</v>
      </c>
      <c r="H8464">
        <f t="shared" ca="1" si="2251"/>
        <v>20672</v>
      </c>
      <c r="I8464">
        <f t="shared" ca="1" si="2252"/>
        <v>6393</v>
      </c>
      <c r="J8464">
        <f t="shared" ca="1" si="2253"/>
        <v>2740</v>
      </c>
      <c r="K8464" s="1">
        <f t="shared" ca="1" si="2254"/>
        <v>46312</v>
      </c>
      <c r="L8464" s="1">
        <f t="shared" ca="1" si="2255"/>
        <v>46326</v>
      </c>
      <c r="M8464" s="1">
        <f t="shared" ca="1" si="2256"/>
        <v>46323</v>
      </c>
      <c r="N8464">
        <f t="shared" ca="1" si="2257"/>
        <v>29805</v>
      </c>
      <c r="O8464" s="3">
        <f t="shared" ca="1" si="2258"/>
        <v>11539</v>
      </c>
      <c r="P8464" s="2">
        <f t="shared" ca="1" si="2259"/>
        <v>0.27909732972136225</v>
      </c>
      <c r="Q8464" t="str">
        <f t="shared" ca="1" si="2260"/>
        <v>On Time</v>
      </c>
    </row>
    <row r="8465" spans="1:17" x14ac:dyDescent="0.3">
      <c r="A8465" t="str">
        <f t="shared" si="2244"/>
        <v>S08464</v>
      </c>
      <c r="B8465" t="str">
        <f t="shared" ca="1" si="2245"/>
        <v>Global Foods</v>
      </c>
      <c r="C8465" t="str">
        <f t="shared" ca="1" si="2246"/>
        <v>UK</v>
      </c>
      <c r="D8465" t="str">
        <f t="shared" ca="1" si="2247"/>
        <v>Sauces</v>
      </c>
      <c r="E8465">
        <f t="shared" ca="1" si="2248"/>
        <v>154</v>
      </c>
      <c r="F8465" s="3">
        <f t="shared" ca="1" si="2249"/>
        <v>489</v>
      </c>
      <c r="G8465">
        <f t="shared" ca="1" si="2250"/>
        <v>75306</v>
      </c>
      <c r="H8465">
        <f t="shared" ca="1" si="2251"/>
        <v>42924.42</v>
      </c>
      <c r="I8465">
        <f t="shared" ca="1" si="2252"/>
        <v>3040</v>
      </c>
      <c r="J8465">
        <f t="shared" ca="1" si="2253"/>
        <v>3599</v>
      </c>
      <c r="K8465" s="1">
        <f t="shared" ca="1" si="2254"/>
        <v>46045</v>
      </c>
      <c r="L8465" s="1">
        <f t="shared" ca="1" si="2255"/>
        <v>46057</v>
      </c>
      <c r="M8465" s="1">
        <f t="shared" ca="1" si="2256"/>
        <v>46061</v>
      </c>
      <c r="N8465">
        <f t="shared" ca="1" si="2257"/>
        <v>49563.42</v>
      </c>
      <c r="O8465" s="3">
        <f t="shared" ca="1" si="2258"/>
        <v>25742.58</v>
      </c>
      <c r="P8465" s="2">
        <f t="shared" ca="1" si="2259"/>
        <v>0.34183969404828302</v>
      </c>
      <c r="Q8465" t="str">
        <f t="shared" ca="1" si="2260"/>
        <v>Late</v>
      </c>
    </row>
    <row r="8466" spans="1:17" x14ac:dyDescent="0.3">
      <c r="A8466" t="str">
        <f t="shared" si="2244"/>
        <v>S08465</v>
      </c>
      <c r="B8466" t="str">
        <f t="shared" ca="1" si="2245"/>
        <v>Oceanic Exports</v>
      </c>
      <c r="C8466" t="str">
        <f t="shared" ca="1" si="2246"/>
        <v>UK</v>
      </c>
      <c r="D8466" t="str">
        <f t="shared" ca="1" si="2247"/>
        <v>Tea</v>
      </c>
      <c r="E8466">
        <f t="shared" ca="1" si="2248"/>
        <v>103</v>
      </c>
      <c r="F8466" s="3">
        <f t="shared" ca="1" si="2249"/>
        <v>500</v>
      </c>
      <c r="G8466">
        <f t="shared" ca="1" si="2250"/>
        <v>51500</v>
      </c>
      <c r="H8466">
        <f t="shared" ca="1" si="2251"/>
        <v>26265</v>
      </c>
      <c r="I8466">
        <f t="shared" ca="1" si="2252"/>
        <v>5650</v>
      </c>
      <c r="J8466">
        <f t="shared" ca="1" si="2253"/>
        <v>3096</v>
      </c>
      <c r="K8466" s="1">
        <f t="shared" ca="1" si="2254"/>
        <v>45959</v>
      </c>
      <c r="L8466" s="1">
        <f t="shared" ca="1" si="2255"/>
        <v>45970</v>
      </c>
      <c r="M8466" s="1">
        <f t="shared" ca="1" si="2256"/>
        <v>45972</v>
      </c>
      <c r="N8466">
        <f t="shared" ca="1" si="2257"/>
        <v>35011</v>
      </c>
      <c r="O8466" s="3">
        <f t="shared" ca="1" si="2258"/>
        <v>16489</v>
      </c>
      <c r="P8466" s="2">
        <f t="shared" ca="1" si="2259"/>
        <v>0.32017475728155342</v>
      </c>
      <c r="Q8466" t="str">
        <f t="shared" ca="1" si="2260"/>
        <v>Late</v>
      </c>
    </row>
    <row r="8467" spans="1:17" x14ac:dyDescent="0.3">
      <c r="A8467" t="str">
        <f t="shared" si="2244"/>
        <v>S08466</v>
      </c>
      <c r="B8467" t="str">
        <f t="shared" ca="1" si="2245"/>
        <v>FreshMart Ltd</v>
      </c>
      <c r="C8467" t="str">
        <f t="shared" ca="1" si="2246"/>
        <v>Canada</v>
      </c>
      <c r="D8467" t="str">
        <f t="shared" ca="1" si="2247"/>
        <v>Rice</v>
      </c>
      <c r="E8467">
        <f t="shared" ca="1" si="2248"/>
        <v>369</v>
      </c>
      <c r="F8467" s="3">
        <f t="shared" ca="1" si="2249"/>
        <v>654</v>
      </c>
      <c r="G8467">
        <f t="shared" ca="1" si="2250"/>
        <v>241326</v>
      </c>
      <c r="H8467">
        <f t="shared" ca="1" si="2251"/>
        <v>178581.24</v>
      </c>
      <c r="I8467">
        <f t="shared" ca="1" si="2252"/>
        <v>7570</v>
      </c>
      <c r="J8467">
        <f t="shared" ca="1" si="2253"/>
        <v>2490</v>
      </c>
      <c r="K8467" s="1">
        <f t="shared" ca="1" si="2254"/>
        <v>46232</v>
      </c>
      <c r="L8467" s="1">
        <f t="shared" ca="1" si="2255"/>
        <v>46247</v>
      </c>
      <c r="M8467" s="1">
        <f t="shared" ca="1" si="2256"/>
        <v>46249</v>
      </c>
      <c r="N8467">
        <f t="shared" ca="1" si="2257"/>
        <v>188641.24</v>
      </c>
      <c r="O8467" s="3">
        <f t="shared" ca="1" si="2258"/>
        <v>52684.760000000009</v>
      </c>
      <c r="P8467" s="2">
        <f t="shared" ca="1" si="2259"/>
        <v>0.21831365041479164</v>
      </c>
      <c r="Q8467" t="str">
        <f t="shared" ca="1" si="2260"/>
        <v>Late</v>
      </c>
    </row>
    <row r="8468" spans="1:17" x14ac:dyDescent="0.3">
      <c r="A8468" t="str">
        <f t="shared" si="2244"/>
        <v>S08467</v>
      </c>
      <c r="B8468" t="str">
        <f t="shared" ca="1" si="2245"/>
        <v>Global Foods</v>
      </c>
      <c r="C8468" t="str">
        <f t="shared" ca="1" si="2246"/>
        <v>Australia</v>
      </c>
      <c r="D8468" t="str">
        <f t="shared" ca="1" si="2247"/>
        <v>Rice</v>
      </c>
      <c r="E8468">
        <f t="shared" ca="1" si="2248"/>
        <v>292</v>
      </c>
      <c r="F8468" s="3">
        <f t="shared" ca="1" si="2249"/>
        <v>552</v>
      </c>
      <c r="G8468">
        <f t="shared" ca="1" si="2250"/>
        <v>161184</v>
      </c>
      <c r="H8468">
        <f t="shared" ca="1" si="2251"/>
        <v>117664.32000000001</v>
      </c>
      <c r="I8468">
        <f t="shared" ca="1" si="2252"/>
        <v>10930</v>
      </c>
      <c r="J8468">
        <f t="shared" ca="1" si="2253"/>
        <v>1791</v>
      </c>
      <c r="K8468" s="1">
        <f t="shared" ca="1" si="2254"/>
        <v>46021</v>
      </c>
      <c r="L8468" s="1">
        <f t="shared" ca="1" si="2255"/>
        <v>46030</v>
      </c>
      <c r="M8468" s="1">
        <f t="shared" ca="1" si="2256"/>
        <v>46036</v>
      </c>
      <c r="N8468">
        <f t="shared" ca="1" si="2257"/>
        <v>130385.32</v>
      </c>
      <c r="O8468" s="3">
        <f t="shared" ca="1" si="2258"/>
        <v>30798.679999999993</v>
      </c>
      <c r="P8468" s="2">
        <f t="shared" ca="1" si="2259"/>
        <v>0.19107777446892987</v>
      </c>
      <c r="Q8468" t="str">
        <f t="shared" ca="1" si="2260"/>
        <v>Late</v>
      </c>
    </row>
    <row r="8469" spans="1:17" x14ac:dyDescent="0.3">
      <c r="A8469" t="str">
        <f t="shared" si="2244"/>
        <v>S08468</v>
      </c>
      <c r="B8469" t="str">
        <f t="shared" ca="1" si="2245"/>
        <v>Global Foods</v>
      </c>
      <c r="C8469" t="str">
        <f t="shared" ca="1" si="2246"/>
        <v>Canada</v>
      </c>
      <c r="D8469" t="str">
        <f t="shared" ca="1" si="2247"/>
        <v>Rice</v>
      </c>
      <c r="E8469">
        <f t="shared" ca="1" si="2248"/>
        <v>107</v>
      </c>
      <c r="F8469" s="3">
        <f t="shared" ca="1" si="2249"/>
        <v>632</v>
      </c>
      <c r="G8469">
        <f t="shared" ca="1" si="2250"/>
        <v>67624</v>
      </c>
      <c r="H8469">
        <f t="shared" ca="1" si="2251"/>
        <v>39898.160000000003</v>
      </c>
      <c r="I8469">
        <f t="shared" ca="1" si="2252"/>
        <v>5645</v>
      </c>
      <c r="J8469">
        <f t="shared" ca="1" si="2253"/>
        <v>3270</v>
      </c>
      <c r="K8469" s="1">
        <f t="shared" ca="1" si="2254"/>
        <v>46321</v>
      </c>
      <c r="L8469" s="1">
        <f t="shared" ca="1" si="2255"/>
        <v>46331</v>
      </c>
      <c r="M8469" s="1">
        <f t="shared" ca="1" si="2256"/>
        <v>46337</v>
      </c>
      <c r="N8469">
        <f t="shared" ca="1" si="2257"/>
        <v>48813.16</v>
      </c>
      <c r="O8469" s="3">
        <f t="shared" ca="1" si="2258"/>
        <v>18810.839999999997</v>
      </c>
      <c r="P8469" s="2">
        <f t="shared" ca="1" si="2259"/>
        <v>0.27816810599787051</v>
      </c>
      <c r="Q8469" t="str">
        <f t="shared" ca="1" si="2260"/>
        <v>Late</v>
      </c>
    </row>
    <row r="8470" spans="1:17" x14ac:dyDescent="0.3">
      <c r="A8470" t="str">
        <f t="shared" si="2244"/>
        <v>S08469</v>
      </c>
      <c r="B8470" t="str">
        <f t="shared" ca="1" si="2245"/>
        <v>FreshMart Ltd</v>
      </c>
      <c r="C8470" t="str">
        <f t="shared" ca="1" si="2246"/>
        <v>Singapore</v>
      </c>
      <c r="D8470" t="str">
        <f t="shared" ca="1" si="2247"/>
        <v>Spices</v>
      </c>
      <c r="E8470">
        <f t="shared" ca="1" si="2248"/>
        <v>152</v>
      </c>
      <c r="F8470" s="3">
        <f t="shared" ca="1" si="2249"/>
        <v>105</v>
      </c>
      <c r="G8470">
        <f t="shared" ca="1" si="2250"/>
        <v>15960</v>
      </c>
      <c r="H8470">
        <f t="shared" ca="1" si="2251"/>
        <v>10852.8</v>
      </c>
      <c r="I8470">
        <f t="shared" ca="1" si="2252"/>
        <v>4070</v>
      </c>
      <c r="J8470">
        <f t="shared" ca="1" si="2253"/>
        <v>2347</v>
      </c>
      <c r="K8470" s="1">
        <f t="shared" ca="1" si="2254"/>
        <v>46057</v>
      </c>
      <c r="L8470" s="1">
        <f t="shared" ca="1" si="2255"/>
        <v>46076</v>
      </c>
      <c r="M8470" s="1">
        <f t="shared" ca="1" si="2256"/>
        <v>46081</v>
      </c>
      <c r="N8470">
        <f t="shared" ca="1" si="2257"/>
        <v>17269.8</v>
      </c>
      <c r="O8470" s="3">
        <f t="shared" ca="1" si="2258"/>
        <v>-1309.7999999999993</v>
      </c>
      <c r="P8470" s="2">
        <f t="shared" ca="1" si="2259"/>
        <v>-8.2067669172932289E-2</v>
      </c>
      <c r="Q8470" t="str">
        <f t="shared" ca="1" si="2260"/>
        <v>Late</v>
      </c>
    </row>
    <row r="8471" spans="1:17" x14ac:dyDescent="0.3">
      <c r="A8471" t="str">
        <f t="shared" si="2244"/>
        <v>S08470</v>
      </c>
      <c r="B8471" t="str">
        <f t="shared" ca="1" si="2245"/>
        <v>Alpha Traders</v>
      </c>
      <c r="C8471" t="str">
        <f t="shared" ca="1" si="2246"/>
        <v>UAE</v>
      </c>
      <c r="D8471" t="str">
        <f t="shared" ca="1" si="2247"/>
        <v>Pickles</v>
      </c>
      <c r="E8471">
        <f t="shared" ca="1" si="2248"/>
        <v>344</v>
      </c>
      <c r="F8471" s="3">
        <f t="shared" ca="1" si="2249"/>
        <v>522</v>
      </c>
      <c r="G8471">
        <f t="shared" ca="1" si="2250"/>
        <v>179568</v>
      </c>
      <c r="H8471">
        <f t="shared" ca="1" si="2251"/>
        <v>86192.639999999999</v>
      </c>
      <c r="I8471">
        <f t="shared" ca="1" si="2252"/>
        <v>9820</v>
      </c>
      <c r="J8471">
        <f t="shared" ca="1" si="2253"/>
        <v>2097</v>
      </c>
      <c r="K8471" s="1">
        <f t="shared" ca="1" si="2254"/>
        <v>45766</v>
      </c>
      <c r="L8471" s="1">
        <f t="shared" ca="1" si="2255"/>
        <v>45784</v>
      </c>
      <c r="M8471" s="1">
        <f t="shared" ca="1" si="2256"/>
        <v>45790</v>
      </c>
      <c r="N8471">
        <f t="shared" ca="1" si="2257"/>
        <v>98109.64</v>
      </c>
      <c r="O8471" s="3">
        <f t="shared" ca="1" si="2258"/>
        <v>81458.36</v>
      </c>
      <c r="P8471" s="2">
        <f t="shared" ca="1" si="2259"/>
        <v>0.45363516884968369</v>
      </c>
      <c r="Q8471" t="str">
        <f t="shared" ca="1" si="2260"/>
        <v>Late</v>
      </c>
    </row>
    <row r="8472" spans="1:17" x14ac:dyDescent="0.3">
      <c r="A8472" t="str">
        <f t="shared" si="2244"/>
        <v>S08471</v>
      </c>
      <c r="B8472" t="str">
        <f t="shared" ca="1" si="2245"/>
        <v>Beta Imports</v>
      </c>
      <c r="C8472" t="str">
        <f t="shared" ca="1" si="2246"/>
        <v>Singapore</v>
      </c>
      <c r="D8472" t="str">
        <f t="shared" ca="1" si="2247"/>
        <v>Pickles</v>
      </c>
      <c r="E8472">
        <f t="shared" ca="1" si="2248"/>
        <v>138</v>
      </c>
      <c r="F8472" s="3">
        <f t="shared" ca="1" si="2249"/>
        <v>521</v>
      </c>
      <c r="G8472">
        <f t="shared" ca="1" si="2250"/>
        <v>71898</v>
      </c>
      <c r="H8472">
        <f t="shared" ca="1" si="2251"/>
        <v>53923.5</v>
      </c>
      <c r="I8472">
        <f t="shared" ca="1" si="2252"/>
        <v>4005</v>
      </c>
      <c r="J8472">
        <f t="shared" ca="1" si="2253"/>
        <v>3150</v>
      </c>
      <c r="K8472" s="1">
        <f t="shared" ca="1" si="2254"/>
        <v>45694</v>
      </c>
      <c r="L8472" s="1">
        <f t="shared" ca="1" si="2255"/>
        <v>45703</v>
      </c>
      <c r="M8472" s="1">
        <f t="shared" ca="1" si="2256"/>
        <v>45704</v>
      </c>
      <c r="N8472">
        <f t="shared" ca="1" si="2257"/>
        <v>61078.5</v>
      </c>
      <c r="O8472" s="3">
        <f t="shared" ca="1" si="2258"/>
        <v>10819.5</v>
      </c>
      <c r="P8472" s="2">
        <f t="shared" ca="1" si="2259"/>
        <v>0.15048401902695485</v>
      </c>
      <c r="Q8472" t="str">
        <f t="shared" ca="1" si="2260"/>
        <v>Late</v>
      </c>
    </row>
    <row r="8473" spans="1:17" x14ac:dyDescent="0.3">
      <c r="A8473" t="str">
        <f t="shared" si="2244"/>
        <v>S08472</v>
      </c>
      <c r="B8473" t="str">
        <f t="shared" ca="1" si="2245"/>
        <v>Oceanic Exports</v>
      </c>
      <c r="C8473" t="str">
        <f t="shared" ca="1" si="2246"/>
        <v>UAE</v>
      </c>
      <c r="D8473" t="str">
        <f t="shared" ca="1" si="2247"/>
        <v>Tea</v>
      </c>
      <c r="E8473">
        <f t="shared" ca="1" si="2248"/>
        <v>337</v>
      </c>
      <c r="F8473" s="3">
        <f t="shared" ca="1" si="2249"/>
        <v>467</v>
      </c>
      <c r="G8473">
        <f t="shared" ca="1" si="2250"/>
        <v>157379</v>
      </c>
      <c r="H8473">
        <f t="shared" ca="1" si="2251"/>
        <v>111739.09</v>
      </c>
      <c r="I8473">
        <f t="shared" ca="1" si="2252"/>
        <v>1633</v>
      </c>
      <c r="J8473">
        <f t="shared" ca="1" si="2253"/>
        <v>1926</v>
      </c>
      <c r="K8473" s="1">
        <f t="shared" ca="1" si="2254"/>
        <v>45937</v>
      </c>
      <c r="L8473" s="1">
        <f t="shared" ca="1" si="2255"/>
        <v>45948</v>
      </c>
      <c r="M8473" s="1">
        <f t="shared" ca="1" si="2256"/>
        <v>45947</v>
      </c>
      <c r="N8473">
        <f t="shared" ca="1" si="2257"/>
        <v>115298.09</v>
      </c>
      <c r="O8473" s="3">
        <f t="shared" ca="1" si="2258"/>
        <v>42080.91</v>
      </c>
      <c r="P8473" s="2">
        <f t="shared" ca="1" si="2259"/>
        <v>0.26738580115517319</v>
      </c>
      <c r="Q8473" t="str">
        <f t="shared" ca="1" si="2260"/>
        <v>On Time</v>
      </c>
    </row>
    <row r="8474" spans="1:17" x14ac:dyDescent="0.3">
      <c r="A8474" t="str">
        <f t="shared" si="2244"/>
        <v>S08473</v>
      </c>
      <c r="B8474" t="str">
        <f t="shared" ca="1" si="2245"/>
        <v>FreshMart Ltd</v>
      </c>
      <c r="C8474" t="str">
        <f t="shared" ca="1" si="2246"/>
        <v>Canada</v>
      </c>
      <c r="D8474" t="str">
        <f t="shared" ca="1" si="2247"/>
        <v>Sauces</v>
      </c>
      <c r="E8474">
        <f t="shared" ca="1" si="2248"/>
        <v>350</v>
      </c>
      <c r="F8474" s="3">
        <f t="shared" ca="1" si="2249"/>
        <v>520</v>
      </c>
      <c r="G8474">
        <f t="shared" ca="1" si="2250"/>
        <v>182000</v>
      </c>
      <c r="H8474">
        <f t="shared" ca="1" si="2251"/>
        <v>101920</v>
      </c>
      <c r="I8474">
        <f t="shared" ca="1" si="2252"/>
        <v>3180</v>
      </c>
      <c r="J8474">
        <f t="shared" ca="1" si="2253"/>
        <v>1686</v>
      </c>
      <c r="K8474" s="1">
        <f t="shared" ca="1" si="2254"/>
        <v>45702</v>
      </c>
      <c r="L8474" s="1">
        <f t="shared" ca="1" si="2255"/>
        <v>45711</v>
      </c>
      <c r="M8474" s="1">
        <f t="shared" ca="1" si="2256"/>
        <v>45711</v>
      </c>
      <c r="N8474">
        <f t="shared" ca="1" si="2257"/>
        <v>106786</v>
      </c>
      <c r="O8474" s="3">
        <f t="shared" ca="1" si="2258"/>
        <v>75214</v>
      </c>
      <c r="P8474" s="2">
        <f t="shared" ca="1" si="2259"/>
        <v>0.41326373626373625</v>
      </c>
      <c r="Q8474" t="str">
        <f t="shared" ca="1" si="2260"/>
        <v>On Time</v>
      </c>
    </row>
    <row r="8475" spans="1:17" x14ac:dyDescent="0.3">
      <c r="A8475" t="str">
        <f t="shared" si="2244"/>
        <v>S08474</v>
      </c>
      <c r="B8475" t="str">
        <f t="shared" ca="1" si="2245"/>
        <v>Global Foods</v>
      </c>
      <c r="C8475" t="str">
        <f t="shared" ca="1" si="2246"/>
        <v>Canada</v>
      </c>
      <c r="D8475" t="str">
        <f t="shared" ca="1" si="2247"/>
        <v>Spices</v>
      </c>
      <c r="E8475">
        <f t="shared" ca="1" si="2248"/>
        <v>449</v>
      </c>
      <c r="F8475" s="3">
        <f t="shared" ca="1" si="2249"/>
        <v>169</v>
      </c>
      <c r="G8475">
        <f t="shared" ca="1" si="2250"/>
        <v>75881</v>
      </c>
      <c r="H8475">
        <f t="shared" ca="1" si="2251"/>
        <v>56151.94</v>
      </c>
      <c r="I8475">
        <f t="shared" ca="1" si="2252"/>
        <v>10752</v>
      </c>
      <c r="J8475">
        <f t="shared" ca="1" si="2253"/>
        <v>822</v>
      </c>
      <c r="K8475" s="1">
        <f t="shared" ca="1" si="2254"/>
        <v>45723</v>
      </c>
      <c r="L8475" s="1">
        <f t="shared" ca="1" si="2255"/>
        <v>45741</v>
      </c>
      <c r="M8475" s="1">
        <f t="shared" ca="1" si="2256"/>
        <v>45742</v>
      </c>
      <c r="N8475">
        <f t="shared" ca="1" si="2257"/>
        <v>67725.94</v>
      </c>
      <c r="O8475" s="3">
        <f t="shared" ca="1" si="2258"/>
        <v>8155.0599999999977</v>
      </c>
      <c r="P8475" s="2">
        <f t="shared" ca="1" si="2259"/>
        <v>0.10747169910781353</v>
      </c>
      <c r="Q8475" t="str">
        <f t="shared" ca="1" si="2260"/>
        <v>Late</v>
      </c>
    </row>
    <row r="8476" spans="1:17" x14ac:dyDescent="0.3">
      <c r="A8476" t="str">
        <f t="shared" si="2244"/>
        <v>S08475</v>
      </c>
      <c r="B8476" t="str">
        <f t="shared" ca="1" si="2245"/>
        <v>FreshMart Ltd</v>
      </c>
      <c r="C8476" t="str">
        <f t="shared" ca="1" si="2246"/>
        <v>Australia</v>
      </c>
      <c r="D8476" t="str">
        <f t="shared" ca="1" si="2247"/>
        <v>Pickles</v>
      </c>
      <c r="E8476">
        <f t="shared" ca="1" si="2248"/>
        <v>331</v>
      </c>
      <c r="F8476" s="3">
        <f t="shared" ca="1" si="2249"/>
        <v>679</v>
      </c>
      <c r="G8476">
        <f t="shared" ca="1" si="2250"/>
        <v>224749</v>
      </c>
      <c r="H8476">
        <f t="shared" ca="1" si="2251"/>
        <v>139344.38</v>
      </c>
      <c r="I8476">
        <f t="shared" ca="1" si="2252"/>
        <v>11238</v>
      </c>
      <c r="J8476">
        <f t="shared" ca="1" si="2253"/>
        <v>3349</v>
      </c>
      <c r="K8476" s="1">
        <f t="shared" ca="1" si="2254"/>
        <v>45752</v>
      </c>
      <c r="L8476" s="1">
        <f t="shared" ca="1" si="2255"/>
        <v>45764</v>
      </c>
      <c r="M8476" s="1">
        <f t="shared" ca="1" si="2256"/>
        <v>45769</v>
      </c>
      <c r="N8476">
        <f t="shared" ca="1" si="2257"/>
        <v>153931.38</v>
      </c>
      <c r="O8476" s="3">
        <f t="shared" ca="1" si="2258"/>
        <v>70817.62</v>
      </c>
      <c r="P8476" s="2">
        <f t="shared" ca="1" si="2259"/>
        <v>0.31509648541261581</v>
      </c>
      <c r="Q8476" t="str">
        <f t="shared" ca="1" si="2260"/>
        <v>Late</v>
      </c>
    </row>
    <row r="8477" spans="1:17" x14ac:dyDescent="0.3">
      <c r="A8477" t="str">
        <f t="shared" si="2244"/>
        <v>S08476</v>
      </c>
      <c r="B8477" t="str">
        <f t="shared" ca="1" si="2245"/>
        <v>Beta Imports</v>
      </c>
      <c r="C8477" t="str">
        <f t="shared" ca="1" si="2246"/>
        <v>Australia</v>
      </c>
      <c r="D8477" t="str">
        <f t="shared" ca="1" si="2247"/>
        <v>Spices</v>
      </c>
      <c r="E8477">
        <f t="shared" ca="1" si="2248"/>
        <v>359</v>
      </c>
      <c r="F8477" s="3">
        <f t="shared" ca="1" si="2249"/>
        <v>782</v>
      </c>
      <c r="G8477">
        <f t="shared" ca="1" si="2250"/>
        <v>280738</v>
      </c>
      <c r="H8477">
        <f t="shared" ca="1" si="2251"/>
        <v>204938.74</v>
      </c>
      <c r="I8477">
        <f t="shared" ca="1" si="2252"/>
        <v>5759</v>
      </c>
      <c r="J8477">
        <f t="shared" ca="1" si="2253"/>
        <v>3429</v>
      </c>
      <c r="K8477" s="1">
        <f t="shared" ca="1" si="2254"/>
        <v>45794</v>
      </c>
      <c r="L8477" s="1">
        <f t="shared" ca="1" si="2255"/>
        <v>45810</v>
      </c>
      <c r="M8477" s="1">
        <f t="shared" ca="1" si="2256"/>
        <v>45811</v>
      </c>
      <c r="N8477">
        <f t="shared" ca="1" si="2257"/>
        <v>214126.74</v>
      </c>
      <c r="O8477" s="3">
        <f t="shared" ca="1" si="2258"/>
        <v>66611.260000000009</v>
      </c>
      <c r="P8477" s="2">
        <f t="shared" ca="1" si="2259"/>
        <v>0.23727197600609826</v>
      </c>
      <c r="Q8477" t="str">
        <f t="shared" ca="1" si="2260"/>
        <v>Late</v>
      </c>
    </row>
    <row r="8478" spans="1:17" x14ac:dyDescent="0.3">
      <c r="A8478" t="str">
        <f t="shared" si="2244"/>
        <v>S08477</v>
      </c>
      <c r="B8478" t="str">
        <f t="shared" ca="1" si="2245"/>
        <v>FreshMart Ltd</v>
      </c>
      <c r="C8478" t="str">
        <f t="shared" ca="1" si="2246"/>
        <v>Australia</v>
      </c>
      <c r="D8478" t="str">
        <f t="shared" ca="1" si="2247"/>
        <v>Sauces</v>
      </c>
      <c r="E8478">
        <f t="shared" ca="1" si="2248"/>
        <v>432</v>
      </c>
      <c r="F8478" s="3">
        <f t="shared" ca="1" si="2249"/>
        <v>749</v>
      </c>
      <c r="G8478">
        <f t="shared" ca="1" si="2250"/>
        <v>323568</v>
      </c>
      <c r="H8478">
        <f t="shared" ca="1" si="2251"/>
        <v>220026.23999999999</v>
      </c>
      <c r="I8478">
        <f t="shared" ca="1" si="2252"/>
        <v>4919</v>
      </c>
      <c r="J8478">
        <f t="shared" ca="1" si="2253"/>
        <v>3694</v>
      </c>
      <c r="K8478" s="1">
        <f t="shared" ca="1" si="2254"/>
        <v>45831</v>
      </c>
      <c r="L8478" s="1">
        <f t="shared" ca="1" si="2255"/>
        <v>45844</v>
      </c>
      <c r="M8478" s="1">
        <f t="shared" ca="1" si="2256"/>
        <v>45846</v>
      </c>
      <c r="N8478">
        <f t="shared" ca="1" si="2257"/>
        <v>228639.24</v>
      </c>
      <c r="O8478" s="3">
        <f t="shared" ca="1" si="2258"/>
        <v>94928.760000000009</v>
      </c>
      <c r="P8478" s="2">
        <f t="shared" ca="1" si="2259"/>
        <v>0.29338117489986654</v>
      </c>
      <c r="Q8478" t="str">
        <f t="shared" ca="1" si="2260"/>
        <v>Late</v>
      </c>
    </row>
    <row r="8479" spans="1:17" x14ac:dyDescent="0.3">
      <c r="A8479" t="str">
        <f t="shared" si="2244"/>
        <v>S08478</v>
      </c>
      <c r="B8479" t="str">
        <f t="shared" ca="1" si="2245"/>
        <v>Oceanic Exports</v>
      </c>
      <c r="C8479" t="str">
        <f t="shared" ca="1" si="2246"/>
        <v>Singapore</v>
      </c>
      <c r="D8479" t="str">
        <f t="shared" ca="1" si="2247"/>
        <v>Spices</v>
      </c>
      <c r="E8479">
        <f t="shared" ca="1" si="2248"/>
        <v>444</v>
      </c>
      <c r="F8479" s="3">
        <f t="shared" ca="1" si="2249"/>
        <v>443</v>
      </c>
      <c r="G8479">
        <f t="shared" ca="1" si="2250"/>
        <v>196692</v>
      </c>
      <c r="H8479">
        <f t="shared" ca="1" si="2251"/>
        <v>118015.2</v>
      </c>
      <c r="I8479">
        <f t="shared" ca="1" si="2252"/>
        <v>3598</v>
      </c>
      <c r="J8479">
        <f t="shared" ca="1" si="2253"/>
        <v>2863</v>
      </c>
      <c r="K8479" s="1">
        <f t="shared" ca="1" si="2254"/>
        <v>45895</v>
      </c>
      <c r="L8479" s="1">
        <f t="shared" ca="1" si="2255"/>
        <v>45913</v>
      </c>
      <c r="M8479" s="1">
        <f t="shared" ca="1" si="2256"/>
        <v>45914</v>
      </c>
      <c r="N8479">
        <f t="shared" ca="1" si="2257"/>
        <v>124476.2</v>
      </c>
      <c r="O8479" s="3">
        <f t="shared" ca="1" si="2258"/>
        <v>72215.8</v>
      </c>
      <c r="P8479" s="2">
        <f t="shared" ca="1" si="2259"/>
        <v>0.36715168893498468</v>
      </c>
      <c r="Q8479" t="str">
        <f t="shared" ca="1" si="2260"/>
        <v>Late</v>
      </c>
    </row>
    <row r="8480" spans="1:17" x14ac:dyDescent="0.3">
      <c r="A8480" t="str">
        <f t="shared" si="2244"/>
        <v>S08479</v>
      </c>
      <c r="B8480" t="str">
        <f t="shared" ca="1" si="2245"/>
        <v>Beta Imports</v>
      </c>
      <c r="C8480" t="str">
        <f t="shared" ca="1" si="2246"/>
        <v>UK</v>
      </c>
      <c r="D8480" t="str">
        <f t="shared" ca="1" si="2247"/>
        <v>Rice</v>
      </c>
      <c r="E8480">
        <f t="shared" ca="1" si="2248"/>
        <v>172</v>
      </c>
      <c r="F8480" s="3">
        <f t="shared" ca="1" si="2249"/>
        <v>726</v>
      </c>
      <c r="G8480">
        <f t="shared" ca="1" si="2250"/>
        <v>124872</v>
      </c>
      <c r="H8480">
        <f t="shared" ca="1" si="2251"/>
        <v>82415.520000000004</v>
      </c>
      <c r="I8480">
        <f t="shared" ca="1" si="2252"/>
        <v>3245</v>
      </c>
      <c r="J8480">
        <f t="shared" ca="1" si="2253"/>
        <v>1048</v>
      </c>
      <c r="K8480" s="1">
        <f t="shared" ca="1" si="2254"/>
        <v>46192</v>
      </c>
      <c r="L8480" s="1">
        <f t="shared" ca="1" si="2255"/>
        <v>46208</v>
      </c>
      <c r="M8480" s="1">
        <f t="shared" ca="1" si="2256"/>
        <v>46210</v>
      </c>
      <c r="N8480">
        <f t="shared" ca="1" si="2257"/>
        <v>86708.52</v>
      </c>
      <c r="O8480" s="3">
        <f t="shared" ca="1" si="2258"/>
        <v>38163.479999999996</v>
      </c>
      <c r="P8480" s="2">
        <f t="shared" ca="1" si="2259"/>
        <v>0.30562079569479145</v>
      </c>
      <c r="Q8480" t="str">
        <f t="shared" ca="1" si="2260"/>
        <v>Late</v>
      </c>
    </row>
    <row r="8481" spans="1:17" x14ac:dyDescent="0.3">
      <c r="A8481" t="str">
        <f t="shared" si="2244"/>
        <v>S08480</v>
      </c>
      <c r="B8481" t="str">
        <f t="shared" ca="1" si="2245"/>
        <v>Alpha Traders</v>
      </c>
      <c r="C8481" t="str">
        <f t="shared" ca="1" si="2246"/>
        <v>Canada</v>
      </c>
      <c r="D8481" t="str">
        <f t="shared" ca="1" si="2247"/>
        <v>Tea</v>
      </c>
      <c r="E8481">
        <f t="shared" ca="1" si="2248"/>
        <v>254</v>
      </c>
      <c r="F8481" s="3">
        <f t="shared" ca="1" si="2249"/>
        <v>103</v>
      </c>
      <c r="G8481">
        <f t="shared" ca="1" si="2250"/>
        <v>26162</v>
      </c>
      <c r="H8481">
        <f t="shared" ca="1" si="2251"/>
        <v>12819.38</v>
      </c>
      <c r="I8481">
        <f t="shared" ca="1" si="2252"/>
        <v>2603</v>
      </c>
      <c r="J8481">
        <f t="shared" ca="1" si="2253"/>
        <v>1863</v>
      </c>
      <c r="K8481" s="1">
        <f t="shared" ca="1" si="2254"/>
        <v>45931</v>
      </c>
      <c r="L8481" s="1">
        <f t="shared" ca="1" si="2255"/>
        <v>45941</v>
      </c>
      <c r="M8481" s="1">
        <f t="shared" ca="1" si="2256"/>
        <v>45938</v>
      </c>
      <c r="N8481">
        <f t="shared" ca="1" si="2257"/>
        <v>17285.379999999997</v>
      </c>
      <c r="O8481" s="3">
        <f t="shared" ca="1" si="2258"/>
        <v>8876.6200000000026</v>
      </c>
      <c r="P8481" s="2">
        <f t="shared" ca="1" si="2259"/>
        <v>0.33929439645287068</v>
      </c>
      <c r="Q8481" t="str">
        <f t="shared" ca="1" si="2260"/>
        <v>On Time</v>
      </c>
    </row>
    <row r="8482" spans="1:17" x14ac:dyDescent="0.3">
      <c r="A8482" t="str">
        <f t="shared" si="2244"/>
        <v>S08481</v>
      </c>
      <c r="B8482" t="str">
        <f t="shared" ca="1" si="2245"/>
        <v>Alpha Traders</v>
      </c>
      <c r="C8482" t="str">
        <f t="shared" ca="1" si="2246"/>
        <v>UAE</v>
      </c>
      <c r="D8482" t="str">
        <f t="shared" ca="1" si="2247"/>
        <v>Sauces</v>
      </c>
      <c r="E8482">
        <f t="shared" ca="1" si="2248"/>
        <v>201</v>
      </c>
      <c r="F8482" s="3">
        <f t="shared" ca="1" si="2249"/>
        <v>679</v>
      </c>
      <c r="G8482">
        <f t="shared" ca="1" si="2250"/>
        <v>136479</v>
      </c>
      <c r="H8482">
        <f t="shared" ca="1" si="2251"/>
        <v>62780.34</v>
      </c>
      <c r="I8482">
        <f t="shared" ca="1" si="2252"/>
        <v>10061</v>
      </c>
      <c r="J8482">
        <f t="shared" ca="1" si="2253"/>
        <v>3995</v>
      </c>
      <c r="K8482" s="1">
        <f t="shared" ca="1" si="2254"/>
        <v>46262</v>
      </c>
      <c r="L8482" s="1">
        <f t="shared" ca="1" si="2255"/>
        <v>46280</v>
      </c>
      <c r="M8482" s="1">
        <f t="shared" ca="1" si="2256"/>
        <v>46278</v>
      </c>
      <c r="N8482">
        <f t="shared" ca="1" si="2257"/>
        <v>76836.34</v>
      </c>
      <c r="O8482" s="3">
        <f t="shared" ca="1" si="2258"/>
        <v>59642.66</v>
      </c>
      <c r="P8482" s="2">
        <f t="shared" ca="1" si="2259"/>
        <v>0.43700979637893012</v>
      </c>
      <c r="Q8482" t="str">
        <f t="shared" ca="1" si="2260"/>
        <v>On Time</v>
      </c>
    </row>
    <row r="8483" spans="1:17" x14ac:dyDescent="0.3">
      <c r="A8483" t="str">
        <f t="shared" si="2244"/>
        <v>S08482</v>
      </c>
      <c r="B8483" t="str">
        <f t="shared" ca="1" si="2245"/>
        <v>Oceanic Exports</v>
      </c>
      <c r="C8483" t="str">
        <f t="shared" ca="1" si="2246"/>
        <v>Australia</v>
      </c>
      <c r="D8483" t="str">
        <f t="shared" ca="1" si="2247"/>
        <v>Pickles</v>
      </c>
      <c r="E8483">
        <f t="shared" ca="1" si="2248"/>
        <v>370</v>
      </c>
      <c r="F8483" s="3">
        <f t="shared" ca="1" si="2249"/>
        <v>661</v>
      </c>
      <c r="G8483">
        <f t="shared" ca="1" si="2250"/>
        <v>244570</v>
      </c>
      <c r="H8483">
        <f t="shared" ca="1" si="2251"/>
        <v>112502.2</v>
      </c>
      <c r="I8483">
        <f t="shared" ca="1" si="2252"/>
        <v>1578</v>
      </c>
      <c r="J8483">
        <f t="shared" ca="1" si="2253"/>
        <v>1324</v>
      </c>
      <c r="K8483" s="1">
        <f t="shared" ca="1" si="2254"/>
        <v>46257</v>
      </c>
      <c r="L8483" s="1">
        <f t="shared" ca="1" si="2255"/>
        <v>46265</v>
      </c>
      <c r="M8483" s="1">
        <f t="shared" ca="1" si="2256"/>
        <v>46271</v>
      </c>
      <c r="N8483">
        <f t="shared" ca="1" si="2257"/>
        <v>115404.2</v>
      </c>
      <c r="O8483" s="3">
        <f t="shared" ca="1" si="2258"/>
        <v>129165.8</v>
      </c>
      <c r="P8483" s="2">
        <f t="shared" ca="1" si="2259"/>
        <v>0.5281342764852599</v>
      </c>
      <c r="Q8483" t="str">
        <f t="shared" ca="1" si="2260"/>
        <v>Late</v>
      </c>
    </row>
    <row r="8484" spans="1:17" x14ac:dyDescent="0.3">
      <c r="A8484" t="str">
        <f t="shared" si="2244"/>
        <v>S08483</v>
      </c>
      <c r="B8484" t="str">
        <f t="shared" ca="1" si="2245"/>
        <v>Global Foods</v>
      </c>
      <c r="C8484" t="str">
        <f t="shared" ca="1" si="2246"/>
        <v>UAE</v>
      </c>
      <c r="D8484" t="str">
        <f t="shared" ca="1" si="2247"/>
        <v>Sauces</v>
      </c>
      <c r="E8484">
        <f t="shared" ca="1" si="2248"/>
        <v>206</v>
      </c>
      <c r="F8484" s="3">
        <f t="shared" ca="1" si="2249"/>
        <v>685</v>
      </c>
      <c r="G8484">
        <f t="shared" ca="1" si="2250"/>
        <v>141110</v>
      </c>
      <c r="H8484">
        <f t="shared" ca="1" si="2251"/>
        <v>103010.3</v>
      </c>
      <c r="I8484">
        <f t="shared" ca="1" si="2252"/>
        <v>6028</v>
      </c>
      <c r="J8484">
        <f t="shared" ca="1" si="2253"/>
        <v>1919</v>
      </c>
      <c r="K8484" s="1">
        <f t="shared" ca="1" si="2254"/>
        <v>45967</v>
      </c>
      <c r="L8484" s="1">
        <f t="shared" ca="1" si="2255"/>
        <v>45986</v>
      </c>
      <c r="M8484" s="1">
        <f t="shared" ca="1" si="2256"/>
        <v>45986</v>
      </c>
      <c r="N8484">
        <f t="shared" ca="1" si="2257"/>
        <v>110957.3</v>
      </c>
      <c r="O8484" s="3">
        <f t="shared" ca="1" si="2258"/>
        <v>30152.699999999997</v>
      </c>
      <c r="P8484" s="2">
        <f t="shared" ca="1" si="2259"/>
        <v>0.21368223371837572</v>
      </c>
      <c r="Q8484" t="str">
        <f t="shared" ca="1" si="2260"/>
        <v>On Time</v>
      </c>
    </row>
    <row r="8485" spans="1:17" x14ac:dyDescent="0.3">
      <c r="A8485" t="str">
        <f t="shared" si="2244"/>
        <v>S08484</v>
      </c>
      <c r="B8485" t="str">
        <f t="shared" ca="1" si="2245"/>
        <v>FreshMart Ltd</v>
      </c>
      <c r="C8485" t="str">
        <f t="shared" ca="1" si="2246"/>
        <v>Australia</v>
      </c>
      <c r="D8485" t="str">
        <f t="shared" ca="1" si="2247"/>
        <v>Spices</v>
      </c>
      <c r="E8485">
        <f t="shared" ca="1" si="2248"/>
        <v>484</v>
      </c>
      <c r="F8485" s="3">
        <f t="shared" ca="1" si="2249"/>
        <v>255</v>
      </c>
      <c r="G8485">
        <f t="shared" ca="1" si="2250"/>
        <v>123420</v>
      </c>
      <c r="H8485">
        <f t="shared" ca="1" si="2251"/>
        <v>58007.4</v>
      </c>
      <c r="I8485">
        <f t="shared" ca="1" si="2252"/>
        <v>3853</v>
      </c>
      <c r="J8485">
        <f t="shared" ca="1" si="2253"/>
        <v>1040</v>
      </c>
      <c r="K8485" s="1">
        <f t="shared" ca="1" si="2254"/>
        <v>45718</v>
      </c>
      <c r="L8485" s="1">
        <f t="shared" ca="1" si="2255"/>
        <v>45734</v>
      </c>
      <c r="M8485" s="1">
        <f t="shared" ca="1" si="2256"/>
        <v>45737</v>
      </c>
      <c r="N8485">
        <f t="shared" ca="1" si="2257"/>
        <v>62900.4</v>
      </c>
      <c r="O8485" s="3">
        <f t="shared" ca="1" si="2258"/>
        <v>60519.6</v>
      </c>
      <c r="P8485" s="2">
        <f t="shared" ca="1" si="2259"/>
        <v>0.49035488575595526</v>
      </c>
      <c r="Q8485" t="str">
        <f t="shared" ca="1" si="2260"/>
        <v>Late</v>
      </c>
    </row>
    <row r="8486" spans="1:17" x14ac:dyDescent="0.3">
      <c r="A8486" t="str">
        <f t="shared" si="2244"/>
        <v>S08485</v>
      </c>
      <c r="B8486" t="str">
        <f t="shared" ca="1" si="2245"/>
        <v>Beta Imports</v>
      </c>
      <c r="C8486" t="str">
        <f t="shared" ca="1" si="2246"/>
        <v>Canada</v>
      </c>
      <c r="D8486" t="str">
        <f t="shared" ca="1" si="2247"/>
        <v>Spices</v>
      </c>
      <c r="E8486">
        <f t="shared" ca="1" si="2248"/>
        <v>326</v>
      </c>
      <c r="F8486" s="3">
        <f t="shared" ca="1" si="2249"/>
        <v>581</v>
      </c>
      <c r="G8486">
        <f t="shared" ca="1" si="2250"/>
        <v>189406</v>
      </c>
      <c r="H8486">
        <f t="shared" ca="1" si="2251"/>
        <v>121219.84</v>
      </c>
      <c r="I8486">
        <f t="shared" ca="1" si="2252"/>
        <v>10105</v>
      </c>
      <c r="J8486">
        <f t="shared" ca="1" si="2253"/>
        <v>843</v>
      </c>
      <c r="K8486" s="1">
        <f t="shared" ca="1" si="2254"/>
        <v>46336</v>
      </c>
      <c r="L8486" s="1">
        <f t="shared" ca="1" si="2255"/>
        <v>46348</v>
      </c>
      <c r="M8486" s="1">
        <f t="shared" ca="1" si="2256"/>
        <v>46346</v>
      </c>
      <c r="N8486">
        <f t="shared" ca="1" si="2257"/>
        <v>132167.84</v>
      </c>
      <c r="O8486" s="3">
        <f t="shared" ca="1" si="2258"/>
        <v>57238.16</v>
      </c>
      <c r="P8486" s="2">
        <f t="shared" ca="1" si="2259"/>
        <v>0.30219824081602487</v>
      </c>
      <c r="Q8486" t="str">
        <f t="shared" ca="1" si="2260"/>
        <v>On Time</v>
      </c>
    </row>
    <row r="8487" spans="1:17" x14ac:dyDescent="0.3">
      <c r="A8487" t="str">
        <f t="shared" si="2244"/>
        <v>S08486</v>
      </c>
      <c r="B8487" t="str">
        <f t="shared" ca="1" si="2245"/>
        <v>Prime Wholesale</v>
      </c>
      <c r="C8487" t="str">
        <f t="shared" ca="1" si="2246"/>
        <v>Canada</v>
      </c>
      <c r="D8487" t="str">
        <f t="shared" ca="1" si="2247"/>
        <v>Spices</v>
      </c>
      <c r="E8487">
        <f t="shared" ca="1" si="2248"/>
        <v>198</v>
      </c>
      <c r="F8487" s="3">
        <f t="shared" ca="1" si="2249"/>
        <v>135</v>
      </c>
      <c r="G8487">
        <f t="shared" ca="1" si="2250"/>
        <v>26730</v>
      </c>
      <c r="H8487">
        <f t="shared" ca="1" si="2251"/>
        <v>13097.7</v>
      </c>
      <c r="I8487">
        <f t="shared" ca="1" si="2252"/>
        <v>5178</v>
      </c>
      <c r="J8487">
        <f t="shared" ca="1" si="2253"/>
        <v>2676</v>
      </c>
      <c r="K8487" s="1">
        <f t="shared" ca="1" si="2254"/>
        <v>46203</v>
      </c>
      <c r="L8487" s="1">
        <f t="shared" ca="1" si="2255"/>
        <v>46210</v>
      </c>
      <c r="M8487" s="1">
        <f t="shared" ca="1" si="2256"/>
        <v>46212</v>
      </c>
      <c r="N8487">
        <f t="shared" ca="1" si="2257"/>
        <v>20951.7</v>
      </c>
      <c r="O8487" s="3">
        <f t="shared" ca="1" si="2258"/>
        <v>5778.2999999999993</v>
      </c>
      <c r="P8487" s="2">
        <f t="shared" ca="1" si="2259"/>
        <v>0.2161728395061728</v>
      </c>
      <c r="Q8487" t="str">
        <f t="shared" ca="1" si="2260"/>
        <v>Late</v>
      </c>
    </row>
    <row r="8488" spans="1:17" x14ac:dyDescent="0.3">
      <c r="A8488" t="str">
        <f t="shared" si="2244"/>
        <v>S08487</v>
      </c>
      <c r="B8488" t="str">
        <f t="shared" ca="1" si="2245"/>
        <v>Oceanic Exports</v>
      </c>
      <c r="C8488" t="str">
        <f t="shared" ca="1" si="2246"/>
        <v>UK</v>
      </c>
      <c r="D8488" t="str">
        <f t="shared" ca="1" si="2247"/>
        <v>Sauces</v>
      </c>
      <c r="E8488">
        <f t="shared" ca="1" si="2248"/>
        <v>333</v>
      </c>
      <c r="F8488" s="3">
        <f t="shared" ca="1" si="2249"/>
        <v>331</v>
      </c>
      <c r="G8488">
        <f t="shared" ca="1" si="2250"/>
        <v>110223</v>
      </c>
      <c r="H8488">
        <f t="shared" ca="1" si="2251"/>
        <v>67236.03</v>
      </c>
      <c r="I8488">
        <f t="shared" ca="1" si="2252"/>
        <v>11461</v>
      </c>
      <c r="J8488">
        <f t="shared" ca="1" si="2253"/>
        <v>2413</v>
      </c>
      <c r="K8488" s="1">
        <f t="shared" ca="1" si="2254"/>
        <v>45962</v>
      </c>
      <c r="L8488" s="1">
        <f t="shared" ca="1" si="2255"/>
        <v>45969</v>
      </c>
      <c r="M8488" s="1">
        <f t="shared" ca="1" si="2256"/>
        <v>45971</v>
      </c>
      <c r="N8488">
        <f t="shared" ca="1" si="2257"/>
        <v>81110.03</v>
      </c>
      <c r="O8488" s="3">
        <f t="shared" ca="1" si="2258"/>
        <v>29112.97</v>
      </c>
      <c r="P8488" s="2">
        <f t="shared" ca="1" si="2259"/>
        <v>0.26412790433938471</v>
      </c>
      <c r="Q8488" t="str">
        <f t="shared" ca="1" si="2260"/>
        <v>Late</v>
      </c>
    </row>
    <row r="8489" spans="1:17" x14ac:dyDescent="0.3">
      <c r="A8489" t="str">
        <f t="shared" si="2244"/>
        <v>S08488</v>
      </c>
      <c r="B8489" t="str">
        <f t="shared" ca="1" si="2245"/>
        <v>Prime Wholesale</v>
      </c>
      <c r="C8489" t="str">
        <f t="shared" ca="1" si="2246"/>
        <v>UAE</v>
      </c>
      <c r="D8489" t="str">
        <f t="shared" ca="1" si="2247"/>
        <v>Spices</v>
      </c>
      <c r="E8489">
        <f t="shared" ca="1" si="2248"/>
        <v>483</v>
      </c>
      <c r="F8489" s="3">
        <f t="shared" ca="1" si="2249"/>
        <v>478</v>
      </c>
      <c r="G8489">
        <f t="shared" ca="1" si="2250"/>
        <v>230874</v>
      </c>
      <c r="H8489">
        <f t="shared" ca="1" si="2251"/>
        <v>143141.88</v>
      </c>
      <c r="I8489">
        <f t="shared" ca="1" si="2252"/>
        <v>10794</v>
      </c>
      <c r="J8489">
        <f t="shared" ca="1" si="2253"/>
        <v>2142</v>
      </c>
      <c r="K8489" s="1">
        <f t="shared" ca="1" si="2254"/>
        <v>46235</v>
      </c>
      <c r="L8489" s="1">
        <f t="shared" ca="1" si="2255"/>
        <v>46251</v>
      </c>
      <c r="M8489" s="1">
        <f t="shared" ca="1" si="2256"/>
        <v>46254</v>
      </c>
      <c r="N8489">
        <f t="shared" ca="1" si="2257"/>
        <v>156077.88</v>
      </c>
      <c r="O8489" s="3">
        <f t="shared" ca="1" si="2258"/>
        <v>74796.12</v>
      </c>
      <c r="P8489" s="2">
        <f t="shared" ca="1" si="2259"/>
        <v>0.32396943787520466</v>
      </c>
      <c r="Q8489" t="str">
        <f t="shared" ca="1" si="2260"/>
        <v>Late</v>
      </c>
    </row>
    <row r="8490" spans="1:17" x14ac:dyDescent="0.3">
      <c r="A8490" t="str">
        <f t="shared" si="2244"/>
        <v>S08489</v>
      </c>
      <c r="B8490" t="str">
        <f t="shared" ca="1" si="2245"/>
        <v>Global Foods</v>
      </c>
      <c r="C8490" t="str">
        <f t="shared" ca="1" si="2246"/>
        <v>Canada</v>
      </c>
      <c r="D8490" t="str">
        <f t="shared" ca="1" si="2247"/>
        <v>Sauces</v>
      </c>
      <c r="E8490">
        <f t="shared" ca="1" si="2248"/>
        <v>73</v>
      </c>
      <c r="F8490" s="3">
        <f t="shared" ca="1" si="2249"/>
        <v>595</v>
      </c>
      <c r="G8490">
        <f t="shared" ca="1" si="2250"/>
        <v>43435</v>
      </c>
      <c r="H8490">
        <f t="shared" ca="1" si="2251"/>
        <v>24323.599999999999</v>
      </c>
      <c r="I8490">
        <f t="shared" ca="1" si="2252"/>
        <v>7948</v>
      </c>
      <c r="J8490">
        <f t="shared" ca="1" si="2253"/>
        <v>806</v>
      </c>
      <c r="K8490" s="1">
        <f t="shared" ca="1" si="2254"/>
        <v>45987</v>
      </c>
      <c r="L8490" s="1">
        <f t="shared" ca="1" si="2255"/>
        <v>46004</v>
      </c>
      <c r="M8490" s="1">
        <f t="shared" ca="1" si="2256"/>
        <v>46004</v>
      </c>
      <c r="N8490">
        <f t="shared" ca="1" si="2257"/>
        <v>33077.599999999999</v>
      </c>
      <c r="O8490" s="3">
        <f t="shared" ca="1" si="2258"/>
        <v>10357.400000000001</v>
      </c>
      <c r="P8490" s="2">
        <f t="shared" ca="1" si="2259"/>
        <v>0.23845746517785199</v>
      </c>
      <c r="Q8490" t="str">
        <f t="shared" ca="1" si="2260"/>
        <v>On Time</v>
      </c>
    </row>
    <row r="8491" spans="1:17" x14ac:dyDescent="0.3">
      <c r="A8491" t="str">
        <f t="shared" si="2244"/>
        <v>S08490</v>
      </c>
      <c r="B8491" t="str">
        <f t="shared" ca="1" si="2245"/>
        <v>Alpha Traders</v>
      </c>
      <c r="C8491" t="str">
        <f t="shared" ca="1" si="2246"/>
        <v>Australia</v>
      </c>
      <c r="D8491" t="str">
        <f t="shared" ca="1" si="2247"/>
        <v>Spices</v>
      </c>
      <c r="E8491">
        <f t="shared" ca="1" si="2248"/>
        <v>415</v>
      </c>
      <c r="F8491" s="3">
        <f t="shared" ca="1" si="2249"/>
        <v>278</v>
      </c>
      <c r="G8491">
        <f t="shared" ca="1" si="2250"/>
        <v>115370</v>
      </c>
      <c r="H8491">
        <f t="shared" ca="1" si="2251"/>
        <v>62299.8</v>
      </c>
      <c r="I8491">
        <f t="shared" ca="1" si="2252"/>
        <v>5884</v>
      </c>
      <c r="J8491">
        <f t="shared" ca="1" si="2253"/>
        <v>2355</v>
      </c>
      <c r="K8491" s="1">
        <f t="shared" ca="1" si="2254"/>
        <v>45741</v>
      </c>
      <c r="L8491" s="1">
        <f t="shared" ca="1" si="2255"/>
        <v>45750</v>
      </c>
      <c r="M8491" s="1">
        <f t="shared" ca="1" si="2256"/>
        <v>45754</v>
      </c>
      <c r="N8491">
        <f t="shared" ca="1" si="2257"/>
        <v>70538.8</v>
      </c>
      <c r="O8491" s="3">
        <f t="shared" ca="1" si="2258"/>
        <v>44831.199999999997</v>
      </c>
      <c r="P8491" s="2">
        <f t="shared" ca="1" si="2259"/>
        <v>0.38858628759642888</v>
      </c>
      <c r="Q8491" t="str">
        <f t="shared" ca="1" si="2260"/>
        <v>Late</v>
      </c>
    </row>
    <row r="8492" spans="1:17" x14ac:dyDescent="0.3">
      <c r="A8492" t="str">
        <f t="shared" si="2244"/>
        <v>S08491</v>
      </c>
      <c r="B8492" t="str">
        <f t="shared" ca="1" si="2245"/>
        <v>Global Foods</v>
      </c>
      <c r="C8492" t="str">
        <f t="shared" ca="1" si="2246"/>
        <v>Canada</v>
      </c>
      <c r="D8492" t="str">
        <f t="shared" ca="1" si="2247"/>
        <v>Spices</v>
      </c>
      <c r="E8492">
        <f t="shared" ca="1" si="2248"/>
        <v>433</v>
      </c>
      <c r="F8492" s="3">
        <f t="shared" ca="1" si="2249"/>
        <v>743</v>
      </c>
      <c r="G8492">
        <f t="shared" ca="1" si="2250"/>
        <v>321719</v>
      </c>
      <c r="H8492">
        <f t="shared" ca="1" si="2251"/>
        <v>234854.87</v>
      </c>
      <c r="I8492">
        <f t="shared" ca="1" si="2252"/>
        <v>8407</v>
      </c>
      <c r="J8492">
        <f t="shared" ca="1" si="2253"/>
        <v>3166</v>
      </c>
      <c r="K8492" s="1">
        <f t="shared" ca="1" si="2254"/>
        <v>46322</v>
      </c>
      <c r="L8492" s="1">
        <f t="shared" ca="1" si="2255"/>
        <v>46334</v>
      </c>
      <c r="M8492" s="1">
        <f t="shared" ca="1" si="2256"/>
        <v>46338</v>
      </c>
      <c r="N8492">
        <f t="shared" ca="1" si="2257"/>
        <v>246427.87</v>
      </c>
      <c r="O8492" s="3">
        <f t="shared" ca="1" si="2258"/>
        <v>75291.13</v>
      </c>
      <c r="P8492" s="2">
        <f t="shared" ca="1" si="2259"/>
        <v>0.23402761416018328</v>
      </c>
      <c r="Q8492" t="str">
        <f t="shared" ca="1" si="2260"/>
        <v>Late</v>
      </c>
    </row>
    <row r="8493" spans="1:17" x14ac:dyDescent="0.3">
      <c r="A8493" t="str">
        <f t="shared" si="2244"/>
        <v>S08492</v>
      </c>
      <c r="B8493" t="str">
        <f t="shared" ca="1" si="2245"/>
        <v>Beta Imports</v>
      </c>
      <c r="C8493" t="str">
        <f t="shared" ca="1" si="2246"/>
        <v>Canada</v>
      </c>
      <c r="D8493" t="str">
        <f t="shared" ca="1" si="2247"/>
        <v>Tea</v>
      </c>
      <c r="E8493">
        <f t="shared" ca="1" si="2248"/>
        <v>144</v>
      </c>
      <c r="F8493" s="3">
        <f t="shared" ca="1" si="2249"/>
        <v>170</v>
      </c>
      <c r="G8493">
        <f t="shared" ca="1" si="2250"/>
        <v>24480</v>
      </c>
      <c r="H8493">
        <f t="shared" ca="1" si="2251"/>
        <v>12729.6</v>
      </c>
      <c r="I8493">
        <f t="shared" ca="1" si="2252"/>
        <v>1945</v>
      </c>
      <c r="J8493">
        <f t="shared" ca="1" si="2253"/>
        <v>2019</v>
      </c>
      <c r="K8493" s="1">
        <f t="shared" ca="1" si="2254"/>
        <v>45849</v>
      </c>
      <c r="L8493" s="1">
        <f t="shared" ca="1" si="2255"/>
        <v>45866</v>
      </c>
      <c r="M8493" s="1">
        <f t="shared" ca="1" si="2256"/>
        <v>45872</v>
      </c>
      <c r="N8493">
        <f t="shared" ca="1" si="2257"/>
        <v>16693.599999999999</v>
      </c>
      <c r="O8493" s="3">
        <f t="shared" ca="1" si="2258"/>
        <v>7786.4000000000015</v>
      </c>
      <c r="P8493" s="2">
        <f t="shared" ca="1" si="2259"/>
        <v>0.31807189542483666</v>
      </c>
      <c r="Q8493" t="str">
        <f t="shared" ca="1" si="2260"/>
        <v>Late</v>
      </c>
    </row>
    <row r="8494" spans="1:17" x14ac:dyDescent="0.3">
      <c r="A8494" t="str">
        <f t="shared" si="2244"/>
        <v>S08493</v>
      </c>
      <c r="B8494" t="str">
        <f t="shared" ca="1" si="2245"/>
        <v>Prime Wholesale</v>
      </c>
      <c r="C8494" t="str">
        <f t="shared" ca="1" si="2246"/>
        <v>Australia</v>
      </c>
      <c r="D8494" t="str">
        <f t="shared" ca="1" si="2247"/>
        <v>Pickles</v>
      </c>
      <c r="E8494">
        <f t="shared" ca="1" si="2248"/>
        <v>470</v>
      </c>
      <c r="F8494" s="3">
        <f t="shared" ca="1" si="2249"/>
        <v>512</v>
      </c>
      <c r="G8494">
        <f t="shared" ca="1" si="2250"/>
        <v>240640</v>
      </c>
      <c r="H8494">
        <f t="shared" ca="1" si="2251"/>
        <v>139571.20000000001</v>
      </c>
      <c r="I8494">
        <f t="shared" ca="1" si="2252"/>
        <v>8096</v>
      </c>
      <c r="J8494">
        <f t="shared" ca="1" si="2253"/>
        <v>1326</v>
      </c>
      <c r="K8494" s="1">
        <f t="shared" ca="1" si="2254"/>
        <v>45993</v>
      </c>
      <c r="L8494" s="1">
        <f t="shared" ca="1" si="2255"/>
        <v>46011</v>
      </c>
      <c r="M8494" s="1">
        <f t="shared" ca="1" si="2256"/>
        <v>46008</v>
      </c>
      <c r="N8494">
        <f t="shared" ca="1" si="2257"/>
        <v>148993.20000000001</v>
      </c>
      <c r="O8494" s="3">
        <f t="shared" ca="1" si="2258"/>
        <v>91646.799999999988</v>
      </c>
      <c r="P8494" s="2">
        <f t="shared" ca="1" si="2259"/>
        <v>0.3808460771276595</v>
      </c>
      <c r="Q8494" t="str">
        <f t="shared" ca="1" si="2260"/>
        <v>On Time</v>
      </c>
    </row>
    <row r="8495" spans="1:17" x14ac:dyDescent="0.3">
      <c r="A8495" t="str">
        <f t="shared" si="2244"/>
        <v>S08494</v>
      </c>
      <c r="B8495" t="str">
        <f t="shared" ca="1" si="2245"/>
        <v>Global Foods</v>
      </c>
      <c r="C8495" t="str">
        <f t="shared" ca="1" si="2246"/>
        <v>UAE</v>
      </c>
      <c r="D8495" t="str">
        <f t="shared" ca="1" si="2247"/>
        <v>Tea</v>
      </c>
      <c r="E8495">
        <f t="shared" ca="1" si="2248"/>
        <v>277</v>
      </c>
      <c r="F8495" s="3">
        <f t="shared" ca="1" si="2249"/>
        <v>369</v>
      </c>
      <c r="G8495">
        <f t="shared" ca="1" si="2250"/>
        <v>102213</v>
      </c>
      <c r="H8495">
        <f t="shared" ca="1" si="2251"/>
        <v>62349.93</v>
      </c>
      <c r="I8495">
        <f t="shared" ca="1" si="2252"/>
        <v>5323</v>
      </c>
      <c r="J8495">
        <f t="shared" ca="1" si="2253"/>
        <v>1218</v>
      </c>
      <c r="K8495" s="1">
        <f t="shared" ca="1" si="2254"/>
        <v>45892</v>
      </c>
      <c r="L8495" s="1">
        <f t="shared" ca="1" si="2255"/>
        <v>45908</v>
      </c>
      <c r="M8495" s="1">
        <f t="shared" ca="1" si="2256"/>
        <v>45914</v>
      </c>
      <c r="N8495">
        <f t="shared" ca="1" si="2257"/>
        <v>68890.929999999993</v>
      </c>
      <c r="O8495" s="3">
        <f t="shared" ca="1" si="2258"/>
        <v>33322.070000000007</v>
      </c>
      <c r="P8495" s="2">
        <f t="shared" ca="1" si="2259"/>
        <v>0.32600618316652485</v>
      </c>
      <c r="Q8495" t="str">
        <f t="shared" ca="1" si="2260"/>
        <v>Late</v>
      </c>
    </row>
    <row r="8496" spans="1:17" x14ac:dyDescent="0.3">
      <c r="A8496" t="str">
        <f t="shared" si="2244"/>
        <v>S08495</v>
      </c>
      <c r="B8496" t="str">
        <f t="shared" ca="1" si="2245"/>
        <v>Prime Wholesale</v>
      </c>
      <c r="C8496" t="str">
        <f t="shared" ca="1" si="2246"/>
        <v>Australia</v>
      </c>
      <c r="D8496" t="str">
        <f t="shared" ca="1" si="2247"/>
        <v>Pickles</v>
      </c>
      <c r="E8496">
        <f t="shared" ca="1" si="2248"/>
        <v>76</v>
      </c>
      <c r="F8496" s="3">
        <f t="shared" ca="1" si="2249"/>
        <v>605</v>
      </c>
      <c r="G8496">
        <f t="shared" ca="1" si="2250"/>
        <v>45980</v>
      </c>
      <c r="H8496">
        <f t="shared" ca="1" si="2251"/>
        <v>33565.4</v>
      </c>
      <c r="I8496">
        <f t="shared" ca="1" si="2252"/>
        <v>6237</v>
      </c>
      <c r="J8496">
        <f t="shared" ca="1" si="2253"/>
        <v>3323</v>
      </c>
      <c r="K8496" s="1">
        <f t="shared" ca="1" si="2254"/>
        <v>45807</v>
      </c>
      <c r="L8496" s="1">
        <f t="shared" ca="1" si="2255"/>
        <v>45824</v>
      </c>
      <c r="M8496" s="1">
        <f t="shared" ca="1" si="2256"/>
        <v>45821</v>
      </c>
      <c r="N8496">
        <f t="shared" ca="1" si="2257"/>
        <v>43125.4</v>
      </c>
      <c r="O8496" s="3">
        <f t="shared" ca="1" si="2258"/>
        <v>2854.5999999999985</v>
      </c>
      <c r="P8496" s="2">
        <f t="shared" ca="1" si="2259"/>
        <v>6.2083514571552818E-2</v>
      </c>
      <c r="Q8496" t="str">
        <f t="shared" ca="1" si="2260"/>
        <v>On Time</v>
      </c>
    </row>
    <row r="8497" spans="1:17" x14ac:dyDescent="0.3">
      <c r="A8497" t="str">
        <f t="shared" si="2244"/>
        <v>S08496</v>
      </c>
      <c r="B8497" t="str">
        <f t="shared" ca="1" si="2245"/>
        <v>Oceanic Exports</v>
      </c>
      <c r="C8497" t="str">
        <f t="shared" ca="1" si="2246"/>
        <v>Canada</v>
      </c>
      <c r="D8497" t="str">
        <f t="shared" ca="1" si="2247"/>
        <v>Sauces</v>
      </c>
      <c r="E8497">
        <f t="shared" ca="1" si="2248"/>
        <v>236</v>
      </c>
      <c r="F8497" s="3">
        <f t="shared" ca="1" si="2249"/>
        <v>723</v>
      </c>
      <c r="G8497">
        <f t="shared" ca="1" si="2250"/>
        <v>170628</v>
      </c>
      <c r="H8497">
        <f t="shared" ca="1" si="2251"/>
        <v>109201.92</v>
      </c>
      <c r="I8497">
        <f t="shared" ca="1" si="2252"/>
        <v>8001</v>
      </c>
      <c r="J8497">
        <f t="shared" ca="1" si="2253"/>
        <v>3130</v>
      </c>
      <c r="K8497" s="1">
        <f t="shared" ca="1" si="2254"/>
        <v>46352</v>
      </c>
      <c r="L8497" s="1">
        <f t="shared" ca="1" si="2255"/>
        <v>46367</v>
      </c>
      <c r="M8497" s="1">
        <f t="shared" ca="1" si="2256"/>
        <v>46373</v>
      </c>
      <c r="N8497">
        <f t="shared" ca="1" si="2257"/>
        <v>120332.92</v>
      </c>
      <c r="O8497" s="3">
        <f t="shared" ca="1" si="2258"/>
        <v>50295.08</v>
      </c>
      <c r="P8497" s="2">
        <f t="shared" ca="1" si="2259"/>
        <v>0.29476451696087397</v>
      </c>
      <c r="Q8497" t="str">
        <f t="shared" ca="1" si="2260"/>
        <v>Late</v>
      </c>
    </row>
    <row r="8498" spans="1:17" x14ac:dyDescent="0.3">
      <c r="A8498" t="str">
        <f t="shared" si="2244"/>
        <v>S08497</v>
      </c>
      <c r="B8498" t="str">
        <f t="shared" ca="1" si="2245"/>
        <v>Global Foods</v>
      </c>
      <c r="C8498" t="str">
        <f t="shared" ca="1" si="2246"/>
        <v>UK</v>
      </c>
      <c r="D8498" t="str">
        <f t="shared" ca="1" si="2247"/>
        <v>Tea</v>
      </c>
      <c r="E8498">
        <f t="shared" ca="1" si="2248"/>
        <v>226</v>
      </c>
      <c r="F8498" s="3">
        <f t="shared" ca="1" si="2249"/>
        <v>226</v>
      </c>
      <c r="G8498">
        <f t="shared" ca="1" si="2250"/>
        <v>51076</v>
      </c>
      <c r="H8498">
        <f t="shared" ca="1" si="2251"/>
        <v>32177.88</v>
      </c>
      <c r="I8498">
        <f t="shared" ca="1" si="2252"/>
        <v>5348</v>
      </c>
      <c r="J8498">
        <f t="shared" ca="1" si="2253"/>
        <v>3857</v>
      </c>
      <c r="K8498" s="1">
        <f t="shared" ca="1" si="2254"/>
        <v>45713</v>
      </c>
      <c r="L8498" s="1">
        <f t="shared" ca="1" si="2255"/>
        <v>45727</v>
      </c>
      <c r="M8498" s="1">
        <f t="shared" ca="1" si="2256"/>
        <v>45727</v>
      </c>
      <c r="N8498">
        <f t="shared" ca="1" si="2257"/>
        <v>41382.880000000005</v>
      </c>
      <c r="O8498" s="3">
        <f t="shared" ca="1" si="2258"/>
        <v>9693.1199999999953</v>
      </c>
      <c r="P8498" s="2">
        <f t="shared" ca="1" si="2259"/>
        <v>0.18977836948860513</v>
      </c>
      <c r="Q8498" t="str">
        <f t="shared" ca="1" si="2260"/>
        <v>On Time</v>
      </c>
    </row>
    <row r="8499" spans="1:17" x14ac:dyDescent="0.3">
      <c r="A8499" t="str">
        <f t="shared" si="2244"/>
        <v>S08498</v>
      </c>
      <c r="B8499" t="str">
        <f t="shared" ca="1" si="2245"/>
        <v>Alpha Traders</v>
      </c>
      <c r="C8499" t="str">
        <f t="shared" ca="1" si="2246"/>
        <v>UAE</v>
      </c>
      <c r="D8499" t="str">
        <f t="shared" ca="1" si="2247"/>
        <v>Sauces</v>
      </c>
      <c r="E8499">
        <f t="shared" ca="1" si="2248"/>
        <v>124</v>
      </c>
      <c r="F8499" s="3">
        <f t="shared" ca="1" si="2249"/>
        <v>513</v>
      </c>
      <c r="G8499">
        <f t="shared" ca="1" si="2250"/>
        <v>63612</v>
      </c>
      <c r="H8499">
        <f t="shared" ca="1" si="2251"/>
        <v>43256.160000000003</v>
      </c>
      <c r="I8499">
        <f t="shared" ca="1" si="2252"/>
        <v>1611</v>
      </c>
      <c r="J8499">
        <f t="shared" ca="1" si="2253"/>
        <v>2342</v>
      </c>
      <c r="K8499" s="1">
        <f t="shared" ca="1" si="2254"/>
        <v>45750</v>
      </c>
      <c r="L8499" s="1">
        <f t="shared" ca="1" si="2255"/>
        <v>45769</v>
      </c>
      <c r="M8499" s="1">
        <f t="shared" ca="1" si="2256"/>
        <v>45768</v>
      </c>
      <c r="N8499">
        <f t="shared" ca="1" si="2257"/>
        <v>47209.16</v>
      </c>
      <c r="O8499" s="3">
        <f t="shared" ca="1" si="2258"/>
        <v>16402.839999999997</v>
      </c>
      <c r="P8499" s="2">
        <f t="shared" ca="1" si="2259"/>
        <v>0.25785763692385077</v>
      </c>
      <c r="Q8499" t="str">
        <f t="shared" ca="1" si="2260"/>
        <v>On Time</v>
      </c>
    </row>
    <row r="8500" spans="1:17" x14ac:dyDescent="0.3">
      <c r="A8500" t="str">
        <f t="shared" si="2244"/>
        <v>S08499</v>
      </c>
      <c r="B8500" t="str">
        <f t="shared" ca="1" si="2245"/>
        <v>Global Foods</v>
      </c>
      <c r="C8500" t="str">
        <f t="shared" ca="1" si="2246"/>
        <v>Singapore</v>
      </c>
      <c r="D8500" t="str">
        <f t="shared" ca="1" si="2247"/>
        <v>Tea</v>
      </c>
      <c r="E8500">
        <f t="shared" ca="1" si="2248"/>
        <v>81</v>
      </c>
      <c r="F8500" s="3">
        <f t="shared" ca="1" si="2249"/>
        <v>211</v>
      </c>
      <c r="G8500">
        <f t="shared" ca="1" si="2250"/>
        <v>17091</v>
      </c>
      <c r="H8500">
        <f t="shared" ca="1" si="2251"/>
        <v>11450.97</v>
      </c>
      <c r="I8500">
        <f t="shared" ca="1" si="2252"/>
        <v>7348</v>
      </c>
      <c r="J8500">
        <f t="shared" ca="1" si="2253"/>
        <v>680</v>
      </c>
      <c r="K8500" s="1">
        <f t="shared" ca="1" si="2254"/>
        <v>45985</v>
      </c>
      <c r="L8500" s="1">
        <f t="shared" ca="1" si="2255"/>
        <v>45996</v>
      </c>
      <c r="M8500" s="1">
        <f t="shared" ca="1" si="2256"/>
        <v>45995</v>
      </c>
      <c r="N8500">
        <f t="shared" ca="1" si="2257"/>
        <v>19478.97</v>
      </c>
      <c r="O8500" s="3">
        <f t="shared" ca="1" si="2258"/>
        <v>-2387.9700000000012</v>
      </c>
      <c r="P8500" s="2">
        <f t="shared" ca="1" si="2259"/>
        <v>-0.13972090573986315</v>
      </c>
      <c r="Q8500" t="str">
        <f t="shared" ca="1" si="2260"/>
        <v>On Time</v>
      </c>
    </row>
    <row r="8501" spans="1:17" x14ac:dyDescent="0.3">
      <c r="A8501" t="str">
        <f t="shared" si="2244"/>
        <v>S08500</v>
      </c>
      <c r="B8501" t="str">
        <f t="shared" ca="1" si="2245"/>
        <v>Oceanic Exports</v>
      </c>
      <c r="C8501" t="str">
        <f t="shared" ca="1" si="2246"/>
        <v>Singapore</v>
      </c>
      <c r="D8501" t="str">
        <f t="shared" ca="1" si="2247"/>
        <v>Tea</v>
      </c>
      <c r="E8501">
        <f t="shared" ca="1" si="2248"/>
        <v>79</v>
      </c>
      <c r="F8501" s="3">
        <f t="shared" ca="1" si="2249"/>
        <v>117</v>
      </c>
      <c r="G8501">
        <f t="shared" ca="1" si="2250"/>
        <v>9243</v>
      </c>
      <c r="H8501">
        <f t="shared" ca="1" si="2251"/>
        <v>4991.22</v>
      </c>
      <c r="I8501">
        <f t="shared" ca="1" si="2252"/>
        <v>11188</v>
      </c>
      <c r="J8501">
        <f t="shared" ca="1" si="2253"/>
        <v>3859</v>
      </c>
      <c r="K8501" s="1">
        <f t="shared" ca="1" si="2254"/>
        <v>45885</v>
      </c>
      <c r="L8501" s="1">
        <f t="shared" ca="1" si="2255"/>
        <v>45903</v>
      </c>
      <c r="M8501" s="1">
        <f t="shared" ca="1" si="2256"/>
        <v>45909</v>
      </c>
      <c r="N8501">
        <f t="shared" ca="1" si="2257"/>
        <v>20038.22</v>
      </c>
      <c r="O8501" s="3">
        <f t="shared" ca="1" si="2258"/>
        <v>-10795.220000000001</v>
      </c>
      <c r="P8501" s="2">
        <f t="shared" ca="1" si="2259"/>
        <v>-1.167934653251109</v>
      </c>
      <c r="Q8501" t="str">
        <f t="shared" ca="1" si="2260"/>
        <v>Late</v>
      </c>
    </row>
    <row r="8502" spans="1:17" x14ac:dyDescent="0.3">
      <c r="A8502" t="str">
        <f t="shared" si="2244"/>
        <v>S08501</v>
      </c>
      <c r="B8502" t="str">
        <f t="shared" ca="1" si="2245"/>
        <v>Alpha Traders</v>
      </c>
      <c r="C8502" t="str">
        <f t="shared" ca="1" si="2246"/>
        <v>Canada</v>
      </c>
      <c r="D8502" t="str">
        <f t="shared" ca="1" si="2247"/>
        <v>Spices</v>
      </c>
      <c r="E8502">
        <f t="shared" ca="1" si="2248"/>
        <v>69</v>
      </c>
      <c r="F8502" s="3">
        <f t="shared" ca="1" si="2249"/>
        <v>657</v>
      </c>
      <c r="G8502">
        <f t="shared" ca="1" si="2250"/>
        <v>45333</v>
      </c>
      <c r="H8502">
        <f t="shared" ca="1" si="2251"/>
        <v>21306.51</v>
      </c>
      <c r="I8502">
        <f t="shared" ca="1" si="2252"/>
        <v>2687</v>
      </c>
      <c r="J8502">
        <f t="shared" ca="1" si="2253"/>
        <v>2501</v>
      </c>
      <c r="K8502" s="1">
        <f t="shared" ca="1" si="2254"/>
        <v>45989</v>
      </c>
      <c r="L8502" s="1">
        <f t="shared" ca="1" si="2255"/>
        <v>45999</v>
      </c>
      <c r="M8502" s="1">
        <f t="shared" ca="1" si="2256"/>
        <v>45997</v>
      </c>
      <c r="N8502">
        <f t="shared" ca="1" si="2257"/>
        <v>26494.51</v>
      </c>
      <c r="O8502" s="3">
        <f t="shared" ca="1" si="2258"/>
        <v>18838.490000000002</v>
      </c>
      <c r="P8502" s="2">
        <f t="shared" ca="1" si="2259"/>
        <v>0.41555798204398564</v>
      </c>
      <c r="Q8502" t="str">
        <f t="shared" ca="1" si="2260"/>
        <v>On Time</v>
      </c>
    </row>
    <row r="8503" spans="1:17" x14ac:dyDescent="0.3">
      <c r="A8503" t="str">
        <f t="shared" si="2244"/>
        <v>S08502</v>
      </c>
      <c r="B8503" t="str">
        <f t="shared" ca="1" si="2245"/>
        <v>Beta Imports</v>
      </c>
      <c r="C8503" t="str">
        <f t="shared" ca="1" si="2246"/>
        <v>UK</v>
      </c>
      <c r="D8503" t="str">
        <f t="shared" ca="1" si="2247"/>
        <v>Tea</v>
      </c>
      <c r="E8503">
        <f t="shared" ca="1" si="2248"/>
        <v>99</v>
      </c>
      <c r="F8503" s="3">
        <f t="shared" ca="1" si="2249"/>
        <v>482</v>
      </c>
      <c r="G8503">
        <f t="shared" ca="1" si="2250"/>
        <v>47718</v>
      </c>
      <c r="H8503">
        <f t="shared" ca="1" si="2251"/>
        <v>34834.14</v>
      </c>
      <c r="I8503">
        <f t="shared" ca="1" si="2252"/>
        <v>2275</v>
      </c>
      <c r="J8503">
        <f t="shared" ca="1" si="2253"/>
        <v>3902</v>
      </c>
      <c r="K8503" s="1">
        <f t="shared" ca="1" si="2254"/>
        <v>45988</v>
      </c>
      <c r="L8503" s="1">
        <f t="shared" ca="1" si="2255"/>
        <v>46004</v>
      </c>
      <c r="M8503" s="1">
        <f t="shared" ca="1" si="2256"/>
        <v>46004</v>
      </c>
      <c r="N8503">
        <f t="shared" ca="1" si="2257"/>
        <v>41011.14</v>
      </c>
      <c r="O8503" s="3">
        <f t="shared" ca="1" si="2258"/>
        <v>6706.8600000000006</v>
      </c>
      <c r="P8503" s="2">
        <f t="shared" ca="1" si="2259"/>
        <v>0.14055199295863197</v>
      </c>
      <c r="Q8503" t="str">
        <f t="shared" ca="1" si="2260"/>
        <v>On Time</v>
      </c>
    </row>
    <row r="8504" spans="1:17" x14ac:dyDescent="0.3">
      <c r="A8504" t="str">
        <f t="shared" si="2244"/>
        <v>S08503</v>
      </c>
      <c r="B8504" t="str">
        <f t="shared" ca="1" si="2245"/>
        <v>Alpha Traders</v>
      </c>
      <c r="C8504" t="str">
        <f t="shared" ca="1" si="2246"/>
        <v>UAE</v>
      </c>
      <c r="D8504" t="str">
        <f t="shared" ca="1" si="2247"/>
        <v>Pickles</v>
      </c>
      <c r="E8504">
        <f t="shared" ca="1" si="2248"/>
        <v>64</v>
      </c>
      <c r="F8504" s="3">
        <f t="shared" ca="1" si="2249"/>
        <v>741</v>
      </c>
      <c r="G8504">
        <f t="shared" ca="1" si="2250"/>
        <v>47424</v>
      </c>
      <c r="H8504">
        <f t="shared" ca="1" si="2251"/>
        <v>29402.880000000001</v>
      </c>
      <c r="I8504">
        <f t="shared" ca="1" si="2252"/>
        <v>10686</v>
      </c>
      <c r="J8504">
        <f t="shared" ca="1" si="2253"/>
        <v>2862</v>
      </c>
      <c r="K8504" s="1">
        <f t="shared" ca="1" si="2254"/>
        <v>45758</v>
      </c>
      <c r="L8504" s="1">
        <f t="shared" ca="1" si="2255"/>
        <v>45774</v>
      </c>
      <c r="M8504" s="1">
        <f t="shared" ca="1" si="2256"/>
        <v>45776</v>
      </c>
      <c r="N8504">
        <f t="shared" ca="1" si="2257"/>
        <v>42950.880000000005</v>
      </c>
      <c r="O8504" s="3">
        <f t="shared" ca="1" si="2258"/>
        <v>4473.1199999999953</v>
      </c>
      <c r="P8504" s="2">
        <f t="shared" ca="1" si="2259"/>
        <v>9.4321862348178034E-2</v>
      </c>
      <c r="Q8504" t="str">
        <f t="shared" ca="1" si="2260"/>
        <v>Late</v>
      </c>
    </row>
    <row r="8505" spans="1:17" x14ac:dyDescent="0.3">
      <c r="A8505" t="str">
        <f t="shared" si="2244"/>
        <v>S08504</v>
      </c>
      <c r="B8505" t="str">
        <f t="shared" ca="1" si="2245"/>
        <v>Oceanic Exports</v>
      </c>
      <c r="C8505" t="str">
        <f t="shared" ca="1" si="2246"/>
        <v>UAE</v>
      </c>
      <c r="D8505" t="str">
        <f t="shared" ca="1" si="2247"/>
        <v>Spices</v>
      </c>
      <c r="E8505">
        <f t="shared" ca="1" si="2248"/>
        <v>366</v>
      </c>
      <c r="F8505" s="3">
        <f t="shared" ca="1" si="2249"/>
        <v>501</v>
      </c>
      <c r="G8505">
        <f t="shared" ca="1" si="2250"/>
        <v>183366</v>
      </c>
      <c r="H8505">
        <f t="shared" ca="1" si="2251"/>
        <v>137524.5</v>
      </c>
      <c r="I8505">
        <f t="shared" ca="1" si="2252"/>
        <v>6945</v>
      </c>
      <c r="J8505">
        <f t="shared" ca="1" si="2253"/>
        <v>2412</v>
      </c>
      <c r="K8505" s="1">
        <f t="shared" ca="1" si="2254"/>
        <v>46277</v>
      </c>
      <c r="L8505" s="1">
        <f t="shared" ca="1" si="2255"/>
        <v>46295</v>
      </c>
      <c r="M8505" s="1">
        <f t="shared" ca="1" si="2256"/>
        <v>46294</v>
      </c>
      <c r="N8505">
        <f t="shared" ca="1" si="2257"/>
        <v>146881.5</v>
      </c>
      <c r="O8505" s="3">
        <f t="shared" ca="1" si="2258"/>
        <v>36484.5</v>
      </c>
      <c r="P8505" s="2">
        <f t="shared" ca="1" si="2259"/>
        <v>0.19897091063774092</v>
      </c>
      <c r="Q8505" t="str">
        <f t="shared" ca="1" si="2260"/>
        <v>On Time</v>
      </c>
    </row>
    <row r="8506" spans="1:17" x14ac:dyDescent="0.3">
      <c r="A8506" t="str">
        <f t="shared" si="2244"/>
        <v>S08505</v>
      </c>
      <c r="B8506" t="str">
        <f t="shared" ca="1" si="2245"/>
        <v>Oceanic Exports</v>
      </c>
      <c r="C8506" t="str">
        <f t="shared" ca="1" si="2246"/>
        <v>UAE</v>
      </c>
      <c r="D8506" t="str">
        <f t="shared" ca="1" si="2247"/>
        <v>Rice</v>
      </c>
      <c r="E8506">
        <f t="shared" ca="1" si="2248"/>
        <v>104</v>
      </c>
      <c r="F8506" s="3">
        <f t="shared" ca="1" si="2249"/>
        <v>446</v>
      </c>
      <c r="G8506">
        <f t="shared" ca="1" si="2250"/>
        <v>46384</v>
      </c>
      <c r="H8506">
        <f t="shared" ca="1" si="2251"/>
        <v>25975.040000000001</v>
      </c>
      <c r="I8506">
        <f t="shared" ca="1" si="2252"/>
        <v>7117</v>
      </c>
      <c r="J8506">
        <f t="shared" ca="1" si="2253"/>
        <v>2722</v>
      </c>
      <c r="K8506" s="1">
        <f t="shared" ca="1" si="2254"/>
        <v>46291</v>
      </c>
      <c r="L8506" s="1">
        <f t="shared" ca="1" si="2255"/>
        <v>46305</v>
      </c>
      <c r="M8506" s="1">
        <f t="shared" ca="1" si="2256"/>
        <v>46302</v>
      </c>
      <c r="N8506">
        <f t="shared" ca="1" si="2257"/>
        <v>35814.04</v>
      </c>
      <c r="O8506" s="3">
        <f t="shared" ca="1" si="2258"/>
        <v>10569.96</v>
      </c>
      <c r="P8506" s="2">
        <f t="shared" ca="1" si="2259"/>
        <v>0.22787944118661604</v>
      </c>
      <c r="Q8506" t="str">
        <f t="shared" ca="1" si="2260"/>
        <v>On Time</v>
      </c>
    </row>
    <row r="8507" spans="1:17" x14ac:dyDescent="0.3">
      <c r="A8507" t="str">
        <f t="shared" si="2244"/>
        <v>S08506</v>
      </c>
      <c r="B8507" t="str">
        <f t="shared" ca="1" si="2245"/>
        <v>FreshMart Ltd</v>
      </c>
      <c r="C8507" t="str">
        <f t="shared" ca="1" si="2246"/>
        <v>Singapore</v>
      </c>
      <c r="D8507" t="str">
        <f t="shared" ca="1" si="2247"/>
        <v>Pickles</v>
      </c>
      <c r="E8507">
        <f t="shared" ca="1" si="2248"/>
        <v>448</v>
      </c>
      <c r="F8507" s="3">
        <f t="shared" ca="1" si="2249"/>
        <v>319</v>
      </c>
      <c r="G8507">
        <f t="shared" ca="1" si="2250"/>
        <v>142912</v>
      </c>
      <c r="H8507">
        <f t="shared" ca="1" si="2251"/>
        <v>102896.64</v>
      </c>
      <c r="I8507">
        <f t="shared" ca="1" si="2252"/>
        <v>2786</v>
      </c>
      <c r="J8507">
        <f t="shared" ca="1" si="2253"/>
        <v>2227</v>
      </c>
      <c r="K8507" s="1">
        <f t="shared" ca="1" si="2254"/>
        <v>45769</v>
      </c>
      <c r="L8507" s="1">
        <f t="shared" ca="1" si="2255"/>
        <v>45786</v>
      </c>
      <c r="M8507" s="1">
        <f t="shared" ca="1" si="2256"/>
        <v>45791</v>
      </c>
      <c r="N8507">
        <f t="shared" ca="1" si="2257"/>
        <v>107909.64</v>
      </c>
      <c r="O8507" s="3">
        <f t="shared" ca="1" si="2258"/>
        <v>35002.36</v>
      </c>
      <c r="P8507" s="2">
        <f t="shared" ca="1" si="2259"/>
        <v>0.2449224697716077</v>
      </c>
      <c r="Q8507" t="str">
        <f t="shared" ca="1" si="2260"/>
        <v>Late</v>
      </c>
    </row>
    <row r="8508" spans="1:17" x14ac:dyDescent="0.3">
      <c r="A8508" t="str">
        <f t="shared" si="2244"/>
        <v>S08507</v>
      </c>
      <c r="B8508" t="str">
        <f t="shared" ca="1" si="2245"/>
        <v>FreshMart Ltd</v>
      </c>
      <c r="C8508" t="str">
        <f t="shared" ca="1" si="2246"/>
        <v>UK</v>
      </c>
      <c r="D8508" t="str">
        <f t="shared" ca="1" si="2247"/>
        <v>Pickles</v>
      </c>
      <c r="E8508">
        <f t="shared" ca="1" si="2248"/>
        <v>213</v>
      </c>
      <c r="F8508" s="3">
        <f t="shared" ca="1" si="2249"/>
        <v>559</v>
      </c>
      <c r="G8508">
        <f t="shared" ca="1" si="2250"/>
        <v>119067</v>
      </c>
      <c r="H8508">
        <f t="shared" ca="1" si="2251"/>
        <v>61914.84</v>
      </c>
      <c r="I8508">
        <f t="shared" ca="1" si="2252"/>
        <v>6489</v>
      </c>
      <c r="J8508">
        <f t="shared" ca="1" si="2253"/>
        <v>3666</v>
      </c>
      <c r="K8508" s="1">
        <f t="shared" ca="1" si="2254"/>
        <v>45785</v>
      </c>
      <c r="L8508" s="1">
        <f t="shared" ca="1" si="2255"/>
        <v>45800</v>
      </c>
      <c r="M8508" s="1">
        <f t="shared" ca="1" si="2256"/>
        <v>45806</v>
      </c>
      <c r="N8508">
        <f t="shared" ca="1" si="2257"/>
        <v>72069.84</v>
      </c>
      <c r="O8508" s="3">
        <f t="shared" ca="1" si="2258"/>
        <v>46997.16</v>
      </c>
      <c r="P8508" s="2">
        <f t="shared" ca="1" si="2259"/>
        <v>0.39471188490513748</v>
      </c>
      <c r="Q8508" t="str">
        <f t="shared" ca="1" si="2260"/>
        <v>Late</v>
      </c>
    </row>
    <row r="8509" spans="1:17" x14ac:dyDescent="0.3">
      <c r="A8509" t="str">
        <f t="shared" si="2244"/>
        <v>S08508</v>
      </c>
      <c r="B8509" t="str">
        <f t="shared" ca="1" si="2245"/>
        <v>Beta Imports</v>
      </c>
      <c r="C8509" t="str">
        <f t="shared" ca="1" si="2246"/>
        <v>UK</v>
      </c>
      <c r="D8509" t="str">
        <f t="shared" ca="1" si="2247"/>
        <v>Rice</v>
      </c>
      <c r="E8509">
        <f t="shared" ca="1" si="2248"/>
        <v>255</v>
      </c>
      <c r="F8509" s="3">
        <f t="shared" ca="1" si="2249"/>
        <v>124</v>
      </c>
      <c r="G8509">
        <f t="shared" ca="1" si="2250"/>
        <v>31620</v>
      </c>
      <c r="H8509">
        <f t="shared" ca="1" si="2251"/>
        <v>23398.799999999999</v>
      </c>
      <c r="I8509">
        <f t="shared" ca="1" si="2252"/>
        <v>8579</v>
      </c>
      <c r="J8509">
        <f t="shared" ca="1" si="2253"/>
        <v>1038</v>
      </c>
      <c r="K8509" s="1">
        <f t="shared" ca="1" si="2254"/>
        <v>46261</v>
      </c>
      <c r="L8509" s="1">
        <f t="shared" ca="1" si="2255"/>
        <v>46278</v>
      </c>
      <c r="M8509" s="1">
        <f t="shared" ca="1" si="2256"/>
        <v>46281</v>
      </c>
      <c r="N8509">
        <f t="shared" ca="1" si="2257"/>
        <v>33015.800000000003</v>
      </c>
      <c r="O8509" s="3">
        <f t="shared" ca="1" si="2258"/>
        <v>-1395.8000000000029</v>
      </c>
      <c r="P8509" s="2">
        <f t="shared" ca="1" si="2259"/>
        <v>-4.4142947501581369E-2</v>
      </c>
      <c r="Q8509" t="str">
        <f t="shared" ca="1" si="2260"/>
        <v>Late</v>
      </c>
    </row>
    <row r="8510" spans="1:17" x14ac:dyDescent="0.3">
      <c r="A8510" t="str">
        <f t="shared" si="2244"/>
        <v>S08509</v>
      </c>
      <c r="B8510" t="str">
        <f t="shared" ca="1" si="2245"/>
        <v>Alpha Traders</v>
      </c>
      <c r="C8510" t="str">
        <f t="shared" ca="1" si="2246"/>
        <v>Singapore</v>
      </c>
      <c r="D8510" t="str">
        <f t="shared" ca="1" si="2247"/>
        <v>Spices</v>
      </c>
      <c r="E8510">
        <f t="shared" ca="1" si="2248"/>
        <v>131</v>
      </c>
      <c r="F8510" s="3">
        <f t="shared" ca="1" si="2249"/>
        <v>762</v>
      </c>
      <c r="G8510">
        <f t="shared" ca="1" si="2250"/>
        <v>99822</v>
      </c>
      <c r="H8510">
        <f t="shared" ca="1" si="2251"/>
        <v>62887.86</v>
      </c>
      <c r="I8510">
        <f t="shared" ca="1" si="2252"/>
        <v>6772</v>
      </c>
      <c r="J8510">
        <f t="shared" ca="1" si="2253"/>
        <v>643</v>
      </c>
      <c r="K8510" s="1">
        <f t="shared" ca="1" si="2254"/>
        <v>46076</v>
      </c>
      <c r="L8510" s="1">
        <f t="shared" ca="1" si="2255"/>
        <v>46086</v>
      </c>
      <c r="M8510" s="1">
        <f t="shared" ca="1" si="2256"/>
        <v>46089</v>
      </c>
      <c r="N8510">
        <f t="shared" ca="1" si="2257"/>
        <v>70302.86</v>
      </c>
      <c r="O8510" s="3">
        <f t="shared" ca="1" si="2258"/>
        <v>29519.14</v>
      </c>
      <c r="P8510" s="2">
        <f t="shared" ca="1" si="2259"/>
        <v>0.2957177776442067</v>
      </c>
      <c r="Q8510" t="str">
        <f t="shared" ca="1" si="2260"/>
        <v>Late</v>
      </c>
    </row>
    <row r="8511" spans="1:17" x14ac:dyDescent="0.3">
      <c r="A8511" t="str">
        <f t="shared" si="2244"/>
        <v>S08510</v>
      </c>
      <c r="B8511" t="str">
        <f t="shared" ca="1" si="2245"/>
        <v>FreshMart Ltd</v>
      </c>
      <c r="C8511" t="str">
        <f t="shared" ca="1" si="2246"/>
        <v>UAE</v>
      </c>
      <c r="D8511" t="str">
        <f t="shared" ca="1" si="2247"/>
        <v>Spices</v>
      </c>
      <c r="E8511">
        <f t="shared" ca="1" si="2248"/>
        <v>365</v>
      </c>
      <c r="F8511" s="3">
        <f t="shared" ca="1" si="2249"/>
        <v>444</v>
      </c>
      <c r="G8511">
        <f t="shared" ca="1" si="2250"/>
        <v>162060</v>
      </c>
      <c r="H8511">
        <f t="shared" ca="1" si="2251"/>
        <v>113442</v>
      </c>
      <c r="I8511">
        <f t="shared" ca="1" si="2252"/>
        <v>5061</v>
      </c>
      <c r="J8511">
        <f t="shared" ca="1" si="2253"/>
        <v>3344</v>
      </c>
      <c r="K8511" s="1">
        <f t="shared" ca="1" si="2254"/>
        <v>46292</v>
      </c>
      <c r="L8511" s="1">
        <f t="shared" ca="1" si="2255"/>
        <v>46305</v>
      </c>
      <c r="M8511" s="1">
        <f t="shared" ca="1" si="2256"/>
        <v>46306</v>
      </c>
      <c r="N8511">
        <f t="shared" ca="1" si="2257"/>
        <v>121847</v>
      </c>
      <c r="O8511" s="3">
        <f t="shared" ca="1" si="2258"/>
        <v>40213</v>
      </c>
      <c r="P8511" s="2">
        <f t="shared" ca="1" si="2259"/>
        <v>0.2481364926570406</v>
      </c>
      <c r="Q8511" t="str">
        <f t="shared" ca="1" si="2260"/>
        <v>Late</v>
      </c>
    </row>
    <row r="8512" spans="1:17" x14ac:dyDescent="0.3">
      <c r="A8512" t="str">
        <f t="shared" si="2244"/>
        <v>S08511</v>
      </c>
      <c r="B8512" t="str">
        <f t="shared" ca="1" si="2245"/>
        <v>Prime Wholesale</v>
      </c>
      <c r="C8512" t="str">
        <f t="shared" ca="1" si="2246"/>
        <v>UAE</v>
      </c>
      <c r="D8512" t="str">
        <f t="shared" ca="1" si="2247"/>
        <v>Rice</v>
      </c>
      <c r="E8512">
        <f t="shared" ca="1" si="2248"/>
        <v>366</v>
      </c>
      <c r="F8512" s="3">
        <f t="shared" ca="1" si="2249"/>
        <v>296</v>
      </c>
      <c r="G8512">
        <f t="shared" ca="1" si="2250"/>
        <v>108336</v>
      </c>
      <c r="H8512">
        <f t="shared" ca="1" si="2251"/>
        <v>60668.160000000003</v>
      </c>
      <c r="I8512">
        <f t="shared" ca="1" si="2252"/>
        <v>1613</v>
      </c>
      <c r="J8512">
        <f t="shared" ca="1" si="2253"/>
        <v>2326</v>
      </c>
      <c r="K8512" s="1">
        <f t="shared" ca="1" si="2254"/>
        <v>45840</v>
      </c>
      <c r="L8512" s="1">
        <f t="shared" ca="1" si="2255"/>
        <v>45860</v>
      </c>
      <c r="M8512" s="1">
        <f t="shared" ca="1" si="2256"/>
        <v>45858</v>
      </c>
      <c r="N8512">
        <f t="shared" ca="1" si="2257"/>
        <v>64607.16</v>
      </c>
      <c r="O8512" s="3">
        <f t="shared" ca="1" si="2258"/>
        <v>43728.84</v>
      </c>
      <c r="P8512" s="2">
        <f t="shared" ca="1" si="2259"/>
        <v>0.40364089499335398</v>
      </c>
      <c r="Q8512" t="str">
        <f t="shared" ca="1" si="2260"/>
        <v>On Time</v>
      </c>
    </row>
    <row r="8513" spans="1:17" x14ac:dyDescent="0.3">
      <c r="A8513" t="str">
        <f t="shared" si="2244"/>
        <v>S08512</v>
      </c>
      <c r="B8513" t="str">
        <f t="shared" ca="1" si="2245"/>
        <v>Beta Imports</v>
      </c>
      <c r="C8513" t="str">
        <f t="shared" ca="1" si="2246"/>
        <v>UK</v>
      </c>
      <c r="D8513" t="str">
        <f t="shared" ca="1" si="2247"/>
        <v>Pickles</v>
      </c>
      <c r="E8513">
        <f t="shared" ca="1" si="2248"/>
        <v>396</v>
      </c>
      <c r="F8513" s="3">
        <f t="shared" ca="1" si="2249"/>
        <v>256</v>
      </c>
      <c r="G8513">
        <f t="shared" ca="1" si="2250"/>
        <v>101376</v>
      </c>
      <c r="H8513">
        <f t="shared" ca="1" si="2251"/>
        <v>74004.479999999996</v>
      </c>
      <c r="I8513">
        <f t="shared" ca="1" si="2252"/>
        <v>4153</v>
      </c>
      <c r="J8513">
        <f t="shared" ca="1" si="2253"/>
        <v>1156</v>
      </c>
      <c r="K8513" s="1">
        <f t="shared" ca="1" si="2254"/>
        <v>46021</v>
      </c>
      <c r="L8513" s="1">
        <f t="shared" ca="1" si="2255"/>
        <v>46033</v>
      </c>
      <c r="M8513" s="1">
        <f t="shared" ca="1" si="2256"/>
        <v>46035</v>
      </c>
      <c r="N8513">
        <f t="shared" ca="1" si="2257"/>
        <v>79313.48</v>
      </c>
      <c r="O8513" s="3">
        <f t="shared" ca="1" si="2258"/>
        <v>22062.520000000004</v>
      </c>
      <c r="P8513" s="2">
        <f t="shared" ca="1" si="2259"/>
        <v>0.21763060290404043</v>
      </c>
      <c r="Q8513" t="str">
        <f t="shared" ca="1" si="2260"/>
        <v>Late</v>
      </c>
    </row>
    <row r="8514" spans="1:17" x14ac:dyDescent="0.3">
      <c r="A8514" t="str">
        <f t="shared" si="2244"/>
        <v>S08513</v>
      </c>
      <c r="B8514" t="str">
        <f t="shared" ca="1" si="2245"/>
        <v>Prime Wholesale</v>
      </c>
      <c r="C8514" t="str">
        <f t="shared" ca="1" si="2246"/>
        <v>Canada</v>
      </c>
      <c r="D8514" t="str">
        <f t="shared" ca="1" si="2247"/>
        <v>Sauces</v>
      </c>
      <c r="E8514">
        <f t="shared" ca="1" si="2248"/>
        <v>327</v>
      </c>
      <c r="F8514" s="3">
        <f t="shared" ca="1" si="2249"/>
        <v>189</v>
      </c>
      <c r="G8514">
        <f t="shared" ca="1" si="2250"/>
        <v>61803</v>
      </c>
      <c r="H8514">
        <f t="shared" ca="1" si="2251"/>
        <v>45116.19</v>
      </c>
      <c r="I8514">
        <f t="shared" ca="1" si="2252"/>
        <v>11801</v>
      </c>
      <c r="J8514">
        <f t="shared" ca="1" si="2253"/>
        <v>1010</v>
      </c>
      <c r="K8514" s="1">
        <f t="shared" ca="1" si="2254"/>
        <v>45770</v>
      </c>
      <c r="L8514" s="1">
        <f t="shared" ca="1" si="2255"/>
        <v>45788</v>
      </c>
      <c r="M8514" s="1">
        <f t="shared" ca="1" si="2256"/>
        <v>45789</v>
      </c>
      <c r="N8514">
        <f t="shared" ca="1" si="2257"/>
        <v>57927.19</v>
      </c>
      <c r="O8514" s="3">
        <f t="shared" ca="1" si="2258"/>
        <v>3875.8099999999977</v>
      </c>
      <c r="P8514" s="2">
        <f t="shared" ca="1" si="2259"/>
        <v>6.2712327880523555E-2</v>
      </c>
      <c r="Q8514" t="str">
        <f t="shared" ca="1" si="2260"/>
        <v>Late</v>
      </c>
    </row>
    <row r="8515" spans="1:17" x14ac:dyDescent="0.3">
      <c r="A8515" t="str">
        <f t="shared" ref="A8515:A8578" si="2261">"S"&amp;TEXT(ROW()-1,"00000")</f>
        <v>S08514</v>
      </c>
      <c r="B8515" t="str">
        <f t="shared" ref="B8515:B8578" ca="1" si="2262">CHOOSE(RANDBETWEEN(1,6),"Alpha Traders","Beta Imports","Global Foods","FreshMart Ltd","Oceanic Exports","Prime Wholesale")</f>
        <v>FreshMart Ltd</v>
      </c>
      <c r="C8515" t="str">
        <f t="shared" ref="C8515:C8578" ca="1" si="2263">CHOOSE(RANDBETWEEN(1,5),"UK","UAE","Canada","Australia","Singapore")</f>
        <v>UK</v>
      </c>
      <c r="D8515" t="str">
        <f t="shared" ref="D8515:D8578" ca="1" si="2264">CHOOSE(RANDBETWEEN(1,5),"Pickles","Spices","Tea","Rice","Sauces")</f>
        <v>Pickles</v>
      </c>
      <c r="E8515">
        <f t="shared" ref="E8515:E8578" ca="1" si="2265">RANDBETWEEN(50,500)</f>
        <v>469</v>
      </c>
      <c r="F8515" s="3">
        <f t="shared" ref="F8515:F8578" ca="1" si="2266">RANDBETWEEN(100,800)</f>
        <v>432</v>
      </c>
      <c r="G8515">
        <f t="shared" ref="G8515:G8578" ca="1" si="2267">E8515*F8515</f>
        <v>202608</v>
      </c>
      <c r="H8515">
        <f t="shared" ref="H8515:H8578" ca="1" si="2268">ROUND(G8515*RANDBETWEEN(45,75)/100,2)</f>
        <v>99277.92</v>
      </c>
      <c r="I8515">
        <f t="shared" ref="I8515:I8578" ca="1" si="2269">RANDBETWEEN(1500,12000)</f>
        <v>3016</v>
      </c>
      <c r="J8515">
        <f t="shared" ref="J8515:J8578" ca="1" si="2270">RANDBETWEEN(500,4000)</f>
        <v>3240</v>
      </c>
      <c r="K8515" s="1">
        <f t="shared" ref="K8515:K8578" ca="1" si="2271">DATE(2025,1,1)+RANDBETWEEN(0,729)</f>
        <v>46275</v>
      </c>
      <c r="L8515" s="1">
        <f t="shared" ref="L8515:L8578" ca="1" si="2272">K8515+RANDBETWEEN(7,20)</f>
        <v>46285</v>
      </c>
      <c r="M8515" s="1">
        <f t="shared" ref="M8515:M8578" ca="1" si="2273">L8515+RANDBETWEEN(-3,6)</f>
        <v>46289</v>
      </c>
      <c r="N8515">
        <f t="shared" ref="N8515:N8578" ca="1" si="2274">H8515+I8515+J8515</f>
        <v>105533.92</v>
      </c>
      <c r="O8515" s="3">
        <f t="shared" ref="O8515:O8578" ca="1" si="2275">G8515-N8515</f>
        <v>97074.08</v>
      </c>
      <c r="P8515" s="2">
        <f t="shared" ref="P8515:P8578" ca="1" si="2276">IFERROR(O8515/G8515,0)</f>
        <v>0.47912264076443184</v>
      </c>
      <c r="Q8515" t="str">
        <f t="shared" ref="Q8515:Q8578" ca="1" si="2277">IF(M8515&lt;=L8515,"On Time","Late")</f>
        <v>Late</v>
      </c>
    </row>
    <row r="8516" spans="1:17" x14ac:dyDescent="0.3">
      <c r="A8516" t="str">
        <f t="shared" si="2261"/>
        <v>S08515</v>
      </c>
      <c r="B8516" t="str">
        <f t="shared" ca="1" si="2262"/>
        <v>Prime Wholesale</v>
      </c>
      <c r="C8516" t="str">
        <f t="shared" ca="1" si="2263"/>
        <v>Australia</v>
      </c>
      <c r="D8516" t="str">
        <f t="shared" ca="1" si="2264"/>
        <v>Spices</v>
      </c>
      <c r="E8516">
        <f t="shared" ca="1" si="2265"/>
        <v>314</v>
      </c>
      <c r="F8516" s="3">
        <f t="shared" ca="1" si="2266"/>
        <v>676</v>
      </c>
      <c r="G8516">
        <f t="shared" ca="1" si="2267"/>
        <v>212264</v>
      </c>
      <c r="H8516">
        <f t="shared" ca="1" si="2268"/>
        <v>112499.92</v>
      </c>
      <c r="I8516">
        <f t="shared" ca="1" si="2269"/>
        <v>11028</v>
      </c>
      <c r="J8516">
        <f t="shared" ca="1" si="2270"/>
        <v>3202</v>
      </c>
      <c r="K8516" s="1">
        <f t="shared" ca="1" si="2271"/>
        <v>45804</v>
      </c>
      <c r="L8516" s="1">
        <f t="shared" ca="1" si="2272"/>
        <v>45820</v>
      </c>
      <c r="M8516" s="1">
        <f t="shared" ca="1" si="2273"/>
        <v>45819</v>
      </c>
      <c r="N8516">
        <f t="shared" ca="1" si="2274"/>
        <v>126729.92</v>
      </c>
      <c r="O8516" s="3">
        <f t="shared" ca="1" si="2275"/>
        <v>85534.080000000002</v>
      </c>
      <c r="P8516" s="2">
        <f t="shared" ca="1" si="2276"/>
        <v>0.4029608412165982</v>
      </c>
      <c r="Q8516" t="str">
        <f t="shared" ca="1" si="2277"/>
        <v>On Time</v>
      </c>
    </row>
    <row r="8517" spans="1:17" x14ac:dyDescent="0.3">
      <c r="A8517" t="str">
        <f t="shared" si="2261"/>
        <v>S08516</v>
      </c>
      <c r="B8517" t="str">
        <f t="shared" ca="1" si="2262"/>
        <v>FreshMart Ltd</v>
      </c>
      <c r="C8517" t="str">
        <f t="shared" ca="1" si="2263"/>
        <v>Canada</v>
      </c>
      <c r="D8517" t="str">
        <f t="shared" ca="1" si="2264"/>
        <v>Rice</v>
      </c>
      <c r="E8517">
        <f t="shared" ca="1" si="2265"/>
        <v>151</v>
      </c>
      <c r="F8517" s="3">
        <f t="shared" ca="1" si="2266"/>
        <v>624</v>
      </c>
      <c r="G8517">
        <f t="shared" ca="1" si="2267"/>
        <v>94224</v>
      </c>
      <c r="H8517">
        <f t="shared" ca="1" si="2268"/>
        <v>47112</v>
      </c>
      <c r="I8517">
        <f t="shared" ca="1" si="2269"/>
        <v>5201</v>
      </c>
      <c r="J8517">
        <f t="shared" ca="1" si="2270"/>
        <v>2188</v>
      </c>
      <c r="K8517" s="1">
        <f t="shared" ca="1" si="2271"/>
        <v>46275</v>
      </c>
      <c r="L8517" s="1">
        <f t="shared" ca="1" si="2272"/>
        <v>46294</v>
      </c>
      <c r="M8517" s="1">
        <f t="shared" ca="1" si="2273"/>
        <v>46300</v>
      </c>
      <c r="N8517">
        <f t="shared" ca="1" si="2274"/>
        <v>54501</v>
      </c>
      <c r="O8517" s="3">
        <f t="shared" ca="1" si="2275"/>
        <v>39723</v>
      </c>
      <c r="P8517" s="2">
        <f t="shared" ca="1" si="2276"/>
        <v>0.42158048904737644</v>
      </c>
      <c r="Q8517" t="str">
        <f t="shared" ca="1" si="2277"/>
        <v>Late</v>
      </c>
    </row>
    <row r="8518" spans="1:17" x14ac:dyDescent="0.3">
      <c r="A8518" t="str">
        <f t="shared" si="2261"/>
        <v>S08517</v>
      </c>
      <c r="B8518" t="str">
        <f t="shared" ca="1" si="2262"/>
        <v>Alpha Traders</v>
      </c>
      <c r="C8518" t="str">
        <f t="shared" ca="1" si="2263"/>
        <v>UAE</v>
      </c>
      <c r="D8518" t="str">
        <f t="shared" ca="1" si="2264"/>
        <v>Sauces</v>
      </c>
      <c r="E8518">
        <f t="shared" ca="1" si="2265"/>
        <v>498</v>
      </c>
      <c r="F8518" s="3">
        <f t="shared" ca="1" si="2266"/>
        <v>629</v>
      </c>
      <c r="G8518">
        <f t="shared" ca="1" si="2267"/>
        <v>313242</v>
      </c>
      <c r="H8518">
        <f t="shared" ca="1" si="2268"/>
        <v>191077.62</v>
      </c>
      <c r="I8518">
        <f t="shared" ca="1" si="2269"/>
        <v>9420</v>
      </c>
      <c r="J8518">
        <f t="shared" ca="1" si="2270"/>
        <v>2851</v>
      </c>
      <c r="K8518" s="1">
        <f t="shared" ca="1" si="2271"/>
        <v>46222</v>
      </c>
      <c r="L8518" s="1">
        <f t="shared" ca="1" si="2272"/>
        <v>46232</v>
      </c>
      <c r="M8518" s="1">
        <f t="shared" ca="1" si="2273"/>
        <v>46233</v>
      </c>
      <c r="N8518">
        <f t="shared" ca="1" si="2274"/>
        <v>203348.62</v>
      </c>
      <c r="O8518" s="3">
        <f t="shared" ca="1" si="2275"/>
        <v>109893.38</v>
      </c>
      <c r="P8518" s="2">
        <f t="shared" ca="1" si="2276"/>
        <v>0.35082581518442613</v>
      </c>
      <c r="Q8518" t="str">
        <f t="shared" ca="1" si="2277"/>
        <v>Late</v>
      </c>
    </row>
    <row r="8519" spans="1:17" x14ac:dyDescent="0.3">
      <c r="A8519" t="str">
        <f t="shared" si="2261"/>
        <v>S08518</v>
      </c>
      <c r="B8519" t="str">
        <f t="shared" ca="1" si="2262"/>
        <v>Global Foods</v>
      </c>
      <c r="C8519" t="str">
        <f t="shared" ca="1" si="2263"/>
        <v>Australia</v>
      </c>
      <c r="D8519" t="str">
        <f t="shared" ca="1" si="2264"/>
        <v>Rice</v>
      </c>
      <c r="E8519">
        <f t="shared" ca="1" si="2265"/>
        <v>435</v>
      </c>
      <c r="F8519" s="3">
        <f t="shared" ca="1" si="2266"/>
        <v>698</v>
      </c>
      <c r="G8519">
        <f t="shared" ca="1" si="2267"/>
        <v>303630</v>
      </c>
      <c r="H8519">
        <f t="shared" ca="1" si="2268"/>
        <v>157887.6</v>
      </c>
      <c r="I8519">
        <f t="shared" ca="1" si="2269"/>
        <v>4944</v>
      </c>
      <c r="J8519">
        <f t="shared" ca="1" si="2270"/>
        <v>1907</v>
      </c>
      <c r="K8519" s="1">
        <f t="shared" ca="1" si="2271"/>
        <v>46326</v>
      </c>
      <c r="L8519" s="1">
        <f t="shared" ca="1" si="2272"/>
        <v>46346</v>
      </c>
      <c r="M8519" s="1">
        <f t="shared" ca="1" si="2273"/>
        <v>46348</v>
      </c>
      <c r="N8519">
        <f t="shared" ca="1" si="2274"/>
        <v>164738.6</v>
      </c>
      <c r="O8519" s="3">
        <f t="shared" ca="1" si="2275"/>
        <v>138891.4</v>
      </c>
      <c r="P8519" s="2">
        <f t="shared" ca="1" si="2276"/>
        <v>0.45743635345650957</v>
      </c>
      <c r="Q8519" t="str">
        <f t="shared" ca="1" si="2277"/>
        <v>Late</v>
      </c>
    </row>
    <row r="8520" spans="1:17" x14ac:dyDescent="0.3">
      <c r="A8520" t="str">
        <f t="shared" si="2261"/>
        <v>S08519</v>
      </c>
      <c r="B8520" t="str">
        <f t="shared" ca="1" si="2262"/>
        <v>FreshMart Ltd</v>
      </c>
      <c r="C8520" t="str">
        <f t="shared" ca="1" si="2263"/>
        <v>Canada</v>
      </c>
      <c r="D8520" t="str">
        <f t="shared" ca="1" si="2264"/>
        <v>Pickles</v>
      </c>
      <c r="E8520">
        <f t="shared" ca="1" si="2265"/>
        <v>398</v>
      </c>
      <c r="F8520" s="3">
        <f t="shared" ca="1" si="2266"/>
        <v>389</v>
      </c>
      <c r="G8520">
        <f t="shared" ca="1" si="2267"/>
        <v>154822</v>
      </c>
      <c r="H8520">
        <f t="shared" ca="1" si="2268"/>
        <v>99086.080000000002</v>
      </c>
      <c r="I8520">
        <f t="shared" ca="1" si="2269"/>
        <v>7618</v>
      </c>
      <c r="J8520">
        <f t="shared" ca="1" si="2270"/>
        <v>1922</v>
      </c>
      <c r="K8520" s="1">
        <f t="shared" ca="1" si="2271"/>
        <v>45775</v>
      </c>
      <c r="L8520" s="1">
        <f t="shared" ca="1" si="2272"/>
        <v>45795</v>
      </c>
      <c r="M8520" s="1">
        <f t="shared" ca="1" si="2273"/>
        <v>45799</v>
      </c>
      <c r="N8520">
        <f t="shared" ca="1" si="2274"/>
        <v>108626.08</v>
      </c>
      <c r="O8520" s="3">
        <f t="shared" ca="1" si="2275"/>
        <v>46195.92</v>
      </c>
      <c r="P8520" s="2">
        <f t="shared" ca="1" si="2276"/>
        <v>0.29838085026675792</v>
      </c>
      <c r="Q8520" t="str">
        <f t="shared" ca="1" si="2277"/>
        <v>Late</v>
      </c>
    </row>
    <row r="8521" spans="1:17" x14ac:dyDescent="0.3">
      <c r="A8521" t="str">
        <f t="shared" si="2261"/>
        <v>S08520</v>
      </c>
      <c r="B8521" t="str">
        <f t="shared" ca="1" si="2262"/>
        <v>FreshMart Ltd</v>
      </c>
      <c r="C8521" t="str">
        <f t="shared" ca="1" si="2263"/>
        <v>UK</v>
      </c>
      <c r="D8521" t="str">
        <f t="shared" ca="1" si="2264"/>
        <v>Tea</v>
      </c>
      <c r="E8521">
        <f t="shared" ca="1" si="2265"/>
        <v>369</v>
      </c>
      <c r="F8521" s="3">
        <f t="shared" ca="1" si="2266"/>
        <v>521</v>
      </c>
      <c r="G8521">
        <f t="shared" ca="1" si="2267"/>
        <v>192249</v>
      </c>
      <c r="H8521">
        <f t="shared" ca="1" si="2268"/>
        <v>86512.05</v>
      </c>
      <c r="I8521">
        <f t="shared" ca="1" si="2269"/>
        <v>11151</v>
      </c>
      <c r="J8521">
        <f t="shared" ca="1" si="2270"/>
        <v>710</v>
      </c>
      <c r="K8521" s="1">
        <f t="shared" ca="1" si="2271"/>
        <v>45673</v>
      </c>
      <c r="L8521" s="1">
        <f t="shared" ca="1" si="2272"/>
        <v>45692</v>
      </c>
      <c r="M8521" s="1">
        <f t="shared" ca="1" si="2273"/>
        <v>45691</v>
      </c>
      <c r="N8521">
        <f t="shared" ca="1" si="2274"/>
        <v>98373.05</v>
      </c>
      <c r="O8521" s="3">
        <f t="shared" ca="1" si="2275"/>
        <v>93875.95</v>
      </c>
      <c r="P8521" s="2">
        <f t="shared" ca="1" si="2276"/>
        <v>0.48830397037175743</v>
      </c>
      <c r="Q8521" t="str">
        <f t="shared" ca="1" si="2277"/>
        <v>On Time</v>
      </c>
    </row>
    <row r="8522" spans="1:17" x14ac:dyDescent="0.3">
      <c r="A8522" t="str">
        <f t="shared" si="2261"/>
        <v>S08521</v>
      </c>
      <c r="B8522" t="str">
        <f t="shared" ca="1" si="2262"/>
        <v>Oceanic Exports</v>
      </c>
      <c r="C8522" t="str">
        <f t="shared" ca="1" si="2263"/>
        <v>Singapore</v>
      </c>
      <c r="D8522" t="str">
        <f t="shared" ca="1" si="2264"/>
        <v>Pickles</v>
      </c>
      <c r="E8522">
        <f t="shared" ca="1" si="2265"/>
        <v>442</v>
      </c>
      <c r="F8522" s="3">
        <f t="shared" ca="1" si="2266"/>
        <v>123</v>
      </c>
      <c r="G8522">
        <f t="shared" ca="1" si="2267"/>
        <v>54366</v>
      </c>
      <c r="H8522">
        <f t="shared" ca="1" si="2268"/>
        <v>32075.94</v>
      </c>
      <c r="I8522">
        <f t="shared" ca="1" si="2269"/>
        <v>4422</v>
      </c>
      <c r="J8522">
        <f t="shared" ca="1" si="2270"/>
        <v>2764</v>
      </c>
      <c r="K8522" s="1">
        <f t="shared" ca="1" si="2271"/>
        <v>45753</v>
      </c>
      <c r="L8522" s="1">
        <f t="shared" ca="1" si="2272"/>
        <v>45766</v>
      </c>
      <c r="M8522" s="1">
        <f t="shared" ca="1" si="2273"/>
        <v>45764</v>
      </c>
      <c r="N8522">
        <f t="shared" ca="1" si="2274"/>
        <v>39261.94</v>
      </c>
      <c r="O8522" s="3">
        <f t="shared" ca="1" si="2275"/>
        <v>15104.059999999998</v>
      </c>
      <c r="P8522" s="2">
        <f t="shared" ca="1" si="2276"/>
        <v>0.27782180038994958</v>
      </c>
      <c r="Q8522" t="str">
        <f t="shared" ca="1" si="2277"/>
        <v>On Time</v>
      </c>
    </row>
    <row r="8523" spans="1:17" x14ac:dyDescent="0.3">
      <c r="A8523" t="str">
        <f t="shared" si="2261"/>
        <v>S08522</v>
      </c>
      <c r="B8523" t="str">
        <f t="shared" ca="1" si="2262"/>
        <v>FreshMart Ltd</v>
      </c>
      <c r="C8523" t="str">
        <f t="shared" ca="1" si="2263"/>
        <v>UK</v>
      </c>
      <c r="D8523" t="str">
        <f t="shared" ca="1" si="2264"/>
        <v>Tea</v>
      </c>
      <c r="E8523">
        <f t="shared" ca="1" si="2265"/>
        <v>379</v>
      </c>
      <c r="F8523" s="3">
        <f t="shared" ca="1" si="2266"/>
        <v>378</v>
      </c>
      <c r="G8523">
        <f t="shared" ca="1" si="2267"/>
        <v>143262</v>
      </c>
      <c r="H8523">
        <f t="shared" ca="1" si="2268"/>
        <v>101716.02</v>
      </c>
      <c r="I8523">
        <f t="shared" ca="1" si="2269"/>
        <v>9069</v>
      </c>
      <c r="J8523">
        <f t="shared" ca="1" si="2270"/>
        <v>663</v>
      </c>
      <c r="K8523" s="1">
        <f t="shared" ca="1" si="2271"/>
        <v>46102</v>
      </c>
      <c r="L8523" s="1">
        <f t="shared" ca="1" si="2272"/>
        <v>46112</v>
      </c>
      <c r="M8523" s="1">
        <f t="shared" ca="1" si="2273"/>
        <v>46118</v>
      </c>
      <c r="N8523">
        <f t="shared" ca="1" si="2274"/>
        <v>111448.02</v>
      </c>
      <c r="O8523" s="3">
        <f t="shared" ca="1" si="2275"/>
        <v>31813.979999999996</v>
      </c>
      <c r="P8523" s="2">
        <f t="shared" ca="1" si="2276"/>
        <v>0.22206851782049669</v>
      </c>
      <c r="Q8523" t="str">
        <f t="shared" ca="1" si="2277"/>
        <v>Late</v>
      </c>
    </row>
    <row r="8524" spans="1:17" x14ac:dyDescent="0.3">
      <c r="A8524" t="str">
        <f t="shared" si="2261"/>
        <v>S08523</v>
      </c>
      <c r="B8524" t="str">
        <f t="shared" ca="1" si="2262"/>
        <v>Global Foods</v>
      </c>
      <c r="C8524" t="str">
        <f t="shared" ca="1" si="2263"/>
        <v>Singapore</v>
      </c>
      <c r="D8524" t="str">
        <f t="shared" ca="1" si="2264"/>
        <v>Sauces</v>
      </c>
      <c r="E8524">
        <f t="shared" ca="1" si="2265"/>
        <v>303</v>
      </c>
      <c r="F8524" s="3">
        <f t="shared" ca="1" si="2266"/>
        <v>430</v>
      </c>
      <c r="G8524">
        <f t="shared" ca="1" si="2267"/>
        <v>130290</v>
      </c>
      <c r="H8524">
        <f t="shared" ca="1" si="2268"/>
        <v>96414.6</v>
      </c>
      <c r="I8524">
        <f t="shared" ca="1" si="2269"/>
        <v>6813</v>
      </c>
      <c r="J8524">
        <f t="shared" ca="1" si="2270"/>
        <v>1722</v>
      </c>
      <c r="K8524" s="1">
        <f t="shared" ca="1" si="2271"/>
        <v>45953</v>
      </c>
      <c r="L8524" s="1">
        <f t="shared" ca="1" si="2272"/>
        <v>45969</v>
      </c>
      <c r="M8524" s="1">
        <f t="shared" ca="1" si="2273"/>
        <v>45969</v>
      </c>
      <c r="N8524">
        <f t="shared" ca="1" si="2274"/>
        <v>104949.6</v>
      </c>
      <c r="O8524" s="3">
        <f t="shared" ca="1" si="2275"/>
        <v>25340.399999999994</v>
      </c>
      <c r="P8524" s="2">
        <f t="shared" ca="1" si="2276"/>
        <v>0.19449228643794608</v>
      </c>
      <c r="Q8524" t="str">
        <f t="shared" ca="1" si="2277"/>
        <v>On Time</v>
      </c>
    </row>
    <row r="8525" spans="1:17" x14ac:dyDescent="0.3">
      <c r="A8525" t="str">
        <f t="shared" si="2261"/>
        <v>S08524</v>
      </c>
      <c r="B8525" t="str">
        <f t="shared" ca="1" si="2262"/>
        <v>Alpha Traders</v>
      </c>
      <c r="C8525" t="str">
        <f t="shared" ca="1" si="2263"/>
        <v>UK</v>
      </c>
      <c r="D8525" t="str">
        <f t="shared" ca="1" si="2264"/>
        <v>Spices</v>
      </c>
      <c r="E8525">
        <f t="shared" ca="1" si="2265"/>
        <v>324</v>
      </c>
      <c r="F8525" s="3">
        <f t="shared" ca="1" si="2266"/>
        <v>593</v>
      </c>
      <c r="G8525">
        <f t="shared" ca="1" si="2267"/>
        <v>192132</v>
      </c>
      <c r="H8525">
        <f t="shared" ca="1" si="2268"/>
        <v>124885.8</v>
      </c>
      <c r="I8525">
        <f t="shared" ca="1" si="2269"/>
        <v>7598</v>
      </c>
      <c r="J8525">
        <f t="shared" ca="1" si="2270"/>
        <v>1328</v>
      </c>
      <c r="K8525" s="1">
        <f t="shared" ca="1" si="2271"/>
        <v>46171</v>
      </c>
      <c r="L8525" s="1">
        <f t="shared" ca="1" si="2272"/>
        <v>46183</v>
      </c>
      <c r="M8525" s="1">
        <f t="shared" ca="1" si="2273"/>
        <v>46185</v>
      </c>
      <c r="N8525">
        <f t="shared" ca="1" si="2274"/>
        <v>133811.79999999999</v>
      </c>
      <c r="O8525" s="3">
        <f t="shared" ca="1" si="2275"/>
        <v>58320.200000000012</v>
      </c>
      <c r="P8525" s="2">
        <f t="shared" ca="1" si="2276"/>
        <v>0.30354235629671272</v>
      </c>
      <c r="Q8525" t="str">
        <f t="shared" ca="1" si="2277"/>
        <v>Late</v>
      </c>
    </row>
    <row r="8526" spans="1:17" x14ac:dyDescent="0.3">
      <c r="A8526" t="str">
        <f t="shared" si="2261"/>
        <v>S08525</v>
      </c>
      <c r="B8526" t="str">
        <f t="shared" ca="1" si="2262"/>
        <v>Oceanic Exports</v>
      </c>
      <c r="C8526" t="str">
        <f t="shared" ca="1" si="2263"/>
        <v>UK</v>
      </c>
      <c r="D8526" t="str">
        <f t="shared" ca="1" si="2264"/>
        <v>Rice</v>
      </c>
      <c r="E8526">
        <f t="shared" ca="1" si="2265"/>
        <v>84</v>
      </c>
      <c r="F8526" s="3">
        <f t="shared" ca="1" si="2266"/>
        <v>714</v>
      </c>
      <c r="G8526">
        <f t="shared" ca="1" si="2267"/>
        <v>59976</v>
      </c>
      <c r="H8526">
        <f t="shared" ca="1" si="2268"/>
        <v>43782.48</v>
      </c>
      <c r="I8526">
        <f t="shared" ca="1" si="2269"/>
        <v>7399</v>
      </c>
      <c r="J8526">
        <f t="shared" ca="1" si="2270"/>
        <v>3775</v>
      </c>
      <c r="K8526" s="1">
        <f t="shared" ca="1" si="2271"/>
        <v>46153</v>
      </c>
      <c r="L8526" s="1">
        <f t="shared" ca="1" si="2272"/>
        <v>46172</v>
      </c>
      <c r="M8526" s="1">
        <f t="shared" ca="1" si="2273"/>
        <v>46178</v>
      </c>
      <c r="N8526">
        <f t="shared" ca="1" si="2274"/>
        <v>54956.480000000003</v>
      </c>
      <c r="O8526" s="3">
        <f t="shared" ca="1" si="2275"/>
        <v>5019.5199999999968</v>
      </c>
      <c r="P8526" s="2">
        <f t="shared" ca="1" si="2276"/>
        <v>8.3692143524076237E-2</v>
      </c>
      <c r="Q8526" t="str">
        <f t="shared" ca="1" si="2277"/>
        <v>Late</v>
      </c>
    </row>
    <row r="8527" spans="1:17" x14ac:dyDescent="0.3">
      <c r="A8527" t="str">
        <f t="shared" si="2261"/>
        <v>S08526</v>
      </c>
      <c r="B8527" t="str">
        <f t="shared" ca="1" si="2262"/>
        <v>Prime Wholesale</v>
      </c>
      <c r="C8527" t="str">
        <f t="shared" ca="1" si="2263"/>
        <v>UK</v>
      </c>
      <c r="D8527" t="str">
        <f t="shared" ca="1" si="2264"/>
        <v>Pickles</v>
      </c>
      <c r="E8527">
        <f t="shared" ca="1" si="2265"/>
        <v>235</v>
      </c>
      <c r="F8527" s="3">
        <f t="shared" ca="1" si="2266"/>
        <v>513</v>
      </c>
      <c r="G8527">
        <f t="shared" ca="1" si="2267"/>
        <v>120555</v>
      </c>
      <c r="H8527">
        <f t="shared" ca="1" si="2268"/>
        <v>77155.199999999997</v>
      </c>
      <c r="I8527">
        <f t="shared" ca="1" si="2269"/>
        <v>4002</v>
      </c>
      <c r="J8527">
        <f t="shared" ca="1" si="2270"/>
        <v>3299</v>
      </c>
      <c r="K8527" s="1">
        <f t="shared" ca="1" si="2271"/>
        <v>45680</v>
      </c>
      <c r="L8527" s="1">
        <f t="shared" ca="1" si="2272"/>
        <v>45687</v>
      </c>
      <c r="M8527" s="1">
        <f t="shared" ca="1" si="2273"/>
        <v>45689</v>
      </c>
      <c r="N8527">
        <f t="shared" ca="1" si="2274"/>
        <v>84456.2</v>
      </c>
      <c r="O8527" s="3">
        <f t="shared" ca="1" si="2275"/>
        <v>36098.800000000003</v>
      </c>
      <c r="P8527" s="2">
        <f t="shared" ca="1" si="2276"/>
        <v>0.29943843059184605</v>
      </c>
      <c r="Q8527" t="str">
        <f t="shared" ca="1" si="2277"/>
        <v>Late</v>
      </c>
    </row>
    <row r="8528" spans="1:17" x14ac:dyDescent="0.3">
      <c r="A8528" t="str">
        <f t="shared" si="2261"/>
        <v>S08527</v>
      </c>
      <c r="B8528" t="str">
        <f t="shared" ca="1" si="2262"/>
        <v>Alpha Traders</v>
      </c>
      <c r="C8528" t="str">
        <f t="shared" ca="1" si="2263"/>
        <v>UK</v>
      </c>
      <c r="D8528" t="str">
        <f t="shared" ca="1" si="2264"/>
        <v>Tea</v>
      </c>
      <c r="E8528">
        <f t="shared" ca="1" si="2265"/>
        <v>83</v>
      </c>
      <c r="F8528" s="3">
        <f t="shared" ca="1" si="2266"/>
        <v>559</v>
      </c>
      <c r="G8528">
        <f t="shared" ca="1" si="2267"/>
        <v>46397</v>
      </c>
      <c r="H8528">
        <f t="shared" ca="1" si="2268"/>
        <v>33869.81</v>
      </c>
      <c r="I8528">
        <f t="shared" ca="1" si="2269"/>
        <v>8260</v>
      </c>
      <c r="J8528">
        <f t="shared" ca="1" si="2270"/>
        <v>3764</v>
      </c>
      <c r="K8528" s="1">
        <f t="shared" ca="1" si="2271"/>
        <v>46003</v>
      </c>
      <c r="L8528" s="1">
        <f t="shared" ca="1" si="2272"/>
        <v>46020</v>
      </c>
      <c r="M8528" s="1">
        <f t="shared" ca="1" si="2273"/>
        <v>46020</v>
      </c>
      <c r="N8528">
        <f t="shared" ca="1" si="2274"/>
        <v>45893.81</v>
      </c>
      <c r="O8528" s="3">
        <f t="shared" ca="1" si="2275"/>
        <v>503.19000000000233</v>
      </c>
      <c r="P8528" s="2">
        <f t="shared" ca="1" si="2276"/>
        <v>1.0845313274565217E-2</v>
      </c>
      <c r="Q8528" t="str">
        <f t="shared" ca="1" si="2277"/>
        <v>On Time</v>
      </c>
    </row>
    <row r="8529" spans="1:17" x14ac:dyDescent="0.3">
      <c r="A8529" t="str">
        <f t="shared" si="2261"/>
        <v>S08528</v>
      </c>
      <c r="B8529" t="str">
        <f t="shared" ca="1" si="2262"/>
        <v>Global Foods</v>
      </c>
      <c r="C8529" t="str">
        <f t="shared" ca="1" si="2263"/>
        <v>Canada</v>
      </c>
      <c r="D8529" t="str">
        <f t="shared" ca="1" si="2264"/>
        <v>Tea</v>
      </c>
      <c r="E8529">
        <f t="shared" ca="1" si="2265"/>
        <v>280</v>
      </c>
      <c r="F8529" s="3">
        <f t="shared" ca="1" si="2266"/>
        <v>437</v>
      </c>
      <c r="G8529">
        <f t="shared" ca="1" si="2267"/>
        <v>122360</v>
      </c>
      <c r="H8529">
        <f t="shared" ca="1" si="2268"/>
        <v>79534</v>
      </c>
      <c r="I8529">
        <f t="shared" ca="1" si="2269"/>
        <v>10134</v>
      </c>
      <c r="J8529">
        <f t="shared" ca="1" si="2270"/>
        <v>2486</v>
      </c>
      <c r="K8529" s="1">
        <f t="shared" ca="1" si="2271"/>
        <v>46282</v>
      </c>
      <c r="L8529" s="1">
        <f t="shared" ca="1" si="2272"/>
        <v>46294</v>
      </c>
      <c r="M8529" s="1">
        <f t="shared" ca="1" si="2273"/>
        <v>46300</v>
      </c>
      <c r="N8529">
        <f t="shared" ca="1" si="2274"/>
        <v>92154</v>
      </c>
      <c r="O8529" s="3">
        <f t="shared" ca="1" si="2275"/>
        <v>30206</v>
      </c>
      <c r="P8529" s="2">
        <f t="shared" ca="1" si="2276"/>
        <v>0.24686171951618177</v>
      </c>
      <c r="Q8529" t="str">
        <f t="shared" ca="1" si="2277"/>
        <v>Late</v>
      </c>
    </row>
    <row r="8530" spans="1:17" x14ac:dyDescent="0.3">
      <c r="A8530" t="str">
        <f t="shared" si="2261"/>
        <v>S08529</v>
      </c>
      <c r="B8530" t="str">
        <f t="shared" ca="1" si="2262"/>
        <v>Alpha Traders</v>
      </c>
      <c r="C8530" t="str">
        <f t="shared" ca="1" si="2263"/>
        <v>UAE</v>
      </c>
      <c r="D8530" t="str">
        <f t="shared" ca="1" si="2264"/>
        <v>Rice</v>
      </c>
      <c r="E8530">
        <f t="shared" ca="1" si="2265"/>
        <v>134</v>
      </c>
      <c r="F8530" s="3">
        <f t="shared" ca="1" si="2266"/>
        <v>272</v>
      </c>
      <c r="G8530">
        <f t="shared" ca="1" si="2267"/>
        <v>36448</v>
      </c>
      <c r="H8530">
        <f t="shared" ca="1" si="2268"/>
        <v>26242.560000000001</v>
      </c>
      <c r="I8530">
        <f t="shared" ca="1" si="2269"/>
        <v>10652</v>
      </c>
      <c r="J8530">
        <f t="shared" ca="1" si="2270"/>
        <v>1212</v>
      </c>
      <c r="K8530" s="1">
        <f t="shared" ca="1" si="2271"/>
        <v>46273</v>
      </c>
      <c r="L8530" s="1">
        <f t="shared" ca="1" si="2272"/>
        <v>46292</v>
      </c>
      <c r="M8530" s="1">
        <f t="shared" ca="1" si="2273"/>
        <v>46293</v>
      </c>
      <c r="N8530">
        <f t="shared" ca="1" si="2274"/>
        <v>38106.559999999998</v>
      </c>
      <c r="O8530" s="3">
        <f t="shared" ca="1" si="2275"/>
        <v>-1658.5599999999977</v>
      </c>
      <c r="P8530" s="2">
        <f t="shared" ca="1" si="2276"/>
        <v>-4.5504828797190457E-2</v>
      </c>
      <c r="Q8530" t="str">
        <f t="shared" ca="1" si="2277"/>
        <v>Late</v>
      </c>
    </row>
    <row r="8531" spans="1:17" x14ac:dyDescent="0.3">
      <c r="A8531" t="str">
        <f t="shared" si="2261"/>
        <v>S08530</v>
      </c>
      <c r="B8531" t="str">
        <f t="shared" ca="1" si="2262"/>
        <v>Oceanic Exports</v>
      </c>
      <c r="C8531" t="str">
        <f t="shared" ca="1" si="2263"/>
        <v>Australia</v>
      </c>
      <c r="D8531" t="str">
        <f t="shared" ca="1" si="2264"/>
        <v>Tea</v>
      </c>
      <c r="E8531">
        <f t="shared" ca="1" si="2265"/>
        <v>171</v>
      </c>
      <c r="F8531" s="3">
        <f t="shared" ca="1" si="2266"/>
        <v>468</v>
      </c>
      <c r="G8531">
        <f t="shared" ca="1" si="2267"/>
        <v>80028</v>
      </c>
      <c r="H8531">
        <f t="shared" ca="1" si="2268"/>
        <v>52018.2</v>
      </c>
      <c r="I8531">
        <f t="shared" ca="1" si="2269"/>
        <v>4220</v>
      </c>
      <c r="J8531">
        <f t="shared" ca="1" si="2270"/>
        <v>3724</v>
      </c>
      <c r="K8531" s="1">
        <f t="shared" ca="1" si="2271"/>
        <v>45683</v>
      </c>
      <c r="L8531" s="1">
        <f t="shared" ca="1" si="2272"/>
        <v>45693</v>
      </c>
      <c r="M8531" s="1">
        <f t="shared" ca="1" si="2273"/>
        <v>45699</v>
      </c>
      <c r="N8531">
        <f t="shared" ca="1" si="2274"/>
        <v>59962.2</v>
      </c>
      <c r="O8531" s="3">
        <f t="shared" ca="1" si="2275"/>
        <v>20065.800000000003</v>
      </c>
      <c r="P8531" s="2">
        <f t="shared" ca="1" si="2276"/>
        <v>0.25073474284000602</v>
      </c>
      <c r="Q8531" t="str">
        <f t="shared" ca="1" si="2277"/>
        <v>Late</v>
      </c>
    </row>
    <row r="8532" spans="1:17" x14ac:dyDescent="0.3">
      <c r="A8532" t="str">
        <f t="shared" si="2261"/>
        <v>S08531</v>
      </c>
      <c r="B8532" t="str">
        <f t="shared" ca="1" si="2262"/>
        <v>Global Foods</v>
      </c>
      <c r="C8532" t="str">
        <f t="shared" ca="1" si="2263"/>
        <v>Canada</v>
      </c>
      <c r="D8532" t="str">
        <f t="shared" ca="1" si="2264"/>
        <v>Sauces</v>
      </c>
      <c r="E8532">
        <f t="shared" ca="1" si="2265"/>
        <v>89</v>
      </c>
      <c r="F8532" s="3">
        <f t="shared" ca="1" si="2266"/>
        <v>145</v>
      </c>
      <c r="G8532">
        <f t="shared" ca="1" si="2267"/>
        <v>12905</v>
      </c>
      <c r="H8532">
        <f t="shared" ca="1" si="2268"/>
        <v>8001.1</v>
      </c>
      <c r="I8532">
        <f t="shared" ca="1" si="2269"/>
        <v>8171</v>
      </c>
      <c r="J8532">
        <f t="shared" ca="1" si="2270"/>
        <v>755</v>
      </c>
      <c r="K8532" s="1">
        <f t="shared" ca="1" si="2271"/>
        <v>46204</v>
      </c>
      <c r="L8532" s="1">
        <f t="shared" ca="1" si="2272"/>
        <v>46223</v>
      </c>
      <c r="M8532" s="1">
        <f t="shared" ca="1" si="2273"/>
        <v>46224</v>
      </c>
      <c r="N8532">
        <f t="shared" ca="1" si="2274"/>
        <v>16927.099999999999</v>
      </c>
      <c r="O8532" s="3">
        <f t="shared" ca="1" si="2275"/>
        <v>-4022.0999999999985</v>
      </c>
      <c r="P8532" s="2">
        <f t="shared" ca="1" si="2276"/>
        <v>-0.31166989538938383</v>
      </c>
      <c r="Q8532" t="str">
        <f t="shared" ca="1" si="2277"/>
        <v>Late</v>
      </c>
    </row>
    <row r="8533" spans="1:17" x14ac:dyDescent="0.3">
      <c r="A8533" t="str">
        <f t="shared" si="2261"/>
        <v>S08532</v>
      </c>
      <c r="B8533" t="str">
        <f t="shared" ca="1" si="2262"/>
        <v>Beta Imports</v>
      </c>
      <c r="C8533" t="str">
        <f t="shared" ca="1" si="2263"/>
        <v>Australia</v>
      </c>
      <c r="D8533" t="str">
        <f t="shared" ca="1" si="2264"/>
        <v>Pickles</v>
      </c>
      <c r="E8533">
        <f t="shared" ca="1" si="2265"/>
        <v>159</v>
      </c>
      <c r="F8533" s="3">
        <f t="shared" ca="1" si="2266"/>
        <v>248</v>
      </c>
      <c r="G8533">
        <f t="shared" ca="1" si="2267"/>
        <v>39432</v>
      </c>
      <c r="H8533">
        <f t="shared" ca="1" si="2268"/>
        <v>26813.759999999998</v>
      </c>
      <c r="I8533">
        <f t="shared" ca="1" si="2269"/>
        <v>2131</v>
      </c>
      <c r="J8533">
        <f t="shared" ca="1" si="2270"/>
        <v>2627</v>
      </c>
      <c r="K8533" s="1">
        <f t="shared" ca="1" si="2271"/>
        <v>46261</v>
      </c>
      <c r="L8533" s="1">
        <f t="shared" ca="1" si="2272"/>
        <v>46273</v>
      </c>
      <c r="M8533" s="1">
        <f t="shared" ca="1" si="2273"/>
        <v>46271</v>
      </c>
      <c r="N8533">
        <f t="shared" ca="1" si="2274"/>
        <v>31571.759999999998</v>
      </c>
      <c r="O8533" s="3">
        <f t="shared" ca="1" si="2275"/>
        <v>7860.2400000000016</v>
      </c>
      <c r="P8533" s="2">
        <f t="shared" ca="1" si="2276"/>
        <v>0.19933657942787589</v>
      </c>
      <c r="Q8533" t="str">
        <f t="shared" ca="1" si="2277"/>
        <v>On Time</v>
      </c>
    </row>
    <row r="8534" spans="1:17" x14ac:dyDescent="0.3">
      <c r="A8534" t="str">
        <f t="shared" si="2261"/>
        <v>S08533</v>
      </c>
      <c r="B8534" t="str">
        <f t="shared" ca="1" si="2262"/>
        <v>Prime Wholesale</v>
      </c>
      <c r="C8534" t="str">
        <f t="shared" ca="1" si="2263"/>
        <v>Australia</v>
      </c>
      <c r="D8534" t="str">
        <f t="shared" ca="1" si="2264"/>
        <v>Rice</v>
      </c>
      <c r="E8534">
        <f t="shared" ca="1" si="2265"/>
        <v>158</v>
      </c>
      <c r="F8534" s="3">
        <f t="shared" ca="1" si="2266"/>
        <v>426</v>
      </c>
      <c r="G8534">
        <f t="shared" ca="1" si="2267"/>
        <v>67308</v>
      </c>
      <c r="H8534">
        <f t="shared" ca="1" si="2268"/>
        <v>32980.92</v>
      </c>
      <c r="I8534">
        <f t="shared" ca="1" si="2269"/>
        <v>7514</v>
      </c>
      <c r="J8534">
        <f t="shared" ca="1" si="2270"/>
        <v>835</v>
      </c>
      <c r="K8534" s="1">
        <f t="shared" ca="1" si="2271"/>
        <v>45897</v>
      </c>
      <c r="L8534" s="1">
        <f t="shared" ca="1" si="2272"/>
        <v>45910</v>
      </c>
      <c r="M8534" s="1">
        <f t="shared" ca="1" si="2273"/>
        <v>45913</v>
      </c>
      <c r="N8534">
        <f t="shared" ca="1" si="2274"/>
        <v>41329.919999999998</v>
      </c>
      <c r="O8534" s="3">
        <f t="shared" ca="1" si="2275"/>
        <v>25978.080000000002</v>
      </c>
      <c r="P8534" s="2">
        <f t="shared" ca="1" si="2276"/>
        <v>0.38595828133357107</v>
      </c>
      <c r="Q8534" t="str">
        <f t="shared" ca="1" si="2277"/>
        <v>Late</v>
      </c>
    </row>
    <row r="8535" spans="1:17" x14ac:dyDescent="0.3">
      <c r="A8535" t="str">
        <f t="shared" si="2261"/>
        <v>S08534</v>
      </c>
      <c r="B8535" t="str">
        <f t="shared" ca="1" si="2262"/>
        <v>Prime Wholesale</v>
      </c>
      <c r="C8535" t="str">
        <f t="shared" ca="1" si="2263"/>
        <v>UK</v>
      </c>
      <c r="D8535" t="str">
        <f t="shared" ca="1" si="2264"/>
        <v>Spices</v>
      </c>
      <c r="E8535">
        <f t="shared" ca="1" si="2265"/>
        <v>195</v>
      </c>
      <c r="F8535" s="3">
        <f t="shared" ca="1" si="2266"/>
        <v>267</v>
      </c>
      <c r="G8535">
        <f t="shared" ca="1" si="2267"/>
        <v>52065</v>
      </c>
      <c r="H8535">
        <f t="shared" ca="1" si="2268"/>
        <v>34362.9</v>
      </c>
      <c r="I8535">
        <f t="shared" ca="1" si="2269"/>
        <v>11571</v>
      </c>
      <c r="J8535">
        <f t="shared" ca="1" si="2270"/>
        <v>2053</v>
      </c>
      <c r="K8535" s="1">
        <f t="shared" ca="1" si="2271"/>
        <v>45891</v>
      </c>
      <c r="L8535" s="1">
        <f t="shared" ca="1" si="2272"/>
        <v>45911</v>
      </c>
      <c r="M8535" s="1">
        <f t="shared" ca="1" si="2273"/>
        <v>45910</v>
      </c>
      <c r="N8535">
        <f t="shared" ca="1" si="2274"/>
        <v>47986.9</v>
      </c>
      <c r="O8535" s="3">
        <f t="shared" ca="1" si="2275"/>
        <v>4078.0999999999985</v>
      </c>
      <c r="P8535" s="2">
        <f t="shared" ca="1" si="2276"/>
        <v>7.8327091136079871E-2</v>
      </c>
      <c r="Q8535" t="str">
        <f t="shared" ca="1" si="2277"/>
        <v>On Time</v>
      </c>
    </row>
    <row r="8536" spans="1:17" x14ac:dyDescent="0.3">
      <c r="A8536" t="str">
        <f t="shared" si="2261"/>
        <v>S08535</v>
      </c>
      <c r="B8536" t="str">
        <f t="shared" ca="1" si="2262"/>
        <v>FreshMart Ltd</v>
      </c>
      <c r="C8536" t="str">
        <f t="shared" ca="1" si="2263"/>
        <v>Canada</v>
      </c>
      <c r="D8536" t="str">
        <f t="shared" ca="1" si="2264"/>
        <v>Sauces</v>
      </c>
      <c r="E8536">
        <f t="shared" ca="1" si="2265"/>
        <v>78</v>
      </c>
      <c r="F8536" s="3">
        <f t="shared" ca="1" si="2266"/>
        <v>109</v>
      </c>
      <c r="G8536">
        <f t="shared" ca="1" si="2267"/>
        <v>8502</v>
      </c>
      <c r="H8536">
        <f t="shared" ca="1" si="2268"/>
        <v>5611.32</v>
      </c>
      <c r="I8536">
        <f t="shared" ca="1" si="2269"/>
        <v>6714</v>
      </c>
      <c r="J8536">
        <f t="shared" ca="1" si="2270"/>
        <v>3049</v>
      </c>
      <c r="K8536" s="1">
        <f t="shared" ca="1" si="2271"/>
        <v>45702</v>
      </c>
      <c r="L8536" s="1">
        <f t="shared" ca="1" si="2272"/>
        <v>45718</v>
      </c>
      <c r="M8536" s="1">
        <f t="shared" ca="1" si="2273"/>
        <v>45715</v>
      </c>
      <c r="N8536">
        <f t="shared" ca="1" si="2274"/>
        <v>15374.32</v>
      </c>
      <c r="O8536" s="3">
        <f t="shared" ca="1" si="2275"/>
        <v>-6872.32</v>
      </c>
      <c r="P8536" s="2">
        <f t="shared" ca="1" si="2276"/>
        <v>-0.80831804281345565</v>
      </c>
      <c r="Q8536" t="str">
        <f t="shared" ca="1" si="2277"/>
        <v>On Time</v>
      </c>
    </row>
    <row r="8537" spans="1:17" x14ac:dyDescent="0.3">
      <c r="A8537" t="str">
        <f t="shared" si="2261"/>
        <v>S08536</v>
      </c>
      <c r="B8537" t="str">
        <f t="shared" ca="1" si="2262"/>
        <v>Prime Wholesale</v>
      </c>
      <c r="C8537" t="str">
        <f t="shared" ca="1" si="2263"/>
        <v>UK</v>
      </c>
      <c r="D8537" t="str">
        <f t="shared" ca="1" si="2264"/>
        <v>Tea</v>
      </c>
      <c r="E8537">
        <f t="shared" ca="1" si="2265"/>
        <v>472</v>
      </c>
      <c r="F8537" s="3">
        <f t="shared" ca="1" si="2266"/>
        <v>200</v>
      </c>
      <c r="G8537">
        <f t="shared" ca="1" si="2267"/>
        <v>94400</v>
      </c>
      <c r="H8537">
        <f t="shared" ca="1" si="2268"/>
        <v>50032</v>
      </c>
      <c r="I8537">
        <f t="shared" ca="1" si="2269"/>
        <v>10728</v>
      </c>
      <c r="J8537">
        <f t="shared" ca="1" si="2270"/>
        <v>2123</v>
      </c>
      <c r="K8537" s="1">
        <f t="shared" ca="1" si="2271"/>
        <v>46105</v>
      </c>
      <c r="L8537" s="1">
        <f t="shared" ca="1" si="2272"/>
        <v>46124</v>
      </c>
      <c r="M8537" s="1">
        <f t="shared" ca="1" si="2273"/>
        <v>46125</v>
      </c>
      <c r="N8537">
        <f t="shared" ca="1" si="2274"/>
        <v>62883</v>
      </c>
      <c r="O8537" s="3">
        <f t="shared" ca="1" si="2275"/>
        <v>31517</v>
      </c>
      <c r="P8537" s="2">
        <f t="shared" ca="1" si="2276"/>
        <v>0.3338665254237288</v>
      </c>
      <c r="Q8537" t="str">
        <f t="shared" ca="1" si="2277"/>
        <v>Late</v>
      </c>
    </row>
    <row r="8538" spans="1:17" x14ac:dyDescent="0.3">
      <c r="A8538" t="str">
        <f t="shared" si="2261"/>
        <v>S08537</v>
      </c>
      <c r="B8538" t="str">
        <f t="shared" ca="1" si="2262"/>
        <v>Oceanic Exports</v>
      </c>
      <c r="C8538" t="str">
        <f t="shared" ca="1" si="2263"/>
        <v>Australia</v>
      </c>
      <c r="D8538" t="str">
        <f t="shared" ca="1" si="2264"/>
        <v>Sauces</v>
      </c>
      <c r="E8538">
        <f t="shared" ca="1" si="2265"/>
        <v>67</v>
      </c>
      <c r="F8538" s="3">
        <f t="shared" ca="1" si="2266"/>
        <v>227</v>
      </c>
      <c r="G8538">
        <f t="shared" ca="1" si="2267"/>
        <v>15209</v>
      </c>
      <c r="H8538">
        <f t="shared" ca="1" si="2268"/>
        <v>9429.58</v>
      </c>
      <c r="I8538">
        <f t="shared" ca="1" si="2269"/>
        <v>8820</v>
      </c>
      <c r="J8538">
        <f t="shared" ca="1" si="2270"/>
        <v>3168</v>
      </c>
      <c r="K8538" s="1">
        <f t="shared" ca="1" si="2271"/>
        <v>45912</v>
      </c>
      <c r="L8538" s="1">
        <f t="shared" ca="1" si="2272"/>
        <v>45920</v>
      </c>
      <c r="M8538" s="1">
        <f t="shared" ca="1" si="2273"/>
        <v>45925</v>
      </c>
      <c r="N8538">
        <f t="shared" ca="1" si="2274"/>
        <v>21417.58</v>
      </c>
      <c r="O8538" s="3">
        <f t="shared" ca="1" si="2275"/>
        <v>-6208.5800000000017</v>
      </c>
      <c r="P8538" s="2">
        <f t="shared" ca="1" si="2276"/>
        <v>-0.40821750279439817</v>
      </c>
      <c r="Q8538" t="str">
        <f t="shared" ca="1" si="2277"/>
        <v>Late</v>
      </c>
    </row>
    <row r="8539" spans="1:17" x14ac:dyDescent="0.3">
      <c r="A8539" t="str">
        <f t="shared" si="2261"/>
        <v>S08538</v>
      </c>
      <c r="B8539" t="str">
        <f t="shared" ca="1" si="2262"/>
        <v>Prime Wholesale</v>
      </c>
      <c r="C8539" t="str">
        <f t="shared" ca="1" si="2263"/>
        <v>Singapore</v>
      </c>
      <c r="D8539" t="str">
        <f t="shared" ca="1" si="2264"/>
        <v>Rice</v>
      </c>
      <c r="E8539">
        <f t="shared" ca="1" si="2265"/>
        <v>228</v>
      </c>
      <c r="F8539" s="3">
        <f t="shared" ca="1" si="2266"/>
        <v>173</v>
      </c>
      <c r="G8539">
        <f t="shared" ca="1" si="2267"/>
        <v>39444</v>
      </c>
      <c r="H8539">
        <f t="shared" ca="1" si="2268"/>
        <v>29583</v>
      </c>
      <c r="I8539">
        <f t="shared" ca="1" si="2269"/>
        <v>7254</v>
      </c>
      <c r="J8539">
        <f t="shared" ca="1" si="2270"/>
        <v>3567</v>
      </c>
      <c r="K8539" s="1">
        <f t="shared" ca="1" si="2271"/>
        <v>45924</v>
      </c>
      <c r="L8539" s="1">
        <f t="shared" ca="1" si="2272"/>
        <v>45935</v>
      </c>
      <c r="M8539" s="1">
        <f t="shared" ca="1" si="2273"/>
        <v>45940</v>
      </c>
      <c r="N8539">
        <f t="shared" ca="1" si="2274"/>
        <v>40404</v>
      </c>
      <c r="O8539" s="3">
        <f t="shared" ca="1" si="2275"/>
        <v>-960</v>
      </c>
      <c r="P8539" s="2">
        <f t="shared" ca="1" si="2276"/>
        <v>-2.4338302403407362E-2</v>
      </c>
      <c r="Q8539" t="str">
        <f t="shared" ca="1" si="2277"/>
        <v>Late</v>
      </c>
    </row>
    <row r="8540" spans="1:17" x14ac:dyDescent="0.3">
      <c r="A8540" t="str">
        <f t="shared" si="2261"/>
        <v>S08539</v>
      </c>
      <c r="B8540" t="str">
        <f t="shared" ca="1" si="2262"/>
        <v>Oceanic Exports</v>
      </c>
      <c r="C8540" t="str">
        <f t="shared" ca="1" si="2263"/>
        <v>UK</v>
      </c>
      <c r="D8540" t="str">
        <f t="shared" ca="1" si="2264"/>
        <v>Tea</v>
      </c>
      <c r="E8540">
        <f t="shared" ca="1" si="2265"/>
        <v>177</v>
      </c>
      <c r="F8540" s="3">
        <f t="shared" ca="1" si="2266"/>
        <v>637</v>
      </c>
      <c r="G8540">
        <f t="shared" ca="1" si="2267"/>
        <v>112749</v>
      </c>
      <c r="H8540">
        <f t="shared" ca="1" si="2268"/>
        <v>68776.89</v>
      </c>
      <c r="I8540">
        <f t="shared" ca="1" si="2269"/>
        <v>11680</v>
      </c>
      <c r="J8540">
        <f t="shared" ca="1" si="2270"/>
        <v>2251</v>
      </c>
      <c r="K8540" s="1">
        <f t="shared" ca="1" si="2271"/>
        <v>45689</v>
      </c>
      <c r="L8540" s="1">
        <f t="shared" ca="1" si="2272"/>
        <v>45702</v>
      </c>
      <c r="M8540" s="1">
        <f t="shared" ca="1" si="2273"/>
        <v>45704</v>
      </c>
      <c r="N8540">
        <f t="shared" ca="1" si="2274"/>
        <v>82707.89</v>
      </c>
      <c r="O8540" s="3">
        <f t="shared" ca="1" si="2275"/>
        <v>30041.11</v>
      </c>
      <c r="P8540" s="2">
        <f t="shared" ca="1" si="2276"/>
        <v>0.26644236312517183</v>
      </c>
      <c r="Q8540" t="str">
        <f t="shared" ca="1" si="2277"/>
        <v>Late</v>
      </c>
    </row>
    <row r="8541" spans="1:17" x14ac:dyDescent="0.3">
      <c r="A8541" t="str">
        <f t="shared" si="2261"/>
        <v>S08540</v>
      </c>
      <c r="B8541" t="str">
        <f t="shared" ca="1" si="2262"/>
        <v>Prime Wholesale</v>
      </c>
      <c r="C8541" t="str">
        <f t="shared" ca="1" si="2263"/>
        <v>UAE</v>
      </c>
      <c r="D8541" t="str">
        <f t="shared" ca="1" si="2264"/>
        <v>Spices</v>
      </c>
      <c r="E8541">
        <f t="shared" ca="1" si="2265"/>
        <v>416</v>
      </c>
      <c r="F8541" s="3">
        <f t="shared" ca="1" si="2266"/>
        <v>439</v>
      </c>
      <c r="G8541">
        <f t="shared" ca="1" si="2267"/>
        <v>182624</v>
      </c>
      <c r="H8541">
        <f t="shared" ca="1" si="2268"/>
        <v>115053.12</v>
      </c>
      <c r="I8541">
        <f t="shared" ca="1" si="2269"/>
        <v>8267</v>
      </c>
      <c r="J8541">
        <f t="shared" ca="1" si="2270"/>
        <v>2019</v>
      </c>
      <c r="K8541" s="1">
        <f t="shared" ca="1" si="2271"/>
        <v>45919</v>
      </c>
      <c r="L8541" s="1">
        <f t="shared" ca="1" si="2272"/>
        <v>45929</v>
      </c>
      <c r="M8541" s="1">
        <f t="shared" ca="1" si="2273"/>
        <v>45929</v>
      </c>
      <c r="N8541">
        <f t="shared" ca="1" si="2274"/>
        <v>125339.12</v>
      </c>
      <c r="O8541" s="3">
        <f t="shared" ca="1" si="2275"/>
        <v>57284.880000000005</v>
      </c>
      <c r="P8541" s="2">
        <f t="shared" ca="1" si="2276"/>
        <v>0.31367662519712636</v>
      </c>
      <c r="Q8541" t="str">
        <f t="shared" ca="1" si="2277"/>
        <v>On Time</v>
      </c>
    </row>
    <row r="8542" spans="1:17" x14ac:dyDescent="0.3">
      <c r="A8542" t="str">
        <f t="shared" si="2261"/>
        <v>S08541</v>
      </c>
      <c r="B8542" t="str">
        <f t="shared" ca="1" si="2262"/>
        <v>Global Foods</v>
      </c>
      <c r="C8542" t="str">
        <f t="shared" ca="1" si="2263"/>
        <v>Australia</v>
      </c>
      <c r="D8542" t="str">
        <f t="shared" ca="1" si="2264"/>
        <v>Rice</v>
      </c>
      <c r="E8542">
        <f t="shared" ca="1" si="2265"/>
        <v>274</v>
      </c>
      <c r="F8542" s="3">
        <f t="shared" ca="1" si="2266"/>
        <v>786</v>
      </c>
      <c r="G8542">
        <f t="shared" ca="1" si="2267"/>
        <v>215364</v>
      </c>
      <c r="H8542">
        <f t="shared" ca="1" si="2268"/>
        <v>139986.6</v>
      </c>
      <c r="I8542">
        <f t="shared" ca="1" si="2269"/>
        <v>7179</v>
      </c>
      <c r="J8542">
        <f t="shared" ca="1" si="2270"/>
        <v>2582</v>
      </c>
      <c r="K8542" s="1">
        <f t="shared" ca="1" si="2271"/>
        <v>46023</v>
      </c>
      <c r="L8542" s="1">
        <f t="shared" ca="1" si="2272"/>
        <v>46031</v>
      </c>
      <c r="M8542" s="1">
        <f t="shared" ca="1" si="2273"/>
        <v>46030</v>
      </c>
      <c r="N8542">
        <f t="shared" ca="1" si="2274"/>
        <v>149747.6</v>
      </c>
      <c r="O8542" s="3">
        <f t="shared" ca="1" si="2275"/>
        <v>65616.399999999994</v>
      </c>
      <c r="P8542" s="2">
        <f t="shared" ca="1" si="2276"/>
        <v>0.30467673334447726</v>
      </c>
      <c r="Q8542" t="str">
        <f t="shared" ca="1" si="2277"/>
        <v>On Time</v>
      </c>
    </row>
    <row r="8543" spans="1:17" x14ac:dyDescent="0.3">
      <c r="A8543" t="str">
        <f t="shared" si="2261"/>
        <v>S08542</v>
      </c>
      <c r="B8543" t="str">
        <f t="shared" ca="1" si="2262"/>
        <v>Alpha Traders</v>
      </c>
      <c r="C8543" t="str">
        <f t="shared" ca="1" si="2263"/>
        <v>UK</v>
      </c>
      <c r="D8543" t="str">
        <f t="shared" ca="1" si="2264"/>
        <v>Tea</v>
      </c>
      <c r="E8543">
        <f t="shared" ca="1" si="2265"/>
        <v>150</v>
      </c>
      <c r="F8543" s="3">
        <f t="shared" ca="1" si="2266"/>
        <v>800</v>
      </c>
      <c r="G8543">
        <f t="shared" ca="1" si="2267"/>
        <v>120000</v>
      </c>
      <c r="H8543">
        <f t="shared" ca="1" si="2268"/>
        <v>56400</v>
      </c>
      <c r="I8543">
        <f t="shared" ca="1" si="2269"/>
        <v>9201</v>
      </c>
      <c r="J8543">
        <f t="shared" ca="1" si="2270"/>
        <v>1903</v>
      </c>
      <c r="K8543" s="1">
        <f t="shared" ca="1" si="2271"/>
        <v>46201</v>
      </c>
      <c r="L8543" s="1">
        <f t="shared" ca="1" si="2272"/>
        <v>46219</v>
      </c>
      <c r="M8543" s="1">
        <f t="shared" ca="1" si="2273"/>
        <v>46218</v>
      </c>
      <c r="N8543">
        <f t="shared" ca="1" si="2274"/>
        <v>67504</v>
      </c>
      <c r="O8543" s="3">
        <f t="shared" ca="1" si="2275"/>
        <v>52496</v>
      </c>
      <c r="P8543" s="2">
        <f t="shared" ca="1" si="2276"/>
        <v>0.43746666666666667</v>
      </c>
      <c r="Q8543" t="str">
        <f t="shared" ca="1" si="2277"/>
        <v>On Time</v>
      </c>
    </row>
    <row r="8544" spans="1:17" x14ac:dyDescent="0.3">
      <c r="A8544" t="str">
        <f t="shared" si="2261"/>
        <v>S08543</v>
      </c>
      <c r="B8544" t="str">
        <f t="shared" ca="1" si="2262"/>
        <v>Prime Wholesale</v>
      </c>
      <c r="C8544" t="str">
        <f t="shared" ca="1" si="2263"/>
        <v>Canada</v>
      </c>
      <c r="D8544" t="str">
        <f t="shared" ca="1" si="2264"/>
        <v>Sauces</v>
      </c>
      <c r="E8544">
        <f t="shared" ca="1" si="2265"/>
        <v>254</v>
      </c>
      <c r="F8544" s="3">
        <f t="shared" ca="1" si="2266"/>
        <v>370</v>
      </c>
      <c r="G8544">
        <f t="shared" ca="1" si="2267"/>
        <v>93980</v>
      </c>
      <c r="H8544">
        <f t="shared" ca="1" si="2268"/>
        <v>46050.2</v>
      </c>
      <c r="I8544">
        <f t="shared" ca="1" si="2269"/>
        <v>4394</v>
      </c>
      <c r="J8544">
        <f t="shared" ca="1" si="2270"/>
        <v>803</v>
      </c>
      <c r="K8544" s="1">
        <f t="shared" ca="1" si="2271"/>
        <v>46384</v>
      </c>
      <c r="L8544" s="1">
        <f t="shared" ca="1" si="2272"/>
        <v>46391</v>
      </c>
      <c r="M8544" s="1">
        <f t="shared" ca="1" si="2273"/>
        <v>46388</v>
      </c>
      <c r="N8544">
        <f t="shared" ca="1" si="2274"/>
        <v>51247.199999999997</v>
      </c>
      <c r="O8544" s="3">
        <f t="shared" ca="1" si="2275"/>
        <v>42732.800000000003</v>
      </c>
      <c r="P8544" s="2">
        <f t="shared" ca="1" si="2276"/>
        <v>0.45470100021281129</v>
      </c>
      <c r="Q8544" t="str">
        <f t="shared" ca="1" si="2277"/>
        <v>On Time</v>
      </c>
    </row>
    <row r="8545" spans="1:17" x14ac:dyDescent="0.3">
      <c r="A8545" t="str">
        <f t="shared" si="2261"/>
        <v>S08544</v>
      </c>
      <c r="B8545" t="str">
        <f t="shared" ca="1" si="2262"/>
        <v>FreshMart Ltd</v>
      </c>
      <c r="C8545" t="str">
        <f t="shared" ca="1" si="2263"/>
        <v>UAE</v>
      </c>
      <c r="D8545" t="str">
        <f t="shared" ca="1" si="2264"/>
        <v>Sauces</v>
      </c>
      <c r="E8545">
        <f t="shared" ca="1" si="2265"/>
        <v>467</v>
      </c>
      <c r="F8545" s="3">
        <f t="shared" ca="1" si="2266"/>
        <v>664</v>
      </c>
      <c r="G8545">
        <f t="shared" ca="1" si="2267"/>
        <v>310088</v>
      </c>
      <c r="H8545">
        <f t="shared" ca="1" si="2268"/>
        <v>161245.76000000001</v>
      </c>
      <c r="I8545">
        <f t="shared" ca="1" si="2269"/>
        <v>10187</v>
      </c>
      <c r="J8545">
        <f t="shared" ca="1" si="2270"/>
        <v>1483</v>
      </c>
      <c r="K8545" s="1">
        <f t="shared" ca="1" si="2271"/>
        <v>45865</v>
      </c>
      <c r="L8545" s="1">
        <f t="shared" ca="1" si="2272"/>
        <v>45883</v>
      </c>
      <c r="M8545" s="1">
        <f t="shared" ca="1" si="2273"/>
        <v>45887</v>
      </c>
      <c r="N8545">
        <f t="shared" ca="1" si="2274"/>
        <v>172915.76</v>
      </c>
      <c r="O8545" s="3">
        <f t="shared" ca="1" si="2275"/>
        <v>137172.24</v>
      </c>
      <c r="P8545" s="2">
        <f t="shared" ca="1" si="2276"/>
        <v>0.44236552204535484</v>
      </c>
      <c r="Q8545" t="str">
        <f t="shared" ca="1" si="2277"/>
        <v>Late</v>
      </c>
    </row>
    <row r="8546" spans="1:17" x14ac:dyDescent="0.3">
      <c r="A8546" t="str">
        <f t="shared" si="2261"/>
        <v>S08545</v>
      </c>
      <c r="B8546" t="str">
        <f t="shared" ca="1" si="2262"/>
        <v>Beta Imports</v>
      </c>
      <c r="C8546" t="str">
        <f t="shared" ca="1" si="2263"/>
        <v>UK</v>
      </c>
      <c r="D8546" t="str">
        <f t="shared" ca="1" si="2264"/>
        <v>Spices</v>
      </c>
      <c r="E8546">
        <f t="shared" ca="1" si="2265"/>
        <v>414</v>
      </c>
      <c r="F8546" s="3">
        <f t="shared" ca="1" si="2266"/>
        <v>169</v>
      </c>
      <c r="G8546">
        <f t="shared" ca="1" si="2267"/>
        <v>69966</v>
      </c>
      <c r="H8546">
        <f t="shared" ca="1" si="2268"/>
        <v>31484.7</v>
      </c>
      <c r="I8546">
        <f t="shared" ca="1" si="2269"/>
        <v>2956</v>
      </c>
      <c r="J8546">
        <f t="shared" ca="1" si="2270"/>
        <v>3259</v>
      </c>
      <c r="K8546" s="1">
        <f t="shared" ca="1" si="2271"/>
        <v>46037</v>
      </c>
      <c r="L8546" s="1">
        <f t="shared" ca="1" si="2272"/>
        <v>46044</v>
      </c>
      <c r="M8546" s="1">
        <f t="shared" ca="1" si="2273"/>
        <v>46049</v>
      </c>
      <c r="N8546">
        <f t="shared" ca="1" si="2274"/>
        <v>37699.699999999997</v>
      </c>
      <c r="O8546" s="3">
        <f t="shared" ca="1" si="2275"/>
        <v>32266.300000000003</v>
      </c>
      <c r="P8546" s="2">
        <f t="shared" ca="1" si="2276"/>
        <v>0.46117114026813028</v>
      </c>
      <c r="Q8546" t="str">
        <f t="shared" ca="1" si="2277"/>
        <v>Late</v>
      </c>
    </row>
    <row r="8547" spans="1:17" x14ac:dyDescent="0.3">
      <c r="A8547" t="str">
        <f t="shared" si="2261"/>
        <v>S08546</v>
      </c>
      <c r="B8547" t="str">
        <f t="shared" ca="1" si="2262"/>
        <v>Alpha Traders</v>
      </c>
      <c r="C8547" t="str">
        <f t="shared" ca="1" si="2263"/>
        <v>Australia</v>
      </c>
      <c r="D8547" t="str">
        <f t="shared" ca="1" si="2264"/>
        <v>Spices</v>
      </c>
      <c r="E8547">
        <f t="shared" ca="1" si="2265"/>
        <v>253</v>
      </c>
      <c r="F8547" s="3">
        <f t="shared" ca="1" si="2266"/>
        <v>143</v>
      </c>
      <c r="G8547">
        <f t="shared" ca="1" si="2267"/>
        <v>36179</v>
      </c>
      <c r="H8547">
        <f t="shared" ca="1" si="2268"/>
        <v>27134.25</v>
      </c>
      <c r="I8547">
        <f t="shared" ca="1" si="2269"/>
        <v>4365</v>
      </c>
      <c r="J8547">
        <f t="shared" ca="1" si="2270"/>
        <v>1862</v>
      </c>
      <c r="K8547" s="1">
        <f t="shared" ca="1" si="2271"/>
        <v>45973</v>
      </c>
      <c r="L8547" s="1">
        <f t="shared" ca="1" si="2272"/>
        <v>45986</v>
      </c>
      <c r="M8547" s="1">
        <f t="shared" ca="1" si="2273"/>
        <v>45988</v>
      </c>
      <c r="N8547">
        <f t="shared" ca="1" si="2274"/>
        <v>33361.25</v>
      </c>
      <c r="O8547" s="3">
        <f t="shared" ca="1" si="2275"/>
        <v>2817.75</v>
      </c>
      <c r="P8547" s="2">
        <f t="shared" ca="1" si="2276"/>
        <v>7.7883578871721162E-2</v>
      </c>
      <c r="Q8547" t="str">
        <f t="shared" ca="1" si="2277"/>
        <v>Late</v>
      </c>
    </row>
    <row r="8548" spans="1:17" x14ac:dyDescent="0.3">
      <c r="A8548" t="str">
        <f t="shared" si="2261"/>
        <v>S08547</v>
      </c>
      <c r="B8548" t="str">
        <f t="shared" ca="1" si="2262"/>
        <v>Alpha Traders</v>
      </c>
      <c r="C8548" t="str">
        <f t="shared" ca="1" si="2263"/>
        <v>Australia</v>
      </c>
      <c r="D8548" t="str">
        <f t="shared" ca="1" si="2264"/>
        <v>Pickles</v>
      </c>
      <c r="E8548">
        <f t="shared" ca="1" si="2265"/>
        <v>468</v>
      </c>
      <c r="F8548" s="3">
        <f t="shared" ca="1" si="2266"/>
        <v>263</v>
      </c>
      <c r="G8548">
        <f t="shared" ca="1" si="2267"/>
        <v>123084</v>
      </c>
      <c r="H8548">
        <f t="shared" ca="1" si="2268"/>
        <v>66465.36</v>
      </c>
      <c r="I8548">
        <f t="shared" ca="1" si="2269"/>
        <v>10911</v>
      </c>
      <c r="J8548">
        <f t="shared" ca="1" si="2270"/>
        <v>1170</v>
      </c>
      <c r="K8548" s="1">
        <f t="shared" ca="1" si="2271"/>
        <v>46276</v>
      </c>
      <c r="L8548" s="1">
        <f t="shared" ca="1" si="2272"/>
        <v>46294</v>
      </c>
      <c r="M8548" s="1">
        <f t="shared" ca="1" si="2273"/>
        <v>46295</v>
      </c>
      <c r="N8548">
        <f t="shared" ca="1" si="2274"/>
        <v>78546.36</v>
      </c>
      <c r="O8548" s="3">
        <f t="shared" ca="1" si="2275"/>
        <v>44537.64</v>
      </c>
      <c r="P8548" s="2">
        <f t="shared" ca="1" si="2276"/>
        <v>0.36184751876767085</v>
      </c>
      <c r="Q8548" t="str">
        <f t="shared" ca="1" si="2277"/>
        <v>Late</v>
      </c>
    </row>
    <row r="8549" spans="1:17" x14ac:dyDescent="0.3">
      <c r="A8549" t="str">
        <f t="shared" si="2261"/>
        <v>S08548</v>
      </c>
      <c r="B8549" t="str">
        <f t="shared" ca="1" si="2262"/>
        <v>Global Foods</v>
      </c>
      <c r="C8549" t="str">
        <f t="shared" ca="1" si="2263"/>
        <v>UK</v>
      </c>
      <c r="D8549" t="str">
        <f t="shared" ca="1" si="2264"/>
        <v>Tea</v>
      </c>
      <c r="E8549">
        <f t="shared" ca="1" si="2265"/>
        <v>480</v>
      </c>
      <c r="F8549" s="3">
        <f t="shared" ca="1" si="2266"/>
        <v>491</v>
      </c>
      <c r="G8549">
        <f t="shared" ca="1" si="2267"/>
        <v>235680</v>
      </c>
      <c r="H8549">
        <f t="shared" ca="1" si="2268"/>
        <v>106056</v>
      </c>
      <c r="I8549">
        <f t="shared" ca="1" si="2269"/>
        <v>7832</v>
      </c>
      <c r="J8549">
        <f t="shared" ca="1" si="2270"/>
        <v>3830</v>
      </c>
      <c r="K8549" s="1">
        <f t="shared" ca="1" si="2271"/>
        <v>45855</v>
      </c>
      <c r="L8549" s="1">
        <f t="shared" ca="1" si="2272"/>
        <v>45872</v>
      </c>
      <c r="M8549" s="1">
        <f t="shared" ca="1" si="2273"/>
        <v>45870</v>
      </c>
      <c r="N8549">
        <f t="shared" ca="1" si="2274"/>
        <v>117718</v>
      </c>
      <c r="O8549" s="3">
        <f t="shared" ca="1" si="2275"/>
        <v>117962</v>
      </c>
      <c r="P8549" s="2">
        <f t="shared" ca="1" si="2276"/>
        <v>0.5005176510522743</v>
      </c>
      <c r="Q8549" t="str">
        <f t="shared" ca="1" si="2277"/>
        <v>On Time</v>
      </c>
    </row>
    <row r="8550" spans="1:17" x14ac:dyDescent="0.3">
      <c r="A8550" t="str">
        <f t="shared" si="2261"/>
        <v>S08549</v>
      </c>
      <c r="B8550" t="str">
        <f t="shared" ca="1" si="2262"/>
        <v>FreshMart Ltd</v>
      </c>
      <c r="C8550" t="str">
        <f t="shared" ca="1" si="2263"/>
        <v>Singapore</v>
      </c>
      <c r="D8550" t="str">
        <f t="shared" ca="1" si="2264"/>
        <v>Tea</v>
      </c>
      <c r="E8550">
        <f t="shared" ca="1" si="2265"/>
        <v>147</v>
      </c>
      <c r="F8550" s="3">
        <f t="shared" ca="1" si="2266"/>
        <v>259</v>
      </c>
      <c r="G8550">
        <f t="shared" ca="1" si="2267"/>
        <v>38073</v>
      </c>
      <c r="H8550">
        <f t="shared" ca="1" si="2268"/>
        <v>17894.310000000001</v>
      </c>
      <c r="I8550">
        <f t="shared" ca="1" si="2269"/>
        <v>2998</v>
      </c>
      <c r="J8550">
        <f t="shared" ca="1" si="2270"/>
        <v>3023</v>
      </c>
      <c r="K8550" s="1">
        <f t="shared" ca="1" si="2271"/>
        <v>45929</v>
      </c>
      <c r="L8550" s="1">
        <f t="shared" ca="1" si="2272"/>
        <v>45937</v>
      </c>
      <c r="M8550" s="1">
        <f t="shared" ca="1" si="2273"/>
        <v>45937</v>
      </c>
      <c r="N8550">
        <f t="shared" ca="1" si="2274"/>
        <v>23915.31</v>
      </c>
      <c r="O8550" s="3">
        <f t="shared" ca="1" si="2275"/>
        <v>14157.689999999999</v>
      </c>
      <c r="P8550" s="2">
        <f t="shared" ca="1" si="2276"/>
        <v>0.37185643369316834</v>
      </c>
      <c r="Q8550" t="str">
        <f t="shared" ca="1" si="2277"/>
        <v>On Time</v>
      </c>
    </row>
    <row r="8551" spans="1:17" x14ac:dyDescent="0.3">
      <c r="A8551" t="str">
        <f t="shared" si="2261"/>
        <v>S08550</v>
      </c>
      <c r="B8551" t="str">
        <f t="shared" ca="1" si="2262"/>
        <v>Prime Wholesale</v>
      </c>
      <c r="C8551" t="str">
        <f t="shared" ca="1" si="2263"/>
        <v>Singapore</v>
      </c>
      <c r="D8551" t="str">
        <f t="shared" ca="1" si="2264"/>
        <v>Rice</v>
      </c>
      <c r="E8551">
        <f t="shared" ca="1" si="2265"/>
        <v>251</v>
      </c>
      <c r="F8551" s="3">
        <f t="shared" ca="1" si="2266"/>
        <v>620</v>
      </c>
      <c r="G8551">
        <f t="shared" ca="1" si="2267"/>
        <v>155620</v>
      </c>
      <c r="H8551">
        <f t="shared" ca="1" si="2268"/>
        <v>91815.8</v>
      </c>
      <c r="I8551">
        <f t="shared" ca="1" si="2269"/>
        <v>7135</v>
      </c>
      <c r="J8551">
        <f t="shared" ca="1" si="2270"/>
        <v>1767</v>
      </c>
      <c r="K8551" s="1">
        <f t="shared" ca="1" si="2271"/>
        <v>46362</v>
      </c>
      <c r="L8551" s="1">
        <f t="shared" ca="1" si="2272"/>
        <v>46382</v>
      </c>
      <c r="M8551" s="1">
        <f t="shared" ca="1" si="2273"/>
        <v>46383</v>
      </c>
      <c r="N8551">
        <f t="shared" ca="1" si="2274"/>
        <v>100717.8</v>
      </c>
      <c r="O8551" s="3">
        <f t="shared" ca="1" si="2275"/>
        <v>54902.2</v>
      </c>
      <c r="P8551" s="2">
        <f t="shared" ca="1" si="2276"/>
        <v>0.3527965557126333</v>
      </c>
      <c r="Q8551" t="str">
        <f t="shared" ca="1" si="2277"/>
        <v>Late</v>
      </c>
    </row>
    <row r="8552" spans="1:17" x14ac:dyDescent="0.3">
      <c r="A8552" t="str">
        <f t="shared" si="2261"/>
        <v>S08551</v>
      </c>
      <c r="B8552" t="str">
        <f t="shared" ca="1" si="2262"/>
        <v>Beta Imports</v>
      </c>
      <c r="C8552" t="str">
        <f t="shared" ca="1" si="2263"/>
        <v>UK</v>
      </c>
      <c r="D8552" t="str">
        <f t="shared" ca="1" si="2264"/>
        <v>Tea</v>
      </c>
      <c r="E8552">
        <f t="shared" ca="1" si="2265"/>
        <v>119</v>
      </c>
      <c r="F8552" s="3">
        <f t="shared" ca="1" si="2266"/>
        <v>553</v>
      </c>
      <c r="G8552">
        <f t="shared" ca="1" si="2267"/>
        <v>65807</v>
      </c>
      <c r="H8552">
        <f t="shared" ca="1" si="2268"/>
        <v>30929.29</v>
      </c>
      <c r="I8552">
        <f t="shared" ca="1" si="2269"/>
        <v>1970</v>
      </c>
      <c r="J8552">
        <f t="shared" ca="1" si="2270"/>
        <v>3048</v>
      </c>
      <c r="K8552" s="1">
        <f t="shared" ca="1" si="2271"/>
        <v>46028</v>
      </c>
      <c r="L8552" s="1">
        <f t="shared" ca="1" si="2272"/>
        <v>46048</v>
      </c>
      <c r="M8552" s="1">
        <f t="shared" ca="1" si="2273"/>
        <v>46054</v>
      </c>
      <c r="N8552">
        <f t="shared" ca="1" si="2274"/>
        <v>35947.29</v>
      </c>
      <c r="O8552" s="3">
        <f t="shared" ca="1" si="2275"/>
        <v>29859.71</v>
      </c>
      <c r="P8552" s="2">
        <f t="shared" ca="1" si="2276"/>
        <v>0.45374671387542359</v>
      </c>
      <c r="Q8552" t="str">
        <f t="shared" ca="1" si="2277"/>
        <v>Late</v>
      </c>
    </row>
    <row r="8553" spans="1:17" x14ac:dyDescent="0.3">
      <c r="A8553" t="str">
        <f t="shared" si="2261"/>
        <v>S08552</v>
      </c>
      <c r="B8553" t="str">
        <f t="shared" ca="1" si="2262"/>
        <v>Prime Wholesale</v>
      </c>
      <c r="C8553" t="str">
        <f t="shared" ca="1" si="2263"/>
        <v>Singapore</v>
      </c>
      <c r="D8553" t="str">
        <f t="shared" ca="1" si="2264"/>
        <v>Spices</v>
      </c>
      <c r="E8553">
        <f t="shared" ca="1" si="2265"/>
        <v>85</v>
      </c>
      <c r="F8553" s="3">
        <f t="shared" ca="1" si="2266"/>
        <v>444</v>
      </c>
      <c r="G8553">
        <f t="shared" ca="1" si="2267"/>
        <v>37740</v>
      </c>
      <c r="H8553">
        <f t="shared" ca="1" si="2268"/>
        <v>19247.400000000001</v>
      </c>
      <c r="I8553">
        <f t="shared" ca="1" si="2269"/>
        <v>6364</v>
      </c>
      <c r="J8553">
        <f t="shared" ca="1" si="2270"/>
        <v>2867</v>
      </c>
      <c r="K8553" s="1">
        <f t="shared" ca="1" si="2271"/>
        <v>46330</v>
      </c>
      <c r="L8553" s="1">
        <f t="shared" ca="1" si="2272"/>
        <v>46340</v>
      </c>
      <c r="M8553" s="1">
        <f t="shared" ca="1" si="2273"/>
        <v>46337</v>
      </c>
      <c r="N8553">
        <f t="shared" ca="1" si="2274"/>
        <v>28478.400000000001</v>
      </c>
      <c r="O8553" s="3">
        <f t="shared" ca="1" si="2275"/>
        <v>9261.5999999999985</v>
      </c>
      <c r="P8553" s="2">
        <f t="shared" ca="1" si="2276"/>
        <v>0.24540540540540537</v>
      </c>
      <c r="Q8553" t="str">
        <f t="shared" ca="1" si="2277"/>
        <v>On Time</v>
      </c>
    </row>
    <row r="8554" spans="1:17" x14ac:dyDescent="0.3">
      <c r="A8554" t="str">
        <f t="shared" si="2261"/>
        <v>S08553</v>
      </c>
      <c r="B8554" t="str">
        <f t="shared" ca="1" si="2262"/>
        <v>FreshMart Ltd</v>
      </c>
      <c r="C8554" t="str">
        <f t="shared" ca="1" si="2263"/>
        <v>Canada</v>
      </c>
      <c r="D8554" t="str">
        <f t="shared" ca="1" si="2264"/>
        <v>Tea</v>
      </c>
      <c r="E8554">
        <f t="shared" ca="1" si="2265"/>
        <v>386</v>
      </c>
      <c r="F8554" s="3">
        <f t="shared" ca="1" si="2266"/>
        <v>710</v>
      </c>
      <c r="G8554">
        <f t="shared" ca="1" si="2267"/>
        <v>274060</v>
      </c>
      <c r="H8554">
        <f t="shared" ca="1" si="2268"/>
        <v>147992.4</v>
      </c>
      <c r="I8554">
        <f t="shared" ca="1" si="2269"/>
        <v>5521</v>
      </c>
      <c r="J8554">
        <f t="shared" ca="1" si="2270"/>
        <v>553</v>
      </c>
      <c r="K8554" s="1">
        <f t="shared" ca="1" si="2271"/>
        <v>46042</v>
      </c>
      <c r="L8554" s="1">
        <f t="shared" ca="1" si="2272"/>
        <v>46054</v>
      </c>
      <c r="M8554" s="1">
        <f t="shared" ca="1" si="2273"/>
        <v>46056</v>
      </c>
      <c r="N8554">
        <f t="shared" ca="1" si="2274"/>
        <v>154066.4</v>
      </c>
      <c r="O8554" s="3">
        <f t="shared" ca="1" si="2275"/>
        <v>119993.60000000001</v>
      </c>
      <c r="P8554" s="2">
        <f t="shared" ca="1" si="2276"/>
        <v>0.4378369700065679</v>
      </c>
      <c r="Q8554" t="str">
        <f t="shared" ca="1" si="2277"/>
        <v>Late</v>
      </c>
    </row>
    <row r="8555" spans="1:17" x14ac:dyDescent="0.3">
      <c r="A8555" t="str">
        <f t="shared" si="2261"/>
        <v>S08554</v>
      </c>
      <c r="B8555" t="str">
        <f t="shared" ca="1" si="2262"/>
        <v>Prime Wholesale</v>
      </c>
      <c r="C8555" t="str">
        <f t="shared" ca="1" si="2263"/>
        <v>UK</v>
      </c>
      <c r="D8555" t="str">
        <f t="shared" ca="1" si="2264"/>
        <v>Pickles</v>
      </c>
      <c r="E8555">
        <f t="shared" ca="1" si="2265"/>
        <v>186</v>
      </c>
      <c r="F8555" s="3">
        <f t="shared" ca="1" si="2266"/>
        <v>481</v>
      </c>
      <c r="G8555">
        <f t="shared" ca="1" si="2267"/>
        <v>89466</v>
      </c>
      <c r="H8555">
        <f t="shared" ca="1" si="2268"/>
        <v>59942.22</v>
      </c>
      <c r="I8555">
        <f t="shared" ca="1" si="2269"/>
        <v>5288</v>
      </c>
      <c r="J8555">
        <f t="shared" ca="1" si="2270"/>
        <v>2304</v>
      </c>
      <c r="K8555" s="1">
        <f t="shared" ca="1" si="2271"/>
        <v>46251</v>
      </c>
      <c r="L8555" s="1">
        <f t="shared" ca="1" si="2272"/>
        <v>46271</v>
      </c>
      <c r="M8555" s="1">
        <f t="shared" ca="1" si="2273"/>
        <v>46274</v>
      </c>
      <c r="N8555">
        <f t="shared" ca="1" si="2274"/>
        <v>67534.22</v>
      </c>
      <c r="O8555" s="3">
        <f t="shared" ca="1" si="2275"/>
        <v>21931.78</v>
      </c>
      <c r="P8555" s="2">
        <f t="shared" ca="1" si="2276"/>
        <v>0.2451409473990119</v>
      </c>
      <c r="Q8555" t="str">
        <f t="shared" ca="1" si="2277"/>
        <v>Late</v>
      </c>
    </row>
    <row r="8556" spans="1:17" x14ac:dyDescent="0.3">
      <c r="A8556" t="str">
        <f t="shared" si="2261"/>
        <v>S08555</v>
      </c>
      <c r="B8556" t="str">
        <f t="shared" ca="1" si="2262"/>
        <v>Prime Wholesale</v>
      </c>
      <c r="C8556" t="str">
        <f t="shared" ca="1" si="2263"/>
        <v>Canada</v>
      </c>
      <c r="D8556" t="str">
        <f t="shared" ca="1" si="2264"/>
        <v>Rice</v>
      </c>
      <c r="E8556">
        <f t="shared" ca="1" si="2265"/>
        <v>395</v>
      </c>
      <c r="F8556" s="3">
        <f t="shared" ca="1" si="2266"/>
        <v>605</v>
      </c>
      <c r="G8556">
        <f t="shared" ca="1" si="2267"/>
        <v>238975</v>
      </c>
      <c r="H8556">
        <f t="shared" ca="1" si="2268"/>
        <v>140995.25</v>
      </c>
      <c r="I8556">
        <f t="shared" ca="1" si="2269"/>
        <v>9628</v>
      </c>
      <c r="J8556">
        <f t="shared" ca="1" si="2270"/>
        <v>1467</v>
      </c>
      <c r="K8556" s="1">
        <f t="shared" ca="1" si="2271"/>
        <v>46366</v>
      </c>
      <c r="L8556" s="1">
        <f t="shared" ca="1" si="2272"/>
        <v>46376</v>
      </c>
      <c r="M8556" s="1">
        <f t="shared" ca="1" si="2273"/>
        <v>46373</v>
      </c>
      <c r="N8556">
        <f t="shared" ca="1" si="2274"/>
        <v>152090.25</v>
      </c>
      <c r="O8556" s="3">
        <f t="shared" ca="1" si="2275"/>
        <v>86884.75</v>
      </c>
      <c r="P8556" s="2">
        <f t="shared" ca="1" si="2276"/>
        <v>0.36357254942985667</v>
      </c>
      <c r="Q8556" t="str">
        <f t="shared" ca="1" si="2277"/>
        <v>On Time</v>
      </c>
    </row>
    <row r="8557" spans="1:17" x14ac:dyDescent="0.3">
      <c r="A8557" t="str">
        <f t="shared" si="2261"/>
        <v>S08556</v>
      </c>
      <c r="B8557" t="str">
        <f t="shared" ca="1" si="2262"/>
        <v>Prime Wholesale</v>
      </c>
      <c r="C8557" t="str">
        <f t="shared" ca="1" si="2263"/>
        <v>UAE</v>
      </c>
      <c r="D8557" t="str">
        <f t="shared" ca="1" si="2264"/>
        <v>Sauces</v>
      </c>
      <c r="E8557">
        <f t="shared" ca="1" si="2265"/>
        <v>151</v>
      </c>
      <c r="F8557" s="3">
        <f t="shared" ca="1" si="2266"/>
        <v>149</v>
      </c>
      <c r="G8557">
        <f t="shared" ca="1" si="2267"/>
        <v>22499</v>
      </c>
      <c r="H8557">
        <f t="shared" ca="1" si="2268"/>
        <v>14174.37</v>
      </c>
      <c r="I8557">
        <f t="shared" ca="1" si="2269"/>
        <v>4021</v>
      </c>
      <c r="J8557">
        <f t="shared" ca="1" si="2270"/>
        <v>3019</v>
      </c>
      <c r="K8557" s="1">
        <f t="shared" ca="1" si="2271"/>
        <v>46254</v>
      </c>
      <c r="L8557" s="1">
        <f t="shared" ca="1" si="2272"/>
        <v>46266</v>
      </c>
      <c r="M8557" s="1">
        <f t="shared" ca="1" si="2273"/>
        <v>46269</v>
      </c>
      <c r="N8557">
        <f t="shared" ca="1" si="2274"/>
        <v>21214.370000000003</v>
      </c>
      <c r="O8557" s="3">
        <f t="shared" ca="1" si="2275"/>
        <v>1284.6299999999974</v>
      </c>
      <c r="P8557" s="2">
        <f t="shared" ca="1" si="2276"/>
        <v>5.7097204320191892E-2</v>
      </c>
      <c r="Q8557" t="str">
        <f t="shared" ca="1" si="2277"/>
        <v>Late</v>
      </c>
    </row>
    <row r="8558" spans="1:17" x14ac:dyDescent="0.3">
      <c r="A8558" t="str">
        <f t="shared" si="2261"/>
        <v>S08557</v>
      </c>
      <c r="B8558" t="str">
        <f t="shared" ca="1" si="2262"/>
        <v>Oceanic Exports</v>
      </c>
      <c r="C8558" t="str">
        <f t="shared" ca="1" si="2263"/>
        <v>UAE</v>
      </c>
      <c r="D8558" t="str">
        <f t="shared" ca="1" si="2264"/>
        <v>Spices</v>
      </c>
      <c r="E8558">
        <f t="shared" ca="1" si="2265"/>
        <v>428</v>
      </c>
      <c r="F8558" s="3">
        <f t="shared" ca="1" si="2266"/>
        <v>528</v>
      </c>
      <c r="G8558">
        <f t="shared" ca="1" si="2267"/>
        <v>225984</v>
      </c>
      <c r="H8558">
        <f t="shared" ca="1" si="2268"/>
        <v>169488</v>
      </c>
      <c r="I8558">
        <f t="shared" ca="1" si="2269"/>
        <v>8912</v>
      </c>
      <c r="J8558">
        <f t="shared" ca="1" si="2270"/>
        <v>3142</v>
      </c>
      <c r="K8558" s="1">
        <f t="shared" ca="1" si="2271"/>
        <v>46247</v>
      </c>
      <c r="L8558" s="1">
        <f t="shared" ca="1" si="2272"/>
        <v>46254</v>
      </c>
      <c r="M8558" s="1">
        <f t="shared" ca="1" si="2273"/>
        <v>46259</v>
      </c>
      <c r="N8558">
        <f t="shared" ca="1" si="2274"/>
        <v>181542</v>
      </c>
      <c r="O8558" s="3">
        <f t="shared" ca="1" si="2275"/>
        <v>44442</v>
      </c>
      <c r="P8558" s="2">
        <f t="shared" ca="1" si="2276"/>
        <v>0.19665994052676294</v>
      </c>
      <c r="Q8558" t="str">
        <f t="shared" ca="1" si="2277"/>
        <v>Late</v>
      </c>
    </row>
    <row r="8559" spans="1:17" x14ac:dyDescent="0.3">
      <c r="A8559" t="str">
        <f t="shared" si="2261"/>
        <v>S08558</v>
      </c>
      <c r="B8559" t="str">
        <f t="shared" ca="1" si="2262"/>
        <v>Alpha Traders</v>
      </c>
      <c r="C8559" t="str">
        <f t="shared" ca="1" si="2263"/>
        <v>UAE</v>
      </c>
      <c r="D8559" t="str">
        <f t="shared" ca="1" si="2264"/>
        <v>Pickles</v>
      </c>
      <c r="E8559">
        <f t="shared" ca="1" si="2265"/>
        <v>363</v>
      </c>
      <c r="F8559" s="3">
        <f t="shared" ca="1" si="2266"/>
        <v>623</v>
      </c>
      <c r="G8559">
        <f t="shared" ca="1" si="2267"/>
        <v>226149</v>
      </c>
      <c r="H8559">
        <f t="shared" ca="1" si="2268"/>
        <v>158304.29999999999</v>
      </c>
      <c r="I8559">
        <f t="shared" ca="1" si="2269"/>
        <v>8877</v>
      </c>
      <c r="J8559">
        <f t="shared" ca="1" si="2270"/>
        <v>3064</v>
      </c>
      <c r="K8559" s="1">
        <f t="shared" ca="1" si="2271"/>
        <v>46387</v>
      </c>
      <c r="L8559" s="1">
        <f t="shared" ca="1" si="2272"/>
        <v>46398</v>
      </c>
      <c r="M8559" s="1">
        <f t="shared" ca="1" si="2273"/>
        <v>46395</v>
      </c>
      <c r="N8559">
        <f t="shared" ca="1" si="2274"/>
        <v>170245.3</v>
      </c>
      <c r="O8559" s="3">
        <f t="shared" ca="1" si="2275"/>
        <v>55903.700000000012</v>
      </c>
      <c r="P8559" s="2">
        <f t="shared" ca="1" si="2276"/>
        <v>0.24719852840383999</v>
      </c>
      <c r="Q8559" t="str">
        <f t="shared" ca="1" si="2277"/>
        <v>On Time</v>
      </c>
    </row>
    <row r="8560" spans="1:17" x14ac:dyDescent="0.3">
      <c r="A8560" t="str">
        <f t="shared" si="2261"/>
        <v>S08559</v>
      </c>
      <c r="B8560" t="str">
        <f t="shared" ca="1" si="2262"/>
        <v>Alpha Traders</v>
      </c>
      <c r="C8560" t="str">
        <f t="shared" ca="1" si="2263"/>
        <v>Canada</v>
      </c>
      <c r="D8560" t="str">
        <f t="shared" ca="1" si="2264"/>
        <v>Pickles</v>
      </c>
      <c r="E8560">
        <f t="shared" ca="1" si="2265"/>
        <v>482</v>
      </c>
      <c r="F8560" s="3">
        <f t="shared" ca="1" si="2266"/>
        <v>314</v>
      </c>
      <c r="G8560">
        <f t="shared" ca="1" si="2267"/>
        <v>151348</v>
      </c>
      <c r="H8560">
        <f t="shared" ca="1" si="2268"/>
        <v>105943.6</v>
      </c>
      <c r="I8560">
        <f t="shared" ca="1" si="2269"/>
        <v>9778</v>
      </c>
      <c r="J8560">
        <f t="shared" ca="1" si="2270"/>
        <v>509</v>
      </c>
      <c r="K8560" s="1">
        <f t="shared" ca="1" si="2271"/>
        <v>45986</v>
      </c>
      <c r="L8560" s="1">
        <f t="shared" ca="1" si="2272"/>
        <v>45999</v>
      </c>
      <c r="M8560" s="1">
        <f t="shared" ca="1" si="2273"/>
        <v>45999</v>
      </c>
      <c r="N8560">
        <f t="shared" ca="1" si="2274"/>
        <v>116230.6</v>
      </c>
      <c r="O8560" s="3">
        <f t="shared" ca="1" si="2275"/>
        <v>35117.399999999994</v>
      </c>
      <c r="P8560" s="2">
        <f t="shared" ca="1" si="2276"/>
        <v>0.23203081639664874</v>
      </c>
      <c r="Q8560" t="str">
        <f t="shared" ca="1" si="2277"/>
        <v>On Time</v>
      </c>
    </row>
    <row r="8561" spans="1:17" x14ac:dyDescent="0.3">
      <c r="A8561" t="str">
        <f t="shared" si="2261"/>
        <v>S08560</v>
      </c>
      <c r="B8561" t="str">
        <f t="shared" ca="1" si="2262"/>
        <v>Oceanic Exports</v>
      </c>
      <c r="C8561" t="str">
        <f t="shared" ca="1" si="2263"/>
        <v>UAE</v>
      </c>
      <c r="D8561" t="str">
        <f t="shared" ca="1" si="2264"/>
        <v>Pickles</v>
      </c>
      <c r="E8561">
        <f t="shared" ca="1" si="2265"/>
        <v>53</v>
      </c>
      <c r="F8561" s="3">
        <f t="shared" ca="1" si="2266"/>
        <v>489</v>
      </c>
      <c r="G8561">
        <f t="shared" ca="1" si="2267"/>
        <v>25917</v>
      </c>
      <c r="H8561">
        <f t="shared" ca="1" si="2268"/>
        <v>19437.75</v>
      </c>
      <c r="I8561">
        <f t="shared" ca="1" si="2269"/>
        <v>10838</v>
      </c>
      <c r="J8561">
        <f t="shared" ca="1" si="2270"/>
        <v>3630</v>
      </c>
      <c r="K8561" s="1">
        <f t="shared" ca="1" si="2271"/>
        <v>45676</v>
      </c>
      <c r="L8561" s="1">
        <f t="shared" ca="1" si="2272"/>
        <v>45690</v>
      </c>
      <c r="M8561" s="1">
        <f t="shared" ca="1" si="2273"/>
        <v>45694</v>
      </c>
      <c r="N8561">
        <f t="shared" ca="1" si="2274"/>
        <v>33905.75</v>
      </c>
      <c r="O8561" s="3">
        <f t="shared" ca="1" si="2275"/>
        <v>-7988.75</v>
      </c>
      <c r="P8561" s="2">
        <f t="shared" ca="1" si="2276"/>
        <v>-0.30824362387622023</v>
      </c>
      <c r="Q8561" t="str">
        <f t="shared" ca="1" si="2277"/>
        <v>Late</v>
      </c>
    </row>
    <row r="8562" spans="1:17" x14ac:dyDescent="0.3">
      <c r="A8562" t="str">
        <f t="shared" si="2261"/>
        <v>S08561</v>
      </c>
      <c r="B8562" t="str">
        <f t="shared" ca="1" si="2262"/>
        <v>Oceanic Exports</v>
      </c>
      <c r="C8562" t="str">
        <f t="shared" ca="1" si="2263"/>
        <v>Canada</v>
      </c>
      <c r="D8562" t="str">
        <f t="shared" ca="1" si="2264"/>
        <v>Spices</v>
      </c>
      <c r="E8562">
        <f t="shared" ca="1" si="2265"/>
        <v>150</v>
      </c>
      <c r="F8562" s="3">
        <f t="shared" ca="1" si="2266"/>
        <v>591</v>
      </c>
      <c r="G8562">
        <f t="shared" ca="1" si="2267"/>
        <v>88650</v>
      </c>
      <c r="H8562">
        <f t="shared" ca="1" si="2268"/>
        <v>53190</v>
      </c>
      <c r="I8562">
        <f t="shared" ca="1" si="2269"/>
        <v>6885</v>
      </c>
      <c r="J8562">
        <f t="shared" ca="1" si="2270"/>
        <v>2568</v>
      </c>
      <c r="K8562" s="1">
        <f t="shared" ca="1" si="2271"/>
        <v>45873</v>
      </c>
      <c r="L8562" s="1">
        <f t="shared" ca="1" si="2272"/>
        <v>45881</v>
      </c>
      <c r="M8562" s="1">
        <f t="shared" ca="1" si="2273"/>
        <v>45887</v>
      </c>
      <c r="N8562">
        <f t="shared" ca="1" si="2274"/>
        <v>62643</v>
      </c>
      <c r="O8562" s="3">
        <f t="shared" ca="1" si="2275"/>
        <v>26007</v>
      </c>
      <c r="P8562" s="2">
        <f t="shared" ca="1" si="2276"/>
        <v>0.29336717428087988</v>
      </c>
      <c r="Q8562" t="str">
        <f t="shared" ca="1" si="2277"/>
        <v>Late</v>
      </c>
    </row>
    <row r="8563" spans="1:17" x14ac:dyDescent="0.3">
      <c r="A8563" t="str">
        <f t="shared" si="2261"/>
        <v>S08562</v>
      </c>
      <c r="B8563" t="str">
        <f t="shared" ca="1" si="2262"/>
        <v>Alpha Traders</v>
      </c>
      <c r="C8563" t="str">
        <f t="shared" ca="1" si="2263"/>
        <v>UK</v>
      </c>
      <c r="D8563" t="str">
        <f t="shared" ca="1" si="2264"/>
        <v>Pickles</v>
      </c>
      <c r="E8563">
        <f t="shared" ca="1" si="2265"/>
        <v>263</v>
      </c>
      <c r="F8563" s="3">
        <f t="shared" ca="1" si="2266"/>
        <v>547</v>
      </c>
      <c r="G8563">
        <f t="shared" ca="1" si="2267"/>
        <v>143861</v>
      </c>
      <c r="H8563">
        <f t="shared" ca="1" si="2268"/>
        <v>106457.14</v>
      </c>
      <c r="I8563">
        <f t="shared" ca="1" si="2269"/>
        <v>6121</v>
      </c>
      <c r="J8563">
        <f t="shared" ca="1" si="2270"/>
        <v>2231</v>
      </c>
      <c r="K8563" s="1">
        <f t="shared" ca="1" si="2271"/>
        <v>45681</v>
      </c>
      <c r="L8563" s="1">
        <f t="shared" ca="1" si="2272"/>
        <v>45694</v>
      </c>
      <c r="M8563" s="1">
        <f t="shared" ca="1" si="2273"/>
        <v>45695</v>
      </c>
      <c r="N8563">
        <f t="shared" ca="1" si="2274"/>
        <v>114809.14</v>
      </c>
      <c r="O8563" s="3">
        <f t="shared" ca="1" si="2275"/>
        <v>29051.86</v>
      </c>
      <c r="P8563" s="2">
        <f t="shared" ca="1" si="2276"/>
        <v>0.2019439597945239</v>
      </c>
      <c r="Q8563" t="str">
        <f t="shared" ca="1" si="2277"/>
        <v>Late</v>
      </c>
    </row>
    <row r="8564" spans="1:17" x14ac:dyDescent="0.3">
      <c r="A8564" t="str">
        <f t="shared" si="2261"/>
        <v>S08563</v>
      </c>
      <c r="B8564" t="str">
        <f t="shared" ca="1" si="2262"/>
        <v>Global Foods</v>
      </c>
      <c r="C8564" t="str">
        <f t="shared" ca="1" si="2263"/>
        <v>Canada</v>
      </c>
      <c r="D8564" t="str">
        <f t="shared" ca="1" si="2264"/>
        <v>Tea</v>
      </c>
      <c r="E8564">
        <f t="shared" ca="1" si="2265"/>
        <v>246</v>
      </c>
      <c r="F8564" s="3">
        <f t="shared" ca="1" si="2266"/>
        <v>705</v>
      </c>
      <c r="G8564">
        <f t="shared" ca="1" si="2267"/>
        <v>173430</v>
      </c>
      <c r="H8564">
        <f t="shared" ca="1" si="2268"/>
        <v>126603.9</v>
      </c>
      <c r="I8564">
        <f t="shared" ca="1" si="2269"/>
        <v>5774</v>
      </c>
      <c r="J8564">
        <f t="shared" ca="1" si="2270"/>
        <v>1179</v>
      </c>
      <c r="K8564" s="1">
        <f t="shared" ca="1" si="2271"/>
        <v>45854</v>
      </c>
      <c r="L8564" s="1">
        <f t="shared" ca="1" si="2272"/>
        <v>45866</v>
      </c>
      <c r="M8564" s="1">
        <f t="shared" ca="1" si="2273"/>
        <v>45866</v>
      </c>
      <c r="N8564">
        <f t="shared" ca="1" si="2274"/>
        <v>133556.9</v>
      </c>
      <c r="O8564" s="3">
        <f t="shared" ca="1" si="2275"/>
        <v>39873.100000000006</v>
      </c>
      <c r="P8564" s="2">
        <f t="shared" ca="1" si="2276"/>
        <v>0.22990889696131006</v>
      </c>
      <c r="Q8564" t="str">
        <f t="shared" ca="1" si="2277"/>
        <v>On Time</v>
      </c>
    </row>
    <row r="8565" spans="1:17" x14ac:dyDescent="0.3">
      <c r="A8565" t="str">
        <f t="shared" si="2261"/>
        <v>S08564</v>
      </c>
      <c r="B8565" t="str">
        <f t="shared" ca="1" si="2262"/>
        <v>Global Foods</v>
      </c>
      <c r="C8565" t="str">
        <f t="shared" ca="1" si="2263"/>
        <v>Australia</v>
      </c>
      <c r="D8565" t="str">
        <f t="shared" ca="1" si="2264"/>
        <v>Rice</v>
      </c>
      <c r="E8565">
        <f t="shared" ca="1" si="2265"/>
        <v>305</v>
      </c>
      <c r="F8565" s="3">
        <f t="shared" ca="1" si="2266"/>
        <v>272</v>
      </c>
      <c r="G8565">
        <f t="shared" ca="1" si="2267"/>
        <v>82960</v>
      </c>
      <c r="H8565">
        <f t="shared" ca="1" si="2268"/>
        <v>48116.800000000003</v>
      </c>
      <c r="I8565">
        <f t="shared" ca="1" si="2269"/>
        <v>6590</v>
      </c>
      <c r="J8565">
        <f t="shared" ca="1" si="2270"/>
        <v>1077</v>
      </c>
      <c r="K8565" s="1">
        <f t="shared" ca="1" si="2271"/>
        <v>45708</v>
      </c>
      <c r="L8565" s="1">
        <f t="shared" ca="1" si="2272"/>
        <v>45723</v>
      </c>
      <c r="M8565" s="1">
        <f t="shared" ca="1" si="2273"/>
        <v>45729</v>
      </c>
      <c r="N8565">
        <f t="shared" ca="1" si="2274"/>
        <v>55783.8</v>
      </c>
      <c r="O8565" s="3">
        <f t="shared" ca="1" si="2275"/>
        <v>27176.199999999997</v>
      </c>
      <c r="P8565" s="2">
        <f t="shared" ca="1" si="2276"/>
        <v>0.32758196721311472</v>
      </c>
      <c r="Q8565" t="str">
        <f t="shared" ca="1" si="2277"/>
        <v>Late</v>
      </c>
    </row>
    <row r="8566" spans="1:17" x14ac:dyDescent="0.3">
      <c r="A8566" t="str">
        <f t="shared" si="2261"/>
        <v>S08565</v>
      </c>
      <c r="B8566" t="str">
        <f t="shared" ca="1" si="2262"/>
        <v>Prime Wholesale</v>
      </c>
      <c r="C8566" t="str">
        <f t="shared" ca="1" si="2263"/>
        <v>Australia</v>
      </c>
      <c r="D8566" t="str">
        <f t="shared" ca="1" si="2264"/>
        <v>Rice</v>
      </c>
      <c r="E8566">
        <f t="shared" ca="1" si="2265"/>
        <v>275</v>
      </c>
      <c r="F8566" s="3">
        <f t="shared" ca="1" si="2266"/>
        <v>573</v>
      </c>
      <c r="G8566">
        <f t="shared" ca="1" si="2267"/>
        <v>157575</v>
      </c>
      <c r="H8566">
        <f t="shared" ca="1" si="2268"/>
        <v>111878.25</v>
      </c>
      <c r="I8566">
        <f t="shared" ca="1" si="2269"/>
        <v>8057</v>
      </c>
      <c r="J8566">
        <f t="shared" ca="1" si="2270"/>
        <v>3455</v>
      </c>
      <c r="K8566" s="1">
        <f t="shared" ca="1" si="2271"/>
        <v>46318</v>
      </c>
      <c r="L8566" s="1">
        <f t="shared" ca="1" si="2272"/>
        <v>46328</v>
      </c>
      <c r="M8566" s="1">
        <f t="shared" ca="1" si="2273"/>
        <v>46332</v>
      </c>
      <c r="N8566">
        <f t="shared" ca="1" si="2274"/>
        <v>123390.25</v>
      </c>
      <c r="O8566" s="3">
        <f t="shared" ca="1" si="2275"/>
        <v>34184.75</v>
      </c>
      <c r="P8566" s="2">
        <f t="shared" ca="1" si="2276"/>
        <v>0.21694272568618117</v>
      </c>
      <c r="Q8566" t="str">
        <f t="shared" ca="1" si="2277"/>
        <v>Late</v>
      </c>
    </row>
    <row r="8567" spans="1:17" x14ac:dyDescent="0.3">
      <c r="A8567" t="str">
        <f t="shared" si="2261"/>
        <v>S08566</v>
      </c>
      <c r="B8567" t="str">
        <f t="shared" ca="1" si="2262"/>
        <v>Global Foods</v>
      </c>
      <c r="C8567" t="str">
        <f t="shared" ca="1" si="2263"/>
        <v>UK</v>
      </c>
      <c r="D8567" t="str">
        <f t="shared" ca="1" si="2264"/>
        <v>Rice</v>
      </c>
      <c r="E8567">
        <f t="shared" ca="1" si="2265"/>
        <v>59</v>
      </c>
      <c r="F8567" s="3">
        <f t="shared" ca="1" si="2266"/>
        <v>466</v>
      </c>
      <c r="G8567">
        <f t="shared" ca="1" si="2267"/>
        <v>27494</v>
      </c>
      <c r="H8567">
        <f t="shared" ca="1" si="2268"/>
        <v>15121.7</v>
      </c>
      <c r="I8567">
        <f t="shared" ca="1" si="2269"/>
        <v>2339</v>
      </c>
      <c r="J8567">
        <f t="shared" ca="1" si="2270"/>
        <v>2159</v>
      </c>
      <c r="K8567" s="1">
        <f t="shared" ca="1" si="2271"/>
        <v>46228</v>
      </c>
      <c r="L8567" s="1">
        <f t="shared" ca="1" si="2272"/>
        <v>46242</v>
      </c>
      <c r="M8567" s="1">
        <f t="shared" ca="1" si="2273"/>
        <v>46240</v>
      </c>
      <c r="N8567">
        <f t="shared" ca="1" si="2274"/>
        <v>19619.7</v>
      </c>
      <c r="O8567" s="3">
        <f t="shared" ca="1" si="2275"/>
        <v>7874.2999999999993</v>
      </c>
      <c r="P8567" s="2">
        <f t="shared" ca="1" si="2276"/>
        <v>0.28640066923692442</v>
      </c>
      <c r="Q8567" t="str">
        <f t="shared" ca="1" si="2277"/>
        <v>On Time</v>
      </c>
    </row>
    <row r="8568" spans="1:17" x14ac:dyDescent="0.3">
      <c r="A8568" t="str">
        <f t="shared" si="2261"/>
        <v>S08567</v>
      </c>
      <c r="B8568" t="str">
        <f t="shared" ca="1" si="2262"/>
        <v>Alpha Traders</v>
      </c>
      <c r="C8568" t="str">
        <f t="shared" ca="1" si="2263"/>
        <v>Canada</v>
      </c>
      <c r="D8568" t="str">
        <f t="shared" ca="1" si="2264"/>
        <v>Tea</v>
      </c>
      <c r="E8568">
        <f t="shared" ca="1" si="2265"/>
        <v>220</v>
      </c>
      <c r="F8568" s="3">
        <f t="shared" ca="1" si="2266"/>
        <v>743</v>
      </c>
      <c r="G8568">
        <f t="shared" ca="1" si="2267"/>
        <v>163460</v>
      </c>
      <c r="H8568">
        <f t="shared" ca="1" si="2268"/>
        <v>117691.2</v>
      </c>
      <c r="I8568">
        <f t="shared" ca="1" si="2269"/>
        <v>3912</v>
      </c>
      <c r="J8568">
        <f t="shared" ca="1" si="2270"/>
        <v>3816</v>
      </c>
      <c r="K8568" s="1">
        <f t="shared" ca="1" si="2271"/>
        <v>46024</v>
      </c>
      <c r="L8568" s="1">
        <f t="shared" ca="1" si="2272"/>
        <v>46036</v>
      </c>
      <c r="M8568" s="1">
        <f t="shared" ca="1" si="2273"/>
        <v>46036</v>
      </c>
      <c r="N8568">
        <f t="shared" ca="1" si="2274"/>
        <v>125419.2</v>
      </c>
      <c r="O8568" s="3">
        <f t="shared" ca="1" si="2275"/>
        <v>38040.800000000003</v>
      </c>
      <c r="P8568" s="2">
        <f t="shared" ca="1" si="2276"/>
        <v>0.23272237856356298</v>
      </c>
      <c r="Q8568" t="str">
        <f t="shared" ca="1" si="2277"/>
        <v>On Time</v>
      </c>
    </row>
    <row r="8569" spans="1:17" x14ac:dyDescent="0.3">
      <c r="A8569" t="str">
        <f t="shared" si="2261"/>
        <v>S08568</v>
      </c>
      <c r="B8569" t="str">
        <f t="shared" ca="1" si="2262"/>
        <v>FreshMart Ltd</v>
      </c>
      <c r="C8569" t="str">
        <f t="shared" ca="1" si="2263"/>
        <v>Singapore</v>
      </c>
      <c r="D8569" t="str">
        <f t="shared" ca="1" si="2264"/>
        <v>Sauces</v>
      </c>
      <c r="E8569">
        <f t="shared" ca="1" si="2265"/>
        <v>181</v>
      </c>
      <c r="F8569" s="3">
        <f t="shared" ca="1" si="2266"/>
        <v>107</v>
      </c>
      <c r="G8569">
        <f t="shared" ca="1" si="2267"/>
        <v>19367</v>
      </c>
      <c r="H8569">
        <f t="shared" ca="1" si="2268"/>
        <v>9683.5</v>
      </c>
      <c r="I8569">
        <f t="shared" ca="1" si="2269"/>
        <v>5840</v>
      </c>
      <c r="J8569">
        <f t="shared" ca="1" si="2270"/>
        <v>3487</v>
      </c>
      <c r="K8569" s="1">
        <f t="shared" ca="1" si="2271"/>
        <v>45880</v>
      </c>
      <c r="L8569" s="1">
        <f t="shared" ca="1" si="2272"/>
        <v>45893</v>
      </c>
      <c r="M8569" s="1">
        <f t="shared" ca="1" si="2273"/>
        <v>45893</v>
      </c>
      <c r="N8569">
        <f t="shared" ca="1" si="2274"/>
        <v>19010.5</v>
      </c>
      <c r="O8569" s="3">
        <f t="shared" ca="1" si="2275"/>
        <v>356.5</v>
      </c>
      <c r="P8569" s="2">
        <f t="shared" ca="1" si="2276"/>
        <v>1.840760055764961E-2</v>
      </c>
      <c r="Q8569" t="str">
        <f t="shared" ca="1" si="2277"/>
        <v>On Time</v>
      </c>
    </row>
    <row r="8570" spans="1:17" x14ac:dyDescent="0.3">
      <c r="A8570" t="str">
        <f t="shared" si="2261"/>
        <v>S08569</v>
      </c>
      <c r="B8570" t="str">
        <f t="shared" ca="1" si="2262"/>
        <v>Beta Imports</v>
      </c>
      <c r="C8570" t="str">
        <f t="shared" ca="1" si="2263"/>
        <v>Australia</v>
      </c>
      <c r="D8570" t="str">
        <f t="shared" ca="1" si="2264"/>
        <v>Pickles</v>
      </c>
      <c r="E8570">
        <f t="shared" ca="1" si="2265"/>
        <v>94</v>
      </c>
      <c r="F8570" s="3">
        <f t="shared" ca="1" si="2266"/>
        <v>674</v>
      </c>
      <c r="G8570">
        <f t="shared" ca="1" si="2267"/>
        <v>63356</v>
      </c>
      <c r="H8570">
        <f t="shared" ca="1" si="2268"/>
        <v>37380.04</v>
      </c>
      <c r="I8570">
        <f t="shared" ca="1" si="2269"/>
        <v>6461</v>
      </c>
      <c r="J8570">
        <f t="shared" ca="1" si="2270"/>
        <v>3790</v>
      </c>
      <c r="K8570" s="1">
        <f t="shared" ca="1" si="2271"/>
        <v>46227</v>
      </c>
      <c r="L8570" s="1">
        <f t="shared" ca="1" si="2272"/>
        <v>46238</v>
      </c>
      <c r="M8570" s="1">
        <f t="shared" ca="1" si="2273"/>
        <v>46242</v>
      </c>
      <c r="N8570">
        <f t="shared" ca="1" si="2274"/>
        <v>47631.040000000001</v>
      </c>
      <c r="O8570" s="3">
        <f t="shared" ca="1" si="2275"/>
        <v>15724.96</v>
      </c>
      <c r="P8570" s="2">
        <f t="shared" ca="1" si="2276"/>
        <v>0.24820001262705976</v>
      </c>
      <c r="Q8570" t="str">
        <f t="shared" ca="1" si="2277"/>
        <v>Late</v>
      </c>
    </row>
    <row r="8571" spans="1:17" x14ac:dyDescent="0.3">
      <c r="A8571" t="str">
        <f t="shared" si="2261"/>
        <v>S08570</v>
      </c>
      <c r="B8571" t="str">
        <f t="shared" ca="1" si="2262"/>
        <v>FreshMart Ltd</v>
      </c>
      <c r="C8571" t="str">
        <f t="shared" ca="1" si="2263"/>
        <v>UAE</v>
      </c>
      <c r="D8571" t="str">
        <f t="shared" ca="1" si="2264"/>
        <v>Tea</v>
      </c>
      <c r="E8571">
        <f t="shared" ca="1" si="2265"/>
        <v>433</v>
      </c>
      <c r="F8571" s="3">
        <f t="shared" ca="1" si="2266"/>
        <v>329</v>
      </c>
      <c r="G8571">
        <f t="shared" ca="1" si="2267"/>
        <v>142457</v>
      </c>
      <c r="H8571">
        <f t="shared" ca="1" si="2268"/>
        <v>69803.929999999993</v>
      </c>
      <c r="I8571">
        <f t="shared" ca="1" si="2269"/>
        <v>7964</v>
      </c>
      <c r="J8571">
        <f t="shared" ca="1" si="2270"/>
        <v>3809</v>
      </c>
      <c r="K8571" s="1">
        <f t="shared" ca="1" si="2271"/>
        <v>45671</v>
      </c>
      <c r="L8571" s="1">
        <f t="shared" ca="1" si="2272"/>
        <v>45690</v>
      </c>
      <c r="M8571" s="1">
        <f t="shared" ca="1" si="2273"/>
        <v>45693</v>
      </c>
      <c r="N8571">
        <f t="shared" ca="1" si="2274"/>
        <v>81576.929999999993</v>
      </c>
      <c r="O8571" s="3">
        <f t="shared" ca="1" si="2275"/>
        <v>60880.070000000007</v>
      </c>
      <c r="P8571" s="2">
        <f t="shared" ca="1" si="2276"/>
        <v>0.42735751840906383</v>
      </c>
      <c r="Q8571" t="str">
        <f t="shared" ca="1" si="2277"/>
        <v>Late</v>
      </c>
    </row>
    <row r="8572" spans="1:17" x14ac:dyDescent="0.3">
      <c r="A8572" t="str">
        <f t="shared" si="2261"/>
        <v>S08571</v>
      </c>
      <c r="B8572" t="str">
        <f t="shared" ca="1" si="2262"/>
        <v>Alpha Traders</v>
      </c>
      <c r="C8572" t="str">
        <f t="shared" ca="1" si="2263"/>
        <v>UAE</v>
      </c>
      <c r="D8572" t="str">
        <f t="shared" ca="1" si="2264"/>
        <v>Pickles</v>
      </c>
      <c r="E8572">
        <f t="shared" ca="1" si="2265"/>
        <v>59</v>
      </c>
      <c r="F8572" s="3">
        <f t="shared" ca="1" si="2266"/>
        <v>427</v>
      </c>
      <c r="G8572">
        <f t="shared" ca="1" si="2267"/>
        <v>25193</v>
      </c>
      <c r="H8572">
        <f t="shared" ca="1" si="2268"/>
        <v>15115.8</v>
      </c>
      <c r="I8572">
        <f t="shared" ca="1" si="2269"/>
        <v>11881</v>
      </c>
      <c r="J8572">
        <f t="shared" ca="1" si="2270"/>
        <v>511</v>
      </c>
      <c r="K8572" s="1">
        <f t="shared" ca="1" si="2271"/>
        <v>46301</v>
      </c>
      <c r="L8572" s="1">
        <f t="shared" ca="1" si="2272"/>
        <v>46321</v>
      </c>
      <c r="M8572" s="1">
        <f t="shared" ca="1" si="2273"/>
        <v>46320</v>
      </c>
      <c r="N8572">
        <f t="shared" ca="1" si="2274"/>
        <v>27507.8</v>
      </c>
      <c r="O8572" s="3">
        <f t="shared" ca="1" si="2275"/>
        <v>-2314.7999999999993</v>
      </c>
      <c r="P8572" s="2">
        <f t="shared" ca="1" si="2276"/>
        <v>-9.1882665819870576E-2</v>
      </c>
      <c r="Q8572" t="str">
        <f t="shared" ca="1" si="2277"/>
        <v>On Time</v>
      </c>
    </row>
    <row r="8573" spans="1:17" x14ac:dyDescent="0.3">
      <c r="A8573" t="str">
        <f t="shared" si="2261"/>
        <v>S08572</v>
      </c>
      <c r="B8573" t="str">
        <f t="shared" ca="1" si="2262"/>
        <v>Beta Imports</v>
      </c>
      <c r="C8573" t="str">
        <f t="shared" ca="1" si="2263"/>
        <v>UK</v>
      </c>
      <c r="D8573" t="str">
        <f t="shared" ca="1" si="2264"/>
        <v>Rice</v>
      </c>
      <c r="E8573">
        <f t="shared" ca="1" si="2265"/>
        <v>253</v>
      </c>
      <c r="F8573" s="3">
        <f t="shared" ca="1" si="2266"/>
        <v>413</v>
      </c>
      <c r="G8573">
        <f t="shared" ca="1" si="2267"/>
        <v>104489</v>
      </c>
      <c r="H8573">
        <f t="shared" ca="1" si="2268"/>
        <v>66872.960000000006</v>
      </c>
      <c r="I8573">
        <f t="shared" ca="1" si="2269"/>
        <v>9752</v>
      </c>
      <c r="J8573">
        <f t="shared" ca="1" si="2270"/>
        <v>3743</v>
      </c>
      <c r="K8573" s="1">
        <f t="shared" ca="1" si="2271"/>
        <v>45725</v>
      </c>
      <c r="L8573" s="1">
        <f t="shared" ca="1" si="2272"/>
        <v>45734</v>
      </c>
      <c r="M8573" s="1">
        <f t="shared" ca="1" si="2273"/>
        <v>45738</v>
      </c>
      <c r="N8573">
        <f t="shared" ca="1" si="2274"/>
        <v>80367.960000000006</v>
      </c>
      <c r="O8573" s="3">
        <f t="shared" ca="1" si="2275"/>
        <v>24121.039999999994</v>
      </c>
      <c r="P8573" s="2">
        <f t="shared" ca="1" si="2276"/>
        <v>0.23084764903482657</v>
      </c>
      <c r="Q8573" t="str">
        <f t="shared" ca="1" si="2277"/>
        <v>Late</v>
      </c>
    </row>
    <row r="8574" spans="1:17" x14ac:dyDescent="0.3">
      <c r="A8574" t="str">
        <f t="shared" si="2261"/>
        <v>S08573</v>
      </c>
      <c r="B8574" t="str">
        <f t="shared" ca="1" si="2262"/>
        <v>Beta Imports</v>
      </c>
      <c r="C8574" t="str">
        <f t="shared" ca="1" si="2263"/>
        <v>Australia</v>
      </c>
      <c r="D8574" t="str">
        <f t="shared" ca="1" si="2264"/>
        <v>Rice</v>
      </c>
      <c r="E8574">
        <f t="shared" ca="1" si="2265"/>
        <v>242</v>
      </c>
      <c r="F8574" s="3">
        <f t="shared" ca="1" si="2266"/>
        <v>463</v>
      </c>
      <c r="G8574">
        <f t="shared" ca="1" si="2267"/>
        <v>112046</v>
      </c>
      <c r="H8574">
        <f t="shared" ca="1" si="2268"/>
        <v>54902.54</v>
      </c>
      <c r="I8574">
        <f t="shared" ca="1" si="2269"/>
        <v>11797</v>
      </c>
      <c r="J8574">
        <f t="shared" ca="1" si="2270"/>
        <v>2471</v>
      </c>
      <c r="K8574" s="1">
        <f t="shared" ca="1" si="2271"/>
        <v>46309</v>
      </c>
      <c r="L8574" s="1">
        <f t="shared" ca="1" si="2272"/>
        <v>46324</v>
      </c>
      <c r="M8574" s="1">
        <f t="shared" ca="1" si="2273"/>
        <v>46330</v>
      </c>
      <c r="N8574">
        <f t="shared" ca="1" si="2274"/>
        <v>69170.540000000008</v>
      </c>
      <c r="O8574" s="3">
        <f t="shared" ca="1" si="2275"/>
        <v>42875.459999999992</v>
      </c>
      <c r="P8574" s="2">
        <f t="shared" ca="1" si="2276"/>
        <v>0.38265944344287162</v>
      </c>
      <c r="Q8574" t="str">
        <f t="shared" ca="1" si="2277"/>
        <v>Late</v>
      </c>
    </row>
    <row r="8575" spans="1:17" x14ac:dyDescent="0.3">
      <c r="A8575" t="str">
        <f t="shared" si="2261"/>
        <v>S08574</v>
      </c>
      <c r="B8575" t="str">
        <f t="shared" ca="1" si="2262"/>
        <v>Global Foods</v>
      </c>
      <c r="C8575" t="str">
        <f t="shared" ca="1" si="2263"/>
        <v>Singapore</v>
      </c>
      <c r="D8575" t="str">
        <f t="shared" ca="1" si="2264"/>
        <v>Spices</v>
      </c>
      <c r="E8575">
        <f t="shared" ca="1" si="2265"/>
        <v>487</v>
      </c>
      <c r="F8575" s="3">
        <f t="shared" ca="1" si="2266"/>
        <v>706</v>
      </c>
      <c r="G8575">
        <f t="shared" ca="1" si="2267"/>
        <v>343822</v>
      </c>
      <c r="H8575">
        <f t="shared" ca="1" si="2268"/>
        <v>226922.52</v>
      </c>
      <c r="I8575">
        <f t="shared" ca="1" si="2269"/>
        <v>3372</v>
      </c>
      <c r="J8575">
        <f t="shared" ca="1" si="2270"/>
        <v>1094</v>
      </c>
      <c r="K8575" s="1">
        <f t="shared" ca="1" si="2271"/>
        <v>46258</v>
      </c>
      <c r="L8575" s="1">
        <f t="shared" ca="1" si="2272"/>
        <v>46268</v>
      </c>
      <c r="M8575" s="1">
        <f t="shared" ca="1" si="2273"/>
        <v>46270</v>
      </c>
      <c r="N8575">
        <f t="shared" ca="1" si="2274"/>
        <v>231388.52</v>
      </c>
      <c r="O8575" s="3">
        <f t="shared" ca="1" si="2275"/>
        <v>112433.48000000001</v>
      </c>
      <c r="P8575" s="2">
        <f t="shared" ca="1" si="2276"/>
        <v>0.32701072066359921</v>
      </c>
      <c r="Q8575" t="str">
        <f t="shared" ca="1" si="2277"/>
        <v>Late</v>
      </c>
    </row>
    <row r="8576" spans="1:17" x14ac:dyDescent="0.3">
      <c r="A8576" t="str">
        <f t="shared" si="2261"/>
        <v>S08575</v>
      </c>
      <c r="B8576" t="str">
        <f t="shared" ca="1" si="2262"/>
        <v>Global Foods</v>
      </c>
      <c r="C8576" t="str">
        <f t="shared" ca="1" si="2263"/>
        <v>Canada</v>
      </c>
      <c r="D8576" t="str">
        <f t="shared" ca="1" si="2264"/>
        <v>Sauces</v>
      </c>
      <c r="E8576">
        <f t="shared" ca="1" si="2265"/>
        <v>239</v>
      </c>
      <c r="F8576" s="3">
        <f t="shared" ca="1" si="2266"/>
        <v>595</v>
      </c>
      <c r="G8576">
        <f t="shared" ca="1" si="2267"/>
        <v>142205</v>
      </c>
      <c r="H8576">
        <f t="shared" ca="1" si="2268"/>
        <v>76790.7</v>
      </c>
      <c r="I8576">
        <f t="shared" ca="1" si="2269"/>
        <v>9644</v>
      </c>
      <c r="J8576">
        <f t="shared" ca="1" si="2270"/>
        <v>2227</v>
      </c>
      <c r="K8576" s="1">
        <f t="shared" ca="1" si="2271"/>
        <v>45885</v>
      </c>
      <c r="L8576" s="1">
        <f t="shared" ca="1" si="2272"/>
        <v>45894</v>
      </c>
      <c r="M8576" s="1">
        <f t="shared" ca="1" si="2273"/>
        <v>45899</v>
      </c>
      <c r="N8576">
        <f t="shared" ca="1" si="2274"/>
        <v>88661.7</v>
      </c>
      <c r="O8576" s="3">
        <f t="shared" ca="1" si="2275"/>
        <v>53543.3</v>
      </c>
      <c r="P8576" s="2">
        <f t="shared" ca="1" si="2276"/>
        <v>0.37652192257656203</v>
      </c>
      <c r="Q8576" t="str">
        <f t="shared" ca="1" si="2277"/>
        <v>Late</v>
      </c>
    </row>
    <row r="8577" spans="1:17" x14ac:dyDescent="0.3">
      <c r="A8577" t="str">
        <f t="shared" si="2261"/>
        <v>S08576</v>
      </c>
      <c r="B8577" t="str">
        <f t="shared" ca="1" si="2262"/>
        <v>Beta Imports</v>
      </c>
      <c r="C8577" t="str">
        <f t="shared" ca="1" si="2263"/>
        <v>Singapore</v>
      </c>
      <c r="D8577" t="str">
        <f t="shared" ca="1" si="2264"/>
        <v>Sauces</v>
      </c>
      <c r="E8577">
        <f t="shared" ca="1" si="2265"/>
        <v>341</v>
      </c>
      <c r="F8577" s="3">
        <f t="shared" ca="1" si="2266"/>
        <v>188</v>
      </c>
      <c r="G8577">
        <f t="shared" ca="1" si="2267"/>
        <v>64108</v>
      </c>
      <c r="H8577">
        <f t="shared" ca="1" si="2268"/>
        <v>30130.76</v>
      </c>
      <c r="I8577">
        <f t="shared" ca="1" si="2269"/>
        <v>7842</v>
      </c>
      <c r="J8577">
        <f t="shared" ca="1" si="2270"/>
        <v>2360</v>
      </c>
      <c r="K8577" s="1">
        <f t="shared" ca="1" si="2271"/>
        <v>46167</v>
      </c>
      <c r="L8577" s="1">
        <f t="shared" ca="1" si="2272"/>
        <v>46185</v>
      </c>
      <c r="M8577" s="1">
        <f t="shared" ca="1" si="2273"/>
        <v>46190</v>
      </c>
      <c r="N8577">
        <f t="shared" ca="1" si="2274"/>
        <v>40332.759999999995</v>
      </c>
      <c r="O8577" s="3">
        <f t="shared" ca="1" si="2275"/>
        <v>23775.240000000005</v>
      </c>
      <c r="P8577" s="2">
        <f t="shared" ca="1" si="2276"/>
        <v>0.37086229487739447</v>
      </c>
      <c r="Q8577" t="str">
        <f t="shared" ca="1" si="2277"/>
        <v>Late</v>
      </c>
    </row>
    <row r="8578" spans="1:17" x14ac:dyDescent="0.3">
      <c r="A8578" t="str">
        <f t="shared" si="2261"/>
        <v>S08577</v>
      </c>
      <c r="B8578" t="str">
        <f t="shared" ca="1" si="2262"/>
        <v>FreshMart Ltd</v>
      </c>
      <c r="C8578" t="str">
        <f t="shared" ca="1" si="2263"/>
        <v>UAE</v>
      </c>
      <c r="D8578" t="str">
        <f t="shared" ca="1" si="2264"/>
        <v>Tea</v>
      </c>
      <c r="E8578">
        <f t="shared" ca="1" si="2265"/>
        <v>346</v>
      </c>
      <c r="F8578" s="3">
        <f t="shared" ca="1" si="2266"/>
        <v>249</v>
      </c>
      <c r="G8578">
        <f t="shared" ca="1" si="2267"/>
        <v>86154</v>
      </c>
      <c r="H8578">
        <f t="shared" ca="1" si="2268"/>
        <v>62892.42</v>
      </c>
      <c r="I8578">
        <f t="shared" ca="1" si="2269"/>
        <v>9517</v>
      </c>
      <c r="J8578">
        <f t="shared" ca="1" si="2270"/>
        <v>1228</v>
      </c>
      <c r="K8578" s="1">
        <f t="shared" ca="1" si="2271"/>
        <v>46246</v>
      </c>
      <c r="L8578" s="1">
        <f t="shared" ca="1" si="2272"/>
        <v>46264</v>
      </c>
      <c r="M8578" s="1">
        <f t="shared" ca="1" si="2273"/>
        <v>46262</v>
      </c>
      <c r="N8578">
        <f t="shared" ca="1" si="2274"/>
        <v>73637.42</v>
      </c>
      <c r="O8578" s="3">
        <f t="shared" ca="1" si="2275"/>
        <v>12516.580000000002</v>
      </c>
      <c r="P8578" s="2">
        <f t="shared" ca="1" si="2276"/>
        <v>0.1452814727116559</v>
      </c>
      <c r="Q8578" t="str">
        <f t="shared" ca="1" si="2277"/>
        <v>On Time</v>
      </c>
    </row>
    <row r="8579" spans="1:17" x14ac:dyDescent="0.3">
      <c r="A8579" t="str">
        <f t="shared" ref="A8579:A8642" si="2278">"S"&amp;TEXT(ROW()-1,"00000")</f>
        <v>S08578</v>
      </c>
      <c r="B8579" t="str">
        <f t="shared" ref="B8579:B8642" ca="1" si="2279">CHOOSE(RANDBETWEEN(1,6),"Alpha Traders","Beta Imports","Global Foods","FreshMart Ltd","Oceanic Exports","Prime Wholesale")</f>
        <v>Alpha Traders</v>
      </c>
      <c r="C8579" t="str">
        <f t="shared" ref="C8579:C8642" ca="1" si="2280">CHOOSE(RANDBETWEEN(1,5),"UK","UAE","Canada","Australia","Singapore")</f>
        <v>Australia</v>
      </c>
      <c r="D8579" t="str">
        <f t="shared" ref="D8579:D8642" ca="1" si="2281">CHOOSE(RANDBETWEEN(1,5),"Pickles","Spices","Tea","Rice","Sauces")</f>
        <v>Pickles</v>
      </c>
      <c r="E8579">
        <f t="shared" ref="E8579:E8642" ca="1" si="2282">RANDBETWEEN(50,500)</f>
        <v>269</v>
      </c>
      <c r="F8579" s="3">
        <f t="shared" ref="F8579:F8642" ca="1" si="2283">RANDBETWEEN(100,800)</f>
        <v>445</v>
      </c>
      <c r="G8579">
        <f t="shared" ref="G8579:G8642" ca="1" si="2284">E8579*F8579</f>
        <v>119705</v>
      </c>
      <c r="H8579">
        <f t="shared" ref="H8579:H8642" ca="1" si="2285">ROUND(G8579*RANDBETWEEN(45,75)/100,2)</f>
        <v>58655.45</v>
      </c>
      <c r="I8579">
        <f t="shared" ref="I8579:I8642" ca="1" si="2286">RANDBETWEEN(1500,12000)</f>
        <v>10998</v>
      </c>
      <c r="J8579">
        <f t="shared" ref="J8579:J8642" ca="1" si="2287">RANDBETWEEN(500,4000)</f>
        <v>3317</v>
      </c>
      <c r="K8579" s="1">
        <f t="shared" ref="K8579:K8642" ca="1" si="2288">DATE(2025,1,1)+RANDBETWEEN(0,729)</f>
        <v>45674</v>
      </c>
      <c r="L8579" s="1">
        <f t="shared" ref="L8579:L8642" ca="1" si="2289">K8579+RANDBETWEEN(7,20)</f>
        <v>45690</v>
      </c>
      <c r="M8579" s="1">
        <f t="shared" ref="M8579:M8642" ca="1" si="2290">L8579+RANDBETWEEN(-3,6)</f>
        <v>45688</v>
      </c>
      <c r="N8579">
        <f t="shared" ref="N8579:N8642" ca="1" si="2291">H8579+I8579+J8579</f>
        <v>72970.45</v>
      </c>
      <c r="O8579" s="3">
        <f t="shared" ref="O8579:O8642" ca="1" si="2292">G8579-N8579</f>
        <v>46734.55</v>
      </c>
      <c r="P8579" s="2">
        <f t="shared" ref="P8579:P8642" ca="1" si="2293">IFERROR(O8579/G8579,0)</f>
        <v>0.39041435194854018</v>
      </c>
      <c r="Q8579" t="str">
        <f t="shared" ref="Q8579:Q8642" ca="1" si="2294">IF(M8579&lt;=L8579,"On Time","Late")</f>
        <v>On Time</v>
      </c>
    </row>
    <row r="8580" spans="1:17" x14ac:dyDescent="0.3">
      <c r="A8580" t="str">
        <f t="shared" si="2278"/>
        <v>S08579</v>
      </c>
      <c r="B8580" t="str">
        <f t="shared" ca="1" si="2279"/>
        <v>Beta Imports</v>
      </c>
      <c r="C8580" t="str">
        <f t="shared" ca="1" si="2280"/>
        <v>Australia</v>
      </c>
      <c r="D8580" t="str">
        <f t="shared" ca="1" si="2281"/>
        <v>Tea</v>
      </c>
      <c r="E8580">
        <f t="shared" ca="1" si="2282"/>
        <v>154</v>
      </c>
      <c r="F8580" s="3">
        <f t="shared" ca="1" si="2283"/>
        <v>195</v>
      </c>
      <c r="G8580">
        <f t="shared" ca="1" si="2284"/>
        <v>30030</v>
      </c>
      <c r="H8580">
        <f t="shared" ca="1" si="2285"/>
        <v>18918.900000000001</v>
      </c>
      <c r="I8580">
        <f t="shared" ca="1" si="2286"/>
        <v>3703</v>
      </c>
      <c r="J8580">
        <f t="shared" ca="1" si="2287"/>
        <v>1861</v>
      </c>
      <c r="K8580" s="1">
        <f t="shared" ca="1" si="2288"/>
        <v>45950</v>
      </c>
      <c r="L8580" s="1">
        <f t="shared" ca="1" si="2289"/>
        <v>45961</v>
      </c>
      <c r="M8580" s="1">
        <f t="shared" ca="1" si="2290"/>
        <v>45958</v>
      </c>
      <c r="N8580">
        <f t="shared" ca="1" si="2291"/>
        <v>24482.9</v>
      </c>
      <c r="O8580" s="3">
        <f t="shared" ca="1" si="2292"/>
        <v>5547.0999999999985</v>
      </c>
      <c r="P8580" s="2">
        <f t="shared" ca="1" si="2293"/>
        <v>0.18471861471861467</v>
      </c>
      <c r="Q8580" t="str">
        <f t="shared" ca="1" si="2294"/>
        <v>On Time</v>
      </c>
    </row>
    <row r="8581" spans="1:17" x14ac:dyDescent="0.3">
      <c r="A8581" t="str">
        <f t="shared" si="2278"/>
        <v>S08580</v>
      </c>
      <c r="B8581" t="str">
        <f t="shared" ca="1" si="2279"/>
        <v>Global Foods</v>
      </c>
      <c r="C8581" t="str">
        <f t="shared" ca="1" si="2280"/>
        <v>Singapore</v>
      </c>
      <c r="D8581" t="str">
        <f t="shared" ca="1" si="2281"/>
        <v>Pickles</v>
      </c>
      <c r="E8581">
        <f t="shared" ca="1" si="2282"/>
        <v>340</v>
      </c>
      <c r="F8581" s="3">
        <f t="shared" ca="1" si="2283"/>
        <v>747</v>
      </c>
      <c r="G8581">
        <f t="shared" ca="1" si="2284"/>
        <v>253980</v>
      </c>
      <c r="H8581">
        <f t="shared" ca="1" si="2285"/>
        <v>149848.20000000001</v>
      </c>
      <c r="I8581">
        <f t="shared" ca="1" si="2286"/>
        <v>3194</v>
      </c>
      <c r="J8581">
        <f t="shared" ca="1" si="2287"/>
        <v>713</v>
      </c>
      <c r="K8581" s="1">
        <f t="shared" ca="1" si="2288"/>
        <v>45793</v>
      </c>
      <c r="L8581" s="1">
        <f t="shared" ca="1" si="2289"/>
        <v>45801</v>
      </c>
      <c r="M8581" s="1">
        <f t="shared" ca="1" si="2290"/>
        <v>45803</v>
      </c>
      <c r="N8581">
        <f t="shared" ca="1" si="2291"/>
        <v>153755.20000000001</v>
      </c>
      <c r="O8581" s="3">
        <f t="shared" ca="1" si="2292"/>
        <v>100224.79999999999</v>
      </c>
      <c r="P8581" s="2">
        <f t="shared" ca="1" si="2293"/>
        <v>0.39461689896842267</v>
      </c>
      <c r="Q8581" t="str">
        <f t="shared" ca="1" si="2294"/>
        <v>Late</v>
      </c>
    </row>
    <row r="8582" spans="1:17" x14ac:dyDescent="0.3">
      <c r="A8582" t="str">
        <f t="shared" si="2278"/>
        <v>S08581</v>
      </c>
      <c r="B8582" t="str">
        <f t="shared" ca="1" si="2279"/>
        <v>Oceanic Exports</v>
      </c>
      <c r="C8582" t="str">
        <f t="shared" ca="1" si="2280"/>
        <v>Canada</v>
      </c>
      <c r="D8582" t="str">
        <f t="shared" ca="1" si="2281"/>
        <v>Rice</v>
      </c>
      <c r="E8582">
        <f t="shared" ca="1" si="2282"/>
        <v>228</v>
      </c>
      <c r="F8582" s="3">
        <f t="shared" ca="1" si="2283"/>
        <v>702</v>
      </c>
      <c r="G8582">
        <f t="shared" ca="1" si="2284"/>
        <v>160056</v>
      </c>
      <c r="H8582">
        <f t="shared" ca="1" si="2285"/>
        <v>78427.44</v>
      </c>
      <c r="I8582">
        <f t="shared" ca="1" si="2286"/>
        <v>7725</v>
      </c>
      <c r="J8582">
        <f t="shared" ca="1" si="2287"/>
        <v>3212</v>
      </c>
      <c r="K8582" s="1">
        <f t="shared" ca="1" si="2288"/>
        <v>45724</v>
      </c>
      <c r="L8582" s="1">
        <f t="shared" ca="1" si="2289"/>
        <v>45740</v>
      </c>
      <c r="M8582" s="1">
        <f t="shared" ca="1" si="2290"/>
        <v>45743</v>
      </c>
      <c r="N8582">
        <f t="shared" ca="1" si="2291"/>
        <v>89364.44</v>
      </c>
      <c r="O8582" s="3">
        <f t="shared" ca="1" si="2292"/>
        <v>70691.56</v>
      </c>
      <c r="P8582" s="2">
        <f t="shared" ca="1" si="2293"/>
        <v>0.44166766631678911</v>
      </c>
      <c r="Q8582" t="str">
        <f t="shared" ca="1" si="2294"/>
        <v>Late</v>
      </c>
    </row>
    <row r="8583" spans="1:17" x14ac:dyDescent="0.3">
      <c r="A8583" t="str">
        <f t="shared" si="2278"/>
        <v>S08582</v>
      </c>
      <c r="B8583" t="str">
        <f t="shared" ca="1" si="2279"/>
        <v>FreshMart Ltd</v>
      </c>
      <c r="C8583" t="str">
        <f t="shared" ca="1" si="2280"/>
        <v>UAE</v>
      </c>
      <c r="D8583" t="str">
        <f t="shared" ca="1" si="2281"/>
        <v>Tea</v>
      </c>
      <c r="E8583">
        <f t="shared" ca="1" si="2282"/>
        <v>363</v>
      </c>
      <c r="F8583" s="3">
        <f t="shared" ca="1" si="2283"/>
        <v>657</v>
      </c>
      <c r="G8583">
        <f t="shared" ca="1" si="2284"/>
        <v>238491</v>
      </c>
      <c r="H8583">
        <f t="shared" ca="1" si="2285"/>
        <v>147864.42000000001</v>
      </c>
      <c r="I8583">
        <f t="shared" ca="1" si="2286"/>
        <v>11667</v>
      </c>
      <c r="J8583">
        <f t="shared" ca="1" si="2287"/>
        <v>1077</v>
      </c>
      <c r="K8583" s="1">
        <f t="shared" ca="1" si="2288"/>
        <v>46152</v>
      </c>
      <c r="L8583" s="1">
        <f t="shared" ca="1" si="2289"/>
        <v>46162</v>
      </c>
      <c r="M8583" s="1">
        <f t="shared" ca="1" si="2290"/>
        <v>46160</v>
      </c>
      <c r="N8583">
        <f t="shared" ca="1" si="2291"/>
        <v>160608.42000000001</v>
      </c>
      <c r="O8583" s="3">
        <f t="shared" ca="1" si="2292"/>
        <v>77882.579999999987</v>
      </c>
      <c r="P8583" s="2">
        <f t="shared" ca="1" si="2293"/>
        <v>0.326564021283822</v>
      </c>
      <c r="Q8583" t="str">
        <f t="shared" ca="1" si="2294"/>
        <v>On Time</v>
      </c>
    </row>
    <row r="8584" spans="1:17" x14ac:dyDescent="0.3">
      <c r="A8584" t="str">
        <f t="shared" si="2278"/>
        <v>S08583</v>
      </c>
      <c r="B8584" t="str">
        <f t="shared" ca="1" si="2279"/>
        <v>Beta Imports</v>
      </c>
      <c r="C8584" t="str">
        <f t="shared" ca="1" si="2280"/>
        <v>Canada</v>
      </c>
      <c r="D8584" t="str">
        <f t="shared" ca="1" si="2281"/>
        <v>Sauces</v>
      </c>
      <c r="E8584">
        <f t="shared" ca="1" si="2282"/>
        <v>157</v>
      </c>
      <c r="F8584" s="3">
        <f t="shared" ca="1" si="2283"/>
        <v>739</v>
      </c>
      <c r="G8584">
        <f t="shared" ca="1" si="2284"/>
        <v>116023</v>
      </c>
      <c r="H8584">
        <f t="shared" ca="1" si="2285"/>
        <v>64972.88</v>
      </c>
      <c r="I8584">
        <f t="shared" ca="1" si="2286"/>
        <v>1841</v>
      </c>
      <c r="J8584">
        <f t="shared" ca="1" si="2287"/>
        <v>2213</v>
      </c>
      <c r="K8584" s="1">
        <f t="shared" ca="1" si="2288"/>
        <v>46120</v>
      </c>
      <c r="L8584" s="1">
        <f t="shared" ca="1" si="2289"/>
        <v>46139</v>
      </c>
      <c r="M8584" s="1">
        <f t="shared" ca="1" si="2290"/>
        <v>46145</v>
      </c>
      <c r="N8584">
        <f t="shared" ca="1" si="2291"/>
        <v>69026.880000000005</v>
      </c>
      <c r="O8584" s="3">
        <f t="shared" ca="1" si="2292"/>
        <v>46996.119999999995</v>
      </c>
      <c r="P8584" s="2">
        <f t="shared" ca="1" si="2293"/>
        <v>0.40505865216379505</v>
      </c>
      <c r="Q8584" t="str">
        <f t="shared" ca="1" si="2294"/>
        <v>Late</v>
      </c>
    </row>
    <row r="8585" spans="1:17" x14ac:dyDescent="0.3">
      <c r="A8585" t="str">
        <f t="shared" si="2278"/>
        <v>S08584</v>
      </c>
      <c r="B8585" t="str">
        <f t="shared" ca="1" si="2279"/>
        <v>Global Foods</v>
      </c>
      <c r="C8585" t="str">
        <f t="shared" ca="1" si="2280"/>
        <v>UK</v>
      </c>
      <c r="D8585" t="str">
        <f t="shared" ca="1" si="2281"/>
        <v>Sauces</v>
      </c>
      <c r="E8585">
        <f t="shared" ca="1" si="2282"/>
        <v>434</v>
      </c>
      <c r="F8585" s="3">
        <f t="shared" ca="1" si="2283"/>
        <v>723</v>
      </c>
      <c r="G8585">
        <f t="shared" ca="1" si="2284"/>
        <v>313782</v>
      </c>
      <c r="H8585">
        <f t="shared" ca="1" si="2285"/>
        <v>147477.54</v>
      </c>
      <c r="I8585">
        <f t="shared" ca="1" si="2286"/>
        <v>7701</v>
      </c>
      <c r="J8585">
        <f t="shared" ca="1" si="2287"/>
        <v>728</v>
      </c>
      <c r="K8585" s="1">
        <f t="shared" ca="1" si="2288"/>
        <v>45770</v>
      </c>
      <c r="L8585" s="1">
        <f t="shared" ca="1" si="2289"/>
        <v>45777</v>
      </c>
      <c r="M8585" s="1">
        <f t="shared" ca="1" si="2290"/>
        <v>45778</v>
      </c>
      <c r="N8585">
        <f t="shared" ca="1" si="2291"/>
        <v>155906.54</v>
      </c>
      <c r="O8585" s="3">
        <f t="shared" ca="1" si="2292"/>
        <v>157875.46</v>
      </c>
      <c r="P8585" s="2">
        <f t="shared" ca="1" si="2293"/>
        <v>0.50313740112562222</v>
      </c>
      <c r="Q8585" t="str">
        <f t="shared" ca="1" si="2294"/>
        <v>Late</v>
      </c>
    </row>
    <row r="8586" spans="1:17" x14ac:dyDescent="0.3">
      <c r="A8586" t="str">
        <f t="shared" si="2278"/>
        <v>S08585</v>
      </c>
      <c r="B8586" t="str">
        <f t="shared" ca="1" si="2279"/>
        <v>Alpha Traders</v>
      </c>
      <c r="C8586" t="str">
        <f t="shared" ca="1" si="2280"/>
        <v>UK</v>
      </c>
      <c r="D8586" t="str">
        <f t="shared" ca="1" si="2281"/>
        <v>Tea</v>
      </c>
      <c r="E8586">
        <f t="shared" ca="1" si="2282"/>
        <v>460</v>
      </c>
      <c r="F8586" s="3">
        <f t="shared" ca="1" si="2283"/>
        <v>578</v>
      </c>
      <c r="G8586">
        <f t="shared" ca="1" si="2284"/>
        <v>265880</v>
      </c>
      <c r="H8586">
        <f t="shared" ca="1" si="2285"/>
        <v>164845.6</v>
      </c>
      <c r="I8586">
        <f t="shared" ca="1" si="2286"/>
        <v>11153</v>
      </c>
      <c r="J8586">
        <f t="shared" ca="1" si="2287"/>
        <v>2935</v>
      </c>
      <c r="K8586" s="1">
        <f t="shared" ca="1" si="2288"/>
        <v>45937</v>
      </c>
      <c r="L8586" s="1">
        <f t="shared" ca="1" si="2289"/>
        <v>45949</v>
      </c>
      <c r="M8586" s="1">
        <f t="shared" ca="1" si="2290"/>
        <v>45953</v>
      </c>
      <c r="N8586">
        <f t="shared" ca="1" si="2291"/>
        <v>178933.6</v>
      </c>
      <c r="O8586" s="3">
        <f t="shared" ca="1" si="2292"/>
        <v>86946.4</v>
      </c>
      <c r="P8586" s="2">
        <f t="shared" ca="1" si="2293"/>
        <v>0.32701369038664058</v>
      </c>
      <c r="Q8586" t="str">
        <f t="shared" ca="1" si="2294"/>
        <v>Late</v>
      </c>
    </row>
    <row r="8587" spans="1:17" x14ac:dyDescent="0.3">
      <c r="A8587" t="str">
        <f t="shared" si="2278"/>
        <v>S08586</v>
      </c>
      <c r="B8587" t="str">
        <f t="shared" ca="1" si="2279"/>
        <v>Oceanic Exports</v>
      </c>
      <c r="C8587" t="str">
        <f t="shared" ca="1" si="2280"/>
        <v>UK</v>
      </c>
      <c r="D8587" t="str">
        <f t="shared" ca="1" si="2281"/>
        <v>Rice</v>
      </c>
      <c r="E8587">
        <f t="shared" ca="1" si="2282"/>
        <v>79</v>
      </c>
      <c r="F8587" s="3">
        <f t="shared" ca="1" si="2283"/>
        <v>170</v>
      </c>
      <c r="G8587">
        <f t="shared" ca="1" si="2284"/>
        <v>13430</v>
      </c>
      <c r="H8587">
        <f t="shared" ca="1" si="2285"/>
        <v>7520.8</v>
      </c>
      <c r="I8587">
        <f t="shared" ca="1" si="2286"/>
        <v>4581</v>
      </c>
      <c r="J8587">
        <f t="shared" ca="1" si="2287"/>
        <v>3975</v>
      </c>
      <c r="K8587" s="1">
        <f t="shared" ca="1" si="2288"/>
        <v>45806</v>
      </c>
      <c r="L8587" s="1">
        <f t="shared" ca="1" si="2289"/>
        <v>45815</v>
      </c>
      <c r="M8587" s="1">
        <f t="shared" ca="1" si="2290"/>
        <v>45813</v>
      </c>
      <c r="N8587">
        <f t="shared" ca="1" si="2291"/>
        <v>16076.8</v>
      </c>
      <c r="O8587" s="3">
        <f t="shared" ca="1" si="2292"/>
        <v>-2646.7999999999993</v>
      </c>
      <c r="P8587" s="2">
        <f t="shared" ca="1" si="2293"/>
        <v>-0.19708116157855543</v>
      </c>
      <c r="Q8587" t="str">
        <f t="shared" ca="1" si="2294"/>
        <v>On Time</v>
      </c>
    </row>
    <row r="8588" spans="1:17" x14ac:dyDescent="0.3">
      <c r="A8588" t="str">
        <f t="shared" si="2278"/>
        <v>S08587</v>
      </c>
      <c r="B8588" t="str">
        <f t="shared" ca="1" si="2279"/>
        <v>Global Foods</v>
      </c>
      <c r="C8588" t="str">
        <f t="shared" ca="1" si="2280"/>
        <v>Canada</v>
      </c>
      <c r="D8588" t="str">
        <f t="shared" ca="1" si="2281"/>
        <v>Pickles</v>
      </c>
      <c r="E8588">
        <f t="shared" ca="1" si="2282"/>
        <v>151</v>
      </c>
      <c r="F8588" s="3">
        <f t="shared" ca="1" si="2283"/>
        <v>451</v>
      </c>
      <c r="G8588">
        <f t="shared" ca="1" si="2284"/>
        <v>68101</v>
      </c>
      <c r="H8588">
        <f t="shared" ca="1" si="2285"/>
        <v>49032.72</v>
      </c>
      <c r="I8588">
        <f t="shared" ca="1" si="2286"/>
        <v>4182</v>
      </c>
      <c r="J8588">
        <f t="shared" ca="1" si="2287"/>
        <v>1713</v>
      </c>
      <c r="K8588" s="1">
        <f t="shared" ca="1" si="2288"/>
        <v>46265</v>
      </c>
      <c r="L8588" s="1">
        <f t="shared" ca="1" si="2289"/>
        <v>46275</v>
      </c>
      <c r="M8588" s="1">
        <f t="shared" ca="1" si="2290"/>
        <v>46278</v>
      </c>
      <c r="N8588">
        <f t="shared" ca="1" si="2291"/>
        <v>54927.72</v>
      </c>
      <c r="O8588" s="3">
        <f t="shared" ca="1" si="2292"/>
        <v>13173.279999999999</v>
      </c>
      <c r="P8588" s="2">
        <f t="shared" ca="1" si="2293"/>
        <v>0.19343739445823113</v>
      </c>
      <c r="Q8588" t="str">
        <f t="shared" ca="1" si="2294"/>
        <v>Late</v>
      </c>
    </row>
    <row r="8589" spans="1:17" x14ac:dyDescent="0.3">
      <c r="A8589" t="str">
        <f t="shared" si="2278"/>
        <v>S08588</v>
      </c>
      <c r="B8589" t="str">
        <f t="shared" ca="1" si="2279"/>
        <v>Beta Imports</v>
      </c>
      <c r="C8589" t="str">
        <f t="shared" ca="1" si="2280"/>
        <v>Australia</v>
      </c>
      <c r="D8589" t="str">
        <f t="shared" ca="1" si="2281"/>
        <v>Tea</v>
      </c>
      <c r="E8589">
        <f t="shared" ca="1" si="2282"/>
        <v>381</v>
      </c>
      <c r="F8589" s="3">
        <f t="shared" ca="1" si="2283"/>
        <v>646</v>
      </c>
      <c r="G8589">
        <f t="shared" ca="1" si="2284"/>
        <v>246126</v>
      </c>
      <c r="H8589">
        <f t="shared" ca="1" si="2285"/>
        <v>155059.38</v>
      </c>
      <c r="I8589">
        <f t="shared" ca="1" si="2286"/>
        <v>5615</v>
      </c>
      <c r="J8589">
        <f t="shared" ca="1" si="2287"/>
        <v>1775</v>
      </c>
      <c r="K8589" s="1">
        <f t="shared" ca="1" si="2288"/>
        <v>46049</v>
      </c>
      <c r="L8589" s="1">
        <f t="shared" ca="1" si="2289"/>
        <v>46067</v>
      </c>
      <c r="M8589" s="1">
        <f t="shared" ca="1" si="2290"/>
        <v>46065</v>
      </c>
      <c r="N8589">
        <f t="shared" ca="1" si="2291"/>
        <v>162449.38</v>
      </c>
      <c r="O8589" s="3">
        <f t="shared" ca="1" si="2292"/>
        <v>83676.62</v>
      </c>
      <c r="P8589" s="2">
        <f t="shared" ca="1" si="2293"/>
        <v>0.33997472839114923</v>
      </c>
      <c r="Q8589" t="str">
        <f t="shared" ca="1" si="2294"/>
        <v>On Time</v>
      </c>
    </row>
    <row r="8590" spans="1:17" x14ac:dyDescent="0.3">
      <c r="A8590" t="str">
        <f t="shared" si="2278"/>
        <v>S08589</v>
      </c>
      <c r="B8590" t="str">
        <f t="shared" ca="1" si="2279"/>
        <v>Beta Imports</v>
      </c>
      <c r="C8590" t="str">
        <f t="shared" ca="1" si="2280"/>
        <v>UAE</v>
      </c>
      <c r="D8590" t="str">
        <f t="shared" ca="1" si="2281"/>
        <v>Tea</v>
      </c>
      <c r="E8590">
        <f t="shared" ca="1" si="2282"/>
        <v>330</v>
      </c>
      <c r="F8590" s="3">
        <f t="shared" ca="1" si="2283"/>
        <v>341</v>
      </c>
      <c r="G8590">
        <f t="shared" ca="1" si="2284"/>
        <v>112530</v>
      </c>
      <c r="H8590">
        <f t="shared" ca="1" si="2285"/>
        <v>64142.1</v>
      </c>
      <c r="I8590">
        <f t="shared" ca="1" si="2286"/>
        <v>8732</v>
      </c>
      <c r="J8590">
        <f t="shared" ca="1" si="2287"/>
        <v>2676</v>
      </c>
      <c r="K8590" s="1">
        <f t="shared" ca="1" si="2288"/>
        <v>45799</v>
      </c>
      <c r="L8590" s="1">
        <f t="shared" ca="1" si="2289"/>
        <v>45807</v>
      </c>
      <c r="M8590" s="1">
        <f t="shared" ca="1" si="2290"/>
        <v>45811</v>
      </c>
      <c r="N8590">
        <f t="shared" ca="1" si="2291"/>
        <v>75550.100000000006</v>
      </c>
      <c r="O8590" s="3">
        <f t="shared" ca="1" si="2292"/>
        <v>36979.899999999994</v>
      </c>
      <c r="P8590" s="2">
        <f t="shared" ca="1" si="2293"/>
        <v>0.32862258953168039</v>
      </c>
      <c r="Q8590" t="str">
        <f t="shared" ca="1" si="2294"/>
        <v>Late</v>
      </c>
    </row>
    <row r="8591" spans="1:17" x14ac:dyDescent="0.3">
      <c r="A8591" t="str">
        <f t="shared" si="2278"/>
        <v>S08590</v>
      </c>
      <c r="B8591" t="str">
        <f t="shared" ca="1" si="2279"/>
        <v>Alpha Traders</v>
      </c>
      <c r="C8591" t="str">
        <f t="shared" ca="1" si="2280"/>
        <v>Australia</v>
      </c>
      <c r="D8591" t="str">
        <f t="shared" ca="1" si="2281"/>
        <v>Tea</v>
      </c>
      <c r="E8591">
        <f t="shared" ca="1" si="2282"/>
        <v>77</v>
      </c>
      <c r="F8591" s="3">
        <f t="shared" ca="1" si="2283"/>
        <v>135</v>
      </c>
      <c r="G8591">
        <f t="shared" ca="1" si="2284"/>
        <v>10395</v>
      </c>
      <c r="H8591">
        <f t="shared" ca="1" si="2285"/>
        <v>5093.55</v>
      </c>
      <c r="I8591">
        <f t="shared" ca="1" si="2286"/>
        <v>1982</v>
      </c>
      <c r="J8591">
        <f t="shared" ca="1" si="2287"/>
        <v>2932</v>
      </c>
      <c r="K8591" s="1">
        <f t="shared" ca="1" si="2288"/>
        <v>46207</v>
      </c>
      <c r="L8591" s="1">
        <f t="shared" ca="1" si="2289"/>
        <v>46214</v>
      </c>
      <c r="M8591" s="1">
        <f t="shared" ca="1" si="2290"/>
        <v>46211</v>
      </c>
      <c r="N8591">
        <f t="shared" ca="1" si="2291"/>
        <v>10007.549999999999</v>
      </c>
      <c r="O8591" s="3">
        <f t="shared" ca="1" si="2292"/>
        <v>387.45000000000073</v>
      </c>
      <c r="P8591" s="2">
        <f t="shared" ca="1" si="2293"/>
        <v>3.7272727272727339E-2</v>
      </c>
      <c r="Q8591" t="str">
        <f t="shared" ca="1" si="2294"/>
        <v>On Time</v>
      </c>
    </row>
    <row r="8592" spans="1:17" x14ac:dyDescent="0.3">
      <c r="A8592" t="str">
        <f t="shared" si="2278"/>
        <v>S08591</v>
      </c>
      <c r="B8592" t="str">
        <f t="shared" ca="1" si="2279"/>
        <v>Oceanic Exports</v>
      </c>
      <c r="C8592" t="str">
        <f t="shared" ca="1" si="2280"/>
        <v>Canada</v>
      </c>
      <c r="D8592" t="str">
        <f t="shared" ca="1" si="2281"/>
        <v>Sauces</v>
      </c>
      <c r="E8592">
        <f t="shared" ca="1" si="2282"/>
        <v>99</v>
      </c>
      <c r="F8592" s="3">
        <f t="shared" ca="1" si="2283"/>
        <v>652</v>
      </c>
      <c r="G8592">
        <f t="shared" ca="1" si="2284"/>
        <v>64548</v>
      </c>
      <c r="H8592">
        <f t="shared" ca="1" si="2285"/>
        <v>40665.24</v>
      </c>
      <c r="I8592">
        <f t="shared" ca="1" si="2286"/>
        <v>4524</v>
      </c>
      <c r="J8592">
        <f t="shared" ca="1" si="2287"/>
        <v>3610</v>
      </c>
      <c r="K8592" s="1">
        <f t="shared" ca="1" si="2288"/>
        <v>45801</v>
      </c>
      <c r="L8592" s="1">
        <f t="shared" ca="1" si="2289"/>
        <v>45812</v>
      </c>
      <c r="M8592" s="1">
        <f t="shared" ca="1" si="2290"/>
        <v>45812</v>
      </c>
      <c r="N8592">
        <f t="shared" ca="1" si="2291"/>
        <v>48799.24</v>
      </c>
      <c r="O8592" s="3">
        <f t="shared" ca="1" si="2292"/>
        <v>15748.760000000002</v>
      </c>
      <c r="P8592" s="2">
        <f t="shared" ca="1" si="2293"/>
        <v>0.24398525128586482</v>
      </c>
      <c r="Q8592" t="str">
        <f t="shared" ca="1" si="2294"/>
        <v>On Time</v>
      </c>
    </row>
    <row r="8593" spans="1:17" x14ac:dyDescent="0.3">
      <c r="A8593" t="str">
        <f t="shared" si="2278"/>
        <v>S08592</v>
      </c>
      <c r="B8593" t="str">
        <f t="shared" ca="1" si="2279"/>
        <v>Oceanic Exports</v>
      </c>
      <c r="C8593" t="str">
        <f t="shared" ca="1" si="2280"/>
        <v>UAE</v>
      </c>
      <c r="D8593" t="str">
        <f t="shared" ca="1" si="2281"/>
        <v>Rice</v>
      </c>
      <c r="E8593">
        <f t="shared" ca="1" si="2282"/>
        <v>112</v>
      </c>
      <c r="F8593" s="3">
        <f t="shared" ca="1" si="2283"/>
        <v>177</v>
      </c>
      <c r="G8593">
        <f t="shared" ca="1" si="2284"/>
        <v>19824</v>
      </c>
      <c r="H8593">
        <f t="shared" ca="1" si="2285"/>
        <v>10704.96</v>
      </c>
      <c r="I8593">
        <f t="shared" ca="1" si="2286"/>
        <v>8760</v>
      </c>
      <c r="J8593">
        <f t="shared" ca="1" si="2287"/>
        <v>2451</v>
      </c>
      <c r="K8593" s="1">
        <f t="shared" ca="1" si="2288"/>
        <v>46293</v>
      </c>
      <c r="L8593" s="1">
        <f t="shared" ca="1" si="2289"/>
        <v>46312</v>
      </c>
      <c r="M8593" s="1">
        <f t="shared" ca="1" si="2290"/>
        <v>46311</v>
      </c>
      <c r="N8593">
        <f t="shared" ca="1" si="2291"/>
        <v>21915.96</v>
      </c>
      <c r="O8593" s="3">
        <f t="shared" ca="1" si="2292"/>
        <v>-2091.9599999999991</v>
      </c>
      <c r="P8593" s="2">
        <f t="shared" ca="1" si="2293"/>
        <v>-0.10552663438256654</v>
      </c>
      <c r="Q8593" t="str">
        <f t="shared" ca="1" si="2294"/>
        <v>On Time</v>
      </c>
    </row>
    <row r="8594" spans="1:17" x14ac:dyDescent="0.3">
      <c r="A8594" t="str">
        <f t="shared" si="2278"/>
        <v>S08593</v>
      </c>
      <c r="B8594" t="str">
        <f t="shared" ca="1" si="2279"/>
        <v>Prime Wholesale</v>
      </c>
      <c r="C8594" t="str">
        <f t="shared" ca="1" si="2280"/>
        <v>Australia</v>
      </c>
      <c r="D8594" t="str">
        <f t="shared" ca="1" si="2281"/>
        <v>Sauces</v>
      </c>
      <c r="E8594">
        <f t="shared" ca="1" si="2282"/>
        <v>291</v>
      </c>
      <c r="F8594" s="3">
        <f t="shared" ca="1" si="2283"/>
        <v>676</v>
      </c>
      <c r="G8594">
        <f t="shared" ca="1" si="2284"/>
        <v>196716</v>
      </c>
      <c r="H8594">
        <f t="shared" ca="1" si="2285"/>
        <v>135734.04</v>
      </c>
      <c r="I8594">
        <f t="shared" ca="1" si="2286"/>
        <v>8337</v>
      </c>
      <c r="J8594">
        <f t="shared" ca="1" si="2287"/>
        <v>1500</v>
      </c>
      <c r="K8594" s="1">
        <f t="shared" ca="1" si="2288"/>
        <v>46081</v>
      </c>
      <c r="L8594" s="1">
        <f t="shared" ca="1" si="2289"/>
        <v>46093</v>
      </c>
      <c r="M8594" s="1">
        <f t="shared" ca="1" si="2290"/>
        <v>46098</v>
      </c>
      <c r="N8594">
        <f t="shared" ca="1" si="2291"/>
        <v>145571.04</v>
      </c>
      <c r="O8594" s="3">
        <f t="shared" ca="1" si="2292"/>
        <v>51144.959999999992</v>
      </c>
      <c r="P8594" s="2">
        <f t="shared" ca="1" si="2293"/>
        <v>0.25999389983529553</v>
      </c>
      <c r="Q8594" t="str">
        <f t="shared" ca="1" si="2294"/>
        <v>Late</v>
      </c>
    </row>
    <row r="8595" spans="1:17" x14ac:dyDescent="0.3">
      <c r="A8595" t="str">
        <f t="shared" si="2278"/>
        <v>S08594</v>
      </c>
      <c r="B8595" t="str">
        <f t="shared" ca="1" si="2279"/>
        <v>Prime Wholesale</v>
      </c>
      <c r="C8595" t="str">
        <f t="shared" ca="1" si="2280"/>
        <v>Canada</v>
      </c>
      <c r="D8595" t="str">
        <f t="shared" ca="1" si="2281"/>
        <v>Tea</v>
      </c>
      <c r="E8595">
        <f t="shared" ca="1" si="2282"/>
        <v>161</v>
      </c>
      <c r="F8595" s="3">
        <f t="shared" ca="1" si="2283"/>
        <v>671</v>
      </c>
      <c r="G8595">
        <f t="shared" ca="1" si="2284"/>
        <v>108031</v>
      </c>
      <c r="H8595">
        <f t="shared" ca="1" si="2285"/>
        <v>61577.67</v>
      </c>
      <c r="I8595">
        <f t="shared" ca="1" si="2286"/>
        <v>3912</v>
      </c>
      <c r="J8595">
        <f t="shared" ca="1" si="2287"/>
        <v>682</v>
      </c>
      <c r="K8595" s="1">
        <f t="shared" ca="1" si="2288"/>
        <v>46296</v>
      </c>
      <c r="L8595" s="1">
        <f t="shared" ca="1" si="2289"/>
        <v>46305</v>
      </c>
      <c r="M8595" s="1">
        <f t="shared" ca="1" si="2290"/>
        <v>46308</v>
      </c>
      <c r="N8595">
        <f t="shared" ca="1" si="2291"/>
        <v>66171.67</v>
      </c>
      <c r="O8595" s="3">
        <f t="shared" ca="1" si="2292"/>
        <v>41859.33</v>
      </c>
      <c r="P8595" s="2">
        <f t="shared" ca="1" si="2293"/>
        <v>0.38747516916440655</v>
      </c>
      <c r="Q8595" t="str">
        <f t="shared" ca="1" si="2294"/>
        <v>Late</v>
      </c>
    </row>
    <row r="8596" spans="1:17" x14ac:dyDescent="0.3">
      <c r="A8596" t="str">
        <f t="shared" si="2278"/>
        <v>S08595</v>
      </c>
      <c r="B8596" t="str">
        <f t="shared" ca="1" si="2279"/>
        <v>FreshMart Ltd</v>
      </c>
      <c r="C8596" t="str">
        <f t="shared" ca="1" si="2280"/>
        <v>UK</v>
      </c>
      <c r="D8596" t="str">
        <f t="shared" ca="1" si="2281"/>
        <v>Rice</v>
      </c>
      <c r="E8596">
        <f t="shared" ca="1" si="2282"/>
        <v>390</v>
      </c>
      <c r="F8596" s="3">
        <f t="shared" ca="1" si="2283"/>
        <v>563</v>
      </c>
      <c r="G8596">
        <f t="shared" ca="1" si="2284"/>
        <v>219570</v>
      </c>
      <c r="H8596">
        <f t="shared" ca="1" si="2285"/>
        <v>158090.4</v>
      </c>
      <c r="I8596">
        <f t="shared" ca="1" si="2286"/>
        <v>6400</v>
      </c>
      <c r="J8596">
        <f t="shared" ca="1" si="2287"/>
        <v>3990</v>
      </c>
      <c r="K8596" s="1">
        <f t="shared" ca="1" si="2288"/>
        <v>46173</v>
      </c>
      <c r="L8596" s="1">
        <f t="shared" ca="1" si="2289"/>
        <v>46193</v>
      </c>
      <c r="M8596" s="1">
        <f t="shared" ca="1" si="2290"/>
        <v>46192</v>
      </c>
      <c r="N8596">
        <f t="shared" ca="1" si="2291"/>
        <v>168480.4</v>
      </c>
      <c r="O8596" s="3">
        <f t="shared" ca="1" si="2292"/>
        <v>51089.600000000006</v>
      </c>
      <c r="P8596" s="2">
        <f t="shared" ca="1" si="2293"/>
        <v>0.23268023864826709</v>
      </c>
      <c r="Q8596" t="str">
        <f t="shared" ca="1" si="2294"/>
        <v>On Time</v>
      </c>
    </row>
    <row r="8597" spans="1:17" x14ac:dyDescent="0.3">
      <c r="A8597" t="str">
        <f t="shared" si="2278"/>
        <v>S08596</v>
      </c>
      <c r="B8597" t="str">
        <f t="shared" ca="1" si="2279"/>
        <v>Beta Imports</v>
      </c>
      <c r="C8597" t="str">
        <f t="shared" ca="1" si="2280"/>
        <v>UAE</v>
      </c>
      <c r="D8597" t="str">
        <f t="shared" ca="1" si="2281"/>
        <v>Sauces</v>
      </c>
      <c r="E8597">
        <f t="shared" ca="1" si="2282"/>
        <v>365</v>
      </c>
      <c r="F8597" s="3">
        <f t="shared" ca="1" si="2283"/>
        <v>537</v>
      </c>
      <c r="G8597">
        <f t="shared" ca="1" si="2284"/>
        <v>196005</v>
      </c>
      <c r="H8597">
        <f t="shared" ca="1" si="2285"/>
        <v>111722.85</v>
      </c>
      <c r="I8597">
        <f t="shared" ca="1" si="2286"/>
        <v>10919</v>
      </c>
      <c r="J8597">
        <f t="shared" ca="1" si="2287"/>
        <v>1634</v>
      </c>
      <c r="K8597" s="1">
        <f t="shared" ca="1" si="2288"/>
        <v>46174</v>
      </c>
      <c r="L8597" s="1">
        <f t="shared" ca="1" si="2289"/>
        <v>46188</v>
      </c>
      <c r="M8597" s="1">
        <f t="shared" ca="1" si="2290"/>
        <v>46186</v>
      </c>
      <c r="N8597">
        <f t="shared" ca="1" si="2291"/>
        <v>124275.85</v>
      </c>
      <c r="O8597" s="3">
        <f t="shared" ca="1" si="2292"/>
        <v>71729.149999999994</v>
      </c>
      <c r="P8597" s="2">
        <f t="shared" ca="1" si="2293"/>
        <v>0.36595571541542304</v>
      </c>
      <c r="Q8597" t="str">
        <f t="shared" ca="1" si="2294"/>
        <v>On Time</v>
      </c>
    </row>
    <row r="8598" spans="1:17" x14ac:dyDescent="0.3">
      <c r="A8598" t="str">
        <f t="shared" si="2278"/>
        <v>S08597</v>
      </c>
      <c r="B8598" t="str">
        <f t="shared" ca="1" si="2279"/>
        <v>Alpha Traders</v>
      </c>
      <c r="C8598" t="str">
        <f t="shared" ca="1" si="2280"/>
        <v>Singapore</v>
      </c>
      <c r="D8598" t="str">
        <f t="shared" ca="1" si="2281"/>
        <v>Spices</v>
      </c>
      <c r="E8598">
        <f t="shared" ca="1" si="2282"/>
        <v>322</v>
      </c>
      <c r="F8598" s="3">
        <f t="shared" ca="1" si="2283"/>
        <v>333</v>
      </c>
      <c r="G8598">
        <f t="shared" ca="1" si="2284"/>
        <v>107226</v>
      </c>
      <c r="H8598">
        <f t="shared" ca="1" si="2285"/>
        <v>72913.679999999993</v>
      </c>
      <c r="I8598">
        <f t="shared" ca="1" si="2286"/>
        <v>8167</v>
      </c>
      <c r="J8598">
        <f t="shared" ca="1" si="2287"/>
        <v>2843</v>
      </c>
      <c r="K8598" s="1">
        <f t="shared" ca="1" si="2288"/>
        <v>45723</v>
      </c>
      <c r="L8598" s="1">
        <f t="shared" ca="1" si="2289"/>
        <v>45741</v>
      </c>
      <c r="M8598" s="1">
        <f t="shared" ca="1" si="2290"/>
        <v>45744</v>
      </c>
      <c r="N8598">
        <f t="shared" ca="1" si="2291"/>
        <v>83923.68</v>
      </c>
      <c r="O8598" s="3">
        <f t="shared" ca="1" si="2292"/>
        <v>23302.320000000007</v>
      </c>
      <c r="P8598" s="2">
        <f t="shared" ca="1" si="2293"/>
        <v>0.21731967992837564</v>
      </c>
      <c r="Q8598" t="str">
        <f t="shared" ca="1" si="2294"/>
        <v>Late</v>
      </c>
    </row>
    <row r="8599" spans="1:17" x14ac:dyDescent="0.3">
      <c r="A8599" t="str">
        <f t="shared" si="2278"/>
        <v>S08598</v>
      </c>
      <c r="B8599" t="str">
        <f t="shared" ca="1" si="2279"/>
        <v>FreshMart Ltd</v>
      </c>
      <c r="C8599" t="str">
        <f t="shared" ca="1" si="2280"/>
        <v>UAE</v>
      </c>
      <c r="D8599" t="str">
        <f t="shared" ca="1" si="2281"/>
        <v>Rice</v>
      </c>
      <c r="E8599">
        <f t="shared" ca="1" si="2282"/>
        <v>151</v>
      </c>
      <c r="F8599" s="3">
        <f t="shared" ca="1" si="2283"/>
        <v>270</v>
      </c>
      <c r="G8599">
        <f t="shared" ca="1" si="2284"/>
        <v>40770</v>
      </c>
      <c r="H8599">
        <f t="shared" ca="1" si="2285"/>
        <v>28131.3</v>
      </c>
      <c r="I8599">
        <f t="shared" ca="1" si="2286"/>
        <v>9620</v>
      </c>
      <c r="J8599">
        <f t="shared" ca="1" si="2287"/>
        <v>2010</v>
      </c>
      <c r="K8599" s="1">
        <f t="shared" ca="1" si="2288"/>
        <v>46146</v>
      </c>
      <c r="L8599" s="1">
        <f t="shared" ca="1" si="2289"/>
        <v>46161</v>
      </c>
      <c r="M8599" s="1">
        <f t="shared" ca="1" si="2290"/>
        <v>46159</v>
      </c>
      <c r="N8599">
        <f t="shared" ca="1" si="2291"/>
        <v>39761.300000000003</v>
      </c>
      <c r="O8599" s="3">
        <f t="shared" ca="1" si="2292"/>
        <v>1008.6999999999971</v>
      </c>
      <c r="P8599" s="2">
        <f t="shared" ca="1" si="2293"/>
        <v>2.4741231297522617E-2</v>
      </c>
      <c r="Q8599" t="str">
        <f t="shared" ca="1" si="2294"/>
        <v>On Time</v>
      </c>
    </row>
    <row r="8600" spans="1:17" x14ac:dyDescent="0.3">
      <c r="A8600" t="str">
        <f t="shared" si="2278"/>
        <v>S08599</v>
      </c>
      <c r="B8600" t="str">
        <f t="shared" ca="1" si="2279"/>
        <v>Beta Imports</v>
      </c>
      <c r="C8600" t="str">
        <f t="shared" ca="1" si="2280"/>
        <v>Canada</v>
      </c>
      <c r="D8600" t="str">
        <f t="shared" ca="1" si="2281"/>
        <v>Rice</v>
      </c>
      <c r="E8600">
        <f t="shared" ca="1" si="2282"/>
        <v>404</v>
      </c>
      <c r="F8600" s="3">
        <f t="shared" ca="1" si="2283"/>
        <v>795</v>
      </c>
      <c r="G8600">
        <f t="shared" ca="1" si="2284"/>
        <v>321180</v>
      </c>
      <c r="H8600">
        <f t="shared" ca="1" si="2285"/>
        <v>211978.8</v>
      </c>
      <c r="I8600">
        <f t="shared" ca="1" si="2286"/>
        <v>7574</v>
      </c>
      <c r="J8600">
        <f t="shared" ca="1" si="2287"/>
        <v>3936</v>
      </c>
      <c r="K8600" s="1">
        <f t="shared" ca="1" si="2288"/>
        <v>46033</v>
      </c>
      <c r="L8600" s="1">
        <f t="shared" ca="1" si="2289"/>
        <v>46040</v>
      </c>
      <c r="M8600" s="1">
        <f t="shared" ca="1" si="2290"/>
        <v>46040</v>
      </c>
      <c r="N8600">
        <f t="shared" ca="1" si="2291"/>
        <v>223488.8</v>
      </c>
      <c r="O8600" s="3">
        <f t="shared" ca="1" si="2292"/>
        <v>97691.200000000012</v>
      </c>
      <c r="P8600" s="2">
        <f t="shared" ca="1" si="2293"/>
        <v>0.30416339747182269</v>
      </c>
      <c r="Q8600" t="str">
        <f t="shared" ca="1" si="2294"/>
        <v>On Time</v>
      </c>
    </row>
    <row r="8601" spans="1:17" x14ac:dyDescent="0.3">
      <c r="A8601" t="str">
        <f t="shared" si="2278"/>
        <v>S08600</v>
      </c>
      <c r="B8601" t="str">
        <f t="shared" ca="1" si="2279"/>
        <v>Beta Imports</v>
      </c>
      <c r="C8601" t="str">
        <f t="shared" ca="1" si="2280"/>
        <v>Australia</v>
      </c>
      <c r="D8601" t="str">
        <f t="shared" ca="1" si="2281"/>
        <v>Spices</v>
      </c>
      <c r="E8601">
        <f t="shared" ca="1" si="2282"/>
        <v>434</v>
      </c>
      <c r="F8601" s="3">
        <f t="shared" ca="1" si="2283"/>
        <v>503</v>
      </c>
      <c r="G8601">
        <f t="shared" ca="1" si="2284"/>
        <v>218302</v>
      </c>
      <c r="H8601">
        <f t="shared" ca="1" si="2285"/>
        <v>124432.14</v>
      </c>
      <c r="I8601">
        <f t="shared" ca="1" si="2286"/>
        <v>1734</v>
      </c>
      <c r="J8601">
        <f t="shared" ca="1" si="2287"/>
        <v>3830</v>
      </c>
      <c r="K8601" s="1">
        <f t="shared" ca="1" si="2288"/>
        <v>45821</v>
      </c>
      <c r="L8601" s="1">
        <f t="shared" ca="1" si="2289"/>
        <v>45832</v>
      </c>
      <c r="M8601" s="1">
        <f t="shared" ca="1" si="2290"/>
        <v>45830</v>
      </c>
      <c r="N8601">
        <f t="shared" ca="1" si="2291"/>
        <v>129996.14</v>
      </c>
      <c r="O8601" s="3">
        <f t="shared" ca="1" si="2292"/>
        <v>88305.86</v>
      </c>
      <c r="P8601" s="2">
        <f t="shared" ca="1" si="2293"/>
        <v>0.40451237276800028</v>
      </c>
      <c r="Q8601" t="str">
        <f t="shared" ca="1" si="2294"/>
        <v>On Time</v>
      </c>
    </row>
    <row r="8602" spans="1:17" x14ac:dyDescent="0.3">
      <c r="A8602" t="str">
        <f t="shared" si="2278"/>
        <v>S08601</v>
      </c>
      <c r="B8602" t="str">
        <f t="shared" ca="1" si="2279"/>
        <v>Prime Wholesale</v>
      </c>
      <c r="C8602" t="str">
        <f t="shared" ca="1" si="2280"/>
        <v>Canada</v>
      </c>
      <c r="D8602" t="str">
        <f t="shared" ca="1" si="2281"/>
        <v>Pickles</v>
      </c>
      <c r="E8602">
        <f t="shared" ca="1" si="2282"/>
        <v>413</v>
      </c>
      <c r="F8602" s="3">
        <f t="shared" ca="1" si="2283"/>
        <v>697</v>
      </c>
      <c r="G8602">
        <f t="shared" ca="1" si="2284"/>
        <v>287861</v>
      </c>
      <c r="H8602">
        <f t="shared" ca="1" si="2285"/>
        <v>195745.48</v>
      </c>
      <c r="I8602">
        <f t="shared" ca="1" si="2286"/>
        <v>9946</v>
      </c>
      <c r="J8602">
        <f t="shared" ca="1" si="2287"/>
        <v>3973</v>
      </c>
      <c r="K8602" s="1">
        <f t="shared" ca="1" si="2288"/>
        <v>46206</v>
      </c>
      <c r="L8602" s="1">
        <f t="shared" ca="1" si="2289"/>
        <v>46214</v>
      </c>
      <c r="M8602" s="1">
        <f t="shared" ca="1" si="2290"/>
        <v>46219</v>
      </c>
      <c r="N8602">
        <f t="shared" ca="1" si="2291"/>
        <v>209664.48</v>
      </c>
      <c r="O8602" s="3">
        <f t="shared" ca="1" si="2292"/>
        <v>78196.51999999999</v>
      </c>
      <c r="P8602" s="2">
        <f t="shared" ca="1" si="2293"/>
        <v>0.27164680175501366</v>
      </c>
      <c r="Q8602" t="str">
        <f t="shared" ca="1" si="2294"/>
        <v>Late</v>
      </c>
    </row>
    <row r="8603" spans="1:17" x14ac:dyDescent="0.3">
      <c r="A8603" t="str">
        <f t="shared" si="2278"/>
        <v>S08602</v>
      </c>
      <c r="B8603" t="str">
        <f t="shared" ca="1" si="2279"/>
        <v>Prime Wholesale</v>
      </c>
      <c r="C8603" t="str">
        <f t="shared" ca="1" si="2280"/>
        <v>UAE</v>
      </c>
      <c r="D8603" t="str">
        <f t="shared" ca="1" si="2281"/>
        <v>Spices</v>
      </c>
      <c r="E8603">
        <f t="shared" ca="1" si="2282"/>
        <v>85</v>
      </c>
      <c r="F8603" s="3">
        <f t="shared" ca="1" si="2283"/>
        <v>421</v>
      </c>
      <c r="G8603">
        <f t="shared" ca="1" si="2284"/>
        <v>35785</v>
      </c>
      <c r="H8603">
        <f t="shared" ca="1" si="2285"/>
        <v>22544.55</v>
      </c>
      <c r="I8603">
        <f t="shared" ca="1" si="2286"/>
        <v>9309</v>
      </c>
      <c r="J8603">
        <f t="shared" ca="1" si="2287"/>
        <v>2650</v>
      </c>
      <c r="K8603" s="1">
        <f t="shared" ca="1" si="2288"/>
        <v>46384</v>
      </c>
      <c r="L8603" s="1">
        <f t="shared" ca="1" si="2289"/>
        <v>46403</v>
      </c>
      <c r="M8603" s="1">
        <f t="shared" ca="1" si="2290"/>
        <v>46401</v>
      </c>
      <c r="N8603">
        <f t="shared" ca="1" si="2291"/>
        <v>34503.550000000003</v>
      </c>
      <c r="O8603" s="3">
        <f t="shared" ca="1" si="2292"/>
        <v>1281.4499999999971</v>
      </c>
      <c r="P8603" s="2">
        <f t="shared" ca="1" si="2293"/>
        <v>3.5809696800335251E-2</v>
      </c>
      <c r="Q8603" t="str">
        <f t="shared" ca="1" si="2294"/>
        <v>On Time</v>
      </c>
    </row>
    <row r="8604" spans="1:17" x14ac:dyDescent="0.3">
      <c r="A8604" t="str">
        <f t="shared" si="2278"/>
        <v>S08603</v>
      </c>
      <c r="B8604" t="str">
        <f t="shared" ca="1" si="2279"/>
        <v>Prime Wholesale</v>
      </c>
      <c r="C8604" t="str">
        <f t="shared" ca="1" si="2280"/>
        <v>UK</v>
      </c>
      <c r="D8604" t="str">
        <f t="shared" ca="1" si="2281"/>
        <v>Tea</v>
      </c>
      <c r="E8604">
        <f t="shared" ca="1" si="2282"/>
        <v>62</v>
      </c>
      <c r="F8604" s="3">
        <f t="shared" ca="1" si="2283"/>
        <v>720</v>
      </c>
      <c r="G8604">
        <f t="shared" ca="1" si="2284"/>
        <v>44640</v>
      </c>
      <c r="H8604">
        <f t="shared" ca="1" si="2285"/>
        <v>31248</v>
      </c>
      <c r="I8604">
        <f t="shared" ca="1" si="2286"/>
        <v>8835</v>
      </c>
      <c r="J8604">
        <f t="shared" ca="1" si="2287"/>
        <v>1010</v>
      </c>
      <c r="K8604" s="1">
        <f t="shared" ca="1" si="2288"/>
        <v>46065</v>
      </c>
      <c r="L8604" s="1">
        <f t="shared" ca="1" si="2289"/>
        <v>46084</v>
      </c>
      <c r="M8604" s="1">
        <f t="shared" ca="1" si="2290"/>
        <v>46089</v>
      </c>
      <c r="N8604">
        <f t="shared" ca="1" si="2291"/>
        <v>41093</v>
      </c>
      <c r="O8604" s="3">
        <f t="shared" ca="1" si="2292"/>
        <v>3547</v>
      </c>
      <c r="P8604" s="2">
        <f t="shared" ca="1" si="2293"/>
        <v>7.9457885304659498E-2</v>
      </c>
      <c r="Q8604" t="str">
        <f t="shared" ca="1" si="2294"/>
        <v>Late</v>
      </c>
    </row>
    <row r="8605" spans="1:17" x14ac:dyDescent="0.3">
      <c r="A8605" t="str">
        <f t="shared" si="2278"/>
        <v>S08604</v>
      </c>
      <c r="B8605" t="str">
        <f t="shared" ca="1" si="2279"/>
        <v>Oceanic Exports</v>
      </c>
      <c r="C8605" t="str">
        <f t="shared" ca="1" si="2280"/>
        <v>UK</v>
      </c>
      <c r="D8605" t="str">
        <f t="shared" ca="1" si="2281"/>
        <v>Sauces</v>
      </c>
      <c r="E8605">
        <f t="shared" ca="1" si="2282"/>
        <v>152</v>
      </c>
      <c r="F8605" s="3">
        <f t="shared" ca="1" si="2283"/>
        <v>584</v>
      </c>
      <c r="G8605">
        <f t="shared" ca="1" si="2284"/>
        <v>88768</v>
      </c>
      <c r="H8605">
        <f t="shared" ca="1" si="2285"/>
        <v>53260.800000000003</v>
      </c>
      <c r="I8605">
        <f t="shared" ca="1" si="2286"/>
        <v>3548</v>
      </c>
      <c r="J8605">
        <f t="shared" ca="1" si="2287"/>
        <v>1405</v>
      </c>
      <c r="K8605" s="1">
        <f t="shared" ca="1" si="2288"/>
        <v>46326</v>
      </c>
      <c r="L8605" s="1">
        <f t="shared" ca="1" si="2289"/>
        <v>46337</v>
      </c>
      <c r="M8605" s="1">
        <f t="shared" ca="1" si="2290"/>
        <v>46339</v>
      </c>
      <c r="N8605">
        <f t="shared" ca="1" si="2291"/>
        <v>58213.8</v>
      </c>
      <c r="O8605" s="3">
        <f t="shared" ca="1" si="2292"/>
        <v>30554.199999999997</v>
      </c>
      <c r="P8605" s="2">
        <f t="shared" ca="1" si="2293"/>
        <v>0.34420286589762072</v>
      </c>
      <c r="Q8605" t="str">
        <f t="shared" ca="1" si="2294"/>
        <v>Late</v>
      </c>
    </row>
    <row r="8606" spans="1:17" x14ac:dyDescent="0.3">
      <c r="A8606" t="str">
        <f t="shared" si="2278"/>
        <v>S08605</v>
      </c>
      <c r="B8606" t="str">
        <f t="shared" ca="1" si="2279"/>
        <v>Alpha Traders</v>
      </c>
      <c r="C8606" t="str">
        <f t="shared" ca="1" si="2280"/>
        <v>Singapore</v>
      </c>
      <c r="D8606" t="str">
        <f t="shared" ca="1" si="2281"/>
        <v>Rice</v>
      </c>
      <c r="E8606">
        <f t="shared" ca="1" si="2282"/>
        <v>346</v>
      </c>
      <c r="F8606" s="3">
        <f t="shared" ca="1" si="2283"/>
        <v>606</v>
      </c>
      <c r="G8606">
        <f t="shared" ca="1" si="2284"/>
        <v>209676</v>
      </c>
      <c r="H8606">
        <f t="shared" ca="1" si="2285"/>
        <v>111128.28</v>
      </c>
      <c r="I8606">
        <f t="shared" ca="1" si="2286"/>
        <v>10128</v>
      </c>
      <c r="J8606">
        <f t="shared" ca="1" si="2287"/>
        <v>3771</v>
      </c>
      <c r="K8606" s="1">
        <f t="shared" ca="1" si="2288"/>
        <v>45812</v>
      </c>
      <c r="L8606" s="1">
        <f t="shared" ca="1" si="2289"/>
        <v>45831</v>
      </c>
      <c r="M8606" s="1">
        <f t="shared" ca="1" si="2290"/>
        <v>45828</v>
      </c>
      <c r="N8606">
        <f t="shared" ca="1" si="2291"/>
        <v>125027.28</v>
      </c>
      <c r="O8606" s="3">
        <f t="shared" ca="1" si="2292"/>
        <v>84648.72</v>
      </c>
      <c r="P8606" s="2">
        <f t="shared" ca="1" si="2293"/>
        <v>0.40371201281977909</v>
      </c>
      <c r="Q8606" t="str">
        <f t="shared" ca="1" si="2294"/>
        <v>On Time</v>
      </c>
    </row>
    <row r="8607" spans="1:17" x14ac:dyDescent="0.3">
      <c r="A8607" t="str">
        <f t="shared" si="2278"/>
        <v>S08606</v>
      </c>
      <c r="B8607" t="str">
        <f t="shared" ca="1" si="2279"/>
        <v>FreshMart Ltd</v>
      </c>
      <c r="C8607" t="str">
        <f t="shared" ca="1" si="2280"/>
        <v>UK</v>
      </c>
      <c r="D8607" t="str">
        <f t="shared" ca="1" si="2281"/>
        <v>Pickles</v>
      </c>
      <c r="E8607">
        <f t="shared" ca="1" si="2282"/>
        <v>313</v>
      </c>
      <c r="F8607" s="3">
        <f t="shared" ca="1" si="2283"/>
        <v>743</v>
      </c>
      <c r="G8607">
        <f t="shared" ca="1" si="2284"/>
        <v>232559</v>
      </c>
      <c r="H8607">
        <f t="shared" ca="1" si="2285"/>
        <v>125581.86</v>
      </c>
      <c r="I8607">
        <f t="shared" ca="1" si="2286"/>
        <v>8171</v>
      </c>
      <c r="J8607">
        <f t="shared" ca="1" si="2287"/>
        <v>3926</v>
      </c>
      <c r="K8607" s="1">
        <f t="shared" ca="1" si="2288"/>
        <v>46059</v>
      </c>
      <c r="L8607" s="1">
        <f t="shared" ca="1" si="2289"/>
        <v>46078</v>
      </c>
      <c r="M8607" s="1">
        <f t="shared" ca="1" si="2290"/>
        <v>46079</v>
      </c>
      <c r="N8607">
        <f t="shared" ca="1" si="2291"/>
        <v>137678.85999999999</v>
      </c>
      <c r="O8607" s="3">
        <f t="shared" ca="1" si="2292"/>
        <v>94880.140000000014</v>
      </c>
      <c r="P8607" s="2">
        <f t="shared" ca="1" si="2293"/>
        <v>0.40798309246255793</v>
      </c>
      <c r="Q8607" t="str">
        <f t="shared" ca="1" si="2294"/>
        <v>Late</v>
      </c>
    </row>
    <row r="8608" spans="1:17" x14ac:dyDescent="0.3">
      <c r="A8608" t="str">
        <f t="shared" si="2278"/>
        <v>S08607</v>
      </c>
      <c r="B8608" t="str">
        <f t="shared" ca="1" si="2279"/>
        <v>Prime Wholesale</v>
      </c>
      <c r="C8608" t="str">
        <f t="shared" ca="1" si="2280"/>
        <v>Singapore</v>
      </c>
      <c r="D8608" t="str">
        <f t="shared" ca="1" si="2281"/>
        <v>Rice</v>
      </c>
      <c r="E8608">
        <f t="shared" ca="1" si="2282"/>
        <v>187</v>
      </c>
      <c r="F8608" s="3">
        <f t="shared" ca="1" si="2283"/>
        <v>496</v>
      </c>
      <c r="G8608">
        <f t="shared" ca="1" si="2284"/>
        <v>92752</v>
      </c>
      <c r="H8608">
        <f t="shared" ca="1" si="2285"/>
        <v>50086.080000000002</v>
      </c>
      <c r="I8608">
        <f t="shared" ca="1" si="2286"/>
        <v>11426</v>
      </c>
      <c r="J8608">
        <f t="shared" ca="1" si="2287"/>
        <v>1069</v>
      </c>
      <c r="K8608" s="1">
        <f t="shared" ca="1" si="2288"/>
        <v>45784</v>
      </c>
      <c r="L8608" s="1">
        <f t="shared" ca="1" si="2289"/>
        <v>45792</v>
      </c>
      <c r="M8608" s="1">
        <f t="shared" ca="1" si="2290"/>
        <v>45789</v>
      </c>
      <c r="N8608">
        <f t="shared" ca="1" si="2291"/>
        <v>62581.08</v>
      </c>
      <c r="O8608" s="3">
        <f t="shared" ca="1" si="2292"/>
        <v>30170.92</v>
      </c>
      <c r="P8608" s="2">
        <f t="shared" ca="1" si="2293"/>
        <v>0.32528592375366566</v>
      </c>
      <c r="Q8608" t="str">
        <f t="shared" ca="1" si="2294"/>
        <v>On Time</v>
      </c>
    </row>
    <row r="8609" spans="1:17" x14ac:dyDescent="0.3">
      <c r="A8609" t="str">
        <f t="shared" si="2278"/>
        <v>S08608</v>
      </c>
      <c r="B8609" t="str">
        <f t="shared" ca="1" si="2279"/>
        <v>Prime Wholesale</v>
      </c>
      <c r="C8609" t="str">
        <f t="shared" ca="1" si="2280"/>
        <v>UAE</v>
      </c>
      <c r="D8609" t="str">
        <f t="shared" ca="1" si="2281"/>
        <v>Pickles</v>
      </c>
      <c r="E8609">
        <f t="shared" ca="1" si="2282"/>
        <v>443</v>
      </c>
      <c r="F8609" s="3">
        <f t="shared" ca="1" si="2283"/>
        <v>370</v>
      </c>
      <c r="G8609">
        <f t="shared" ca="1" si="2284"/>
        <v>163910</v>
      </c>
      <c r="H8609">
        <f t="shared" ca="1" si="2285"/>
        <v>106541.5</v>
      </c>
      <c r="I8609">
        <f t="shared" ca="1" si="2286"/>
        <v>6820</v>
      </c>
      <c r="J8609">
        <f t="shared" ca="1" si="2287"/>
        <v>3630</v>
      </c>
      <c r="K8609" s="1">
        <f t="shared" ca="1" si="2288"/>
        <v>46345</v>
      </c>
      <c r="L8609" s="1">
        <f t="shared" ca="1" si="2289"/>
        <v>46358</v>
      </c>
      <c r="M8609" s="1">
        <f t="shared" ca="1" si="2290"/>
        <v>46359</v>
      </c>
      <c r="N8609">
        <f t="shared" ca="1" si="2291"/>
        <v>116991.5</v>
      </c>
      <c r="O8609" s="3">
        <f t="shared" ca="1" si="2292"/>
        <v>46918.5</v>
      </c>
      <c r="P8609" s="2">
        <f t="shared" ca="1" si="2293"/>
        <v>0.28624550057958636</v>
      </c>
      <c r="Q8609" t="str">
        <f t="shared" ca="1" si="2294"/>
        <v>Late</v>
      </c>
    </row>
    <row r="8610" spans="1:17" x14ac:dyDescent="0.3">
      <c r="A8610" t="str">
        <f t="shared" si="2278"/>
        <v>S08609</v>
      </c>
      <c r="B8610" t="str">
        <f t="shared" ca="1" si="2279"/>
        <v>Beta Imports</v>
      </c>
      <c r="C8610" t="str">
        <f t="shared" ca="1" si="2280"/>
        <v>Canada</v>
      </c>
      <c r="D8610" t="str">
        <f t="shared" ca="1" si="2281"/>
        <v>Sauces</v>
      </c>
      <c r="E8610">
        <f t="shared" ca="1" si="2282"/>
        <v>460</v>
      </c>
      <c r="F8610" s="3">
        <f t="shared" ca="1" si="2283"/>
        <v>279</v>
      </c>
      <c r="G8610">
        <f t="shared" ca="1" si="2284"/>
        <v>128340</v>
      </c>
      <c r="H8610">
        <f t="shared" ca="1" si="2285"/>
        <v>69303.600000000006</v>
      </c>
      <c r="I8610">
        <f t="shared" ca="1" si="2286"/>
        <v>4693</v>
      </c>
      <c r="J8610">
        <f t="shared" ca="1" si="2287"/>
        <v>1286</v>
      </c>
      <c r="K8610" s="1">
        <f t="shared" ca="1" si="2288"/>
        <v>45886</v>
      </c>
      <c r="L8610" s="1">
        <f t="shared" ca="1" si="2289"/>
        <v>45898</v>
      </c>
      <c r="M8610" s="1">
        <f t="shared" ca="1" si="2290"/>
        <v>45904</v>
      </c>
      <c r="N8610">
        <f t="shared" ca="1" si="2291"/>
        <v>75282.600000000006</v>
      </c>
      <c r="O8610" s="3">
        <f t="shared" ca="1" si="2292"/>
        <v>53057.399999999994</v>
      </c>
      <c r="P8610" s="2">
        <f t="shared" ca="1" si="2293"/>
        <v>0.4134128097241701</v>
      </c>
      <c r="Q8610" t="str">
        <f t="shared" ca="1" si="2294"/>
        <v>Late</v>
      </c>
    </row>
    <row r="8611" spans="1:17" x14ac:dyDescent="0.3">
      <c r="A8611" t="str">
        <f t="shared" si="2278"/>
        <v>S08610</v>
      </c>
      <c r="B8611" t="str">
        <f t="shared" ca="1" si="2279"/>
        <v>Alpha Traders</v>
      </c>
      <c r="C8611" t="str">
        <f t="shared" ca="1" si="2280"/>
        <v>Australia</v>
      </c>
      <c r="D8611" t="str">
        <f t="shared" ca="1" si="2281"/>
        <v>Sauces</v>
      </c>
      <c r="E8611">
        <f t="shared" ca="1" si="2282"/>
        <v>428</v>
      </c>
      <c r="F8611" s="3">
        <f t="shared" ca="1" si="2283"/>
        <v>569</v>
      </c>
      <c r="G8611">
        <f t="shared" ca="1" si="2284"/>
        <v>243532</v>
      </c>
      <c r="H8611">
        <f t="shared" ca="1" si="2285"/>
        <v>158295.79999999999</v>
      </c>
      <c r="I8611">
        <f t="shared" ca="1" si="2286"/>
        <v>9192</v>
      </c>
      <c r="J8611">
        <f t="shared" ca="1" si="2287"/>
        <v>2098</v>
      </c>
      <c r="K8611" s="1">
        <f t="shared" ca="1" si="2288"/>
        <v>46107</v>
      </c>
      <c r="L8611" s="1">
        <f t="shared" ca="1" si="2289"/>
        <v>46120</v>
      </c>
      <c r="M8611" s="1">
        <f t="shared" ca="1" si="2290"/>
        <v>46122</v>
      </c>
      <c r="N8611">
        <f t="shared" ca="1" si="2291"/>
        <v>169585.8</v>
      </c>
      <c r="O8611" s="3">
        <f t="shared" ca="1" si="2292"/>
        <v>73946.200000000012</v>
      </c>
      <c r="P8611" s="2">
        <f t="shared" ca="1" si="2293"/>
        <v>0.30364058932707</v>
      </c>
      <c r="Q8611" t="str">
        <f t="shared" ca="1" si="2294"/>
        <v>Late</v>
      </c>
    </row>
    <row r="8612" spans="1:17" x14ac:dyDescent="0.3">
      <c r="A8612" t="str">
        <f t="shared" si="2278"/>
        <v>S08611</v>
      </c>
      <c r="B8612" t="str">
        <f t="shared" ca="1" si="2279"/>
        <v>Prime Wholesale</v>
      </c>
      <c r="C8612" t="str">
        <f t="shared" ca="1" si="2280"/>
        <v>UK</v>
      </c>
      <c r="D8612" t="str">
        <f t="shared" ca="1" si="2281"/>
        <v>Rice</v>
      </c>
      <c r="E8612">
        <f t="shared" ca="1" si="2282"/>
        <v>319</v>
      </c>
      <c r="F8612" s="3">
        <f t="shared" ca="1" si="2283"/>
        <v>715</v>
      </c>
      <c r="G8612">
        <f t="shared" ca="1" si="2284"/>
        <v>228085</v>
      </c>
      <c r="H8612">
        <f t="shared" ca="1" si="2285"/>
        <v>116323.35</v>
      </c>
      <c r="I8612">
        <f t="shared" ca="1" si="2286"/>
        <v>1853</v>
      </c>
      <c r="J8612">
        <f t="shared" ca="1" si="2287"/>
        <v>1945</v>
      </c>
      <c r="K8612" s="1">
        <f t="shared" ca="1" si="2288"/>
        <v>45779</v>
      </c>
      <c r="L8612" s="1">
        <f t="shared" ca="1" si="2289"/>
        <v>45797</v>
      </c>
      <c r="M8612" s="1">
        <f t="shared" ca="1" si="2290"/>
        <v>45797</v>
      </c>
      <c r="N8612">
        <f t="shared" ca="1" si="2291"/>
        <v>120121.35</v>
      </c>
      <c r="O8612" s="3">
        <f t="shared" ca="1" si="2292"/>
        <v>107963.65</v>
      </c>
      <c r="P8612" s="2">
        <f t="shared" ca="1" si="2293"/>
        <v>0.47334831312887737</v>
      </c>
      <c r="Q8612" t="str">
        <f t="shared" ca="1" si="2294"/>
        <v>On Time</v>
      </c>
    </row>
    <row r="8613" spans="1:17" x14ac:dyDescent="0.3">
      <c r="A8613" t="str">
        <f t="shared" si="2278"/>
        <v>S08612</v>
      </c>
      <c r="B8613" t="str">
        <f t="shared" ca="1" si="2279"/>
        <v>Oceanic Exports</v>
      </c>
      <c r="C8613" t="str">
        <f t="shared" ca="1" si="2280"/>
        <v>UAE</v>
      </c>
      <c r="D8613" t="str">
        <f t="shared" ca="1" si="2281"/>
        <v>Sauces</v>
      </c>
      <c r="E8613">
        <f t="shared" ca="1" si="2282"/>
        <v>260</v>
      </c>
      <c r="F8613" s="3">
        <f t="shared" ca="1" si="2283"/>
        <v>453</v>
      </c>
      <c r="G8613">
        <f t="shared" ca="1" si="2284"/>
        <v>117780</v>
      </c>
      <c r="H8613">
        <f t="shared" ca="1" si="2285"/>
        <v>84801.600000000006</v>
      </c>
      <c r="I8613">
        <f t="shared" ca="1" si="2286"/>
        <v>8563</v>
      </c>
      <c r="J8613">
        <f t="shared" ca="1" si="2287"/>
        <v>1731</v>
      </c>
      <c r="K8613" s="1">
        <f t="shared" ca="1" si="2288"/>
        <v>45725</v>
      </c>
      <c r="L8613" s="1">
        <f t="shared" ca="1" si="2289"/>
        <v>45736</v>
      </c>
      <c r="M8613" s="1">
        <f t="shared" ca="1" si="2290"/>
        <v>45734</v>
      </c>
      <c r="N8613">
        <f t="shared" ca="1" si="2291"/>
        <v>95095.6</v>
      </c>
      <c r="O8613" s="3">
        <f t="shared" ca="1" si="2292"/>
        <v>22684.399999999994</v>
      </c>
      <c r="P8613" s="2">
        <f t="shared" ca="1" si="2293"/>
        <v>0.1925997622686364</v>
      </c>
      <c r="Q8613" t="str">
        <f t="shared" ca="1" si="2294"/>
        <v>On Time</v>
      </c>
    </row>
    <row r="8614" spans="1:17" x14ac:dyDescent="0.3">
      <c r="A8614" t="str">
        <f t="shared" si="2278"/>
        <v>S08613</v>
      </c>
      <c r="B8614" t="str">
        <f t="shared" ca="1" si="2279"/>
        <v>Oceanic Exports</v>
      </c>
      <c r="C8614" t="str">
        <f t="shared" ca="1" si="2280"/>
        <v>UK</v>
      </c>
      <c r="D8614" t="str">
        <f t="shared" ca="1" si="2281"/>
        <v>Rice</v>
      </c>
      <c r="E8614">
        <f t="shared" ca="1" si="2282"/>
        <v>156</v>
      </c>
      <c r="F8614" s="3">
        <f t="shared" ca="1" si="2283"/>
        <v>248</v>
      </c>
      <c r="G8614">
        <f t="shared" ca="1" si="2284"/>
        <v>38688</v>
      </c>
      <c r="H8614">
        <f t="shared" ca="1" si="2285"/>
        <v>22825.919999999998</v>
      </c>
      <c r="I8614">
        <f t="shared" ca="1" si="2286"/>
        <v>6190</v>
      </c>
      <c r="J8614">
        <f t="shared" ca="1" si="2287"/>
        <v>3679</v>
      </c>
      <c r="K8614" s="1">
        <f t="shared" ca="1" si="2288"/>
        <v>46156</v>
      </c>
      <c r="L8614" s="1">
        <f t="shared" ca="1" si="2289"/>
        <v>46171</v>
      </c>
      <c r="M8614" s="1">
        <f t="shared" ca="1" si="2290"/>
        <v>46176</v>
      </c>
      <c r="N8614">
        <f t="shared" ca="1" si="2291"/>
        <v>32694.92</v>
      </c>
      <c r="O8614" s="3">
        <f t="shared" ca="1" si="2292"/>
        <v>5993.0800000000017</v>
      </c>
      <c r="P8614" s="2">
        <f t="shared" ca="1" si="2293"/>
        <v>0.15490798180314314</v>
      </c>
      <c r="Q8614" t="str">
        <f t="shared" ca="1" si="2294"/>
        <v>Late</v>
      </c>
    </row>
    <row r="8615" spans="1:17" x14ac:dyDescent="0.3">
      <c r="A8615" t="str">
        <f t="shared" si="2278"/>
        <v>S08614</v>
      </c>
      <c r="B8615" t="str">
        <f t="shared" ca="1" si="2279"/>
        <v>Prime Wholesale</v>
      </c>
      <c r="C8615" t="str">
        <f t="shared" ca="1" si="2280"/>
        <v>Canada</v>
      </c>
      <c r="D8615" t="str">
        <f t="shared" ca="1" si="2281"/>
        <v>Tea</v>
      </c>
      <c r="E8615">
        <f t="shared" ca="1" si="2282"/>
        <v>283</v>
      </c>
      <c r="F8615" s="3">
        <f t="shared" ca="1" si="2283"/>
        <v>680</v>
      </c>
      <c r="G8615">
        <f t="shared" ca="1" si="2284"/>
        <v>192440</v>
      </c>
      <c r="H8615">
        <f t="shared" ca="1" si="2285"/>
        <v>107766.39999999999</v>
      </c>
      <c r="I8615">
        <f t="shared" ca="1" si="2286"/>
        <v>8466</v>
      </c>
      <c r="J8615">
        <f t="shared" ca="1" si="2287"/>
        <v>2998</v>
      </c>
      <c r="K8615" s="1">
        <f t="shared" ca="1" si="2288"/>
        <v>45898</v>
      </c>
      <c r="L8615" s="1">
        <f t="shared" ca="1" si="2289"/>
        <v>45906</v>
      </c>
      <c r="M8615" s="1">
        <f t="shared" ca="1" si="2290"/>
        <v>45909</v>
      </c>
      <c r="N8615">
        <f t="shared" ca="1" si="2291"/>
        <v>119230.39999999999</v>
      </c>
      <c r="O8615" s="3">
        <f t="shared" ca="1" si="2292"/>
        <v>73209.600000000006</v>
      </c>
      <c r="P8615" s="2">
        <f t="shared" ca="1" si="2293"/>
        <v>0.38042818540843903</v>
      </c>
      <c r="Q8615" t="str">
        <f t="shared" ca="1" si="2294"/>
        <v>Late</v>
      </c>
    </row>
    <row r="8616" spans="1:17" x14ac:dyDescent="0.3">
      <c r="A8616" t="str">
        <f t="shared" si="2278"/>
        <v>S08615</v>
      </c>
      <c r="B8616" t="str">
        <f t="shared" ca="1" si="2279"/>
        <v>Oceanic Exports</v>
      </c>
      <c r="C8616" t="str">
        <f t="shared" ca="1" si="2280"/>
        <v>Australia</v>
      </c>
      <c r="D8616" t="str">
        <f t="shared" ca="1" si="2281"/>
        <v>Sauces</v>
      </c>
      <c r="E8616">
        <f t="shared" ca="1" si="2282"/>
        <v>239</v>
      </c>
      <c r="F8616" s="3">
        <f t="shared" ca="1" si="2283"/>
        <v>667</v>
      </c>
      <c r="G8616">
        <f t="shared" ca="1" si="2284"/>
        <v>159413</v>
      </c>
      <c r="H8616">
        <f t="shared" ca="1" si="2285"/>
        <v>74924.11</v>
      </c>
      <c r="I8616">
        <f t="shared" ca="1" si="2286"/>
        <v>4805</v>
      </c>
      <c r="J8616">
        <f t="shared" ca="1" si="2287"/>
        <v>3753</v>
      </c>
      <c r="K8616" s="1">
        <f t="shared" ca="1" si="2288"/>
        <v>45950</v>
      </c>
      <c r="L8616" s="1">
        <f t="shared" ca="1" si="2289"/>
        <v>45963</v>
      </c>
      <c r="M8616" s="1">
        <f t="shared" ca="1" si="2290"/>
        <v>45961</v>
      </c>
      <c r="N8616">
        <f t="shared" ca="1" si="2291"/>
        <v>83482.11</v>
      </c>
      <c r="O8616" s="3">
        <f t="shared" ca="1" si="2292"/>
        <v>75930.89</v>
      </c>
      <c r="P8616" s="2">
        <f t="shared" ca="1" si="2293"/>
        <v>0.47631554515629215</v>
      </c>
      <c r="Q8616" t="str">
        <f t="shared" ca="1" si="2294"/>
        <v>On Time</v>
      </c>
    </row>
    <row r="8617" spans="1:17" x14ac:dyDescent="0.3">
      <c r="A8617" t="str">
        <f t="shared" si="2278"/>
        <v>S08616</v>
      </c>
      <c r="B8617" t="str">
        <f t="shared" ca="1" si="2279"/>
        <v>Prime Wholesale</v>
      </c>
      <c r="C8617" t="str">
        <f t="shared" ca="1" si="2280"/>
        <v>UAE</v>
      </c>
      <c r="D8617" t="str">
        <f t="shared" ca="1" si="2281"/>
        <v>Sauces</v>
      </c>
      <c r="E8617">
        <f t="shared" ca="1" si="2282"/>
        <v>138</v>
      </c>
      <c r="F8617" s="3">
        <f t="shared" ca="1" si="2283"/>
        <v>482</v>
      </c>
      <c r="G8617">
        <f t="shared" ca="1" si="2284"/>
        <v>66516</v>
      </c>
      <c r="H8617">
        <f t="shared" ca="1" si="2285"/>
        <v>32592.84</v>
      </c>
      <c r="I8617">
        <f t="shared" ca="1" si="2286"/>
        <v>1844</v>
      </c>
      <c r="J8617">
        <f t="shared" ca="1" si="2287"/>
        <v>3261</v>
      </c>
      <c r="K8617" s="1">
        <f t="shared" ca="1" si="2288"/>
        <v>45701</v>
      </c>
      <c r="L8617" s="1">
        <f t="shared" ca="1" si="2289"/>
        <v>45708</v>
      </c>
      <c r="M8617" s="1">
        <f t="shared" ca="1" si="2290"/>
        <v>45705</v>
      </c>
      <c r="N8617">
        <f t="shared" ca="1" si="2291"/>
        <v>37697.839999999997</v>
      </c>
      <c r="O8617" s="3">
        <f t="shared" ca="1" si="2292"/>
        <v>28818.160000000003</v>
      </c>
      <c r="P8617" s="2">
        <f t="shared" ca="1" si="2293"/>
        <v>0.43325154849960917</v>
      </c>
      <c r="Q8617" t="str">
        <f t="shared" ca="1" si="2294"/>
        <v>On Time</v>
      </c>
    </row>
    <row r="8618" spans="1:17" x14ac:dyDescent="0.3">
      <c r="A8618" t="str">
        <f t="shared" si="2278"/>
        <v>S08617</v>
      </c>
      <c r="B8618" t="str">
        <f t="shared" ca="1" si="2279"/>
        <v>Global Foods</v>
      </c>
      <c r="C8618" t="str">
        <f t="shared" ca="1" si="2280"/>
        <v>Canada</v>
      </c>
      <c r="D8618" t="str">
        <f t="shared" ca="1" si="2281"/>
        <v>Pickles</v>
      </c>
      <c r="E8618">
        <f t="shared" ca="1" si="2282"/>
        <v>366</v>
      </c>
      <c r="F8618" s="3">
        <f t="shared" ca="1" si="2283"/>
        <v>406</v>
      </c>
      <c r="G8618">
        <f t="shared" ca="1" si="2284"/>
        <v>148596</v>
      </c>
      <c r="H8618">
        <f t="shared" ca="1" si="2285"/>
        <v>104017.2</v>
      </c>
      <c r="I8618">
        <f t="shared" ca="1" si="2286"/>
        <v>8705</v>
      </c>
      <c r="J8618">
        <f t="shared" ca="1" si="2287"/>
        <v>1956</v>
      </c>
      <c r="K8618" s="1">
        <f t="shared" ca="1" si="2288"/>
        <v>45692</v>
      </c>
      <c r="L8618" s="1">
        <f t="shared" ca="1" si="2289"/>
        <v>45710</v>
      </c>
      <c r="M8618" s="1">
        <f t="shared" ca="1" si="2290"/>
        <v>45712</v>
      </c>
      <c r="N8618">
        <f t="shared" ca="1" si="2291"/>
        <v>114678.2</v>
      </c>
      <c r="O8618" s="3">
        <f t="shared" ca="1" si="2292"/>
        <v>33917.800000000003</v>
      </c>
      <c r="P8618" s="2">
        <f t="shared" ca="1" si="2293"/>
        <v>0.22825513472771813</v>
      </c>
      <c r="Q8618" t="str">
        <f t="shared" ca="1" si="2294"/>
        <v>Late</v>
      </c>
    </row>
    <row r="8619" spans="1:17" x14ac:dyDescent="0.3">
      <c r="A8619" t="str">
        <f t="shared" si="2278"/>
        <v>S08618</v>
      </c>
      <c r="B8619" t="str">
        <f t="shared" ca="1" si="2279"/>
        <v>Global Foods</v>
      </c>
      <c r="C8619" t="str">
        <f t="shared" ca="1" si="2280"/>
        <v>Singapore</v>
      </c>
      <c r="D8619" t="str">
        <f t="shared" ca="1" si="2281"/>
        <v>Rice</v>
      </c>
      <c r="E8619">
        <f t="shared" ca="1" si="2282"/>
        <v>332</v>
      </c>
      <c r="F8619" s="3">
        <f t="shared" ca="1" si="2283"/>
        <v>442</v>
      </c>
      <c r="G8619">
        <f t="shared" ca="1" si="2284"/>
        <v>146744</v>
      </c>
      <c r="H8619">
        <f t="shared" ca="1" si="2285"/>
        <v>70437.119999999995</v>
      </c>
      <c r="I8619">
        <f t="shared" ca="1" si="2286"/>
        <v>6984</v>
      </c>
      <c r="J8619">
        <f t="shared" ca="1" si="2287"/>
        <v>1291</v>
      </c>
      <c r="K8619" s="1">
        <f t="shared" ca="1" si="2288"/>
        <v>45729</v>
      </c>
      <c r="L8619" s="1">
        <f t="shared" ca="1" si="2289"/>
        <v>45740</v>
      </c>
      <c r="M8619" s="1">
        <f t="shared" ca="1" si="2290"/>
        <v>45745</v>
      </c>
      <c r="N8619">
        <f t="shared" ca="1" si="2291"/>
        <v>78712.12</v>
      </c>
      <c r="O8619" s="3">
        <f t="shared" ca="1" si="2292"/>
        <v>68031.88</v>
      </c>
      <c r="P8619" s="2">
        <f t="shared" ca="1" si="2293"/>
        <v>0.46360927874393504</v>
      </c>
      <c r="Q8619" t="str">
        <f t="shared" ca="1" si="2294"/>
        <v>Late</v>
      </c>
    </row>
    <row r="8620" spans="1:17" x14ac:dyDescent="0.3">
      <c r="A8620" t="str">
        <f t="shared" si="2278"/>
        <v>S08619</v>
      </c>
      <c r="B8620" t="str">
        <f t="shared" ca="1" si="2279"/>
        <v>Global Foods</v>
      </c>
      <c r="C8620" t="str">
        <f t="shared" ca="1" si="2280"/>
        <v>UK</v>
      </c>
      <c r="D8620" t="str">
        <f t="shared" ca="1" si="2281"/>
        <v>Pickles</v>
      </c>
      <c r="E8620">
        <f t="shared" ca="1" si="2282"/>
        <v>59</v>
      </c>
      <c r="F8620" s="3">
        <f t="shared" ca="1" si="2283"/>
        <v>430</v>
      </c>
      <c r="G8620">
        <f t="shared" ca="1" si="2284"/>
        <v>25370</v>
      </c>
      <c r="H8620">
        <f t="shared" ca="1" si="2285"/>
        <v>15729.4</v>
      </c>
      <c r="I8620">
        <f t="shared" ca="1" si="2286"/>
        <v>2834</v>
      </c>
      <c r="J8620">
        <f t="shared" ca="1" si="2287"/>
        <v>2043</v>
      </c>
      <c r="K8620" s="1">
        <f t="shared" ca="1" si="2288"/>
        <v>46251</v>
      </c>
      <c r="L8620" s="1">
        <f t="shared" ca="1" si="2289"/>
        <v>46259</v>
      </c>
      <c r="M8620" s="1">
        <f t="shared" ca="1" si="2290"/>
        <v>46257</v>
      </c>
      <c r="N8620">
        <f t="shared" ca="1" si="2291"/>
        <v>20606.400000000001</v>
      </c>
      <c r="O8620" s="3">
        <f t="shared" ca="1" si="2292"/>
        <v>4763.5999999999985</v>
      </c>
      <c r="P8620" s="2">
        <f t="shared" ca="1" si="2293"/>
        <v>0.1877650768624359</v>
      </c>
      <c r="Q8620" t="str">
        <f t="shared" ca="1" si="2294"/>
        <v>On Time</v>
      </c>
    </row>
    <row r="8621" spans="1:17" x14ac:dyDescent="0.3">
      <c r="A8621" t="str">
        <f t="shared" si="2278"/>
        <v>S08620</v>
      </c>
      <c r="B8621" t="str">
        <f t="shared" ca="1" si="2279"/>
        <v>Oceanic Exports</v>
      </c>
      <c r="C8621" t="str">
        <f t="shared" ca="1" si="2280"/>
        <v>Singapore</v>
      </c>
      <c r="D8621" t="str">
        <f t="shared" ca="1" si="2281"/>
        <v>Spices</v>
      </c>
      <c r="E8621">
        <f t="shared" ca="1" si="2282"/>
        <v>190</v>
      </c>
      <c r="F8621" s="3">
        <f t="shared" ca="1" si="2283"/>
        <v>179</v>
      </c>
      <c r="G8621">
        <f t="shared" ca="1" si="2284"/>
        <v>34010</v>
      </c>
      <c r="H8621">
        <f t="shared" ca="1" si="2285"/>
        <v>17685.2</v>
      </c>
      <c r="I8621">
        <f t="shared" ca="1" si="2286"/>
        <v>7817</v>
      </c>
      <c r="J8621">
        <f t="shared" ca="1" si="2287"/>
        <v>1377</v>
      </c>
      <c r="K8621" s="1">
        <f t="shared" ca="1" si="2288"/>
        <v>46046</v>
      </c>
      <c r="L8621" s="1">
        <f t="shared" ca="1" si="2289"/>
        <v>46066</v>
      </c>
      <c r="M8621" s="1">
        <f t="shared" ca="1" si="2290"/>
        <v>46071</v>
      </c>
      <c r="N8621">
        <f t="shared" ca="1" si="2291"/>
        <v>26879.200000000001</v>
      </c>
      <c r="O8621" s="3">
        <f t="shared" ca="1" si="2292"/>
        <v>7130.7999999999993</v>
      </c>
      <c r="P8621" s="2">
        <f t="shared" ca="1" si="2293"/>
        <v>0.20966774478094677</v>
      </c>
      <c r="Q8621" t="str">
        <f t="shared" ca="1" si="2294"/>
        <v>Late</v>
      </c>
    </row>
    <row r="8622" spans="1:17" x14ac:dyDescent="0.3">
      <c r="A8622" t="str">
        <f t="shared" si="2278"/>
        <v>S08621</v>
      </c>
      <c r="B8622" t="str">
        <f t="shared" ca="1" si="2279"/>
        <v>FreshMart Ltd</v>
      </c>
      <c r="C8622" t="str">
        <f t="shared" ca="1" si="2280"/>
        <v>Australia</v>
      </c>
      <c r="D8622" t="str">
        <f t="shared" ca="1" si="2281"/>
        <v>Sauces</v>
      </c>
      <c r="E8622">
        <f t="shared" ca="1" si="2282"/>
        <v>224</v>
      </c>
      <c r="F8622" s="3">
        <f t="shared" ca="1" si="2283"/>
        <v>273</v>
      </c>
      <c r="G8622">
        <f t="shared" ca="1" si="2284"/>
        <v>61152</v>
      </c>
      <c r="H8622">
        <f t="shared" ca="1" si="2285"/>
        <v>33022.080000000002</v>
      </c>
      <c r="I8622">
        <f t="shared" ca="1" si="2286"/>
        <v>11440</v>
      </c>
      <c r="J8622">
        <f t="shared" ca="1" si="2287"/>
        <v>2302</v>
      </c>
      <c r="K8622" s="1">
        <f t="shared" ca="1" si="2288"/>
        <v>45714</v>
      </c>
      <c r="L8622" s="1">
        <f t="shared" ca="1" si="2289"/>
        <v>45725</v>
      </c>
      <c r="M8622" s="1">
        <f t="shared" ca="1" si="2290"/>
        <v>45731</v>
      </c>
      <c r="N8622">
        <f t="shared" ca="1" si="2291"/>
        <v>46764.08</v>
      </c>
      <c r="O8622" s="3">
        <f t="shared" ca="1" si="2292"/>
        <v>14387.919999999998</v>
      </c>
      <c r="P8622" s="2">
        <f t="shared" ca="1" si="2293"/>
        <v>0.23528126635269489</v>
      </c>
      <c r="Q8622" t="str">
        <f t="shared" ca="1" si="2294"/>
        <v>Late</v>
      </c>
    </row>
    <row r="8623" spans="1:17" x14ac:dyDescent="0.3">
      <c r="A8623" t="str">
        <f t="shared" si="2278"/>
        <v>S08622</v>
      </c>
      <c r="B8623" t="str">
        <f t="shared" ca="1" si="2279"/>
        <v>Beta Imports</v>
      </c>
      <c r="C8623" t="str">
        <f t="shared" ca="1" si="2280"/>
        <v>UAE</v>
      </c>
      <c r="D8623" t="str">
        <f t="shared" ca="1" si="2281"/>
        <v>Pickles</v>
      </c>
      <c r="E8623">
        <f t="shared" ca="1" si="2282"/>
        <v>466</v>
      </c>
      <c r="F8623" s="3">
        <f t="shared" ca="1" si="2283"/>
        <v>117</v>
      </c>
      <c r="G8623">
        <f t="shared" ca="1" si="2284"/>
        <v>54522</v>
      </c>
      <c r="H8623">
        <f t="shared" ca="1" si="2285"/>
        <v>26715.78</v>
      </c>
      <c r="I8623">
        <f t="shared" ca="1" si="2286"/>
        <v>3271</v>
      </c>
      <c r="J8623">
        <f t="shared" ca="1" si="2287"/>
        <v>1747</v>
      </c>
      <c r="K8623" s="1">
        <f t="shared" ca="1" si="2288"/>
        <v>46309</v>
      </c>
      <c r="L8623" s="1">
        <f t="shared" ca="1" si="2289"/>
        <v>46316</v>
      </c>
      <c r="M8623" s="1">
        <f t="shared" ca="1" si="2290"/>
        <v>46317</v>
      </c>
      <c r="N8623">
        <f t="shared" ca="1" si="2291"/>
        <v>31733.78</v>
      </c>
      <c r="O8623" s="3">
        <f t="shared" ca="1" si="2292"/>
        <v>22788.22</v>
      </c>
      <c r="P8623" s="2">
        <f t="shared" ca="1" si="2293"/>
        <v>0.4179637577491655</v>
      </c>
      <c r="Q8623" t="str">
        <f t="shared" ca="1" si="2294"/>
        <v>Late</v>
      </c>
    </row>
    <row r="8624" spans="1:17" x14ac:dyDescent="0.3">
      <c r="A8624" t="str">
        <f t="shared" si="2278"/>
        <v>S08623</v>
      </c>
      <c r="B8624" t="str">
        <f t="shared" ca="1" si="2279"/>
        <v>Beta Imports</v>
      </c>
      <c r="C8624" t="str">
        <f t="shared" ca="1" si="2280"/>
        <v>Canada</v>
      </c>
      <c r="D8624" t="str">
        <f t="shared" ca="1" si="2281"/>
        <v>Spices</v>
      </c>
      <c r="E8624">
        <f t="shared" ca="1" si="2282"/>
        <v>460</v>
      </c>
      <c r="F8624" s="3">
        <f t="shared" ca="1" si="2283"/>
        <v>763</v>
      </c>
      <c r="G8624">
        <f t="shared" ca="1" si="2284"/>
        <v>350980</v>
      </c>
      <c r="H8624">
        <f t="shared" ca="1" si="2285"/>
        <v>196548.8</v>
      </c>
      <c r="I8624">
        <f t="shared" ca="1" si="2286"/>
        <v>11869</v>
      </c>
      <c r="J8624">
        <f t="shared" ca="1" si="2287"/>
        <v>1806</v>
      </c>
      <c r="K8624" s="1">
        <f t="shared" ca="1" si="2288"/>
        <v>46315</v>
      </c>
      <c r="L8624" s="1">
        <f t="shared" ca="1" si="2289"/>
        <v>46328</v>
      </c>
      <c r="M8624" s="1">
        <f t="shared" ca="1" si="2290"/>
        <v>46329</v>
      </c>
      <c r="N8624">
        <f t="shared" ca="1" si="2291"/>
        <v>210223.8</v>
      </c>
      <c r="O8624" s="3">
        <f t="shared" ca="1" si="2292"/>
        <v>140756.20000000001</v>
      </c>
      <c r="P8624" s="2">
        <f t="shared" ca="1" si="2293"/>
        <v>0.40103766596387264</v>
      </c>
      <c r="Q8624" t="str">
        <f t="shared" ca="1" si="2294"/>
        <v>Late</v>
      </c>
    </row>
    <row r="8625" spans="1:17" x14ac:dyDescent="0.3">
      <c r="A8625" t="str">
        <f t="shared" si="2278"/>
        <v>S08624</v>
      </c>
      <c r="B8625" t="str">
        <f t="shared" ca="1" si="2279"/>
        <v>Beta Imports</v>
      </c>
      <c r="C8625" t="str">
        <f t="shared" ca="1" si="2280"/>
        <v>Canada</v>
      </c>
      <c r="D8625" t="str">
        <f t="shared" ca="1" si="2281"/>
        <v>Tea</v>
      </c>
      <c r="E8625">
        <f t="shared" ca="1" si="2282"/>
        <v>147</v>
      </c>
      <c r="F8625" s="3">
        <f t="shared" ca="1" si="2283"/>
        <v>228</v>
      </c>
      <c r="G8625">
        <f t="shared" ca="1" si="2284"/>
        <v>33516</v>
      </c>
      <c r="H8625">
        <f t="shared" ca="1" si="2285"/>
        <v>19104.12</v>
      </c>
      <c r="I8625">
        <f t="shared" ca="1" si="2286"/>
        <v>10877</v>
      </c>
      <c r="J8625">
        <f t="shared" ca="1" si="2287"/>
        <v>658</v>
      </c>
      <c r="K8625" s="1">
        <f t="shared" ca="1" si="2288"/>
        <v>45677</v>
      </c>
      <c r="L8625" s="1">
        <f t="shared" ca="1" si="2289"/>
        <v>45695</v>
      </c>
      <c r="M8625" s="1">
        <f t="shared" ca="1" si="2290"/>
        <v>45697</v>
      </c>
      <c r="N8625">
        <f t="shared" ca="1" si="2291"/>
        <v>30639.119999999999</v>
      </c>
      <c r="O8625" s="3">
        <f t="shared" ca="1" si="2292"/>
        <v>2876.880000000001</v>
      </c>
      <c r="P8625" s="2">
        <f t="shared" ca="1" si="2293"/>
        <v>8.5836018617973533E-2</v>
      </c>
      <c r="Q8625" t="str">
        <f t="shared" ca="1" si="2294"/>
        <v>Late</v>
      </c>
    </row>
    <row r="8626" spans="1:17" x14ac:dyDescent="0.3">
      <c r="A8626" t="str">
        <f t="shared" si="2278"/>
        <v>S08625</v>
      </c>
      <c r="B8626" t="str">
        <f t="shared" ca="1" si="2279"/>
        <v>Alpha Traders</v>
      </c>
      <c r="C8626" t="str">
        <f t="shared" ca="1" si="2280"/>
        <v>UK</v>
      </c>
      <c r="D8626" t="str">
        <f t="shared" ca="1" si="2281"/>
        <v>Tea</v>
      </c>
      <c r="E8626">
        <f t="shared" ca="1" si="2282"/>
        <v>263</v>
      </c>
      <c r="F8626" s="3">
        <f t="shared" ca="1" si="2283"/>
        <v>202</v>
      </c>
      <c r="G8626">
        <f t="shared" ca="1" si="2284"/>
        <v>53126</v>
      </c>
      <c r="H8626">
        <f t="shared" ca="1" si="2285"/>
        <v>28156.78</v>
      </c>
      <c r="I8626">
        <f t="shared" ca="1" si="2286"/>
        <v>3748</v>
      </c>
      <c r="J8626">
        <f t="shared" ca="1" si="2287"/>
        <v>3391</v>
      </c>
      <c r="K8626" s="1">
        <f t="shared" ca="1" si="2288"/>
        <v>45725</v>
      </c>
      <c r="L8626" s="1">
        <f t="shared" ca="1" si="2289"/>
        <v>45742</v>
      </c>
      <c r="M8626" s="1">
        <f t="shared" ca="1" si="2290"/>
        <v>45745</v>
      </c>
      <c r="N8626">
        <f t="shared" ca="1" si="2291"/>
        <v>35295.78</v>
      </c>
      <c r="O8626" s="3">
        <f t="shared" ca="1" si="2292"/>
        <v>17830.22</v>
      </c>
      <c r="P8626" s="2">
        <f t="shared" ca="1" si="2293"/>
        <v>0.33562135300982571</v>
      </c>
      <c r="Q8626" t="str">
        <f t="shared" ca="1" si="2294"/>
        <v>Late</v>
      </c>
    </row>
    <row r="8627" spans="1:17" x14ac:dyDescent="0.3">
      <c r="A8627" t="str">
        <f t="shared" si="2278"/>
        <v>S08626</v>
      </c>
      <c r="B8627" t="str">
        <f t="shared" ca="1" si="2279"/>
        <v>Global Foods</v>
      </c>
      <c r="C8627" t="str">
        <f t="shared" ca="1" si="2280"/>
        <v>Canada</v>
      </c>
      <c r="D8627" t="str">
        <f t="shared" ca="1" si="2281"/>
        <v>Sauces</v>
      </c>
      <c r="E8627">
        <f t="shared" ca="1" si="2282"/>
        <v>387</v>
      </c>
      <c r="F8627" s="3">
        <f t="shared" ca="1" si="2283"/>
        <v>507</v>
      </c>
      <c r="G8627">
        <f t="shared" ca="1" si="2284"/>
        <v>196209</v>
      </c>
      <c r="H8627">
        <f t="shared" ca="1" si="2285"/>
        <v>115763.31</v>
      </c>
      <c r="I8627">
        <f t="shared" ca="1" si="2286"/>
        <v>7322</v>
      </c>
      <c r="J8627">
        <f t="shared" ca="1" si="2287"/>
        <v>3981</v>
      </c>
      <c r="K8627" s="1">
        <f t="shared" ca="1" si="2288"/>
        <v>45856</v>
      </c>
      <c r="L8627" s="1">
        <f t="shared" ca="1" si="2289"/>
        <v>45863</v>
      </c>
      <c r="M8627" s="1">
        <f t="shared" ca="1" si="2290"/>
        <v>45868</v>
      </c>
      <c r="N8627">
        <f t="shared" ca="1" si="2291"/>
        <v>127066.31</v>
      </c>
      <c r="O8627" s="3">
        <f t="shared" ca="1" si="2292"/>
        <v>69142.69</v>
      </c>
      <c r="P8627" s="2">
        <f t="shared" ca="1" si="2293"/>
        <v>0.35239306046103902</v>
      </c>
      <c r="Q8627" t="str">
        <f t="shared" ca="1" si="2294"/>
        <v>Late</v>
      </c>
    </row>
    <row r="8628" spans="1:17" x14ac:dyDescent="0.3">
      <c r="A8628" t="str">
        <f t="shared" si="2278"/>
        <v>S08627</v>
      </c>
      <c r="B8628" t="str">
        <f t="shared" ca="1" si="2279"/>
        <v>Beta Imports</v>
      </c>
      <c r="C8628" t="str">
        <f t="shared" ca="1" si="2280"/>
        <v>Singapore</v>
      </c>
      <c r="D8628" t="str">
        <f t="shared" ca="1" si="2281"/>
        <v>Pickles</v>
      </c>
      <c r="E8628">
        <f t="shared" ca="1" si="2282"/>
        <v>490</v>
      </c>
      <c r="F8628" s="3">
        <f t="shared" ca="1" si="2283"/>
        <v>574</v>
      </c>
      <c r="G8628">
        <f t="shared" ca="1" si="2284"/>
        <v>281260</v>
      </c>
      <c r="H8628">
        <f t="shared" ca="1" si="2285"/>
        <v>168756</v>
      </c>
      <c r="I8628">
        <f t="shared" ca="1" si="2286"/>
        <v>6629</v>
      </c>
      <c r="J8628">
        <f t="shared" ca="1" si="2287"/>
        <v>904</v>
      </c>
      <c r="K8628" s="1">
        <f t="shared" ca="1" si="2288"/>
        <v>46148</v>
      </c>
      <c r="L8628" s="1">
        <f t="shared" ca="1" si="2289"/>
        <v>46157</v>
      </c>
      <c r="M8628" s="1">
        <f t="shared" ca="1" si="2290"/>
        <v>46156</v>
      </c>
      <c r="N8628">
        <f t="shared" ca="1" si="2291"/>
        <v>176289</v>
      </c>
      <c r="O8628" s="3">
        <f t="shared" ca="1" si="2292"/>
        <v>104971</v>
      </c>
      <c r="P8628" s="2">
        <f t="shared" ca="1" si="2293"/>
        <v>0.37321695228614093</v>
      </c>
      <c r="Q8628" t="str">
        <f t="shared" ca="1" si="2294"/>
        <v>On Time</v>
      </c>
    </row>
    <row r="8629" spans="1:17" x14ac:dyDescent="0.3">
      <c r="A8629" t="str">
        <f t="shared" si="2278"/>
        <v>S08628</v>
      </c>
      <c r="B8629" t="str">
        <f t="shared" ca="1" si="2279"/>
        <v>FreshMart Ltd</v>
      </c>
      <c r="C8629" t="str">
        <f t="shared" ca="1" si="2280"/>
        <v>Canada</v>
      </c>
      <c r="D8629" t="str">
        <f t="shared" ca="1" si="2281"/>
        <v>Tea</v>
      </c>
      <c r="E8629">
        <f t="shared" ca="1" si="2282"/>
        <v>487</v>
      </c>
      <c r="F8629" s="3">
        <f t="shared" ca="1" si="2283"/>
        <v>561</v>
      </c>
      <c r="G8629">
        <f t="shared" ca="1" si="2284"/>
        <v>273207</v>
      </c>
      <c r="H8629">
        <f t="shared" ca="1" si="2285"/>
        <v>172120.41</v>
      </c>
      <c r="I8629">
        <f t="shared" ca="1" si="2286"/>
        <v>5166</v>
      </c>
      <c r="J8629">
        <f t="shared" ca="1" si="2287"/>
        <v>1015</v>
      </c>
      <c r="K8629" s="1">
        <f t="shared" ca="1" si="2288"/>
        <v>46301</v>
      </c>
      <c r="L8629" s="1">
        <f t="shared" ca="1" si="2289"/>
        <v>46310</v>
      </c>
      <c r="M8629" s="1">
        <f t="shared" ca="1" si="2290"/>
        <v>46309</v>
      </c>
      <c r="N8629">
        <f t="shared" ca="1" si="2291"/>
        <v>178301.41</v>
      </c>
      <c r="O8629" s="3">
        <f t="shared" ca="1" si="2292"/>
        <v>94905.59</v>
      </c>
      <c r="P8629" s="2">
        <f t="shared" ca="1" si="2293"/>
        <v>0.34737612872290974</v>
      </c>
      <c r="Q8629" t="str">
        <f t="shared" ca="1" si="2294"/>
        <v>On Time</v>
      </c>
    </row>
    <row r="8630" spans="1:17" x14ac:dyDescent="0.3">
      <c r="A8630" t="str">
        <f t="shared" si="2278"/>
        <v>S08629</v>
      </c>
      <c r="B8630" t="str">
        <f t="shared" ca="1" si="2279"/>
        <v>Beta Imports</v>
      </c>
      <c r="C8630" t="str">
        <f t="shared" ca="1" si="2280"/>
        <v>Canada</v>
      </c>
      <c r="D8630" t="str">
        <f t="shared" ca="1" si="2281"/>
        <v>Tea</v>
      </c>
      <c r="E8630">
        <f t="shared" ca="1" si="2282"/>
        <v>138</v>
      </c>
      <c r="F8630" s="3">
        <f t="shared" ca="1" si="2283"/>
        <v>575</v>
      </c>
      <c r="G8630">
        <f t="shared" ca="1" si="2284"/>
        <v>79350</v>
      </c>
      <c r="H8630">
        <f t="shared" ca="1" si="2285"/>
        <v>40468.5</v>
      </c>
      <c r="I8630">
        <f t="shared" ca="1" si="2286"/>
        <v>11996</v>
      </c>
      <c r="J8630">
        <f t="shared" ca="1" si="2287"/>
        <v>3999</v>
      </c>
      <c r="K8630" s="1">
        <f t="shared" ca="1" si="2288"/>
        <v>45784</v>
      </c>
      <c r="L8630" s="1">
        <f t="shared" ca="1" si="2289"/>
        <v>45791</v>
      </c>
      <c r="M8630" s="1">
        <f t="shared" ca="1" si="2290"/>
        <v>45792</v>
      </c>
      <c r="N8630">
        <f t="shared" ca="1" si="2291"/>
        <v>56463.5</v>
      </c>
      <c r="O8630" s="3">
        <f t="shared" ca="1" si="2292"/>
        <v>22886.5</v>
      </c>
      <c r="P8630" s="2">
        <f t="shared" ca="1" si="2293"/>
        <v>0.2884247006931317</v>
      </c>
      <c r="Q8630" t="str">
        <f t="shared" ca="1" si="2294"/>
        <v>Late</v>
      </c>
    </row>
    <row r="8631" spans="1:17" x14ac:dyDescent="0.3">
      <c r="A8631" t="str">
        <f t="shared" si="2278"/>
        <v>S08630</v>
      </c>
      <c r="B8631" t="str">
        <f t="shared" ca="1" si="2279"/>
        <v>Prime Wholesale</v>
      </c>
      <c r="C8631" t="str">
        <f t="shared" ca="1" si="2280"/>
        <v>Singapore</v>
      </c>
      <c r="D8631" t="str">
        <f t="shared" ca="1" si="2281"/>
        <v>Pickles</v>
      </c>
      <c r="E8631">
        <f t="shared" ca="1" si="2282"/>
        <v>118</v>
      </c>
      <c r="F8631" s="3">
        <f t="shared" ca="1" si="2283"/>
        <v>506</v>
      </c>
      <c r="G8631">
        <f t="shared" ca="1" si="2284"/>
        <v>59708</v>
      </c>
      <c r="H8631">
        <f t="shared" ca="1" si="2285"/>
        <v>29854</v>
      </c>
      <c r="I8631">
        <f t="shared" ca="1" si="2286"/>
        <v>3482</v>
      </c>
      <c r="J8631">
        <f t="shared" ca="1" si="2287"/>
        <v>1646</v>
      </c>
      <c r="K8631" s="1">
        <f t="shared" ca="1" si="2288"/>
        <v>45815</v>
      </c>
      <c r="L8631" s="1">
        <f t="shared" ca="1" si="2289"/>
        <v>45829</v>
      </c>
      <c r="M8631" s="1">
        <f t="shared" ca="1" si="2290"/>
        <v>45831</v>
      </c>
      <c r="N8631">
        <f t="shared" ca="1" si="2291"/>
        <v>34982</v>
      </c>
      <c r="O8631" s="3">
        <f t="shared" ca="1" si="2292"/>
        <v>24726</v>
      </c>
      <c r="P8631" s="2">
        <f t="shared" ca="1" si="2293"/>
        <v>0.41411536142560462</v>
      </c>
      <c r="Q8631" t="str">
        <f t="shared" ca="1" si="2294"/>
        <v>Late</v>
      </c>
    </row>
    <row r="8632" spans="1:17" x14ac:dyDescent="0.3">
      <c r="A8632" t="str">
        <f t="shared" si="2278"/>
        <v>S08631</v>
      </c>
      <c r="B8632" t="str">
        <f t="shared" ca="1" si="2279"/>
        <v>Prime Wholesale</v>
      </c>
      <c r="C8632" t="str">
        <f t="shared" ca="1" si="2280"/>
        <v>UAE</v>
      </c>
      <c r="D8632" t="str">
        <f t="shared" ca="1" si="2281"/>
        <v>Rice</v>
      </c>
      <c r="E8632">
        <f t="shared" ca="1" si="2282"/>
        <v>265</v>
      </c>
      <c r="F8632" s="3">
        <f t="shared" ca="1" si="2283"/>
        <v>549</v>
      </c>
      <c r="G8632">
        <f t="shared" ca="1" si="2284"/>
        <v>145485</v>
      </c>
      <c r="H8632">
        <f t="shared" ca="1" si="2285"/>
        <v>78561.899999999994</v>
      </c>
      <c r="I8632">
        <f t="shared" ca="1" si="2286"/>
        <v>11501</v>
      </c>
      <c r="J8632">
        <f t="shared" ca="1" si="2287"/>
        <v>1795</v>
      </c>
      <c r="K8632" s="1">
        <f t="shared" ca="1" si="2288"/>
        <v>45660</v>
      </c>
      <c r="L8632" s="1">
        <f t="shared" ca="1" si="2289"/>
        <v>45672</v>
      </c>
      <c r="M8632" s="1">
        <f t="shared" ca="1" si="2290"/>
        <v>45669</v>
      </c>
      <c r="N8632">
        <f t="shared" ca="1" si="2291"/>
        <v>91857.9</v>
      </c>
      <c r="O8632" s="3">
        <f t="shared" ca="1" si="2292"/>
        <v>53627.100000000006</v>
      </c>
      <c r="P8632" s="2">
        <f t="shared" ca="1" si="2293"/>
        <v>0.3686091349623673</v>
      </c>
      <c r="Q8632" t="str">
        <f t="shared" ca="1" si="2294"/>
        <v>On Time</v>
      </c>
    </row>
    <row r="8633" spans="1:17" x14ac:dyDescent="0.3">
      <c r="A8633" t="str">
        <f t="shared" si="2278"/>
        <v>S08632</v>
      </c>
      <c r="B8633" t="str">
        <f t="shared" ca="1" si="2279"/>
        <v>Prime Wholesale</v>
      </c>
      <c r="C8633" t="str">
        <f t="shared" ca="1" si="2280"/>
        <v>Australia</v>
      </c>
      <c r="D8633" t="str">
        <f t="shared" ca="1" si="2281"/>
        <v>Pickles</v>
      </c>
      <c r="E8633">
        <f t="shared" ca="1" si="2282"/>
        <v>325</v>
      </c>
      <c r="F8633" s="3">
        <f t="shared" ca="1" si="2283"/>
        <v>371</v>
      </c>
      <c r="G8633">
        <f t="shared" ca="1" si="2284"/>
        <v>120575</v>
      </c>
      <c r="H8633">
        <f t="shared" ca="1" si="2285"/>
        <v>71139.25</v>
      </c>
      <c r="I8633">
        <f t="shared" ca="1" si="2286"/>
        <v>4803</v>
      </c>
      <c r="J8633">
        <f t="shared" ca="1" si="2287"/>
        <v>3600</v>
      </c>
      <c r="K8633" s="1">
        <f t="shared" ca="1" si="2288"/>
        <v>45952</v>
      </c>
      <c r="L8633" s="1">
        <f t="shared" ca="1" si="2289"/>
        <v>45972</v>
      </c>
      <c r="M8633" s="1">
        <f t="shared" ca="1" si="2290"/>
        <v>45975</v>
      </c>
      <c r="N8633">
        <f t="shared" ca="1" si="2291"/>
        <v>79542.25</v>
      </c>
      <c r="O8633" s="3">
        <f t="shared" ca="1" si="2292"/>
        <v>41032.75</v>
      </c>
      <c r="P8633" s="2">
        <f t="shared" ca="1" si="2293"/>
        <v>0.3403089363466722</v>
      </c>
      <c r="Q8633" t="str">
        <f t="shared" ca="1" si="2294"/>
        <v>Late</v>
      </c>
    </row>
    <row r="8634" spans="1:17" x14ac:dyDescent="0.3">
      <c r="A8634" t="str">
        <f t="shared" si="2278"/>
        <v>S08633</v>
      </c>
      <c r="B8634" t="str">
        <f t="shared" ca="1" si="2279"/>
        <v>Oceanic Exports</v>
      </c>
      <c r="C8634" t="str">
        <f t="shared" ca="1" si="2280"/>
        <v>UK</v>
      </c>
      <c r="D8634" t="str">
        <f t="shared" ca="1" si="2281"/>
        <v>Sauces</v>
      </c>
      <c r="E8634">
        <f t="shared" ca="1" si="2282"/>
        <v>465</v>
      </c>
      <c r="F8634" s="3">
        <f t="shared" ca="1" si="2283"/>
        <v>145</v>
      </c>
      <c r="G8634">
        <f t="shared" ca="1" si="2284"/>
        <v>67425</v>
      </c>
      <c r="H8634">
        <f t="shared" ca="1" si="2285"/>
        <v>46523.25</v>
      </c>
      <c r="I8634">
        <f t="shared" ca="1" si="2286"/>
        <v>1987</v>
      </c>
      <c r="J8634">
        <f t="shared" ca="1" si="2287"/>
        <v>1088</v>
      </c>
      <c r="K8634" s="1">
        <f t="shared" ca="1" si="2288"/>
        <v>45870</v>
      </c>
      <c r="L8634" s="1">
        <f t="shared" ca="1" si="2289"/>
        <v>45884</v>
      </c>
      <c r="M8634" s="1">
        <f t="shared" ca="1" si="2290"/>
        <v>45887</v>
      </c>
      <c r="N8634">
        <f t="shared" ca="1" si="2291"/>
        <v>49598.25</v>
      </c>
      <c r="O8634" s="3">
        <f t="shared" ca="1" si="2292"/>
        <v>17826.75</v>
      </c>
      <c r="P8634" s="2">
        <f t="shared" ca="1" si="2293"/>
        <v>0.26439377085650723</v>
      </c>
      <c r="Q8634" t="str">
        <f t="shared" ca="1" si="2294"/>
        <v>Late</v>
      </c>
    </row>
    <row r="8635" spans="1:17" x14ac:dyDescent="0.3">
      <c r="A8635" t="str">
        <f t="shared" si="2278"/>
        <v>S08634</v>
      </c>
      <c r="B8635" t="str">
        <f t="shared" ca="1" si="2279"/>
        <v>Prime Wholesale</v>
      </c>
      <c r="C8635" t="str">
        <f t="shared" ca="1" si="2280"/>
        <v>Australia</v>
      </c>
      <c r="D8635" t="str">
        <f t="shared" ca="1" si="2281"/>
        <v>Spices</v>
      </c>
      <c r="E8635">
        <f t="shared" ca="1" si="2282"/>
        <v>266</v>
      </c>
      <c r="F8635" s="3">
        <f t="shared" ca="1" si="2283"/>
        <v>386</v>
      </c>
      <c r="G8635">
        <f t="shared" ca="1" si="2284"/>
        <v>102676</v>
      </c>
      <c r="H8635">
        <f t="shared" ca="1" si="2285"/>
        <v>64685.88</v>
      </c>
      <c r="I8635">
        <f t="shared" ca="1" si="2286"/>
        <v>11415</v>
      </c>
      <c r="J8635">
        <f t="shared" ca="1" si="2287"/>
        <v>2192</v>
      </c>
      <c r="K8635" s="1">
        <f t="shared" ca="1" si="2288"/>
        <v>45845</v>
      </c>
      <c r="L8635" s="1">
        <f t="shared" ca="1" si="2289"/>
        <v>45856</v>
      </c>
      <c r="M8635" s="1">
        <f t="shared" ca="1" si="2290"/>
        <v>45857</v>
      </c>
      <c r="N8635">
        <f t="shared" ca="1" si="2291"/>
        <v>78292.88</v>
      </c>
      <c r="O8635" s="3">
        <f t="shared" ca="1" si="2292"/>
        <v>24383.119999999995</v>
      </c>
      <c r="P8635" s="2">
        <f t="shared" ca="1" si="2293"/>
        <v>0.23747633332034745</v>
      </c>
      <c r="Q8635" t="str">
        <f t="shared" ca="1" si="2294"/>
        <v>Late</v>
      </c>
    </row>
    <row r="8636" spans="1:17" x14ac:dyDescent="0.3">
      <c r="A8636" t="str">
        <f t="shared" si="2278"/>
        <v>S08635</v>
      </c>
      <c r="B8636" t="str">
        <f t="shared" ca="1" si="2279"/>
        <v>Oceanic Exports</v>
      </c>
      <c r="C8636" t="str">
        <f t="shared" ca="1" si="2280"/>
        <v>UAE</v>
      </c>
      <c r="D8636" t="str">
        <f t="shared" ca="1" si="2281"/>
        <v>Rice</v>
      </c>
      <c r="E8636">
        <f t="shared" ca="1" si="2282"/>
        <v>121</v>
      </c>
      <c r="F8636" s="3">
        <f t="shared" ca="1" si="2283"/>
        <v>374</v>
      </c>
      <c r="G8636">
        <f t="shared" ca="1" si="2284"/>
        <v>45254</v>
      </c>
      <c r="H8636">
        <f t="shared" ca="1" si="2285"/>
        <v>31677.8</v>
      </c>
      <c r="I8636">
        <f t="shared" ca="1" si="2286"/>
        <v>3890</v>
      </c>
      <c r="J8636">
        <f t="shared" ca="1" si="2287"/>
        <v>2049</v>
      </c>
      <c r="K8636" s="1">
        <f t="shared" ca="1" si="2288"/>
        <v>46085</v>
      </c>
      <c r="L8636" s="1">
        <f t="shared" ca="1" si="2289"/>
        <v>46100</v>
      </c>
      <c r="M8636" s="1">
        <f t="shared" ca="1" si="2290"/>
        <v>46105</v>
      </c>
      <c r="N8636">
        <f t="shared" ca="1" si="2291"/>
        <v>37616.800000000003</v>
      </c>
      <c r="O8636" s="3">
        <f t="shared" ca="1" si="2292"/>
        <v>7637.1999999999971</v>
      </c>
      <c r="P8636" s="2">
        <f t="shared" ca="1" si="2293"/>
        <v>0.16876298227780964</v>
      </c>
      <c r="Q8636" t="str">
        <f t="shared" ca="1" si="2294"/>
        <v>Late</v>
      </c>
    </row>
    <row r="8637" spans="1:17" x14ac:dyDescent="0.3">
      <c r="A8637" t="str">
        <f t="shared" si="2278"/>
        <v>S08636</v>
      </c>
      <c r="B8637" t="str">
        <f t="shared" ca="1" si="2279"/>
        <v>Beta Imports</v>
      </c>
      <c r="C8637" t="str">
        <f t="shared" ca="1" si="2280"/>
        <v>UK</v>
      </c>
      <c r="D8637" t="str">
        <f t="shared" ca="1" si="2281"/>
        <v>Spices</v>
      </c>
      <c r="E8637">
        <f t="shared" ca="1" si="2282"/>
        <v>81</v>
      </c>
      <c r="F8637" s="3">
        <f t="shared" ca="1" si="2283"/>
        <v>274</v>
      </c>
      <c r="G8637">
        <f t="shared" ca="1" si="2284"/>
        <v>22194</v>
      </c>
      <c r="H8637">
        <f t="shared" ca="1" si="2285"/>
        <v>15313.86</v>
      </c>
      <c r="I8637">
        <f t="shared" ca="1" si="2286"/>
        <v>7303</v>
      </c>
      <c r="J8637">
        <f t="shared" ca="1" si="2287"/>
        <v>1029</v>
      </c>
      <c r="K8637" s="1">
        <f t="shared" ca="1" si="2288"/>
        <v>46146</v>
      </c>
      <c r="L8637" s="1">
        <f t="shared" ca="1" si="2289"/>
        <v>46158</v>
      </c>
      <c r="M8637" s="1">
        <f t="shared" ca="1" si="2290"/>
        <v>46156</v>
      </c>
      <c r="N8637">
        <f t="shared" ca="1" si="2291"/>
        <v>23645.86</v>
      </c>
      <c r="O8637" s="3">
        <f t="shared" ca="1" si="2292"/>
        <v>-1451.8600000000006</v>
      </c>
      <c r="P8637" s="2">
        <f t="shared" ca="1" si="2293"/>
        <v>-6.541677930972338E-2</v>
      </c>
      <c r="Q8637" t="str">
        <f t="shared" ca="1" si="2294"/>
        <v>On Time</v>
      </c>
    </row>
    <row r="8638" spans="1:17" x14ac:dyDescent="0.3">
      <c r="A8638" t="str">
        <f t="shared" si="2278"/>
        <v>S08637</v>
      </c>
      <c r="B8638" t="str">
        <f t="shared" ca="1" si="2279"/>
        <v>Global Foods</v>
      </c>
      <c r="C8638" t="str">
        <f t="shared" ca="1" si="2280"/>
        <v>UK</v>
      </c>
      <c r="D8638" t="str">
        <f t="shared" ca="1" si="2281"/>
        <v>Pickles</v>
      </c>
      <c r="E8638">
        <f t="shared" ca="1" si="2282"/>
        <v>90</v>
      </c>
      <c r="F8638" s="3">
        <f t="shared" ca="1" si="2283"/>
        <v>109</v>
      </c>
      <c r="G8638">
        <f t="shared" ca="1" si="2284"/>
        <v>9810</v>
      </c>
      <c r="H8638">
        <f t="shared" ca="1" si="2285"/>
        <v>5984.1</v>
      </c>
      <c r="I8638">
        <f t="shared" ca="1" si="2286"/>
        <v>8010</v>
      </c>
      <c r="J8638">
        <f t="shared" ca="1" si="2287"/>
        <v>1647</v>
      </c>
      <c r="K8638" s="1">
        <f t="shared" ca="1" si="2288"/>
        <v>45793</v>
      </c>
      <c r="L8638" s="1">
        <f t="shared" ca="1" si="2289"/>
        <v>45806</v>
      </c>
      <c r="M8638" s="1">
        <f t="shared" ca="1" si="2290"/>
        <v>45808</v>
      </c>
      <c r="N8638">
        <f t="shared" ca="1" si="2291"/>
        <v>15641.1</v>
      </c>
      <c r="O8638" s="3">
        <f t="shared" ca="1" si="2292"/>
        <v>-5831.1</v>
      </c>
      <c r="P8638" s="2">
        <f t="shared" ca="1" si="2293"/>
        <v>-0.59440366972477066</v>
      </c>
      <c r="Q8638" t="str">
        <f t="shared" ca="1" si="2294"/>
        <v>Late</v>
      </c>
    </row>
    <row r="8639" spans="1:17" x14ac:dyDescent="0.3">
      <c r="A8639" t="str">
        <f t="shared" si="2278"/>
        <v>S08638</v>
      </c>
      <c r="B8639" t="str">
        <f t="shared" ca="1" si="2279"/>
        <v>Prime Wholesale</v>
      </c>
      <c r="C8639" t="str">
        <f t="shared" ca="1" si="2280"/>
        <v>Canada</v>
      </c>
      <c r="D8639" t="str">
        <f t="shared" ca="1" si="2281"/>
        <v>Rice</v>
      </c>
      <c r="E8639">
        <f t="shared" ca="1" si="2282"/>
        <v>367</v>
      </c>
      <c r="F8639" s="3">
        <f t="shared" ca="1" si="2283"/>
        <v>474</v>
      </c>
      <c r="G8639">
        <f t="shared" ca="1" si="2284"/>
        <v>173958</v>
      </c>
      <c r="H8639">
        <f t="shared" ca="1" si="2285"/>
        <v>85239.42</v>
      </c>
      <c r="I8639">
        <f t="shared" ca="1" si="2286"/>
        <v>9199</v>
      </c>
      <c r="J8639">
        <f t="shared" ca="1" si="2287"/>
        <v>3714</v>
      </c>
      <c r="K8639" s="1">
        <f t="shared" ca="1" si="2288"/>
        <v>45946</v>
      </c>
      <c r="L8639" s="1">
        <f t="shared" ca="1" si="2289"/>
        <v>45960</v>
      </c>
      <c r="M8639" s="1">
        <f t="shared" ca="1" si="2290"/>
        <v>45961</v>
      </c>
      <c r="N8639">
        <f t="shared" ca="1" si="2291"/>
        <v>98152.42</v>
      </c>
      <c r="O8639" s="3">
        <f t="shared" ca="1" si="2292"/>
        <v>75805.58</v>
      </c>
      <c r="P8639" s="2">
        <f t="shared" ca="1" si="2293"/>
        <v>0.43576943860012191</v>
      </c>
      <c r="Q8639" t="str">
        <f t="shared" ca="1" si="2294"/>
        <v>Late</v>
      </c>
    </row>
    <row r="8640" spans="1:17" x14ac:dyDescent="0.3">
      <c r="A8640" t="str">
        <f t="shared" si="2278"/>
        <v>S08639</v>
      </c>
      <c r="B8640" t="str">
        <f t="shared" ca="1" si="2279"/>
        <v>Oceanic Exports</v>
      </c>
      <c r="C8640" t="str">
        <f t="shared" ca="1" si="2280"/>
        <v>Singapore</v>
      </c>
      <c r="D8640" t="str">
        <f t="shared" ca="1" si="2281"/>
        <v>Tea</v>
      </c>
      <c r="E8640">
        <f t="shared" ca="1" si="2282"/>
        <v>419</v>
      </c>
      <c r="F8640" s="3">
        <f t="shared" ca="1" si="2283"/>
        <v>493</v>
      </c>
      <c r="G8640">
        <f t="shared" ca="1" si="2284"/>
        <v>206567</v>
      </c>
      <c r="H8640">
        <f t="shared" ca="1" si="2285"/>
        <v>140465.56</v>
      </c>
      <c r="I8640">
        <f t="shared" ca="1" si="2286"/>
        <v>3576</v>
      </c>
      <c r="J8640">
        <f t="shared" ca="1" si="2287"/>
        <v>1848</v>
      </c>
      <c r="K8640" s="1">
        <f t="shared" ca="1" si="2288"/>
        <v>46296</v>
      </c>
      <c r="L8640" s="1">
        <f t="shared" ca="1" si="2289"/>
        <v>46304</v>
      </c>
      <c r="M8640" s="1">
        <f t="shared" ca="1" si="2290"/>
        <v>46302</v>
      </c>
      <c r="N8640">
        <f t="shared" ca="1" si="2291"/>
        <v>145889.56</v>
      </c>
      <c r="O8640" s="3">
        <f t="shared" ca="1" si="2292"/>
        <v>60677.440000000002</v>
      </c>
      <c r="P8640" s="2">
        <f t="shared" ca="1" si="2293"/>
        <v>0.29374217566213384</v>
      </c>
      <c r="Q8640" t="str">
        <f t="shared" ca="1" si="2294"/>
        <v>On Time</v>
      </c>
    </row>
    <row r="8641" spans="1:17" x14ac:dyDescent="0.3">
      <c r="A8641" t="str">
        <f t="shared" si="2278"/>
        <v>S08640</v>
      </c>
      <c r="B8641" t="str">
        <f t="shared" ca="1" si="2279"/>
        <v>Beta Imports</v>
      </c>
      <c r="C8641" t="str">
        <f t="shared" ca="1" si="2280"/>
        <v>Canada</v>
      </c>
      <c r="D8641" t="str">
        <f t="shared" ca="1" si="2281"/>
        <v>Pickles</v>
      </c>
      <c r="E8641">
        <f t="shared" ca="1" si="2282"/>
        <v>425</v>
      </c>
      <c r="F8641" s="3">
        <f t="shared" ca="1" si="2283"/>
        <v>587</v>
      </c>
      <c r="G8641">
        <f t="shared" ca="1" si="2284"/>
        <v>249475</v>
      </c>
      <c r="H8641">
        <f t="shared" ca="1" si="2285"/>
        <v>144695.5</v>
      </c>
      <c r="I8641">
        <f t="shared" ca="1" si="2286"/>
        <v>3044</v>
      </c>
      <c r="J8641">
        <f t="shared" ca="1" si="2287"/>
        <v>3156</v>
      </c>
      <c r="K8641" s="1">
        <f t="shared" ca="1" si="2288"/>
        <v>46356</v>
      </c>
      <c r="L8641" s="1">
        <f t="shared" ca="1" si="2289"/>
        <v>46369</v>
      </c>
      <c r="M8641" s="1">
        <f t="shared" ca="1" si="2290"/>
        <v>46375</v>
      </c>
      <c r="N8641">
        <f t="shared" ca="1" si="2291"/>
        <v>150895.5</v>
      </c>
      <c r="O8641" s="3">
        <f t="shared" ca="1" si="2292"/>
        <v>98579.5</v>
      </c>
      <c r="P8641" s="2">
        <f t="shared" ca="1" si="2293"/>
        <v>0.39514781040184388</v>
      </c>
      <c r="Q8641" t="str">
        <f t="shared" ca="1" si="2294"/>
        <v>Late</v>
      </c>
    </row>
    <row r="8642" spans="1:17" x14ac:dyDescent="0.3">
      <c r="A8642" t="str">
        <f t="shared" si="2278"/>
        <v>S08641</v>
      </c>
      <c r="B8642" t="str">
        <f t="shared" ca="1" si="2279"/>
        <v>Alpha Traders</v>
      </c>
      <c r="C8642" t="str">
        <f t="shared" ca="1" si="2280"/>
        <v>UAE</v>
      </c>
      <c r="D8642" t="str">
        <f t="shared" ca="1" si="2281"/>
        <v>Rice</v>
      </c>
      <c r="E8642">
        <f t="shared" ca="1" si="2282"/>
        <v>130</v>
      </c>
      <c r="F8642" s="3">
        <f t="shared" ca="1" si="2283"/>
        <v>171</v>
      </c>
      <c r="G8642">
        <f t="shared" ca="1" si="2284"/>
        <v>22230</v>
      </c>
      <c r="H8642">
        <f t="shared" ca="1" si="2285"/>
        <v>14449.5</v>
      </c>
      <c r="I8642">
        <f t="shared" ca="1" si="2286"/>
        <v>6939</v>
      </c>
      <c r="J8642">
        <f t="shared" ca="1" si="2287"/>
        <v>3525</v>
      </c>
      <c r="K8642" s="1">
        <f t="shared" ca="1" si="2288"/>
        <v>46195</v>
      </c>
      <c r="L8642" s="1">
        <f t="shared" ca="1" si="2289"/>
        <v>46202</v>
      </c>
      <c r="M8642" s="1">
        <f t="shared" ca="1" si="2290"/>
        <v>46205</v>
      </c>
      <c r="N8642">
        <f t="shared" ca="1" si="2291"/>
        <v>24913.5</v>
      </c>
      <c r="O8642" s="3">
        <f t="shared" ca="1" si="2292"/>
        <v>-2683.5</v>
      </c>
      <c r="P8642" s="2">
        <f t="shared" ca="1" si="2293"/>
        <v>-0.12071524966261808</v>
      </c>
      <c r="Q8642" t="str">
        <f t="shared" ca="1" si="2294"/>
        <v>Late</v>
      </c>
    </row>
    <row r="8643" spans="1:17" x14ac:dyDescent="0.3">
      <c r="A8643" t="str">
        <f t="shared" ref="A8643:A8706" si="2295">"S"&amp;TEXT(ROW()-1,"00000")</f>
        <v>S08642</v>
      </c>
      <c r="B8643" t="str">
        <f t="shared" ref="B8643:B8706" ca="1" si="2296">CHOOSE(RANDBETWEEN(1,6),"Alpha Traders","Beta Imports","Global Foods","FreshMart Ltd","Oceanic Exports","Prime Wholesale")</f>
        <v>Alpha Traders</v>
      </c>
      <c r="C8643" t="str">
        <f t="shared" ref="C8643:C8706" ca="1" si="2297">CHOOSE(RANDBETWEEN(1,5),"UK","UAE","Canada","Australia","Singapore")</f>
        <v>Singapore</v>
      </c>
      <c r="D8643" t="str">
        <f t="shared" ref="D8643:D8706" ca="1" si="2298">CHOOSE(RANDBETWEEN(1,5),"Pickles","Spices","Tea","Rice","Sauces")</f>
        <v>Pickles</v>
      </c>
      <c r="E8643">
        <f t="shared" ref="E8643:E8706" ca="1" si="2299">RANDBETWEEN(50,500)</f>
        <v>205</v>
      </c>
      <c r="F8643" s="3">
        <f t="shared" ref="F8643:F8706" ca="1" si="2300">RANDBETWEEN(100,800)</f>
        <v>308</v>
      </c>
      <c r="G8643">
        <f t="shared" ref="G8643:G8706" ca="1" si="2301">E8643*F8643</f>
        <v>63140</v>
      </c>
      <c r="H8643">
        <f t="shared" ref="H8643:H8706" ca="1" si="2302">ROUND(G8643*RANDBETWEEN(45,75)/100,2)</f>
        <v>43566.6</v>
      </c>
      <c r="I8643">
        <f t="shared" ref="I8643:I8706" ca="1" si="2303">RANDBETWEEN(1500,12000)</f>
        <v>10220</v>
      </c>
      <c r="J8643">
        <f t="shared" ref="J8643:J8706" ca="1" si="2304">RANDBETWEEN(500,4000)</f>
        <v>2732</v>
      </c>
      <c r="K8643" s="1">
        <f t="shared" ref="K8643:K8706" ca="1" si="2305">DATE(2025,1,1)+RANDBETWEEN(0,729)</f>
        <v>46165</v>
      </c>
      <c r="L8643" s="1">
        <f t="shared" ref="L8643:L8706" ca="1" si="2306">K8643+RANDBETWEEN(7,20)</f>
        <v>46175</v>
      </c>
      <c r="M8643" s="1">
        <f t="shared" ref="M8643:M8706" ca="1" si="2307">L8643+RANDBETWEEN(-3,6)</f>
        <v>46181</v>
      </c>
      <c r="N8643">
        <f t="shared" ref="N8643:N8706" ca="1" si="2308">H8643+I8643+J8643</f>
        <v>56518.6</v>
      </c>
      <c r="O8643" s="3">
        <f t="shared" ref="O8643:O8706" ca="1" si="2309">G8643-N8643</f>
        <v>6621.4000000000015</v>
      </c>
      <c r="P8643" s="2">
        <f t="shared" ref="P8643:P8706" ca="1" si="2310">IFERROR(O8643/G8643,0)</f>
        <v>0.1048685460880583</v>
      </c>
      <c r="Q8643" t="str">
        <f t="shared" ref="Q8643:Q8706" ca="1" si="2311">IF(M8643&lt;=L8643,"On Time","Late")</f>
        <v>Late</v>
      </c>
    </row>
    <row r="8644" spans="1:17" x14ac:dyDescent="0.3">
      <c r="A8644" t="str">
        <f t="shared" si="2295"/>
        <v>S08643</v>
      </c>
      <c r="B8644" t="str">
        <f t="shared" ca="1" si="2296"/>
        <v>Oceanic Exports</v>
      </c>
      <c r="C8644" t="str">
        <f t="shared" ca="1" si="2297"/>
        <v>Singapore</v>
      </c>
      <c r="D8644" t="str">
        <f t="shared" ca="1" si="2298"/>
        <v>Sauces</v>
      </c>
      <c r="E8644">
        <f t="shared" ca="1" si="2299"/>
        <v>442</v>
      </c>
      <c r="F8644" s="3">
        <f t="shared" ca="1" si="2300"/>
        <v>385</v>
      </c>
      <c r="G8644">
        <f t="shared" ca="1" si="2301"/>
        <v>170170</v>
      </c>
      <c r="H8644">
        <f t="shared" ca="1" si="2302"/>
        <v>98698.6</v>
      </c>
      <c r="I8644">
        <f t="shared" ca="1" si="2303"/>
        <v>8009</v>
      </c>
      <c r="J8644">
        <f t="shared" ca="1" si="2304"/>
        <v>3327</v>
      </c>
      <c r="K8644" s="1">
        <f t="shared" ca="1" si="2305"/>
        <v>46034</v>
      </c>
      <c r="L8644" s="1">
        <f t="shared" ca="1" si="2306"/>
        <v>46054</v>
      </c>
      <c r="M8644" s="1">
        <f t="shared" ca="1" si="2307"/>
        <v>46058</v>
      </c>
      <c r="N8644">
        <f t="shared" ca="1" si="2308"/>
        <v>110034.6</v>
      </c>
      <c r="O8644" s="3">
        <f t="shared" ca="1" si="2309"/>
        <v>60135.399999999994</v>
      </c>
      <c r="P8644" s="2">
        <f t="shared" ca="1" si="2310"/>
        <v>0.35338426279602747</v>
      </c>
      <c r="Q8644" t="str">
        <f t="shared" ca="1" si="2311"/>
        <v>Late</v>
      </c>
    </row>
    <row r="8645" spans="1:17" x14ac:dyDescent="0.3">
      <c r="A8645" t="str">
        <f t="shared" si="2295"/>
        <v>S08644</v>
      </c>
      <c r="B8645" t="str">
        <f t="shared" ca="1" si="2296"/>
        <v>FreshMart Ltd</v>
      </c>
      <c r="C8645" t="str">
        <f t="shared" ca="1" si="2297"/>
        <v>UK</v>
      </c>
      <c r="D8645" t="str">
        <f t="shared" ca="1" si="2298"/>
        <v>Tea</v>
      </c>
      <c r="E8645">
        <f t="shared" ca="1" si="2299"/>
        <v>158</v>
      </c>
      <c r="F8645" s="3">
        <f t="shared" ca="1" si="2300"/>
        <v>655</v>
      </c>
      <c r="G8645">
        <f t="shared" ca="1" si="2301"/>
        <v>103490</v>
      </c>
      <c r="H8645">
        <f t="shared" ca="1" si="2302"/>
        <v>67268.5</v>
      </c>
      <c r="I8645">
        <f t="shared" ca="1" si="2303"/>
        <v>6099</v>
      </c>
      <c r="J8645">
        <f t="shared" ca="1" si="2304"/>
        <v>1306</v>
      </c>
      <c r="K8645" s="1">
        <f t="shared" ca="1" si="2305"/>
        <v>46210</v>
      </c>
      <c r="L8645" s="1">
        <f t="shared" ca="1" si="2306"/>
        <v>46221</v>
      </c>
      <c r="M8645" s="1">
        <f t="shared" ca="1" si="2307"/>
        <v>46226</v>
      </c>
      <c r="N8645">
        <f t="shared" ca="1" si="2308"/>
        <v>74673.5</v>
      </c>
      <c r="O8645" s="3">
        <f t="shared" ca="1" si="2309"/>
        <v>28816.5</v>
      </c>
      <c r="P8645" s="2">
        <f t="shared" ca="1" si="2310"/>
        <v>0.27844719296550391</v>
      </c>
      <c r="Q8645" t="str">
        <f t="shared" ca="1" si="2311"/>
        <v>Late</v>
      </c>
    </row>
    <row r="8646" spans="1:17" x14ac:dyDescent="0.3">
      <c r="A8646" t="str">
        <f t="shared" si="2295"/>
        <v>S08645</v>
      </c>
      <c r="B8646" t="str">
        <f t="shared" ca="1" si="2296"/>
        <v>Oceanic Exports</v>
      </c>
      <c r="C8646" t="str">
        <f t="shared" ca="1" si="2297"/>
        <v>Canada</v>
      </c>
      <c r="D8646" t="str">
        <f t="shared" ca="1" si="2298"/>
        <v>Spices</v>
      </c>
      <c r="E8646">
        <f t="shared" ca="1" si="2299"/>
        <v>292</v>
      </c>
      <c r="F8646" s="3">
        <f t="shared" ca="1" si="2300"/>
        <v>689</v>
      </c>
      <c r="G8646">
        <f t="shared" ca="1" si="2301"/>
        <v>201188</v>
      </c>
      <c r="H8646">
        <f t="shared" ca="1" si="2302"/>
        <v>120712.8</v>
      </c>
      <c r="I8646">
        <f t="shared" ca="1" si="2303"/>
        <v>2676</v>
      </c>
      <c r="J8646">
        <f t="shared" ca="1" si="2304"/>
        <v>678</v>
      </c>
      <c r="K8646" s="1">
        <f t="shared" ca="1" si="2305"/>
        <v>46196</v>
      </c>
      <c r="L8646" s="1">
        <f t="shared" ca="1" si="2306"/>
        <v>46205</v>
      </c>
      <c r="M8646" s="1">
        <f t="shared" ca="1" si="2307"/>
        <v>46206</v>
      </c>
      <c r="N8646">
        <f t="shared" ca="1" si="2308"/>
        <v>124066.8</v>
      </c>
      <c r="O8646" s="3">
        <f t="shared" ca="1" si="2309"/>
        <v>77121.2</v>
      </c>
      <c r="P8646" s="2">
        <f t="shared" ca="1" si="2310"/>
        <v>0.38332902558800724</v>
      </c>
      <c r="Q8646" t="str">
        <f t="shared" ca="1" si="2311"/>
        <v>Late</v>
      </c>
    </row>
    <row r="8647" spans="1:17" x14ac:dyDescent="0.3">
      <c r="A8647" t="str">
        <f t="shared" si="2295"/>
        <v>S08646</v>
      </c>
      <c r="B8647" t="str">
        <f t="shared" ca="1" si="2296"/>
        <v>Alpha Traders</v>
      </c>
      <c r="C8647" t="str">
        <f t="shared" ca="1" si="2297"/>
        <v>Australia</v>
      </c>
      <c r="D8647" t="str">
        <f t="shared" ca="1" si="2298"/>
        <v>Spices</v>
      </c>
      <c r="E8647">
        <f t="shared" ca="1" si="2299"/>
        <v>381</v>
      </c>
      <c r="F8647" s="3">
        <f t="shared" ca="1" si="2300"/>
        <v>477</v>
      </c>
      <c r="G8647">
        <f t="shared" ca="1" si="2301"/>
        <v>181737</v>
      </c>
      <c r="H8647">
        <f t="shared" ca="1" si="2302"/>
        <v>132668.01</v>
      </c>
      <c r="I8647">
        <f t="shared" ca="1" si="2303"/>
        <v>8054</v>
      </c>
      <c r="J8647">
        <f t="shared" ca="1" si="2304"/>
        <v>2814</v>
      </c>
      <c r="K8647" s="1">
        <f t="shared" ca="1" si="2305"/>
        <v>45778</v>
      </c>
      <c r="L8647" s="1">
        <f t="shared" ca="1" si="2306"/>
        <v>45789</v>
      </c>
      <c r="M8647" s="1">
        <f t="shared" ca="1" si="2307"/>
        <v>45787</v>
      </c>
      <c r="N8647">
        <f t="shared" ca="1" si="2308"/>
        <v>143536.01</v>
      </c>
      <c r="O8647" s="3">
        <f t="shared" ca="1" si="2309"/>
        <v>38200.989999999991</v>
      </c>
      <c r="P8647" s="2">
        <f t="shared" ca="1" si="2310"/>
        <v>0.21019929898699766</v>
      </c>
      <c r="Q8647" t="str">
        <f t="shared" ca="1" si="2311"/>
        <v>On Time</v>
      </c>
    </row>
    <row r="8648" spans="1:17" x14ac:dyDescent="0.3">
      <c r="A8648" t="str">
        <f t="shared" si="2295"/>
        <v>S08647</v>
      </c>
      <c r="B8648" t="str">
        <f t="shared" ca="1" si="2296"/>
        <v>Oceanic Exports</v>
      </c>
      <c r="C8648" t="str">
        <f t="shared" ca="1" si="2297"/>
        <v>UK</v>
      </c>
      <c r="D8648" t="str">
        <f t="shared" ca="1" si="2298"/>
        <v>Pickles</v>
      </c>
      <c r="E8648">
        <f t="shared" ca="1" si="2299"/>
        <v>439</v>
      </c>
      <c r="F8648" s="3">
        <f t="shared" ca="1" si="2300"/>
        <v>188</v>
      </c>
      <c r="G8648">
        <f t="shared" ca="1" si="2301"/>
        <v>82532</v>
      </c>
      <c r="H8648">
        <f t="shared" ca="1" si="2302"/>
        <v>37139.4</v>
      </c>
      <c r="I8648">
        <f t="shared" ca="1" si="2303"/>
        <v>4828</v>
      </c>
      <c r="J8648">
        <f t="shared" ca="1" si="2304"/>
        <v>2806</v>
      </c>
      <c r="K8648" s="1">
        <f t="shared" ca="1" si="2305"/>
        <v>45811</v>
      </c>
      <c r="L8648" s="1">
        <f t="shared" ca="1" si="2306"/>
        <v>45823</v>
      </c>
      <c r="M8648" s="1">
        <f t="shared" ca="1" si="2307"/>
        <v>45820</v>
      </c>
      <c r="N8648">
        <f t="shared" ca="1" si="2308"/>
        <v>44773.4</v>
      </c>
      <c r="O8648" s="3">
        <f t="shared" ca="1" si="2309"/>
        <v>37758.6</v>
      </c>
      <c r="P8648" s="2">
        <f t="shared" ca="1" si="2310"/>
        <v>0.45750254446760041</v>
      </c>
      <c r="Q8648" t="str">
        <f t="shared" ca="1" si="2311"/>
        <v>On Time</v>
      </c>
    </row>
    <row r="8649" spans="1:17" x14ac:dyDescent="0.3">
      <c r="A8649" t="str">
        <f t="shared" si="2295"/>
        <v>S08648</v>
      </c>
      <c r="B8649" t="str">
        <f t="shared" ca="1" si="2296"/>
        <v>FreshMart Ltd</v>
      </c>
      <c r="C8649" t="str">
        <f t="shared" ca="1" si="2297"/>
        <v>Singapore</v>
      </c>
      <c r="D8649" t="str">
        <f t="shared" ca="1" si="2298"/>
        <v>Spices</v>
      </c>
      <c r="E8649">
        <f t="shared" ca="1" si="2299"/>
        <v>136</v>
      </c>
      <c r="F8649" s="3">
        <f t="shared" ca="1" si="2300"/>
        <v>686</v>
      </c>
      <c r="G8649">
        <f t="shared" ca="1" si="2301"/>
        <v>93296</v>
      </c>
      <c r="H8649">
        <f t="shared" ca="1" si="2302"/>
        <v>47580.959999999999</v>
      </c>
      <c r="I8649">
        <f t="shared" ca="1" si="2303"/>
        <v>11921</v>
      </c>
      <c r="J8649">
        <f t="shared" ca="1" si="2304"/>
        <v>3079</v>
      </c>
      <c r="K8649" s="1">
        <f t="shared" ca="1" si="2305"/>
        <v>46353</v>
      </c>
      <c r="L8649" s="1">
        <f t="shared" ca="1" si="2306"/>
        <v>46364</v>
      </c>
      <c r="M8649" s="1">
        <f t="shared" ca="1" si="2307"/>
        <v>46362</v>
      </c>
      <c r="N8649">
        <f t="shared" ca="1" si="2308"/>
        <v>62580.959999999999</v>
      </c>
      <c r="O8649" s="3">
        <f t="shared" ca="1" si="2309"/>
        <v>30715.040000000001</v>
      </c>
      <c r="P8649" s="2">
        <f t="shared" ca="1" si="2310"/>
        <v>0.32922140284685303</v>
      </c>
      <c r="Q8649" t="str">
        <f t="shared" ca="1" si="2311"/>
        <v>On Time</v>
      </c>
    </row>
    <row r="8650" spans="1:17" x14ac:dyDescent="0.3">
      <c r="A8650" t="str">
        <f t="shared" si="2295"/>
        <v>S08649</v>
      </c>
      <c r="B8650" t="str">
        <f t="shared" ca="1" si="2296"/>
        <v>Global Foods</v>
      </c>
      <c r="C8650" t="str">
        <f t="shared" ca="1" si="2297"/>
        <v>Canada</v>
      </c>
      <c r="D8650" t="str">
        <f t="shared" ca="1" si="2298"/>
        <v>Pickles</v>
      </c>
      <c r="E8650">
        <f t="shared" ca="1" si="2299"/>
        <v>204</v>
      </c>
      <c r="F8650" s="3">
        <f t="shared" ca="1" si="2300"/>
        <v>511</v>
      </c>
      <c r="G8650">
        <f t="shared" ca="1" si="2301"/>
        <v>104244</v>
      </c>
      <c r="H8650">
        <f t="shared" ca="1" si="2302"/>
        <v>65673.72</v>
      </c>
      <c r="I8650">
        <f t="shared" ca="1" si="2303"/>
        <v>4394</v>
      </c>
      <c r="J8650">
        <f t="shared" ca="1" si="2304"/>
        <v>2998</v>
      </c>
      <c r="K8650" s="1">
        <f t="shared" ca="1" si="2305"/>
        <v>46101</v>
      </c>
      <c r="L8650" s="1">
        <f t="shared" ca="1" si="2306"/>
        <v>46113</v>
      </c>
      <c r="M8650" s="1">
        <f t="shared" ca="1" si="2307"/>
        <v>46119</v>
      </c>
      <c r="N8650">
        <f t="shared" ca="1" si="2308"/>
        <v>73065.72</v>
      </c>
      <c r="O8650" s="3">
        <f t="shared" ca="1" si="2309"/>
        <v>31178.28</v>
      </c>
      <c r="P8650" s="2">
        <f t="shared" ca="1" si="2310"/>
        <v>0.29908944399677678</v>
      </c>
      <c r="Q8650" t="str">
        <f t="shared" ca="1" si="2311"/>
        <v>Late</v>
      </c>
    </row>
    <row r="8651" spans="1:17" x14ac:dyDescent="0.3">
      <c r="A8651" t="str">
        <f t="shared" si="2295"/>
        <v>S08650</v>
      </c>
      <c r="B8651" t="str">
        <f t="shared" ca="1" si="2296"/>
        <v>Oceanic Exports</v>
      </c>
      <c r="C8651" t="str">
        <f t="shared" ca="1" si="2297"/>
        <v>UK</v>
      </c>
      <c r="D8651" t="str">
        <f t="shared" ca="1" si="2298"/>
        <v>Pickles</v>
      </c>
      <c r="E8651">
        <f t="shared" ca="1" si="2299"/>
        <v>74</v>
      </c>
      <c r="F8651" s="3">
        <f t="shared" ca="1" si="2300"/>
        <v>789</v>
      </c>
      <c r="G8651">
        <f t="shared" ca="1" si="2301"/>
        <v>58386</v>
      </c>
      <c r="H8651">
        <f t="shared" ca="1" si="2302"/>
        <v>29776.86</v>
      </c>
      <c r="I8651">
        <f t="shared" ca="1" si="2303"/>
        <v>2786</v>
      </c>
      <c r="J8651">
        <f t="shared" ca="1" si="2304"/>
        <v>985</v>
      </c>
      <c r="K8651" s="1">
        <f t="shared" ca="1" si="2305"/>
        <v>45984</v>
      </c>
      <c r="L8651" s="1">
        <f t="shared" ca="1" si="2306"/>
        <v>45993</v>
      </c>
      <c r="M8651" s="1">
        <f t="shared" ca="1" si="2307"/>
        <v>45998</v>
      </c>
      <c r="N8651">
        <f t="shared" ca="1" si="2308"/>
        <v>33547.86</v>
      </c>
      <c r="O8651" s="3">
        <f t="shared" ca="1" si="2309"/>
        <v>24838.14</v>
      </c>
      <c r="P8651" s="2">
        <f t="shared" ca="1" si="2310"/>
        <v>0.42541259891069777</v>
      </c>
      <c r="Q8651" t="str">
        <f t="shared" ca="1" si="2311"/>
        <v>Late</v>
      </c>
    </row>
    <row r="8652" spans="1:17" x14ac:dyDescent="0.3">
      <c r="A8652" t="str">
        <f t="shared" si="2295"/>
        <v>S08651</v>
      </c>
      <c r="B8652" t="str">
        <f t="shared" ca="1" si="2296"/>
        <v>FreshMart Ltd</v>
      </c>
      <c r="C8652" t="str">
        <f t="shared" ca="1" si="2297"/>
        <v>UK</v>
      </c>
      <c r="D8652" t="str">
        <f t="shared" ca="1" si="2298"/>
        <v>Pickles</v>
      </c>
      <c r="E8652">
        <f t="shared" ca="1" si="2299"/>
        <v>474</v>
      </c>
      <c r="F8652" s="3">
        <f t="shared" ca="1" si="2300"/>
        <v>208</v>
      </c>
      <c r="G8652">
        <f t="shared" ca="1" si="2301"/>
        <v>98592</v>
      </c>
      <c r="H8652">
        <f t="shared" ca="1" si="2302"/>
        <v>71972.160000000003</v>
      </c>
      <c r="I8652">
        <f t="shared" ca="1" si="2303"/>
        <v>7128</v>
      </c>
      <c r="J8652">
        <f t="shared" ca="1" si="2304"/>
        <v>1915</v>
      </c>
      <c r="K8652" s="1">
        <f t="shared" ca="1" si="2305"/>
        <v>45938</v>
      </c>
      <c r="L8652" s="1">
        <f t="shared" ca="1" si="2306"/>
        <v>45950</v>
      </c>
      <c r="M8652" s="1">
        <f t="shared" ca="1" si="2307"/>
        <v>45953</v>
      </c>
      <c r="N8652">
        <f t="shared" ca="1" si="2308"/>
        <v>81015.16</v>
      </c>
      <c r="O8652" s="3">
        <f t="shared" ca="1" si="2309"/>
        <v>17576.839999999997</v>
      </c>
      <c r="P8652" s="2">
        <f t="shared" ca="1" si="2310"/>
        <v>0.1782785621551444</v>
      </c>
      <c r="Q8652" t="str">
        <f t="shared" ca="1" si="2311"/>
        <v>Late</v>
      </c>
    </row>
    <row r="8653" spans="1:17" x14ac:dyDescent="0.3">
      <c r="A8653" t="str">
        <f t="shared" si="2295"/>
        <v>S08652</v>
      </c>
      <c r="B8653" t="str">
        <f t="shared" ca="1" si="2296"/>
        <v>Alpha Traders</v>
      </c>
      <c r="C8653" t="str">
        <f t="shared" ca="1" si="2297"/>
        <v>UAE</v>
      </c>
      <c r="D8653" t="str">
        <f t="shared" ca="1" si="2298"/>
        <v>Tea</v>
      </c>
      <c r="E8653">
        <f t="shared" ca="1" si="2299"/>
        <v>410</v>
      </c>
      <c r="F8653" s="3">
        <f t="shared" ca="1" si="2300"/>
        <v>219</v>
      </c>
      <c r="G8653">
        <f t="shared" ca="1" si="2301"/>
        <v>89790</v>
      </c>
      <c r="H8653">
        <f t="shared" ca="1" si="2302"/>
        <v>59261.4</v>
      </c>
      <c r="I8653">
        <f t="shared" ca="1" si="2303"/>
        <v>8115</v>
      </c>
      <c r="J8653">
        <f t="shared" ca="1" si="2304"/>
        <v>636</v>
      </c>
      <c r="K8653" s="1">
        <f t="shared" ca="1" si="2305"/>
        <v>45982</v>
      </c>
      <c r="L8653" s="1">
        <f t="shared" ca="1" si="2306"/>
        <v>45999</v>
      </c>
      <c r="M8653" s="1">
        <f t="shared" ca="1" si="2307"/>
        <v>45996</v>
      </c>
      <c r="N8653">
        <f t="shared" ca="1" si="2308"/>
        <v>68012.399999999994</v>
      </c>
      <c r="O8653" s="3">
        <f t="shared" ca="1" si="2309"/>
        <v>21777.600000000006</v>
      </c>
      <c r="P8653" s="2">
        <f t="shared" ca="1" si="2310"/>
        <v>0.24253925826929509</v>
      </c>
      <c r="Q8653" t="str">
        <f t="shared" ca="1" si="2311"/>
        <v>On Time</v>
      </c>
    </row>
    <row r="8654" spans="1:17" x14ac:dyDescent="0.3">
      <c r="A8654" t="str">
        <f t="shared" si="2295"/>
        <v>S08653</v>
      </c>
      <c r="B8654" t="str">
        <f t="shared" ca="1" si="2296"/>
        <v>FreshMart Ltd</v>
      </c>
      <c r="C8654" t="str">
        <f t="shared" ca="1" si="2297"/>
        <v>UAE</v>
      </c>
      <c r="D8654" t="str">
        <f t="shared" ca="1" si="2298"/>
        <v>Pickles</v>
      </c>
      <c r="E8654">
        <f t="shared" ca="1" si="2299"/>
        <v>449</v>
      </c>
      <c r="F8654" s="3">
        <f t="shared" ca="1" si="2300"/>
        <v>581</v>
      </c>
      <c r="G8654">
        <f t="shared" ca="1" si="2301"/>
        <v>260869</v>
      </c>
      <c r="H8654">
        <f t="shared" ca="1" si="2302"/>
        <v>177390.92</v>
      </c>
      <c r="I8654">
        <f t="shared" ca="1" si="2303"/>
        <v>3603</v>
      </c>
      <c r="J8654">
        <f t="shared" ca="1" si="2304"/>
        <v>3518</v>
      </c>
      <c r="K8654" s="1">
        <f t="shared" ca="1" si="2305"/>
        <v>45882</v>
      </c>
      <c r="L8654" s="1">
        <f t="shared" ca="1" si="2306"/>
        <v>45894</v>
      </c>
      <c r="M8654" s="1">
        <f t="shared" ca="1" si="2307"/>
        <v>45900</v>
      </c>
      <c r="N8654">
        <f t="shared" ca="1" si="2308"/>
        <v>184511.92</v>
      </c>
      <c r="O8654" s="3">
        <f t="shared" ca="1" si="2309"/>
        <v>76357.079999999987</v>
      </c>
      <c r="P8654" s="2">
        <f t="shared" ca="1" si="2310"/>
        <v>0.29270277418934404</v>
      </c>
      <c r="Q8654" t="str">
        <f t="shared" ca="1" si="2311"/>
        <v>Late</v>
      </c>
    </row>
    <row r="8655" spans="1:17" x14ac:dyDescent="0.3">
      <c r="A8655" t="str">
        <f t="shared" si="2295"/>
        <v>S08654</v>
      </c>
      <c r="B8655" t="str">
        <f t="shared" ca="1" si="2296"/>
        <v>Alpha Traders</v>
      </c>
      <c r="C8655" t="str">
        <f t="shared" ca="1" si="2297"/>
        <v>Australia</v>
      </c>
      <c r="D8655" t="str">
        <f t="shared" ca="1" si="2298"/>
        <v>Tea</v>
      </c>
      <c r="E8655">
        <f t="shared" ca="1" si="2299"/>
        <v>455</v>
      </c>
      <c r="F8655" s="3">
        <f t="shared" ca="1" si="2300"/>
        <v>662</v>
      </c>
      <c r="G8655">
        <f t="shared" ca="1" si="2301"/>
        <v>301210</v>
      </c>
      <c r="H8655">
        <f t="shared" ca="1" si="2302"/>
        <v>192774.39999999999</v>
      </c>
      <c r="I8655">
        <f t="shared" ca="1" si="2303"/>
        <v>2470</v>
      </c>
      <c r="J8655">
        <f t="shared" ca="1" si="2304"/>
        <v>1220</v>
      </c>
      <c r="K8655" s="1">
        <f t="shared" ca="1" si="2305"/>
        <v>46051</v>
      </c>
      <c r="L8655" s="1">
        <f t="shared" ca="1" si="2306"/>
        <v>46066</v>
      </c>
      <c r="M8655" s="1">
        <f t="shared" ca="1" si="2307"/>
        <v>46070</v>
      </c>
      <c r="N8655">
        <f t="shared" ca="1" si="2308"/>
        <v>196464.4</v>
      </c>
      <c r="O8655" s="3">
        <f t="shared" ca="1" si="2309"/>
        <v>104745.60000000001</v>
      </c>
      <c r="P8655" s="2">
        <f t="shared" ca="1" si="2310"/>
        <v>0.34774941071013582</v>
      </c>
      <c r="Q8655" t="str">
        <f t="shared" ca="1" si="2311"/>
        <v>Late</v>
      </c>
    </row>
    <row r="8656" spans="1:17" x14ac:dyDescent="0.3">
      <c r="A8656" t="str">
        <f t="shared" si="2295"/>
        <v>S08655</v>
      </c>
      <c r="B8656" t="str">
        <f t="shared" ca="1" si="2296"/>
        <v>FreshMart Ltd</v>
      </c>
      <c r="C8656" t="str">
        <f t="shared" ca="1" si="2297"/>
        <v>Australia</v>
      </c>
      <c r="D8656" t="str">
        <f t="shared" ca="1" si="2298"/>
        <v>Rice</v>
      </c>
      <c r="E8656">
        <f t="shared" ca="1" si="2299"/>
        <v>246</v>
      </c>
      <c r="F8656" s="3">
        <f t="shared" ca="1" si="2300"/>
        <v>183</v>
      </c>
      <c r="G8656">
        <f t="shared" ca="1" si="2301"/>
        <v>45018</v>
      </c>
      <c r="H8656">
        <f t="shared" ca="1" si="2302"/>
        <v>29711.88</v>
      </c>
      <c r="I8656">
        <f t="shared" ca="1" si="2303"/>
        <v>3839</v>
      </c>
      <c r="J8656">
        <f t="shared" ca="1" si="2304"/>
        <v>3813</v>
      </c>
      <c r="K8656" s="1">
        <f t="shared" ca="1" si="2305"/>
        <v>46244</v>
      </c>
      <c r="L8656" s="1">
        <f t="shared" ca="1" si="2306"/>
        <v>46253</v>
      </c>
      <c r="M8656" s="1">
        <f t="shared" ca="1" si="2307"/>
        <v>46258</v>
      </c>
      <c r="N8656">
        <f t="shared" ca="1" si="2308"/>
        <v>37363.880000000005</v>
      </c>
      <c r="O8656" s="3">
        <f t="shared" ca="1" si="2309"/>
        <v>7654.1199999999953</v>
      </c>
      <c r="P8656" s="2">
        <f t="shared" ca="1" si="2310"/>
        <v>0.17002354613710061</v>
      </c>
      <c r="Q8656" t="str">
        <f t="shared" ca="1" si="2311"/>
        <v>Late</v>
      </c>
    </row>
    <row r="8657" spans="1:17" x14ac:dyDescent="0.3">
      <c r="A8657" t="str">
        <f t="shared" si="2295"/>
        <v>S08656</v>
      </c>
      <c r="B8657" t="str">
        <f t="shared" ca="1" si="2296"/>
        <v>FreshMart Ltd</v>
      </c>
      <c r="C8657" t="str">
        <f t="shared" ca="1" si="2297"/>
        <v>UAE</v>
      </c>
      <c r="D8657" t="str">
        <f t="shared" ca="1" si="2298"/>
        <v>Sauces</v>
      </c>
      <c r="E8657">
        <f t="shared" ca="1" si="2299"/>
        <v>477</v>
      </c>
      <c r="F8657" s="3">
        <f t="shared" ca="1" si="2300"/>
        <v>387</v>
      </c>
      <c r="G8657">
        <f t="shared" ca="1" si="2301"/>
        <v>184599</v>
      </c>
      <c r="H8657">
        <f t="shared" ca="1" si="2302"/>
        <v>101529.45</v>
      </c>
      <c r="I8657">
        <f t="shared" ca="1" si="2303"/>
        <v>2014</v>
      </c>
      <c r="J8657">
        <f t="shared" ca="1" si="2304"/>
        <v>717</v>
      </c>
      <c r="K8657" s="1">
        <f t="shared" ca="1" si="2305"/>
        <v>46200</v>
      </c>
      <c r="L8657" s="1">
        <f t="shared" ca="1" si="2306"/>
        <v>46214</v>
      </c>
      <c r="M8657" s="1">
        <f t="shared" ca="1" si="2307"/>
        <v>46215</v>
      </c>
      <c r="N8657">
        <f t="shared" ca="1" si="2308"/>
        <v>104260.45</v>
      </c>
      <c r="O8657" s="3">
        <f t="shared" ca="1" si="2309"/>
        <v>80338.55</v>
      </c>
      <c r="P8657" s="2">
        <f t="shared" ca="1" si="2310"/>
        <v>0.43520577034545149</v>
      </c>
      <c r="Q8657" t="str">
        <f t="shared" ca="1" si="2311"/>
        <v>Late</v>
      </c>
    </row>
    <row r="8658" spans="1:17" x14ac:dyDescent="0.3">
      <c r="A8658" t="str">
        <f t="shared" si="2295"/>
        <v>S08657</v>
      </c>
      <c r="B8658" t="str">
        <f t="shared" ca="1" si="2296"/>
        <v>Global Foods</v>
      </c>
      <c r="C8658" t="str">
        <f t="shared" ca="1" si="2297"/>
        <v>UAE</v>
      </c>
      <c r="D8658" t="str">
        <f t="shared" ca="1" si="2298"/>
        <v>Sauces</v>
      </c>
      <c r="E8658">
        <f t="shared" ca="1" si="2299"/>
        <v>113</v>
      </c>
      <c r="F8658" s="3">
        <f t="shared" ca="1" si="2300"/>
        <v>796</v>
      </c>
      <c r="G8658">
        <f t="shared" ca="1" si="2301"/>
        <v>89948</v>
      </c>
      <c r="H8658">
        <f t="shared" ca="1" si="2302"/>
        <v>41376.080000000002</v>
      </c>
      <c r="I8658">
        <f t="shared" ca="1" si="2303"/>
        <v>2211</v>
      </c>
      <c r="J8658">
        <f t="shared" ca="1" si="2304"/>
        <v>2771</v>
      </c>
      <c r="K8658" s="1">
        <f t="shared" ca="1" si="2305"/>
        <v>45860</v>
      </c>
      <c r="L8658" s="1">
        <f t="shared" ca="1" si="2306"/>
        <v>45874</v>
      </c>
      <c r="M8658" s="1">
        <f t="shared" ca="1" si="2307"/>
        <v>45873</v>
      </c>
      <c r="N8658">
        <f t="shared" ca="1" si="2308"/>
        <v>46358.080000000002</v>
      </c>
      <c r="O8658" s="3">
        <f t="shared" ca="1" si="2309"/>
        <v>43589.919999999998</v>
      </c>
      <c r="P8658" s="2">
        <f t="shared" ca="1" si="2310"/>
        <v>0.48461244274469689</v>
      </c>
      <c r="Q8658" t="str">
        <f t="shared" ca="1" si="2311"/>
        <v>On Time</v>
      </c>
    </row>
    <row r="8659" spans="1:17" x14ac:dyDescent="0.3">
      <c r="A8659" t="str">
        <f t="shared" si="2295"/>
        <v>S08658</v>
      </c>
      <c r="B8659" t="str">
        <f t="shared" ca="1" si="2296"/>
        <v>FreshMart Ltd</v>
      </c>
      <c r="C8659" t="str">
        <f t="shared" ca="1" si="2297"/>
        <v>Australia</v>
      </c>
      <c r="D8659" t="str">
        <f t="shared" ca="1" si="2298"/>
        <v>Sauces</v>
      </c>
      <c r="E8659">
        <f t="shared" ca="1" si="2299"/>
        <v>96</v>
      </c>
      <c r="F8659" s="3">
        <f t="shared" ca="1" si="2300"/>
        <v>599</v>
      </c>
      <c r="G8659">
        <f t="shared" ca="1" si="2301"/>
        <v>57504</v>
      </c>
      <c r="H8659">
        <f t="shared" ca="1" si="2302"/>
        <v>40827.839999999997</v>
      </c>
      <c r="I8659">
        <f t="shared" ca="1" si="2303"/>
        <v>11967</v>
      </c>
      <c r="J8659">
        <f t="shared" ca="1" si="2304"/>
        <v>2246</v>
      </c>
      <c r="K8659" s="1">
        <f t="shared" ca="1" si="2305"/>
        <v>46183</v>
      </c>
      <c r="L8659" s="1">
        <f t="shared" ca="1" si="2306"/>
        <v>46200</v>
      </c>
      <c r="M8659" s="1">
        <f t="shared" ca="1" si="2307"/>
        <v>46198</v>
      </c>
      <c r="N8659">
        <f t="shared" ca="1" si="2308"/>
        <v>55040.84</v>
      </c>
      <c r="O8659" s="3">
        <f t="shared" ca="1" si="2309"/>
        <v>2463.1600000000035</v>
      </c>
      <c r="P8659" s="2">
        <f t="shared" ca="1" si="2310"/>
        <v>4.2834585420144747E-2</v>
      </c>
      <c r="Q8659" t="str">
        <f t="shared" ca="1" si="2311"/>
        <v>On Time</v>
      </c>
    </row>
    <row r="8660" spans="1:17" x14ac:dyDescent="0.3">
      <c r="A8660" t="str">
        <f t="shared" si="2295"/>
        <v>S08659</v>
      </c>
      <c r="B8660" t="str">
        <f t="shared" ca="1" si="2296"/>
        <v>Global Foods</v>
      </c>
      <c r="C8660" t="str">
        <f t="shared" ca="1" si="2297"/>
        <v>Singapore</v>
      </c>
      <c r="D8660" t="str">
        <f t="shared" ca="1" si="2298"/>
        <v>Pickles</v>
      </c>
      <c r="E8660">
        <f t="shared" ca="1" si="2299"/>
        <v>206</v>
      </c>
      <c r="F8660" s="3">
        <f t="shared" ca="1" si="2300"/>
        <v>501</v>
      </c>
      <c r="G8660">
        <f t="shared" ca="1" si="2301"/>
        <v>103206</v>
      </c>
      <c r="H8660">
        <f t="shared" ca="1" si="2302"/>
        <v>46442.7</v>
      </c>
      <c r="I8660">
        <f t="shared" ca="1" si="2303"/>
        <v>5598</v>
      </c>
      <c r="J8660">
        <f t="shared" ca="1" si="2304"/>
        <v>1024</v>
      </c>
      <c r="K8660" s="1">
        <f t="shared" ca="1" si="2305"/>
        <v>45749</v>
      </c>
      <c r="L8660" s="1">
        <f t="shared" ca="1" si="2306"/>
        <v>45757</v>
      </c>
      <c r="M8660" s="1">
        <f t="shared" ca="1" si="2307"/>
        <v>45761</v>
      </c>
      <c r="N8660">
        <f t="shared" ca="1" si="2308"/>
        <v>53064.7</v>
      </c>
      <c r="O8660" s="3">
        <f t="shared" ca="1" si="2309"/>
        <v>50141.3</v>
      </c>
      <c r="P8660" s="2">
        <f t="shared" ca="1" si="2310"/>
        <v>0.48583706373660451</v>
      </c>
      <c r="Q8660" t="str">
        <f t="shared" ca="1" si="2311"/>
        <v>Late</v>
      </c>
    </row>
    <row r="8661" spans="1:17" x14ac:dyDescent="0.3">
      <c r="A8661" t="str">
        <f t="shared" si="2295"/>
        <v>S08660</v>
      </c>
      <c r="B8661" t="str">
        <f t="shared" ca="1" si="2296"/>
        <v>Global Foods</v>
      </c>
      <c r="C8661" t="str">
        <f t="shared" ca="1" si="2297"/>
        <v>Australia</v>
      </c>
      <c r="D8661" t="str">
        <f t="shared" ca="1" si="2298"/>
        <v>Spices</v>
      </c>
      <c r="E8661">
        <f t="shared" ca="1" si="2299"/>
        <v>324</v>
      </c>
      <c r="F8661" s="3">
        <f t="shared" ca="1" si="2300"/>
        <v>332</v>
      </c>
      <c r="G8661">
        <f t="shared" ca="1" si="2301"/>
        <v>107568</v>
      </c>
      <c r="H8661">
        <f t="shared" ca="1" si="2302"/>
        <v>52708.32</v>
      </c>
      <c r="I8661">
        <f t="shared" ca="1" si="2303"/>
        <v>10914</v>
      </c>
      <c r="J8661">
        <f t="shared" ca="1" si="2304"/>
        <v>1897</v>
      </c>
      <c r="K8661" s="1">
        <f t="shared" ca="1" si="2305"/>
        <v>46284</v>
      </c>
      <c r="L8661" s="1">
        <f t="shared" ca="1" si="2306"/>
        <v>46296</v>
      </c>
      <c r="M8661" s="1">
        <f t="shared" ca="1" si="2307"/>
        <v>46294</v>
      </c>
      <c r="N8661">
        <f t="shared" ca="1" si="2308"/>
        <v>65519.32</v>
      </c>
      <c r="O8661" s="3">
        <f t="shared" ca="1" si="2309"/>
        <v>42048.68</v>
      </c>
      <c r="P8661" s="2">
        <f t="shared" ca="1" si="2310"/>
        <v>0.39090324260002973</v>
      </c>
      <c r="Q8661" t="str">
        <f t="shared" ca="1" si="2311"/>
        <v>On Time</v>
      </c>
    </row>
    <row r="8662" spans="1:17" x14ac:dyDescent="0.3">
      <c r="A8662" t="str">
        <f t="shared" si="2295"/>
        <v>S08661</v>
      </c>
      <c r="B8662" t="str">
        <f t="shared" ca="1" si="2296"/>
        <v>Prime Wholesale</v>
      </c>
      <c r="C8662" t="str">
        <f t="shared" ca="1" si="2297"/>
        <v>UAE</v>
      </c>
      <c r="D8662" t="str">
        <f t="shared" ca="1" si="2298"/>
        <v>Rice</v>
      </c>
      <c r="E8662">
        <f t="shared" ca="1" si="2299"/>
        <v>180</v>
      </c>
      <c r="F8662" s="3">
        <f t="shared" ca="1" si="2300"/>
        <v>631</v>
      </c>
      <c r="G8662">
        <f t="shared" ca="1" si="2301"/>
        <v>113580</v>
      </c>
      <c r="H8662">
        <f t="shared" ca="1" si="2302"/>
        <v>69283.8</v>
      </c>
      <c r="I8662">
        <f t="shared" ca="1" si="2303"/>
        <v>10932</v>
      </c>
      <c r="J8662">
        <f t="shared" ca="1" si="2304"/>
        <v>3607</v>
      </c>
      <c r="K8662" s="1">
        <f t="shared" ca="1" si="2305"/>
        <v>45673</v>
      </c>
      <c r="L8662" s="1">
        <f t="shared" ca="1" si="2306"/>
        <v>45686</v>
      </c>
      <c r="M8662" s="1">
        <f t="shared" ca="1" si="2307"/>
        <v>45689</v>
      </c>
      <c r="N8662">
        <f t="shared" ca="1" si="2308"/>
        <v>83822.8</v>
      </c>
      <c r="O8662" s="3">
        <f t="shared" ca="1" si="2309"/>
        <v>29757.199999999997</v>
      </c>
      <c r="P8662" s="2">
        <f t="shared" ca="1" si="2310"/>
        <v>0.26199330868110582</v>
      </c>
      <c r="Q8662" t="str">
        <f t="shared" ca="1" si="2311"/>
        <v>Late</v>
      </c>
    </row>
    <row r="8663" spans="1:17" x14ac:dyDescent="0.3">
      <c r="A8663" t="str">
        <f t="shared" si="2295"/>
        <v>S08662</v>
      </c>
      <c r="B8663" t="str">
        <f t="shared" ca="1" si="2296"/>
        <v>Oceanic Exports</v>
      </c>
      <c r="C8663" t="str">
        <f t="shared" ca="1" si="2297"/>
        <v>UK</v>
      </c>
      <c r="D8663" t="str">
        <f t="shared" ca="1" si="2298"/>
        <v>Rice</v>
      </c>
      <c r="E8663">
        <f t="shared" ca="1" si="2299"/>
        <v>285</v>
      </c>
      <c r="F8663" s="3">
        <f t="shared" ca="1" si="2300"/>
        <v>159</v>
      </c>
      <c r="G8663">
        <f t="shared" ca="1" si="2301"/>
        <v>45315</v>
      </c>
      <c r="H8663">
        <f t="shared" ca="1" si="2302"/>
        <v>24923.25</v>
      </c>
      <c r="I8663">
        <f t="shared" ca="1" si="2303"/>
        <v>11543</v>
      </c>
      <c r="J8663">
        <f t="shared" ca="1" si="2304"/>
        <v>3559</v>
      </c>
      <c r="K8663" s="1">
        <f t="shared" ca="1" si="2305"/>
        <v>45874</v>
      </c>
      <c r="L8663" s="1">
        <f t="shared" ca="1" si="2306"/>
        <v>45882</v>
      </c>
      <c r="M8663" s="1">
        <f t="shared" ca="1" si="2307"/>
        <v>45884</v>
      </c>
      <c r="N8663">
        <f t="shared" ca="1" si="2308"/>
        <v>40025.25</v>
      </c>
      <c r="O8663" s="3">
        <f t="shared" ca="1" si="2309"/>
        <v>5289.75</v>
      </c>
      <c r="P8663" s="2">
        <f t="shared" ca="1" si="2310"/>
        <v>0.11673286991062562</v>
      </c>
      <c r="Q8663" t="str">
        <f t="shared" ca="1" si="2311"/>
        <v>Late</v>
      </c>
    </row>
    <row r="8664" spans="1:17" x14ac:dyDescent="0.3">
      <c r="A8664" t="str">
        <f t="shared" si="2295"/>
        <v>S08663</v>
      </c>
      <c r="B8664" t="str">
        <f t="shared" ca="1" si="2296"/>
        <v>Global Foods</v>
      </c>
      <c r="C8664" t="str">
        <f t="shared" ca="1" si="2297"/>
        <v>UAE</v>
      </c>
      <c r="D8664" t="str">
        <f t="shared" ca="1" si="2298"/>
        <v>Tea</v>
      </c>
      <c r="E8664">
        <f t="shared" ca="1" si="2299"/>
        <v>95</v>
      </c>
      <c r="F8664" s="3">
        <f t="shared" ca="1" si="2300"/>
        <v>627</v>
      </c>
      <c r="G8664">
        <f t="shared" ca="1" si="2301"/>
        <v>59565</v>
      </c>
      <c r="H8664">
        <f t="shared" ca="1" si="2302"/>
        <v>33952.050000000003</v>
      </c>
      <c r="I8664">
        <f t="shared" ca="1" si="2303"/>
        <v>11956</v>
      </c>
      <c r="J8664">
        <f t="shared" ca="1" si="2304"/>
        <v>2122</v>
      </c>
      <c r="K8664" s="1">
        <f t="shared" ca="1" si="2305"/>
        <v>46333</v>
      </c>
      <c r="L8664" s="1">
        <f t="shared" ca="1" si="2306"/>
        <v>46350</v>
      </c>
      <c r="M8664" s="1">
        <f t="shared" ca="1" si="2307"/>
        <v>46352</v>
      </c>
      <c r="N8664">
        <f t="shared" ca="1" si="2308"/>
        <v>48030.05</v>
      </c>
      <c r="O8664" s="3">
        <f t="shared" ca="1" si="2309"/>
        <v>11534.949999999997</v>
      </c>
      <c r="P8664" s="2">
        <f t="shared" ca="1" si="2310"/>
        <v>0.19365315201880293</v>
      </c>
      <c r="Q8664" t="str">
        <f t="shared" ca="1" si="2311"/>
        <v>Late</v>
      </c>
    </row>
    <row r="8665" spans="1:17" x14ac:dyDescent="0.3">
      <c r="A8665" t="str">
        <f t="shared" si="2295"/>
        <v>S08664</v>
      </c>
      <c r="B8665" t="str">
        <f t="shared" ca="1" si="2296"/>
        <v>Beta Imports</v>
      </c>
      <c r="C8665" t="str">
        <f t="shared" ca="1" si="2297"/>
        <v>Australia</v>
      </c>
      <c r="D8665" t="str">
        <f t="shared" ca="1" si="2298"/>
        <v>Pickles</v>
      </c>
      <c r="E8665">
        <f t="shared" ca="1" si="2299"/>
        <v>371</v>
      </c>
      <c r="F8665" s="3">
        <f t="shared" ca="1" si="2300"/>
        <v>686</v>
      </c>
      <c r="G8665">
        <f t="shared" ca="1" si="2301"/>
        <v>254506</v>
      </c>
      <c r="H8665">
        <f t="shared" ca="1" si="2302"/>
        <v>155248.66</v>
      </c>
      <c r="I8665">
        <f t="shared" ca="1" si="2303"/>
        <v>6903</v>
      </c>
      <c r="J8665">
        <f t="shared" ca="1" si="2304"/>
        <v>3217</v>
      </c>
      <c r="K8665" s="1">
        <f t="shared" ca="1" si="2305"/>
        <v>45998</v>
      </c>
      <c r="L8665" s="1">
        <f t="shared" ca="1" si="2306"/>
        <v>46016</v>
      </c>
      <c r="M8665" s="1">
        <f t="shared" ca="1" si="2307"/>
        <v>46022</v>
      </c>
      <c r="N8665">
        <f t="shared" ca="1" si="2308"/>
        <v>165368.66</v>
      </c>
      <c r="O8665" s="3">
        <f t="shared" ca="1" si="2309"/>
        <v>89137.34</v>
      </c>
      <c r="P8665" s="2">
        <f t="shared" ca="1" si="2310"/>
        <v>0.35023669383040085</v>
      </c>
      <c r="Q8665" t="str">
        <f t="shared" ca="1" si="2311"/>
        <v>Late</v>
      </c>
    </row>
    <row r="8666" spans="1:17" x14ac:dyDescent="0.3">
      <c r="A8666" t="str">
        <f t="shared" si="2295"/>
        <v>S08665</v>
      </c>
      <c r="B8666" t="str">
        <f t="shared" ca="1" si="2296"/>
        <v>Prime Wholesale</v>
      </c>
      <c r="C8666" t="str">
        <f t="shared" ca="1" si="2297"/>
        <v>Canada</v>
      </c>
      <c r="D8666" t="str">
        <f t="shared" ca="1" si="2298"/>
        <v>Spices</v>
      </c>
      <c r="E8666">
        <f t="shared" ca="1" si="2299"/>
        <v>353</v>
      </c>
      <c r="F8666" s="3">
        <f t="shared" ca="1" si="2300"/>
        <v>368</v>
      </c>
      <c r="G8666">
        <f t="shared" ca="1" si="2301"/>
        <v>129904</v>
      </c>
      <c r="H8666">
        <f t="shared" ca="1" si="2302"/>
        <v>83138.559999999998</v>
      </c>
      <c r="I8666">
        <f t="shared" ca="1" si="2303"/>
        <v>4411</v>
      </c>
      <c r="J8666">
        <f t="shared" ca="1" si="2304"/>
        <v>3533</v>
      </c>
      <c r="K8666" s="1">
        <f t="shared" ca="1" si="2305"/>
        <v>46070</v>
      </c>
      <c r="L8666" s="1">
        <f t="shared" ca="1" si="2306"/>
        <v>46083</v>
      </c>
      <c r="M8666" s="1">
        <f t="shared" ca="1" si="2307"/>
        <v>46080</v>
      </c>
      <c r="N8666">
        <f t="shared" ca="1" si="2308"/>
        <v>91082.559999999998</v>
      </c>
      <c r="O8666" s="3">
        <f t="shared" ca="1" si="2309"/>
        <v>38821.440000000002</v>
      </c>
      <c r="P8666" s="2">
        <f t="shared" ca="1" si="2310"/>
        <v>0.29884714866362855</v>
      </c>
      <c r="Q8666" t="str">
        <f t="shared" ca="1" si="2311"/>
        <v>On Time</v>
      </c>
    </row>
    <row r="8667" spans="1:17" x14ac:dyDescent="0.3">
      <c r="A8667" t="str">
        <f t="shared" si="2295"/>
        <v>S08666</v>
      </c>
      <c r="B8667" t="str">
        <f t="shared" ca="1" si="2296"/>
        <v>Oceanic Exports</v>
      </c>
      <c r="C8667" t="str">
        <f t="shared" ca="1" si="2297"/>
        <v>UK</v>
      </c>
      <c r="D8667" t="str">
        <f t="shared" ca="1" si="2298"/>
        <v>Rice</v>
      </c>
      <c r="E8667">
        <f t="shared" ca="1" si="2299"/>
        <v>110</v>
      </c>
      <c r="F8667" s="3">
        <f t="shared" ca="1" si="2300"/>
        <v>309</v>
      </c>
      <c r="G8667">
        <f t="shared" ca="1" si="2301"/>
        <v>33990</v>
      </c>
      <c r="H8667">
        <f t="shared" ca="1" si="2302"/>
        <v>17334.900000000001</v>
      </c>
      <c r="I8667">
        <f t="shared" ca="1" si="2303"/>
        <v>5370</v>
      </c>
      <c r="J8667">
        <f t="shared" ca="1" si="2304"/>
        <v>1594</v>
      </c>
      <c r="K8667" s="1">
        <f t="shared" ca="1" si="2305"/>
        <v>45798</v>
      </c>
      <c r="L8667" s="1">
        <f t="shared" ca="1" si="2306"/>
        <v>45805</v>
      </c>
      <c r="M8667" s="1">
        <f t="shared" ca="1" si="2307"/>
        <v>45811</v>
      </c>
      <c r="N8667">
        <f t="shared" ca="1" si="2308"/>
        <v>24298.9</v>
      </c>
      <c r="O8667" s="3">
        <f t="shared" ca="1" si="2309"/>
        <v>9691.0999999999985</v>
      </c>
      <c r="P8667" s="2">
        <f t="shared" ca="1" si="2310"/>
        <v>0.28511621065019122</v>
      </c>
      <c r="Q8667" t="str">
        <f t="shared" ca="1" si="2311"/>
        <v>Late</v>
      </c>
    </row>
    <row r="8668" spans="1:17" x14ac:dyDescent="0.3">
      <c r="A8668" t="str">
        <f t="shared" si="2295"/>
        <v>S08667</v>
      </c>
      <c r="B8668" t="str">
        <f t="shared" ca="1" si="2296"/>
        <v>FreshMart Ltd</v>
      </c>
      <c r="C8668" t="str">
        <f t="shared" ca="1" si="2297"/>
        <v>Canada</v>
      </c>
      <c r="D8668" t="str">
        <f t="shared" ca="1" si="2298"/>
        <v>Pickles</v>
      </c>
      <c r="E8668">
        <f t="shared" ca="1" si="2299"/>
        <v>85</v>
      </c>
      <c r="F8668" s="3">
        <f t="shared" ca="1" si="2300"/>
        <v>187</v>
      </c>
      <c r="G8668">
        <f t="shared" ca="1" si="2301"/>
        <v>15895</v>
      </c>
      <c r="H8668">
        <f t="shared" ca="1" si="2302"/>
        <v>8265.4</v>
      </c>
      <c r="I8668">
        <f t="shared" ca="1" si="2303"/>
        <v>11702</v>
      </c>
      <c r="J8668">
        <f t="shared" ca="1" si="2304"/>
        <v>629</v>
      </c>
      <c r="K8668" s="1">
        <f t="shared" ca="1" si="2305"/>
        <v>45690</v>
      </c>
      <c r="L8668" s="1">
        <f t="shared" ca="1" si="2306"/>
        <v>45702</v>
      </c>
      <c r="M8668" s="1">
        <f t="shared" ca="1" si="2307"/>
        <v>45703</v>
      </c>
      <c r="N8668">
        <f t="shared" ca="1" si="2308"/>
        <v>20596.400000000001</v>
      </c>
      <c r="O8668" s="3">
        <f t="shared" ca="1" si="2309"/>
        <v>-4701.4000000000015</v>
      </c>
      <c r="P8668" s="2">
        <f t="shared" ca="1" si="2310"/>
        <v>-0.29577854671280285</v>
      </c>
      <c r="Q8668" t="str">
        <f t="shared" ca="1" si="2311"/>
        <v>Late</v>
      </c>
    </row>
    <row r="8669" spans="1:17" x14ac:dyDescent="0.3">
      <c r="A8669" t="str">
        <f t="shared" si="2295"/>
        <v>S08668</v>
      </c>
      <c r="B8669" t="str">
        <f t="shared" ca="1" si="2296"/>
        <v>Beta Imports</v>
      </c>
      <c r="C8669" t="str">
        <f t="shared" ca="1" si="2297"/>
        <v>UAE</v>
      </c>
      <c r="D8669" t="str">
        <f t="shared" ca="1" si="2298"/>
        <v>Rice</v>
      </c>
      <c r="E8669">
        <f t="shared" ca="1" si="2299"/>
        <v>412</v>
      </c>
      <c r="F8669" s="3">
        <f t="shared" ca="1" si="2300"/>
        <v>455</v>
      </c>
      <c r="G8669">
        <f t="shared" ca="1" si="2301"/>
        <v>187460</v>
      </c>
      <c r="H8669">
        <f t="shared" ca="1" si="2302"/>
        <v>89980.800000000003</v>
      </c>
      <c r="I8669">
        <f t="shared" ca="1" si="2303"/>
        <v>8712</v>
      </c>
      <c r="J8669">
        <f t="shared" ca="1" si="2304"/>
        <v>1366</v>
      </c>
      <c r="K8669" s="1">
        <f t="shared" ca="1" si="2305"/>
        <v>46242</v>
      </c>
      <c r="L8669" s="1">
        <f t="shared" ca="1" si="2306"/>
        <v>46258</v>
      </c>
      <c r="M8669" s="1">
        <f t="shared" ca="1" si="2307"/>
        <v>46262</v>
      </c>
      <c r="N8669">
        <f t="shared" ca="1" si="2308"/>
        <v>100058.8</v>
      </c>
      <c r="O8669" s="3">
        <f t="shared" ca="1" si="2309"/>
        <v>87401.2</v>
      </c>
      <c r="P8669" s="2">
        <f t="shared" ca="1" si="2310"/>
        <v>0.46623919769550837</v>
      </c>
      <c r="Q8669" t="str">
        <f t="shared" ca="1" si="2311"/>
        <v>Late</v>
      </c>
    </row>
    <row r="8670" spans="1:17" x14ac:dyDescent="0.3">
      <c r="A8670" t="str">
        <f t="shared" si="2295"/>
        <v>S08669</v>
      </c>
      <c r="B8670" t="str">
        <f t="shared" ca="1" si="2296"/>
        <v>Prime Wholesale</v>
      </c>
      <c r="C8670" t="str">
        <f t="shared" ca="1" si="2297"/>
        <v>Canada</v>
      </c>
      <c r="D8670" t="str">
        <f t="shared" ca="1" si="2298"/>
        <v>Spices</v>
      </c>
      <c r="E8670">
        <f t="shared" ca="1" si="2299"/>
        <v>77</v>
      </c>
      <c r="F8670" s="3">
        <f t="shared" ca="1" si="2300"/>
        <v>292</v>
      </c>
      <c r="G8670">
        <f t="shared" ca="1" si="2301"/>
        <v>22484</v>
      </c>
      <c r="H8670">
        <f t="shared" ca="1" si="2302"/>
        <v>12141.36</v>
      </c>
      <c r="I8670">
        <f t="shared" ca="1" si="2303"/>
        <v>2776</v>
      </c>
      <c r="J8670">
        <f t="shared" ca="1" si="2304"/>
        <v>1335</v>
      </c>
      <c r="K8670" s="1">
        <f t="shared" ca="1" si="2305"/>
        <v>45968</v>
      </c>
      <c r="L8670" s="1">
        <f t="shared" ca="1" si="2306"/>
        <v>45986</v>
      </c>
      <c r="M8670" s="1">
        <f t="shared" ca="1" si="2307"/>
        <v>45983</v>
      </c>
      <c r="N8670">
        <f t="shared" ca="1" si="2308"/>
        <v>16252.36</v>
      </c>
      <c r="O8670" s="3">
        <f t="shared" ca="1" si="2309"/>
        <v>6231.6399999999994</v>
      </c>
      <c r="P8670" s="2">
        <f t="shared" ca="1" si="2310"/>
        <v>0.27715886852873151</v>
      </c>
      <c r="Q8670" t="str">
        <f t="shared" ca="1" si="2311"/>
        <v>On Time</v>
      </c>
    </row>
    <row r="8671" spans="1:17" x14ac:dyDescent="0.3">
      <c r="A8671" t="str">
        <f t="shared" si="2295"/>
        <v>S08670</v>
      </c>
      <c r="B8671" t="str">
        <f t="shared" ca="1" si="2296"/>
        <v>FreshMart Ltd</v>
      </c>
      <c r="C8671" t="str">
        <f t="shared" ca="1" si="2297"/>
        <v>Canada</v>
      </c>
      <c r="D8671" t="str">
        <f t="shared" ca="1" si="2298"/>
        <v>Tea</v>
      </c>
      <c r="E8671">
        <f t="shared" ca="1" si="2299"/>
        <v>395</v>
      </c>
      <c r="F8671" s="3">
        <f t="shared" ca="1" si="2300"/>
        <v>660</v>
      </c>
      <c r="G8671">
        <f t="shared" ca="1" si="2301"/>
        <v>260700</v>
      </c>
      <c r="H8671">
        <f t="shared" ca="1" si="2302"/>
        <v>177276</v>
      </c>
      <c r="I8671">
        <f t="shared" ca="1" si="2303"/>
        <v>4588</v>
      </c>
      <c r="J8671">
        <f t="shared" ca="1" si="2304"/>
        <v>789</v>
      </c>
      <c r="K8671" s="1">
        <f t="shared" ca="1" si="2305"/>
        <v>45681</v>
      </c>
      <c r="L8671" s="1">
        <f t="shared" ca="1" si="2306"/>
        <v>45696</v>
      </c>
      <c r="M8671" s="1">
        <f t="shared" ca="1" si="2307"/>
        <v>45698</v>
      </c>
      <c r="N8671">
        <f t="shared" ca="1" si="2308"/>
        <v>182653</v>
      </c>
      <c r="O8671" s="3">
        <f t="shared" ca="1" si="2309"/>
        <v>78047</v>
      </c>
      <c r="P8671" s="2">
        <f t="shared" ca="1" si="2310"/>
        <v>0.2993747602608362</v>
      </c>
      <c r="Q8671" t="str">
        <f t="shared" ca="1" si="2311"/>
        <v>Late</v>
      </c>
    </row>
    <row r="8672" spans="1:17" x14ac:dyDescent="0.3">
      <c r="A8672" t="str">
        <f t="shared" si="2295"/>
        <v>S08671</v>
      </c>
      <c r="B8672" t="str">
        <f t="shared" ca="1" si="2296"/>
        <v>Beta Imports</v>
      </c>
      <c r="C8672" t="str">
        <f t="shared" ca="1" si="2297"/>
        <v>UK</v>
      </c>
      <c r="D8672" t="str">
        <f t="shared" ca="1" si="2298"/>
        <v>Tea</v>
      </c>
      <c r="E8672">
        <f t="shared" ca="1" si="2299"/>
        <v>492</v>
      </c>
      <c r="F8672" s="3">
        <f t="shared" ca="1" si="2300"/>
        <v>193</v>
      </c>
      <c r="G8672">
        <f t="shared" ca="1" si="2301"/>
        <v>94956</v>
      </c>
      <c r="H8672">
        <f t="shared" ca="1" si="2302"/>
        <v>63620.52</v>
      </c>
      <c r="I8672">
        <f t="shared" ca="1" si="2303"/>
        <v>10291</v>
      </c>
      <c r="J8672">
        <f t="shared" ca="1" si="2304"/>
        <v>2433</v>
      </c>
      <c r="K8672" s="1">
        <f t="shared" ca="1" si="2305"/>
        <v>46179</v>
      </c>
      <c r="L8672" s="1">
        <f t="shared" ca="1" si="2306"/>
        <v>46189</v>
      </c>
      <c r="M8672" s="1">
        <f t="shared" ca="1" si="2307"/>
        <v>46190</v>
      </c>
      <c r="N8672">
        <f t="shared" ca="1" si="2308"/>
        <v>76344.51999999999</v>
      </c>
      <c r="O8672" s="3">
        <f t="shared" ca="1" si="2309"/>
        <v>18611.48000000001</v>
      </c>
      <c r="P8672" s="2">
        <f t="shared" ca="1" si="2310"/>
        <v>0.19600109524411316</v>
      </c>
      <c r="Q8672" t="str">
        <f t="shared" ca="1" si="2311"/>
        <v>Late</v>
      </c>
    </row>
    <row r="8673" spans="1:17" x14ac:dyDescent="0.3">
      <c r="A8673" t="str">
        <f t="shared" si="2295"/>
        <v>S08672</v>
      </c>
      <c r="B8673" t="str">
        <f t="shared" ca="1" si="2296"/>
        <v>Alpha Traders</v>
      </c>
      <c r="C8673" t="str">
        <f t="shared" ca="1" si="2297"/>
        <v>Canada</v>
      </c>
      <c r="D8673" t="str">
        <f t="shared" ca="1" si="2298"/>
        <v>Spices</v>
      </c>
      <c r="E8673">
        <f t="shared" ca="1" si="2299"/>
        <v>70</v>
      </c>
      <c r="F8673" s="3">
        <f t="shared" ca="1" si="2300"/>
        <v>445</v>
      </c>
      <c r="G8673">
        <f t="shared" ca="1" si="2301"/>
        <v>31150</v>
      </c>
      <c r="H8673">
        <f t="shared" ca="1" si="2302"/>
        <v>15575</v>
      </c>
      <c r="I8673">
        <f t="shared" ca="1" si="2303"/>
        <v>11952</v>
      </c>
      <c r="J8673">
        <f t="shared" ca="1" si="2304"/>
        <v>3937</v>
      </c>
      <c r="K8673" s="1">
        <f t="shared" ca="1" si="2305"/>
        <v>46132</v>
      </c>
      <c r="L8673" s="1">
        <f t="shared" ca="1" si="2306"/>
        <v>46143</v>
      </c>
      <c r="M8673" s="1">
        <f t="shared" ca="1" si="2307"/>
        <v>46147</v>
      </c>
      <c r="N8673">
        <f t="shared" ca="1" si="2308"/>
        <v>31464</v>
      </c>
      <c r="O8673" s="3">
        <f t="shared" ca="1" si="2309"/>
        <v>-314</v>
      </c>
      <c r="P8673" s="2">
        <f t="shared" ca="1" si="2310"/>
        <v>-1.0080256821829855E-2</v>
      </c>
      <c r="Q8673" t="str">
        <f t="shared" ca="1" si="2311"/>
        <v>Late</v>
      </c>
    </row>
    <row r="8674" spans="1:17" x14ac:dyDescent="0.3">
      <c r="A8674" t="str">
        <f t="shared" si="2295"/>
        <v>S08673</v>
      </c>
      <c r="B8674" t="str">
        <f t="shared" ca="1" si="2296"/>
        <v>Prime Wholesale</v>
      </c>
      <c r="C8674" t="str">
        <f t="shared" ca="1" si="2297"/>
        <v>Australia</v>
      </c>
      <c r="D8674" t="str">
        <f t="shared" ca="1" si="2298"/>
        <v>Pickles</v>
      </c>
      <c r="E8674">
        <f t="shared" ca="1" si="2299"/>
        <v>304</v>
      </c>
      <c r="F8674" s="3">
        <f t="shared" ca="1" si="2300"/>
        <v>206</v>
      </c>
      <c r="G8674">
        <f t="shared" ca="1" si="2301"/>
        <v>62624</v>
      </c>
      <c r="H8674">
        <f t="shared" ca="1" si="2302"/>
        <v>35695.68</v>
      </c>
      <c r="I8674">
        <f t="shared" ca="1" si="2303"/>
        <v>4165</v>
      </c>
      <c r="J8674">
        <f t="shared" ca="1" si="2304"/>
        <v>2881</v>
      </c>
      <c r="K8674" s="1">
        <f t="shared" ca="1" si="2305"/>
        <v>46220</v>
      </c>
      <c r="L8674" s="1">
        <f t="shared" ca="1" si="2306"/>
        <v>46228</v>
      </c>
      <c r="M8674" s="1">
        <f t="shared" ca="1" si="2307"/>
        <v>46233</v>
      </c>
      <c r="N8674">
        <f t="shared" ca="1" si="2308"/>
        <v>42741.68</v>
      </c>
      <c r="O8674" s="3">
        <f t="shared" ca="1" si="2309"/>
        <v>19882.32</v>
      </c>
      <c r="P8674" s="2">
        <f t="shared" ca="1" si="2310"/>
        <v>0.31748722534491569</v>
      </c>
      <c r="Q8674" t="str">
        <f t="shared" ca="1" si="2311"/>
        <v>Late</v>
      </c>
    </row>
    <row r="8675" spans="1:17" x14ac:dyDescent="0.3">
      <c r="A8675" t="str">
        <f t="shared" si="2295"/>
        <v>S08674</v>
      </c>
      <c r="B8675" t="str">
        <f t="shared" ca="1" si="2296"/>
        <v>FreshMart Ltd</v>
      </c>
      <c r="C8675" t="str">
        <f t="shared" ca="1" si="2297"/>
        <v>Singapore</v>
      </c>
      <c r="D8675" t="str">
        <f t="shared" ca="1" si="2298"/>
        <v>Pickles</v>
      </c>
      <c r="E8675">
        <f t="shared" ca="1" si="2299"/>
        <v>228</v>
      </c>
      <c r="F8675" s="3">
        <f t="shared" ca="1" si="2300"/>
        <v>629</v>
      </c>
      <c r="G8675">
        <f t="shared" ca="1" si="2301"/>
        <v>143412</v>
      </c>
      <c r="H8675">
        <f t="shared" ca="1" si="2302"/>
        <v>73140.12</v>
      </c>
      <c r="I8675">
        <f t="shared" ca="1" si="2303"/>
        <v>2457</v>
      </c>
      <c r="J8675">
        <f t="shared" ca="1" si="2304"/>
        <v>1554</v>
      </c>
      <c r="K8675" s="1">
        <f t="shared" ca="1" si="2305"/>
        <v>45669</v>
      </c>
      <c r="L8675" s="1">
        <f t="shared" ca="1" si="2306"/>
        <v>45684</v>
      </c>
      <c r="M8675" s="1">
        <f t="shared" ca="1" si="2307"/>
        <v>45689</v>
      </c>
      <c r="N8675">
        <f t="shared" ca="1" si="2308"/>
        <v>77151.12</v>
      </c>
      <c r="O8675" s="3">
        <f t="shared" ca="1" si="2309"/>
        <v>66260.88</v>
      </c>
      <c r="P8675" s="2">
        <f t="shared" ca="1" si="2310"/>
        <v>0.46203162915237223</v>
      </c>
      <c r="Q8675" t="str">
        <f t="shared" ca="1" si="2311"/>
        <v>Late</v>
      </c>
    </row>
    <row r="8676" spans="1:17" x14ac:dyDescent="0.3">
      <c r="A8676" t="str">
        <f t="shared" si="2295"/>
        <v>S08675</v>
      </c>
      <c r="B8676" t="str">
        <f t="shared" ca="1" si="2296"/>
        <v>Global Foods</v>
      </c>
      <c r="C8676" t="str">
        <f t="shared" ca="1" si="2297"/>
        <v>Singapore</v>
      </c>
      <c r="D8676" t="str">
        <f t="shared" ca="1" si="2298"/>
        <v>Rice</v>
      </c>
      <c r="E8676">
        <f t="shared" ca="1" si="2299"/>
        <v>488</v>
      </c>
      <c r="F8676" s="3">
        <f t="shared" ca="1" si="2300"/>
        <v>702</v>
      </c>
      <c r="G8676">
        <f t="shared" ca="1" si="2301"/>
        <v>342576</v>
      </c>
      <c r="H8676">
        <f t="shared" ca="1" si="2302"/>
        <v>164436.48000000001</v>
      </c>
      <c r="I8676">
        <f t="shared" ca="1" si="2303"/>
        <v>2345</v>
      </c>
      <c r="J8676">
        <f t="shared" ca="1" si="2304"/>
        <v>3458</v>
      </c>
      <c r="K8676" s="1">
        <f t="shared" ca="1" si="2305"/>
        <v>45862</v>
      </c>
      <c r="L8676" s="1">
        <f t="shared" ca="1" si="2306"/>
        <v>45869</v>
      </c>
      <c r="M8676" s="1">
        <f t="shared" ca="1" si="2307"/>
        <v>45867</v>
      </c>
      <c r="N8676">
        <f t="shared" ca="1" si="2308"/>
        <v>170239.48</v>
      </c>
      <c r="O8676" s="3">
        <f t="shared" ca="1" si="2309"/>
        <v>172336.52</v>
      </c>
      <c r="P8676" s="2">
        <f t="shared" ca="1" si="2310"/>
        <v>0.50306069310167667</v>
      </c>
      <c r="Q8676" t="str">
        <f t="shared" ca="1" si="2311"/>
        <v>On Time</v>
      </c>
    </row>
    <row r="8677" spans="1:17" x14ac:dyDescent="0.3">
      <c r="A8677" t="str">
        <f t="shared" si="2295"/>
        <v>S08676</v>
      </c>
      <c r="B8677" t="str">
        <f t="shared" ca="1" si="2296"/>
        <v>FreshMart Ltd</v>
      </c>
      <c r="C8677" t="str">
        <f t="shared" ca="1" si="2297"/>
        <v>UAE</v>
      </c>
      <c r="D8677" t="str">
        <f t="shared" ca="1" si="2298"/>
        <v>Sauces</v>
      </c>
      <c r="E8677">
        <f t="shared" ca="1" si="2299"/>
        <v>411</v>
      </c>
      <c r="F8677" s="3">
        <f t="shared" ca="1" si="2300"/>
        <v>723</v>
      </c>
      <c r="G8677">
        <f t="shared" ca="1" si="2301"/>
        <v>297153</v>
      </c>
      <c r="H8677">
        <f t="shared" ca="1" si="2302"/>
        <v>196120.98</v>
      </c>
      <c r="I8677">
        <f t="shared" ca="1" si="2303"/>
        <v>2766</v>
      </c>
      <c r="J8677">
        <f t="shared" ca="1" si="2304"/>
        <v>3334</v>
      </c>
      <c r="K8677" s="1">
        <f t="shared" ca="1" si="2305"/>
        <v>46181</v>
      </c>
      <c r="L8677" s="1">
        <f t="shared" ca="1" si="2306"/>
        <v>46193</v>
      </c>
      <c r="M8677" s="1">
        <f t="shared" ca="1" si="2307"/>
        <v>46197</v>
      </c>
      <c r="N8677">
        <f t="shared" ca="1" si="2308"/>
        <v>202220.98</v>
      </c>
      <c r="O8677" s="3">
        <f t="shared" ca="1" si="2309"/>
        <v>94932.01999999999</v>
      </c>
      <c r="P8677" s="2">
        <f t="shared" ca="1" si="2310"/>
        <v>0.31947185456650273</v>
      </c>
      <c r="Q8677" t="str">
        <f t="shared" ca="1" si="2311"/>
        <v>Late</v>
      </c>
    </row>
    <row r="8678" spans="1:17" x14ac:dyDescent="0.3">
      <c r="A8678" t="str">
        <f t="shared" si="2295"/>
        <v>S08677</v>
      </c>
      <c r="B8678" t="str">
        <f t="shared" ca="1" si="2296"/>
        <v>Alpha Traders</v>
      </c>
      <c r="C8678" t="str">
        <f t="shared" ca="1" si="2297"/>
        <v>Australia</v>
      </c>
      <c r="D8678" t="str">
        <f t="shared" ca="1" si="2298"/>
        <v>Rice</v>
      </c>
      <c r="E8678">
        <f t="shared" ca="1" si="2299"/>
        <v>300</v>
      </c>
      <c r="F8678" s="3">
        <f t="shared" ca="1" si="2300"/>
        <v>190</v>
      </c>
      <c r="G8678">
        <f t="shared" ca="1" si="2301"/>
        <v>57000</v>
      </c>
      <c r="H8678">
        <f t="shared" ca="1" si="2302"/>
        <v>34770</v>
      </c>
      <c r="I8678">
        <f t="shared" ca="1" si="2303"/>
        <v>7165</v>
      </c>
      <c r="J8678">
        <f t="shared" ca="1" si="2304"/>
        <v>1325</v>
      </c>
      <c r="K8678" s="1">
        <f t="shared" ca="1" si="2305"/>
        <v>45928</v>
      </c>
      <c r="L8678" s="1">
        <f t="shared" ca="1" si="2306"/>
        <v>45947</v>
      </c>
      <c r="M8678" s="1">
        <f t="shared" ca="1" si="2307"/>
        <v>45948</v>
      </c>
      <c r="N8678">
        <f t="shared" ca="1" si="2308"/>
        <v>43260</v>
      </c>
      <c r="O8678" s="3">
        <f t="shared" ca="1" si="2309"/>
        <v>13740</v>
      </c>
      <c r="P8678" s="2">
        <f t="shared" ca="1" si="2310"/>
        <v>0.24105263157894738</v>
      </c>
      <c r="Q8678" t="str">
        <f t="shared" ca="1" si="2311"/>
        <v>Late</v>
      </c>
    </row>
    <row r="8679" spans="1:17" x14ac:dyDescent="0.3">
      <c r="A8679" t="str">
        <f t="shared" si="2295"/>
        <v>S08678</v>
      </c>
      <c r="B8679" t="str">
        <f t="shared" ca="1" si="2296"/>
        <v>Prime Wholesale</v>
      </c>
      <c r="C8679" t="str">
        <f t="shared" ca="1" si="2297"/>
        <v>Singapore</v>
      </c>
      <c r="D8679" t="str">
        <f t="shared" ca="1" si="2298"/>
        <v>Tea</v>
      </c>
      <c r="E8679">
        <f t="shared" ca="1" si="2299"/>
        <v>189</v>
      </c>
      <c r="F8679" s="3">
        <f t="shared" ca="1" si="2300"/>
        <v>413</v>
      </c>
      <c r="G8679">
        <f t="shared" ca="1" si="2301"/>
        <v>78057</v>
      </c>
      <c r="H8679">
        <f t="shared" ca="1" si="2302"/>
        <v>48395.34</v>
      </c>
      <c r="I8679">
        <f t="shared" ca="1" si="2303"/>
        <v>9864</v>
      </c>
      <c r="J8679">
        <f t="shared" ca="1" si="2304"/>
        <v>3549</v>
      </c>
      <c r="K8679" s="1">
        <f t="shared" ca="1" si="2305"/>
        <v>45742</v>
      </c>
      <c r="L8679" s="1">
        <f t="shared" ca="1" si="2306"/>
        <v>45755</v>
      </c>
      <c r="M8679" s="1">
        <f t="shared" ca="1" si="2307"/>
        <v>45760</v>
      </c>
      <c r="N8679">
        <f t="shared" ca="1" si="2308"/>
        <v>61808.34</v>
      </c>
      <c r="O8679" s="3">
        <f t="shared" ca="1" si="2309"/>
        <v>16248.660000000003</v>
      </c>
      <c r="P8679" s="2">
        <f t="shared" ca="1" si="2310"/>
        <v>0.20816403397517202</v>
      </c>
      <c r="Q8679" t="str">
        <f t="shared" ca="1" si="2311"/>
        <v>Late</v>
      </c>
    </row>
    <row r="8680" spans="1:17" x14ac:dyDescent="0.3">
      <c r="A8680" t="str">
        <f t="shared" si="2295"/>
        <v>S08679</v>
      </c>
      <c r="B8680" t="str">
        <f t="shared" ca="1" si="2296"/>
        <v>Oceanic Exports</v>
      </c>
      <c r="C8680" t="str">
        <f t="shared" ca="1" si="2297"/>
        <v>UK</v>
      </c>
      <c r="D8680" t="str">
        <f t="shared" ca="1" si="2298"/>
        <v>Sauces</v>
      </c>
      <c r="E8680">
        <f t="shared" ca="1" si="2299"/>
        <v>289</v>
      </c>
      <c r="F8680" s="3">
        <f t="shared" ca="1" si="2300"/>
        <v>259</v>
      </c>
      <c r="G8680">
        <f t="shared" ca="1" si="2301"/>
        <v>74851</v>
      </c>
      <c r="H8680">
        <f t="shared" ca="1" si="2302"/>
        <v>49401.66</v>
      </c>
      <c r="I8680">
        <f t="shared" ca="1" si="2303"/>
        <v>5943</v>
      </c>
      <c r="J8680">
        <f t="shared" ca="1" si="2304"/>
        <v>1058</v>
      </c>
      <c r="K8680" s="1">
        <f t="shared" ca="1" si="2305"/>
        <v>45952</v>
      </c>
      <c r="L8680" s="1">
        <f t="shared" ca="1" si="2306"/>
        <v>45970</v>
      </c>
      <c r="M8680" s="1">
        <f t="shared" ca="1" si="2307"/>
        <v>45974</v>
      </c>
      <c r="N8680">
        <f t="shared" ca="1" si="2308"/>
        <v>56402.66</v>
      </c>
      <c r="O8680" s="3">
        <f t="shared" ca="1" si="2309"/>
        <v>18448.339999999997</v>
      </c>
      <c r="P8680" s="2">
        <f t="shared" ca="1" si="2310"/>
        <v>0.24646751546405521</v>
      </c>
      <c r="Q8680" t="str">
        <f t="shared" ca="1" si="2311"/>
        <v>Late</v>
      </c>
    </row>
    <row r="8681" spans="1:17" x14ac:dyDescent="0.3">
      <c r="A8681" t="str">
        <f t="shared" si="2295"/>
        <v>S08680</v>
      </c>
      <c r="B8681" t="str">
        <f t="shared" ca="1" si="2296"/>
        <v>FreshMart Ltd</v>
      </c>
      <c r="C8681" t="str">
        <f t="shared" ca="1" si="2297"/>
        <v>Canada</v>
      </c>
      <c r="D8681" t="str">
        <f t="shared" ca="1" si="2298"/>
        <v>Pickles</v>
      </c>
      <c r="E8681">
        <f t="shared" ca="1" si="2299"/>
        <v>268</v>
      </c>
      <c r="F8681" s="3">
        <f t="shared" ca="1" si="2300"/>
        <v>524</v>
      </c>
      <c r="G8681">
        <f t="shared" ca="1" si="2301"/>
        <v>140432</v>
      </c>
      <c r="H8681">
        <f t="shared" ca="1" si="2302"/>
        <v>92685.119999999995</v>
      </c>
      <c r="I8681">
        <f t="shared" ca="1" si="2303"/>
        <v>11396</v>
      </c>
      <c r="J8681">
        <f t="shared" ca="1" si="2304"/>
        <v>1991</v>
      </c>
      <c r="K8681" s="1">
        <f t="shared" ca="1" si="2305"/>
        <v>46364</v>
      </c>
      <c r="L8681" s="1">
        <f t="shared" ca="1" si="2306"/>
        <v>46383</v>
      </c>
      <c r="M8681" s="1">
        <f t="shared" ca="1" si="2307"/>
        <v>46386</v>
      </c>
      <c r="N8681">
        <f t="shared" ca="1" si="2308"/>
        <v>106072.12</v>
      </c>
      <c r="O8681" s="3">
        <f t="shared" ca="1" si="2309"/>
        <v>34359.880000000005</v>
      </c>
      <c r="P8681" s="2">
        <f t="shared" ca="1" si="2310"/>
        <v>0.24467272416543243</v>
      </c>
      <c r="Q8681" t="str">
        <f t="shared" ca="1" si="2311"/>
        <v>Late</v>
      </c>
    </row>
    <row r="8682" spans="1:17" x14ac:dyDescent="0.3">
      <c r="A8682" t="str">
        <f t="shared" si="2295"/>
        <v>S08681</v>
      </c>
      <c r="B8682" t="str">
        <f t="shared" ca="1" si="2296"/>
        <v>Prime Wholesale</v>
      </c>
      <c r="C8682" t="str">
        <f t="shared" ca="1" si="2297"/>
        <v>Australia</v>
      </c>
      <c r="D8682" t="str">
        <f t="shared" ca="1" si="2298"/>
        <v>Pickles</v>
      </c>
      <c r="E8682">
        <f t="shared" ca="1" si="2299"/>
        <v>322</v>
      </c>
      <c r="F8682" s="3">
        <f t="shared" ca="1" si="2300"/>
        <v>409</v>
      </c>
      <c r="G8682">
        <f t="shared" ca="1" si="2301"/>
        <v>131698</v>
      </c>
      <c r="H8682">
        <f t="shared" ca="1" si="2302"/>
        <v>98773.5</v>
      </c>
      <c r="I8682">
        <f t="shared" ca="1" si="2303"/>
        <v>8736</v>
      </c>
      <c r="J8682">
        <f t="shared" ca="1" si="2304"/>
        <v>3314</v>
      </c>
      <c r="K8682" s="1">
        <f t="shared" ca="1" si="2305"/>
        <v>45793</v>
      </c>
      <c r="L8682" s="1">
        <f t="shared" ca="1" si="2306"/>
        <v>45808</v>
      </c>
      <c r="M8682" s="1">
        <f t="shared" ca="1" si="2307"/>
        <v>45813</v>
      </c>
      <c r="N8682">
        <f t="shared" ca="1" si="2308"/>
        <v>110823.5</v>
      </c>
      <c r="O8682" s="3">
        <f t="shared" ca="1" si="2309"/>
        <v>20874.5</v>
      </c>
      <c r="P8682" s="2">
        <f t="shared" ca="1" si="2310"/>
        <v>0.1585027866786132</v>
      </c>
      <c r="Q8682" t="str">
        <f t="shared" ca="1" si="2311"/>
        <v>Late</v>
      </c>
    </row>
    <row r="8683" spans="1:17" x14ac:dyDescent="0.3">
      <c r="A8683" t="str">
        <f t="shared" si="2295"/>
        <v>S08682</v>
      </c>
      <c r="B8683" t="str">
        <f t="shared" ca="1" si="2296"/>
        <v>Global Foods</v>
      </c>
      <c r="C8683" t="str">
        <f t="shared" ca="1" si="2297"/>
        <v>Singapore</v>
      </c>
      <c r="D8683" t="str">
        <f t="shared" ca="1" si="2298"/>
        <v>Pickles</v>
      </c>
      <c r="E8683">
        <f t="shared" ca="1" si="2299"/>
        <v>76</v>
      </c>
      <c r="F8683" s="3">
        <f t="shared" ca="1" si="2300"/>
        <v>617</v>
      </c>
      <c r="G8683">
        <f t="shared" ca="1" si="2301"/>
        <v>46892</v>
      </c>
      <c r="H8683">
        <f t="shared" ca="1" si="2302"/>
        <v>29073.040000000001</v>
      </c>
      <c r="I8683">
        <f t="shared" ca="1" si="2303"/>
        <v>2492</v>
      </c>
      <c r="J8683">
        <f t="shared" ca="1" si="2304"/>
        <v>875</v>
      </c>
      <c r="K8683" s="1">
        <f t="shared" ca="1" si="2305"/>
        <v>45737</v>
      </c>
      <c r="L8683" s="1">
        <f t="shared" ca="1" si="2306"/>
        <v>45757</v>
      </c>
      <c r="M8683" s="1">
        <f t="shared" ca="1" si="2307"/>
        <v>45762</v>
      </c>
      <c r="N8683">
        <f t="shared" ca="1" si="2308"/>
        <v>32440.04</v>
      </c>
      <c r="O8683" s="3">
        <f t="shared" ca="1" si="2309"/>
        <v>14451.96</v>
      </c>
      <c r="P8683" s="2">
        <f t="shared" ca="1" si="2310"/>
        <v>0.30819670732747589</v>
      </c>
      <c r="Q8683" t="str">
        <f t="shared" ca="1" si="2311"/>
        <v>Late</v>
      </c>
    </row>
    <row r="8684" spans="1:17" x14ac:dyDescent="0.3">
      <c r="A8684" t="str">
        <f t="shared" si="2295"/>
        <v>S08683</v>
      </c>
      <c r="B8684" t="str">
        <f t="shared" ca="1" si="2296"/>
        <v>Oceanic Exports</v>
      </c>
      <c r="C8684" t="str">
        <f t="shared" ca="1" si="2297"/>
        <v>UAE</v>
      </c>
      <c r="D8684" t="str">
        <f t="shared" ca="1" si="2298"/>
        <v>Pickles</v>
      </c>
      <c r="E8684">
        <f t="shared" ca="1" si="2299"/>
        <v>217</v>
      </c>
      <c r="F8684" s="3">
        <f t="shared" ca="1" si="2300"/>
        <v>116</v>
      </c>
      <c r="G8684">
        <f t="shared" ca="1" si="2301"/>
        <v>25172</v>
      </c>
      <c r="H8684">
        <f t="shared" ca="1" si="2302"/>
        <v>18627.28</v>
      </c>
      <c r="I8684">
        <f t="shared" ca="1" si="2303"/>
        <v>6936</v>
      </c>
      <c r="J8684">
        <f t="shared" ca="1" si="2304"/>
        <v>3556</v>
      </c>
      <c r="K8684" s="1">
        <f t="shared" ca="1" si="2305"/>
        <v>46202</v>
      </c>
      <c r="L8684" s="1">
        <f t="shared" ca="1" si="2306"/>
        <v>46218</v>
      </c>
      <c r="M8684" s="1">
        <f t="shared" ca="1" si="2307"/>
        <v>46224</v>
      </c>
      <c r="N8684">
        <f t="shared" ca="1" si="2308"/>
        <v>29119.279999999999</v>
      </c>
      <c r="O8684" s="3">
        <f t="shared" ca="1" si="2309"/>
        <v>-3947.2799999999988</v>
      </c>
      <c r="P8684" s="2">
        <f t="shared" ca="1" si="2310"/>
        <v>-0.15681233116160809</v>
      </c>
      <c r="Q8684" t="str">
        <f t="shared" ca="1" si="2311"/>
        <v>Late</v>
      </c>
    </row>
    <row r="8685" spans="1:17" x14ac:dyDescent="0.3">
      <c r="A8685" t="str">
        <f t="shared" si="2295"/>
        <v>S08684</v>
      </c>
      <c r="B8685" t="str">
        <f t="shared" ca="1" si="2296"/>
        <v>Alpha Traders</v>
      </c>
      <c r="C8685" t="str">
        <f t="shared" ca="1" si="2297"/>
        <v>Australia</v>
      </c>
      <c r="D8685" t="str">
        <f t="shared" ca="1" si="2298"/>
        <v>Rice</v>
      </c>
      <c r="E8685">
        <f t="shared" ca="1" si="2299"/>
        <v>346</v>
      </c>
      <c r="F8685" s="3">
        <f t="shared" ca="1" si="2300"/>
        <v>365</v>
      </c>
      <c r="G8685">
        <f t="shared" ca="1" si="2301"/>
        <v>126290</v>
      </c>
      <c r="H8685">
        <f t="shared" ca="1" si="2302"/>
        <v>85877.2</v>
      </c>
      <c r="I8685">
        <f t="shared" ca="1" si="2303"/>
        <v>5635</v>
      </c>
      <c r="J8685">
        <f t="shared" ca="1" si="2304"/>
        <v>904</v>
      </c>
      <c r="K8685" s="1">
        <f t="shared" ca="1" si="2305"/>
        <v>46353</v>
      </c>
      <c r="L8685" s="1">
        <f t="shared" ca="1" si="2306"/>
        <v>46370</v>
      </c>
      <c r="M8685" s="1">
        <f t="shared" ca="1" si="2307"/>
        <v>46367</v>
      </c>
      <c r="N8685">
        <f t="shared" ca="1" si="2308"/>
        <v>92416.2</v>
      </c>
      <c r="O8685" s="3">
        <f t="shared" ca="1" si="2309"/>
        <v>33873.800000000003</v>
      </c>
      <c r="P8685" s="2">
        <f t="shared" ca="1" si="2310"/>
        <v>0.26822234539551826</v>
      </c>
      <c r="Q8685" t="str">
        <f t="shared" ca="1" si="2311"/>
        <v>On Time</v>
      </c>
    </row>
    <row r="8686" spans="1:17" x14ac:dyDescent="0.3">
      <c r="A8686" t="str">
        <f t="shared" si="2295"/>
        <v>S08685</v>
      </c>
      <c r="B8686" t="str">
        <f t="shared" ca="1" si="2296"/>
        <v>FreshMart Ltd</v>
      </c>
      <c r="C8686" t="str">
        <f t="shared" ca="1" si="2297"/>
        <v>Australia</v>
      </c>
      <c r="D8686" t="str">
        <f t="shared" ca="1" si="2298"/>
        <v>Sauces</v>
      </c>
      <c r="E8686">
        <f t="shared" ca="1" si="2299"/>
        <v>334</v>
      </c>
      <c r="F8686" s="3">
        <f t="shared" ca="1" si="2300"/>
        <v>218</v>
      </c>
      <c r="G8686">
        <f t="shared" ca="1" si="2301"/>
        <v>72812</v>
      </c>
      <c r="H8686">
        <f t="shared" ca="1" si="2302"/>
        <v>47327.8</v>
      </c>
      <c r="I8686">
        <f t="shared" ca="1" si="2303"/>
        <v>2742</v>
      </c>
      <c r="J8686">
        <f t="shared" ca="1" si="2304"/>
        <v>681</v>
      </c>
      <c r="K8686" s="1">
        <f t="shared" ca="1" si="2305"/>
        <v>46301</v>
      </c>
      <c r="L8686" s="1">
        <f t="shared" ca="1" si="2306"/>
        <v>46319</v>
      </c>
      <c r="M8686" s="1">
        <f t="shared" ca="1" si="2307"/>
        <v>46321</v>
      </c>
      <c r="N8686">
        <f t="shared" ca="1" si="2308"/>
        <v>50750.8</v>
      </c>
      <c r="O8686" s="3">
        <f t="shared" ca="1" si="2309"/>
        <v>22061.199999999997</v>
      </c>
      <c r="P8686" s="2">
        <f t="shared" ca="1" si="2310"/>
        <v>0.30298851837609181</v>
      </c>
      <c r="Q8686" t="str">
        <f t="shared" ca="1" si="2311"/>
        <v>Late</v>
      </c>
    </row>
    <row r="8687" spans="1:17" x14ac:dyDescent="0.3">
      <c r="A8687" t="str">
        <f t="shared" si="2295"/>
        <v>S08686</v>
      </c>
      <c r="B8687" t="str">
        <f t="shared" ca="1" si="2296"/>
        <v>Oceanic Exports</v>
      </c>
      <c r="C8687" t="str">
        <f t="shared" ca="1" si="2297"/>
        <v>UK</v>
      </c>
      <c r="D8687" t="str">
        <f t="shared" ca="1" si="2298"/>
        <v>Rice</v>
      </c>
      <c r="E8687">
        <f t="shared" ca="1" si="2299"/>
        <v>66</v>
      </c>
      <c r="F8687" s="3">
        <f t="shared" ca="1" si="2300"/>
        <v>335</v>
      </c>
      <c r="G8687">
        <f t="shared" ca="1" si="2301"/>
        <v>22110</v>
      </c>
      <c r="H8687">
        <f t="shared" ca="1" si="2302"/>
        <v>13266</v>
      </c>
      <c r="I8687">
        <f t="shared" ca="1" si="2303"/>
        <v>8051</v>
      </c>
      <c r="J8687">
        <f t="shared" ca="1" si="2304"/>
        <v>2150</v>
      </c>
      <c r="K8687" s="1">
        <f t="shared" ca="1" si="2305"/>
        <v>46059</v>
      </c>
      <c r="L8687" s="1">
        <f t="shared" ca="1" si="2306"/>
        <v>46079</v>
      </c>
      <c r="M8687" s="1">
        <f t="shared" ca="1" si="2307"/>
        <v>46079</v>
      </c>
      <c r="N8687">
        <f t="shared" ca="1" si="2308"/>
        <v>23467</v>
      </c>
      <c r="O8687" s="3">
        <f t="shared" ca="1" si="2309"/>
        <v>-1357</v>
      </c>
      <c r="P8687" s="2">
        <f t="shared" ca="1" si="2310"/>
        <v>-6.13749434644957E-2</v>
      </c>
      <c r="Q8687" t="str">
        <f t="shared" ca="1" si="2311"/>
        <v>On Time</v>
      </c>
    </row>
    <row r="8688" spans="1:17" x14ac:dyDescent="0.3">
      <c r="A8688" t="str">
        <f t="shared" si="2295"/>
        <v>S08687</v>
      </c>
      <c r="B8688" t="str">
        <f t="shared" ca="1" si="2296"/>
        <v>Beta Imports</v>
      </c>
      <c r="C8688" t="str">
        <f t="shared" ca="1" si="2297"/>
        <v>Canada</v>
      </c>
      <c r="D8688" t="str">
        <f t="shared" ca="1" si="2298"/>
        <v>Tea</v>
      </c>
      <c r="E8688">
        <f t="shared" ca="1" si="2299"/>
        <v>197</v>
      </c>
      <c r="F8688" s="3">
        <f t="shared" ca="1" si="2300"/>
        <v>673</v>
      </c>
      <c r="G8688">
        <f t="shared" ca="1" si="2301"/>
        <v>132581</v>
      </c>
      <c r="H8688">
        <f t="shared" ca="1" si="2302"/>
        <v>83526.03</v>
      </c>
      <c r="I8688">
        <f t="shared" ca="1" si="2303"/>
        <v>8708</v>
      </c>
      <c r="J8688">
        <f t="shared" ca="1" si="2304"/>
        <v>4000</v>
      </c>
      <c r="K8688" s="1">
        <f t="shared" ca="1" si="2305"/>
        <v>45852</v>
      </c>
      <c r="L8688" s="1">
        <f t="shared" ca="1" si="2306"/>
        <v>45865</v>
      </c>
      <c r="M8688" s="1">
        <f t="shared" ca="1" si="2307"/>
        <v>45868</v>
      </c>
      <c r="N8688">
        <f t="shared" ca="1" si="2308"/>
        <v>96234.03</v>
      </c>
      <c r="O8688" s="3">
        <f t="shared" ca="1" si="2309"/>
        <v>36346.97</v>
      </c>
      <c r="P8688" s="2">
        <f t="shared" ca="1" si="2310"/>
        <v>0.27414916164457953</v>
      </c>
      <c r="Q8688" t="str">
        <f t="shared" ca="1" si="2311"/>
        <v>Late</v>
      </c>
    </row>
    <row r="8689" spans="1:17" x14ac:dyDescent="0.3">
      <c r="A8689" t="str">
        <f t="shared" si="2295"/>
        <v>S08688</v>
      </c>
      <c r="B8689" t="str">
        <f t="shared" ca="1" si="2296"/>
        <v>Beta Imports</v>
      </c>
      <c r="C8689" t="str">
        <f t="shared" ca="1" si="2297"/>
        <v>Singapore</v>
      </c>
      <c r="D8689" t="str">
        <f t="shared" ca="1" si="2298"/>
        <v>Spices</v>
      </c>
      <c r="E8689">
        <f t="shared" ca="1" si="2299"/>
        <v>233</v>
      </c>
      <c r="F8689" s="3">
        <f t="shared" ca="1" si="2300"/>
        <v>683</v>
      </c>
      <c r="G8689">
        <f t="shared" ca="1" si="2301"/>
        <v>159139</v>
      </c>
      <c r="H8689">
        <f t="shared" ca="1" si="2302"/>
        <v>93892.01</v>
      </c>
      <c r="I8689">
        <f t="shared" ca="1" si="2303"/>
        <v>1905</v>
      </c>
      <c r="J8689">
        <f t="shared" ca="1" si="2304"/>
        <v>1317</v>
      </c>
      <c r="K8689" s="1">
        <f t="shared" ca="1" si="2305"/>
        <v>46336</v>
      </c>
      <c r="L8689" s="1">
        <f t="shared" ca="1" si="2306"/>
        <v>46350</v>
      </c>
      <c r="M8689" s="1">
        <f t="shared" ca="1" si="2307"/>
        <v>46356</v>
      </c>
      <c r="N8689">
        <f t="shared" ca="1" si="2308"/>
        <v>97114.01</v>
      </c>
      <c r="O8689" s="3">
        <f t="shared" ca="1" si="2309"/>
        <v>62024.990000000005</v>
      </c>
      <c r="P8689" s="2">
        <f t="shared" ca="1" si="2310"/>
        <v>0.38975354878439605</v>
      </c>
      <c r="Q8689" t="str">
        <f t="shared" ca="1" si="2311"/>
        <v>Late</v>
      </c>
    </row>
    <row r="8690" spans="1:17" x14ac:dyDescent="0.3">
      <c r="A8690" t="str">
        <f t="shared" si="2295"/>
        <v>S08689</v>
      </c>
      <c r="B8690" t="str">
        <f t="shared" ca="1" si="2296"/>
        <v>Alpha Traders</v>
      </c>
      <c r="C8690" t="str">
        <f t="shared" ca="1" si="2297"/>
        <v>UK</v>
      </c>
      <c r="D8690" t="str">
        <f t="shared" ca="1" si="2298"/>
        <v>Rice</v>
      </c>
      <c r="E8690">
        <f t="shared" ca="1" si="2299"/>
        <v>413</v>
      </c>
      <c r="F8690" s="3">
        <f t="shared" ca="1" si="2300"/>
        <v>616</v>
      </c>
      <c r="G8690">
        <f t="shared" ca="1" si="2301"/>
        <v>254408</v>
      </c>
      <c r="H8690">
        <f t="shared" ca="1" si="2302"/>
        <v>157732.96</v>
      </c>
      <c r="I8690">
        <f t="shared" ca="1" si="2303"/>
        <v>3267</v>
      </c>
      <c r="J8690">
        <f t="shared" ca="1" si="2304"/>
        <v>860</v>
      </c>
      <c r="K8690" s="1">
        <f t="shared" ca="1" si="2305"/>
        <v>46036</v>
      </c>
      <c r="L8690" s="1">
        <f t="shared" ca="1" si="2306"/>
        <v>46051</v>
      </c>
      <c r="M8690" s="1">
        <f t="shared" ca="1" si="2307"/>
        <v>46050</v>
      </c>
      <c r="N8690">
        <f t="shared" ca="1" si="2308"/>
        <v>161859.96</v>
      </c>
      <c r="O8690" s="3">
        <f t="shared" ca="1" si="2309"/>
        <v>92548.040000000008</v>
      </c>
      <c r="P8690" s="2">
        <f t="shared" ca="1" si="2310"/>
        <v>0.36377802584824381</v>
      </c>
      <c r="Q8690" t="str">
        <f t="shared" ca="1" si="2311"/>
        <v>On Time</v>
      </c>
    </row>
    <row r="8691" spans="1:17" x14ac:dyDescent="0.3">
      <c r="A8691" t="str">
        <f t="shared" si="2295"/>
        <v>S08690</v>
      </c>
      <c r="B8691" t="str">
        <f t="shared" ca="1" si="2296"/>
        <v>Global Foods</v>
      </c>
      <c r="C8691" t="str">
        <f t="shared" ca="1" si="2297"/>
        <v>Singapore</v>
      </c>
      <c r="D8691" t="str">
        <f t="shared" ca="1" si="2298"/>
        <v>Spices</v>
      </c>
      <c r="E8691">
        <f t="shared" ca="1" si="2299"/>
        <v>276</v>
      </c>
      <c r="F8691" s="3">
        <f t="shared" ca="1" si="2300"/>
        <v>582</v>
      </c>
      <c r="G8691">
        <f t="shared" ca="1" si="2301"/>
        <v>160632</v>
      </c>
      <c r="H8691">
        <f t="shared" ca="1" si="2302"/>
        <v>115655.03999999999</v>
      </c>
      <c r="I8691">
        <f t="shared" ca="1" si="2303"/>
        <v>9037</v>
      </c>
      <c r="J8691">
        <f t="shared" ca="1" si="2304"/>
        <v>3359</v>
      </c>
      <c r="K8691" s="1">
        <f t="shared" ca="1" si="2305"/>
        <v>45926</v>
      </c>
      <c r="L8691" s="1">
        <f t="shared" ca="1" si="2306"/>
        <v>45940</v>
      </c>
      <c r="M8691" s="1">
        <f t="shared" ca="1" si="2307"/>
        <v>45944</v>
      </c>
      <c r="N8691">
        <f t="shared" ca="1" si="2308"/>
        <v>128051.04</v>
      </c>
      <c r="O8691" s="3">
        <f t="shared" ca="1" si="2309"/>
        <v>32580.960000000006</v>
      </c>
      <c r="P8691" s="2">
        <f t="shared" ca="1" si="2310"/>
        <v>0.20282982220230095</v>
      </c>
      <c r="Q8691" t="str">
        <f t="shared" ca="1" si="2311"/>
        <v>Late</v>
      </c>
    </row>
    <row r="8692" spans="1:17" x14ac:dyDescent="0.3">
      <c r="A8692" t="str">
        <f t="shared" si="2295"/>
        <v>S08691</v>
      </c>
      <c r="B8692" t="str">
        <f t="shared" ca="1" si="2296"/>
        <v>Beta Imports</v>
      </c>
      <c r="C8692" t="str">
        <f t="shared" ca="1" si="2297"/>
        <v>UAE</v>
      </c>
      <c r="D8692" t="str">
        <f t="shared" ca="1" si="2298"/>
        <v>Sauces</v>
      </c>
      <c r="E8692">
        <f t="shared" ca="1" si="2299"/>
        <v>232</v>
      </c>
      <c r="F8692" s="3">
        <f t="shared" ca="1" si="2300"/>
        <v>181</v>
      </c>
      <c r="G8692">
        <f t="shared" ca="1" si="2301"/>
        <v>41992</v>
      </c>
      <c r="H8692">
        <f t="shared" ca="1" si="2302"/>
        <v>25615.119999999999</v>
      </c>
      <c r="I8692">
        <f t="shared" ca="1" si="2303"/>
        <v>10643</v>
      </c>
      <c r="J8692">
        <f t="shared" ca="1" si="2304"/>
        <v>2287</v>
      </c>
      <c r="K8692" s="1">
        <f t="shared" ca="1" si="2305"/>
        <v>45920</v>
      </c>
      <c r="L8692" s="1">
        <f t="shared" ca="1" si="2306"/>
        <v>45930</v>
      </c>
      <c r="M8692" s="1">
        <f t="shared" ca="1" si="2307"/>
        <v>45930</v>
      </c>
      <c r="N8692">
        <f t="shared" ca="1" si="2308"/>
        <v>38545.119999999995</v>
      </c>
      <c r="O8692" s="3">
        <f t="shared" ca="1" si="2309"/>
        <v>3446.8800000000047</v>
      </c>
      <c r="P8692" s="2">
        <f t="shared" ca="1" si="2310"/>
        <v>8.2084206515526878E-2</v>
      </c>
      <c r="Q8692" t="str">
        <f t="shared" ca="1" si="2311"/>
        <v>On Time</v>
      </c>
    </row>
    <row r="8693" spans="1:17" x14ac:dyDescent="0.3">
      <c r="A8693" t="str">
        <f t="shared" si="2295"/>
        <v>S08692</v>
      </c>
      <c r="B8693" t="str">
        <f t="shared" ca="1" si="2296"/>
        <v>Prime Wholesale</v>
      </c>
      <c r="C8693" t="str">
        <f t="shared" ca="1" si="2297"/>
        <v>UK</v>
      </c>
      <c r="D8693" t="str">
        <f t="shared" ca="1" si="2298"/>
        <v>Rice</v>
      </c>
      <c r="E8693">
        <f t="shared" ca="1" si="2299"/>
        <v>285</v>
      </c>
      <c r="F8693" s="3">
        <f t="shared" ca="1" si="2300"/>
        <v>615</v>
      </c>
      <c r="G8693">
        <f t="shared" ca="1" si="2301"/>
        <v>175275</v>
      </c>
      <c r="H8693">
        <f t="shared" ca="1" si="2302"/>
        <v>105165</v>
      </c>
      <c r="I8693">
        <f t="shared" ca="1" si="2303"/>
        <v>3840</v>
      </c>
      <c r="J8693">
        <f t="shared" ca="1" si="2304"/>
        <v>2433</v>
      </c>
      <c r="K8693" s="1">
        <f t="shared" ca="1" si="2305"/>
        <v>46307</v>
      </c>
      <c r="L8693" s="1">
        <f t="shared" ca="1" si="2306"/>
        <v>46321</v>
      </c>
      <c r="M8693" s="1">
        <f t="shared" ca="1" si="2307"/>
        <v>46326</v>
      </c>
      <c r="N8693">
        <f t="shared" ca="1" si="2308"/>
        <v>111438</v>
      </c>
      <c r="O8693" s="3">
        <f t="shared" ca="1" si="2309"/>
        <v>63837</v>
      </c>
      <c r="P8693" s="2">
        <f t="shared" ca="1" si="2310"/>
        <v>0.36421052631578948</v>
      </c>
      <c r="Q8693" t="str">
        <f t="shared" ca="1" si="2311"/>
        <v>Late</v>
      </c>
    </row>
    <row r="8694" spans="1:17" x14ac:dyDescent="0.3">
      <c r="A8694" t="str">
        <f t="shared" si="2295"/>
        <v>S08693</v>
      </c>
      <c r="B8694" t="str">
        <f t="shared" ca="1" si="2296"/>
        <v>FreshMart Ltd</v>
      </c>
      <c r="C8694" t="str">
        <f t="shared" ca="1" si="2297"/>
        <v>Singapore</v>
      </c>
      <c r="D8694" t="str">
        <f t="shared" ca="1" si="2298"/>
        <v>Tea</v>
      </c>
      <c r="E8694">
        <f t="shared" ca="1" si="2299"/>
        <v>229</v>
      </c>
      <c r="F8694" s="3">
        <f t="shared" ca="1" si="2300"/>
        <v>316</v>
      </c>
      <c r="G8694">
        <f t="shared" ca="1" si="2301"/>
        <v>72364</v>
      </c>
      <c r="H8694">
        <f t="shared" ca="1" si="2302"/>
        <v>33287.440000000002</v>
      </c>
      <c r="I8694">
        <f t="shared" ca="1" si="2303"/>
        <v>4778</v>
      </c>
      <c r="J8694">
        <f t="shared" ca="1" si="2304"/>
        <v>1941</v>
      </c>
      <c r="K8694" s="1">
        <f t="shared" ca="1" si="2305"/>
        <v>46367</v>
      </c>
      <c r="L8694" s="1">
        <f t="shared" ca="1" si="2306"/>
        <v>46377</v>
      </c>
      <c r="M8694" s="1">
        <f t="shared" ca="1" si="2307"/>
        <v>46378</v>
      </c>
      <c r="N8694">
        <f t="shared" ca="1" si="2308"/>
        <v>40006.44</v>
      </c>
      <c r="O8694" s="3">
        <f t="shared" ca="1" si="2309"/>
        <v>32357.559999999998</v>
      </c>
      <c r="P8694" s="2">
        <f t="shared" ca="1" si="2310"/>
        <v>0.44714996407053226</v>
      </c>
      <c r="Q8694" t="str">
        <f t="shared" ca="1" si="2311"/>
        <v>Late</v>
      </c>
    </row>
    <row r="8695" spans="1:17" x14ac:dyDescent="0.3">
      <c r="A8695" t="str">
        <f t="shared" si="2295"/>
        <v>S08694</v>
      </c>
      <c r="B8695" t="str">
        <f t="shared" ca="1" si="2296"/>
        <v>FreshMart Ltd</v>
      </c>
      <c r="C8695" t="str">
        <f t="shared" ca="1" si="2297"/>
        <v>Singapore</v>
      </c>
      <c r="D8695" t="str">
        <f t="shared" ca="1" si="2298"/>
        <v>Rice</v>
      </c>
      <c r="E8695">
        <f t="shared" ca="1" si="2299"/>
        <v>102</v>
      </c>
      <c r="F8695" s="3">
        <f t="shared" ca="1" si="2300"/>
        <v>526</v>
      </c>
      <c r="G8695">
        <f t="shared" ca="1" si="2301"/>
        <v>53652</v>
      </c>
      <c r="H8695">
        <f t="shared" ca="1" si="2302"/>
        <v>27899.040000000001</v>
      </c>
      <c r="I8695">
        <f t="shared" ca="1" si="2303"/>
        <v>4146</v>
      </c>
      <c r="J8695">
        <f t="shared" ca="1" si="2304"/>
        <v>2625</v>
      </c>
      <c r="K8695" s="1">
        <f t="shared" ca="1" si="2305"/>
        <v>45754</v>
      </c>
      <c r="L8695" s="1">
        <f t="shared" ca="1" si="2306"/>
        <v>45761</v>
      </c>
      <c r="M8695" s="1">
        <f t="shared" ca="1" si="2307"/>
        <v>45760</v>
      </c>
      <c r="N8695">
        <f t="shared" ca="1" si="2308"/>
        <v>34670.04</v>
      </c>
      <c r="O8695" s="3">
        <f t="shared" ca="1" si="2309"/>
        <v>18981.96</v>
      </c>
      <c r="P8695" s="2">
        <f t="shared" ca="1" si="2310"/>
        <v>0.35379780809662265</v>
      </c>
      <c r="Q8695" t="str">
        <f t="shared" ca="1" si="2311"/>
        <v>On Time</v>
      </c>
    </row>
    <row r="8696" spans="1:17" x14ac:dyDescent="0.3">
      <c r="A8696" t="str">
        <f t="shared" si="2295"/>
        <v>S08695</v>
      </c>
      <c r="B8696" t="str">
        <f t="shared" ca="1" si="2296"/>
        <v>Oceanic Exports</v>
      </c>
      <c r="C8696" t="str">
        <f t="shared" ca="1" si="2297"/>
        <v>UAE</v>
      </c>
      <c r="D8696" t="str">
        <f t="shared" ca="1" si="2298"/>
        <v>Tea</v>
      </c>
      <c r="E8696">
        <f t="shared" ca="1" si="2299"/>
        <v>289</v>
      </c>
      <c r="F8696" s="3">
        <f t="shared" ca="1" si="2300"/>
        <v>126</v>
      </c>
      <c r="G8696">
        <f t="shared" ca="1" si="2301"/>
        <v>36414</v>
      </c>
      <c r="H8696">
        <f t="shared" ca="1" si="2302"/>
        <v>22576.68</v>
      </c>
      <c r="I8696">
        <f t="shared" ca="1" si="2303"/>
        <v>6592</v>
      </c>
      <c r="J8696">
        <f t="shared" ca="1" si="2304"/>
        <v>2725</v>
      </c>
      <c r="K8696" s="1">
        <f t="shared" ca="1" si="2305"/>
        <v>46006</v>
      </c>
      <c r="L8696" s="1">
        <f t="shared" ca="1" si="2306"/>
        <v>46023</v>
      </c>
      <c r="M8696" s="1">
        <f t="shared" ca="1" si="2307"/>
        <v>46024</v>
      </c>
      <c r="N8696">
        <f t="shared" ca="1" si="2308"/>
        <v>31893.68</v>
      </c>
      <c r="O8696" s="3">
        <f t="shared" ca="1" si="2309"/>
        <v>4520.32</v>
      </c>
      <c r="P8696" s="2">
        <f t="shared" ca="1" si="2310"/>
        <v>0.12413687043444828</v>
      </c>
      <c r="Q8696" t="str">
        <f t="shared" ca="1" si="2311"/>
        <v>Late</v>
      </c>
    </row>
    <row r="8697" spans="1:17" x14ac:dyDescent="0.3">
      <c r="A8697" t="str">
        <f t="shared" si="2295"/>
        <v>S08696</v>
      </c>
      <c r="B8697" t="str">
        <f t="shared" ca="1" si="2296"/>
        <v>Oceanic Exports</v>
      </c>
      <c r="C8697" t="str">
        <f t="shared" ca="1" si="2297"/>
        <v>UAE</v>
      </c>
      <c r="D8697" t="str">
        <f t="shared" ca="1" si="2298"/>
        <v>Rice</v>
      </c>
      <c r="E8697">
        <f t="shared" ca="1" si="2299"/>
        <v>268</v>
      </c>
      <c r="F8697" s="3">
        <f t="shared" ca="1" si="2300"/>
        <v>383</v>
      </c>
      <c r="G8697">
        <f t="shared" ca="1" si="2301"/>
        <v>102644</v>
      </c>
      <c r="H8697">
        <f t="shared" ca="1" si="2302"/>
        <v>66718.600000000006</v>
      </c>
      <c r="I8697">
        <f t="shared" ca="1" si="2303"/>
        <v>9500</v>
      </c>
      <c r="J8697">
        <f t="shared" ca="1" si="2304"/>
        <v>1194</v>
      </c>
      <c r="K8697" s="1">
        <f t="shared" ca="1" si="2305"/>
        <v>45789</v>
      </c>
      <c r="L8697" s="1">
        <f t="shared" ca="1" si="2306"/>
        <v>45808</v>
      </c>
      <c r="M8697" s="1">
        <f t="shared" ca="1" si="2307"/>
        <v>45810</v>
      </c>
      <c r="N8697">
        <f t="shared" ca="1" si="2308"/>
        <v>77412.600000000006</v>
      </c>
      <c r="O8697" s="3">
        <f t="shared" ca="1" si="2309"/>
        <v>25231.399999999994</v>
      </c>
      <c r="P8697" s="2">
        <f t="shared" ca="1" si="2310"/>
        <v>0.24581466037956426</v>
      </c>
      <c r="Q8697" t="str">
        <f t="shared" ca="1" si="2311"/>
        <v>Late</v>
      </c>
    </row>
    <row r="8698" spans="1:17" x14ac:dyDescent="0.3">
      <c r="A8698" t="str">
        <f t="shared" si="2295"/>
        <v>S08697</v>
      </c>
      <c r="B8698" t="str">
        <f t="shared" ca="1" si="2296"/>
        <v>Alpha Traders</v>
      </c>
      <c r="C8698" t="str">
        <f t="shared" ca="1" si="2297"/>
        <v>UAE</v>
      </c>
      <c r="D8698" t="str">
        <f t="shared" ca="1" si="2298"/>
        <v>Rice</v>
      </c>
      <c r="E8698">
        <f t="shared" ca="1" si="2299"/>
        <v>314</v>
      </c>
      <c r="F8698" s="3">
        <f t="shared" ca="1" si="2300"/>
        <v>736</v>
      </c>
      <c r="G8698">
        <f t="shared" ca="1" si="2301"/>
        <v>231104</v>
      </c>
      <c r="H8698">
        <f t="shared" ca="1" si="2302"/>
        <v>145595.51999999999</v>
      </c>
      <c r="I8698">
        <f t="shared" ca="1" si="2303"/>
        <v>8042</v>
      </c>
      <c r="J8698">
        <f t="shared" ca="1" si="2304"/>
        <v>3518</v>
      </c>
      <c r="K8698" s="1">
        <f t="shared" ca="1" si="2305"/>
        <v>46089</v>
      </c>
      <c r="L8698" s="1">
        <f t="shared" ca="1" si="2306"/>
        <v>46108</v>
      </c>
      <c r="M8698" s="1">
        <f t="shared" ca="1" si="2307"/>
        <v>46111</v>
      </c>
      <c r="N8698">
        <f t="shared" ca="1" si="2308"/>
        <v>157155.51999999999</v>
      </c>
      <c r="O8698" s="3">
        <f t="shared" ca="1" si="2309"/>
        <v>73948.48000000001</v>
      </c>
      <c r="P8698" s="2">
        <f t="shared" ca="1" si="2310"/>
        <v>0.31997923013015789</v>
      </c>
      <c r="Q8698" t="str">
        <f t="shared" ca="1" si="2311"/>
        <v>Late</v>
      </c>
    </row>
    <row r="8699" spans="1:17" x14ac:dyDescent="0.3">
      <c r="A8699" t="str">
        <f t="shared" si="2295"/>
        <v>S08698</v>
      </c>
      <c r="B8699" t="str">
        <f t="shared" ca="1" si="2296"/>
        <v>Beta Imports</v>
      </c>
      <c r="C8699" t="str">
        <f t="shared" ca="1" si="2297"/>
        <v>Canada</v>
      </c>
      <c r="D8699" t="str">
        <f t="shared" ca="1" si="2298"/>
        <v>Tea</v>
      </c>
      <c r="E8699">
        <f t="shared" ca="1" si="2299"/>
        <v>144</v>
      </c>
      <c r="F8699" s="3">
        <f t="shared" ca="1" si="2300"/>
        <v>582</v>
      </c>
      <c r="G8699">
        <f t="shared" ca="1" si="2301"/>
        <v>83808</v>
      </c>
      <c r="H8699">
        <f t="shared" ca="1" si="2302"/>
        <v>60341.760000000002</v>
      </c>
      <c r="I8699">
        <f t="shared" ca="1" si="2303"/>
        <v>6811</v>
      </c>
      <c r="J8699">
        <f t="shared" ca="1" si="2304"/>
        <v>1882</v>
      </c>
      <c r="K8699" s="1">
        <f t="shared" ca="1" si="2305"/>
        <v>45706</v>
      </c>
      <c r="L8699" s="1">
        <f t="shared" ca="1" si="2306"/>
        <v>45726</v>
      </c>
      <c r="M8699" s="1">
        <f t="shared" ca="1" si="2307"/>
        <v>45731</v>
      </c>
      <c r="N8699">
        <f t="shared" ca="1" si="2308"/>
        <v>69034.760000000009</v>
      </c>
      <c r="O8699" s="3">
        <f t="shared" ca="1" si="2309"/>
        <v>14773.239999999991</v>
      </c>
      <c r="P8699" s="2">
        <f t="shared" ca="1" si="2310"/>
        <v>0.17627481863306593</v>
      </c>
      <c r="Q8699" t="str">
        <f t="shared" ca="1" si="2311"/>
        <v>Late</v>
      </c>
    </row>
    <row r="8700" spans="1:17" x14ac:dyDescent="0.3">
      <c r="A8700" t="str">
        <f t="shared" si="2295"/>
        <v>S08699</v>
      </c>
      <c r="B8700" t="str">
        <f t="shared" ca="1" si="2296"/>
        <v>Prime Wholesale</v>
      </c>
      <c r="C8700" t="str">
        <f t="shared" ca="1" si="2297"/>
        <v>Singapore</v>
      </c>
      <c r="D8700" t="str">
        <f t="shared" ca="1" si="2298"/>
        <v>Tea</v>
      </c>
      <c r="E8700">
        <f t="shared" ca="1" si="2299"/>
        <v>293</v>
      </c>
      <c r="F8700" s="3">
        <f t="shared" ca="1" si="2300"/>
        <v>355</v>
      </c>
      <c r="G8700">
        <f t="shared" ca="1" si="2301"/>
        <v>104015</v>
      </c>
      <c r="H8700">
        <f t="shared" ca="1" si="2302"/>
        <v>62409</v>
      </c>
      <c r="I8700">
        <f t="shared" ca="1" si="2303"/>
        <v>2373</v>
      </c>
      <c r="J8700">
        <f t="shared" ca="1" si="2304"/>
        <v>1037</v>
      </c>
      <c r="K8700" s="1">
        <f t="shared" ca="1" si="2305"/>
        <v>46068</v>
      </c>
      <c r="L8700" s="1">
        <f t="shared" ca="1" si="2306"/>
        <v>46080</v>
      </c>
      <c r="M8700" s="1">
        <f t="shared" ca="1" si="2307"/>
        <v>46084</v>
      </c>
      <c r="N8700">
        <f t="shared" ca="1" si="2308"/>
        <v>65819</v>
      </c>
      <c r="O8700" s="3">
        <f t="shared" ca="1" si="2309"/>
        <v>38196</v>
      </c>
      <c r="P8700" s="2">
        <f t="shared" ca="1" si="2310"/>
        <v>0.36721626688458398</v>
      </c>
      <c r="Q8700" t="str">
        <f t="shared" ca="1" si="2311"/>
        <v>Late</v>
      </c>
    </row>
    <row r="8701" spans="1:17" x14ac:dyDescent="0.3">
      <c r="A8701" t="str">
        <f t="shared" si="2295"/>
        <v>S08700</v>
      </c>
      <c r="B8701" t="str">
        <f t="shared" ca="1" si="2296"/>
        <v>Oceanic Exports</v>
      </c>
      <c r="C8701" t="str">
        <f t="shared" ca="1" si="2297"/>
        <v>Australia</v>
      </c>
      <c r="D8701" t="str">
        <f t="shared" ca="1" si="2298"/>
        <v>Pickles</v>
      </c>
      <c r="E8701">
        <f t="shared" ca="1" si="2299"/>
        <v>118</v>
      </c>
      <c r="F8701" s="3">
        <f t="shared" ca="1" si="2300"/>
        <v>417</v>
      </c>
      <c r="G8701">
        <f t="shared" ca="1" si="2301"/>
        <v>49206</v>
      </c>
      <c r="H8701">
        <f t="shared" ca="1" si="2302"/>
        <v>22142.7</v>
      </c>
      <c r="I8701">
        <f t="shared" ca="1" si="2303"/>
        <v>11374</v>
      </c>
      <c r="J8701">
        <f t="shared" ca="1" si="2304"/>
        <v>3931</v>
      </c>
      <c r="K8701" s="1">
        <f t="shared" ca="1" si="2305"/>
        <v>46088</v>
      </c>
      <c r="L8701" s="1">
        <f t="shared" ca="1" si="2306"/>
        <v>46098</v>
      </c>
      <c r="M8701" s="1">
        <f t="shared" ca="1" si="2307"/>
        <v>46096</v>
      </c>
      <c r="N8701">
        <f t="shared" ca="1" si="2308"/>
        <v>37447.699999999997</v>
      </c>
      <c r="O8701" s="3">
        <f t="shared" ca="1" si="2309"/>
        <v>11758.300000000003</v>
      </c>
      <c r="P8701" s="2">
        <f t="shared" ca="1" si="2310"/>
        <v>0.23896069585009963</v>
      </c>
      <c r="Q8701" t="str">
        <f t="shared" ca="1" si="2311"/>
        <v>On Time</v>
      </c>
    </row>
    <row r="8702" spans="1:17" x14ac:dyDescent="0.3">
      <c r="A8702" t="str">
        <f t="shared" si="2295"/>
        <v>S08701</v>
      </c>
      <c r="B8702" t="str">
        <f t="shared" ca="1" si="2296"/>
        <v>Alpha Traders</v>
      </c>
      <c r="C8702" t="str">
        <f t="shared" ca="1" si="2297"/>
        <v>UK</v>
      </c>
      <c r="D8702" t="str">
        <f t="shared" ca="1" si="2298"/>
        <v>Pickles</v>
      </c>
      <c r="E8702">
        <f t="shared" ca="1" si="2299"/>
        <v>185</v>
      </c>
      <c r="F8702" s="3">
        <f t="shared" ca="1" si="2300"/>
        <v>623</v>
      </c>
      <c r="G8702">
        <f t="shared" ca="1" si="2301"/>
        <v>115255</v>
      </c>
      <c r="H8702">
        <f t="shared" ca="1" si="2302"/>
        <v>76068.3</v>
      </c>
      <c r="I8702">
        <f t="shared" ca="1" si="2303"/>
        <v>6845</v>
      </c>
      <c r="J8702">
        <f t="shared" ca="1" si="2304"/>
        <v>3735</v>
      </c>
      <c r="K8702" s="1">
        <f t="shared" ca="1" si="2305"/>
        <v>46013</v>
      </c>
      <c r="L8702" s="1">
        <f t="shared" ca="1" si="2306"/>
        <v>46032</v>
      </c>
      <c r="M8702" s="1">
        <f t="shared" ca="1" si="2307"/>
        <v>46038</v>
      </c>
      <c r="N8702">
        <f t="shared" ca="1" si="2308"/>
        <v>86648.3</v>
      </c>
      <c r="O8702" s="3">
        <f t="shared" ca="1" si="2309"/>
        <v>28606.699999999997</v>
      </c>
      <c r="P8702" s="2">
        <f t="shared" ca="1" si="2310"/>
        <v>0.24820354865298683</v>
      </c>
      <c r="Q8702" t="str">
        <f t="shared" ca="1" si="2311"/>
        <v>Late</v>
      </c>
    </row>
    <row r="8703" spans="1:17" x14ac:dyDescent="0.3">
      <c r="A8703" t="str">
        <f t="shared" si="2295"/>
        <v>S08702</v>
      </c>
      <c r="B8703" t="str">
        <f t="shared" ca="1" si="2296"/>
        <v>Global Foods</v>
      </c>
      <c r="C8703" t="str">
        <f t="shared" ca="1" si="2297"/>
        <v>UK</v>
      </c>
      <c r="D8703" t="str">
        <f t="shared" ca="1" si="2298"/>
        <v>Tea</v>
      </c>
      <c r="E8703">
        <f t="shared" ca="1" si="2299"/>
        <v>490</v>
      </c>
      <c r="F8703" s="3">
        <f t="shared" ca="1" si="2300"/>
        <v>377</v>
      </c>
      <c r="G8703">
        <f t="shared" ca="1" si="2301"/>
        <v>184730</v>
      </c>
      <c r="H8703">
        <f t="shared" ca="1" si="2302"/>
        <v>86823.1</v>
      </c>
      <c r="I8703">
        <f t="shared" ca="1" si="2303"/>
        <v>10752</v>
      </c>
      <c r="J8703">
        <f t="shared" ca="1" si="2304"/>
        <v>3316</v>
      </c>
      <c r="K8703" s="1">
        <f t="shared" ca="1" si="2305"/>
        <v>46349</v>
      </c>
      <c r="L8703" s="1">
        <f t="shared" ca="1" si="2306"/>
        <v>46361</v>
      </c>
      <c r="M8703" s="1">
        <f t="shared" ca="1" si="2307"/>
        <v>46364</v>
      </c>
      <c r="N8703">
        <f t="shared" ca="1" si="2308"/>
        <v>100891.1</v>
      </c>
      <c r="O8703" s="3">
        <f t="shared" ca="1" si="2309"/>
        <v>83838.899999999994</v>
      </c>
      <c r="P8703" s="2">
        <f t="shared" ca="1" si="2310"/>
        <v>0.45384561251556321</v>
      </c>
      <c r="Q8703" t="str">
        <f t="shared" ca="1" si="2311"/>
        <v>Late</v>
      </c>
    </row>
    <row r="8704" spans="1:17" x14ac:dyDescent="0.3">
      <c r="A8704" t="str">
        <f t="shared" si="2295"/>
        <v>S08703</v>
      </c>
      <c r="B8704" t="str">
        <f t="shared" ca="1" si="2296"/>
        <v>Beta Imports</v>
      </c>
      <c r="C8704" t="str">
        <f t="shared" ca="1" si="2297"/>
        <v>Australia</v>
      </c>
      <c r="D8704" t="str">
        <f t="shared" ca="1" si="2298"/>
        <v>Sauces</v>
      </c>
      <c r="E8704">
        <f t="shared" ca="1" si="2299"/>
        <v>280</v>
      </c>
      <c r="F8704" s="3">
        <f t="shared" ca="1" si="2300"/>
        <v>688</v>
      </c>
      <c r="G8704">
        <f t="shared" ca="1" si="2301"/>
        <v>192640</v>
      </c>
      <c r="H8704">
        <f t="shared" ca="1" si="2302"/>
        <v>90540.800000000003</v>
      </c>
      <c r="I8704">
        <f t="shared" ca="1" si="2303"/>
        <v>3035</v>
      </c>
      <c r="J8704">
        <f t="shared" ca="1" si="2304"/>
        <v>3451</v>
      </c>
      <c r="K8704" s="1">
        <f t="shared" ca="1" si="2305"/>
        <v>46012</v>
      </c>
      <c r="L8704" s="1">
        <f t="shared" ca="1" si="2306"/>
        <v>46029</v>
      </c>
      <c r="M8704" s="1">
        <f t="shared" ca="1" si="2307"/>
        <v>46035</v>
      </c>
      <c r="N8704">
        <f t="shared" ca="1" si="2308"/>
        <v>97026.8</v>
      </c>
      <c r="O8704" s="3">
        <f t="shared" ca="1" si="2309"/>
        <v>95613.2</v>
      </c>
      <c r="P8704" s="2">
        <f t="shared" ca="1" si="2310"/>
        <v>0.49633098006644516</v>
      </c>
      <c r="Q8704" t="str">
        <f t="shared" ca="1" si="2311"/>
        <v>Late</v>
      </c>
    </row>
    <row r="8705" spans="1:17" x14ac:dyDescent="0.3">
      <c r="A8705" t="str">
        <f t="shared" si="2295"/>
        <v>S08704</v>
      </c>
      <c r="B8705" t="str">
        <f t="shared" ca="1" si="2296"/>
        <v>Alpha Traders</v>
      </c>
      <c r="C8705" t="str">
        <f t="shared" ca="1" si="2297"/>
        <v>Australia</v>
      </c>
      <c r="D8705" t="str">
        <f t="shared" ca="1" si="2298"/>
        <v>Tea</v>
      </c>
      <c r="E8705">
        <f t="shared" ca="1" si="2299"/>
        <v>399</v>
      </c>
      <c r="F8705" s="3">
        <f t="shared" ca="1" si="2300"/>
        <v>598</v>
      </c>
      <c r="G8705">
        <f t="shared" ca="1" si="2301"/>
        <v>238602</v>
      </c>
      <c r="H8705">
        <f t="shared" ca="1" si="2302"/>
        <v>145547.22</v>
      </c>
      <c r="I8705">
        <f t="shared" ca="1" si="2303"/>
        <v>4700</v>
      </c>
      <c r="J8705">
        <f t="shared" ca="1" si="2304"/>
        <v>3614</v>
      </c>
      <c r="K8705" s="1">
        <f t="shared" ca="1" si="2305"/>
        <v>46085</v>
      </c>
      <c r="L8705" s="1">
        <f t="shared" ca="1" si="2306"/>
        <v>46100</v>
      </c>
      <c r="M8705" s="1">
        <f t="shared" ca="1" si="2307"/>
        <v>46101</v>
      </c>
      <c r="N8705">
        <f t="shared" ca="1" si="2308"/>
        <v>153861.22</v>
      </c>
      <c r="O8705" s="3">
        <f t="shared" ca="1" si="2309"/>
        <v>84740.78</v>
      </c>
      <c r="P8705" s="2">
        <f t="shared" ca="1" si="2310"/>
        <v>0.35515536332469971</v>
      </c>
      <c r="Q8705" t="str">
        <f t="shared" ca="1" si="2311"/>
        <v>Late</v>
      </c>
    </row>
    <row r="8706" spans="1:17" x14ac:dyDescent="0.3">
      <c r="A8706" t="str">
        <f t="shared" si="2295"/>
        <v>S08705</v>
      </c>
      <c r="B8706" t="str">
        <f t="shared" ca="1" si="2296"/>
        <v>Global Foods</v>
      </c>
      <c r="C8706" t="str">
        <f t="shared" ca="1" si="2297"/>
        <v>Australia</v>
      </c>
      <c r="D8706" t="str">
        <f t="shared" ca="1" si="2298"/>
        <v>Spices</v>
      </c>
      <c r="E8706">
        <f t="shared" ca="1" si="2299"/>
        <v>201</v>
      </c>
      <c r="F8706" s="3">
        <f t="shared" ca="1" si="2300"/>
        <v>769</v>
      </c>
      <c r="G8706">
        <f t="shared" ca="1" si="2301"/>
        <v>154569</v>
      </c>
      <c r="H8706">
        <f t="shared" ca="1" si="2302"/>
        <v>86558.64</v>
      </c>
      <c r="I8706">
        <f t="shared" ca="1" si="2303"/>
        <v>11395</v>
      </c>
      <c r="J8706">
        <f t="shared" ca="1" si="2304"/>
        <v>2166</v>
      </c>
      <c r="K8706" s="1">
        <f t="shared" ca="1" si="2305"/>
        <v>45680</v>
      </c>
      <c r="L8706" s="1">
        <f t="shared" ca="1" si="2306"/>
        <v>45691</v>
      </c>
      <c r="M8706" s="1">
        <f t="shared" ca="1" si="2307"/>
        <v>45688</v>
      </c>
      <c r="N8706">
        <f t="shared" ca="1" si="2308"/>
        <v>100119.64</v>
      </c>
      <c r="O8706" s="3">
        <f t="shared" ca="1" si="2309"/>
        <v>54449.36</v>
      </c>
      <c r="P8706" s="2">
        <f t="shared" ca="1" si="2310"/>
        <v>0.3522657195168501</v>
      </c>
      <c r="Q8706" t="str">
        <f t="shared" ca="1" si="2311"/>
        <v>On Time</v>
      </c>
    </row>
    <row r="8707" spans="1:17" x14ac:dyDescent="0.3">
      <c r="A8707" t="str">
        <f t="shared" ref="A8707:A8770" si="2312">"S"&amp;TEXT(ROW()-1,"00000")</f>
        <v>S08706</v>
      </c>
      <c r="B8707" t="str">
        <f t="shared" ref="B8707:B8770" ca="1" si="2313">CHOOSE(RANDBETWEEN(1,6),"Alpha Traders","Beta Imports","Global Foods","FreshMart Ltd","Oceanic Exports","Prime Wholesale")</f>
        <v>Beta Imports</v>
      </c>
      <c r="C8707" t="str">
        <f t="shared" ref="C8707:C8770" ca="1" si="2314">CHOOSE(RANDBETWEEN(1,5),"UK","UAE","Canada","Australia","Singapore")</f>
        <v>Singapore</v>
      </c>
      <c r="D8707" t="str">
        <f t="shared" ref="D8707:D8770" ca="1" si="2315">CHOOSE(RANDBETWEEN(1,5),"Pickles","Spices","Tea","Rice","Sauces")</f>
        <v>Pickles</v>
      </c>
      <c r="E8707">
        <f t="shared" ref="E8707:E8770" ca="1" si="2316">RANDBETWEEN(50,500)</f>
        <v>213</v>
      </c>
      <c r="F8707" s="3">
        <f t="shared" ref="F8707:F8770" ca="1" si="2317">RANDBETWEEN(100,800)</f>
        <v>334</v>
      </c>
      <c r="G8707">
        <f t="shared" ref="G8707:G8770" ca="1" si="2318">E8707*F8707</f>
        <v>71142</v>
      </c>
      <c r="H8707">
        <f t="shared" ref="H8707:H8770" ca="1" si="2319">ROUND(G8707*RANDBETWEEN(45,75)/100,2)</f>
        <v>50510.82</v>
      </c>
      <c r="I8707">
        <f t="shared" ref="I8707:I8770" ca="1" si="2320">RANDBETWEEN(1500,12000)</f>
        <v>9772</v>
      </c>
      <c r="J8707">
        <f t="shared" ref="J8707:J8770" ca="1" si="2321">RANDBETWEEN(500,4000)</f>
        <v>3520</v>
      </c>
      <c r="K8707" s="1">
        <f t="shared" ref="K8707:K8770" ca="1" si="2322">DATE(2025,1,1)+RANDBETWEEN(0,729)</f>
        <v>46096</v>
      </c>
      <c r="L8707" s="1">
        <f t="shared" ref="L8707:L8770" ca="1" si="2323">K8707+RANDBETWEEN(7,20)</f>
        <v>46110</v>
      </c>
      <c r="M8707" s="1">
        <f t="shared" ref="M8707:M8770" ca="1" si="2324">L8707+RANDBETWEEN(-3,6)</f>
        <v>46116</v>
      </c>
      <c r="N8707">
        <f t="shared" ref="N8707:N8770" ca="1" si="2325">H8707+I8707+J8707</f>
        <v>63802.82</v>
      </c>
      <c r="O8707" s="3">
        <f t="shared" ref="O8707:O8770" ca="1" si="2326">G8707-N8707</f>
        <v>7339.18</v>
      </c>
      <c r="P8707" s="2">
        <f t="shared" ref="P8707:P8770" ca="1" si="2327">IFERROR(O8707/G8707,0)</f>
        <v>0.10316240757920779</v>
      </c>
      <c r="Q8707" t="str">
        <f t="shared" ref="Q8707:Q8770" ca="1" si="2328">IF(M8707&lt;=L8707,"On Time","Late")</f>
        <v>Late</v>
      </c>
    </row>
    <row r="8708" spans="1:17" x14ac:dyDescent="0.3">
      <c r="A8708" t="str">
        <f t="shared" si="2312"/>
        <v>S08707</v>
      </c>
      <c r="B8708" t="str">
        <f t="shared" ca="1" si="2313"/>
        <v>Oceanic Exports</v>
      </c>
      <c r="C8708" t="str">
        <f t="shared" ca="1" si="2314"/>
        <v>Canada</v>
      </c>
      <c r="D8708" t="str">
        <f t="shared" ca="1" si="2315"/>
        <v>Tea</v>
      </c>
      <c r="E8708">
        <f t="shared" ca="1" si="2316"/>
        <v>352</v>
      </c>
      <c r="F8708" s="3">
        <f t="shared" ca="1" si="2317"/>
        <v>662</v>
      </c>
      <c r="G8708">
        <f t="shared" ca="1" si="2318"/>
        <v>233024</v>
      </c>
      <c r="H8708">
        <f t="shared" ca="1" si="2319"/>
        <v>130493.44</v>
      </c>
      <c r="I8708">
        <f t="shared" ca="1" si="2320"/>
        <v>10701</v>
      </c>
      <c r="J8708">
        <f t="shared" ca="1" si="2321"/>
        <v>3387</v>
      </c>
      <c r="K8708" s="1">
        <f t="shared" ca="1" si="2322"/>
        <v>46033</v>
      </c>
      <c r="L8708" s="1">
        <f t="shared" ca="1" si="2323"/>
        <v>46051</v>
      </c>
      <c r="M8708" s="1">
        <f t="shared" ca="1" si="2324"/>
        <v>46049</v>
      </c>
      <c r="N8708">
        <f t="shared" ca="1" si="2325"/>
        <v>144581.44</v>
      </c>
      <c r="O8708" s="3">
        <f t="shared" ca="1" si="2326"/>
        <v>88442.559999999998</v>
      </c>
      <c r="P8708" s="2">
        <f t="shared" ca="1" si="2327"/>
        <v>0.37954270804723977</v>
      </c>
      <c r="Q8708" t="str">
        <f t="shared" ca="1" si="2328"/>
        <v>On Time</v>
      </c>
    </row>
    <row r="8709" spans="1:17" x14ac:dyDescent="0.3">
      <c r="A8709" t="str">
        <f t="shared" si="2312"/>
        <v>S08708</v>
      </c>
      <c r="B8709" t="str">
        <f t="shared" ca="1" si="2313"/>
        <v>Beta Imports</v>
      </c>
      <c r="C8709" t="str">
        <f t="shared" ca="1" si="2314"/>
        <v>UAE</v>
      </c>
      <c r="D8709" t="str">
        <f t="shared" ca="1" si="2315"/>
        <v>Sauces</v>
      </c>
      <c r="E8709">
        <f t="shared" ca="1" si="2316"/>
        <v>322</v>
      </c>
      <c r="F8709" s="3">
        <f t="shared" ca="1" si="2317"/>
        <v>520</v>
      </c>
      <c r="G8709">
        <f t="shared" ca="1" si="2318"/>
        <v>167440</v>
      </c>
      <c r="H8709">
        <f t="shared" ca="1" si="2319"/>
        <v>110510.39999999999</v>
      </c>
      <c r="I8709">
        <f t="shared" ca="1" si="2320"/>
        <v>7839</v>
      </c>
      <c r="J8709">
        <f t="shared" ca="1" si="2321"/>
        <v>3977</v>
      </c>
      <c r="K8709" s="1">
        <f t="shared" ca="1" si="2322"/>
        <v>46035</v>
      </c>
      <c r="L8709" s="1">
        <f t="shared" ca="1" si="2323"/>
        <v>46054</v>
      </c>
      <c r="M8709" s="1">
        <f t="shared" ca="1" si="2324"/>
        <v>46053</v>
      </c>
      <c r="N8709">
        <f t="shared" ca="1" si="2325"/>
        <v>122326.39999999999</v>
      </c>
      <c r="O8709" s="3">
        <f t="shared" ca="1" si="2326"/>
        <v>45113.600000000006</v>
      </c>
      <c r="P8709" s="2">
        <f t="shared" ca="1" si="2327"/>
        <v>0.26943143812709036</v>
      </c>
      <c r="Q8709" t="str">
        <f t="shared" ca="1" si="2328"/>
        <v>On Time</v>
      </c>
    </row>
    <row r="8710" spans="1:17" x14ac:dyDescent="0.3">
      <c r="A8710" t="str">
        <f t="shared" si="2312"/>
        <v>S08709</v>
      </c>
      <c r="B8710" t="str">
        <f t="shared" ca="1" si="2313"/>
        <v>Beta Imports</v>
      </c>
      <c r="C8710" t="str">
        <f t="shared" ca="1" si="2314"/>
        <v>UK</v>
      </c>
      <c r="D8710" t="str">
        <f t="shared" ca="1" si="2315"/>
        <v>Rice</v>
      </c>
      <c r="E8710">
        <f t="shared" ca="1" si="2316"/>
        <v>440</v>
      </c>
      <c r="F8710" s="3">
        <f t="shared" ca="1" si="2317"/>
        <v>143</v>
      </c>
      <c r="G8710">
        <f t="shared" ca="1" si="2318"/>
        <v>62920</v>
      </c>
      <c r="H8710">
        <f t="shared" ca="1" si="2319"/>
        <v>37122.800000000003</v>
      </c>
      <c r="I8710">
        <f t="shared" ca="1" si="2320"/>
        <v>3873</v>
      </c>
      <c r="J8710">
        <f t="shared" ca="1" si="2321"/>
        <v>1988</v>
      </c>
      <c r="K8710" s="1">
        <f t="shared" ca="1" si="2322"/>
        <v>45836</v>
      </c>
      <c r="L8710" s="1">
        <f t="shared" ca="1" si="2323"/>
        <v>45851</v>
      </c>
      <c r="M8710" s="1">
        <f t="shared" ca="1" si="2324"/>
        <v>45854</v>
      </c>
      <c r="N8710">
        <f t="shared" ca="1" si="2325"/>
        <v>42983.8</v>
      </c>
      <c r="O8710" s="3">
        <f t="shared" ca="1" si="2326"/>
        <v>19936.199999999997</v>
      </c>
      <c r="P8710" s="2">
        <f t="shared" ca="1" si="2327"/>
        <v>0.3168499682136045</v>
      </c>
      <c r="Q8710" t="str">
        <f t="shared" ca="1" si="2328"/>
        <v>Late</v>
      </c>
    </row>
    <row r="8711" spans="1:17" x14ac:dyDescent="0.3">
      <c r="A8711" t="str">
        <f t="shared" si="2312"/>
        <v>S08710</v>
      </c>
      <c r="B8711" t="str">
        <f t="shared" ca="1" si="2313"/>
        <v>Oceanic Exports</v>
      </c>
      <c r="C8711" t="str">
        <f t="shared" ca="1" si="2314"/>
        <v>Canada</v>
      </c>
      <c r="D8711" t="str">
        <f t="shared" ca="1" si="2315"/>
        <v>Pickles</v>
      </c>
      <c r="E8711">
        <f t="shared" ca="1" si="2316"/>
        <v>137</v>
      </c>
      <c r="F8711" s="3">
        <f t="shared" ca="1" si="2317"/>
        <v>500</v>
      </c>
      <c r="G8711">
        <f t="shared" ca="1" si="2318"/>
        <v>68500</v>
      </c>
      <c r="H8711">
        <f t="shared" ca="1" si="2319"/>
        <v>42470</v>
      </c>
      <c r="I8711">
        <f t="shared" ca="1" si="2320"/>
        <v>6258</v>
      </c>
      <c r="J8711">
        <f t="shared" ca="1" si="2321"/>
        <v>2769</v>
      </c>
      <c r="K8711" s="1">
        <f t="shared" ca="1" si="2322"/>
        <v>46189</v>
      </c>
      <c r="L8711" s="1">
        <f t="shared" ca="1" si="2323"/>
        <v>46197</v>
      </c>
      <c r="M8711" s="1">
        <f t="shared" ca="1" si="2324"/>
        <v>46196</v>
      </c>
      <c r="N8711">
        <f t="shared" ca="1" si="2325"/>
        <v>51497</v>
      </c>
      <c r="O8711" s="3">
        <f t="shared" ca="1" si="2326"/>
        <v>17003</v>
      </c>
      <c r="P8711" s="2">
        <f t="shared" ca="1" si="2327"/>
        <v>0.24821897810218979</v>
      </c>
      <c r="Q8711" t="str">
        <f t="shared" ca="1" si="2328"/>
        <v>On Time</v>
      </c>
    </row>
    <row r="8712" spans="1:17" x14ac:dyDescent="0.3">
      <c r="A8712" t="str">
        <f t="shared" si="2312"/>
        <v>S08711</v>
      </c>
      <c r="B8712" t="str">
        <f t="shared" ca="1" si="2313"/>
        <v>Oceanic Exports</v>
      </c>
      <c r="C8712" t="str">
        <f t="shared" ca="1" si="2314"/>
        <v>Singapore</v>
      </c>
      <c r="D8712" t="str">
        <f t="shared" ca="1" si="2315"/>
        <v>Tea</v>
      </c>
      <c r="E8712">
        <f t="shared" ca="1" si="2316"/>
        <v>142</v>
      </c>
      <c r="F8712" s="3">
        <f t="shared" ca="1" si="2317"/>
        <v>220</v>
      </c>
      <c r="G8712">
        <f t="shared" ca="1" si="2318"/>
        <v>31240</v>
      </c>
      <c r="H8712">
        <f t="shared" ca="1" si="2319"/>
        <v>14370.4</v>
      </c>
      <c r="I8712">
        <f t="shared" ca="1" si="2320"/>
        <v>9234</v>
      </c>
      <c r="J8712">
        <f t="shared" ca="1" si="2321"/>
        <v>776</v>
      </c>
      <c r="K8712" s="1">
        <f t="shared" ca="1" si="2322"/>
        <v>46193</v>
      </c>
      <c r="L8712" s="1">
        <f t="shared" ca="1" si="2323"/>
        <v>46208</v>
      </c>
      <c r="M8712" s="1">
        <f t="shared" ca="1" si="2324"/>
        <v>46207</v>
      </c>
      <c r="N8712">
        <f t="shared" ca="1" si="2325"/>
        <v>24380.400000000001</v>
      </c>
      <c r="O8712" s="3">
        <f t="shared" ca="1" si="2326"/>
        <v>6859.5999999999985</v>
      </c>
      <c r="P8712" s="2">
        <f t="shared" ca="1" si="2327"/>
        <v>0.21957746478873236</v>
      </c>
      <c r="Q8712" t="str">
        <f t="shared" ca="1" si="2328"/>
        <v>On Time</v>
      </c>
    </row>
    <row r="8713" spans="1:17" x14ac:dyDescent="0.3">
      <c r="A8713" t="str">
        <f t="shared" si="2312"/>
        <v>S08712</v>
      </c>
      <c r="B8713" t="str">
        <f t="shared" ca="1" si="2313"/>
        <v>Prime Wholesale</v>
      </c>
      <c r="C8713" t="str">
        <f t="shared" ca="1" si="2314"/>
        <v>Australia</v>
      </c>
      <c r="D8713" t="str">
        <f t="shared" ca="1" si="2315"/>
        <v>Pickles</v>
      </c>
      <c r="E8713">
        <f t="shared" ca="1" si="2316"/>
        <v>334</v>
      </c>
      <c r="F8713" s="3">
        <f t="shared" ca="1" si="2317"/>
        <v>170</v>
      </c>
      <c r="G8713">
        <f t="shared" ca="1" si="2318"/>
        <v>56780</v>
      </c>
      <c r="H8713">
        <f t="shared" ca="1" si="2319"/>
        <v>32364.6</v>
      </c>
      <c r="I8713">
        <f t="shared" ca="1" si="2320"/>
        <v>9978</v>
      </c>
      <c r="J8713">
        <f t="shared" ca="1" si="2321"/>
        <v>1687</v>
      </c>
      <c r="K8713" s="1">
        <f t="shared" ca="1" si="2322"/>
        <v>45716</v>
      </c>
      <c r="L8713" s="1">
        <f t="shared" ca="1" si="2323"/>
        <v>45735</v>
      </c>
      <c r="M8713" s="1">
        <f t="shared" ca="1" si="2324"/>
        <v>45738</v>
      </c>
      <c r="N8713">
        <f t="shared" ca="1" si="2325"/>
        <v>44029.599999999999</v>
      </c>
      <c r="O8713" s="3">
        <f t="shared" ca="1" si="2326"/>
        <v>12750.400000000001</v>
      </c>
      <c r="P8713" s="2">
        <f t="shared" ca="1" si="2327"/>
        <v>0.22455794293765413</v>
      </c>
      <c r="Q8713" t="str">
        <f t="shared" ca="1" si="2328"/>
        <v>Late</v>
      </c>
    </row>
    <row r="8714" spans="1:17" x14ac:dyDescent="0.3">
      <c r="A8714" t="str">
        <f t="shared" si="2312"/>
        <v>S08713</v>
      </c>
      <c r="B8714" t="str">
        <f t="shared" ca="1" si="2313"/>
        <v>Prime Wholesale</v>
      </c>
      <c r="C8714" t="str">
        <f t="shared" ca="1" si="2314"/>
        <v>UAE</v>
      </c>
      <c r="D8714" t="str">
        <f t="shared" ca="1" si="2315"/>
        <v>Rice</v>
      </c>
      <c r="E8714">
        <f t="shared" ca="1" si="2316"/>
        <v>340</v>
      </c>
      <c r="F8714" s="3">
        <f t="shared" ca="1" si="2317"/>
        <v>608</v>
      </c>
      <c r="G8714">
        <f t="shared" ca="1" si="2318"/>
        <v>206720</v>
      </c>
      <c r="H8714">
        <f t="shared" ca="1" si="2319"/>
        <v>126099.2</v>
      </c>
      <c r="I8714">
        <f t="shared" ca="1" si="2320"/>
        <v>7659</v>
      </c>
      <c r="J8714">
        <f t="shared" ca="1" si="2321"/>
        <v>1764</v>
      </c>
      <c r="K8714" s="1">
        <f t="shared" ca="1" si="2322"/>
        <v>46311</v>
      </c>
      <c r="L8714" s="1">
        <f t="shared" ca="1" si="2323"/>
        <v>46320</v>
      </c>
      <c r="M8714" s="1">
        <f t="shared" ca="1" si="2324"/>
        <v>46319</v>
      </c>
      <c r="N8714">
        <f t="shared" ca="1" si="2325"/>
        <v>135522.20000000001</v>
      </c>
      <c r="O8714" s="3">
        <f t="shared" ca="1" si="2326"/>
        <v>71197.799999999988</v>
      </c>
      <c r="P8714" s="2">
        <f t="shared" ca="1" si="2327"/>
        <v>0.34441660216718262</v>
      </c>
      <c r="Q8714" t="str">
        <f t="shared" ca="1" si="2328"/>
        <v>On Time</v>
      </c>
    </row>
    <row r="8715" spans="1:17" x14ac:dyDescent="0.3">
      <c r="A8715" t="str">
        <f t="shared" si="2312"/>
        <v>S08714</v>
      </c>
      <c r="B8715" t="str">
        <f t="shared" ca="1" si="2313"/>
        <v>Alpha Traders</v>
      </c>
      <c r="C8715" t="str">
        <f t="shared" ca="1" si="2314"/>
        <v>Canada</v>
      </c>
      <c r="D8715" t="str">
        <f t="shared" ca="1" si="2315"/>
        <v>Tea</v>
      </c>
      <c r="E8715">
        <f t="shared" ca="1" si="2316"/>
        <v>427</v>
      </c>
      <c r="F8715" s="3">
        <f t="shared" ca="1" si="2317"/>
        <v>762</v>
      </c>
      <c r="G8715">
        <f t="shared" ca="1" si="2318"/>
        <v>325374</v>
      </c>
      <c r="H8715">
        <f t="shared" ca="1" si="2319"/>
        <v>146418.29999999999</v>
      </c>
      <c r="I8715">
        <f t="shared" ca="1" si="2320"/>
        <v>2584</v>
      </c>
      <c r="J8715">
        <f t="shared" ca="1" si="2321"/>
        <v>533</v>
      </c>
      <c r="K8715" s="1">
        <f t="shared" ca="1" si="2322"/>
        <v>45983</v>
      </c>
      <c r="L8715" s="1">
        <f t="shared" ca="1" si="2323"/>
        <v>45999</v>
      </c>
      <c r="M8715" s="1">
        <f t="shared" ca="1" si="2324"/>
        <v>46000</v>
      </c>
      <c r="N8715">
        <f t="shared" ca="1" si="2325"/>
        <v>149535.29999999999</v>
      </c>
      <c r="O8715" s="3">
        <f t="shared" ca="1" si="2326"/>
        <v>175838.7</v>
      </c>
      <c r="P8715" s="2">
        <f t="shared" ca="1" si="2327"/>
        <v>0.54042025484519352</v>
      </c>
      <c r="Q8715" t="str">
        <f t="shared" ca="1" si="2328"/>
        <v>Late</v>
      </c>
    </row>
    <row r="8716" spans="1:17" x14ac:dyDescent="0.3">
      <c r="A8716" t="str">
        <f t="shared" si="2312"/>
        <v>S08715</v>
      </c>
      <c r="B8716" t="str">
        <f t="shared" ca="1" si="2313"/>
        <v>Beta Imports</v>
      </c>
      <c r="C8716" t="str">
        <f t="shared" ca="1" si="2314"/>
        <v>Singapore</v>
      </c>
      <c r="D8716" t="str">
        <f t="shared" ca="1" si="2315"/>
        <v>Rice</v>
      </c>
      <c r="E8716">
        <f t="shared" ca="1" si="2316"/>
        <v>203</v>
      </c>
      <c r="F8716" s="3">
        <f t="shared" ca="1" si="2317"/>
        <v>644</v>
      </c>
      <c r="G8716">
        <f t="shared" ca="1" si="2318"/>
        <v>130732</v>
      </c>
      <c r="H8716">
        <f t="shared" ca="1" si="2319"/>
        <v>61444.04</v>
      </c>
      <c r="I8716">
        <f t="shared" ca="1" si="2320"/>
        <v>5141</v>
      </c>
      <c r="J8716">
        <f t="shared" ca="1" si="2321"/>
        <v>2242</v>
      </c>
      <c r="K8716" s="1">
        <f t="shared" ca="1" si="2322"/>
        <v>46351</v>
      </c>
      <c r="L8716" s="1">
        <f t="shared" ca="1" si="2323"/>
        <v>46360</v>
      </c>
      <c r="M8716" s="1">
        <f t="shared" ca="1" si="2324"/>
        <v>46363</v>
      </c>
      <c r="N8716">
        <f t="shared" ca="1" si="2325"/>
        <v>68827.040000000008</v>
      </c>
      <c r="O8716" s="3">
        <f t="shared" ca="1" si="2326"/>
        <v>61904.959999999992</v>
      </c>
      <c r="P8716" s="2">
        <f t="shared" ca="1" si="2327"/>
        <v>0.47352568613652352</v>
      </c>
      <c r="Q8716" t="str">
        <f t="shared" ca="1" si="2328"/>
        <v>Late</v>
      </c>
    </row>
    <row r="8717" spans="1:17" x14ac:dyDescent="0.3">
      <c r="A8717" t="str">
        <f t="shared" si="2312"/>
        <v>S08716</v>
      </c>
      <c r="B8717" t="str">
        <f t="shared" ca="1" si="2313"/>
        <v>Beta Imports</v>
      </c>
      <c r="C8717" t="str">
        <f t="shared" ca="1" si="2314"/>
        <v>Canada</v>
      </c>
      <c r="D8717" t="str">
        <f t="shared" ca="1" si="2315"/>
        <v>Rice</v>
      </c>
      <c r="E8717">
        <f t="shared" ca="1" si="2316"/>
        <v>215</v>
      </c>
      <c r="F8717" s="3">
        <f t="shared" ca="1" si="2317"/>
        <v>732</v>
      </c>
      <c r="G8717">
        <f t="shared" ca="1" si="2318"/>
        <v>157380</v>
      </c>
      <c r="H8717">
        <f t="shared" ca="1" si="2319"/>
        <v>107018.4</v>
      </c>
      <c r="I8717">
        <f t="shared" ca="1" si="2320"/>
        <v>8332</v>
      </c>
      <c r="J8717">
        <f t="shared" ca="1" si="2321"/>
        <v>3982</v>
      </c>
      <c r="K8717" s="1">
        <f t="shared" ca="1" si="2322"/>
        <v>46174</v>
      </c>
      <c r="L8717" s="1">
        <f t="shared" ca="1" si="2323"/>
        <v>46191</v>
      </c>
      <c r="M8717" s="1">
        <f t="shared" ca="1" si="2324"/>
        <v>46192</v>
      </c>
      <c r="N8717">
        <f t="shared" ca="1" si="2325"/>
        <v>119332.4</v>
      </c>
      <c r="O8717" s="3">
        <f t="shared" ca="1" si="2326"/>
        <v>38047.600000000006</v>
      </c>
      <c r="P8717" s="2">
        <f t="shared" ca="1" si="2327"/>
        <v>0.24175625873681539</v>
      </c>
      <c r="Q8717" t="str">
        <f t="shared" ca="1" si="2328"/>
        <v>Late</v>
      </c>
    </row>
    <row r="8718" spans="1:17" x14ac:dyDescent="0.3">
      <c r="A8718" t="str">
        <f t="shared" si="2312"/>
        <v>S08717</v>
      </c>
      <c r="B8718" t="str">
        <f t="shared" ca="1" si="2313"/>
        <v>Prime Wholesale</v>
      </c>
      <c r="C8718" t="str">
        <f t="shared" ca="1" si="2314"/>
        <v>Singapore</v>
      </c>
      <c r="D8718" t="str">
        <f t="shared" ca="1" si="2315"/>
        <v>Tea</v>
      </c>
      <c r="E8718">
        <f t="shared" ca="1" si="2316"/>
        <v>407</v>
      </c>
      <c r="F8718" s="3">
        <f t="shared" ca="1" si="2317"/>
        <v>204</v>
      </c>
      <c r="G8718">
        <f t="shared" ca="1" si="2318"/>
        <v>83028</v>
      </c>
      <c r="H8718">
        <f t="shared" ca="1" si="2319"/>
        <v>58119.6</v>
      </c>
      <c r="I8718">
        <f t="shared" ca="1" si="2320"/>
        <v>6792</v>
      </c>
      <c r="J8718">
        <f t="shared" ca="1" si="2321"/>
        <v>2711</v>
      </c>
      <c r="K8718" s="1">
        <f t="shared" ca="1" si="2322"/>
        <v>45999</v>
      </c>
      <c r="L8718" s="1">
        <f t="shared" ca="1" si="2323"/>
        <v>46015</v>
      </c>
      <c r="M8718" s="1">
        <f t="shared" ca="1" si="2324"/>
        <v>46020</v>
      </c>
      <c r="N8718">
        <f t="shared" ca="1" si="2325"/>
        <v>67622.600000000006</v>
      </c>
      <c r="O8718" s="3">
        <f t="shared" ca="1" si="2326"/>
        <v>15405.399999999994</v>
      </c>
      <c r="P8718" s="2">
        <f t="shared" ca="1" si="2327"/>
        <v>0.18554463554463546</v>
      </c>
      <c r="Q8718" t="str">
        <f t="shared" ca="1" si="2328"/>
        <v>Late</v>
      </c>
    </row>
    <row r="8719" spans="1:17" x14ac:dyDescent="0.3">
      <c r="A8719" t="str">
        <f t="shared" si="2312"/>
        <v>S08718</v>
      </c>
      <c r="B8719" t="str">
        <f t="shared" ca="1" si="2313"/>
        <v>Oceanic Exports</v>
      </c>
      <c r="C8719" t="str">
        <f t="shared" ca="1" si="2314"/>
        <v>UAE</v>
      </c>
      <c r="D8719" t="str">
        <f t="shared" ca="1" si="2315"/>
        <v>Tea</v>
      </c>
      <c r="E8719">
        <f t="shared" ca="1" si="2316"/>
        <v>126</v>
      </c>
      <c r="F8719" s="3">
        <f t="shared" ca="1" si="2317"/>
        <v>524</v>
      </c>
      <c r="G8719">
        <f t="shared" ca="1" si="2318"/>
        <v>66024</v>
      </c>
      <c r="H8719">
        <f t="shared" ca="1" si="2319"/>
        <v>49518</v>
      </c>
      <c r="I8719">
        <f t="shared" ca="1" si="2320"/>
        <v>5171</v>
      </c>
      <c r="J8719">
        <f t="shared" ca="1" si="2321"/>
        <v>1636</v>
      </c>
      <c r="K8719" s="1">
        <f t="shared" ca="1" si="2322"/>
        <v>45938</v>
      </c>
      <c r="L8719" s="1">
        <f t="shared" ca="1" si="2323"/>
        <v>45945</v>
      </c>
      <c r="M8719" s="1">
        <f t="shared" ca="1" si="2324"/>
        <v>45942</v>
      </c>
      <c r="N8719">
        <f t="shared" ca="1" si="2325"/>
        <v>56325</v>
      </c>
      <c r="O8719" s="3">
        <f t="shared" ca="1" si="2326"/>
        <v>9699</v>
      </c>
      <c r="P8719" s="2">
        <f t="shared" ca="1" si="2327"/>
        <v>0.14690112686295892</v>
      </c>
      <c r="Q8719" t="str">
        <f t="shared" ca="1" si="2328"/>
        <v>On Time</v>
      </c>
    </row>
    <row r="8720" spans="1:17" x14ac:dyDescent="0.3">
      <c r="A8720" t="str">
        <f t="shared" si="2312"/>
        <v>S08719</v>
      </c>
      <c r="B8720" t="str">
        <f t="shared" ca="1" si="2313"/>
        <v>FreshMart Ltd</v>
      </c>
      <c r="C8720" t="str">
        <f t="shared" ca="1" si="2314"/>
        <v>UK</v>
      </c>
      <c r="D8720" t="str">
        <f t="shared" ca="1" si="2315"/>
        <v>Rice</v>
      </c>
      <c r="E8720">
        <f t="shared" ca="1" si="2316"/>
        <v>95</v>
      </c>
      <c r="F8720" s="3">
        <f t="shared" ca="1" si="2317"/>
        <v>766</v>
      </c>
      <c r="G8720">
        <f t="shared" ca="1" si="2318"/>
        <v>72770</v>
      </c>
      <c r="H8720">
        <f t="shared" ca="1" si="2319"/>
        <v>47300.5</v>
      </c>
      <c r="I8720">
        <f t="shared" ca="1" si="2320"/>
        <v>3968</v>
      </c>
      <c r="J8720">
        <f t="shared" ca="1" si="2321"/>
        <v>3482</v>
      </c>
      <c r="K8720" s="1">
        <f t="shared" ca="1" si="2322"/>
        <v>46141</v>
      </c>
      <c r="L8720" s="1">
        <f t="shared" ca="1" si="2323"/>
        <v>46148</v>
      </c>
      <c r="M8720" s="1">
        <f t="shared" ca="1" si="2324"/>
        <v>46153</v>
      </c>
      <c r="N8720">
        <f t="shared" ca="1" si="2325"/>
        <v>54750.5</v>
      </c>
      <c r="O8720" s="3">
        <f t="shared" ca="1" si="2326"/>
        <v>18019.5</v>
      </c>
      <c r="P8720" s="2">
        <f t="shared" ca="1" si="2327"/>
        <v>0.24762264669506664</v>
      </c>
      <c r="Q8720" t="str">
        <f t="shared" ca="1" si="2328"/>
        <v>Late</v>
      </c>
    </row>
    <row r="8721" spans="1:17" x14ac:dyDescent="0.3">
      <c r="A8721" t="str">
        <f t="shared" si="2312"/>
        <v>S08720</v>
      </c>
      <c r="B8721" t="str">
        <f t="shared" ca="1" si="2313"/>
        <v>Beta Imports</v>
      </c>
      <c r="C8721" t="str">
        <f t="shared" ca="1" si="2314"/>
        <v>UK</v>
      </c>
      <c r="D8721" t="str">
        <f t="shared" ca="1" si="2315"/>
        <v>Rice</v>
      </c>
      <c r="E8721">
        <f t="shared" ca="1" si="2316"/>
        <v>341</v>
      </c>
      <c r="F8721" s="3">
        <f t="shared" ca="1" si="2317"/>
        <v>599</v>
      </c>
      <c r="G8721">
        <f t="shared" ca="1" si="2318"/>
        <v>204259</v>
      </c>
      <c r="H8721">
        <f t="shared" ca="1" si="2319"/>
        <v>91916.55</v>
      </c>
      <c r="I8721">
        <f t="shared" ca="1" si="2320"/>
        <v>8698</v>
      </c>
      <c r="J8721">
        <f t="shared" ca="1" si="2321"/>
        <v>1102</v>
      </c>
      <c r="K8721" s="1">
        <f t="shared" ca="1" si="2322"/>
        <v>45713</v>
      </c>
      <c r="L8721" s="1">
        <f t="shared" ca="1" si="2323"/>
        <v>45732</v>
      </c>
      <c r="M8721" s="1">
        <f t="shared" ca="1" si="2324"/>
        <v>45735</v>
      </c>
      <c r="N8721">
        <f t="shared" ca="1" si="2325"/>
        <v>101716.55</v>
      </c>
      <c r="O8721" s="3">
        <f t="shared" ca="1" si="2326"/>
        <v>102542.45</v>
      </c>
      <c r="P8721" s="2">
        <f t="shared" ca="1" si="2327"/>
        <v>0.50202169794231832</v>
      </c>
      <c r="Q8721" t="str">
        <f t="shared" ca="1" si="2328"/>
        <v>Late</v>
      </c>
    </row>
    <row r="8722" spans="1:17" x14ac:dyDescent="0.3">
      <c r="A8722" t="str">
        <f t="shared" si="2312"/>
        <v>S08721</v>
      </c>
      <c r="B8722" t="str">
        <f t="shared" ca="1" si="2313"/>
        <v>Alpha Traders</v>
      </c>
      <c r="C8722" t="str">
        <f t="shared" ca="1" si="2314"/>
        <v>UAE</v>
      </c>
      <c r="D8722" t="str">
        <f t="shared" ca="1" si="2315"/>
        <v>Spices</v>
      </c>
      <c r="E8722">
        <f t="shared" ca="1" si="2316"/>
        <v>163</v>
      </c>
      <c r="F8722" s="3">
        <f t="shared" ca="1" si="2317"/>
        <v>629</v>
      </c>
      <c r="G8722">
        <f t="shared" ca="1" si="2318"/>
        <v>102527</v>
      </c>
      <c r="H8722">
        <f t="shared" ca="1" si="2319"/>
        <v>47162.42</v>
      </c>
      <c r="I8722">
        <f t="shared" ca="1" si="2320"/>
        <v>3180</v>
      </c>
      <c r="J8722">
        <f t="shared" ca="1" si="2321"/>
        <v>863</v>
      </c>
      <c r="K8722" s="1">
        <f t="shared" ca="1" si="2322"/>
        <v>46356</v>
      </c>
      <c r="L8722" s="1">
        <f t="shared" ca="1" si="2323"/>
        <v>46366</v>
      </c>
      <c r="M8722" s="1">
        <f t="shared" ca="1" si="2324"/>
        <v>46368</v>
      </c>
      <c r="N8722">
        <f t="shared" ca="1" si="2325"/>
        <v>51205.42</v>
      </c>
      <c r="O8722" s="3">
        <f t="shared" ca="1" si="2326"/>
        <v>51321.58</v>
      </c>
      <c r="P8722" s="2">
        <f t="shared" ca="1" si="2327"/>
        <v>0.50056648492592193</v>
      </c>
      <c r="Q8722" t="str">
        <f t="shared" ca="1" si="2328"/>
        <v>Late</v>
      </c>
    </row>
    <row r="8723" spans="1:17" x14ac:dyDescent="0.3">
      <c r="A8723" t="str">
        <f t="shared" si="2312"/>
        <v>S08722</v>
      </c>
      <c r="B8723" t="str">
        <f t="shared" ca="1" si="2313"/>
        <v>Beta Imports</v>
      </c>
      <c r="C8723" t="str">
        <f t="shared" ca="1" si="2314"/>
        <v>Australia</v>
      </c>
      <c r="D8723" t="str">
        <f t="shared" ca="1" si="2315"/>
        <v>Tea</v>
      </c>
      <c r="E8723">
        <f t="shared" ca="1" si="2316"/>
        <v>495</v>
      </c>
      <c r="F8723" s="3">
        <f t="shared" ca="1" si="2317"/>
        <v>109</v>
      </c>
      <c r="G8723">
        <f t="shared" ca="1" si="2318"/>
        <v>53955</v>
      </c>
      <c r="H8723">
        <f t="shared" ca="1" si="2319"/>
        <v>24279.75</v>
      </c>
      <c r="I8723">
        <f t="shared" ca="1" si="2320"/>
        <v>6574</v>
      </c>
      <c r="J8723">
        <f t="shared" ca="1" si="2321"/>
        <v>3291</v>
      </c>
      <c r="K8723" s="1">
        <f t="shared" ca="1" si="2322"/>
        <v>45732</v>
      </c>
      <c r="L8723" s="1">
        <f t="shared" ca="1" si="2323"/>
        <v>45748</v>
      </c>
      <c r="M8723" s="1">
        <f t="shared" ca="1" si="2324"/>
        <v>45747</v>
      </c>
      <c r="N8723">
        <f t="shared" ca="1" si="2325"/>
        <v>34144.75</v>
      </c>
      <c r="O8723" s="3">
        <f t="shared" ca="1" si="2326"/>
        <v>19810.25</v>
      </c>
      <c r="P8723" s="2">
        <f t="shared" ca="1" si="2327"/>
        <v>0.36716245018997312</v>
      </c>
      <c r="Q8723" t="str">
        <f t="shared" ca="1" si="2328"/>
        <v>On Time</v>
      </c>
    </row>
    <row r="8724" spans="1:17" x14ac:dyDescent="0.3">
      <c r="A8724" t="str">
        <f t="shared" si="2312"/>
        <v>S08723</v>
      </c>
      <c r="B8724" t="str">
        <f t="shared" ca="1" si="2313"/>
        <v>Beta Imports</v>
      </c>
      <c r="C8724" t="str">
        <f t="shared" ca="1" si="2314"/>
        <v>UAE</v>
      </c>
      <c r="D8724" t="str">
        <f t="shared" ca="1" si="2315"/>
        <v>Sauces</v>
      </c>
      <c r="E8724">
        <f t="shared" ca="1" si="2316"/>
        <v>110</v>
      </c>
      <c r="F8724" s="3">
        <f t="shared" ca="1" si="2317"/>
        <v>515</v>
      </c>
      <c r="G8724">
        <f t="shared" ca="1" si="2318"/>
        <v>56650</v>
      </c>
      <c r="H8724">
        <f t="shared" ca="1" si="2319"/>
        <v>31157.5</v>
      </c>
      <c r="I8724">
        <f t="shared" ca="1" si="2320"/>
        <v>3931</v>
      </c>
      <c r="J8724">
        <f t="shared" ca="1" si="2321"/>
        <v>1604</v>
      </c>
      <c r="K8724" s="1">
        <f t="shared" ca="1" si="2322"/>
        <v>46287</v>
      </c>
      <c r="L8724" s="1">
        <f t="shared" ca="1" si="2323"/>
        <v>46305</v>
      </c>
      <c r="M8724" s="1">
        <f t="shared" ca="1" si="2324"/>
        <v>46309</v>
      </c>
      <c r="N8724">
        <f t="shared" ca="1" si="2325"/>
        <v>36692.5</v>
      </c>
      <c r="O8724" s="3">
        <f t="shared" ca="1" si="2326"/>
        <v>19957.5</v>
      </c>
      <c r="P8724" s="2">
        <f t="shared" ca="1" si="2327"/>
        <v>0.35229479258605473</v>
      </c>
      <c r="Q8724" t="str">
        <f t="shared" ca="1" si="2328"/>
        <v>Late</v>
      </c>
    </row>
    <row r="8725" spans="1:17" x14ac:dyDescent="0.3">
      <c r="A8725" t="str">
        <f t="shared" si="2312"/>
        <v>S08724</v>
      </c>
      <c r="B8725" t="str">
        <f t="shared" ca="1" si="2313"/>
        <v>Oceanic Exports</v>
      </c>
      <c r="C8725" t="str">
        <f t="shared" ca="1" si="2314"/>
        <v>Australia</v>
      </c>
      <c r="D8725" t="str">
        <f t="shared" ca="1" si="2315"/>
        <v>Sauces</v>
      </c>
      <c r="E8725">
        <f t="shared" ca="1" si="2316"/>
        <v>311</v>
      </c>
      <c r="F8725" s="3">
        <f t="shared" ca="1" si="2317"/>
        <v>756</v>
      </c>
      <c r="G8725">
        <f t="shared" ca="1" si="2318"/>
        <v>235116</v>
      </c>
      <c r="H8725">
        <f t="shared" ca="1" si="2319"/>
        <v>155176.56</v>
      </c>
      <c r="I8725">
        <f t="shared" ca="1" si="2320"/>
        <v>7025</v>
      </c>
      <c r="J8725">
        <f t="shared" ca="1" si="2321"/>
        <v>3346</v>
      </c>
      <c r="K8725" s="1">
        <f t="shared" ca="1" si="2322"/>
        <v>46382</v>
      </c>
      <c r="L8725" s="1">
        <f t="shared" ca="1" si="2323"/>
        <v>46390</v>
      </c>
      <c r="M8725" s="1">
        <f t="shared" ca="1" si="2324"/>
        <v>46387</v>
      </c>
      <c r="N8725">
        <f t="shared" ca="1" si="2325"/>
        <v>165547.56</v>
      </c>
      <c r="O8725" s="3">
        <f t="shared" ca="1" si="2326"/>
        <v>69568.44</v>
      </c>
      <c r="P8725" s="2">
        <f t="shared" ca="1" si="2327"/>
        <v>0.29588985862297762</v>
      </c>
      <c r="Q8725" t="str">
        <f t="shared" ca="1" si="2328"/>
        <v>On Time</v>
      </c>
    </row>
    <row r="8726" spans="1:17" x14ac:dyDescent="0.3">
      <c r="A8726" t="str">
        <f t="shared" si="2312"/>
        <v>S08725</v>
      </c>
      <c r="B8726" t="str">
        <f t="shared" ca="1" si="2313"/>
        <v>Prime Wholesale</v>
      </c>
      <c r="C8726" t="str">
        <f t="shared" ca="1" si="2314"/>
        <v>UAE</v>
      </c>
      <c r="D8726" t="str">
        <f t="shared" ca="1" si="2315"/>
        <v>Pickles</v>
      </c>
      <c r="E8726">
        <f t="shared" ca="1" si="2316"/>
        <v>102</v>
      </c>
      <c r="F8726" s="3">
        <f t="shared" ca="1" si="2317"/>
        <v>504</v>
      </c>
      <c r="G8726">
        <f t="shared" ca="1" si="2318"/>
        <v>51408</v>
      </c>
      <c r="H8726">
        <f t="shared" ca="1" si="2319"/>
        <v>32387.040000000001</v>
      </c>
      <c r="I8726">
        <f t="shared" ca="1" si="2320"/>
        <v>8953</v>
      </c>
      <c r="J8726">
        <f t="shared" ca="1" si="2321"/>
        <v>2906</v>
      </c>
      <c r="K8726" s="1">
        <f t="shared" ca="1" si="2322"/>
        <v>45865</v>
      </c>
      <c r="L8726" s="1">
        <f t="shared" ca="1" si="2323"/>
        <v>45873</v>
      </c>
      <c r="M8726" s="1">
        <f t="shared" ca="1" si="2324"/>
        <v>45871</v>
      </c>
      <c r="N8726">
        <f t="shared" ca="1" si="2325"/>
        <v>44246.04</v>
      </c>
      <c r="O8726" s="3">
        <f t="shared" ca="1" si="2326"/>
        <v>7161.9599999999991</v>
      </c>
      <c r="P8726" s="2">
        <f t="shared" ca="1" si="2327"/>
        <v>0.13931605975723621</v>
      </c>
      <c r="Q8726" t="str">
        <f t="shared" ca="1" si="2328"/>
        <v>On Time</v>
      </c>
    </row>
    <row r="8727" spans="1:17" x14ac:dyDescent="0.3">
      <c r="A8727" t="str">
        <f t="shared" si="2312"/>
        <v>S08726</v>
      </c>
      <c r="B8727" t="str">
        <f t="shared" ca="1" si="2313"/>
        <v>Oceanic Exports</v>
      </c>
      <c r="C8727" t="str">
        <f t="shared" ca="1" si="2314"/>
        <v>UAE</v>
      </c>
      <c r="D8727" t="str">
        <f t="shared" ca="1" si="2315"/>
        <v>Sauces</v>
      </c>
      <c r="E8727">
        <f t="shared" ca="1" si="2316"/>
        <v>383</v>
      </c>
      <c r="F8727" s="3">
        <f t="shared" ca="1" si="2317"/>
        <v>133</v>
      </c>
      <c r="G8727">
        <f t="shared" ca="1" si="2318"/>
        <v>50939</v>
      </c>
      <c r="H8727">
        <f t="shared" ca="1" si="2319"/>
        <v>25978.89</v>
      </c>
      <c r="I8727">
        <f t="shared" ca="1" si="2320"/>
        <v>6125</v>
      </c>
      <c r="J8727">
        <f t="shared" ca="1" si="2321"/>
        <v>2573</v>
      </c>
      <c r="K8727" s="1">
        <f t="shared" ca="1" si="2322"/>
        <v>46371</v>
      </c>
      <c r="L8727" s="1">
        <f t="shared" ca="1" si="2323"/>
        <v>46387</v>
      </c>
      <c r="M8727" s="1">
        <f t="shared" ca="1" si="2324"/>
        <v>46393</v>
      </c>
      <c r="N8727">
        <f t="shared" ca="1" si="2325"/>
        <v>34676.89</v>
      </c>
      <c r="O8727" s="3">
        <f t="shared" ca="1" si="2326"/>
        <v>16262.11</v>
      </c>
      <c r="P8727" s="2">
        <f t="shared" ca="1" si="2327"/>
        <v>0.31924674610809006</v>
      </c>
      <c r="Q8727" t="str">
        <f t="shared" ca="1" si="2328"/>
        <v>Late</v>
      </c>
    </row>
    <row r="8728" spans="1:17" x14ac:dyDescent="0.3">
      <c r="A8728" t="str">
        <f t="shared" si="2312"/>
        <v>S08727</v>
      </c>
      <c r="B8728" t="str">
        <f t="shared" ca="1" si="2313"/>
        <v>Oceanic Exports</v>
      </c>
      <c r="C8728" t="str">
        <f t="shared" ca="1" si="2314"/>
        <v>Singapore</v>
      </c>
      <c r="D8728" t="str">
        <f t="shared" ca="1" si="2315"/>
        <v>Spices</v>
      </c>
      <c r="E8728">
        <f t="shared" ca="1" si="2316"/>
        <v>103</v>
      </c>
      <c r="F8728" s="3">
        <f t="shared" ca="1" si="2317"/>
        <v>606</v>
      </c>
      <c r="G8728">
        <f t="shared" ca="1" si="2318"/>
        <v>62418</v>
      </c>
      <c r="H8728">
        <f t="shared" ca="1" si="2319"/>
        <v>43068.42</v>
      </c>
      <c r="I8728">
        <f t="shared" ca="1" si="2320"/>
        <v>4487</v>
      </c>
      <c r="J8728">
        <f t="shared" ca="1" si="2321"/>
        <v>2995</v>
      </c>
      <c r="K8728" s="1">
        <f t="shared" ca="1" si="2322"/>
        <v>45851</v>
      </c>
      <c r="L8728" s="1">
        <f t="shared" ca="1" si="2323"/>
        <v>45868</v>
      </c>
      <c r="M8728" s="1">
        <f t="shared" ca="1" si="2324"/>
        <v>45868</v>
      </c>
      <c r="N8728">
        <f t="shared" ca="1" si="2325"/>
        <v>50550.42</v>
      </c>
      <c r="O8728" s="3">
        <f t="shared" ca="1" si="2326"/>
        <v>11867.580000000002</v>
      </c>
      <c r="P8728" s="2">
        <f t="shared" ca="1" si="2327"/>
        <v>0.19013073151975393</v>
      </c>
      <c r="Q8728" t="str">
        <f t="shared" ca="1" si="2328"/>
        <v>On Time</v>
      </c>
    </row>
    <row r="8729" spans="1:17" x14ac:dyDescent="0.3">
      <c r="A8729" t="str">
        <f t="shared" si="2312"/>
        <v>S08728</v>
      </c>
      <c r="B8729" t="str">
        <f t="shared" ca="1" si="2313"/>
        <v>Beta Imports</v>
      </c>
      <c r="C8729" t="str">
        <f t="shared" ca="1" si="2314"/>
        <v>UK</v>
      </c>
      <c r="D8729" t="str">
        <f t="shared" ca="1" si="2315"/>
        <v>Sauces</v>
      </c>
      <c r="E8729">
        <f t="shared" ca="1" si="2316"/>
        <v>107</v>
      </c>
      <c r="F8729" s="3">
        <f t="shared" ca="1" si="2317"/>
        <v>790</v>
      </c>
      <c r="G8729">
        <f t="shared" ca="1" si="2318"/>
        <v>84530</v>
      </c>
      <c r="H8729">
        <f t="shared" ca="1" si="2319"/>
        <v>48182.1</v>
      </c>
      <c r="I8729">
        <f t="shared" ca="1" si="2320"/>
        <v>5654</v>
      </c>
      <c r="J8729">
        <f t="shared" ca="1" si="2321"/>
        <v>3694</v>
      </c>
      <c r="K8729" s="1">
        <f t="shared" ca="1" si="2322"/>
        <v>46108</v>
      </c>
      <c r="L8729" s="1">
        <f t="shared" ca="1" si="2323"/>
        <v>46128</v>
      </c>
      <c r="M8729" s="1">
        <f t="shared" ca="1" si="2324"/>
        <v>46131</v>
      </c>
      <c r="N8729">
        <f t="shared" ca="1" si="2325"/>
        <v>57530.1</v>
      </c>
      <c r="O8729" s="3">
        <f t="shared" ca="1" si="2326"/>
        <v>26999.9</v>
      </c>
      <c r="P8729" s="2">
        <f t="shared" ca="1" si="2327"/>
        <v>0.31941204306163495</v>
      </c>
      <c r="Q8729" t="str">
        <f t="shared" ca="1" si="2328"/>
        <v>Late</v>
      </c>
    </row>
    <row r="8730" spans="1:17" x14ac:dyDescent="0.3">
      <c r="A8730" t="str">
        <f t="shared" si="2312"/>
        <v>S08729</v>
      </c>
      <c r="B8730" t="str">
        <f t="shared" ca="1" si="2313"/>
        <v>Oceanic Exports</v>
      </c>
      <c r="C8730" t="str">
        <f t="shared" ca="1" si="2314"/>
        <v>UK</v>
      </c>
      <c r="D8730" t="str">
        <f t="shared" ca="1" si="2315"/>
        <v>Spices</v>
      </c>
      <c r="E8730">
        <f t="shared" ca="1" si="2316"/>
        <v>86</v>
      </c>
      <c r="F8730" s="3">
        <f t="shared" ca="1" si="2317"/>
        <v>586</v>
      </c>
      <c r="G8730">
        <f t="shared" ca="1" si="2318"/>
        <v>50396</v>
      </c>
      <c r="H8730">
        <f t="shared" ca="1" si="2319"/>
        <v>27213.84</v>
      </c>
      <c r="I8730">
        <f t="shared" ca="1" si="2320"/>
        <v>10831</v>
      </c>
      <c r="J8730">
        <f t="shared" ca="1" si="2321"/>
        <v>3072</v>
      </c>
      <c r="K8730" s="1">
        <f t="shared" ca="1" si="2322"/>
        <v>46366</v>
      </c>
      <c r="L8730" s="1">
        <f t="shared" ca="1" si="2323"/>
        <v>46373</v>
      </c>
      <c r="M8730" s="1">
        <f t="shared" ca="1" si="2324"/>
        <v>46375</v>
      </c>
      <c r="N8730">
        <f t="shared" ca="1" si="2325"/>
        <v>41116.839999999997</v>
      </c>
      <c r="O8730" s="3">
        <f t="shared" ca="1" si="2326"/>
        <v>9279.1600000000035</v>
      </c>
      <c r="P8730" s="2">
        <f t="shared" ca="1" si="2327"/>
        <v>0.18412493055004372</v>
      </c>
      <c r="Q8730" t="str">
        <f t="shared" ca="1" si="2328"/>
        <v>Late</v>
      </c>
    </row>
    <row r="8731" spans="1:17" x14ac:dyDescent="0.3">
      <c r="A8731" t="str">
        <f t="shared" si="2312"/>
        <v>S08730</v>
      </c>
      <c r="B8731" t="str">
        <f t="shared" ca="1" si="2313"/>
        <v>FreshMart Ltd</v>
      </c>
      <c r="C8731" t="str">
        <f t="shared" ca="1" si="2314"/>
        <v>UK</v>
      </c>
      <c r="D8731" t="str">
        <f t="shared" ca="1" si="2315"/>
        <v>Sauces</v>
      </c>
      <c r="E8731">
        <f t="shared" ca="1" si="2316"/>
        <v>200</v>
      </c>
      <c r="F8731" s="3">
        <f t="shared" ca="1" si="2317"/>
        <v>767</v>
      </c>
      <c r="G8731">
        <f t="shared" ca="1" si="2318"/>
        <v>153400</v>
      </c>
      <c r="H8731">
        <f t="shared" ca="1" si="2319"/>
        <v>95108</v>
      </c>
      <c r="I8731">
        <f t="shared" ca="1" si="2320"/>
        <v>5924</v>
      </c>
      <c r="J8731">
        <f t="shared" ca="1" si="2321"/>
        <v>617</v>
      </c>
      <c r="K8731" s="1">
        <f t="shared" ca="1" si="2322"/>
        <v>46335</v>
      </c>
      <c r="L8731" s="1">
        <f t="shared" ca="1" si="2323"/>
        <v>46349</v>
      </c>
      <c r="M8731" s="1">
        <f t="shared" ca="1" si="2324"/>
        <v>46351</v>
      </c>
      <c r="N8731">
        <f t="shared" ca="1" si="2325"/>
        <v>101649</v>
      </c>
      <c r="O8731" s="3">
        <f t="shared" ca="1" si="2326"/>
        <v>51751</v>
      </c>
      <c r="P8731" s="2">
        <f t="shared" ca="1" si="2327"/>
        <v>0.33735984354628423</v>
      </c>
      <c r="Q8731" t="str">
        <f t="shared" ca="1" si="2328"/>
        <v>Late</v>
      </c>
    </row>
    <row r="8732" spans="1:17" x14ac:dyDescent="0.3">
      <c r="A8732" t="str">
        <f t="shared" si="2312"/>
        <v>S08731</v>
      </c>
      <c r="B8732" t="str">
        <f t="shared" ca="1" si="2313"/>
        <v>Prime Wholesale</v>
      </c>
      <c r="C8732" t="str">
        <f t="shared" ca="1" si="2314"/>
        <v>Singapore</v>
      </c>
      <c r="D8732" t="str">
        <f t="shared" ca="1" si="2315"/>
        <v>Pickles</v>
      </c>
      <c r="E8732">
        <f t="shared" ca="1" si="2316"/>
        <v>160</v>
      </c>
      <c r="F8732" s="3">
        <f t="shared" ca="1" si="2317"/>
        <v>560</v>
      </c>
      <c r="G8732">
        <f t="shared" ca="1" si="2318"/>
        <v>89600</v>
      </c>
      <c r="H8732">
        <f t="shared" ca="1" si="2319"/>
        <v>64512</v>
      </c>
      <c r="I8732">
        <f t="shared" ca="1" si="2320"/>
        <v>4147</v>
      </c>
      <c r="J8732">
        <f t="shared" ca="1" si="2321"/>
        <v>2868</v>
      </c>
      <c r="K8732" s="1">
        <f t="shared" ca="1" si="2322"/>
        <v>46126</v>
      </c>
      <c r="L8732" s="1">
        <f t="shared" ca="1" si="2323"/>
        <v>46135</v>
      </c>
      <c r="M8732" s="1">
        <f t="shared" ca="1" si="2324"/>
        <v>46139</v>
      </c>
      <c r="N8732">
        <f t="shared" ca="1" si="2325"/>
        <v>71527</v>
      </c>
      <c r="O8732" s="3">
        <f t="shared" ca="1" si="2326"/>
        <v>18073</v>
      </c>
      <c r="P8732" s="2">
        <f t="shared" ca="1" si="2327"/>
        <v>0.20170758928571428</v>
      </c>
      <c r="Q8732" t="str">
        <f t="shared" ca="1" si="2328"/>
        <v>Late</v>
      </c>
    </row>
    <row r="8733" spans="1:17" x14ac:dyDescent="0.3">
      <c r="A8733" t="str">
        <f t="shared" si="2312"/>
        <v>S08732</v>
      </c>
      <c r="B8733" t="str">
        <f t="shared" ca="1" si="2313"/>
        <v>FreshMart Ltd</v>
      </c>
      <c r="C8733" t="str">
        <f t="shared" ca="1" si="2314"/>
        <v>UAE</v>
      </c>
      <c r="D8733" t="str">
        <f t="shared" ca="1" si="2315"/>
        <v>Rice</v>
      </c>
      <c r="E8733">
        <f t="shared" ca="1" si="2316"/>
        <v>360</v>
      </c>
      <c r="F8733" s="3">
        <f t="shared" ca="1" si="2317"/>
        <v>202</v>
      </c>
      <c r="G8733">
        <f t="shared" ca="1" si="2318"/>
        <v>72720</v>
      </c>
      <c r="H8733">
        <f t="shared" ca="1" si="2319"/>
        <v>42177.599999999999</v>
      </c>
      <c r="I8733">
        <f t="shared" ca="1" si="2320"/>
        <v>10296</v>
      </c>
      <c r="J8733">
        <f t="shared" ca="1" si="2321"/>
        <v>2596</v>
      </c>
      <c r="K8733" s="1">
        <f t="shared" ca="1" si="2322"/>
        <v>45726</v>
      </c>
      <c r="L8733" s="1">
        <f t="shared" ca="1" si="2323"/>
        <v>45733</v>
      </c>
      <c r="M8733" s="1">
        <f t="shared" ca="1" si="2324"/>
        <v>45734</v>
      </c>
      <c r="N8733">
        <f t="shared" ca="1" si="2325"/>
        <v>55069.599999999999</v>
      </c>
      <c r="O8733" s="3">
        <f t="shared" ca="1" si="2326"/>
        <v>17650.400000000001</v>
      </c>
      <c r="P8733" s="2">
        <f t="shared" ca="1" si="2327"/>
        <v>0.24271727172717275</v>
      </c>
      <c r="Q8733" t="str">
        <f t="shared" ca="1" si="2328"/>
        <v>Late</v>
      </c>
    </row>
    <row r="8734" spans="1:17" x14ac:dyDescent="0.3">
      <c r="A8734" t="str">
        <f t="shared" si="2312"/>
        <v>S08733</v>
      </c>
      <c r="B8734" t="str">
        <f t="shared" ca="1" si="2313"/>
        <v>Prime Wholesale</v>
      </c>
      <c r="C8734" t="str">
        <f t="shared" ca="1" si="2314"/>
        <v>UAE</v>
      </c>
      <c r="D8734" t="str">
        <f t="shared" ca="1" si="2315"/>
        <v>Sauces</v>
      </c>
      <c r="E8734">
        <f t="shared" ca="1" si="2316"/>
        <v>420</v>
      </c>
      <c r="F8734" s="3">
        <f t="shared" ca="1" si="2317"/>
        <v>586</v>
      </c>
      <c r="G8734">
        <f t="shared" ca="1" si="2318"/>
        <v>246120</v>
      </c>
      <c r="H8734">
        <f t="shared" ca="1" si="2319"/>
        <v>142749.6</v>
      </c>
      <c r="I8734">
        <f t="shared" ca="1" si="2320"/>
        <v>4920</v>
      </c>
      <c r="J8734">
        <f t="shared" ca="1" si="2321"/>
        <v>546</v>
      </c>
      <c r="K8734" s="1">
        <f t="shared" ca="1" si="2322"/>
        <v>45780</v>
      </c>
      <c r="L8734" s="1">
        <f t="shared" ca="1" si="2323"/>
        <v>45795</v>
      </c>
      <c r="M8734" s="1">
        <f t="shared" ca="1" si="2324"/>
        <v>45798</v>
      </c>
      <c r="N8734">
        <f t="shared" ca="1" si="2325"/>
        <v>148215.6</v>
      </c>
      <c r="O8734" s="3">
        <f t="shared" ca="1" si="2326"/>
        <v>97904.4</v>
      </c>
      <c r="P8734" s="2">
        <f t="shared" ca="1" si="2327"/>
        <v>0.39779132130667966</v>
      </c>
      <c r="Q8734" t="str">
        <f t="shared" ca="1" si="2328"/>
        <v>Late</v>
      </c>
    </row>
    <row r="8735" spans="1:17" x14ac:dyDescent="0.3">
      <c r="A8735" t="str">
        <f t="shared" si="2312"/>
        <v>S08734</v>
      </c>
      <c r="B8735" t="str">
        <f t="shared" ca="1" si="2313"/>
        <v>Alpha Traders</v>
      </c>
      <c r="C8735" t="str">
        <f t="shared" ca="1" si="2314"/>
        <v>UK</v>
      </c>
      <c r="D8735" t="str">
        <f t="shared" ca="1" si="2315"/>
        <v>Spices</v>
      </c>
      <c r="E8735">
        <f t="shared" ca="1" si="2316"/>
        <v>463</v>
      </c>
      <c r="F8735" s="3">
        <f t="shared" ca="1" si="2317"/>
        <v>500</v>
      </c>
      <c r="G8735">
        <f t="shared" ca="1" si="2318"/>
        <v>231500</v>
      </c>
      <c r="H8735">
        <f t="shared" ca="1" si="2319"/>
        <v>106490</v>
      </c>
      <c r="I8735">
        <f t="shared" ca="1" si="2320"/>
        <v>9763</v>
      </c>
      <c r="J8735">
        <f t="shared" ca="1" si="2321"/>
        <v>2550</v>
      </c>
      <c r="K8735" s="1">
        <f t="shared" ca="1" si="2322"/>
        <v>46034</v>
      </c>
      <c r="L8735" s="1">
        <f t="shared" ca="1" si="2323"/>
        <v>46052</v>
      </c>
      <c r="M8735" s="1">
        <f t="shared" ca="1" si="2324"/>
        <v>46050</v>
      </c>
      <c r="N8735">
        <f t="shared" ca="1" si="2325"/>
        <v>118803</v>
      </c>
      <c r="O8735" s="3">
        <f t="shared" ca="1" si="2326"/>
        <v>112697</v>
      </c>
      <c r="P8735" s="2">
        <f t="shared" ca="1" si="2327"/>
        <v>0.48681209503239742</v>
      </c>
      <c r="Q8735" t="str">
        <f t="shared" ca="1" si="2328"/>
        <v>On Time</v>
      </c>
    </row>
    <row r="8736" spans="1:17" x14ac:dyDescent="0.3">
      <c r="A8736" t="str">
        <f t="shared" si="2312"/>
        <v>S08735</v>
      </c>
      <c r="B8736" t="str">
        <f t="shared" ca="1" si="2313"/>
        <v>FreshMart Ltd</v>
      </c>
      <c r="C8736" t="str">
        <f t="shared" ca="1" si="2314"/>
        <v>UAE</v>
      </c>
      <c r="D8736" t="str">
        <f t="shared" ca="1" si="2315"/>
        <v>Sauces</v>
      </c>
      <c r="E8736">
        <f t="shared" ca="1" si="2316"/>
        <v>281</v>
      </c>
      <c r="F8736" s="3">
        <f t="shared" ca="1" si="2317"/>
        <v>173</v>
      </c>
      <c r="G8736">
        <f t="shared" ca="1" si="2318"/>
        <v>48613</v>
      </c>
      <c r="H8736">
        <f t="shared" ca="1" si="2319"/>
        <v>30140.06</v>
      </c>
      <c r="I8736">
        <f t="shared" ca="1" si="2320"/>
        <v>2353</v>
      </c>
      <c r="J8736">
        <f t="shared" ca="1" si="2321"/>
        <v>1840</v>
      </c>
      <c r="K8736" s="1">
        <f t="shared" ca="1" si="2322"/>
        <v>45686</v>
      </c>
      <c r="L8736" s="1">
        <f t="shared" ca="1" si="2323"/>
        <v>45698</v>
      </c>
      <c r="M8736" s="1">
        <f t="shared" ca="1" si="2324"/>
        <v>45702</v>
      </c>
      <c r="N8736">
        <f t="shared" ca="1" si="2325"/>
        <v>34333.06</v>
      </c>
      <c r="O8736" s="3">
        <f t="shared" ca="1" si="2326"/>
        <v>14279.940000000002</v>
      </c>
      <c r="P8736" s="2">
        <f t="shared" ca="1" si="2327"/>
        <v>0.2937473515314834</v>
      </c>
      <c r="Q8736" t="str">
        <f t="shared" ca="1" si="2328"/>
        <v>Late</v>
      </c>
    </row>
    <row r="8737" spans="1:17" x14ac:dyDescent="0.3">
      <c r="A8737" t="str">
        <f t="shared" si="2312"/>
        <v>S08736</v>
      </c>
      <c r="B8737" t="str">
        <f t="shared" ca="1" si="2313"/>
        <v>Global Foods</v>
      </c>
      <c r="C8737" t="str">
        <f t="shared" ca="1" si="2314"/>
        <v>UK</v>
      </c>
      <c r="D8737" t="str">
        <f t="shared" ca="1" si="2315"/>
        <v>Tea</v>
      </c>
      <c r="E8737">
        <f t="shared" ca="1" si="2316"/>
        <v>213</v>
      </c>
      <c r="F8737" s="3">
        <f t="shared" ca="1" si="2317"/>
        <v>171</v>
      </c>
      <c r="G8737">
        <f t="shared" ca="1" si="2318"/>
        <v>36423</v>
      </c>
      <c r="H8737">
        <f t="shared" ca="1" si="2319"/>
        <v>21489.57</v>
      </c>
      <c r="I8737">
        <f t="shared" ca="1" si="2320"/>
        <v>10094</v>
      </c>
      <c r="J8737">
        <f t="shared" ca="1" si="2321"/>
        <v>2367</v>
      </c>
      <c r="K8737" s="1">
        <f t="shared" ca="1" si="2322"/>
        <v>46034</v>
      </c>
      <c r="L8737" s="1">
        <f t="shared" ca="1" si="2323"/>
        <v>46046</v>
      </c>
      <c r="M8737" s="1">
        <f t="shared" ca="1" si="2324"/>
        <v>46045</v>
      </c>
      <c r="N8737">
        <f t="shared" ca="1" si="2325"/>
        <v>33950.57</v>
      </c>
      <c r="O8737" s="3">
        <f t="shared" ca="1" si="2326"/>
        <v>2472.4300000000003</v>
      </c>
      <c r="P8737" s="2">
        <f t="shared" ca="1" si="2327"/>
        <v>6.7881009252395472E-2</v>
      </c>
      <c r="Q8737" t="str">
        <f t="shared" ca="1" si="2328"/>
        <v>On Time</v>
      </c>
    </row>
    <row r="8738" spans="1:17" x14ac:dyDescent="0.3">
      <c r="A8738" t="str">
        <f t="shared" si="2312"/>
        <v>S08737</v>
      </c>
      <c r="B8738" t="str">
        <f t="shared" ca="1" si="2313"/>
        <v>Beta Imports</v>
      </c>
      <c r="C8738" t="str">
        <f t="shared" ca="1" si="2314"/>
        <v>UAE</v>
      </c>
      <c r="D8738" t="str">
        <f t="shared" ca="1" si="2315"/>
        <v>Pickles</v>
      </c>
      <c r="E8738">
        <f t="shared" ca="1" si="2316"/>
        <v>57</v>
      </c>
      <c r="F8738" s="3">
        <f t="shared" ca="1" si="2317"/>
        <v>787</v>
      </c>
      <c r="G8738">
        <f t="shared" ca="1" si="2318"/>
        <v>44859</v>
      </c>
      <c r="H8738">
        <f t="shared" ca="1" si="2319"/>
        <v>32298.48</v>
      </c>
      <c r="I8738">
        <f t="shared" ca="1" si="2320"/>
        <v>7787</v>
      </c>
      <c r="J8738">
        <f t="shared" ca="1" si="2321"/>
        <v>3838</v>
      </c>
      <c r="K8738" s="1">
        <f t="shared" ca="1" si="2322"/>
        <v>46302</v>
      </c>
      <c r="L8738" s="1">
        <f t="shared" ca="1" si="2323"/>
        <v>46309</v>
      </c>
      <c r="M8738" s="1">
        <f t="shared" ca="1" si="2324"/>
        <v>46306</v>
      </c>
      <c r="N8738">
        <f t="shared" ca="1" si="2325"/>
        <v>43923.479999999996</v>
      </c>
      <c r="O8738" s="3">
        <f t="shared" ca="1" si="2326"/>
        <v>935.52000000000407</v>
      </c>
      <c r="P8738" s="2">
        <f t="shared" ca="1" si="2327"/>
        <v>2.0854677991038677E-2</v>
      </c>
      <c r="Q8738" t="str">
        <f t="shared" ca="1" si="2328"/>
        <v>On Time</v>
      </c>
    </row>
    <row r="8739" spans="1:17" x14ac:dyDescent="0.3">
      <c r="A8739" t="str">
        <f t="shared" si="2312"/>
        <v>S08738</v>
      </c>
      <c r="B8739" t="str">
        <f t="shared" ca="1" si="2313"/>
        <v>Oceanic Exports</v>
      </c>
      <c r="C8739" t="str">
        <f t="shared" ca="1" si="2314"/>
        <v>Singapore</v>
      </c>
      <c r="D8739" t="str">
        <f t="shared" ca="1" si="2315"/>
        <v>Tea</v>
      </c>
      <c r="E8739">
        <f t="shared" ca="1" si="2316"/>
        <v>63</v>
      </c>
      <c r="F8739" s="3">
        <f t="shared" ca="1" si="2317"/>
        <v>760</v>
      </c>
      <c r="G8739">
        <f t="shared" ca="1" si="2318"/>
        <v>47880</v>
      </c>
      <c r="H8739">
        <f t="shared" ca="1" si="2319"/>
        <v>26334</v>
      </c>
      <c r="I8739">
        <f t="shared" ca="1" si="2320"/>
        <v>1962</v>
      </c>
      <c r="J8739">
        <f t="shared" ca="1" si="2321"/>
        <v>3895</v>
      </c>
      <c r="K8739" s="1">
        <f t="shared" ca="1" si="2322"/>
        <v>46303</v>
      </c>
      <c r="L8739" s="1">
        <f t="shared" ca="1" si="2323"/>
        <v>46322</v>
      </c>
      <c r="M8739" s="1">
        <f t="shared" ca="1" si="2324"/>
        <v>46325</v>
      </c>
      <c r="N8739">
        <f t="shared" ca="1" si="2325"/>
        <v>32191</v>
      </c>
      <c r="O8739" s="3">
        <f t="shared" ca="1" si="2326"/>
        <v>15689</v>
      </c>
      <c r="P8739" s="2">
        <f t="shared" ca="1" si="2327"/>
        <v>0.32767335004177112</v>
      </c>
      <c r="Q8739" t="str">
        <f t="shared" ca="1" si="2328"/>
        <v>Late</v>
      </c>
    </row>
    <row r="8740" spans="1:17" x14ac:dyDescent="0.3">
      <c r="A8740" t="str">
        <f t="shared" si="2312"/>
        <v>S08739</v>
      </c>
      <c r="B8740" t="str">
        <f t="shared" ca="1" si="2313"/>
        <v>Alpha Traders</v>
      </c>
      <c r="C8740" t="str">
        <f t="shared" ca="1" si="2314"/>
        <v>UK</v>
      </c>
      <c r="D8740" t="str">
        <f t="shared" ca="1" si="2315"/>
        <v>Rice</v>
      </c>
      <c r="E8740">
        <f t="shared" ca="1" si="2316"/>
        <v>292</v>
      </c>
      <c r="F8740" s="3">
        <f t="shared" ca="1" si="2317"/>
        <v>183</v>
      </c>
      <c r="G8740">
        <f t="shared" ca="1" si="2318"/>
        <v>53436</v>
      </c>
      <c r="H8740">
        <f t="shared" ca="1" si="2319"/>
        <v>37405.199999999997</v>
      </c>
      <c r="I8740">
        <f t="shared" ca="1" si="2320"/>
        <v>3001</v>
      </c>
      <c r="J8740">
        <f t="shared" ca="1" si="2321"/>
        <v>2175</v>
      </c>
      <c r="K8740" s="1">
        <f t="shared" ca="1" si="2322"/>
        <v>45863</v>
      </c>
      <c r="L8740" s="1">
        <f t="shared" ca="1" si="2323"/>
        <v>45872</v>
      </c>
      <c r="M8740" s="1">
        <f t="shared" ca="1" si="2324"/>
        <v>45874</v>
      </c>
      <c r="N8740">
        <f t="shared" ca="1" si="2325"/>
        <v>42581.2</v>
      </c>
      <c r="O8740" s="3">
        <f t="shared" ca="1" si="2326"/>
        <v>10854.800000000003</v>
      </c>
      <c r="P8740" s="2">
        <f t="shared" ca="1" si="2327"/>
        <v>0.2031364623100532</v>
      </c>
      <c r="Q8740" t="str">
        <f t="shared" ca="1" si="2328"/>
        <v>Late</v>
      </c>
    </row>
    <row r="8741" spans="1:17" x14ac:dyDescent="0.3">
      <c r="A8741" t="str">
        <f t="shared" si="2312"/>
        <v>S08740</v>
      </c>
      <c r="B8741" t="str">
        <f t="shared" ca="1" si="2313"/>
        <v>Beta Imports</v>
      </c>
      <c r="C8741" t="str">
        <f t="shared" ca="1" si="2314"/>
        <v>Canada</v>
      </c>
      <c r="D8741" t="str">
        <f t="shared" ca="1" si="2315"/>
        <v>Sauces</v>
      </c>
      <c r="E8741">
        <f t="shared" ca="1" si="2316"/>
        <v>363</v>
      </c>
      <c r="F8741" s="3">
        <f t="shared" ca="1" si="2317"/>
        <v>296</v>
      </c>
      <c r="G8741">
        <f t="shared" ca="1" si="2318"/>
        <v>107448</v>
      </c>
      <c r="H8741">
        <f t="shared" ca="1" si="2319"/>
        <v>61245.36</v>
      </c>
      <c r="I8741">
        <f t="shared" ca="1" si="2320"/>
        <v>3267</v>
      </c>
      <c r="J8741">
        <f t="shared" ca="1" si="2321"/>
        <v>3288</v>
      </c>
      <c r="K8741" s="1">
        <f t="shared" ca="1" si="2322"/>
        <v>45834</v>
      </c>
      <c r="L8741" s="1">
        <f t="shared" ca="1" si="2323"/>
        <v>45845</v>
      </c>
      <c r="M8741" s="1">
        <f t="shared" ca="1" si="2324"/>
        <v>45849</v>
      </c>
      <c r="N8741">
        <f t="shared" ca="1" si="2325"/>
        <v>67800.36</v>
      </c>
      <c r="O8741" s="3">
        <f t="shared" ca="1" si="2326"/>
        <v>39647.64</v>
      </c>
      <c r="P8741" s="2">
        <f t="shared" ca="1" si="2327"/>
        <v>0.36899374581192762</v>
      </c>
      <c r="Q8741" t="str">
        <f t="shared" ca="1" si="2328"/>
        <v>Late</v>
      </c>
    </row>
    <row r="8742" spans="1:17" x14ac:dyDescent="0.3">
      <c r="A8742" t="str">
        <f t="shared" si="2312"/>
        <v>S08741</v>
      </c>
      <c r="B8742" t="str">
        <f t="shared" ca="1" si="2313"/>
        <v>Beta Imports</v>
      </c>
      <c r="C8742" t="str">
        <f t="shared" ca="1" si="2314"/>
        <v>Canada</v>
      </c>
      <c r="D8742" t="str">
        <f t="shared" ca="1" si="2315"/>
        <v>Spices</v>
      </c>
      <c r="E8742">
        <f t="shared" ca="1" si="2316"/>
        <v>174</v>
      </c>
      <c r="F8742" s="3">
        <f t="shared" ca="1" si="2317"/>
        <v>384</v>
      </c>
      <c r="G8742">
        <f t="shared" ca="1" si="2318"/>
        <v>66816</v>
      </c>
      <c r="H8742">
        <f t="shared" ca="1" si="2319"/>
        <v>32071.68</v>
      </c>
      <c r="I8742">
        <f t="shared" ca="1" si="2320"/>
        <v>8274</v>
      </c>
      <c r="J8742">
        <f t="shared" ca="1" si="2321"/>
        <v>922</v>
      </c>
      <c r="K8742" s="1">
        <f t="shared" ca="1" si="2322"/>
        <v>46306</v>
      </c>
      <c r="L8742" s="1">
        <f t="shared" ca="1" si="2323"/>
        <v>46326</v>
      </c>
      <c r="M8742" s="1">
        <f t="shared" ca="1" si="2324"/>
        <v>46332</v>
      </c>
      <c r="N8742">
        <f t="shared" ca="1" si="2325"/>
        <v>41267.68</v>
      </c>
      <c r="O8742" s="3">
        <f t="shared" ca="1" si="2326"/>
        <v>25548.32</v>
      </c>
      <c r="P8742" s="2">
        <f t="shared" ca="1" si="2327"/>
        <v>0.38236829501915709</v>
      </c>
      <c r="Q8742" t="str">
        <f t="shared" ca="1" si="2328"/>
        <v>Late</v>
      </c>
    </row>
    <row r="8743" spans="1:17" x14ac:dyDescent="0.3">
      <c r="A8743" t="str">
        <f t="shared" si="2312"/>
        <v>S08742</v>
      </c>
      <c r="B8743" t="str">
        <f t="shared" ca="1" si="2313"/>
        <v>Beta Imports</v>
      </c>
      <c r="C8743" t="str">
        <f t="shared" ca="1" si="2314"/>
        <v>Australia</v>
      </c>
      <c r="D8743" t="str">
        <f t="shared" ca="1" si="2315"/>
        <v>Sauces</v>
      </c>
      <c r="E8743">
        <f t="shared" ca="1" si="2316"/>
        <v>161</v>
      </c>
      <c r="F8743" s="3">
        <f t="shared" ca="1" si="2317"/>
        <v>564</v>
      </c>
      <c r="G8743">
        <f t="shared" ca="1" si="2318"/>
        <v>90804</v>
      </c>
      <c r="H8743">
        <f t="shared" ca="1" si="2319"/>
        <v>40861.800000000003</v>
      </c>
      <c r="I8743">
        <f t="shared" ca="1" si="2320"/>
        <v>5725</v>
      </c>
      <c r="J8743">
        <f t="shared" ca="1" si="2321"/>
        <v>2806</v>
      </c>
      <c r="K8743" s="1">
        <f t="shared" ca="1" si="2322"/>
        <v>46039</v>
      </c>
      <c r="L8743" s="1">
        <f t="shared" ca="1" si="2323"/>
        <v>46046</v>
      </c>
      <c r="M8743" s="1">
        <f t="shared" ca="1" si="2324"/>
        <v>46048</v>
      </c>
      <c r="N8743">
        <f t="shared" ca="1" si="2325"/>
        <v>49392.800000000003</v>
      </c>
      <c r="O8743" s="3">
        <f t="shared" ca="1" si="2326"/>
        <v>41411.199999999997</v>
      </c>
      <c r="P8743" s="2">
        <f t="shared" ca="1" si="2327"/>
        <v>0.45605039425575961</v>
      </c>
      <c r="Q8743" t="str">
        <f t="shared" ca="1" si="2328"/>
        <v>Late</v>
      </c>
    </row>
    <row r="8744" spans="1:17" x14ac:dyDescent="0.3">
      <c r="A8744" t="str">
        <f t="shared" si="2312"/>
        <v>S08743</v>
      </c>
      <c r="B8744" t="str">
        <f t="shared" ca="1" si="2313"/>
        <v>Global Foods</v>
      </c>
      <c r="C8744" t="str">
        <f t="shared" ca="1" si="2314"/>
        <v>UAE</v>
      </c>
      <c r="D8744" t="str">
        <f t="shared" ca="1" si="2315"/>
        <v>Rice</v>
      </c>
      <c r="E8744">
        <f t="shared" ca="1" si="2316"/>
        <v>279</v>
      </c>
      <c r="F8744" s="3">
        <f t="shared" ca="1" si="2317"/>
        <v>392</v>
      </c>
      <c r="G8744">
        <f t="shared" ca="1" si="2318"/>
        <v>109368</v>
      </c>
      <c r="H8744">
        <f t="shared" ca="1" si="2319"/>
        <v>51402.96</v>
      </c>
      <c r="I8744">
        <f t="shared" ca="1" si="2320"/>
        <v>10569</v>
      </c>
      <c r="J8744">
        <f t="shared" ca="1" si="2321"/>
        <v>3818</v>
      </c>
      <c r="K8744" s="1">
        <f t="shared" ca="1" si="2322"/>
        <v>46341</v>
      </c>
      <c r="L8744" s="1">
        <f t="shared" ca="1" si="2323"/>
        <v>46354</v>
      </c>
      <c r="M8744" s="1">
        <f t="shared" ca="1" si="2324"/>
        <v>46357</v>
      </c>
      <c r="N8744">
        <f t="shared" ca="1" si="2325"/>
        <v>65789.959999999992</v>
      </c>
      <c r="O8744" s="3">
        <f t="shared" ca="1" si="2326"/>
        <v>43578.040000000008</v>
      </c>
      <c r="P8744" s="2">
        <f t="shared" ca="1" si="2327"/>
        <v>0.39845329529661333</v>
      </c>
      <c r="Q8744" t="str">
        <f t="shared" ca="1" si="2328"/>
        <v>Late</v>
      </c>
    </row>
    <row r="8745" spans="1:17" x14ac:dyDescent="0.3">
      <c r="A8745" t="str">
        <f t="shared" si="2312"/>
        <v>S08744</v>
      </c>
      <c r="B8745" t="str">
        <f t="shared" ca="1" si="2313"/>
        <v>Global Foods</v>
      </c>
      <c r="C8745" t="str">
        <f t="shared" ca="1" si="2314"/>
        <v>UK</v>
      </c>
      <c r="D8745" t="str">
        <f t="shared" ca="1" si="2315"/>
        <v>Pickles</v>
      </c>
      <c r="E8745">
        <f t="shared" ca="1" si="2316"/>
        <v>131</v>
      </c>
      <c r="F8745" s="3">
        <f t="shared" ca="1" si="2317"/>
        <v>641</v>
      </c>
      <c r="G8745">
        <f t="shared" ca="1" si="2318"/>
        <v>83971</v>
      </c>
      <c r="H8745">
        <f t="shared" ca="1" si="2319"/>
        <v>45344.34</v>
      </c>
      <c r="I8745">
        <f t="shared" ca="1" si="2320"/>
        <v>1641</v>
      </c>
      <c r="J8745">
        <f t="shared" ca="1" si="2321"/>
        <v>3172</v>
      </c>
      <c r="K8745" s="1">
        <f t="shared" ca="1" si="2322"/>
        <v>45721</v>
      </c>
      <c r="L8745" s="1">
        <f t="shared" ca="1" si="2323"/>
        <v>45741</v>
      </c>
      <c r="M8745" s="1">
        <f t="shared" ca="1" si="2324"/>
        <v>45747</v>
      </c>
      <c r="N8745">
        <f t="shared" ca="1" si="2325"/>
        <v>50157.34</v>
      </c>
      <c r="O8745" s="3">
        <f t="shared" ca="1" si="2326"/>
        <v>33813.660000000003</v>
      </c>
      <c r="P8745" s="2">
        <f t="shared" ca="1" si="2327"/>
        <v>0.40268259279989527</v>
      </c>
      <c r="Q8745" t="str">
        <f t="shared" ca="1" si="2328"/>
        <v>Late</v>
      </c>
    </row>
    <row r="8746" spans="1:17" x14ac:dyDescent="0.3">
      <c r="A8746" t="str">
        <f t="shared" si="2312"/>
        <v>S08745</v>
      </c>
      <c r="B8746" t="str">
        <f t="shared" ca="1" si="2313"/>
        <v>FreshMart Ltd</v>
      </c>
      <c r="C8746" t="str">
        <f t="shared" ca="1" si="2314"/>
        <v>UAE</v>
      </c>
      <c r="D8746" t="str">
        <f t="shared" ca="1" si="2315"/>
        <v>Rice</v>
      </c>
      <c r="E8746">
        <f t="shared" ca="1" si="2316"/>
        <v>490</v>
      </c>
      <c r="F8746" s="3">
        <f t="shared" ca="1" si="2317"/>
        <v>702</v>
      </c>
      <c r="G8746">
        <f t="shared" ca="1" si="2318"/>
        <v>343980</v>
      </c>
      <c r="H8746">
        <f t="shared" ca="1" si="2319"/>
        <v>227026.8</v>
      </c>
      <c r="I8746">
        <f t="shared" ca="1" si="2320"/>
        <v>3154</v>
      </c>
      <c r="J8746">
        <f t="shared" ca="1" si="2321"/>
        <v>1739</v>
      </c>
      <c r="K8746" s="1">
        <f t="shared" ca="1" si="2322"/>
        <v>46150</v>
      </c>
      <c r="L8746" s="1">
        <f t="shared" ca="1" si="2323"/>
        <v>46170</v>
      </c>
      <c r="M8746" s="1">
        <f t="shared" ca="1" si="2324"/>
        <v>46175</v>
      </c>
      <c r="N8746">
        <f t="shared" ca="1" si="2325"/>
        <v>231919.8</v>
      </c>
      <c r="O8746" s="3">
        <f t="shared" ca="1" si="2326"/>
        <v>112060.20000000001</v>
      </c>
      <c r="P8746" s="2">
        <f t="shared" ca="1" si="2327"/>
        <v>0.32577533577533579</v>
      </c>
      <c r="Q8746" t="str">
        <f t="shared" ca="1" si="2328"/>
        <v>Late</v>
      </c>
    </row>
    <row r="8747" spans="1:17" x14ac:dyDescent="0.3">
      <c r="A8747" t="str">
        <f t="shared" si="2312"/>
        <v>S08746</v>
      </c>
      <c r="B8747" t="str">
        <f t="shared" ca="1" si="2313"/>
        <v>FreshMart Ltd</v>
      </c>
      <c r="C8747" t="str">
        <f t="shared" ca="1" si="2314"/>
        <v>Australia</v>
      </c>
      <c r="D8747" t="str">
        <f t="shared" ca="1" si="2315"/>
        <v>Tea</v>
      </c>
      <c r="E8747">
        <f t="shared" ca="1" si="2316"/>
        <v>391</v>
      </c>
      <c r="F8747" s="3">
        <f t="shared" ca="1" si="2317"/>
        <v>532</v>
      </c>
      <c r="G8747">
        <f t="shared" ca="1" si="2318"/>
        <v>208012</v>
      </c>
      <c r="H8747">
        <f t="shared" ca="1" si="2319"/>
        <v>99845.759999999995</v>
      </c>
      <c r="I8747">
        <f t="shared" ca="1" si="2320"/>
        <v>1836</v>
      </c>
      <c r="J8747">
        <f t="shared" ca="1" si="2321"/>
        <v>1405</v>
      </c>
      <c r="K8747" s="1">
        <f t="shared" ca="1" si="2322"/>
        <v>46295</v>
      </c>
      <c r="L8747" s="1">
        <f t="shared" ca="1" si="2323"/>
        <v>46303</v>
      </c>
      <c r="M8747" s="1">
        <f t="shared" ca="1" si="2324"/>
        <v>46306</v>
      </c>
      <c r="N8747">
        <f t="shared" ca="1" si="2325"/>
        <v>103086.76</v>
      </c>
      <c r="O8747" s="3">
        <f t="shared" ca="1" si="2326"/>
        <v>104925.24</v>
      </c>
      <c r="P8747" s="2">
        <f t="shared" ca="1" si="2327"/>
        <v>0.50441916812491594</v>
      </c>
      <c r="Q8747" t="str">
        <f t="shared" ca="1" si="2328"/>
        <v>Late</v>
      </c>
    </row>
    <row r="8748" spans="1:17" x14ac:dyDescent="0.3">
      <c r="A8748" t="str">
        <f t="shared" si="2312"/>
        <v>S08747</v>
      </c>
      <c r="B8748" t="str">
        <f t="shared" ca="1" si="2313"/>
        <v>FreshMart Ltd</v>
      </c>
      <c r="C8748" t="str">
        <f t="shared" ca="1" si="2314"/>
        <v>Australia</v>
      </c>
      <c r="D8748" t="str">
        <f t="shared" ca="1" si="2315"/>
        <v>Spices</v>
      </c>
      <c r="E8748">
        <f t="shared" ca="1" si="2316"/>
        <v>206</v>
      </c>
      <c r="F8748" s="3">
        <f t="shared" ca="1" si="2317"/>
        <v>395</v>
      </c>
      <c r="G8748">
        <f t="shared" ca="1" si="2318"/>
        <v>81370</v>
      </c>
      <c r="H8748">
        <f t="shared" ca="1" si="2319"/>
        <v>44753.5</v>
      </c>
      <c r="I8748">
        <f t="shared" ca="1" si="2320"/>
        <v>6958</v>
      </c>
      <c r="J8748">
        <f t="shared" ca="1" si="2321"/>
        <v>601</v>
      </c>
      <c r="K8748" s="1">
        <f t="shared" ca="1" si="2322"/>
        <v>45964</v>
      </c>
      <c r="L8748" s="1">
        <f t="shared" ca="1" si="2323"/>
        <v>45971</v>
      </c>
      <c r="M8748" s="1">
        <f t="shared" ca="1" si="2324"/>
        <v>45974</v>
      </c>
      <c r="N8748">
        <f t="shared" ca="1" si="2325"/>
        <v>52312.5</v>
      </c>
      <c r="O8748" s="3">
        <f t="shared" ca="1" si="2326"/>
        <v>29057.5</v>
      </c>
      <c r="P8748" s="2">
        <f t="shared" ca="1" si="2327"/>
        <v>0.35710335504485685</v>
      </c>
      <c r="Q8748" t="str">
        <f t="shared" ca="1" si="2328"/>
        <v>Late</v>
      </c>
    </row>
    <row r="8749" spans="1:17" x14ac:dyDescent="0.3">
      <c r="A8749" t="str">
        <f t="shared" si="2312"/>
        <v>S08748</v>
      </c>
      <c r="B8749" t="str">
        <f t="shared" ca="1" si="2313"/>
        <v>Prime Wholesale</v>
      </c>
      <c r="C8749" t="str">
        <f t="shared" ca="1" si="2314"/>
        <v>UAE</v>
      </c>
      <c r="D8749" t="str">
        <f t="shared" ca="1" si="2315"/>
        <v>Rice</v>
      </c>
      <c r="E8749">
        <f t="shared" ca="1" si="2316"/>
        <v>185</v>
      </c>
      <c r="F8749" s="3">
        <f t="shared" ca="1" si="2317"/>
        <v>259</v>
      </c>
      <c r="G8749">
        <f t="shared" ca="1" si="2318"/>
        <v>47915</v>
      </c>
      <c r="H8749">
        <f t="shared" ca="1" si="2319"/>
        <v>23957.5</v>
      </c>
      <c r="I8749">
        <f t="shared" ca="1" si="2320"/>
        <v>5502</v>
      </c>
      <c r="J8749">
        <f t="shared" ca="1" si="2321"/>
        <v>3815</v>
      </c>
      <c r="K8749" s="1">
        <f t="shared" ca="1" si="2322"/>
        <v>45780</v>
      </c>
      <c r="L8749" s="1">
        <f t="shared" ca="1" si="2323"/>
        <v>45797</v>
      </c>
      <c r="M8749" s="1">
        <f t="shared" ca="1" si="2324"/>
        <v>45799</v>
      </c>
      <c r="N8749">
        <f t="shared" ca="1" si="2325"/>
        <v>33274.5</v>
      </c>
      <c r="O8749" s="3">
        <f t="shared" ca="1" si="2326"/>
        <v>14640.5</v>
      </c>
      <c r="P8749" s="2">
        <f t="shared" ca="1" si="2327"/>
        <v>0.30555149744338933</v>
      </c>
      <c r="Q8749" t="str">
        <f t="shared" ca="1" si="2328"/>
        <v>Late</v>
      </c>
    </row>
    <row r="8750" spans="1:17" x14ac:dyDescent="0.3">
      <c r="A8750" t="str">
        <f t="shared" si="2312"/>
        <v>S08749</v>
      </c>
      <c r="B8750" t="str">
        <f t="shared" ca="1" si="2313"/>
        <v>Beta Imports</v>
      </c>
      <c r="C8750" t="str">
        <f t="shared" ca="1" si="2314"/>
        <v>UAE</v>
      </c>
      <c r="D8750" t="str">
        <f t="shared" ca="1" si="2315"/>
        <v>Sauces</v>
      </c>
      <c r="E8750">
        <f t="shared" ca="1" si="2316"/>
        <v>389</v>
      </c>
      <c r="F8750" s="3">
        <f t="shared" ca="1" si="2317"/>
        <v>728</v>
      </c>
      <c r="G8750">
        <f t="shared" ca="1" si="2318"/>
        <v>283192</v>
      </c>
      <c r="H8750">
        <f t="shared" ca="1" si="2319"/>
        <v>135932.16</v>
      </c>
      <c r="I8750">
        <f t="shared" ca="1" si="2320"/>
        <v>5563</v>
      </c>
      <c r="J8750">
        <f t="shared" ca="1" si="2321"/>
        <v>2605</v>
      </c>
      <c r="K8750" s="1">
        <f t="shared" ca="1" si="2322"/>
        <v>45985</v>
      </c>
      <c r="L8750" s="1">
        <f t="shared" ca="1" si="2323"/>
        <v>46001</v>
      </c>
      <c r="M8750" s="1">
        <f t="shared" ca="1" si="2324"/>
        <v>45999</v>
      </c>
      <c r="N8750">
        <f t="shared" ca="1" si="2325"/>
        <v>144100.16</v>
      </c>
      <c r="O8750" s="3">
        <f t="shared" ca="1" si="2326"/>
        <v>139091.84</v>
      </c>
      <c r="P8750" s="2">
        <f t="shared" ca="1" si="2327"/>
        <v>0.49115737732704312</v>
      </c>
      <c r="Q8750" t="str">
        <f t="shared" ca="1" si="2328"/>
        <v>On Time</v>
      </c>
    </row>
    <row r="8751" spans="1:17" x14ac:dyDescent="0.3">
      <c r="A8751" t="str">
        <f t="shared" si="2312"/>
        <v>S08750</v>
      </c>
      <c r="B8751" t="str">
        <f t="shared" ca="1" si="2313"/>
        <v>Beta Imports</v>
      </c>
      <c r="C8751" t="str">
        <f t="shared" ca="1" si="2314"/>
        <v>Canada</v>
      </c>
      <c r="D8751" t="str">
        <f t="shared" ca="1" si="2315"/>
        <v>Spices</v>
      </c>
      <c r="E8751">
        <f t="shared" ca="1" si="2316"/>
        <v>185</v>
      </c>
      <c r="F8751" s="3">
        <f t="shared" ca="1" si="2317"/>
        <v>668</v>
      </c>
      <c r="G8751">
        <f t="shared" ca="1" si="2318"/>
        <v>123580</v>
      </c>
      <c r="H8751">
        <f t="shared" ca="1" si="2319"/>
        <v>60554.2</v>
      </c>
      <c r="I8751">
        <f t="shared" ca="1" si="2320"/>
        <v>5061</v>
      </c>
      <c r="J8751">
        <f t="shared" ca="1" si="2321"/>
        <v>3647</v>
      </c>
      <c r="K8751" s="1">
        <f t="shared" ca="1" si="2322"/>
        <v>46212</v>
      </c>
      <c r="L8751" s="1">
        <f t="shared" ca="1" si="2323"/>
        <v>46229</v>
      </c>
      <c r="M8751" s="1">
        <f t="shared" ca="1" si="2324"/>
        <v>46227</v>
      </c>
      <c r="N8751">
        <f t="shared" ca="1" si="2325"/>
        <v>69262.2</v>
      </c>
      <c r="O8751" s="3">
        <f t="shared" ca="1" si="2326"/>
        <v>54317.8</v>
      </c>
      <c r="P8751" s="2">
        <f t="shared" ca="1" si="2327"/>
        <v>0.43953552354749964</v>
      </c>
      <c r="Q8751" t="str">
        <f t="shared" ca="1" si="2328"/>
        <v>On Time</v>
      </c>
    </row>
    <row r="8752" spans="1:17" x14ac:dyDescent="0.3">
      <c r="A8752" t="str">
        <f t="shared" si="2312"/>
        <v>S08751</v>
      </c>
      <c r="B8752" t="str">
        <f t="shared" ca="1" si="2313"/>
        <v>Beta Imports</v>
      </c>
      <c r="C8752" t="str">
        <f t="shared" ca="1" si="2314"/>
        <v>Australia</v>
      </c>
      <c r="D8752" t="str">
        <f t="shared" ca="1" si="2315"/>
        <v>Rice</v>
      </c>
      <c r="E8752">
        <f t="shared" ca="1" si="2316"/>
        <v>253</v>
      </c>
      <c r="F8752" s="3">
        <f t="shared" ca="1" si="2317"/>
        <v>538</v>
      </c>
      <c r="G8752">
        <f t="shared" ca="1" si="2318"/>
        <v>136114</v>
      </c>
      <c r="H8752">
        <f t="shared" ca="1" si="2319"/>
        <v>61251.3</v>
      </c>
      <c r="I8752">
        <f t="shared" ca="1" si="2320"/>
        <v>8789</v>
      </c>
      <c r="J8752">
        <f t="shared" ca="1" si="2321"/>
        <v>3576</v>
      </c>
      <c r="K8752" s="1">
        <f t="shared" ca="1" si="2322"/>
        <v>45949</v>
      </c>
      <c r="L8752" s="1">
        <f t="shared" ca="1" si="2323"/>
        <v>45956</v>
      </c>
      <c r="M8752" s="1">
        <f t="shared" ca="1" si="2324"/>
        <v>45959</v>
      </c>
      <c r="N8752">
        <f t="shared" ca="1" si="2325"/>
        <v>73616.3</v>
      </c>
      <c r="O8752" s="3">
        <f t="shared" ca="1" si="2326"/>
        <v>62497.7</v>
      </c>
      <c r="P8752" s="2">
        <f t="shared" ca="1" si="2327"/>
        <v>0.45915703013650322</v>
      </c>
      <c r="Q8752" t="str">
        <f t="shared" ca="1" si="2328"/>
        <v>Late</v>
      </c>
    </row>
    <row r="8753" spans="1:17" x14ac:dyDescent="0.3">
      <c r="A8753" t="str">
        <f t="shared" si="2312"/>
        <v>S08752</v>
      </c>
      <c r="B8753" t="str">
        <f t="shared" ca="1" si="2313"/>
        <v>FreshMart Ltd</v>
      </c>
      <c r="C8753" t="str">
        <f t="shared" ca="1" si="2314"/>
        <v>Singapore</v>
      </c>
      <c r="D8753" t="str">
        <f t="shared" ca="1" si="2315"/>
        <v>Pickles</v>
      </c>
      <c r="E8753">
        <f t="shared" ca="1" si="2316"/>
        <v>98</v>
      </c>
      <c r="F8753" s="3">
        <f t="shared" ca="1" si="2317"/>
        <v>696</v>
      </c>
      <c r="G8753">
        <f t="shared" ca="1" si="2318"/>
        <v>68208</v>
      </c>
      <c r="H8753">
        <f t="shared" ca="1" si="2319"/>
        <v>32739.84</v>
      </c>
      <c r="I8753">
        <f t="shared" ca="1" si="2320"/>
        <v>7131</v>
      </c>
      <c r="J8753">
        <f t="shared" ca="1" si="2321"/>
        <v>2524</v>
      </c>
      <c r="K8753" s="1">
        <f t="shared" ca="1" si="2322"/>
        <v>45698</v>
      </c>
      <c r="L8753" s="1">
        <f t="shared" ca="1" si="2323"/>
        <v>45709</v>
      </c>
      <c r="M8753" s="1">
        <f t="shared" ca="1" si="2324"/>
        <v>45715</v>
      </c>
      <c r="N8753">
        <f t="shared" ca="1" si="2325"/>
        <v>42394.84</v>
      </c>
      <c r="O8753" s="3">
        <f t="shared" ca="1" si="2326"/>
        <v>25813.160000000003</v>
      </c>
      <c r="P8753" s="2">
        <f t="shared" ca="1" si="2327"/>
        <v>0.37844768942059587</v>
      </c>
      <c r="Q8753" t="str">
        <f t="shared" ca="1" si="2328"/>
        <v>Late</v>
      </c>
    </row>
    <row r="8754" spans="1:17" x14ac:dyDescent="0.3">
      <c r="A8754" t="str">
        <f t="shared" si="2312"/>
        <v>S08753</v>
      </c>
      <c r="B8754" t="str">
        <f t="shared" ca="1" si="2313"/>
        <v>Beta Imports</v>
      </c>
      <c r="C8754" t="str">
        <f t="shared" ca="1" si="2314"/>
        <v>Australia</v>
      </c>
      <c r="D8754" t="str">
        <f t="shared" ca="1" si="2315"/>
        <v>Pickles</v>
      </c>
      <c r="E8754">
        <f t="shared" ca="1" si="2316"/>
        <v>425</v>
      </c>
      <c r="F8754" s="3">
        <f t="shared" ca="1" si="2317"/>
        <v>588</v>
      </c>
      <c r="G8754">
        <f t="shared" ca="1" si="2318"/>
        <v>249900</v>
      </c>
      <c r="H8754">
        <f t="shared" ca="1" si="2319"/>
        <v>174930</v>
      </c>
      <c r="I8754">
        <f t="shared" ca="1" si="2320"/>
        <v>5785</v>
      </c>
      <c r="J8754">
        <f t="shared" ca="1" si="2321"/>
        <v>3292</v>
      </c>
      <c r="K8754" s="1">
        <f t="shared" ca="1" si="2322"/>
        <v>46308</v>
      </c>
      <c r="L8754" s="1">
        <f t="shared" ca="1" si="2323"/>
        <v>46323</v>
      </c>
      <c r="M8754" s="1">
        <f t="shared" ca="1" si="2324"/>
        <v>46320</v>
      </c>
      <c r="N8754">
        <f t="shared" ca="1" si="2325"/>
        <v>184007</v>
      </c>
      <c r="O8754" s="3">
        <f t="shared" ca="1" si="2326"/>
        <v>65893</v>
      </c>
      <c r="P8754" s="2">
        <f t="shared" ca="1" si="2327"/>
        <v>0.26367747098839533</v>
      </c>
      <c r="Q8754" t="str">
        <f t="shared" ca="1" si="2328"/>
        <v>On Time</v>
      </c>
    </row>
    <row r="8755" spans="1:17" x14ac:dyDescent="0.3">
      <c r="A8755" t="str">
        <f t="shared" si="2312"/>
        <v>S08754</v>
      </c>
      <c r="B8755" t="str">
        <f t="shared" ca="1" si="2313"/>
        <v>Prime Wholesale</v>
      </c>
      <c r="C8755" t="str">
        <f t="shared" ca="1" si="2314"/>
        <v>UAE</v>
      </c>
      <c r="D8755" t="str">
        <f t="shared" ca="1" si="2315"/>
        <v>Rice</v>
      </c>
      <c r="E8755">
        <f t="shared" ca="1" si="2316"/>
        <v>344</v>
      </c>
      <c r="F8755" s="3">
        <f t="shared" ca="1" si="2317"/>
        <v>409</v>
      </c>
      <c r="G8755">
        <f t="shared" ca="1" si="2318"/>
        <v>140696</v>
      </c>
      <c r="H8755">
        <f t="shared" ca="1" si="2319"/>
        <v>81603.679999999993</v>
      </c>
      <c r="I8755">
        <f t="shared" ca="1" si="2320"/>
        <v>2508</v>
      </c>
      <c r="J8755">
        <f t="shared" ca="1" si="2321"/>
        <v>3328</v>
      </c>
      <c r="K8755" s="1">
        <f t="shared" ca="1" si="2322"/>
        <v>45783</v>
      </c>
      <c r="L8755" s="1">
        <f t="shared" ca="1" si="2323"/>
        <v>45790</v>
      </c>
      <c r="M8755" s="1">
        <f t="shared" ca="1" si="2324"/>
        <v>45789</v>
      </c>
      <c r="N8755">
        <f t="shared" ca="1" si="2325"/>
        <v>87439.679999999993</v>
      </c>
      <c r="O8755" s="3">
        <f t="shared" ca="1" si="2326"/>
        <v>53256.320000000007</v>
      </c>
      <c r="P8755" s="2">
        <f t="shared" ca="1" si="2327"/>
        <v>0.37852049809518401</v>
      </c>
      <c r="Q8755" t="str">
        <f t="shared" ca="1" si="2328"/>
        <v>On Time</v>
      </c>
    </row>
    <row r="8756" spans="1:17" x14ac:dyDescent="0.3">
      <c r="A8756" t="str">
        <f t="shared" si="2312"/>
        <v>S08755</v>
      </c>
      <c r="B8756" t="str">
        <f t="shared" ca="1" si="2313"/>
        <v>Beta Imports</v>
      </c>
      <c r="C8756" t="str">
        <f t="shared" ca="1" si="2314"/>
        <v>Singapore</v>
      </c>
      <c r="D8756" t="str">
        <f t="shared" ca="1" si="2315"/>
        <v>Sauces</v>
      </c>
      <c r="E8756">
        <f t="shared" ca="1" si="2316"/>
        <v>231</v>
      </c>
      <c r="F8756" s="3">
        <f t="shared" ca="1" si="2317"/>
        <v>245</v>
      </c>
      <c r="G8756">
        <f t="shared" ca="1" si="2318"/>
        <v>56595</v>
      </c>
      <c r="H8756">
        <f t="shared" ca="1" si="2319"/>
        <v>42446.25</v>
      </c>
      <c r="I8756">
        <f t="shared" ca="1" si="2320"/>
        <v>6978</v>
      </c>
      <c r="J8756">
        <f t="shared" ca="1" si="2321"/>
        <v>3169</v>
      </c>
      <c r="K8756" s="1">
        <f t="shared" ca="1" si="2322"/>
        <v>46339</v>
      </c>
      <c r="L8756" s="1">
        <f t="shared" ca="1" si="2323"/>
        <v>46348</v>
      </c>
      <c r="M8756" s="1">
        <f t="shared" ca="1" si="2324"/>
        <v>46348</v>
      </c>
      <c r="N8756">
        <f t="shared" ca="1" si="2325"/>
        <v>52593.25</v>
      </c>
      <c r="O8756" s="3">
        <f t="shared" ca="1" si="2326"/>
        <v>4001.75</v>
      </c>
      <c r="P8756" s="2">
        <f t="shared" ca="1" si="2327"/>
        <v>7.0708543157522744E-2</v>
      </c>
      <c r="Q8756" t="str">
        <f t="shared" ca="1" si="2328"/>
        <v>On Time</v>
      </c>
    </row>
    <row r="8757" spans="1:17" x14ac:dyDescent="0.3">
      <c r="A8757" t="str">
        <f t="shared" si="2312"/>
        <v>S08756</v>
      </c>
      <c r="B8757" t="str">
        <f t="shared" ca="1" si="2313"/>
        <v>Global Foods</v>
      </c>
      <c r="C8757" t="str">
        <f t="shared" ca="1" si="2314"/>
        <v>UAE</v>
      </c>
      <c r="D8757" t="str">
        <f t="shared" ca="1" si="2315"/>
        <v>Tea</v>
      </c>
      <c r="E8757">
        <f t="shared" ca="1" si="2316"/>
        <v>351</v>
      </c>
      <c r="F8757" s="3">
        <f t="shared" ca="1" si="2317"/>
        <v>637</v>
      </c>
      <c r="G8757">
        <f t="shared" ca="1" si="2318"/>
        <v>223587</v>
      </c>
      <c r="H8757">
        <f t="shared" ca="1" si="2319"/>
        <v>138623.94</v>
      </c>
      <c r="I8757">
        <f t="shared" ca="1" si="2320"/>
        <v>7079</v>
      </c>
      <c r="J8757">
        <f t="shared" ca="1" si="2321"/>
        <v>2311</v>
      </c>
      <c r="K8757" s="1">
        <f t="shared" ca="1" si="2322"/>
        <v>45922</v>
      </c>
      <c r="L8757" s="1">
        <f t="shared" ca="1" si="2323"/>
        <v>45931</v>
      </c>
      <c r="M8757" s="1">
        <f t="shared" ca="1" si="2324"/>
        <v>45929</v>
      </c>
      <c r="N8757">
        <f t="shared" ca="1" si="2325"/>
        <v>148013.94</v>
      </c>
      <c r="O8757" s="3">
        <f t="shared" ca="1" si="2326"/>
        <v>75573.06</v>
      </c>
      <c r="P8757" s="2">
        <f t="shared" ca="1" si="2327"/>
        <v>0.33800292503589208</v>
      </c>
      <c r="Q8757" t="str">
        <f t="shared" ca="1" si="2328"/>
        <v>On Time</v>
      </c>
    </row>
    <row r="8758" spans="1:17" x14ac:dyDescent="0.3">
      <c r="A8758" t="str">
        <f t="shared" si="2312"/>
        <v>S08757</v>
      </c>
      <c r="B8758" t="str">
        <f t="shared" ca="1" si="2313"/>
        <v>Oceanic Exports</v>
      </c>
      <c r="C8758" t="str">
        <f t="shared" ca="1" si="2314"/>
        <v>Australia</v>
      </c>
      <c r="D8758" t="str">
        <f t="shared" ca="1" si="2315"/>
        <v>Spices</v>
      </c>
      <c r="E8758">
        <f t="shared" ca="1" si="2316"/>
        <v>363</v>
      </c>
      <c r="F8758" s="3">
        <f t="shared" ca="1" si="2317"/>
        <v>138</v>
      </c>
      <c r="G8758">
        <f t="shared" ca="1" si="2318"/>
        <v>50094</v>
      </c>
      <c r="H8758">
        <f t="shared" ca="1" si="2319"/>
        <v>34063.919999999998</v>
      </c>
      <c r="I8758">
        <f t="shared" ca="1" si="2320"/>
        <v>4830</v>
      </c>
      <c r="J8758">
        <f t="shared" ca="1" si="2321"/>
        <v>1789</v>
      </c>
      <c r="K8758" s="1">
        <f t="shared" ca="1" si="2322"/>
        <v>46387</v>
      </c>
      <c r="L8758" s="1">
        <f t="shared" ca="1" si="2323"/>
        <v>46401</v>
      </c>
      <c r="M8758" s="1">
        <f t="shared" ca="1" si="2324"/>
        <v>46406</v>
      </c>
      <c r="N8758">
        <f t="shared" ca="1" si="2325"/>
        <v>40682.92</v>
      </c>
      <c r="O8758" s="3">
        <f t="shared" ca="1" si="2326"/>
        <v>9411.0800000000017</v>
      </c>
      <c r="P8758" s="2">
        <f t="shared" ca="1" si="2327"/>
        <v>0.18786840739409913</v>
      </c>
      <c r="Q8758" t="str">
        <f t="shared" ca="1" si="2328"/>
        <v>Late</v>
      </c>
    </row>
    <row r="8759" spans="1:17" x14ac:dyDescent="0.3">
      <c r="A8759" t="str">
        <f t="shared" si="2312"/>
        <v>S08758</v>
      </c>
      <c r="B8759" t="str">
        <f t="shared" ca="1" si="2313"/>
        <v>FreshMart Ltd</v>
      </c>
      <c r="C8759" t="str">
        <f t="shared" ca="1" si="2314"/>
        <v>Australia</v>
      </c>
      <c r="D8759" t="str">
        <f t="shared" ca="1" si="2315"/>
        <v>Pickles</v>
      </c>
      <c r="E8759">
        <f t="shared" ca="1" si="2316"/>
        <v>261</v>
      </c>
      <c r="F8759" s="3">
        <f t="shared" ca="1" si="2317"/>
        <v>590</v>
      </c>
      <c r="G8759">
        <f t="shared" ca="1" si="2318"/>
        <v>153990</v>
      </c>
      <c r="H8759">
        <f t="shared" ca="1" si="2319"/>
        <v>86234.4</v>
      </c>
      <c r="I8759">
        <f t="shared" ca="1" si="2320"/>
        <v>7001</v>
      </c>
      <c r="J8759">
        <f t="shared" ca="1" si="2321"/>
        <v>3366</v>
      </c>
      <c r="K8759" s="1">
        <f t="shared" ca="1" si="2322"/>
        <v>45785</v>
      </c>
      <c r="L8759" s="1">
        <f t="shared" ca="1" si="2323"/>
        <v>45805</v>
      </c>
      <c r="M8759" s="1">
        <f t="shared" ca="1" si="2324"/>
        <v>45805</v>
      </c>
      <c r="N8759">
        <f t="shared" ca="1" si="2325"/>
        <v>96601.4</v>
      </c>
      <c r="O8759" s="3">
        <f t="shared" ca="1" si="2326"/>
        <v>57388.600000000006</v>
      </c>
      <c r="P8759" s="2">
        <f t="shared" ca="1" si="2327"/>
        <v>0.37267744658744079</v>
      </c>
      <c r="Q8759" t="str">
        <f t="shared" ca="1" si="2328"/>
        <v>On Time</v>
      </c>
    </row>
    <row r="8760" spans="1:17" x14ac:dyDescent="0.3">
      <c r="A8760" t="str">
        <f t="shared" si="2312"/>
        <v>S08759</v>
      </c>
      <c r="B8760" t="str">
        <f t="shared" ca="1" si="2313"/>
        <v>Prime Wholesale</v>
      </c>
      <c r="C8760" t="str">
        <f t="shared" ca="1" si="2314"/>
        <v>Canada</v>
      </c>
      <c r="D8760" t="str">
        <f t="shared" ca="1" si="2315"/>
        <v>Rice</v>
      </c>
      <c r="E8760">
        <f t="shared" ca="1" si="2316"/>
        <v>480</v>
      </c>
      <c r="F8760" s="3">
        <f t="shared" ca="1" si="2317"/>
        <v>755</v>
      </c>
      <c r="G8760">
        <f t="shared" ca="1" si="2318"/>
        <v>362400</v>
      </c>
      <c r="H8760">
        <f t="shared" ca="1" si="2319"/>
        <v>239184</v>
      </c>
      <c r="I8760">
        <f t="shared" ca="1" si="2320"/>
        <v>3843</v>
      </c>
      <c r="J8760">
        <f t="shared" ca="1" si="2321"/>
        <v>2243</v>
      </c>
      <c r="K8760" s="1">
        <f t="shared" ca="1" si="2322"/>
        <v>45828</v>
      </c>
      <c r="L8760" s="1">
        <f t="shared" ca="1" si="2323"/>
        <v>45847</v>
      </c>
      <c r="M8760" s="1">
        <f t="shared" ca="1" si="2324"/>
        <v>45846</v>
      </c>
      <c r="N8760">
        <f t="shared" ca="1" si="2325"/>
        <v>245270</v>
      </c>
      <c r="O8760" s="3">
        <f t="shared" ca="1" si="2326"/>
        <v>117130</v>
      </c>
      <c r="P8760" s="2">
        <f t="shared" ca="1" si="2327"/>
        <v>0.3232064017660044</v>
      </c>
      <c r="Q8760" t="str">
        <f t="shared" ca="1" si="2328"/>
        <v>On Time</v>
      </c>
    </row>
    <row r="8761" spans="1:17" x14ac:dyDescent="0.3">
      <c r="A8761" t="str">
        <f t="shared" si="2312"/>
        <v>S08760</v>
      </c>
      <c r="B8761" t="str">
        <f t="shared" ca="1" si="2313"/>
        <v>FreshMart Ltd</v>
      </c>
      <c r="C8761" t="str">
        <f t="shared" ca="1" si="2314"/>
        <v>Singapore</v>
      </c>
      <c r="D8761" t="str">
        <f t="shared" ca="1" si="2315"/>
        <v>Spices</v>
      </c>
      <c r="E8761">
        <f t="shared" ca="1" si="2316"/>
        <v>228</v>
      </c>
      <c r="F8761" s="3">
        <f t="shared" ca="1" si="2317"/>
        <v>350</v>
      </c>
      <c r="G8761">
        <f t="shared" ca="1" si="2318"/>
        <v>79800</v>
      </c>
      <c r="H8761">
        <f t="shared" ca="1" si="2319"/>
        <v>59850</v>
      </c>
      <c r="I8761">
        <f t="shared" ca="1" si="2320"/>
        <v>8306</v>
      </c>
      <c r="J8761">
        <f t="shared" ca="1" si="2321"/>
        <v>928</v>
      </c>
      <c r="K8761" s="1">
        <f t="shared" ca="1" si="2322"/>
        <v>46272</v>
      </c>
      <c r="L8761" s="1">
        <f t="shared" ca="1" si="2323"/>
        <v>46285</v>
      </c>
      <c r="M8761" s="1">
        <f t="shared" ca="1" si="2324"/>
        <v>46289</v>
      </c>
      <c r="N8761">
        <f t="shared" ca="1" si="2325"/>
        <v>69084</v>
      </c>
      <c r="O8761" s="3">
        <f t="shared" ca="1" si="2326"/>
        <v>10716</v>
      </c>
      <c r="P8761" s="2">
        <f t="shared" ca="1" si="2327"/>
        <v>0.13428571428571429</v>
      </c>
      <c r="Q8761" t="str">
        <f t="shared" ca="1" si="2328"/>
        <v>Late</v>
      </c>
    </row>
    <row r="8762" spans="1:17" x14ac:dyDescent="0.3">
      <c r="A8762" t="str">
        <f t="shared" si="2312"/>
        <v>S08761</v>
      </c>
      <c r="B8762" t="str">
        <f t="shared" ca="1" si="2313"/>
        <v>FreshMart Ltd</v>
      </c>
      <c r="C8762" t="str">
        <f t="shared" ca="1" si="2314"/>
        <v>UK</v>
      </c>
      <c r="D8762" t="str">
        <f t="shared" ca="1" si="2315"/>
        <v>Sauces</v>
      </c>
      <c r="E8762">
        <f t="shared" ca="1" si="2316"/>
        <v>295</v>
      </c>
      <c r="F8762" s="3">
        <f t="shared" ca="1" si="2317"/>
        <v>719</v>
      </c>
      <c r="G8762">
        <f t="shared" ca="1" si="2318"/>
        <v>212105</v>
      </c>
      <c r="H8762">
        <f t="shared" ca="1" si="2319"/>
        <v>139989.29999999999</v>
      </c>
      <c r="I8762">
        <f t="shared" ca="1" si="2320"/>
        <v>2171</v>
      </c>
      <c r="J8762">
        <f t="shared" ca="1" si="2321"/>
        <v>2758</v>
      </c>
      <c r="K8762" s="1">
        <f t="shared" ca="1" si="2322"/>
        <v>46204</v>
      </c>
      <c r="L8762" s="1">
        <f t="shared" ca="1" si="2323"/>
        <v>46222</v>
      </c>
      <c r="M8762" s="1">
        <f t="shared" ca="1" si="2324"/>
        <v>46227</v>
      </c>
      <c r="N8762">
        <f t="shared" ca="1" si="2325"/>
        <v>144918.29999999999</v>
      </c>
      <c r="O8762" s="3">
        <f t="shared" ca="1" si="2326"/>
        <v>67186.700000000012</v>
      </c>
      <c r="P8762" s="2">
        <f t="shared" ca="1" si="2327"/>
        <v>0.31676150962966459</v>
      </c>
      <c r="Q8762" t="str">
        <f t="shared" ca="1" si="2328"/>
        <v>Late</v>
      </c>
    </row>
    <row r="8763" spans="1:17" x14ac:dyDescent="0.3">
      <c r="A8763" t="str">
        <f t="shared" si="2312"/>
        <v>S08762</v>
      </c>
      <c r="B8763" t="str">
        <f t="shared" ca="1" si="2313"/>
        <v>FreshMart Ltd</v>
      </c>
      <c r="C8763" t="str">
        <f t="shared" ca="1" si="2314"/>
        <v>Canada</v>
      </c>
      <c r="D8763" t="str">
        <f t="shared" ca="1" si="2315"/>
        <v>Tea</v>
      </c>
      <c r="E8763">
        <f t="shared" ca="1" si="2316"/>
        <v>446</v>
      </c>
      <c r="F8763" s="3">
        <f t="shared" ca="1" si="2317"/>
        <v>516</v>
      </c>
      <c r="G8763">
        <f t="shared" ca="1" si="2318"/>
        <v>230136</v>
      </c>
      <c r="H8763">
        <f t="shared" ca="1" si="2319"/>
        <v>161095.20000000001</v>
      </c>
      <c r="I8763">
        <f t="shared" ca="1" si="2320"/>
        <v>10585</v>
      </c>
      <c r="J8763">
        <f t="shared" ca="1" si="2321"/>
        <v>1411</v>
      </c>
      <c r="K8763" s="1">
        <f t="shared" ca="1" si="2322"/>
        <v>45755</v>
      </c>
      <c r="L8763" s="1">
        <f t="shared" ca="1" si="2323"/>
        <v>45772</v>
      </c>
      <c r="M8763" s="1">
        <f t="shared" ca="1" si="2324"/>
        <v>45772</v>
      </c>
      <c r="N8763">
        <f t="shared" ca="1" si="2325"/>
        <v>173091.20000000001</v>
      </c>
      <c r="O8763" s="3">
        <f t="shared" ca="1" si="2326"/>
        <v>57044.799999999988</v>
      </c>
      <c r="P8763" s="2">
        <f t="shared" ca="1" si="2327"/>
        <v>0.2478743004136684</v>
      </c>
      <c r="Q8763" t="str">
        <f t="shared" ca="1" si="2328"/>
        <v>On Time</v>
      </c>
    </row>
    <row r="8764" spans="1:17" x14ac:dyDescent="0.3">
      <c r="A8764" t="str">
        <f t="shared" si="2312"/>
        <v>S08763</v>
      </c>
      <c r="B8764" t="str">
        <f t="shared" ca="1" si="2313"/>
        <v>FreshMart Ltd</v>
      </c>
      <c r="C8764" t="str">
        <f t="shared" ca="1" si="2314"/>
        <v>Canada</v>
      </c>
      <c r="D8764" t="str">
        <f t="shared" ca="1" si="2315"/>
        <v>Pickles</v>
      </c>
      <c r="E8764">
        <f t="shared" ca="1" si="2316"/>
        <v>497</v>
      </c>
      <c r="F8764" s="3">
        <f t="shared" ca="1" si="2317"/>
        <v>143</v>
      </c>
      <c r="G8764">
        <f t="shared" ca="1" si="2318"/>
        <v>71071</v>
      </c>
      <c r="H8764">
        <f t="shared" ca="1" si="2319"/>
        <v>47617.57</v>
      </c>
      <c r="I8764">
        <f t="shared" ca="1" si="2320"/>
        <v>2805</v>
      </c>
      <c r="J8764">
        <f t="shared" ca="1" si="2321"/>
        <v>3681</v>
      </c>
      <c r="K8764" s="1">
        <f t="shared" ca="1" si="2322"/>
        <v>45864</v>
      </c>
      <c r="L8764" s="1">
        <f t="shared" ca="1" si="2323"/>
        <v>45877</v>
      </c>
      <c r="M8764" s="1">
        <f t="shared" ca="1" si="2324"/>
        <v>45880</v>
      </c>
      <c r="N8764">
        <f t="shared" ca="1" si="2325"/>
        <v>54103.57</v>
      </c>
      <c r="O8764" s="3">
        <f t="shared" ca="1" si="2326"/>
        <v>16967.43</v>
      </c>
      <c r="P8764" s="2">
        <f t="shared" ca="1" si="2327"/>
        <v>0.23873914817576788</v>
      </c>
      <c r="Q8764" t="str">
        <f t="shared" ca="1" si="2328"/>
        <v>Late</v>
      </c>
    </row>
    <row r="8765" spans="1:17" x14ac:dyDescent="0.3">
      <c r="A8765" t="str">
        <f t="shared" si="2312"/>
        <v>S08764</v>
      </c>
      <c r="B8765" t="str">
        <f t="shared" ca="1" si="2313"/>
        <v>Global Foods</v>
      </c>
      <c r="C8765" t="str">
        <f t="shared" ca="1" si="2314"/>
        <v>Australia</v>
      </c>
      <c r="D8765" t="str">
        <f t="shared" ca="1" si="2315"/>
        <v>Spices</v>
      </c>
      <c r="E8765">
        <f t="shared" ca="1" si="2316"/>
        <v>222</v>
      </c>
      <c r="F8765" s="3">
        <f t="shared" ca="1" si="2317"/>
        <v>528</v>
      </c>
      <c r="G8765">
        <f t="shared" ca="1" si="2318"/>
        <v>117216</v>
      </c>
      <c r="H8765">
        <f t="shared" ca="1" si="2319"/>
        <v>82051.199999999997</v>
      </c>
      <c r="I8765">
        <f t="shared" ca="1" si="2320"/>
        <v>8391</v>
      </c>
      <c r="J8765">
        <f t="shared" ca="1" si="2321"/>
        <v>1492</v>
      </c>
      <c r="K8765" s="1">
        <f t="shared" ca="1" si="2322"/>
        <v>46233</v>
      </c>
      <c r="L8765" s="1">
        <f t="shared" ca="1" si="2323"/>
        <v>46244</v>
      </c>
      <c r="M8765" s="1">
        <f t="shared" ca="1" si="2324"/>
        <v>46246</v>
      </c>
      <c r="N8765">
        <f t="shared" ca="1" si="2325"/>
        <v>91934.2</v>
      </c>
      <c r="O8765" s="3">
        <f t="shared" ca="1" si="2326"/>
        <v>25281.800000000003</v>
      </c>
      <c r="P8765" s="2">
        <f t="shared" ca="1" si="2327"/>
        <v>0.21568557193557197</v>
      </c>
      <c r="Q8765" t="str">
        <f t="shared" ca="1" si="2328"/>
        <v>Late</v>
      </c>
    </row>
    <row r="8766" spans="1:17" x14ac:dyDescent="0.3">
      <c r="A8766" t="str">
        <f t="shared" si="2312"/>
        <v>S08765</v>
      </c>
      <c r="B8766" t="str">
        <f t="shared" ca="1" si="2313"/>
        <v>Prime Wholesale</v>
      </c>
      <c r="C8766" t="str">
        <f t="shared" ca="1" si="2314"/>
        <v>Australia</v>
      </c>
      <c r="D8766" t="str">
        <f t="shared" ca="1" si="2315"/>
        <v>Tea</v>
      </c>
      <c r="E8766">
        <f t="shared" ca="1" si="2316"/>
        <v>134</v>
      </c>
      <c r="F8766" s="3">
        <f t="shared" ca="1" si="2317"/>
        <v>161</v>
      </c>
      <c r="G8766">
        <f t="shared" ca="1" si="2318"/>
        <v>21574</v>
      </c>
      <c r="H8766">
        <f t="shared" ca="1" si="2319"/>
        <v>9924.0400000000009</v>
      </c>
      <c r="I8766">
        <f t="shared" ca="1" si="2320"/>
        <v>6955</v>
      </c>
      <c r="J8766">
        <f t="shared" ca="1" si="2321"/>
        <v>579</v>
      </c>
      <c r="K8766" s="1">
        <f t="shared" ca="1" si="2322"/>
        <v>45877</v>
      </c>
      <c r="L8766" s="1">
        <f t="shared" ca="1" si="2323"/>
        <v>45888</v>
      </c>
      <c r="M8766" s="1">
        <f t="shared" ca="1" si="2324"/>
        <v>45894</v>
      </c>
      <c r="N8766">
        <f t="shared" ca="1" si="2325"/>
        <v>17458.04</v>
      </c>
      <c r="O8766" s="3">
        <f t="shared" ca="1" si="2326"/>
        <v>4115.9599999999991</v>
      </c>
      <c r="P8766" s="2">
        <f t="shared" ca="1" si="2327"/>
        <v>0.19078335032909979</v>
      </c>
      <c r="Q8766" t="str">
        <f t="shared" ca="1" si="2328"/>
        <v>Late</v>
      </c>
    </row>
    <row r="8767" spans="1:17" x14ac:dyDescent="0.3">
      <c r="A8767" t="str">
        <f t="shared" si="2312"/>
        <v>S08766</v>
      </c>
      <c r="B8767" t="str">
        <f t="shared" ca="1" si="2313"/>
        <v>Alpha Traders</v>
      </c>
      <c r="C8767" t="str">
        <f t="shared" ca="1" si="2314"/>
        <v>Singapore</v>
      </c>
      <c r="D8767" t="str">
        <f t="shared" ca="1" si="2315"/>
        <v>Rice</v>
      </c>
      <c r="E8767">
        <f t="shared" ca="1" si="2316"/>
        <v>469</v>
      </c>
      <c r="F8767" s="3">
        <f t="shared" ca="1" si="2317"/>
        <v>465</v>
      </c>
      <c r="G8767">
        <f t="shared" ca="1" si="2318"/>
        <v>218085</v>
      </c>
      <c r="H8767">
        <f t="shared" ca="1" si="2319"/>
        <v>150478.65</v>
      </c>
      <c r="I8767">
        <f t="shared" ca="1" si="2320"/>
        <v>4976</v>
      </c>
      <c r="J8767">
        <f t="shared" ca="1" si="2321"/>
        <v>2848</v>
      </c>
      <c r="K8767" s="1">
        <f t="shared" ca="1" si="2322"/>
        <v>46322</v>
      </c>
      <c r="L8767" s="1">
        <f t="shared" ca="1" si="2323"/>
        <v>46335</v>
      </c>
      <c r="M8767" s="1">
        <f t="shared" ca="1" si="2324"/>
        <v>46337</v>
      </c>
      <c r="N8767">
        <f t="shared" ca="1" si="2325"/>
        <v>158302.65</v>
      </c>
      <c r="O8767" s="3">
        <f t="shared" ca="1" si="2326"/>
        <v>59782.350000000006</v>
      </c>
      <c r="P8767" s="2">
        <f t="shared" ca="1" si="2327"/>
        <v>0.27412408006052691</v>
      </c>
      <c r="Q8767" t="str">
        <f t="shared" ca="1" si="2328"/>
        <v>Late</v>
      </c>
    </row>
    <row r="8768" spans="1:17" x14ac:dyDescent="0.3">
      <c r="A8768" t="str">
        <f t="shared" si="2312"/>
        <v>S08767</v>
      </c>
      <c r="B8768" t="str">
        <f t="shared" ca="1" si="2313"/>
        <v>Global Foods</v>
      </c>
      <c r="C8768" t="str">
        <f t="shared" ca="1" si="2314"/>
        <v>Singapore</v>
      </c>
      <c r="D8768" t="str">
        <f t="shared" ca="1" si="2315"/>
        <v>Sauces</v>
      </c>
      <c r="E8768">
        <f t="shared" ca="1" si="2316"/>
        <v>246</v>
      </c>
      <c r="F8768" s="3">
        <f t="shared" ca="1" si="2317"/>
        <v>538</v>
      </c>
      <c r="G8768">
        <f t="shared" ca="1" si="2318"/>
        <v>132348</v>
      </c>
      <c r="H8768">
        <f t="shared" ca="1" si="2319"/>
        <v>91320.12</v>
      </c>
      <c r="I8768">
        <f t="shared" ca="1" si="2320"/>
        <v>4078</v>
      </c>
      <c r="J8768">
        <f t="shared" ca="1" si="2321"/>
        <v>1389</v>
      </c>
      <c r="K8768" s="1">
        <f t="shared" ca="1" si="2322"/>
        <v>45706</v>
      </c>
      <c r="L8768" s="1">
        <f t="shared" ca="1" si="2323"/>
        <v>45715</v>
      </c>
      <c r="M8768" s="1">
        <f t="shared" ca="1" si="2324"/>
        <v>45714</v>
      </c>
      <c r="N8768">
        <f t="shared" ca="1" si="2325"/>
        <v>96787.12</v>
      </c>
      <c r="O8768" s="3">
        <f t="shared" ca="1" si="2326"/>
        <v>35560.880000000005</v>
      </c>
      <c r="P8768" s="2">
        <f t="shared" ca="1" si="2327"/>
        <v>0.268692235621241</v>
      </c>
      <c r="Q8768" t="str">
        <f t="shared" ca="1" si="2328"/>
        <v>On Time</v>
      </c>
    </row>
    <row r="8769" spans="1:17" x14ac:dyDescent="0.3">
      <c r="A8769" t="str">
        <f t="shared" si="2312"/>
        <v>S08768</v>
      </c>
      <c r="B8769" t="str">
        <f t="shared" ca="1" si="2313"/>
        <v>Oceanic Exports</v>
      </c>
      <c r="C8769" t="str">
        <f t="shared" ca="1" si="2314"/>
        <v>Singapore</v>
      </c>
      <c r="D8769" t="str">
        <f t="shared" ca="1" si="2315"/>
        <v>Tea</v>
      </c>
      <c r="E8769">
        <f t="shared" ca="1" si="2316"/>
        <v>227</v>
      </c>
      <c r="F8769" s="3">
        <f t="shared" ca="1" si="2317"/>
        <v>194</v>
      </c>
      <c r="G8769">
        <f t="shared" ca="1" si="2318"/>
        <v>44038</v>
      </c>
      <c r="H8769">
        <f t="shared" ca="1" si="2319"/>
        <v>20257.48</v>
      </c>
      <c r="I8769">
        <f t="shared" ca="1" si="2320"/>
        <v>9270</v>
      </c>
      <c r="J8769">
        <f t="shared" ca="1" si="2321"/>
        <v>1934</v>
      </c>
      <c r="K8769" s="1">
        <f t="shared" ca="1" si="2322"/>
        <v>45833</v>
      </c>
      <c r="L8769" s="1">
        <f t="shared" ca="1" si="2323"/>
        <v>45846</v>
      </c>
      <c r="M8769" s="1">
        <f t="shared" ca="1" si="2324"/>
        <v>45843</v>
      </c>
      <c r="N8769">
        <f t="shared" ca="1" si="2325"/>
        <v>31461.48</v>
      </c>
      <c r="O8769" s="3">
        <f t="shared" ca="1" si="2326"/>
        <v>12576.52</v>
      </c>
      <c r="P8769" s="2">
        <f t="shared" ca="1" si="2327"/>
        <v>0.28558335982560518</v>
      </c>
      <c r="Q8769" t="str">
        <f t="shared" ca="1" si="2328"/>
        <v>On Time</v>
      </c>
    </row>
    <row r="8770" spans="1:17" x14ac:dyDescent="0.3">
      <c r="A8770" t="str">
        <f t="shared" si="2312"/>
        <v>S08769</v>
      </c>
      <c r="B8770" t="str">
        <f t="shared" ca="1" si="2313"/>
        <v>Global Foods</v>
      </c>
      <c r="C8770" t="str">
        <f t="shared" ca="1" si="2314"/>
        <v>Singapore</v>
      </c>
      <c r="D8770" t="str">
        <f t="shared" ca="1" si="2315"/>
        <v>Tea</v>
      </c>
      <c r="E8770">
        <f t="shared" ca="1" si="2316"/>
        <v>160</v>
      </c>
      <c r="F8770" s="3">
        <f t="shared" ca="1" si="2317"/>
        <v>640</v>
      </c>
      <c r="G8770">
        <f t="shared" ca="1" si="2318"/>
        <v>102400</v>
      </c>
      <c r="H8770">
        <f t="shared" ca="1" si="2319"/>
        <v>58368</v>
      </c>
      <c r="I8770">
        <f t="shared" ca="1" si="2320"/>
        <v>8130</v>
      </c>
      <c r="J8770">
        <f t="shared" ca="1" si="2321"/>
        <v>1109</v>
      </c>
      <c r="K8770" s="1">
        <f t="shared" ca="1" si="2322"/>
        <v>46385</v>
      </c>
      <c r="L8770" s="1">
        <f t="shared" ca="1" si="2323"/>
        <v>46402</v>
      </c>
      <c r="M8770" s="1">
        <f t="shared" ca="1" si="2324"/>
        <v>46406</v>
      </c>
      <c r="N8770">
        <f t="shared" ca="1" si="2325"/>
        <v>67607</v>
      </c>
      <c r="O8770" s="3">
        <f t="shared" ca="1" si="2326"/>
        <v>34793</v>
      </c>
      <c r="P8770" s="2">
        <f t="shared" ca="1" si="2327"/>
        <v>0.33977539062500001</v>
      </c>
      <c r="Q8770" t="str">
        <f t="shared" ca="1" si="2328"/>
        <v>Late</v>
      </c>
    </row>
    <row r="8771" spans="1:17" x14ac:dyDescent="0.3">
      <c r="A8771" t="str">
        <f t="shared" ref="A8771:A8834" si="2329">"S"&amp;TEXT(ROW()-1,"00000")</f>
        <v>S08770</v>
      </c>
      <c r="B8771" t="str">
        <f t="shared" ref="B8771:B8834" ca="1" si="2330">CHOOSE(RANDBETWEEN(1,6),"Alpha Traders","Beta Imports","Global Foods","FreshMart Ltd","Oceanic Exports","Prime Wholesale")</f>
        <v>Alpha Traders</v>
      </c>
      <c r="C8771" t="str">
        <f t="shared" ref="C8771:C8834" ca="1" si="2331">CHOOSE(RANDBETWEEN(1,5),"UK","UAE","Canada","Australia","Singapore")</f>
        <v>Australia</v>
      </c>
      <c r="D8771" t="str">
        <f t="shared" ref="D8771:D8834" ca="1" si="2332">CHOOSE(RANDBETWEEN(1,5),"Pickles","Spices","Tea","Rice","Sauces")</f>
        <v>Pickles</v>
      </c>
      <c r="E8771">
        <f t="shared" ref="E8771:E8834" ca="1" si="2333">RANDBETWEEN(50,500)</f>
        <v>382</v>
      </c>
      <c r="F8771" s="3">
        <f t="shared" ref="F8771:F8834" ca="1" si="2334">RANDBETWEEN(100,800)</f>
        <v>342</v>
      </c>
      <c r="G8771">
        <f t="shared" ref="G8771:G8834" ca="1" si="2335">E8771*F8771</f>
        <v>130644</v>
      </c>
      <c r="H8771">
        <f t="shared" ref="H8771:H8834" ca="1" si="2336">ROUND(G8771*RANDBETWEEN(45,75)/100,2)</f>
        <v>79692.84</v>
      </c>
      <c r="I8771">
        <f t="shared" ref="I8771:I8834" ca="1" si="2337">RANDBETWEEN(1500,12000)</f>
        <v>6123</v>
      </c>
      <c r="J8771">
        <f t="shared" ref="J8771:J8834" ca="1" si="2338">RANDBETWEEN(500,4000)</f>
        <v>1868</v>
      </c>
      <c r="K8771" s="1">
        <f t="shared" ref="K8771:K8834" ca="1" si="2339">DATE(2025,1,1)+RANDBETWEEN(0,729)</f>
        <v>45673</v>
      </c>
      <c r="L8771" s="1">
        <f t="shared" ref="L8771:L8834" ca="1" si="2340">K8771+RANDBETWEEN(7,20)</f>
        <v>45683</v>
      </c>
      <c r="M8771" s="1">
        <f t="shared" ref="M8771:M8834" ca="1" si="2341">L8771+RANDBETWEEN(-3,6)</f>
        <v>45685</v>
      </c>
      <c r="N8771">
        <f t="shared" ref="N8771:N8834" ca="1" si="2342">H8771+I8771+J8771</f>
        <v>87683.839999999997</v>
      </c>
      <c r="O8771" s="3">
        <f t="shared" ref="O8771:O8834" ca="1" si="2343">G8771-N8771</f>
        <v>42960.160000000003</v>
      </c>
      <c r="P8771" s="2">
        <f t="shared" ref="P8771:P8834" ca="1" si="2344">IFERROR(O8771/G8771,0)</f>
        <v>0.32883377728789692</v>
      </c>
      <c r="Q8771" t="str">
        <f t="shared" ref="Q8771:Q8834" ca="1" si="2345">IF(M8771&lt;=L8771,"On Time","Late")</f>
        <v>Late</v>
      </c>
    </row>
    <row r="8772" spans="1:17" x14ac:dyDescent="0.3">
      <c r="A8772" t="str">
        <f t="shared" si="2329"/>
        <v>S08771</v>
      </c>
      <c r="B8772" t="str">
        <f t="shared" ca="1" si="2330"/>
        <v>FreshMart Ltd</v>
      </c>
      <c r="C8772" t="str">
        <f t="shared" ca="1" si="2331"/>
        <v>UAE</v>
      </c>
      <c r="D8772" t="str">
        <f t="shared" ca="1" si="2332"/>
        <v>Spices</v>
      </c>
      <c r="E8772">
        <f t="shared" ca="1" si="2333"/>
        <v>345</v>
      </c>
      <c r="F8772" s="3">
        <f t="shared" ca="1" si="2334"/>
        <v>111</v>
      </c>
      <c r="G8772">
        <f t="shared" ca="1" si="2335"/>
        <v>38295</v>
      </c>
      <c r="H8772">
        <f t="shared" ca="1" si="2336"/>
        <v>20296.349999999999</v>
      </c>
      <c r="I8772">
        <f t="shared" ca="1" si="2337"/>
        <v>3190</v>
      </c>
      <c r="J8772">
        <f t="shared" ca="1" si="2338"/>
        <v>3090</v>
      </c>
      <c r="K8772" s="1">
        <f t="shared" ca="1" si="2339"/>
        <v>46066</v>
      </c>
      <c r="L8772" s="1">
        <f t="shared" ca="1" si="2340"/>
        <v>46083</v>
      </c>
      <c r="M8772" s="1">
        <f t="shared" ca="1" si="2341"/>
        <v>46089</v>
      </c>
      <c r="N8772">
        <f t="shared" ca="1" si="2342"/>
        <v>26576.35</v>
      </c>
      <c r="O8772" s="3">
        <f t="shared" ca="1" si="2343"/>
        <v>11718.650000000001</v>
      </c>
      <c r="P8772" s="2">
        <f t="shared" ca="1" si="2344"/>
        <v>0.30600992296644475</v>
      </c>
      <c r="Q8772" t="str">
        <f t="shared" ca="1" si="2345"/>
        <v>Late</v>
      </c>
    </row>
    <row r="8773" spans="1:17" x14ac:dyDescent="0.3">
      <c r="A8773" t="str">
        <f t="shared" si="2329"/>
        <v>S08772</v>
      </c>
      <c r="B8773" t="str">
        <f t="shared" ca="1" si="2330"/>
        <v>Prime Wholesale</v>
      </c>
      <c r="C8773" t="str">
        <f t="shared" ca="1" si="2331"/>
        <v>Australia</v>
      </c>
      <c r="D8773" t="str">
        <f t="shared" ca="1" si="2332"/>
        <v>Rice</v>
      </c>
      <c r="E8773">
        <f t="shared" ca="1" si="2333"/>
        <v>274</v>
      </c>
      <c r="F8773" s="3">
        <f t="shared" ca="1" si="2334"/>
        <v>251</v>
      </c>
      <c r="G8773">
        <f t="shared" ca="1" si="2335"/>
        <v>68774</v>
      </c>
      <c r="H8773">
        <f t="shared" ca="1" si="2336"/>
        <v>51580.5</v>
      </c>
      <c r="I8773">
        <f t="shared" ca="1" si="2337"/>
        <v>5539</v>
      </c>
      <c r="J8773">
        <f t="shared" ca="1" si="2338"/>
        <v>1658</v>
      </c>
      <c r="K8773" s="1">
        <f t="shared" ca="1" si="2339"/>
        <v>46073</v>
      </c>
      <c r="L8773" s="1">
        <f t="shared" ca="1" si="2340"/>
        <v>46081</v>
      </c>
      <c r="M8773" s="1">
        <f t="shared" ca="1" si="2341"/>
        <v>46087</v>
      </c>
      <c r="N8773">
        <f t="shared" ca="1" si="2342"/>
        <v>58777.5</v>
      </c>
      <c r="O8773" s="3">
        <f t="shared" ca="1" si="2343"/>
        <v>9996.5</v>
      </c>
      <c r="P8773" s="2">
        <f t="shared" ca="1" si="2344"/>
        <v>0.14535289498938553</v>
      </c>
      <c r="Q8773" t="str">
        <f t="shared" ca="1" si="2345"/>
        <v>Late</v>
      </c>
    </row>
    <row r="8774" spans="1:17" x14ac:dyDescent="0.3">
      <c r="A8774" t="str">
        <f t="shared" si="2329"/>
        <v>S08773</v>
      </c>
      <c r="B8774" t="str">
        <f t="shared" ca="1" si="2330"/>
        <v>Global Foods</v>
      </c>
      <c r="C8774" t="str">
        <f t="shared" ca="1" si="2331"/>
        <v>UAE</v>
      </c>
      <c r="D8774" t="str">
        <f t="shared" ca="1" si="2332"/>
        <v>Pickles</v>
      </c>
      <c r="E8774">
        <f t="shared" ca="1" si="2333"/>
        <v>484</v>
      </c>
      <c r="F8774" s="3">
        <f t="shared" ca="1" si="2334"/>
        <v>479</v>
      </c>
      <c r="G8774">
        <f t="shared" ca="1" si="2335"/>
        <v>231836</v>
      </c>
      <c r="H8774">
        <f t="shared" ca="1" si="2336"/>
        <v>166921.92000000001</v>
      </c>
      <c r="I8774">
        <f t="shared" ca="1" si="2337"/>
        <v>7882</v>
      </c>
      <c r="J8774">
        <f t="shared" ca="1" si="2338"/>
        <v>3698</v>
      </c>
      <c r="K8774" s="1">
        <f t="shared" ca="1" si="2339"/>
        <v>45747</v>
      </c>
      <c r="L8774" s="1">
        <f t="shared" ca="1" si="2340"/>
        <v>45757</v>
      </c>
      <c r="M8774" s="1">
        <f t="shared" ca="1" si="2341"/>
        <v>45762</v>
      </c>
      <c r="N8774">
        <f t="shared" ca="1" si="2342"/>
        <v>178501.92</v>
      </c>
      <c r="O8774" s="3">
        <f t="shared" ca="1" si="2343"/>
        <v>53334.079999999987</v>
      </c>
      <c r="P8774" s="2">
        <f t="shared" ca="1" si="2344"/>
        <v>0.23005089804862053</v>
      </c>
      <c r="Q8774" t="str">
        <f t="shared" ca="1" si="2345"/>
        <v>Late</v>
      </c>
    </row>
    <row r="8775" spans="1:17" x14ac:dyDescent="0.3">
      <c r="A8775" t="str">
        <f t="shared" si="2329"/>
        <v>S08774</v>
      </c>
      <c r="B8775" t="str">
        <f t="shared" ca="1" si="2330"/>
        <v>Alpha Traders</v>
      </c>
      <c r="C8775" t="str">
        <f t="shared" ca="1" si="2331"/>
        <v>UK</v>
      </c>
      <c r="D8775" t="str">
        <f t="shared" ca="1" si="2332"/>
        <v>Pickles</v>
      </c>
      <c r="E8775">
        <f t="shared" ca="1" si="2333"/>
        <v>114</v>
      </c>
      <c r="F8775" s="3">
        <f t="shared" ca="1" si="2334"/>
        <v>700</v>
      </c>
      <c r="G8775">
        <f t="shared" ca="1" si="2335"/>
        <v>79800</v>
      </c>
      <c r="H8775">
        <f t="shared" ca="1" si="2336"/>
        <v>44688</v>
      </c>
      <c r="I8775">
        <f t="shared" ca="1" si="2337"/>
        <v>5341</v>
      </c>
      <c r="J8775">
        <f t="shared" ca="1" si="2338"/>
        <v>2142</v>
      </c>
      <c r="K8775" s="1">
        <f t="shared" ca="1" si="2339"/>
        <v>45676</v>
      </c>
      <c r="L8775" s="1">
        <f t="shared" ca="1" si="2340"/>
        <v>45683</v>
      </c>
      <c r="M8775" s="1">
        <f t="shared" ca="1" si="2341"/>
        <v>45689</v>
      </c>
      <c r="N8775">
        <f t="shared" ca="1" si="2342"/>
        <v>52171</v>
      </c>
      <c r="O8775" s="3">
        <f t="shared" ca="1" si="2343"/>
        <v>27629</v>
      </c>
      <c r="P8775" s="2">
        <f t="shared" ca="1" si="2344"/>
        <v>0.34622807017543861</v>
      </c>
      <c r="Q8775" t="str">
        <f t="shared" ca="1" si="2345"/>
        <v>Late</v>
      </c>
    </row>
    <row r="8776" spans="1:17" x14ac:dyDescent="0.3">
      <c r="A8776" t="str">
        <f t="shared" si="2329"/>
        <v>S08775</v>
      </c>
      <c r="B8776" t="str">
        <f t="shared" ca="1" si="2330"/>
        <v>Global Foods</v>
      </c>
      <c r="C8776" t="str">
        <f t="shared" ca="1" si="2331"/>
        <v>UAE</v>
      </c>
      <c r="D8776" t="str">
        <f t="shared" ca="1" si="2332"/>
        <v>Tea</v>
      </c>
      <c r="E8776">
        <f t="shared" ca="1" si="2333"/>
        <v>213</v>
      </c>
      <c r="F8776" s="3">
        <f t="shared" ca="1" si="2334"/>
        <v>296</v>
      </c>
      <c r="G8776">
        <f t="shared" ca="1" si="2335"/>
        <v>63048</v>
      </c>
      <c r="H8776">
        <f t="shared" ca="1" si="2336"/>
        <v>30893.52</v>
      </c>
      <c r="I8776">
        <f t="shared" ca="1" si="2337"/>
        <v>2446</v>
      </c>
      <c r="J8776">
        <f t="shared" ca="1" si="2338"/>
        <v>3394</v>
      </c>
      <c r="K8776" s="1">
        <f t="shared" ca="1" si="2339"/>
        <v>45859</v>
      </c>
      <c r="L8776" s="1">
        <f t="shared" ca="1" si="2340"/>
        <v>45868</v>
      </c>
      <c r="M8776" s="1">
        <f t="shared" ca="1" si="2341"/>
        <v>45869</v>
      </c>
      <c r="N8776">
        <f t="shared" ca="1" si="2342"/>
        <v>36733.520000000004</v>
      </c>
      <c r="O8776" s="3">
        <f t="shared" ca="1" si="2343"/>
        <v>26314.479999999996</v>
      </c>
      <c r="P8776" s="2">
        <f t="shared" ca="1" si="2344"/>
        <v>0.4173721608932876</v>
      </c>
      <c r="Q8776" t="str">
        <f t="shared" ca="1" si="2345"/>
        <v>Late</v>
      </c>
    </row>
    <row r="8777" spans="1:17" x14ac:dyDescent="0.3">
      <c r="A8777" t="str">
        <f t="shared" si="2329"/>
        <v>S08776</v>
      </c>
      <c r="B8777" t="str">
        <f t="shared" ca="1" si="2330"/>
        <v>Oceanic Exports</v>
      </c>
      <c r="C8777" t="str">
        <f t="shared" ca="1" si="2331"/>
        <v>UK</v>
      </c>
      <c r="D8777" t="str">
        <f t="shared" ca="1" si="2332"/>
        <v>Tea</v>
      </c>
      <c r="E8777">
        <f t="shared" ca="1" si="2333"/>
        <v>432</v>
      </c>
      <c r="F8777" s="3">
        <f t="shared" ca="1" si="2334"/>
        <v>647</v>
      </c>
      <c r="G8777">
        <f t="shared" ca="1" si="2335"/>
        <v>279504</v>
      </c>
      <c r="H8777">
        <f t="shared" ca="1" si="2336"/>
        <v>209628</v>
      </c>
      <c r="I8777">
        <f t="shared" ca="1" si="2337"/>
        <v>5314</v>
      </c>
      <c r="J8777">
        <f t="shared" ca="1" si="2338"/>
        <v>553</v>
      </c>
      <c r="K8777" s="1">
        <f t="shared" ca="1" si="2339"/>
        <v>45886</v>
      </c>
      <c r="L8777" s="1">
        <f t="shared" ca="1" si="2340"/>
        <v>45905</v>
      </c>
      <c r="M8777" s="1">
        <f t="shared" ca="1" si="2341"/>
        <v>45902</v>
      </c>
      <c r="N8777">
        <f t="shared" ca="1" si="2342"/>
        <v>215495</v>
      </c>
      <c r="O8777" s="3">
        <f t="shared" ca="1" si="2343"/>
        <v>64009</v>
      </c>
      <c r="P8777" s="2">
        <f t="shared" ca="1" si="2344"/>
        <v>0.22900924494819394</v>
      </c>
      <c r="Q8777" t="str">
        <f t="shared" ca="1" si="2345"/>
        <v>On Time</v>
      </c>
    </row>
    <row r="8778" spans="1:17" x14ac:dyDescent="0.3">
      <c r="A8778" t="str">
        <f t="shared" si="2329"/>
        <v>S08777</v>
      </c>
      <c r="B8778" t="str">
        <f t="shared" ca="1" si="2330"/>
        <v>FreshMart Ltd</v>
      </c>
      <c r="C8778" t="str">
        <f t="shared" ca="1" si="2331"/>
        <v>Canada</v>
      </c>
      <c r="D8778" t="str">
        <f t="shared" ca="1" si="2332"/>
        <v>Sauces</v>
      </c>
      <c r="E8778">
        <f t="shared" ca="1" si="2333"/>
        <v>252</v>
      </c>
      <c r="F8778" s="3">
        <f t="shared" ca="1" si="2334"/>
        <v>357</v>
      </c>
      <c r="G8778">
        <f t="shared" ca="1" si="2335"/>
        <v>89964</v>
      </c>
      <c r="H8778">
        <f t="shared" ca="1" si="2336"/>
        <v>53978.400000000001</v>
      </c>
      <c r="I8778">
        <f t="shared" ca="1" si="2337"/>
        <v>2468</v>
      </c>
      <c r="J8778">
        <f t="shared" ca="1" si="2338"/>
        <v>1832</v>
      </c>
      <c r="K8778" s="1">
        <f t="shared" ca="1" si="2339"/>
        <v>46382</v>
      </c>
      <c r="L8778" s="1">
        <f t="shared" ca="1" si="2340"/>
        <v>46397</v>
      </c>
      <c r="M8778" s="1">
        <f t="shared" ca="1" si="2341"/>
        <v>46403</v>
      </c>
      <c r="N8778">
        <f t="shared" ca="1" si="2342"/>
        <v>58278.400000000001</v>
      </c>
      <c r="O8778" s="3">
        <f t="shared" ca="1" si="2343"/>
        <v>31685.599999999999</v>
      </c>
      <c r="P8778" s="2">
        <f t="shared" ca="1" si="2344"/>
        <v>0.35220310346360767</v>
      </c>
      <c r="Q8778" t="str">
        <f t="shared" ca="1" si="2345"/>
        <v>Late</v>
      </c>
    </row>
    <row r="8779" spans="1:17" x14ac:dyDescent="0.3">
      <c r="A8779" t="str">
        <f t="shared" si="2329"/>
        <v>S08778</v>
      </c>
      <c r="B8779" t="str">
        <f t="shared" ca="1" si="2330"/>
        <v>Beta Imports</v>
      </c>
      <c r="C8779" t="str">
        <f t="shared" ca="1" si="2331"/>
        <v>Canada</v>
      </c>
      <c r="D8779" t="str">
        <f t="shared" ca="1" si="2332"/>
        <v>Pickles</v>
      </c>
      <c r="E8779">
        <f t="shared" ca="1" si="2333"/>
        <v>216</v>
      </c>
      <c r="F8779" s="3">
        <f t="shared" ca="1" si="2334"/>
        <v>693</v>
      </c>
      <c r="G8779">
        <f t="shared" ca="1" si="2335"/>
        <v>149688</v>
      </c>
      <c r="H8779">
        <f t="shared" ca="1" si="2336"/>
        <v>70353.36</v>
      </c>
      <c r="I8779">
        <f t="shared" ca="1" si="2337"/>
        <v>3563</v>
      </c>
      <c r="J8779">
        <f t="shared" ca="1" si="2338"/>
        <v>2244</v>
      </c>
      <c r="K8779" s="1">
        <f t="shared" ca="1" si="2339"/>
        <v>46328</v>
      </c>
      <c r="L8779" s="1">
        <f t="shared" ca="1" si="2340"/>
        <v>46336</v>
      </c>
      <c r="M8779" s="1">
        <f t="shared" ca="1" si="2341"/>
        <v>46334</v>
      </c>
      <c r="N8779">
        <f t="shared" ca="1" si="2342"/>
        <v>76160.36</v>
      </c>
      <c r="O8779" s="3">
        <f t="shared" ca="1" si="2343"/>
        <v>73527.64</v>
      </c>
      <c r="P8779" s="2">
        <f t="shared" ca="1" si="2344"/>
        <v>0.49120597509486397</v>
      </c>
      <c r="Q8779" t="str">
        <f t="shared" ca="1" si="2345"/>
        <v>On Time</v>
      </c>
    </row>
    <row r="8780" spans="1:17" x14ac:dyDescent="0.3">
      <c r="A8780" t="str">
        <f t="shared" si="2329"/>
        <v>S08779</v>
      </c>
      <c r="B8780" t="str">
        <f t="shared" ca="1" si="2330"/>
        <v>Beta Imports</v>
      </c>
      <c r="C8780" t="str">
        <f t="shared" ca="1" si="2331"/>
        <v>Canada</v>
      </c>
      <c r="D8780" t="str">
        <f t="shared" ca="1" si="2332"/>
        <v>Tea</v>
      </c>
      <c r="E8780">
        <f t="shared" ca="1" si="2333"/>
        <v>151</v>
      </c>
      <c r="F8780" s="3">
        <f t="shared" ca="1" si="2334"/>
        <v>370</v>
      </c>
      <c r="G8780">
        <f t="shared" ca="1" si="2335"/>
        <v>55870</v>
      </c>
      <c r="H8780">
        <f t="shared" ca="1" si="2336"/>
        <v>37991.599999999999</v>
      </c>
      <c r="I8780">
        <f t="shared" ca="1" si="2337"/>
        <v>4687</v>
      </c>
      <c r="J8780">
        <f t="shared" ca="1" si="2338"/>
        <v>3892</v>
      </c>
      <c r="K8780" s="1">
        <f t="shared" ca="1" si="2339"/>
        <v>45770</v>
      </c>
      <c r="L8780" s="1">
        <f t="shared" ca="1" si="2340"/>
        <v>45778</v>
      </c>
      <c r="M8780" s="1">
        <f t="shared" ca="1" si="2341"/>
        <v>45784</v>
      </c>
      <c r="N8780">
        <f t="shared" ca="1" si="2342"/>
        <v>46570.6</v>
      </c>
      <c r="O8780" s="3">
        <f t="shared" ca="1" si="2343"/>
        <v>9299.4000000000015</v>
      </c>
      <c r="P8780" s="2">
        <f t="shared" ca="1" si="2344"/>
        <v>0.16644710936101667</v>
      </c>
      <c r="Q8780" t="str">
        <f t="shared" ca="1" si="2345"/>
        <v>Late</v>
      </c>
    </row>
    <row r="8781" spans="1:17" x14ac:dyDescent="0.3">
      <c r="A8781" t="str">
        <f t="shared" si="2329"/>
        <v>S08780</v>
      </c>
      <c r="B8781" t="str">
        <f t="shared" ca="1" si="2330"/>
        <v>Oceanic Exports</v>
      </c>
      <c r="C8781" t="str">
        <f t="shared" ca="1" si="2331"/>
        <v>UK</v>
      </c>
      <c r="D8781" t="str">
        <f t="shared" ca="1" si="2332"/>
        <v>Tea</v>
      </c>
      <c r="E8781">
        <f t="shared" ca="1" si="2333"/>
        <v>198</v>
      </c>
      <c r="F8781" s="3">
        <f t="shared" ca="1" si="2334"/>
        <v>348</v>
      </c>
      <c r="G8781">
        <f t="shared" ca="1" si="2335"/>
        <v>68904</v>
      </c>
      <c r="H8781">
        <f t="shared" ca="1" si="2336"/>
        <v>40653.360000000001</v>
      </c>
      <c r="I8781">
        <f t="shared" ca="1" si="2337"/>
        <v>7434</v>
      </c>
      <c r="J8781">
        <f t="shared" ca="1" si="2338"/>
        <v>3647</v>
      </c>
      <c r="K8781" s="1">
        <f t="shared" ca="1" si="2339"/>
        <v>46387</v>
      </c>
      <c r="L8781" s="1">
        <f t="shared" ca="1" si="2340"/>
        <v>46403</v>
      </c>
      <c r="M8781" s="1">
        <f t="shared" ca="1" si="2341"/>
        <v>46409</v>
      </c>
      <c r="N8781">
        <f t="shared" ca="1" si="2342"/>
        <v>51734.36</v>
      </c>
      <c r="O8781" s="3">
        <f t="shared" ca="1" si="2343"/>
        <v>17169.64</v>
      </c>
      <c r="P8781" s="2">
        <f t="shared" ca="1" si="2344"/>
        <v>0.24918205038894692</v>
      </c>
      <c r="Q8781" t="str">
        <f t="shared" ca="1" si="2345"/>
        <v>Late</v>
      </c>
    </row>
    <row r="8782" spans="1:17" x14ac:dyDescent="0.3">
      <c r="A8782" t="str">
        <f t="shared" si="2329"/>
        <v>S08781</v>
      </c>
      <c r="B8782" t="str">
        <f t="shared" ca="1" si="2330"/>
        <v>Alpha Traders</v>
      </c>
      <c r="C8782" t="str">
        <f t="shared" ca="1" si="2331"/>
        <v>UAE</v>
      </c>
      <c r="D8782" t="str">
        <f t="shared" ca="1" si="2332"/>
        <v>Pickles</v>
      </c>
      <c r="E8782">
        <f t="shared" ca="1" si="2333"/>
        <v>262</v>
      </c>
      <c r="F8782" s="3">
        <f t="shared" ca="1" si="2334"/>
        <v>413</v>
      </c>
      <c r="G8782">
        <f t="shared" ca="1" si="2335"/>
        <v>108206</v>
      </c>
      <c r="H8782">
        <f t="shared" ca="1" si="2336"/>
        <v>49774.76</v>
      </c>
      <c r="I8782">
        <f t="shared" ca="1" si="2337"/>
        <v>10104</v>
      </c>
      <c r="J8782">
        <f t="shared" ca="1" si="2338"/>
        <v>2373</v>
      </c>
      <c r="K8782" s="1">
        <f t="shared" ca="1" si="2339"/>
        <v>46159</v>
      </c>
      <c r="L8782" s="1">
        <f t="shared" ca="1" si="2340"/>
        <v>46179</v>
      </c>
      <c r="M8782" s="1">
        <f t="shared" ca="1" si="2341"/>
        <v>46181</v>
      </c>
      <c r="N8782">
        <f t="shared" ca="1" si="2342"/>
        <v>62251.76</v>
      </c>
      <c r="O8782" s="3">
        <f t="shared" ca="1" si="2343"/>
        <v>45954.239999999998</v>
      </c>
      <c r="P8782" s="2">
        <f t="shared" ca="1" si="2344"/>
        <v>0.42469216124798992</v>
      </c>
      <c r="Q8782" t="str">
        <f t="shared" ca="1" si="2345"/>
        <v>Late</v>
      </c>
    </row>
    <row r="8783" spans="1:17" x14ac:dyDescent="0.3">
      <c r="A8783" t="str">
        <f t="shared" si="2329"/>
        <v>S08782</v>
      </c>
      <c r="B8783" t="str">
        <f t="shared" ca="1" si="2330"/>
        <v>Oceanic Exports</v>
      </c>
      <c r="C8783" t="str">
        <f t="shared" ca="1" si="2331"/>
        <v>UK</v>
      </c>
      <c r="D8783" t="str">
        <f t="shared" ca="1" si="2332"/>
        <v>Sauces</v>
      </c>
      <c r="E8783">
        <f t="shared" ca="1" si="2333"/>
        <v>107</v>
      </c>
      <c r="F8783" s="3">
        <f t="shared" ca="1" si="2334"/>
        <v>731</v>
      </c>
      <c r="G8783">
        <f t="shared" ca="1" si="2335"/>
        <v>78217</v>
      </c>
      <c r="H8783">
        <f t="shared" ca="1" si="2336"/>
        <v>36761.99</v>
      </c>
      <c r="I8783">
        <f t="shared" ca="1" si="2337"/>
        <v>5616</v>
      </c>
      <c r="J8783">
        <f t="shared" ca="1" si="2338"/>
        <v>566</v>
      </c>
      <c r="K8783" s="1">
        <f t="shared" ca="1" si="2339"/>
        <v>46207</v>
      </c>
      <c r="L8783" s="1">
        <f t="shared" ca="1" si="2340"/>
        <v>46224</v>
      </c>
      <c r="M8783" s="1">
        <f t="shared" ca="1" si="2341"/>
        <v>46227</v>
      </c>
      <c r="N8783">
        <f t="shared" ca="1" si="2342"/>
        <v>42943.99</v>
      </c>
      <c r="O8783" s="3">
        <f t="shared" ca="1" si="2343"/>
        <v>35273.01</v>
      </c>
      <c r="P8783" s="2">
        <f t="shared" ca="1" si="2344"/>
        <v>0.45096347341370802</v>
      </c>
      <c r="Q8783" t="str">
        <f t="shared" ca="1" si="2345"/>
        <v>Late</v>
      </c>
    </row>
    <row r="8784" spans="1:17" x14ac:dyDescent="0.3">
      <c r="A8784" t="str">
        <f t="shared" si="2329"/>
        <v>S08783</v>
      </c>
      <c r="B8784" t="str">
        <f t="shared" ca="1" si="2330"/>
        <v>Alpha Traders</v>
      </c>
      <c r="C8784" t="str">
        <f t="shared" ca="1" si="2331"/>
        <v>Canada</v>
      </c>
      <c r="D8784" t="str">
        <f t="shared" ca="1" si="2332"/>
        <v>Tea</v>
      </c>
      <c r="E8784">
        <f t="shared" ca="1" si="2333"/>
        <v>165</v>
      </c>
      <c r="F8784" s="3">
        <f t="shared" ca="1" si="2334"/>
        <v>206</v>
      </c>
      <c r="G8784">
        <f t="shared" ca="1" si="2335"/>
        <v>33990</v>
      </c>
      <c r="H8784">
        <f t="shared" ca="1" si="2336"/>
        <v>23113.200000000001</v>
      </c>
      <c r="I8784">
        <f t="shared" ca="1" si="2337"/>
        <v>6731</v>
      </c>
      <c r="J8784">
        <f t="shared" ca="1" si="2338"/>
        <v>1601</v>
      </c>
      <c r="K8784" s="1">
        <f t="shared" ca="1" si="2339"/>
        <v>45984</v>
      </c>
      <c r="L8784" s="1">
        <f t="shared" ca="1" si="2340"/>
        <v>46001</v>
      </c>
      <c r="M8784" s="1">
        <f t="shared" ca="1" si="2341"/>
        <v>46002</v>
      </c>
      <c r="N8784">
        <f t="shared" ca="1" si="2342"/>
        <v>31445.200000000001</v>
      </c>
      <c r="O8784" s="3">
        <f t="shared" ca="1" si="2343"/>
        <v>2544.7999999999993</v>
      </c>
      <c r="P8784" s="2">
        <f t="shared" ca="1" si="2344"/>
        <v>7.4869079140923778E-2</v>
      </c>
      <c r="Q8784" t="str">
        <f t="shared" ca="1" si="2345"/>
        <v>Late</v>
      </c>
    </row>
    <row r="8785" spans="1:17" x14ac:dyDescent="0.3">
      <c r="A8785" t="str">
        <f t="shared" si="2329"/>
        <v>S08784</v>
      </c>
      <c r="B8785" t="str">
        <f t="shared" ca="1" si="2330"/>
        <v>Alpha Traders</v>
      </c>
      <c r="C8785" t="str">
        <f t="shared" ca="1" si="2331"/>
        <v>UAE</v>
      </c>
      <c r="D8785" t="str">
        <f t="shared" ca="1" si="2332"/>
        <v>Sauces</v>
      </c>
      <c r="E8785">
        <f t="shared" ca="1" si="2333"/>
        <v>242</v>
      </c>
      <c r="F8785" s="3">
        <f t="shared" ca="1" si="2334"/>
        <v>558</v>
      </c>
      <c r="G8785">
        <f t="shared" ca="1" si="2335"/>
        <v>135036</v>
      </c>
      <c r="H8785">
        <f t="shared" ca="1" si="2336"/>
        <v>64817.279999999999</v>
      </c>
      <c r="I8785">
        <f t="shared" ca="1" si="2337"/>
        <v>7573</v>
      </c>
      <c r="J8785">
        <f t="shared" ca="1" si="2338"/>
        <v>3825</v>
      </c>
      <c r="K8785" s="1">
        <f t="shared" ca="1" si="2339"/>
        <v>45921</v>
      </c>
      <c r="L8785" s="1">
        <f t="shared" ca="1" si="2340"/>
        <v>45940</v>
      </c>
      <c r="M8785" s="1">
        <f t="shared" ca="1" si="2341"/>
        <v>45944</v>
      </c>
      <c r="N8785">
        <f t="shared" ca="1" si="2342"/>
        <v>76215.28</v>
      </c>
      <c r="O8785" s="3">
        <f t="shared" ca="1" si="2343"/>
        <v>58820.72</v>
      </c>
      <c r="P8785" s="2">
        <f t="shared" ca="1" si="2344"/>
        <v>0.43559287893598747</v>
      </c>
      <c r="Q8785" t="str">
        <f t="shared" ca="1" si="2345"/>
        <v>Late</v>
      </c>
    </row>
    <row r="8786" spans="1:17" x14ac:dyDescent="0.3">
      <c r="A8786" t="str">
        <f t="shared" si="2329"/>
        <v>S08785</v>
      </c>
      <c r="B8786" t="str">
        <f t="shared" ca="1" si="2330"/>
        <v>Beta Imports</v>
      </c>
      <c r="C8786" t="str">
        <f t="shared" ca="1" si="2331"/>
        <v>UAE</v>
      </c>
      <c r="D8786" t="str">
        <f t="shared" ca="1" si="2332"/>
        <v>Rice</v>
      </c>
      <c r="E8786">
        <f t="shared" ca="1" si="2333"/>
        <v>399</v>
      </c>
      <c r="F8786" s="3">
        <f t="shared" ca="1" si="2334"/>
        <v>487</v>
      </c>
      <c r="G8786">
        <f t="shared" ca="1" si="2335"/>
        <v>194313</v>
      </c>
      <c r="H8786">
        <f t="shared" ca="1" si="2336"/>
        <v>91327.11</v>
      </c>
      <c r="I8786">
        <f t="shared" ca="1" si="2337"/>
        <v>3471</v>
      </c>
      <c r="J8786">
        <f t="shared" ca="1" si="2338"/>
        <v>1657</v>
      </c>
      <c r="K8786" s="1">
        <f t="shared" ca="1" si="2339"/>
        <v>46327</v>
      </c>
      <c r="L8786" s="1">
        <f t="shared" ca="1" si="2340"/>
        <v>46336</v>
      </c>
      <c r="M8786" s="1">
        <f t="shared" ca="1" si="2341"/>
        <v>46336</v>
      </c>
      <c r="N8786">
        <f t="shared" ca="1" si="2342"/>
        <v>96455.11</v>
      </c>
      <c r="O8786" s="3">
        <f t="shared" ca="1" si="2343"/>
        <v>97857.89</v>
      </c>
      <c r="P8786" s="2">
        <f t="shared" ca="1" si="2344"/>
        <v>0.50360958865335825</v>
      </c>
      <c r="Q8786" t="str">
        <f t="shared" ca="1" si="2345"/>
        <v>On Time</v>
      </c>
    </row>
    <row r="8787" spans="1:17" x14ac:dyDescent="0.3">
      <c r="A8787" t="str">
        <f t="shared" si="2329"/>
        <v>S08786</v>
      </c>
      <c r="B8787" t="str">
        <f t="shared" ca="1" si="2330"/>
        <v>Prime Wholesale</v>
      </c>
      <c r="C8787" t="str">
        <f t="shared" ca="1" si="2331"/>
        <v>Singapore</v>
      </c>
      <c r="D8787" t="str">
        <f t="shared" ca="1" si="2332"/>
        <v>Sauces</v>
      </c>
      <c r="E8787">
        <f t="shared" ca="1" si="2333"/>
        <v>321</v>
      </c>
      <c r="F8787" s="3">
        <f t="shared" ca="1" si="2334"/>
        <v>155</v>
      </c>
      <c r="G8787">
        <f t="shared" ca="1" si="2335"/>
        <v>49755</v>
      </c>
      <c r="H8787">
        <f t="shared" ca="1" si="2336"/>
        <v>25375.05</v>
      </c>
      <c r="I8787">
        <f t="shared" ca="1" si="2337"/>
        <v>3879</v>
      </c>
      <c r="J8787">
        <f t="shared" ca="1" si="2338"/>
        <v>556</v>
      </c>
      <c r="K8787" s="1">
        <f t="shared" ca="1" si="2339"/>
        <v>45964</v>
      </c>
      <c r="L8787" s="1">
        <f t="shared" ca="1" si="2340"/>
        <v>45975</v>
      </c>
      <c r="M8787" s="1">
        <f t="shared" ca="1" si="2341"/>
        <v>45979</v>
      </c>
      <c r="N8787">
        <f t="shared" ca="1" si="2342"/>
        <v>29810.05</v>
      </c>
      <c r="O8787" s="3">
        <f t="shared" ca="1" si="2343"/>
        <v>19944.95</v>
      </c>
      <c r="P8787" s="2">
        <f t="shared" ca="1" si="2344"/>
        <v>0.40086322982614814</v>
      </c>
      <c r="Q8787" t="str">
        <f t="shared" ca="1" si="2345"/>
        <v>Late</v>
      </c>
    </row>
    <row r="8788" spans="1:17" x14ac:dyDescent="0.3">
      <c r="A8788" t="str">
        <f t="shared" si="2329"/>
        <v>S08787</v>
      </c>
      <c r="B8788" t="str">
        <f t="shared" ca="1" si="2330"/>
        <v>Prime Wholesale</v>
      </c>
      <c r="C8788" t="str">
        <f t="shared" ca="1" si="2331"/>
        <v>Singapore</v>
      </c>
      <c r="D8788" t="str">
        <f t="shared" ca="1" si="2332"/>
        <v>Tea</v>
      </c>
      <c r="E8788">
        <f t="shared" ca="1" si="2333"/>
        <v>87</v>
      </c>
      <c r="F8788" s="3">
        <f t="shared" ca="1" si="2334"/>
        <v>632</v>
      </c>
      <c r="G8788">
        <f t="shared" ca="1" si="2335"/>
        <v>54984</v>
      </c>
      <c r="H8788">
        <f t="shared" ca="1" si="2336"/>
        <v>33540.239999999998</v>
      </c>
      <c r="I8788">
        <f t="shared" ca="1" si="2337"/>
        <v>2148</v>
      </c>
      <c r="J8788">
        <f t="shared" ca="1" si="2338"/>
        <v>2427</v>
      </c>
      <c r="K8788" s="1">
        <f t="shared" ca="1" si="2339"/>
        <v>46003</v>
      </c>
      <c r="L8788" s="1">
        <f t="shared" ca="1" si="2340"/>
        <v>46015</v>
      </c>
      <c r="M8788" s="1">
        <f t="shared" ca="1" si="2341"/>
        <v>46019</v>
      </c>
      <c r="N8788">
        <f t="shared" ca="1" si="2342"/>
        <v>38115.24</v>
      </c>
      <c r="O8788" s="3">
        <f t="shared" ca="1" si="2343"/>
        <v>16868.760000000002</v>
      </c>
      <c r="P8788" s="2">
        <f t="shared" ca="1" si="2344"/>
        <v>0.30679397642950679</v>
      </c>
      <c r="Q8788" t="str">
        <f t="shared" ca="1" si="2345"/>
        <v>Late</v>
      </c>
    </row>
    <row r="8789" spans="1:17" x14ac:dyDescent="0.3">
      <c r="A8789" t="str">
        <f t="shared" si="2329"/>
        <v>S08788</v>
      </c>
      <c r="B8789" t="str">
        <f t="shared" ca="1" si="2330"/>
        <v>Prime Wholesale</v>
      </c>
      <c r="C8789" t="str">
        <f t="shared" ca="1" si="2331"/>
        <v>Singapore</v>
      </c>
      <c r="D8789" t="str">
        <f t="shared" ca="1" si="2332"/>
        <v>Rice</v>
      </c>
      <c r="E8789">
        <f t="shared" ca="1" si="2333"/>
        <v>285</v>
      </c>
      <c r="F8789" s="3">
        <f t="shared" ca="1" si="2334"/>
        <v>681</v>
      </c>
      <c r="G8789">
        <f t="shared" ca="1" si="2335"/>
        <v>194085</v>
      </c>
      <c r="H8789">
        <f t="shared" ca="1" si="2336"/>
        <v>126155.25</v>
      </c>
      <c r="I8789">
        <f t="shared" ca="1" si="2337"/>
        <v>6150</v>
      </c>
      <c r="J8789">
        <f t="shared" ca="1" si="2338"/>
        <v>535</v>
      </c>
      <c r="K8789" s="1">
        <f t="shared" ca="1" si="2339"/>
        <v>46156</v>
      </c>
      <c r="L8789" s="1">
        <f t="shared" ca="1" si="2340"/>
        <v>46171</v>
      </c>
      <c r="M8789" s="1">
        <f t="shared" ca="1" si="2341"/>
        <v>46176</v>
      </c>
      <c r="N8789">
        <f t="shared" ca="1" si="2342"/>
        <v>132840.25</v>
      </c>
      <c r="O8789" s="3">
        <f t="shared" ca="1" si="2343"/>
        <v>61244.75</v>
      </c>
      <c r="P8789" s="2">
        <f t="shared" ca="1" si="2344"/>
        <v>0.31555632841280884</v>
      </c>
      <c r="Q8789" t="str">
        <f t="shared" ca="1" si="2345"/>
        <v>Late</v>
      </c>
    </row>
    <row r="8790" spans="1:17" x14ac:dyDescent="0.3">
      <c r="A8790" t="str">
        <f t="shared" si="2329"/>
        <v>S08789</v>
      </c>
      <c r="B8790" t="str">
        <f t="shared" ca="1" si="2330"/>
        <v>Global Foods</v>
      </c>
      <c r="C8790" t="str">
        <f t="shared" ca="1" si="2331"/>
        <v>Singapore</v>
      </c>
      <c r="D8790" t="str">
        <f t="shared" ca="1" si="2332"/>
        <v>Sauces</v>
      </c>
      <c r="E8790">
        <f t="shared" ca="1" si="2333"/>
        <v>455</v>
      </c>
      <c r="F8790" s="3">
        <f t="shared" ca="1" si="2334"/>
        <v>530</v>
      </c>
      <c r="G8790">
        <f t="shared" ca="1" si="2335"/>
        <v>241150</v>
      </c>
      <c r="H8790">
        <f t="shared" ca="1" si="2336"/>
        <v>115752</v>
      </c>
      <c r="I8790">
        <f t="shared" ca="1" si="2337"/>
        <v>10547</v>
      </c>
      <c r="J8790">
        <f t="shared" ca="1" si="2338"/>
        <v>631</v>
      </c>
      <c r="K8790" s="1">
        <f t="shared" ca="1" si="2339"/>
        <v>45912</v>
      </c>
      <c r="L8790" s="1">
        <f t="shared" ca="1" si="2340"/>
        <v>45922</v>
      </c>
      <c r="M8790" s="1">
        <f t="shared" ca="1" si="2341"/>
        <v>45926</v>
      </c>
      <c r="N8790">
        <f t="shared" ca="1" si="2342"/>
        <v>126930</v>
      </c>
      <c r="O8790" s="3">
        <f t="shared" ca="1" si="2343"/>
        <v>114220</v>
      </c>
      <c r="P8790" s="2">
        <f t="shared" ca="1" si="2344"/>
        <v>0.47364710760937179</v>
      </c>
      <c r="Q8790" t="str">
        <f t="shared" ca="1" si="2345"/>
        <v>Late</v>
      </c>
    </row>
    <row r="8791" spans="1:17" x14ac:dyDescent="0.3">
      <c r="A8791" t="str">
        <f t="shared" si="2329"/>
        <v>S08790</v>
      </c>
      <c r="B8791" t="str">
        <f t="shared" ca="1" si="2330"/>
        <v>Prime Wholesale</v>
      </c>
      <c r="C8791" t="str">
        <f t="shared" ca="1" si="2331"/>
        <v>UAE</v>
      </c>
      <c r="D8791" t="str">
        <f t="shared" ca="1" si="2332"/>
        <v>Pickles</v>
      </c>
      <c r="E8791">
        <f t="shared" ca="1" si="2333"/>
        <v>92</v>
      </c>
      <c r="F8791" s="3">
        <f t="shared" ca="1" si="2334"/>
        <v>176</v>
      </c>
      <c r="G8791">
        <f t="shared" ca="1" si="2335"/>
        <v>16192</v>
      </c>
      <c r="H8791">
        <f t="shared" ca="1" si="2336"/>
        <v>10039.040000000001</v>
      </c>
      <c r="I8791">
        <f t="shared" ca="1" si="2337"/>
        <v>1815</v>
      </c>
      <c r="J8791">
        <f t="shared" ca="1" si="2338"/>
        <v>2801</v>
      </c>
      <c r="K8791" s="1">
        <f t="shared" ca="1" si="2339"/>
        <v>45695</v>
      </c>
      <c r="L8791" s="1">
        <f t="shared" ca="1" si="2340"/>
        <v>45713</v>
      </c>
      <c r="M8791" s="1">
        <f t="shared" ca="1" si="2341"/>
        <v>45714</v>
      </c>
      <c r="N8791">
        <f t="shared" ca="1" si="2342"/>
        <v>14655.04</v>
      </c>
      <c r="O8791" s="3">
        <f t="shared" ca="1" si="2343"/>
        <v>1536.9599999999991</v>
      </c>
      <c r="P8791" s="2">
        <f t="shared" ca="1" si="2344"/>
        <v>9.4920948616600734E-2</v>
      </c>
      <c r="Q8791" t="str">
        <f t="shared" ca="1" si="2345"/>
        <v>Late</v>
      </c>
    </row>
    <row r="8792" spans="1:17" x14ac:dyDescent="0.3">
      <c r="A8792" t="str">
        <f t="shared" si="2329"/>
        <v>S08791</v>
      </c>
      <c r="B8792" t="str">
        <f t="shared" ca="1" si="2330"/>
        <v>FreshMart Ltd</v>
      </c>
      <c r="C8792" t="str">
        <f t="shared" ca="1" si="2331"/>
        <v>Singapore</v>
      </c>
      <c r="D8792" t="str">
        <f t="shared" ca="1" si="2332"/>
        <v>Spices</v>
      </c>
      <c r="E8792">
        <f t="shared" ca="1" si="2333"/>
        <v>465</v>
      </c>
      <c r="F8792" s="3">
        <f t="shared" ca="1" si="2334"/>
        <v>744</v>
      </c>
      <c r="G8792">
        <f t="shared" ca="1" si="2335"/>
        <v>345960</v>
      </c>
      <c r="H8792">
        <f t="shared" ca="1" si="2336"/>
        <v>221414.39999999999</v>
      </c>
      <c r="I8792">
        <f t="shared" ca="1" si="2337"/>
        <v>3207</v>
      </c>
      <c r="J8792">
        <f t="shared" ca="1" si="2338"/>
        <v>3288</v>
      </c>
      <c r="K8792" s="1">
        <f t="shared" ca="1" si="2339"/>
        <v>45723</v>
      </c>
      <c r="L8792" s="1">
        <f t="shared" ca="1" si="2340"/>
        <v>45739</v>
      </c>
      <c r="M8792" s="1">
        <f t="shared" ca="1" si="2341"/>
        <v>45741</v>
      </c>
      <c r="N8792">
        <f t="shared" ca="1" si="2342"/>
        <v>227909.4</v>
      </c>
      <c r="O8792" s="3">
        <f t="shared" ca="1" si="2343"/>
        <v>118050.6</v>
      </c>
      <c r="P8792" s="2">
        <f t="shared" ca="1" si="2344"/>
        <v>0.34122615331252171</v>
      </c>
      <c r="Q8792" t="str">
        <f t="shared" ca="1" si="2345"/>
        <v>Late</v>
      </c>
    </row>
    <row r="8793" spans="1:17" x14ac:dyDescent="0.3">
      <c r="A8793" t="str">
        <f t="shared" si="2329"/>
        <v>S08792</v>
      </c>
      <c r="B8793" t="str">
        <f t="shared" ca="1" si="2330"/>
        <v>Beta Imports</v>
      </c>
      <c r="C8793" t="str">
        <f t="shared" ca="1" si="2331"/>
        <v>Singapore</v>
      </c>
      <c r="D8793" t="str">
        <f t="shared" ca="1" si="2332"/>
        <v>Pickles</v>
      </c>
      <c r="E8793">
        <f t="shared" ca="1" si="2333"/>
        <v>256</v>
      </c>
      <c r="F8793" s="3">
        <f t="shared" ca="1" si="2334"/>
        <v>293</v>
      </c>
      <c r="G8793">
        <f t="shared" ca="1" si="2335"/>
        <v>75008</v>
      </c>
      <c r="H8793">
        <f t="shared" ca="1" si="2336"/>
        <v>39004.160000000003</v>
      </c>
      <c r="I8793">
        <f t="shared" ca="1" si="2337"/>
        <v>3137</v>
      </c>
      <c r="J8793">
        <f t="shared" ca="1" si="2338"/>
        <v>3891</v>
      </c>
      <c r="K8793" s="1">
        <f t="shared" ca="1" si="2339"/>
        <v>46375</v>
      </c>
      <c r="L8793" s="1">
        <f t="shared" ca="1" si="2340"/>
        <v>46386</v>
      </c>
      <c r="M8793" s="1">
        <f t="shared" ca="1" si="2341"/>
        <v>46387</v>
      </c>
      <c r="N8793">
        <f t="shared" ca="1" si="2342"/>
        <v>46032.160000000003</v>
      </c>
      <c r="O8793" s="3">
        <f t="shared" ca="1" si="2343"/>
        <v>28975.839999999997</v>
      </c>
      <c r="P8793" s="2">
        <f t="shared" ca="1" si="2344"/>
        <v>0.38630332764505115</v>
      </c>
      <c r="Q8793" t="str">
        <f t="shared" ca="1" si="2345"/>
        <v>Late</v>
      </c>
    </row>
    <row r="8794" spans="1:17" x14ac:dyDescent="0.3">
      <c r="A8794" t="str">
        <f t="shared" si="2329"/>
        <v>S08793</v>
      </c>
      <c r="B8794" t="str">
        <f t="shared" ca="1" si="2330"/>
        <v>Oceanic Exports</v>
      </c>
      <c r="C8794" t="str">
        <f t="shared" ca="1" si="2331"/>
        <v>Australia</v>
      </c>
      <c r="D8794" t="str">
        <f t="shared" ca="1" si="2332"/>
        <v>Rice</v>
      </c>
      <c r="E8794">
        <f t="shared" ca="1" si="2333"/>
        <v>251</v>
      </c>
      <c r="F8794" s="3">
        <f t="shared" ca="1" si="2334"/>
        <v>287</v>
      </c>
      <c r="G8794">
        <f t="shared" ca="1" si="2335"/>
        <v>72037</v>
      </c>
      <c r="H8794">
        <f t="shared" ca="1" si="2336"/>
        <v>36018.5</v>
      </c>
      <c r="I8794">
        <f t="shared" ca="1" si="2337"/>
        <v>10802</v>
      </c>
      <c r="J8794">
        <f t="shared" ca="1" si="2338"/>
        <v>1011</v>
      </c>
      <c r="K8794" s="1">
        <f t="shared" ca="1" si="2339"/>
        <v>46046</v>
      </c>
      <c r="L8794" s="1">
        <f t="shared" ca="1" si="2340"/>
        <v>46065</v>
      </c>
      <c r="M8794" s="1">
        <f t="shared" ca="1" si="2341"/>
        <v>46062</v>
      </c>
      <c r="N8794">
        <f t="shared" ca="1" si="2342"/>
        <v>47831.5</v>
      </c>
      <c r="O8794" s="3">
        <f t="shared" ca="1" si="2343"/>
        <v>24205.5</v>
      </c>
      <c r="P8794" s="2">
        <f t="shared" ca="1" si="2344"/>
        <v>0.33601482571456337</v>
      </c>
      <c r="Q8794" t="str">
        <f t="shared" ca="1" si="2345"/>
        <v>On Time</v>
      </c>
    </row>
    <row r="8795" spans="1:17" x14ac:dyDescent="0.3">
      <c r="A8795" t="str">
        <f t="shared" si="2329"/>
        <v>S08794</v>
      </c>
      <c r="B8795" t="str">
        <f t="shared" ca="1" si="2330"/>
        <v>Oceanic Exports</v>
      </c>
      <c r="C8795" t="str">
        <f t="shared" ca="1" si="2331"/>
        <v>Australia</v>
      </c>
      <c r="D8795" t="str">
        <f t="shared" ca="1" si="2332"/>
        <v>Rice</v>
      </c>
      <c r="E8795">
        <f t="shared" ca="1" si="2333"/>
        <v>222</v>
      </c>
      <c r="F8795" s="3">
        <f t="shared" ca="1" si="2334"/>
        <v>504</v>
      </c>
      <c r="G8795">
        <f t="shared" ca="1" si="2335"/>
        <v>111888</v>
      </c>
      <c r="H8795">
        <f t="shared" ca="1" si="2336"/>
        <v>72727.199999999997</v>
      </c>
      <c r="I8795">
        <f t="shared" ca="1" si="2337"/>
        <v>11787</v>
      </c>
      <c r="J8795">
        <f t="shared" ca="1" si="2338"/>
        <v>3537</v>
      </c>
      <c r="K8795" s="1">
        <f t="shared" ca="1" si="2339"/>
        <v>46371</v>
      </c>
      <c r="L8795" s="1">
        <f t="shared" ca="1" si="2340"/>
        <v>46383</v>
      </c>
      <c r="M8795" s="1">
        <f t="shared" ca="1" si="2341"/>
        <v>46389</v>
      </c>
      <c r="N8795">
        <f t="shared" ca="1" si="2342"/>
        <v>88051.199999999997</v>
      </c>
      <c r="O8795" s="3">
        <f t="shared" ca="1" si="2343"/>
        <v>23836.800000000003</v>
      </c>
      <c r="P8795" s="2">
        <f t="shared" ca="1" si="2344"/>
        <v>0.21304161304161306</v>
      </c>
      <c r="Q8795" t="str">
        <f t="shared" ca="1" si="2345"/>
        <v>Late</v>
      </c>
    </row>
    <row r="8796" spans="1:17" x14ac:dyDescent="0.3">
      <c r="A8796" t="str">
        <f t="shared" si="2329"/>
        <v>S08795</v>
      </c>
      <c r="B8796" t="str">
        <f t="shared" ca="1" si="2330"/>
        <v>Prime Wholesale</v>
      </c>
      <c r="C8796" t="str">
        <f t="shared" ca="1" si="2331"/>
        <v>Australia</v>
      </c>
      <c r="D8796" t="str">
        <f t="shared" ca="1" si="2332"/>
        <v>Tea</v>
      </c>
      <c r="E8796">
        <f t="shared" ca="1" si="2333"/>
        <v>366</v>
      </c>
      <c r="F8796" s="3">
        <f t="shared" ca="1" si="2334"/>
        <v>498</v>
      </c>
      <c r="G8796">
        <f t="shared" ca="1" si="2335"/>
        <v>182268</v>
      </c>
      <c r="H8796">
        <f t="shared" ca="1" si="2336"/>
        <v>87488.639999999999</v>
      </c>
      <c r="I8796">
        <f t="shared" ca="1" si="2337"/>
        <v>3360</v>
      </c>
      <c r="J8796">
        <f t="shared" ca="1" si="2338"/>
        <v>1527</v>
      </c>
      <c r="K8796" s="1">
        <f t="shared" ca="1" si="2339"/>
        <v>46341</v>
      </c>
      <c r="L8796" s="1">
        <f t="shared" ca="1" si="2340"/>
        <v>46355</v>
      </c>
      <c r="M8796" s="1">
        <f t="shared" ca="1" si="2341"/>
        <v>46359</v>
      </c>
      <c r="N8796">
        <f t="shared" ca="1" si="2342"/>
        <v>92375.64</v>
      </c>
      <c r="O8796" s="3">
        <f t="shared" ca="1" si="2343"/>
        <v>89892.36</v>
      </c>
      <c r="P8796" s="2">
        <f t="shared" ca="1" si="2344"/>
        <v>0.49318783330041477</v>
      </c>
      <c r="Q8796" t="str">
        <f t="shared" ca="1" si="2345"/>
        <v>Late</v>
      </c>
    </row>
    <row r="8797" spans="1:17" x14ac:dyDescent="0.3">
      <c r="A8797" t="str">
        <f t="shared" si="2329"/>
        <v>S08796</v>
      </c>
      <c r="B8797" t="str">
        <f t="shared" ca="1" si="2330"/>
        <v>Oceanic Exports</v>
      </c>
      <c r="C8797" t="str">
        <f t="shared" ca="1" si="2331"/>
        <v>Singapore</v>
      </c>
      <c r="D8797" t="str">
        <f t="shared" ca="1" si="2332"/>
        <v>Pickles</v>
      </c>
      <c r="E8797">
        <f t="shared" ca="1" si="2333"/>
        <v>204</v>
      </c>
      <c r="F8797" s="3">
        <f t="shared" ca="1" si="2334"/>
        <v>332</v>
      </c>
      <c r="G8797">
        <f t="shared" ca="1" si="2335"/>
        <v>67728</v>
      </c>
      <c r="H8797">
        <f t="shared" ca="1" si="2336"/>
        <v>34541.279999999999</v>
      </c>
      <c r="I8797">
        <f t="shared" ca="1" si="2337"/>
        <v>10439</v>
      </c>
      <c r="J8797">
        <f t="shared" ca="1" si="2338"/>
        <v>2076</v>
      </c>
      <c r="K8797" s="1">
        <f t="shared" ca="1" si="2339"/>
        <v>46176</v>
      </c>
      <c r="L8797" s="1">
        <f t="shared" ca="1" si="2340"/>
        <v>46192</v>
      </c>
      <c r="M8797" s="1">
        <f t="shared" ca="1" si="2341"/>
        <v>46198</v>
      </c>
      <c r="N8797">
        <f t="shared" ca="1" si="2342"/>
        <v>47056.28</v>
      </c>
      <c r="O8797" s="3">
        <f t="shared" ca="1" si="2343"/>
        <v>20671.72</v>
      </c>
      <c r="P8797" s="2">
        <f t="shared" ca="1" si="2344"/>
        <v>0.30521674935034254</v>
      </c>
      <c r="Q8797" t="str">
        <f t="shared" ca="1" si="2345"/>
        <v>Late</v>
      </c>
    </row>
    <row r="8798" spans="1:17" x14ac:dyDescent="0.3">
      <c r="A8798" t="str">
        <f t="shared" si="2329"/>
        <v>S08797</v>
      </c>
      <c r="B8798" t="str">
        <f t="shared" ca="1" si="2330"/>
        <v>Oceanic Exports</v>
      </c>
      <c r="C8798" t="str">
        <f t="shared" ca="1" si="2331"/>
        <v>UAE</v>
      </c>
      <c r="D8798" t="str">
        <f t="shared" ca="1" si="2332"/>
        <v>Pickles</v>
      </c>
      <c r="E8798">
        <f t="shared" ca="1" si="2333"/>
        <v>302</v>
      </c>
      <c r="F8798" s="3">
        <f t="shared" ca="1" si="2334"/>
        <v>303</v>
      </c>
      <c r="G8798">
        <f t="shared" ca="1" si="2335"/>
        <v>91506</v>
      </c>
      <c r="H8798">
        <f t="shared" ca="1" si="2336"/>
        <v>43922.879999999997</v>
      </c>
      <c r="I8798">
        <f t="shared" ca="1" si="2337"/>
        <v>6758</v>
      </c>
      <c r="J8798">
        <f t="shared" ca="1" si="2338"/>
        <v>3590</v>
      </c>
      <c r="K8798" s="1">
        <f t="shared" ca="1" si="2339"/>
        <v>46094</v>
      </c>
      <c r="L8798" s="1">
        <f t="shared" ca="1" si="2340"/>
        <v>46101</v>
      </c>
      <c r="M8798" s="1">
        <f t="shared" ca="1" si="2341"/>
        <v>46103</v>
      </c>
      <c r="N8798">
        <f t="shared" ca="1" si="2342"/>
        <v>54270.879999999997</v>
      </c>
      <c r="O8798" s="3">
        <f t="shared" ca="1" si="2343"/>
        <v>37235.120000000003</v>
      </c>
      <c r="P8798" s="2">
        <f t="shared" ca="1" si="2344"/>
        <v>0.40691451926649619</v>
      </c>
      <c r="Q8798" t="str">
        <f t="shared" ca="1" si="2345"/>
        <v>Late</v>
      </c>
    </row>
    <row r="8799" spans="1:17" x14ac:dyDescent="0.3">
      <c r="A8799" t="str">
        <f t="shared" si="2329"/>
        <v>S08798</v>
      </c>
      <c r="B8799" t="str">
        <f t="shared" ca="1" si="2330"/>
        <v>Oceanic Exports</v>
      </c>
      <c r="C8799" t="str">
        <f t="shared" ca="1" si="2331"/>
        <v>Singapore</v>
      </c>
      <c r="D8799" t="str">
        <f t="shared" ca="1" si="2332"/>
        <v>Spices</v>
      </c>
      <c r="E8799">
        <f t="shared" ca="1" si="2333"/>
        <v>209</v>
      </c>
      <c r="F8799" s="3">
        <f t="shared" ca="1" si="2334"/>
        <v>504</v>
      </c>
      <c r="G8799">
        <f t="shared" ca="1" si="2335"/>
        <v>105336</v>
      </c>
      <c r="H8799">
        <f t="shared" ca="1" si="2336"/>
        <v>47401.2</v>
      </c>
      <c r="I8799">
        <f t="shared" ca="1" si="2337"/>
        <v>7167</v>
      </c>
      <c r="J8799">
        <f t="shared" ca="1" si="2338"/>
        <v>1297</v>
      </c>
      <c r="K8799" s="1">
        <f t="shared" ca="1" si="2339"/>
        <v>46239</v>
      </c>
      <c r="L8799" s="1">
        <f t="shared" ca="1" si="2340"/>
        <v>46257</v>
      </c>
      <c r="M8799" s="1">
        <f t="shared" ca="1" si="2341"/>
        <v>46259</v>
      </c>
      <c r="N8799">
        <f t="shared" ca="1" si="2342"/>
        <v>55865.2</v>
      </c>
      <c r="O8799" s="3">
        <f t="shared" ca="1" si="2343"/>
        <v>49470.8</v>
      </c>
      <c r="P8799" s="2">
        <f t="shared" ca="1" si="2344"/>
        <v>0.4696476038581302</v>
      </c>
      <c r="Q8799" t="str">
        <f t="shared" ca="1" si="2345"/>
        <v>Late</v>
      </c>
    </row>
    <row r="8800" spans="1:17" x14ac:dyDescent="0.3">
      <c r="A8800" t="str">
        <f t="shared" si="2329"/>
        <v>S08799</v>
      </c>
      <c r="B8800" t="str">
        <f t="shared" ca="1" si="2330"/>
        <v>Prime Wholesale</v>
      </c>
      <c r="C8800" t="str">
        <f t="shared" ca="1" si="2331"/>
        <v>UK</v>
      </c>
      <c r="D8800" t="str">
        <f t="shared" ca="1" si="2332"/>
        <v>Pickles</v>
      </c>
      <c r="E8800">
        <f t="shared" ca="1" si="2333"/>
        <v>184</v>
      </c>
      <c r="F8800" s="3">
        <f t="shared" ca="1" si="2334"/>
        <v>608</v>
      </c>
      <c r="G8800">
        <f t="shared" ca="1" si="2335"/>
        <v>111872</v>
      </c>
      <c r="H8800">
        <f t="shared" ca="1" si="2336"/>
        <v>53698.559999999998</v>
      </c>
      <c r="I8800">
        <f t="shared" ca="1" si="2337"/>
        <v>3235</v>
      </c>
      <c r="J8800">
        <f t="shared" ca="1" si="2338"/>
        <v>3416</v>
      </c>
      <c r="K8800" s="1">
        <f t="shared" ca="1" si="2339"/>
        <v>46347</v>
      </c>
      <c r="L8800" s="1">
        <f t="shared" ca="1" si="2340"/>
        <v>46358</v>
      </c>
      <c r="M8800" s="1">
        <f t="shared" ca="1" si="2341"/>
        <v>46357</v>
      </c>
      <c r="N8800">
        <f t="shared" ca="1" si="2342"/>
        <v>60349.56</v>
      </c>
      <c r="O8800" s="3">
        <f t="shared" ca="1" si="2343"/>
        <v>51522.44</v>
      </c>
      <c r="P8800" s="2">
        <f t="shared" ca="1" si="2344"/>
        <v>0.46054812643020598</v>
      </c>
      <c r="Q8800" t="str">
        <f t="shared" ca="1" si="2345"/>
        <v>On Time</v>
      </c>
    </row>
    <row r="8801" spans="1:17" x14ac:dyDescent="0.3">
      <c r="A8801" t="str">
        <f t="shared" si="2329"/>
        <v>S08800</v>
      </c>
      <c r="B8801" t="str">
        <f t="shared" ca="1" si="2330"/>
        <v>Global Foods</v>
      </c>
      <c r="C8801" t="str">
        <f t="shared" ca="1" si="2331"/>
        <v>Canada</v>
      </c>
      <c r="D8801" t="str">
        <f t="shared" ca="1" si="2332"/>
        <v>Rice</v>
      </c>
      <c r="E8801">
        <f t="shared" ca="1" si="2333"/>
        <v>192</v>
      </c>
      <c r="F8801" s="3">
        <f t="shared" ca="1" si="2334"/>
        <v>720</v>
      </c>
      <c r="G8801">
        <f t="shared" ca="1" si="2335"/>
        <v>138240</v>
      </c>
      <c r="H8801">
        <f t="shared" ca="1" si="2336"/>
        <v>74649.600000000006</v>
      </c>
      <c r="I8801">
        <f t="shared" ca="1" si="2337"/>
        <v>4521</v>
      </c>
      <c r="J8801">
        <f t="shared" ca="1" si="2338"/>
        <v>3577</v>
      </c>
      <c r="K8801" s="1">
        <f t="shared" ca="1" si="2339"/>
        <v>45929</v>
      </c>
      <c r="L8801" s="1">
        <f t="shared" ca="1" si="2340"/>
        <v>45943</v>
      </c>
      <c r="M8801" s="1">
        <f t="shared" ca="1" si="2341"/>
        <v>45941</v>
      </c>
      <c r="N8801">
        <f t="shared" ca="1" si="2342"/>
        <v>82747.600000000006</v>
      </c>
      <c r="O8801" s="3">
        <f t="shared" ca="1" si="2343"/>
        <v>55492.399999999994</v>
      </c>
      <c r="P8801" s="2">
        <f t="shared" ca="1" si="2344"/>
        <v>0.40142071759259257</v>
      </c>
      <c r="Q8801" t="str">
        <f t="shared" ca="1" si="2345"/>
        <v>On Time</v>
      </c>
    </row>
    <row r="8802" spans="1:17" x14ac:dyDescent="0.3">
      <c r="A8802" t="str">
        <f t="shared" si="2329"/>
        <v>S08801</v>
      </c>
      <c r="B8802" t="str">
        <f t="shared" ca="1" si="2330"/>
        <v>Global Foods</v>
      </c>
      <c r="C8802" t="str">
        <f t="shared" ca="1" si="2331"/>
        <v>Australia</v>
      </c>
      <c r="D8802" t="str">
        <f t="shared" ca="1" si="2332"/>
        <v>Spices</v>
      </c>
      <c r="E8802">
        <f t="shared" ca="1" si="2333"/>
        <v>223</v>
      </c>
      <c r="F8802" s="3">
        <f t="shared" ca="1" si="2334"/>
        <v>513</v>
      </c>
      <c r="G8802">
        <f t="shared" ca="1" si="2335"/>
        <v>114399</v>
      </c>
      <c r="H8802">
        <f t="shared" ca="1" si="2336"/>
        <v>83511.27</v>
      </c>
      <c r="I8802">
        <f t="shared" ca="1" si="2337"/>
        <v>5066</v>
      </c>
      <c r="J8802">
        <f t="shared" ca="1" si="2338"/>
        <v>3021</v>
      </c>
      <c r="K8802" s="1">
        <f t="shared" ca="1" si="2339"/>
        <v>46130</v>
      </c>
      <c r="L8802" s="1">
        <f t="shared" ca="1" si="2340"/>
        <v>46139</v>
      </c>
      <c r="M8802" s="1">
        <f t="shared" ca="1" si="2341"/>
        <v>46142</v>
      </c>
      <c r="N8802">
        <f t="shared" ca="1" si="2342"/>
        <v>91598.27</v>
      </c>
      <c r="O8802" s="3">
        <f t="shared" ca="1" si="2343"/>
        <v>22800.729999999996</v>
      </c>
      <c r="P8802" s="2">
        <f t="shared" ca="1" si="2344"/>
        <v>0.19930882262956839</v>
      </c>
      <c r="Q8802" t="str">
        <f t="shared" ca="1" si="2345"/>
        <v>Late</v>
      </c>
    </row>
    <row r="8803" spans="1:17" x14ac:dyDescent="0.3">
      <c r="A8803" t="str">
        <f t="shared" si="2329"/>
        <v>S08802</v>
      </c>
      <c r="B8803" t="str">
        <f t="shared" ca="1" si="2330"/>
        <v>FreshMart Ltd</v>
      </c>
      <c r="C8803" t="str">
        <f t="shared" ca="1" si="2331"/>
        <v>Canada</v>
      </c>
      <c r="D8803" t="str">
        <f t="shared" ca="1" si="2332"/>
        <v>Sauces</v>
      </c>
      <c r="E8803">
        <f t="shared" ca="1" si="2333"/>
        <v>466</v>
      </c>
      <c r="F8803" s="3">
        <f t="shared" ca="1" si="2334"/>
        <v>740</v>
      </c>
      <c r="G8803">
        <f t="shared" ca="1" si="2335"/>
        <v>344840</v>
      </c>
      <c r="H8803">
        <f t="shared" ca="1" si="2336"/>
        <v>220697.60000000001</v>
      </c>
      <c r="I8803">
        <f t="shared" ca="1" si="2337"/>
        <v>9165</v>
      </c>
      <c r="J8803">
        <f t="shared" ca="1" si="2338"/>
        <v>1486</v>
      </c>
      <c r="K8803" s="1">
        <f t="shared" ca="1" si="2339"/>
        <v>45970</v>
      </c>
      <c r="L8803" s="1">
        <f t="shared" ca="1" si="2340"/>
        <v>45985</v>
      </c>
      <c r="M8803" s="1">
        <f t="shared" ca="1" si="2341"/>
        <v>45985</v>
      </c>
      <c r="N8803">
        <f t="shared" ca="1" si="2342"/>
        <v>231348.6</v>
      </c>
      <c r="O8803" s="3">
        <f t="shared" ca="1" si="2343"/>
        <v>113491.4</v>
      </c>
      <c r="P8803" s="2">
        <f t="shared" ca="1" si="2344"/>
        <v>0.32911321192437071</v>
      </c>
      <c r="Q8803" t="str">
        <f t="shared" ca="1" si="2345"/>
        <v>On Time</v>
      </c>
    </row>
    <row r="8804" spans="1:17" x14ac:dyDescent="0.3">
      <c r="A8804" t="str">
        <f t="shared" si="2329"/>
        <v>S08803</v>
      </c>
      <c r="B8804" t="str">
        <f t="shared" ca="1" si="2330"/>
        <v>Prime Wholesale</v>
      </c>
      <c r="C8804" t="str">
        <f t="shared" ca="1" si="2331"/>
        <v>Canada</v>
      </c>
      <c r="D8804" t="str">
        <f t="shared" ca="1" si="2332"/>
        <v>Spices</v>
      </c>
      <c r="E8804">
        <f t="shared" ca="1" si="2333"/>
        <v>249</v>
      </c>
      <c r="F8804" s="3">
        <f t="shared" ca="1" si="2334"/>
        <v>702</v>
      </c>
      <c r="G8804">
        <f t="shared" ca="1" si="2335"/>
        <v>174798</v>
      </c>
      <c r="H8804">
        <f t="shared" ca="1" si="2336"/>
        <v>118862.64</v>
      </c>
      <c r="I8804">
        <f t="shared" ca="1" si="2337"/>
        <v>2345</v>
      </c>
      <c r="J8804">
        <f t="shared" ca="1" si="2338"/>
        <v>3197</v>
      </c>
      <c r="K8804" s="1">
        <f t="shared" ca="1" si="2339"/>
        <v>46328</v>
      </c>
      <c r="L8804" s="1">
        <f t="shared" ca="1" si="2340"/>
        <v>46348</v>
      </c>
      <c r="M8804" s="1">
        <f t="shared" ca="1" si="2341"/>
        <v>46352</v>
      </c>
      <c r="N8804">
        <f t="shared" ca="1" si="2342"/>
        <v>124404.64</v>
      </c>
      <c r="O8804" s="3">
        <f t="shared" ca="1" si="2343"/>
        <v>50393.36</v>
      </c>
      <c r="P8804" s="2">
        <f t="shared" ca="1" si="2344"/>
        <v>0.28829483174864701</v>
      </c>
      <c r="Q8804" t="str">
        <f t="shared" ca="1" si="2345"/>
        <v>Late</v>
      </c>
    </row>
    <row r="8805" spans="1:17" x14ac:dyDescent="0.3">
      <c r="A8805" t="str">
        <f t="shared" si="2329"/>
        <v>S08804</v>
      </c>
      <c r="B8805" t="str">
        <f t="shared" ca="1" si="2330"/>
        <v>FreshMart Ltd</v>
      </c>
      <c r="C8805" t="str">
        <f t="shared" ca="1" si="2331"/>
        <v>UAE</v>
      </c>
      <c r="D8805" t="str">
        <f t="shared" ca="1" si="2332"/>
        <v>Sauces</v>
      </c>
      <c r="E8805">
        <f t="shared" ca="1" si="2333"/>
        <v>124</v>
      </c>
      <c r="F8805" s="3">
        <f t="shared" ca="1" si="2334"/>
        <v>541</v>
      </c>
      <c r="G8805">
        <f t="shared" ca="1" si="2335"/>
        <v>67084</v>
      </c>
      <c r="H8805">
        <f t="shared" ca="1" si="2336"/>
        <v>39579.56</v>
      </c>
      <c r="I8805">
        <f t="shared" ca="1" si="2337"/>
        <v>10673</v>
      </c>
      <c r="J8805">
        <f t="shared" ca="1" si="2338"/>
        <v>3485</v>
      </c>
      <c r="K8805" s="1">
        <f t="shared" ca="1" si="2339"/>
        <v>46104</v>
      </c>
      <c r="L8805" s="1">
        <f t="shared" ca="1" si="2340"/>
        <v>46113</v>
      </c>
      <c r="M8805" s="1">
        <f t="shared" ca="1" si="2341"/>
        <v>46110</v>
      </c>
      <c r="N8805">
        <f t="shared" ca="1" si="2342"/>
        <v>53737.56</v>
      </c>
      <c r="O8805" s="3">
        <f t="shared" ca="1" si="2343"/>
        <v>13346.440000000002</v>
      </c>
      <c r="P8805" s="2">
        <f t="shared" ca="1" si="2344"/>
        <v>0.19895116570270113</v>
      </c>
      <c r="Q8805" t="str">
        <f t="shared" ca="1" si="2345"/>
        <v>On Time</v>
      </c>
    </row>
    <row r="8806" spans="1:17" x14ac:dyDescent="0.3">
      <c r="A8806" t="str">
        <f t="shared" si="2329"/>
        <v>S08805</v>
      </c>
      <c r="B8806" t="str">
        <f t="shared" ca="1" si="2330"/>
        <v>FreshMart Ltd</v>
      </c>
      <c r="C8806" t="str">
        <f t="shared" ca="1" si="2331"/>
        <v>Australia</v>
      </c>
      <c r="D8806" t="str">
        <f t="shared" ca="1" si="2332"/>
        <v>Tea</v>
      </c>
      <c r="E8806">
        <f t="shared" ca="1" si="2333"/>
        <v>489</v>
      </c>
      <c r="F8806" s="3">
        <f t="shared" ca="1" si="2334"/>
        <v>601</v>
      </c>
      <c r="G8806">
        <f t="shared" ca="1" si="2335"/>
        <v>293889</v>
      </c>
      <c r="H8806">
        <f t="shared" ca="1" si="2336"/>
        <v>141066.72</v>
      </c>
      <c r="I8806">
        <f t="shared" ca="1" si="2337"/>
        <v>5520</v>
      </c>
      <c r="J8806">
        <f t="shared" ca="1" si="2338"/>
        <v>1493</v>
      </c>
      <c r="K8806" s="1">
        <f t="shared" ca="1" si="2339"/>
        <v>46313</v>
      </c>
      <c r="L8806" s="1">
        <f t="shared" ca="1" si="2340"/>
        <v>46320</v>
      </c>
      <c r="M8806" s="1">
        <f t="shared" ca="1" si="2341"/>
        <v>46326</v>
      </c>
      <c r="N8806">
        <f t="shared" ca="1" si="2342"/>
        <v>148079.72</v>
      </c>
      <c r="O8806" s="3">
        <f t="shared" ca="1" si="2343"/>
        <v>145809.28</v>
      </c>
      <c r="P8806" s="2">
        <f t="shared" ca="1" si="2344"/>
        <v>0.49613724909744833</v>
      </c>
      <c r="Q8806" t="str">
        <f t="shared" ca="1" si="2345"/>
        <v>Late</v>
      </c>
    </row>
    <row r="8807" spans="1:17" x14ac:dyDescent="0.3">
      <c r="A8807" t="str">
        <f t="shared" si="2329"/>
        <v>S08806</v>
      </c>
      <c r="B8807" t="str">
        <f t="shared" ca="1" si="2330"/>
        <v>Global Foods</v>
      </c>
      <c r="C8807" t="str">
        <f t="shared" ca="1" si="2331"/>
        <v>Canada</v>
      </c>
      <c r="D8807" t="str">
        <f t="shared" ca="1" si="2332"/>
        <v>Rice</v>
      </c>
      <c r="E8807">
        <f t="shared" ca="1" si="2333"/>
        <v>275</v>
      </c>
      <c r="F8807" s="3">
        <f t="shared" ca="1" si="2334"/>
        <v>127</v>
      </c>
      <c r="G8807">
        <f t="shared" ca="1" si="2335"/>
        <v>34925</v>
      </c>
      <c r="H8807">
        <f t="shared" ca="1" si="2336"/>
        <v>16764</v>
      </c>
      <c r="I8807">
        <f t="shared" ca="1" si="2337"/>
        <v>11156</v>
      </c>
      <c r="J8807">
        <f t="shared" ca="1" si="2338"/>
        <v>625</v>
      </c>
      <c r="K8807" s="1">
        <f t="shared" ca="1" si="2339"/>
        <v>45691</v>
      </c>
      <c r="L8807" s="1">
        <f t="shared" ca="1" si="2340"/>
        <v>45702</v>
      </c>
      <c r="M8807" s="1">
        <f t="shared" ca="1" si="2341"/>
        <v>45703</v>
      </c>
      <c r="N8807">
        <f t="shared" ca="1" si="2342"/>
        <v>28545</v>
      </c>
      <c r="O8807" s="3">
        <f t="shared" ca="1" si="2343"/>
        <v>6380</v>
      </c>
      <c r="P8807" s="2">
        <f t="shared" ca="1" si="2344"/>
        <v>0.18267716535433071</v>
      </c>
      <c r="Q8807" t="str">
        <f t="shared" ca="1" si="2345"/>
        <v>Late</v>
      </c>
    </row>
    <row r="8808" spans="1:17" x14ac:dyDescent="0.3">
      <c r="A8808" t="str">
        <f t="shared" si="2329"/>
        <v>S08807</v>
      </c>
      <c r="B8808" t="str">
        <f t="shared" ca="1" si="2330"/>
        <v>Alpha Traders</v>
      </c>
      <c r="C8808" t="str">
        <f t="shared" ca="1" si="2331"/>
        <v>Singapore</v>
      </c>
      <c r="D8808" t="str">
        <f t="shared" ca="1" si="2332"/>
        <v>Pickles</v>
      </c>
      <c r="E8808">
        <f t="shared" ca="1" si="2333"/>
        <v>377</v>
      </c>
      <c r="F8808" s="3">
        <f t="shared" ca="1" si="2334"/>
        <v>472</v>
      </c>
      <c r="G8808">
        <f t="shared" ca="1" si="2335"/>
        <v>177944</v>
      </c>
      <c r="H8808">
        <f t="shared" ca="1" si="2336"/>
        <v>108545.84</v>
      </c>
      <c r="I8808">
        <f t="shared" ca="1" si="2337"/>
        <v>9345</v>
      </c>
      <c r="J8808">
        <f t="shared" ca="1" si="2338"/>
        <v>3298</v>
      </c>
      <c r="K8808" s="1">
        <f t="shared" ca="1" si="2339"/>
        <v>46280</v>
      </c>
      <c r="L8808" s="1">
        <f t="shared" ca="1" si="2340"/>
        <v>46288</v>
      </c>
      <c r="M8808" s="1">
        <f t="shared" ca="1" si="2341"/>
        <v>46290</v>
      </c>
      <c r="N8808">
        <f t="shared" ca="1" si="2342"/>
        <v>121188.84</v>
      </c>
      <c r="O8808" s="3">
        <f t="shared" ca="1" si="2343"/>
        <v>56755.16</v>
      </c>
      <c r="P8808" s="2">
        <f t="shared" ca="1" si="2344"/>
        <v>0.31894955716405166</v>
      </c>
      <c r="Q8808" t="str">
        <f t="shared" ca="1" si="2345"/>
        <v>Late</v>
      </c>
    </row>
    <row r="8809" spans="1:17" x14ac:dyDescent="0.3">
      <c r="A8809" t="str">
        <f t="shared" si="2329"/>
        <v>S08808</v>
      </c>
      <c r="B8809" t="str">
        <f t="shared" ca="1" si="2330"/>
        <v>Global Foods</v>
      </c>
      <c r="C8809" t="str">
        <f t="shared" ca="1" si="2331"/>
        <v>UK</v>
      </c>
      <c r="D8809" t="str">
        <f t="shared" ca="1" si="2332"/>
        <v>Sauces</v>
      </c>
      <c r="E8809">
        <f t="shared" ca="1" si="2333"/>
        <v>486</v>
      </c>
      <c r="F8809" s="3">
        <f t="shared" ca="1" si="2334"/>
        <v>497</v>
      </c>
      <c r="G8809">
        <f t="shared" ca="1" si="2335"/>
        <v>241542</v>
      </c>
      <c r="H8809">
        <f t="shared" ca="1" si="2336"/>
        <v>159417.72</v>
      </c>
      <c r="I8809">
        <f t="shared" ca="1" si="2337"/>
        <v>7316</v>
      </c>
      <c r="J8809">
        <f t="shared" ca="1" si="2338"/>
        <v>1167</v>
      </c>
      <c r="K8809" s="1">
        <f t="shared" ca="1" si="2339"/>
        <v>45981</v>
      </c>
      <c r="L8809" s="1">
        <f t="shared" ca="1" si="2340"/>
        <v>45993</v>
      </c>
      <c r="M8809" s="1">
        <f t="shared" ca="1" si="2341"/>
        <v>45996</v>
      </c>
      <c r="N8809">
        <f t="shared" ca="1" si="2342"/>
        <v>167900.72</v>
      </c>
      <c r="O8809" s="3">
        <f t="shared" ca="1" si="2343"/>
        <v>73641.279999999999</v>
      </c>
      <c r="P8809" s="2">
        <f t="shared" ca="1" si="2344"/>
        <v>0.30487981386259944</v>
      </c>
      <c r="Q8809" t="str">
        <f t="shared" ca="1" si="2345"/>
        <v>Late</v>
      </c>
    </row>
    <row r="8810" spans="1:17" x14ac:dyDescent="0.3">
      <c r="A8810" t="str">
        <f t="shared" si="2329"/>
        <v>S08809</v>
      </c>
      <c r="B8810" t="str">
        <f t="shared" ca="1" si="2330"/>
        <v>Prime Wholesale</v>
      </c>
      <c r="C8810" t="str">
        <f t="shared" ca="1" si="2331"/>
        <v>Canada</v>
      </c>
      <c r="D8810" t="str">
        <f t="shared" ca="1" si="2332"/>
        <v>Tea</v>
      </c>
      <c r="E8810">
        <f t="shared" ca="1" si="2333"/>
        <v>198</v>
      </c>
      <c r="F8810" s="3">
        <f t="shared" ca="1" si="2334"/>
        <v>499</v>
      </c>
      <c r="G8810">
        <f t="shared" ca="1" si="2335"/>
        <v>98802</v>
      </c>
      <c r="H8810">
        <f t="shared" ca="1" si="2336"/>
        <v>66197.34</v>
      </c>
      <c r="I8810">
        <f t="shared" ca="1" si="2337"/>
        <v>2364</v>
      </c>
      <c r="J8810">
        <f t="shared" ca="1" si="2338"/>
        <v>2498</v>
      </c>
      <c r="K8810" s="1">
        <f t="shared" ca="1" si="2339"/>
        <v>46056</v>
      </c>
      <c r="L8810" s="1">
        <f t="shared" ca="1" si="2340"/>
        <v>46073</v>
      </c>
      <c r="M8810" s="1">
        <f t="shared" ca="1" si="2341"/>
        <v>46073</v>
      </c>
      <c r="N8810">
        <f t="shared" ca="1" si="2342"/>
        <v>71059.34</v>
      </c>
      <c r="O8810" s="3">
        <f t="shared" ca="1" si="2343"/>
        <v>27742.660000000003</v>
      </c>
      <c r="P8810" s="2">
        <f t="shared" ca="1" si="2344"/>
        <v>0.280790469828546</v>
      </c>
      <c r="Q8810" t="str">
        <f t="shared" ca="1" si="2345"/>
        <v>On Time</v>
      </c>
    </row>
    <row r="8811" spans="1:17" x14ac:dyDescent="0.3">
      <c r="A8811" t="str">
        <f t="shared" si="2329"/>
        <v>S08810</v>
      </c>
      <c r="B8811" t="str">
        <f t="shared" ca="1" si="2330"/>
        <v>Beta Imports</v>
      </c>
      <c r="C8811" t="str">
        <f t="shared" ca="1" si="2331"/>
        <v>Australia</v>
      </c>
      <c r="D8811" t="str">
        <f t="shared" ca="1" si="2332"/>
        <v>Pickles</v>
      </c>
      <c r="E8811">
        <f t="shared" ca="1" si="2333"/>
        <v>480</v>
      </c>
      <c r="F8811" s="3">
        <f t="shared" ca="1" si="2334"/>
        <v>586</v>
      </c>
      <c r="G8811">
        <f t="shared" ca="1" si="2335"/>
        <v>281280</v>
      </c>
      <c r="H8811">
        <f t="shared" ca="1" si="2336"/>
        <v>154704</v>
      </c>
      <c r="I8811">
        <f t="shared" ca="1" si="2337"/>
        <v>4918</v>
      </c>
      <c r="J8811">
        <f t="shared" ca="1" si="2338"/>
        <v>3409</v>
      </c>
      <c r="K8811" s="1">
        <f t="shared" ca="1" si="2339"/>
        <v>45659</v>
      </c>
      <c r="L8811" s="1">
        <f t="shared" ca="1" si="2340"/>
        <v>45675</v>
      </c>
      <c r="M8811" s="1">
        <f t="shared" ca="1" si="2341"/>
        <v>45680</v>
      </c>
      <c r="N8811">
        <f t="shared" ca="1" si="2342"/>
        <v>163031</v>
      </c>
      <c r="O8811" s="3">
        <f t="shared" ca="1" si="2343"/>
        <v>118249</v>
      </c>
      <c r="P8811" s="2">
        <f t="shared" ca="1" si="2344"/>
        <v>0.42039604664391356</v>
      </c>
      <c r="Q8811" t="str">
        <f t="shared" ca="1" si="2345"/>
        <v>Late</v>
      </c>
    </row>
    <row r="8812" spans="1:17" x14ac:dyDescent="0.3">
      <c r="A8812" t="str">
        <f t="shared" si="2329"/>
        <v>S08811</v>
      </c>
      <c r="B8812" t="str">
        <f t="shared" ca="1" si="2330"/>
        <v>Oceanic Exports</v>
      </c>
      <c r="C8812" t="str">
        <f t="shared" ca="1" si="2331"/>
        <v>Singapore</v>
      </c>
      <c r="D8812" t="str">
        <f t="shared" ca="1" si="2332"/>
        <v>Rice</v>
      </c>
      <c r="E8812">
        <f t="shared" ca="1" si="2333"/>
        <v>370</v>
      </c>
      <c r="F8812" s="3">
        <f t="shared" ca="1" si="2334"/>
        <v>432</v>
      </c>
      <c r="G8812">
        <f t="shared" ca="1" si="2335"/>
        <v>159840</v>
      </c>
      <c r="H8812">
        <f t="shared" ca="1" si="2336"/>
        <v>99100.800000000003</v>
      </c>
      <c r="I8812">
        <f t="shared" ca="1" si="2337"/>
        <v>7330</v>
      </c>
      <c r="J8812">
        <f t="shared" ca="1" si="2338"/>
        <v>1524</v>
      </c>
      <c r="K8812" s="1">
        <f t="shared" ca="1" si="2339"/>
        <v>46068</v>
      </c>
      <c r="L8812" s="1">
        <f t="shared" ca="1" si="2340"/>
        <v>46082</v>
      </c>
      <c r="M8812" s="1">
        <f t="shared" ca="1" si="2341"/>
        <v>46083</v>
      </c>
      <c r="N8812">
        <f t="shared" ca="1" si="2342"/>
        <v>107954.8</v>
      </c>
      <c r="O8812" s="3">
        <f t="shared" ca="1" si="2343"/>
        <v>51885.2</v>
      </c>
      <c r="P8812" s="2">
        <f t="shared" ca="1" si="2344"/>
        <v>0.32460710710710711</v>
      </c>
      <c r="Q8812" t="str">
        <f t="shared" ca="1" si="2345"/>
        <v>Late</v>
      </c>
    </row>
    <row r="8813" spans="1:17" x14ac:dyDescent="0.3">
      <c r="A8813" t="str">
        <f t="shared" si="2329"/>
        <v>S08812</v>
      </c>
      <c r="B8813" t="str">
        <f t="shared" ca="1" si="2330"/>
        <v>Alpha Traders</v>
      </c>
      <c r="C8813" t="str">
        <f t="shared" ca="1" si="2331"/>
        <v>UAE</v>
      </c>
      <c r="D8813" t="str">
        <f t="shared" ca="1" si="2332"/>
        <v>Spices</v>
      </c>
      <c r="E8813">
        <f t="shared" ca="1" si="2333"/>
        <v>70</v>
      </c>
      <c r="F8813" s="3">
        <f t="shared" ca="1" si="2334"/>
        <v>667</v>
      </c>
      <c r="G8813">
        <f t="shared" ca="1" si="2335"/>
        <v>46690</v>
      </c>
      <c r="H8813">
        <f t="shared" ca="1" si="2336"/>
        <v>33149.9</v>
      </c>
      <c r="I8813">
        <f t="shared" ca="1" si="2337"/>
        <v>7857</v>
      </c>
      <c r="J8813">
        <f t="shared" ca="1" si="2338"/>
        <v>3155</v>
      </c>
      <c r="K8813" s="1">
        <f t="shared" ca="1" si="2339"/>
        <v>45819</v>
      </c>
      <c r="L8813" s="1">
        <f t="shared" ca="1" si="2340"/>
        <v>45839</v>
      </c>
      <c r="M8813" s="1">
        <f t="shared" ca="1" si="2341"/>
        <v>45837</v>
      </c>
      <c r="N8813">
        <f t="shared" ca="1" si="2342"/>
        <v>44161.9</v>
      </c>
      <c r="O8813" s="3">
        <f t="shared" ca="1" si="2343"/>
        <v>2528.0999999999985</v>
      </c>
      <c r="P8813" s="2">
        <f t="shared" ca="1" si="2344"/>
        <v>5.414649817948166E-2</v>
      </c>
      <c r="Q8813" t="str">
        <f t="shared" ca="1" si="2345"/>
        <v>On Time</v>
      </c>
    </row>
    <row r="8814" spans="1:17" x14ac:dyDescent="0.3">
      <c r="A8814" t="str">
        <f t="shared" si="2329"/>
        <v>S08813</v>
      </c>
      <c r="B8814" t="str">
        <f t="shared" ca="1" si="2330"/>
        <v>Alpha Traders</v>
      </c>
      <c r="C8814" t="str">
        <f t="shared" ca="1" si="2331"/>
        <v>Singapore</v>
      </c>
      <c r="D8814" t="str">
        <f t="shared" ca="1" si="2332"/>
        <v>Spices</v>
      </c>
      <c r="E8814">
        <f t="shared" ca="1" si="2333"/>
        <v>361</v>
      </c>
      <c r="F8814" s="3">
        <f t="shared" ca="1" si="2334"/>
        <v>115</v>
      </c>
      <c r="G8814">
        <f t="shared" ca="1" si="2335"/>
        <v>41515</v>
      </c>
      <c r="H8814">
        <f t="shared" ca="1" si="2336"/>
        <v>28645.35</v>
      </c>
      <c r="I8814">
        <f t="shared" ca="1" si="2337"/>
        <v>4799</v>
      </c>
      <c r="J8814">
        <f t="shared" ca="1" si="2338"/>
        <v>3744</v>
      </c>
      <c r="K8814" s="1">
        <f t="shared" ca="1" si="2339"/>
        <v>45673</v>
      </c>
      <c r="L8814" s="1">
        <f t="shared" ca="1" si="2340"/>
        <v>45691</v>
      </c>
      <c r="M8814" s="1">
        <f t="shared" ca="1" si="2341"/>
        <v>45690</v>
      </c>
      <c r="N8814">
        <f t="shared" ca="1" si="2342"/>
        <v>37188.35</v>
      </c>
      <c r="O8814" s="3">
        <f t="shared" ca="1" si="2343"/>
        <v>4326.6500000000015</v>
      </c>
      <c r="P8814" s="2">
        <f t="shared" ca="1" si="2344"/>
        <v>0.10421895700349275</v>
      </c>
      <c r="Q8814" t="str">
        <f t="shared" ca="1" si="2345"/>
        <v>On Time</v>
      </c>
    </row>
    <row r="8815" spans="1:17" x14ac:dyDescent="0.3">
      <c r="A8815" t="str">
        <f t="shared" si="2329"/>
        <v>S08814</v>
      </c>
      <c r="B8815" t="str">
        <f t="shared" ca="1" si="2330"/>
        <v>FreshMart Ltd</v>
      </c>
      <c r="C8815" t="str">
        <f t="shared" ca="1" si="2331"/>
        <v>Australia</v>
      </c>
      <c r="D8815" t="str">
        <f t="shared" ca="1" si="2332"/>
        <v>Spices</v>
      </c>
      <c r="E8815">
        <f t="shared" ca="1" si="2333"/>
        <v>349</v>
      </c>
      <c r="F8815" s="3">
        <f t="shared" ca="1" si="2334"/>
        <v>413</v>
      </c>
      <c r="G8815">
        <f t="shared" ca="1" si="2335"/>
        <v>144137</v>
      </c>
      <c r="H8815">
        <f t="shared" ca="1" si="2336"/>
        <v>89364.94</v>
      </c>
      <c r="I8815">
        <f t="shared" ca="1" si="2337"/>
        <v>5451</v>
      </c>
      <c r="J8815">
        <f t="shared" ca="1" si="2338"/>
        <v>1327</v>
      </c>
      <c r="K8815" s="1">
        <f t="shared" ca="1" si="2339"/>
        <v>46161</v>
      </c>
      <c r="L8815" s="1">
        <f t="shared" ca="1" si="2340"/>
        <v>46180</v>
      </c>
      <c r="M8815" s="1">
        <f t="shared" ca="1" si="2341"/>
        <v>46186</v>
      </c>
      <c r="N8815">
        <f t="shared" ca="1" si="2342"/>
        <v>96142.94</v>
      </c>
      <c r="O8815" s="3">
        <f t="shared" ca="1" si="2343"/>
        <v>47994.06</v>
      </c>
      <c r="P8815" s="2">
        <f t="shared" ca="1" si="2344"/>
        <v>0.33297529433802558</v>
      </c>
      <c r="Q8815" t="str">
        <f t="shared" ca="1" si="2345"/>
        <v>Late</v>
      </c>
    </row>
    <row r="8816" spans="1:17" x14ac:dyDescent="0.3">
      <c r="A8816" t="str">
        <f t="shared" si="2329"/>
        <v>S08815</v>
      </c>
      <c r="B8816" t="str">
        <f t="shared" ca="1" si="2330"/>
        <v>Beta Imports</v>
      </c>
      <c r="C8816" t="str">
        <f t="shared" ca="1" si="2331"/>
        <v>Canada</v>
      </c>
      <c r="D8816" t="str">
        <f t="shared" ca="1" si="2332"/>
        <v>Spices</v>
      </c>
      <c r="E8816">
        <f t="shared" ca="1" si="2333"/>
        <v>165</v>
      </c>
      <c r="F8816" s="3">
        <f t="shared" ca="1" si="2334"/>
        <v>233</v>
      </c>
      <c r="G8816">
        <f t="shared" ca="1" si="2335"/>
        <v>38445</v>
      </c>
      <c r="H8816">
        <f t="shared" ca="1" si="2336"/>
        <v>18453.599999999999</v>
      </c>
      <c r="I8816">
        <f t="shared" ca="1" si="2337"/>
        <v>2142</v>
      </c>
      <c r="J8816">
        <f t="shared" ca="1" si="2338"/>
        <v>1697</v>
      </c>
      <c r="K8816" s="1">
        <f t="shared" ca="1" si="2339"/>
        <v>46068</v>
      </c>
      <c r="L8816" s="1">
        <f t="shared" ca="1" si="2340"/>
        <v>46088</v>
      </c>
      <c r="M8816" s="1">
        <f t="shared" ca="1" si="2341"/>
        <v>46090</v>
      </c>
      <c r="N8816">
        <f t="shared" ca="1" si="2342"/>
        <v>22292.6</v>
      </c>
      <c r="O8816" s="3">
        <f t="shared" ca="1" si="2343"/>
        <v>16152.400000000001</v>
      </c>
      <c r="P8816" s="2">
        <f t="shared" ca="1" si="2344"/>
        <v>0.42014306151645209</v>
      </c>
      <c r="Q8816" t="str">
        <f t="shared" ca="1" si="2345"/>
        <v>Late</v>
      </c>
    </row>
    <row r="8817" spans="1:17" x14ac:dyDescent="0.3">
      <c r="A8817" t="str">
        <f t="shared" si="2329"/>
        <v>S08816</v>
      </c>
      <c r="B8817" t="str">
        <f t="shared" ca="1" si="2330"/>
        <v>Beta Imports</v>
      </c>
      <c r="C8817" t="str">
        <f t="shared" ca="1" si="2331"/>
        <v>UAE</v>
      </c>
      <c r="D8817" t="str">
        <f t="shared" ca="1" si="2332"/>
        <v>Spices</v>
      </c>
      <c r="E8817">
        <f t="shared" ca="1" si="2333"/>
        <v>223</v>
      </c>
      <c r="F8817" s="3">
        <f t="shared" ca="1" si="2334"/>
        <v>513</v>
      </c>
      <c r="G8817">
        <f t="shared" ca="1" si="2335"/>
        <v>114399</v>
      </c>
      <c r="H8817">
        <f t="shared" ca="1" si="2336"/>
        <v>81223.289999999994</v>
      </c>
      <c r="I8817">
        <f t="shared" ca="1" si="2337"/>
        <v>1664</v>
      </c>
      <c r="J8817">
        <f t="shared" ca="1" si="2338"/>
        <v>3765</v>
      </c>
      <c r="K8817" s="1">
        <f t="shared" ca="1" si="2339"/>
        <v>46273</v>
      </c>
      <c r="L8817" s="1">
        <f t="shared" ca="1" si="2340"/>
        <v>46293</v>
      </c>
      <c r="M8817" s="1">
        <f t="shared" ca="1" si="2341"/>
        <v>46296</v>
      </c>
      <c r="N8817">
        <f t="shared" ca="1" si="2342"/>
        <v>86652.29</v>
      </c>
      <c r="O8817" s="3">
        <f t="shared" ca="1" si="2343"/>
        <v>27746.710000000006</v>
      </c>
      <c r="P8817" s="2">
        <f t="shared" ca="1" si="2344"/>
        <v>0.24254329146233802</v>
      </c>
      <c r="Q8817" t="str">
        <f t="shared" ca="1" si="2345"/>
        <v>Late</v>
      </c>
    </row>
    <row r="8818" spans="1:17" x14ac:dyDescent="0.3">
      <c r="A8818" t="str">
        <f t="shared" si="2329"/>
        <v>S08817</v>
      </c>
      <c r="B8818" t="str">
        <f t="shared" ca="1" si="2330"/>
        <v>Beta Imports</v>
      </c>
      <c r="C8818" t="str">
        <f t="shared" ca="1" si="2331"/>
        <v>Canada</v>
      </c>
      <c r="D8818" t="str">
        <f t="shared" ca="1" si="2332"/>
        <v>Rice</v>
      </c>
      <c r="E8818">
        <f t="shared" ca="1" si="2333"/>
        <v>267</v>
      </c>
      <c r="F8818" s="3">
        <f t="shared" ca="1" si="2334"/>
        <v>796</v>
      </c>
      <c r="G8818">
        <f t="shared" ca="1" si="2335"/>
        <v>212532</v>
      </c>
      <c r="H8818">
        <f t="shared" ca="1" si="2336"/>
        <v>125393.88</v>
      </c>
      <c r="I8818">
        <f t="shared" ca="1" si="2337"/>
        <v>6584</v>
      </c>
      <c r="J8818">
        <f t="shared" ca="1" si="2338"/>
        <v>2150</v>
      </c>
      <c r="K8818" s="1">
        <f t="shared" ca="1" si="2339"/>
        <v>45927</v>
      </c>
      <c r="L8818" s="1">
        <f t="shared" ca="1" si="2340"/>
        <v>45943</v>
      </c>
      <c r="M8818" s="1">
        <f t="shared" ca="1" si="2341"/>
        <v>45947</v>
      </c>
      <c r="N8818">
        <f t="shared" ca="1" si="2342"/>
        <v>134127.88</v>
      </c>
      <c r="O8818" s="3">
        <f t="shared" ca="1" si="2343"/>
        <v>78404.12</v>
      </c>
      <c r="P8818" s="2">
        <f t="shared" ca="1" si="2344"/>
        <v>0.36890501195114145</v>
      </c>
      <c r="Q8818" t="str">
        <f t="shared" ca="1" si="2345"/>
        <v>Late</v>
      </c>
    </row>
    <row r="8819" spans="1:17" x14ac:dyDescent="0.3">
      <c r="A8819" t="str">
        <f t="shared" si="2329"/>
        <v>S08818</v>
      </c>
      <c r="B8819" t="str">
        <f t="shared" ca="1" si="2330"/>
        <v>Beta Imports</v>
      </c>
      <c r="C8819" t="str">
        <f t="shared" ca="1" si="2331"/>
        <v>UAE</v>
      </c>
      <c r="D8819" t="str">
        <f t="shared" ca="1" si="2332"/>
        <v>Rice</v>
      </c>
      <c r="E8819">
        <f t="shared" ca="1" si="2333"/>
        <v>409</v>
      </c>
      <c r="F8819" s="3">
        <f t="shared" ca="1" si="2334"/>
        <v>356</v>
      </c>
      <c r="G8819">
        <f t="shared" ca="1" si="2335"/>
        <v>145604</v>
      </c>
      <c r="H8819">
        <f t="shared" ca="1" si="2336"/>
        <v>109203</v>
      </c>
      <c r="I8819">
        <f t="shared" ca="1" si="2337"/>
        <v>7883</v>
      </c>
      <c r="J8819">
        <f t="shared" ca="1" si="2338"/>
        <v>1407</v>
      </c>
      <c r="K8819" s="1">
        <f t="shared" ca="1" si="2339"/>
        <v>46079</v>
      </c>
      <c r="L8819" s="1">
        <f t="shared" ca="1" si="2340"/>
        <v>46087</v>
      </c>
      <c r="M8819" s="1">
        <f t="shared" ca="1" si="2341"/>
        <v>46087</v>
      </c>
      <c r="N8819">
        <f t="shared" ca="1" si="2342"/>
        <v>118493</v>
      </c>
      <c r="O8819" s="3">
        <f t="shared" ca="1" si="2343"/>
        <v>27111</v>
      </c>
      <c r="P8819" s="2">
        <f t="shared" ca="1" si="2344"/>
        <v>0.18619680778000605</v>
      </c>
      <c r="Q8819" t="str">
        <f t="shared" ca="1" si="2345"/>
        <v>On Time</v>
      </c>
    </row>
    <row r="8820" spans="1:17" x14ac:dyDescent="0.3">
      <c r="A8820" t="str">
        <f t="shared" si="2329"/>
        <v>S08819</v>
      </c>
      <c r="B8820" t="str">
        <f t="shared" ca="1" si="2330"/>
        <v>Alpha Traders</v>
      </c>
      <c r="C8820" t="str">
        <f t="shared" ca="1" si="2331"/>
        <v>Singapore</v>
      </c>
      <c r="D8820" t="str">
        <f t="shared" ca="1" si="2332"/>
        <v>Spices</v>
      </c>
      <c r="E8820">
        <f t="shared" ca="1" si="2333"/>
        <v>151</v>
      </c>
      <c r="F8820" s="3">
        <f t="shared" ca="1" si="2334"/>
        <v>299</v>
      </c>
      <c r="G8820">
        <f t="shared" ca="1" si="2335"/>
        <v>45149</v>
      </c>
      <c r="H8820">
        <f t="shared" ca="1" si="2336"/>
        <v>29798.34</v>
      </c>
      <c r="I8820">
        <f t="shared" ca="1" si="2337"/>
        <v>3241</v>
      </c>
      <c r="J8820">
        <f t="shared" ca="1" si="2338"/>
        <v>1494</v>
      </c>
      <c r="K8820" s="1">
        <f t="shared" ca="1" si="2339"/>
        <v>46030</v>
      </c>
      <c r="L8820" s="1">
        <f t="shared" ca="1" si="2340"/>
        <v>46042</v>
      </c>
      <c r="M8820" s="1">
        <f t="shared" ca="1" si="2341"/>
        <v>46048</v>
      </c>
      <c r="N8820">
        <f t="shared" ca="1" si="2342"/>
        <v>34533.339999999997</v>
      </c>
      <c r="O8820" s="3">
        <f t="shared" ca="1" si="2343"/>
        <v>10615.660000000003</v>
      </c>
      <c r="P8820" s="2">
        <f t="shared" ca="1" si="2344"/>
        <v>0.23512503045471669</v>
      </c>
      <c r="Q8820" t="str">
        <f t="shared" ca="1" si="2345"/>
        <v>Late</v>
      </c>
    </row>
    <row r="8821" spans="1:17" x14ac:dyDescent="0.3">
      <c r="A8821" t="str">
        <f t="shared" si="2329"/>
        <v>S08820</v>
      </c>
      <c r="B8821" t="str">
        <f t="shared" ca="1" si="2330"/>
        <v>FreshMart Ltd</v>
      </c>
      <c r="C8821" t="str">
        <f t="shared" ca="1" si="2331"/>
        <v>Singapore</v>
      </c>
      <c r="D8821" t="str">
        <f t="shared" ca="1" si="2332"/>
        <v>Spices</v>
      </c>
      <c r="E8821">
        <f t="shared" ca="1" si="2333"/>
        <v>483</v>
      </c>
      <c r="F8821" s="3">
        <f t="shared" ca="1" si="2334"/>
        <v>603</v>
      </c>
      <c r="G8821">
        <f t="shared" ca="1" si="2335"/>
        <v>291249</v>
      </c>
      <c r="H8821">
        <f t="shared" ca="1" si="2336"/>
        <v>198049.32</v>
      </c>
      <c r="I8821">
        <f t="shared" ca="1" si="2337"/>
        <v>10453</v>
      </c>
      <c r="J8821">
        <f t="shared" ca="1" si="2338"/>
        <v>2207</v>
      </c>
      <c r="K8821" s="1">
        <f t="shared" ca="1" si="2339"/>
        <v>45668</v>
      </c>
      <c r="L8821" s="1">
        <f t="shared" ca="1" si="2340"/>
        <v>45684</v>
      </c>
      <c r="M8821" s="1">
        <f t="shared" ca="1" si="2341"/>
        <v>45685</v>
      </c>
      <c r="N8821">
        <f t="shared" ca="1" si="2342"/>
        <v>210709.32</v>
      </c>
      <c r="O8821" s="3">
        <f t="shared" ca="1" si="2343"/>
        <v>80539.679999999993</v>
      </c>
      <c r="P8821" s="2">
        <f t="shared" ca="1" si="2344"/>
        <v>0.27653203959498573</v>
      </c>
      <c r="Q8821" t="str">
        <f t="shared" ca="1" si="2345"/>
        <v>Late</v>
      </c>
    </row>
    <row r="8822" spans="1:17" x14ac:dyDescent="0.3">
      <c r="A8822" t="str">
        <f t="shared" si="2329"/>
        <v>S08821</v>
      </c>
      <c r="B8822" t="str">
        <f t="shared" ca="1" si="2330"/>
        <v>Alpha Traders</v>
      </c>
      <c r="C8822" t="str">
        <f t="shared" ca="1" si="2331"/>
        <v>Australia</v>
      </c>
      <c r="D8822" t="str">
        <f t="shared" ca="1" si="2332"/>
        <v>Tea</v>
      </c>
      <c r="E8822">
        <f t="shared" ca="1" si="2333"/>
        <v>205</v>
      </c>
      <c r="F8822" s="3">
        <f t="shared" ca="1" si="2334"/>
        <v>421</v>
      </c>
      <c r="G8822">
        <f t="shared" ca="1" si="2335"/>
        <v>86305</v>
      </c>
      <c r="H8822">
        <f t="shared" ca="1" si="2336"/>
        <v>55235.199999999997</v>
      </c>
      <c r="I8822">
        <f t="shared" ca="1" si="2337"/>
        <v>3351</v>
      </c>
      <c r="J8822">
        <f t="shared" ca="1" si="2338"/>
        <v>1092</v>
      </c>
      <c r="K8822" s="1">
        <f t="shared" ca="1" si="2339"/>
        <v>46386</v>
      </c>
      <c r="L8822" s="1">
        <f t="shared" ca="1" si="2340"/>
        <v>46405</v>
      </c>
      <c r="M8822" s="1">
        <f t="shared" ca="1" si="2341"/>
        <v>46407</v>
      </c>
      <c r="N8822">
        <f t="shared" ca="1" si="2342"/>
        <v>59678.2</v>
      </c>
      <c r="O8822" s="3">
        <f t="shared" ca="1" si="2343"/>
        <v>26626.800000000003</v>
      </c>
      <c r="P8822" s="2">
        <f t="shared" ca="1" si="2344"/>
        <v>0.3085197844852558</v>
      </c>
      <c r="Q8822" t="str">
        <f t="shared" ca="1" si="2345"/>
        <v>Late</v>
      </c>
    </row>
    <row r="8823" spans="1:17" x14ac:dyDescent="0.3">
      <c r="A8823" t="str">
        <f t="shared" si="2329"/>
        <v>S08822</v>
      </c>
      <c r="B8823" t="str">
        <f t="shared" ca="1" si="2330"/>
        <v>Prime Wholesale</v>
      </c>
      <c r="C8823" t="str">
        <f t="shared" ca="1" si="2331"/>
        <v>UAE</v>
      </c>
      <c r="D8823" t="str">
        <f t="shared" ca="1" si="2332"/>
        <v>Tea</v>
      </c>
      <c r="E8823">
        <f t="shared" ca="1" si="2333"/>
        <v>223</v>
      </c>
      <c r="F8823" s="3">
        <f t="shared" ca="1" si="2334"/>
        <v>326</v>
      </c>
      <c r="G8823">
        <f t="shared" ca="1" si="2335"/>
        <v>72698</v>
      </c>
      <c r="H8823">
        <f t="shared" ca="1" si="2336"/>
        <v>39256.92</v>
      </c>
      <c r="I8823">
        <f t="shared" ca="1" si="2337"/>
        <v>1799</v>
      </c>
      <c r="J8823">
        <f t="shared" ca="1" si="2338"/>
        <v>1725</v>
      </c>
      <c r="K8823" s="1">
        <f t="shared" ca="1" si="2339"/>
        <v>46020</v>
      </c>
      <c r="L8823" s="1">
        <f t="shared" ca="1" si="2340"/>
        <v>46036</v>
      </c>
      <c r="M8823" s="1">
        <f t="shared" ca="1" si="2341"/>
        <v>46041</v>
      </c>
      <c r="N8823">
        <f t="shared" ca="1" si="2342"/>
        <v>42780.92</v>
      </c>
      <c r="O8823" s="3">
        <f t="shared" ca="1" si="2343"/>
        <v>29917.08</v>
      </c>
      <c r="P8823" s="2">
        <f t="shared" ca="1" si="2344"/>
        <v>0.41152548900932628</v>
      </c>
      <c r="Q8823" t="str">
        <f t="shared" ca="1" si="2345"/>
        <v>Late</v>
      </c>
    </row>
    <row r="8824" spans="1:17" x14ac:dyDescent="0.3">
      <c r="A8824" t="str">
        <f t="shared" si="2329"/>
        <v>S08823</v>
      </c>
      <c r="B8824" t="str">
        <f t="shared" ca="1" si="2330"/>
        <v>Oceanic Exports</v>
      </c>
      <c r="C8824" t="str">
        <f t="shared" ca="1" si="2331"/>
        <v>Australia</v>
      </c>
      <c r="D8824" t="str">
        <f t="shared" ca="1" si="2332"/>
        <v>Sauces</v>
      </c>
      <c r="E8824">
        <f t="shared" ca="1" si="2333"/>
        <v>493</v>
      </c>
      <c r="F8824" s="3">
        <f t="shared" ca="1" si="2334"/>
        <v>800</v>
      </c>
      <c r="G8824">
        <f t="shared" ca="1" si="2335"/>
        <v>394400</v>
      </c>
      <c r="H8824">
        <f t="shared" ca="1" si="2336"/>
        <v>212976</v>
      </c>
      <c r="I8824">
        <f t="shared" ca="1" si="2337"/>
        <v>1804</v>
      </c>
      <c r="J8824">
        <f t="shared" ca="1" si="2338"/>
        <v>2813</v>
      </c>
      <c r="K8824" s="1">
        <f t="shared" ca="1" si="2339"/>
        <v>46113</v>
      </c>
      <c r="L8824" s="1">
        <f t="shared" ca="1" si="2340"/>
        <v>46130</v>
      </c>
      <c r="M8824" s="1">
        <f t="shared" ca="1" si="2341"/>
        <v>46133</v>
      </c>
      <c r="N8824">
        <f t="shared" ca="1" si="2342"/>
        <v>217593</v>
      </c>
      <c r="O8824" s="3">
        <f t="shared" ca="1" si="2343"/>
        <v>176807</v>
      </c>
      <c r="P8824" s="2">
        <f t="shared" ca="1" si="2344"/>
        <v>0.44829361054766736</v>
      </c>
      <c r="Q8824" t="str">
        <f t="shared" ca="1" si="2345"/>
        <v>Late</v>
      </c>
    </row>
    <row r="8825" spans="1:17" x14ac:dyDescent="0.3">
      <c r="A8825" t="str">
        <f t="shared" si="2329"/>
        <v>S08824</v>
      </c>
      <c r="B8825" t="str">
        <f t="shared" ca="1" si="2330"/>
        <v>Oceanic Exports</v>
      </c>
      <c r="C8825" t="str">
        <f t="shared" ca="1" si="2331"/>
        <v>Singapore</v>
      </c>
      <c r="D8825" t="str">
        <f t="shared" ca="1" si="2332"/>
        <v>Sauces</v>
      </c>
      <c r="E8825">
        <f t="shared" ca="1" si="2333"/>
        <v>61</v>
      </c>
      <c r="F8825" s="3">
        <f t="shared" ca="1" si="2334"/>
        <v>747</v>
      </c>
      <c r="G8825">
        <f t="shared" ca="1" si="2335"/>
        <v>45567</v>
      </c>
      <c r="H8825">
        <f t="shared" ca="1" si="2336"/>
        <v>25517.52</v>
      </c>
      <c r="I8825">
        <f t="shared" ca="1" si="2337"/>
        <v>10764</v>
      </c>
      <c r="J8825">
        <f t="shared" ca="1" si="2338"/>
        <v>974</v>
      </c>
      <c r="K8825" s="1">
        <f t="shared" ca="1" si="2339"/>
        <v>46362</v>
      </c>
      <c r="L8825" s="1">
        <f t="shared" ca="1" si="2340"/>
        <v>46379</v>
      </c>
      <c r="M8825" s="1">
        <f t="shared" ca="1" si="2341"/>
        <v>46385</v>
      </c>
      <c r="N8825">
        <f t="shared" ca="1" si="2342"/>
        <v>37255.520000000004</v>
      </c>
      <c r="O8825" s="3">
        <f t="shared" ca="1" si="2343"/>
        <v>8311.4799999999959</v>
      </c>
      <c r="P8825" s="2">
        <f t="shared" ca="1" si="2344"/>
        <v>0.18240129918581421</v>
      </c>
      <c r="Q8825" t="str">
        <f t="shared" ca="1" si="2345"/>
        <v>Late</v>
      </c>
    </row>
    <row r="8826" spans="1:17" x14ac:dyDescent="0.3">
      <c r="A8826" t="str">
        <f t="shared" si="2329"/>
        <v>S08825</v>
      </c>
      <c r="B8826" t="str">
        <f t="shared" ca="1" si="2330"/>
        <v>FreshMart Ltd</v>
      </c>
      <c r="C8826" t="str">
        <f t="shared" ca="1" si="2331"/>
        <v>Canada</v>
      </c>
      <c r="D8826" t="str">
        <f t="shared" ca="1" si="2332"/>
        <v>Spices</v>
      </c>
      <c r="E8826">
        <f t="shared" ca="1" si="2333"/>
        <v>436</v>
      </c>
      <c r="F8826" s="3">
        <f t="shared" ca="1" si="2334"/>
        <v>629</v>
      </c>
      <c r="G8826">
        <f t="shared" ca="1" si="2335"/>
        <v>274244</v>
      </c>
      <c r="H8826">
        <f t="shared" ca="1" si="2336"/>
        <v>191970.8</v>
      </c>
      <c r="I8826">
        <f t="shared" ca="1" si="2337"/>
        <v>2767</v>
      </c>
      <c r="J8826">
        <f t="shared" ca="1" si="2338"/>
        <v>2375</v>
      </c>
      <c r="K8826" s="1">
        <f t="shared" ca="1" si="2339"/>
        <v>46161</v>
      </c>
      <c r="L8826" s="1">
        <f t="shared" ca="1" si="2340"/>
        <v>46176</v>
      </c>
      <c r="M8826" s="1">
        <f t="shared" ca="1" si="2341"/>
        <v>46174</v>
      </c>
      <c r="N8826">
        <f t="shared" ca="1" si="2342"/>
        <v>197112.8</v>
      </c>
      <c r="O8826" s="3">
        <f t="shared" ca="1" si="2343"/>
        <v>77131.200000000012</v>
      </c>
      <c r="P8826" s="2">
        <f t="shared" ca="1" si="2344"/>
        <v>0.28125027347909165</v>
      </c>
      <c r="Q8826" t="str">
        <f t="shared" ca="1" si="2345"/>
        <v>On Time</v>
      </c>
    </row>
    <row r="8827" spans="1:17" x14ac:dyDescent="0.3">
      <c r="A8827" t="str">
        <f t="shared" si="2329"/>
        <v>S08826</v>
      </c>
      <c r="B8827" t="str">
        <f t="shared" ca="1" si="2330"/>
        <v>FreshMart Ltd</v>
      </c>
      <c r="C8827" t="str">
        <f t="shared" ca="1" si="2331"/>
        <v>Singapore</v>
      </c>
      <c r="D8827" t="str">
        <f t="shared" ca="1" si="2332"/>
        <v>Rice</v>
      </c>
      <c r="E8827">
        <f t="shared" ca="1" si="2333"/>
        <v>448</v>
      </c>
      <c r="F8827" s="3">
        <f t="shared" ca="1" si="2334"/>
        <v>364</v>
      </c>
      <c r="G8827">
        <f t="shared" ca="1" si="2335"/>
        <v>163072</v>
      </c>
      <c r="H8827">
        <f t="shared" ca="1" si="2336"/>
        <v>107627.52</v>
      </c>
      <c r="I8827">
        <f t="shared" ca="1" si="2337"/>
        <v>3020</v>
      </c>
      <c r="J8827">
        <f t="shared" ca="1" si="2338"/>
        <v>2621</v>
      </c>
      <c r="K8827" s="1">
        <f t="shared" ca="1" si="2339"/>
        <v>45918</v>
      </c>
      <c r="L8827" s="1">
        <f t="shared" ca="1" si="2340"/>
        <v>45931</v>
      </c>
      <c r="M8827" s="1">
        <f t="shared" ca="1" si="2341"/>
        <v>45935</v>
      </c>
      <c r="N8827">
        <f t="shared" ca="1" si="2342"/>
        <v>113268.52</v>
      </c>
      <c r="O8827" s="3">
        <f t="shared" ca="1" si="2343"/>
        <v>49803.479999999996</v>
      </c>
      <c r="P8827" s="2">
        <f t="shared" ca="1" si="2344"/>
        <v>0.30540791797488226</v>
      </c>
      <c r="Q8827" t="str">
        <f t="shared" ca="1" si="2345"/>
        <v>Late</v>
      </c>
    </row>
    <row r="8828" spans="1:17" x14ac:dyDescent="0.3">
      <c r="A8828" t="str">
        <f t="shared" si="2329"/>
        <v>S08827</v>
      </c>
      <c r="B8828" t="str">
        <f t="shared" ca="1" si="2330"/>
        <v>Alpha Traders</v>
      </c>
      <c r="C8828" t="str">
        <f t="shared" ca="1" si="2331"/>
        <v>Singapore</v>
      </c>
      <c r="D8828" t="str">
        <f t="shared" ca="1" si="2332"/>
        <v>Spices</v>
      </c>
      <c r="E8828">
        <f t="shared" ca="1" si="2333"/>
        <v>194</v>
      </c>
      <c r="F8828" s="3">
        <f t="shared" ca="1" si="2334"/>
        <v>131</v>
      </c>
      <c r="G8828">
        <f t="shared" ca="1" si="2335"/>
        <v>25414</v>
      </c>
      <c r="H8828">
        <f t="shared" ca="1" si="2336"/>
        <v>18298.080000000002</v>
      </c>
      <c r="I8828">
        <f t="shared" ca="1" si="2337"/>
        <v>8367</v>
      </c>
      <c r="J8828">
        <f t="shared" ca="1" si="2338"/>
        <v>2034</v>
      </c>
      <c r="K8828" s="1">
        <f t="shared" ca="1" si="2339"/>
        <v>45675</v>
      </c>
      <c r="L8828" s="1">
        <f t="shared" ca="1" si="2340"/>
        <v>45693</v>
      </c>
      <c r="M8828" s="1">
        <f t="shared" ca="1" si="2341"/>
        <v>45699</v>
      </c>
      <c r="N8828">
        <f t="shared" ca="1" si="2342"/>
        <v>28699.08</v>
      </c>
      <c r="O8828" s="3">
        <f t="shared" ca="1" si="2343"/>
        <v>-3285.0800000000017</v>
      </c>
      <c r="P8828" s="2">
        <f t="shared" ca="1" si="2344"/>
        <v>-0.12926261115920365</v>
      </c>
      <c r="Q8828" t="str">
        <f t="shared" ca="1" si="2345"/>
        <v>Late</v>
      </c>
    </row>
    <row r="8829" spans="1:17" x14ac:dyDescent="0.3">
      <c r="A8829" t="str">
        <f t="shared" si="2329"/>
        <v>S08828</v>
      </c>
      <c r="B8829" t="str">
        <f t="shared" ca="1" si="2330"/>
        <v>Prime Wholesale</v>
      </c>
      <c r="C8829" t="str">
        <f t="shared" ca="1" si="2331"/>
        <v>UK</v>
      </c>
      <c r="D8829" t="str">
        <f t="shared" ca="1" si="2332"/>
        <v>Pickles</v>
      </c>
      <c r="E8829">
        <f t="shared" ca="1" si="2333"/>
        <v>165</v>
      </c>
      <c r="F8829" s="3">
        <f t="shared" ca="1" si="2334"/>
        <v>395</v>
      </c>
      <c r="G8829">
        <f t="shared" ca="1" si="2335"/>
        <v>65175</v>
      </c>
      <c r="H8829">
        <f t="shared" ca="1" si="2336"/>
        <v>43015.5</v>
      </c>
      <c r="I8829">
        <f t="shared" ca="1" si="2337"/>
        <v>9835</v>
      </c>
      <c r="J8829">
        <f t="shared" ca="1" si="2338"/>
        <v>3112</v>
      </c>
      <c r="K8829" s="1">
        <f t="shared" ca="1" si="2339"/>
        <v>46292</v>
      </c>
      <c r="L8829" s="1">
        <f t="shared" ca="1" si="2340"/>
        <v>46302</v>
      </c>
      <c r="M8829" s="1">
        <f t="shared" ca="1" si="2341"/>
        <v>46303</v>
      </c>
      <c r="N8829">
        <f t="shared" ca="1" si="2342"/>
        <v>55962.5</v>
      </c>
      <c r="O8829" s="3">
        <f t="shared" ca="1" si="2343"/>
        <v>9212.5</v>
      </c>
      <c r="P8829" s="2">
        <f t="shared" ca="1" si="2344"/>
        <v>0.14135021097046413</v>
      </c>
      <c r="Q8829" t="str">
        <f t="shared" ca="1" si="2345"/>
        <v>Late</v>
      </c>
    </row>
    <row r="8830" spans="1:17" x14ac:dyDescent="0.3">
      <c r="A8830" t="str">
        <f t="shared" si="2329"/>
        <v>S08829</v>
      </c>
      <c r="B8830" t="str">
        <f t="shared" ca="1" si="2330"/>
        <v>Oceanic Exports</v>
      </c>
      <c r="C8830" t="str">
        <f t="shared" ca="1" si="2331"/>
        <v>UAE</v>
      </c>
      <c r="D8830" t="str">
        <f t="shared" ca="1" si="2332"/>
        <v>Tea</v>
      </c>
      <c r="E8830">
        <f t="shared" ca="1" si="2333"/>
        <v>102</v>
      </c>
      <c r="F8830" s="3">
        <f t="shared" ca="1" si="2334"/>
        <v>497</v>
      </c>
      <c r="G8830">
        <f t="shared" ca="1" si="2335"/>
        <v>50694</v>
      </c>
      <c r="H8830">
        <f t="shared" ca="1" si="2336"/>
        <v>31937.22</v>
      </c>
      <c r="I8830">
        <f t="shared" ca="1" si="2337"/>
        <v>5127</v>
      </c>
      <c r="J8830">
        <f t="shared" ca="1" si="2338"/>
        <v>3065</v>
      </c>
      <c r="K8830" s="1">
        <f t="shared" ca="1" si="2339"/>
        <v>46232</v>
      </c>
      <c r="L8830" s="1">
        <f t="shared" ca="1" si="2340"/>
        <v>46242</v>
      </c>
      <c r="M8830" s="1">
        <f t="shared" ca="1" si="2341"/>
        <v>46243</v>
      </c>
      <c r="N8830">
        <f t="shared" ca="1" si="2342"/>
        <v>40129.22</v>
      </c>
      <c r="O8830" s="3">
        <f t="shared" ca="1" si="2343"/>
        <v>10564.779999999999</v>
      </c>
      <c r="P8830" s="2">
        <f t="shared" ca="1" si="2344"/>
        <v>0.208402966820531</v>
      </c>
      <c r="Q8830" t="str">
        <f t="shared" ca="1" si="2345"/>
        <v>Late</v>
      </c>
    </row>
    <row r="8831" spans="1:17" x14ac:dyDescent="0.3">
      <c r="A8831" t="str">
        <f t="shared" si="2329"/>
        <v>S08830</v>
      </c>
      <c r="B8831" t="str">
        <f t="shared" ca="1" si="2330"/>
        <v>Prime Wholesale</v>
      </c>
      <c r="C8831" t="str">
        <f t="shared" ca="1" si="2331"/>
        <v>Australia</v>
      </c>
      <c r="D8831" t="str">
        <f t="shared" ca="1" si="2332"/>
        <v>Sauces</v>
      </c>
      <c r="E8831">
        <f t="shared" ca="1" si="2333"/>
        <v>311</v>
      </c>
      <c r="F8831" s="3">
        <f t="shared" ca="1" si="2334"/>
        <v>515</v>
      </c>
      <c r="G8831">
        <f t="shared" ca="1" si="2335"/>
        <v>160165</v>
      </c>
      <c r="H8831">
        <f t="shared" ca="1" si="2336"/>
        <v>116920.45</v>
      </c>
      <c r="I8831">
        <f t="shared" ca="1" si="2337"/>
        <v>2037</v>
      </c>
      <c r="J8831">
        <f t="shared" ca="1" si="2338"/>
        <v>3661</v>
      </c>
      <c r="K8831" s="1">
        <f t="shared" ca="1" si="2339"/>
        <v>46356</v>
      </c>
      <c r="L8831" s="1">
        <f t="shared" ca="1" si="2340"/>
        <v>46370</v>
      </c>
      <c r="M8831" s="1">
        <f t="shared" ca="1" si="2341"/>
        <v>46371</v>
      </c>
      <c r="N8831">
        <f t="shared" ca="1" si="2342"/>
        <v>122618.45</v>
      </c>
      <c r="O8831" s="3">
        <f t="shared" ca="1" si="2343"/>
        <v>37546.550000000003</v>
      </c>
      <c r="P8831" s="2">
        <f t="shared" ca="1" si="2344"/>
        <v>0.23442418755658229</v>
      </c>
      <c r="Q8831" t="str">
        <f t="shared" ca="1" si="2345"/>
        <v>Late</v>
      </c>
    </row>
    <row r="8832" spans="1:17" x14ac:dyDescent="0.3">
      <c r="A8832" t="str">
        <f t="shared" si="2329"/>
        <v>S08831</v>
      </c>
      <c r="B8832" t="str">
        <f t="shared" ca="1" si="2330"/>
        <v>Prime Wholesale</v>
      </c>
      <c r="C8832" t="str">
        <f t="shared" ca="1" si="2331"/>
        <v>Singapore</v>
      </c>
      <c r="D8832" t="str">
        <f t="shared" ca="1" si="2332"/>
        <v>Rice</v>
      </c>
      <c r="E8832">
        <f t="shared" ca="1" si="2333"/>
        <v>197</v>
      </c>
      <c r="F8832" s="3">
        <f t="shared" ca="1" si="2334"/>
        <v>544</v>
      </c>
      <c r="G8832">
        <f t="shared" ca="1" si="2335"/>
        <v>107168</v>
      </c>
      <c r="H8832">
        <f t="shared" ca="1" si="2336"/>
        <v>77160.960000000006</v>
      </c>
      <c r="I8832">
        <f t="shared" ca="1" si="2337"/>
        <v>2388</v>
      </c>
      <c r="J8832">
        <f t="shared" ca="1" si="2338"/>
        <v>1526</v>
      </c>
      <c r="K8832" s="1">
        <f t="shared" ca="1" si="2339"/>
        <v>46351</v>
      </c>
      <c r="L8832" s="1">
        <f t="shared" ca="1" si="2340"/>
        <v>46366</v>
      </c>
      <c r="M8832" s="1">
        <f t="shared" ca="1" si="2341"/>
        <v>46371</v>
      </c>
      <c r="N8832">
        <f t="shared" ca="1" si="2342"/>
        <v>81074.960000000006</v>
      </c>
      <c r="O8832" s="3">
        <f t="shared" ca="1" si="2343"/>
        <v>26093.039999999994</v>
      </c>
      <c r="P8832" s="2">
        <f t="shared" ca="1" si="2344"/>
        <v>0.24347790385189602</v>
      </c>
      <c r="Q8832" t="str">
        <f t="shared" ca="1" si="2345"/>
        <v>Late</v>
      </c>
    </row>
    <row r="8833" spans="1:17" x14ac:dyDescent="0.3">
      <c r="A8833" t="str">
        <f t="shared" si="2329"/>
        <v>S08832</v>
      </c>
      <c r="B8833" t="str">
        <f t="shared" ca="1" si="2330"/>
        <v>Oceanic Exports</v>
      </c>
      <c r="C8833" t="str">
        <f t="shared" ca="1" si="2331"/>
        <v>Canada</v>
      </c>
      <c r="D8833" t="str">
        <f t="shared" ca="1" si="2332"/>
        <v>Pickles</v>
      </c>
      <c r="E8833">
        <f t="shared" ca="1" si="2333"/>
        <v>93</v>
      </c>
      <c r="F8833" s="3">
        <f t="shared" ca="1" si="2334"/>
        <v>463</v>
      </c>
      <c r="G8833">
        <f t="shared" ca="1" si="2335"/>
        <v>43059</v>
      </c>
      <c r="H8833">
        <f t="shared" ca="1" si="2336"/>
        <v>22821.27</v>
      </c>
      <c r="I8833">
        <f t="shared" ca="1" si="2337"/>
        <v>7212</v>
      </c>
      <c r="J8833">
        <f t="shared" ca="1" si="2338"/>
        <v>2019</v>
      </c>
      <c r="K8833" s="1">
        <f t="shared" ca="1" si="2339"/>
        <v>46306</v>
      </c>
      <c r="L8833" s="1">
        <f t="shared" ca="1" si="2340"/>
        <v>46320</v>
      </c>
      <c r="M8833" s="1">
        <f t="shared" ca="1" si="2341"/>
        <v>46317</v>
      </c>
      <c r="N8833">
        <f t="shared" ca="1" si="2342"/>
        <v>32052.27</v>
      </c>
      <c r="O8833" s="3">
        <f t="shared" ca="1" si="2343"/>
        <v>11006.73</v>
      </c>
      <c r="P8833" s="2">
        <f t="shared" ca="1" si="2344"/>
        <v>0.25561973106667596</v>
      </c>
      <c r="Q8833" t="str">
        <f t="shared" ca="1" si="2345"/>
        <v>On Time</v>
      </c>
    </row>
    <row r="8834" spans="1:17" x14ac:dyDescent="0.3">
      <c r="A8834" t="str">
        <f t="shared" si="2329"/>
        <v>S08833</v>
      </c>
      <c r="B8834" t="str">
        <f t="shared" ca="1" si="2330"/>
        <v>FreshMart Ltd</v>
      </c>
      <c r="C8834" t="str">
        <f t="shared" ca="1" si="2331"/>
        <v>Singapore</v>
      </c>
      <c r="D8834" t="str">
        <f t="shared" ca="1" si="2332"/>
        <v>Spices</v>
      </c>
      <c r="E8834">
        <f t="shared" ca="1" si="2333"/>
        <v>189</v>
      </c>
      <c r="F8834" s="3">
        <f t="shared" ca="1" si="2334"/>
        <v>498</v>
      </c>
      <c r="G8834">
        <f t="shared" ca="1" si="2335"/>
        <v>94122</v>
      </c>
      <c r="H8834">
        <f t="shared" ca="1" si="2336"/>
        <v>46119.78</v>
      </c>
      <c r="I8834">
        <f t="shared" ca="1" si="2337"/>
        <v>8991</v>
      </c>
      <c r="J8834">
        <f t="shared" ca="1" si="2338"/>
        <v>2303</v>
      </c>
      <c r="K8834" s="1">
        <f t="shared" ca="1" si="2339"/>
        <v>46208</v>
      </c>
      <c r="L8834" s="1">
        <f t="shared" ca="1" si="2340"/>
        <v>46226</v>
      </c>
      <c r="M8834" s="1">
        <f t="shared" ca="1" si="2341"/>
        <v>46227</v>
      </c>
      <c r="N8834">
        <f t="shared" ca="1" si="2342"/>
        <v>57413.78</v>
      </c>
      <c r="O8834" s="3">
        <f t="shared" ca="1" si="2343"/>
        <v>36708.22</v>
      </c>
      <c r="P8834" s="2">
        <f t="shared" ca="1" si="2344"/>
        <v>0.39000679968551455</v>
      </c>
      <c r="Q8834" t="str">
        <f t="shared" ca="1" si="2345"/>
        <v>Late</v>
      </c>
    </row>
    <row r="8835" spans="1:17" x14ac:dyDescent="0.3">
      <c r="A8835" t="str">
        <f t="shared" ref="A8835:A8898" si="2346">"S"&amp;TEXT(ROW()-1,"00000")</f>
        <v>S08834</v>
      </c>
      <c r="B8835" t="str">
        <f t="shared" ref="B8835:B8898" ca="1" si="2347">CHOOSE(RANDBETWEEN(1,6),"Alpha Traders","Beta Imports","Global Foods","FreshMart Ltd","Oceanic Exports","Prime Wholesale")</f>
        <v>Beta Imports</v>
      </c>
      <c r="C8835" t="str">
        <f t="shared" ref="C8835:C8898" ca="1" si="2348">CHOOSE(RANDBETWEEN(1,5),"UK","UAE","Canada","Australia","Singapore")</f>
        <v>UAE</v>
      </c>
      <c r="D8835" t="str">
        <f t="shared" ref="D8835:D8898" ca="1" si="2349">CHOOSE(RANDBETWEEN(1,5),"Pickles","Spices","Tea","Rice","Sauces")</f>
        <v>Spices</v>
      </c>
      <c r="E8835">
        <f t="shared" ref="E8835:E8898" ca="1" si="2350">RANDBETWEEN(50,500)</f>
        <v>491</v>
      </c>
      <c r="F8835" s="3">
        <f t="shared" ref="F8835:F8898" ca="1" si="2351">RANDBETWEEN(100,800)</f>
        <v>184</v>
      </c>
      <c r="G8835">
        <f t="shared" ref="G8835:G8898" ca="1" si="2352">E8835*F8835</f>
        <v>90344</v>
      </c>
      <c r="H8835">
        <f t="shared" ref="H8835:H8898" ca="1" si="2353">ROUND(G8835*RANDBETWEEN(45,75)/100,2)</f>
        <v>67758</v>
      </c>
      <c r="I8835">
        <f t="shared" ref="I8835:I8898" ca="1" si="2354">RANDBETWEEN(1500,12000)</f>
        <v>9090</v>
      </c>
      <c r="J8835">
        <f t="shared" ref="J8835:J8898" ca="1" si="2355">RANDBETWEEN(500,4000)</f>
        <v>3424</v>
      </c>
      <c r="K8835" s="1">
        <f t="shared" ref="K8835:K8898" ca="1" si="2356">DATE(2025,1,1)+RANDBETWEEN(0,729)</f>
        <v>45895</v>
      </c>
      <c r="L8835" s="1">
        <f t="shared" ref="L8835:L8898" ca="1" si="2357">K8835+RANDBETWEEN(7,20)</f>
        <v>45913</v>
      </c>
      <c r="M8835" s="1">
        <f t="shared" ref="M8835:M8898" ca="1" si="2358">L8835+RANDBETWEEN(-3,6)</f>
        <v>45916</v>
      </c>
      <c r="N8835">
        <f t="shared" ref="N8835:N8898" ca="1" si="2359">H8835+I8835+J8835</f>
        <v>80272</v>
      </c>
      <c r="O8835" s="3">
        <f t="shared" ref="O8835:O8898" ca="1" si="2360">G8835-N8835</f>
        <v>10072</v>
      </c>
      <c r="P8835" s="2">
        <f t="shared" ref="P8835:P8898" ca="1" si="2361">IFERROR(O8835/G8835,0)</f>
        <v>0.11148499070220491</v>
      </c>
      <c r="Q8835" t="str">
        <f t="shared" ref="Q8835:Q8898" ca="1" si="2362">IF(M8835&lt;=L8835,"On Time","Late")</f>
        <v>Late</v>
      </c>
    </row>
    <row r="8836" spans="1:17" x14ac:dyDescent="0.3">
      <c r="A8836" t="str">
        <f t="shared" si="2346"/>
        <v>S08835</v>
      </c>
      <c r="B8836" t="str">
        <f t="shared" ca="1" si="2347"/>
        <v>Global Foods</v>
      </c>
      <c r="C8836" t="str">
        <f t="shared" ca="1" si="2348"/>
        <v>Canada</v>
      </c>
      <c r="D8836" t="str">
        <f t="shared" ca="1" si="2349"/>
        <v>Rice</v>
      </c>
      <c r="E8836">
        <f t="shared" ca="1" si="2350"/>
        <v>182</v>
      </c>
      <c r="F8836" s="3">
        <f t="shared" ca="1" si="2351"/>
        <v>770</v>
      </c>
      <c r="G8836">
        <f t="shared" ca="1" si="2352"/>
        <v>140140</v>
      </c>
      <c r="H8836">
        <f t="shared" ca="1" si="2353"/>
        <v>88288.2</v>
      </c>
      <c r="I8836">
        <f t="shared" ca="1" si="2354"/>
        <v>3481</v>
      </c>
      <c r="J8836">
        <f t="shared" ca="1" si="2355"/>
        <v>3712</v>
      </c>
      <c r="K8836" s="1">
        <f t="shared" ca="1" si="2356"/>
        <v>45774</v>
      </c>
      <c r="L8836" s="1">
        <f t="shared" ca="1" si="2357"/>
        <v>45782</v>
      </c>
      <c r="M8836" s="1">
        <f t="shared" ca="1" si="2358"/>
        <v>45781</v>
      </c>
      <c r="N8836">
        <f t="shared" ca="1" si="2359"/>
        <v>95481.2</v>
      </c>
      <c r="O8836" s="3">
        <f t="shared" ca="1" si="2360"/>
        <v>44658.8</v>
      </c>
      <c r="P8836" s="2">
        <f t="shared" ca="1" si="2361"/>
        <v>0.318672755815613</v>
      </c>
      <c r="Q8836" t="str">
        <f t="shared" ca="1" si="2362"/>
        <v>On Time</v>
      </c>
    </row>
    <row r="8837" spans="1:17" x14ac:dyDescent="0.3">
      <c r="A8837" t="str">
        <f t="shared" si="2346"/>
        <v>S08836</v>
      </c>
      <c r="B8837" t="str">
        <f t="shared" ca="1" si="2347"/>
        <v>Prime Wholesale</v>
      </c>
      <c r="C8837" t="str">
        <f t="shared" ca="1" si="2348"/>
        <v>UAE</v>
      </c>
      <c r="D8837" t="str">
        <f t="shared" ca="1" si="2349"/>
        <v>Sauces</v>
      </c>
      <c r="E8837">
        <f t="shared" ca="1" si="2350"/>
        <v>120</v>
      </c>
      <c r="F8837" s="3">
        <f t="shared" ca="1" si="2351"/>
        <v>770</v>
      </c>
      <c r="G8837">
        <f t="shared" ca="1" si="2352"/>
        <v>92400</v>
      </c>
      <c r="H8837">
        <f t="shared" ca="1" si="2353"/>
        <v>44352</v>
      </c>
      <c r="I8837">
        <f t="shared" ca="1" si="2354"/>
        <v>5780</v>
      </c>
      <c r="J8837">
        <f t="shared" ca="1" si="2355"/>
        <v>1049</v>
      </c>
      <c r="K8837" s="1">
        <f t="shared" ca="1" si="2356"/>
        <v>46082</v>
      </c>
      <c r="L8837" s="1">
        <f t="shared" ca="1" si="2357"/>
        <v>46102</v>
      </c>
      <c r="M8837" s="1">
        <f t="shared" ca="1" si="2358"/>
        <v>46099</v>
      </c>
      <c r="N8837">
        <f t="shared" ca="1" si="2359"/>
        <v>51181</v>
      </c>
      <c r="O8837" s="3">
        <f t="shared" ca="1" si="2360"/>
        <v>41219</v>
      </c>
      <c r="P8837" s="2">
        <f t="shared" ca="1" si="2361"/>
        <v>0.4460930735930736</v>
      </c>
      <c r="Q8837" t="str">
        <f t="shared" ca="1" si="2362"/>
        <v>On Time</v>
      </c>
    </row>
    <row r="8838" spans="1:17" x14ac:dyDescent="0.3">
      <c r="A8838" t="str">
        <f t="shared" si="2346"/>
        <v>S08837</v>
      </c>
      <c r="B8838" t="str">
        <f t="shared" ca="1" si="2347"/>
        <v>Beta Imports</v>
      </c>
      <c r="C8838" t="str">
        <f t="shared" ca="1" si="2348"/>
        <v>Singapore</v>
      </c>
      <c r="D8838" t="str">
        <f t="shared" ca="1" si="2349"/>
        <v>Tea</v>
      </c>
      <c r="E8838">
        <f t="shared" ca="1" si="2350"/>
        <v>426</v>
      </c>
      <c r="F8838" s="3">
        <f t="shared" ca="1" si="2351"/>
        <v>378</v>
      </c>
      <c r="G8838">
        <f t="shared" ca="1" si="2352"/>
        <v>161028</v>
      </c>
      <c r="H8838">
        <f t="shared" ca="1" si="2353"/>
        <v>99837.36</v>
      </c>
      <c r="I8838">
        <f t="shared" ca="1" si="2354"/>
        <v>8703</v>
      </c>
      <c r="J8838">
        <f t="shared" ca="1" si="2355"/>
        <v>1100</v>
      </c>
      <c r="K8838" s="1">
        <f t="shared" ca="1" si="2356"/>
        <v>46075</v>
      </c>
      <c r="L8838" s="1">
        <f t="shared" ca="1" si="2357"/>
        <v>46082</v>
      </c>
      <c r="M8838" s="1">
        <f t="shared" ca="1" si="2358"/>
        <v>46081</v>
      </c>
      <c r="N8838">
        <f t="shared" ca="1" si="2359"/>
        <v>109640.36</v>
      </c>
      <c r="O8838" s="3">
        <f t="shared" ca="1" si="2360"/>
        <v>51387.64</v>
      </c>
      <c r="P8838" s="2">
        <f t="shared" ca="1" si="2361"/>
        <v>0.3191223886529051</v>
      </c>
      <c r="Q8838" t="str">
        <f t="shared" ca="1" si="2362"/>
        <v>On Time</v>
      </c>
    </row>
    <row r="8839" spans="1:17" x14ac:dyDescent="0.3">
      <c r="A8839" t="str">
        <f t="shared" si="2346"/>
        <v>S08838</v>
      </c>
      <c r="B8839" t="str">
        <f t="shared" ca="1" si="2347"/>
        <v>FreshMart Ltd</v>
      </c>
      <c r="C8839" t="str">
        <f t="shared" ca="1" si="2348"/>
        <v>Australia</v>
      </c>
      <c r="D8839" t="str">
        <f t="shared" ca="1" si="2349"/>
        <v>Sauces</v>
      </c>
      <c r="E8839">
        <f t="shared" ca="1" si="2350"/>
        <v>448</v>
      </c>
      <c r="F8839" s="3">
        <f t="shared" ca="1" si="2351"/>
        <v>643</v>
      </c>
      <c r="G8839">
        <f t="shared" ca="1" si="2352"/>
        <v>288064</v>
      </c>
      <c r="H8839">
        <f t="shared" ca="1" si="2353"/>
        <v>190122.23999999999</v>
      </c>
      <c r="I8839">
        <f t="shared" ca="1" si="2354"/>
        <v>6860</v>
      </c>
      <c r="J8839">
        <f t="shared" ca="1" si="2355"/>
        <v>1206</v>
      </c>
      <c r="K8839" s="1">
        <f t="shared" ca="1" si="2356"/>
        <v>46302</v>
      </c>
      <c r="L8839" s="1">
        <f t="shared" ca="1" si="2357"/>
        <v>46309</v>
      </c>
      <c r="M8839" s="1">
        <f t="shared" ca="1" si="2358"/>
        <v>46312</v>
      </c>
      <c r="N8839">
        <f t="shared" ca="1" si="2359"/>
        <v>198188.24</v>
      </c>
      <c r="O8839" s="3">
        <f t="shared" ca="1" si="2360"/>
        <v>89875.760000000009</v>
      </c>
      <c r="P8839" s="2">
        <f t="shared" ca="1" si="2361"/>
        <v>0.31199927793823595</v>
      </c>
      <c r="Q8839" t="str">
        <f t="shared" ca="1" si="2362"/>
        <v>Late</v>
      </c>
    </row>
    <row r="8840" spans="1:17" x14ac:dyDescent="0.3">
      <c r="A8840" t="str">
        <f t="shared" si="2346"/>
        <v>S08839</v>
      </c>
      <c r="B8840" t="str">
        <f t="shared" ca="1" si="2347"/>
        <v>FreshMart Ltd</v>
      </c>
      <c r="C8840" t="str">
        <f t="shared" ca="1" si="2348"/>
        <v>UAE</v>
      </c>
      <c r="D8840" t="str">
        <f t="shared" ca="1" si="2349"/>
        <v>Rice</v>
      </c>
      <c r="E8840">
        <f t="shared" ca="1" si="2350"/>
        <v>289</v>
      </c>
      <c r="F8840" s="3">
        <f t="shared" ca="1" si="2351"/>
        <v>168</v>
      </c>
      <c r="G8840">
        <f t="shared" ca="1" si="2352"/>
        <v>48552</v>
      </c>
      <c r="H8840">
        <f t="shared" ca="1" si="2353"/>
        <v>30587.759999999998</v>
      </c>
      <c r="I8840">
        <f t="shared" ca="1" si="2354"/>
        <v>6925</v>
      </c>
      <c r="J8840">
        <f t="shared" ca="1" si="2355"/>
        <v>1682</v>
      </c>
      <c r="K8840" s="1">
        <f t="shared" ca="1" si="2356"/>
        <v>45836</v>
      </c>
      <c r="L8840" s="1">
        <f t="shared" ca="1" si="2357"/>
        <v>45856</v>
      </c>
      <c r="M8840" s="1">
        <f t="shared" ca="1" si="2358"/>
        <v>45859</v>
      </c>
      <c r="N8840">
        <f t="shared" ca="1" si="2359"/>
        <v>39194.759999999995</v>
      </c>
      <c r="O8840" s="3">
        <f t="shared" ca="1" si="2360"/>
        <v>9357.2400000000052</v>
      </c>
      <c r="P8840" s="2">
        <f t="shared" ca="1" si="2361"/>
        <v>0.1927261492832428</v>
      </c>
      <c r="Q8840" t="str">
        <f t="shared" ca="1" si="2362"/>
        <v>Late</v>
      </c>
    </row>
    <row r="8841" spans="1:17" x14ac:dyDescent="0.3">
      <c r="A8841" t="str">
        <f t="shared" si="2346"/>
        <v>S08840</v>
      </c>
      <c r="B8841" t="str">
        <f t="shared" ca="1" si="2347"/>
        <v>FreshMart Ltd</v>
      </c>
      <c r="C8841" t="str">
        <f t="shared" ca="1" si="2348"/>
        <v>Australia</v>
      </c>
      <c r="D8841" t="str">
        <f t="shared" ca="1" si="2349"/>
        <v>Spices</v>
      </c>
      <c r="E8841">
        <f t="shared" ca="1" si="2350"/>
        <v>158</v>
      </c>
      <c r="F8841" s="3">
        <f t="shared" ca="1" si="2351"/>
        <v>252</v>
      </c>
      <c r="G8841">
        <f t="shared" ca="1" si="2352"/>
        <v>39816</v>
      </c>
      <c r="H8841">
        <f t="shared" ca="1" si="2353"/>
        <v>22296.959999999999</v>
      </c>
      <c r="I8841">
        <f t="shared" ca="1" si="2354"/>
        <v>8452</v>
      </c>
      <c r="J8841">
        <f t="shared" ca="1" si="2355"/>
        <v>2468</v>
      </c>
      <c r="K8841" s="1">
        <f t="shared" ca="1" si="2356"/>
        <v>45878</v>
      </c>
      <c r="L8841" s="1">
        <f t="shared" ca="1" si="2357"/>
        <v>45886</v>
      </c>
      <c r="M8841" s="1">
        <f t="shared" ca="1" si="2358"/>
        <v>45891</v>
      </c>
      <c r="N8841">
        <f t="shared" ca="1" si="2359"/>
        <v>33216.959999999999</v>
      </c>
      <c r="O8841" s="3">
        <f t="shared" ca="1" si="2360"/>
        <v>6599.0400000000009</v>
      </c>
      <c r="P8841" s="2">
        <f t="shared" ca="1" si="2361"/>
        <v>0.16573839662447259</v>
      </c>
      <c r="Q8841" t="str">
        <f t="shared" ca="1" si="2362"/>
        <v>Late</v>
      </c>
    </row>
    <row r="8842" spans="1:17" x14ac:dyDescent="0.3">
      <c r="A8842" t="str">
        <f t="shared" si="2346"/>
        <v>S08841</v>
      </c>
      <c r="B8842" t="str">
        <f t="shared" ca="1" si="2347"/>
        <v>Alpha Traders</v>
      </c>
      <c r="C8842" t="str">
        <f t="shared" ca="1" si="2348"/>
        <v>UAE</v>
      </c>
      <c r="D8842" t="str">
        <f t="shared" ca="1" si="2349"/>
        <v>Pickles</v>
      </c>
      <c r="E8842">
        <f t="shared" ca="1" si="2350"/>
        <v>249</v>
      </c>
      <c r="F8842" s="3">
        <f t="shared" ca="1" si="2351"/>
        <v>146</v>
      </c>
      <c r="G8842">
        <f t="shared" ca="1" si="2352"/>
        <v>36354</v>
      </c>
      <c r="H8842">
        <f t="shared" ca="1" si="2353"/>
        <v>22539.48</v>
      </c>
      <c r="I8842">
        <f t="shared" ca="1" si="2354"/>
        <v>10640</v>
      </c>
      <c r="J8842">
        <f t="shared" ca="1" si="2355"/>
        <v>3106</v>
      </c>
      <c r="K8842" s="1">
        <f t="shared" ca="1" si="2356"/>
        <v>46200</v>
      </c>
      <c r="L8842" s="1">
        <f t="shared" ca="1" si="2357"/>
        <v>46211</v>
      </c>
      <c r="M8842" s="1">
        <f t="shared" ca="1" si="2358"/>
        <v>46209</v>
      </c>
      <c r="N8842">
        <f t="shared" ca="1" si="2359"/>
        <v>36285.479999999996</v>
      </c>
      <c r="O8842" s="3">
        <f t="shared" ca="1" si="2360"/>
        <v>68.520000000004075</v>
      </c>
      <c r="P8842" s="2">
        <f t="shared" ca="1" si="2361"/>
        <v>1.8847994718601551E-3</v>
      </c>
      <c r="Q8842" t="str">
        <f t="shared" ca="1" si="2362"/>
        <v>On Time</v>
      </c>
    </row>
    <row r="8843" spans="1:17" x14ac:dyDescent="0.3">
      <c r="A8843" t="str">
        <f t="shared" si="2346"/>
        <v>S08842</v>
      </c>
      <c r="B8843" t="str">
        <f t="shared" ca="1" si="2347"/>
        <v>Global Foods</v>
      </c>
      <c r="C8843" t="str">
        <f t="shared" ca="1" si="2348"/>
        <v>Canada</v>
      </c>
      <c r="D8843" t="str">
        <f t="shared" ca="1" si="2349"/>
        <v>Spices</v>
      </c>
      <c r="E8843">
        <f t="shared" ca="1" si="2350"/>
        <v>60</v>
      </c>
      <c r="F8843" s="3">
        <f t="shared" ca="1" si="2351"/>
        <v>379</v>
      </c>
      <c r="G8843">
        <f t="shared" ca="1" si="2352"/>
        <v>22740</v>
      </c>
      <c r="H8843">
        <f t="shared" ca="1" si="2353"/>
        <v>15690.6</v>
      </c>
      <c r="I8843">
        <f t="shared" ca="1" si="2354"/>
        <v>8632</v>
      </c>
      <c r="J8843">
        <f t="shared" ca="1" si="2355"/>
        <v>3031</v>
      </c>
      <c r="K8843" s="1">
        <f t="shared" ca="1" si="2356"/>
        <v>46018</v>
      </c>
      <c r="L8843" s="1">
        <f t="shared" ca="1" si="2357"/>
        <v>46029</v>
      </c>
      <c r="M8843" s="1">
        <f t="shared" ca="1" si="2358"/>
        <v>46029</v>
      </c>
      <c r="N8843">
        <f t="shared" ca="1" si="2359"/>
        <v>27353.599999999999</v>
      </c>
      <c r="O8843" s="3">
        <f t="shared" ca="1" si="2360"/>
        <v>-4613.5999999999985</v>
      </c>
      <c r="P8843" s="2">
        <f t="shared" ca="1" si="2361"/>
        <v>-0.20288478452066835</v>
      </c>
      <c r="Q8843" t="str">
        <f t="shared" ca="1" si="2362"/>
        <v>On Time</v>
      </c>
    </row>
    <row r="8844" spans="1:17" x14ac:dyDescent="0.3">
      <c r="A8844" t="str">
        <f t="shared" si="2346"/>
        <v>S08843</v>
      </c>
      <c r="B8844" t="str">
        <f t="shared" ca="1" si="2347"/>
        <v>Oceanic Exports</v>
      </c>
      <c r="C8844" t="str">
        <f t="shared" ca="1" si="2348"/>
        <v>UAE</v>
      </c>
      <c r="D8844" t="str">
        <f t="shared" ca="1" si="2349"/>
        <v>Spices</v>
      </c>
      <c r="E8844">
        <f t="shared" ca="1" si="2350"/>
        <v>89</v>
      </c>
      <c r="F8844" s="3">
        <f t="shared" ca="1" si="2351"/>
        <v>401</v>
      </c>
      <c r="G8844">
        <f t="shared" ca="1" si="2352"/>
        <v>35689</v>
      </c>
      <c r="H8844">
        <f t="shared" ca="1" si="2353"/>
        <v>17844.5</v>
      </c>
      <c r="I8844">
        <f t="shared" ca="1" si="2354"/>
        <v>10351</v>
      </c>
      <c r="J8844">
        <f t="shared" ca="1" si="2355"/>
        <v>1864</v>
      </c>
      <c r="K8844" s="1">
        <f t="shared" ca="1" si="2356"/>
        <v>46055</v>
      </c>
      <c r="L8844" s="1">
        <f t="shared" ca="1" si="2357"/>
        <v>46072</v>
      </c>
      <c r="M8844" s="1">
        <f t="shared" ca="1" si="2358"/>
        <v>46072</v>
      </c>
      <c r="N8844">
        <f t="shared" ca="1" si="2359"/>
        <v>30059.5</v>
      </c>
      <c r="O8844" s="3">
        <f t="shared" ca="1" si="2360"/>
        <v>5629.5</v>
      </c>
      <c r="P8844" s="2">
        <f t="shared" ca="1" si="2361"/>
        <v>0.15773767827621957</v>
      </c>
      <c r="Q8844" t="str">
        <f t="shared" ca="1" si="2362"/>
        <v>On Time</v>
      </c>
    </row>
    <row r="8845" spans="1:17" x14ac:dyDescent="0.3">
      <c r="A8845" t="str">
        <f t="shared" si="2346"/>
        <v>S08844</v>
      </c>
      <c r="B8845" t="str">
        <f t="shared" ca="1" si="2347"/>
        <v>Beta Imports</v>
      </c>
      <c r="C8845" t="str">
        <f t="shared" ca="1" si="2348"/>
        <v>UK</v>
      </c>
      <c r="D8845" t="str">
        <f t="shared" ca="1" si="2349"/>
        <v>Spices</v>
      </c>
      <c r="E8845">
        <f t="shared" ca="1" si="2350"/>
        <v>460</v>
      </c>
      <c r="F8845" s="3">
        <f t="shared" ca="1" si="2351"/>
        <v>740</v>
      </c>
      <c r="G8845">
        <f t="shared" ca="1" si="2352"/>
        <v>340400</v>
      </c>
      <c r="H8845">
        <f t="shared" ca="1" si="2353"/>
        <v>207644</v>
      </c>
      <c r="I8845">
        <f t="shared" ca="1" si="2354"/>
        <v>8034</v>
      </c>
      <c r="J8845">
        <f t="shared" ca="1" si="2355"/>
        <v>3835</v>
      </c>
      <c r="K8845" s="1">
        <f t="shared" ca="1" si="2356"/>
        <v>45885</v>
      </c>
      <c r="L8845" s="1">
        <f t="shared" ca="1" si="2357"/>
        <v>45894</v>
      </c>
      <c r="M8845" s="1">
        <f t="shared" ca="1" si="2358"/>
        <v>45891</v>
      </c>
      <c r="N8845">
        <f t="shared" ca="1" si="2359"/>
        <v>219513</v>
      </c>
      <c r="O8845" s="3">
        <f t="shared" ca="1" si="2360"/>
        <v>120887</v>
      </c>
      <c r="P8845" s="2">
        <f t="shared" ca="1" si="2361"/>
        <v>0.35513219741480612</v>
      </c>
      <c r="Q8845" t="str">
        <f t="shared" ca="1" si="2362"/>
        <v>On Time</v>
      </c>
    </row>
    <row r="8846" spans="1:17" x14ac:dyDescent="0.3">
      <c r="A8846" t="str">
        <f t="shared" si="2346"/>
        <v>S08845</v>
      </c>
      <c r="B8846" t="str">
        <f t="shared" ca="1" si="2347"/>
        <v>Global Foods</v>
      </c>
      <c r="C8846" t="str">
        <f t="shared" ca="1" si="2348"/>
        <v>Canada</v>
      </c>
      <c r="D8846" t="str">
        <f t="shared" ca="1" si="2349"/>
        <v>Sauces</v>
      </c>
      <c r="E8846">
        <f t="shared" ca="1" si="2350"/>
        <v>424</v>
      </c>
      <c r="F8846" s="3">
        <f t="shared" ca="1" si="2351"/>
        <v>133</v>
      </c>
      <c r="G8846">
        <f t="shared" ca="1" si="2352"/>
        <v>56392</v>
      </c>
      <c r="H8846">
        <f t="shared" ca="1" si="2353"/>
        <v>32707.360000000001</v>
      </c>
      <c r="I8846">
        <f t="shared" ca="1" si="2354"/>
        <v>11829</v>
      </c>
      <c r="J8846">
        <f t="shared" ca="1" si="2355"/>
        <v>1940</v>
      </c>
      <c r="K8846" s="1">
        <f t="shared" ca="1" si="2356"/>
        <v>46267</v>
      </c>
      <c r="L8846" s="1">
        <f t="shared" ca="1" si="2357"/>
        <v>46278</v>
      </c>
      <c r="M8846" s="1">
        <f t="shared" ca="1" si="2358"/>
        <v>46281</v>
      </c>
      <c r="N8846">
        <f t="shared" ca="1" si="2359"/>
        <v>46476.36</v>
      </c>
      <c r="O8846" s="3">
        <f t="shared" ca="1" si="2360"/>
        <v>9915.64</v>
      </c>
      <c r="P8846" s="2">
        <f t="shared" ca="1" si="2361"/>
        <v>0.17583416087388282</v>
      </c>
      <c r="Q8846" t="str">
        <f t="shared" ca="1" si="2362"/>
        <v>Late</v>
      </c>
    </row>
    <row r="8847" spans="1:17" x14ac:dyDescent="0.3">
      <c r="A8847" t="str">
        <f t="shared" si="2346"/>
        <v>S08846</v>
      </c>
      <c r="B8847" t="str">
        <f t="shared" ca="1" si="2347"/>
        <v>Oceanic Exports</v>
      </c>
      <c r="C8847" t="str">
        <f t="shared" ca="1" si="2348"/>
        <v>UAE</v>
      </c>
      <c r="D8847" t="str">
        <f t="shared" ca="1" si="2349"/>
        <v>Rice</v>
      </c>
      <c r="E8847">
        <f t="shared" ca="1" si="2350"/>
        <v>164</v>
      </c>
      <c r="F8847" s="3">
        <f t="shared" ca="1" si="2351"/>
        <v>523</v>
      </c>
      <c r="G8847">
        <f t="shared" ca="1" si="2352"/>
        <v>85772</v>
      </c>
      <c r="H8847">
        <f t="shared" ca="1" si="2353"/>
        <v>55751.8</v>
      </c>
      <c r="I8847">
        <f t="shared" ca="1" si="2354"/>
        <v>6216</v>
      </c>
      <c r="J8847">
        <f t="shared" ca="1" si="2355"/>
        <v>2278</v>
      </c>
      <c r="K8847" s="1">
        <f t="shared" ca="1" si="2356"/>
        <v>45661</v>
      </c>
      <c r="L8847" s="1">
        <f t="shared" ca="1" si="2357"/>
        <v>45675</v>
      </c>
      <c r="M8847" s="1">
        <f t="shared" ca="1" si="2358"/>
        <v>45674</v>
      </c>
      <c r="N8847">
        <f t="shared" ca="1" si="2359"/>
        <v>64245.8</v>
      </c>
      <c r="O8847" s="3">
        <f t="shared" ca="1" si="2360"/>
        <v>21526.199999999997</v>
      </c>
      <c r="P8847" s="2">
        <f t="shared" ca="1" si="2361"/>
        <v>0.25097001352422699</v>
      </c>
      <c r="Q8847" t="str">
        <f t="shared" ca="1" si="2362"/>
        <v>On Time</v>
      </c>
    </row>
    <row r="8848" spans="1:17" x14ac:dyDescent="0.3">
      <c r="A8848" t="str">
        <f t="shared" si="2346"/>
        <v>S08847</v>
      </c>
      <c r="B8848" t="str">
        <f t="shared" ca="1" si="2347"/>
        <v>FreshMart Ltd</v>
      </c>
      <c r="C8848" t="str">
        <f t="shared" ca="1" si="2348"/>
        <v>UAE</v>
      </c>
      <c r="D8848" t="str">
        <f t="shared" ca="1" si="2349"/>
        <v>Tea</v>
      </c>
      <c r="E8848">
        <f t="shared" ca="1" si="2350"/>
        <v>145</v>
      </c>
      <c r="F8848" s="3">
        <f t="shared" ca="1" si="2351"/>
        <v>314</v>
      </c>
      <c r="G8848">
        <f t="shared" ca="1" si="2352"/>
        <v>45530</v>
      </c>
      <c r="H8848">
        <f t="shared" ca="1" si="2353"/>
        <v>29139.200000000001</v>
      </c>
      <c r="I8848">
        <f t="shared" ca="1" si="2354"/>
        <v>11375</v>
      </c>
      <c r="J8848">
        <f t="shared" ca="1" si="2355"/>
        <v>1353</v>
      </c>
      <c r="K8848" s="1">
        <f t="shared" ca="1" si="2356"/>
        <v>45758</v>
      </c>
      <c r="L8848" s="1">
        <f t="shared" ca="1" si="2357"/>
        <v>45768</v>
      </c>
      <c r="M8848" s="1">
        <f t="shared" ca="1" si="2358"/>
        <v>45765</v>
      </c>
      <c r="N8848">
        <f t="shared" ca="1" si="2359"/>
        <v>41867.199999999997</v>
      </c>
      <c r="O8848" s="3">
        <f t="shared" ca="1" si="2360"/>
        <v>3662.8000000000029</v>
      </c>
      <c r="P8848" s="2">
        <f t="shared" ca="1" si="2361"/>
        <v>8.0448056226663803E-2</v>
      </c>
      <c r="Q8848" t="str">
        <f t="shared" ca="1" si="2362"/>
        <v>On Time</v>
      </c>
    </row>
    <row r="8849" spans="1:17" x14ac:dyDescent="0.3">
      <c r="A8849" t="str">
        <f t="shared" si="2346"/>
        <v>S08848</v>
      </c>
      <c r="B8849" t="str">
        <f t="shared" ca="1" si="2347"/>
        <v>Global Foods</v>
      </c>
      <c r="C8849" t="str">
        <f t="shared" ca="1" si="2348"/>
        <v>UK</v>
      </c>
      <c r="D8849" t="str">
        <f t="shared" ca="1" si="2349"/>
        <v>Sauces</v>
      </c>
      <c r="E8849">
        <f t="shared" ca="1" si="2350"/>
        <v>416</v>
      </c>
      <c r="F8849" s="3">
        <f t="shared" ca="1" si="2351"/>
        <v>785</v>
      </c>
      <c r="G8849">
        <f t="shared" ca="1" si="2352"/>
        <v>326560</v>
      </c>
      <c r="H8849">
        <f t="shared" ca="1" si="2353"/>
        <v>231857.6</v>
      </c>
      <c r="I8849">
        <f t="shared" ca="1" si="2354"/>
        <v>11463</v>
      </c>
      <c r="J8849">
        <f t="shared" ca="1" si="2355"/>
        <v>2631</v>
      </c>
      <c r="K8849" s="1">
        <f t="shared" ca="1" si="2356"/>
        <v>45807</v>
      </c>
      <c r="L8849" s="1">
        <f t="shared" ca="1" si="2357"/>
        <v>45820</v>
      </c>
      <c r="M8849" s="1">
        <f t="shared" ca="1" si="2358"/>
        <v>45821</v>
      </c>
      <c r="N8849">
        <f t="shared" ca="1" si="2359"/>
        <v>245951.6</v>
      </c>
      <c r="O8849" s="3">
        <f t="shared" ca="1" si="2360"/>
        <v>80608.399999999994</v>
      </c>
      <c r="P8849" s="2">
        <f t="shared" ca="1" si="2361"/>
        <v>0.24684100930916217</v>
      </c>
      <c r="Q8849" t="str">
        <f t="shared" ca="1" si="2362"/>
        <v>Late</v>
      </c>
    </row>
    <row r="8850" spans="1:17" x14ac:dyDescent="0.3">
      <c r="A8850" t="str">
        <f t="shared" si="2346"/>
        <v>S08849</v>
      </c>
      <c r="B8850" t="str">
        <f t="shared" ca="1" si="2347"/>
        <v>Global Foods</v>
      </c>
      <c r="C8850" t="str">
        <f t="shared" ca="1" si="2348"/>
        <v>Singapore</v>
      </c>
      <c r="D8850" t="str">
        <f t="shared" ca="1" si="2349"/>
        <v>Pickles</v>
      </c>
      <c r="E8850">
        <f t="shared" ca="1" si="2350"/>
        <v>289</v>
      </c>
      <c r="F8850" s="3">
        <f t="shared" ca="1" si="2351"/>
        <v>310</v>
      </c>
      <c r="G8850">
        <f t="shared" ca="1" si="2352"/>
        <v>89590</v>
      </c>
      <c r="H8850">
        <f t="shared" ca="1" si="2353"/>
        <v>54649.9</v>
      </c>
      <c r="I8850">
        <f t="shared" ca="1" si="2354"/>
        <v>11775</v>
      </c>
      <c r="J8850">
        <f t="shared" ca="1" si="2355"/>
        <v>3092</v>
      </c>
      <c r="K8850" s="1">
        <f t="shared" ca="1" si="2356"/>
        <v>46083</v>
      </c>
      <c r="L8850" s="1">
        <f t="shared" ca="1" si="2357"/>
        <v>46098</v>
      </c>
      <c r="M8850" s="1">
        <f t="shared" ca="1" si="2358"/>
        <v>46097</v>
      </c>
      <c r="N8850">
        <f t="shared" ca="1" si="2359"/>
        <v>69516.899999999994</v>
      </c>
      <c r="O8850" s="3">
        <f t="shared" ca="1" si="2360"/>
        <v>20073.100000000006</v>
      </c>
      <c r="P8850" s="2">
        <f t="shared" ca="1" si="2361"/>
        <v>0.22405514008259858</v>
      </c>
      <c r="Q8850" t="str">
        <f t="shared" ca="1" si="2362"/>
        <v>On Time</v>
      </c>
    </row>
    <row r="8851" spans="1:17" x14ac:dyDescent="0.3">
      <c r="A8851" t="str">
        <f t="shared" si="2346"/>
        <v>S08850</v>
      </c>
      <c r="B8851" t="str">
        <f t="shared" ca="1" si="2347"/>
        <v>Beta Imports</v>
      </c>
      <c r="C8851" t="str">
        <f t="shared" ca="1" si="2348"/>
        <v>Singapore</v>
      </c>
      <c r="D8851" t="str">
        <f t="shared" ca="1" si="2349"/>
        <v>Sauces</v>
      </c>
      <c r="E8851">
        <f t="shared" ca="1" si="2350"/>
        <v>439</v>
      </c>
      <c r="F8851" s="3">
        <f t="shared" ca="1" si="2351"/>
        <v>188</v>
      </c>
      <c r="G8851">
        <f t="shared" ca="1" si="2352"/>
        <v>82532</v>
      </c>
      <c r="H8851">
        <f t="shared" ca="1" si="2353"/>
        <v>45392.6</v>
      </c>
      <c r="I8851">
        <f t="shared" ca="1" si="2354"/>
        <v>4442</v>
      </c>
      <c r="J8851">
        <f t="shared" ca="1" si="2355"/>
        <v>3332</v>
      </c>
      <c r="K8851" s="1">
        <f t="shared" ca="1" si="2356"/>
        <v>46240</v>
      </c>
      <c r="L8851" s="1">
        <f t="shared" ca="1" si="2357"/>
        <v>46248</v>
      </c>
      <c r="M8851" s="1">
        <f t="shared" ca="1" si="2358"/>
        <v>46247</v>
      </c>
      <c r="N8851">
        <f t="shared" ca="1" si="2359"/>
        <v>53166.6</v>
      </c>
      <c r="O8851" s="3">
        <f t="shared" ca="1" si="2360"/>
        <v>29365.4</v>
      </c>
      <c r="P8851" s="2">
        <f t="shared" ca="1" si="2361"/>
        <v>0.35580623273396988</v>
      </c>
      <c r="Q8851" t="str">
        <f t="shared" ca="1" si="2362"/>
        <v>On Time</v>
      </c>
    </row>
    <row r="8852" spans="1:17" x14ac:dyDescent="0.3">
      <c r="A8852" t="str">
        <f t="shared" si="2346"/>
        <v>S08851</v>
      </c>
      <c r="B8852" t="str">
        <f t="shared" ca="1" si="2347"/>
        <v>Oceanic Exports</v>
      </c>
      <c r="C8852" t="str">
        <f t="shared" ca="1" si="2348"/>
        <v>Canada</v>
      </c>
      <c r="D8852" t="str">
        <f t="shared" ca="1" si="2349"/>
        <v>Spices</v>
      </c>
      <c r="E8852">
        <f t="shared" ca="1" si="2350"/>
        <v>307</v>
      </c>
      <c r="F8852" s="3">
        <f t="shared" ca="1" si="2351"/>
        <v>453</v>
      </c>
      <c r="G8852">
        <f t="shared" ca="1" si="2352"/>
        <v>139071</v>
      </c>
      <c r="H8852">
        <f t="shared" ca="1" si="2353"/>
        <v>77879.759999999995</v>
      </c>
      <c r="I8852">
        <f t="shared" ca="1" si="2354"/>
        <v>3747</v>
      </c>
      <c r="J8852">
        <f t="shared" ca="1" si="2355"/>
        <v>1064</v>
      </c>
      <c r="K8852" s="1">
        <f t="shared" ca="1" si="2356"/>
        <v>46097</v>
      </c>
      <c r="L8852" s="1">
        <f t="shared" ca="1" si="2357"/>
        <v>46104</v>
      </c>
      <c r="M8852" s="1">
        <f t="shared" ca="1" si="2358"/>
        <v>46106</v>
      </c>
      <c r="N8852">
        <f t="shared" ca="1" si="2359"/>
        <v>82690.759999999995</v>
      </c>
      <c r="O8852" s="3">
        <f t="shared" ca="1" si="2360"/>
        <v>56380.240000000005</v>
      </c>
      <c r="P8852" s="2">
        <f t="shared" ca="1" si="2361"/>
        <v>0.40540615944373742</v>
      </c>
      <c r="Q8852" t="str">
        <f t="shared" ca="1" si="2362"/>
        <v>Late</v>
      </c>
    </row>
    <row r="8853" spans="1:17" x14ac:dyDescent="0.3">
      <c r="A8853" t="str">
        <f t="shared" si="2346"/>
        <v>S08852</v>
      </c>
      <c r="B8853" t="str">
        <f t="shared" ca="1" si="2347"/>
        <v>FreshMart Ltd</v>
      </c>
      <c r="C8853" t="str">
        <f t="shared" ca="1" si="2348"/>
        <v>UAE</v>
      </c>
      <c r="D8853" t="str">
        <f t="shared" ca="1" si="2349"/>
        <v>Sauces</v>
      </c>
      <c r="E8853">
        <f t="shared" ca="1" si="2350"/>
        <v>236</v>
      </c>
      <c r="F8853" s="3">
        <f t="shared" ca="1" si="2351"/>
        <v>204</v>
      </c>
      <c r="G8853">
        <f t="shared" ca="1" si="2352"/>
        <v>48144</v>
      </c>
      <c r="H8853">
        <f t="shared" ca="1" si="2353"/>
        <v>27923.52</v>
      </c>
      <c r="I8853">
        <f t="shared" ca="1" si="2354"/>
        <v>11724</v>
      </c>
      <c r="J8853">
        <f t="shared" ca="1" si="2355"/>
        <v>3431</v>
      </c>
      <c r="K8853" s="1">
        <f t="shared" ca="1" si="2356"/>
        <v>45834</v>
      </c>
      <c r="L8853" s="1">
        <f t="shared" ca="1" si="2357"/>
        <v>45854</v>
      </c>
      <c r="M8853" s="1">
        <f t="shared" ca="1" si="2358"/>
        <v>45860</v>
      </c>
      <c r="N8853">
        <f t="shared" ca="1" si="2359"/>
        <v>43078.520000000004</v>
      </c>
      <c r="O8853" s="3">
        <f t="shared" ca="1" si="2360"/>
        <v>5065.4799999999959</v>
      </c>
      <c r="P8853" s="2">
        <f t="shared" ca="1" si="2361"/>
        <v>0.10521518777002319</v>
      </c>
      <c r="Q8853" t="str">
        <f t="shared" ca="1" si="2362"/>
        <v>Late</v>
      </c>
    </row>
    <row r="8854" spans="1:17" x14ac:dyDescent="0.3">
      <c r="A8854" t="str">
        <f t="shared" si="2346"/>
        <v>S08853</v>
      </c>
      <c r="B8854" t="str">
        <f t="shared" ca="1" si="2347"/>
        <v>Global Foods</v>
      </c>
      <c r="C8854" t="str">
        <f t="shared" ca="1" si="2348"/>
        <v>UK</v>
      </c>
      <c r="D8854" t="str">
        <f t="shared" ca="1" si="2349"/>
        <v>Rice</v>
      </c>
      <c r="E8854">
        <f t="shared" ca="1" si="2350"/>
        <v>277</v>
      </c>
      <c r="F8854" s="3">
        <f t="shared" ca="1" si="2351"/>
        <v>521</v>
      </c>
      <c r="G8854">
        <f t="shared" ca="1" si="2352"/>
        <v>144317</v>
      </c>
      <c r="H8854">
        <f t="shared" ca="1" si="2353"/>
        <v>73601.67</v>
      </c>
      <c r="I8854">
        <f t="shared" ca="1" si="2354"/>
        <v>3760</v>
      </c>
      <c r="J8854">
        <f t="shared" ca="1" si="2355"/>
        <v>3969</v>
      </c>
      <c r="K8854" s="1">
        <f t="shared" ca="1" si="2356"/>
        <v>45995</v>
      </c>
      <c r="L8854" s="1">
        <f t="shared" ca="1" si="2357"/>
        <v>46014</v>
      </c>
      <c r="M8854" s="1">
        <f t="shared" ca="1" si="2358"/>
        <v>46016</v>
      </c>
      <c r="N8854">
        <f t="shared" ca="1" si="2359"/>
        <v>81330.67</v>
      </c>
      <c r="O8854" s="3">
        <f t="shared" ca="1" si="2360"/>
        <v>62986.33</v>
      </c>
      <c r="P8854" s="2">
        <f t="shared" ca="1" si="2361"/>
        <v>0.43644428584297068</v>
      </c>
      <c r="Q8854" t="str">
        <f t="shared" ca="1" si="2362"/>
        <v>Late</v>
      </c>
    </row>
    <row r="8855" spans="1:17" x14ac:dyDescent="0.3">
      <c r="A8855" t="str">
        <f t="shared" si="2346"/>
        <v>S08854</v>
      </c>
      <c r="B8855" t="str">
        <f t="shared" ca="1" si="2347"/>
        <v>Alpha Traders</v>
      </c>
      <c r="C8855" t="str">
        <f t="shared" ca="1" si="2348"/>
        <v>UK</v>
      </c>
      <c r="D8855" t="str">
        <f t="shared" ca="1" si="2349"/>
        <v>Tea</v>
      </c>
      <c r="E8855">
        <f t="shared" ca="1" si="2350"/>
        <v>226</v>
      </c>
      <c r="F8855" s="3">
        <f t="shared" ca="1" si="2351"/>
        <v>660</v>
      </c>
      <c r="G8855">
        <f t="shared" ca="1" si="2352"/>
        <v>149160</v>
      </c>
      <c r="H8855">
        <f t="shared" ca="1" si="2353"/>
        <v>90987.6</v>
      </c>
      <c r="I8855">
        <f t="shared" ca="1" si="2354"/>
        <v>1607</v>
      </c>
      <c r="J8855">
        <f t="shared" ca="1" si="2355"/>
        <v>2968</v>
      </c>
      <c r="K8855" s="1">
        <f t="shared" ca="1" si="2356"/>
        <v>45917</v>
      </c>
      <c r="L8855" s="1">
        <f t="shared" ca="1" si="2357"/>
        <v>45934</v>
      </c>
      <c r="M8855" s="1">
        <f t="shared" ca="1" si="2358"/>
        <v>45934</v>
      </c>
      <c r="N8855">
        <f t="shared" ca="1" si="2359"/>
        <v>95562.6</v>
      </c>
      <c r="O8855" s="3">
        <f t="shared" ca="1" si="2360"/>
        <v>53597.399999999994</v>
      </c>
      <c r="P8855" s="2">
        <f t="shared" ca="1" si="2361"/>
        <v>0.35932823813354781</v>
      </c>
      <c r="Q8855" t="str">
        <f t="shared" ca="1" si="2362"/>
        <v>On Time</v>
      </c>
    </row>
    <row r="8856" spans="1:17" x14ac:dyDescent="0.3">
      <c r="A8856" t="str">
        <f t="shared" si="2346"/>
        <v>S08855</v>
      </c>
      <c r="B8856" t="str">
        <f t="shared" ca="1" si="2347"/>
        <v>Prime Wholesale</v>
      </c>
      <c r="C8856" t="str">
        <f t="shared" ca="1" si="2348"/>
        <v>Singapore</v>
      </c>
      <c r="D8856" t="str">
        <f t="shared" ca="1" si="2349"/>
        <v>Rice</v>
      </c>
      <c r="E8856">
        <f t="shared" ca="1" si="2350"/>
        <v>185</v>
      </c>
      <c r="F8856" s="3">
        <f t="shared" ca="1" si="2351"/>
        <v>294</v>
      </c>
      <c r="G8856">
        <f t="shared" ca="1" si="2352"/>
        <v>54390</v>
      </c>
      <c r="H8856">
        <f t="shared" ca="1" si="2353"/>
        <v>26107.200000000001</v>
      </c>
      <c r="I8856">
        <f t="shared" ca="1" si="2354"/>
        <v>6087</v>
      </c>
      <c r="J8856">
        <f t="shared" ca="1" si="2355"/>
        <v>3434</v>
      </c>
      <c r="K8856" s="1">
        <f t="shared" ca="1" si="2356"/>
        <v>46133</v>
      </c>
      <c r="L8856" s="1">
        <f t="shared" ca="1" si="2357"/>
        <v>46141</v>
      </c>
      <c r="M8856" s="1">
        <f t="shared" ca="1" si="2358"/>
        <v>46138</v>
      </c>
      <c r="N8856">
        <f t="shared" ca="1" si="2359"/>
        <v>35628.199999999997</v>
      </c>
      <c r="O8856" s="3">
        <f t="shared" ca="1" si="2360"/>
        <v>18761.800000000003</v>
      </c>
      <c r="P8856" s="2">
        <f t="shared" ca="1" si="2361"/>
        <v>0.34494943923515359</v>
      </c>
      <c r="Q8856" t="str">
        <f t="shared" ca="1" si="2362"/>
        <v>On Time</v>
      </c>
    </row>
    <row r="8857" spans="1:17" x14ac:dyDescent="0.3">
      <c r="A8857" t="str">
        <f t="shared" si="2346"/>
        <v>S08856</v>
      </c>
      <c r="B8857" t="str">
        <f t="shared" ca="1" si="2347"/>
        <v>Oceanic Exports</v>
      </c>
      <c r="C8857" t="str">
        <f t="shared" ca="1" si="2348"/>
        <v>UK</v>
      </c>
      <c r="D8857" t="str">
        <f t="shared" ca="1" si="2349"/>
        <v>Rice</v>
      </c>
      <c r="E8857">
        <f t="shared" ca="1" si="2350"/>
        <v>56</v>
      </c>
      <c r="F8857" s="3">
        <f t="shared" ca="1" si="2351"/>
        <v>388</v>
      </c>
      <c r="G8857">
        <f t="shared" ca="1" si="2352"/>
        <v>21728</v>
      </c>
      <c r="H8857">
        <f t="shared" ca="1" si="2353"/>
        <v>13471.36</v>
      </c>
      <c r="I8857">
        <f t="shared" ca="1" si="2354"/>
        <v>8523</v>
      </c>
      <c r="J8857">
        <f t="shared" ca="1" si="2355"/>
        <v>3908</v>
      </c>
      <c r="K8857" s="1">
        <f t="shared" ca="1" si="2356"/>
        <v>45665</v>
      </c>
      <c r="L8857" s="1">
        <f t="shared" ca="1" si="2357"/>
        <v>45682</v>
      </c>
      <c r="M8857" s="1">
        <f t="shared" ca="1" si="2358"/>
        <v>45686</v>
      </c>
      <c r="N8857">
        <f t="shared" ca="1" si="2359"/>
        <v>25902.36</v>
      </c>
      <c r="O8857" s="3">
        <f t="shared" ca="1" si="2360"/>
        <v>-4174.3600000000006</v>
      </c>
      <c r="P8857" s="2">
        <f t="shared" ca="1" si="2361"/>
        <v>-0.19211892488954346</v>
      </c>
      <c r="Q8857" t="str">
        <f t="shared" ca="1" si="2362"/>
        <v>Late</v>
      </c>
    </row>
    <row r="8858" spans="1:17" x14ac:dyDescent="0.3">
      <c r="A8858" t="str">
        <f t="shared" si="2346"/>
        <v>S08857</v>
      </c>
      <c r="B8858" t="str">
        <f t="shared" ca="1" si="2347"/>
        <v>Alpha Traders</v>
      </c>
      <c r="C8858" t="str">
        <f t="shared" ca="1" si="2348"/>
        <v>Australia</v>
      </c>
      <c r="D8858" t="str">
        <f t="shared" ca="1" si="2349"/>
        <v>Rice</v>
      </c>
      <c r="E8858">
        <f t="shared" ca="1" si="2350"/>
        <v>468</v>
      </c>
      <c r="F8858" s="3">
        <f t="shared" ca="1" si="2351"/>
        <v>715</v>
      </c>
      <c r="G8858">
        <f t="shared" ca="1" si="2352"/>
        <v>334620</v>
      </c>
      <c r="H8858">
        <f t="shared" ca="1" si="2353"/>
        <v>220849.2</v>
      </c>
      <c r="I8858">
        <f t="shared" ca="1" si="2354"/>
        <v>7658</v>
      </c>
      <c r="J8858">
        <f t="shared" ca="1" si="2355"/>
        <v>3525</v>
      </c>
      <c r="K8858" s="1">
        <f t="shared" ca="1" si="2356"/>
        <v>45914</v>
      </c>
      <c r="L8858" s="1">
        <f t="shared" ca="1" si="2357"/>
        <v>45923</v>
      </c>
      <c r="M8858" s="1">
        <f t="shared" ca="1" si="2358"/>
        <v>45922</v>
      </c>
      <c r="N8858">
        <f t="shared" ca="1" si="2359"/>
        <v>232032.2</v>
      </c>
      <c r="O8858" s="3">
        <f t="shared" ca="1" si="2360"/>
        <v>102587.79999999999</v>
      </c>
      <c r="P8858" s="2">
        <f t="shared" ca="1" si="2361"/>
        <v>0.30658000119538575</v>
      </c>
      <c r="Q8858" t="str">
        <f t="shared" ca="1" si="2362"/>
        <v>On Time</v>
      </c>
    </row>
    <row r="8859" spans="1:17" x14ac:dyDescent="0.3">
      <c r="A8859" t="str">
        <f t="shared" si="2346"/>
        <v>S08858</v>
      </c>
      <c r="B8859" t="str">
        <f t="shared" ca="1" si="2347"/>
        <v>FreshMart Ltd</v>
      </c>
      <c r="C8859" t="str">
        <f t="shared" ca="1" si="2348"/>
        <v>UK</v>
      </c>
      <c r="D8859" t="str">
        <f t="shared" ca="1" si="2349"/>
        <v>Spices</v>
      </c>
      <c r="E8859">
        <f t="shared" ca="1" si="2350"/>
        <v>444</v>
      </c>
      <c r="F8859" s="3">
        <f t="shared" ca="1" si="2351"/>
        <v>421</v>
      </c>
      <c r="G8859">
        <f t="shared" ca="1" si="2352"/>
        <v>186924</v>
      </c>
      <c r="H8859">
        <f t="shared" ca="1" si="2353"/>
        <v>99069.72</v>
      </c>
      <c r="I8859">
        <f t="shared" ca="1" si="2354"/>
        <v>9620</v>
      </c>
      <c r="J8859">
        <f t="shared" ca="1" si="2355"/>
        <v>570</v>
      </c>
      <c r="K8859" s="1">
        <f t="shared" ca="1" si="2356"/>
        <v>46372</v>
      </c>
      <c r="L8859" s="1">
        <f t="shared" ca="1" si="2357"/>
        <v>46385</v>
      </c>
      <c r="M8859" s="1">
        <f t="shared" ca="1" si="2358"/>
        <v>46387</v>
      </c>
      <c r="N8859">
        <f t="shared" ca="1" si="2359"/>
        <v>109259.72</v>
      </c>
      <c r="O8859" s="3">
        <f t="shared" ca="1" si="2360"/>
        <v>77664.28</v>
      </c>
      <c r="P8859" s="2">
        <f t="shared" ca="1" si="2361"/>
        <v>0.41548586591341935</v>
      </c>
      <c r="Q8859" t="str">
        <f t="shared" ca="1" si="2362"/>
        <v>Late</v>
      </c>
    </row>
    <row r="8860" spans="1:17" x14ac:dyDescent="0.3">
      <c r="A8860" t="str">
        <f t="shared" si="2346"/>
        <v>S08859</v>
      </c>
      <c r="B8860" t="str">
        <f t="shared" ca="1" si="2347"/>
        <v>FreshMart Ltd</v>
      </c>
      <c r="C8860" t="str">
        <f t="shared" ca="1" si="2348"/>
        <v>Canada</v>
      </c>
      <c r="D8860" t="str">
        <f t="shared" ca="1" si="2349"/>
        <v>Spices</v>
      </c>
      <c r="E8860">
        <f t="shared" ca="1" si="2350"/>
        <v>451</v>
      </c>
      <c r="F8860" s="3">
        <f t="shared" ca="1" si="2351"/>
        <v>788</v>
      </c>
      <c r="G8860">
        <f t="shared" ca="1" si="2352"/>
        <v>355388</v>
      </c>
      <c r="H8860">
        <f t="shared" ca="1" si="2353"/>
        <v>245217.72</v>
      </c>
      <c r="I8860">
        <f t="shared" ca="1" si="2354"/>
        <v>6036</v>
      </c>
      <c r="J8860">
        <f t="shared" ca="1" si="2355"/>
        <v>514</v>
      </c>
      <c r="K8860" s="1">
        <f t="shared" ca="1" si="2356"/>
        <v>45994</v>
      </c>
      <c r="L8860" s="1">
        <f t="shared" ca="1" si="2357"/>
        <v>46001</v>
      </c>
      <c r="M8860" s="1">
        <f t="shared" ca="1" si="2358"/>
        <v>46003</v>
      </c>
      <c r="N8860">
        <f t="shared" ca="1" si="2359"/>
        <v>251767.72</v>
      </c>
      <c r="O8860" s="3">
        <f t="shared" ca="1" si="2360"/>
        <v>103620.28</v>
      </c>
      <c r="P8860" s="2">
        <f t="shared" ca="1" si="2361"/>
        <v>0.29156943959841075</v>
      </c>
      <c r="Q8860" t="str">
        <f t="shared" ca="1" si="2362"/>
        <v>Late</v>
      </c>
    </row>
    <row r="8861" spans="1:17" x14ac:dyDescent="0.3">
      <c r="A8861" t="str">
        <f t="shared" si="2346"/>
        <v>S08860</v>
      </c>
      <c r="B8861" t="str">
        <f t="shared" ca="1" si="2347"/>
        <v>Beta Imports</v>
      </c>
      <c r="C8861" t="str">
        <f t="shared" ca="1" si="2348"/>
        <v>UK</v>
      </c>
      <c r="D8861" t="str">
        <f t="shared" ca="1" si="2349"/>
        <v>Rice</v>
      </c>
      <c r="E8861">
        <f t="shared" ca="1" si="2350"/>
        <v>139</v>
      </c>
      <c r="F8861" s="3">
        <f t="shared" ca="1" si="2351"/>
        <v>186</v>
      </c>
      <c r="G8861">
        <f t="shared" ca="1" si="2352"/>
        <v>25854</v>
      </c>
      <c r="H8861">
        <f t="shared" ca="1" si="2353"/>
        <v>17580.72</v>
      </c>
      <c r="I8861">
        <f t="shared" ca="1" si="2354"/>
        <v>4400</v>
      </c>
      <c r="J8861">
        <f t="shared" ca="1" si="2355"/>
        <v>1396</v>
      </c>
      <c r="K8861" s="1">
        <f t="shared" ca="1" si="2356"/>
        <v>46129</v>
      </c>
      <c r="L8861" s="1">
        <f t="shared" ca="1" si="2357"/>
        <v>46138</v>
      </c>
      <c r="M8861" s="1">
        <f t="shared" ca="1" si="2358"/>
        <v>46143</v>
      </c>
      <c r="N8861">
        <f t="shared" ca="1" si="2359"/>
        <v>23376.720000000001</v>
      </c>
      <c r="O8861" s="3">
        <f t="shared" ca="1" si="2360"/>
        <v>2477.2799999999988</v>
      </c>
      <c r="P8861" s="2">
        <f t="shared" ca="1" si="2361"/>
        <v>9.5818055233232724E-2</v>
      </c>
      <c r="Q8861" t="str">
        <f t="shared" ca="1" si="2362"/>
        <v>Late</v>
      </c>
    </row>
    <row r="8862" spans="1:17" x14ac:dyDescent="0.3">
      <c r="A8862" t="str">
        <f t="shared" si="2346"/>
        <v>S08861</v>
      </c>
      <c r="B8862" t="str">
        <f t="shared" ca="1" si="2347"/>
        <v>Oceanic Exports</v>
      </c>
      <c r="C8862" t="str">
        <f t="shared" ca="1" si="2348"/>
        <v>UK</v>
      </c>
      <c r="D8862" t="str">
        <f t="shared" ca="1" si="2349"/>
        <v>Spices</v>
      </c>
      <c r="E8862">
        <f t="shared" ca="1" si="2350"/>
        <v>388</v>
      </c>
      <c r="F8862" s="3">
        <f t="shared" ca="1" si="2351"/>
        <v>768</v>
      </c>
      <c r="G8862">
        <f t="shared" ca="1" si="2352"/>
        <v>297984</v>
      </c>
      <c r="H8862">
        <f t="shared" ca="1" si="2353"/>
        <v>160911.35999999999</v>
      </c>
      <c r="I8862">
        <f t="shared" ca="1" si="2354"/>
        <v>2056</v>
      </c>
      <c r="J8862">
        <f t="shared" ca="1" si="2355"/>
        <v>2270</v>
      </c>
      <c r="K8862" s="1">
        <f t="shared" ca="1" si="2356"/>
        <v>45919</v>
      </c>
      <c r="L8862" s="1">
        <f t="shared" ca="1" si="2357"/>
        <v>45930</v>
      </c>
      <c r="M8862" s="1">
        <f t="shared" ca="1" si="2358"/>
        <v>45931</v>
      </c>
      <c r="N8862">
        <f t="shared" ca="1" si="2359"/>
        <v>165237.35999999999</v>
      </c>
      <c r="O8862" s="3">
        <f t="shared" ca="1" si="2360"/>
        <v>132746.64000000001</v>
      </c>
      <c r="P8862" s="2">
        <f t="shared" ca="1" si="2361"/>
        <v>0.44548244201030934</v>
      </c>
      <c r="Q8862" t="str">
        <f t="shared" ca="1" si="2362"/>
        <v>Late</v>
      </c>
    </row>
    <row r="8863" spans="1:17" x14ac:dyDescent="0.3">
      <c r="A8863" t="str">
        <f t="shared" si="2346"/>
        <v>S08862</v>
      </c>
      <c r="B8863" t="str">
        <f t="shared" ca="1" si="2347"/>
        <v>Alpha Traders</v>
      </c>
      <c r="C8863" t="str">
        <f t="shared" ca="1" si="2348"/>
        <v>Canada</v>
      </c>
      <c r="D8863" t="str">
        <f t="shared" ca="1" si="2349"/>
        <v>Spices</v>
      </c>
      <c r="E8863">
        <f t="shared" ca="1" si="2350"/>
        <v>195</v>
      </c>
      <c r="F8863" s="3">
        <f t="shared" ca="1" si="2351"/>
        <v>410</v>
      </c>
      <c r="G8863">
        <f t="shared" ca="1" si="2352"/>
        <v>79950</v>
      </c>
      <c r="H8863">
        <f t="shared" ca="1" si="2353"/>
        <v>37576.5</v>
      </c>
      <c r="I8863">
        <f t="shared" ca="1" si="2354"/>
        <v>9603</v>
      </c>
      <c r="J8863">
        <f t="shared" ca="1" si="2355"/>
        <v>2201</v>
      </c>
      <c r="K8863" s="1">
        <f t="shared" ca="1" si="2356"/>
        <v>45824</v>
      </c>
      <c r="L8863" s="1">
        <f t="shared" ca="1" si="2357"/>
        <v>45832</v>
      </c>
      <c r="M8863" s="1">
        <f t="shared" ca="1" si="2358"/>
        <v>45835</v>
      </c>
      <c r="N8863">
        <f t="shared" ca="1" si="2359"/>
        <v>49380.5</v>
      </c>
      <c r="O8863" s="3">
        <f t="shared" ca="1" si="2360"/>
        <v>30569.5</v>
      </c>
      <c r="P8863" s="2">
        <f t="shared" ca="1" si="2361"/>
        <v>0.3823577235772358</v>
      </c>
      <c r="Q8863" t="str">
        <f t="shared" ca="1" si="2362"/>
        <v>Late</v>
      </c>
    </row>
    <row r="8864" spans="1:17" x14ac:dyDescent="0.3">
      <c r="A8864" t="str">
        <f t="shared" si="2346"/>
        <v>S08863</v>
      </c>
      <c r="B8864" t="str">
        <f t="shared" ca="1" si="2347"/>
        <v>Alpha Traders</v>
      </c>
      <c r="C8864" t="str">
        <f t="shared" ca="1" si="2348"/>
        <v>Canada</v>
      </c>
      <c r="D8864" t="str">
        <f t="shared" ca="1" si="2349"/>
        <v>Spices</v>
      </c>
      <c r="E8864">
        <f t="shared" ca="1" si="2350"/>
        <v>156</v>
      </c>
      <c r="F8864" s="3">
        <f t="shared" ca="1" si="2351"/>
        <v>423</v>
      </c>
      <c r="G8864">
        <f t="shared" ca="1" si="2352"/>
        <v>65988</v>
      </c>
      <c r="H8864">
        <f t="shared" ca="1" si="2353"/>
        <v>35633.519999999997</v>
      </c>
      <c r="I8864">
        <f t="shared" ca="1" si="2354"/>
        <v>7805</v>
      </c>
      <c r="J8864">
        <f t="shared" ca="1" si="2355"/>
        <v>3725</v>
      </c>
      <c r="K8864" s="1">
        <f t="shared" ca="1" si="2356"/>
        <v>46014</v>
      </c>
      <c r="L8864" s="1">
        <f t="shared" ca="1" si="2357"/>
        <v>46030</v>
      </c>
      <c r="M8864" s="1">
        <f t="shared" ca="1" si="2358"/>
        <v>46030</v>
      </c>
      <c r="N8864">
        <f t="shared" ca="1" si="2359"/>
        <v>47163.519999999997</v>
      </c>
      <c r="O8864" s="3">
        <f t="shared" ca="1" si="2360"/>
        <v>18824.480000000003</v>
      </c>
      <c r="P8864" s="2">
        <f t="shared" ca="1" si="2361"/>
        <v>0.28527126144147424</v>
      </c>
      <c r="Q8864" t="str">
        <f t="shared" ca="1" si="2362"/>
        <v>On Time</v>
      </c>
    </row>
    <row r="8865" spans="1:17" x14ac:dyDescent="0.3">
      <c r="A8865" t="str">
        <f t="shared" si="2346"/>
        <v>S08864</v>
      </c>
      <c r="B8865" t="str">
        <f t="shared" ca="1" si="2347"/>
        <v>Alpha Traders</v>
      </c>
      <c r="C8865" t="str">
        <f t="shared" ca="1" si="2348"/>
        <v>UAE</v>
      </c>
      <c r="D8865" t="str">
        <f t="shared" ca="1" si="2349"/>
        <v>Tea</v>
      </c>
      <c r="E8865">
        <f t="shared" ca="1" si="2350"/>
        <v>294</v>
      </c>
      <c r="F8865" s="3">
        <f t="shared" ca="1" si="2351"/>
        <v>540</v>
      </c>
      <c r="G8865">
        <f t="shared" ca="1" si="2352"/>
        <v>158760</v>
      </c>
      <c r="H8865">
        <f t="shared" ca="1" si="2353"/>
        <v>74617.2</v>
      </c>
      <c r="I8865">
        <f t="shared" ca="1" si="2354"/>
        <v>7385</v>
      </c>
      <c r="J8865">
        <f t="shared" ca="1" si="2355"/>
        <v>1957</v>
      </c>
      <c r="K8865" s="1">
        <f t="shared" ca="1" si="2356"/>
        <v>46005</v>
      </c>
      <c r="L8865" s="1">
        <f t="shared" ca="1" si="2357"/>
        <v>46021</v>
      </c>
      <c r="M8865" s="1">
        <f t="shared" ca="1" si="2358"/>
        <v>46024</v>
      </c>
      <c r="N8865">
        <f t="shared" ca="1" si="2359"/>
        <v>83959.2</v>
      </c>
      <c r="O8865" s="3">
        <f t="shared" ca="1" si="2360"/>
        <v>74800.800000000003</v>
      </c>
      <c r="P8865" s="2">
        <f t="shared" ca="1" si="2361"/>
        <v>0.47115646258503402</v>
      </c>
      <c r="Q8865" t="str">
        <f t="shared" ca="1" si="2362"/>
        <v>Late</v>
      </c>
    </row>
    <row r="8866" spans="1:17" x14ac:dyDescent="0.3">
      <c r="A8866" t="str">
        <f t="shared" si="2346"/>
        <v>S08865</v>
      </c>
      <c r="B8866" t="str">
        <f t="shared" ca="1" si="2347"/>
        <v>Alpha Traders</v>
      </c>
      <c r="C8866" t="str">
        <f t="shared" ca="1" si="2348"/>
        <v>UAE</v>
      </c>
      <c r="D8866" t="str">
        <f t="shared" ca="1" si="2349"/>
        <v>Spices</v>
      </c>
      <c r="E8866">
        <f t="shared" ca="1" si="2350"/>
        <v>170</v>
      </c>
      <c r="F8866" s="3">
        <f t="shared" ca="1" si="2351"/>
        <v>399</v>
      </c>
      <c r="G8866">
        <f t="shared" ca="1" si="2352"/>
        <v>67830</v>
      </c>
      <c r="H8866">
        <f t="shared" ca="1" si="2353"/>
        <v>40698</v>
      </c>
      <c r="I8866">
        <f t="shared" ca="1" si="2354"/>
        <v>9415</v>
      </c>
      <c r="J8866">
        <f t="shared" ca="1" si="2355"/>
        <v>3195</v>
      </c>
      <c r="K8866" s="1">
        <f t="shared" ca="1" si="2356"/>
        <v>45695</v>
      </c>
      <c r="L8866" s="1">
        <f t="shared" ca="1" si="2357"/>
        <v>45702</v>
      </c>
      <c r="M8866" s="1">
        <f t="shared" ca="1" si="2358"/>
        <v>45707</v>
      </c>
      <c r="N8866">
        <f t="shared" ca="1" si="2359"/>
        <v>53308</v>
      </c>
      <c r="O8866" s="3">
        <f t="shared" ca="1" si="2360"/>
        <v>14522</v>
      </c>
      <c r="P8866" s="2">
        <f t="shared" ca="1" si="2361"/>
        <v>0.21409405867610201</v>
      </c>
      <c r="Q8866" t="str">
        <f t="shared" ca="1" si="2362"/>
        <v>Late</v>
      </c>
    </row>
    <row r="8867" spans="1:17" x14ac:dyDescent="0.3">
      <c r="A8867" t="str">
        <f t="shared" si="2346"/>
        <v>S08866</v>
      </c>
      <c r="B8867" t="str">
        <f t="shared" ca="1" si="2347"/>
        <v>Beta Imports</v>
      </c>
      <c r="C8867" t="str">
        <f t="shared" ca="1" si="2348"/>
        <v>Singapore</v>
      </c>
      <c r="D8867" t="str">
        <f t="shared" ca="1" si="2349"/>
        <v>Tea</v>
      </c>
      <c r="E8867">
        <f t="shared" ca="1" si="2350"/>
        <v>499</v>
      </c>
      <c r="F8867" s="3">
        <f t="shared" ca="1" si="2351"/>
        <v>518</v>
      </c>
      <c r="G8867">
        <f t="shared" ca="1" si="2352"/>
        <v>258482</v>
      </c>
      <c r="H8867">
        <f t="shared" ca="1" si="2353"/>
        <v>152504.38</v>
      </c>
      <c r="I8867">
        <f t="shared" ca="1" si="2354"/>
        <v>2723</v>
      </c>
      <c r="J8867">
        <f t="shared" ca="1" si="2355"/>
        <v>1211</v>
      </c>
      <c r="K8867" s="1">
        <f t="shared" ca="1" si="2356"/>
        <v>45936</v>
      </c>
      <c r="L8867" s="1">
        <f t="shared" ca="1" si="2357"/>
        <v>45944</v>
      </c>
      <c r="M8867" s="1">
        <f t="shared" ca="1" si="2358"/>
        <v>45950</v>
      </c>
      <c r="N8867">
        <f t="shared" ca="1" si="2359"/>
        <v>156438.38</v>
      </c>
      <c r="O8867" s="3">
        <f t="shared" ca="1" si="2360"/>
        <v>102043.62</v>
      </c>
      <c r="P8867" s="2">
        <f t="shared" ca="1" si="2361"/>
        <v>0.39478037155391865</v>
      </c>
      <c r="Q8867" t="str">
        <f t="shared" ca="1" si="2362"/>
        <v>Late</v>
      </c>
    </row>
    <row r="8868" spans="1:17" x14ac:dyDescent="0.3">
      <c r="A8868" t="str">
        <f t="shared" si="2346"/>
        <v>S08867</v>
      </c>
      <c r="B8868" t="str">
        <f t="shared" ca="1" si="2347"/>
        <v>Global Foods</v>
      </c>
      <c r="C8868" t="str">
        <f t="shared" ca="1" si="2348"/>
        <v>Australia</v>
      </c>
      <c r="D8868" t="str">
        <f t="shared" ca="1" si="2349"/>
        <v>Rice</v>
      </c>
      <c r="E8868">
        <f t="shared" ca="1" si="2350"/>
        <v>57</v>
      </c>
      <c r="F8868" s="3">
        <f t="shared" ca="1" si="2351"/>
        <v>529</v>
      </c>
      <c r="G8868">
        <f t="shared" ca="1" si="2352"/>
        <v>30153</v>
      </c>
      <c r="H8868">
        <f t="shared" ca="1" si="2353"/>
        <v>17488.740000000002</v>
      </c>
      <c r="I8868">
        <f t="shared" ca="1" si="2354"/>
        <v>10981</v>
      </c>
      <c r="J8868">
        <f t="shared" ca="1" si="2355"/>
        <v>3030</v>
      </c>
      <c r="K8868" s="1">
        <f t="shared" ca="1" si="2356"/>
        <v>46283</v>
      </c>
      <c r="L8868" s="1">
        <f t="shared" ca="1" si="2357"/>
        <v>46294</v>
      </c>
      <c r="M8868" s="1">
        <f t="shared" ca="1" si="2358"/>
        <v>46293</v>
      </c>
      <c r="N8868">
        <f t="shared" ca="1" si="2359"/>
        <v>31499.74</v>
      </c>
      <c r="O8868" s="3">
        <f t="shared" ca="1" si="2360"/>
        <v>-1346.7400000000016</v>
      </c>
      <c r="P8868" s="2">
        <f t="shared" ca="1" si="2361"/>
        <v>-4.4663549232248918E-2</v>
      </c>
      <c r="Q8868" t="str">
        <f t="shared" ca="1" si="2362"/>
        <v>On Time</v>
      </c>
    </row>
    <row r="8869" spans="1:17" x14ac:dyDescent="0.3">
      <c r="A8869" t="str">
        <f t="shared" si="2346"/>
        <v>S08868</v>
      </c>
      <c r="B8869" t="str">
        <f t="shared" ca="1" si="2347"/>
        <v>FreshMart Ltd</v>
      </c>
      <c r="C8869" t="str">
        <f t="shared" ca="1" si="2348"/>
        <v>Australia</v>
      </c>
      <c r="D8869" t="str">
        <f t="shared" ca="1" si="2349"/>
        <v>Rice</v>
      </c>
      <c r="E8869">
        <f t="shared" ca="1" si="2350"/>
        <v>238</v>
      </c>
      <c r="F8869" s="3">
        <f t="shared" ca="1" si="2351"/>
        <v>495</v>
      </c>
      <c r="G8869">
        <f t="shared" ca="1" si="2352"/>
        <v>117810</v>
      </c>
      <c r="H8869">
        <f t="shared" ca="1" si="2353"/>
        <v>58905</v>
      </c>
      <c r="I8869">
        <f t="shared" ca="1" si="2354"/>
        <v>10335</v>
      </c>
      <c r="J8869">
        <f t="shared" ca="1" si="2355"/>
        <v>3930</v>
      </c>
      <c r="K8869" s="1">
        <f t="shared" ca="1" si="2356"/>
        <v>46338</v>
      </c>
      <c r="L8869" s="1">
        <f t="shared" ca="1" si="2357"/>
        <v>46354</v>
      </c>
      <c r="M8869" s="1">
        <f t="shared" ca="1" si="2358"/>
        <v>46353</v>
      </c>
      <c r="N8869">
        <f t="shared" ca="1" si="2359"/>
        <v>73170</v>
      </c>
      <c r="O8869" s="3">
        <f t="shared" ca="1" si="2360"/>
        <v>44640</v>
      </c>
      <c r="P8869" s="2">
        <f t="shared" ca="1" si="2361"/>
        <v>0.37891520244461419</v>
      </c>
      <c r="Q8869" t="str">
        <f t="shared" ca="1" si="2362"/>
        <v>On Time</v>
      </c>
    </row>
    <row r="8870" spans="1:17" x14ac:dyDescent="0.3">
      <c r="A8870" t="str">
        <f t="shared" si="2346"/>
        <v>S08869</v>
      </c>
      <c r="B8870" t="str">
        <f t="shared" ca="1" si="2347"/>
        <v>Alpha Traders</v>
      </c>
      <c r="C8870" t="str">
        <f t="shared" ca="1" si="2348"/>
        <v>Singapore</v>
      </c>
      <c r="D8870" t="str">
        <f t="shared" ca="1" si="2349"/>
        <v>Sauces</v>
      </c>
      <c r="E8870">
        <f t="shared" ca="1" si="2350"/>
        <v>380</v>
      </c>
      <c r="F8870" s="3">
        <f t="shared" ca="1" si="2351"/>
        <v>392</v>
      </c>
      <c r="G8870">
        <f t="shared" ca="1" si="2352"/>
        <v>148960</v>
      </c>
      <c r="H8870">
        <f t="shared" ca="1" si="2353"/>
        <v>110230.39999999999</v>
      </c>
      <c r="I8870">
        <f t="shared" ca="1" si="2354"/>
        <v>11568</v>
      </c>
      <c r="J8870">
        <f t="shared" ca="1" si="2355"/>
        <v>1996</v>
      </c>
      <c r="K8870" s="1">
        <f t="shared" ca="1" si="2356"/>
        <v>45726</v>
      </c>
      <c r="L8870" s="1">
        <f t="shared" ca="1" si="2357"/>
        <v>45746</v>
      </c>
      <c r="M8870" s="1">
        <f t="shared" ca="1" si="2358"/>
        <v>45744</v>
      </c>
      <c r="N8870">
        <f t="shared" ca="1" si="2359"/>
        <v>123794.4</v>
      </c>
      <c r="O8870" s="3">
        <f t="shared" ca="1" si="2360"/>
        <v>25165.600000000006</v>
      </c>
      <c r="P8870" s="2">
        <f t="shared" ca="1" si="2361"/>
        <v>0.16894199785177233</v>
      </c>
      <c r="Q8870" t="str">
        <f t="shared" ca="1" si="2362"/>
        <v>On Time</v>
      </c>
    </row>
    <row r="8871" spans="1:17" x14ac:dyDescent="0.3">
      <c r="A8871" t="str">
        <f t="shared" si="2346"/>
        <v>S08870</v>
      </c>
      <c r="B8871" t="str">
        <f t="shared" ca="1" si="2347"/>
        <v>Prime Wholesale</v>
      </c>
      <c r="C8871" t="str">
        <f t="shared" ca="1" si="2348"/>
        <v>Canada</v>
      </c>
      <c r="D8871" t="str">
        <f t="shared" ca="1" si="2349"/>
        <v>Pickles</v>
      </c>
      <c r="E8871">
        <f t="shared" ca="1" si="2350"/>
        <v>246</v>
      </c>
      <c r="F8871" s="3">
        <f t="shared" ca="1" si="2351"/>
        <v>307</v>
      </c>
      <c r="G8871">
        <f t="shared" ca="1" si="2352"/>
        <v>75522</v>
      </c>
      <c r="H8871">
        <f t="shared" ca="1" si="2353"/>
        <v>54375.839999999997</v>
      </c>
      <c r="I8871">
        <f t="shared" ca="1" si="2354"/>
        <v>9223</v>
      </c>
      <c r="J8871">
        <f t="shared" ca="1" si="2355"/>
        <v>3795</v>
      </c>
      <c r="K8871" s="1">
        <f t="shared" ca="1" si="2356"/>
        <v>46212</v>
      </c>
      <c r="L8871" s="1">
        <f t="shared" ca="1" si="2357"/>
        <v>46232</v>
      </c>
      <c r="M8871" s="1">
        <f t="shared" ca="1" si="2358"/>
        <v>46230</v>
      </c>
      <c r="N8871">
        <f t="shared" ca="1" si="2359"/>
        <v>67393.84</v>
      </c>
      <c r="O8871" s="3">
        <f t="shared" ca="1" si="2360"/>
        <v>8128.1600000000035</v>
      </c>
      <c r="P8871" s="2">
        <f t="shared" ca="1" si="2361"/>
        <v>0.10762638701305584</v>
      </c>
      <c r="Q8871" t="str">
        <f t="shared" ca="1" si="2362"/>
        <v>On Time</v>
      </c>
    </row>
    <row r="8872" spans="1:17" x14ac:dyDescent="0.3">
      <c r="A8872" t="str">
        <f t="shared" si="2346"/>
        <v>S08871</v>
      </c>
      <c r="B8872" t="str">
        <f t="shared" ca="1" si="2347"/>
        <v>Alpha Traders</v>
      </c>
      <c r="C8872" t="str">
        <f t="shared" ca="1" si="2348"/>
        <v>Canada</v>
      </c>
      <c r="D8872" t="str">
        <f t="shared" ca="1" si="2349"/>
        <v>Pickles</v>
      </c>
      <c r="E8872">
        <f t="shared" ca="1" si="2350"/>
        <v>261</v>
      </c>
      <c r="F8872" s="3">
        <f t="shared" ca="1" si="2351"/>
        <v>365</v>
      </c>
      <c r="G8872">
        <f t="shared" ca="1" si="2352"/>
        <v>95265</v>
      </c>
      <c r="H8872">
        <f t="shared" ca="1" si="2353"/>
        <v>68590.8</v>
      </c>
      <c r="I8872">
        <f t="shared" ca="1" si="2354"/>
        <v>5552</v>
      </c>
      <c r="J8872">
        <f t="shared" ca="1" si="2355"/>
        <v>2681</v>
      </c>
      <c r="K8872" s="1">
        <f t="shared" ca="1" si="2356"/>
        <v>46269</v>
      </c>
      <c r="L8872" s="1">
        <f t="shared" ca="1" si="2357"/>
        <v>46283</v>
      </c>
      <c r="M8872" s="1">
        <f t="shared" ca="1" si="2358"/>
        <v>46280</v>
      </c>
      <c r="N8872">
        <f t="shared" ca="1" si="2359"/>
        <v>76823.8</v>
      </c>
      <c r="O8872" s="3">
        <f t="shared" ca="1" si="2360"/>
        <v>18441.199999999997</v>
      </c>
      <c r="P8872" s="2">
        <f t="shared" ca="1" si="2361"/>
        <v>0.19357791423922738</v>
      </c>
      <c r="Q8872" t="str">
        <f t="shared" ca="1" si="2362"/>
        <v>On Time</v>
      </c>
    </row>
    <row r="8873" spans="1:17" x14ac:dyDescent="0.3">
      <c r="A8873" t="str">
        <f t="shared" si="2346"/>
        <v>S08872</v>
      </c>
      <c r="B8873" t="str">
        <f t="shared" ca="1" si="2347"/>
        <v>FreshMart Ltd</v>
      </c>
      <c r="C8873" t="str">
        <f t="shared" ca="1" si="2348"/>
        <v>UAE</v>
      </c>
      <c r="D8873" t="str">
        <f t="shared" ca="1" si="2349"/>
        <v>Tea</v>
      </c>
      <c r="E8873">
        <f t="shared" ca="1" si="2350"/>
        <v>283</v>
      </c>
      <c r="F8873" s="3">
        <f t="shared" ca="1" si="2351"/>
        <v>506</v>
      </c>
      <c r="G8873">
        <f t="shared" ca="1" si="2352"/>
        <v>143198</v>
      </c>
      <c r="H8873">
        <f t="shared" ca="1" si="2353"/>
        <v>83054.84</v>
      </c>
      <c r="I8873">
        <f t="shared" ca="1" si="2354"/>
        <v>2760</v>
      </c>
      <c r="J8873">
        <f t="shared" ca="1" si="2355"/>
        <v>3011</v>
      </c>
      <c r="K8873" s="1">
        <f t="shared" ca="1" si="2356"/>
        <v>46331</v>
      </c>
      <c r="L8873" s="1">
        <f t="shared" ca="1" si="2357"/>
        <v>46338</v>
      </c>
      <c r="M8873" s="1">
        <f t="shared" ca="1" si="2358"/>
        <v>46338</v>
      </c>
      <c r="N8873">
        <f t="shared" ca="1" si="2359"/>
        <v>88825.84</v>
      </c>
      <c r="O8873" s="3">
        <f t="shared" ca="1" si="2360"/>
        <v>54372.160000000003</v>
      </c>
      <c r="P8873" s="2">
        <f t="shared" ca="1" si="2361"/>
        <v>0.37969915780946661</v>
      </c>
      <c r="Q8873" t="str">
        <f t="shared" ca="1" si="2362"/>
        <v>On Time</v>
      </c>
    </row>
    <row r="8874" spans="1:17" x14ac:dyDescent="0.3">
      <c r="A8874" t="str">
        <f t="shared" si="2346"/>
        <v>S08873</v>
      </c>
      <c r="B8874" t="str">
        <f t="shared" ca="1" si="2347"/>
        <v>Prime Wholesale</v>
      </c>
      <c r="C8874" t="str">
        <f t="shared" ca="1" si="2348"/>
        <v>UAE</v>
      </c>
      <c r="D8874" t="str">
        <f t="shared" ca="1" si="2349"/>
        <v>Tea</v>
      </c>
      <c r="E8874">
        <f t="shared" ca="1" si="2350"/>
        <v>470</v>
      </c>
      <c r="F8874" s="3">
        <f t="shared" ca="1" si="2351"/>
        <v>528</v>
      </c>
      <c r="G8874">
        <f t="shared" ca="1" si="2352"/>
        <v>248160</v>
      </c>
      <c r="H8874">
        <f t="shared" ca="1" si="2353"/>
        <v>141451.20000000001</v>
      </c>
      <c r="I8874">
        <f t="shared" ca="1" si="2354"/>
        <v>5003</v>
      </c>
      <c r="J8874">
        <f t="shared" ca="1" si="2355"/>
        <v>2446</v>
      </c>
      <c r="K8874" s="1">
        <f t="shared" ca="1" si="2356"/>
        <v>45840</v>
      </c>
      <c r="L8874" s="1">
        <f t="shared" ca="1" si="2357"/>
        <v>45850</v>
      </c>
      <c r="M8874" s="1">
        <f t="shared" ca="1" si="2358"/>
        <v>45848</v>
      </c>
      <c r="N8874">
        <f t="shared" ca="1" si="2359"/>
        <v>148900.20000000001</v>
      </c>
      <c r="O8874" s="3">
        <f t="shared" ca="1" si="2360"/>
        <v>99259.799999999988</v>
      </c>
      <c r="P8874" s="2">
        <f t="shared" ca="1" si="2361"/>
        <v>0.39998307543520306</v>
      </c>
      <c r="Q8874" t="str">
        <f t="shared" ca="1" si="2362"/>
        <v>On Time</v>
      </c>
    </row>
    <row r="8875" spans="1:17" x14ac:dyDescent="0.3">
      <c r="A8875" t="str">
        <f t="shared" si="2346"/>
        <v>S08874</v>
      </c>
      <c r="B8875" t="str">
        <f t="shared" ca="1" si="2347"/>
        <v>Global Foods</v>
      </c>
      <c r="C8875" t="str">
        <f t="shared" ca="1" si="2348"/>
        <v>Canada</v>
      </c>
      <c r="D8875" t="str">
        <f t="shared" ca="1" si="2349"/>
        <v>Sauces</v>
      </c>
      <c r="E8875">
        <f t="shared" ca="1" si="2350"/>
        <v>270</v>
      </c>
      <c r="F8875" s="3">
        <f t="shared" ca="1" si="2351"/>
        <v>794</v>
      </c>
      <c r="G8875">
        <f t="shared" ca="1" si="2352"/>
        <v>214380</v>
      </c>
      <c r="H8875">
        <f t="shared" ca="1" si="2353"/>
        <v>145778.4</v>
      </c>
      <c r="I8875">
        <f t="shared" ca="1" si="2354"/>
        <v>3223</v>
      </c>
      <c r="J8875">
        <f t="shared" ca="1" si="2355"/>
        <v>2408</v>
      </c>
      <c r="K8875" s="1">
        <f t="shared" ca="1" si="2356"/>
        <v>45921</v>
      </c>
      <c r="L8875" s="1">
        <f t="shared" ca="1" si="2357"/>
        <v>45932</v>
      </c>
      <c r="M8875" s="1">
        <f t="shared" ca="1" si="2358"/>
        <v>45931</v>
      </c>
      <c r="N8875">
        <f t="shared" ca="1" si="2359"/>
        <v>151409.4</v>
      </c>
      <c r="O8875" s="3">
        <f t="shared" ca="1" si="2360"/>
        <v>62970.600000000006</v>
      </c>
      <c r="P8875" s="2">
        <f t="shared" ca="1" si="2361"/>
        <v>0.2937335572348167</v>
      </c>
      <c r="Q8875" t="str">
        <f t="shared" ca="1" si="2362"/>
        <v>On Time</v>
      </c>
    </row>
    <row r="8876" spans="1:17" x14ac:dyDescent="0.3">
      <c r="A8876" t="str">
        <f t="shared" si="2346"/>
        <v>S08875</v>
      </c>
      <c r="B8876" t="str">
        <f t="shared" ca="1" si="2347"/>
        <v>Beta Imports</v>
      </c>
      <c r="C8876" t="str">
        <f t="shared" ca="1" si="2348"/>
        <v>Australia</v>
      </c>
      <c r="D8876" t="str">
        <f t="shared" ca="1" si="2349"/>
        <v>Pickles</v>
      </c>
      <c r="E8876">
        <f t="shared" ca="1" si="2350"/>
        <v>169</v>
      </c>
      <c r="F8876" s="3">
        <f t="shared" ca="1" si="2351"/>
        <v>744</v>
      </c>
      <c r="G8876">
        <f t="shared" ca="1" si="2352"/>
        <v>125736</v>
      </c>
      <c r="H8876">
        <f t="shared" ca="1" si="2353"/>
        <v>59095.92</v>
      </c>
      <c r="I8876">
        <f t="shared" ca="1" si="2354"/>
        <v>1507</v>
      </c>
      <c r="J8876">
        <f t="shared" ca="1" si="2355"/>
        <v>2136</v>
      </c>
      <c r="K8876" s="1">
        <f t="shared" ca="1" si="2356"/>
        <v>46184</v>
      </c>
      <c r="L8876" s="1">
        <f t="shared" ca="1" si="2357"/>
        <v>46196</v>
      </c>
      <c r="M8876" s="1">
        <f t="shared" ca="1" si="2358"/>
        <v>46195</v>
      </c>
      <c r="N8876">
        <f t="shared" ca="1" si="2359"/>
        <v>62738.92</v>
      </c>
      <c r="O8876" s="3">
        <f t="shared" ca="1" si="2360"/>
        <v>62997.08</v>
      </c>
      <c r="P8876" s="2">
        <f t="shared" ca="1" si="2361"/>
        <v>0.50102659540624805</v>
      </c>
      <c r="Q8876" t="str">
        <f t="shared" ca="1" si="2362"/>
        <v>On Time</v>
      </c>
    </row>
    <row r="8877" spans="1:17" x14ac:dyDescent="0.3">
      <c r="A8877" t="str">
        <f t="shared" si="2346"/>
        <v>S08876</v>
      </c>
      <c r="B8877" t="str">
        <f t="shared" ca="1" si="2347"/>
        <v>Prime Wholesale</v>
      </c>
      <c r="C8877" t="str">
        <f t="shared" ca="1" si="2348"/>
        <v>Singapore</v>
      </c>
      <c r="D8877" t="str">
        <f t="shared" ca="1" si="2349"/>
        <v>Rice</v>
      </c>
      <c r="E8877">
        <f t="shared" ca="1" si="2350"/>
        <v>298</v>
      </c>
      <c r="F8877" s="3">
        <f t="shared" ca="1" si="2351"/>
        <v>626</v>
      </c>
      <c r="G8877">
        <f t="shared" ca="1" si="2352"/>
        <v>186548</v>
      </c>
      <c r="H8877">
        <f t="shared" ca="1" si="2353"/>
        <v>95139.48</v>
      </c>
      <c r="I8877">
        <f t="shared" ca="1" si="2354"/>
        <v>3328</v>
      </c>
      <c r="J8877">
        <f t="shared" ca="1" si="2355"/>
        <v>3578</v>
      </c>
      <c r="K8877" s="1">
        <f t="shared" ca="1" si="2356"/>
        <v>45832</v>
      </c>
      <c r="L8877" s="1">
        <f t="shared" ca="1" si="2357"/>
        <v>45847</v>
      </c>
      <c r="M8877" s="1">
        <f t="shared" ca="1" si="2358"/>
        <v>45847</v>
      </c>
      <c r="N8877">
        <f t="shared" ca="1" si="2359"/>
        <v>102045.48</v>
      </c>
      <c r="O8877" s="3">
        <f t="shared" ca="1" si="2360"/>
        <v>84502.52</v>
      </c>
      <c r="P8877" s="2">
        <f t="shared" ca="1" si="2361"/>
        <v>0.45298003730943243</v>
      </c>
      <c r="Q8877" t="str">
        <f t="shared" ca="1" si="2362"/>
        <v>On Time</v>
      </c>
    </row>
    <row r="8878" spans="1:17" x14ac:dyDescent="0.3">
      <c r="A8878" t="str">
        <f t="shared" si="2346"/>
        <v>S08877</v>
      </c>
      <c r="B8878" t="str">
        <f t="shared" ca="1" si="2347"/>
        <v>Alpha Traders</v>
      </c>
      <c r="C8878" t="str">
        <f t="shared" ca="1" si="2348"/>
        <v>Canada</v>
      </c>
      <c r="D8878" t="str">
        <f t="shared" ca="1" si="2349"/>
        <v>Sauces</v>
      </c>
      <c r="E8878">
        <f t="shared" ca="1" si="2350"/>
        <v>302</v>
      </c>
      <c r="F8878" s="3">
        <f t="shared" ca="1" si="2351"/>
        <v>298</v>
      </c>
      <c r="G8878">
        <f t="shared" ca="1" si="2352"/>
        <v>89996</v>
      </c>
      <c r="H8878">
        <f t="shared" ca="1" si="2353"/>
        <v>60297.32</v>
      </c>
      <c r="I8878">
        <f t="shared" ca="1" si="2354"/>
        <v>9522</v>
      </c>
      <c r="J8878">
        <f t="shared" ca="1" si="2355"/>
        <v>3838</v>
      </c>
      <c r="K8878" s="1">
        <f t="shared" ca="1" si="2356"/>
        <v>45682</v>
      </c>
      <c r="L8878" s="1">
        <f t="shared" ca="1" si="2357"/>
        <v>45689</v>
      </c>
      <c r="M8878" s="1">
        <f t="shared" ca="1" si="2358"/>
        <v>45691</v>
      </c>
      <c r="N8878">
        <f t="shared" ca="1" si="2359"/>
        <v>73657.320000000007</v>
      </c>
      <c r="O8878" s="3">
        <f t="shared" ca="1" si="2360"/>
        <v>16338.679999999993</v>
      </c>
      <c r="P8878" s="2">
        <f t="shared" ca="1" si="2361"/>
        <v>0.18154895773145466</v>
      </c>
      <c r="Q8878" t="str">
        <f t="shared" ca="1" si="2362"/>
        <v>Late</v>
      </c>
    </row>
    <row r="8879" spans="1:17" x14ac:dyDescent="0.3">
      <c r="A8879" t="str">
        <f t="shared" si="2346"/>
        <v>S08878</v>
      </c>
      <c r="B8879" t="str">
        <f t="shared" ca="1" si="2347"/>
        <v>Oceanic Exports</v>
      </c>
      <c r="C8879" t="str">
        <f t="shared" ca="1" si="2348"/>
        <v>UAE</v>
      </c>
      <c r="D8879" t="str">
        <f t="shared" ca="1" si="2349"/>
        <v>Sauces</v>
      </c>
      <c r="E8879">
        <f t="shared" ca="1" si="2350"/>
        <v>465</v>
      </c>
      <c r="F8879" s="3">
        <f t="shared" ca="1" si="2351"/>
        <v>318</v>
      </c>
      <c r="G8879">
        <f t="shared" ca="1" si="2352"/>
        <v>147870</v>
      </c>
      <c r="H8879">
        <f t="shared" ca="1" si="2353"/>
        <v>84285.9</v>
      </c>
      <c r="I8879">
        <f t="shared" ca="1" si="2354"/>
        <v>5413</v>
      </c>
      <c r="J8879">
        <f t="shared" ca="1" si="2355"/>
        <v>2180</v>
      </c>
      <c r="K8879" s="1">
        <f t="shared" ca="1" si="2356"/>
        <v>46281</v>
      </c>
      <c r="L8879" s="1">
        <f t="shared" ca="1" si="2357"/>
        <v>46294</v>
      </c>
      <c r="M8879" s="1">
        <f t="shared" ca="1" si="2358"/>
        <v>46299</v>
      </c>
      <c r="N8879">
        <f t="shared" ca="1" si="2359"/>
        <v>91878.9</v>
      </c>
      <c r="O8879" s="3">
        <f t="shared" ca="1" si="2360"/>
        <v>55991.100000000006</v>
      </c>
      <c r="P8879" s="2">
        <f t="shared" ca="1" si="2361"/>
        <v>0.37865084195577198</v>
      </c>
      <c r="Q8879" t="str">
        <f t="shared" ca="1" si="2362"/>
        <v>Late</v>
      </c>
    </row>
    <row r="8880" spans="1:17" x14ac:dyDescent="0.3">
      <c r="A8880" t="str">
        <f t="shared" si="2346"/>
        <v>S08879</v>
      </c>
      <c r="B8880" t="str">
        <f t="shared" ca="1" si="2347"/>
        <v>FreshMart Ltd</v>
      </c>
      <c r="C8880" t="str">
        <f t="shared" ca="1" si="2348"/>
        <v>Singapore</v>
      </c>
      <c r="D8880" t="str">
        <f t="shared" ca="1" si="2349"/>
        <v>Tea</v>
      </c>
      <c r="E8880">
        <f t="shared" ca="1" si="2350"/>
        <v>235</v>
      </c>
      <c r="F8880" s="3">
        <f t="shared" ca="1" si="2351"/>
        <v>282</v>
      </c>
      <c r="G8880">
        <f t="shared" ca="1" si="2352"/>
        <v>66270</v>
      </c>
      <c r="H8880">
        <f t="shared" ca="1" si="2353"/>
        <v>46389</v>
      </c>
      <c r="I8880">
        <f t="shared" ca="1" si="2354"/>
        <v>11518</v>
      </c>
      <c r="J8880">
        <f t="shared" ca="1" si="2355"/>
        <v>575</v>
      </c>
      <c r="K8880" s="1">
        <f t="shared" ca="1" si="2356"/>
        <v>46038</v>
      </c>
      <c r="L8880" s="1">
        <f t="shared" ca="1" si="2357"/>
        <v>46046</v>
      </c>
      <c r="M8880" s="1">
        <f t="shared" ca="1" si="2358"/>
        <v>46043</v>
      </c>
      <c r="N8880">
        <f t="shared" ca="1" si="2359"/>
        <v>58482</v>
      </c>
      <c r="O8880" s="3">
        <f t="shared" ca="1" si="2360"/>
        <v>7788</v>
      </c>
      <c r="P8880" s="2">
        <f t="shared" ca="1" si="2361"/>
        <v>0.11751923947487551</v>
      </c>
      <c r="Q8880" t="str">
        <f t="shared" ca="1" si="2362"/>
        <v>On Time</v>
      </c>
    </row>
    <row r="8881" spans="1:17" x14ac:dyDescent="0.3">
      <c r="A8881" t="str">
        <f t="shared" si="2346"/>
        <v>S08880</v>
      </c>
      <c r="B8881" t="str">
        <f t="shared" ca="1" si="2347"/>
        <v>Alpha Traders</v>
      </c>
      <c r="C8881" t="str">
        <f t="shared" ca="1" si="2348"/>
        <v>Australia</v>
      </c>
      <c r="D8881" t="str">
        <f t="shared" ca="1" si="2349"/>
        <v>Pickles</v>
      </c>
      <c r="E8881">
        <f t="shared" ca="1" si="2350"/>
        <v>193</v>
      </c>
      <c r="F8881" s="3">
        <f t="shared" ca="1" si="2351"/>
        <v>758</v>
      </c>
      <c r="G8881">
        <f t="shared" ca="1" si="2352"/>
        <v>146294</v>
      </c>
      <c r="H8881">
        <f t="shared" ca="1" si="2353"/>
        <v>92165.22</v>
      </c>
      <c r="I8881">
        <f t="shared" ca="1" si="2354"/>
        <v>10869</v>
      </c>
      <c r="J8881">
        <f t="shared" ca="1" si="2355"/>
        <v>3922</v>
      </c>
      <c r="K8881" s="1">
        <f t="shared" ca="1" si="2356"/>
        <v>45700</v>
      </c>
      <c r="L8881" s="1">
        <f t="shared" ca="1" si="2357"/>
        <v>45713</v>
      </c>
      <c r="M8881" s="1">
        <f t="shared" ca="1" si="2358"/>
        <v>45717</v>
      </c>
      <c r="N8881">
        <f t="shared" ca="1" si="2359"/>
        <v>106956.22</v>
      </c>
      <c r="O8881" s="3">
        <f t="shared" ca="1" si="2360"/>
        <v>39337.78</v>
      </c>
      <c r="P8881" s="2">
        <f t="shared" ca="1" si="2361"/>
        <v>0.26889537506664662</v>
      </c>
      <c r="Q8881" t="str">
        <f t="shared" ca="1" si="2362"/>
        <v>Late</v>
      </c>
    </row>
    <row r="8882" spans="1:17" x14ac:dyDescent="0.3">
      <c r="A8882" t="str">
        <f t="shared" si="2346"/>
        <v>S08881</v>
      </c>
      <c r="B8882" t="str">
        <f t="shared" ca="1" si="2347"/>
        <v>Global Foods</v>
      </c>
      <c r="C8882" t="str">
        <f t="shared" ca="1" si="2348"/>
        <v>Canada</v>
      </c>
      <c r="D8882" t="str">
        <f t="shared" ca="1" si="2349"/>
        <v>Tea</v>
      </c>
      <c r="E8882">
        <f t="shared" ca="1" si="2350"/>
        <v>127</v>
      </c>
      <c r="F8882" s="3">
        <f t="shared" ca="1" si="2351"/>
        <v>446</v>
      </c>
      <c r="G8882">
        <f t="shared" ca="1" si="2352"/>
        <v>56642</v>
      </c>
      <c r="H8882">
        <f t="shared" ca="1" si="2353"/>
        <v>37383.72</v>
      </c>
      <c r="I8882">
        <f t="shared" ca="1" si="2354"/>
        <v>8467</v>
      </c>
      <c r="J8882">
        <f t="shared" ca="1" si="2355"/>
        <v>828</v>
      </c>
      <c r="K8882" s="1">
        <f t="shared" ca="1" si="2356"/>
        <v>45934</v>
      </c>
      <c r="L8882" s="1">
        <f t="shared" ca="1" si="2357"/>
        <v>45943</v>
      </c>
      <c r="M8882" s="1">
        <f t="shared" ca="1" si="2358"/>
        <v>45944</v>
      </c>
      <c r="N8882">
        <f t="shared" ca="1" si="2359"/>
        <v>46678.720000000001</v>
      </c>
      <c r="O8882" s="3">
        <f t="shared" ca="1" si="2360"/>
        <v>9963.2799999999988</v>
      </c>
      <c r="P8882" s="2">
        <f t="shared" ca="1" si="2361"/>
        <v>0.17589915610324491</v>
      </c>
      <c r="Q8882" t="str">
        <f t="shared" ca="1" si="2362"/>
        <v>Late</v>
      </c>
    </row>
    <row r="8883" spans="1:17" x14ac:dyDescent="0.3">
      <c r="A8883" t="str">
        <f t="shared" si="2346"/>
        <v>S08882</v>
      </c>
      <c r="B8883" t="str">
        <f t="shared" ca="1" si="2347"/>
        <v>Beta Imports</v>
      </c>
      <c r="C8883" t="str">
        <f t="shared" ca="1" si="2348"/>
        <v>Australia</v>
      </c>
      <c r="D8883" t="str">
        <f t="shared" ca="1" si="2349"/>
        <v>Pickles</v>
      </c>
      <c r="E8883">
        <f t="shared" ca="1" si="2350"/>
        <v>99</v>
      </c>
      <c r="F8883" s="3">
        <f t="shared" ca="1" si="2351"/>
        <v>418</v>
      </c>
      <c r="G8883">
        <f t="shared" ca="1" si="2352"/>
        <v>41382</v>
      </c>
      <c r="H8883">
        <f t="shared" ca="1" si="2353"/>
        <v>19449.54</v>
      </c>
      <c r="I8883">
        <f t="shared" ca="1" si="2354"/>
        <v>7403</v>
      </c>
      <c r="J8883">
        <f t="shared" ca="1" si="2355"/>
        <v>1734</v>
      </c>
      <c r="K8883" s="1">
        <f t="shared" ca="1" si="2356"/>
        <v>46324</v>
      </c>
      <c r="L8883" s="1">
        <f t="shared" ca="1" si="2357"/>
        <v>46335</v>
      </c>
      <c r="M8883" s="1">
        <f t="shared" ca="1" si="2358"/>
        <v>46335</v>
      </c>
      <c r="N8883">
        <f t="shared" ca="1" si="2359"/>
        <v>28586.54</v>
      </c>
      <c r="O8883" s="3">
        <f t="shared" ca="1" si="2360"/>
        <v>12795.46</v>
      </c>
      <c r="P8883" s="2">
        <f t="shared" ca="1" si="2361"/>
        <v>0.30920351843796817</v>
      </c>
      <c r="Q8883" t="str">
        <f t="shared" ca="1" si="2362"/>
        <v>On Time</v>
      </c>
    </row>
    <row r="8884" spans="1:17" x14ac:dyDescent="0.3">
      <c r="A8884" t="str">
        <f t="shared" si="2346"/>
        <v>S08883</v>
      </c>
      <c r="B8884" t="str">
        <f t="shared" ca="1" si="2347"/>
        <v>Global Foods</v>
      </c>
      <c r="C8884" t="str">
        <f t="shared" ca="1" si="2348"/>
        <v>Canada</v>
      </c>
      <c r="D8884" t="str">
        <f t="shared" ca="1" si="2349"/>
        <v>Tea</v>
      </c>
      <c r="E8884">
        <f t="shared" ca="1" si="2350"/>
        <v>482</v>
      </c>
      <c r="F8884" s="3">
        <f t="shared" ca="1" si="2351"/>
        <v>539</v>
      </c>
      <c r="G8884">
        <f t="shared" ca="1" si="2352"/>
        <v>259798</v>
      </c>
      <c r="H8884">
        <f t="shared" ca="1" si="2353"/>
        <v>176662.64</v>
      </c>
      <c r="I8884">
        <f t="shared" ca="1" si="2354"/>
        <v>9491</v>
      </c>
      <c r="J8884">
        <f t="shared" ca="1" si="2355"/>
        <v>2187</v>
      </c>
      <c r="K8884" s="1">
        <f t="shared" ca="1" si="2356"/>
        <v>46233</v>
      </c>
      <c r="L8884" s="1">
        <f t="shared" ca="1" si="2357"/>
        <v>46247</v>
      </c>
      <c r="M8884" s="1">
        <f t="shared" ca="1" si="2358"/>
        <v>46251</v>
      </c>
      <c r="N8884">
        <f t="shared" ca="1" si="2359"/>
        <v>188340.64</v>
      </c>
      <c r="O8884" s="3">
        <f t="shared" ca="1" si="2360"/>
        <v>71457.359999999986</v>
      </c>
      <c r="P8884" s="2">
        <f t="shared" ca="1" si="2361"/>
        <v>0.27504969245336758</v>
      </c>
      <c r="Q8884" t="str">
        <f t="shared" ca="1" si="2362"/>
        <v>Late</v>
      </c>
    </row>
    <row r="8885" spans="1:17" x14ac:dyDescent="0.3">
      <c r="A8885" t="str">
        <f t="shared" si="2346"/>
        <v>S08884</v>
      </c>
      <c r="B8885" t="str">
        <f t="shared" ca="1" si="2347"/>
        <v>Beta Imports</v>
      </c>
      <c r="C8885" t="str">
        <f t="shared" ca="1" si="2348"/>
        <v>UAE</v>
      </c>
      <c r="D8885" t="str">
        <f t="shared" ca="1" si="2349"/>
        <v>Rice</v>
      </c>
      <c r="E8885">
        <f t="shared" ca="1" si="2350"/>
        <v>312</v>
      </c>
      <c r="F8885" s="3">
        <f t="shared" ca="1" si="2351"/>
        <v>758</v>
      </c>
      <c r="G8885">
        <f t="shared" ca="1" si="2352"/>
        <v>236496</v>
      </c>
      <c r="H8885">
        <f t="shared" ca="1" si="2353"/>
        <v>175007.04</v>
      </c>
      <c r="I8885">
        <f t="shared" ca="1" si="2354"/>
        <v>10623</v>
      </c>
      <c r="J8885">
        <f t="shared" ca="1" si="2355"/>
        <v>1307</v>
      </c>
      <c r="K8885" s="1">
        <f t="shared" ca="1" si="2356"/>
        <v>45862</v>
      </c>
      <c r="L8885" s="1">
        <f t="shared" ca="1" si="2357"/>
        <v>45879</v>
      </c>
      <c r="M8885" s="1">
        <f t="shared" ca="1" si="2358"/>
        <v>45885</v>
      </c>
      <c r="N8885">
        <f t="shared" ca="1" si="2359"/>
        <v>186937.04</v>
      </c>
      <c r="O8885" s="3">
        <f t="shared" ca="1" si="2360"/>
        <v>49558.959999999992</v>
      </c>
      <c r="P8885" s="2">
        <f t="shared" ca="1" si="2361"/>
        <v>0.20955517218050196</v>
      </c>
      <c r="Q8885" t="str">
        <f t="shared" ca="1" si="2362"/>
        <v>Late</v>
      </c>
    </row>
    <row r="8886" spans="1:17" x14ac:dyDescent="0.3">
      <c r="A8886" t="str">
        <f t="shared" si="2346"/>
        <v>S08885</v>
      </c>
      <c r="B8886" t="str">
        <f t="shared" ca="1" si="2347"/>
        <v>Beta Imports</v>
      </c>
      <c r="C8886" t="str">
        <f t="shared" ca="1" si="2348"/>
        <v>Canada</v>
      </c>
      <c r="D8886" t="str">
        <f t="shared" ca="1" si="2349"/>
        <v>Spices</v>
      </c>
      <c r="E8886">
        <f t="shared" ca="1" si="2350"/>
        <v>259</v>
      </c>
      <c r="F8886" s="3">
        <f t="shared" ca="1" si="2351"/>
        <v>271</v>
      </c>
      <c r="G8886">
        <f t="shared" ca="1" si="2352"/>
        <v>70189</v>
      </c>
      <c r="H8886">
        <f t="shared" ca="1" si="2353"/>
        <v>46324.74</v>
      </c>
      <c r="I8886">
        <f t="shared" ca="1" si="2354"/>
        <v>6117</v>
      </c>
      <c r="J8886">
        <f t="shared" ca="1" si="2355"/>
        <v>628</v>
      </c>
      <c r="K8886" s="1">
        <f t="shared" ca="1" si="2356"/>
        <v>46077</v>
      </c>
      <c r="L8886" s="1">
        <f t="shared" ca="1" si="2357"/>
        <v>46093</v>
      </c>
      <c r="M8886" s="1">
        <f t="shared" ca="1" si="2358"/>
        <v>46094</v>
      </c>
      <c r="N8886">
        <f t="shared" ca="1" si="2359"/>
        <v>53069.74</v>
      </c>
      <c r="O8886" s="3">
        <f t="shared" ca="1" si="2360"/>
        <v>17119.260000000002</v>
      </c>
      <c r="P8886" s="2">
        <f t="shared" ca="1" si="2361"/>
        <v>0.24390232087649064</v>
      </c>
      <c r="Q8886" t="str">
        <f t="shared" ca="1" si="2362"/>
        <v>Late</v>
      </c>
    </row>
    <row r="8887" spans="1:17" x14ac:dyDescent="0.3">
      <c r="A8887" t="str">
        <f t="shared" si="2346"/>
        <v>S08886</v>
      </c>
      <c r="B8887" t="str">
        <f t="shared" ca="1" si="2347"/>
        <v>FreshMart Ltd</v>
      </c>
      <c r="C8887" t="str">
        <f t="shared" ca="1" si="2348"/>
        <v>UK</v>
      </c>
      <c r="D8887" t="str">
        <f t="shared" ca="1" si="2349"/>
        <v>Spices</v>
      </c>
      <c r="E8887">
        <f t="shared" ca="1" si="2350"/>
        <v>453</v>
      </c>
      <c r="F8887" s="3">
        <f t="shared" ca="1" si="2351"/>
        <v>664</v>
      </c>
      <c r="G8887">
        <f t="shared" ca="1" si="2352"/>
        <v>300792</v>
      </c>
      <c r="H8887">
        <f t="shared" ca="1" si="2353"/>
        <v>150396</v>
      </c>
      <c r="I8887">
        <f t="shared" ca="1" si="2354"/>
        <v>6373</v>
      </c>
      <c r="J8887">
        <f t="shared" ca="1" si="2355"/>
        <v>2678</v>
      </c>
      <c r="K8887" s="1">
        <f t="shared" ca="1" si="2356"/>
        <v>46378</v>
      </c>
      <c r="L8887" s="1">
        <f t="shared" ca="1" si="2357"/>
        <v>46393</v>
      </c>
      <c r="M8887" s="1">
        <f t="shared" ca="1" si="2358"/>
        <v>46391</v>
      </c>
      <c r="N8887">
        <f t="shared" ca="1" si="2359"/>
        <v>159447</v>
      </c>
      <c r="O8887" s="3">
        <f t="shared" ca="1" si="2360"/>
        <v>141345</v>
      </c>
      <c r="P8887" s="2">
        <f t="shared" ca="1" si="2361"/>
        <v>0.46990943908082661</v>
      </c>
      <c r="Q8887" t="str">
        <f t="shared" ca="1" si="2362"/>
        <v>On Time</v>
      </c>
    </row>
    <row r="8888" spans="1:17" x14ac:dyDescent="0.3">
      <c r="A8888" t="str">
        <f t="shared" si="2346"/>
        <v>S08887</v>
      </c>
      <c r="B8888" t="str">
        <f t="shared" ca="1" si="2347"/>
        <v>FreshMart Ltd</v>
      </c>
      <c r="C8888" t="str">
        <f t="shared" ca="1" si="2348"/>
        <v>Canada</v>
      </c>
      <c r="D8888" t="str">
        <f t="shared" ca="1" si="2349"/>
        <v>Sauces</v>
      </c>
      <c r="E8888">
        <f t="shared" ca="1" si="2350"/>
        <v>312</v>
      </c>
      <c r="F8888" s="3">
        <f t="shared" ca="1" si="2351"/>
        <v>436</v>
      </c>
      <c r="G8888">
        <f t="shared" ca="1" si="2352"/>
        <v>136032</v>
      </c>
      <c r="H8888">
        <f t="shared" ca="1" si="2353"/>
        <v>96582.720000000001</v>
      </c>
      <c r="I8888">
        <f t="shared" ca="1" si="2354"/>
        <v>7462</v>
      </c>
      <c r="J8888">
        <f t="shared" ca="1" si="2355"/>
        <v>3140</v>
      </c>
      <c r="K8888" s="1">
        <f t="shared" ca="1" si="2356"/>
        <v>45913</v>
      </c>
      <c r="L8888" s="1">
        <f t="shared" ca="1" si="2357"/>
        <v>45920</v>
      </c>
      <c r="M8888" s="1">
        <f t="shared" ca="1" si="2358"/>
        <v>45918</v>
      </c>
      <c r="N8888">
        <f t="shared" ca="1" si="2359"/>
        <v>107184.72</v>
      </c>
      <c r="O8888" s="3">
        <f t="shared" ca="1" si="2360"/>
        <v>28847.279999999999</v>
      </c>
      <c r="P8888" s="2">
        <f t="shared" ca="1" si="2361"/>
        <v>0.21206245589273112</v>
      </c>
      <c r="Q8888" t="str">
        <f t="shared" ca="1" si="2362"/>
        <v>On Time</v>
      </c>
    </row>
    <row r="8889" spans="1:17" x14ac:dyDescent="0.3">
      <c r="A8889" t="str">
        <f t="shared" si="2346"/>
        <v>S08888</v>
      </c>
      <c r="B8889" t="str">
        <f t="shared" ca="1" si="2347"/>
        <v>Beta Imports</v>
      </c>
      <c r="C8889" t="str">
        <f t="shared" ca="1" si="2348"/>
        <v>Singapore</v>
      </c>
      <c r="D8889" t="str">
        <f t="shared" ca="1" si="2349"/>
        <v>Pickles</v>
      </c>
      <c r="E8889">
        <f t="shared" ca="1" si="2350"/>
        <v>94</v>
      </c>
      <c r="F8889" s="3">
        <f t="shared" ca="1" si="2351"/>
        <v>278</v>
      </c>
      <c r="G8889">
        <f t="shared" ca="1" si="2352"/>
        <v>26132</v>
      </c>
      <c r="H8889">
        <f t="shared" ca="1" si="2353"/>
        <v>15156.56</v>
      </c>
      <c r="I8889">
        <f t="shared" ca="1" si="2354"/>
        <v>10984</v>
      </c>
      <c r="J8889">
        <f t="shared" ca="1" si="2355"/>
        <v>649</v>
      </c>
      <c r="K8889" s="1">
        <f t="shared" ca="1" si="2356"/>
        <v>46202</v>
      </c>
      <c r="L8889" s="1">
        <f t="shared" ca="1" si="2357"/>
        <v>46217</v>
      </c>
      <c r="M8889" s="1">
        <f t="shared" ca="1" si="2358"/>
        <v>46214</v>
      </c>
      <c r="N8889">
        <f t="shared" ca="1" si="2359"/>
        <v>26789.559999999998</v>
      </c>
      <c r="O8889" s="3">
        <f t="shared" ca="1" si="2360"/>
        <v>-657.55999999999767</v>
      </c>
      <c r="P8889" s="2">
        <f t="shared" ca="1" si="2361"/>
        <v>-2.5163018521353043E-2</v>
      </c>
      <c r="Q8889" t="str">
        <f t="shared" ca="1" si="2362"/>
        <v>On Time</v>
      </c>
    </row>
    <row r="8890" spans="1:17" x14ac:dyDescent="0.3">
      <c r="A8890" t="str">
        <f t="shared" si="2346"/>
        <v>S08889</v>
      </c>
      <c r="B8890" t="str">
        <f t="shared" ca="1" si="2347"/>
        <v>Alpha Traders</v>
      </c>
      <c r="C8890" t="str">
        <f t="shared" ca="1" si="2348"/>
        <v>UK</v>
      </c>
      <c r="D8890" t="str">
        <f t="shared" ca="1" si="2349"/>
        <v>Tea</v>
      </c>
      <c r="E8890">
        <f t="shared" ca="1" si="2350"/>
        <v>186</v>
      </c>
      <c r="F8890" s="3">
        <f t="shared" ca="1" si="2351"/>
        <v>257</v>
      </c>
      <c r="G8890">
        <f t="shared" ca="1" si="2352"/>
        <v>47802</v>
      </c>
      <c r="H8890">
        <f t="shared" ca="1" si="2353"/>
        <v>26291.1</v>
      </c>
      <c r="I8890">
        <f t="shared" ca="1" si="2354"/>
        <v>10235</v>
      </c>
      <c r="J8890">
        <f t="shared" ca="1" si="2355"/>
        <v>3696</v>
      </c>
      <c r="K8890" s="1">
        <f t="shared" ca="1" si="2356"/>
        <v>45773</v>
      </c>
      <c r="L8890" s="1">
        <f t="shared" ca="1" si="2357"/>
        <v>45787</v>
      </c>
      <c r="M8890" s="1">
        <f t="shared" ca="1" si="2358"/>
        <v>45792</v>
      </c>
      <c r="N8890">
        <f t="shared" ca="1" si="2359"/>
        <v>40222.1</v>
      </c>
      <c r="O8890" s="3">
        <f t="shared" ca="1" si="2360"/>
        <v>7579.9000000000015</v>
      </c>
      <c r="P8890" s="2">
        <f t="shared" ca="1" si="2361"/>
        <v>0.15856867913476427</v>
      </c>
      <c r="Q8890" t="str">
        <f t="shared" ca="1" si="2362"/>
        <v>Late</v>
      </c>
    </row>
    <row r="8891" spans="1:17" x14ac:dyDescent="0.3">
      <c r="A8891" t="str">
        <f t="shared" si="2346"/>
        <v>S08890</v>
      </c>
      <c r="B8891" t="str">
        <f t="shared" ca="1" si="2347"/>
        <v>FreshMart Ltd</v>
      </c>
      <c r="C8891" t="str">
        <f t="shared" ca="1" si="2348"/>
        <v>Australia</v>
      </c>
      <c r="D8891" t="str">
        <f t="shared" ca="1" si="2349"/>
        <v>Pickles</v>
      </c>
      <c r="E8891">
        <f t="shared" ca="1" si="2350"/>
        <v>250</v>
      </c>
      <c r="F8891" s="3">
        <f t="shared" ca="1" si="2351"/>
        <v>602</v>
      </c>
      <c r="G8891">
        <f t="shared" ca="1" si="2352"/>
        <v>150500</v>
      </c>
      <c r="H8891">
        <f t="shared" ca="1" si="2353"/>
        <v>105350</v>
      </c>
      <c r="I8891">
        <f t="shared" ca="1" si="2354"/>
        <v>7722</v>
      </c>
      <c r="J8891">
        <f t="shared" ca="1" si="2355"/>
        <v>1522</v>
      </c>
      <c r="K8891" s="1">
        <f t="shared" ca="1" si="2356"/>
        <v>46360</v>
      </c>
      <c r="L8891" s="1">
        <f t="shared" ca="1" si="2357"/>
        <v>46374</v>
      </c>
      <c r="M8891" s="1">
        <f t="shared" ca="1" si="2358"/>
        <v>46378</v>
      </c>
      <c r="N8891">
        <f t="shared" ca="1" si="2359"/>
        <v>114594</v>
      </c>
      <c r="O8891" s="3">
        <f t="shared" ca="1" si="2360"/>
        <v>35906</v>
      </c>
      <c r="P8891" s="2">
        <f t="shared" ca="1" si="2361"/>
        <v>0.238578073089701</v>
      </c>
      <c r="Q8891" t="str">
        <f t="shared" ca="1" si="2362"/>
        <v>Late</v>
      </c>
    </row>
    <row r="8892" spans="1:17" x14ac:dyDescent="0.3">
      <c r="A8892" t="str">
        <f t="shared" si="2346"/>
        <v>S08891</v>
      </c>
      <c r="B8892" t="str">
        <f t="shared" ca="1" si="2347"/>
        <v>Global Foods</v>
      </c>
      <c r="C8892" t="str">
        <f t="shared" ca="1" si="2348"/>
        <v>Canada</v>
      </c>
      <c r="D8892" t="str">
        <f t="shared" ca="1" si="2349"/>
        <v>Pickles</v>
      </c>
      <c r="E8892">
        <f t="shared" ca="1" si="2350"/>
        <v>137</v>
      </c>
      <c r="F8892" s="3">
        <f t="shared" ca="1" si="2351"/>
        <v>285</v>
      </c>
      <c r="G8892">
        <f t="shared" ca="1" si="2352"/>
        <v>39045</v>
      </c>
      <c r="H8892">
        <f t="shared" ca="1" si="2353"/>
        <v>20303.400000000001</v>
      </c>
      <c r="I8892">
        <f t="shared" ca="1" si="2354"/>
        <v>7611</v>
      </c>
      <c r="J8892">
        <f t="shared" ca="1" si="2355"/>
        <v>3480</v>
      </c>
      <c r="K8892" s="1">
        <f t="shared" ca="1" si="2356"/>
        <v>46042</v>
      </c>
      <c r="L8892" s="1">
        <f t="shared" ca="1" si="2357"/>
        <v>46051</v>
      </c>
      <c r="M8892" s="1">
        <f t="shared" ca="1" si="2358"/>
        <v>46052</v>
      </c>
      <c r="N8892">
        <f t="shared" ca="1" si="2359"/>
        <v>31394.400000000001</v>
      </c>
      <c r="O8892" s="3">
        <f t="shared" ca="1" si="2360"/>
        <v>7650.5999999999985</v>
      </c>
      <c r="P8892" s="2">
        <f t="shared" ca="1" si="2361"/>
        <v>0.19594314252785244</v>
      </c>
      <c r="Q8892" t="str">
        <f t="shared" ca="1" si="2362"/>
        <v>Late</v>
      </c>
    </row>
    <row r="8893" spans="1:17" x14ac:dyDescent="0.3">
      <c r="A8893" t="str">
        <f t="shared" si="2346"/>
        <v>S08892</v>
      </c>
      <c r="B8893" t="str">
        <f t="shared" ca="1" si="2347"/>
        <v>Prime Wholesale</v>
      </c>
      <c r="C8893" t="str">
        <f t="shared" ca="1" si="2348"/>
        <v>Singapore</v>
      </c>
      <c r="D8893" t="str">
        <f t="shared" ca="1" si="2349"/>
        <v>Spices</v>
      </c>
      <c r="E8893">
        <f t="shared" ca="1" si="2350"/>
        <v>305</v>
      </c>
      <c r="F8893" s="3">
        <f t="shared" ca="1" si="2351"/>
        <v>469</v>
      </c>
      <c r="G8893">
        <f t="shared" ca="1" si="2352"/>
        <v>143045</v>
      </c>
      <c r="H8893">
        <f t="shared" ca="1" si="2353"/>
        <v>71522.5</v>
      </c>
      <c r="I8893">
        <f t="shared" ca="1" si="2354"/>
        <v>11356</v>
      </c>
      <c r="J8893">
        <f t="shared" ca="1" si="2355"/>
        <v>1401</v>
      </c>
      <c r="K8893" s="1">
        <f t="shared" ca="1" si="2356"/>
        <v>45725</v>
      </c>
      <c r="L8893" s="1">
        <f t="shared" ca="1" si="2357"/>
        <v>45744</v>
      </c>
      <c r="M8893" s="1">
        <f t="shared" ca="1" si="2358"/>
        <v>45748</v>
      </c>
      <c r="N8893">
        <f t="shared" ca="1" si="2359"/>
        <v>84279.5</v>
      </c>
      <c r="O8893" s="3">
        <f t="shared" ca="1" si="2360"/>
        <v>58765.5</v>
      </c>
      <c r="P8893" s="2">
        <f t="shared" ca="1" si="2361"/>
        <v>0.41081827396972981</v>
      </c>
      <c r="Q8893" t="str">
        <f t="shared" ca="1" si="2362"/>
        <v>Late</v>
      </c>
    </row>
    <row r="8894" spans="1:17" x14ac:dyDescent="0.3">
      <c r="A8894" t="str">
        <f t="shared" si="2346"/>
        <v>S08893</v>
      </c>
      <c r="B8894" t="str">
        <f t="shared" ca="1" si="2347"/>
        <v>Alpha Traders</v>
      </c>
      <c r="C8894" t="str">
        <f t="shared" ca="1" si="2348"/>
        <v>Canada</v>
      </c>
      <c r="D8894" t="str">
        <f t="shared" ca="1" si="2349"/>
        <v>Tea</v>
      </c>
      <c r="E8894">
        <f t="shared" ca="1" si="2350"/>
        <v>199</v>
      </c>
      <c r="F8894" s="3">
        <f t="shared" ca="1" si="2351"/>
        <v>221</v>
      </c>
      <c r="G8894">
        <f t="shared" ca="1" si="2352"/>
        <v>43979</v>
      </c>
      <c r="H8894">
        <f t="shared" ca="1" si="2353"/>
        <v>27706.77</v>
      </c>
      <c r="I8894">
        <f t="shared" ca="1" si="2354"/>
        <v>4747</v>
      </c>
      <c r="J8894">
        <f t="shared" ca="1" si="2355"/>
        <v>626</v>
      </c>
      <c r="K8894" s="1">
        <f t="shared" ca="1" si="2356"/>
        <v>46001</v>
      </c>
      <c r="L8894" s="1">
        <f t="shared" ca="1" si="2357"/>
        <v>46016</v>
      </c>
      <c r="M8894" s="1">
        <f t="shared" ca="1" si="2358"/>
        <v>46018</v>
      </c>
      <c r="N8894">
        <f t="shared" ca="1" si="2359"/>
        <v>33079.770000000004</v>
      </c>
      <c r="O8894" s="3">
        <f t="shared" ca="1" si="2360"/>
        <v>10899.229999999996</v>
      </c>
      <c r="P8894" s="2">
        <f t="shared" ca="1" si="2361"/>
        <v>0.24782805429864244</v>
      </c>
      <c r="Q8894" t="str">
        <f t="shared" ca="1" si="2362"/>
        <v>Late</v>
      </c>
    </row>
    <row r="8895" spans="1:17" x14ac:dyDescent="0.3">
      <c r="A8895" t="str">
        <f t="shared" si="2346"/>
        <v>S08894</v>
      </c>
      <c r="B8895" t="str">
        <f t="shared" ca="1" si="2347"/>
        <v>Oceanic Exports</v>
      </c>
      <c r="C8895" t="str">
        <f t="shared" ca="1" si="2348"/>
        <v>Singapore</v>
      </c>
      <c r="D8895" t="str">
        <f t="shared" ca="1" si="2349"/>
        <v>Pickles</v>
      </c>
      <c r="E8895">
        <f t="shared" ca="1" si="2350"/>
        <v>202</v>
      </c>
      <c r="F8895" s="3">
        <f t="shared" ca="1" si="2351"/>
        <v>791</v>
      </c>
      <c r="G8895">
        <f t="shared" ca="1" si="2352"/>
        <v>159782</v>
      </c>
      <c r="H8895">
        <f t="shared" ca="1" si="2353"/>
        <v>87880.1</v>
      </c>
      <c r="I8895">
        <f t="shared" ca="1" si="2354"/>
        <v>6716</v>
      </c>
      <c r="J8895">
        <f t="shared" ca="1" si="2355"/>
        <v>2943</v>
      </c>
      <c r="K8895" s="1">
        <f t="shared" ca="1" si="2356"/>
        <v>46299</v>
      </c>
      <c r="L8895" s="1">
        <f t="shared" ca="1" si="2357"/>
        <v>46317</v>
      </c>
      <c r="M8895" s="1">
        <f t="shared" ca="1" si="2358"/>
        <v>46315</v>
      </c>
      <c r="N8895">
        <f t="shared" ca="1" si="2359"/>
        <v>97539.1</v>
      </c>
      <c r="O8895" s="3">
        <f t="shared" ca="1" si="2360"/>
        <v>62242.899999999994</v>
      </c>
      <c r="P8895" s="2">
        <f t="shared" ca="1" si="2361"/>
        <v>0.38954888535629795</v>
      </c>
      <c r="Q8895" t="str">
        <f t="shared" ca="1" si="2362"/>
        <v>On Time</v>
      </c>
    </row>
    <row r="8896" spans="1:17" x14ac:dyDescent="0.3">
      <c r="A8896" t="str">
        <f t="shared" si="2346"/>
        <v>S08895</v>
      </c>
      <c r="B8896" t="str">
        <f t="shared" ca="1" si="2347"/>
        <v>Alpha Traders</v>
      </c>
      <c r="C8896" t="str">
        <f t="shared" ca="1" si="2348"/>
        <v>UK</v>
      </c>
      <c r="D8896" t="str">
        <f t="shared" ca="1" si="2349"/>
        <v>Sauces</v>
      </c>
      <c r="E8896">
        <f t="shared" ca="1" si="2350"/>
        <v>241</v>
      </c>
      <c r="F8896" s="3">
        <f t="shared" ca="1" si="2351"/>
        <v>588</v>
      </c>
      <c r="G8896">
        <f t="shared" ca="1" si="2352"/>
        <v>141708</v>
      </c>
      <c r="H8896">
        <f t="shared" ca="1" si="2353"/>
        <v>63768.6</v>
      </c>
      <c r="I8896">
        <f t="shared" ca="1" si="2354"/>
        <v>2367</v>
      </c>
      <c r="J8896">
        <f t="shared" ca="1" si="2355"/>
        <v>2456</v>
      </c>
      <c r="K8896" s="1">
        <f t="shared" ca="1" si="2356"/>
        <v>46116</v>
      </c>
      <c r="L8896" s="1">
        <f t="shared" ca="1" si="2357"/>
        <v>46130</v>
      </c>
      <c r="M8896" s="1">
        <f t="shared" ca="1" si="2358"/>
        <v>46136</v>
      </c>
      <c r="N8896">
        <f t="shared" ca="1" si="2359"/>
        <v>68591.600000000006</v>
      </c>
      <c r="O8896" s="3">
        <f t="shared" ca="1" si="2360"/>
        <v>73116.399999999994</v>
      </c>
      <c r="P8896" s="2">
        <f t="shared" ca="1" si="2361"/>
        <v>0.51596522426397939</v>
      </c>
      <c r="Q8896" t="str">
        <f t="shared" ca="1" si="2362"/>
        <v>Late</v>
      </c>
    </row>
    <row r="8897" spans="1:17" x14ac:dyDescent="0.3">
      <c r="A8897" t="str">
        <f t="shared" si="2346"/>
        <v>S08896</v>
      </c>
      <c r="B8897" t="str">
        <f t="shared" ca="1" si="2347"/>
        <v>Beta Imports</v>
      </c>
      <c r="C8897" t="str">
        <f t="shared" ca="1" si="2348"/>
        <v>UAE</v>
      </c>
      <c r="D8897" t="str">
        <f t="shared" ca="1" si="2349"/>
        <v>Sauces</v>
      </c>
      <c r="E8897">
        <f t="shared" ca="1" si="2350"/>
        <v>181</v>
      </c>
      <c r="F8897" s="3">
        <f t="shared" ca="1" si="2351"/>
        <v>494</v>
      </c>
      <c r="G8897">
        <f t="shared" ca="1" si="2352"/>
        <v>89414</v>
      </c>
      <c r="H8897">
        <f t="shared" ca="1" si="2353"/>
        <v>41130.44</v>
      </c>
      <c r="I8897">
        <f t="shared" ca="1" si="2354"/>
        <v>10491</v>
      </c>
      <c r="J8897">
        <f t="shared" ca="1" si="2355"/>
        <v>2221</v>
      </c>
      <c r="K8897" s="1">
        <f t="shared" ca="1" si="2356"/>
        <v>45831</v>
      </c>
      <c r="L8897" s="1">
        <f t="shared" ca="1" si="2357"/>
        <v>45847</v>
      </c>
      <c r="M8897" s="1">
        <f t="shared" ca="1" si="2358"/>
        <v>45846</v>
      </c>
      <c r="N8897">
        <f t="shared" ca="1" si="2359"/>
        <v>53842.44</v>
      </c>
      <c r="O8897" s="3">
        <f t="shared" ca="1" si="2360"/>
        <v>35571.56</v>
      </c>
      <c r="P8897" s="2">
        <f t="shared" ca="1" si="2361"/>
        <v>0.39782987004272258</v>
      </c>
      <c r="Q8897" t="str">
        <f t="shared" ca="1" si="2362"/>
        <v>On Time</v>
      </c>
    </row>
    <row r="8898" spans="1:17" x14ac:dyDescent="0.3">
      <c r="A8898" t="str">
        <f t="shared" si="2346"/>
        <v>S08897</v>
      </c>
      <c r="B8898" t="str">
        <f t="shared" ca="1" si="2347"/>
        <v>Oceanic Exports</v>
      </c>
      <c r="C8898" t="str">
        <f t="shared" ca="1" si="2348"/>
        <v>UAE</v>
      </c>
      <c r="D8898" t="str">
        <f t="shared" ca="1" si="2349"/>
        <v>Spices</v>
      </c>
      <c r="E8898">
        <f t="shared" ca="1" si="2350"/>
        <v>241</v>
      </c>
      <c r="F8898" s="3">
        <f t="shared" ca="1" si="2351"/>
        <v>791</v>
      </c>
      <c r="G8898">
        <f t="shared" ca="1" si="2352"/>
        <v>190631</v>
      </c>
      <c r="H8898">
        <f t="shared" ca="1" si="2353"/>
        <v>131535.39000000001</v>
      </c>
      <c r="I8898">
        <f t="shared" ca="1" si="2354"/>
        <v>6934</v>
      </c>
      <c r="J8898">
        <f t="shared" ca="1" si="2355"/>
        <v>3503</v>
      </c>
      <c r="K8898" s="1">
        <f t="shared" ca="1" si="2356"/>
        <v>46320</v>
      </c>
      <c r="L8898" s="1">
        <f t="shared" ca="1" si="2357"/>
        <v>46337</v>
      </c>
      <c r="M8898" s="1">
        <f t="shared" ca="1" si="2358"/>
        <v>46342</v>
      </c>
      <c r="N8898">
        <f t="shared" ca="1" si="2359"/>
        <v>141972.39000000001</v>
      </c>
      <c r="O8898" s="3">
        <f t="shared" ca="1" si="2360"/>
        <v>48658.609999999986</v>
      </c>
      <c r="P8898" s="2">
        <f t="shared" ca="1" si="2361"/>
        <v>0.25525024786105088</v>
      </c>
      <c r="Q8898" t="str">
        <f t="shared" ca="1" si="2362"/>
        <v>Late</v>
      </c>
    </row>
    <row r="8899" spans="1:17" x14ac:dyDescent="0.3">
      <c r="A8899" t="str">
        <f t="shared" ref="A8899:A8962" si="2363">"S"&amp;TEXT(ROW()-1,"00000")</f>
        <v>S08898</v>
      </c>
      <c r="B8899" t="str">
        <f t="shared" ref="B8899:B8962" ca="1" si="2364">CHOOSE(RANDBETWEEN(1,6),"Alpha Traders","Beta Imports","Global Foods","FreshMart Ltd","Oceanic Exports","Prime Wholesale")</f>
        <v>Prime Wholesale</v>
      </c>
      <c r="C8899" t="str">
        <f t="shared" ref="C8899:C8962" ca="1" si="2365">CHOOSE(RANDBETWEEN(1,5),"UK","UAE","Canada","Australia","Singapore")</f>
        <v>Canada</v>
      </c>
      <c r="D8899" t="str">
        <f t="shared" ref="D8899:D8962" ca="1" si="2366">CHOOSE(RANDBETWEEN(1,5),"Pickles","Spices","Tea","Rice","Sauces")</f>
        <v>Tea</v>
      </c>
      <c r="E8899">
        <f t="shared" ref="E8899:E8962" ca="1" si="2367">RANDBETWEEN(50,500)</f>
        <v>155</v>
      </c>
      <c r="F8899" s="3">
        <f t="shared" ref="F8899:F8962" ca="1" si="2368">RANDBETWEEN(100,800)</f>
        <v>135</v>
      </c>
      <c r="G8899">
        <f t="shared" ref="G8899:G8962" ca="1" si="2369">E8899*F8899</f>
        <v>20925</v>
      </c>
      <c r="H8899">
        <f t="shared" ref="H8899:H8962" ca="1" si="2370">ROUND(G8899*RANDBETWEEN(45,75)/100,2)</f>
        <v>10881</v>
      </c>
      <c r="I8899">
        <f t="shared" ref="I8899:I8962" ca="1" si="2371">RANDBETWEEN(1500,12000)</f>
        <v>9846</v>
      </c>
      <c r="J8899">
        <f t="shared" ref="J8899:J8962" ca="1" si="2372">RANDBETWEEN(500,4000)</f>
        <v>2512</v>
      </c>
      <c r="K8899" s="1">
        <f t="shared" ref="K8899:K8962" ca="1" si="2373">DATE(2025,1,1)+RANDBETWEEN(0,729)</f>
        <v>46121</v>
      </c>
      <c r="L8899" s="1">
        <f t="shared" ref="L8899:L8962" ca="1" si="2374">K8899+RANDBETWEEN(7,20)</f>
        <v>46134</v>
      </c>
      <c r="M8899" s="1">
        <f t="shared" ref="M8899:M8962" ca="1" si="2375">L8899+RANDBETWEEN(-3,6)</f>
        <v>46131</v>
      </c>
      <c r="N8899">
        <f t="shared" ref="N8899:N8962" ca="1" si="2376">H8899+I8899+J8899</f>
        <v>23239</v>
      </c>
      <c r="O8899" s="3">
        <f t="shared" ref="O8899:O8962" ca="1" si="2377">G8899-N8899</f>
        <v>-2314</v>
      </c>
      <c r="P8899" s="2">
        <f t="shared" ref="P8899:P8962" ca="1" si="2378">IFERROR(O8899/G8899,0)</f>
        <v>-0.11058542413381123</v>
      </c>
      <c r="Q8899" t="str">
        <f t="shared" ref="Q8899:Q8962" ca="1" si="2379">IF(M8899&lt;=L8899,"On Time","Late")</f>
        <v>On Time</v>
      </c>
    </row>
    <row r="8900" spans="1:17" x14ac:dyDescent="0.3">
      <c r="A8900" t="str">
        <f t="shared" si="2363"/>
        <v>S08899</v>
      </c>
      <c r="B8900" t="str">
        <f t="shared" ca="1" si="2364"/>
        <v>FreshMart Ltd</v>
      </c>
      <c r="C8900" t="str">
        <f t="shared" ca="1" si="2365"/>
        <v>UAE</v>
      </c>
      <c r="D8900" t="str">
        <f t="shared" ca="1" si="2366"/>
        <v>Spices</v>
      </c>
      <c r="E8900">
        <f t="shared" ca="1" si="2367"/>
        <v>456</v>
      </c>
      <c r="F8900" s="3">
        <f t="shared" ca="1" si="2368"/>
        <v>469</v>
      </c>
      <c r="G8900">
        <f t="shared" ca="1" si="2369"/>
        <v>213864</v>
      </c>
      <c r="H8900">
        <f t="shared" ca="1" si="2370"/>
        <v>149704.79999999999</v>
      </c>
      <c r="I8900">
        <f t="shared" ca="1" si="2371"/>
        <v>2854</v>
      </c>
      <c r="J8900">
        <f t="shared" ca="1" si="2372"/>
        <v>3215</v>
      </c>
      <c r="K8900" s="1">
        <f t="shared" ca="1" si="2373"/>
        <v>45809</v>
      </c>
      <c r="L8900" s="1">
        <f t="shared" ca="1" si="2374"/>
        <v>45817</v>
      </c>
      <c r="M8900" s="1">
        <f t="shared" ca="1" si="2375"/>
        <v>45820</v>
      </c>
      <c r="N8900">
        <f t="shared" ca="1" si="2376"/>
        <v>155773.79999999999</v>
      </c>
      <c r="O8900" s="3">
        <f t="shared" ca="1" si="2377"/>
        <v>58090.200000000012</v>
      </c>
      <c r="P8900" s="2">
        <f t="shared" ca="1" si="2378"/>
        <v>0.2716221523959152</v>
      </c>
      <c r="Q8900" t="str">
        <f t="shared" ca="1" si="2379"/>
        <v>Late</v>
      </c>
    </row>
    <row r="8901" spans="1:17" x14ac:dyDescent="0.3">
      <c r="A8901" t="str">
        <f t="shared" si="2363"/>
        <v>S08900</v>
      </c>
      <c r="B8901" t="str">
        <f t="shared" ca="1" si="2364"/>
        <v>Global Foods</v>
      </c>
      <c r="C8901" t="str">
        <f t="shared" ca="1" si="2365"/>
        <v>Singapore</v>
      </c>
      <c r="D8901" t="str">
        <f t="shared" ca="1" si="2366"/>
        <v>Pickles</v>
      </c>
      <c r="E8901">
        <f t="shared" ca="1" si="2367"/>
        <v>247</v>
      </c>
      <c r="F8901" s="3">
        <f t="shared" ca="1" si="2368"/>
        <v>753</v>
      </c>
      <c r="G8901">
        <f t="shared" ca="1" si="2369"/>
        <v>185991</v>
      </c>
      <c r="H8901">
        <f t="shared" ca="1" si="2370"/>
        <v>120894.15</v>
      </c>
      <c r="I8901">
        <f t="shared" ca="1" si="2371"/>
        <v>1850</v>
      </c>
      <c r="J8901">
        <f t="shared" ca="1" si="2372"/>
        <v>3836</v>
      </c>
      <c r="K8901" s="1">
        <f t="shared" ca="1" si="2373"/>
        <v>46254</v>
      </c>
      <c r="L8901" s="1">
        <f t="shared" ca="1" si="2374"/>
        <v>46267</v>
      </c>
      <c r="M8901" s="1">
        <f t="shared" ca="1" si="2375"/>
        <v>46264</v>
      </c>
      <c r="N8901">
        <f t="shared" ca="1" si="2376"/>
        <v>126580.15</v>
      </c>
      <c r="O8901" s="3">
        <f t="shared" ca="1" si="2377"/>
        <v>59410.850000000006</v>
      </c>
      <c r="P8901" s="2">
        <f t="shared" ca="1" si="2378"/>
        <v>0.31942862826695917</v>
      </c>
      <c r="Q8901" t="str">
        <f t="shared" ca="1" si="2379"/>
        <v>On Time</v>
      </c>
    </row>
    <row r="8902" spans="1:17" x14ac:dyDescent="0.3">
      <c r="A8902" t="str">
        <f t="shared" si="2363"/>
        <v>S08901</v>
      </c>
      <c r="B8902" t="str">
        <f t="shared" ca="1" si="2364"/>
        <v>FreshMart Ltd</v>
      </c>
      <c r="C8902" t="str">
        <f t="shared" ca="1" si="2365"/>
        <v>Canada</v>
      </c>
      <c r="D8902" t="str">
        <f t="shared" ca="1" si="2366"/>
        <v>Rice</v>
      </c>
      <c r="E8902">
        <f t="shared" ca="1" si="2367"/>
        <v>362</v>
      </c>
      <c r="F8902" s="3">
        <f t="shared" ca="1" si="2368"/>
        <v>638</v>
      </c>
      <c r="G8902">
        <f t="shared" ca="1" si="2369"/>
        <v>230956</v>
      </c>
      <c r="H8902">
        <f t="shared" ca="1" si="2370"/>
        <v>110858.88</v>
      </c>
      <c r="I8902">
        <f t="shared" ca="1" si="2371"/>
        <v>2723</v>
      </c>
      <c r="J8902">
        <f t="shared" ca="1" si="2372"/>
        <v>2216</v>
      </c>
      <c r="K8902" s="1">
        <f t="shared" ca="1" si="2373"/>
        <v>45678</v>
      </c>
      <c r="L8902" s="1">
        <f t="shared" ca="1" si="2374"/>
        <v>45691</v>
      </c>
      <c r="M8902" s="1">
        <f t="shared" ca="1" si="2375"/>
        <v>45692</v>
      </c>
      <c r="N8902">
        <f t="shared" ca="1" si="2376"/>
        <v>115797.88</v>
      </c>
      <c r="O8902" s="3">
        <f t="shared" ca="1" si="2377"/>
        <v>115158.12</v>
      </c>
      <c r="P8902" s="2">
        <f t="shared" ca="1" si="2378"/>
        <v>0.49861497428081536</v>
      </c>
      <c r="Q8902" t="str">
        <f t="shared" ca="1" si="2379"/>
        <v>Late</v>
      </c>
    </row>
    <row r="8903" spans="1:17" x14ac:dyDescent="0.3">
      <c r="A8903" t="str">
        <f t="shared" si="2363"/>
        <v>S08902</v>
      </c>
      <c r="B8903" t="str">
        <f t="shared" ca="1" si="2364"/>
        <v>Prime Wholesale</v>
      </c>
      <c r="C8903" t="str">
        <f t="shared" ca="1" si="2365"/>
        <v>Canada</v>
      </c>
      <c r="D8903" t="str">
        <f t="shared" ca="1" si="2366"/>
        <v>Sauces</v>
      </c>
      <c r="E8903">
        <f t="shared" ca="1" si="2367"/>
        <v>359</v>
      </c>
      <c r="F8903" s="3">
        <f t="shared" ca="1" si="2368"/>
        <v>616</v>
      </c>
      <c r="G8903">
        <f t="shared" ca="1" si="2369"/>
        <v>221144</v>
      </c>
      <c r="H8903">
        <f t="shared" ca="1" si="2370"/>
        <v>165858</v>
      </c>
      <c r="I8903">
        <f t="shared" ca="1" si="2371"/>
        <v>9444</v>
      </c>
      <c r="J8903">
        <f t="shared" ca="1" si="2372"/>
        <v>1804</v>
      </c>
      <c r="K8903" s="1">
        <f t="shared" ca="1" si="2373"/>
        <v>46225</v>
      </c>
      <c r="L8903" s="1">
        <f t="shared" ca="1" si="2374"/>
        <v>46245</v>
      </c>
      <c r="M8903" s="1">
        <f t="shared" ca="1" si="2375"/>
        <v>46251</v>
      </c>
      <c r="N8903">
        <f t="shared" ca="1" si="2376"/>
        <v>177106</v>
      </c>
      <c r="O8903" s="3">
        <f t="shared" ca="1" si="2377"/>
        <v>44038</v>
      </c>
      <c r="P8903" s="2">
        <f t="shared" ca="1" si="2378"/>
        <v>0.19913721376116919</v>
      </c>
      <c r="Q8903" t="str">
        <f t="shared" ca="1" si="2379"/>
        <v>Late</v>
      </c>
    </row>
    <row r="8904" spans="1:17" x14ac:dyDescent="0.3">
      <c r="A8904" t="str">
        <f t="shared" si="2363"/>
        <v>S08903</v>
      </c>
      <c r="B8904" t="str">
        <f t="shared" ca="1" si="2364"/>
        <v>Beta Imports</v>
      </c>
      <c r="C8904" t="str">
        <f t="shared" ca="1" si="2365"/>
        <v>UAE</v>
      </c>
      <c r="D8904" t="str">
        <f t="shared" ca="1" si="2366"/>
        <v>Spices</v>
      </c>
      <c r="E8904">
        <f t="shared" ca="1" si="2367"/>
        <v>437</v>
      </c>
      <c r="F8904" s="3">
        <f t="shared" ca="1" si="2368"/>
        <v>597</v>
      </c>
      <c r="G8904">
        <f t="shared" ca="1" si="2369"/>
        <v>260889</v>
      </c>
      <c r="H8904">
        <f t="shared" ca="1" si="2370"/>
        <v>130444.5</v>
      </c>
      <c r="I8904">
        <f t="shared" ca="1" si="2371"/>
        <v>9588</v>
      </c>
      <c r="J8904">
        <f t="shared" ca="1" si="2372"/>
        <v>1764</v>
      </c>
      <c r="K8904" s="1">
        <f t="shared" ca="1" si="2373"/>
        <v>46312</v>
      </c>
      <c r="L8904" s="1">
        <f t="shared" ca="1" si="2374"/>
        <v>46322</v>
      </c>
      <c r="M8904" s="1">
        <f t="shared" ca="1" si="2375"/>
        <v>46325</v>
      </c>
      <c r="N8904">
        <f t="shared" ca="1" si="2376"/>
        <v>141796.5</v>
      </c>
      <c r="O8904" s="3">
        <f t="shared" ca="1" si="2377"/>
        <v>119092.5</v>
      </c>
      <c r="P8904" s="2">
        <f t="shared" ca="1" si="2378"/>
        <v>0.45648724170049332</v>
      </c>
      <c r="Q8904" t="str">
        <f t="shared" ca="1" si="2379"/>
        <v>Late</v>
      </c>
    </row>
    <row r="8905" spans="1:17" x14ac:dyDescent="0.3">
      <c r="A8905" t="str">
        <f t="shared" si="2363"/>
        <v>S08904</v>
      </c>
      <c r="B8905" t="str">
        <f t="shared" ca="1" si="2364"/>
        <v>Global Foods</v>
      </c>
      <c r="C8905" t="str">
        <f t="shared" ca="1" si="2365"/>
        <v>Canada</v>
      </c>
      <c r="D8905" t="str">
        <f t="shared" ca="1" si="2366"/>
        <v>Spices</v>
      </c>
      <c r="E8905">
        <f t="shared" ca="1" si="2367"/>
        <v>492</v>
      </c>
      <c r="F8905" s="3">
        <f t="shared" ca="1" si="2368"/>
        <v>209</v>
      </c>
      <c r="G8905">
        <f t="shared" ca="1" si="2369"/>
        <v>102828</v>
      </c>
      <c r="H8905">
        <f t="shared" ca="1" si="2370"/>
        <v>53470.559999999998</v>
      </c>
      <c r="I8905">
        <f t="shared" ca="1" si="2371"/>
        <v>6458</v>
      </c>
      <c r="J8905">
        <f t="shared" ca="1" si="2372"/>
        <v>2027</v>
      </c>
      <c r="K8905" s="1">
        <f t="shared" ca="1" si="2373"/>
        <v>45960</v>
      </c>
      <c r="L8905" s="1">
        <f t="shared" ca="1" si="2374"/>
        <v>45973</v>
      </c>
      <c r="M8905" s="1">
        <f t="shared" ca="1" si="2375"/>
        <v>45974</v>
      </c>
      <c r="N8905">
        <f t="shared" ca="1" si="2376"/>
        <v>61955.56</v>
      </c>
      <c r="O8905" s="3">
        <f t="shared" ca="1" si="2377"/>
        <v>40872.44</v>
      </c>
      <c r="P8905" s="2">
        <f t="shared" ca="1" si="2378"/>
        <v>0.397483564787801</v>
      </c>
      <c r="Q8905" t="str">
        <f t="shared" ca="1" si="2379"/>
        <v>Late</v>
      </c>
    </row>
    <row r="8906" spans="1:17" x14ac:dyDescent="0.3">
      <c r="A8906" t="str">
        <f t="shared" si="2363"/>
        <v>S08905</v>
      </c>
      <c r="B8906" t="str">
        <f t="shared" ca="1" si="2364"/>
        <v>Global Foods</v>
      </c>
      <c r="C8906" t="str">
        <f t="shared" ca="1" si="2365"/>
        <v>Australia</v>
      </c>
      <c r="D8906" t="str">
        <f t="shared" ca="1" si="2366"/>
        <v>Sauces</v>
      </c>
      <c r="E8906">
        <f t="shared" ca="1" si="2367"/>
        <v>112</v>
      </c>
      <c r="F8906" s="3">
        <f t="shared" ca="1" si="2368"/>
        <v>107</v>
      </c>
      <c r="G8906">
        <f t="shared" ca="1" si="2369"/>
        <v>11984</v>
      </c>
      <c r="H8906">
        <f t="shared" ca="1" si="2370"/>
        <v>6111.84</v>
      </c>
      <c r="I8906">
        <f t="shared" ca="1" si="2371"/>
        <v>6933</v>
      </c>
      <c r="J8906">
        <f t="shared" ca="1" si="2372"/>
        <v>1839</v>
      </c>
      <c r="K8906" s="1">
        <f t="shared" ca="1" si="2373"/>
        <v>45679</v>
      </c>
      <c r="L8906" s="1">
        <f t="shared" ca="1" si="2374"/>
        <v>45688</v>
      </c>
      <c r="M8906" s="1">
        <f t="shared" ca="1" si="2375"/>
        <v>45690</v>
      </c>
      <c r="N8906">
        <f t="shared" ca="1" si="2376"/>
        <v>14883.84</v>
      </c>
      <c r="O8906" s="3">
        <f t="shared" ca="1" si="2377"/>
        <v>-2899.84</v>
      </c>
      <c r="P8906" s="2">
        <f t="shared" ca="1" si="2378"/>
        <v>-0.24197596795727638</v>
      </c>
      <c r="Q8906" t="str">
        <f t="shared" ca="1" si="2379"/>
        <v>Late</v>
      </c>
    </row>
    <row r="8907" spans="1:17" x14ac:dyDescent="0.3">
      <c r="A8907" t="str">
        <f t="shared" si="2363"/>
        <v>S08906</v>
      </c>
      <c r="B8907" t="str">
        <f t="shared" ca="1" si="2364"/>
        <v>Prime Wholesale</v>
      </c>
      <c r="C8907" t="str">
        <f t="shared" ca="1" si="2365"/>
        <v>UK</v>
      </c>
      <c r="D8907" t="str">
        <f t="shared" ca="1" si="2366"/>
        <v>Sauces</v>
      </c>
      <c r="E8907">
        <f t="shared" ca="1" si="2367"/>
        <v>343</v>
      </c>
      <c r="F8907" s="3">
        <f t="shared" ca="1" si="2368"/>
        <v>222</v>
      </c>
      <c r="G8907">
        <f t="shared" ca="1" si="2369"/>
        <v>76146</v>
      </c>
      <c r="H8907">
        <f t="shared" ca="1" si="2370"/>
        <v>54063.66</v>
      </c>
      <c r="I8907">
        <f t="shared" ca="1" si="2371"/>
        <v>5862</v>
      </c>
      <c r="J8907">
        <f t="shared" ca="1" si="2372"/>
        <v>753</v>
      </c>
      <c r="K8907" s="1">
        <f t="shared" ca="1" si="2373"/>
        <v>45839</v>
      </c>
      <c r="L8907" s="1">
        <f t="shared" ca="1" si="2374"/>
        <v>45851</v>
      </c>
      <c r="M8907" s="1">
        <f t="shared" ca="1" si="2375"/>
        <v>45852</v>
      </c>
      <c r="N8907">
        <f t="shared" ca="1" si="2376"/>
        <v>60678.66</v>
      </c>
      <c r="O8907" s="3">
        <f t="shared" ca="1" si="2377"/>
        <v>15467.339999999997</v>
      </c>
      <c r="P8907" s="2">
        <f t="shared" ca="1" si="2378"/>
        <v>0.20312741312741309</v>
      </c>
      <c r="Q8907" t="str">
        <f t="shared" ca="1" si="2379"/>
        <v>Late</v>
      </c>
    </row>
    <row r="8908" spans="1:17" x14ac:dyDescent="0.3">
      <c r="A8908" t="str">
        <f t="shared" si="2363"/>
        <v>S08907</v>
      </c>
      <c r="B8908" t="str">
        <f t="shared" ca="1" si="2364"/>
        <v>Global Foods</v>
      </c>
      <c r="C8908" t="str">
        <f t="shared" ca="1" si="2365"/>
        <v>UAE</v>
      </c>
      <c r="D8908" t="str">
        <f t="shared" ca="1" si="2366"/>
        <v>Rice</v>
      </c>
      <c r="E8908">
        <f t="shared" ca="1" si="2367"/>
        <v>385</v>
      </c>
      <c r="F8908" s="3">
        <f t="shared" ca="1" si="2368"/>
        <v>648</v>
      </c>
      <c r="G8908">
        <f t="shared" ca="1" si="2369"/>
        <v>249480</v>
      </c>
      <c r="H8908">
        <f t="shared" ca="1" si="2370"/>
        <v>184615.2</v>
      </c>
      <c r="I8908">
        <f t="shared" ca="1" si="2371"/>
        <v>10076</v>
      </c>
      <c r="J8908">
        <f t="shared" ca="1" si="2372"/>
        <v>3413</v>
      </c>
      <c r="K8908" s="1">
        <f t="shared" ca="1" si="2373"/>
        <v>45791</v>
      </c>
      <c r="L8908" s="1">
        <f t="shared" ca="1" si="2374"/>
        <v>45810</v>
      </c>
      <c r="M8908" s="1">
        <f t="shared" ca="1" si="2375"/>
        <v>45809</v>
      </c>
      <c r="N8908">
        <f t="shared" ca="1" si="2376"/>
        <v>198104.2</v>
      </c>
      <c r="O8908" s="3">
        <f t="shared" ca="1" si="2377"/>
        <v>51375.799999999988</v>
      </c>
      <c r="P8908" s="2">
        <f t="shared" ca="1" si="2378"/>
        <v>0.20593153759820421</v>
      </c>
      <c r="Q8908" t="str">
        <f t="shared" ca="1" si="2379"/>
        <v>On Time</v>
      </c>
    </row>
    <row r="8909" spans="1:17" x14ac:dyDescent="0.3">
      <c r="A8909" t="str">
        <f t="shared" si="2363"/>
        <v>S08908</v>
      </c>
      <c r="B8909" t="str">
        <f t="shared" ca="1" si="2364"/>
        <v>Alpha Traders</v>
      </c>
      <c r="C8909" t="str">
        <f t="shared" ca="1" si="2365"/>
        <v>Canada</v>
      </c>
      <c r="D8909" t="str">
        <f t="shared" ca="1" si="2366"/>
        <v>Tea</v>
      </c>
      <c r="E8909">
        <f t="shared" ca="1" si="2367"/>
        <v>474</v>
      </c>
      <c r="F8909" s="3">
        <f t="shared" ca="1" si="2368"/>
        <v>347</v>
      </c>
      <c r="G8909">
        <f t="shared" ca="1" si="2369"/>
        <v>164478</v>
      </c>
      <c r="H8909">
        <f t="shared" ca="1" si="2370"/>
        <v>98686.8</v>
      </c>
      <c r="I8909">
        <f t="shared" ca="1" si="2371"/>
        <v>3402</v>
      </c>
      <c r="J8909">
        <f t="shared" ca="1" si="2372"/>
        <v>3548</v>
      </c>
      <c r="K8909" s="1">
        <f t="shared" ca="1" si="2373"/>
        <v>45812</v>
      </c>
      <c r="L8909" s="1">
        <f t="shared" ca="1" si="2374"/>
        <v>45830</v>
      </c>
      <c r="M8909" s="1">
        <f t="shared" ca="1" si="2375"/>
        <v>45833</v>
      </c>
      <c r="N8909">
        <f t="shared" ca="1" si="2376"/>
        <v>105636.8</v>
      </c>
      <c r="O8909" s="3">
        <f t="shared" ca="1" si="2377"/>
        <v>58841.2</v>
      </c>
      <c r="P8909" s="2">
        <f t="shared" ca="1" si="2378"/>
        <v>0.35774510876834592</v>
      </c>
      <c r="Q8909" t="str">
        <f t="shared" ca="1" si="2379"/>
        <v>Late</v>
      </c>
    </row>
    <row r="8910" spans="1:17" x14ac:dyDescent="0.3">
      <c r="A8910" t="str">
        <f t="shared" si="2363"/>
        <v>S08909</v>
      </c>
      <c r="B8910" t="str">
        <f t="shared" ca="1" si="2364"/>
        <v>Oceanic Exports</v>
      </c>
      <c r="C8910" t="str">
        <f t="shared" ca="1" si="2365"/>
        <v>UAE</v>
      </c>
      <c r="D8910" t="str">
        <f t="shared" ca="1" si="2366"/>
        <v>Rice</v>
      </c>
      <c r="E8910">
        <f t="shared" ca="1" si="2367"/>
        <v>367</v>
      </c>
      <c r="F8910" s="3">
        <f t="shared" ca="1" si="2368"/>
        <v>562</v>
      </c>
      <c r="G8910">
        <f t="shared" ca="1" si="2369"/>
        <v>206254</v>
      </c>
      <c r="H8910">
        <f t="shared" ca="1" si="2370"/>
        <v>111377.16</v>
      </c>
      <c r="I8910">
        <f t="shared" ca="1" si="2371"/>
        <v>11697</v>
      </c>
      <c r="J8910">
        <f t="shared" ca="1" si="2372"/>
        <v>3145</v>
      </c>
      <c r="K8910" s="1">
        <f t="shared" ca="1" si="2373"/>
        <v>45921</v>
      </c>
      <c r="L8910" s="1">
        <f t="shared" ca="1" si="2374"/>
        <v>45935</v>
      </c>
      <c r="M8910" s="1">
        <f t="shared" ca="1" si="2375"/>
        <v>45941</v>
      </c>
      <c r="N8910">
        <f t="shared" ca="1" si="2376"/>
        <v>126219.16</v>
      </c>
      <c r="O8910" s="3">
        <f t="shared" ca="1" si="2377"/>
        <v>80034.84</v>
      </c>
      <c r="P8910" s="2">
        <f t="shared" ca="1" si="2378"/>
        <v>0.38804018346310859</v>
      </c>
      <c r="Q8910" t="str">
        <f t="shared" ca="1" si="2379"/>
        <v>Late</v>
      </c>
    </row>
    <row r="8911" spans="1:17" x14ac:dyDescent="0.3">
      <c r="A8911" t="str">
        <f t="shared" si="2363"/>
        <v>S08910</v>
      </c>
      <c r="B8911" t="str">
        <f t="shared" ca="1" si="2364"/>
        <v>FreshMart Ltd</v>
      </c>
      <c r="C8911" t="str">
        <f t="shared" ca="1" si="2365"/>
        <v>UAE</v>
      </c>
      <c r="D8911" t="str">
        <f t="shared" ca="1" si="2366"/>
        <v>Pickles</v>
      </c>
      <c r="E8911">
        <f t="shared" ca="1" si="2367"/>
        <v>380</v>
      </c>
      <c r="F8911" s="3">
        <f t="shared" ca="1" si="2368"/>
        <v>148</v>
      </c>
      <c r="G8911">
        <f t="shared" ca="1" si="2369"/>
        <v>56240</v>
      </c>
      <c r="H8911">
        <f t="shared" ca="1" si="2370"/>
        <v>42180</v>
      </c>
      <c r="I8911">
        <f t="shared" ca="1" si="2371"/>
        <v>3506</v>
      </c>
      <c r="J8911">
        <f t="shared" ca="1" si="2372"/>
        <v>3068</v>
      </c>
      <c r="K8911" s="1">
        <f t="shared" ca="1" si="2373"/>
        <v>46336</v>
      </c>
      <c r="L8911" s="1">
        <f t="shared" ca="1" si="2374"/>
        <v>46349</v>
      </c>
      <c r="M8911" s="1">
        <f t="shared" ca="1" si="2375"/>
        <v>46354</v>
      </c>
      <c r="N8911">
        <f t="shared" ca="1" si="2376"/>
        <v>48754</v>
      </c>
      <c r="O8911" s="3">
        <f t="shared" ca="1" si="2377"/>
        <v>7486</v>
      </c>
      <c r="P8911" s="2">
        <f t="shared" ca="1" si="2378"/>
        <v>0.13310810810810811</v>
      </c>
      <c r="Q8911" t="str">
        <f t="shared" ca="1" si="2379"/>
        <v>Late</v>
      </c>
    </row>
    <row r="8912" spans="1:17" x14ac:dyDescent="0.3">
      <c r="A8912" t="str">
        <f t="shared" si="2363"/>
        <v>S08911</v>
      </c>
      <c r="B8912" t="str">
        <f t="shared" ca="1" si="2364"/>
        <v>FreshMart Ltd</v>
      </c>
      <c r="C8912" t="str">
        <f t="shared" ca="1" si="2365"/>
        <v>UAE</v>
      </c>
      <c r="D8912" t="str">
        <f t="shared" ca="1" si="2366"/>
        <v>Pickles</v>
      </c>
      <c r="E8912">
        <f t="shared" ca="1" si="2367"/>
        <v>289</v>
      </c>
      <c r="F8912" s="3">
        <f t="shared" ca="1" si="2368"/>
        <v>601</v>
      </c>
      <c r="G8912">
        <f t="shared" ca="1" si="2369"/>
        <v>173689</v>
      </c>
      <c r="H8912">
        <f t="shared" ca="1" si="2370"/>
        <v>81633.83</v>
      </c>
      <c r="I8912">
        <f t="shared" ca="1" si="2371"/>
        <v>3468</v>
      </c>
      <c r="J8912">
        <f t="shared" ca="1" si="2372"/>
        <v>2173</v>
      </c>
      <c r="K8912" s="1">
        <f t="shared" ca="1" si="2373"/>
        <v>45996</v>
      </c>
      <c r="L8912" s="1">
        <f t="shared" ca="1" si="2374"/>
        <v>46005</v>
      </c>
      <c r="M8912" s="1">
        <f t="shared" ca="1" si="2375"/>
        <v>46003</v>
      </c>
      <c r="N8912">
        <f t="shared" ca="1" si="2376"/>
        <v>87274.83</v>
      </c>
      <c r="O8912" s="3">
        <f t="shared" ca="1" si="2377"/>
        <v>86414.17</v>
      </c>
      <c r="P8912" s="2">
        <f t="shared" ca="1" si="2378"/>
        <v>0.49752241074564307</v>
      </c>
      <c r="Q8912" t="str">
        <f t="shared" ca="1" si="2379"/>
        <v>On Time</v>
      </c>
    </row>
    <row r="8913" spans="1:17" x14ac:dyDescent="0.3">
      <c r="A8913" t="str">
        <f t="shared" si="2363"/>
        <v>S08912</v>
      </c>
      <c r="B8913" t="str">
        <f t="shared" ca="1" si="2364"/>
        <v>FreshMart Ltd</v>
      </c>
      <c r="C8913" t="str">
        <f t="shared" ca="1" si="2365"/>
        <v>Canada</v>
      </c>
      <c r="D8913" t="str">
        <f t="shared" ca="1" si="2366"/>
        <v>Pickles</v>
      </c>
      <c r="E8913">
        <f t="shared" ca="1" si="2367"/>
        <v>316</v>
      </c>
      <c r="F8913" s="3">
        <f t="shared" ca="1" si="2368"/>
        <v>551</v>
      </c>
      <c r="G8913">
        <f t="shared" ca="1" si="2369"/>
        <v>174116</v>
      </c>
      <c r="H8913">
        <f t="shared" ca="1" si="2370"/>
        <v>121881.2</v>
      </c>
      <c r="I8913">
        <f t="shared" ca="1" si="2371"/>
        <v>6240</v>
      </c>
      <c r="J8913">
        <f t="shared" ca="1" si="2372"/>
        <v>1257</v>
      </c>
      <c r="K8913" s="1">
        <f t="shared" ca="1" si="2373"/>
        <v>45891</v>
      </c>
      <c r="L8913" s="1">
        <f t="shared" ca="1" si="2374"/>
        <v>45911</v>
      </c>
      <c r="M8913" s="1">
        <f t="shared" ca="1" si="2375"/>
        <v>45911</v>
      </c>
      <c r="N8913">
        <f t="shared" ca="1" si="2376"/>
        <v>129378.2</v>
      </c>
      <c r="O8913" s="3">
        <f t="shared" ca="1" si="2377"/>
        <v>44737.8</v>
      </c>
      <c r="P8913" s="2">
        <f t="shared" ca="1" si="2378"/>
        <v>0.25694249810471181</v>
      </c>
      <c r="Q8913" t="str">
        <f t="shared" ca="1" si="2379"/>
        <v>On Time</v>
      </c>
    </row>
    <row r="8914" spans="1:17" x14ac:dyDescent="0.3">
      <c r="A8914" t="str">
        <f t="shared" si="2363"/>
        <v>S08913</v>
      </c>
      <c r="B8914" t="str">
        <f t="shared" ca="1" si="2364"/>
        <v>Prime Wholesale</v>
      </c>
      <c r="C8914" t="str">
        <f t="shared" ca="1" si="2365"/>
        <v>Australia</v>
      </c>
      <c r="D8914" t="str">
        <f t="shared" ca="1" si="2366"/>
        <v>Sauces</v>
      </c>
      <c r="E8914">
        <f t="shared" ca="1" si="2367"/>
        <v>193</v>
      </c>
      <c r="F8914" s="3">
        <f t="shared" ca="1" si="2368"/>
        <v>688</v>
      </c>
      <c r="G8914">
        <f t="shared" ca="1" si="2369"/>
        <v>132784</v>
      </c>
      <c r="H8914">
        <f t="shared" ca="1" si="2370"/>
        <v>82326.080000000002</v>
      </c>
      <c r="I8914">
        <f t="shared" ca="1" si="2371"/>
        <v>5842</v>
      </c>
      <c r="J8914">
        <f t="shared" ca="1" si="2372"/>
        <v>2253</v>
      </c>
      <c r="K8914" s="1">
        <f t="shared" ca="1" si="2373"/>
        <v>45876</v>
      </c>
      <c r="L8914" s="1">
        <f t="shared" ca="1" si="2374"/>
        <v>45894</v>
      </c>
      <c r="M8914" s="1">
        <f t="shared" ca="1" si="2375"/>
        <v>45898</v>
      </c>
      <c r="N8914">
        <f t="shared" ca="1" si="2376"/>
        <v>90421.08</v>
      </c>
      <c r="O8914" s="3">
        <f t="shared" ca="1" si="2377"/>
        <v>42362.92</v>
      </c>
      <c r="P8914" s="2">
        <f t="shared" ca="1" si="2378"/>
        <v>0.3190363296782745</v>
      </c>
      <c r="Q8914" t="str">
        <f t="shared" ca="1" si="2379"/>
        <v>Late</v>
      </c>
    </row>
    <row r="8915" spans="1:17" x14ac:dyDescent="0.3">
      <c r="A8915" t="str">
        <f t="shared" si="2363"/>
        <v>S08914</v>
      </c>
      <c r="B8915" t="str">
        <f t="shared" ca="1" si="2364"/>
        <v>FreshMart Ltd</v>
      </c>
      <c r="C8915" t="str">
        <f t="shared" ca="1" si="2365"/>
        <v>UAE</v>
      </c>
      <c r="D8915" t="str">
        <f t="shared" ca="1" si="2366"/>
        <v>Pickles</v>
      </c>
      <c r="E8915">
        <f t="shared" ca="1" si="2367"/>
        <v>216</v>
      </c>
      <c r="F8915" s="3">
        <f t="shared" ca="1" si="2368"/>
        <v>272</v>
      </c>
      <c r="G8915">
        <f t="shared" ca="1" si="2369"/>
        <v>58752</v>
      </c>
      <c r="H8915">
        <f t="shared" ca="1" si="2370"/>
        <v>41713.919999999998</v>
      </c>
      <c r="I8915">
        <f t="shared" ca="1" si="2371"/>
        <v>4896</v>
      </c>
      <c r="J8915">
        <f t="shared" ca="1" si="2372"/>
        <v>534</v>
      </c>
      <c r="K8915" s="1">
        <f t="shared" ca="1" si="2373"/>
        <v>46153</v>
      </c>
      <c r="L8915" s="1">
        <f t="shared" ca="1" si="2374"/>
        <v>46172</v>
      </c>
      <c r="M8915" s="1">
        <f t="shared" ca="1" si="2375"/>
        <v>46178</v>
      </c>
      <c r="N8915">
        <f t="shared" ca="1" si="2376"/>
        <v>47143.92</v>
      </c>
      <c r="O8915" s="3">
        <f t="shared" ca="1" si="2377"/>
        <v>11608.080000000002</v>
      </c>
      <c r="P8915" s="2">
        <f t="shared" ca="1" si="2378"/>
        <v>0.197577614379085</v>
      </c>
      <c r="Q8915" t="str">
        <f t="shared" ca="1" si="2379"/>
        <v>Late</v>
      </c>
    </row>
    <row r="8916" spans="1:17" x14ac:dyDescent="0.3">
      <c r="A8916" t="str">
        <f t="shared" si="2363"/>
        <v>S08915</v>
      </c>
      <c r="B8916" t="str">
        <f t="shared" ca="1" si="2364"/>
        <v>Beta Imports</v>
      </c>
      <c r="C8916" t="str">
        <f t="shared" ca="1" si="2365"/>
        <v>Australia</v>
      </c>
      <c r="D8916" t="str">
        <f t="shared" ca="1" si="2366"/>
        <v>Tea</v>
      </c>
      <c r="E8916">
        <f t="shared" ca="1" si="2367"/>
        <v>81</v>
      </c>
      <c r="F8916" s="3">
        <f t="shared" ca="1" si="2368"/>
        <v>735</v>
      </c>
      <c r="G8916">
        <f t="shared" ca="1" si="2369"/>
        <v>59535</v>
      </c>
      <c r="H8916">
        <f t="shared" ca="1" si="2370"/>
        <v>34530.300000000003</v>
      </c>
      <c r="I8916">
        <f t="shared" ca="1" si="2371"/>
        <v>4085</v>
      </c>
      <c r="J8916">
        <f t="shared" ca="1" si="2372"/>
        <v>1435</v>
      </c>
      <c r="K8916" s="1">
        <f t="shared" ca="1" si="2373"/>
        <v>45666</v>
      </c>
      <c r="L8916" s="1">
        <f t="shared" ca="1" si="2374"/>
        <v>45681</v>
      </c>
      <c r="M8916" s="1">
        <f t="shared" ca="1" si="2375"/>
        <v>45678</v>
      </c>
      <c r="N8916">
        <f t="shared" ca="1" si="2376"/>
        <v>40050.300000000003</v>
      </c>
      <c r="O8916" s="3">
        <f t="shared" ca="1" si="2377"/>
        <v>19484.699999999997</v>
      </c>
      <c r="P8916" s="2">
        <f t="shared" ca="1" si="2378"/>
        <v>0.32728143109095487</v>
      </c>
      <c r="Q8916" t="str">
        <f t="shared" ca="1" si="2379"/>
        <v>On Time</v>
      </c>
    </row>
    <row r="8917" spans="1:17" x14ac:dyDescent="0.3">
      <c r="A8917" t="str">
        <f t="shared" si="2363"/>
        <v>S08916</v>
      </c>
      <c r="B8917" t="str">
        <f t="shared" ca="1" si="2364"/>
        <v>Prime Wholesale</v>
      </c>
      <c r="C8917" t="str">
        <f t="shared" ca="1" si="2365"/>
        <v>Australia</v>
      </c>
      <c r="D8917" t="str">
        <f t="shared" ca="1" si="2366"/>
        <v>Spices</v>
      </c>
      <c r="E8917">
        <f t="shared" ca="1" si="2367"/>
        <v>72</v>
      </c>
      <c r="F8917" s="3">
        <f t="shared" ca="1" si="2368"/>
        <v>226</v>
      </c>
      <c r="G8917">
        <f t="shared" ca="1" si="2369"/>
        <v>16272</v>
      </c>
      <c r="H8917">
        <f t="shared" ca="1" si="2370"/>
        <v>8624.16</v>
      </c>
      <c r="I8917">
        <f t="shared" ca="1" si="2371"/>
        <v>5450</v>
      </c>
      <c r="J8917">
        <f t="shared" ca="1" si="2372"/>
        <v>2713</v>
      </c>
      <c r="K8917" s="1">
        <f t="shared" ca="1" si="2373"/>
        <v>46304</v>
      </c>
      <c r="L8917" s="1">
        <f t="shared" ca="1" si="2374"/>
        <v>46321</v>
      </c>
      <c r="M8917" s="1">
        <f t="shared" ca="1" si="2375"/>
        <v>46320</v>
      </c>
      <c r="N8917">
        <f t="shared" ca="1" si="2376"/>
        <v>16787.16</v>
      </c>
      <c r="O8917" s="3">
        <f t="shared" ca="1" si="2377"/>
        <v>-515.15999999999985</v>
      </c>
      <c r="P8917" s="2">
        <f t="shared" ca="1" si="2378"/>
        <v>-3.1659292035398218E-2</v>
      </c>
      <c r="Q8917" t="str">
        <f t="shared" ca="1" si="2379"/>
        <v>On Time</v>
      </c>
    </row>
    <row r="8918" spans="1:17" x14ac:dyDescent="0.3">
      <c r="A8918" t="str">
        <f t="shared" si="2363"/>
        <v>S08917</v>
      </c>
      <c r="B8918" t="str">
        <f t="shared" ca="1" si="2364"/>
        <v>Alpha Traders</v>
      </c>
      <c r="C8918" t="str">
        <f t="shared" ca="1" si="2365"/>
        <v>Canada</v>
      </c>
      <c r="D8918" t="str">
        <f t="shared" ca="1" si="2366"/>
        <v>Tea</v>
      </c>
      <c r="E8918">
        <f t="shared" ca="1" si="2367"/>
        <v>156</v>
      </c>
      <c r="F8918" s="3">
        <f t="shared" ca="1" si="2368"/>
        <v>566</v>
      </c>
      <c r="G8918">
        <f t="shared" ca="1" si="2369"/>
        <v>88296</v>
      </c>
      <c r="H8918">
        <f t="shared" ca="1" si="2370"/>
        <v>56509.440000000002</v>
      </c>
      <c r="I8918">
        <f t="shared" ca="1" si="2371"/>
        <v>7354</v>
      </c>
      <c r="J8918">
        <f t="shared" ca="1" si="2372"/>
        <v>1705</v>
      </c>
      <c r="K8918" s="1">
        <f t="shared" ca="1" si="2373"/>
        <v>45965</v>
      </c>
      <c r="L8918" s="1">
        <f t="shared" ca="1" si="2374"/>
        <v>45985</v>
      </c>
      <c r="M8918" s="1">
        <f t="shared" ca="1" si="2375"/>
        <v>45984</v>
      </c>
      <c r="N8918">
        <f t="shared" ca="1" si="2376"/>
        <v>65568.44</v>
      </c>
      <c r="O8918" s="3">
        <f t="shared" ca="1" si="2377"/>
        <v>22727.559999999998</v>
      </c>
      <c r="P8918" s="2">
        <f t="shared" ca="1" si="2378"/>
        <v>0.25740192081181479</v>
      </c>
      <c r="Q8918" t="str">
        <f t="shared" ca="1" si="2379"/>
        <v>On Time</v>
      </c>
    </row>
    <row r="8919" spans="1:17" x14ac:dyDescent="0.3">
      <c r="A8919" t="str">
        <f t="shared" si="2363"/>
        <v>S08918</v>
      </c>
      <c r="B8919" t="str">
        <f t="shared" ca="1" si="2364"/>
        <v>Oceanic Exports</v>
      </c>
      <c r="C8919" t="str">
        <f t="shared" ca="1" si="2365"/>
        <v>UK</v>
      </c>
      <c r="D8919" t="str">
        <f t="shared" ca="1" si="2366"/>
        <v>Tea</v>
      </c>
      <c r="E8919">
        <f t="shared" ca="1" si="2367"/>
        <v>494</v>
      </c>
      <c r="F8919" s="3">
        <f t="shared" ca="1" si="2368"/>
        <v>209</v>
      </c>
      <c r="G8919">
        <f t="shared" ca="1" si="2369"/>
        <v>103246</v>
      </c>
      <c r="H8919">
        <f t="shared" ca="1" si="2370"/>
        <v>76402.039999999994</v>
      </c>
      <c r="I8919">
        <f t="shared" ca="1" si="2371"/>
        <v>4496</v>
      </c>
      <c r="J8919">
        <f t="shared" ca="1" si="2372"/>
        <v>3658</v>
      </c>
      <c r="K8919" s="1">
        <f t="shared" ca="1" si="2373"/>
        <v>46113</v>
      </c>
      <c r="L8919" s="1">
        <f t="shared" ca="1" si="2374"/>
        <v>46122</v>
      </c>
      <c r="M8919" s="1">
        <f t="shared" ca="1" si="2375"/>
        <v>46119</v>
      </c>
      <c r="N8919">
        <f t="shared" ca="1" si="2376"/>
        <v>84556.04</v>
      </c>
      <c r="O8919" s="3">
        <f t="shared" ca="1" si="2377"/>
        <v>18689.960000000006</v>
      </c>
      <c r="P8919" s="2">
        <f t="shared" ca="1" si="2378"/>
        <v>0.18102357476318701</v>
      </c>
      <c r="Q8919" t="str">
        <f t="shared" ca="1" si="2379"/>
        <v>On Time</v>
      </c>
    </row>
    <row r="8920" spans="1:17" x14ac:dyDescent="0.3">
      <c r="A8920" t="str">
        <f t="shared" si="2363"/>
        <v>S08919</v>
      </c>
      <c r="B8920" t="str">
        <f t="shared" ca="1" si="2364"/>
        <v>Oceanic Exports</v>
      </c>
      <c r="C8920" t="str">
        <f t="shared" ca="1" si="2365"/>
        <v>Australia</v>
      </c>
      <c r="D8920" t="str">
        <f t="shared" ca="1" si="2366"/>
        <v>Pickles</v>
      </c>
      <c r="E8920">
        <f t="shared" ca="1" si="2367"/>
        <v>134</v>
      </c>
      <c r="F8920" s="3">
        <f t="shared" ca="1" si="2368"/>
        <v>624</v>
      </c>
      <c r="G8920">
        <f t="shared" ca="1" si="2369"/>
        <v>83616</v>
      </c>
      <c r="H8920">
        <f t="shared" ca="1" si="2370"/>
        <v>53514.239999999998</v>
      </c>
      <c r="I8920">
        <f t="shared" ca="1" si="2371"/>
        <v>11530</v>
      </c>
      <c r="J8920">
        <f t="shared" ca="1" si="2372"/>
        <v>2528</v>
      </c>
      <c r="K8920" s="1">
        <f t="shared" ca="1" si="2373"/>
        <v>45917</v>
      </c>
      <c r="L8920" s="1">
        <f t="shared" ca="1" si="2374"/>
        <v>45931</v>
      </c>
      <c r="M8920" s="1">
        <f t="shared" ca="1" si="2375"/>
        <v>45932</v>
      </c>
      <c r="N8920">
        <f t="shared" ca="1" si="2376"/>
        <v>67572.239999999991</v>
      </c>
      <c r="O8920" s="3">
        <f t="shared" ca="1" si="2377"/>
        <v>16043.760000000009</v>
      </c>
      <c r="P8920" s="2">
        <f t="shared" ca="1" si="2378"/>
        <v>0.19187428243398405</v>
      </c>
      <c r="Q8920" t="str">
        <f t="shared" ca="1" si="2379"/>
        <v>Late</v>
      </c>
    </row>
    <row r="8921" spans="1:17" x14ac:dyDescent="0.3">
      <c r="A8921" t="str">
        <f t="shared" si="2363"/>
        <v>S08920</v>
      </c>
      <c r="B8921" t="str">
        <f t="shared" ca="1" si="2364"/>
        <v>Global Foods</v>
      </c>
      <c r="C8921" t="str">
        <f t="shared" ca="1" si="2365"/>
        <v>UK</v>
      </c>
      <c r="D8921" t="str">
        <f t="shared" ca="1" si="2366"/>
        <v>Pickles</v>
      </c>
      <c r="E8921">
        <f t="shared" ca="1" si="2367"/>
        <v>72</v>
      </c>
      <c r="F8921" s="3">
        <f t="shared" ca="1" si="2368"/>
        <v>429</v>
      </c>
      <c r="G8921">
        <f t="shared" ca="1" si="2369"/>
        <v>30888</v>
      </c>
      <c r="H8921">
        <f t="shared" ca="1" si="2370"/>
        <v>14517.36</v>
      </c>
      <c r="I8921">
        <f t="shared" ca="1" si="2371"/>
        <v>9013</v>
      </c>
      <c r="J8921">
        <f t="shared" ca="1" si="2372"/>
        <v>797</v>
      </c>
      <c r="K8921" s="1">
        <f t="shared" ca="1" si="2373"/>
        <v>45703</v>
      </c>
      <c r="L8921" s="1">
        <f t="shared" ca="1" si="2374"/>
        <v>45722</v>
      </c>
      <c r="M8921" s="1">
        <f t="shared" ca="1" si="2375"/>
        <v>45721</v>
      </c>
      <c r="N8921">
        <f t="shared" ca="1" si="2376"/>
        <v>24327.360000000001</v>
      </c>
      <c r="O8921" s="3">
        <f t="shared" ca="1" si="2377"/>
        <v>6560.6399999999994</v>
      </c>
      <c r="P8921" s="2">
        <f t="shared" ca="1" si="2378"/>
        <v>0.21240093240093239</v>
      </c>
      <c r="Q8921" t="str">
        <f t="shared" ca="1" si="2379"/>
        <v>On Time</v>
      </c>
    </row>
    <row r="8922" spans="1:17" x14ac:dyDescent="0.3">
      <c r="A8922" t="str">
        <f t="shared" si="2363"/>
        <v>S08921</v>
      </c>
      <c r="B8922" t="str">
        <f t="shared" ca="1" si="2364"/>
        <v>Oceanic Exports</v>
      </c>
      <c r="C8922" t="str">
        <f t="shared" ca="1" si="2365"/>
        <v>UK</v>
      </c>
      <c r="D8922" t="str">
        <f t="shared" ca="1" si="2366"/>
        <v>Sauces</v>
      </c>
      <c r="E8922">
        <f t="shared" ca="1" si="2367"/>
        <v>154</v>
      </c>
      <c r="F8922" s="3">
        <f t="shared" ca="1" si="2368"/>
        <v>115</v>
      </c>
      <c r="G8922">
        <f t="shared" ca="1" si="2369"/>
        <v>17710</v>
      </c>
      <c r="H8922">
        <f t="shared" ca="1" si="2370"/>
        <v>10626</v>
      </c>
      <c r="I8922">
        <f t="shared" ca="1" si="2371"/>
        <v>8802</v>
      </c>
      <c r="J8922">
        <f t="shared" ca="1" si="2372"/>
        <v>1280</v>
      </c>
      <c r="K8922" s="1">
        <f t="shared" ca="1" si="2373"/>
        <v>45841</v>
      </c>
      <c r="L8922" s="1">
        <f t="shared" ca="1" si="2374"/>
        <v>45858</v>
      </c>
      <c r="M8922" s="1">
        <f t="shared" ca="1" si="2375"/>
        <v>45862</v>
      </c>
      <c r="N8922">
        <f t="shared" ca="1" si="2376"/>
        <v>20708</v>
      </c>
      <c r="O8922" s="3">
        <f t="shared" ca="1" si="2377"/>
        <v>-2998</v>
      </c>
      <c r="P8922" s="2">
        <f t="shared" ca="1" si="2378"/>
        <v>-0.16928289102202146</v>
      </c>
      <c r="Q8922" t="str">
        <f t="shared" ca="1" si="2379"/>
        <v>Late</v>
      </c>
    </row>
    <row r="8923" spans="1:17" x14ac:dyDescent="0.3">
      <c r="A8923" t="str">
        <f t="shared" si="2363"/>
        <v>S08922</v>
      </c>
      <c r="B8923" t="str">
        <f t="shared" ca="1" si="2364"/>
        <v>Prime Wholesale</v>
      </c>
      <c r="C8923" t="str">
        <f t="shared" ca="1" si="2365"/>
        <v>Singapore</v>
      </c>
      <c r="D8923" t="str">
        <f t="shared" ca="1" si="2366"/>
        <v>Rice</v>
      </c>
      <c r="E8923">
        <f t="shared" ca="1" si="2367"/>
        <v>359</v>
      </c>
      <c r="F8923" s="3">
        <f t="shared" ca="1" si="2368"/>
        <v>734</v>
      </c>
      <c r="G8923">
        <f t="shared" ca="1" si="2369"/>
        <v>263506</v>
      </c>
      <c r="H8923">
        <f t="shared" ca="1" si="2370"/>
        <v>179184.08</v>
      </c>
      <c r="I8923">
        <f t="shared" ca="1" si="2371"/>
        <v>3727</v>
      </c>
      <c r="J8923">
        <f t="shared" ca="1" si="2372"/>
        <v>580</v>
      </c>
      <c r="K8923" s="1">
        <f t="shared" ca="1" si="2373"/>
        <v>46200</v>
      </c>
      <c r="L8923" s="1">
        <f t="shared" ca="1" si="2374"/>
        <v>46218</v>
      </c>
      <c r="M8923" s="1">
        <f t="shared" ca="1" si="2375"/>
        <v>46224</v>
      </c>
      <c r="N8923">
        <f t="shared" ca="1" si="2376"/>
        <v>183491.08</v>
      </c>
      <c r="O8923" s="3">
        <f t="shared" ca="1" si="2377"/>
        <v>80014.920000000013</v>
      </c>
      <c r="P8923" s="2">
        <f t="shared" ca="1" si="2378"/>
        <v>0.30365502113803866</v>
      </c>
      <c r="Q8923" t="str">
        <f t="shared" ca="1" si="2379"/>
        <v>Late</v>
      </c>
    </row>
    <row r="8924" spans="1:17" x14ac:dyDescent="0.3">
      <c r="A8924" t="str">
        <f t="shared" si="2363"/>
        <v>S08923</v>
      </c>
      <c r="B8924" t="str">
        <f t="shared" ca="1" si="2364"/>
        <v>Alpha Traders</v>
      </c>
      <c r="C8924" t="str">
        <f t="shared" ca="1" si="2365"/>
        <v>Canada</v>
      </c>
      <c r="D8924" t="str">
        <f t="shared" ca="1" si="2366"/>
        <v>Spices</v>
      </c>
      <c r="E8924">
        <f t="shared" ca="1" si="2367"/>
        <v>406</v>
      </c>
      <c r="F8924" s="3">
        <f t="shared" ca="1" si="2368"/>
        <v>733</v>
      </c>
      <c r="G8924">
        <f t="shared" ca="1" si="2369"/>
        <v>297598</v>
      </c>
      <c r="H8924">
        <f t="shared" ca="1" si="2370"/>
        <v>154750.96</v>
      </c>
      <c r="I8924">
        <f t="shared" ca="1" si="2371"/>
        <v>2116</v>
      </c>
      <c r="J8924">
        <f t="shared" ca="1" si="2372"/>
        <v>2991</v>
      </c>
      <c r="K8924" s="1">
        <f t="shared" ca="1" si="2373"/>
        <v>46187</v>
      </c>
      <c r="L8924" s="1">
        <f t="shared" ca="1" si="2374"/>
        <v>46194</v>
      </c>
      <c r="M8924" s="1">
        <f t="shared" ca="1" si="2375"/>
        <v>46200</v>
      </c>
      <c r="N8924">
        <f t="shared" ca="1" si="2376"/>
        <v>159857.96</v>
      </c>
      <c r="O8924" s="3">
        <f t="shared" ca="1" si="2377"/>
        <v>137740.04</v>
      </c>
      <c r="P8924" s="2">
        <f t="shared" ca="1" si="2378"/>
        <v>0.46283926639291934</v>
      </c>
      <c r="Q8924" t="str">
        <f t="shared" ca="1" si="2379"/>
        <v>Late</v>
      </c>
    </row>
    <row r="8925" spans="1:17" x14ac:dyDescent="0.3">
      <c r="A8925" t="str">
        <f t="shared" si="2363"/>
        <v>S08924</v>
      </c>
      <c r="B8925" t="str">
        <f t="shared" ca="1" si="2364"/>
        <v>Prime Wholesale</v>
      </c>
      <c r="C8925" t="str">
        <f t="shared" ca="1" si="2365"/>
        <v>UK</v>
      </c>
      <c r="D8925" t="str">
        <f t="shared" ca="1" si="2366"/>
        <v>Rice</v>
      </c>
      <c r="E8925">
        <f t="shared" ca="1" si="2367"/>
        <v>344</v>
      </c>
      <c r="F8925" s="3">
        <f t="shared" ca="1" si="2368"/>
        <v>682</v>
      </c>
      <c r="G8925">
        <f t="shared" ca="1" si="2369"/>
        <v>234608</v>
      </c>
      <c r="H8925">
        <f t="shared" ca="1" si="2370"/>
        <v>121996.16</v>
      </c>
      <c r="I8925">
        <f t="shared" ca="1" si="2371"/>
        <v>2046</v>
      </c>
      <c r="J8925">
        <f t="shared" ca="1" si="2372"/>
        <v>3211</v>
      </c>
      <c r="K8925" s="1">
        <f t="shared" ca="1" si="2373"/>
        <v>45982</v>
      </c>
      <c r="L8925" s="1">
        <f t="shared" ca="1" si="2374"/>
        <v>45990</v>
      </c>
      <c r="M8925" s="1">
        <f t="shared" ca="1" si="2375"/>
        <v>45994</v>
      </c>
      <c r="N8925">
        <f t="shared" ca="1" si="2376"/>
        <v>127253.16</v>
      </c>
      <c r="O8925" s="3">
        <f t="shared" ca="1" si="2377"/>
        <v>107354.84</v>
      </c>
      <c r="P8925" s="2">
        <f t="shared" ca="1" si="2378"/>
        <v>0.45759240946600283</v>
      </c>
      <c r="Q8925" t="str">
        <f t="shared" ca="1" si="2379"/>
        <v>Late</v>
      </c>
    </row>
    <row r="8926" spans="1:17" x14ac:dyDescent="0.3">
      <c r="A8926" t="str">
        <f t="shared" si="2363"/>
        <v>S08925</v>
      </c>
      <c r="B8926" t="str">
        <f t="shared" ca="1" si="2364"/>
        <v>Beta Imports</v>
      </c>
      <c r="C8926" t="str">
        <f t="shared" ca="1" si="2365"/>
        <v>Canada</v>
      </c>
      <c r="D8926" t="str">
        <f t="shared" ca="1" si="2366"/>
        <v>Rice</v>
      </c>
      <c r="E8926">
        <f t="shared" ca="1" si="2367"/>
        <v>199</v>
      </c>
      <c r="F8926" s="3">
        <f t="shared" ca="1" si="2368"/>
        <v>278</v>
      </c>
      <c r="G8926">
        <f t="shared" ca="1" si="2369"/>
        <v>55322</v>
      </c>
      <c r="H8926">
        <f t="shared" ca="1" si="2370"/>
        <v>28767.439999999999</v>
      </c>
      <c r="I8926">
        <f t="shared" ca="1" si="2371"/>
        <v>9132</v>
      </c>
      <c r="J8926">
        <f t="shared" ca="1" si="2372"/>
        <v>742</v>
      </c>
      <c r="K8926" s="1">
        <f t="shared" ca="1" si="2373"/>
        <v>46072</v>
      </c>
      <c r="L8926" s="1">
        <f t="shared" ca="1" si="2374"/>
        <v>46089</v>
      </c>
      <c r="M8926" s="1">
        <f t="shared" ca="1" si="2375"/>
        <v>46086</v>
      </c>
      <c r="N8926">
        <f t="shared" ca="1" si="2376"/>
        <v>38641.440000000002</v>
      </c>
      <c r="O8926" s="3">
        <f t="shared" ca="1" si="2377"/>
        <v>16680.559999999998</v>
      </c>
      <c r="P8926" s="2">
        <f t="shared" ca="1" si="2378"/>
        <v>0.30151766024366433</v>
      </c>
      <c r="Q8926" t="str">
        <f t="shared" ca="1" si="2379"/>
        <v>On Time</v>
      </c>
    </row>
    <row r="8927" spans="1:17" x14ac:dyDescent="0.3">
      <c r="A8927" t="str">
        <f t="shared" si="2363"/>
        <v>S08926</v>
      </c>
      <c r="B8927" t="str">
        <f t="shared" ca="1" si="2364"/>
        <v>Oceanic Exports</v>
      </c>
      <c r="C8927" t="str">
        <f t="shared" ca="1" si="2365"/>
        <v>Singapore</v>
      </c>
      <c r="D8927" t="str">
        <f t="shared" ca="1" si="2366"/>
        <v>Pickles</v>
      </c>
      <c r="E8927">
        <f t="shared" ca="1" si="2367"/>
        <v>310</v>
      </c>
      <c r="F8927" s="3">
        <f t="shared" ca="1" si="2368"/>
        <v>632</v>
      </c>
      <c r="G8927">
        <f t="shared" ca="1" si="2369"/>
        <v>195920</v>
      </c>
      <c r="H8927">
        <f t="shared" ca="1" si="2370"/>
        <v>127348</v>
      </c>
      <c r="I8927">
        <f t="shared" ca="1" si="2371"/>
        <v>7675</v>
      </c>
      <c r="J8927">
        <f t="shared" ca="1" si="2372"/>
        <v>2021</v>
      </c>
      <c r="K8927" s="1">
        <f t="shared" ca="1" si="2373"/>
        <v>46235</v>
      </c>
      <c r="L8927" s="1">
        <f t="shared" ca="1" si="2374"/>
        <v>46242</v>
      </c>
      <c r="M8927" s="1">
        <f t="shared" ca="1" si="2375"/>
        <v>46243</v>
      </c>
      <c r="N8927">
        <f t="shared" ca="1" si="2376"/>
        <v>137044</v>
      </c>
      <c r="O8927" s="3">
        <f t="shared" ca="1" si="2377"/>
        <v>58876</v>
      </c>
      <c r="P8927" s="2">
        <f t="shared" ca="1" si="2378"/>
        <v>0.3005104124132299</v>
      </c>
      <c r="Q8927" t="str">
        <f t="shared" ca="1" si="2379"/>
        <v>Late</v>
      </c>
    </row>
    <row r="8928" spans="1:17" x14ac:dyDescent="0.3">
      <c r="A8928" t="str">
        <f t="shared" si="2363"/>
        <v>S08927</v>
      </c>
      <c r="B8928" t="str">
        <f t="shared" ca="1" si="2364"/>
        <v>Prime Wholesale</v>
      </c>
      <c r="C8928" t="str">
        <f t="shared" ca="1" si="2365"/>
        <v>Australia</v>
      </c>
      <c r="D8928" t="str">
        <f t="shared" ca="1" si="2366"/>
        <v>Sauces</v>
      </c>
      <c r="E8928">
        <f t="shared" ca="1" si="2367"/>
        <v>105</v>
      </c>
      <c r="F8928" s="3">
        <f t="shared" ca="1" si="2368"/>
        <v>466</v>
      </c>
      <c r="G8928">
        <f t="shared" ca="1" si="2369"/>
        <v>48930</v>
      </c>
      <c r="H8928">
        <f t="shared" ca="1" si="2370"/>
        <v>34251</v>
      </c>
      <c r="I8928">
        <f t="shared" ca="1" si="2371"/>
        <v>6043</v>
      </c>
      <c r="J8928">
        <f t="shared" ca="1" si="2372"/>
        <v>1273</v>
      </c>
      <c r="K8928" s="1">
        <f t="shared" ca="1" si="2373"/>
        <v>46057</v>
      </c>
      <c r="L8928" s="1">
        <f t="shared" ca="1" si="2374"/>
        <v>46066</v>
      </c>
      <c r="M8928" s="1">
        <f t="shared" ca="1" si="2375"/>
        <v>46064</v>
      </c>
      <c r="N8928">
        <f t="shared" ca="1" si="2376"/>
        <v>41567</v>
      </c>
      <c r="O8928" s="3">
        <f t="shared" ca="1" si="2377"/>
        <v>7363</v>
      </c>
      <c r="P8928" s="2">
        <f t="shared" ca="1" si="2378"/>
        <v>0.1504802779480891</v>
      </c>
      <c r="Q8928" t="str">
        <f t="shared" ca="1" si="2379"/>
        <v>On Time</v>
      </c>
    </row>
    <row r="8929" spans="1:17" x14ac:dyDescent="0.3">
      <c r="A8929" t="str">
        <f t="shared" si="2363"/>
        <v>S08928</v>
      </c>
      <c r="B8929" t="str">
        <f t="shared" ca="1" si="2364"/>
        <v>Global Foods</v>
      </c>
      <c r="C8929" t="str">
        <f t="shared" ca="1" si="2365"/>
        <v>Australia</v>
      </c>
      <c r="D8929" t="str">
        <f t="shared" ca="1" si="2366"/>
        <v>Tea</v>
      </c>
      <c r="E8929">
        <f t="shared" ca="1" si="2367"/>
        <v>250</v>
      </c>
      <c r="F8929" s="3">
        <f t="shared" ca="1" si="2368"/>
        <v>449</v>
      </c>
      <c r="G8929">
        <f t="shared" ca="1" si="2369"/>
        <v>112250</v>
      </c>
      <c r="H8929">
        <f t="shared" ca="1" si="2370"/>
        <v>56125</v>
      </c>
      <c r="I8929">
        <f t="shared" ca="1" si="2371"/>
        <v>8643</v>
      </c>
      <c r="J8929">
        <f t="shared" ca="1" si="2372"/>
        <v>936</v>
      </c>
      <c r="K8929" s="1">
        <f t="shared" ca="1" si="2373"/>
        <v>46313</v>
      </c>
      <c r="L8929" s="1">
        <f t="shared" ca="1" si="2374"/>
        <v>46330</v>
      </c>
      <c r="M8929" s="1">
        <f t="shared" ca="1" si="2375"/>
        <v>46332</v>
      </c>
      <c r="N8929">
        <f t="shared" ca="1" si="2376"/>
        <v>65704</v>
      </c>
      <c r="O8929" s="3">
        <f t="shared" ca="1" si="2377"/>
        <v>46546</v>
      </c>
      <c r="P8929" s="2">
        <f t="shared" ca="1" si="2378"/>
        <v>0.41466369710467704</v>
      </c>
      <c r="Q8929" t="str">
        <f t="shared" ca="1" si="2379"/>
        <v>Late</v>
      </c>
    </row>
    <row r="8930" spans="1:17" x14ac:dyDescent="0.3">
      <c r="A8930" t="str">
        <f t="shared" si="2363"/>
        <v>S08929</v>
      </c>
      <c r="B8930" t="str">
        <f t="shared" ca="1" si="2364"/>
        <v>Prime Wholesale</v>
      </c>
      <c r="C8930" t="str">
        <f t="shared" ca="1" si="2365"/>
        <v>UK</v>
      </c>
      <c r="D8930" t="str">
        <f t="shared" ca="1" si="2366"/>
        <v>Sauces</v>
      </c>
      <c r="E8930">
        <f t="shared" ca="1" si="2367"/>
        <v>126</v>
      </c>
      <c r="F8930" s="3">
        <f t="shared" ca="1" si="2368"/>
        <v>343</v>
      </c>
      <c r="G8930">
        <f t="shared" ca="1" si="2369"/>
        <v>43218</v>
      </c>
      <c r="H8930">
        <f t="shared" ca="1" si="2370"/>
        <v>26362.98</v>
      </c>
      <c r="I8930">
        <f t="shared" ca="1" si="2371"/>
        <v>8268</v>
      </c>
      <c r="J8930">
        <f t="shared" ca="1" si="2372"/>
        <v>3140</v>
      </c>
      <c r="K8930" s="1">
        <f t="shared" ca="1" si="2373"/>
        <v>46148</v>
      </c>
      <c r="L8930" s="1">
        <f t="shared" ca="1" si="2374"/>
        <v>46156</v>
      </c>
      <c r="M8930" s="1">
        <f t="shared" ca="1" si="2375"/>
        <v>46159</v>
      </c>
      <c r="N8930">
        <f t="shared" ca="1" si="2376"/>
        <v>37770.979999999996</v>
      </c>
      <c r="O8930" s="3">
        <f t="shared" ca="1" si="2377"/>
        <v>5447.0200000000041</v>
      </c>
      <c r="P8930" s="2">
        <f t="shared" ca="1" si="2378"/>
        <v>0.12603591096302477</v>
      </c>
      <c r="Q8930" t="str">
        <f t="shared" ca="1" si="2379"/>
        <v>Late</v>
      </c>
    </row>
    <row r="8931" spans="1:17" x14ac:dyDescent="0.3">
      <c r="A8931" t="str">
        <f t="shared" si="2363"/>
        <v>S08930</v>
      </c>
      <c r="B8931" t="str">
        <f t="shared" ca="1" si="2364"/>
        <v>Alpha Traders</v>
      </c>
      <c r="C8931" t="str">
        <f t="shared" ca="1" si="2365"/>
        <v>UAE</v>
      </c>
      <c r="D8931" t="str">
        <f t="shared" ca="1" si="2366"/>
        <v>Spices</v>
      </c>
      <c r="E8931">
        <f t="shared" ca="1" si="2367"/>
        <v>239</v>
      </c>
      <c r="F8931" s="3">
        <f t="shared" ca="1" si="2368"/>
        <v>187</v>
      </c>
      <c r="G8931">
        <f t="shared" ca="1" si="2369"/>
        <v>44693</v>
      </c>
      <c r="H8931">
        <f t="shared" ca="1" si="2370"/>
        <v>23240.36</v>
      </c>
      <c r="I8931">
        <f t="shared" ca="1" si="2371"/>
        <v>5855</v>
      </c>
      <c r="J8931">
        <f t="shared" ca="1" si="2372"/>
        <v>3740</v>
      </c>
      <c r="K8931" s="1">
        <f t="shared" ca="1" si="2373"/>
        <v>45736</v>
      </c>
      <c r="L8931" s="1">
        <f t="shared" ca="1" si="2374"/>
        <v>45754</v>
      </c>
      <c r="M8931" s="1">
        <f t="shared" ca="1" si="2375"/>
        <v>45755</v>
      </c>
      <c r="N8931">
        <f t="shared" ca="1" si="2376"/>
        <v>32835.360000000001</v>
      </c>
      <c r="O8931" s="3">
        <f t="shared" ca="1" si="2377"/>
        <v>11857.64</v>
      </c>
      <c r="P8931" s="2">
        <f t="shared" ca="1" si="2378"/>
        <v>0.26531313628532432</v>
      </c>
      <c r="Q8931" t="str">
        <f t="shared" ca="1" si="2379"/>
        <v>Late</v>
      </c>
    </row>
    <row r="8932" spans="1:17" x14ac:dyDescent="0.3">
      <c r="A8932" t="str">
        <f t="shared" si="2363"/>
        <v>S08931</v>
      </c>
      <c r="B8932" t="str">
        <f t="shared" ca="1" si="2364"/>
        <v>Alpha Traders</v>
      </c>
      <c r="C8932" t="str">
        <f t="shared" ca="1" si="2365"/>
        <v>Australia</v>
      </c>
      <c r="D8932" t="str">
        <f t="shared" ca="1" si="2366"/>
        <v>Spices</v>
      </c>
      <c r="E8932">
        <f t="shared" ca="1" si="2367"/>
        <v>336</v>
      </c>
      <c r="F8932" s="3">
        <f t="shared" ca="1" si="2368"/>
        <v>489</v>
      </c>
      <c r="G8932">
        <f t="shared" ca="1" si="2369"/>
        <v>164304</v>
      </c>
      <c r="H8932">
        <f t="shared" ca="1" si="2370"/>
        <v>108440.64</v>
      </c>
      <c r="I8932">
        <f t="shared" ca="1" si="2371"/>
        <v>11452</v>
      </c>
      <c r="J8932">
        <f t="shared" ca="1" si="2372"/>
        <v>1395</v>
      </c>
      <c r="K8932" s="1">
        <f t="shared" ca="1" si="2373"/>
        <v>45991</v>
      </c>
      <c r="L8932" s="1">
        <f t="shared" ca="1" si="2374"/>
        <v>46003</v>
      </c>
      <c r="M8932" s="1">
        <f t="shared" ca="1" si="2375"/>
        <v>46005</v>
      </c>
      <c r="N8932">
        <f t="shared" ca="1" si="2376"/>
        <v>121287.64</v>
      </c>
      <c r="O8932" s="3">
        <f t="shared" ca="1" si="2377"/>
        <v>43016.36</v>
      </c>
      <c r="P8932" s="2">
        <f t="shared" ca="1" si="2378"/>
        <v>0.26180957249975656</v>
      </c>
      <c r="Q8932" t="str">
        <f t="shared" ca="1" si="2379"/>
        <v>Late</v>
      </c>
    </row>
    <row r="8933" spans="1:17" x14ac:dyDescent="0.3">
      <c r="A8933" t="str">
        <f t="shared" si="2363"/>
        <v>S08932</v>
      </c>
      <c r="B8933" t="str">
        <f t="shared" ca="1" si="2364"/>
        <v>Oceanic Exports</v>
      </c>
      <c r="C8933" t="str">
        <f t="shared" ca="1" si="2365"/>
        <v>UAE</v>
      </c>
      <c r="D8933" t="str">
        <f t="shared" ca="1" si="2366"/>
        <v>Sauces</v>
      </c>
      <c r="E8933">
        <f t="shared" ca="1" si="2367"/>
        <v>484</v>
      </c>
      <c r="F8933" s="3">
        <f t="shared" ca="1" si="2368"/>
        <v>525</v>
      </c>
      <c r="G8933">
        <f t="shared" ca="1" si="2369"/>
        <v>254100</v>
      </c>
      <c r="H8933">
        <f t="shared" ca="1" si="2370"/>
        <v>129591</v>
      </c>
      <c r="I8933">
        <f t="shared" ca="1" si="2371"/>
        <v>10636</v>
      </c>
      <c r="J8933">
        <f t="shared" ca="1" si="2372"/>
        <v>3157</v>
      </c>
      <c r="K8933" s="1">
        <f t="shared" ca="1" si="2373"/>
        <v>46114</v>
      </c>
      <c r="L8933" s="1">
        <f t="shared" ca="1" si="2374"/>
        <v>46124</v>
      </c>
      <c r="M8933" s="1">
        <f t="shared" ca="1" si="2375"/>
        <v>46127</v>
      </c>
      <c r="N8933">
        <f t="shared" ca="1" si="2376"/>
        <v>143384</v>
      </c>
      <c r="O8933" s="3">
        <f t="shared" ca="1" si="2377"/>
        <v>110716</v>
      </c>
      <c r="P8933" s="2">
        <f t="shared" ca="1" si="2378"/>
        <v>0.43571822117276665</v>
      </c>
      <c r="Q8933" t="str">
        <f t="shared" ca="1" si="2379"/>
        <v>Late</v>
      </c>
    </row>
    <row r="8934" spans="1:17" x14ac:dyDescent="0.3">
      <c r="A8934" t="str">
        <f t="shared" si="2363"/>
        <v>S08933</v>
      </c>
      <c r="B8934" t="str">
        <f t="shared" ca="1" si="2364"/>
        <v>Global Foods</v>
      </c>
      <c r="C8934" t="str">
        <f t="shared" ca="1" si="2365"/>
        <v>Australia</v>
      </c>
      <c r="D8934" t="str">
        <f t="shared" ca="1" si="2366"/>
        <v>Sauces</v>
      </c>
      <c r="E8934">
        <f t="shared" ca="1" si="2367"/>
        <v>336</v>
      </c>
      <c r="F8934" s="3">
        <f t="shared" ca="1" si="2368"/>
        <v>157</v>
      </c>
      <c r="G8934">
        <f t="shared" ca="1" si="2369"/>
        <v>52752</v>
      </c>
      <c r="H8934">
        <f t="shared" ca="1" si="2370"/>
        <v>33761.279999999999</v>
      </c>
      <c r="I8934">
        <f t="shared" ca="1" si="2371"/>
        <v>2558</v>
      </c>
      <c r="J8934">
        <f t="shared" ca="1" si="2372"/>
        <v>2611</v>
      </c>
      <c r="K8934" s="1">
        <f t="shared" ca="1" si="2373"/>
        <v>46348</v>
      </c>
      <c r="L8934" s="1">
        <f t="shared" ca="1" si="2374"/>
        <v>46366</v>
      </c>
      <c r="M8934" s="1">
        <f t="shared" ca="1" si="2375"/>
        <v>46364</v>
      </c>
      <c r="N8934">
        <f t="shared" ca="1" si="2376"/>
        <v>38930.28</v>
      </c>
      <c r="O8934" s="3">
        <f t="shared" ca="1" si="2377"/>
        <v>13821.720000000001</v>
      </c>
      <c r="P8934" s="2">
        <f t="shared" ca="1" si="2378"/>
        <v>0.26201319381255689</v>
      </c>
      <c r="Q8934" t="str">
        <f t="shared" ca="1" si="2379"/>
        <v>On Time</v>
      </c>
    </row>
    <row r="8935" spans="1:17" x14ac:dyDescent="0.3">
      <c r="A8935" t="str">
        <f t="shared" si="2363"/>
        <v>S08934</v>
      </c>
      <c r="B8935" t="str">
        <f t="shared" ca="1" si="2364"/>
        <v>FreshMart Ltd</v>
      </c>
      <c r="C8935" t="str">
        <f t="shared" ca="1" si="2365"/>
        <v>Canada</v>
      </c>
      <c r="D8935" t="str">
        <f t="shared" ca="1" si="2366"/>
        <v>Tea</v>
      </c>
      <c r="E8935">
        <f t="shared" ca="1" si="2367"/>
        <v>351</v>
      </c>
      <c r="F8935" s="3">
        <f t="shared" ca="1" si="2368"/>
        <v>132</v>
      </c>
      <c r="G8935">
        <f t="shared" ca="1" si="2369"/>
        <v>46332</v>
      </c>
      <c r="H8935">
        <f t="shared" ca="1" si="2370"/>
        <v>25482.6</v>
      </c>
      <c r="I8935">
        <f t="shared" ca="1" si="2371"/>
        <v>9085</v>
      </c>
      <c r="J8935">
        <f t="shared" ca="1" si="2372"/>
        <v>3969</v>
      </c>
      <c r="K8935" s="1">
        <f t="shared" ca="1" si="2373"/>
        <v>45883</v>
      </c>
      <c r="L8935" s="1">
        <f t="shared" ca="1" si="2374"/>
        <v>45901</v>
      </c>
      <c r="M8935" s="1">
        <f t="shared" ca="1" si="2375"/>
        <v>45898</v>
      </c>
      <c r="N8935">
        <f t="shared" ca="1" si="2376"/>
        <v>38536.6</v>
      </c>
      <c r="O8935" s="3">
        <f t="shared" ca="1" si="2377"/>
        <v>7795.4000000000015</v>
      </c>
      <c r="P8935" s="2">
        <f t="shared" ca="1" si="2378"/>
        <v>0.16825088491755161</v>
      </c>
      <c r="Q8935" t="str">
        <f t="shared" ca="1" si="2379"/>
        <v>On Time</v>
      </c>
    </row>
    <row r="8936" spans="1:17" x14ac:dyDescent="0.3">
      <c r="A8936" t="str">
        <f t="shared" si="2363"/>
        <v>S08935</v>
      </c>
      <c r="B8936" t="str">
        <f t="shared" ca="1" si="2364"/>
        <v>Beta Imports</v>
      </c>
      <c r="C8936" t="str">
        <f t="shared" ca="1" si="2365"/>
        <v>UK</v>
      </c>
      <c r="D8936" t="str">
        <f t="shared" ca="1" si="2366"/>
        <v>Tea</v>
      </c>
      <c r="E8936">
        <f t="shared" ca="1" si="2367"/>
        <v>74</v>
      </c>
      <c r="F8936" s="3">
        <f t="shared" ca="1" si="2368"/>
        <v>181</v>
      </c>
      <c r="G8936">
        <f t="shared" ca="1" si="2369"/>
        <v>13394</v>
      </c>
      <c r="H8936">
        <f t="shared" ca="1" si="2370"/>
        <v>8572.16</v>
      </c>
      <c r="I8936">
        <f t="shared" ca="1" si="2371"/>
        <v>4220</v>
      </c>
      <c r="J8936">
        <f t="shared" ca="1" si="2372"/>
        <v>2271</v>
      </c>
      <c r="K8936" s="1">
        <f t="shared" ca="1" si="2373"/>
        <v>46319</v>
      </c>
      <c r="L8936" s="1">
        <f t="shared" ca="1" si="2374"/>
        <v>46327</v>
      </c>
      <c r="M8936" s="1">
        <f t="shared" ca="1" si="2375"/>
        <v>46324</v>
      </c>
      <c r="N8936">
        <f t="shared" ca="1" si="2376"/>
        <v>15063.16</v>
      </c>
      <c r="O8936" s="3">
        <f t="shared" ca="1" si="2377"/>
        <v>-1669.1599999999999</v>
      </c>
      <c r="P8936" s="2">
        <f t="shared" ca="1" si="2378"/>
        <v>-0.12461997909511721</v>
      </c>
      <c r="Q8936" t="str">
        <f t="shared" ca="1" si="2379"/>
        <v>On Time</v>
      </c>
    </row>
    <row r="8937" spans="1:17" x14ac:dyDescent="0.3">
      <c r="A8937" t="str">
        <f t="shared" si="2363"/>
        <v>S08936</v>
      </c>
      <c r="B8937" t="str">
        <f t="shared" ca="1" si="2364"/>
        <v>Prime Wholesale</v>
      </c>
      <c r="C8937" t="str">
        <f t="shared" ca="1" si="2365"/>
        <v>UAE</v>
      </c>
      <c r="D8937" t="str">
        <f t="shared" ca="1" si="2366"/>
        <v>Sauces</v>
      </c>
      <c r="E8937">
        <f t="shared" ca="1" si="2367"/>
        <v>174</v>
      </c>
      <c r="F8937" s="3">
        <f t="shared" ca="1" si="2368"/>
        <v>168</v>
      </c>
      <c r="G8937">
        <f t="shared" ca="1" si="2369"/>
        <v>29232</v>
      </c>
      <c r="H8937">
        <f t="shared" ca="1" si="2370"/>
        <v>21631.68</v>
      </c>
      <c r="I8937">
        <f t="shared" ca="1" si="2371"/>
        <v>7871</v>
      </c>
      <c r="J8937">
        <f t="shared" ca="1" si="2372"/>
        <v>3215</v>
      </c>
      <c r="K8937" s="1">
        <f t="shared" ca="1" si="2373"/>
        <v>46060</v>
      </c>
      <c r="L8937" s="1">
        <f t="shared" ca="1" si="2374"/>
        <v>46067</v>
      </c>
      <c r="M8937" s="1">
        <f t="shared" ca="1" si="2375"/>
        <v>46067</v>
      </c>
      <c r="N8937">
        <f t="shared" ca="1" si="2376"/>
        <v>32717.68</v>
      </c>
      <c r="O8937" s="3">
        <f t="shared" ca="1" si="2377"/>
        <v>-3485.6800000000003</v>
      </c>
      <c r="P8937" s="2">
        <f t="shared" ca="1" si="2378"/>
        <v>-0.11924192665571977</v>
      </c>
      <c r="Q8937" t="str">
        <f t="shared" ca="1" si="2379"/>
        <v>On Time</v>
      </c>
    </row>
    <row r="8938" spans="1:17" x14ac:dyDescent="0.3">
      <c r="A8938" t="str">
        <f t="shared" si="2363"/>
        <v>S08937</v>
      </c>
      <c r="B8938" t="str">
        <f t="shared" ca="1" si="2364"/>
        <v>FreshMart Ltd</v>
      </c>
      <c r="C8938" t="str">
        <f t="shared" ca="1" si="2365"/>
        <v>UAE</v>
      </c>
      <c r="D8938" t="str">
        <f t="shared" ca="1" si="2366"/>
        <v>Rice</v>
      </c>
      <c r="E8938">
        <f t="shared" ca="1" si="2367"/>
        <v>462</v>
      </c>
      <c r="F8938" s="3">
        <f t="shared" ca="1" si="2368"/>
        <v>670</v>
      </c>
      <c r="G8938">
        <f t="shared" ca="1" si="2369"/>
        <v>309540</v>
      </c>
      <c r="H8938">
        <f t="shared" ca="1" si="2370"/>
        <v>198105.60000000001</v>
      </c>
      <c r="I8938">
        <f t="shared" ca="1" si="2371"/>
        <v>9260</v>
      </c>
      <c r="J8938">
        <f t="shared" ca="1" si="2372"/>
        <v>3715</v>
      </c>
      <c r="K8938" s="1">
        <f t="shared" ca="1" si="2373"/>
        <v>45872</v>
      </c>
      <c r="L8938" s="1">
        <f t="shared" ca="1" si="2374"/>
        <v>45886</v>
      </c>
      <c r="M8938" s="1">
        <f t="shared" ca="1" si="2375"/>
        <v>45888</v>
      </c>
      <c r="N8938">
        <f t="shared" ca="1" si="2376"/>
        <v>211080.6</v>
      </c>
      <c r="O8938" s="3">
        <f t="shared" ca="1" si="2377"/>
        <v>98459.4</v>
      </c>
      <c r="P8938" s="2">
        <f t="shared" ca="1" si="2378"/>
        <v>0.31808296181430507</v>
      </c>
      <c r="Q8938" t="str">
        <f t="shared" ca="1" si="2379"/>
        <v>Late</v>
      </c>
    </row>
    <row r="8939" spans="1:17" x14ac:dyDescent="0.3">
      <c r="A8939" t="str">
        <f t="shared" si="2363"/>
        <v>S08938</v>
      </c>
      <c r="B8939" t="str">
        <f t="shared" ca="1" si="2364"/>
        <v>Beta Imports</v>
      </c>
      <c r="C8939" t="str">
        <f t="shared" ca="1" si="2365"/>
        <v>UAE</v>
      </c>
      <c r="D8939" t="str">
        <f t="shared" ca="1" si="2366"/>
        <v>Rice</v>
      </c>
      <c r="E8939">
        <f t="shared" ca="1" si="2367"/>
        <v>248</v>
      </c>
      <c r="F8939" s="3">
        <f t="shared" ca="1" si="2368"/>
        <v>530</v>
      </c>
      <c r="G8939">
        <f t="shared" ca="1" si="2369"/>
        <v>131440</v>
      </c>
      <c r="H8939">
        <f t="shared" ca="1" si="2370"/>
        <v>89379.199999999997</v>
      </c>
      <c r="I8939">
        <f t="shared" ca="1" si="2371"/>
        <v>5566</v>
      </c>
      <c r="J8939">
        <f t="shared" ca="1" si="2372"/>
        <v>1547</v>
      </c>
      <c r="K8939" s="1">
        <f t="shared" ca="1" si="2373"/>
        <v>45751</v>
      </c>
      <c r="L8939" s="1">
        <f t="shared" ca="1" si="2374"/>
        <v>45758</v>
      </c>
      <c r="M8939" s="1">
        <f t="shared" ca="1" si="2375"/>
        <v>45763</v>
      </c>
      <c r="N8939">
        <f t="shared" ca="1" si="2376"/>
        <v>96492.2</v>
      </c>
      <c r="O8939" s="3">
        <f t="shared" ca="1" si="2377"/>
        <v>34947.800000000003</v>
      </c>
      <c r="P8939" s="2">
        <f t="shared" ca="1" si="2378"/>
        <v>0.26588405356056</v>
      </c>
      <c r="Q8939" t="str">
        <f t="shared" ca="1" si="2379"/>
        <v>Late</v>
      </c>
    </row>
    <row r="8940" spans="1:17" x14ac:dyDescent="0.3">
      <c r="A8940" t="str">
        <f t="shared" si="2363"/>
        <v>S08939</v>
      </c>
      <c r="B8940" t="str">
        <f t="shared" ca="1" si="2364"/>
        <v>Global Foods</v>
      </c>
      <c r="C8940" t="str">
        <f t="shared" ca="1" si="2365"/>
        <v>Canada</v>
      </c>
      <c r="D8940" t="str">
        <f t="shared" ca="1" si="2366"/>
        <v>Spices</v>
      </c>
      <c r="E8940">
        <f t="shared" ca="1" si="2367"/>
        <v>351</v>
      </c>
      <c r="F8940" s="3">
        <f t="shared" ca="1" si="2368"/>
        <v>558</v>
      </c>
      <c r="G8940">
        <f t="shared" ca="1" si="2369"/>
        <v>195858</v>
      </c>
      <c r="H8940">
        <f t="shared" ca="1" si="2370"/>
        <v>92053.26</v>
      </c>
      <c r="I8940">
        <f t="shared" ca="1" si="2371"/>
        <v>5252</v>
      </c>
      <c r="J8940">
        <f t="shared" ca="1" si="2372"/>
        <v>1035</v>
      </c>
      <c r="K8940" s="1">
        <f t="shared" ca="1" si="2373"/>
        <v>45723</v>
      </c>
      <c r="L8940" s="1">
        <f t="shared" ca="1" si="2374"/>
        <v>45735</v>
      </c>
      <c r="M8940" s="1">
        <f t="shared" ca="1" si="2375"/>
        <v>45732</v>
      </c>
      <c r="N8940">
        <f t="shared" ca="1" si="2376"/>
        <v>98340.26</v>
      </c>
      <c r="O8940" s="3">
        <f t="shared" ca="1" si="2377"/>
        <v>97517.74</v>
      </c>
      <c r="P8940" s="2">
        <f t="shared" ca="1" si="2378"/>
        <v>0.49790021341992668</v>
      </c>
      <c r="Q8940" t="str">
        <f t="shared" ca="1" si="2379"/>
        <v>On Time</v>
      </c>
    </row>
    <row r="8941" spans="1:17" x14ac:dyDescent="0.3">
      <c r="A8941" t="str">
        <f t="shared" si="2363"/>
        <v>S08940</v>
      </c>
      <c r="B8941" t="str">
        <f t="shared" ca="1" si="2364"/>
        <v>Global Foods</v>
      </c>
      <c r="C8941" t="str">
        <f t="shared" ca="1" si="2365"/>
        <v>Australia</v>
      </c>
      <c r="D8941" t="str">
        <f t="shared" ca="1" si="2366"/>
        <v>Spices</v>
      </c>
      <c r="E8941">
        <f t="shared" ca="1" si="2367"/>
        <v>442</v>
      </c>
      <c r="F8941" s="3">
        <f t="shared" ca="1" si="2368"/>
        <v>658</v>
      </c>
      <c r="G8941">
        <f t="shared" ca="1" si="2369"/>
        <v>290836</v>
      </c>
      <c r="H8941">
        <f t="shared" ca="1" si="2370"/>
        <v>130876.2</v>
      </c>
      <c r="I8941">
        <f t="shared" ca="1" si="2371"/>
        <v>1849</v>
      </c>
      <c r="J8941">
        <f t="shared" ca="1" si="2372"/>
        <v>3665</v>
      </c>
      <c r="K8941" s="1">
        <f t="shared" ca="1" si="2373"/>
        <v>46363</v>
      </c>
      <c r="L8941" s="1">
        <f t="shared" ca="1" si="2374"/>
        <v>46372</v>
      </c>
      <c r="M8941" s="1">
        <f t="shared" ca="1" si="2375"/>
        <v>46372</v>
      </c>
      <c r="N8941">
        <f t="shared" ca="1" si="2376"/>
        <v>136390.20000000001</v>
      </c>
      <c r="O8941" s="3">
        <f t="shared" ca="1" si="2377"/>
        <v>154445.79999999999</v>
      </c>
      <c r="P8941" s="2">
        <f t="shared" ca="1" si="2378"/>
        <v>0.53104086151645602</v>
      </c>
      <c r="Q8941" t="str">
        <f t="shared" ca="1" si="2379"/>
        <v>On Time</v>
      </c>
    </row>
    <row r="8942" spans="1:17" x14ac:dyDescent="0.3">
      <c r="A8942" t="str">
        <f t="shared" si="2363"/>
        <v>S08941</v>
      </c>
      <c r="B8942" t="str">
        <f t="shared" ca="1" si="2364"/>
        <v>Beta Imports</v>
      </c>
      <c r="C8942" t="str">
        <f t="shared" ca="1" si="2365"/>
        <v>Singapore</v>
      </c>
      <c r="D8942" t="str">
        <f t="shared" ca="1" si="2366"/>
        <v>Rice</v>
      </c>
      <c r="E8942">
        <f t="shared" ca="1" si="2367"/>
        <v>106</v>
      </c>
      <c r="F8942" s="3">
        <f t="shared" ca="1" si="2368"/>
        <v>695</v>
      </c>
      <c r="G8942">
        <f t="shared" ca="1" si="2369"/>
        <v>73670</v>
      </c>
      <c r="H8942">
        <f t="shared" ca="1" si="2370"/>
        <v>41255.199999999997</v>
      </c>
      <c r="I8942">
        <f t="shared" ca="1" si="2371"/>
        <v>9059</v>
      </c>
      <c r="J8942">
        <f t="shared" ca="1" si="2372"/>
        <v>2805</v>
      </c>
      <c r="K8942" s="1">
        <f t="shared" ca="1" si="2373"/>
        <v>45675</v>
      </c>
      <c r="L8942" s="1">
        <f t="shared" ca="1" si="2374"/>
        <v>45685</v>
      </c>
      <c r="M8942" s="1">
        <f t="shared" ca="1" si="2375"/>
        <v>45687</v>
      </c>
      <c r="N8942">
        <f t="shared" ca="1" si="2376"/>
        <v>53119.199999999997</v>
      </c>
      <c r="O8942" s="3">
        <f t="shared" ca="1" si="2377"/>
        <v>20550.800000000003</v>
      </c>
      <c r="P8942" s="2">
        <f t="shared" ca="1" si="2378"/>
        <v>0.27895751323469531</v>
      </c>
      <c r="Q8942" t="str">
        <f t="shared" ca="1" si="2379"/>
        <v>Late</v>
      </c>
    </row>
    <row r="8943" spans="1:17" x14ac:dyDescent="0.3">
      <c r="A8943" t="str">
        <f t="shared" si="2363"/>
        <v>S08942</v>
      </c>
      <c r="B8943" t="str">
        <f t="shared" ca="1" si="2364"/>
        <v>Beta Imports</v>
      </c>
      <c r="C8943" t="str">
        <f t="shared" ca="1" si="2365"/>
        <v>UAE</v>
      </c>
      <c r="D8943" t="str">
        <f t="shared" ca="1" si="2366"/>
        <v>Sauces</v>
      </c>
      <c r="E8943">
        <f t="shared" ca="1" si="2367"/>
        <v>260</v>
      </c>
      <c r="F8943" s="3">
        <f t="shared" ca="1" si="2368"/>
        <v>746</v>
      </c>
      <c r="G8943">
        <f t="shared" ca="1" si="2369"/>
        <v>193960</v>
      </c>
      <c r="H8943">
        <f t="shared" ca="1" si="2370"/>
        <v>126074</v>
      </c>
      <c r="I8943">
        <f t="shared" ca="1" si="2371"/>
        <v>5086</v>
      </c>
      <c r="J8943">
        <f t="shared" ca="1" si="2372"/>
        <v>1948</v>
      </c>
      <c r="K8943" s="1">
        <f t="shared" ca="1" si="2373"/>
        <v>46253</v>
      </c>
      <c r="L8943" s="1">
        <f t="shared" ca="1" si="2374"/>
        <v>46264</v>
      </c>
      <c r="M8943" s="1">
        <f t="shared" ca="1" si="2375"/>
        <v>46266</v>
      </c>
      <c r="N8943">
        <f t="shared" ca="1" si="2376"/>
        <v>133108</v>
      </c>
      <c r="O8943" s="3">
        <f t="shared" ca="1" si="2377"/>
        <v>60852</v>
      </c>
      <c r="P8943" s="2">
        <f t="shared" ca="1" si="2378"/>
        <v>0.31373479067849042</v>
      </c>
      <c r="Q8943" t="str">
        <f t="shared" ca="1" si="2379"/>
        <v>Late</v>
      </c>
    </row>
    <row r="8944" spans="1:17" x14ac:dyDescent="0.3">
      <c r="A8944" t="str">
        <f t="shared" si="2363"/>
        <v>S08943</v>
      </c>
      <c r="B8944" t="str">
        <f t="shared" ca="1" si="2364"/>
        <v>Prime Wholesale</v>
      </c>
      <c r="C8944" t="str">
        <f t="shared" ca="1" si="2365"/>
        <v>Canada</v>
      </c>
      <c r="D8944" t="str">
        <f t="shared" ca="1" si="2366"/>
        <v>Pickles</v>
      </c>
      <c r="E8944">
        <f t="shared" ca="1" si="2367"/>
        <v>51</v>
      </c>
      <c r="F8944" s="3">
        <f t="shared" ca="1" si="2368"/>
        <v>310</v>
      </c>
      <c r="G8944">
        <f t="shared" ca="1" si="2369"/>
        <v>15810</v>
      </c>
      <c r="H8944">
        <f t="shared" ca="1" si="2370"/>
        <v>11067</v>
      </c>
      <c r="I8944">
        <f t="shared" ca="1" si="2371"/>
        <v>4988</v>
      </c>
      <c r="J8944">
        <f t="shared" ca="1" si="2372"/>
        <v>3321</v>
      </c>
      <c r="K8944" s="1">
        <f t="shared" ca="1" si="2373"/>
        <v>46246</v>
      </c>
      <c r="L8944" s="1">
        <f t="shared" ca="1" si="2374"/>
        <v>46259</v>
      </c>
      <c r="M8944" s="1">
        <f t="shared" ca="1" si="2375"/>
        <v>46264</v>
      </c>
      <c r="N8944">
        <f t="shared" ca="1" si="2376"/>
        <v>19376</v>
      </c>
      <c r="O8944" s="3">
        <f t="shared" ca="1" si="2377"/>
        <v>-3566</v>
      </c>
      <c r="P8944" s="2">
        <f t="shared" ca="1" si="2378"/>
        <v>-0.22555344718532574</v>
      </c>
      <c r="Q8944" t="str">
        <f t="shared" ca="1" si="2379"/>
        <v>Late</v>
      </c>
    </row>
    <row r="8945" spans="1:17" x14ac:dyDescent="0.3">
      <c r="A8945" t="str">
        <f t="shared" si="2363"/>
        <v>S08944</v>
      </c>
      <c r="B8945" t="str">
        <f t="shared" ca="1" si="2364"/>
        <v>FreshMart Ltd</v>
      </c>
      <c r="C8945" t="str">
        <f t="shared" ca="1" si="2365"/>
        <v>UAE</v>
      </c>
      <c r="D8945" t="str">
        <f t="shared" ca="1" si="2366"/>
        <v>Tea</v>
      </c>
      <c r="E8945">
        <f t="shared" ca="1" si="2367"/>
        <v>135</v>
      </c>
      <c r="F8945" s="3">
        <f t="shared" ca="1" si="2368"/>
        <v>737</v>
      </c>
      <c r="G8945">
        <f t="shared" ca="1" si="2369"/>
        <v>99495</v>
      </c>
      <c r="H8945">
        <f t="shared" ca="1" si="2370"/>
        <v>47757.599999999999</v>
      </c>
      <c r="I8945">
        <f t="shared" ca="1" si="2371"/>
        <v>11723</v>
      </c>
      <c r="J8945">
        <f t="shared" ca="1" si="2372"/>
        <v>2592</v>
      </c>
      <c r="K8945" s="1">
        <f t="shared" ca="1" si="2373"/>
        <v>45825</v>
      </c>
      <c r="L8945" s="1">
        <f t="shared" ca="1" si="2374"/>
        <v>45835</v>
      </c>
      <c r="M8945" s="1">
        <f t="shared" ca="1" si="2375"/>
        <v>45840</v>
      </c>
      <c r="N8945">
        <f t="shared" ca="1" si="2376"/>
        <v>62072.6</v>
      </c>
      <c r="O8945" s="3">
        <f t="shared" ca="1" si="2377"/>
        <v>37422.400000000001</v>
      </c>
      <c r="P8945" s="2">
        <f t="shared" ca="1" si="2378"/>
        <v>0.3761234232876024</v>
      </c>
      <c r="Q8945" t="str">
        <f t="shared" ca="1" si="2379"/>
        <v>Late</v>
      </c>
    </row>
    <row r="8946" spans="1:17" x14ac:dyDescent="0.3">
      <c r="A8946" t="str">
        <f t="shared" si="2363"/>
        <v>S08945</v>
      </c>
      <c r="B8946" t="str">
        <f t="shared" ca="1" si="2364"/>
        <v>Oceanic Exports</v>
      </c>
      <c r="C8946" t="str">
        <f t="shared" ca="1" si="2365"/>
        <v>UK</v>
      </c>
      <c r="D8946" t="str">
        <f t="shared" ca="1" si="2366"/>
        <v>Rice</v>
      </c>
      <c r="E8946">
        <f t="shared" ca="1" si="2367"/>
        <v>86</v>
      </c>
      <c r="F8946" s="3">
        <f t="shared" ca="1" si="2368"/>
        <v>538</v>
      </c>
      <c r="G8946">
        <f t="shared" ca="1" si="2369"/>
        <v>46268</v>
      </c>
      <c r="H8946">
        <f t="shared" ca="1" si="2370"/>
        <v>29148.84</v>
      </c>
      <c r="I8946">
        <f t="shared" ca="1" si="2371"/>
        <v>2628</v>
      </c>
      <c r="J8946">
        <f t="shared" ca="1" si="2372"/>
        <v>686</v>
      </c>
      <c r="K8946" s="1">
        <f t="shared" ca="1" si="2373"/>
        <v>46343</v>
      </c>
      <c r="L8946" s="1">
        <f t="shared" ca="1" si="2374"/>
        <v>46359</v>
      </c>
      <c r="M8946" s="1">
        <f t="shared" ca="1" si="2375"/>
        <v>46360</v>
      </c>
      <c r="N8946">
        <f t="shared" ca="1" si="2376"/>
        <v>32462.84</v>
      </c>
      <c r="O8946" s="3">
        <f t="shared" ca="1" si="2377"/>
        <v>13805.16</v>
      </c>
      <c r="P8946" s="2">
        <f t="shared" ca="1" si="2378"/>
        <v>0.29837382208005531</v>
      </c>
      <c r="Q8946" t="str">
        <f t="shared" ca="1" si="2379"/>
        <v>Late</v>
      </c>
    </row>
    <row r="8947" spans="1:17" x14ac:dyDescent="0.3">
      <c r="A8947" t="str">
        <f t="shared" si="2363"/>
        <v>S08946</v>
      </c>
      <c r="B8947" t="str">
        <f t="shared" ca="1" si="2364"/>
        <v>Global Foods</v>
      </c>
      <c r="C8947" t="str">
        <f t="shared" ca="1" si="2365"/>
        <v>Singapore</v>
      </c>
      <c r="D8947" t="str">
        <f t="shared" ca="1" si="2366"/>
        <v>Tea</v>
      </c>
      <c r="E8947">
        <f t="shared" ca="1" si="2367"/>
        <v>424</v>
      </c>
      <c r="F8947" s="3">
        <f t="shared" ca="1" si="2368"/>
        <v>200</v>
      </c>
      <c r="G8947">
        <f t="shared" ca="1" si="2369"/>
        <v>84800</v>
      </c>
      <c r="H8947">
        <f t="shared" ca="1" si="2370"/>
        <v>57664</v>
      </c>
      <c r="I8947">
        <f t="shared" ca="1" si="2371"/>
        <v>6474</v>
      </c>
      <c r="J8947">
        <f t="shared" ca="1" si="2372"/>
        <v>1003</v>
      </c>
      <c r="K8947" s="1">
        <f t="shared" ca="1" si="2373"/>
        <v>45884</v>
      </c>
      <c r="L8947" s="1">
        <f t="shared" ca="1" si="2374"/>
        <v>45891</v>
      </c>
      <c r="M8947" s="1">
        <f t="shared" ca="1" si="2375"/>
        <v>45895</v>
      </c>
      <c r="N8947">
        <f t="shared" ca="1" si="2376"/>
        <v>65141</v>
      </c>
      <c r="O8947" s="3">
        <f t="shared" ca="1" si="2377"/>
        <v>19659</v>
      </c>
      <c r="P8947" s="2">
        <f t="shared" ca="1" si="2378"/>
        <v>0.23182783018867925</v>
      </c>
      <c r="Q8947" t="str">
        <f t="shared" ca="1" si="2379"/>
        <v>Late</v>
      </c>
    </row>
    <row r="8948" spans="1:17" x14ac:dyDescent="0.3">
      <c r="A8948" t="str">
        <f t="shared" si="2363"/>
        <v>S08947</v>
      </c>
      <c r="B8948" t="str">
        <f t="shared" ca="1" si="2364"/>
        <v>Prime Wholesale</v>
      </c>
      <c r="C8948" t="str">
        <f t="shared" ca="1" si="2365"/>
        <v>UAE</v>
      </c>
      <c r="D8948" t="str">
        <f t="shared" ca="1" si="2366"/>
        <v>Sauces</v>
      </c>
      <c r="E8948">
        <f t="shared" ca="1" si="2367"/>
        <v>366</v>
      </c>
      <c r="F8948" s="3">
        <f t="shared" ca="1" si="2368"/>
        <v>569</v>
      </c>
      <c r="G8948">
        <f t="shared" ca="1" si="2369"/>
        <v>208254</v>
      </c>
      <c r="H8948">
        <f t="shared" ca="1" si="2370"/>
        <v>143695.26</v>
      </c>
      <c r="I8948">
        <f t="shared" ca="1" si="2371"/>
        <v>3596</v>
      </c>
      <c r="J8948">
        <f t="shared" ca="1" si="2372"/>
        <v>2487</v>
      </c>
      <c r="K8948" s="1">
        <f t="shared" ca="1" si="2373"/>
        <v>46015</v>
      </c>
      <c r="L8948" s="1">
        <f t="shared" ca="1" si="2374"/>
        <v>46035</v>
      </c>
      <c r="M8948" s="1">
        <f t="shared" ca="1" si="2375"/>
        <v>46036</v>
      </c>
      <c r="N8948">
        <f t="shared" ca="1" si="2376"/>
        <v>149778.26</v>
      </c>
      <c r="O8948" s="3">
        <f t="shared" ca="1" si="2377"/>
        <v>58475.739999999991</v>
      </c>
      <c r="P8948" s="2">
        <f t="shared" ca="1" si="2378"/>
        <v>0.28079047701364673</v>
      </c>
      <c r="Q8948" t="str">
        <f t="shared" ca="1" si="2379"/>
        <v>Late</v>
      </c>
    </row>
    <row r="8949" spans="1:17" x14ac:dyDescent="0.3">
      <c r="A8949" t="str">
        <f t="shared" si="2363"/>
        <v>S08948</v>
      </c>
      <c r="B8949" t="str">
        <f t="shared" ca="1" si="2364"/>
        <v>Prime Wholesale</v>
      </c>
      <c r="C8949" t="str">
        <f t="shared" ca="1" si="2365"/>
        <v>Canada</v>
      </c>
      <c r="D8949" t="str">
        <f t="shared" ca="1" si="2366"/>
        <v>Rice</v>
      </c>
      <c r="E8949">
        <f t="shared" ca="1" si="2367"/>
        <v>91</v>
      </c>
      <c r="F8949" s="3">
        <f t="shared" ca="1" si="2368"/>
        <v>537</v>
      </c>
      <c r="G8949">
        <f t="shared" ca="1" si="2369"/>
        <v>48867</v>
      </c>
      <c r="H8949">
        <f t="shared" ca="1" si="2370"/>
        <v>35672.910000000003</v>
      </c>
      <c r="I8949">
        <f t="shared" ca="1" si="2371"/>
        <v>5504</v>
      </c>
      <c r="J8949">
        <f t="shared" ca="1" si="2372"/>
        <v>2826</v>
      </c>
      <c r="K8949" s="1">
        <f t="shared" ca="1" si="2373"/>
        <v>45690</v>
      </c>
      <c r="L8949" s="1">
        <f t="shared" ca="1" si="2374"/>
        <v>45701</v>
      </c>
      <c r="M8949" s="1">
        <f t="shared" ca="1" si="2375"/>
        <v>45703</v>
      </c>
      <c r="N8949">
        <f t="shared" ca="1" si="2376"/>
        <v>44002.91</v>
      </c>
      <c r="O8949" s="3">
        <f t="shared" ca="1" si="2377"/>
        <v>4864.0899999999965</v>
      </c>
      <c r="P8949" s="2">
        <f t="shared" ca="1" si="2378"/>
        <v>9.9537315570835047E-2</v>
      </c>
      <c r="Q8949" t="str">
        <f t="shared" ca="1" si="2379"/>
        <v>Late</v>
      </c>
    </row>
    <row r="8950" spans="1:17" x14ac:dyDescent="0.3">
      <c r="A8950" t="str">
        <f t="shared" si="2363"/>
        <v>S08949</v>
      </c>
      <c r="B8950" t="str">
        <f t="shared" ca="1" si="2364"/>
        <v>Oceanic Exports</v>
      </c>
      <c r="C8950" t="str">
        <f t="shared" ca="1" si="2365"/>
        <v>Canada</v>
      </c>
      <c r="D8950" t="str">
        <f t="shared" ca="1" si="2366"/>
        <v>Rice</v>
      </c>
      <c r="E8950">
        <f t="shared" ca="1" si="2367"/>
        <v>259</v>
      </c>
      <c r="F8950" s="3">
        <f t="shared" ca="1" si="2368"/>
        <v>332</v>
      </c>
      <c r="G8950">
        <f t="shared" ca="1" si="2369"/>
        <v>85988</v>
      </c>
      <c r="H8950">
        <f t="shared" ca="1" si="2370"/>
        <v>42994</v>
      </c>
      <c r="I8950">
        <f t="shared" ca="1" si="2371"/>
        <v>11134</v>
      </c>
      <c r="J8950">
        <f t="shared" ca="1" si="2372"/>
        <v>3167</v>
      </c>
      <c r="K8950" s="1">
        <f t="shared" ca="1" si="2373"/>
        <v>46203</v>
      </c>
      <c r="L8950" s="1">
        <f t="shared" ca="1" si="2374"/>
        <v>46211</v>
      </c>
      <c r="M8950" s="1">
        <f t="shared" ca="1" si="2375"/>
        <v>46208</v>
      </c>
      <c r="N8950">
        <f t="shared" ca="1" si="2376"/>
        <v>57295</v>
      </c>
      <c r="O8950" s="3">
        <f t="shared" ca="1" si="2377"/>
        <v>28693</v>
      </c>
      <c r="P8950" s="2">
        <f t="shared" ca="1" si="2378"/>
        <v>0.33368609573428848</v>
      </c>
      <c r="Q8950" t="str">
        <f t="shared" ca="1" si="2379"/>
        <v>On Time</v>
      </c>
    </row>
    <row r="8951" spans="1:17" x14ac:dyDescent="0.3">
      <c r="A8951" t="str">
        <f t="shared" si="2363"/>
        <v>S08950</v>
      </c>
      <c r="B8951" t="str">
        <f t="shared" ca="1" si="2364"/>
        <v>Alpha Traders</v>
      </c>
      <c r="C8951" t="str">
        <f t="shared" ca="1" si="2365"/>
        <v>Canada</v>
      </c>
      <c r="D8951" t="str">
        <f t="shared" ca="1" si="2366"/>
        <v>Pickles</v>
      </c>
      <c r="E8951">
        <f t="shared" ca="1" si="2367"/>
        <v>371</v>
      </c>
      <c r="F8951" s="3">
        <f t="shared" ca="1" si="2368"/>
        <v>321</v>
      </c>
      <c r="G8951">
        <f t="shared" ca="1" si="2369"/>
        <v>119091</v>
      </c>
      <c r="H8951">
        <f t="shared" ca="1" si="2370"/>
        <v>58354.59</v>
      </c>
      <c r="I8951">
        <f t="shared" ca="1" si="2371"/>
        <v>6868</v>
      </c>
      <c r="J8951">
        <f t="shared" ca="1" si="2372"/>
        <v>3831</v>
      </c>
      <c r="K8951" s="1">
        <f t="shared" ca="1" si="2373"/>
        <v>46143</v>
      </c>
      <c r="L8951" s="1">
        <f t="shared" ca="1" si="2374"/>
        <v>46150</v>
      </c>
      <c r="M8951" s="1">
        <f t="shared" ca="1" si="2375"/>
        <v>46148</v>
      </c>
      <c r="N8951">
        <f t="shared" ca="1" si="2376"/>
        <v>69053.59</v>
      </c>
      <c r="O8951" s="3">
        <f t="shared" ca="1" si="2377"/>
        <v>50037.41</v>
      </c>
      <c r="P8951" s="2">
        <f t="shared" ca="1" si="2378"/>
        <v>0.42016113728157461</v>
      </c>
      <c r="Q8951" t="str">
        <f t="shared" ca="1" si="2379"/>
        <v>On Time</v>
      </c>
    </row>
    <row r="8952" spans="1:17" x14ac:dyDescent="0.3">
      <c r="A8952" t="str">
        <f t="shared" si="2363"/>
        <v>S08951</v>
      </c>
      <c r="B8952" t="str">
        <f t="shared" ca="1" si="2364"/>
        <v>Prime Wholesale</v>
      </c>
      <c r="C8952" t="str">
        <f t="shared" ca="1" si="2365"/>
        <v>Canada</v>
      </c>
      <c r="D8952" t="str">
        <f t="shared" ca="1" si="2366"/>
        <v>Pickles</v>
      </c>
      <c r="E8952">
        <f t="shared" ca="1" si="2367"/>
        <v>85</v>
      </c>
      <c r="F8952" s="3">
        <f t="shared" ca="1" si="2368"/>
        <v>341</v>
      </c>
      <c r="G8952">
        <f t="shared" ca="1" si="2369"/>
        <v>28985</v>
      </c>
      <c r="H8952">
        <f t="shared" ca="1" si="2370"/>
        <v>17391</v>
      </c>
      <c r="I8952">
        <f t="shared" ca="1" si="2371"/>
        <v>7835</v>
      </c>
      <c r="J8952">
        <f t="shared" ca="1" si="2372"/>
        <v>930</v>
      </c>
      <c r="K8952" s="1">
        <f t="shared" ca="1" si="2373"/>
        <v>46349</v>
      </c>
      <c r="L8952" s="1">
        <f t="shared" ca="1" si="2374"/>
        <v>46361</v>
      </c>
      <c r="M8952" s="1">
        <f t="shared" ca="1" si="2375"/>
        <v>46361</v>
      </c>
      <c r="N8952">
        <f t="shared" ca="1" si="2376"/>
        <v>26156</v>
      </c>
      <c r="O8952" s="3">
        <f t="shared" ca="1" si="2377"/>
        <v>2829</v>
      </c>
      <c r="P8952" s="2">
        <f t="shared" ca="1" si="2378"/>
        <v>9.760220803864067E-2</v>
      </c>
      <c r="Q8952" t="str">
        <f t="shared" ca="1" si="2379"/>
        <v>On Time</v>
      </c>
    </row>
    <row r="8953" spans="1:17" x14ac:dyDescent="0.3">
      <c r="A8953" t="str">
        <f t="shared" si="2363"/>
        <v>S08952</v>
      </c>
      <c r="B8953" t="str">
        <f t="shared" ca="1" si="2364"/>
        <v>Oceanic Exports</v>
      </c>
      <c r="C8953" t="str">
        <f t="shared" ca="1" si="2365"/>
        <v>Australia</v>
      </c>
      <c r="D8953" t="str">
        <f t="shared" ca="1" si="2366"/>
        <v>Pickles</v>
      </c>
      <c r="E8953">
        <f t="shared" ca="1" si="2367"/>
        <v>101</v>
      </c>
      <c r="F8953" s="3">
        <f t="shared" ca="1" si="2368"/>
        <v>430</v>
      </c>
      <c r="G8953">
        <f t="shared" ca="1" si="2369"/>
        <v>43430</v>
      </c>
      <c r="H8953">
        <f t="shared" ca="1" si="2370"/>
        <v>29098.1</v>
      </c>
      <c r="I8953">
        <f t="shared" ca="1" si="2371"/>
        <v>3867</v>
      </c>
      <c r="J8953">
        <f t="shared" ca="1" si="2372"/>
        <v>3864</v>
      </c>
      <c r="K8953" s="1">
        <f t="shared" ca="1" si="2373"/>
        <v>46211</v>
      </c>
      <c r="L8953" s="1">
        <f t="shared" ca="1" si="2374"/>
        <v>46230</v>
      </c>
      <c r="M8953" s="1">
        <f t="shared" ca="1" si="2375"/>
        <v>46235</v>
      </c>
      <c r="N8953">
        <f t="shared" ca="1" si="2376"/>
        <v>36829.1</v>
      </c>
      <c r="O8953" s="3">
        <f t="shared" ca="1" si="2377"/>
        <v>6600.9000000000015</v>
      </c>
      <c r="P8953" s="2">
        <f t="shared" ca="1" si="2378"/>
        <v>0.15198940824314994</v>
      </c>
      <c r="Q8953" t="str">
        <f t="shared" ca="1" si="2379"/>
        <v>Late</v>
      </c>
    </row>
    <row r="8954" spans="1:17" x14ac:dyDescent="0.3">
      <c r="A8954" t="str">
        <f t="shared" si="2363"/>
        <v>S08953</v>
      </c>
      <c r="B8954" t="str">
        <f t="shared" ca="1" si="2364"/>
        <v>Prime Wholesale</v>
      </c>
      <c r="C8954" t="str">
        <f t="shared" ca="1" si="2365"/>
        <v>Canada</v>
      </c>
      <c r="D8954" t="str">
        <f t="shared" ca="1" si="2366"/>
        <v>Spices</v>
      </c>
      <c r="E8954">
        <f t="shared" ca="1" si="2367"/>
        <v>255</v>
      </c>
      <c r="F8954" s="3">
        <f t="shared" ca="1" si="2368"/>
        <v>680</v>
      </c>
      <c r="G8954">
        <f t="shared" ca="1" si="2369"/>
        <v>173400</v>
      </c>
      <c r="H8954">
        <f t="shared" ca="1" si="2370"/>
        <v>105774</v>
      </c>
      <c r="I8954">
        <f t="shared" ca="1" si="2371"/>
        <v>3392</v>
      </c>
      <c r="J8954">
        <f t="shared" ca="1" si="2372"/>
        <v>803</v>
      </c>
      <c r="K8954" s="1">
        <f t="shared" ca="1" si="2373"/>
        <v>46364</v>
      </c>
      <c r="L8954" s="1">
        <f t="shared" ca="1" si="2374"/>
        <v>46381</v>
      </c>
      <c r="M8954" s="1">
        <f t="shared" ca="1" si="2375"/>
        <v>46381</v>
      </c>
      <c r="N8954">
        <f t="shared" ca="1" si="2376"/>
        <v>109969</v>
      </c>
      <c r="O8954" s="3">
        <f t="shared" ca="1" si="2377"/>
        <v>63431</v>
      </c>
      <c r="P8954" s="2">
        <f t="shared" ca="1" si="2378"/>
        <v>0.36580738177623989</v>
      </c>
      <c r="Q8954" t="str">
        <f t="shared" ca="1" si="2379"/>
        <v>On Time</v>
      </c>
    </row>
    <row r="8955" spans="1:17" x14ac:dyDescent="0.3">
      <c r="A8955" t="str">
        <f t="shared" si="2363"/>
        <v>S08954</v>
      </c>
      <c r="B8955" t="str">
        <f t="shared" ca="1" si="2364"/>
        <v>Oceanic Exports</v>
      </c>
      <c r="C8955" t="str">
        <f t="shared" ca="1" si="2365"/>
        <v>Singapore</v>
      </c>
      <c r="D8955" t="str">
        <f t="shared" ca="1" si="2366"/>
        <v>Spices</v>
      </c>
      <c r="E8955">
        <f t="shared" ca="1" si="2367"/>
        <v>131</v>
      </c>
      <c r="F8955" s="3">
        <f t="shared" ca="1" si="2368"/>
        <v>567</v>
      </c>
      <c r="G8955">
        <f t="shared" ca="1" si="2369"/>
        <v>74277</v>
      </c>
      <c r="H8955">
        <f t="shared" ca="1" si="2370"/>
        <v>40109.58</v>
      </c>
      <c r="I8955">
        <f t="shared" ca="1" si="2371"/>
        <v>6323</v>
      </c>
      <c r="J8955">
        <f t="shared" ca="1" si="2372"/>
        <v>3344</v>
      </c>
      <c r="K8955" s="1">
        <f t="shared" ca="1" si="2373"/>
        <v>45922</v>
      </c>
      <c r="L8955" s="1">
        <f t="shared" ca="1" si="2374"/>
        <v>45936</v>
      </c>
      <c r="M8955" s="1">
        <f t="shared" ca="1" si="2375"/>
        <v>45935</v>
      </c>
      <c r="N8955">
        <f t="shared" ca="1" si="2376"/>
        <v>49776.58</v>
      </c>
      <c r="O8955" s="3">
        <f t="shared" ca="1" si="2377"/>
        <v>24500.42</v>
      </c>
      <c r="P8955" s="2">
        <f t="shared" ca="1" si="2378"/>
        <v>0.32985204033550086</v>
      </c>
      <c r="Q8955" t="str">
        <f t="shared" ca="1" si="2379"/>
        <v>On Time</v>
      </c>
    </row>
    <row r="8956" spans="1:17" x14ac:dyDescent="0.3">
      <c r="A8956" t="str">
        <f t="shared" si="2363"/>
        <v>S08955</v>
      </c>
      <c r="B8956" t="str">
        <f t="shared" ca="1" si="2364"/>
        <v>FreshMart Ltd</v>
      </c>
      <c r="C8956" t="str">
        <f t="shared" ca="1" si="2365"/>
        <v>UAE</v>
      </c>
      <c r="D8956" t="str">
        <f t="shared" ca="1" si="2366"/>
        <v>Spices</v>
      </c>
      <c r="E8956">
        <f t="shared" ca="1" si="2367"/>
        <v>64</v>
      </c>
      <c r="F8956" s="3">
        <f t="shared" ca="1" si="2368"/>
        <v>185</v>
      </c>
      <c r="G8956">
        <f t="shared" ca="1" si="2369"/>
        <v>11840</v>
      </c>
      <c r="H8956">
        <f t="shared" ca="1" si="2370"/>
        <v>8051.2</v>
      </c>
      <c r="I8956">
        <f t="shared" ca="1" si="2371"/>
        <v>1570</v>
      </c>
      <c r="J8956">
        <f t="shared" ca="1" si="2372"/>
        <v>1084</v>
      </c>
      <c r="K8956" s="1">
        <f t="shared" ca="1" si="2373"/>
        <v>45783</v>
      </c>
      <c r="L8956" s="1">
        <f t="shared" ca="1" si="2374"/>
        <v>45790</v>
      </c>
      <c r="M8956" s="1">
        <f t="shared" ca="1" si="2375"/>
        <v>45787</v>
      </c>
      <c r="N8956">
        <f t="shared" ca="1" si="2376"/>
        <v>10705.2</v>
      </c>
      <c r="O8956" s="3">
        <f t="shared" ca="1" si="2377"/>
        <v>1134.7999999999993</v>
      </c>
      <c r="P8956" s="2">
        <f t="shared" ca="1" si="2378"/>
        <v>9.5844594594594532E-2</v>
      </c>
      <c r="Q8956" t="str">
        <f t="shared" ca="1" si="2379"/>
        <v>On Time</v>
      </c>
    </row>
    <row r="8957" spans="1:17" x14ac:dyDescent="0.3">
      <c r="A8957" t="str">
        <f t="shared" si="2363"/>
        <v>S08956</v>
      </c>
      <c r="B8957" t="str">
        <f t="shared" ca="1" si="2364"/>
        <v>Oceanic Exports</v>
      </c>
      <c r="C8957" t="str">
        <f t="shared" ca="1" si="2365"/>
        <v>Singapore</v>
      </c>
      <c r="D8957" t="str">
        <f t="shared" ca="1" si="2366"/>
        <v>Tea</v>
      </c>
      <c r="E8957">
        <f t="shared" ca="1" si="2367"/>
        <v>319</v>
      </c>
      <c r="F8957" s="3">
        <f t="shared" ca="1" si="2368"/>
        <v>199</v>
      </c>
      <c r="G8957">
        <f t="shared" ca="1" si="2369"/>
        <v>63481</v>
      </c>
      <c r="H8957">
        <f t="shared" ca="1" si="2370"/>
        <v>41897.46</v>
      </c>
      <c r="I8957">
        <f t="shared" ca="1" si="2371"/>
        <v>1952</v>
      </c>
      <c r="J8957">
        <f t="shared" ca="1" si="2372"/>
        <v>598</v>
      </c>
      <c r="K8957" s="1">
        <f t="shared" ca="1" si="2373"/>
        <v>45831</v>
      </c>
      <c r="L8957" s="1">
        <f t="shared" ca="1" si="2374"/>
        <v>45843</v>
      </c>
      <c r="M8957" s="1">
        <f t="shared" ca="1" si="2375"/>
        <v>45843</v>
      </c>
      <c r="N8957">
        <f t="shared" ca="1" si="2376"/>
        <v>44447.46</v>
      </c>
      <c r="O8957" s="3">
        <f t="shared" ca="1" si="2377"/>
        <v>19033.54</v>
      </c>
      <c r="P8957" s="2">
        <f t="shared" ca="1" si="2378"/>
        <v>0.299830500464706</v>
      </c>
      <c r="Q8957" t="str">
        <f t="shared" ca="1" si="2379"/>
        <v>On Time</v>
      </c>
    </row>
    <row r="8958" spans="1:17" x14ac:dyDescent="0.3">
      <c r="A8958" t="str">
        <f t="shared" si="2363"/>
        <v>S08957</v>
      </c>
      <c r="B8958" t="str">
        <f t="shared" ca="1" si="2364"/>
        <v>Prime Wholesale</v>
      </c>
      <c r="C8958" t="str">
        <f t="shared" ca="1" si="2365"/>
        <v>Australia</v>
      </c>
      <c r="D8958" t="str">
        <f t="shared" ca="1" si="2366"/>
        <v>Rice</v>
      </c>
      <c r="E8958">
        <f t="shared" ca="1" si="2367"/>
        <v>428</v>
      </c>
      <c r="F8958" s="3">
        <f t="shared" ca="1" si="2368"/>
        <v>331</v>
      </c>
      <c r="G8958">
        <f t="shared" ca="1" si="2369"/>
        <v>141668</v>
      </c>
      <c r="H8958">
        <f t="shared" ca="1" si="2370"/>
        <v>68000.639999999999</v>
      </c>
      <c r="I8958">
        <f t="shared" ca="1" si="2371"/>
        <v>4747</v>
      </c>
      <c r="J8958">
        <f t="shared" ca="1" si="2372"/>
        <v>1239</v>
      </c>
      <c r="K8958" s="1">
        <f t="shared" ca="1" si="2373"/>
        <v>46078</v>
      </c>
      <c r="L8958" s="1">
        <f t="shared" ca="1" si="2374"/>
        <v>46096</v>
      </c>
      <c r="M8958" s="1">
        <f t="shared" ca="1" si="2375"/>
        <v>46094</v>
      </c>
      <c r="N8958">
        <f t="shared" ca="1" si="2376"/>
        <v>73986.64</v>
      </c>
      <c r="O8958" s="3">
        <f t="shared" ca="1" si="2377"/>
        <v>67681.36</v>
      </c>
      <c r="P8958" s="2">
        <f t="shared" ca="1" si="2378"/>
        <v>0.47774628003501146</v>
      </c>
      <c r="Q8958" t="str">
        <f t="shared" ca="1" si="2379"/>
        <v>On Time</v>
      </c>
    </row>
    <row r="8959" spans="1:17" x14ac:dyDescent="0.3">
      <c r="A8959" t="str">
        <f t="shared" si="2363"/>
        <v>S08958</v>
      </c>
      <c r="B8959" t="str">
        <f t="shared" ca="1" si="2364"/>
        <v>FreshMart Ltd</v>
      </c>
      <c r="C8959" t="str">
        <f t="shared" ca="1" si="2365"/>
        <v>Singapore</v>
      </c>
      <c r="D8959" t="str">
        <f t="shared" ca="1" si="2366"/>
        <v>Rice</v>
      </c>
      <c r="E8959">
        <f t="shared" ca="1" si="2367"/>
        <v>280</v>
      </c>
      <c r="F8959" s="3">
        <f t="shared" ca="1" si="2368"/>
        <v>778</v>
      </c>
      <c r="G8959">
        <f t="shared" ca="1" si="2369"/>
        <v>217840</v>
      </c>
      <c r="H8959">
        <f t="shared" ca="1" si="2370"/>
        <v>148131.20000000001</v>
      </c>
      <c r="I8959">
        <f t="shared" ca="1" si="2371"/>
        <v>2811</v>
      </c>
      <c r="J8959">
        <f t="shared" ca="1" si="2372"/>
        <v>3693</v>
      </c>
      <c r="K8959" s="1">
        <f t="shared" ca="1" si="2373"/>
        <v>46165</v>
      </c>
      <c r="L8959" s="1">
        <f t="shared" ca="1" si="2374"/>
        <v>46174</v>
      </c>
      <c r="M8959" s="1">
        <f t="shared" ca="1" si="2375"/>
        <v>46171</v>
      </c>
      <c r="N8959">
        <f t="shared" ca="1" si="2376"/>
        <v>154635.20000000001</v>
      </c>
      <c r="O8959" s="3">
        <f t="shared" ca="1" si="2377"/>
        <v>63204.799999999988</v>
      </c>
      <c r="P8959" s="2">
        <f t="shared" ca="1" si="2378"/>
        <v>0.29014322438486956</v>
      </c>
      <c r="Q8959" t="str">
        <f t="shared" ca="1" si="2379"/>
        <v>On Time</v>
      </c>
    </row>
    <row r="8960" spans="1:17" x14ac:dyDescent="0.3">
      <c r="A8960" t="str">
        <f t="shared" si="2363"/>
        <v>S08959</v>
      </c>
      <c r="B8960" t="str">
        <f t="shared" ca="1" si="2364"/>
        <v>FreshMart Ltd</v>
      </c>
      <c r="C8960" t="str">
        <f t="shared" ca="1" si="2365"/>
        <v>Singapore</v>
      </c>
      <c r="D8960" t="str">
        <f t="shared" ca="1" si="2366"/>
        <v>Sauces</v>
      </c>
      <c r="E8960">
        <f t="shared" ca="1" si="2367"/>
        <v>387</v>
      </c>
      <c r="F8960" s="3">
        <f t="shared" ca="1" si="2368"/>
        <v>320</v>
      </c>
      <c r="G8960">
        <f t="shared" ca="1" si="2369"/>
        <v>123840</v>
      </c>
      <c r="H8960">
        <f t="shared" ca="1" si="2370"/>
        <v>85449.600000000006</v>
      </c>
      <c r="I8960">
        <f t="shared" ca="1" si="2371"/>
        <v>10821</v>
      </c>
      <c r="J8960">
        <f t="shared" ca="1" si="2372"/>
        <v>1022</v>
      </c>
      <c r="K8960" s="1">
        <f t="shared" ca="1" si="2373"/>
        <v>45985</v>
      </c>
      <c r="L8960" s="1">
        <f t="shared" ca="1" si="2374"/>
        <v>45992</v>
      </c>
      <c r="M8960" s="1">
        <f t="shared" ca="1" si="2375"/>
        <v>45997</v>
      </c>
      <c r="N8960">
        <f t="shared" ca="1" si="2376"/>
        <v>97292.6</v>
      </c>
      <c r="O8960" s="3">
        <f t="shared" ca="1" si="2377"/>
        <v>26547.399999999994</v>
      </c>
      <c r="P8960" s="2">
        <f t="shared" ca="1" si="2378"/>
        <v>0.21436854005167955</v>
      </c>
      <c r="Q8960" t="str">
        <f t="shared" ca="1" si="2379"/>
        <v>Late</v>
      </c>
    </row>
    <row r="8961" spans="1:17" x14ac:dyDescent="0.3">
      <c r="A8961" t="str">
        <f t="shared" si="2363"/>
        <v>S08960</v>
      </c>
      <c r="B8961" t="str">
        <f t="shared" ca="1" si="2364"/>
        <v>Prime Wholesale</v>
      </c>
      <c r="C8961" t="str">
        <f t="shared" ca="1" si="2365"/>
        <v>Australia</v>
      </c>
      <c r="D8961" t="str">
        <f t="shared" ca="1" si="2366"/>
        <v>Rice</v>
      </c>
      <c r="E8961">
        <f t="shared" ca="1" si="2367"/>
        <v>164</v>
      </c>
      <c r="F8961" s="3">
        <f t="shared" ca="1" si="2368"/>
        <v>216</v>
      </c>
      <c r="G8961">
        <f t="shared" ca="1" si="2369"/>
        <v>35424</v>
      </c>
      <c r="H8961">
        <f t="shared" ca="1" si="2370"/>
        <v>24796.799999999999</v>
      </c>
      <c r="I8961">
        <f t="shared" ca="1" si="2371"/>
        <v>5377</v>
      </c>
      <c r="J8961">
        <f t="shared" ca="1" si="2372"/>
        <v>3834</v>
      </c>
      <c r="K8961" s="1">
        <f t="shared" ca="1" si="2373"/>
        <v>46105</v>
      </c>
      <c r="L8961" s="1">
        <f t="shared" ca="1" si="2374"/>
        <v>46125</v>
      </c>
      <c r="M8961" s="1">
        <f t="shared" ca="1" si="2375"/>
        <v>46125</v>
      </c>
      <c r="N8961">
        <f t="shared" ca="1" si="2376"/>
        <v>34007.800000000003</v>
      </c>
      <c r="O8961" s="3">
        <f t="shared" ca="1" si="2377"/>
        <v>1416.1999999999971</v>
      </c>
      <c r="P8961" s="2">
        <f t="shared" ca="1" si="2378"/>
        <v>3.9978545618789441E-2</v>
      </c>
      <c r="Q8961" t="str">
        <f t="shared" ca="1" si="2379"/>
        <v>On Time</v>
      </c>
    </row>
    <row r="8962" spans="1:17" x14ac:dyDescent="0.3">
      <c r="A8962" t="str">
        <f t="shared" si="2363"/>
        <v>S08961</v>
      </c>
      <c r="B8962" t="str">
        <f t="shared" ca="1" si="2364"/>
        <v>Global Foods</v>
      </c>
      <c r="C8962" t="str">
        <f t="shared" ca="1" si="2365"/>
        <v>Canada</v>
      </c>
      <c r="D8962" t="str">
        <f t="shared" ca="1" si="2366"/>
        <v>Sauces</v>
      </c>
      <c r="E8962">
        <f t="shared" ca="1" si="2367"/>
        <v>185</v>
      </c>
      <c r="F8962" s="3">
        <f t="shared" ca="1" si="2368"/>
        <v>447</v>
      </c>
      <c r="G8962">
        <f t="shared" ca="1" si="2369"/>
        <v>82695</v>
      </c>
      <c r="H8962">
        <f t="shared" ca="1" si="2370"/>
        <v>45482.25</v>
      </c>
      <c r="I8962">
        <f t="shared" ca="1" si="2371"/>
        <v>2353</v>
      </c>
      <c r="J8962">
        <f t="shared" ca="1" si="2372"/>
        <v>3054</v>
      </c>
      <c r="K8962" s="1">
        <f t="shared" ca="1" si="2373"/>
        <v>46218</v>
      </c>
      <c r="L8962" s="1">
        <f t="shared" ca="1" si="2374"/>
        <v>46233</v>
      </c>
      <c r="M8962" s="1">
        <f t="shared" ca="1" si="2375"/>
        <v>46233</v>
      </c>
      <c r="N8962">
        <f t="shared" ca="1" si="2376"/>
        <v>50889.25</v>
      </c>
      <c r="O8962" s="3">
        <f t="shared" ca="1" si="2377"/>
        <v>31805.75</v>
      </c>
      <c r="P8962" s="2">
        <f t="shared" ca="1" si="2378"/>
        <v>0.3846151520648165</v>
      </c>
      <c r="Q8962" t="str">
        <f t="shared" ca="1" si="2379"/>
        <v>On Time</v>
      </c>
    </row>
    <row r="8963" spans="1:17" x14ac:dyDescent="0.3">
      <c r="A8963" t="str">
        <f t="shared" ref="A8963:A9026" si="2380">"S"&amp;TEXT(ROW()-1,"00000")</f>
        <v>S08962</v>
      </c>
      <c r="B8963" t="str">
        <f t="shared" ref="B8963:B9026" ca="1" si="2381">CHOOSE(RANDBETWEEN(1,6),"Alpha Traders","Beta Imports","Global Foods","FreshMart Ltd","Oceanic Exports","Prime Wholesale")</f>
        <v>Oceanic Exports</v>
      </c>
      <c r="C8963" t="str">
        <f t="shared" ref="C8963:C9026" ca="1" si="2382">CHOOSE(RANDBETWEEN(1,5),"UK","UAE","Canada","Australia","Singapore")</f>
        <v>UAE</v>
      </c>
      <c r="D8963" t="str">
        <f t="shared" ref="D8963:D9026" ca="1" si="2383">CHOOSE(RANDBETWEEN(1,5),"Pickles","Spices","Tea","Rice","Sauces")</f>
        <v>Spices</v>
      </c>
      <c r="E8963">
        <f t="shared" ref="E8963:E9026" ca="1" si="2384">RANDBETWEEN(50,500)</f>
        <v>63</v>
      </c>
      <c r="F8963" s="3">
        <f t="shared" ref="F8963:F9026" ca="1" si="2385">RANDBETWEEN(100,800)</f>
        <v>369</v>
      </c>
      <c r="G8963">
        <f t="shared" ref="G8963:G9026" ca="1" si="2386">E8963*F8963</f>
        <v>23247</v>
      </c>
      <c r="H8963">
        <f t="shared" ref="H8963:H9026" ca="1" si="2387">ROUND(G8963*RANDBETWEEN(45,75)/100,2)</f>
        <v>17435.25</v>
      </c>
      <c r="I8963">
        <f t="shared" ref="I8963:I9026" ca="1" si="2388">RANDBETWEEN(1500,12000)</f>
        <v>2433</v>
      </c>
      <c r="J8963">
        <f t="shared" ref="J8963:J9026" ca="1" si="2389">RANDBETWEEN(500,4000)</f>
        <v>1777</v>
      </c>
      <c r="K8963" s="1">
        <f t="shared" ref="K8963:K9026" ca="1" si="2390">DATE(2025,1,1)+RANDBETWEEN(0,729)</f>
        <v>45717</v>
      </c>
      <c r="L8963" s="1">
        <f t="shared" ref="L8963:L9026" ca="1" si="2391">K8963+RANDBETWEEN(7,20)</f>
        <v>45727</v>
      </c>
      <c r="M8963" s="1">
        <f t="shared" ref="M8963:M9026" ca="1" si="2392">L8963+RANDBETWEEN(-3,6)</f>
        <v>45729</v>
      </c>
      <c r="N8963">
        <f t="shared" ref="N8963:N9026" ca="1" si="2393">H8963+I8963+J8963</f>
        <v>21645.25</v>
      </c>
      <c r="O8963" s="3">
        <f t="shared" ref="O8963:O9026" ca="1" si="2394">G8963-N8963</f>
        <v>1601.75</v>
      </c>
      <c r="P8963" s="2">
        <f t="shared" ref="P8963:P9026" ca="1" si="2395">IFERROR(O8963/G8963,0)</f>
        <v>6.8901363616810776E-2</v>
      </c>
      <c r="Q8963" t="str">
        <f t="shared" ref="Q8963:Q9026" ca="1" si="2396">IF(M8963&lt;=L8963,"On Time","Late")</f>
        <v>Late</v>
      </c>
    </row>
    <row r="8964" spans="1:17" x14ac:dyDescent="0.3">
      <c r="A8964" t="str">
        <f t="shared" si="2380"/>
        <v>S08963</v>
      </c>
      <c r="B8964" t="str">
        <f t="shared" ca="1" si="2381"/>
        <v>Prime Wholesale</v>
      </c>
      <c r="C8964" t="str">
        <f t="shared" ca="1" si="2382"/>
        <v>Canada</v>
      </c>
      <c r="D8964" t="str">
        <f t="shared" ca="1" si="2383"/>
        <v>Pickles</v>
      </c>
      <c r="E8964">
        <f t="shared" ca="1" si="2384"/>
        <v>128</v>
      </c>
      <c r="F8964" s="3">
        <f t="shared" ca="1" si="2385"/>
        <v>230</v>
      </c>
      <c r="G8964">
        <f t="shared" ca="1" si="2386"/>
        <v>29440</v>
      </c>
      <c r="H8964">
        <f t="shared" ca="1" si="2387"/>
        <v>21196.799999999999</v>
      </c>
      <c r="I8964">
        <f t="shared" ca="1" si="2388"/>
        <v>6838</v>
      </c>
      <c r="J8964">
        <f t="shared" ca="1" si="2389"/>
        <v>688</v>
      </c>
      <c r="K8964" s="1">
        <f t="shared" ca="1" si="2390"/>
        <v>45932</v>
      </c>
      <c r="L8964" s="1">
        <f t="shared" ca="1" si="2391"/>
        <v>45944</v>
      </c>
      <c r="M8964" s="1">
        <f t="shared" ca="1" si="2392"/>
        <v>45947</v>
      </c>
      <c r="N8964">
        <f t="shared" ca="1" si="2393"/>
        <v>28722.799999999999</v>
      </c>
      <c r="O8964" s="3">
        <f t="shared" ca="1" si="2394"/>
        <v>717.20000000000073</v>
      </c>
      <c r="P8964" s="2">
        <f t="shared" ca="1" si="2395"/>
        <v>2.4361413043478285E-2</v>
      </c>
      <c r="Q8964" t="str">
        <f t="shared" ca="1" si="2396"/>
        <v>Late</v>
      </c>
    </row>
    <row r="8965" spans="1:17" x14ac:dyDescent="0.3">
      <c r="A8965" t="str">
        <f t="shared" si="2380"/>
        <v>S08964</v>
      </c>
      <c r="B8965" t="str">
        <f t="shared" ca="1" si="2381"/>
        <v>Oceanic Exports</v>
      </c>
      <c r="C8965" t="str">
        <f t="shared" ca="1" si="2382"/>
        <v>UK</v>
      </c>
      <c r="D8965" t="str">
        <f t="shared" ca="1" si="2383"/>
        <v>Tea</v>
      </c>
      <c r="E8965">
        <f t="shared" ca="1" si="2384"/>
        <v>307</v>
      </c>
      <c r="F8965" s="3">
        <f t="shared" ca="1" si="2385"/>
        <v>750</v>
      </c>
      <c r="G8965">
        <f t="shared" ca="1" si="2386"/>
        <v>230250</v>
      </c>
      <c r="H8965">
        <f t="shared" ca="1" si="2387"/>
        <v>161175</v>
      </c>
      <c r="I8965">
        <f t="shared" ca="1" si="2388"/>
        <v>7981</v>
      </c>
      <c r="J8965">
        <f t="shared" ca="1" si="2389"/>
        <v>3652</v>
      </c>
      <c r="K8965" s="1">
        <f t="shared" ca="1" si="2390"/>
        <v>46338</v>
      </c>
      <c r="L8965" s="1">
        <f t="shared" ca="1" si="2391"/>
        <v>46345</v>
      </c>
      <c r="M8965" s="1">
        <f t="shared" ca="1" si="2392"/>
        <v>46348</v>
      </c>
      <c r="N8965">
        <f t="shared" ca="1" si="2393"/>
        <v>172808</v>
      </c>
      <c r="O8965" s="3">
        <f t="shared" ca="1" si="2394"/>
        <v>57442</v>
      </c>
      <c r="P8965" s="2">
        <f t="shared" ca="1" si="2395"/>
        <v>0.24947665580890335</v>
      </c>
      <c r="Q8965" t="str">
        <f t="shared" ca="1" si="2396"/>
        <v>Late</v>
      </c>
    </row>
    <row r="8966" spans="1:17" x14ac:dyDescent="0.3">
      <c r="A8966" t="str">
        <f t="shared" si="2380"/>
        <v>S08965</v>
      </c>
      <c r="B8966" t="str">
        <f t="shared" ca="1" si="2381"/>
        <v>FreshMart Ltd</v>
      </c>
      <c r="C8966" t="str">
        <f t="shared" ca="1" si="2382"/>
        <v>Singapore</v>
      </c>
      <c r="D8966" t="str">
        <f t="shared" ca="1" si="2383"/>
        <v>Pickles</v>
      </c>
      <c r="E8966">
        <f t="shared" ca="1" si="2384"/>
        <v>248</v>
      </c>
      <c r="F8966" s="3">
        <f t="shared" ca="1" si="2385"/>
        <v>338</v>
      </c>
      <c r="G8966">
        <f t="shared" ca="1" si="2386"/>
        <v>83824</v>
      </c>
      <c r="H8966">
        <f t="shared" ca="1" si="2387"/>
        <v>56162.080000000002</v>
      </c>
      <c r="I8966">
        <f t="shared" ca="1" si="2388"/>
        <v>8442</v>
      </c>
      <c r="J8966">
        <f t="shared" ca="1" si="2389"/>
        <v>982</v>
      </c>
      <c r="K8966" s="1">
        <f t="shared" ca="1" si="2390"/>
        <v>46136</v>
      </c>
      <c r="L8966" s="1">
        <f t="shared" ca="1" si="2391"/>
        <v>46156</v>
      </c>
      <c r="M8966" s="1">
        <f t="shared" ca="1" si="2392"/>
        <v>46157</v>
      </c>
      <c r="N8966">
        <f t="shared" ca="1" si="2393"/>
        <v>65586.080000000002</v>
      </c>
      <c r="O8966" s="3">
        <f t="shared" ca="1" si="2394"/>
        <v>18237.919999999998</v>
      </c>
      <c r="P8966" s="2">
        <f t="shared" ca="1" si="2395"/>
        <v>0.21757396449704139</v>
      </c>
      <c r="Q8966" t="str">
        <f t="shared" ca="1" si="2396"/>
        <v>Late</v>
      </c>
    </row>
    <row r="8967" spans="1:17" x14ac:dyDescent="0.3">
      <c r="A8967" t="str">
        <f t="shared" si="2380"/>
        <v>S08966</v>
      </c>
      <c r="B8967" t="str">
        <f t="shared" ca="1" si="2381"/>
        <v>Alpha Traders</v>
      </c>
      <c r="C8967" t="str">
        <f t="shared" ca="1" si="2382"/>
        <v>Canada</v>
      </c>
      <c r="D8967" t="str">
        <f t="shared" ca="1" si="2383"/>
        <v>Tea</v>
      </c>
      <c r="E8967">
        <f t="shared" ca="1" si="2384"/>
        <v>192</v>
      </c>
      <c r="F8967" s="3">
        <f t="shared" ca="1" si="2385"/>
        <v>458</v>
      </c>
      <c r="G8967">
        <f t="shared" ca="1" si="2386"/>
        <v>87936</v>
      </c>
      <c r="H8967">
        <f t="shared" ca="1" si="2387"/>
        <v>65072.639999999999</v>
      </c>
      <c r="I8967">
        <f t="shared" ca="1" si="2388"/>
        <v>10398</v>
      </c>
      <c r="J8967">
        <f t="shared" ca="1" si="2389"/>
        <v>2887</v>
      </c>
      <c r="K8967" s="1">
        <f t="shared" ca="1" si="2390"/>
        <v>45965</v>
      </c>
      <c r="L8967" s="1">
        <f t="shared" ca="1" si="2391"/>
        <v>45981</v>
      </c>
      <c r="M8967" s="1">
        <f t="shared" ca="1" si="2392"/>
        <v>45978</v>
      </c>
      <c r="N8967">
        <f t="shared" ca="1" si="2393"/>
        <v>78357.64</v>
      </c>
      <c r="O8967" s="3">
        <f t="shared" ca="1" si="2394"/>
        <v>9578.36</v>
      </c>
      <c r="P8967" s="2">
        <f t="shared" ca="1" si="2395"/>
        <v>0.10892421761280932</v>
      </c>
      <c r="Q8967" t="str">
        <f t="shared" ca="1" si="2396"/>
        <v>On Time</v>
      </c>
    </row>
    <row r="8968" spans="1:17" x14ac:dyDescent="0.3">
      <c r="A8968" t="str">
        <f t="shared" si="2380"/>
        <v>S08967</v>
      </c>
      <c r="B8968" t="str">
        <f t="shared" ca="1" si="2381"/>
        <v>FreshMart Ltd</v>
      </c>
      <c r="C8968" t="str">
        <f t="shared" ca="1" si="2382"/>
        <v>Singapore</v>
      </c>
      <c r="D8968" t="str">
        <f t="shared" ca="1" si="2383"/>
        <v>Spices</v>
      </c>
      <c r="E8968">
        <f t="shared" ca="1" si="2384"/>
        <v>393</v>
      </c>
      <c r="F8968" s="3">
        <f t="shared" ca="1" si="2385"/>
        <v>586</v>
      </c>
      <c r="G8968">
        <f t="shared" ca="1" si="2386"/>
        <v>230298</v>
      </c>
      <c r="H8968">
        <f t="shared" ca="1" si="2387"/>
        <v>122057.94</v>
      </c>
      <c r="I8968">
        <f t="shared" ca="1" si="2388"/>
        <v>4783</v>
      </c>
      <c r="J8968">
        <f t="shared" ca="1" si="2389"/>
        <v>2051</v>
      </c>
      <c r="K8968" s="1">
        <f t="shared" ca="1" si="2390"/>
        <v>46093</v>
      </c>
      <c r="L8968" s="1">
        <f t="shared" ca="1" si="2391"/>
        <v>46102</v>
      </c>
      <c r="M8968" s="1">
        <f t="shared" ca="1" si="2392"/>
        <v>46107</v>
      </c>
      <c r="N8968">
        <f t="shared" ca="1" si="2393"/>
        <v>128891.94</v>
      </c>
      <c r="O8968" s="3">
        <f t="shared" ca="1" si="2394"/>
        <v>101406.06</v>
      </c>
      <c r="P8968" s="2">
        <f t="shared" ca="1" si="2395"/>
        <v>0.44032540447593987</v>
      </c>
      <c r="Q8968" t="str">
        <f t="shared" ca="1" si="2396"/>
        <v>Late</v>
      </c>
    </row>
    <row r="8969" spans="1:17" x14ac:dyDescent="0.3">
      <c r="A8969" t="str">
        <f t="shared" si="2380"/>
        <v>S08968</v>
      </c>
      <c r="B8969" t="str">
        <f t="shared" ca="1" si="2381"/>
        <v>Prime Wholesale</v>
      </c>
      <c r="C8969" t="str">
        <f t="shared" ca="1" si="2382"/>
        <v>Canada</v>
      </c>
      <c r="D8969" t="str">
        <f t="shared" ca="1" si="2383"/>
        <v>Spices</v>
      </c>
      <c r="E8969">
        <f t="shared" ca="1" si="2384"/>
        <v>66</v>
      </c>
      <c r="F8969" s="3">
        <f t="shared" ca="1" si="2385"/>
        <v>534</v>
      </c>
      <c r="G8969">
        <f t="shared" ca="1" si="2386"/>
        <v>35244</v>
      </c>
      <c r="H8969">
        <f t="shared" ca="1" si="2387"/>
        <v>24318.36</v>
      </c>
      <c r="I8969">
        <f t="shared" ca="1" si="2388"/>
        <v>8252</v>
      </c>
      <c r="J8969">
        <f t="shared" ca="1" si="2389"/>
        <v>1469</v>
      </c>
      <c r="K8969" s="1">
        <f t="shared" ca="1" si="2390"/>
        <v>46171</v>
      </c>
      <c r="L8969" s="1">
        <f t="shared" ca="1" si="2391"/>
        <v>46180</v>
      </c>
      <c r="M8969" s="1">
        <f t="shared" ca="1" si="2392"/>
        <v>46181</v>
      </c>
      <c r="N8969">
        <f t="shared" ca="1" si="2393"/>
        <v>34039.360000000001</v>
      </c>
      <c r="O8969" s="3">
        <f t="shared" ca="1" si="2394"/>
        <v>1204.6399999999994</v>
      </c>
      <c r="P8969" s="2">
        <f t="shared" ca="1" si="2395"/>
        <v>3.4180002269889896E-2</v>
      </c>
      <c r="Q8969" t="str">
        <f t="shared" ca="1" si="2396"/>
        <v>Late</v>
      </c>
    </row>
    <row r="8970" spans="1:17" x14ac:dyDescent="0.3">
      <c r="A8970" t="str">
        <f t="shared" si="2380"/>
        <v>S08969</v>
      </c>
      <c r="B8970" t="str">
        <f t="shared" ca="1" si="2381"/>
        <v>Beta Imports</v>
      </c>
      <c r="C8970" t="str">
        <f t="shared" ca="1" si="2382"/>
        <v>Canada</v>
      </c>
      <c r="D8970" t="str">
        <f t="shared" ca="1" si="2383"/>
        <v>Spices</v>
      </c>
      <c r="E8970">
        <f t="shared" ca="1" si="2384"/>
        <v>423</v>
      </c>
      <c r="F8970" s="3">
        <f t="shared" ca="1" si="2385"/>
        <v>454</v>
      </c>
      <c r="G8970">
        <f t="shared" ca="1" si="2386"/>
        <v>192042</v>
      </c>
      <c r="H8970">
        <f t="shared" ca="1" si="2387"/>
        <v>138270.24</v>
      </c>
      <c r="I8970">
        <f t="shared" ca="1" si="2388"/>
        <v>10515</v>
      </c>
      <c r="J8970">
        <f t="shared" ca="1" si="2389"/>
        <v>3274</v>
      </c>
      <c r="K8970" s="1">
        <f t="shared" ca="1" si="2390"/>
        <v>45940</v>
      </c>
      <c r="L8970" s="1">
        <f t="shared" ca="1" si="2391"/>
        <v>45954</v>
      </c>
      <c r="M8970" s="1">
        <f t="shared" ca="1" si="2392"/>
        <v>45958</v>
      </c>
      <c r="N8970">
        <f t="shared" ca="1" si="2393"/>
        <v>152059.24</v>
      </c>
      <c r="O8970" s="3">
        <f t="shared" ca="1" si="2394"/>
        <v>39982.760000000009</v>
      </c>
      <c r="P8970" s="2">
        <f t="shared" ca="1" si="2395"/>
        <v>0.20819799835452665</v>
      </c>
      <c r="Q8970" t="str">
        <f t="shared" ca="1" si="2396"/>
        <v>Late</v>
      </c>
    </row>
    <row r="8971" spans="1:17" x14ac:dyDescent="0.3">
      <c r="A8971" t="str">
        <f t="shared" si="2380"/>
        <v>S08970</v>
      </c>
      <c r="B8971" t="str">
        <f t="shared" ca="1" si="2381"/>
        <v>FreshMart Ltd</v>
      </c>
      <c r="C8971" t="str">
        <f t="shared" ca="1" si="2382"/>
        <v>Singapore</v>
      </c>
      <c r="D8971" t="str">
        <f t="shared" ca="1" si="2383"/>
        <v>Pickles</v>
      </c>
      <c r="E8971">
        <f t="shared" ca="1" si="2384"/>
        <v>148</v>
      </c>
      <c r="F8971" s="3">
        <f t="shared" ca="1" si="2385"/>
        <v>665</v>
      </c>
      <c r="G8971">
        <f t="shared" ca="1" si="2386"/>
        <v>98420</v>
      </c>
      <c r="H8971">
        <f t="shared" ca="1" si="2387"/>
        <v>72830.8</v>
      </c>
      <c r="I8971">
        <f t="shared" ca="1" si="2388"/>
        <v>10606</v>
      </c>
      <c r="J8971">
        <f t="shared" ca="1" si="2389"/>
        <v>1004</v>
      </c>
      <c r="K8971" s="1">
        <f t="shared" ca="1" si="2390"/>
        <v>45844</v>
      </c>
      <c r="L8971" s="1">
        <f t="shared" ca="1" si="2391"/>
        <v>45853</v>
      </c>
      <c r="M8971" s="1">
        <f t="shared" ca="1" si="2392"/>
        <v>45852</v>
      </c>
      <c r="N8971">
        <f t="shared" ca="1" si="2393"/>
        <v>84440.8</v>
      </c>
      <c r="O8971" s="3">
        <f t="shared" ca="1" si="2394"/>
        <v>13979.199999999997</v>
      </c>
      <c r="P8971" s="2">
        <f t="shared" ca="1" si="2395"/>
        <v>0.1420361715098557</v>
      </c>
      <c r="Q8971" t="str">
        <f t="shared" ca="1" si="2396"/>
        <v>On Time</v>
      </c>
    </row>
    <row r="8972" spans="1:17" x14ac:dyDescent="0.3">
      <c r="A8972" t="str">
        <f t="shared" si="2380"/>
        <v>S08971</v>
      </c>
      <c r="B8972" t="str">
        <f t="shared" ca="1" si="2381"/>
        <v>Oceanic Exports</v>
      </c>
      <c r="C8972" t="str">
        <f t="shared" ca="1" si="2382"/>
        <v>Singapore</v>
      </c>
      <c r="D8972" t="str">
        <f t="shared" ca="1" si="2383"/>
        <v>Tea</v>
      </c>
      <c r="E8972">
        <f t="shared" ca="1" si="2384"/>
        <v>61</v>
      </c>
      <c r="F8972" s="3">
        <f t="shared" ca="1" si="2385"/>
        <v>437</v>
      </c>
      <c r="G8972">
        <f t="shared" ca="1" si="2386"/>
        <v>26657</v>
      </c>
      <c r="H8972">
        <f t="shared" ca="1" si="2387"/>
        <v>17327.05</v>
      </c>
      <c r="I8972">
        <f t="shared" ca="1" si="2388"/>
        <v>10095</v>
      </c>
      <c r="J8972">
        <f t="shared" ca="1" si="2389"/>
        <v>736</v>
      </c>
      <c r="K8972" s="1">
        <f t="shared" ca="1" si="2390"/>
        <v>45983</v>
      </c>
      <c r="L8972" s="1">
        <f t="shared" ca="1" si="2391"/>
        <v>45993</v>
      </c>
      <c r="M8972" s="1">
        <f t="shared" ca="1" si="2392"/>
        <v>45999</v>
      </c>
      <c r="N8972">
        <f t="shared" ca="1" si="2393"/>
        <v>28158.05</v>
      </c>
      <c r="O8972" s="3">
        <f t="shared" ca="1" si="2394"/>
        <v>-1501.0499999999993</v>
      </c>
      <c r="P8972" s="2">
        <f t="shared" ca="1" si="2395"/>
        <v>-5.6309787297895458E-2</v>
      </c>
      <c r="Q8972" t="str">
        <f t="shared" ca="1" si="2396"/>
        <v>Late</v>
      </c>
    </row>
    <row r="8973" spans="1:17" x14ac:dyDescent="0.3">
      <c r="A8973" t="str">
        <f t="shared" si="2380"/>
        <v>S08972</v>
      </c>
      <c r="B8973" t="str">
        <f t="shared" ca="1" si="2381"/>
        <v>Alpha Traders</v>
      </c>
      <c r="C8973" t="str">
        <f t="shared" ca="1" si="2382"/>
        <v>UK</v>
      </c>
      <c r="D8973" t="str">
        <f t="shared" ca="1" si="2383"/>
        <v>Rice</v>
      </c>
      <c r="E8973">
        <f t="shared" ca="1" si="2384"/>
        <v>274</v>
      </c>
      <c r="F8973" s="3">
        <f t="shared" ca="1" si="2385"/>
        <v>753</v>
      </c>
      <c r="G8973">
        <f t="shared" ca="1" si="2386"/>
        <v>206322</v>
      </c>
      <c r="H8973">
        <f t="shared" ca="1" si="2387"/>
        <v>123793.2</v>
      </c>
      <c r="I8973">
        <f t="shared" ca="1" si="2388"/>
        <v>3977</v>
      </c>
      <c r="J8973">
        <f t="shared" ca="1" si="2389"/>
        <v>2906</v>
      </c>
      <c r="K8973" s="1">
        <f t="shared" ca="1" si="2390"/>
        <v>45896</v>
      </c>
      <c r="L8973" s="1">
        <f t="shared" ca="1" si="2391"/>
        <v>45911</v>
      </c>
      <c r="M8973" s="1">
        <f t="shared" ca="1" si="2392"/>
        <v>45915</v>
      </c>
      <c r="N8973">
        <f t="shared" ca="1" si="2393"/>
        <v>130676.2</v>
      </c>
      <c r="O8973" s="3">
        <f t="shared" ca="1" si="2394"/>
        <v>75645.8</v>
      </c>
      <c r="P8973" s="2">
        <f t="shared" ca="1" si="2395"/>
        <v>0.36663952462655464</v>
      </c>
      <c r="Q8973" t="str">
        <f t="shared" ca="1" si="2396"/>
        <v>Late</v>
      </c>
    </row>
    <row r="8974" spans="1:17" x14ac:dyDescent="0.3">
      <c r="A8974" t="str">
        <f t="shared" si="2380"/>
        <v>S08973</v>
      </c>
      <c r="B8974" t="str">
        <f t="shared" ca="1" si="2381"/>
        <v>Beta Imports</v>
      </c>
      <c r="C8974" t="str">
        <f t="shared" ca="1" si="2382"/>
        <v>Canada</v>
      </c>
      <c r="D8974" t="str">
        <f t="shared" ca="1" si="2383"/>
        <v>Pickles</v>
      </c>
      <c r="E8974">
        <f t="shared" ca="1" si="2384"/>
        <v>211</v>
      </c>
      <c r="F8974" s="3">
        <f t="shared" ca="1" si="2385"/>
        <v>631</v>
      </c>
      <c r="G8974">
        <f t="shared" ca="1" si="2386"/>
        <v>133141</v>
      </c>
      <c r="H8974">
        <f t="shared" ca="1" si="2387"/>
        <v>67901.91</v>
      </c>
      <c r="I8974">
        <f t="shared" ca="1" si="2388"/>
        <v>8830</v>
      </c>
      <c r="J8974">
        <f t="shared" ca="1" si="2389"/>
        <v>1012</v>
      </c>
      <c r="K8974" s="1">
        <f t="shared" ca="1" si="2390"/>
        <v>45832</v>
      </c>
      <c r="L8974" s="1">
        <f t="shared" ca="1" si="2391"/>
        <v>45852</v>
      </c>
      <c r="M8974" s="1">
        <f t="shared" ca="1" si="2392"/>
        <v>45853</v>
      </c>
      <c r="N8974">
        <f t="shared" ca="1" si="2393"/>
        <v>77743.91</v>
      </c>
      <c r="O8974" s="3">
        <f t="shared" ca="1" si="2394"/>
        <v>55397.09</v>
      </c>
      <c r="P8974" s="2">
        <f t="shared" ca="1" si="2395"/>
        <v>0.4160783680459062</v>
      </c>
      <c r="Q8974" t="str">
        <f t="shared" ca="1" si="2396"/>
        <v>Late</v>
      </c>
    </row>
    <row r="8975" spans="1:17" x14ac:dyDescent="0.3">
      <c r="A8975" t="str">
        <f t="shared" si="2380"/>
        <v>S08974</v>
      </c>
      <c r="B8975" t="str">
        <f t="shared" ca="1" si="2381"/>
        <v>FreshMart Ltd</v>
      </c>
      <c r="C8975" t="str">
        <f t="shared" ca="1" si="2382"/>
        <v>Australia</v>
      </c>
      <c r="D8975" t="str">
        <f t="shared" ca="1" si="2383"/>
        <v>Rice</v>
      </c>
      <c r="E8975">
        <f t="shared" ca="1" si="2384"/>
        <v>170</v>
      </c>
      <c r="F8975" s="3">
        <f t="shared" ca="1" si="2385"/>
        <v>172</v>
      </c>
      <c r="G8975">
        <f t="shared" ca="1" si="2386"/>
        <v>29240</v>
      </c>
      <c r="H8975">
        <f t="shared" ca="1" si="2387"/>
        <v>21930</v>
      </c>
      <c r="I8975">
        <f t="shared" ca="1" si="2388"/>
        <v>2941</v>
      </c>
      <c r="J8975">
        <f t="shared" ca="1" si="2389"/>
        <v>2547</v>
      </c>
      <c r="K8975" s="1">
        <f t="shared" ca="1" si="2390"/>
        <v>45865</v>
      </c>
      <c r="L8975" s="1">
        <f t="shared" ca="1" si="2391"/>
        <v>45878</v>
      </c>
      <c r="M8975" s="1">
        <f t="shared" ca="1" si="2392"/>
        <v>45881</v>
      </c>
      <c r="N8975">
        <f t="shared" ca="1" si="2393"/>
        <v>27418</v>
      </c>
      <c r="O8975" s="3">
        <f t="shared" ca="1" si="2394"/>
        <v>1822</v>
      </c>
      <c r="P8975" s="2">
        <f t="shared" ca="1" si="2395"/>
        <v>6.2311901504787964E-2</v>
      </c>
      <c r="Q8975" t="str">
        <f t="shared" ca="1" si="2396"/>
        <v>Late</v>
      </c>
    </row>
    <row r="8976" spans="1:17" x14ac:dyDescent="0.3">
      <c r="A8976" t="str">
        <f t="shared" si="2380"/>
        <v>S08975</v>
      </c>
      <c r="B8976" t="str">
        <f t="shared" ca="1" si="2381"/>
        <v>Beta Imports</v>
      </c>
      <c r="C8976" t="str">
        <f t="shared" ca="1" si="2382"/>
        <v>Canada</v>
      </c>
      <c r="D8976" t="str">
        <f t="shared" ca="1" si="2383"/>
        <v>Rice</v>
      </c>
      <c r="E8976">
        <f t="shared" ca="1" si="2384"/>
        <v>140</v>
      </c>
      <c r="F8976" s="3">
        <f t="shared" ca="1" si="2385"/>
        <v>473</v>
      </c>
      <c r="G8976">
        <f t="shared" ca="1" si="2386"/>
        <v>66220</v>
      </c>
      <c r="H8976">
        <f t="shared" ca="1" si="2387"/>
        <v>37745.4</v>
      </c>
      <c r="I8976">
        <f t="shared" ca="1" si="2388"/>
        <v>5438</v>
      </c>
      <c r="J8976">
        <f t="shared" ca="1" si="2389"/>
        <v>2062</v>
      </c>
      <c r="K8976" s="1">
        <f t="shared" ca="1" si="2390"/>
        <v>45886</v>
      </c>
      <c r="L8976" s="1">
        <f t="shared" ca="1" si="2391"/>
        <v>45903</v>
      </c>
      <c r="M8976" s="1">
        <f t="shared" ca="1" si="2392"/>
        <v>45907</v>
      </c>
      <c r="N8976">
        <f t="shared" ca="1" si="2393"/>
        <v>45245.4</v>
      </c>
      <c r="O8976" s="3">
        <f t="shared" ca="1" si="2394"/>
        <v>20974.6</v>
      </c>
      <c r="P8976" s="2">
        <f t="shared" ca="1" si="2395"/>
        <v>0.31674116581093326</v>
      </c>
      <c r="Q8976" t="str">
        <f t="shared" ca="1" si="2396"/>
        <v>Late</v>
      </c>
    </row>
    <row r="8977" spans="1:17" x14ac:dyDescent="0.3">
      <c r="A8977" t="str">
        <f t="shared" si="2380"/>
        <v>S08976</v>
      </c>
      <c r="B8977" t="str">
        <f t="shared" ca="1" si="2381"/>
        <v>Alpha Traders</v>
      </c>
      <c r="C8977" t="str">
        <f t="shared" ca="1" si="2382"/>
        <v>Australia</v>
      </c>
      <c r="D8977" t="str">
        <f t="shared" ca="1" si="2383"/>
        <v>Tea</v>
      </c>
      <c r="E8977">
        <f t="shared" ca="1" si="2384"/>
        <v>215</v>
      </c>
      <c r="F8977" s="3">
        <f t="shared" ca="1" si="2385"/>
        <v>648</v>
      </c>
      <c r="G8977">
        <f t="shared" ca="1" si="2386"/>
        <v>139320</v>
      </c>
      <c r="H8977">
        <f t="shared" ca="1" si="2387"/>
        <v>72446.399999999994</v>
      </c>
      <c r="I8977">
        <f t="shared" ca="1" si="2388"/>
        <v>6512</v>
      </c>
      <c r="J8977">
        <f t="shared" ca="1" si="2389"/>
        <v>714</v>
      </c>
      <c r="K8977" s="1">
        <f t="shared" ca="1" si="2390"/>
        <v>46235</v>
      </c>
      <c r="L8977" s="1">
        <f t="shared" ca="1" si="2391"/>
        <v>46254</v>
      </c>
      <c r="M8977" s="1">
        <f t="shared" ca="1" si="2392"/>
        <v>46256</v>
      </c>
      <c r="N8977">
        <f t="shared" ca="1" si="2393"/>
        <v>79672.399999999994</v>
      </c>
      <c r="O8977" s="3">
        <f t="shared" ca="1" si="2394"/>
        <v>59647.600000000006</v>
      </c>
      <c r="P8977" s="2">
        <f t="shared" ca="1" si="2395"/>
        <v>0.42813379270743618</v>
      </c>
      <c r="Q8977" t="str">
        <f t="shared" ca="1" si="2396"/>
        <v>Late</v>
      </c>
    </row>
    <row r="8978" spans="1:17" x14ac:dyDescent="0.3">
      <c r="A8978" t="str">
        <f t="shared" si="2380"/>
        <v>S08977</v>
      </c>
      <c r="B8978" t="str">
        <f t="shared" ca="1" si="2381"/>
        <v>Alpha Traders</v>
      </c>
      <c r="C8978" t="str">
        <f t="shared" ca="1" si="2382"/>
        <v>Canada</v>
      </c>
      <c r="D8978" t="str">
        <f t="shared" ca="1" si="2383"/>
        <v>Tea</v>
      </c>
      <c r="E8978">
        <f t="shared" ca="1" si="2384"/>
        <v>404</v>
      </c>
      <c r="F8978" s="3">
        <f t="shared" ca="1" si="2385"/>
        <v>283</v>
      </c>
      <c r="G8978">
        <f t="shared" ca="1" si="2386"/>
        <v>114332</v>
      </c>
      <c r="H8978">
        <f t="shared" ca="1" si="2387"/>
        <v>66312.56</v>
      </c>
      <c r="I8978">
        <f t="shared" ca="1" si="2388"/>
        <v>8767</v>
      </c>
      <c r="J8978">
        <f t="shared" ca="1" si="2389"/>
        <v>2254</v>
      </c>
      <c r="K8978" s="1">
        <f t="shared" ca="1" si="2390"/>
        <v>46068</v>
      </c>
      <c r="L8978" s="1">
        <f t="shared" ca="1" si="2391"/>
        <v>46087</v>
      </c>
      <c r="M8978" s="1">
        <f t="shared" ca="1" si="2392"/>
        <v>46093</v>
      </c>
      <c r="N8978">
        <f t="shared" ca="1" si="2393"/>
        <v>77333.56</v>
      </c>
      <c r="O8978" s="3">
        <f t="shared" ca="1" si="2394"/>
        <v>36998.44</v>
      </c>
      <c r="P8978" s="2">
        <f t="shared" ca="1" si="2395"/>
        <v>0.32360528985760767</v>
      </c>
      <c r="Q8978" t="str">
        <f t="shared" ca="1" si="2396"/>
        <v>Late</v>
      </c>
    </row>
    <row r="8979" spans="1:17" x14ac:dyDescent="0.3">
      <c r="A8979" t="str">
        <f t="shared" si="2380"/>
        <v>S08978</v>
      </c>
      <c r="B8979" t="str">
        <f t="shared" ca="1" si="2381"/>
        <v>Oceanic Exports</v>
      </c>
      <c r="C8979" t="str">
        <f t="shared" ca="1" si="2382"/>
        <v>Australia</v>
      </c>
      <c r="D8979" t="str">
        <f t="shared" ca="1" si="2383"/>
        <v>Tea</v>
      </c>
      <c r="E8979">
        <f t="shared" ca="1" si="2384"/>
        <v>250</v>
      </c>
      <c r="F8979" s="3">
        <f t="shared" ca="1" si="2385"/>
        <v>704</v>
      </c>
      <c r="G8979">
        <f t="shared" ca="1" si="2386"/>
        <v>176000</v>
      </c>
      <c r="H8979">
        <f t="shared" ca="1" si="2387"/>
        <v>123200</v>
      </c>
      <c r="I8979">
        <f t="shared" ca="1" si="2388"/>
        <v>7696</v>
      </c>
      <c r="J8979">
        <f t="shared" ca="1" si="2389"/>
        <v>1641</v>
      </c>
      <c r="K8979" s="1">
        <f t="shared" ca="1" si="2390"/>
        <v>46163</v>
      </c>
      <c r="L8979" s="1">
        <f t="shared" ca="1" si="2391"/>
        <v>46180</v>
      </c>
      <c r="M8979" s="1">
        <f t="shared" ca="1" si="2392"/>
        <v>46179</v>
      </c>
      <c r="N8979">
        <f t="shared" ca="1" si="2393"/>
        <v>132537</v>
      </c>
      <c r="O8979" s="3">
        <f t="shared" ca="1" si="2394"/>
        <v>43463</v>
      </c>
      <c r="P8979" s="2">
        <f t="shared" ca="1" si="2395"/>
        <v>0.24694886363636365</v>
      </c>
      <c r="Q8979" t="str">
        <f t="shared" ca="1" si="2396"/>
        <v>On Time</v>
      </c>
    </row>
    <row r="8980" spans="1:17" x14ac:dyDescent="0.3">
      <c r="A8980" t="str">
        <f t="shared" si="2380"/>
        <v>S08979</v>
      </c>
      <c r="B8980" t="str">
        <f t="shared" ca="1" si="2381"/>
        <v>FreshMart Ltd</v>
      </c>
      <c r="C8980" t="str">
        <f t="shared" ca="1" si="2382"/>
        <v>UK</v>
      </c>
      <c r="D8980" t="str">
        <f t="shared" ca="1" si="2383"/>
        <v>Sauces</v>
      </c>
      <c r="E8980">
        <f t="shared" ca="1" si="2384"/>
        <v>161</v>
      </c>
      <c r="F8980" s="3">
        <f t="shared" ca="1" si="2385"/>
        <v>775</v>
      </c>
      <c r="G8980">
        <f t="shared" ca="1" si="2386"/>
        <v>124775</v>
      </c>
      <c r="H8980">
        <f t="shared" ca="1" si="2387"/>
        <v>92333.5</v>
      </c>
      <c r="I8980">
        <f t="shared" ca="1" si="2388"/>
        <v>11227</v>
      </c>
      <c r="J8980">
        <f t="shared" ca="1" si="2389"/>
        <v>1297</v>
      </c>
      <c r="K8980" s="1">
        <f t="shared" ca="1" si="2390"/>
        <v>46347</v>
      </c>
      <c r="L8980" s="1">
        <f t="shared" ca="1" si="2391"/>
        <v>46357</v>
      </c>
      <c r="M8980" s="1">
        <f t="shared" ca="1" si="2392"/>
        <v>46354</v>
      </c>
      <c r="N8980">
        <f t="shared" ca="1" si="2393"/>
        <v>104857.5</v>
      </c>
      <c r="O8980" s="3">
        <f t="shared" ca="1" si="2394"/>
        <v>19917.5</v>
      </c>
      <c r="P8980" s="2">
        <f t="shared" ca="1" si="2395"/>
        <v>0.15962732919254657</v>
      </c>
      <c r="Q8980" t="str">
        <f t="shared" ca="1" si="2396"/>
        <v>On Time</v>
      </c>
    </row>
    <row r="8981" spans="1:17" x14ac:dyDescent="0.3">
      <c r="A8981" t="str">
        <f t="shared" si="2380"/>
        <v>S08980</v>
      </c>
      <c r="B8981" t="str">
        <f t="shared" ca="1" si="2381"/>
        <v>Oceanic Exports</v>
      </c>
      <c r="C8981" t="str">
        <f t="shared" ca="1" si="2382"/>
        <v>UAE</v>
      </c>
      <c r="D8981" t="str">
        <f t="shared" ca="1" si="2383"/>
        <v>Rice</v>
      </c>
      <c r="E8981">
        <f t="shared" ca="1" si="2384"/>
        <v>456</v>
      </c>
      <c r="F8981" s="3">
        <f t="shared" ca="1" si="2385"/>
        <v>529</v>
      </c>
      <c r="G8981">
        <f t="shared" ca="1" si="2386"/>
        <v>241224</v>
      </c>
      <c r="H8981">
        <f t="shared" ca="1" si="2387"/>
        <v>166444.56</v>
      </c>
      <c r="I8981">
        <f t="shared" ca="1" si="2388"/>
        <v>3048</v>
      </c>
      <c r="J8981">
        <f t="shared" ca="1" si="2389"/>
        <v>3166</v>
      </c>
      <c r="K8981" s="1">
        <f t="shared" ca="1" si="2390"/>
        <v>45938</v>
      </c>
      <c r="L8981" s="1">
        <f t="shared" ca="1" si="2391"/>
        <v>45952</v>
      </c>
      <c r="M8981" s="1">
        <f t="shared" ca="1" si="2392"/>
        <v>45953</v>
      </c>
      <c r="N8981">
        <f t="shared" ca="1" si="2393"/>
        <v>172658.56</v>
      </c>
      <c r="O8981" s="3">
        <f t="shared" ca="1" si="2394"/>
        <v>68565.440000000002</v>
      </c>
      <c r="P8981" s="2">
        <f t="shared" ca="1" si="2395"/>
        <v>0.28423971080821148</v>
      </c>
      <c r="Q8981" t="str">
        <f t="shared" ca="1" si="2396"/>
        <v>Late</v>
      </c>
    </row>
    <row r="8982" spans="1:17" x14ac:dyDescent="0.3">
      <c r="A8982" t="str">
        <f t="shared" si="2380"/>
        <v>S08981</v>
      </c>
      <c r="B8982" t="str">
        <f t="shared" ca="1" si="2381"/>
        <v>Prime Wholesale</v>
      </c>
      <c r="C8982" t="str">
        <f t="shared" ca="1" si="2382"/>
        <v>Singapore</v>
      </c>
      <c r="D8982" t="str">
        <f t="shared" ca="1" si="2383"/>
        <v>Rice</v>
      </c>
      <c r="E8982">
        <f t="shared" ca="1" si="2384"/>
        <v>218</v>
      </c>
      <c r="F8982" s="3">
        <f t="shared" ca="1" si="2385"/>
        <v>381</v>
      </c>
      <c r="G8982">
        <f t="shared" ca="1" si="2386"/>
        <v>83058</v>
      </c>
      <c r="H8982">
        <f t="shared" ca="1" si="2387"/>
        <v>49004.22</v>
      </c>
      <c r="I8982">
        <f t="shared" ca="1" si="2388"/>
        <v>4788</v>
      </c>
      <c r="J8982">
        <f t="shared" ca="1" si="2389"/>
        <v>1808</v>
      </c>
      <c r="K8982" s="1">
        <f t="shared" ca="1" si="2390"/>
        <v>46140</v>
      </c>
      <c r="L8982" s="1">
        <f t="shared" ca="1" si="2391"/>
        <v>46157</v>
      </c>
      <c r="M8982" s="1">
        <f t="shared" ca="1" si="2392"/>
        <v>46158</v>
      </c>
      <c r="N8982">
        <f t="shared" ca="1" si="2393"/>
        <v>55600.22</v>
      </c>
      <c r="O8982" s="3">
        <f t="shared" ca="1" si="2394"/>
        <v>27457.78</v>
      </c>
      <c r="P8982" s="2">
        <f t="shared" ca="1" si="2395"/>
        <v>0.33058561487153554</v>
      </c>
      <c r="Q8982" t="str">
        <f t="shared" ca="1" si="2396"/>
        <v>Late</v>
      </c>
    </row>
    <row r="8983" spans="1:17" x14ac:dyDescent="0.3">
      <c r="A8983" t="str">
        <f t="shared" si="2380"/>
        <v>S08982</v>
      </c>
      <c r="B8983" t="str">
        <f t="shared" ca="1" si="2381"/>
        <v>Oceanic Exports</v>
      </c>
      <c r="C8983" t="str">
        <f t="shared" ca="1" si="2382"/>
        <v>UAE</v>
      </c>
      <c r="D8983" t="str">
        <f t="shared" ca="1" si="2383"/>
        <v>Pickles</v>
      </c>
      <c r="E8983">
        <f t="shared" ca="1" si="2384"/>
        <v>478</v>
      </c>
      <c r="F8983" s="3">
        <f t="shared" ca="1" si="2385"/>
        <v>763</v>
      </c>
      <c r="G8983">
        <f t="shared" ca="1" si="2386"/>
        <v>364714</v>
      </c>
      <c r="H8983">
        <f t="shared" ca="1" si="2387"/>
        <v>237064.1</v>
      </c>
      <c r="I8983">
        <f t="shared" ca="1" si="2388"/>
        <v>10815</v>
      </c>
      <c r="J8983">
        <f t="shared" ca="1" si="2389"/>
        <v>1250</v>
      </c>
      <c r="K8983" s="1">
        <f t="shared" ca="1" si="2390"/>
        <v>46207</v>
      </c>
      <c r="L8983" s="1">
        <f t="shared" ca="1" si="2391"/>
        <v>46226</v>
      </c>
      <c r="M8983" s="1">
        <f t="shared" ca="1" si="2392"/>
        <v>46230</v>
      </c>
      <c r="N8983">
        <f t="shared" ca="1" si="2393"/>
        <v>249129.1</v>
      </c>
      <c r="O8983" s="3">
        <f t="shared" ca="1" si="2394"/>
        <v>115584.9</v>
      </c>
      <c r="P8983" s="2">
        <f t="shared" ca="1" si="2395"/>
        <v>0.31691928469979214</v>
      </c>
      <c r="Q8983" t="str">
        <f t="shared" ca="1" si="2396"/>
        <v>Late</v>
      </c>
    </row>
    <row r="8984" spans="1:17" x14ac:dyDescent="0.3">
      <c r="A8984" t="str">
        <f t="shared" si="2380"/>
        <v>S08983</v>
      </c>
      <c r="B8984" t="str">
        <f t="shared" ca="1" si="2381"/>
        <v>Beta Imports</v>
      </c>
      <c r="C8984" t="str">
        <f t="shared" ca="1" si="2382"/>
        <v>UK</v>
      </c>
      <c r="D8984" t="str">
        <f t="shared" ca="1" si="2383"/>
        <v>Rice</v>
      </c>
      <c r="E8984">
        <f t="shared" ca="1" si="2384"/>
        <v>135</v>
      </c>
      <c r="F8984" s="3">
        <f t="shared" ca="1" si="2385"/>
        <v>732</v>
      </c>
      <c r="G8984">
        <f t="shared" ca="1" si="2386"/>
        <v>98820</v>
      </c>
      <c r="H8984">
        <f t="shared" ca="1" si="2387"/>
        <v>50398.2</v>
      </c>
      <c r="I8984">
        <f t="shared" ca="1" si="2388"/>
        <v>6418</v>
      </c>
      <c r="J8984">
        <f t="shared" ca="1" si="2389"/>
        <v>2645</v>
      </c>
      <c r="K8984" s="1">
        <f t="shared" ca="1" si="2390"/>
        <v>46023</v>
      </c>
      <c r="L8984" s="1">
        <f t="shared" ca="1" si="2391"/>
        <v>46039</v>
      </c>
      <c r="M8984" s="1">
        <f t="shared" ca="1" si="2392"/>
        <v>46042</v>
      </c>
      <c r="N8984">
        <f t="shared" ca="1" si="2393"/>
        <v>59461.2</v>
      </c>
      <c r="O8984" s="3">
        <f t="shared" ca="1" si="2394"/>
        <v>39358.800000000003</v>
      </c>
      <c r="P8984" s="2">
        <f t="shared" ca="1" si="2395"/>
        <v>0.39828779599271408</v>
      </c>
      <c r="Q8984" t="str">
        <f t="shared" ca="1" si="2396"/>
        <v>Late</v>
      </c>
    </row>
    <row r="8985" spans="1:17" x14ac:dyDescent="0.3">
      <c r="A8985" t="str">
        <f t="shared" si="2380"/>
        <v>S08984</v>
      </c>
      <c r="B8985" t="str">
        <f t="shared" ca="1" si="2381"/>
        <v>Alpha Traders</v>
      </c>
      <c r="C8985" t="str">
        <f t="shared" ca="1" si="2382"/>
        <v>UK</v>
      </c>
      <c r="D8985" t="str">
        <f t="shared" ca="1" si="2383"/>
        <v>Tea</v>
      </c>
      <c r="E8985">
        <f t="shared" ca="1" si="2384"/>
        <v>307</v>
      </c>
      <c r="F8985" s="3">
        <f t="shared" ca="1" si="2385"/>
        <v>340</v>
      </c>
      <c r="G8985">
        <f t="shared" ca="1" si="2386"/>
        <v>104380</v>
      </c>
      <c r="H8985">
        <f t="shared" ca="1" si="2387"/>
        <v>61584.2</v>
      </c>
      <c r="I8985">
        <f t="shared" ca="1" si="2388"/>
        <v>8525</v>
      </c>
      <c r="J8985">
        <f t="shared" ca="1" si="2389"/>
        <v>2182</v>
      </c>
      <c r="K8985" s="1">
        <f t="shared" ca="1" si="2390"/>
        <v>46145</v>
      </c>
      <c r="L8985" s="1">
        <f t="shared" ca="1" si="2391"/>
        <v>46158</v>
      </c>
      <c r="M8985" s="1">
        <f t="shared" ca="1" si="2392"/>
        <v>46157</v>
      </c>
      <c r="N8985">
        <f t="shared" ca="1" si="2393"/>
        <v>72291.199999999997</v>
      </c>
      <c r="O8985" s="3">
        <f t="shared" ca="1" si="2394"/>
        <v>32088.800000000003</v>
      </c>
      <c r="P8985" s="2">
        <f t="shared" ca="1" si="2395"/>
        <v>0.30742287794596668</v>
      </c>
      <c r="Q8985" t="str">
        <f t="shared" ca="1" si="2396"/>
        <v>On Time</v>
      </c>
    </row>
    <row r="8986" spans="1:17" x14ac:dyDescent="0.3">
      <c r="A8986" t="str">
        <f t="shared" si="2380"/>
        <v>S08985</v>
      </c>
      <c r="B8986" t="str">
        <f t="shared" ca="1" si="2381"/>
        <v>Alpha Traders</v>
      </c>
      <c r="C8986" t="str">
        <f t="shared" ca="1" si="2382"/>
        <v>UAE</v>
      </c>
      <c r="D8986" t="str">
        <f t="shared" ca="1" si="2383"/>
        <v>Spices</v>
      </c>
      <c r="E8986">
        <f t="shared" ca="1" si="2384"/>
        <v>314</v>
      </c>
      <c r="F8986" s="3">
        <f t="shared" ca="1" si="2385"/>
        <v>113</v>
      </c>
      <c r="G8986">
        <f t="shared" ca="1" si="2386"/>
        <v>35482</v>
      </c>
      <c r="H8986">
        <f t="shared" ca="1" si="2387"/>
        <v>19869.919999999998</v>
      </c>
      <c r="I8986">
        <f t="shared" ca="1" si="2388"/>
        <v>11296</v>
      </c>
      <c r="J8986">
        <f t="shared" ca="1" si="2389"/>
        <v>837</v>
      </c>
      <c r="K8986" s="1">
        <f t="shared" ca="1" si="2390"/>
        <v>45767</v>
      </c>
      <c r="L8986" s="1">
        <f t="shared" ca="1" si="2391"/>
        <v>45779</v>
      </c>
      <c r="M8986" s="1">
        <f t="shared" ca="1" si="2392"/>
        <v>45777</v>
      </c>
      <c r="N8986">
        <f t="shared" ca="1" si="2393"/>
        <v>32002.92</v>
      </c>
      <c r="O8986" s="3">
        <f t="shared" ca="1" si="2394"/>
        <v>3479.0800000000017</v>
      </c>
      <c r="P8986" s="2">
        <f t="shared" ca="1" si="2395"/>
        <v>9.8051970012964368E-2</v>
      </c>
      <c r="Q8986" t="str">
        <f t="shared" ca="1" si="2396"/>
        <v>On Time</v>
      </c>
    </row>
    <row r="8987" spans="1:17" x14ac:dyDescent="0.3">
      <c r="A8987" t="str">
        <f t="shared" si="2380"/>
        <v>S08986</v>
      </c>
      <c r="B8987" t="str">
        <f t="shared" ca="1" si="2381"/>
        <v>FreshMart Ltd</v>
      </c>
      <c r="C8987" t="str">
        <f t="shared" ca="1" si="2382"/>
        <v>Singapore</v>
      </c>
      <c r="D8987" t="str">
        <f t="shared" ca="1" si="2383"/>
        <v>Spices</v>
      </c>
      <c r="E8987">
        <f t="shared" ca="1" si="2384"/>
        <v>126</v>
      </c>
      <c r="F8987" s="3">
        <f t="shared" ca="1" si="2385"/>
        <v>200</v>
      </c>
      <c r="G8987">
        <f t="shared" ca="1" si="2386"/>
        <v>25200</v>
      </c>
      <c r="H8987">
        <f t="shared" ca="1" si="2387"/>
        <v>11340</v>
      </c>
      <c r="I8987">
        <f t="shared" ca="1" si="2388"/>
        <v>6083</v>
      </c>
      <c r="J8987">
        <f t="shared" ca="1" si="2389"/>
        <v>3001</v>
      </c>
      <c r="K8987" s="1">
        <f t="shared" ca="1" si="2390"/>
        <v>46293</v>
      </c>
      <c r="L8987" s="1">
        <f t="shared" ca="1" si="2391"/>
        <v>46303</v>
      </c>
      <c r="M8987" s="1">
        <f t="shared" ca="1" si="2392"/>
        <v>46304</v>
      </c>
      <c r="N8987">
        <f t="shared" ca="1" si="2393"/>
        <v>20424</v>
      </c>
      <c r="O8987" s="3">
        <f t="shared" ca="1" si="2394"/>
        <v>4776</v>
      </c>
      <c r="P8987" s="2">
        <f t="shared" ca="1" si="2395"/>
        <v>0.18952380952380951</v>
      </c>
      <c r="Q8987" t="str">
        <f t="shared" ca="1" si="2396"/>
        <v>Late</v>
      </c>
    </row>
    <row r="8988" spans="1:17" x14ac:dyDescent="0.3">
      <c r="A8988" t="str">
        <f t="shared" si="2380"/>
        <v>S08987</v>
      </c>
      <c r="B8988" t="str">
        <f t="shared" ca="1" si="2381"/>
        <v>Oceanic Exports</v>
      </c>
      <c r="C8988" t="str">
        <f t="shared" ca="1" si="2382"/>
        <v>Singapore</v>
      </c>
      <c r="D8988" t="str">
        <f t="shared" ca="1" si="2383"/>
        <v>Rice</v>
      </c>
      <c r="E8988">
        <f t="shared" ca="1" si="2384"/>
        <v>196</v>
      </c>
      <c r="F8988" s="3">
        <f t="shared" ca="1" si="2385"/>
        <v>349</v>
      </c>
      <c r="G8988">
        <f t="shared" ca="1" si="2386"/>
        <v>68404</v>
      </c>
      <c r="H8988">
        <f t="shared" ca="1" si="2387"/>
        <v>49250.879999999997</v>
      </c>
      <c r="I8988">
        <f t="shared" ca="1" si="2388"/>
        <v>9534</v>
      </c>
      <c r="J8988">
        <f t="shared" ca="1" si="2389"/>
        <v>1322</v>
      </c>
      <c r="K8988" s="1">
        <f t="shared" ca="1" si="2390"/>
        <v>46187</v>
      </c>
      <c r="L8988" s="1">
        <f t="shared" ca="1" si="2391"/>
        <v>46203</v>
      </c>
      <c r="M8988" s="1">
        <f t="shared" ca="1" si="2392"/>
        <v>46209</v>
      </c>
      <c r="N8988">
        <f t="shared" ca="1" si="2393"/>
        <v>60106.879999999997</v>
      </c>
      <c r="O8988" s="3">
        <f t="shared" ca="1" si="2394"/>
        <v>8297.1200000000026</v>
      </c>
      <c r="P8988" s="2">
        <f t="shared" ca="1" si="2395"/>
        <v>0.12129583065317821</v>
      </c>
      <c r="Q8988" t="str">
        <f t="shared" ca="1" si="2396"/>
        <v>Late</v>
      </c>
    </row>
    <row r="8989" spans="1:17" x14ac:dyDescent="0.3">
      <c r="A8989" t="str">
        <f t="shared" si="2380"/>
        <v>S08988</v>
      </c>
      <c r="B8989" t="str">
        <f t="shared" ca="1" si="2381"/>
        <v>Beta Imports</v>
      </c>
      <c r="C8989" t="str">
        <f t="shared" ca="1" si="2382"/>
        <v>UK</v>
      </c>
      <c r="D8989" t="str">
        <f t="shared" ca="1" si="2383"/>
        <v>Sauces</v>
      </c>
      <c r="E8989">
        <f t="shared" ca="1" si="2384"/>
        <v>281</v>
      </c>
      <c r="F8989" s="3">
        <f t="shared" ca="1" si="2385"/>
        <v>173</v>
      </c>
      <c r="G8989">
        <f t="shared" ca="1" si="2386"/>
        <v>48613</v>
      </c>
      <c r="H8989">
        <f t="shared" ca="1" si="2387"/>
        <v>25278.76</v>
      </c>
      <c r="I8989">
        <f t="shared" ca="1" si="2388"/>
        <v>9678</v>
      </c>
      <c r="J8989">
        <f t="shared" ca="1" si="2389"/>
        <v>1502</v>
      </c>
      <c r="K8989" s="1">
        <f t="shared" ca="1" si="2390"/>
        <v>45917</v>
      </c>
      <c r="L8989" s="1">
        <f t="shared" ca="1" si="2391"/>
        <v>45930</v>
      </c>
      <c r="M8989" s="1">
        <f t="shared" ca="1" si="2392"/>
        <v>45936</v>
      </c>
      <c r="N8989">
        <f t="shared" ca="1" si="2393"/>
        <v>36458.759999999995</v>
      </c>
      <c r="O8989" s="3">
        <f t="shared" ca="1" si="2394"/>
        <v>12154.240000000005</v>
      </c>
      <c r="P8989" s="2">
        <f t="shared" ca="1" si="2395"/>
        <v>0.25002036492296309</v>
      </c>
      <c r="Q8989" t="str">
        <f t="shared" ca="1" si="2396"/>
        <v>Late</v>
      </c>
    </row>
    <row r="8990" spans="1:17" x14ac:dyDescent="0.3">
      <c r="A8990" t="str">
        <f t="shared" si="2380"/>
        <v>S08989</v>
      </c>
      <c r="B8990" t="str">
        <f t="shared" ca="1" si="2381"/>
        <v>Alpha Traders</v>
      </c>
      <c r="C8990" t="str">
        <f t="shared" ca="1" si="2382"/>
        <v>Canada</v>
      </c>
      <c r="D8990" t="str">
        <f t="shared" ca="1" si="2383"/>
        <v>Tea</v>
      </c>
      <c r="E8990">
        <f t="shared" ca="1" si="2384"/>
        <v>132</v>
      </c>
      <c r="F8990" s="3">
        <f t="shared" ca="1" si="2385"/>
        <v>114</v>
      </c>
      <c r="G8990">
        <f t="shared" ca="1" si="2386"/>
        <v>15048</v>
      </c>
      <c r="H8990">
        <f t="shared" ca="1" si="2387"/>
        <v>7524</v>
      </c>
      <c r="I8990">
        <f t="shared" ca="1" si="2388"/>
        <v>6507</v>
      </c>
      <c r="J8990">
        <f t="shared" ca="1" si="2389"/>
        <v>1646</v>
      </c>
      <c r="K8990" s="1">
        <f t="shared" ca="1" si="2390"/>
        <v>45839</v>
      </c>
      <c r="L8990" s="1">
        <f t="shared" ca="1" si="2391"/>
        <v>45854</v>
      </c>
      <c r="M8990" s="1">
        <f t="shared" ca="1" si="2392"/>
        <v>45855</v>
      </c>
      <c r="N8990">
        <f t="shared" ca="1" si="2393"/>
        <v>15677</v>
      </c>
      <c r="O8990" s="3">
        <f t="shared" ca="1" si="2394"/>
        <v>-629</v>
      </c>
      <c r="P8990" s="2">
        <f t="shared" ca="1" si="2395"/>
        <v>-4.1799574694311538E-2</v>
      </c>
      <c r="Q8990" t="str">
        <f t="shared" ca="1" si="2396"/>
        <v>Late</v>
      </c>
    </row>
    <row r="8991" spans="1:17" x14ac:dyDescent="0.3">
      <c r="A8991" t="str">
        <f t="shared" si="2380"/>
        <v>S08990</v>
      </c>
      <c r="B8991" t="str">
        <f t="shared" ca="1" si="2381"/>
        <v>Beta Imports</v>
      </c>
      <c r="C8991" t="str">
        <f t="shared" ca="1" si="2382"/>
        <v>Singapore</v>
      </c>
      <c r="D8991" t="str">
        <f t="shared" ca="1" si="2383"/>
        <v>Spices</v>
      </c>
      <c r="E8991">
        <f t="shared" ca="1" si="2384"/>
        <v>456</v>
      </c>
      <c r="F8991" s="3">
        <f t="shared" ca="1" si="2385"/>
        <v>498</v>
      </c>
      <c r="G8991">
        <f t="shared" ca="1" si="2386"/>
        <v>227088</v>
      </c>
      <c r="H8991">
        <f t="shared" ca="1" si="2387"/>
        <v>154419.84</v>
      </c>
      <c r="I8991">
        <f t="shared" ca="1" si="2388"/>
        <v>2674</v>
      </c>
      <c r="J8991">
        <f t="shared" ca="1" si="2389"/>
        <v>3286</v>
      </c>
      <c r="K8991" s="1">
        <f t="shared" ca="1" si="2390"/>
        <v>45737</v>
      </c>
      <c r="L8991" s="1">
        <f t="shared" ca="1" si="2391"/>
        <v>45747</v>
      </c>
      <c r="M8991" s="1">
        <f t="shared" ca="1" si="2392"/>
        <v>45747</v>
      </c>
      <c r="N8991">
        <f t="shared" ca="1" si="2393"/>
        <v>160379.84</v>
      </c>
      <c r="O8991" s="3">
        <f t="shared" ca="1" si="2394"/>
        <v>66708.160000000003</v>
      </c>
      <c r="P8991" s="2">
        <f t="shared" ca="1" si="2395"/>
        <v>0.29375466779398296</v>
      </c>
      <c r="Q8991" t="str">
        <f t="shared" ca="1" si="2396"/>
        <v>On Time</v>
      </c>
    </row>
    <row r="8992" spans="1:17" x14ac:dyDescent="0.3">
      <c r="A8992" t="str">
        <f t="shared" si="2380"/>
        <v>S08991</v>
      </c>
      <c r="B8992" t="str">
        <f t="shared" ca="1" si="2381"/>
        <v>FreshMart Ltd</v>
      </c>
      <c r="C8992" t="str">
        <f t="shared" ca="1" si="2382"/>
        <v>UK</v>
      </c>
      <c r="D8992" t="str">
        <f t="shared" ca="1" si="2383"/>
        <v>Pickles</v>
      </c>
      <c r="E8992">
        <f t="shared" ca="1" si="2384"/>
        <v>460</v>
      </c>
      <c r="F8992" s="3">
        <f t="shared" ca="1" si="2385"/>
        <v>280</v>
      </c>
      <c r="G8992">
        <f t="shared" ca="1" si="2386"/>
        <v>128800</v>
      </c>
      <c r="H8992">
        <f t="shared" ca="1" si="2387"/>
        <v>94024</v>
      </c>
      <c r="I8992">
        <f t="shared" ca="1" si="2388"/>
        <v>7944</v>
      </c>
      <c r="J8992">
        <f t="shared" ca="1" si="2389"/>
        <v>1532</v>
      </c>
      <c r="K8992" s="1">
        <f t="shared" ca="1" si="2390"/>
        <v>45905</v>
      </c>
      <c r="L8992" s="1">
        <f t="shared" ca="1" si="2391"/>
        <v>45919</v>
      </c>
      <c r="M8992" s="1">
        <f t="shared" ca="1" si="2392"/>
        <v>45919</v>
      </c>
      <c r="N8992">
        <f t="shared" ca="1" si="2393"/>
        <v>103500</v>
      </c>
      <c r="O8992" s="3">
        <f t="shared" ca="1" si="2394"/>
        <v>25300</v>
      </c>
      <c r="P8992" s="2">
        <f t="shared" ca="1" si="2395"/>
        <v>0.19642857142857142</v>
      </c>
      <c r="Q8992" t="str">
        <f t="shared" ca="1" si="2396"/>
        <v>On Time</v>
      </c>
    </row>
    <row r="8993" spans="1:17" x14ac:dyDescent="0.3">
      <c r="A8993" t="str">
        <f t="shared" si="2380"/>
        <v>S08992</v>
      </c>
      <c r="B8993" t="str">
        <f t="shared" ca="1" si="2381"/>
        <v>FreshMart Ltd</v>
      </c>
      <c r="C8993" t="str">
        <f t="shared" ca="1" si="2382"/>
        <v>UK</v>
      </c>
      <c r="D8993" t="str">
        <f t="shared" ca="1" si="2383"/>
        <v>Pickles</v>
      </c>
      <c r="E8993">
        <f t="shared" ca="1" si="2384"/>
        <v>453</v>
      </c>
      <c r="F8993" s="3">
        <f t="shared" ca="1" si="2385"/>
        <v>686</v>
      </c>
      <c r="G8993">
        <f t="shared" ca="1" si="2386"/>
        <v>310758</v>
      </c>
      <c r="H8993">
        <f t="shared" ca="1" si="2387"/>
        <v>229960.92</v>
      </c>
      <c r="I8993">
        <f t="shared" ca="1" si="2388"/>
        <v>4310</v>
      </c>
      <c r="J8993">
        <f t="shared" ca="1" si="2389"/>
        <v>1339</v>
      </c>
      <c r="K8993" s="1">
        <f t="shared" ca="1" si="2390"/>
        <v>45840</v>
      </c>
      <c r="L8993" s="1">
        <f t="shared" ca="1" si="2391"/>
        <v>45859</v>
      </c>
      <c r="M8993" s="1">
        <f t="shared" ca="1" si="2392"/>
        <v>45856</v>
      </c>
      <c r="N8993">
        <f t="shared" ca="1" si="2393"/>
        <v>235609.92</v>
      </c>
      <c r="O8993" s="3">
        <f t="shared" ca="1" si="2394"/>
        <v>75148.079999999987</v>
      </c>
      <c r="P8993" s="2">
        <f t="shared" ca="1" si="2395"/>
        <v>0.24182186781997564</v>
      </c>
      <c r="Q8993" t="str">
        <f t="shared" ca="1" si="2396"/>
        <v>On Time</v>
      </c>
    </row>
    <row r="8994" spans="1:17" x14ac:dyDescent="0.3">
      <c r="A8994" t="str">
        <f t="shared" si="2380"/>
        <v>S08993</v>
      </c>
      <c r="B8994" t="str">
        <f t="shared" ca="1" si="2381"/>
        <v>Oceanic Exports</v>
      </c>
      <c r="C8994" t="str">
        <f t="shared" ca="1" si="2382"/>
        <v>UAE</v>
      </c>
      <c r="D8994" t="str">
        <f t="shared" ca="1" si="2383"/>
        <v>Sauces</v>
      </c>
      <c r="E8994">
        <f t="shared" ca="1" si="2384"/>
        <v>324</v>
      </c>
      <c r="F8994" s="3">
        <f t="shared" ca="1" si="2385"/>
        <v>220</v>
      </c>
      <c r="G8994">
        <f t="shared" ca="1" si="2386"/>
        <v>71280</v>
      </c>
      <c r="H8994">
        <f t="shared" ca="1" si="2387"/>
        <v>47044.800000000003</v>
      </c>
      <c r="I8994">
        <f t="shared" ca="1" si="2388"/>
        <v>8851</v>
      </c>
      <c r="J8994">
        <f t="shared" ca="1" si="2389"/>
        <v>3227</v>
      </c>
      <c r="K8994" s="1">
        <f t="shared" ca="1" si="2390"/>
        <v>46380</v>
      </c>
      <c r="L8994" s="1">
        <f t="shared" ca="1" si="2391"/>
        <v>46394</v>
      </c>
      <c r="M8994" s="1">
        <f t="shared" ca="1" si="2392"/>
        <v>46391</v>
      </c>
      <c r="N8994">
        <f t="shared" ca="1" si="2393"/>
        <v>59122.8</v>
      </c>
      <c r="O8994" s="3">
        <f t="shared" ca="1" si="2394"/>
        <v>12157.199999999997</v>
      </c>
      <c r="P8994" s="2">
        <f t="shared" ca="1" si="2395"/>
        <v>0.17055555555555552</v>
      </c>
      <c r="Q8994" t="str">
        <f t="shared" ca="1" si="2396"/>
        <v>On Time</v>
      </c>
    </row>
    <row r="8995" spans="1:17" x14ac:dyDescent="0.3">
      <c r="A8995" t="str">
        <f t="shared" si="2380"/>
        <v>S08994</v>
      </c>
      <c r="B8995" t="str">
        <f t="shared" ca="1" si="2381"/>
        <v>Oceanic Exports</v>
      </c>
      <c r="C8995" t="str">
        <f t="shared" ca="1" si="2382"/>
        <v>Australia</v>
      </c>
      <c r="D8995" t="str">
        <f t="shared" ca="1" si="2383"/>
        <v>Spices</v>
      </c>
      <c r="E8995">
        <f t="shared" ca="1" si="2384"/>
        <v>281</v>
      </c>
      <c r="F8995" s="3">
        <f t="shared" ca="1" si="2385"/>
        <v>643</v>
      </c>
      <c r="G8995">
        <f t="shared" ca="1" si="2386"/>
        <v>180683</v>
      </c>
      <c r="H8995">
        <f t="shared" ca="1" si="2387"/>
        <v>122864.44</v>
      </c>
      <c r="I8995">
        <f t="shared" ca="1" si="2388"/>
        <v>4917</v>
      </c>
      <c r="J8995">
        <f t="shared" ca="1" si="2389"/>
        <v>1693</v>
      </c>
      <c r="K8995" s="1">
        <f t="shared" ca="1" si="2390"/>
        <v>46274</v>
      </c>
      <c r="L8995" s="1">
        <f t="shared" ca="1" si="2391"/>
        <v>46283</v>
      </c>
      <c r="M8995" s="1">
        <f t="shared" ca="1" si="2392"/>
        <v>46281</v>
      </c>
      <c r="N8995">
        <f t="shared" ca="1" si="2393"/>
        <v>129474.44</v>
      </c>
      <c r="O8995" s="3">
        <f t="shared" ca="1" si="2394"/>
        <v>51208.56</v>
      </c>
      <c r="P8995" s="2">
        <f t="shared" ca="1" si="2395"/>
        <v>0.28341659148896131</v>
      </c>
      <c r="Q8995" t="str">
        <f t="shared" ca="1" si="2396"/>
        <v>On Time</v>
      </c>
    </row>
    <row r="8996" spans="1:17" x14ac:dyDescent="0.3">
      <c r="A8996" t="str">
        <f t="shared" si="2380"/>
        <v>S08995</v>
      </c>
      <c r="B8996" t="str">
        <f t="shared" ca="1" si="2381"/>
        <v>Beta Imports</v>
      </c>
      <c r="C8996" t="str">
        <f t="shared" ca="1" si="2382"/>
        <v>UAE</v>
      </c>
      <c r="D8996" t="str">
        <f t="shared" ca="1" si="2383"/>
        <v>Rice</v>
      </c>
      <c r="E8996">
        <f t="shared" ca="1" si="2384"/>
        <v>194</v>
      </c>
      <c r="F8996" s="3">
        <f t="shared" ca="1" si="2385"/>
        <v>212</v>
      </c>
      <c r="G8996">
        <f t="shared" ca="1" si="2386"/>
        <v>41128</v>
      </c>
      <c r="H8996">
        <f t="shared" ca="1" si="2387"/>
        <v>24265.52</v>
      </c>
      <c r="I8996">
        <f t="shared" ca="1" si="2388"/>
        <v>2212</v>
      </c>
      <c r="J8996">
        <f t="shared" ca="1" si="2389"/>
        <v>3427</v>
      </c>
      <c r="K8996" s="1">
        <f t="shared" ca="1" si="2390"/>
        <v>46155</v>
      </c>
      <c r="L8996" s="1">
        <f t="shared" ca="1" si="2391"/>
        <v>46175</v>
      </c>
      <c r="M8996" s="1">
        <f t="shared" ca="1" si="2392"/>
        <v>46176</v>
      </c>
      <c r="N8996">
        <f t="shared" ca="1" si="2393"/>
        <v>29904.52</v>
      </c>
      <c r="O8996" s="3">
        <f t="shared" ca="1" si="2394"/>
        <v>11223.48</v>
      </c>
      <c r="P8996" s="2">
        <f t="shared" ca="1" si="2395"/>
        <v>0.27289146080529081</v>
      </c>
      <c r="Q8996" t="str">
        <f t="shared" ca="1" si="2396"/>
        <v>Late</v>
      </c>
    </row>
    <row r="8997" spans="1:17" x14ac:dyDescent="0.3">
      <c r="A8997" t="str">
        <f t="shared" si="2380"/>
        <v>S08996</v>
      </c>
      <c r="B8997" t="str">
        <f t="shared" ca="1" si="2381"/>
        <v>Oceanic Exports</v>
      </c>
      <c r="C8997" t="str">
        <f t="shared" ca="1" si="2382"/>
        <v>UAE</v>
      </c>
      <c r="D8997" t="str">
        <f t="shared" ca="1" si="2383"/>
        <v>Sauces</v>
      </c>
      <c r="E8997">
        <f t="shared" ca="1" si="2384"/>
        <v>334</v>
      </c>
      <c r="F8997" s="3">
        <f t="shared" ca="1" si="2385"/>
        <v>525</v>
      </c>
      <c r="G8997">
        <f t="shared" ca="1" si="2386"/>
        <v>175350</v>
      </c>
      <c r="H8997">
        <f t="shared" ca="1" si="2387"/>
        <v>120991.5</v>
      </c>
      <c r="I8997">
        <f t="shared" ca="1" si="2388"/>
        <v>7049</v>
      </c>
      <c r="J8997">
        <f t="shared" ca="1" si="2389"/>
        <v>1841</v>
      </c>
      <c r="K8997" s="1">
        <f t="shared" ca="1" si="2390"/>
        <v>46329</v>
      </c>
      <c r="L8997" s="1">
        <f t="shared" ca="1" si="2391"/>
        <v>46345</v>
      </c>
      <c r="M8997" s="1">
        <f t="shared" ca="1" si="2392"/>
        <v>46350</v>
      </c>
      <c r="N8997">
        <f t="shared" ca="1" si="2393"/>
        <v>129881.5</v>
      </c>
      <c r="O8997" s="3">
        <f t="shared" ca="1" si="2394"/>
        <v>45468.5</v>
      </c>
      <c r="P8997" s="2">
        <f t="shared" ca="1" si="2395"/>
        <v>0.25930139720558881</v>
      </c>
      <c r="Q8997" t="str">
        <f t="shared" ca="1" si="2396"/>
        <v>Late</v>
      </c>
    </row>
    <row r="8998" spans="1:17" x14ac:dyDescent="0.3">
      <c r="A8998" t="str">
        <f t="shared" si="2380"/>
        <v>S08997</v>
      </c>
      <c r="B8998" t="str">
        <f t="shared" ca="1" si="2381"/>
        <v>Prime Wholesale</v>
      </c>
      <c r="C8998" t="str">
        <f t="shared" ca="1" si="2382"/>
        <v>Australia</v>
      </c>
      <c r="D8998" t="str">
        <f t="shared" ca="1" si="2383"/>
        <v>Sauces</v>
      </c>
      <c r="E8998">
        <f t="shared" ca="1" si="2384"/>
        <v>252</v>
      </c>
      <c r="F8998" s="3">
        <f t="shared" ca="1" si="2385"/>
        <v>259</v>
      </c>
      <c r="G8998">
        <f t="shared" ca="1" si="2386"/>
        <v>65268</v>
      </c>
      <c r="H8998">
        <f t="shared" ca="1" si="2387"/>
        <v>33939.360000000001</v>
      </c>
      <c r="I8998">
        <f t="shared" ca="1" si="2388"/>
        <v>2595</v>
      </c>
      <c r="J8998">
        <f t="shared" ca="1" si="2389"/>
        <v>575</v>
      </c>
      <c r="K8998" s="1">
        <f t="shared" ca="1" si="2390"/>
        <v>46241</v>
      </c>
      <c r="L8998" s="1">
        <f t="shared" ca="1" si="2391"/>
        <v>46251</v>
      </c>
      <c r="M8998" s="1">
        <f t="shared" ca="1" si="2392"/>
        <v>46249</v>
      </c>
      <c r="N8998">
        <f t="shared" ca="1" si="2393"/>
        <v>37109.360000000001</v>
      </c>
      <c r="O8998" s="3">
        <f t="shared" ca="1" si="2394"/>
        <v>28158.639999999999</v>
      </c>
      <c r="P8998" s="2">
        <f t="shared" ca="1" si="2395"/>
        <v>0.43143102285959428</v>
      </c>
      <c r="Q8998" t="str">
        <f t="shared" ca="1" si="2396"/>
        <v>On Time</v>
      </c>
    </row>
    <row r="8999" spans="1:17" x14ac:dyDescent="0.3">
      <c r="A8999" t="str">
        <f t="shared" si="2380"/>
        <v>S08998</v>
      </c>
      <c r="B8999" t="str">
        <f t="shared" ca="1" si="2381"/>
        <v>Beta Imports</v>
      </c>
      <c r="C8999" t="str">
        <f t="shared" ca="1" si="2382"/>
        <v>Singapore</v>
      </c>
      <c r="D8999" t="str">
        <f t="shared" ca="1" si="2383"/>
        <v>Pickles</v>
      </c>
      <c r="E8999">
        <f t="shared" ca="1" si="2384"/>
        <v>348</v>
      </c>
      <c r="F8999" s="3">
        <f t="shared" ca="1" si="2385"/>
        <v>232</v>
      </c>
      <c r="G8999">
        <f t="shared" ca="1" si="2386"/>
        <v>80736</v>
      </c>
      <c r="H8999">
        <f t="shared" ca="1" si="2387"/>
        <v>52478.400000000001</v>
      </c>
      <c r="I8999">
        <f t="shared" ca="1" si="2388"/>
        <v>8106</v>
      </c>
      <c r="J8999">
        <f t="shared" ca="1" si="2389"/>
        <v>1368</v>
      </c>
      <c r="K8999" s="1">
        <f t="shared" ca="1" si="2390"/>
        <v>46200</v>
      </c>
      <c r="L8999" s="1">
        <f t="shared" ca="1" si="2391"/>
        <v>46211</v>
      </c>
      <c r="M8999" s="1">
        <f t="shared" ca="1" si="2392"/>
        <v>46217</v>
      </c>
      <c r="N8999">
        <f t="shared" ca="1" si="2393"/>
        <v>61952.4</v>
      </c>
      <c r="O8999" s="3">
        <f t="shared" ca="1" si="2394"/>
        <v>18783.599999999999</v>
      </c>
      <c r="P8999" s="2">
        <f t="shared" ca="1" si="2395"/>
        <v>0.23265457788347205</v>
      </c>
      <c r="Q8999" t="str">
        <f t="shared" ca="1" si="2396"/>
        <v>Late</v>
      </c>
    </row>
    <row r="9000" spans="1:17" x14ac:dyDescent="0.3">
      <c r="A9000" t="str">
        <f t="shared" si="2380"/>
        <v>S08999</v>
      </c>
      <c r="B9000" t="str">
        <f t="shared" ca="1" si="2381"/>
        <v>Beta Imports</v>
      </c>
      <c r="C9000" t="str">
        <f t="shared" ca="1" si="2382"/>
        <v>UAE</v>
      </c>
      <c r="D9000" t="str">
        <f t="shared" ca="1" si="2383"/>
        <v>Pickles</v>
      </c>
      <c r="E9000">
        <f t="shared" ca="1" si="2384"/>
        <v>381</v>
      </c>
      <c r="F9000" s="3">
        <f t="shared" ca="1" si="2385"/>
        <v>400</v>
      </c>
      <c r="G9000">
        <f t="shared" ca="1" si="2386"/>
        <v>152400</v>
      </c>
      <c r="H9000">
        <f t="shared" ca="1" si="2387"/>
        <v>103632</v>
      </c>
      <c r="I9000">
        <f t="shared" ca="1" si="2388"/>
        <v>1603</v>
      </c>
      <c r="J9000">
        <f t="shared" ca="1" si="2389"/>
        <v>2588</v>
      </c>
      <c r="K9000" s="1">
        <f t="shared" ca="1" si="2390"/>
        <v>46143</v>
      </c>
      <c r="L9000" s="1">
        <f t="shared" ca="1" si="2391"/>
        <v>46163</v>
      </c>
      <c r="M9000" s="1">
        <f t="shared" ca="1" si="2392"/>
        <v>46160</v>
      </c>
      <c r="N9000">
        <f t="shared" ca="1" si="2393"/>
        <v>107823</v>
      </c>
      <c r="O9000" s="3">
        <f t="shared" ca="1" si="2394"/>
        <v>44577</v>
      </c>
      <c r="P9000" s="2">
        <f t="shared" ca="1" si="2395"/>
        <v>0.29249999999999998</v>
      </c>
      <c r="Q9000" t="str">
        <f t="shared" ca="1" si="2396"/>
        <v>On Time</v>
      </c>
    </row>
    <row r="9001" spans="1:17" x14ac:dyDescent="0.3">
      <c r="A9001" t="str">
        <f t="shared" si="2380"/>
        <v>S09000</v>
      </c>
      <c r="B9001" t="str">
        <f t="shared" ca="1" si="2381"/>
        <v>Global Foods</v>
      </c>
      <c r="C9001" t="str">
        <f t="shared" ca="1" si="2382"/>
        <v>UAE</v>
      </c>
      <c r="D9001" t="str">
        <f t="shared" ca="1" si="2383"/>
        <v>Rice</v>
      </c>
      <c r="E9001">
        <f t="shared" ca="1" si="2384"/>
        <v>128</v>
      </c>
      <c r="F9001" s="3">
        <f t="shared" ca="1" si="2385"/>
        <v>588</v>
      </c>
      <c r="G9001">
        <f t="shared" ca="1" si="2386"/>
        <v>75264</v>
      </c>
      <c r="H9001">
        <f t="shared" ca="1" si="2387"/>
        <v>46663.68</v>
      </c>
      <c r="I9001">
        <f t="shared" ca="1" si="2388"/>
        <v>8837</v>
      </c>
      <c r="J9001">
        <f t="shared" ca="1" si="2389"/>
        <v>3063</v>
      </c>
      <c r="K9001" s="1">
        <f t="shared" ca="1" si="2390"/>
        <v>45918</v>
      </c>
      <c r="L9001" s="1">
        <f t="shared" ca="1" si="2391"/>
        <v>45929</v>
      </c>
      <c r="M9001" s="1">
        <f t="shared" ca="1" si="2392"/>
        <v>45933</v>
      </c>
      <c r="N9001">
        <f t="shared" ca="1" si="2393"/>
        <v>58563.68</v>
      </c>
      <c r="O9001" s="3">
        <f t="shared" ca="1" si="2394"/>
        <v>16700.32</v>
      </c>
      <c r="P9001" s="2">
        <f t="shared" ca="1" si="2395"/>
        <v>0.22188988095238094</v>
      </c>
      <c r="Q9001" t="str">
        <f t="shared" ca="1" si="2396"/>
        <v>Late</v>
      </c>
    </row>
    <row r="9002" spans="1:17" x14ac:dyDescent="0.3">
      <c r="A9002" t="str">
        <f t="shared" si="2380"/>
        <v>S09001</v>
      </c>
      <c r="B9002" t="str">
        <f t="shared" ca="1" si="2381"/>
        <v>Alpha Traders</v>
      </c>
      <c r="C9002" t="str">
        <f t="shared" ca="1" si="2382"/>
        <v>UK</v>
      </c>
      <c r="D9002" t="str">
        <f t="shared" ca="1" si="2383"/>
        <v>Tea</v>
      </c>
      <c r="E9002">
        <f t="shared" ca="1" si="2384"/>
        <v>282</v>
      </c>
      <c r="F9002" s="3">
        <f t="shared" ca="1" si="2385"/>
        <v>335</v>
      </c>
      <c r="G9002">
        <f t="shared" ca="1" si="2386"/>
        <v>94470</v>
      </c>
      <c r="H9002">
        <f t="shared" ca="1" si="2387"/>
        <v>62350.2</v>
      </c>
      <c r="I9002">
        <f t="shared" ca="1" si="2388"/>
        <v>4833</v>
      </c>
      <c r="J9002">
        <f t="shared" ca="1" si="2389"/>
        <v>3805</v>
      </c>
      <c r="K9002" s="1">
        <f t="shared" ca="1" si="2390"/>
        <v>46357</v>
      </c>
      <c r="L9002" s="1">
        <f t="shared" ca="1" si="2391"/>
        <v>46365</v>
      </c>
      <c r="M9002" s="1">
        <f t="shared" ca="1" si="2392"/>
        <v>46363</v>
      </c>
      <c r="N9002">
        <f t="shared" ca="1" si="2393"/>
        <v>70988.2</v>
      </c>
      <c r="O9002" s="3">
        <f t="shared" ca="1" si="2394"/>
        <v>23481.800000000003</v>
      </c>
      <c r="P9002" s="2">
        <f t="shared" ca="1" si="2395"/>
        <v>0.24856356515295863</v>
      </c>
      <c r="Q9002" t="str">
        <f t="shared" ca="1" si="2396"/>
        <v>On Time</v>
      </c>
    </row>
    <row r="9003" spans="1:17" x14ac:dyDescent="0.3">
      <c r="A9003" t="str">
        <f t="shared" si="2380"/>
        <v>S09002</v>
      </c>
      <c r="B9003" t="str">
        <f t="shared" ca="1" si="2381"/>
        <v>FreshMart Ltd</v>
      </c>
      <c r="C9003" t="str">
        <f t="shared" ca="1" si="2382"/>
        <v>Singapore</v>
      </c>
      <c r="D9003" t="str">
        <f t="shared" ca="1" si="2383"/>
        <v>Spices</v>
      </c>
      <c r="E9003">
        <f t="shared" ca="1" si="2384"/>
        <v>64</v>
      </c>
      <c r="F9003" s="3">
        <f t="shared" ca="1" si="2385"/>
        <v>644</v>
      </c>
      <c r="G9003">
        <f t="shared" ca="1" si="2386"/>
        <v>41216</v>
      </c>
      <c r="H9003">
        <f t="shared" ca="1" si="2387"/>
        <v>20608</v>
      </c>
      <c r="I9003">
        <f t="shared" ca="1" si="2388"/>
        <v>4675</v>
      </c>
      <c r="J9003">
        <f t="shared" ca="1" si="2389"/>
        <v>3457</v>
      </c>
      <c r="K9003" s="1">
        <f t="shared" ca="1" si="2390"/>
        <v>45922</v>
      </c>
      <c r="L9003" s="1">
        <f t="shared" ca="1" si="2391"/>
        <v>45942</v>
      </c>
      <c r="M9003" s="1">
        <f t="shared" ca="1" si="2392"/>
        <v>45940</v>
      </c>
      <c r="N9003">
        <f t="shared" ca="1" si="2393"/>
        <v>28740</v>
      </c>
      <c r="O9003" s="3">
        <f t="shared" ca="1" si="2394"/>
        <v>12476</v>
      </c>
      <c r="P9003" s="2">
        <f t="shared" ca="1" si="2395"/>
        <v>0.30269798136645965</v>
      </c>
      <c r="Q9003" t="str">
        <f t="shared" ca="1" si="2396"/>
        <v>On Time</v>
      </c>
    </row>
    <row r="9004" spans="1:17" x14ac:dyDescent="0.3">
      <c r="A9004" t="str">
        <f t="shared" si="2380"/>
        <v>S09003</v>
      </c>
      <c r="B9004" t="str">
        <f t="shared" ca="1" si="2381"/>
        <v>Prime Wholesale</v>
      </c>
      <c r="C9004" t="str">
        <f t="shared" ca="1" si="2382"/>
        <v>Australia</v>
      </c>
      <c r="D9004" t="str">
        <f t="shared" ca="1" si="2383"/>
        <v>Rice</v>
      </c>
      <c r="E9004">
        <f t="shared" ca="1" si="2384"/>
        <v>486</v>
      </c>
      <c r="F9004" s="3">
        <f t="shared" ca="1" si="2385"/>
        <v>442</v>
      </c>
      <c r="G9004">
        <f t="shared" ca="1" si="2386"/>
        <v>214812</v>
      </c>
      <c r="H9004">
        <f t="shared" ca="1" si="2387"/>
        <v>154664.64000000001</v>
      </c>
      <c r="I9004">
        <f t="shared" ca="1" si="2388"/>
        <v>9694</v>
      </c>
      <c r="J9004">
        <f t="shared" ca="1" si="2389"/>
        <v>3387</v>
      </c>
      <c r="K9004" s="1">
        <f t="shared" ca="1" si="2390"/>
        <v>46090</v>
      </c>
      <c r="L9004" s="1">
        <f t="shared" ca="1" si="2391"/>
        <v>46097</v>
      </c>
      <c r="M9004" s="1">
        <f t="shared" ca="1" si="2392"/>
        <v>46103</v>
      </c>
      <c r="N9004">
        <f t="shared" ca="1" si="2393"/>
        <v>167745.64000000001</v>
      </c>
      <c r="O9004" s="3">
        <f t="shared" ca="1" si="2394"/>
        <v>47066.359999999986</v>
      </c>
      <c r="P9004" s="2">
        <f t="shared" ca="1" si="2395"/>
        <v>0.21910489171927075</v>
      </c>
      <c r="Q9004" t="str">
        <f t="shared" ca="1" si="2396"/>
        <v>Late</v>
      </c>
    </row>
    <row r="9005" spans="1:17" x14ac:dyDescent="0.3">
      <c r="A9005" t="str">
        <f t="shared" si="2380"/>
        <v>S09004</v>
      </c>
      <c r="B9005" t="str">
        <f t="shared" ca="1" si="2381"/>
        <v>Beta Imports</v>
      </c>
      <c r="C9005" t="str">
        <f t="shared" ca="1" si="2382"/>
        <v>Australia</v>
      </c>
      <c r="D9005" t="str">
        <f t="shared" ca="1" si="2383"/>
        <v>Spices</v>
      </c>
      <c r="E9005">
        <f t="shared" ca="1" si="2384"/>
        <v>142</v>
      </c>
      <c r="F9005" s="3">
        <f t="shared" ca="1" si="2385"/>
        <v>186</v>
      </c>
      <c r="G9005">
        <f t="shared" ca="1" si="2386"/>
        <v>26412</v>
      </c>
      <c r="H9005">
        <f t="shared" ca="1" si="2387"/>
        <v>11885.4</v>
      </c>
      <c r="I9005">
        <f t="shared" ca="1" si="2388"/>
        <v>9069</v>
      </c>
      <c r="J9005">
        <f t="shared" ca="1" si="2389"/>
        <v>3232</v>
      </c>
      <c r="K9005" s="1">
        <f t="shared" ca="1" si="2390"/>
        <v>46190</v>
      </c>
      <c r="L9005" s="1">
        <f t="shared" ca="1" si="2391"/>
        <v>46197</v>
      </c>
      <c r="M9005" s="1">
        <f t="shared" ca="1" si="2392"/>
        <v>46200</v>
      </c>
      <c r="N9005">
        <f t="shared" ca="1" si="2393"/>
        <v>24186.400000000001</v>
      </c>
      <c r="O9005" s="3">
        <f t="shared" ca="1" si="2394"/>
        <v>2225.5999999999985</v>
      </c>
      <c r="P9005" s="2">
        <f t="shared" ca="1" si="2395"/>
        <v>8.42647281538694E-2</v>
      </c>
      <c r="Q9005" t="str">
        <f t="shared" ca="1" si="2396"/>
        <v>Late</v>
      </c>
    </row>
    <row r="9006" spans="1:17" x14ac:dyDescent="0.3">
      <c r="A9006" t="str">
        <f t="shared" si="2380"/>
        <v>S09005</v>
      </c>
      <c r="B9006" t="str">
        <f t="shared" ca="1" si="2381"/>
        <v>Oceanic Exports</v>
      </c>
      <c r="C9006" t="str">
        <f t="shared" ca="1" si="2382"/>
        <v>UAE</v>
      </c>
      <c r="D9006" t="str">
        <f t="shared" ca="1" si="2383"/>
        <v>Rice</v>
      </c>
      <c r="E9006">
        <f t="shared" ca="1" si="2384"/>
        <v>55</v>
      </c>
      <c r="F9006" s="3">
        <f t="shared" ca="1" si="2385"/>
        <v>285</v>
      </c>
      <c r="G9006">
        <f t="shared" ca="1" si="2386"/>
        <v>15675</v>
      </c>
      <c r="H9006">
        <f t="shared" ca="1" si="2387"/>
        <v>8464.5</v>
      </c>
      <c r="I9006">
        <f t="shared" ca="1" si="2388"/>
        <v>3921</v>
      </c>
      <c r="J9006">
        <f t="shared" ca="1" si="2389"/>
        <v>3550</v>
      </c>
      <c r="K9006" s="1">
        <f t="shared" ca="1" si="2390"/>
        <v>46284</v>
      </c>
      <c r="L9006" s="1">
        <f t="shared" ca="1" si="2391"/>
        <v>46294</v>
      </c>
      <c r="M9006" s="1">
        <f t="shared" ca="1" si="2392"/>
        <v>46292</v>
      </c>
      <c r="N9006">
        <f t="shared" ca="1" si="2393"/>
        <v>15935.5</v>
      </c>
      <c r="O9006" s="3">
        <f t="shared" ca="1" si="2394"/>
        <v>-260.5</v>
      </c>
      <c r="P9006" s="2">
        <f t="shared" ca="1" si="2395"/>
        <v>-1.6618819776714512E-2</v>
      </c>
      <c r="Q9006" t="str">
        <f t="shared" ca="1" si="2396"/>
        <v>On Time</v>
      </c>
    </row>
    <row r="9007" spans="1:17" x14ac:dyDescent="0.3">
      <c r="A9007" t="str">
        <f t="shared" si="2380"/>
        <v>S09006</v>
      </c>
      <c r="B9007" t="str">
        <f t="shared" ca="1" si="2381"/>
        <v>Alpha Traders</v>
      </c>
      <c r="C9007" t="str">
        <f t="shared" ca="1" si="2382"/>
        <v>UAE</v>
      </c>
      <c r="D9007" t="str">
        <f t="shared" ca="1" si="2383"/>
        <v>Tea</v>
      </c>
      <c r="E9007">
        <f t="shared" ca="1" si="2384"/>
        <v>85</v>
      </c>
      <c r="F9007" s="3">
        <f t="shared" ca="1" si="2385"/>
        <v>332</v>
      </c>
      <c r="G9007">
        <f t="shared" ca="1" si="2386"/>
        <v>28220</v>
      </c>
      <c r="H9007">
        <f t="shared" ca="1" si="2387"/>
        <v>18343</v>
      </c>
      <c r="I9007">
        <f t="shared" ca="1" si="2388"/>
        <v>10187</v>
      </c>
      <c r="J9007">
        <f t="shared" ca="1" si="2389"/>
        <v>3114</v>
      </c>
      <c r="K9007" s="1">
        <f t="shared" ca="1" si="2390"/>
        <v>46284</v>
      </c>
      <c r="L9007" s="1">
        <f t="shared" ca="1" si="2391"/>
        <v>46301</v>
      </c>
      <c r="M9007" s="1">
        <f t="shared" ca="1" si="2392"/>
        <v>46298</v>
      </c>
      <c r="N9007">
        <f t="shared" ca="1" si="2393"/>
        <v>31644</v>
      </c>
      <c r="O9007" s="3">
        <f t="shared" ca="1" si="2394"/>
        <v>-3424</v>
      </c>
      <c r="P9007" s="2">
        <f t="shared" ca="1" si="2395"/>
        <v>-0.12133238837703757</v>
      </c>
      <c r="Q9007" t="str">
        <f t="shared" ca="1" si="2396"/>
        <v>On Time</v>
      </c>
    </row>
    <row r="9008" spans="1:17" x14ac:dyDescent="0.3">
      <c r="A9008" t="str">
        <f t="shared" si="2380"/>
        <v>S09007</v>
      </c>
      <c r="B9008" t="str">
        <f t="shared" ca="1" si="2381"/>
        <v>Beta Imports</v>
      </c>
      <c r="C9008" t="str">
        <f t="shared" ca="1" si="2382"/>
        <v>UAE</v>
      </c>
      <c r="D9008" t="str">
        <f t="shared" ca="1" si="2383"/>
        <v>Spices</v>
      </c>
      <c r="E9008">
        <f t="shared" ca="1" si="2384"/>
        <v>287</v>
      </c>
      <c r="F9008" s="3">
        <f t="shared" ca="1" si="2385"/>
        <v>140</v>
      </c>
      <c r="G9008">
        <f t="shared" ca="1" si="2386"/>
        <v>40180</v>
      </c>
      <c r="H9008">
        <f t="shared" ca="1" si="2387"/>
        <v>23304.400000000001</v>
      </c>
      <c r="I9008">
        <f t="shared" ca="1" si="2388"/>
        <v>4915</v>
      </c>
      <c r="J9008">
        <f t="shared" ca="1" si="2389"/>
        <v>1229</v>
      </c>
      <c r="K9008" s="1">
        <f t="shared" ca="1" si="2390"/>
        <v>46366</v>
      </c>
      <c r="L9008" s="1">
        <f t="shared" ca="1" si="2391"/>
        <v>46381</v>
      </c>
      <c r="M9008" s="1">
        <f t="shared" ca="1" si="2392"/>
        <v>46378</v>
      </c>
      <c r="N9008">
        <f t="shared" ca="1" si="2393"/>
        <v>29448.400000000001</v>
      </c>
      <c r="O9008" s="3">
        <f t="shared" ca="1" si="2394"/>
        <v>10731.599999999999</v>
      </c>
      <c r="P9008" s="2">
        <f t="shared" ca="1" si="2395"/>
        <v>0.26708810353409651</v>
      </c>
      <c r="Q9008" t="str">
        <f t="shared" ca="1" si="2396"/>
        <v>On Time</v>
      </c>
    </row>
    <row r="9009" spans="1:17" x14ac:dyDescent="0.3">
      <c r="A9009" t="str">
        <f t="shared" si="2380"/>
        <v>S09008</v>
      </c>
      <c r="B9009" t="str">
        <f t="shared" ca="1" si="2381"/>
        <v>FreshMart Ltd</v>
      </c>
      <c r="C9009" t="str">
        <f t="shared" ca="1" si="2382"/>
        <v>UK</v>
      </c>
      <c r="D9009" t="str">
        <f t="shared" ca="1" si="2383"/>
        <v>Sauces</v>
      </c>
      <c r="E9009">
        <f t="shared" ca="1" si="2384"/>
        <v>142</v>
      </c>
      <c r="F9009" s="3">
        <f t="shared" ca="1" si="2385"/>
        <v>617</v>
      </c>
      <c r="G9009">
        <f t="shared" ca="1" si="2386"/>
        <v>87614</v>
      </c>
      <c r="H9009">
        <f t="shared" ca="1" si="2387"/>
        <v>49063.839999999997</v>
      </c>
      <c r="I9009">
        <f t="shared" ca="1" si="2388"/>
        <v>4452</v>
      </c>
      <c r="J9009">
        <f t="shared" ca="1" si="2389"/>
        <v>973</v>
      </c>
      <c r="K9009" s="1">
        <f t="shared" ca="1" si="2390"/>
        <v>45756</v>
      </c>
      <c r="L9009" s="1">
        <f t="shared" ca="1" si="2391"/>
        <v>45766</v>
      </c>
      <c r="M9009" s="1">
        <f t="shared" ca="1" si="2392"/>
        <v>45769</v>
      </c>
      <c r="N9009">
        <f t="shared" ca="1" si="2393"/>
        <v>54488.84</v>
      </c>
      <c r="O9009" s="3">
        <f t="shared" ca="1" si="2394"/>
        <v>33125.160000000003</v>
      </c>
      <c r="P9009" s="2">
        <f t="shared" ca="1" si="2395"/>
        <v>0.37808067203871532</v>
      </c>
      <c r="Q9009" t="str">
        <f t="shared" ca="1" si="2396"/>
        <v>Late</v>
      </c>
    </row>
    <row r="9010" spans="1:17" x14ac:dyDescent="0.3">
      <c r="A9010" t="str">
        <f t="shared" si="2380"/>
        <v>S09009</v>
      </c>
      <c r="B9010" t="str">
        <f t="shared" ca="1" si="2381"/>
        <v>Beta Imports</v>
      </c>
      <c r="C9010" t="str">
        <f t="shared" ca="1" si="2382"/>
        <v>Singapore</v>
      </c>
      <c r="D9010" t="str">
        <f t="shared" ca="1" si="2383"/>
        <v>Pickles</v>
      </c>
      <c r="E9010">
        <f t="shared" ca="1" si="2384"/>
        <v>481</v>
      </c>
      <c r="F9010" s="3">
        <f t="shared" ca="1" si="2385"/>
        <v>212</v>
      </c>
      <c r="G9010">
        <f t="shared" ca="1" si="2386"/>
        <v>101972</v>
      </c>
      <c r="H9010">
        <f t="shared" ca="1" si="2387"/>
        <v>54045.16</v>
      </c>
      <c r="I9010">
        <f t="shared" ca="1" si="2388"/>
        <v>2572</v>
      </c>
      <c r="J9010">
        <f t="shared" ca="1" si="2389"/>
        <v>1580</v>
      </c>
      <c r="K9010" s="1">
        <f t="shared" ca="1" si="2390"/>
        <v>45716</v>
      </c>
      <c r="L9010" s="1">
        <f t="shared" ca="1" si="2391"/>
        <v>45727</v>
      </c>
      <c r="M9010" s="1">
        <f t="shared" ca="1" si="2392"/>
        <v>45724</v>
      </c>
      <c r="N9010">
        <f t="shared" ca="1" si="2393"/>
        <v>58197.16</v>
      </c>
      <c r="O9010" s="3">
        <f t="shared" ca="1" si="2394"/>
        <v>43774.84</v>
      </c>
      <c r="P9010" s="2">
        <f t="shared" ca="1" si="2395"/>
        <v>0.42928294041501586</v>
      </c>
      <c r="Q9010" t="str">
        <f t="shared" ca="1" si="2396"/>
        <v>On Time</v>
      </c>
    </row>
    <row r="9011" spans="1:17" x14ac:dyDescent="0.3">
      <c r="A9011" t="str">
        <f t="shared" si="2380"/>
        <v>S09010</v>
      </c>
      <c r="B9011" t="str">
        <f t="shared" ca="1" si="2381"/>
        <v>Alpha Traders</v>
      </c>
      <c r="C9011" t="str">
        <f t="shared" ca="1" si="2382"/>
        <v>Australia</v>
      </c>
      <c r="D9011" t="str">
        <f t="shared" ca="1" si="2383"/>
        <v>Rice</v>
      </c>
      <c r="E9011">
        <f t="shared" ca="1" si="2384"/>
        <v>54</v>
      </c>
      <c r="F9011" s="3">
        <f t="shared" ca="1" si="2385"/>
        <v>343</v>
      </c>
      <c r="G9011">
        <f t="shared" ca="1" si="2386"/>
        <v>18522</v>
      </c>
      <c r="H9011">
        <f t="shared" ca="1" si="2387"/>
        <v>8890.56</v>
      </c>
      <c r="I9011">
        <f t="shared" ca="1" si="2388"/>
        <v>3789</v>
      </c>
      <c r="J9011">
        <f t="shared" ca="1" si="2389"/>
        <v>3947</v>
      </c>
      <c r="K9011" s="1">
        <f t="shared" ca="1" si="2390"/>
        <v>46197</v>
      </c>
      <c r="L9011" s="1">
        <f t="shared" ca="1" si="2391"/>
        <v>46210</v>
      </c>
      <c r="M9011" s="1">
        <f t="shared" ca="1" si="2392"/>
        <v>46211</v>
      </c>
      <c r="N9011">
        <f t="shared" ca="1" si="2393"/>
        <v>16626.559999999998</v>
      </c>
      <c r="O9011" s="3">
        <f t="shared" ca="1" si="2394"/>
        <v>1895.4400000000023</v>
      </c>
      <c r="P9011" s="2">
        <f t="shared" ca="1" si="2395"/>
        <v>0.10233452111003144</v>
      </c>
      <c r="Q9011" t="str">
        <f t="shared" ca="1" si="2396"/>
        <v>Late</v>
      </c>
    </row>
    <row r="9012" spans="1:17" x14ac:dyDescent="0.3">
      <c r="A9012" t="str">
        <f t="shared" si="2380"/>
        <v>S09011</v>
      </c>
      <c r="B9012" t="str">
        <f t="shared" ca="1" si="2381"/>
        <v>Alpha Traders</v>
      </c>
      <c r="C9012" t="str">
        <f t="shared" ca="1" si="2382"/>
        <v>Singapore</v>
      </c>
      <c r="D9012" t="str">
        <f t="shared" ca="1" si="2383"/>
        <v>Sauces</v>
      </c>
      <c r="E9012">
        <f t="shared" ca="1" si="2384"/>
        <v>491</v>
      </c>
      <c r="F9012" s="3">
        <f t="shared" ca="1" si="2385"/>
        <v>135</v>
      </c>
      <c r="G9012">
        <f t="shared" ca="1" si="2386"/>
        <v>66285</v>
      </c>
      <c r="H9012">
        <f t="shared" ca="1" si="2387"/>
        <v>33805.35</v>
      </c>
      <c r="I9012">
        <f t="shared" ca="1" si="2388"/>
        <v>5860</v>
      </c>
      <c r="J9012">
        <f t="shared" ca="1" si="2389"/>
        <v>2978</v>
      </c>
      <c r="K9012" s="1">
        <f t="shared" ca="1" si="2390"/>
        <v>46051</v>
      </c>
      <c r="L9012" s="1">
        <f t="shared" ca="1" si="2391"/>
        <v>46060</v>
      </c>
      <c r="M9012" s="1">
        <f t="shared" ca="1" si="2392"/>
        <v>46057</v>
      </c>
      <c r="N9012">
        <f t="shared" ca="1" si="2393"/>
        <v>42643.35</v>
      </c>
      <c r="O9012" s="3">
        <f t="shared" ca="1" si="2394"/>
        <v>23641.65</v>
      </c>
      <c r="P9012" s="2">
        <f t="shared" ca="1" si="2395"/>
        <v>0.35666666666666669</v>
      </c>
      <c r="Q9012" t="str">
        <f t="shared" ca="1" si="2396"/>
        <v>On Time</v>
      </c>
    </row>
    <row r="9013" spans="1:17" x14ac:dyDescent="0.3">
      <c r="A9013" t="str">
        <f t="shared" si="2380"/>
        <v>S09012</v>
      </c>
      <c r="B9013" t="str">
        <f t="shared" ca="1" si="2381"/>
        <v>Global Foods</v>
      </c>
      <c r="C9013" t="str">
        <f t="shared" ca="1" si="2382"/>
        <v>Canada</v>
      </c>
      <c r="D9013" t="str">
        <f t="shared" ca="1" si="2383"/>
        <v>Tea</v>
      </c>
      <c r="E9013">
        <f t="shared" ca="1" si="2384"/>
        <v>255</v>
      </c>
      <c r="F9013" s="3">
        <f t="shared" ca="1" si="2385"/>
        <v>675</v>
      </c>
      <c r="G9013">
        <f t="shared" ca="1" si="2386"/>
        <v>172125</v>
      </c>
      <c r="H9013">
        <f t="shared" ca="1" si="2387"/>
        <v>96390</v>
      </c>
      <c r="I9013">
        <f t="shared" ca="1" si="2388"/>
        <v>1599</v>
      </c>
      <c r="J9013">
        <f t="shared" ca="1" si="2389"/>
        <v>2196</v>
      </c>
      <c r="K9013" s="1">
        <f t="shared" ca="1" si="2390"/>
        <v>46355</v>
      </c>
      <c r="L9013" s="1">
        <f t="shared" ca="1" si="2391"/>
        <v>46370</v>
      </c>
      <c r="M9013" s="1">
        <f t="shared" ca="1" si="2392"/>
        <v>46373</v>
      </c>
      <c r="N9013">
        <f t="shared" ca="1" si="2393"/>
        <v>100185</v>
      </c>
      <c r="O9013" s="3">
        <f t="shared" ca="1" si="2394"/>
        <v>71940</v>
      </c>
      <c r="P9013" s="2">
        <f t="shared" ca="1" si="2395"/>
        <v>0.41795206971677562</v>
      </c>
      <c r="Q9013" t="str">
        <f t="shared" ca="1" si="2396"/>
        <v>Late</v>
      </c>
    </row>
    <row r="9014" spans="1:17" x14ac:dyDescent="0.3">
      <c r="A9014" t="str">
        <f t="shared" si="2380"/>
        <v>S09013</v>
      </c>
      <c r="B9014" t="str">
        <f t="shared" ca="1" si="2381"/>
        <v>FreshMart Ltd</v>
      </c>
      <c r="C9014" t="str">
        <f t="shared" ca="1" si="2382"/>
        <v>Canada</v>
      </c>
      <c r="D9014" t="str">
        <f t="shared" ca="1" si="2383"/>
        <v>Rice</v>
      </c>
      <c r="E9014">
        <f t="shared" ca="1" si="2384"/>
        <v>202</v>
      </c>
      <c r="F9014" s="3">
        <f t="shared" ca="1" si="2385"/>
        <v>676</v>
      </c>
      <c r="G9014">
        <f t="shared" ca="1" si="2386"/>
        <v>136552</v>
      </c>
      <c r="H9014">
        <f t="shared" ca="1" si="2387"/>
        <v>69641.52</v>
      </c>
      <c r="I9014">
        <f t="shared" ca="1" si="2388"/>
        <v>5234</v>
      </c>
      <c r="J9014">
        <f t="shared" ca="1" si="2389"/>
        <v>1507</v>
      </c>
      <c r="K9014" s="1">
        <f t="shared" ca="1" si="2390"/>
        <v>46208</v>
      </c>
      <c r="L9014" s="1">
        <f t="shared" ca="1" si="2391"/>
        <v>46225</v>
      </c>
      <c r="M9014" s="1">
        <f t="shared" ca="1" si="2392"/>
        <v>46222</v>
      </c>
      <c r="N9014">
        <f t="shared" ca="1" si="2393"/>
        <v>76382.52</v>
      </c>
      <c r="O9014" s="3">
        <f t="shared" ca="1" si="2394"/>
        <v>60169.479999999996</v>
      </c>
      <c r="P9014" s="2">
        <f t="shared" ca="1" si="2395"/>
        <v>0.44063419063799869</v>
      </c>
      <c r="Q9014" t="str">
        <f t="shared" ca="1" si="2396"/>
        <v>On Time</v>
      </c>
    </row>
    <row r="9015" spans="1:17" x14ac:dyDescent="0.3">
      <c r="A9015" t="str">
        <f t="shared" si="2380"/>
        <v>S09014</v>
      </c>
      <c r="B9015" t="str">
        <f t="shared" ca="1" si="2381"/>
        <v>Alpha Traders</v>
      </c>
      <c r="C9015" t="str">
        <f t="shared" ca="1" si="2382"/>
        <v>UK</v>
      </c>
      <c r="D9015" t="str">
        <f t="shared" ca="1" si="2383"/>
        <v>Spices</v>
      </c>
      <c r="E9015">
        <f t="shared" ca="1" si="2384"/>
        <v>452</v>
      </c>
      <c r="F9015" s="3">
        <f t="shared" ca="1" si="2385"/>
        <v>558</v>
      </c>
      <c r="G9015">
        <f t="shared" ca="1" si="2386"/>
        <v>252216</v>
      </c>
      <c r="H9015">
        <f t="shared" ca="1" si="2387"/>
        <v>184117.68</v>
      </c>
      <c r="I9015">
        <f t="shared" ca="1" si="2388"/>
        <v>11866</v>
      </c>
      <c r="J9015">
        <f t="shared" ca="1" si="2389"/>
        <v>2169</v>
      </c>
      <c r="K9015" s="1">
        <f t="shared" ca="1" si="2390"/>
        <v>46264</v>
      </c>
      <c r="L9015" s="1">
        <f t="shared" ca="1" si="2391"/>
        <v>46281</v>
      </c>
      <c r="M9015" s="1">
        <f t="shared" ca="1" si="2392"/>
        <v>46281</v>
      </c>
      <c r="N9015">
        <f t="shared" ca="1" si="2393"/>
        <v>198152.68</v>
      </c>
      <c r="O9015" s="3">
        <f t="shared" ca="1" si="2394"/>
        <v>54063.320000000007</v>
      </c>
      <c r="P9015" s="2">
        <f t="shared" ca="1" si="2395"/>
        <v>0.21435325276746919</v>
      </c>
      <c r="Q9015" t="str">
        <f t="shared" ca="1" si="2396"/>
        <v>On Time</v>
      </c>
    </row>
    <row r="9016" spans="1:17" x14ac:dyDescent="0.3">
      <c r="A9016" t="str">
        <f t="shared" si="2380"/>
        <v>S09015</v>
      </c>
      <c r="B9016" t="str">
        <f t="shared" ca="1" si="2381"/>
        <v>Global Foods</v>
      </c>
      <c r="C9016" t="str">
        <f t="shared" ca="1" si="2382"/>
        <v>UAE</v>
      </c>
      <c r="D9016" t="str">
        <f t="shared" ca="1" si="2383"/>
        <v>Rice</v>
      </c>
      <c r="E9016">
        <f t="shared" ca="1" si="2384"/>
        <v>205</v>
      </c>
      <c r="F9016" s="3">
        <f t="shared" ca="1" si="2385"/>
        <v>797</v>
      </c>
      <c r="G9016">
        <f t="shared" ca="1" si="2386"/>
        <v>163385</v>
      </c>
      <c r="H9016">
        <f t="shared" ca="1" si="2387"/>
        <v>106200.25</v>
      </c>
      <c r="I9016">
        <f t="shared" ca="1" si="2388"/>
        <v>4553</v>
      </c>
      <c r="J9016">
        <f t="shared" ca="1" si="2389"/>
        <v>1586</v>
      </c>
      <c r="K9016" s="1">
        <f t="shared" ca="1" si="2390"/>
        <v>46107</v>
      </c>
      <c r="L9016" s="1">
        <f t="shared" ca="1" si="2391"/>
        <v>46121</v>
      </c>
      <c r="M9016" s="1">
        <f t="shared" ca="1" si="2392"/>
        <v>46126</v>
      </c>
      <c r="N9016">
        <f t="shared" ca="1" si="2393"/>
        <v>112339.25</v>
      </c>
      <c r="O9016" s="3">
        <f t="shared" ca="1" si="2394"/>
        <v>51045.75</v>
      </c>
      <c r="P9016" s="2">
        <f t="shared" ca="1" si="2395"/>
        <v>0.31242617131315603</v>
      </c>
      <c r="Q9016" t="str">
        <f t="shared" ca="1" si="2396"/>
        <v>Late</v>
      </c>
    </row>
    <row r="9017" spans="1:17" x14ac:dyDescent="0.3">
      <c r="A9017" t="str">
        <f t="shared" si="2380"/>
        <v>S09016</v>
      </c>
      <c r="B9017" t="str">
        <f t="shared" ca="1" si="2381"/>
        <v>Prime Wholesale</v>
      </c>
      <c r="C9017" t="str">
        <f t="shared" ca="1" si="2382"/>
        <v>UAE</v>
      </c>
      <c r="D9017" t="str">
        <f t="shared" ca="1" si="2383"/>
        <v>Pickles</v>
      </c>
      <c r="E9017">
        <f t="shared" ca="1" si="2384"/>
        <v>273</v>
      </c>
      <c r="F9017" s="3">
        <f t="shared" ca="1" si="2385"/>
        <v>780</v>
      </c>
      <c r="G9017">
        <f t="shared" ca="1" si="2386"/>
        <v>212940</v>
      </c>
      <c r="H9017">
        <f t="shared" ca="1" si="2387"/>
        <v>125634.6</v>
      </c>
      <c r="I9017">
        <f t="shared" ca="1" si="2388"/>
        <v>2424</v>
      </c>
      <c r="J9017">
        <f t="shared" ca="1" si="2389"/>
        <v>3036</v>
      </c>
      <c r="K9017" s="1">
        <f t="shared" ca="1" si="2390"/>
        <v>45886</v>
      </c>
      <c r="L9017" s="1">
        <f t="shared" ca="1" si="2391"/>
        <v>45897</v>
      </c>
      <c r="M9017" s="1">
        <f t="shared" ca="1" si="2392"/>
        <v>45897</v>
      </c>
      <c r="N9017">
        <f t="shared" ca="1" si="2393"/>
        <v>131094.6</v>
      </c>
      <c r="O9017" s="3">
        <f t="shared" ca="1" si="2394"/>
        <v>81845.399999999994</v>
      </c>
      <c r="P9017" s="2">
        <f t="shared" ca="1" si="2395"/>
        <v>0.38435897435897431</v>
      </c>
      <c r="Q9017" t="str">
        <f t="shared" ca="1" si="2396"/>
        <v>On Time</v>
      </c>
    </row>
    <row r="9018" spans="1:17" x14ac:dyDescent="0.3">
      <c r="A9018" t="str">
        <f t="shared" si="2380"/>
        <v>S09017</v>
      </c>
      <c r="B9018" t="str">
        <f t="shared" ca="1" si="2381"/>
        <v>Beta Imports</v>
      </c>
      <c r="C9018" t="str">
        <f t="shared" ca="1" si="2382"/>
        <v>Canada</v>
      </c>
      <c r="D9018" t="str">
        <f t="shared" ca="1" si="2383"/>
        <v>Rice</v>
      </c>
      <c r="E9018">
        <f t="shared" ca="1" si="2384"/>
        <v>395</v>
      </c>
      <c r="F9018" s="3">
        <f t="shared" ca="1" si="2385"/>
        <v>431</v>
      </c>
      <c r="G9018">
        <f t="shared" ca="1" si="2386"/>
        <v>170245</v>
      </c>
      <c r="H9018">
        <f t="shared" ca="1" si="2387"/>
        <v>98742.1</v>
      </c>
      <c r="I9018">
        <f t="shared" ca="1" si="2388"/>
        <v>1719</v>
      </c>
      <c r="J9018">
        <f t="shared" ca="1" si="2389"/>
        <v>2828</v>
      </c>
      <c r="K9018" s="1">
        <f t="shared" ca="1" si="2390"/>
        <v>45782</v>
      </c>
      <c r="L9018" s="1">
        <f t="shared" ca="1" si="2391"/>
        <v>45796</v>
      </c>
      <c r="M9018" s="1">
        <f t="shared" ca="1" si="2392"/>
        <v>45795</v>
      </c>
      <c r="N9018">
        <f t="shared" ca="1" si="2393"/>
        <v>103289.1</v>
      </c>
      <c r="O9018" s="3">
        <f t="shared" ca="1" si="2394"/>
        <v>66955.899999999994</v>
      </c>
      <c r="P9018" s="2">
        <f t="shared" ca="1" si="2395"/>
        <v>0.39329143293488794</v>
      </c>
      <c r="Q9018" t="str">
        <f t="shared" ca="1" si="2396"/>
        <v>On Time</v>
      </c>
    </row>
    <row r="9019" spans="1:17" x14ac:dyDescent="0.3">
      <c r="A9019" t="str">
        <f t="shared" si="2380"/>
        <v>S09018</v>
      </c>
      <c r="B9019" t="str">
        <f t="shared" ca="1" si="2381"/>
        <v>Global Foods</v>
      </c>
      <c r="C9019" t="str">
        <f t="shared" ca="1" si="2382"/>
        <v>Canada</v>
      </c>
      <c r="D9019" t="str">
        <f t="shared" ca="1" si="2383"/>
        <v>Pickles</v>
      </c>
      <c r="E9019">
        <f t="shared" ca="1" si="2384"/>
        <v>202</v>
      </c>
      <c r="F9019" s="3">
        <f t="shared" ca="1" si="2385"/>
        <v>635</v>
      </c>
      <c r="G9019">
        <f t="shared" ca="1" si="2386"/>
        <v>128270</v>
      </c>
      <c r="H9019">
        <f t="shared" ca="1" si="2387"/>
        <v>71831.199999999997</v>
      </c>
      <c r="I9019">
        <f t="shared" ca="1" si="2388"/>
        <v>9530</v>
      </c>
      <c r="J9019">
        <f t="shared" ca="1" si="2389"/>
        <v>1263</v>
      </c>
      <c r="K9019" s="1">
        <f t="shared" ca="1" si="2390"/>
        <v>45803</v>
      </c>
      <c r="L9019" s="1">
        <f t="shared" ca="1" si="2391"/>
        <v>45818</v>
      </c>
      <c r="M9019" s="1">
        <f t="shared" ca="1" si="2392"/>
        <v>45824</v>
      </c>
      <c r="N9019">
        <f t="shared" ca="1" si="2393"/>
        <v>82624.2</v>
      </c>
      <c r="O9019" s="3">
        <f t="shared" ca="1" si="2394"/>
        <v>45645.8</v>
      </c>
      <c r="P9019" s="2">
        <f t="shared" ca="1" si="2395"/>
        <v>0.35585717626880803</v>
      </c>
      <c r="Q9019" t="str">
        <f t="shared" ca="1" si="2396"/>
        <v>Late</v>
      </c>
    </row>
    <row r="9020" spans="1:17" x14ac:dyDescent="0.3">
      <c r="A9020" t="str">
        <f t="shared" si="2380"/>
        <v>S09019</v>
      </c>
      <c r="B9020" t="str">
        <f t="shared" ca="1" si="2381"/>
        <v>FreshMart Ltd</v>
      </c>
      <c r="C9020" t="str">
        <f t="shared" ca="1" si="2382"/>
        <v>Australia</v>
      </c>
      <c r="D9020" t="str">
        <f t="shared" ca="1" si="2383"/>
        <v>Pickles</v>
      </c>
      <c r="E9020">
        <f t="shared" ca="1" si="2384"/>
        <v>465</v>
      </c>
      <c r="F9020" s="3">
        <f t="shared" ca="1" si="2385"/>
        <v>257</v>
      </c>
      <c r="G9020">
        <f t="shared" ca="1" si="2386"/>
        <v>119505</v>
      </c>
      <c r="H9020">
        <f t="shared" ca="1" si="2387"/>
        <v>75288.149999999994</v>
      </c>
      <c r="I9020">
        <f t="shared" ca="1" si="2388"/>
        <v>3901</v>
      </c>
      <c r="J9020">
        <f t="shared" ca="1" si="2389"/>
        <v>1696</v>
      </c>
      <c r="K9020" s="1">
        <f t="shared" ca="1" si="2390"/>
        <v>45732</v>
      </c>
      <c r="L9020" s="1">
        <f t="shared" ca="1" si="2391"/>
        <v>45740</v>
      </c>
      <c r="M9020" s="1">
        <f t="shared" ca="1" si="2392"/>
        <v>45738</v>
      </c>
      <c r="N9020">
        <f t="shared" ca="1" si="2393"/>
        <v>80885.149999999994</v>
      </c>
      <c r="O9020" s="3">
        <f t="shared" ca="1" si="2394"/>
        <v>38619.850000000006</v>
      </c>
      <c r="P9020" s="2">
        <f t="shared" ca="1" si="2395"/>
        <v>0.32316513953391074</v>
      </c>
      <c r="Q9020" t="str">
        <f t="shared" ca="1" si="2396"/>
        <v>On Time</v>
      </c>
    </row>
    <row r="9021" spans="1:17" x14ac:dyDescent="0.3">
      <c r="A9021" t="str">
        <f t="shared" si="2380"/>
        <v>S09020</v>
      </c>
      <c r="B9021" t="str">
        <f t="shared" ca="1" si="2381"/>
        <v>Beta Imports</v>
      </c>
      <c r="C9021" t="str">
        <f t="shared" ca="1" si="2382"/>
        <v>Canada</v>
      </c>
      <c r="D9021" t="str">
        <f t="shared" ca="1" si="2383"/>
        <v>Rice</v>
      </c>
      <c r="E9021">
        <f t="shared" ca="1" si="2384"/>
        <v>241</v>
      </c>
      <c r="F9021" s="3">
        <f t="shared" ca="1" si="2385"/>
        <v>366</v>
      </c>
      <c r="G9021">
        <f t="shared" ca="1" si="2386"/>
        <v>88206</v>
      </c>
      <c r="H9021">
        <f t="shared" ca="1" si="2387"/>
        <v>46749.18</v>
      </c>
      <c r="I9021">
        <f t="shared" ca="1" si="2388"/>
        <v>11778</v>
      </c>
      <c r="J9021">
        <f t="shared" ca="1" si="2389"/>
        <v>2468</v>
      </c>
      <c r="K9021" s="1">
        <f t="shared" ca="1" si="2390"/>
        <v>45963</v>
      </c>
      <c r="L9021" s="1">
        <f t="shared" ca="1" si="2391"/>
        <v>45970</v>
      </c>
      <c r="M9021" s="1">
        <f t="shared" ca="1" si="2392"/>
        <v>45969</v>
      </c>
      <c r="N9021">
        <f t="shared" ca="1" si="2393"/>
        <v>60995.18</v>
      </c>
      <c r="O9021" s="3">
        <f t="shared" ca="1" si="2394"/>
        <v>27210.82</v>
      </c>
      <c r="P9021" s="2">
        <f t="shared" ca="1" si="2395"/>
        <v>0.30849171258191055</v>
      </c>
      <c r="Q9021" t="str">
        <f t="shared" ca="1" si="2396"/>
        <v>On Time</v>
      </c>
    </row>
    <row r="9022" spans="1:17" x14ac:dyDescent="0.3">
      <c r="A9022" t="str">
        <f t="shared" si="2380"/>
        <v>S09021</v>
      </c>
      <c r="B9022" t="str">
        <f t="shared" ca="1" si="2381"/>
        <v>Alpha Traders</v>
      </c>
      <c r="C9022" t="str">
        <f t="shared" ca="1" si="2382"/>
        <v>Canada</v>
      </c>
      <c r="D9022" t="str">
        <f t="shared" ca="1" si="2383"/>
        <v>Tea</v>
      </c>
      <c r="E9022">
        <f t="shared" ca="1" si="2384"/>
        <v>195</v>
      </c>
      <c r="F9022" s="3">
        <f t="shared" ca="1" si="2385"/>
        <v>717</v>
      </c>
      <c r="G9022">
        <f t="shared" ca="1" si="2386"/>
        <v>139815</v>
      </c>
      <c r="H9022">
        <f t="shared" ca="1" si="2387"/>
        <v>78296.399999999994</v>
      </c>
      <c r="I9022">
        <f t="shared" ca="1" si="2388"/>
        <v>5625</v>
      </c>
      <c r="J9022">
        <f t="shared" ca="1" si="2389"/>
        <v>1482</v>
      </c>
      <c r="K9022" s="1">
        <f t="shared" ca="1" si="2390"/>
        <v>45838</v>
      </c>
      <c r="L9022" s="1">
        <f t="shared" ca="1" si="2391"/>
        <v>45850</v>
      </c>
      <c r="M9022" s="1">
        <f t="shared" ca="1" si="2392"/>
        <v>45848</v>
      </c>
      <c r="N9022">
        <f t="shared" ca="1" si="2393"/>
        <v>85403.4</v>
      </c>
      <c r="O9022" s="3">
        <f t="shared" ca="1" si="2394"/>
        <v>54411.600000000006</v>
      </c>
      <c r="P9022" s="2">
        <f t="shared" ca="1" si="2395"/>
        <v>0.3891685441476237</v>
      </c>
      <c r="Q9022" t="str">
        <f t="shared" ca="1" si="2396"/>
        <v>On Time</v>
      </c>
    </row>
    <row r="9023" spans="1:17" x14ac:dyDescent="0.3">
      <c r="A9023" t="str">
        <f t="shared" si="2380"/>
        <v>S09022</v>
      </c>
      <c r="B9023" t="str">
        <f t="shared" ca="1" si="2381"/>
        <v>Oceanic Exports</v>
      </c>
      <c r="C9023" t="str">
        <f t="shared" ca="1" si="2382"/>
        <v>UK</v>
      </c>
      <c r="D9023" t="str">
        <f t="shared" ca="1" si="2383"/>
        <v>Sauces</v>
      </c>
      <c r="E9023">
        <f t="shared" ca="1" si="2384"/>
        <v>398</v>
      </c>
      <c r="F9023" s="3">
        <f t="shared" ca="1" si="2385"/>
        <v>510</v>
      </c>
      <c r="G9023">
        <f t="shared" ca="1" si="2386"/>
        <v>202980</v>
      </c>
      <c r="H9023">
        <f t="shared" ca="1" si="2387"/>
        <v>97430.399999999994</v>
      </c>
      <c r="I9023">
        <f t="shared" ca="1" si="2388"/>
        <v>6983</v>
      </c>
      <c r="J9023">
        <f t="shared" ca="1" si="2389"/>
        <v>3125</v>
      </c>
      <c r="K9023" s="1">
        <f t="shared" ca="1" si="2390"/>
        <v>46152</v>
      </c>
      <c r="L9023" s="1">
        <f t="shared" ca="1" si="2391"/>
        <v>46159</v>
      </c>
      <c r="M9023" s="1">
        <f t="shared" ca="1" si="2392"/>
        <v>46165</v>
      </c>
      <c r="N9023">
        <f t="shared" ca="1" si="2393"/>
        <v>107538.4</v>
      </c>
      <c r="O9023" s="3">
        <f t="shared" ca="1" si="2394"/>
        <v>95441.600000000006</v>
      </c>
      <c r="P9023" s="2">
        <f t="shared" ca="1" si="2395"/>
        <v>0.47020199034387627</v>
      </c>
      <c r="Q9023" t="str">
        <f t="shared" ca="1" si="2396"/>
        <v>Late</v>
      </c>
    </row>
    <row r="9024" spans="1:17" x14ac:dyDescent="0.3">
      <c r="A9024" t="str">
        <f t="shared" si="2380"/>
        <v>S09023</v>
      </c>
      <c r="B9024" t="str">
        <f t="shared" ca="1" si="2381"/>
        <v>Oceanic Exports</v>
      </c>
      <c r="C9024" t="str">
        <f t="shared" ca="1" si="2382"/>
        <v>Canada</v>
      </c>
      <c r="D9024" t="str">
        <f t="shared" ca="1" si="2383"/>
        <v>Sauces</v>
      </c>
      <c r="E9024">
        <f t="shared" ca="1" si="2384"/>
        <v>148</v>
      </c>
      <c r="F9024" s="3">
        <f t="shared" ca="1" si="2385"/>
        <v>667</v>
      </c>
      <c r="G9024">
        <f t="shared" ca="1" si="2386"/>
        <v>98716</v>
      </c>
      <c r="H9024">
        <f t="shared" ca="1" si="2387"/>
        <v>54293.8</v>
      </c>
      <c r="I9024">
        <f t="shared" ca="1" si="2388"/>
        <v>8052</v>
      </c>
      <c r="J9024">
        <f t="shared" ca="1" si="2389"/>
        <v>709</v>
      </c>
      <c r="K9024" s="1">
        <f t="shared" ca="1" si="2390"/>
        <v>46280</v>
      </c>
      <c r="L9024" s="1">
        <f t="shared" ca="1" si="2391"/>
        <v>46292</v>
      </c>
      <c r="M9024" s="1">
        <f t="shared" ca="1" si="2392"/>
        <v>46295</v>
      </c>
      <c r="N9024">
        <f t="shared" ca="1" si="2393"/>
        <v>63054.8</v>
      </c>
      <c r="O9024" s="3">
        <f t="shared" ca="1" si="2394"/>
        <v>35661.199999999997</v>
      </c>
      <c r="P9024" s="2">
        <f t="shared" ca="1" si="2395"/>
        <v>0.36125045585315446</v>
      </c>
      <c r="Q9024" t="str">
        <f t="shared" ca="1" si="2396"/>
        <v>Late</v>
      </c>
    </row>
    <row r="9025" spans="1:17" x14ac:dyDescent="0.3">
      <c r="A9025" t="str">
        <f t="shared" si="2380"/>
        <v>S09024</v>
      </c>
      <c r="B9025" t="str">
        <f t="shared" ca="1" si="2381"/>
        <v>Beta Imports</v>
      </c>
      <c r="C9025" t="str">
        <f t="shared" ca="1" si="2382"/>
        <v>Canada</v>
      </c>
      <c r="D9025" t="str">
        <f t="shared" ca="1" si="2383"/>
        <v>Spices</v>
      </c>
      <c r="E9025">
        <f t="shared" ca="1" si="2384"/>
        <v>222</v>
      </c>
      <c r="F9025" s="3">
        <f t="shared" ca="1" si="2385"/>
        <v>710</v>
      </c>
      <c r="G9025">
        <f t="shared" ca="1" si="2386"/>
        <v>157620</v>
      </c>
      <c r="H9025">
        <f t="shared" ca="1" si="2387"/>
        <v>85114.8</v>
      </c>
      <c r="I9025">
        <f t="shared" ca="1" si="2388"/>
        <v>11887</v>
      </c>
      <c r="J9025">
        <f t="shared" ca="1" si="2389"/>
        <v>2496</v>
      </c>
      <c r="K9025" s="1">
        <f t="shared" ca="1" si="2390"/>
        <v>45908</v>
      </c>
      <c r="L9025" s="1">
        <f t="shared" ca="1" si="2391"/>
        <v>45928</v>
      </c>
      <c r="M9025" s="1">
        <f t="shared" ca="1" si="2392"/>
        <v>45932</v>
      </c>
      <c r="N9025">
        <f t="shared" ca="1" si="2393"/>
        <v>99497.8</v>
      </c>
      <c r="O9025" s="3">
        <f t="shared" ca="1" si="2394"/>
        <v>58122.2</v>
      </c>
      <c r="P9025" s="2">
        <f t="shared" ca="1" si="2395"/>
        <v>0.36874888973480519</v>
      </c>
      <c r="Q9025" t="str">
        <f t="shared" ca="1" si="2396"/>
        <v>Late</v>
      </c>
    </row>
    <row r="9026" spans="1:17" x14ac:dyDescent="0.3">
      <c r="A9026" t="str">
        <f t="shared" si="2380"/>
        <v>S09025</v>
      </c>
      <c r="B9026" t="str">
        <f t="shared" ca="1" si="2381"/>
        <v>Beta Imports</v>
      </c>
      <c r="C9026" t="str">
        <f t="shared" ca="1" si="2382"/>
        <v>UAE</v>
      </c>
      <c r="D9026" t="str">
        <f t="shared" ca="1" si="2383"/>
        <v>Sauces</v>
      </c>
      <c r="E9026">
        <f t="shared" ca="1" si="2384"/>
        <v>391</v>
      </c>
      <c r="F9026" s="3">
        <f t="shared" ca="1" si="2385"/>
        <v>542</v>
      </c>
      <c r="G9026">
        <f t="shared" ca="1" si="2386"/>
        <v>211922</v>
      </c>
      <c r="H9026">
        <f t="shared" ca="1" si="2387"/>
        <v>95364.9</v>
      </c>
      <c r="I9026">
        <f t="shared" ca="1" si="2388"/>
        <v>5240</v>
      </c>
      <c r="J9026">
        <f t="shared" ca="1" si="2389"/>
        <v>1665</v>
      </c>
      <c r="K9026" s="1">
        <f t="shared" ca="1" si="2390"/>
        <v>46013</v>
      </c>
      <c r="L9026" s="1">
        <f t="shared" ca="1" si="2391"/>
        <v>46031</v>
      </c>
      <c r="M9026" s="1">
        <f t="shared" ca="1" si="2392"/>
        <v>46037</v>
      </c>
      <c r="N9026">
        <f t="shared" ca="1" si="2393"/>
        <v>102269.9</v>
      </c>
      <c r="O9026" s="3">
        <f t="shared" ca="1" si="2394"/>
        <v>109652.1</v>
      </c>
      <c r="P9026" s="2">
        <f t="shared" ca="1" si="2395"/>
        <v>0.51741725729277754</v>
      </c>
      <c r="Q9026" t="str">
        <f t="shared" ca="1" si="2396"/>
        <v>Late</v>
      </c>
    </row>
    <row r="9027" spans="1:17" x14ac:dyDescent="0.3">
      <c r="A9027" t="str">
        <f t="shared" ref="A9027:A9090" si="2397">"S"&amp;TEXT(ROW()-1,"00000")</f>
        <v>S09026</v>
      </c>
      <c r="B9027" t="str">
        <f t="shared" ref="B9027:B9090" ca="1" si="2398">CHOOSE(RANDBETWEEN(1,6),"Alpha Traders","Beta Imports","Global Foods","FreshMart Ltd","Oceanic Exports","Prime Wholesale")</f>
        <v>Oceanic Exports</v>
      </c>
      <c r="C9027" t="str">
        <f t="shared" ref="C9027:C9090" ca="1" si="2399">CHOOSE(RANDBETWEEN(1,5),"UK","UAE","Canada","Australia","Singapore")</f>
        <v>UK</v>
      </c>
      <c r="D9027" t="str">
        <f t="shared" ref="D9027:D9090" ca="1" si="2400">CHOOSE(RANDBETWEEN(1,5),"Pickles","Spices","Tea","Rice","Sauces")</f>
        <v>Pickles</v>
      </c>
      <c r="E9027">
        <f t="shared" ref="E9027:E9090" ca="1" si="2401">RANDBETWEEN(50,500)</f>
        <v>306</v>
      </c>
      <c r="F9027" s="3">
        <f t="shared" ref="F9027:F9090" ca="1" si="2402">RANDBETWEEN(100,800)</f>
        <v>268</v>
      </c>
      <c r="G9027">
        <f t="shared" ref="G9027:G9090" ca="1" si="2403">E9027*F9027</f>
        <v>82008</v>
      </c>
      <c r="H9027">
        <f t="shared" ref="H9027:H9090" ca="1" si="2404">ROUND(G9027*RANDBETWEEN(45,75)/100,2)</f>
        <v>44284.32</v>
      </c>
      <c r="I9027">
        <f t="shared" ref="I9027:I9090" ca="1" si="2405">RANDBETWEEN(1500,12000)</f>
        <v>3153</v>
      </c>
      <c r="J9027">
        <f t="shared" ref="J9027:J9090" ca="1" si="2406">RANDBETWEEN(500,4000)</f>
        <v>549</v>
      </c>
      <c r="K9027" s="1">
        <f t="shared" ref="K9027:K9090" ca="1" si="2407">DATE(2025,1,1)+RANDBETWEEN(0,729)</f>
        <v>46166</v>
      </c>
      <c r="L9027" s="1">
        <f t="shared" ref="L9027:L9090" ca="1" si="2408">K9027+RANDBETWEEN(7,20)</f>
        <v>46175</v>
      </c>
      <c r="M9027" s="1">
        <f t="shared" ref="M9027:M9090" ca="1" si="2409">L9027+RANDBETWEEN(-3,6)</f>
        <v>46173</v>
      </c>
      <c r="N9027">
        <f t="shared" ref="N9027:N9090" ca="1" si="2410">H9027+I9027+J9027</f>
        <v>47986.32</v>
      </c>
      <c r="O9027" s="3">
        <f t="shared" ref="O9027:O9090" ca="1" si="2411">G9027-N9027</f>
        <v>34021.68</v>
      </c>
      <c r="P9027" s="2">
        <f t="shared" ref="P9027:P9090" ca="1" si="2412">IFERROR(O9027/G9027,0)</f>
        <v>0.41485806262803632</v>
      </c>
      <c r="Q9027" t="str">
        <f t="shared" ref="Q9027:Q9090" ca="1" si="2413">IF(M9027&lt;=L9027,"On Time","Late")</f>
        <v>On Time</v>
      </c>
    </row>
    <row r="9028" spans="1:17" x14ac:dyDescent="0.3">
      <c r="A9028" t="str">
        <f t="shared" si="2397"/>
        <v>S09027</v>
      </c>
      <c r="B9028" t="str">
        <f t="shared" ca="1" si="2398"/>
        <v>Prime Wholesale</v>
      </c>
      <c r="C9028" t="str">
        <f t="shared" ca="1" si="2399"/>
        <v>UAE</v>
      </c>
      <c r="D9028" t="str">
        <f t="shared" ca="1" si="2400"/>
        <v>Tea</v>
      </c>
      <c r="E9028">
        <f t="shared" ca="1" si="2401"/>
        <v>152</v>
      </c>
      <c r="F9028" s="3">
        <f t="shared" ca="1" si="2402"/>
        <v>127</v>
      </c>
      <c r="G9028">
        <f t="shared" ca="1" si="2403"/>
        <v>19304</v>
      </c>
      <c r="H9028">
        <f t="shared" ca="1" si="2404"/>
        <v>10231.120000000001</v>
      </c>
      <c r="I9028">
        <f t="shared" ca="1" si="2405"/>
        <v>9664</v>
      </c>
      <c r="J9028">
        <f t="shared" ca="1" si="2406"/>
        <v>1090</v>
      </c>
      <c r="K9028" s="1">
        <f t="shared" ca="1" si="2407"/>
        <v>45988</v>
      </c>
      <c r="L9028" s="1">
        <f t="shared" ca="1" si="2408"/>
        <v>46006</v>
      </c>
      <c r="M9028" s="1">
        <f t="shared" ca="1" si="2409"/>
        <v>46003</v>
      </c>
      <c r="N9028">
        <f t="shared" ca="1" si="2410"/>
        <v>20985.120000000003</v>
      </c>
      <c r="O9028" s="3">
        <f t="shared" ca="1" si="2411"/>
        <v>-1681.1200000000026</v>
      </c>
      <c r="P9028" s="2">
        <f t="shared" ca="1" si="2412"/>
        <v>-8.708661417322848E-2</v>
      </c>
      <c r="Q9028" t="str">
        <f t="shared" ca="1" si="2413"/>
        <v>On Time</v>
      </c>
    </row>
    <row r="9029" spans="1:17" x14ac:dyDescent="0.3">
      <c r="A9029" t="str">
        <f t="shared" si="2397"/>
        <v>S09028</v>
      </c>
      <c r="B9029" t="str">
        <f t="shared" ca="1" si="2398"/>
        <v>Prime Wholesale</v>
      </c>
      <c r="C9029" t="str">
        <f t="shared" ca="1" si="2399"/>
        <v>Canada</v>
      </c>
      <c r="D9029" t="str">
        <f t="shared" ca="1" si="2400"/>
        <v>Spices</v>
      </c>
      <c r="E9029">
        <f t="shared" ca="1" si="2401"/>
        <v>349</v>
      </c>
      <c r="F9029" s="3">
        <f t="shared" ca="1" si="2402"/>
        <v>302</v>
      </c>
      <c r="G9029">
        <f t="shared" ca="1" si="2403"/>
        <v>105398</v>
      </c>
      <c r="H9029">
        <f t="shared" ca="1" si="2404"/>
        <v>72724.62</v>
      </c>
      <c r="I9029">
        <f t="shared" ca="1" si="2405"/>
        <v>3011</v>
      </c>
      <c r="J9029">
        <f t="shared" ca="1" si="2406"/>
        <v>1455</v>
      </c>
      <c r="K9029" s="1">
        <f t="shared" ca="1" si="2407"/>
        <v>46161</v>
      </c>
      <c r="L9029" s="1">
        <f t="shared" ca="1" si="2408"/>
        <v>46173</v>
      </c>
      <c r="M9029" s="1">
        <f t="shared" ca="1" si="2409"/>
        <v>46179</v>
      </c>
      <c r="N9029">
        <f t="shared" ca="1" si="2410"/>
        <v>77190.62</v>
      </c>
      <c r="O9029" s="3">
        <f t="shared" ca="1" si="2411"/>
        <v>28207.380000000005</v>
      </c>
      <c r="P9029" s="2">
        <f t="shared" ca="1" si="2412"/>
        <v>0.26762727945501819</v>
      </c>
      <c r="Q9029" t="str">
        <f t="shared" ca="1" si="2413"/>
        <v>Late</v>
      </c>
    </row>
    <row r="9030" spans="1:17" x14ac:dyDescent="0.3">
      <c r="A9030" t="str">
        <f t="shared" si="2397"/>
        <v>S09029</v>
      </c>
      <c r="B9030" t="str">
        <f t="shared" ca="1" si="2398"/>
        <v>Oceanic Exports</v>
      </c>
      <c r="C9030" t="str">
        <f t="shared" ca="1" si="2399"/>
        <v>Singapore</v>
      </c>
      <c r="D9030" t="str">
        <f t="shared" ca="1" si="2400"/>
        <v>Spices</v>
      </c>
      <c r="E9030">
        <f t="shared" ca="1" si="2401"/>
        <v>257</v>
      </c>
      <c r="F9030" s="3">
        <f t="shared" ca="1" si="2402"/>
        <v>592</v>
      </c>
      <c r="G9030">
        <f t="shared" ca="1" si="2403"/>
        <v>152144</v>
      </c>
      <c r="H9030">
        <f t="shared" ca="1" si="2404"/>
        <v>73029.119999999995</v>
      </c>
      <c r="I9030">
        <f t="shared" ca="1" si="2405"/>
        <v>5455</v>
      </c>
      <c r="J9030">
        <f t="shared" ca="1" si="2406"/>
        <v>1209</v>
      </c>
      <c r="K9030" s="1">
        <f t="shared" ca="1" si="2407"/>
        <v>45693</v>
      </c>
      <c r="L9030" s="1">
        <f t="shared" ca="1" si="2408"/>
        <v>45702</v>
      </c>
      <c r="M9030" s="1">
        <f t="shared" ca="1" si="2409"/>
        <v>45707</v>
      </c>
      <c r="N9030">
        <f t="shared" ca="1" si="2410"/>
        <v>79693.119999999995</v>
      </c>
      <c r="O9030" s="3">
        <f t="shared" ca="1" si="2411"/>
        <v>72450.880000000005</v>
      </c>
      <c r="P9030" s="2">
        <f t="shared" ca="1" si="2412"/>
        <v>0.47619939005153017</v>
      </c>
      <c r="Q9030" t="str">
        <f t="shared" ca="1" si="2413"/>
        <v>Late</v>
      </c>
    </row>
    <row r="9031" spans="1:17" x14ac:dyDescent="0.3">
      <c r="A9031" t="str">
        <f t="shared" si="2397"/>
        <v>S09030</v>
      </c>
      <c r="B9031" t="str">
        <f t="shared" ca="1" si="2398"/>
        <v>Beta Imports</v>
      </c>
      <c r="C9031" t="str">
        <f t="shared" ca="1" si="2399"/>
        <v>UAE</v>
      </c>
      <c r="D9031" t="str">
        <f t="shared" ca="1" si="2400"/>
        <v>Spices</v>
      </c>
      <c r="E9031">
        <f t="shared" ca="1" si="2401"/>
        <v>190</v>
      </c>
      <c r="F9031" s="3">
        <f t="shared" ca="1" si="2402"/>
        <v>408</v>
      </c>
      <c r="G9031">
        <f t="shared" ca="1" si="2403"/>
        <v>77520</v>
      </c>
      <c r="H9031">
        <f t="shared" ca="1" si="2404"/>
        <v>50388</v>
      </c>
      <c r="I9031">
        <f t="shared" ca="1" si="2405"/>
        <v>6268</v>
      </c>
      <c r="J9031">
        <f t="shared" ca="1" si="2406"/>
        <v>1448</v>
      </c>
      <c r="K9031" s="1">
        <f t="shared" ca="1" si="2407"/>
        <v>45861</v>
      </c>
      <c r="L9031" s="1">
        <f t="shared" ca="1" si="2408"/>
        <v>45880</v>
      </c>
      <c r="M9031" s="1">
        <f t="shared" ca="1" si="2409"/>
        <v>45881</v>
      </c>
      <c r="N9031">
        <f t="shared" ca="1" si="2410"/>
        <v>58104</v>
      </c>
      <c r="O9031" s="3">
        <f t="shared" ca="1" si="2411"/>
        <v>19416</v>
      </c>
      <c r="P9031" s="2">
        <f t="shared" ca="1" si="2412"/>
        <v>0.25046439628482975</v>
      </c>
      <c r="Q9031" t="str">
        <f t="shared" ca="1" si="2413"/>
        <v>Late</v>
      </c>
    </row>
    <row r="9032" spans="1:17" x14ac:dyDescent="0.3">
      <c r="A9032" t="str">
        <f t="shared" si="2397"/>
        <v>S09031</v>
      </c>
      <c r="B9032" t="str">
        <f t="shared" ca="1" si="2398"/>
        <v>Beta Imports</v>
      </c>
      <c r="C9032" t="str">
        <f t="shared" ca="1" si="2399"/>
        <v>Australia</v>
      </c>
      <c r="D9032" t="str">
        <f t="shared" ca="1" si="2400"/>
        <v>Sauces</v>
      </c>
      <c r="E9032">
        <f t="shared" ca="1" si="2401"/>
        <v>219</v>
      </c>
      <c r="F9032" s="3">
        <f t="shared" ca="1" si="2402"/>
        <v>206</v>
      </c>
      <c r="G9032">
        <f t="shared" ca="1" si="2403"/>
        <v>45114</v>
      </c>
      <c r="H9032">
        <f t="shared" ca="1" si="2404"/>
        <v>20301.3</v>
      </c>
      <c r="I9032">
        <f t="shared" ca="1" si="2405"/>
        <v>2646</v>
      </c>
      <c r="J9032">
        <f t="shared" ca="1" si="2406"/>
        <v>754</v>
      </c>
      <c r="K9032" s="1">
        <f t="shared" ca="1" si="2407"/>
        <v>46292</v>
      </c>
      <c r="L9032" s="1">
        <f t="shared" ca="1" si="2408"/>
        <v>46307</v>
      </c>
      <c r="M9032" s="1">
        <f t="shared" ca="1" si="2409"/>
        <v>46310</v>
      </c>
      <c r="N9032">
        <f t="shared" ca="1" si="2410"/>
        <v>23701.3</v>
      </c>
      <c r="O9032" s="3">
        <f t="shared" ca="1" si="2411"/>
        <v>21412.7</v>
      </c>
      <c r="P9032" s="2">
        <f t="shared" ca="1" si="2412"/>
        <v>0.47463536817839252</v>
      </c>
      <c r="Q9032" t="str">
        <f t="shared" ca="1" si="2413"/>
        <v>Late</v>
      </c>
    </row>
    <row r="9033" spans="1:17" x14ac:dyDescent="0.3">
      <c r="A9033" t="str">
        <f t="shared" si="2397"/>
        <v>S09032</v>
      </c>
      <c r="B9033" t="str">
        <f t="shared" ca="1" si="2398"/>
        <v>Prime Wholesale</v>
      </c>
      <c r="C9033" t="str">
        <f t="shared" ca="1" si="2399"/>
        <v>Canada</v>
      </c>
      <c r="D9033" t="str">
        <f t="shared" ca="1" si="2400"/>
        <v>Tea</v>
      </c>
      <c r="E9033">
        <f t="shared" ca="1" si="2401"/>
        <v>167</v>
      </c>
      <c r="F9033" s="3">
        <f t="shared" ca="1" si="2402"/>
        <v>783</v>
      </c>
      <c r="G9033">
        <f t="shared" ca="1" si="2403"/>
        <v>130761</v>
      </c>
      <c r="H9033">
        <f t="shared" ca="1" si="2404"/>
        <v>60150.06</v>
      </c>
      <c r="I9033">
        <f t="shared" ca="1" si="2405"/>
        <v>6571</v>
      </c>
      <c r="J9033">
        <f t="shared" ca="1" si="2406"/>
        <v>1887</v>
      </c>
      <c r="K9033" s="1">
        <f t="shared" ca="1" si="2407"/>
        <v>46091</v>
      </c>
      <c r="L9033" s="1">
        <f t="shared" ca="1" si="2408"/>
        <v>46101</v>
      </c>
      <c r="M9033" s="1">
        <f t="shared" ca="1" si="2409"/>
        <v>46100</v>
      </c>
      <c r="N9033">
        <f t="shared" ca="1" si="2410"/>
        <v>68608.06</v>
      </c>
      <c r="O9033" s="3">
        <f t="shared" ca="1" si="2411"/>
        <v>62152.94</v>
      </c>
      <c r="P9033" s="2">
        <f t="shared" ca="1" si="2412"/>
        <v>0.47531710525309534</v>
      </c>
      <c r="Q9033" t="str">
        <f t="shared" ca="1" si="2413"/>
        <v>On Time</v>
      </c>
    </row>
    <row r="9034" spans="1:17" x14ac:dyDescent="0.3">
      <c r="A9034" t="str">
        <f t="shared" si="2397"/>
        <v>S09033</v>
      </c>
      <c r="B9034" t="str">
        <f t="shared" ca="1" si="2398"/>
        <v>Oceanic Exports</v>
      </c>
      <c r="C9034" t="str">
        <f t="shared" ca="1" si="2399"/>
        <v>Australia</v>
      </c>
      <c r="D9034" t="str">
        <f t="shared" ca="1" si="2400"/>
        <v>Rice</v>
      </c>
      <c r="E9034">
        <f t="shared" ca="1" si="2401"/>
        <v>114</v>
      </c>
      <c r="F9034" s="3">
        <f t="shared" ca="1" si="2402"/>
        <v>620</v>
      </c>
      <c r="G9034">
        <f t="shared" ca="1" si="2403"/>
        <v>70680</v>
      </c>
      <c r="H9034">
        <f t="shared" ca="1" si="2404"/>
        <v>39580.800000000003</v>
      </c>
      <c r="I9034">
        <f t="shared" ca="1" si="2405"/>
        <v>9124</v>
      </c>
      <c r="J9034">
        <f t="shared" ca="1" si="2406"/>
        <v>3717</v>
      </c>
      <c r="K9034" s="1">
        <f t="shared" ca="1" si="2407"/>
        <v>46235</v>
      </c>
      <c r="L9034" s="1">
        <f t="shared" ca="1" si="2408"/>
        <v>46242</v>
      </c>
      <c r="M9034" s="1">
        <f t="shared" ca="1" si="2409"/>
        <v>46242</v>
      </c>
      <c r="N9034">
        <f t="shared" ca="1" si="2410"/>
        <v>52421.8</v>
      </c>
      <c r="O9034" s="3">
        <f t="shared" ca="1" si="2411"/>
        <v>18258.199999999997</v>
      </c>
      <c r="P9034" s="2">
        <f t="shared" ca="1" si="2412"/>
        <v>0.25832201471420485</v>
      </c>
      <c r="Q9034" t="str">
        <f t="shared" ca="1" si="2413"/>
        <v>On Time</v>
      </c>
    </row>
    <row r="9035" spans="1:17" x14ac:dyDescent="0.3">
      <c r="A9035" t="str">
        <f t="shared" si="2397"/>
        <v>S09034</v>
      </c>
      <c r="B9035" t="str">
        <f t="shared" ca="1" si="2398"/>
        <v>Beta Imports</v>
      </c>
      <c r="C9035" t="str">
        <f t="shared" ca="1" si="2399"/>
        <v>Singapore</v>
      </c>
      <c r="D9035" t="str">
        <f t="shared" ca="1" si="2400"/>
        <v>Sauces</v>
      </c>
      <c r="E9035">
        <f t="shared" ca="1" si="2401"/>
        <v>256</v>
      </c>
      <c r="F9035" s="3">
        <f t="shared" ca="1" si="2402"/>
        <v>752</v>
      </c>
      <c r="G9035">
        <f t="shared" ca="1" si="2403"/>
        <v>192512</v>
      </c>
      <c r="H9035">
        <f t="shared" ca="1" si="2404"/>
        <v>102031.36</v>
      </c>
      <c r="I9035">
        <f t="shared" ca="1" si="2405"/>
        <v>9452</v>
      </c>
      <c r="J9035">
        <f t="shared" ca="1" si="2406"/>
        <v>849</v>
      </c>
      <c r="K9035" s="1">
        <f t="shared" ca="1" si="2407"/>
        <v>46157</v>
      </c>
      <c r="L9035" s="1">
        <f t="shared" ca="1" si="2408"/>
        <v>46174</v>
      </c>
      <c r="M9035" s="1">
        <f t="shared" ca="1" si="2409"/>
        <v>46179</v>
      </c>
      <c r="N9035">
        <f t="shared" ca="1" si="2410"/>
        <v>112332.36</v>
      </c>
      <c r="O9035" s="3">
        <f t="shared" ca="1" si="2411"/>
        <v>80179.64</v>
      </c>
      <c r="P9035" s="2">
        <f t="shared" ca="1" si="2412"/>
        <v>0.41649164727393617</v>
      </c>
      <c r="Q9035" t="str">
        <f t="shared" ca="1" si="2413"/>
        <v>Late</v>
      </c>
    </row>
    <row r="9036" spans="1:17" x14ac:dyDescent="0.3">
      <c r="A9036" t="str">
        <f t="shared" si="2397"/>
        <v>S09035</v>
      </c>
      <c r="B9036" t="str">
        <f t="shared" ca="1" si="2398"/>
        <v>Beta Imports</v>
      </c>
      <c r="C9036" t="str">
        <f t="shared" ca="1" si="2399"/>
        <v>UAE</v>
      </c>
      <c r="D9036" t="str">
        <f t="shared" ca="1" si="2400"/>
        <v>Spices</v>
      </c>
      <c r="E9036">
        <f t="shared" ca="1" si="2401"/>
        <v>269</v>
      </c>
      <c r="F9036" s="3">
        <f t="shared" ca="1" si="2402"/>
        <v>768</v>
      </c>
      <c r="G9036">
        <f t="shared" ca="1" si="2403"/>
        <v>206592</v>
      </c>
      <c r="H9036">
        <f t="shared" ca="1" si="2404"/>
        <v>95032.320000000007</v>
      </c>
      <c r="I9036">
        <f t="shared" ca="1" si="2405"/>
        <v>6072</v>
      </c>
      <c r="J9036">
        <f t="shared" ca="1" si="2406"/>
        <v>2041</v>
      </c>
      <c r="K9036" s="1">
        <f t="shared" ca="1" si="2407"/>
        <v>45679</v>
      </c>
      <c r="L9036" s="1">
        <f t="shared" ca="1" si="2408"/>
        <v>45689</v>
      </c>
      <c r="M9036" s="1">
        <f t="shared" ca="1" si="2409"/>
        <v>45687</v>
      </c>
      <c r="N9036">
        <f t="shared" ca="1" si="2410"/>
        <v>103145.32</v>
      </c>
      <c r="O9036" s="3">
        <f t="shared" ca="1" si="2411"/>
        <v>103446.68</v>
      </c>
      <c r="P9036" s="2">
        <f t="shared" ca="1" si="2412"/>
        <v>0.50072936028500614</v>
      </c>
      <c r="Q9036" t="str">
        <f t="shared" ca="1" si="2413"/>
        <v>On Time</v>
      </c>
    </row>
    <row r="9037" spans="1:17" x14ac:dyDescent="0.3">
      <c r="A9037" t="str">
        <f t="shared" si="2397"/>
        <v>S09036</v>
      </c>
      <c r="B9037" t="str">
        <f t="shared" ca="1" si="2398"/>
        <v>Prime Wholesale</v>
      </c>
      <c r="C9037" t="str">
        <f t="shared" ca="1" si="2399"/>
        <v>Singapore</v>
      </c>
      <c r="D9037" t="str">
        <f t="shared" ca="1" si="2400"/>
        <v>Tea</v>
      </c>
      <c r="E9037">
        <f t="shared" ca="1" si="2401"/>
        <v>54</v>
      </c>
      <c r="F9037" s="3">
        <f t="shared" ca="1" si="2402"/>
        <v>743</v>
      </c>
      <c r="G9037">
        <f t="shared" ca="1" si="2403"/>
        <v>40122</v>
      </c>
      <c r="H9037">
        <f t="shared" ca="1" si="2404"/>
        <v>22067.1</v>
      </c>
      <c r="I9037">
        <f t="shared" ca="1" si="2405"/>
        <v>7415</v>
      </c>
      <c r="J9037">
        <f t="shared" ca="1" si="2406"/>
        <v>2491</v>
      </c>
      <c r="K9037" s="1">
        <f t="shared" ca="1" si="2407"/>
        <v>45909</v>
      </c>
      <c r="L9037" s="1">
        <f t="shared" ca="1" si="2408"/>
        <v>45922</v>
      </c>
      <c r="M9037" s="1">
        <f t="shared" ca="1" si="2409"/>
        <v>45923</v>
      </c>
      <c r="N9037">
        <f t="shared" ca="1" si="2410"/>
        <v>31973.1</v>
      </c>
      <c r="O9037" s="3">
        <f t="shared" ca="1" si="2411"/>
        <v>8148.9000000000015</v>
      </c>
      <c r="P9037" s="2">
        <f t="shared" ca="1" si="2412"/>
        <v>0.20310303574099001</v>
      </c>
      <c r="Q9037" t="str">
        <f t="shared" ca="1" si="2413"/>
        <v>Late</v>
      </c>
    </row>
    <row r="9038" spans="1:17" x14ac:dyDescent="0.3">
      <c r="A9038" t="str">
        <f t="shared" si="2397"/>
        <v>S09037</v>
      </c>
      <c r="B9038" t="str">
        <f t="shared" ca="1" si="2398"/>
        <v>Global Foods</v>
      </c>
      <c r="C9038" t="str">
        <f t="shared" ca="1" si="2399"/>
        <v>UAE</v>
      </c>
      <c r="D9038" t="str">
        <f t="shared" ca="1" si="2400"/>
        <v>Pickles</v>
      </c>
      <c r="E9038">
        <f t="shared" ca="1" si="2401"/>
        <v>151</v>
      </c>
      <c r="F9038" s="3">
        <f t="shared" ca="1" si="2402"/>
        <v>274</v>
      </c>
      <c r="G9038">
        <f t="shared" ca="1" si="2403"/>
        <v>41374</v>
      </c>
      <c r="H9038">
        <f t="shared" ca="1" si="2404"/>
        <v>27306.84</v>
      </c>
      <c r="I9038">
        <f t="shared" ca="1" si="2405"/>
        <v>11499</v>
      </c>
      <c r="J9038">
        <f t="shared" ca="1" si="2406"/>
        <v>788</v>
      </c>
      <c r="K9038" s="1">
        <f t="shared" ca="1" si="2407"/>
        <v>46005</v>
      </c>
      <c r="L9038" s="1">
        <f t="shared" ca="1" si="2408"/>
        <v>46017</v>
      </c>
      <c r="M9038" s="1">
        <f t="shared" ca="1" si="2409"/>
        <v>46022</v>
      </c>
      <c r="N9038">
        <f t="shared" ca="1" si="2410"/>
        <v>39593.839999999997</v>
      </c>
      <c r="O9038" s="3">
        <f t="shared" ca="1" si="2411"/>
        <v>1780.1600000000035</v>
      </c>
      <c r="P9038" s="2">
        <f t="shared" ca="1" si="2412"/>
        <v>4.3026055010393083E-2</v>
      </c>
      <c r="Q9038" t="str">
        <f t="shared" ca="1" si="2413"/>
        <v>Late</v>
      </c>
    </row>
    <row r="9039" spans="1:17" x14ac:dyDescent="0.3">
      <c r="A9039" t="str">
        <f t="shared" si="2397"/>
        <v>S09038</v>
      </c>
      <c r="B9039" t="str">
        <f t="shared" ca="1" si="2398"/>
        <v>Oceanic Exports</v>
      </c>
      <c r="C9039" t="str">
        <f t="shared" ca="1" si="2399"/>
        <v>Singapore</v>
      </c>
      <c r="D9039" t="str">
        <f t="shared" ca="1" si="2400"/>
        <v>Rice</v>
      </c>
      <c r="E9039">
        <f t="shared" ca="1" si="2401"/>
        <v>169</v>
      </c>
      <c r="F9039" s="3">
        <f t="shared" ca="1" si="2402"/>
        <v>729</v>
      </c>
      <c r="G9039">
        <f t="shared" ca="1" si="2403"/>
        <v>123201</v>
      </c>
      <c r="H9039">
        <f t="shared" ca="1" si="2404"/>
        <v>78848.639999999999</v>
      </c>
      <c r="I9039">
        <f t="shared" ca="1" si="2405"/>
        <v>3040</v>
      </c>
      <c r="J9039">
        <f t="shared" ca="1" si="2406"/>
        <v>1207</v>
      </c>
      <c r="K9039" s="1">
        <f t="shared" ca="1" si="2407"/>
        <v>46091</v>
      </c>
      <c r="L9039" s="1">
        <f t="shared" ca="1" si="2408"/>
        <v>46106</v>
      </c>
      <c r="M9039" s="1">
        <f t="shared" ca="1" si="2409"/>
        <v>46112</v>
      </c>
      <c r="N9039">
        <f t="shared" ca="1" si="2410"/>
        <v>83095.64</v>
      </c>
      <c r="O9039" s="3">
        <f t="shared" ca="1" si="2411"/>
        <v>40105.360000000001</v>
      </c>
      <c r="P9039" s="2">
        <f t="shared" ca="1" si="2412"/>
        <v>0.3255278772087889</v>
      </c>
      <c r="Q9039" t="str">
        <f t="shared" ca="1" si="2413"/>
        <v>Late</v>
      </c>
    </row>
    <row r="9040" spans="1:17" x14ac:dyDescent="0.3">
      <c r="A9040" t="str">
        <f t="shared" si="2397"/>
        <v>S09039</v>
      </c>
      <c r="B9040" t="str">
        <f t="shared" ca="1" si="2398"/>
        <v>Oceanic Exports</v>
      </c>
      <c r="C9040" t="str">
        <f t="shared" ca="1" si="2399"/>
        <v>Australia</v>
      </c>
      <c r="D9040" t="str">
        <f t="shared" ca="1" si="2400"/>
        <v>Rice</v>
      </c>
      <c r="E9040">
        <f t="shared" ca="1" si="2401"/>
        <v>485</v>
      </c>
      <c r="F9040" s="3">
        <f t="shared" ca="1" si="2402"/>
        <v>328</v>
      </c>
      <c r="G9040">
        <f t="shared" ca="1" si="2403"/>
        <v>159080</v>
      </c>
      <c r="H9040">
        <f t="shared" ca="1" si="2404"/>
        <v>92266.4</v>
      </c>
      <c r="I9040">
        <f t="shared" ca="1" si="2405"/>
        <v>4884</v>
      </c>
      <c r="J9040">
        <f t="shared" ca="1" si="2406"/>
        <v>3295</v>
      </c>
      <c r="K9040" s="1">
        <f t="shared" ca="1" si="2407"/>
        <v>46011</v>
      </c>
      <c r="L9040" s="1">
        <f t="shared" ca="1" si="2408"/>
        <v>46019</v>
      </c>
      <c r="M9040" s="1">
        <f t="shared" ca="1" si="2409"/>
        <v>46017</v>
      </c>
      <c r="N9040">
        <f t="shared" ca="1" si="2410"/>
        <v>100445.4</v>
      </c>
      <c r="O9040" s="3">
        <f t="shared" ca="1" si="2411"/>
        <v>58634.600000000006</v>
      </c>
      <c r="P9040" s="2">
        <f t="shared" ca="1" si="2412"/>
        <v>0.36858561729947198</v>
      </c>
      <c r="Q9040" t="str">
        <f t="shared" ca="1" si="2413"/>
        <v>On Time</v>
      </c>
    </row>
    <row r="9041" spans="1:17" x14ac:dyDescent="0.3">
      <c r="A9041" t="str">
        <f t="shared" si="2397"/>
        <v>S09040</v>
      </c>
      <c r="B9041" t="str">
        <f t="shared" ca="1" si="2398"/>
        <v>Prime Wholesale</v>
      </c>
      <c r="C9041" t="str">
        <f t="shared" ca="1" si="2399"/>
        <v>UK</v>
      </c>
      <c r="D9041" t="str">
        <f t="shared" ca="1" si="2400"/>
        <v>Spices</v>
      </c>
      <c r="E9041">
        <f t="shared" ca="1" si="2401"/>
        <v>82</v>
      </c>
      <c r="F9041" s="3">
        <f t="shared" ca="1" si="2402"/>
        <v>600</v>
      </c>
      <c r="G9041">
        <f t="shared" ca="1" si="2403"/>
        <v>49200</v>
      </c>
      <c r="H9041">
        <f t="shared" ca="1" si="2404"/>
        <v>22632</v>
      </c>
      <c r="I9041">
        <f t="shared" ca="1" si="2405"/>
        <v>9150</v>
      </c>
      <c r="J9041">
        <f t="shared" ca="1" si="2406"/>
        <v>2667</v>
      </c>
      <c r="K9041" s="1">
        <f t="shared" ca="1" si="2407"/>
        <v>45928</v>
      </c>
      <c r="L9041" s="1">
        <f t="shared" ca="1" si="2408"/>
        <v>45939</v>
      </c>
      <c r="M9041" s="1">
        <f t="shared" ca="1" si="2409"/>
        <v>45937</v>
      </c>
      <c r="N9041">
        <f t="shared" ca="1" si="2410"/>
        <v>34449</v>
      </c>
      <c r="O9041" s="3">
        <f t="shared" ca="1" si="2411"/>
        <v>14751</v>
      </c>
      <c r="P9041" s="2">
        <f t="shared" ca="1" si="2412"/>
        <v>0.2998170731707317</v>
      </c>
      <c r="Q9041" t="str">
        <f t="shared" ca="1" si="2413"/>
        <v>On Time</v>
      </c>
    </row>
    <row r="9042" spans="1:17" x14ac:dyDescent="0.3">
      <c r="A9042" t="str">
        <f t="shared" si="2397"/>
        <v>S09041</v>
      </c>
      <c r="B9042" t="str">
        <f t="shared" ca="1" si="2398"/>
        <v>Alpha Traders</v>
      </c>
      <c r="C9042" t="str">
        <f t="shared" ca="1" si="2399"/>
        <v>UAE</v>
      </c>
      <c r="D9042" t="str">
        <f t="shared" ca="1" si="2400"/>
        <v>Spices</v>
      </c>
      <c r="E9042">
        <f t="shared" ca="1" si="2401"/>
        <v>378</v>
      </c>
      <c r="F9042" s="3">
        <f t="shared" ca="1" si="2402"/>
        <v>454</v>
      </c>
      <c r="G9042">
        <f t="shared" ca="1" si="2403"/>
        <v>171612</v>
      </c>
      <c r="H9042">
        <f t="shared" ca="1" si="2404"/>
        <v>123560.64</v>
      </c>
      <c r="I9042">
        <f t="shared" ca="1" si="2405"/>
        <v>2581</v>
      </c>
      <c r="J9042">
        <f t="shared" ca="1" si="2406"/>
        <v>1954</v>
      </c>
      <c r="K9042" s="1">
        <f t="shared" ca="1" si="2407"/>
        <v>46179</v>
      </c>
      <c r="L9042" s="1">
        <f t="shared" ca="1" si="2408"/>
        <v>46187</v>
      </c>
      <c r="M9042" s="1">
        <f t="shared" ca="1" si="2409"/>
        <v>46187</v>
      </c>
      <c r="N9042">
        <f t="shared" ca="1" si="2410"/>
        <v>128095.64</v>
      </c>
      <c r="O9042" s="3">
        <f t="shared" ca="1" si="2411"/>
        <v>43516.36</v>
      </c>
      <c r="P9042" s="2">
        <f t="shared" ca="1" si="2412"/>
        <v>0.25357410903666411</v>
      </c>
      <c r="Q9042" t="str">
        <f t="shared" ca="1" si="2413"/>
        <v>On Time</v>
      </c>
    </row>
    <row r="9043" spans="1:17" x14ac:dyDescent="0.3">
      <c r="A9043" t="str">
        <f t="shared" si="2397"/>
        <v>S09042</v>
      </c>
      <c r="B9043" t="str">
        <f t="shared" ca="1" si="2398"/>
        <v>FreshMart Ltd</v>
      </c>
      <c r="C9043" t="str">
        <f t="shared" ca="1" si="2399"/>
        <v>Australia</v>
      </c>
      <c r="D9043" t="str">
        <f t="shared" ca="1" si="2400"/>
        <v>Spices</v>
      </c>
      <c r="E9043">
        <f t="shared" ca="1" si="2401"/>
        <v>365</v>
      </c>
      <c r="F9043" s="3">
        <f t="shared" ca="1" si="2402"/>
        <v>422</v>
      </c>
      <c r="G9043">
        <f t="shared" ca="1" si="2403"/>
        <v>154030</v>
      </c>
      <c r="H9043">
        <f t="shared" ca="1" si="2404"/>
        <v>81635.899999999994</v>
      </c>
      <c r="I9043">
        <f t="shared" ca="1" si="2405"/>
        <v>10339</v>
      </c>
      <c r="J9043">
        <f t="shared" ca="1" si="2406"/>
        <v>2204</v>
      </c>
      <c r="K9043" s="1">
        <f t="shared" ca="1" si="2407"/>
        <v>45994</v>
      </c>
      <c r="L9043" s="1">
        <f t="shared" ca="1" si="2408"/>
        <v>46003</v>
      </c>
      <c r="M9043" s="1">
        <f t="shared" ca="1" si="2409"/>
        <v>46009</v>
      </c>
      <c r="N9043">
        <f t="shared" ca="1" si="2410"/>
        <v>94178.9</v>
      </c>
      <c r="O9043" s="3">
        <f t="shared" ca="1" si="2411"/>
        <v>59851.100000000006</v>
      </c>
      <c r="P9043" s="2">
        <f t="shared" ca="1" si="2412"/>
        <v>0.38856781146529901</v>
      </c>
      <c r="Q9043" t="str">
        <f t="shared" ca="1" si="2413"/>
        <v>Late</v>
      </c>
    </row>
    <row r="9044" spans="1:17" x14ac:dyDescent="0.3">
      <c r="A9044" t="str">
        <f t="shared" si="2397"/>
        <v>S09043</v>
      </c>
      <c r="B9044" t="str">
        <f t="shared" ca="1" si="2398"/>
        <v>Beta Imports</v>
      </c>
      <c r="C9044" t="str">
        <f t="shared" ca="1" si="2399"/>
        <v>UK</v>
      </c>
      <c r="D9044" t="str">
        <f t="shared" ca="1" si="2400"/>
        <v>Spices</v>
      </c>
      <c r="E9044">
        <f t="shared" ca="1" si="2401"/>
        <v>450</v>
      </c>
      <c r="F9044" s="3">
        <f t="shared" ca="1" si="2402"/>
        <v>550</v>
      </c>
      <c r="G9044">
        <f t="shared" ca="1" si="2403"/>
        <v>247500</v>
      </c>
      <c r="H9044">
        <f t="shared" ca="1" si="2404"/>
        <v>185625</v>
      </c>
      <c r="I9044">
        <f t="shared" ca="1" si="2405"/>
        <v>9203</v>
      </c>
      <c r="J9044">
        <f t="shared" ca="1" si="2406"/>
        <v>656</v>
      </c>
      <c r="K9044" s="1">
        <f t="shared" ca="1" si="2407"/>
        <v>46014</v>
      </c>
      <c r="L9044" s="1">
        <f t="shared" ca="1" si="2408"/>
        <v>46027</v>
      </c>
      <c r="M9044" s="1">
        <f t="shared" ca="1" si="2409"/>
        <v>46030</v>
      </c>
      <c r="N9044">
        <f t="shared" ca="1" si="2410"/>
        <v>195484</v>
      </c>
      <c r="O9044" s="3">
        <f t="shared" ca="1" si="2411"/>
        <v>52016</v>
      </c>
      <c r="P9044" s="2">
        <f t="shared" ca="1" si="2412"/>
        <v>0.21016565656565656</v>
      </c>
      <c r="Q9044" t="str">
        <f t="shared" ca="1" si="2413"/>
        <v>Late</v>
      </c>
    </row>
    <row r="9045" spans="1:17" x14ac:dyDescent="0.3">
      <c r="A9045" t="str">
        <f t="shared" si="2397"/>
        <v>S09044</v>
      </c>
      <c r="B9045" t="str">
        <f t="shared" ca="1" si="2398"/>
        <v>Prime Wholesale</v>
      </c>
      <c r="C9045" t="str">
        <f t="shared" ca="1" si="2399"/>
        <v>Canada</v>
      </c>
      <c r="D9045" t="str">
        <f t="shared" ca="1" si="2400"/>
        <v>Pickles</v>
      </c>
      <c r="E9045">
        <f t="shared" ca="1" si="2401"/>
        <v>196</v>
      </c>
      <c r="F9045" s="3">
        <f t="shared" ca="1" si="2402"/>
        <v>164</v>
      </c>
      <c r="G9045">
        <f t="shared" ca="1" si="2403"/>
        <v>32144</v>
      </c>
      <c r="H9045">
        <f t="shared" ca="1" si="2404"/>
        <v>23143.68</v>
      </c>
      <c r="I9045">
        <f t="shared" ca="1" si="2405"/>
        <v>11079</v>
      </c>
      <c r="J9045">
        <f t="shared" ca="1" si="2406"/>
        <v>818</v>
      </c>
      <c r="K9045" s="1">
        <f t="shared" ca="1" si="2407"/>
        <v>46053</v>
      </c>
      <c r="L9045" s="1">
        <f t="shared" ca="1" si="2408"/>
        <v>46069</v>
      </c>
      <c r="M9045" s="1">
        <f t="shared" ca="1" si="2409"/>
        <v>46067</v>
      </c>
      <c r="N9045">
        <f t="shared" ca="1" si="2410"/>
        <v>35040.68</v>
      </c>
      <c r="O9045" s="3">
        <f t="shared" ca="1" si="2411"/>
        <v>-2896.6800000000003</v>
      </c>
      <c r="P9045" s="2">
        <f t="shared" ca="1" si="2412"/>
        <v>-9.0115729218516682E-2</v>
      </c>
      <c r="Q9045" t="str">
        <f t="shared" ca="1" si="2413"/>
        <v>On Time</v>
      </c>
    </row>
    <row r="9046" spans="1:17" x14ac:dyDescent="0.3">
      <c r="A9046" t="str">
        <f t="shared" si="2397"/>
        <v>S09045</v>
      </c>
      <c r="B9046" t="str">
        <f t="shared" ca="1" si="2398"/>
        <v>Prime Wholesale</v>
      </c>
      <c r="C9046" t="str">
        <f t="shared" ca="1" si="2399"/>
        <v>UK</v>
      </c>
      <c r="D9046" t="str">
        <f t="shared" ca="1" si="2400"/>
        <v>Rice</v>
      </c>
      <c r="E9046">
        <f t="shared" ca="1" si="2401"/>
        <v>177</v>
      </c>
      <c r="F9046" s="3">
        <f t="shared" ca="1" si="2402"/>
        <v>387</v>
      </c>
      <c r="G9046">
        <f t="shared" ca="1" si="2403"/>
        <v>68499</v>
      </c>
      <c r="H9046">
        <f t="shared" ca="1" si="2404"/>
        <v>35619.480000000003</v>
      </c>
      <c r="I9046">
        <f t="shared" ca="1" si="2405"/>
        <v>2981</v>
      </c>
      <c r="J9046">
        <f t="shared" ca="1" si="2406"/>
        <v>2353</v>
      </c>
      <c r="K9046" s="1">
        <f t="shared" ca="1" si="2407"/>
        <v>46382</v>
      </c>
      <c r="L9046" s="1">
        <f t="shared" ca="1" si="2408"/>
        <v>46393</v>
      </c>
      <c r="M9046" s="1">
        <f t="shared" ca="1" si="2409"/>
        <v>46393</v>
      </c>
      <c r="N9046">
        <f t="shared" ca="1" si="2410"/>
        <v>40953.480000000003</v>
      </c>
      <c r="O9046" s="3">
        <f t="shared" ca="1" si="2411"/>
        <v>27545.519999999997</v>
      </c>
      <c r="P9046" s="2">
        <f t="shared" ca="1" si="2412"/>
        <v>0.40213025007664338</v>
      </c>
      <c r="Q9046" t="str">
        <f t="shared" ca="1" si="2413"/>
        <v>On Time</v>
      </c>
    </row>
    <row r="9047" spans="1:17" x14ac:dyDescent="0.3">
      <c r="A9047" t="str">
        <f t="shared" si="2397"/>
        <v>S09046</v>
      </c>
      <c r="B9047" t="str">
        <f t="shared" ca="1" si="2398"/>
        <v>Prime Wholesale</v>
      </c>
      <c r="C9047" t="str">
        <f t="shared" ca="1" si="2399"/>
        <v>Canada</v>
      </c>
      <c r="D9047" t="str">
        <f t="shared" ca="1" si="2400"/>
        <v>Tea</v>
      </c>
      <c r="E9047">
        <f t="shared" ca="1" si="2401"/>
        <v>130</v>
      </c>
      <c r="F9047" s="3">
        <f t="shared" ca="1" si="2402"/>
        <v>185</v>
      </c>
      <c r="G9047">
        <f t="shared" ca="1" si="2403"/>
        <v>24050</v>
      </c>
      <c r="H9047">
        <f t="shared" ca="1" si="2404"/>
        <v>11784.5</v>
      </c>
      <c r="I9047">
        <f t="shared" ca="1" si="2405"/>
        <v>4195</v>
      </c>
      <c r="J9047">
        <f t="shared" ca="1" si="2406"/>
        <v>790</v>
      </c>
      <c r="K9047" s="1">
        <f t="shared" ca="1" si="2407"/>
        <v>46365</v>
      </c>
      <c r="L9047" s="1">
        <f t="shared" ca="1" si="2408"/>
        <v>46380</v>
      </c>
      <c r="M9047" s="1">
        <f t="shared" ca="1" si="2409"/>
        <v>46384</v>
      </c>
      <c r="N9047">
        <f t="shared" ca="1" si="2410"/>
        <v>16769.5</v>
      </c>
      <c r="O9047" s="3">
        <f t="shared" ca="1" si="2411"/>
        <v>7280.5</v>
      </c>
      <c r="P9047" s="2">
        <f t="shared" ca="1" si="2412"/>
        <v>0.30272349272349275</v>
      </c>
      <c r="Q9047" t="str">
        <f t="shared" ca="1" si="2413"/>
        <v>Late</v>
      </c>
    </row>
    <row r="9048" spans="1:17" x14ac:dyDescent="0.3">
      <c r="A9048" t="str">
        <f t="shared" si="2397"/>
        <v>S09047</v>
      </c>
      <c r="B9048" t="str">
        <f t="shared" ca="1" si="2398"/>
        <v>Beta Imports</v>
      </c>
      <c r="C9048" t="str">
        <f t="shared" ca="1" si="2399"/>
        <v>Australia</v>
      </c>
      <c r="D9048" t="str">
        <f t="shared" ca="1" si="2400"/>
        <v>Rice</v>
      </c>
      <c r="E9048">
        <f t="shared" ca="1" si="2401"/>
        <v>406</v>
      </c>
      <c r="F9048" s="3">
        <f t="shared" ca="1" si="2402"/>
        <v>371</v>
      </c>
      <c r="G9048">
        <f t="shared" ca="1" si="2403"/>
        <v>150626</v>
      </c>
      <c r="H9048">
        <f t="shared" ca="1" si="2404"/>
        <v>88869.34</v>
      </c>
      <c r="I9048">
        <f t="shared" ca="1" si="2405"/>
        <v>1817</v>
      </c>
      <c r="J9048">
        <f t="shared" ca="1" si="2406"/>
        <v>1767</v>
      </c>
      <c r="K9048" s="1">
        <f t="shared" ca="1" si="2407"/>
        <v>46310</v>
      </c>
      <c r="L9048" s="1">
        <f t="shared" ca="1" si="2408"/>
        <v>46321</v>
      </c>
      <c r="M9048" s="1">
        <f t="shared" ca="1" si="2409"/>
        <v>46318</v>
      </c>
      <c r="N9048">
        <f t="shared" ca="1" si="2410"/>
        <v>92453.34</v>
      </c>
      <c r="O9048" s="3">
        <f t="shared" ca="1" si="2411"/>
        <v>58172.66</v>
      </c>
      <c r="P9048" s="2">
        <f t="shared" ca="1" si="2412"/>
        <v>0.38620596709731392</v>
      </c>
      <c r="Q9048" t="str">
        <f t="shared" ca="1" si="2413"/>
        <v>On Time</v>
      </c>
    </row>
    <row r="9049" spans="1:17" x14ac:dyDescent="0.3">
      <c r="A9049" t="str">
        <f t="shared" si="2397"/>
        <v>S09048</v>
      </c>
      <c r="B9049" t="str">
        <f t="shared" ca="1" si="2398"/>
        <v>Alpha Traders</v>
      </c>
      <c r="C9049" t="str">
        <f t="shared" ca="1" si="2399"/>
        <v>Canada</v>
      </c>
      <c r="D9049" t="str">
        <f t="shared" ca="1" si="2400"/>
        <v>Spices</v>
      </c>
      <c r="E9049">
        <f t="shared" ca="1" si="2401"/>
        <v>347</v>
      </c>
      <c r="F9049" s="3">
        <f t="shared" ca="1" si="2402"/>
        <v>655</v>
      </c>
      <c r="G9049">
        <f t="shared" ca="1" si="2403"/>
        <v>227285</v>
      </c>
      <c r="H9049">
        <f t="shared" ca="1" si="2404"/>
        <v>106823.95</v>
      </c>
      <c r="I9049">
        <f t="shared" ca="1" si="2405"/>
        <v>3644</v>
      </c>
      <c r="J9049">
        <f t="shared" ca="1" si="2406"/>
        <v>1908</v>
      </c>
      <c r="K9049" s="1">
        <f t="shared" ca="1" si="2407"/>
        <v>46356</v>
      </c>
      <c r="L9049" s="1">
        <f t="shared" ca="1" si="2408"/>
        <v>46372</v>
      </c>
      <c r="M9049" s="1">
        <f t="shared" ca="1" si="2409"/>
        <v>46372</v>
      </c>
      <c r="N9049">
        <f t="shared" ca="1" si="2410"/>
        <v>112375.95</v>
      </c>
      <c r="O9049" s="3">
        <f t="shared" ca="1" si="2411"/>
        <v>114909.05</v>
      </c>
      <c r="P9049" s="2">
        <f t="shared" ca="1" si="2412"/>
        <v>0.5055725190839695</v>
      </c>
      <c r="Q9049" t="str">
        <f t="shared" ca="1" si="2413"/>
        <v>On Time</v>
      </c>
    </row>
    <row r="9050" spans="1:17" x14ac:dyDescent="0.3">
      <c r="A9050" t="str">
        <f t="shared" si="2397"/>
        <v>S09049</v>
      </c>
      <c r="B9050" t="str">
        <f t="shared" ca="1" si="2398"/>
        <v>Oceanic Exports</v>
      </c>
      <c r="C9050" t="str">
        <f t="shared" ca="1" si="2399"/>
        <v>Singapore</v>
      </c>
      <c r="D9050" t="str">
        <f t="shared" ca="1" si="2400"/>
        <v>Rice</v>
      </c>
      <c r="E9050">
        <f t="shared" ca="1" si="2401"/>
        <v>451</v>
      </c>
      <c r="F9050" s="3">
        <f t="shared" ca="1" si="2402"/>
        <v>206</v>
      </c>
      <c r="G9050">
        <f t="shared" ca="1" si="2403"/>
        <v>92906</v>
      </c>
      <c r="H9050">
        <f t="shared" ca="1" si="2404"/>
        <v>53885.48</v>
      </c>
      <c r="I9050">
        <f t="shared" ca="1" si="2405"/>
        <v>2805</v>
      </c>
      <c r="J9050">
        <f t="shared" ca="1" si="2406"/>
        <v>2135</v>
      </c>
      <c r="K9050" s="1">
        <f t="shared" ca="1" si="2407"/>
        <v>45984</v>
      </c>
      <c r="L9050" s="1">
        <f t="shared" ca="1" si="2408"/>
        <v>45996</v>
      </c>
      <c r="M9050" s="1">
        <f t="shared" ca="1" si="2409"/>
        <v>46002</v>
      </c>
      <c r="N9050">
        <f t="shared" ca="1" si="2410"/>
        <v>58825.48</v>
      </c>
      <c r="O9050" s="3">
        <f t="shared" ca="1" si="2411"/>
        <v>34080.519999999997</v>
      </c>
      <c r="P9050" s="2">
        <f t="shared" ca="1" si="2412"/>
        <v>0.36682797666458566</v>
      </c>
      <c r="Q9050" t="str">
        <f t="shared" ca="1" si="2413"/>
        <v>Late</v>
      </c>
    </row>
    <row r="9051" spans="1:17" x14ac:dyDescent="0.3">
      <c r="A9051" t="str">
        <f t="shared" si="2397"/>
        <v>S09050</v>
      </c>
      <c r="B9051" t="str">
        <f t="shared" ca="1" si="2398"/>
        <v>Global Foods</v>
      </c>
      <c r="C9051" t="str">
        <f t="shared" ca="1" si="2399"/>
        <v>Australia</v>
      </c>
      <c r="D9051" t="str">
        <f t="shared" ca="1" si="2400"/>
        <v>Sauces</v>
      </c>
      <c r="E9051">
        <f t="shared" ca="1" si="2401"/>
        <v>302</v>
      </c>
      <c r="F9051" s="3">
        <f t="shared" ca="1" si="2402"/>
        <v>545</v>
      </c>
      <c r="G9051">
        <f t="shared" ca="1" si="2403"/>
        <v>164590</v>
      </c>
      <c r="H9051">
        <f t="shared" ca="1" si="2404"/>
        <v>88878.6</v>
      </c>
      <c r="I9051">
        <f t="shared" ca="1" si="2405"/>
        <v>10050</v>
      </c>
      <c r="J9051">
        <f t="shared" ca="1" si="2406"/>
        <v>2894</v>
      </c>
      <c r="K9051" s="1">
        <f t="shared" ca="1" si="2407"/>
        <v>46383</v>
      </c>
      <c r="L9051" s="1">
        <f t="shared" ca="1" si="2408"/>
        <v>46395</v>
      </c>
      <c r="M9051" s="1">
        <f t="shared" ca="1" si="2409"/>
        <v>46397</v>
      </c>
      <c r="N9051">
        <f t="shared" ca="1" si="2410"/>
        <v>101822.6</v>
      </c>
      <c r="O9051" s="3">
        <f t="shared" ca="1" si="2411"/>
        <v>62767.399999999994</v>
      </c>
      <c r="P9051" s="2">
        <f t="shared" ca="1" si="2412"/>
        <v>0.38135609696822403</v>
      </c>
      <c r="Q9051" t="str">
        <f t="shared" ca="1" si="2413"/>
        <v>Late</v>
      </c>
    </row>
    <row r="9052" spans="1:17" x14ac:dyDescent="0.3">
      <c r="A9052" t="str">
        <f t="shared" si="2397"/>
        <v>S09051</v>
      </c>
      <c r="B9052" t="str">
        <f t="shared" ca="1" si="2398"/>
        <v>Alpha Traders</v>
      </c>
      <c r="C9052" t="str">
        <f t="shared" ca="1" si="2399"/>
        <v>UK</v>
      </c>
      <c r="D9052" t="str">
        <f t="shared" ca="1" si="2400"/>
        <v>Rice</v>
      </c>
      <c r="E9052">
        <f t="shared" ca="1" si="2401"/>
        <v>381</v>
      </c>
      <c r="F9052" s="3">
        <f t="shared" ca="1" si="2402"/>
        <v>548</v>
      </c>
      <c r="G9052">
        <f t="shared" ca="1" si="2403"/>
        <v>208788</v>
      </c>
      <c r="H9052">
        <f t="shared" ca="1" si="2404"/>
        <v>133624.32000000001</v>
      </c>
      <c r="I9052">
        <f t="shared" ca="1" si="2405"/>
        <v>8605</v>
      </c>
      <c r="J9052">
        <f t="shared" ca="1" si="2406"/>
        <v>3134</v>
      </c>
      <c r="K9052" s="1">
        <f t="shared" ca="1" si="2407"/>
        <v>45846</v>
      </c>
      <c r="L9052" s="1">
        <f t="shared" ca="1" si="2408"/>
        <v>45860</v>
      </c>
      <c r="M9052" s="1">
        <f t="shared" ca="1" si="2409"/>
        <v>45859</v>
      </c>
      <c r="N9052">
        <f t="shared" ca="1" si="2410"/>
        <v>145363.32</v>
      </c>
      <c r="O9052" s="3">
        <f t="shared" ca="1" si="2411"/>
        <v>63424.679999999993</v>
      </c>
      <c r="P9052" s="2">
        <f t="shared" ca="1" si="2412"/>
        <v>0.30377550433932982</v>
      </c>
      <c r="Q9052" t="str">
        <f t="shared" ca="1" si="2413"/>
        <v>On Time</v>
      </c>
    </row>
    <row r="9053" spans="1:17" x14ac:dyDescent="0.3">
      <c r="A9053" t="str">
        <f t="shared" si="2397"/>
        <v>S09052</v>
      </c>
      <c r="B9053" t="str">
        <f t="shared" ca="1" si="2398"/>
        <v>Prime Wholesale</v>
      </c>
      <c r="C9053" t="str">
        <f t="shared" ca="1" si="2399"/>
        <v>Australia</v>
      </c>
      <c r="D9053" t="str">
        <f t="shared" ca="1" si="2400"/>
        <v>Sauces</v>
      </c>
      <c r="E9053">
        <f t="shared" ca="1" si="2401"/>
        <v>249</v>
      </c>
      <c r="F9053" s="3">
        <f t="shared" ca="1" si="2402"/>
        <v>318</v>
      </c>
      <c r="G9053">
        <f t="shared" ca="1" si="2403"/>
        <v>79182</v>
      </c>
      <c r="H9053">
        <f t="shared" ca="1" si="2404"/>
        <v>58594.68</v>
      </c>
      <c r="I9053">
        <f t="shared" ca="1" si="2405"/>
        <v>11428</v>
      </c>
      <c r="J9053">
        <f t="shared" ca="1" si="2406"/>
        <v>3168</v>
      </c>
      <c r="K9053" s="1">
        <f t="shared" ca="1" si="2407"/>
        <v>45967</v>
      </c>
      <c r="L9053" s="1">
        <f t="shared" ca="1" si="2408"/>
        <v>45977</v>
      </c>
      <c r="M9053" s="1">
        <f t="shared" ca="1" si="2409"/>
        <v>45979</v>
      </c>
      <c r="N9053">
        <f t="shared" ca="1" si="2410"/>
        <v>73190.679999999993</v>
      </c>
      <c r="O9053" s="3">
        <f t="shared" ca="1" si="2411"/>
        <v>5991.320000000007</v>
      </c>
      <c r="P9053" s="2">
        <f t="shared" ca="1" si="2412"/>
        <v>7.5665176428986472E-2</v>
      </c>
      <c r="Q9053" t="str">
        <f t="shared" ca="1" si="2413"/>
        <v>Late</v>
      </c>
    </row>
    <row r="9054" spans="1:17" x14ac:dyDescent="0.3">
      <c r="A9054" t="str">
        <f t="shared" si="2397"/>
        <v>S09053</v>
      </c>
      <c r="B9054" t="str">
        <f t="shared" ca="1" si="2398"/>
        <v>Oceanic Exports</v>
      </c>
      <c r="C9054" t="str">
        <f t="shared" ca="1" si="2399"/>
        <v>Canada</v>
      </c>
      <c r="D9054" t="str">
        <f t="shared" ca="1" si="2400"/>
        <v>Pickles</v>
      </c>
      <c r="E9054">
        <f t="shared" ca="1" si="2401"/>
        <v>270</v>
      </c>
      <c r="F9054" s="3">
        <f t="shared" ca="1" si="2402"/>
        <v>511</v>
      </c>
      <c r="G9054">
        <f t="shared" ca="1" si="2403"/>
        <v>137970</v>
      </c>
      <c r="H9054">
        <f t="shared" ca="1" si="2404"/>
        <v>86921.1</v>
      </c>
      <c r="I9054">
        <f t="shared" ca="1" si="2405"/>
        <v>4582</v>
      </c>
      <c r="J9054">
        <f t="shared" ca="1" si="2406"/>
        <v>1996</v>
      </c>
      <c r="K9054" s="1">
        <f t="shared" ca="1" si="2407"/>
        <v>45699</v>
      </c>
      <c r="L9054" s="1">
        <f t="shared" ca="1" si="2408"/>
        <v>45712</v>
      </c>
      <c r="M9054" s="1">
        <f t="shared" ca="1" si="2409"/>
        <v>45715</v>
      </c>
      <c r="N9054">
        <f t="shared" ca="1" si="2410"/>
        <v>93499.1</v>
      </c>
      <c r="O9054" s="3">
        <f t="shared" ca="1" si="2411"/>
        <v>44470.899999999994</v>
      </c>
      <c r="P9054" s="2">
        <f t="shared" ca="1" si="2412"/>
        <v>0.32232296876132488</v>
      </c>
      <c r="Q9054" t="str">
        <f t="shared" ca="1" si="2413"/>
        <v>Late</v>
      </c>
    </row>
    <row r="9055" spans="1:17" x14ac:dyDescent="0.3">
      <c r="A9055" t="str">
        <f t="shared" si="2397"/>
        <v>S09054</v>
      </c>
      <c r="B9055" t="str">
        <f t="shared" ca="1" si="2398"/>
        <v>Beta Imports</v>
      </c>
      <c r="C9055" t="str">
        <f t="shared" ca="1" si="2399"/>
        <v>Canada</v>
      </c>
      <c r="D9055" t="str">
        <f t="shared" ca="1" si="2400"/>
        <v>Rice</v>
      </c>
      <c r="E9055">
        <f t="shared" ca="1" si="2401"/>
        <v>132</v>
      </c>
      <c r="F9055" s="3">
        <f t="shared" ca="1" si="2402"/>
        <v>103</v>
      </c>
      <c r="G9055">
        <f t="shared" ca="1" si="2403"/>
        <v>13596</v>
      </c>
      <c r="H9055">
        <f t="shared" ca="1" si="2404"/>
        <v>6254.16</v>
      </c>
      <c r="I9055">
        <f t="shared" ca="1" si="2405"/>
        <v>8578</v>
      </c>
      <c r="J9055">
        <f t="shared" ca="1" si="2406"/>
        <v>1891</v>
      </c>
      <c r="K9055" s="1">
        <f t="shared" ca="1" si="2407"/>
        <v>45904</v>
      </c>
      <c r="L9055" s="1">
        <f t="shared" ca="1" si="2408"/>
        <v>45914</v>
      </c>
      <c r="M9055" s="1">
        <f t="shared" ca="1" si="2409"/>
        <v>45912</v>
      </c>
      <c r="N9055">
        <f t="shared" ca="1" si="2410"/>
        <v>16723.16</v>
      </c>
      <c r="O9055" s="3">
        <f t="shared" ca="1" si="2411"/>
        <v>-3127.16</v>
      </c>
      <c r="P9055" s="2">
        <f t="shared" ca="1" si="2412"/>
        <v>-0.23000588408355396</v>
      </c>
      <c r="Q9055" t="str">
        <f t="shared" ca="1" si="2413"/>
        <v>On Time</v>
      </c>
    </row>
    <row r="9056" spans="1:17" x14ac:dyDescent="0.3">
      <c r="A9056" t="str">
        <f t="shared" si="2397"/>
        <v>S09055</v>
      </c>
      <c r="B9056" t="str">
        <f t="shared" ca="1" si="2398"/>
        <v>Alpha Traders</v>
      </c>
      <c r="C9056" t="str">
        <f t="shared" ca="1" si="2399"/>
        <v>Canada</v>
      </c>
      <c r="D9056" t="str">
        <f t="shared" ca="1" si="2400"/>
        <v>Pickles</v>
      </c>
      <c r="E9056">
        <f t="shared" ca="1" si="2401"/>
        <v>396</v>
      </c>
      <c r="F9056" s="3">
        <f t="shared" ca="1" si="2402"/>
        <v>768</v>
      </c>
      <c r="G9056">
        <f t="shared" ca="1" si="2403"/>
        <v>304128</v>
      </c>
      <c r="H9056">
        <f t="shared" ca="1" si="2404"/>
        <v>145981.44</v>
      </c>
      <c r="I9056">
        <f t="shared" ca="1" si="2405"/>
        <v>5224</v>
      </c>
      <c r="J9056">
        <f t="shared" ca="1" si="2406"/>
        <v>2309</v>
      </c>
      <c r="K9056" s="1">
        <f t="shared" ca="1" si="2407"/>
        <v>46193</v>
      </c>
      <c r="L9056" s="1">
        <f t="shared" ca="1" si="2408"/>
        <v>46212</v>
      </c>
      <c r="M9056" s="1">
        <f t="shared" ca="1" si="2409"/>
        <v>46209</v>
      </c>
      <c r="N9056">
        <f t="shared" ca="1" si="2410"/>
        <v>153514.44</v>
      </c>
      <c r="O9056" s="3">
        <f t="shared" ca="1" si="2411"/>
        <v>150613.56</v>
      </c>
      <c r="P9056" s="2">
        <f t="shared" ca="1" si="2412"/>
        <v>0.49523082386363637</v>
      </c>
      <c r="Q9056" t="str">
        <f t="shared" ca="1" si="2413"/>
        <v>On Time</v>
      </c>
    </row>
    <row r="9057" spans="1:17" x14ac:dyDescent="0.3">
      <c r="A9057" t="str">
        <f t="shared" si="2397"/>
        <v>S09056</v>
      </c>
      <c r="B9057" t="str">
        <f t="shared" ca="1" si="2398"/>
        <v>FreshMart Ltd</v>
      </c>
      <c r="C9057" t="str">
        <f t="shared" ca="1" si="2399"/>
        <v>UK</v>
      </c>
      <c r="D9057" t="str">
        <f t="shared" ca="1" si="2400"/>
        <v>Spices</v>
      </c>
      <c r="E9057">
        <f t="shared" ca="1" si="2401"/>
        <v>431</v>
      </c>
      <c r="F9057" s="3">
        <f t="shared" ca="1" si="2402"/>
        <v>341</v>
      </c>
      <c r="G9057">
        <f t="shared" ca="1" si="2403"/>
        <v>146971</v>
      </c>
      <c r="H9057">
        <f t="shared" ca="1" si="2404"/>
        <v>98470.57</v>
      </c>
      <c r="I9057">
        <f t="shared" ca="1" si="2405"/>
        <v>9715</v>
      </c>
      <c r="J9057">
        <f t="shared" ca="1" si="2406"/>
        <v>2069</v>
      </c>
      <c r="K9057" s="1">
        <f t="shared" ca="1" si="2407"/>
        <v>46184</v>
      </c>
      <c r="L9057" s="1">
        <f t="shared" ca="1" si="2408"/>
        <v>46200</v>
      </c>
      <c r="M9057" s="1">
        <f t="shared" ca="1" si="2409"/>
        <v>46201</v>
      </c>
      <c r="N9057">
        <f t="shared" ca="1" si="2410"/>
        <v>110254.57</v>
      </c>
      <c r="O9057" s="3">
        <f t="shared" ca="1" si="2411"/>
        <v>36716.429999999993</v>
      </c>
      <c r="P9057" s="2">
        <f t="shared" ca="1" si="2412"/>
        <v>0.2498209170516632</v>
      </c>
      <c r="Q9057" t="str">
        <f t="shared" ca="1" si="2413"/>
        <v>Late</v>
      </c>
    </row>
    <row r="9058" spans="1:17" x14ac:dyDescent="0.3">
      <c r="A9058" t="str">
        <f t="shared" si="2397"/>
        <v>S09057</v>
      </c>
      <c r="B9058" t="str">
        <f t="shared" ca="1" si="2398"/>
        <v>Prime Wholesale</v>
      </c>
      <c r="C9058" t="str">
        <f t="shared" ca="1" si="2399"/>
        <v>UAE</v>
      </c>
      <c r="D9058" t="str">
        <f t="shared" ca="1" si="2400"/>
        <v>Sauces</v>
      </c>
      <c r="E9058">
        <f t="shared" ca="1" si="2401"/>
        <v>278</v>
      </c>
      <c r="F9058" s="3">
        <f t="shared" ca="1" si="2402"/>
        <v>356</v>
      </c>
      <c r="G9058">
        <f t="shared" ca="1" si="2403"/>
        <v>98968</v>
      </c>
      <c r="H9058">
        <f t="shared" ca="1" si="2404"/>
        <v>53442.720000000001</v>
      </c>
      <c r="I9058">
        <f t="shared" ca="1" si="2405"/>
        <v>3343</v>
      </c>
      <c r="J9058">
        <f t="shared" ca="1" si="2406"/>
        <v>3215</v>
      </c>
      <c r="K9058" s="1">
        <f t="shared" ca="1" si="2407"/>
        <v>46217</v>
      </c>
      <c r="L9058" s="1">
        <f t="shared" ca="1" si="2408"/>
        <v>46234</v>
      </c>
      <c r="M9058" s="1">
        <f t="shared" ca="1" si="2409"/>
        <v>46240</v>
      </c>
      <c r="N9058">
        <f t="shared" ca="1" si="2410"/>
        <v>60000.72</v>
      </c>
      <c r="O9058" s="3">
        <f t="shared" ca="1" si="2411"/>
        <v>38967.279999999999</v>
      </c>
      <c r="P9058" s="2">
        <f t="shared" ca="1" si="2412"/>
        <v>0.39373615714170235</v>
      </c>
      <c r="Q9058" t="str">
        <f t="shared" ca="1" si="2413"/>
        <v>Late</v>
      </c>
    </row>
    <row r="9059" spans="1:17" x14ac:dyDescent="0.3">
      <c r="A9059" t="str">
        <f t="shared" si="2397"/>
        <v>S09058</v>
      </c>
      <c r="B9059" t="str">
        <f t="shared" ca="1" si="2398"/>
        <v>Oceanic Exports</v>
      </c>
      <c r="C9059" t="str">
        <f t="shared" ca="1" si="2399"/>
        <v>Singapore</v>
      </c>
      <c r="D9059" t="str">
        <f t="shared" ca="1" si="2400"/>
        <v>Spices</v>
      </c>
      <c r="E9059">
        <f t="shared" ca="1" si="2401"/>
        <v>200</v>
      </c>
      <c r="F9059" s="3">
        <f t="shared" ca="1" si="2402"/>
        <v>365</v>
      </c>
      <c r="G9059">
        <f t="shared" ca="1" si="2403"/>
        <v>73000</v>
      </c>
      <c r="H9059">
        <f t="shared" ca="1" si="2404"/>
        <v>51830</v>
      </c>
      <c r="I9059">
        <f t="shared" ca="1" si="2405"/>
        <v>11136</v>
      </c>
      <c r="J9059">
        <f t="shared" ca="1" si="2406"/>
        <v>3231</v>
      </c>
      <c r="K9059" s="1">
        <f t="shared" ca="1" si="2407"/>
        <v>45831</v>
      </c>
      <c r="L9059" s="1">
        <f t="shared" ca="1" si="2408"/>
        <v>45842</v>
      </c>
      <c r="M9059" s="1">
        <f t="shared" ca="1" si="2409"/>
        <v>45847</v>
      </c>
      <c r="N9059">
        <f t="shared" ca="1" si="2410"/>
        <v>66197</v>
      </c>
      <c r="O9059" s="3">
        <f t="shared" ca="1" si="2411"/>
        <v>6803</v>
      </c>
      <c r="P9059" s="2">
        <f t="shared" ca="1" si="2412"/>
        <v>9.3191780821917813E-2</v>
      </c>
      <c r="Q9059" t="str">
        <f t="shared" ca="1" si="2413"/>
        <v>Late</v>
      </c>
    </row>
    <row r="9060" spans="1:17" x14ac:dyDescent="0.3">
      <c r="A9060" t="str">
        <f t="shared" si="2397"/>
        <v>S09059</v>
      </c>
      <c r="B9060" t="str">
        <f t="shared" ca="1" si="2398"/>
        <v>Global Foods</v>
      </c>
      <c r="C9060" t="str">
        <f t="shared" ca="1" si="2399"/>
        <v>UAE</v>
      </c>
      <c r="D9060" t="str">
        <f t="shared" ca="1" si="2400"/>
        <v>Rice</v>
      </c>
      <c r="E9060">
        <f t="shared" ca="1" si="2401"/>
        <v>331</v>
      </c>
      <c r="F9060" s="3">
        <f t="shared" ca="1" si="2402"/>
        <v>466</v>
      </c>
      <c r="G9060">
        <f t="shared" ca="1" si="2403"/>
        <v>154246</v>
      </c>
      <c r="H9060">
        <f t="shared" ca="1" si="2404"/>
        <v>74038.080000000002</v>
      </c>
      <c r="I9060">
        <f t="shared" ca="1" si="2405"/>
        <v>10085</v>
      </c>
      <c r="J9060">
        <f t="shared" ca="1" si="2406"/>
        <v>3504</v>
      </c>
      <c r="K9060" s="1">
        <f t="shared" ca="1" si="2407"/>
        <v>46261</v>
      </c>
      <c r="L9060" s="1">
        <f t="shared" ca="1" si="2408"/>
        <v>46270</v>
      </c>
      <c r="M9060" s="1">
        <f t="shared" ca="1" si="2409"/>
        <v>46267</v>
      </c>
      <c r="N9060">
        <f t="shared" ca="1" si="2410"/>
        <v>87627.08</v>
      </c>
      <c r="O9060" s="3">
        <f t="shared" ca="1" si="2411"/>
        <v>66618.92</v>
      </c>
      <c r="P9060" s="2">
        <f t="shared" ca="1" si="2412"/>
        <v>0.43190047067671122</v>
      </c>
      <c r="Q9060" t="str">
        <f t="shared" ca="1" si="2413"/>
        <v>On Time</v>
      </c>
    </row>
    <row r="9061" spans="1:17" x14ac:dyDescent="0.3">
      <c r="A9061" t="str">
        <f t="shared" si="2397"/>
        <v>S09060</v>
      </c>
      <c r="B9061" t="str">
        <f t="shared" ca="1" si="2398"/>
        <v>Alpha Traders</v>
      </c>
      <c r="C9061" t="str">
        <f t="shared" ca="1" si="2399"/>
        <v>Canada</v>
      </c>
      <c r="D9061" t="str">
        <f t="shared" ca="1" si="2400"/>
        <v>Pickles</v>
      </c>
      <c r="E9061">
        <f t="shared" ca="1" si="2401"/>
        <v>144</v>
      </c>
      <c r="F9061" s="3">
        <f t="shared" ca="1" si="2402"/>
        <v>326</v>
      </c>
      <c r="G9061">
        <f t="shared" ca="1" si="2403"/>
        <v>46944</v>
      </c>
      <c r="H9061">
        <f t="shared" ca="1" si="2404"/>
        <v>34738.559999999998</v>
      </c>
      <c r="I9061">
        <f t="shared" ca="1" si="2405"/>
        <v>3226</v>
      </c>
      <c r="J9061">
        <f t="shared" ca="1" si="2406"/>
        <v>3277</v>
      </c>
      <c r="K9061" s="1">
        <f t="shared" ca="1" si="2407"/>
        <v>45717</v>
      </c>
      <c r="L9061" s="1">
        <f t="shared" ca="1" si="2408"/>
        <v>45726</v>
      </c>
      <c r="M9061" s="1">
        <f t="shared" ca="1" si="2409"/>
        <v>45726</v>
      </c>
      <c r="N9061">
        <f t="shared" ca="1" si="2410"/>
        <v>41241.56</v>
      </c>
      <c r="O9061" s="3">
        <f t="shared" ca="1" si="2411"/>
        <v>5702.4400000000023</v>
      </c>
      <c r="P9061" s="2">
        <f t="shared" ca="1" si="2412"/>
        <v>0.1214732447171098</v>
      </c>
      <c r="Q9061" t="str">
        <f t="shared" ca="1" si="2413"/>
        <v>On Time</v>
      </c>
    </row>
    <row r="9062" spans="1:17" x14ac:dyDescent="0.3">
      <c r="A9062" t="str">
        <f t="shared" si="2397"/>
        <v>S09061</v>
      </c>
      <c r="B9062" t="str">
        <f t="shared" ca="1" si="2398"/>
        <v>Beta Imports</v>
      </c>
      <c r="C9062" t="str">
        <f t="shared" ca="1" si="2399"/>
        <v>UAE</v>
      </c>
      <c r="D9062" t="str">
        <f t="shared" ca="1" si="2400"/>
        <v>Rice</v>
      </c>
      <c r="E9062">
        <f t="shared" ca="1" si="2401"/>
        <v>322</v>
      </c>
      <c r="F9062" s="3">
        <f t="shared" ca="1" si="2402"/>
        <v>470</v>
      </c>
      <c r="G9062">
        <f t="shared" ca="1" si="2403"/>
        <v>151340</v>
      </c>
      <c r="H9062">
        <f t="shared" ca="1" si="2404"/>
        <v>96857.600000000006</v>
      </c>
      <c r="I9062">
        <f t="shared" ca="1" si="2405"/>
        <v>2412</v>
      </c>
      <c r="J9062">
        <f t="shared" ca="1" si="2406"/>
        <v>2790</v>
      </c>
      <c r="K9062" s="1">
        <f t="shared" ca="1" si="2407"/>
        <v>46216</v>
      </c>
      <c r="L9062" s="1">
        <f t="shared" ca="1" si="2408"/>
        <v>46223</v>
      </c>
      <c r="M9062" s="1">
        <f t="shared" ca="1" si="2409"/>
        <v>46224</v>
      </c>
      <c r="N9062">
        <f t="shared" ca="1" si="2410"/>
        <v>102059.6</v>
      </c>
      <c r="O9062" s="3">
        <f t="shared" ca="1" si="2411"/>
        <v>49280.399999999994</v>
      </c>
      <c r="P9062" s="2">
        <f t="shared" ca="1" si="2412"/>
        <v>0.32562706488700932</v>
      </c>
      <c r="Q9062" t="str">
        <f t="shared" ca="1" si="2413"/>
        <v>Late</v>
      </c>
    </row>
    <row r="9063" spans="1:17" x14ac:dyDescent="0.3">
      <c r="A9063" t="str">
        <f t="shared" si="2397"/>
        <v>S09062</v>
      </c>
      <c r="B9063" t="str">
        <f t="shared" ca="1" si="2398"/>
        <v>Global Foods</v>
      </c>
      <c r="C9063" t="str">
        <f t="shared" ca="1" si="2399"/>
        <v>Canada</v>
      </c>
      <c r="D9063" t="str">
        <f t="shared" ca="1" si="2400"/>
        <v>Spices</v>
      </c>
      <c r="E9063">
        <f t="shared" ca="1" si="2401"/>
        <v>400</v>
      </c>
      <c r="F9063" s="3">
        <f t="shared" ca="1" si="2402"/>
        <v>117</v>
      </c>
      <c r="G9063">
        <f t="shared" ca="1" si="2403"/>
        <v>46800</v>
      </c>
      <c r="H9063">
        <f t="shared" ca="1" si="2404"/>
        <v>27612</v>
      </c>
      <c r="I9063">
        <f t="shared" ca="1" si="2405"/>
        <v>2714</v>
      </c>
      <c r="J9063">
        <f t="shared" ca="1" si="2406"/>
        <v>3928</v>
      </c>
      <c r="K9063" s="1">
        <f t="shared" ca="1" si="2407"/>
        <v>45824</v>
      </c>
      <c r="L9063" s="1">
        <f t="shared" ca="1" si="2408"/>
        <v>45834</v>
      </c>
      <c r="M9063" s="1">
        <f t="shared" ca="1" si="2409"/>
        <v>45840</v>
      </c>
      <c r="N9063">
        <f t="shared" ca="1" si="2410"/>
        <v>34254</v>
      </c>
      <c r="O9063" s="3">
        <f t="shared" ca="1" si="2411"/>
        <v>12546</v>
      </c>
      <c r="P9063" s="2">
        <f t="shared" ca="1" si="2412"/>
        <v>0.2680769230769231</v>
      </c>
      <c r="Q9063" t="str">
        <f t="shared" ca="1" si="2413"/>
        <v>Late</v>
      </c>
    </row>
    <row r="9064" spans="1:17" x14ac:dyDescent="0.3">
      <c r="A9064" t="str">
        <f t="shared" si="2397"/>
        <v>S09063</v>
      </c>
      <c r="B9064" t="str">
        <f t="shared" ca="1" si="2398"/>
        <v>Global Foods</v>
      </c>
      <c r="C9064" t="str">
        <f t="shared" ca="1" si="2399"/>
        <v>Canada</v>
      </c>
      <c r="D9064" t="str">
        <f t="shared" ca="1" si="2400"/>
        <v>Sauces</v>
      </c>
      <c r="E9064">
        <f t="shared" ca="1" si="2401"/>
        <v>496</v>
      </c>
      <c r="F9064" s="3">
        <f t="shared" ca="1" si="2402"/>
        <v>405</v>
      </c>
      <c r="G9064">
        <f t="shared" ca="1" si="2403"/>
        <v>200880</v>
      </c>
      <c r="H9064">
        <f t="shared" ca="1" si="2404"/>
        <v>126554.4</v>
      </c>
      <c r="I9064">
        <f t="shared" ca="1" si="2405"/>
        <v>9259</v>
      </c>
      <c r="J9064">
        <f t="shared" ca="1" si="2406"/>
        <v>1428</v>
      </c>
      <c r="K9064" s="1">
        <f t="shared" ca="1" si="2407"/>
        <v>45688</v>
      </c>
      <c r="L9064" s="1">
        <f t="shared" ca="1" si="2408"/>
        <v>45702</v>
      </c>
      <c r="M9064" s="1">
        <f t="shared" ca="1" si="2409"/>
        <v>45707</v>
      </c>
      <c r="N9064">
        <f t="shared" ca="1" si="2410"/>
        <v>137241.4</v>
      </c>
      <c r="O9064" s="3">
        <f t="shared" ca="1" si="2411"/>
        <v>63638.600000000006</v>
      </c>
      <c r="P9064" s="2">
        <f t="shared" ca="1" si="2412"/>
        <v>0.31679908403026685</v>
      </c>
      <c r="Q9064" t="str">
        <f t="shared" ca="1" si="2413"/>
        <v>Late</v>
      </c>
    </row>
    <row r="9065" spans="1:17" x14ac:dyDescent="0.3">
      <c r="A9065" t="str">
        <f t="shared" si="2397"/>
        <v>S09064</v>
      </c>
      <c r="B9065" t="str">
        <f t="shared" ca="1" si="2398"/>
        <v>FreshMart Ltd</v>
      </c>
      <c r="C9065" t="str">
        <f t="shared" ca="1" si="2399"/>
        <v>Australia</v>
      </c>
      <c r="D9065" t="str">
        <f t="shared" ca="1" si="2400"/>
        <v>Spices</v>
      </c>
      <c r="E9065">
        <f t="shared" ca="1" si="2401"/>
        <v>332</v>
      </c>
      <c r="F9065" s="3">
        <f t="shared" ca="1" si="2402"/>
        <v>138</v>
      </c>
      <c r="G9065">
        <f t="shared" ca="1" si="2403"/>
        <v>45816</v>
      </c>
      <c r="H9065">
        <f t="shared" ca="1" si="2404"/>
        <v>21075.360000000001</v>
      </c>
      <c r="I9065">
        <f t="shared" ca="1" si="2405"/>
        <v>3404</v>
      </c>
      <c r="J9065">
        <f t="shared" ca="1" si="2406"/>
        <v>1540</v>
      </c>
      <c r="K9065" s="1">
        <f t="shared" ca="1" si="2407"/>
        <v>46169</v>
      </c>
      <c r="L9065" s="1">
        <f t="shared" ca="1" si="2408"/>
        <v>46185</v>
      </c>
      <c r="M9065" s="1">
        <f t="shared" ca="1" si="2409"/>
        <v>46185</v>
      </c>
      <c r="N9065">
        <f t="shared" ca="1" si="2410"/>
        <v>26019.360000000001</v>
      </c>
      <c r="O9065" s="3">
        <f t="shared" ca="1" si="2411"/>
        <v>19796.64</v>
      </c>
      <c r="P9065" s="2">
        <f t="shared" ca="1" si="2412"/>
        <v>0.43209009952854899</v>
      </c>
      <c r="Q9065" t="str">
        <f t="shared" ca="1" si="2413"/>
        <v>On Time</v>
      </c>
    </row>
    <row r="9066" spans="1:17" x14ac:dyDescent="0.3">
      <c r="A9066" t="str">
        <f t="shared" si="2397"/>
        <v>S09065</v>
      </c>
      <c r="B9066" t="str">
        <f t="shared" ca="1" si="2398"/>
        <v>FreshMart Ltd</v>
      </c>
      <c r="C9066" t="str">
        <f t="shared" ca="1" si="2399"/>
        <v>Singapore</v>
      </c>
      <c r="D9066" t="str">
        <f t="shared" ca="1" si="2400"/>
        <v>Sauces</v>
      </c>
      <c r="E9066">
        <f t="shared" ca="1" si="2401"/>
        <v>439</v>
      </c>
      <c r="F9066" s="3">
        <f t="shared" ca="1" si="2402"/>
        <v>406</v>
      </c>
      <c r="G9066">
        <f t="shared" ca="1" si="2403"/>
        <v>178234</v>
      </c>
      <c r="H9066">
        <f t="shared" ca="1" si="2404"/>
        <v>119416.78</v>
      </c>
      <c r="I9066">
        <f t="shared" ca="1" si="2405"/>
        <v>9231</v>
      </c>
      <c r="J9066">
        <f t="shared" ca="1" si="2406"/>
        <v>1489</v>
      </c>
      <c r="K9066" s="1">
        <f t="shared" ca="1" si="2407"/>
        <v>46298</v>
      </c>
      <c r="L9066" s="1">
        <f t="shared" ca="1" si="2408"/>
        <v>46314</v>
      </c>
      <c r="M9066" s="1">
        <f t="shared" ca="1" si="2409"/>
        <v>46319</v>
      </c>
      <c r="N9066">
        <f t="shared" ca="1" si="2410"/>
        <v>130136.78</v>
      </c>
      <c r="O9066" s="3">
        <f t="shared" ca="1" si="2411"/>
        <v>48097.22</v>
      </c>
      <c r="P9066" s="2">
        <f t="shared" ca="1" si="2412"/>
        <v>0.26985434877744985</v>
      </c>
      <c r="Q9066" t="str">
        <f t="shared" ca="1" si="2413"/>
        <v>Late</v>
      </c>
    </row>
    <row r="9067" spans="1:17" x14ac:dyDescent="0.3">
      <c r="A9067" t="str">
        <f t="shared" si="2397"/>
        <v>S09066</v>
      </c>
      <c r="B9067" t="str">
        <f t="shared" ca="1" si="2398"/>
        <v>Prime Wholesale</v>
      </c>
      <c r="C9067" t="str">
        <f t="shared" ca="1" si="2399"/>
        <v>Australia</v>
      </c>
      <c r="D9067" t="str">
        <f t="shared" ca="1" si="2400"/>
        <v>Rice</v>
      </c>
      <c r="E9067">
        <f t="shared" ca="1" si="2401"/>
        <v>140</v>
      </c>
      <c r="F9067" s="3">
        <f t="shared" ca="1" si="2402"/>
        <v>633</v>
      </c>
      <c r="G9067">
        <f t="shared" ca="1" si="2403"/>
        <v>88620</v>
      </c>
      <c r="H9067">
        <f t="shared" ca="1" si="2404"/>
        <v>64692.6</v>
      </c>
      <c r="I9067">
        <f t="shared" ca="1" si="2405"/>
        <v>6485</v>
      </c>
      <c r="J9067">
        <f t="shared" ca="1" si="2406"/>
        <v>1833</v>
      </c>
      <c r="K9067" s="1">
        <f t="shared" ca="1" si="2407"/>
        <v>45860</v>
      </c>
      <c r="L9067" s="1">
        <f t="shared" ca="1" si="2408"/>
        <v>45870</v>
      </c>
      <c r="M9067" s="1">
        <f t="shared" ca="1" si="2409"/>
        <v>45870</v>
      </c>
      <c r="N9067">
        <f t="shared" ca="1" si="2410"/>
        <v>73010.600000000006</v>
      </c>
      <c r="O9067" s="3">
        <f t="shared" ca="1" si="2411"/>
        <v>15609.399999999994</v>
      </c>
      <c r="P9067" s="2">
        <f t="shared" ca="1" si="2412"/>
        <v>0.17613856917174447</v>
      </c>
      <c r="Q9067" t="str">
        <f t="shared" ca="1" si="2413"/>
        <v>On Time</v>
      </c>
    </row>
    <row r="9068" spans="1:17" x14ac:dyDescent="0.3">
      <c r="A9068" t="str">
        <f t="shared" si="2397"/>
        <v>S09067</v>
      </c>
      <c r="B9068" t="str">
        <f t="shared" ca="1" si="2398"/>
        <v>Oceanic Exports</v>
      </c>
      <c r="C9068" t="str">
        <f t="shared" ca="1" si="2399"/>
        <v>UAE</v>
      </c>
      <c r="D9068" t="str">
        <f t="shared" ca="1" si="2400"/>
        <v>Spices</v>
      </c>
      <c r="E9068">
        <f t="shared" ca="1" si="2401"/>
        <v>424</v>
      </c>
      <c r="F9068" s="3">
        <f t="shared" ca="1" si="2402"/>
        <v>644</v>
      </c>
      <c r="G9068">
        <f t="shared" ca="1" si="2403"/>
        <v>273056</v>
      </c>
      <c r="H9068">
        <f t="shared" ca="1" si="2404"/>
        <v>191139.20000000001</v>
      </c>
      <c r="I9068">
        <f t="shared" ca="1" si="2405"/>
        <v>4121</v>
      </c>
      <c r="J9068">
        <f t="shared" ca="1" si="2406"/>
        <v>3180</v>
      </c>
      <c r="K9068" s="1">
        <f t="shared" ca="1" si="2407"/>
        <v>45866</v>
      </c>
      <c r="L9068" s="1">
        <f t="shared" ca="1" si="2408"/>
        <v>45875</v>
      </c>
      <c r="M9068" s="1">
        <f t="shared" ca="1" si="2409"/>
        <v>45872</v>
      </c>
      <c r="N9068">
        <f t="shared" ca="1" si="2410"/>
        <v>198440.2</v>
      </c>
      <c r="O9068" s="3">
        <f t="shared" ca="1" si="2411"/>
        <v>74615.799999999988</v>
      </c>
      <c r="P9068" s="2">
        <f t="shared" ca="1" si="2412"/>
        <v>0.27326189499589826</v>
      </c>
      <c r="Q9068" t="str">
        <f t="shared" ca="1" si="2413"/>
        <v>On Time</v>
      </c>
    </row>
    <row r="9069" spans="1:17" x14ac:dyDescent="0.3">
      <c r="A9069" t="str">
        <f t="shared" si="2397"/>
        <v>S09068</v>
      </c>
      <c r="B9069" t="str">
        <f t="shared" ca="1" si="2398"/>
        <v>Alpha Traders</v>
      </c>
      <c r="C9069" t="str">
        <f t="shared" ca="1" si="2399"/>
        <v>UK</v>
      </c>
      <c r="D9069" t="str">
        <f t="shared" ca="1" si="2400"/>
        <v>Sauces</v>
      </c>
      <c r="E9069">
        <f t="shared" ca="1" si="2401"/>
        <v>302</v>
      </c>
      <c r="F9069" s="3">
        <f t="shared" ca="1" si="2402"/>
        <v>798</v>
      </c>
      <c r="G9069">
        <f t="shared" ca="1" si="2403"/>
        <v>240996</v>
      </c>
      <c r="H9069">
        <f t="shared" ca="1" si="2404"/>
        <v>125317.92</v>
      </c>
      <c r="I9069">
        <f t="shared" ca="1" si="2405"/>
        <v>6642</v>
      </c>
      <c r="J9069">
        <f t="shared" ca="1" si="2406"/>
        <v>2872</v>
      </c>
      <c r="K9069" s="1">
        <f t="shared" ca="1" si="2407"/>
        <v>46050</v>
      </c>
      <c r="L9069" s="1">
        <f t="shared" ca="1" si="2408"/>
        <v>46065</v>
      </c>
      <c r="M9069" s="1">
        <f t="shared" ca="1" si="2409"/>
        <v>46071</v>
      </c>
      <c r="N9069">
        <f t="shared" ca="1" si="2410"/>
        <v>134831.91999999998</v>
      </c>
      <c r="O9069" s="3">
        <f t="shared" ca="1" si="2411"/>
        <v>106164.08000000002</v>
      </c>
      <c r="P9069" s="2">
        <f t="shared" ca="1" si="2412"/>
        <v>0.44052216634300989</v>
      </c>
      <c r="Q9069" t="str">
        <f t="shared" ca="1" si="2413"/>
        <v>Late</v>
      </c>
    </row>
    <row r="9070" spans="1:17" x14ac:dyDescent="0.3">
      <c r="A9070" t="str">
        <f t="shared" si="2397"/>
        <v>S09069</v>
      </c>
      <c r="B9070" t="str">
        <f t="shared" ca="1" si="2398"/>
        <v>Prime Wholesale</v>
      </c>
      <c r="C9070" t="str">
        <f t="shared" ca="1" si="2399"/>
        <v>Singapore</v>
      </c>
      <c r="D9070" t="str">
        <f t="shared" ca="1" si="2400"/>
        <v>Sauces</v>
      </c>
      <c r="E9070">
        <f t="shared" ca="1" si="2401"/>
        <v>216</v>
      </c>
      <c r="F9070" s="3">
        <f t="shared" ca="1" si="2402"/>
        <v>364</v>
      </c>
      <c r="G9070">
        <f t="shared" ca="1" si="2403"/>
        <v>78624</v>
      </c>
      <c r="H9070">
        <f t="shared" ca="1" si="2404"/>
        <v>38525.760000000002</v>
      </c>
      <c r="I9070">
        <f t="shared" ca="1" si="2405"/>
        <v>8622</v>
      </c>
      <c r="J9070">
        <f t="shared" ca="1" si="2406"/>
        <v>2925</v>
      </c>
      <c r="K9070" s="1">
        <f t="shared" ca="1" si="2407"/>
        <v>45801</v>
      </c>
      <c r="L9070" s="1">
        <f t="shared" ca="1" si="2408"/>
        <v>45817</v>
      </c>
      <c r="M9070" s="1">
        <f t="shared" ca="1" si="2409"/>
        <v>45823</v>
      </c>
      <c r="N9070">
        <f t="shared" ca="1" si="2410"/>
        <v>50072.76</v>
      </c>
      <c r="O9070" s="3">
        <f t="shared" ca="1" si="2411"/>
        <v>28551.239999999998</v>
      </c>
      <c r="P9070" s="2">
        <f t="shared" ca="1" si="2412"/>
        <v>0.36313644688644686</v>
      </c>
      <c r="Q9070" t="str">
        <f t="shared" ca="1" si="2413"/>
        <v>Late</v>
      </c>
    </row>
    <row r="9071" spans="1:17" x14ac:dyDescent="0.3">
      <c r="A9071" t="str">
        <f t="shared" si="2397"/>
        <v>S09070</v>
      </c>
      <c r="B9071" t="str">
        <f t="shared" ca="1" si="2398"/>
        <v>Alpha Traders</v>
      </c>
      <c r="C9071" t="str">
        <f t="shared" ca="1" si="2399"/>
        <v>UAE</v>
      </c>
      <c r="D9071" t="str">
        <f t="shared" ca="1" si="2400"/>
        <v>Tea</v>
      </c>
      <c r="E9071">
        <f t="shared" ca="1" si="2401"/>
        <v>353</v>
      </c>
      <c r="F9071" s="3">
        <f t="shared" ca="1" si="2402"/>
        <v>236</v>
      </c>
      <c r="G9071">
        <f t="shared" ca="1" si="2403"/>
        <v>83308</v>
      </c>
      <c r="H9071">
        <f t="shared" ca="1" si="2404"/>
        <v>59148.68</v>
      </c>
      <c r="I9071">
        <f t="shared" ca="1" si="2405"/>
        <v>8357</v>
      </c>
      <c r="J9071">
        <f t="shared" ca="1" si="2406"/>
        <v>3623</v>
      </c>
      <c r="K9071" s="1">
        <f t="shared" ca="1" si="2407"/>
        <v>45752</v>
      </c>
      <c r="L9071" s="1">
        <f t="shared" ca="1" si="2408"/>
        <v>45760</v>
      </c>
      <c r="M9071" s="1">
        <f t="shared" ca="1" si="2409"/>
        <v>45765</v>
      </c>
      <c r="N9071">
        <f t="shared" ca="1" si="2410"/>
        <v>71128.679999999993</v>
      </c>
      <c r="O9071" s="3">
        <f t="shared" ca="1" si="2411"/>
        <v>12179.320000000007</v>
      </c>
      <c r="P9071" s="2">
        <f t="shared" ca="1" si="2412"/>
        <v>0.14619628367023585</v>
      </c>
      <c r="Q9071" t="str">
        <f t="shared" ca="1" si="2413"/>
        <v>Late</v>
      </c>
    </row>
    <row r="9072" spans="1:17" x14ac:dyDescent="0.3">
      <c r="A9072" t="str">
        <f t="shared" si="2397"/>
        <v>S09071</v>
      </c>
      <c r="B9072" t="str">
        <f t="shared" ca="1" si="2398"/>
        <v>Oceanic Exports</v>
      </c>
      <c r="C9072" t="str">
        <f t="shared" ca="1" si="2399"/>
        <v>Australia</v>
      </c>
      <c r="D9072" t="str">
        <f t="shared" ca="1" si="2400"/>
        <v>Sauces</v>
      </c>
      <c r="E9072">
        <f t="shared" ca="1" si="2401"/>
        <v>426</v>
      </c>
      <c r="F9072" s="3">
        <f t="shared" ca="1" si="2402"/>
        <v>609</v>
      </c>
      <c r="G9072">
        <f t="shared" ca="1" si="2403"/>
        <v>259434</v>
      </c>
      <c r="H9072">
        <f t="shared" ca="1" si="2404"/>
        <v>153066.06</v>
      </c>
      <c r="I9072">
        <f t="shared" ca="1" si="2405"/>
        <v>11536</v>
      </c>
      <c r="J9072">
        <f t="shared" ca="1" si="2406"/>
        <v>2470</v>
      </c>
      <c r="K9072" s="1">
        <f t="shared" ca="1" si="2407"/>
        <v>46291</v>
      </c>
      <c r="L9072" s="1">
        <f t="shared" ca="1" si="2408"/>
        <v>46304</v>
      </c>
      <c r="M9072" s="1">
        <f t="shared" ca="1" si="2409"/>
        <v>46310</v>
      </c>
      <c r="N9072">
        <f t="shared" ca="1" si="2410"/>
        <v>167072.06</v>
      </c>
      <c r="O9072" s="3">
        <f t="shared" ca="1" si="2411"/>
        <v>92361.94</v>
      </c>
      <c r="P9072" s="2">
        <f t="shared" ca="1" si="2412"/>
        <v>0.35601324421625541</v>
      </c>
      <c r="Q9072" t="str">
        <f t="shared" ca="1" si="2413"/>
        <v>Late</v>
      </c>
    </row>
    <row r="9073" spans="1:17" x14ac:dyDescent="0.3">
      <c r="A9073" t="str">
        <f t="shared" si="2397"/>
        <v>S09072</v>
      </c>
      <c r="B9073" t="str">
        <f t="shared" ca="1" si="2398"/>
        <v>Alpha Traders</v>
      </c>
      <c r="C9073" t="str">
        <f t="shared" ca="1" si="2399"/>
        <v>Singapore</v>
      </c>
      <c r="D9073" t="str">
        <f t="shared" ca="1" si="2400"/>
        <v>Tea</v>
      </c>
      <c r="E9073">
        <f t="shared" ca="1" si="2401"/>
        <v>76</v>
      </c>
      <c r="F9073" s="3">
        <f t="shared" ca="1" si="2402"/>
        <v>795</v>
      </c>
      <c r="G9073">
        <f t="shared" ca="1" si="2403"/>
        <v>60420</v>
      </c>
      <c r="H9073">
        <f t="shared" ca="1" si="2404"/>
        <v>38064.6</v>
      </c>
      <c r="I9073">
        <f t="shared" ca="1" si="2405"/>
        <v>3741</v>
      </c>
      <c r="J9073">
        <f t="shared" ca="1" si="2406"/>
        <v>809</v>
      </c>
      <c r="K9073" s="1">
        <f t="shared" ca="1" si="2407"/>
        <v>46229</v>
      </c>
      <c r="L9073" s="1">
        <f t="shared" ca="1" si="2408"/>
        <v>46239</v>
      </c>
      <c r="M9073" s="1">
        <f t="shared" ca="1" si="2409"/>
        <v>46239</v>
      </c>
      <c r="N9073">
        <f t="shared" ca="1" si="2410"/>
        <v>42614.6</v>
      </c>
      <c r="O9073" s="3">
        <f t="shared" ca="1" si="2411"/>
        <v>17805.400000000001</v>
      </c>
      <c r="P9073" s="2">
        <f t="shared" ca="1" si="2412"/>
        <v>0.29469380999668987</v>
      </c>
      <c r="Q9073" t="str">
        <f t="shared" ca="1" si="2413"/>
        <v>On Time</v>
      </c>
    </row>
    <row r="9074" spans="1:17" x14ac:dyDescent="0.3">
      <c r="A9074" t="str">
        <f t="shared" si="2397"/>
        <v>S09073</v>
      </c>
      <c r="B9074" t="str">
        <f t="shared" ca="1" si="2398"/>
        <v>Global Foods</v>
      </c>
      <c r="C9074" t="str">
        <f t="shared" ca="1" si="2399"/>
        <v>Singapore</v>
      </c>
      <c r="D9074" t="str">
        <f t="shared" ca="1" si="2400"/>
        <v>Rice</v>
      </c>
      <c r="E9074">
        <f t="shared" ca="1" si="2401"/>
        <v>458</v>
      </c>
      <c r="F9074" s="3">
        <f t="shared" ca="1" si="2402"/>
        <v>598</v>
      </c>
      <c r="G9074">
        <f t="shared" ca="1" si="2403"/>
        <v>273884</v>
      </c>
      <c r="H9074">
        <f t="shared" ca="1" si="2404"/>
        <v>153375.04000000001</v>
      </c>
      <c r="I9074">
        <f t="shared" ca="1" si="2405"/>
        <v>1852</v>
      </c>
      <c r="J9074">
        <f t="shared" ca="1" si="2406"/>
        <v>3388</v>
      </c>
      <c r="K9074" s="1">
        <f t="shared" ca="1" si="2407"/>
        <v>46104</v>
      </c>
      <c r="L9074" s="1">
        <f t="shared" ca="1" si="2408"/>
        <v>46120</v>
      </c>
      <c r="M9074" s="1">
        <f t="shared" ca="1" si="2409"/>
        <v>46118</v>
      </c>
      <c r="N9074">
        <f t="shared" ca="1" si="2410"/>
        <v>158615.04000000001</v>
      </c>
      <c r="O9074" s="3">
        <f t="shared" ca="1" si="2411"/>
        <v>115268.95999999999</v>
      </c>
      <c r="P9074" s="2">
        <f t="shared" ca="1" si="2412"/>
        <v>0.42086781265061118</v>
      </c>
      <c r="Q9074" t="str">
        <f t="shared" ca="1" si="2413"/>
        <v>On Time</v>
      </c>
    </row>
    <row r="9075" spans="1:17" x14ac:dyDescent="0.3">
      <c r="A9075" t="str">
        <f t="shared" si="2397"/>
        <v>S09074</v>
      </c>
      <c r="B9075" t="str">
        <f t="shared" ca="1" si="2398"/>
        <v>Oceanic Exports</v>
      </c>
      <c r="C9075" t="str">
        <f t="shared" ca="1" si="2399"/>
        <v>UAE</v>
      </c>
      <c r="D9075" t="str">
        <f t="shared" ca="1" si="2400"/>
        <v>Pickles</v>
      </c>
      <c r="E9075">
        <f t="shared" ca="1" si="2401"/>
        <v>119</v>
      </c>
      <c r="F9075" s="3">
        <f t="shared" ca="1" si="2402"/>
        <v>692</v>
      </c>
      <c r="G9075">
        <f t="shared" ca="1" si="2403"/>
        <v>82348</v>
      </c>
      <c r="H9075">
        <f t="shared" ca="1" si="2404"/>
        <v>53526.2</v>
      </c>
      <c r="I9075">
        <f t="shared" ca="1" si="2405"/>
        <v>8365</v>
      </c>
      <c r="J9075">
        <f t="shared" ca="1" si="2406"/>
        <v>1302</v>
      </c>
      <c r="K9075" s="1">
        <f t="shared" ca="1" si="2407"/>
        <v>45912</v>
      </c>
      <c r="L9075" s="1">
        <f t="shared" ca="1" si="2408"/>
        <v>45920</v>
      </c>
      <c r="M9075" s="1">
        <f t="shared" ca="1" si="2409"/>
        <v>45924</v>
      </c>
      <c r="N9075">
        <f t="shared" ca="1" si="2410"/>
        <v>63193.2</v>
      </c>
      <c r="O9075" s="3">
        <f t="shared" ca="1" si="2411"/>
        <v>19154.800000000003</v>
      </c>
      <c r="P9075" s="2">
        <f t="shared" ca="1" si="2412"/>
        <v>0.23260795647738869</v>
      </c>
      <c r="Q9075" t="str">
        <f t="shared" ca="1" si="2413"/>
        <v>Late</v>
      </c>
    </row>
    <row r="9076" spans="1:17" x14ac:dyDescent="0.3">
      <c r="A9076" t="str">
        <f t="shared" si="2397"/>
        <v>S09075</v>
      </c>
      <c r="B9076" t="str">
        <f t="shared" ca="1" si="2398"/>
        <v>Alpha Traders</v>
      </c>
      <c r="C9076" t="str">
        <f t="shared" ca="1" si="2399"/>
        <v>UK</v>
      </c>
      <c r="D9076" t="str">
        <f t="shared" ca="1" si="2400"/>
        <v>Sauces</v>
      </c>
      <c r="E9076">
        <f t="shared" ca="1" si="2401"/>
        <v>415</v>
      </c>
      <c r="F9076" s="3">
        <f t="shared" ca="1" si="2402"/>
        <v>405</v>
      </c>
      <c r="G9076">
        <f t="shared" ca="1" si="2403"/>
        <v>168075</v>
      </c>
      <c r="H9076">
        <f t="shared" ca="1" si="2404"/>
        <v>92441.25</v>
      </c>
      <c r="I9076">
        <f t="shared" ca="1" si="2405"/>
        <v>2631</v>
      </c>
      <c r="J9076">
        <f t="shared" ca="1" si="2406"/>
        <v>2808</v>
      </c>
      <c r="K9076" s="1">
        <f t="shared" ca="1" si="2407"/>
        <v>46024</v>
      </c>
      <c r="L9076" s="1">
        <f t="shared" ca="1" si="2408"/>
        <v>46039</v>
      </c>
      <c r="M9076" s="1">
        <f t="shared" ca="1" si="2409"/>
        <v>46040</v>
      </c>
      <c r="N9076">
        <f t="shared" ca="1" si="2410"/>
        <v>97880.25</v>
      </c>
      <c r="O9076" s="3">
        <f t="shared" ca="1" si="2411"/>
        <v>70194.75</v>
      </c>
      <c r="P9076" s="2">
        <f t="shared" ca="1" si="2412"/>
        <v>0.41763944667559127</v>
      </c>
      <c r="Q9076" t="str">
        <f t="shared" ca="1" si="2413"/>
        <v>Late</v>
      </c>
    </row>
    <row r="9077" spans="1:17" x14ac:dyDescent="0.3">
      <c r="A9077" t="str">
        <f t="shared" si="2397"/>
        <v>S09076</v>
      </c>
      <c r="B9077" t="str">
        <f t="shared" ca="1" si="2398"/>
        <v>Beta Imports</v>
      </c>
      <c r="C9077" t="str">
        <f t="shared" ca="1" si="2399"/>
        <v>Canada</v>
      </c>
      <c r="D9077" t="str">
        <f t="shared" ca="1" si="2400"/>
        <v>Spices</v>
      </c>
      <c r="E9077">
        <f t="shared" ca="1" si="2401"/>
        <v>117</v>
      </c>
      <c r="F9077" s="3">
        <f t="shared" ca="1" si="2402"/>
        <v>606</v>
      </c>
      <c r="G9077">
        <f t="shared" ca="1" si="2403"/>
        <v>70902</v>
      </c>
      <c r="H9077">
        <f t="shared" ca="1" si="2404"/>
        <v>41832.18</v>
      </c>
      <c r="I9077">
        <f t="shared" ca="1" si="2405"/>
        <v>7253</v>
      </c>
      <c r="J9077">
        <f t="shared" ca="1" si="2406"/>
        <v>1698</v>
      </c>
      <c r="K9077" s="1">
        <f t="shared" ca="1" si="2407"/>
        <v>46206</v>
      </c>
      <c r="L9077" s="1">
        <f t="shared" ca="1" si="2408"/>
        <v>46224</v>
      </c>
      <c r="M9077" s="1">
        <f t="shared" ca="1" si="2409"/>
        <v>46230</v>
      </c>
      <c r="N9077">
        <f t="shared" ca="1" si="2410"/>
        <v>50783.18</v>
      </c>
      <c r="O9077" s="3">
        <f t="shared" ca="1" si="2411"/>
        <v>20118.82</v>
      </c>
      <c r="P9077" s="2">
        <f t="shared" ca="1" si="2412"/>
        <v>0.28375532425037375</v>
      </c>
      <c r="Q9077" t="str">
        <f t="shared" ca="1" si="2413"/>
        <v>Late</v>
      </c>
    </row>
    <row r="9078" spans="1:17" x14ac:dyDescent="0.3">
      <c r="A9078" t="str">
        <f t="shared" si="2397"/>
        <v>S09077</v>
      </c>
      <c r="B9078" t="str">
        <f t="shared" ca="1" si="2398"/>
        <v>Beta Imports</v>
      </c>
      <c r="C9078" t="str">
        <f t="shared" ca="1" si="2399"/>
        <v>UAE</v>
      </c>
      <c r="D9078" t="str">
        <f t="shared" ca="1" si="2400"/>
        <v>Tea</v>
      </c>
      <c r="E9078">
        <f t="shared" ca="1" si="2401"/>
        <v>57</v>
      </c>
      <c r="F9078" s="3">
        <f t="shared" ca="1" si="2402"/>
        <v>517</v>
      </c>
      <c r="G9078">
        <f t="shared" ca="1" si="2403"/>
        <v>29469</v>
      </c>
      <c r="H9078">
        <f t="shared" ca="1" si="2404"/>
        <v>16797.330000000002</v>
      </c>
      <c r="I9078">
        <f t="shared" ca="1" si="2405"/>
        <v>1914</v>
      </c>
      <c r="J9078">
        <f t="shared" ca="1" si="2406"/>
        <v>3168</v>
      </c>
      <c r="K9078" s="1">
        <f t="shared" ca="1" si="2407"/>
        <v>45726</v>
      </c>
      <c r="L9078" s="1">
        <f t="shared" ca="1" si="2408"/>
        <v>45741</v>
      </c>
      <c r="M9078" s="1">
        <f t="shared" ca="1" si="2409"/>
        <v>45738</v>
      </c>
      <c r="N9078">
        <f t="shared" ca="1" si="2410"/>
        <v>21879.33</v>
      </c>
      <c r="O9078" s="3">
        <f t="shared" ca="1" si="2411"/>
        <v>7589.6699999999983</v>
      </c>
      <c r="P9078" s="2">
        <f t="shared" ca="1" si="2412"/>
        <v>0.25754759238521829</v>
      </c>
      <c r="Q9078" t="str">
        <f t="shared" ca="1" si="2413"/>
        <v>On Time</v>
      </c>
    </row>
    <row r="9079" spans="1:17" x14ac:dyDescent="0.3">
      <c r="A9079" t="str">
        <f t="shared" si="2397"/>
        <v>S09078</v>
      </c>
      <c r="B9079" t="str">
        <f t="shared" ca="1" si="2398"/>
        <v>Global Foods</v>
      </c>
      <c r="C9079" t="str">
        <f t="shared" ca="1" si="2399"/>
        <v>UK</v>
      </c>
      <c r="D9079" t="str">
        <f t="shared" ca="1" si="2400"/>
        <v>Pickles</v>
      </c>
      <c r="E9079">
        <f t="shared" ca="1" si="2401"/>
        <v>473</v>
      </c>
      <c r="F9079" s="3">
        <f t="shared" ca="1" si="2402"/>
        <v>264</v>
      </c>
      <c r="G9079">
        <f t="shared" ca="1" si="2403"/>
        <v>124872</v>
      </c>
      <c r="H9079">
        <f t="shared" ca="1" si="2404"/>
        <v>82415.520000000004</v>
      </c>
      <c r="I9079">
        <f t="shared" ca="1" si="2405"/>
        <v>10614</v>
      </c>
      <c r="J9079">
        <f t="shared" ca="1" si="2406"/>
        <v>2267</v>
      </c>
      <c r="K9079" s="1">
        <f t="shared" ca="1" si="2407"/>
        <v>45852</v>
      </c>
      <c r="L9079" s="1">
        <f t="shared" ca="1" si="2408"/>
        <v>45864</v>
      </c>
      <c r="M9079" s="1">
        <f t="shared" ca="1" si="2409"/>
        <v>45862</v>
      </c>
      <c r="N9079">
        <f t="shared" ca="1" si="2410"/>
        <v>95296.52</v>
      </c>
      <c r="O9079" s="3">
        <f t="shared" ca="1" si="2411"/>
        <v>29575.479999999996</v>
      </c>
      <c r="P9079" s="2">
        <f t="shared" ca="1" si="2412"/>
        <v>0.23684637068357994</v>
      </c>
      <c r="Q9079" t="str">
        <f t="shared" ca="1" si="2413"/>
        <v>On Time</v>
      </c>
    </row>
    <row r="9080" spans="1:17" x14ac:dyDescent="0.3">
      <c r="A9080" t="str">
        <f t="shared" si="2397"/>
        <v>S09079</v>
      </c>
      <c r="B9080" t="str">
        <f t="shared" ca="1" si="2398"/>
        <v>Oceanic Exports</v>
      </c>
      <c r="C9080" t="str">
        <f t="shared" ca="1" si="2399"/>
        <v>Australia</v>
      </c>
      <c r="D9080" t="str">
        <f t="shared" ca="1" si="2400"/>
        <v>Pickles</v>
      </c>
      <c r="E9080">
        <f t="shared" ca="1" si="2401"/>
        <v>463</v>
      </c>
      <c r="F9080" s="3">
        <f t="shared" ca="1" si="2402"/>
        <v>413</v>
      </c>
      <c r="G9080">
        <f t="shared" ca="1" si="2403"/>
        <v>191219</v>
      </c>
      <c r="H9080">
        <f t="shared" ca="1" si="2404"/>
        <v>137677.68</v>
      </c>
      <c r="I9080">
        <f t="shared" ca="1" si="2405"/>
        <v>4114</v>
      </c>
      <c r="J9080">
        <f t="shared" ca="1" si="2406"/>
        <v>3345</v>
      </c>
      <c r="K9080" s="1">
        <f t="shared" ca="1" si="2407"/>
        <v>45730</v>
      </c>
      <c r="L9080" s="1">
        <f t="shared" ca="1" si="2408"/>
        <v>45748</v>
      </c>
      <c r="M9080" s="1">
        <f t="shared" ca="1" si="2409"/>
        <v>45751</v>
      </c>
      <c r="N9080">
        <f t="shared" ca="1" si="2410"/>
        <v>145136.68</v>
      </c>
      <c r="O9080" s="3">
        <f t="shared" ca="1" si="2411"/>
        <v>46082.320000000007</v>
      </c>
      <c r="P9080" s="2">
        <f t="shared" ca="1" si="2412"/>
        <v>0.24099237000507276</v>
      </c>
      <c r="Q9080" t="str">
        <f t="shared" ca="1" si="2413"/>
        <v>Late</v>
      </c>
    </row>
    <row r="9081" spans="1:17" x14ac:dyDescent="0.3">
      <c r="A9081" t="str">
        <f t="shared" si="2397"/>
        <v>S09080</v>
      </c>
      <c r="B9081" t="str">
        <f t="shared" ca="1" si="2398"/>
        <v>Beta Imports</v>
      </c>
      <c r="C9081" t="str">
        <f t="shared" ca="1" si="2399"/>
        <v>Australia</v>
      </c>
      <c r="D9081" t="str">
        <f t="shared" ca="1" si="2400"/>
        <v>Rice</v>
      </c>
      <c r="E9081">
        <f t="shared" ca="1" si="2401"/>
        <v>302</v>
      </c>
      <c r="F9081" s="3">
        <f t="shared" ca="1" si="2402"/>
        <v>541</v>
      </c>
      <c r="G9081">
        <f t="shared" ca="1" si="2403"/>
        <v>163382</v>
      </c>
      <c r="H9081">
        <f t="shared" ca="1" si="2404"/>
        <v>117635.04</v>
      </c>
      <c r="I9081">
        <f t="shared" ca="1" si="2405"/>
        <v>6743</v>
      </c>
      <c r="J9081">
        <f t="shared" ca="1" si="2406"/>
        <v>2509</v>
      </c>
      <c r="K9081" s="1">
        <f t="shared" ca="1" si="2407"/>
        <v>45929</v>
      </c>
      <c r="L9081" s="1">
        <f t="shared" ca="1" si="2408"/>
        <v>45947</v>
      </c>
      <c r="M9081" s="1">
        <f t="shared" ca="1" si="2409"/>
        <v>45948</v>
      </c>
      <c r="N9081">
        <f t="shared" ca="1" si="2410"/>
        <v>126887.03999999999</v>
      </c>
      <c r="O9081" s="3">
        <f t="shared" ca="1" si="2411"/>
        <v>36494.960000000006</v>
      </c>
      <c r="P9081" s="2">
        <f t="shared" ca="1" si="2412"/>
        <v>0.22337197488095387</v>
      </c>
      <c r="Q9081" t="str">
        <f t="shared" ca="1" si="2413"/>
        <v>Late</v>
      </c>
    </row>
    <row r="9082" spans="1:17" x14ac:dyDescent="0.3">
      <c r="A9082" t="str">
        <f t="shared" si="2397"/>
        <v>S09081</v>
      </c>
      <c r="B9082" t="str">
        <f t="shared" ca="1" si="2398"/>
        <v>Beta Imports</v>
      </c>
      <c r="C9082" t="str">
        <f t="shared" ca="1" si="2399"/>
        <v>Singapore</v>
      </c>
      <c r="D9082" t="str">
        <f t="shared" ca="1" si="2400"/>
        <v>Spices</v>
      </c>
      <c r="E9082">
        <f t="shared" ca="1" si="2401"/>
        <v>262</v>
      </c>
      <c r="F9082" s="3">
        <f t="shared" ca="1" si="2402"/>
        <v>407</v>
      </c>
      <c r="G9082">
        <f t="shared" ca="1" si="2403"/>
        <v>106634</v>
      </c>
      <c r="H9082">
        <f t="shared" ca="1" si="2404"/>
        <v>76776.479999999996</v>
      </c>
      <c r="I9082">
        <f t="shared" ca="1" si="2405"/>
        <v>8006</v>
      </c>
      <c r="J9082">
        <f t="shared" ca="1" si="2406"/>
        <v>1715</v>
      </c>
      <c r="K9082" s="1">
        <f t="shared" ca="1" si="2407"/>
        <v>46001</v>
      </c>
      <c r="L9082" s="1">
        <f t="shared" ca="1" si="2408"/>
        <v>46018</v>
      </c>
      <c r="M9082" s="1">
        <f t="shared" ca="1" si="2409"/>
        <v>46018</v>
      </c>
      <c r="N9082">
        <f t="shared" ca="1" si="2410"/>
        <v>86497.48</v>
      </c>
      <c r="O9082" s="3">
        <f t="shared" ca="1" si="2411"/>
        <v>20136.520000000004</v>
      </c>
      <c r="P9082" s="2">
        <f t="shared" ca="1" si="2412"/>
        <v>0.18883770654763024</v>
      </c>
      <c r="Q9082" t="str">
        <f t="shared" ca="1" si="2413"/>
        <v>On Time</v>
      </c>
    </row>
    <row r="9083" spans="1:17" x14ac:dyDescent="0.3">
      <c r="A9083" t="str">
        <f t="shared" si="2397"/>
        <v>S09082</v>
      </c>
      <c r="B9083" t="str">
        <f t="shared" ca="1" si="2398"/>
        <v>Alpha Traders</v>
      </c>
      <c r="C9083" t="str">
        <f t="shared" ca="1" si="2399"/>
        <v>Singapore</v>
      </c>
      <c r="D9083" t="str">
        <f t="shared" ca="1" si="2400"/>
        <v>Tea</v>
      </c>
      <c r="E9083">
        <f t="shared" ca="1" si="2401"/>
        <v>388</v>
      </c>
      <c r="F9083" s="3">
        <f t="shared" ca="1" si="2402"/>
        <v>177</v>
      </c>
      <c r="G9083">
        <f t="shared" ca="1" si="2403"/>
        <v>68676</v>
      </c>
      <c r="H9083">
        <f t="shared" ca="1" si="2404"/>
        <v>38458.559999999998</v>
      </c>
      <c r="I9083">
        <f t="shared" ca="1" si="2405"/>
        <v>2109</v>
      </c>
      <c r="J9083">
        <f t="shared" ca="1" si="2406"/>
        <v>3680</v>
      </c>
      <c r="K9083" s="1">
        <f t="shared" ca="1" si="2407"/>
        <v>45978</v>
      </c>
      <c r="L9083" s="1">
        <f t="shared" ca="1" si="2408"/>
        <v>45990</v>
      </c>
      <c r="M9083" s="1">
        <f t="shared" ca="1" si="2409"/>
        <v>45987</v>
      </c>
      <c r="N9083">
        <f t="shared" ca="1" si="2410"/>
        <v>44247.56</v>
      </c>
      <c r="O9083" s="3">
        <f t="shared" ca="1" si="2411"/>
        <v>24428.440000000002</v>
      </c>
      <c r="P9083" s="2">
        <f t="shared" ca="1" si="2412"/>
        <v>0.35570563224416102</v>
      </c>
      <c r="Q9083" t="str">
        <f t="shared" ca="1" si="2413"/>
        <v>On Time</v>
      </c>
    </row>
    <row r="9084" spans="1:17" x14ac:dyDescent="0.3">
      <c r="A9084" t="str">
        <f t="shared" si="2397"/>
        <v>S09083</v>
      </c>
      <c r="B9084" t="str">
        <f t="shared" ca="1" si="2398"/>
        <v>Prime Wholesale</v>
      </c>
      <c r="C9084" t="str">
        <f t="shared" ca="1" si="2399"/>
        <v>Canada</v>
      </c>
      <c r="D9084" t="str">
        <f t="shared" ca="1" si="2400"/>
        <v>Spices</v>
      </c>
      <c r="E9084">
        <f t="shared" ca="1" si="2401"/>
        <v>287</v>
      </c>
      <c r="F9084" s="3">
        <f t="shared" ca="1" si="2402"/>
        <v>122</v>
      </c>
      <c r="G9084">
        <f t="shared" ca="1" si="2403"/>
        <v>35014</v>
      </c>
      <c r="H9084">
        <f t="shared" ca="1" si="2404"/>
        <v>20658.259999999998</v>
      </c>
      <c r="I9084">
        <f t="shared" ca="1" si="2405"/>
        <v>9608</v>
      </c>
      <c r="J9084">
        <f t="shared" ca="1" si="2406"/>
        <v>1799</v>
      </c>
      <c r="K9084" s="1">
        <f t="shared" ca="1" si="2407"/>
        <v>45736</v>
      </c>
      <c r="L9084" s="1">
        <f t="shared" ca="1" si="2408"/>
        <v>45752</v>
      </c>
      <c r="M9084" s="1">
        <f t="shared" ca="1" si="2409"/>
        <v>45751</v>
      </c>
      <c r="N9084">
        <f t="shared" ca="1" si="2410"/>
        <v>32065.26</v>
      </c>
      <c r="O9084" s="3">
        <f t="shared" ca="1" si="2411"/>
        <v>2948.7400000000016</v>
      </c>
      <c r="P9084" s="2">
        <f t="shared" ca="1" si="2412"/>
        <v>8.4216027874564503E-2</v>
      </c>
      <c r="Q9084" t="str">
        <f t="shared" ca="1" si="2413"/>
        <v>On Time</v>
      </c>
    </row>
    <row r="9085" spans="1:17" x14ac:dyDescent="0.3">
      <c r="A9085" t="str">
        <f t="shared" si="2397"/>
        <v>S09084</v>
      </c>
      <c r="B9085" t="str">
        <f t="shared" ca="1" si="2398"/>
        <v>FreshMart Ltd</v>
      </c>
      <c r="C9085" t="str">
        <f t="shared" ca="1" si="2399"/>
        <v>Canada</v>
      </c>
      <c r="D9085" t="str">
        <f t="shared" ca="1" si="2400"/>
        <v>Spices</v>
      </c>
      <c r="E9085">
        <f t="shared" ca="1" si="2401"/>
        <v>364</v>
      </c>
      <c r="F9085" s="3">
        <f t="shared" ca="1" si="2402"/>
        <v>503</v>
      </c>
      <c r="G9085">
        <f t="shared" ca="1" si="2403"/>
        <v>183092</v>
      </c>
      <c r="H9085">
        <f t="shared" ca="1" si="2404"/>
        <v>106193.36</v>
      </c>
      <c r="I9085">
        <f t="shared" ca="1" si="2405"/>
        <v>11146</v>
      </c>
      <c r="J9085">
        <f t="shared" ca="1" si="2406"/>
        <v>2596</v>
      </c>
      <c r="K9085" s="1">
        <f t="shared" ca="1" si="2407"/>
        <v>46004</v>
      </c>
      <c r="L9085" s="1">
        <f t="shared" ca="1" si="2408"/>
        <v>46013</v>
      </c>
      <c r="M9085" s="1">
        <f t="shared" ca="1" si="2409"/>
        <v>46010</v>
      </c>
      <c r="N9085">
        <f t="shared" ca="1" si="2410"/>
        <v>119935.36</v>
      </c>
      <c r="O9085" s="3">
        <f t="shared" ca="1" si="2411"/>
        <v>63156.639999999999</v>
      </c>
      <c r="P9085" s="2">
        <f t="shared" ca="1" si="2412"/>
        <v>0.34494483647565161</v>
      </c>
      <c r="Q9085" t="str">
        <f t="shared" ca="1" si="2413"/>
        <v>On Time</v>
      </c>
    </row>
    <row r="9086" spans="1:17" x14ac:dyDescent="0.3">
      <c r="A9086" t="str">
        <f t="shared" si="2397"/>
        <v>S09085</v>
      </c>
      <c r="B9086" t="str">
        <f t="shared" ca="1" si="2398"/>
        <v>Beta Imports</v>
      </c>
      <c r="C9086" t="str">
        <f t="shared" ca="1" si="2399"/>
        <v>UK</v>
      </c>
      <c r="D9086" t="str">
        <f t="shared" ca="1" si="2400"/>
        <v>Pickles</v>
      </c>
      <c r="E9086">
        <f t="shared" ca="1" si="2401"/>
        <v>398</v>
      </c>
      <c r="F9086" s="3">
        <f t="shared" ca="1" si="2402"/>
        <v>650</v>
      </c>
      <c r="G9086">
        <f t="shared" ca="1" si="2403"/>
        <v>258700</v>
      </c>
      <c r="H9086">
        <f t="shared" ca="1" si="2404"/>
        <v>121589</v>
      </c>
      <c r="I9086">
        <f t="shared" ca="1" si="2405"/>
        <v>4420</v>
      </c>
      <c r="J9086">
        <f t="shared" ca="1" si="2406"/>
        <v>2627</v>
      </c>
      <c r="K9086" s="1">
        <f t="shared" ca="1" si="2407"/>
        <v>46286</v>
      </c>
      <c r="L9086" s="1">
        <f t="shared" ca="1" si="2408"/>
        <v>46302</v>
      </c>
      <c r="M9086" s="1">
        <f t="shared" ca="1" si="2409"/>
        <v>46307</v>
      </c>
      <c r="N9086">
        <f t="shared" ca="1" si="2410"/>
        <v>128636</v>
      </c>
      <c r="O9086" s="3">
        <f t="shared" ca="1" si="2411"/>
        <v>130064</v>
      </c>
      <c r="P9086" s="2">
        <f t="shared" ca="1" si="2412"/>
        <v>0.50275995361422499</v>
      </c>
      <c r="Q9086" t="str">
        <f t="shared" ca="1" si="2413"/>
        <v>Late</v>
      </c>
    </row>
    <row r="9087" spans="1:17" x14ac:dyDescent="0.3">
      <c r="A9087" t="str">
        <f t="shared" si="2397"/>
        <v>S09086</v>
      </c>
      <c r="B9087" t="str">
        <f t="shared" ca="1" si="2398"/>
        <v>Beta Imports</v>
      </c>
      <c r="C9087" t="str">
        <f t="shared" ca="1" si="2399"/>
        <v>UAE</v>
      </c>
      <c r="D9087" t="str">
        <f t="shared" ca="1" si="2400"/>
        <v>Spices</v>
      </c>
      <c r="E9087">
        <f t="shared" ca="1" si="2401"/>
        <v>314</v>
      </c>
      <c r="F9087" s="3">
        <f t="shared" ca="1" si="2402"/>
        <v>287</v>
      </c>
      <c r="G9087">
        <f t="shared" ca="1" si="2403"/>
        <v>90118</v>
      </c>
      <c r="H9087">
        <f t="shared" ca="1" si="2404"/>
        <v>66687.320000000007</v>
      </c>
      <c r="I9087">
        <f t="shared" ca="1" si="2405"/>
        <v>5233</v>
      </c>
      <c r="J9087">
        <f t="shared" ca="1" si="2406"/>
        <v>2542</v>
      </c>
      <c r="K9087" s="1">
        <f t="shared" ca="1" si="2407"/>
        <v>46147</v>
      </c>
      <c r="L9087" s="1">
        <f t="shared" ca="1" si="2408"/>
        <v>46164</v>
      </c>
      <c r="M9087" s="1">
        <f t="shared" ca="1" si="2409"/>
        <v>46162</v>
      </c>
      <c r="N9087">
        <f t="shared" ca="1" si="2410"/>
        <v>74462.320000000007</v>
      </c>
      <c r="O9087" s="3">
        <f t="shared" ca="1" si="2411"/>
        <v>15655.679999999993</v>
      </c>
      <c r="P9087" s="2">
        <f t="shared" ca="1" si="2412"/>
        <v>0.173724228234093</v>
      </c>
      <c r="Q9087" t="str">
        <f t="shared" ca="1" si="2413"/>
        <v>On Time</v>
      </c>
    </row>
    <row r="9088" spans="1:17" x14ac:dyDescent="0.3">
      <c r="A9088" t="str">
        <f t="shared" si="2397"/>
        <v>S09087</v>
      </c>
      <c r="B9088" t="str">
        <f t="shared" ca="1" si="2398"/>
        <v>FreshMart Ltd</v>
      </c>
      <c r="C9088" t="str">
        <f t="shared" ca="1" si="2399"/>
        <v>Singapore</v>
      </c>
      <c r="D9088" t="str">
        <f t="shared" ca="1" si="2400"/>
        <v>Pickles</v>
      </c>
      <c r="E9088">
        <f t="shared" ca="1" si="2401"/>
        <v>484</v>
      </c>
      <c r="F9088" s="3">
        <f t="shared" ca="1" si="2402"/>
        <v>104</v>
      </c>
      <c r="G9088">
        <f t="shared" ca="1" si="2403"/>
        <v>50336</v>
      </c>
      <c r="H9088">
        <f t="shared" ca="1" si="2404"/>
        <v>22651.200000000001</v>
      </c>
      <c r="I9088">
        <f t="shared" ca="1" si="2405"/>
        <v>6501</v>
      </c>
      <c r="J9088">
        <f t="shared" ca="1" si="2406"/>
        <v>808</v>
      </c>
      <c r="K9088" s="1">
        <f t="shared" ca="1" si="2407"/>
        <v>46091</v>
      </c>
      <c r="L9088" s="1">
        <f t="shared" ca="1" si="2408"/>
        <v>46099</v>
      </c>
      <c r="M9088" s="1">
        <f t="shared" ca="1" si="2409"/>
        <v>46104</v>
      </c>
      <c r="N9088">
        <f t="shared" ca="1" si="2410"/>
        <v>29960.2</v>
      </c>
      <c r="O9088" s="3">
        <f t="shared" ca="1" si="2411"/>
        <v>20375.8</v>
      </c>
      <c r="P9088" s="2">
        <f t="shared" ca="1" si="2412"/>
        <v>0.40479577240940878</v>
      </c>
      <c r="Q9088" t="str">
        <f t="shared" ca="1" si="2413"/>
        <v>Late</v>
      </c>
    </row>
    <row r="9089" spans="1:17" x14ac:dyDescent="0.3">
      <c r="A9089" t="str">
        <f t="shared" si="2397"/>
        <v>S09088</v>
      </c>
      <c r="B9089" t="str">
        <f t="shared" ca="1" si="2398"/>
        <v>Alpha Traders</v>
      </c>
      <c r="C9089" t="str">
        <f t="shared" ca="1" si="2399"/>
        <v>UK</v>
      </c>
      <c r="D9089" t="str">
        <f t="shared" ca="1" si="2400"/>
        <v>Spices</v>
      </c>
      <c r="E9089">
        <f t="shared" ca="1" si="2401"/>
        <v>246</v>
      </c>
      <c r="F9089" s="3">
        <f t="shared" ca="1" si="2402"/>
        <v>278</v>
      </c>
      <c r="G9089">
        <f t="shared" ca="1" si="2403"/>
        <v>68388</v>
      </c>
      <c r="H9089">
        <f t="shared" ca="1" si="2404"/>
        <v>34877.879999999997</v>
      </c>
      <c r="I9089">
        <f t="shared" ca="1" si="2405"/>
        <v>2810</v>
      </c>
      <c r="J9089">
        <f t="shared" ca="1" si="2406"/>
        <v>2575</v>
      </c>
      <c r="K9089" s="1">
        <f t="shared" ca="1" si="2407"/>
        <v>46176</v>
      </c>
      <c r="L9089" s="1">
        <f t="shared" ca="1" si="2408"/>
        <v>46196</v>
      </c>
      <c r="M9089" s="1">
        <f t="shared" ca="1" si="2409"/>
        <v>46197</v>
      </c>
      <c r="N9089">
        <f t="shared" ca="1" si="2410"/>
        <v>40262.879999999997</v>
      </c>
      <c r="O9089" s="3">
        <f t="shared" ca="1" si="2411"/>
        <v>28125.120000000003</v>
      </c>
      <c r="P9089" s="2">
        <f t="shared" ca="1" si="2412"/>
        <v>0.41125811545885249</v>
      </c>
      <c r="Q9089" t="str">
        <f t="shared" ca="1" si="2413"/>
        <v>Late</v>
      </c>
    </row>
    <row r="9090" spans="1:17" x14ac:dyDescent="0.3">
      <c r="A9090" t="str">
        <f t="shared" si="2397"/>
        <v>S09089</v>
      </c>
      <c r="B9090" t="str">
        <f t="shared" ca="1" si="2398"/>
        <v>Beta Imports</v>
      </c>
      <c r="C9090" t="str">
        <f t="shared" ca="1" si="2399"/>
        <v>Singapore</v>
      </c>
      <c r="D9090" t="str">
        <f t="shared" ca="1" si="2400"/>
        <v>Sauces</v>
      </c>
      <c r="E9090">
        <f t="shared" ca="1" si="2401"/>
        <v>360</v>
      </c>
      <c r="F9090" s="3">
        <f t="shared" ca="1" si="2402"/>
        <v>580</v>
      </c>
      <c r="G9090">
        <f t="shared" ca="1" si="2403"/>
        <v>208800</v>
      </c>
      <c r="H9090">
        <f t="shared" ca="1" si="2404"/>
        <v>131544</v>
      </c>
      <c r="I9090">
        <f t="shared" ca="1" si="2405"/>
        <v>5723</v>
      </c>
      <c r="J9090">
        <f t="shared" ca="1" si="2406"/>
        <v>2716</v>
      </c>
      <c r="K9090" s="1">
        <f t="shared" ca="1" si="2407"/>
        <v>46111</v>
      </c>
      <c r="L9090" s="1">
        <f t="shared" ca="1" si="2408"/>
        <v>46128</v>
      </c>
      <c r="M9090" s="1">
        <f t="shared" ca="1" si="2409"/>
        <v>46132</v>
      </c>
      <c r="N9090">
        <f t="shared" ca="1" si="2410"/>
        <v>139983</v>
      </c>
      <c r="O9090" s="3">
        <f t="shared" ca="1" si="2411"/>
        <v>68817</v>
      </c>
      <c r="P9090" s="2">
        <f t="shared" ca="1" si="2412"/>
        <v>0.32958333333333334</v>
      </c>
      <c r="Q9090" t="str">
        <f t="shared" ca="1" si="2413"/>
        <v>Late</v>
      </c>
    </row>
    <row r="9091" spans="1:17" x14ac:dyDescent="0.3">
      <c r="A9091" t="str">
        <f t="shared" ref="A9091:A9154" si="2414">"S"&amp;TEXT(ROW()-1,"00000")</f>
        <v>S09090</v>
      </c>
      <c r="B9091" t="str">
        <f t="shared" ref="B9091:B9154" ca="1" si="2415">CHOOSE(RANDBETWEEN(1,6),"Alpha Traders","Beta Imports","Global Foods","FreshMart Ltd","Oceanic Exports","Prime Wholesale")</f>
        <v>FreshMart Ltd</v>
      </c>
      <c r="C9091" t="str">
        <f t="shared" ref="C9091:C9154" ca="1" si="2416">CHOOSE(RANDBETWEEN(1,5),"UK","UAE","Canada","Australia","Singapore")</f>
        <v>Australia</v>
      </c>
      <c r="D9091" t="str">
        <f t="shared" ref="D9091:D9154" ca="1" si="2417">CHOOSE(RANDBETWEEN(1,5),"Pickles","Spices","Tea","Rice","Sauces")</f>
        <v>Pickles</v>
      </c>
      <c r="E9091">
        <f t="shared" ref="E9091:E9154" ca="1" si="2418">RANDBETWEEN(50,500)</f>
        <v>85</v>
      </c>
      <c r="F9091" s="3">
        <f t="shared" ref="F9091:F9154" ca="1" si="2419">RANDBETWEEN(100,800)</f>
        <v>670</v>
      </c>
      <c r="G9091">
        <f t="shared" ref="G9091:G9154" ca="1" si="2420">E9091*F9091</f>
        <v>56950</v>
      </c>
      <c r="H9091">
        <f t="shared" ref="H9091:H9154" ca="1" si="2421">ROUND(G9091*RANDBETWEEN(45,75)/100,2)</f>
        <v>41004</v>
      </c>
      <c r="I9091">
        <f t="shared" ref="I9091:I9154" ca="1" si="2422">RANDBETWEEN(1500,12000)</f>
        <v>10974</v>
      </c>
      <c r="J9091">
        <f t="shared" ref="J9091:J9154" ca="1" si="2423">RANDBETWEEN(500,4000)</f>
        <v>3213</v>
      </c>
      <c r="K9091" s="1">
        <f t="shared" ref="K9091:K9154" ca="1" si="2424">DATE(2025,1,1)+RANDBETWEEN(0,729)</f>
        <v>45747</v>
      </c>
      <c r="L9091" s="1">
        <f t="shared" ref="L9091:L9154" ca="1" si="2425">K9091+RANDBETWEEN(7,20)</f>
        <v>45763</v>
      </c>
      <c r="M9091" s="1">
        <f t="shared" ref="M9091:M9154" ca="1" si="2426">L9091+RANDBETWEEN(-3,6)</f>
        <v>45765</v>
      </c>
      <c r="N9091">
        <f t="shared" ref="N9091:N9154" ca="1" si="2427">H9091+I9091+J9091</f>
        <v>55191</v>
      </c>
      <c r="O9091" s="3">
        <f t="shared" ref="O9091:O9154" ca="1" si="2428">G9091-N9091</f>
        <v>1759</v>
      </c>
      <c r="P9091" s="2">
        <f t="shared" ref="P9091:P9154" ca="1" si="2429">IFERROR(O9091/G9091,0)</f>
        <v>3.0886742756804215E-2</v>
      </c>
      <c r="Q9091" t="str">
        <f t="shared" ref="Q9091:Q9154" ca="1" si="2430">IF(M9091&lt;=L9091,"On Time","Late")</f>
        <v>Late</v>
      </c>
    </row>
    <row r="9092" spans="1:17" x14ac:dyDescent="0.3">
      <c r="A9092" t="str">
        <f t="shared" si="2414"/>
        <v>S09091</v>
      </c>
      <c r="B9092" t="str">
        <f t="shared" ca="1" si="2415"/>
        <v>Global Foods</v>
      </c>
      <c r="C9092" t="str">
        <f t="shared" ca="1" si="2416"/>
        <v>Singapore</v>
      </c>
      <c r="D9092" t="str">
        <f t="shared" ca="1" si="2417"/>
        <v>Spices</v>
      </c>
      <c r="E9092">
        <f t="shared" ca="1" si="2418"/>
        <v>216</v>
      </c>
      <c r="F9092" s="3">
        <f t="shared" ca="1" si="2419"/>
        <v>572</v>
      </c>
      <c r="G9092">
        <f t="shared" ca="1" si="2420"/>
        <v>123552</v>
      </c>
      <c r="H9092">
        <f t="shared" ca="1" si="2421"/>
        <v>69189.119999999995</v>
      </c>
      <c r="I9092">
        <f t="shared" ca="1" si="2422"/>
        <v>9146</v>
      </c>
      <c r="J9092">
        <f t="shared" ca="1" si="2423"/>
        <v>1943</v>
      </c>
      <c r="K9092" s="1">
        <f t="shared" ca="1" si="2424"/>
        <v>46350</v>
      </c>
      <c r="L9092" s="1">
        <f t="shared" ca="1" si="2425"/>
        <v>46366</v>
      </c>
      <c r="M9092" s="1">
        <f t="shared" ca="1" si="2426"/>
        <v>46369</v>
      </c>
      <c r="N9092">
        <f t="shared" ca="1" si="2427"/>
        <v>80278.12</v>
      </c>
      <c r="O9092" s="3">
        <f t="shared" ca="1" si="2428"/>
        <v>43273.880000000005</v>
      </c>
      <c r="P9092" s="2">
        <f t="shared" ca="1" si="2429"/>
        <v>0.35024831649831656</v>
      </c>
      <c r="Q9092" t="str">
        <f t="shared" ca="1" si="2430"/>
        <v>Late</v>
      </c>
    </row>
    <row r="9093" spans="1:17" x14ac:dyDescent="0.3">
      <c r="A9093" t="str">
        <f t="shared" si="2414"/>
        <v>S09092</v>
      </c>
      <c r="B9093" t="str">
        <f t="shared" ca="1" si="2415"/>
        <v>Global Foods</v>
      </c>
      <c r="C9093" t="str">
        <f t="shared" ca="1" si="2416"/>
        <v>Singapore</v>
      </c>
      <c r="D9093" t="str">
        <f t="shared" ca="1" si="2417"/>
        <v>Spices</v>
      </c>
      <c r="E9093">
        <f t="shared" ca="1" si="2418"/>
        <v>72</v>
      </c>
      <c r="F9093" s="3">
        <f t="shared" ca="1" si="2419"/>
        <v>263</v>
      </c>
      <c r="G9093">
        <f t="shared" ca="1" si="2420"/>
        <v>18936</v>
      </c>
      <c r="H9093">
        <f t="shared" ca="1" si="2421"/>
        <v>9468</v>
      </c>
      <c r="I9093">
        <f t="shared" ca="1" si="2422"/>
        <v>10124</v>
      </c>
      <c r="J9093">
        <f t="shared" ca="1" si="2423"/>
        <v>3757</v>
      </c>
      <c r="K9093" s="1">
        <f t="shared" ca="1" si="2424"/>
        <v>46067</v>
      </c>
      <c r="L9093" s="1">
        <f t="shared" ca="1" si="2425"/>
        <v>46077</v>
      </c>
      <c r="M9093" s="1">
        <f t="shared" ca="1" si="2426"/>
        <v>46078</v>
      </c>
      <c r="N9093">
        <f t="shared" ca="1" si="2427"/>
        <v>23349</v>
      </c>
      <c r="O9093" s="3">
        <f t="shared" ca="1" si="2428"/>
        <v>-4413</v>
      </c>
      <c r="P9093" s="2">
        <f t="shared" ca="1" si="2429"/>
        <v>-0.23304816223067173</v>
      </c>
      <c r="Q9093" t="str">
        <f t="shared" ca="1" si="2430"/>
        <v>Late</v>
      </c>
    </row>
    <row r="9094" spans="1:17" x14ac:dyDescent="0.3">
      <c r="A9094" t="str">
        <f t="shared" si="2414"/>
        <v>S09093</v>
      </c>
      <c r="B9094" t="str">
        <f t="shared" ca="1" si="2415"/>
        <v>Beta Imports</v>
      </c>
      <c r="C9094" t="str">
        <f t="shared" ca="1" si="2416"/>
        <v>Australia</v>
      </c>
      <c r="D9094" t="str">
        <f t="shared" ca="1" si="2417"/>
        <v>Rice</v>
      </c>
      <c r="E9094">
        <f t="shared" ca="1" si="2418"/>
        <v>345</v>
      </c>
      <c r="F9094" s="3">
        <f t="shared" ca="1" si="2419"/>
        <v>292</v>
      </c>
      <c r="G9094">
        <f t="shared" ca="1" si="2420"/>
        <v>100740</v>
      </c>
      <c r="H9094">
        <f t="shared" ca="1" si="2421"/>
        <v>52384.800000000003</v>
      </c>
      <c r="I9094">
        <f t="shared" ca="1" si="2422"/>
        <v>2206</v>
      </c>
      <c r="J9094">
        <f t="shared" ca="1" si="2423"/>
        <v>3418</v>
      </c>
      <c r="K9094" s="1">
        <f t="shared" ca="1" si="2424"/>
        <v>45659</v>
      </c>
      <c r="L9094" s="1">
        <f t="shared" ca="1" si="2425"/>
        <v>45676</v>
      </c>
      <c r="M9094" s="1">
        <f t="shared" ca="1" si="2426"/>
        <v>45682</v>
      </c>
      <c r="N9094">
        <f t="shared" ca="1" si="2427"/>
        <v>58008.800000000003</v>
      </c>
      <c r="O9094" s="3">
        <f t="shared" ca="1" si="2428"/>
        <v>42731.199999999997</v>
      </c>
      <c r="P9094" s="2">
        <f t="shared" ca="1" si="2429"/>
        <v>0.42417311891999204</v>
      </c>
      <c r="Q9094" t="str">
        <f t="shared" ca="1" si="2430"/>
        <v>Late</v>
      </c>
    </row>
    <row r="9095" spans="1:17" x14ac:dyDescent="0.3">
      <c r="A9095" t="str">
        <f t="shared" si="2414"/>
        <v>S09094</v>
      </c>
      <c r="B9095" t="str">
        <f t="shared" ca="1" si="2415"/>
        <v>Alpha Traders</v>
      </c>
      <c r="C9095" t="str">
        <f t="shared" ca="1" si="2416"/>
        <v>Australia</v>
      </c>
      <c r="D9095" t="str">
        <f t="shared" ca="1" si="2417"/>
        <v>Rice</v>
      </c>
      <c r="E9095">
        <f t="shared" ca="1" si="2418"/>
        <v>53</v>
      </c>
      <c r="F9095" s="3">
        <f t="shared" ca="1" si="2419"/>
        <v>282</v>
      </c>
      <c r="G9095">
        <f t="shared" ca="1" si="2420"/>
        <v>14946</v>
      </c>
      <c r="H9095">
        <f t="shared" ca="1" si="2421"/>
        <v>7323.54</v>
      </c>
      <c r="I9095">
        <f t="shared" ca="1" si="2422"/>
        <v>2510</v>
      </c>
      <c r="J9095">
        <f t="shared" ca="1" si="2423"/>
        <v>3413</v>
      </c>
      <c r="K9095" s="1">
        <f t="shared" ca="1" si="2424"/>
        <v>45810</v>
      </c>
      <c r="L9095" s="1">
        <f t="shared" ca="1" si="2425"/>
        <v>45817</v>
      </c>
      <c r="M9095" s="1">
        <f t="shared" ca="1" si="2426"/>
        <v>45816</v>
      </c>
      <c r="N9095">
        <f t="shared" ca="1" si="2427"/>
        <v>13246.54</v>
      </c>
      <c r="O9095" s="3">
        <f t="shared" ca="1" si="2428"/>
        <v>1699.4599999999991</v>
      </c>
      <c r="P9095" s="2">
        <f t="shared" ca="1" si="2429"/>
        <v>0.11370667737187201</v>
      </c>
      <c r="Q9095" t="str">
        <f t="shared" ca="1" si="2430"/>
        <v>On Time</v>
      </c>
    </row>
    <row r="9096" spans="1:17" x14ac:dyDescent="0.3">
      <c r="A9096" t="str">
        <f t="shared" si="2414"/>
        <v>S09095</v>
      </c>
      <c r="B9096" t="str">
        <f t="shared" ca="1" si="2415"/>
        <v>Alpha Traders</v>
      </c>
      <c r="C9096" t="str">
        <f t="shared" ca="1" si="2416"/>
        <v>Canada</v>
      </c>
      <c r="D9096" t="str">
        <f t="shared" ca="1" si="2417"/>
        <v>Rice</v>
      </c>
      <c r="E9096">
        <f t="shared" ca="1" si="2418"/>
        <v>142</v>
      </c>
      <c r="F9096" s="3">
        <f t="shared" ca="1" si="2419"/>
        <v>265</v>
      </c>
      <c r="G9096">
        <f t="shared" ca="1" si="2420"/>
        <v>37630</v>
      </c>
      <c r="H9096">
        <f t="shared" ca="1" si="2421"/>
        <v>19567.599999999999</v>
      </c>
      <c r="I9096">
        <f t="shared" ca="1" si="2422"/>
        <v>10677</v>
      </c>
      <c r="J9096">
        <f t="shared" ca="1" si="2423"/>
        <v>2761</v>
      </c>
      <c r="K9096" s="1">
        <f t="shared" ca="1" si="2424"/>
        <v>46277</v>
      </c>
      <c r="L9096" s="1">
        <f t="shared" ca="1" si="2425"/>
        <v>46287</v>
      </c>
      <c r="M9096" s="1">
        <f t="shared" ca="1" si="2426"/>
        <v>46285</v>
      </c>
      <c r="N9096">
        <f t="shared" ca="1" si="2427"/>
        <v>33005.599999999999</v>
      </c>
      <c r="O9096" s="3">
        <f t="shared" ca="1" si="2428"/>
        <v>4624.4000000000015</v>
      </c>
      <c r="P9096" s="2">
        <f t="shared" ca="1" si="2429"/>
        <v>0.12289131012490039</v>
      </c>
      <c r="Q9096" t="str">
        <f t="shared" ca="1" si="2430"/>
        <v>On Time</v>
      </c>
    </row>
    <row r="9097" spans="1:17" x14ac:dyDescent="0.3">
      <c r="A9097" t="str">
        <f t="shared" si="2414"/>
        <v>S09096</v>
      </c>
      <c r="B9097" t="str">
        <f t="shared" ca="1" si="2415"/>
        <v>Oceanic Exports</v>
      </c>
      <c r="C9097" t="str">
        <f t="shared" ca="1" si="2416"/>
        <v>Australia</v>
      </c>
      <c r="D9097" t="str">
        <f t="shared" ca="1" si="2417"/>
        <v>Rice</v>
      </c>
      <c r="E9097">
        <f t="shared" ca="1" si="2418"/>
        <v>347</v>
      </c>
      <c r="F9097" s="3">
        <f t="shared" ca="1" si="2419"/>
        <v>786</v>
      </c>
      <c r="G9097">
        <f t="shared" ca="1" si="2420"/>
        <v>272742</v>
      </c>
      <c r="H9097">
        <f t="shared" ca="1" si="2421"/>
        <v>177282.3</v>
      </c>
      <c r="I9097">
        <f t="shared" ca="1" si="2422"/>
        <v>6649</v>
      </c>
      <c r="J9097">
        <f t="shared" ca="1" si="2423"/>
        <v>1165</v>
      </c>
      <c r="K9097" s="1">
        <f t="shared" ca="1" si="2424"/>
        <v>45849</v>
      </c>
      <c r="L9097" s="1">
        <f t="shared" ca="1" si="2425"/>
        <v>45863</v>
      </c>
      <c r="M9097" s="1">
        <f t="shared" ca="1" si="2426"/>
        <v>45862</v>
      </c>
      <c r="N9097">
        <f t="shared" ca="1" si="2427"/>
        <v>185096.3</v>
      </c>
      <c r="O9097" s="3">
        <f t="shared" ca="1" si="2428"/>
        <v>87645.700000000012</v>
      </c>
      <c r="P9097" s="2">
        <f t="shared" ca="1" si="2429"/>
        <v>0.32135021375512396</v>
      </c>
      <c r="Q9097" t="str">
        <f t="shared" ca="1" si="2430"/>
        <v>On Time</v>
      </c>
    </row>
    <row r="9098" spans="1:17" x14ac:dyDescent="0.3">
      <c r="A9098" t="str">
        <f t="shared" si="2414"/>
        <v>S09097</v>
      </c>
      <c r="B9098" t="str">
        <f t="shared" ca="1" si="2415"/>
        <v>FreshMart Ltd</v>
      </c>
      <c r="C9098" t="str">
        <f t="shared" ca="1" si="2416"/>
        <v>UK</v>
      </c>
      <c r="D9098" t="str">
        <f t="shared" ca="1" si="2417"/>
        <v>Rice</v>
      </c>
      <c r="E9098">
        <f t="shared" ca="1" si="2418"/>
        <v>465</v>
      </c>
      <c r="F9098" s="3">
        <f t="shared" ca="1" si="2419"/>
        <v>440</v>
      </c>
      <c r="G9098">
        <f t="shared" ca="1" si="2420"/>
        <v>204600</v>
      </c>
      <c r="H9098">
        <f t="shared" ca="1" si="2421"/>
        <v>112530</v>
      </c>
      <c r="I9098">
        <f t="shared" ca="1" si="2422"/>
        <v>9643</v>
      </c>
      <c r="J9098">
        <f t="shared" ca="1" si="2423"/>
        <v>704</v>
      </c>
      <c r="K9098" s="1">
        <f t="shared" ca="1" si="2424"/>
        <v>46058</v>
      </c>
      <c r="L9098" s="1">
        <f t="shared" ca="1" si="2425"/>
        <v>46071</v>
      </c>
      <c r="M9098" s="1">
        <f t="shared" ca="1" si="2426"/>
        <v>46070</v>
      </c>
      <c r="N9098">
        <f t="shared" ca="1" si="2427"/>
        <v>122877</v>
      </c>
      <c r="O9098" s="3">
        <f t="shared" ca="1" si="2428"/>
        <v>81723</v>
      </c>
      <c r="P9098" s="2">
        <f t="shared" ca="1" si="2429"/>
        <v>0.39942815249266861</v>
      </c>
      <c r="Q9098" t="str">
        <f t="shared" ca="1" si="2430"/>
        <v>On Time</v>
      </c>
    </row>
    <row r="9099" spans="1:17" x14ac:dyDescent="0.3">
      <c r="A9099" t="str">
        <f t="shared" si="2414"/>
        <v>S09098</v>
      </c>
      <c r="B9099" t="str">
        <f t="shared" ca="1" si="2415"/>
        <v>Global Foods</v>
      </c>
      <c r="C9099" t="str">
        <f t="shared" ca="1" si="2416"/>
        <v>Australia</v>
      </c>
      <c r="D9099" t="str">
        <f t="shared" ca="1" si="2417"/>
        <v>Pickles</v>
      </c>
      <c r="E9099">
        <f t="shared" ca="1" si="2418"/>
        <v>316</v>
      </c>
      <c r="F9099" s="3">
        <f t="shared" ca="1" si="2419"/>
        <v>468</v>
      </c>
      <c r="G9099">
        <f t="shared" ca="1" si="2420"/>
        <v>147888</v>
      </c>
      <c r="H9099">
        <f t="shared" ca="1" si="2421"/>
        <v>84296.16</v>
      </c>
      <c r="I9099">
        <f t="shared" ca="1" si="2422"/>
        <v>8789</v>
      </c>
      <c r="J9099">
        <f t="shared" ca="1" si="2423"/>
        <v>1695</v>
      </c>
      <c r="K9099" s="1">
        <f t="shared" ca="1" si="2424"/>
        <v>46019</v>
      </c>
      <c r="L9099" s="1">
        <f t="shared" ca="1" si="2425"/>
        <v>46033</v>
      </c>
      <c r="M9099" s="1">
        <f t="shared" ca="1" si="2426"/>
        <v>46038</v>
      </c>
      <c r="N9099">
        <f t="shared" ca="1" si="2427"/>
        <v>94780.160000000003</v>
      </c>
      <c r="O9099" s="3">
        <f t="shared" ca="1" si="2428"/>
        <v>53107.839999999997</v>
      </c>
      <c r="P9099" s="2">
        <f t="shared" ca="1" si="2429"/>
        <v>0.35910851455155252</v>
      </c>
      <c r="Q9099" t="str">
        <f t="shared" ca="1" si="2430"/>
        <v>Late</v>
      </c>
    </row>
    <row r="9100" spans="1:17" x14ac:dyDescent="0.3">
      <c r="A9100" t="str">
        <f t="shared" si="2414"/>
        <v>S09099</v>
      </c>
      <c r="B9100" t="str">
        <f t="shared" ca="1" si="2415"/>
        <v>Prime Wholesale</v>
      </c>
      <c r="C9100" t="str">
        <f t="shared" ca="1" si="2416"/>
        <v>Singapore</v>
      </c>
      <c r="D9100" t="str">
        <f t="shared" ca="1" si="2417"/>
        <v>Spices</v>
      </c>
      <c r="E9100">
        <f t="shared" ca="1" si="2418"/>
        <v>460</v>
      </c>
      <c r="F9100" s="3">
        <f t="shared" ca="1" si="2419"/>
        <v>669</v>
      </c>
      <c r="G9100">
        <f t="shared" ca="1" si="2420"/>
        <v>307740</v>
      </c>
      <c r="H9100">
        <f t="shared" ca="1" si="2421"/>
        <v>178489.2</v>
      </c>
      <c r="I9100">
        <f t="shared" ca="1" si="2422"/>
        <v>9353</v>
      </c>
      <c r="J9100">
        <f t="shared" ca="1" si="2423"/>
        <v>3682</v>
      </c>
      <c r="K9100" s="1">
        <f t="shared" ca="1" si="2424"/>
        <v>46000</v>
      </c>
      <c r="L9100" s="1">
        <f t="shared" ca="1" si="2425"/>
        <v>46009</v>
      </c>
      <c r="M9100" s="1">
        <f t="shared" ca="1" si="2426"/>
        <v>46008</v>
      </c>
      <c r="N9100">
        <f t="shared" ca="1" si="2427"/>
        <v>191524.2</v>
      </c>
      <c r="O9100" s="3">
        <f t="shared" ca="1" si="2428"/>
        <v>116215.79999999999</v>
      </c>
      <c r="P9100" s="2">
        <f t="shared" ca="1" si="2429"/>
        <v>0.3776428153636186</v>
      </c>
      <c r="Q9100" t="str">
        <f t="shared" ca="1" si="2430"/>
        <v>On Time</v>
      </c>
    </row>
    <row r="9101" spans="1:17" x14ac:dyDescent="0.3">
      <c r="A9101" t="str">
        <f t="shared" si="2414"/>
        <v>S09100</v>
      </c>
      <c r="B9101" t="str">
        <f t="shared" ca="1" si="2415"/>
        <v>Global Foods</v>
      </c>
      <c r="C9101" t="str">
        <f t="shared" ca="1" si="2416"/>
        <v>Singapore</v>
      </c>
      <c r="D9101" t="str">
        <f t="shared" ca="1" si="2417"/>
        <v>Spices</v>
      </c>
      <c r="E9101">
        <f t="shared" ca="1" si="2418"/>
        <v>209</v>
      </c>
      <c r="F9101" s="3">
        <f t="shared" ca="1" si="2419"/>
        <v>665</v>
      </c>
      <c r="G9101">
        <f t="shared" ca="1" si="2420"/>
        <v>138985</v>
      </c>
      <c r="H9101">
        <f t="shared" ca="1" si="2421"/>
        <v>80611.3</v>
      </c>
      <c r="I9101">
        <f t="shared" ca="1" si="2422"/>
        <v>10806</v>
      </c>
      <c r="J9101">
        <f t="shared" ca="1" si="2423"/>
        <v>3101</v>
      </c>
      <c r="K9101" s="1">
        <f t="shared" ca="1" si="2424"/>
        <v>45663</v>
      </c>
      <c r="L9101" s="1">
        <f t="shared" ca="1" si="2425"/>
        <v>45678</v>
      </c>
      <c r="M9101" s="1">
        <f t="shared" ca="1" si="2426"/>
        <v>45684</v>
      </c>
      <c r="N9101">
        <f t="shared" ca="1" si="2427"/>
        <v>94518.3</v>
      </c>
      <c r="O9101" s="3">
        <f t="shared" ca="1" si="2428"/>
        <v>44466.7</v>
      </c>
      <c r="P9101" s="2">
        <f t="shared" ca="1" si="2429"/>
        <v>0.31993884232111375</v>
      </c>
      <c r="Q9101" t="str">
        <f t="shared" ca="1" si="2430"/>
        <v>Late</v>
      </c>
    </row>
    <row r="9102" spans="1:17" x14ac:dyDescent="0.3">
      <c r="A9102" t="str">
        <f t="shared" si="2414"/>
        <v>S09101</v>
      </c>
      <c r="B9102" t="str">
        <f t="shared" ca="1" si="2415"/>
        <v>Global Foods</v>
      </c>
      <c r="C9102" t="str">
        <f t="shared" ca="1" si="2416"/>
        <v>UK</v>
      </c>
      <c r="D9102" t="str">
        <f t="shared" ca="1" si="2417"/>
        <v>Pickles</v>
      </c>
      <c r="E9102">
        <f t="shared" ca="1" si="2418"/>
        <v>192</v>
      </c>
      <c r="F9102" s="3">
        <f t="shared" ca="1" si="2419"/>
        <v>421</v>
      </c>
      <c r="G9102">
        <f t="shared" ca="1" si="2420"/>
        <v>80832</v>
      </c>
      <c r="H9102">
        <f t="shared" ca="1" si="2421"/>
        <v>47690.879999999997</v>
      </c>
      <c r="I9102">
        <f t="shared" ca="1" si="2422"/>
        <v>6278</v>
      </c>
      <c r="J9102">
        <f t="shared" ca="1" si="2423"/>
        <v>2179</v>
      </c>
      <c r="K9102" s="1">
        <f t="shared" ca="1" si="2424"/>
        <v>46170</v>
      </c>
      <c r="L9102" s="1">
        <f t="shared" ca="1" si="2425"/>
        <v>46186</v>
      </c>
      <c r="M9102" s="1">
        <f t="shared" ca="1" si="2426"/>
        <v>46189</v>
      </c>
      <c r="N9102">
        <f t="shared" ca="1" si="2427"/>
        <v>56147.88</v>
      </c>
      <c r="O9102" s="3">
        <f t="shared" ca="1" si="2428"/>
        <v>24684.120000000003</v>
      </c>
      <c r="P9102" s="2">
        <f t="shared" ca="1" si="2429"/>
        <v>0.30537559382422808</v>
      </c>
      <c r="Q9102" t="str">
        <f t="shared" ca="1" si="2430"/>
        <v>Late</v>
      </c>
    </row>
    <row r="9103" spans="1:17" x14ac:dyDescent="0.3">
      <c r="A9103" t="str">
        <f t="shared" si="2414"/>
        <v>S09102</v>
      </c>
      <c r="B9103" t="str">
        <f t="shared" ca="1" si="2415"/>
        <v>Prime Wholesale</v>
      </c>
      <c r="C9103" t="str">
        <f t="shared" ca="1" si="2416"/>
        <v>Singapore</v>
      </c>
      <c r="D9103" t="str">
        <f t="shared" ca="1" si="2417"/>
        <v>Rice</v>
      </c>
      <c r="E9103">
        <f t="shared" ca="1" si="2418"/>
        <v>153</v>
      </c>
      <c r="F9103" s="3">
        <f t="shared" ca="1" si="2419"/>
        <v>359</v>
      </c>
      <c r="G9103">
        <f t="shared" ca="1" si="2420"/>
        <v>54927</v>
      </c>
      <c r="H9103">
        <f t="shared" ca="1" si="2421"/>
        <v>24717.15</v>
      </c>
      <c r="I9103">
        <f t="shared" ca="1" si="2422"/>
        <v>1711</v>
      </c>
      <c r="J9103">
        <f t="shared" ca="1" si="2423"/>
        <v>2624</v>
      </c>
      <c r="K9103" s="1">
        <f t="shared" ca="1" si="2424"/>
        <v>45705</v>
      </c>
      <c r="L9103" s="1">
        <f t="shared" ca="1" si="2425"/>
        <v>45724</v>
      </c>
      <c r="M9103" s="1">
        <f t="shared" ca="1" si="2426"/>
        <v>45727</v>
      </c>
      <c r="N9103">
        <f t="shared" ca="1" si="2427"/>
        <v>29052.15</v>
      </c>
      <c r="O9103" s="3">
        <f t="shared" ca="1" si="2428"/>
        <v>25874.85</v>
      </c>
      <c r="P9103" s="2">
        <f t="shared" ca="1" si="2429"/>
        <v>0.47107706592386256</v>
      </c>
      <c r="Q9103" t="str">
        <f t="shared" ca="1" si="2430"/>
        <v>Late</v>
      </c>
    </row>
    <row r="9104" spans="1:17" x14ac:dyDescent="0.3">
      <c r="A9104" t="str">
        <f t="shared" si="2414"/>
        <v>S09103</v>
      </c>
      <c r="B9104" t="str">
        <f t="shared" ca="1" si="2415"/>
        <v>Global Foods</v>
      </c>
      <c r="C9104" t="str">
        <f t="shared" ca="1" si="2416"/>
        <v>Canada</v>
      </c>
      <c r="D9104" t="str">
        <f t="shared" ca="1" si="2417"/>
        <v>Rice</v>
      </c>
      <c r="E9104">
        <f t="shared" ca="1" si="2418"/>
        <v>441</v>
      </c>
      <c r="F9104" s="3">
        <f t="shared" ca="1" si="2419"/>
        <v>504</v>
      </c>
      <c r="G9104">
        <f t="shared" ca="1" si="2420"/>
        <v>222264</v>
      </c>
      <c r="H9104">
        <f t="shared" ca="1" si="2421"/>
        <v>155584.79999999999</v>
      </c>
      <c r="I9104">
        <f t="shared" ca="1" si="2422"/>
        <v>6699</v>
      </c>
      <c r="J9104">
        <f t="shared" ca="1" si="2423"/>
        <v>3432</v>
      </c>
      <c r="K9104" s="1">
        <f t="shared" ca="1" si="2424"/>
        <v>45757</v>
      </c>
      <c r="L9104" s="1">
        <f t="shared" ca="1" si="2425"/>
        <v>45777</v>
      </c>
      <c r="M9104" s="1">
        <f t="shared" ca="1" si="2426"/>
        <v>45780</v>
      </c>
      <c r="N9104">
        <f t="shared" ca="1" si="2427"/>
        <v>165715.79999999999</v>
      </c>
      <c r="O9104" s="3">
        <f t="shared" ca="1" si="2428"/>
        <v>56548.200000000012</v>
      </c>
      <c r="P9104" s="2">
        <f t="shared" ca="1" si="2429"/>
        <v>0.25441906921498764</v>
      </c>
      <c r="Q9104" t="str">
        <f t="shared" ca="1" si="2430"/>
        <v>Late</v>
      </c>
    </row>
    <row r="9105" spans="1:17" x14ac:dyDescent="0.3">
      <c r="A9105" t="str">
        <f t="shared" si="2414"/>
        <v>S09104</v>
      </c>
      <c r="B9105" t="str">
        <f t="shared" ca="1" si="2415"/>
        <v>FreshMart Ltd</v>
      </c>
      <c r="C9105" t="str">
        <f t="shared" ca="1" si="2416"/>
        <v>Australia</v>
      </c>
      <c r="D9105" t="str">
        <f t="shared" ca="1" si="2417"/>
        <v>Pickles</v>
      </c>
      <c r="E9105">
        <f t="shared" ca="1" si="2418"/>
        <v>134</v>
      </c>
      <c r="F9105" s="3">
        <f t="shared" ca="1" si="2419"/>
        <v>425</v>
      </c>
      <c r="G9105">
        <f t="shared" ca="1" si="2420"/>
        <v>56950</v>
      </c>
      <c r="H9105">
        <f t="shared" ca="1" si="2421"/>
        <v>33600.5</v>
      </c>
      <c r="I9105">
        <f t="shared" ca="1" si="2422"/>
        <v>4429</v>
      </c>
      <c r="J9105">
        <f t="shared" ca="1" si="2423"/>
        <v>1449</v>
      </c>
      <c r="K9105" s="1">
        <f t="shared" ca="1" si="2424"/>
        <v>46157</v>
      </c>
      <c r="L9105" s="1">
        <f t="shared" ca="1" si="2425"/>
        <v>46168</v>
      </c>
      <c r="M9105" s="1">
        <f t="shared" ca="1" si="2426"/>
        <v>46170</v>
      </c>
      <c r="N9105">
        <f t="shared" ca="1" si="2427"/>
        <v>39478.5</v>
      </c>
      <c r="O9105" s="3">
        <f t="shared" ca="1" si="2428"/>
        <v>17471.5</v>
      </c>
      <c r="P9105" s="2">
        <f t="shared" ca="1" si="2429"/>
        <v>0.30678665496049168</v>
      </c>
      <c r="Q9105" t="str">
        <f t="shared" ca="1" si="2430"/>
        <v>Late</v>
      </c>
    </row>
    <row r="9106" spans="1:17" x14ac:dyDescent="0.3">
      <c r="A9106" t="str">
        <f t="shared" si="2414"/>
        <v>S09105</v>
      </c>
      <c r="B9106" t="str">
        <f t="shared" ca="1" si="2415"/>
        <v>Beta Imports</v>
      </c>
      <c r="C9106" t="str">
        <f t="shared" ca="1" si="2416"/>
        <v>Singapore</v>
      </c>
      <c r="D9106" t="str">
        <f t="shared" ca="1" si="2417"/>
        <v>Pickles</v>
      </c>
      <c r="E9106">
        <f t="shared" ca="1" si="2418"/>
        <v>265</v>
      </c>
      <c r="F9106" s="3">
        <f t="shared" ca="1" si="2419"/>
        <v>368</v>
      </c>
      <c r="G9106">
        <f t="shared" ca="1" si="2420"/>
        <v>97520</v>
      </c>
      <c r="H9106">
        <f t="shared" ca="1" si="2421"/>
        <v>49735.199999999997</v>
      </c>
      <c r="I9106">
        <f t="shared" ca="1" si="2422"/>
        <v>10979</v>
      </c>
      <c r="J9106">
        <f t="shared" ca="1" si="2423"/>
        <v>3583</v>
      </c>
      <c r="K9106" s="1">
        <f t="shared" ca="1" si="2424"/>
        <v>45812</v>
      </c>
      <c r="L9106" s="1">
        <f t="shared" ca="1" si="2425"/>
        <v>45830</v>
      </c>
      <c r="M9106" s="1">
        <f t="shared" ca="1" si="2426"/>
        <v>45828</v>
      </c>
      <c r="N9106">
        <f t="shared" ca="1" si="2427"/>
        <v>64297.2</v>
      </c>
      <c r="O9106" s="3">
        <f t="shared" ca="1" si="2428"/>
        <v>33222.800000000003</v>
      </c>
      <c r="P9106" s="2">
        <f t="shared" ca="1" si="2429"/>
        <v>0.34067678424938475</v>
      </c>
      <c r="Q9106" t="str">
        <f t="shared" ca="1" si="2430"/>
        <v>On Time</v>
      </c>
    </row>
    <row r="9107" spans="1:17" x14ac:dyDescent="0.3">
      <c r="A9107" t="str">
        <f t="shared" si="2414"/>
        <v>S09106</v>
      </c>
      <c r="B9107" t="str">
        <f t="shared" ca="1" si="2415"/>
        <v>FreshMart Ltd</v>
      </c>
      <c r="C9107" t="str">
        <f t="shared" ca="1" si="2416"/>
        <v>Canada</v>
      </c>
      <c r="D9107" t="str">
        <f t="shared" ca="1" si="2417"/>
        <v>Rice</v>
      </c>
      <c r="E9107">
        <f t="shared" ca="1" si="2418"/>
        <v>148</v>
      </c>
      <c r="F9107" s="3">
        <f t="shared" ca="1" si="2419"/>
        <v>790</v>
      </c>
      <c r="G9107">
        <f t="shared" ca="1" si="2420"/>
        <v>116920</v>
      </c>
      <c r="H9107">
        <f t="shared" ca="1" si="2421"/>
        <v>65475.199999999997</v>
      </c>
      <c r="I9107">
        <f t="shared" ca="1" si="2422"/>
        <v>9629</v>
      </c>
      <c r="J9107">
        <f t="shared" ca="1" si="2423"/>
        <v>2938</v>
      </c>
      <c r="K9107" s="1">
        <f t="shared" ca="1" si="2424"/>
        <v>45690</v>
      </c>
      <c r="L9107" s="1">
        <f t="shared" ca="1" si="2425"/>
        <v>45702</v>
      </c>
      <c r="M9107" s="1">
        <f t="shared" ca="1" si="2426"/>
        <v>45699</v>
      </c>
      <c r="N9107">
        <f t="shared" ca="1" si="2427"/>
        <v>78042.2</v>
      </c>
      <c r="O9107" s="3">
        <f t="shared" ca="1" si="2428"/>
        <v>38877.800000000003</v>
      </c>
      <c r="P9107" s="2">
        <f t="shared" ca="1" si="2429"/>
        <v>0.33251625042764288</v>
      </c>
      <c r="Q9107" t="str">
        <f t="shared" ca="1" si="2430"/>
        <v>On Time</v>
      </c>
    </row>
    <row r="9108" spans="1:17" x14ac:dyDescent="0.3">
      <c r="A9108" t="str">
        <f t="shared" si="2414"/>
        <v>S09107</v>
      </c>
      <c r="B9108" t="str">
        <f t="shared" ca="1" si="2415"/>
        <v>Beta Imports</v>
      </c>
      <c r="C9108" t="str">
        <f t="shared" ca="1" si="2416"/>
        <v>Australia</v>
      </c>
      <c r="D9108" t="str">
        <f t="shared" ca="1" si="2417"/>
        <v>Tea</v>
      </c>
      <c r="E9108">
        <f t="shared" ca="1" si="2418"/>
        <v>408</v>
      </c>
      <c r="F9108" s="3">
        <f t="shared" ca="1" si="2419"/>
        <v>182</v>
      </c>
      <c r="G9108">
        <f t="shared" ca="1" si="2420"/>
        <v>74256</v>
      </c>
      <c r="H9108">
        <f t="shared" ca="1" si="2421"/>
        <v>38613.120000000003</v>
      </c>
      <c r="I9108">
        <f t="shared" ca="1" si="2422"/>
        <v>7280</v>
      </c>
      <c r="J9108">
        <f t="shared" ca="1" si="2423"/>
        <v>3269</v>
      </c>
      <c r="K9108" s="1">
        <f t="shared" ca="1" si="2424"/>
        <v>45815</v>
      </c>
      <c r="L9108" s="1">
        <f t="shared" ca="1" si="2425"/>
        <v>45834</v>
      </c>
      <c r="M9108" s="1">
        <f t="shared" ca="1" si="2426"/>
        <v>45832</v>
      </c>
      <c r="N9108">
        <f t="shared" ca="1" si="2427"/>
        <v>49162.12</v>
      </c>
      <c r="O9108" s="3">
        <f t="shared" ca="1" si="2428"/>
        <v>25093.879999999997</v>
      </c>
      <c r="P9108" s="2">
        <f t="shared" ca="1" si="2429"/>
        <v>0.33793740573152337</v>
      </c>
      <c r="Q9108" t="str">
        <f t="shared" ca="1" si="2430"/>
        <v>On Time</v>
      </c>
    </row>
    <row r="9109" spans="1:17" x14ac:dyDescent="0.3">
      <c r="A9109" t="str">
        <f t="shared" si="2414"/>
        <v>S09108</v>
      </c>
      <c r="B9109" t="str">
        <f t="shared" ca="1" si="2415"/>
        <v>Alpha Traders</v>
      </c>
      <c r="C9109" t="str">
        <f t="shared" ca="1" si="2416"/>
        <v>UK</v>
      </c>
      <c r="D9109" t="str">
        <f t="shared" ca="1" si="2417"/>
        <v>Pickles</v>
      </c>
      <c r="E9109">
        <f t="shared" ca="1" si="2418"/>
        <v>168</v>
      </c>
      <c r="F9109" s="3">
        <f t="shared" ca="1" si="2419"/>
        <v>232</v>
      </c>
      <c r="G9109">
        <f t="shared" ca="1" si="2420"/>
        <v>38976</v>
      </c>
      <c r="H9109">
        <f t="shared" ca="1" si="2421"/>
        <v>17928.96</v>
      </c>
      <c r="I9109">
        <f t="shared" ca="1" si="2422"/>
        <v>7079</v>
      </c>
      <c r="J9109">
        <f t="shared" ca="1" si="2423"/>
        <v>3622</v>
      </c>
      <c r="K9109" s="1">
        <f t="shared" ca="1" si="2424"/>
        <v>45754</v>
      </c>
      <c r="L9109" s="1">
        <f t="shared" ca="1" si="2425"/>
        <v>45763</v>
      </c>
      <c r="M9109" s="1">
        <f t="shared" ca="1" si="2426"/>
        <v>45769</v>
      </c>
      <c r="N9109">
        <f t="shared" ca="1" si="2427"/>
        <v>28629.96</v>
      </c>
      <c r="O9109" s="3">
        <f t="shared" ca="1" si="2428"/>
        <v>10346.040000000001</v>
      </c>
      <c r="P9109" s="2">
        <f t="shared" ca="1" si="2429"/>
        <v>0.26544642857142858</v>
      </c>
      <c r="Q9109" t="str">
        <f t="shared" ca="1" si="2430"/>
        <v>Late</v>
      </c>
    </row>
    <row r="9110" spans="1:17" x14ac:dyDescent="0.3">
      <c r="A9110" t="str">
        <f t="shared" si="2414"/>
        <v>S09109</v>
      </c>
      <c r="B9110" t="str">
        <f t="shared" ca="1" si="2415"/>
        <v>Alpha Traders</v>
      </c>
      <c r="C9110" t="str">
        <f t="shared" ca="1" si="2416"/>
        <v>Singapore</v>
      </c>
      <c r="D9110" t="str">
        <f t="shared" ca="1" si="2417"/>
        <v>Sauces</v>
      </c>
      <c r="E9110">
        <f t="shared" ca="1" si="2418"/>
        <v>278</v>
      </c>
      <c r="F9110" s="3">
        <f t="shared" ca="1" si="2419"/>
        <v>324</v>
      </c>
      <c r="G9110">
        <f t="shared" ca="1" si="2420"/>
        <v>90072</v>
      </c>
      <c r="H9110">
        <f t="shared" ca="1" si="2421"/>
        <v>55844.639999999999</v>
      </c>
      <c r="I9110">
        <f t="shared" ca="1" si="2422"/>
        <v>11116</v>
      </c>
      <c r="J9110">
        <f t="shared" ca="1" si="2423"/>
        <v>2462</v>
      </c>
      <c r="K9110" s="1">
        <f t="shared" ca="1" si="2424"/>
        <v>46276</v>
      </c>
      <c r="L9110" s="1">
        <f t="shared" ca="1" si="2425"/>
        <v>46289</v>
      </c>
      <c r="M9110" s="1">
        <f t="shared" ca="1" si="2426"/>
        <v>46286</v>
      </c>
      <c r="N9110">
        <f t="shared" ca="1" si="2427"/>
        <v>69422.64</v>
      </c>
      <c r="O9110" s="3">
        <f t="shared" ca="1" si="2428"/>
        <v>20649.36</v>
      </c>
      <c r="P9110" s="2">
        <f t="shared" ca="1" si="2429"/>
        <v>0.229253930189182</v>
      </c>
      <c r="Q9110" t="str">
        <f t="shared" ca="1" si="2430"/>
        <v>On Time</v>
      </c>
    </row>
    <row r="9111" spans="1:17" x14ac:dyDescent="0.3">
      <c r="A9111" t="str">
        <f t="shared" si="2414"/>
        <v>S09110</v>
      </c>
      <c r="B9111" t="str">
        <f t="shared" ca="1" si="2415"/>
        <v>Beta Imports</v>
      </c>
      <c r="C9111" t="str">
        <f t="shared" ca="1" si="2416"/>
        <v>UK</v>
      </c>
      <c r="D9111" t="str">
        <f t="shared" ca="1" si="2417"/>
        <v>Pickles</v>
      </c>
      <c r="E9111">
        <f t="shared" ca="1" si="2418"/>
        <v>441</v>
      </c>
      <c r="F9111" s="3">
        <f t="shared" ca="1" si="2419"/>
        <v>328</v>
      </c>
      <c r="G9111">
        <f t="shared" ca="1" si="2420"/>
        <v>144648</v>
      </c>
      <c r="H9111">
        <f t="shared" ca="1" si="2421"/>
        <v>91128.24</v>
      </c>
      <c r="I9111">
        <f t="shared" ca="1" si="2422"/>
        <v>10177</v>
      </c>
      <c r="J9111">
        <f t="shared" ca="1" si="2423"/>
        <v>1913</v>
      </c>
      <c r="K9111" s="1">
        <f t="shared" ca="1" si="2424"/>
        <v>45811</v>
      </c>
      <c r="L9111" s="1">
        <f t="shared" ca="1" si="2425"/>
        <v>45827</v>
      </c>
      <c r="M9111" s="1">
        <f t="shared" ca="1" si="2426"/>
        <v>45827</v>
      </c>
      <c r="N9111">
        <f t="shared" ca="1" si="2427"/>
        <v>103218.24000000001</v>
      </c>
      <c r="O9111" s="3">
        <f t="shared" ca="1" si="2428"/>
        <v>41429.759999999995</v>
      </c>
      <c r="P9111" s="2">
        <f t="shared" ca="1" si="2429"/>
        <v>0.28641778662684581</v>
      </c>
      <c r="Q9111" t="str">
        <f t="shared" ca="1" si="2430"/>
        <v>On Time</v>
      </c>
    </row>
    <row r="9112" spans="1:17" x14ac:dyDescent="0.3">
      <c r="A9112" t="str">
        <f t="shared" si="2414"/>
        <v>S09111</v>
      </c>
      <c r="B9112" t="str">
        <f t="shared" ca="1" si="2415"/>
        <v>Global Foods</v>
      </c>
      <c r="C9112" t="str">
        <f t="shared" ca="1" si="2416"/>
        <v>Singapore</v>
      </c>
      <c r="D9112" t="str">
        <f t="shared" ca="1" si="2417"/>
        <v>Pickles</v>
      </c>
      <c r="E9112">
        <f t="shared" ca="1" si="2418"/>
        <v>346</v>
      </c>
      <c r="F9112" s="3">
        <f t="shared" ca="1" si="2419"/>
        <v>446</v>
      </c>
      <c r="G9112">
        <f t="shared" ca="1" si="2420"/>
        <v>154316</v>
      </c>
      <c r="H9112">
        <f t="shared" ca="1" si="2421"/>
        <v>91046.44</v>
      </c>
      <c r="I9112">
        <f t="shared" ca="1" si="2422"/>
        <v>1716</v>
      </c>
      <c r="J9112">
        <f t="shared" ca="1" si="2423"/>
        <v>3880</v>
      </c>
      <c r="K9112" s="1">
        <f t="shared" ca="1" si="2424"/>
        <v>46059</v>
      </c>
      <c r="L9112" s="1">
        <f t="shared" ca="1" si="2425"/>
        <v>46066</v>
      </c>
      <c r="M9112" s="1">
        <f t="shared" ca="1" si="2426"/>
        <v>46069</v>
      </c>
      <c r="N9112">
        <f t="shared" ca="1" si="2427"/>
        <v>96642.44</v>
      </c>
      <c r="O9112" s="3">
        <f t="shared" ca="1" si="2428"/>
        <v>57673.56</v>
      </c>
      <c r="P9112" s="2">
        <f t="shared" ca="1" si="2429"/>
        <v>0.37373674797169443</v>
      </c>
      <c r="Q9112" t="str">
        <f t="shared" ca="1" si="2430"/>
        <v>Late</v>
      </c>
    </row>
    <row r="9113" spans="1:17" x14ac:dyDescent="0.3">
      <c r="A9113" t="str">
        <f t="shared" si="2414"/>
        <v>S09112</v>
      </c>
      <c r="B9113" t="str">
        <f t="shared" ca="1" si="2415"/>
        <v>Global Foods</v>
      </c>
      <c r="C9113" t="str">
        <f t="shared" ca="1" si="2416"/>
        <v>UAE</v>
      </c>
      <c r="D9113" t="str">
        <f t="shared" ca="1" si="2417"/>
        <v>Spices</v>
      </c>
      <c r="E9113">
        <f t="shared" ca="1" si="2418"/>
        <v>223</v>
      </c>
      <c r="F9113" s="3">
        <f t="shared" ca="1" si="2419"/>
        <v>681</v>
      </c>
      <c r="G9113">
        <f t="shared" ca="1" si="2420"/>
        <v>151863</v>
      </c>
      <c r="H9113">
        <f t="shared" ca="1" si="2421"/>
        <v>69856.98</v>
      </c>
      <c r="I9113">
        <f t="shared" ca="1" si="2422"/>
        <v>4608</v>
      </c>
      <c r="J9113">
        <f t="shared" ca="1" si="2423"/>
        <v>2518</v>
      </c>
      <c r="K9113" s="1">
        <f t="shared" ca="1" si="2424"/>
        <v>46365</v>
      </c>
      <c r="L9113" s="1">
        <f t="shared" ca="1" si="2425"/>
        <v>46372</v>
      </c>
      <c r="M9113" s="1">
        <f t="shared" ca="1" si="2426"/>
        <v>46376</v>
      </c>
      <c r="N9113">
        <f t="shared" ca="1" si="2427"/>
        <v>76982.98</v>
      </c>
      <c r="O9113" s="3">
        <f t="shared" ca="1" si="2428"/>
        <v>74880.02</v>
      </c>
      <c r="P9113" s="2">
        <f t="shared" ca="1" si="2429"/>
        <v>0.49307612782573768</v>
      </c>
      <c r="Q9113" t="str">
        <f t="shared" ca="1" si="2430"/>
        <v>Late</v>
      </c>
    </row>
    <row r="9114" spans="1:17" x14ac:dyDescent="0.3">
      <c r="A9114" t="str">
        <f t="shared" si="2414"/>
        <v>S09113</v>
      </c>
      <c r="B9114" t="str">
        <f t="shared" ca="1" si="2415"/>
        <v>Oceanic Exports</v>
      </c>
      <c r="C9114" t="str">
        <f t="shared" ca="1" si="2416"/>
        <v>Canada</v>
      </c>
      <c r="D9114" t="str">
        <f t="shared" ca="1" si="2417"/>
        <v>Sauces</v>
      </c>
      <c r="E9114">
        <f t="shared" ca="1" si="2418"/>
        <v>136</v>
      </c>
      <c r="F9114" s="3">
        <f t="shared" ca="1" si="2419"/>
        <v>221</v>
      </c>
      <c r="G9114">
        <f t="shared" ca="1" si="2420"/>
        <v>30056</v>
      </c>
      <c r="H9114">
        <f t="shared" ca="1" si="2421"/>
        <v>14727.44</v>
      </c>
      <c r="I9114">
        <f t="shared" ca="1" si="2422"/>
        <v>9321</v>
      </c>
      <c r="J9114">
        <f t="shared" ca="1" si="2423"/>
        <v>3965</v>
      </c>
      <c r="K9114" s="1">
        <f t="shared" ca="1" si="2424"/>
        <v>45934</v>
      </c>
      <c r="L9114" s="1">
        <f t="shared" ca="1" si="2425"/>
        <v>45944</v>
      </c>
      <c r="M9114" s="1">
        <f t="shared" ca="1" si="2426"/>
        <v>45946</v>
      </c>
      <c r="N9114">
        <f t="shared" ca="1" si="2427"/>
        <v>28013.440000000002</v>
      </c>
      <c r="O9114" s="3">
        <f t="shared" ca="1" si="2428"/>
        <v>2042.5599999999977</v>
      </c>
      <c r="P9114" s="2">
        <f t="shared" ca="1" si="2429"/>
        <v>6.7958477508650444E-2</v>
      </c>
      <c r="Q9114" t="str">
        <f t="shared" ca="1" si="2430"/>
        <v>Late</v>
      </c>
    </row>
    <row r="9115" spans="1:17" x14ac:dyDescent="0.3">
      <c r="A9115" t="str">
        <f t="shared" si="2414"/>
        <v>S09114</v>
      </c>
      <c r="B9115" t="str">
        <f t="shared" ca="1" si="2415"/>
        <v>FreshMart Ltd</v>
      </c>
      <c r="C9115" t="str">
        <f t="shared" ca="1" si="2416"/>
        <v>Singapore</v>
      </c>
      <c r="D9115" t="str">
        <f t="shared" ca="1" si="2417"/>
        <v>Spices</v>
      </c>
      <c r="E9115">
        <f t="shared" ca="1" si="2418"/>
        <v>351</v>
      </c>
      <c r="F9115" s="3">
        <f t="shared" ca="1" si="2419"/>
        <v>655</v>
      </c>
      <c r="G9115">
        <f t="shared" ca="1" si="2420"/>
        <v>229905</v>
      </c>
      <c r="H9115">
        <f t="shared" ca="1" si="2421"/>
        <v>163232.54999999999</v>
      </c>
      <c r="I9115">
        <f t="shared" ca="1" si="2422"/>
        <v>7536</v>
      </c>
      <c r="J9115">
        <f t="shared" ca="1" si="2423"/>
        <v>661</v>
      </c>
      <c r="K9115" s="1">
        <f t="shared" ca="1" si="2424"/>
        <v>45793</v>
      </c>
      <c r="L9115" s="1">
        <f t="shared" ca="1" si="2425"/>
        <v>45810</v>
      </c>
      <c r="M9115" s="1">
        <f t="shared" ca="1" si="2426"/>
        <v>45810</v>
      </c>
      <c r="N9115">
        <f t="shared" ca="1" si="2427"/>
        <v>171429.55</v>
      </c>
      <c r="O9115" s="3">
        <f t="shared" ca="1" si="2428"/>
        <v>58475.450000000012</v>
      </c>
      <c r="P9115" s="2">
        <f t="shared" ca="1" si="2429"/>
        <v>0.25434614297209723</v>
      </c>
      <c r="Q9115" t="str">
        <f t="shared" ca="1" si="2430"/>
        <v>On Time</v>
      </c>
    </row>
    <row r="9116" spans="1:17" x14ac:dyDescent="0.3">
      <c r="A9116" t="str">
        <f t="shared" si="2414"/>
        <v>S09115</v>
      </c>
      <c r="B9116" t="str">
        <f t="shared" ca="1" si="2415"/>
        <v>FreshMart Ltd</v>
      </c>
      <c r="C9116" t="str">
        <f t="shared" ca="1" si="2416"/>
        <v>UAE</v>
      </c>
      <c r="D9116" t="str">
        <f t="shared" ca="1" si="2417"/>
        <v>Sauces</v>
      </c>
      <c r="E9116">
        <f t="shared" ca="1" si="2418"/>
        <v>303</v>
      </c>
      <c r="F9116" s="3">
        <f t="shared" ca="1" si="2419"/>
        <v>361</v>
      </c>
      <c r="G9116">
        <f t="shared" ca="1" si="2420"/>
        <v>109383</v>
      </c>
      <c r="H9116">
        <f t="shared" ca="1" si="2421"/>
        <v>74380.44</v>
      </c>
      <c r="I9116">
        <f t="shared" ca="1" si="2422"/>
        <v>5384</v>
      </c>
      <c r="J9116">
        <f t="shared" ca="1" si="2423"/>
        <v>3728</v>
      </c>
      <c r="K9116" s="1">
        <f t="shared" ca="1" si="2424"/>
        <v>46205</v>
      </c>
      <c r="L9116" s="1">
        <f t="shared" ca="1" si="2425"/>
        <v>46218</v>
      </c>
      <c r="M9116" s="1">
        <f t="shared" ca="1" si="2426"/>
        <v>46220</v>
      </c>
      <c r="N9116">
        <f t="shared" ca="1" si="2427"/>
        <v>83492.44</v>
      </c>
      <c r="O9116" s="3">
        <f t="shared" ca="1" si="2428"/>
        <v>25890.559999999998</v>
      </c>
      <c r="P9116" s="2">
        <f t="shared" ca="1" si="2429"/>
        <v>0.23669637877915214</v>
      </c>
      <c r="Q9116" t="str">
        <f t="shared" ca="1" si="2430"/>
        <v>Late</v>
      </c>
    </row>
    <row r="9117" spans="1:17" x14ac:dyDescent="0.3">
      <c r="A9117" t="str">
        <f t="shared" si="2414"/>
        <v>S09116</v>
      </c>
      <c r="B9117" t="str">
        <f t="shared" ca="1" si="2415"/>
        <v>Beta Imports</v>
      </c>
      <c r="C9117" t="str">
        <f t="shared" ca="1" si="2416"/>
        <v>Singapore</v>
      </c>
      <c r="D9117" t="str">
        <f t="shared" ca="1" si="2417"/>
        <v>Pickles</v>
      </c>
      <c r="E9117">
        <f t="shared" ca="1" si="2418"/>
        <v>220</v>
      </c>
      <c r="F9117" s="3">
        <f t="shared" ca="1" si="2419"/>
        <v>394</v>
      </c>
      <c r="G9117">
        <f t="shared" ca="1" si="2420"/>
        <v>86680</v>
      </c>
      <c r="H9117">
        <f t="shared" ca="1" si="2421"/>
        <v>52008</v>
      </c>
      <c r="I9117">
        <f t="shared" ca="1" si="2422"/>
        <v>5438</v>
      </c>
      <c r="J9117">
        <f t="shared" ca="1" si="2423"/>
        <v>1412</v>
      </c>
      <c r="K9117" s="1">
        <f t="shared" ca="1" si="2424"/>
        <v>45905</v>
      </c>
      <c r="L9117" s="1">
        <f t="shared" ca="1" si="2425"/>
        <v>45919</v>
      </c>
      <c r="M9117" s="1">
        <f t="shared" ca="1" si="2426"/>
        <v>45925</v>
      </c>
      <c r="N9117">
        <f t="shared" ca="1" si="2427"/>
        <v>58858</v>
      </c>
      <c r="O9117" s="3">
        <f t="shared" ca="1" si="2428"/>
        <v>27822</v>
      </c>
      <c r="P9117" s="2">
        <f t="shared" ca="1" si="2429"/>
        <v>0.32097369635440703</v>
      </c>
      <c r="Q9117" t="str">
        <f t="shared" ca="1" si="2430"/>
        <v>Late</v>
      </c>
    </row>
    <row r="9118" spans="1:17" x14ac:dyDescent="0.3">
      <c r="A9118" t="str">
        <f t="shared" si="2414"/>
        <v>S09117</v>
      </c>
      <c r="B9118" t="str">
        <f t="shared" ca="1" si="2415"/>
        <v>Prime Wholesale</v>
      </c>
      <c r="C9118" t="str">
        <f t="shared" ca="1" si="2416"/>
        <v>UAE</v>
      </c>
      <c r="D9118" t="str">
        <f t="shared" ca="1" si="2417"/>
        <v>Spices</v>
      </c>
      <c r="E9118">
        <f t="shared" ca="1" si="2418"/>
        <v>293</v>
      </c>
      <c r="F9118" s="3">
        <f t="shared" ca="1" si="2419"/>
        <v>251</v>
      </c>
      <c r="G9118">
        <f t="shared" ca="1" si="2420"/>
        <v>73543</v>
      </c>
      <c r="H9118">
        <f t="shared" ca="1" si="2421"/>
        <v>50009.24</v>
      </c>
      <c r="I9118">
        <f t="shared" ca="1" si="2422"/>
        <v>6240</v>
      </c>
      <c r="J9118">
        <f t="shared" ca="1" si="2423"/>
        <v>2319</v>
      </c>
      <c r="K9118" s="1">
        <f t="shared" ca="1" si="2424"/>
        <v>45804</v>
      </c>
      <c r="L9118" s="1">
        <f t="shared" ca="1" si="2425"/>
        <v>45814</v>
      </c>
      <c r="M9118" s="1">
        <f t="shared" ca="1" si="2426"/>
        <v>45817</v>
      </c>
      <c r="N9118">
        <f t="shared" ca="1" si="2427"/>
        <v>58568.24</v>
      </c>
      <c r="O9118" s="3">
        <f t="shared" ca="1" si="2428"/>
        <v>14974.760000000002</v>
      </c>
      <c r="P9118" s="2">
        <f t="shared" ca="1" si="2429"/>
        <v>0.20361910718899151</v>
      </c>
      <c r="Q9118" t="str">
        <f t="shared" ca="1" si="2430"/>
        <v>Late</v>
      </c>
    </row>
    <row r="9119" spans="1:17" x14ac:dyDescent="0.3">
      <c r="A9119" t="str">
        <f t="shared" si="2414"/>
        <v>S09118</v>
      </c>
      <c r="B9119" t="str">
        <f t="shared" ca="1" si="2415"/>
        <v>Global Foods</v>
      </c>
      <c r="C9119" t="str">
        <f t="shared" ca="1" si="2416"/>
        <v>UAE</v>
      </c>
      <c r="D9119" t="str">
        <f t="shared" ca="1" si="2417"/>
        <v>Sauces</v>
      </c>
      <c r="E9119">
        <f t="shared" ca="1" si="2418"/>
        <v>340</v>
      </c>
      <c r="F9119" s="3">
        <f t="shared" ca="1" si="2419"/>
        <v>409</v>
      </c>
      <c r="G9119">
        <f t="shared" ca="1" si="2420"/>
        <v>139060</v>
      </c>
      <c r="H9119">
        <f t="shared" ca="1" si="2421"/>
        <v>94560.8</v>
      </c>
      <c r="I9119">
        <f t="shared" ca="1" si="2422"/>
        <v>3168</v>
      </c>
      <c r="J9119">
        <f t="shared" ca="1" si="2423"/>
        <v>1972</v>
      </c>
      <c r="K9119" s="1">
        <f t="shared" ca="1" si="2424"/>
        <v>45763</v>
      </c>
      <c r="L9119" s="1">
        <f t="shared" ca="1" si="2425"/>
        <v>45777</v>
      </c>
      <c r="M9119" s="1">
        <f t="shared" ca="1" si="2426"/>
        <v>45781</v>
      </c>
      <c r="N9119">
        <f t="shared" ca="1" si="2427"/>
        <v>99700.800000000003</v>
      </c>
      <c r="O9119" s="3">
        <f t="shared" ca="1" si="2428"/>
        <v>39359.199999999997</v>
      </c>
      <c r="P9119" s="2">
        <f t="shared" ca="1" si="2429"/>
        <v>0.28303753775348767</v>
      </c>
      <c r="Q9119" t="str">
        <f t="shared" ca="1" si="2430"/>
        <v>Late</v>
      </c>
    </row>
    <row r="9120" spans="1:17" x14ac:dyDescent="0.3">
      <c r="A9120" t="str">
        <f t="shared" si="2414"/>
        <v>S09119</v>
      </c>
      <c r="B9120" t="str">
        <f t="shared" ca="1" si="2415"/>
        <v>FreshMart Ltd</v>
      </c>
      <c r="C9120" t="str">
        <f t="shared" ca="1" si="2416"/>
        <v>UAE</v>
      </c>
      <c r="D9120" t="str">
        <f t="shared" ca="1" si="2417"/>
        <v>Rice</v>
      </c>
      <c r="E9120">
        <f t="shared" ca="1" si="2418"/>
        <v>483</v>
      </c>
      <c r="F9120" s="3">
        <f t="shared" ca="1" si="2419"/>
        <v>454</v>
      </c>
      <c r="G9120">
        <f t="shared" ca="1" si="2420"/>
        <v>219282</v>
      </c>
      <c r="H9120">
        <f t="shared" ca="1" si="2421"/>
        <v>133762.01999999999</v>
      </c>
      <c r="I9120">
        <f t="shared" ca="1" si="2422"/>
        <v>9973</v>
      </c>
      <c r="J9120">
        <f t="shared" ca="1" si="2423"/>
        <v>3219</v>
      </c>
      <c r="K9120" s="1">
        <f t="shared" ca="1" si="2424"/>
        <v>46340</v>
      </c>
      <c r="L9120" s="1">
        <f t="shared" ca="1" si="2425"/>
        <v>46350</v>
      </c>
      <c r="M9120" s="1">
        <f t="shared" ca="1" si="2426"/>
        <v>46350</v>
      </c>
      <c r="N9120">
        <f t="shared" ca="1" si="2427"/>
        <v>146954.01999999999</v>
      </c>
      <c r="O9120" s="3">
        <f t="shared" ca="1" si="2428"/>
        <v>72327.98000000001</v>
      </c>
      <c r="P9120" s="2">
        <f t="shared" ca="1" si="2429"/>
        <v>0.32984002334892976</v>
      </c>
      <c r="Q9120" t="str">
        <f t="shared" ca="1" si="2430"/>
        <v>On Time</v>
      </c>
    </row>
    <row r="9121" spans="1:17" x14ac:dyDescent="0.3">
      <c r="A9121" t="str">
        <f t="shared" si="2414"/>
        <v>S09120</v>
      </c>
      <c r="B9121" t="str">
        <f t="shared" ca="1" si="2415"/>
        <v>Oceanic Exports</v>
      </c>
      <c r="C9121" t="str">
        <f t="shared" ca="1" si="2416"/>
        <v>Singapore</v>
      </c>
      <c r="D9121" t="str">
        <f t="shared" ca="1" si="2417"/>
        <v>Rice</v>
      </c>
      <c r="E9121">
        <f t="shared" ca="1" si="2418"/>
        <v>469</v>
      </c>
      <c r="F9121" s="3">
        <f t="shared" ca="1" si="2419"/>
        <v>251</v>
      </c>
      <c r="G9121">
        <f t="shared" ca="1" si="2420"/>
        <v>117719</v>
      </c>
      <c r="H9121">
        <f t="shared" ca="1" si="2421"/>
        <v>61213.88</v>
      </c>
      <c r="I9121">
        <f t="shared" ca="1" si="2422"/>
        <v>5994</v>
      </c>
      <c r="J9121">
        <f t="shared" ca="1" si="2423"/>
        <v>3793</v>
      </c>
      <c r="K9121" s="1">
        <f t="shared" ca="1" si="2424"/>
        <v>45686</v>
      </c>
      <c r="L9121" s="1">
        <f t="shared" ca="1" si="2425"/>
        <v>45694</v>
      </c>
      <c r="M9121" s="1">
        <f t="shared" ca="1" si="2426"/>
        <v>45693</v>
      </c>
      <c r="N9121">
        <f t="shared" ca="1" si="2427"/>
        <v>71000.88</v>
      </c>
      <c r="O9121" s="3">
        <f t="shared" ca="1" si="2428"/>
        <v>46718.119999999995</v>
      </c>
      <c r="P9121" s="2">
        <f t="shared" ca="1" si="2429"/>
        <v>0.39686133929102352</v>
      </c>
      <c r="Q9121" t="str">
        <f t="shared" ca="1" si="2430"/>
        <v>On Time</v>
      </c>
    </row>
    <row r="9122" spans="1:17" x14ac:dyDescent="0.3">
      <c r="A9122" t="str">
        <f t="shared" si="2414"/>
        <v>S09121</v>
      </c>
      <c r="B9122" t="str">
        <f t="shared" ca="1" si="2415"/>
        <v>Prime Wholesale</v>
      </c>
      <c r="C9122" t="str">
        <f t="shared" ca="1" si="2416"/>
        <v>Singapore</v>
      </c>
      <c r="D9122" t="str">
        <f t="shared" ca="1" si="2417"/>
        <v>Sauces</v>
      </c>
      <c r="E9122">
        <f t="shared" ca="1" si="2418"/>
        <v>351</v>
      </c>
      <c r="F9122" s="3">
        <f t="shared" ca="1" si="2419"/>
        <v>256</v>
      </c>
      <c r="G9122">
        <f t="shared" ca="1" si="2420"/>
        <v>89856</v>
      </c>
      <c r="H9122">
        <f t="shared" ca="1" si="2421"/>
        <v>51217.919999999998</v>
      </c>
      <c r="I9122">
        <f t="shared" ca="1" si="2422"/>
        <v>9191</v>
      </c>
      <c r="J9122">
        <f t="shared" ca="1" si="2423"/>
        <v>662</v>
      </c>
      <c r="K9122" s="1">
        <f t="shared" ca="1" si="2424"/>
        <v>46210</v>
      </c>
      <c r="L9122" s="1">
        <f t="shared" ca="1" si="2425"/>
        <v>46225</v>
      </c>
      <c r="M9122" s="1">
        <f t="shared" ca="1" si="2426"/>
        <v>46230</v>
      </c>
      <c r="N9122">
        <f t="shared" ca="1" si="2427"/>
        <v>61070.92</v>
      </c>
      <c r="O9122" s="3">
        <f t="shared" ca="1" si="2428"/>
        <v>28785.08</v>
      </c>
      <c r="P9122" s="2">
        <f t="shared" ca="1" si="2429"/>
        <v>0.32034677706552711</v>
      </c>
      <c r="Q9122" t="str">
        <f t="shared" ca="1" si="2430"/>
        <v>Late</v>
      </c>
    </row>
    <row r="9123" spans="1:17" x14ac:dyDescent="0.3">
      <c r="A9123" t="str">
        <f t="shared" si="2414"/>
        <v>S09122</v>
      </c>
      <c r="B9123" t="str">
        <f t="shared" ca="1" si="2415"/>
        <v>Global Foods</v>
      </c>
      <c r="C9123" t="str">
        <f t="shared" ca="1" si="2416"/>
        <v>Canada</v>
      </c>
      <c r="D9123" t="str">
        <f t="shared" ca="1" si="2417"/>
        <v>Sauces</v>
      </c>
      <c r="E9123">
        <f t="shared" ca="1" si="2418"/>
        <v>236</v>
      </c>
      <c r="F9123" s="3">
        <f t="shared" ca="1" si="2419"/>
        <v>664</v>
      </c>
      <c r="G9123">
        <f t="shared" ca="1" si="2420"/>
        <v>156704</v>
      </c>
      <c r="H9123">
        <f t="shared" ca="1" si="2421"/>
        <v>95589.440000000002</v>
      </c>
      <c r="I9123">
        <f t="shared" ca="1" si="2422"/>
        <v>2171</v>
      </c>
      <c r="J9123">
        <f t="shared" ca="1" si="2423"/>
        <v>2080</v>
      </c>
      <c r="K9123" s="1">
        <f t="shared" ca="1" si="2424"/>
        <v>46156</v>
      </c>
      <c r="L9123" s="1">
        <f t="shared" ca="1" si="2425"/>
        <v>46168</v>
      </c>
      <c r="M9123" s="1">
        <f t="shared" ca="1" si="2426"/>
        <v>46166</v>
      </c>
      <c r="N9123">
        <f t="shared" ca="1" si="2427"/>
        <v>99840.44</v>
      </c>
      <c r="O9123" s="3">
        <f t="shared" ca="1" si="2428"/>
        <v>56863.56</v>
      </c>
      <c r="P9123" s="2">
        <f t="shared" ca="1" si="2429"/>
        <v>0.36287242189095364</v>
      </c>
      <c r="Q9123" t="str">
        <f t="shared" ca="1" si="2430"/>
        <v>On Time</v>
      </c>
    </row>
    <row r="9124" spans="1:17" x14ac:dyDescent="0.3">
      <c r="A9124" t="str">
        <f t="shared" si="2414"/>
        <v>S09123</v>
      </c>
      <c r="B9124" t="str">
        <f t="shared" ca="1" si="2415"/>
        <v>Oceanic Exports</v>
      </c>
      <c r="C9124" t="str">
        <f t="shared" ca="1" si="2416"/>
        <v>UK</v>
      </c>
      <c r="D9124" t="str">
        <f t="shared" ca="1" si="2417"/>
        <v>Spices</v>
      </c>
      <c r="E9124">
        <f t="shared" ca="1" si="2418"/>
        <v>254</v>
      </c>
      <c r="F9124" s="3">
        <f t="shared" ca="1" si="2419"/>
        <v>422</v>
      </c>
      <c r="G9124">
        <f t="shared" ca="1" si="2420"/>
        <v>107188</v>
      </c>
      <c r="H9124">
        <f t="shared" ca="1" si="2421"/>
        <v>50378.36</v>
      </c>
      <c r="I9124">
        <f t="shared" ca="1" si="2422"/>
        <v>9553</v>
      </c>
      <c r="J9124">
        <f t="shared" ca="1" si="2423"/>
        <v>1443</v>
      </c>
      <c r="K9124" s="1">
        <f t="shared" ca="1" si="2424"/>
        <v>46299</v>
      </c>
      <c r="L9124" s="1">
        <f t="shared" ca="1" si="2425"/>
        <v>46308</v>
      </c>
      <c r="M9124" s="1">
        <f t="shared" ca="1" si="2426"/>
        <v>46309</v>
      </c>
      <c r="N9124">
        <f t="shared" ca="1" si="2427"/>
        <v>61374.36</v>
      </c>
      <c r="O9124" s="3">
        <f t="shared" ca="1" si="2428"/>
        <v>45813.64</v>
      </c>
      <c r="P9124" s="2">
        <f t="shared" ca="1" si="2429"/>
        <v>0.4274138896145091</v>
      </c>
      <c r="Q9124" t="str">
        <f t="shared" ca="1" si="2430"/>
        <v>Late</v>
      </c>
    </row>
    <row r="9125" spans="1:17" x14ac:dyDescent="0.3">
      <c r="A9125" t="str">
        <f t="shared" si="2414"/>
        <v>S09124</v>
      </c>
      <c r="B9125" t="str">
        <f t="shared" ca="1" si="2415"/>
        <v>Beta Imports</v>
      </c>
      <c r="C9125" t="str">
        <f t="shared" ca="1" si="2416"/>
        <v>UK</v>
      </c>
      <c r="D9125" t="str">
        <f t="shared" ca="1" si="2417"/>
        <v>Tea</v>
      </c>
      <c r="E9125">
        <f t="shared" ca="1" si="2418"/>
        <v>349</v>
      </c>
      <c r="F9125" s="3">
        <f t="shared" ca="1" si="2419"/>
        <v>181</v>
      </c>
      <c r="G9125">
        <f t="shared" ca="1" si="2420"/>
        <v>63169</v>
      </c>
      <c r="H9125">
        <f t="shared" ca="1" si="2421"/>
        <v>41059.85</v>
      </c>
      <c r="I9125">
        <f t="shared" ca="1" si="2422"/>
        <v>10080</v>
      </c>
      <c r="J9125">
        <f t="shared" ca="1" si="2423"/>
        <v>3084</v>
      </c>
      <c r="K9125" s="1">
        <f t="shared" ca="1" si="2424"/>
        <v>46266</v>
      </c>
      <c r="L9125" s="1">
        <f t="shared" ca="1" si="2425"/>
        <v>46284</v>
      </c>
      <c r="M9125" s="1">
        <f t="shared" ca="1" si="2426"/>
        <v>46287</v>
      </c>
      <c r="N9125">
        <f t="shared" ca="1" si="2427"/>
        <v>54223.85</v>
      </c>
      <c r="O9125" s="3">
        <f t="shared" ca="1" si="2428"/>
        <v>8945.1500000000015</v>
      </c>
      <c r="P9125" s="2">
        <f t="shared" ca="1" si="2429"/>
        <v>0.14160664249869401</v>
      </c>
      <c r="Q9125" t="str">
        <f t="shared" ca="1" si="2430"/>
        <v>Late</v>
      </c>
    </row>
    <row r="9126" spans="1:17" x14ac:dyDescent="0.3">
      <c r="A9126" t="str">
        <f t="shared" si="2414"/>
        <v>S09125</v>
      </c>
      <c r="B9126" t="str">
        <f t="shared" ca="1" si="2415"/>
        <v>Oceanic Exports</v>
      </c>
      <c r="C9126" t="str">
        <f t="shared" ca="1" si="2416"/>
        <v>UK</v>
      </c>
      <c r="D9126" t="str">
        <f t="shared" ca="1" si="2417"/>
        <v>Sauces</v>
      </c>
      <c r="E9126">
        <f t="shared" ca="1" si="2418"/>
        <v>128</v>
      </c>
      <c r="F9126" s="3">
        <f t="shared" ca="1" si="2419"/>
        <v>411</v>
      </c>
      <c r="G9126">
        <f t="shared" ca="1" si="2420"/>
        <v>52608</v>
      </c>
      <c r="H9126">
        <f t="shared" ca="1" si="2421"/>
        <v>33143.040000000001</v>
      </c>
      <c r="I9126">
        <f t="shared" ca="1" si="2422"/>
        <v>2883</v>
      </c>
      <c r="J9126">
        <f t="shared" ca="1" si="2423"/>
        <v>1163</v>
      </c>
      <c r="K9126" s="1">
        <f t="shared" ca="1" si="2424"/>
        <v>45786</v>
      </c>
      <c r="L9126" s="1">
        <f t="shared" ca="1" si="2425"/>
        <v>45793</v>
      </c>
      <c r="M9126" s="1">
        <f t="shared" ca="1" si="2426"/>
        <v>45791</v>
      </c>
      <c r="N9126">
        <f t="shared" ca="1" si="2427"/>
        <v>37189.040000000001</v>
      </c>
      <c r="O9126" s="3">
        <f t="shared" ca="1" si="2428"/>
        <v>15418.96</v>
      </c>
      <c r="P9126" s="2">
        <f t="shared" ca="1" si="2429"/>
        <v>0.29309154501216544</v>
      </c>
      <c r="Q9126" t="str">
        <f t="shared" ca="1" si="2430"/>
        <v>On Time</v>
      </c>
    </row>
    <row r="9127" spans="1:17" x14ac:dyDescent="0.3">
      <c r="A9127" t="str">
        <f t="shared" si="2414"/>
        <v>S09126</v>
      </c>
      <c r="B9127" t="str">
        <f t="shared" ca="1" si="2415"/>
        <v>Global Foods</v>
      </c>
      <c r="C9127" t="str">
        <f t="shared" ca="1" si="2416"/>
        <v>Canada</v>
      </c>
      <c r="D9127" t="str">
        <f t="shared" ca="1" si="2417"/>
        <v>Rice</v>
      </c>
      <c r="E9127">
        <f t="shared" ca="1" si="2418"/>
        <v>487</v>
      </c>
      <c r="F9127" s="3">
        <f t="shared" ca="1" si="2419"/>
        <v>354</v>
      </c>
      <c r="G9127">
        <f t="shared" ca="1" si="2420"/>
        <v>172398</v>
      </c>
      <c r="H9127">
        <f t="shared" ca="1" si="2421"/>
        <v>106886.76</v>
      </c>
      <c r="I9127">
        <f t="shared" ca="1" si="2422"/>
        <v>11258</v>
      </c>
      <c r="J9127">
        <f t="shared" ca="1" si="2423"/>
        <v>1081</v>
      </c>
      <c r="K9127" s="1">
        <f t="shared" ca="1" si="2424"/>
        <v>46144</v>
      </c>
      <c r="L9127" s="1">
        <f t="shared" ca="1" si="2425"/>
        <v>46161</v>
      </c>
      <c r="M9127" s="1">
        <f t="shared" ca="1" si="2426"/>
        <v>46163</v>
      </c>
      <c r="N9127">
        <f t="shared" ca="1" si="2427"/>
        <v>119225.76</v>
      </c>
      <c r="O9127" s="3">
        <f t="shared" ca="1" si="2428"/>
        <v>53172.240000000005</v>
      </c>
      <c r="P9127" s="2">
        <f t="shared" ca="1" si="2429"/>
        <v>0.30842724393554455</v>
      </c>
      <c r="Q9127" t="str">
        <f t="shared" ca="1" si="2430"/>
        <v>Late</v>
      </c>
    </row>
    <row r="9128" spans="1:17" x14ac:dyDescent="0.3">
      <c r="A9128" t="str">
        <f t="shared" si="2414"/>
        <v>S09127</v>
      </c>
      <c r="B9128" t="str">
        <f t="shared" ca="1" si="2415"/>
        <v>Alpha Traders</v>
      </c>
      <c r="C9128" t="str">
        <f t="shared" ca="1" si="2416"/>
        <v>Singapore</v>
      </c>
      <c r="D9128" t="str">
        <f t="shared" ca="1" si="2417"/>
        <v>Sauces</v>
      </c>
      <c r="E9128">
        <f t="shared" ca="1" si="2418"/>
        <v>254</v>
      </c>
      <c r="F9128" s="3">
        <f t="shared" ca="1" si="2419"/>
        <v>258</v>
      </c>
      <c r="G9128">
        <f t="shared" ca="1" si="2420"/>
        <v>65532</v>
      </c>
      <c r="H9128">
        <f t="shared" ca="1" si="2421"/>
        <v>43251.12</v>
      </c>
      <c r="I9128">
        <f t="shared" ca="1" si="2422"/>
        <v>3749</v>
      </c>
      <c r="J9128">
        <f t="shared" ca="1" si="2423"/>
        <v>1237</v>
      </c>
      <c r="K9128" s="1">
        <f t="shared" ca="1" si="2424"/>
        <v>46336</v>
      </c>
      <c r="L9128" s="1">
        <f t="shared" ca="1" si="2425"/>
        <v>46348</v>
      </c>
      <c r="M9128" s="1">
        <f t="shared" ca="1" si="2426"/>
        <v>46351</v>
      </c>
      <c r="N9128">
        <f t="shared" ca="1" si="2427"/>
        <v>48237.120000000003</v>
      </c>
      <c r="O9128" s="3">
        <f t="shared" ca="1" si="2428"/>
        <v>17294.879999999997</v>
      </c>
      <c r="P9128" s="2">
        <f t="shared" ca="1" si="2429"/>
        <v>0.26391503387657933</v>
      </c>
      <c r="Q9128" t="str">
        <f t="shared" ca="1" si="2430"/>
        <v>Late</v>
      </c>
    </row>
    <row r="9129" spans="1:17" x14ac:dyDescent="0.3">
      <c r="A9129" t="str">
        <f t="shared" si="2414"/>
        <v>S09128</v>
      </c>
      <c r="B9129" t="str">
        <f t="shared" ca="1" si="2415"/>
        <v>Beta Imports</v>
      </c>
      <c r="C9129" t="str">
        <f t="shared" ca="1" si="2416"/>
        <v>UK</v>
      </c>
      <c r="D9129" t="str">
        <f t="shared" ca="1" si="2417"/>
        <v>Rice</v>
      </c>
      <c r="E9129">
        <f t="shared" ca="1" si="2418"/>
        <v>93</v>
      </c>
      <c r="F9129" s="3">
        <f t="shared" ca="1" si="2419"/>
        <v>222</v>
      </c>
      <c r="G9129">
        <f t="shared" ca="1" si="2420"/>
        <v>20646</v>
      </c>
      <c r="H9129">
        <f t="shared" ca="1" si="2421"/>
        <v>13006.98</v>
      </c>
      <c r="I9129">
        <f t="shared" ca="1" si="2422"/>
        <v>1929</v>
      </c>
      <c r="J9129">
        <f t="shared" ca="1" si="2423"/>
        <v>1072</v>
      </c>
      <c r="K9129" s="1">
        <f t="shared" ca="1" si="2424"/>
        <v>45855</v>
      </c>
      <c r="L9129" s="1">
        <f t="shared" ca="1" si="2425"/>
        <v>45875</v>
      </c>
      <c r="M9129" s="1">
        <f t="shared" ca="1" si="2426"/>
        <v>45878</v>
      </c>
      <c r="N9129">
        <f t="shared" ca="1" si="2427"/>
        <v>16007.98</v>
      </c>
      <c r="O9129" s="3">
        <f t="shared" ca="1" si="2428"/>
        <v>4638.0200000000004</v>
      </c>
      <c r="P9129" s="2">
        <f t="shared" ca="1" si="2429"/>
        <v>0.22464496754819338</v>
      </c>
      <c r="Q9129" t="str">
        <f t="shared" ca="1" si="2430"/>
        <v>Late</v>
      </c>
    </row>
    <row r="9130" spans="1:17" x14ac:dyDescent="0.3">
      <c r="A9130" t="str">
        <f t="shared" si="2414"/>
        <v>S09129</v>
      </c>
      <c r="B9130" t="str">
        <f t="shared" ca="1" si="2415"/>
        <v>Prime Wholesale</v>
      </c>
      <c r="C9130" t="str">
        <f t="shared" ca="1" si="2416"/>
        <v>Australia</v>
      </c>
      <c r="D9130" t="str">
        <f t="shared" ca="1" si="2417"/>
        <v>Pickles</v>
      </c>
      <c r="E9130">
        <f t="shared" ca="1" si="2418"/>
        <v>234</v>
      </c>
      <c r="F9130" s="3">
        <f t="shared" ca="1" si="2419"/>
        <v>301</v>
      </c>
      <c r="G9130">
        <f t="shared" ca="1" si="2420"/>
        <v>70434</v>
      </c>
      <c r="H9130">
        <f t="shared" ca="1" si="2421"/>
        <v>45077.760000000002</v>
      </c>
      <c r="I9130">
        <f t="shared" ca="1" si="2422"/>
        <v>7949</v>
      </c>
      <c r="J9130">
        <f t="shared" ca="1" si="2423"/>
        <v>1685</v>
      </c>
      <c r="K9130" s="1">
        <f t="shared" ca="1" si="2424"/>
        <v>45832</v>
      </c>
      <c r="L9130" s="1">
        <f t="shared" ca="1" si="2425"/>
        <v>45846</v>
      </c>
      <c r="M9130" s="1">
        <f t="shared" ca="1" si="2426"/>
        <v>45845</v>
      </c>
      <c r="N9130">
        <f t="shared" ca="1" si="2427"/>
        <v>54711.76</v>
      </c>
      <c r="O9130" s="3">
        <f t="shared" ca="1" si="2428"/>
        <v>15722.239999999998</v>
      </c>
      <c r="P9130" s="2">
        <f t="shared" ca="1" si="2429"/>
        <v>0.22321946787063063</v>
      </c>
      <c r="Q9130" t="str">
        <f t="shared" ca="1" si="2430"/>
        <v>On Time</v>
      </c>
    </row>
    <row r="9131" spans="1:17" x14ac:dyDescent="0.3">
      <c r="A9131" t="str">
        <f t="shared" si="2414"/>
        <v>S09130</v>
      </c>
      <c r="B9131" t="str">
        <f t="shared" ca="1" si="2415"/>
        <v>Global Foods</v>
      </c>
      <c r="C9131" t="str">
        <f t="shared" ca="1" si="2416"/>
        <v>UK</v>
      </c>
      <c r="D9131" t="str">
        <f t="shared" ca="1" si="2417"/>
        <v>Rice</v>
      </c>
      <c r="E9131">
        <f t="shared" ca="1" si="2418"/>
        <v>192</v>
      </c>
      <c r="F9131" s="3">
        <f t="shared" ca="1" si="2419"/>
        <v>155</v>
      </c>
      <c r="G9131">
        <f t="shared" ca="1" si="2420"/>
        <v>29760</v>
      </c>
      <c r="H9131">
        <f t="shared" ca="1" si="2421"/>
        <v>21129.599999999999</v>
      </c>
      <c r="I9131">
        <f t="shared" ca="1" si="2422"/>
        <v>4696</v>
      </c>
      <c r="J9131">
        <f t="shared" ca="1" si="2423"/>
        <v>2144</v>
      </c>
      <c r="K9131" s="1">
        <f t="shared" ca="1" si="2424"/>
        <v>45702</v>
      </c>
      <c r="L9131" s="1">
        <f t="shared" ca="1" si="2425"/>
        <v>45719</v>
      </c>
      <c r="M9131" s="1">
        <f t="shared" ca="1" si="2426"/>
        <v>45722</v>
      </c>
      <c r="N9131">
        <f t="shared" ca="1" si="2427"/>
        <v>27969.599999999999</v>
      </c>
      <c r="O9131" s="3">
        <f t="shared" ca="1" si="2428"/>
        <v>1790.4000000000015</v>
      </c>
      <c r="P9131" s="2">
        <f t="shared" ca="1" si="2429"/>
        <v>6.0161290322580697E-2</v>
      </c>
      <c r="Q9131" t="str">
        <f t="shared" ca="1" si="2430"/>
        <v>Late</v>
      </c>
    </row>
    <row r="9132" spans="1:17" x14ac:dyDescent="0.3">
      <c r="A9132" t="str">
        <f t="shared" si="2414"/>
        <v>S09131</v>
      </c>
      <c r="B9132" t="str">
        <f t="shared" ca="1" si="2415"/>
        <v>Prime Wholesale</v>
      </c>
      <c r="C9132" t="str">
        <f t="shared" ca="1" si="2416"/>
        <v>Canada</v>
      </c>
      <c r="D9132" t="str">
        <f t="shared" ca="1" si="2417"/>
        <v>Spices</v>
      </c>
      <c r="E9132">
        <f t="shared" ca="1" si="2418"/>
        <v>286</v>
      </c>
      <c r="F9132" s="3">
        <f t="shared" ca="1" si="2419"/>
        <v>575</v>
      </c>
      <c r="G9132">
        <f t="shared" ca="1" si="2420"/>
        <v>164450</v>
      </c>
      <c r="H9132">
        <f t="shared" ca="1" si="2421"/>
        <v>105248</v>
      </c>
      <c r="I9132">
        <f t="shared" ca="1" si="2422"/>
        <v>9592</v>
      </c>
      <c r="J9132">
        <f t="shared" ca="1" si="2423"/>
        <v>2850</v>
      </c>
      <c r="K9132" s="1">
        <f t="shared" ca="1" si="2424"/>
        <v>45745</v>
      </c>
      <c r="L9132" s="1">
        <f t="shared" ca="1" si="2425"/>
        <v>45758</v>
      </c>
      <c r="M9132" s="1">
        <f t="shared" ca="1" si="2426"/>
        <v>45761</v>
      </c>
      <c r="N9132">
        <f t="shared" ca="1" si="2427"/>
        <v>117690</v>
      </c>
      <c r="O9132" s="3">
        <f t="shared" ca="1" si="2428"/>
        <v>46760</v>
      </c>
      <c r="P9132" s="2">
        <f t="shared" ca="1" si="2429"/>
        <v>0.28434174521131045</v>
      </c>
      <c r="Q9132" t="str">
        <f t="shared" ca="1" si="2430"/>
        <v>Late</v>
      </c>
    </row>
    <row r="9133" spans="1:17" x14ac:dyDescent="0.3">
      <c r="A9133" t="str">
        <f t="shared" si="2414"/>
        <v>S09132</v>
      </c>
      <c r="B9133" t="str">
        <f t="shared" ca="1" si="2415"/>
        <v>Prime Wholesale</v>
      </c>
      <c r="C9133" t="str">
        <f t="shared" ca="1" si="2416"/>
        <v>Canada</v>
      </c>
      <c r="D9133" t="str">
        <f t="shared" ca="1" si="2417"/>
        <v>Spices</v>
      </c>
      <c r="E9133">
        <f t="shared" ca="1" si="2418"/>
        <v>57</v>
      </c>
      <c r="F9133" s="3">
        <f t="shared" ca="1" si="2419"/>
        <v>555</v>
      </c>
      <c r="G9133">
        <f t="shared" ca="1" si="2420"/>
        <v>31635</v>
      </c>
      <c r="H9133">
        <f t="shared" ca="1" si="2421"/>
        <v>14552.1</v>
      </c>
      <c r="I9133">
        <f t="shared" ca="1" si="2422"/>
        <v>5280</v>
      </c>
      <c r="J9133">
        <f t="shared" ca="1" si="2423"/>
        <v>3023</v>
      </c>
      <c r="K9133" s="1">
        <f t="shared" ca="1" si="2424"/>
        <v>45921</v>
      </c>
      <c r="L9133" s="1">
        <f t="shared" ca="1" si="2425"/>
        <v>45931</v>
      </c>
      <c r="M9133" s="1">
        <f t="shared" ca="1" si="2426"/>
        <v>45931</v>
      </c>
      <c r="N9133">
        <f t="shared" ca="1" si="2427"/>
        <v>22855.1</v>
      </c>
      <c r="O9133" s="3">
        <f t="shared" ca="1" si="2428"/>
        <v>8779.9000000000015</v>
      </c>
      <c r="P9133" s="2">
        <f t="shared" ca="1" si="2429"/>
        <v>0.27753753753753757</v>
      </c>
      <c r="Q9133" t="str">
        <f t="shared" ca="1" si="2430"/>
        <v>On Time</v>
      </c>
    </row>
    <row r="9134" spans="1:17" x14ac:dyDescent="0.3">
      <c r="A9134" t="str">
        <f t="shared" si="2414"/>
        <v>S09133</v>
      </c>
      <c r="B9134" t="str">
        <f t="shared" ca="1" si="2415"/>
        <v>Beta Imports</v>
      </c>
      <c r="C9134" t="str">
        <f t="shared" ca="1" si="2416"/>
        <v>Canada</v>
      </c>
      <c r="D9134" t="str">
        <f t="shared" ca="1" si="2417"/>
        <v>Rice</v>
      </c>
      <c r="E9134">
        <f t="shared" ca="1" si="2418"/>
        <v>184</v>
      </c>
      <c r="F9134" s="3">
        <f t="shared" ca="1" si="2419"/>
        <v>492</v>
      </c>
      <c r="G9134">
        <f t="shared" ca="1" si="2420"/>
        <v>90528</v>
      </c>
      <c r="H9134">
        <f t="shared" ca="1" si="2421"/>
        <v>57032.639999999999</v>
      </c>
      <c r="I9134">
        <f t="shared" ca="1" si="2422"/>
        <v>10232</v>
      </c>
      <c r="J9134">
        <f t="shared" ca="1" si="2423"/>
        <v>3320</v>
      </c>
      <c r="K9134" s="1">
        <f t="shared" ca="1" si="2424"/>
        <v>45987</v>
      </c>
      <c r="L9134" s="1">
        <f t="shared" ca="1" si="2425"/>
        <v>45994</v>
      </c>
      <c r="M9134" s="1">
        <f t="shared" ca="1" si="2426"/>
        <v>45994</v>
      </c>
      <c r="N9134">
        <f t="shared" ca="1" si="2427"/>
        <v>70584.639999999999</v>
      </c>
      <c r="O9134" s="3">
        <f t="shared" ca="1" si="2428"/>
        <v>19943.36</v>
      </c>
      <c r="P9134" s="2">
        <f t="shared" ca="1" si="2429"/>
        <v>0.2203004595263344</v>
      </c>
      <c r="Q9134" t="str">
        <f t="shared" ca="1" si="2430"/>
        <v>On Time</v>
      </c>
    </row>
    <row r="9135" spans="1:17" x14ac:dyDescent="0.3">
      <c r="A9135" t="str">
        <f t="shared" si="2414"/>
        <v>S09134</v>
      </c>
      <c r="B9135" t="str">
        <f t="shared" ca="1" si="2415"/>
        <v>FreshMart Ltd</v>
      </c>
      <c r="C9135" t="str">
        <f t="shared" ca="1" si="2416"/>
        <v>UK</v>
      </c>
      <c r="D9135" t="str">
        <f t="shared" ca="1" si="2417"/>
        <v>Spices</v>
      </c>
      <c r="E9135">
        <f t="shared" ca="1" si="2418"/>
        <v>492</v>
      </c>
      <c r="F9135" s="3">
        <f t="shared" ca="1" si="2419"/>
        <v>105</v>
      </c>
      <c r="G9135">
        <f t="shared" ca="1" si="2420"/>
        <v>51660</v>
      </c>
      <c r="H9135">
        <f t="shared" ca="1" si="2421"/>
        <v>34612.199999999997</v>
      </c>
      <c r="I9135">
        <f t="shared" ca="1" si="2422"/>
        <v>5967</v>
      </c>
      <c r="J9135">
        <f t="shared" ca="1" si="2423"/>
        <v>668</v>
      </c>
      <c r="K9135" s="1">
        <f t="shared" ca="1" si="2424"/>
        <v>46136</v>
      </c>
      <c r="L9135" s="1">
        <f t="shared" ca="1" si="2425"/>
        <v>46154</v>
      </c>
      <c r="M9135" s="1">
        <f t="shared" ca="1" si="2426"/>
        <v>46157</v>
      </c>
      <c r="N9135">
        <f t="shared" ca="1" si="2427"/>
        <v>41247.199999999997</v>
      </c>
      <c r="O9135" s="3">
        <f t="shared" ca="1" si="2428"/>
        <v>10412.800000000003</v>
      </c>
      <c r="P9135" s="2">
        <f t="shared" ca="1" si="2429"/>
        <v>0.20156407278358504</v>
      </c>
      <c r="Q9135" t="str">
        <f t="shared" ca="1" si="2430"/>
        <v>Late</v>
      </c>
    </row>
    <row r="9136" spans="1:17" x14ac:dyDescent="0.3">
      <c r="A9136" t="str">
        <f t="shared" si="2414"/>
        <v>S09135</v>
      </c>
      <c r="B9136" t="str">
        <f t="shared" ca="1" si="2415"/>
        <v>FreshMart Ltd</v>
      </c>
      <c r="C9136" t="str">
        <f t="shared" ca="1" si="2416"/>
        <v>UAE</v>
      </c>
      <c r="D9136" t="str">
        <f t="shared" ca="1" si="2417"/>
        <v>Tea</v>
      </c>
      <c r="E9136">
        <f t="shared" ca="1" si="2418"/>
        <v>229</v>
      </c>
      <c r="F9136" s="3">
        <f t="shared" ca="1" si="2419"/>
        <v>170</v>
      </c>
      <c r="G9136">
        <f t="shared" ca="1" si="2420"/>
        <v>38930</v>
      </c>
      <c r="H9136">
        <f t="shared" ca="1" si="2421"/>
        <v>27251</v>
      </c>
      <c r="I9136">
        <f t="shared" ca="1" si="2422"/>
        <v>3928</v>
      </c>
      <c r="J9136">
        <f t="shared" ca="1" si="2423"/>
        <v>1855</v>
      </c>
      <c r="K9136" s="1">
        <f t="shared" ca="1" si="2424"/>
        <v>46264</v>
      </c>
      <c r="L9136" s="1">
        <f t="shared" ca="1" si="2425"/>
        <v>46277</v>
      </c>
      <c r="M9136" s="1">
        <f t="shared" ca="1" si="2426"/>
        <v>46282</v>
      </c>
      <c r="N9136">
        <f t="shared" ca="1" si="2427"/>
        <v>33034</v>
      </c>
      <c r="O9136" s="3">
        <f t="shared" ca="1" si="2428"/>
        <v>5896</v>
      </c>
      <c r="P9136" s="2">
        <f t="shared" ca="1" si="2429"/>
        <v>0.15145132288723351</v>
      </c>
      <c r="Q9136" t="str">
        <f t="shared" ca="1" si="2430"/>
        <v>Late</v>
      </c>
    </row>
    <row r="9137" spans="1:17" x14ac:dyDescent="0.3">
      <c r="A9137" t="str">
        <f t="shared" si="2414"/>
        <v>S09136</v>
      </c>
      <c r="B9137" t="str">
        <f t="shared" ca="1" si="2415"/>
        <v>Beta Imports</v>
      </c>
      <c r="C9137" t="str">
        <f t="shared" ca="1" si="2416"/>
        <v>Australia</v>
      </c>
      <c r="D9137" t="str">
        <f t="shared" ca="1" si="2417"/>
        <v>Pickles</v>
      </c>
      <c r="E9137">
        <f t="shared" ca="1" si="2418"/>
        <v>267</v>
      </c>
      <c r="F9137" s="3">
        <f t="shared" ca="1" si="2419"/>
        <v>604</v>
      </c>
      <c r="G9137">
        <f t="shared" ca="1" si="2420"/>
        <v>161268</v>
      </c>
      <c r="H9137">
        <f t="shared" ca="1" si="2421"/>
        <v>99986.16</v>
      </c>
      <c r="I9137">
        <f t="shared" ca="1" si="2422"/>
        <v>11020</v>
      </c>
      <c r="J9137">
        <f t="shared" ca="1" si="2423"/>
        <v>2028</v>
      </c>
      <c r="K9137" s="1">
        <f t="shared" ca="1" si="2424"/>
        <v>45899</v>
      </c>
      <c r="L9137" s="1">
        <f t="shared" ca="1" si="2425"/>
        <v>45911</v>
      </c>
      <c r="M9137" s="1">
        <f t="shared" ca="1" si="2426"/>
        <v>45909</v>
      </c>
      <c r="N9137">
        <f t="shared" ca="1" si="2427"/>
        <v>113034.16</v>
      </c>
      <c r="O9137" s="3">
        <f t="shared" ca="1" si="2428"/>
        <v>48233.84</v>
      </c>
      <c r="P9137" s="2">
        <f t="shared" ca="1" si="2429"/>
        <v>0.29909120222238755</v>
      </c>
      <c r="Q9137" t="str">
        <f t="shared" ca="1" si="2430"/>
        <v>On Time</v>
      </c>
    </row>
    <row r="9138" spans="1:17" x14ac:dyDescent="0.3">
      <c r="A9138" t="str">
        <f t="shared" si="2414"/>
        <v>S09137</v>
      </c>
      <c r="B9138" t="str">
        <f t="shared" ca="1" si="2415"/>
        <v>FreshMart Ltd</v>
      </c>
      <c r="C9138" t="str">
        <f t="shared" ca="1" si="2416"/>
        <v>Singapore</v>
      </c>
      <c r="D9138" t="str">
        <f t="shared" ca="1" si="2417"/>
        <v>Tea</v>
      </c>
      <c r="E9138">
        <f t="shared" ca="1" si="2418"/>
        <v>353</v>
      </c>
      <c r="F9138" s="3">
        <f t="shared" ca="1" si="2419"/>
        <v>381</v>
      </c>
      <c r="G9138">
        <f t="shared" ca="1" si="2420"/>
        <v>134493</v>
      </c>
      <c r="H9138">
        <f t="shared" ca="1" si="2421"/>
        <v>69936.36</v>
      </c>
      <c r="I9138">
        <f t="shared" ca="1" si="2422"/>
        <v>8912</v>
      </c>
      <c r="J9138">
        <f t="shared" ca="1" si="2423"/>
        <v>3163</v>
      </c>
      <c r="K9138" s="1">
        <f t="shared" ca="1" si="2424"/>
        <v>46171</v>
      </c>
      <c r="L9138" s="1">
        <f t="shared" ca="1" si="2425"/>
        <v>46179</v>
      </c>
      <c r="M9138" s="1">
        <f t="shared" ca="1" si="2426"/>
        <v>46177</v>
      </c>
      <c r="N9138">
        <f t="shared" ca="1" si="2427"/>
        <v>82011.360000000001</v>
      </c>
      <c r="O9138" s="3">
        <f t="shared" ca="1" si="2428"/>
        <v>52481.64</v>
      </c>
      <c r="P9138" s="2">
        <f t="shared" ca="1" si="2429"/>
        <v>0.39021837567754453</v>
      </c>
      <c r="Q9138" t="str">
        <f t="shared" ca="1" si="2430"/>
        <v>On Time</v>
      </c>
    </row>
    <row r="9139" spans="1:17" x14ac:dyDescent="0.3">
      <c r="A9139" t="str">
        <f t="shared" si="2414"/>
        <v>S09138</v>
      </c>
      <c r="B9139" t="str">
        <f t="shared" ca="1" si="2415"/>
        <v>Prime Wholesale</v>
      </c>
      <c r="C9139" t="str">
        <f t="shared" ca="1" si="2416"/>
        <v>UK</v>
      </c>
      <c r="D9139" t="str">
        <f t="shared" ca="1" si="2417"/>
        <v>Spices</v>
      </c>
      <c r="E9139">
        <f t="shared" ca="1" si="2418"/>
        <v>212</v>
      </c>
      <c r="F9139" s="3">
        <f t="shared" ca="1" si="2419"/>
        <v>383</v>
      </c>
      <c r="G9139">
        <f t="shared" ca="1" si="2420"/>
        <v>81196</v>
      </c>
      <c r="H9139">
        <f t="shared" ca="1" si="2421"/>
        <v>49529.56</v>
      </c>
      <c r="I9139">
        <f t="shared" ca="1" si="2422"/>
        <v>7217</v>
      </c>
      <c r="J9139">
        <f t="shared" ca="1" si="2423"/>
        <v>2797</v>
      </c>
      <c r="K9139" s="1">
        <f t="shared" ca="1" si="2424"/>
        <v>46297</v>
      </c>
      <c r="L9139" s="1">
        <f t="shared" ca="1" si="2425"/>
        <v>46310</v>
      </c>
      <c r="M9139" s="1">
        <f t="shared" ca="1" si="2426"/>
        <v>46310</v>
      </c>
      <c r="N9139">
        <f t="shared" ca="1" si="2427"/>
        <v>59543.56</v>
      </c>
      <c r="O9139" s="3">
        <f t="shared" ca="1" si="2428"/>
        <v>21652.440000000002</v>
      </c>
      <c r="P9139" s="2">
        <f t="shared" ca="1" si="2429"/>
        <v>0.26666880141878913</v>
      </c>
      <c r="Q9139" t="str">
        <f t="shared" ca="1" si="2430"/>
        <v>On Time</v>
      </c>
    </row>
    <row r="9140" spans="1:17" x14ac:dyDescent="0.3">
      <c r="A9140" t="str">
        <f t="shared" si="2414"/>
        <v>S09139</v>
      </c>
      <c r="B9140" t="str">
        <f t="shared" ca="1" si="2415"/>
        <v>Beta Imports</v>
      </c>
      <c r="C9140" t="str">
        <f t="shared" ca="1" si="2416"/>
        <v>Singapore</v>
      </c>
      <c r="D9140" t="str">
        <f t="shared" ca="1" si="2417"/>
        <v>Rice</v>
      </c>
      <c r="E9140">
        <f t="shared" ca="1" si="2418"/>
        <v>291</v>
      </c>
      <c r="F9140" s="3">
        <f t="shared" ca="1" si="2419"/>
        <v>548</v>
      </c>
      <c r="G9140">
        <f t="shared" ca="1" si="2420"/>
        <v>159468</v>
      </c>
      <c r="H9140">
        <f t="shared" ca="1" si="2421"/>
        <v>71760.600000000006</v>
      </c>
      <c r="I9140">
        <f t="shared" ca="1" si="2422"/>
        <v>3324</v>
      </c>
      <c r="J9140">
        <f t="shared" ca="1" si="2423"/>
        <v>771</v>
      </c>
      <c r="K9140" s="1">
        <f t="shared" ca="1" si="2424"/>
        <v>45750</v>
      </c>
      <c r="L9140" s="1">
        <f t="shared" ca="1" si="2425"/>
        <v>45768</v>
      </c>
      <c r="M9140" s="1">
        <f t="shared" ca="1" si="2426"/>
        <v>45766</v>
      </c>
      <c r="N9140">
        <f t="shared" ca="1" si="2427"/>
        <v>75855.600000000006</v>
      </c>
      <c r="O9140" s="3">
        <f t="shared" ca="1" si="2428"/>
        <v>83612.399999999994</v>
      </c>
      <c r="P9140" s="2">
        <f t="shared" ca="1" si="2429"/>
        <v>0.52432086688238388</v>
      </c>
      <c r="Q9140" t="str">
        <f t="shared" ca="1" si="2430"/>
        <v>On Time</v>
      </c>
    </row>
    <row r="9141" spans="1:17" x14ac:dyDescent="0.3">
      <c r="A9141" t="str">
        <f t="shared" si="2414"/>
        <v>S09140</v>
      </c>
      <c r="B9141" t="str">
        <f t="shared" ca="1" si="2415"/>
        <v>Global Foods</v>
      </c>
      <c r="C9141" t="str">
        <f t="shared" ca="1" si="2416"/>
        <v>Canada</v>
      </c>
      <c r="D9141" t="str">
        <f t="shared" ca="1" si="2417"/>
        <v>Rice</v>
      </c>
      <c r="E9141">
        <f t="shared" ca="1" si="2418"/>
        <v>327</v>
      </c>
      <c r="F9141" s="3">
        <f t="shared" ca="1" si="2419"/>
        <v>263</v>
      </c>
      <c r="G9141">
        <f t="shared" ca="1" si="2420"/>
        <v>86001</v>
      </c>
      <c r="H9141">
        <f t="shared" ca="1" si="2421"/>
        <v>39560.46</v>
      </c>
      <c r="I9141">
        <f t="shared" ca="1" si="2422"/>
        <v>10571</v>
      </c>
      <c r="J9141">
        <f t="shared" ca="1" si="2423"/>
        <v>939</v>
      </c>
      <c r="K9141" s="1">
        <f t="shared" ca="1" si="2424"/>
        <v>45750</v>
      </c>
      <c r="L9141" s="1">
        <f t="shared" ca="1" si="2425"/>
        <v>45763</v>
      </c>
      <c r="M9141" s="1">
        <f t="shared" ca="1" si="2426"/>
        <v>45764</v>
      </c>
      <c r="N9141">
        <f t="shared" ca="1" si="2427"/>
        <v>51070.46</v>
      </c>
      <c r="O9141" s="3">
        <f t="shared" ca="1" si="2428"/>
        <v>34930.54</v>
      </c>
      <c r="P9141" s="2">
        <f t="shared" ca="1" si="2429"/>
        <v>0.40616434692619852</v>
      </c>
      <c r="Q9141" t="str">
        <f t="shared" ca="1" si="2430"/>
        <v>Late</v>
      </c>
    </row>
    <row r="9142" spans="1:17" x14ac:dyDescent="0.3">
      <c r="A9142" t="str">
        <f t="shared" si="2414"/>
        <v>S09141</v>
      </c>
      <c r="B9142" t="str">
        <f t="shared" ca="1" si="2415"/>
        <v>Oceanic Exports</v>
      </c>
      <c r="C9142" t="str">
        <f t="shared" ca="1" si="2416"/>
        <v>Canada</v>
      </c>
      <c r="D9142" t="str">
        <f t="shared" ca="1" si="2417"/>
        <v>Spices</v>
      </c>
      <c r="E9142">
        <f t="shared" ca="1" si="2418"/>
        <v>497</v>
      </c>
      <c r="F9142" s="3">
        <f t="shared" ca="1" si="2419"/>
        <v>290</v>
      </c>
      <c r="G9142">
        <f t="shared" ca="1" si="2420"/>
        <v>144130</v>
      </c>
      <c r="H9142">
        <f t="shared" ca="1" si="2421"/>
        <v>66299.8</v>
      </c>
      <c r="I9142">
        <f t="shared" ca="1" si="2422"/>
        <v>4039</v>
      </c>
      <c r="J9142">
        <f t="shared" ca="1" si="2423"/>
        <v>1664</v>
      </c>
      <c r="K9142" s="1">
        <f t="shared" ca="1" si="2424"/>
        <v>46254</v>
      </c>
      <c r="L9142" s="1">
        <f t="shared" ca="1" si="2425"/>
        <v>46274</v>
      </c>
      <c r="M9142" s="1">
        <f t="shared" ca="1" si="2426"/>
        <v>46277</v>
      </c>
      <c r="N9142">
        <f t="shared" ca="1" si="2427"/>
        <v>72002.8</v>
      </c>
      <c r="O9142" s="3">
        <f t="shared" ca="1" si="2428"/>
        <v>72127.199999999997</v>
      </c>
      <c r="P9142" s="2">
        <f t="shared" ca="1" si="2429"/>
        <v>0.50043155484631929</v>
      </c>
      <c r="Q9142" t="str">
        <f t="shared" ca="1" si="2430"/>
        <v>Late</v>
      </c>
    </row>
    <row r="9143" spans="1:17" x14ac:dyDescent="0.3">
      <c r="A9143" t="str">
        <f t="shared" si="2414"/>
        <v>S09142</v>
      </c>
      <c r="B9143" t="str">
        <f t="shared" ca="1" si="2415"/>
        <v>Global Foods</v>
      </c>
      <c r="C9143" t="str">
        <f t="shared" ca="1" si="2416"/>
        <v>UAE</v>
      </c>
      <c r="D9143" t="str">
        <f t="shared" ca="1" si="2417"/>
        <v>Sauces</v>
      </c>
      <c r="E9143">
        <f t="shared" ca="1" si="2418"/>
        <v>328</v>
      </c>
      <c r="F9143" s="3">
        <f t="shared" ca="1" si="2419"/>
        <v>216</v>
      </c>
      <c r="G9143">
        <f t="shared" ca="1" si="2420"/>
        <v>70848</v>
      </c>
      <c r="H9143">
        <f t="shared" ca="1" si="2421"/>
        <v>50302.080000000002</v>
      </c>
      <c r="I9143">
        <f t="shared" ca="1" si="2422"/>
        <v>8030</v>
      </c>
      <c r="J9143">
        <f t="shared" ca="1" si="2423"/>
        <v>3066</v>
      </c>
      <c r="K9143" s="1">
        <f t="shared" ca="1" si="2424"/>
        <v>45884</v>
      </c>
      <c r="L9143" s="1">
        <f t="shared" ca="1" si="2425"/>
        <v>45893</v>
      </c>
      <c r="M9143" s="1">
        <f t="shared" ca="1" si="2426"/>
        <v>45893</v>
      </c>
      <c r="N9143">
        <f t="shared" ca="1" si="2427"/>
        <v>61398.080000000002</v>
      </c>
      <c r="O9143" s="3">
        <f t="shared" ca="1" si="2428"/>
        <v>9449.9199999999983</v>
      </c>
      <c r="P9143" s="2">
        <f t="shared" ca="1" si="2429"/>
        <v>0.13338301716350495</v>
      </c>
      <c r="Q9143" t="str">
        <f t="shared" ca="1" si="2430"/>
        <v>On Time</v>
      </c>
    </row>
    <row r="9144" spans="1:17" x14ac:dyDescent="0.3">
      <c r="A9144" t="str">
        <f t="shared" si="2414"/>
        <v>S09143</v>
      </c>
      <c r="B9144" t="str">
        <f t="shared" ca="1" si="2415"/>
        <v>Prime Wholesale</v>
      </c>
      <c r="C9144" t="str">
        <f t="shared" ca="1" si="2416"/>
        <v>UK</v>
      </c>
      <c r="D9144" t="str">
        <f t="shared" ca="1" si="2417"/>
        <v>Pickles</v>
      </c>
      <c r="E9144">
        <f t="shared" ca="1" si="2418"/>
        <v>110</v>
      </c>
      <c r="F9144" s="3">
        <f t="shared" ca="1" si="2419"/>
        <v>313</v>
      </c>
      <c r="G9144">
        <f t="shared" ca="1" si="2420"/>
        <v>34430</v>
      </c>
      <c r="H9144">
        <f t="shared" ca="1" si="2421"/>
        <v>25478.2</v>
      </c>
      <c r="I9144">
        <f t="shared" ca="1" si="2422"/>
        <v>5329</v>
      </c>
      <c r="J9144">
        <f t="shared" ca="1" si="2423"/>
        <v>3805</v>
      </c>
      <c r="K9144" s="1">
        <f t="shared" ca="1" si="2424"/>
        <v>45952</v>
      </c>
      <c r="L9144" s="1">
        <f t="shared" ca="1" si="2425"/>
        <v>45965</v>
      </c>
      <c r="M9144" s="1">
        <f t="shared" ca="1" si="2426"/>
        <v>45964</v>
      </c>
      <c r="N9144">
        <f t="shared" ca="1" si="2427"/>
        <v>34612.199999999997</v>
      </c>
      <c r="O9144" s="3">
        <f t="shared" ca="1" si="2428"/>
        <v>-182.19999999999709</v>
      </c>
      <c r="P9144" s="2">
        <f t="shared" ca="1" si="2429"/>
        <v>-5.2918966018006709E-3</v>
      </c>
      <c r="Q9144" t="str">
        <f t="shared" ca="1" si="2430"/>
        <v>On Time</v>
      </c>
    </row>
    <row r="9145" spans="1:17" x14ac:dyDescent="0.3">
      <c r="A9145" t="str">
        <f t="shared" si="2414"/>
        <v>S09144</v>
      </c>
      <c r="B9145" t="str">
        <f t="shared" ca="1" si="2415"/>
        <v>FreshMart Ltd</v>
      </c>
      <c r="C9145" t="str">
        <f t="shared" ca="1" si="2416"/>
        <v>Canada</v>
      </c>
      <c r="D9145" t="str">
        <f t="shared" ca="1" si="2417"/>
        <v>Rice</v>
      </c>
      <c r="E9145">
        <f t="shared" ca="1" si="2418"/>
        <v>228</v>
      </c>
      <c r="F9145" s="3">
        <f t="shared" ca="1" si="2419"/>
        <v>641</v>
      </c>
      <c r="G9145">
        <f t="shared" ca="1" si="2420"/>
        <v>146148</v>
      </c>
      <c r="H9145">
        <f t="shared" ca="1" si="2421"/>
        <v>93534.720000000001</v>
      </c>
      <c r="I9145">
        <f t="shared" ca="1" si="2422"/>
        <v>1942</v>
      </c>
      <c r="J9145">
        <f t="shared" ca="1" si="2423"/>
        <v>2604</v>
      </c>
      <c r="K9145" s="1">
        <f t="shared" ca="1" si="2424"/>
        <v>46109</v>
      </c>
      <c r="L9145" s="1">
        <f t="shared" ca="1" si="2425"/>
        <v>46124</v>
      </c>
      <c r="M9145" s="1">
        <f t="shared" ca="1" si="2426"/>
        <v>46122</v>
      </c>
      <c r="N9145">
        <f t="shared" ca="1" si="2427"/>
        <v>98080.72</v>
      </c>
      <c r="O9145" s="3">
        <f t="shared" ca="1" si="2428"/>
        <v>48067.28</v>
      </c>
      <c r="P9145" s="2">
        <f t="shared" ca="1" si="2429"/>
        <v>0.32889454525549444</v>
      </c>
      <c r="Q9145" t="str">
        <f t="shared" ca="1" si="2430"/>
        <v>On Time</v>
      </c>
    </row>
    <row r="9146" spans="1:17" x14ac:dyDescent="0.3">
      <c r="A9146" t="str">
        <f t="shared" si="2414"/>
        <v>S09145</v>
      </c>
      <c r="B9146" t="str">
        <f t="shared" ca="1" si="2415"/>
        <v>FreshMart Ltd</v>
      </c>
      <c r="C9146" t="str">
        <f t="shared" ca="1" si="2416"/>
        <v>Singapore</v>
      </c>
      <c r="D9146" t="str">
        <f t="shared" ca="1" si="2417"/>
        <v>Pickles</v>
      </c>
      <c r="E9146">
        <f t="shared" ca="1" si="2418"/>
        <v>405</v>
      </c>
      <c r="F9146" s="3">
        <f t="shared" ca="1" si="2419"/>
        <v>508</v>
      </c>
      <c r="G9146">
        <f t="shared" ca="1" si="2420"/>
        <v>205740</v>
      </c>
      <c r="H9146">
        <f t="shared" ca="1" si="2421"/>
        <v>152247.6</v>
      </c>
      <c r="I9146">
        <f t="shared" ca="1" si="2422"/>
        <v>6870</v>
      </c>
      <c r="J9146">
        <f t="shared" ca="1" si="2423"/>
        <v>1206</v>
      </c>
      <c r="K9146" s="1">
        <f t="shared" ca="1" si="2424"/>
        <v>46305</v>
      </c>
      <c r="L9146" s="1">
        <f t="shared" ca="1" si="2425"/>
        <v>46325</v>
      </c>
      <c r="M9146" s="1">
        <f t="shared" ca="1" si="2426"/>
        <v>46326</v>
      </c>
      <c r="N9146">
        <f t="shared" ca="1" si="2427"/>
        <v>160323.6</v>
      </c>
      <c r="O9146" s="3">
        <f t="shared" ca="1" si="2428"/>
        <v>45416.399999999994</v>
      </c>
      <c r="P9146" s="2">
        <f t="shared" ca="1" si="2429"/>
        <v>0.2207465733449985</v>
      </c>
      <c r="Q9146" t="str">
        <f t="shared" ca="1" si="2430"/>
        <v>Late</v>
      </c>
    </row>
    <row r="9147" spans="1:17" x14ac:dyDescent="0.3">
      <c r="A9147" t="str">
        <f t="shared" si="2414"/>
        <v>S09146</v>
      </c>
      <c r="B9147" t="str">
        <f t="shared" ca="1" si="2415"/>
        <v>Alpha Traders</v>
      </c>
      <c r="C9147" t="str">
        <f t="shared" ca="1" si="2416"/>
        <v>Australia</v>
      </c>
      <c r="D9147" t="str">
        <f t="shared" ca="1" si="2417"/>
        <v>Tea</v>
      </c>
      <c r="E9147">
        <f t="shared" ca="1" si="2418"/>
        <v>114</v>
      </c>
      <c r="F9147" s="3">
        <f t="shared" ca="1" si="2419"/>
        <v>673</v>
      </c>
      <c r="G9147">
        <f t="shared" ca="1" si="2420"/>
        <v>76722</v>
      </c>
      <c r="H9147">
        <f t="shared" ca="1" si="2421"/>
        <v>41429.879999999997</v>
      </c>
      <c r="I9147">
        <f t="shared" ca="1" si="2422"/>
        <v>3042</v>
      </c>
      <c r="J9147">
        <f t="shared" ca="1" si="2423"/>
        <v>2513</v>
      </c>
      <c r="K9147" s="1">
        <f t="shared" ca="1" si="2424"/>
        <v>46288</v>
      </c>
      <c r="L9147" s="1">
        <f t="shared" ca="1" si="2425"/>
        <v>46302</v>
      </c>
      <c r="M9147" s="1">
        <f t="shared" ca="1" si="2426"/>
        <v>46304</v>
      </c>
      <c r="N9147">
        <f t="shared" ca="1" si="2427"/>
        <v>46984.88</v>
      </c>
      <c r="O9147" s="3">
        <f t="shared" ca="1" si="2428"/>
        <v>29737.120000000003</v>
      </c>
      <c r="P9147" s="2">
        <f t="shared" ca="1" si="2429"/>
        <v>0.38759573525194863</v>
      </c>
      <c r="Q9147" t="str">
        <f t="shared" ca="1" si="2430"/>
        <v>Late</v>
      </c>
    </row>
    <row r="9148" spans="1:17" x14ac:dyDescent="0.3">
      <c r="A9148" t="str">
        <f t="shared" si="2414"/>
        <v>S09147</v>
      </c>
      <c r="B9148" t="str">
        <f t="shared" ca="1" si="2415"/>
        <v>Beta Imports</v>
      </c>
      <c r="C9148" t="str">
        <f t="shared" ca="1" si="2416"/>
        <v>Singapore</v>
      </c>
      <c r="D9148" t="str">
        <f t="shared" ca="1" si="2417"/>
        <v>Rice</v>
      </c>
      <c r="E9148">
        <f t="shared" ca="1" si="2418"/>
        <v>495</v>
      </c>
      <c r="F9148" s="3">
        <f t="shared" ca="1" si="2419"/>
        <v>225</v>
      </c>
      <c r="G9148">
        <f t="shared" ca="1" si="2420"/>
        <v>111375</v>
      </c>
      <c r="H9148">
        <f t="shared" ca="1" si="2421"/>
        <v>59028.75</v>
      </c>
      <c r="I9148">
        <f t="shared" ca="1" si="2422"/>
        <v>10180</v>
      </c>
      <c r="J9148">
        <f t="shared" ca="1" si="2423"/>
        <v>3235</v>
      </c>
      <c r="K9148" s="1">
        <f t="shared" ca="1" si="2424"/>
        <v>45937</v>
      </c>
      <c r="L9148" s="1">
        <f t="shared" ca="1" si="2425"/>
        <v>45956</v>
      </c>
      <c r="M9148" s="1">
        <f t="shared" ca="1" si="2426"/>
        <v>45961</v>
      </c>
      <c r="N9148">
        <f t="shared" ca="1" si="2427"/>
        <v>72443.75</v>
      </c>
      <c r="O9148" s="3">
        <f t="shared" ca="1" si="2428"/>
        <v>38931.25</v>
      </c>
      <c r="P9148" s="2">
        <f t="shared" ca="1" si="2429"/>
        <v>0.34955106621773291</v>
      </c>
      <c r="Q9148" t="str">
        <f t="shared" ca="1" si="2430"/>
        <v>Late</v>
      </c>
    </row>
    <row r="9149" spans="1:17" x14ac:dyDescent="0.3">
      <c r="A9149" t="str">
        <f t="shared" si="2414"/>
        <v>S09148</v>
      </c>
      <c r="B9149" t="str">
        <f t="shared" ca="1" si="2415"/>
        <v>Beta Imports</v>
      </c>
      <c r="C9149" t="str">
        <f t="shared" ca="1" si="2416"/>
        <v>UK</v>
      </c>
      <c r="D9149" t="str">
        <f t="shared" ca="1" si="2417"/>
        <v>Tea</v>
      </c>
      <c r="E9149">
        <f t="shared" ca="1" si="2418"/>
        <v>398</v>
      </c>
      <c r="F9149" s="3">
        <f t="shared" ca="1" si="2419"/>
        <v>407</v>
      </c>
      <c r="G9149">
        <f t="shared" ca="1" si="2420"/>
        <v>161986</v>
      </c>
      <c r="H9149">
        <f t="shared" ca="1" si="2421"/>
        <v>115010.06</v>
      </c>
      <c r="I9149">
        <f t="shared" ca="1" si="2422"/>
        <v>9184</v>
      </c>
      <c r="J9149">
        <f t="shared" ca="1" si="2423"/>
        <v>1850</v>
      </c>
      <c r="K9149" s="1">
        <f t="shared" ca="1" si="2424"/>
        <v>45959</v>
      </c>
      <c r="L9149" s="1">
        <f t="shared" ca="1" si="2425"/>
        <v>45977</v>
      </c>
      <c r="M9149" s="1">
        <f t="shared" ca="1" si="2426"/>
        <v>45976</v>
      </c>
      <c r="N9149">
        <f t="shared" ca="1" si="2427"/>
        <v>126044.06</v>
      </c>
      <c r="O9149" s="3">
        <f t="shared" ca="1" si="2428"/>
        <v>35941.94</v>
      </c>
      <c r="P9149" s="2">
        <f t="shared" ca="1" si="2429"/>
        <v>0.22188300223476104</v>
      </c>
      <c r="Q9149" t="str">
        <f t="shared" ca="1" si="2430"/>
        <v>On Time</v>
      </c>
    </row>
    <row r="9150" spans="1:17" x14ac:dyDescent="0.3">
      <c r="A9150" t="str">
        <f t="shared" si="2414"/>
        <v>S09149</v>
      </c>
      <c r="B9150" t="str">
        <f t="shared" ca="1" si="2415"/>
        <v>Prime Wholesale</v>
      </c>
      <c r="C9150" t="str">
        <f t="shared" ca="1" si="2416"/>
        <v>Singapore</v>
      </c>
      <c r="D9150" t="str">
        <f t="shared" ca="1" si="2417"/>
        <v>Spices</v>
      </c>
      <c r="E9150">
        <f t="shared" ca="1" si="2418"/>
        <v>405</v>
      </c>
      <c r="F9150" s="3">
        <f t="shared" ca="1" si="2419"/>
        <v>177</v>
      </c>
      <c r="G9150">
        <f t="shared" ca="1" si="2420"/>
        <v>71685</v>
      </c>
      <c r="H9150">
        <f t="shared" ca="1" si="2421"/>
        <v>32975.1</v>
      </c>
      <c r="I9150">
        <f t="shared" ca="1" si="2422"/>
        <v>6627</v>
      </c>
      <c r="J9150">
        <f t="shared" ca="1" si="2423"/>
        <v>992</v>
      </c>
      <c r="K9150" s="1">
        <f t="shared" ca="1" si="2424"/>
        <v>46037</v>
      </c>
      <c r="L9150" s="1">
        <f t="shared" ca="1" si="2425"/>
        <v>46052</v>
      </c>
      <c r="M9150" s="1">
        <f t="shared" ca="1" si="2426"/>
        <v>46055</v>
      </c>
      <c r="N9150">
        <f t="shared" ca="1" si="2427"/>
        <v>40594.1</v>
      </c>
      <c r="O9150" s="3">
        <f t="shared" ca="1" si="2428"/>
        <v>31090.9</v>
      </c>
      <c r="P9150" s="2">
        <f t="shared" ca="1" si="2429"/>
        <v>0.43371556113552351</v>
      </c>
      <c r="Q9150" t="str">
        <f t="shared" ca="1" si="2430"/>
        <v>Late</v>
      </c>
    </row>
    <row r="9151" spans="1:17" x14ac:dyDescent="0.3">
      <c r="A9151" t="str">
        <f t="shared" si="2414"/>
        <v>S09150</v>
      </c>
      <c r="B9151" t="str">
        <f t="shared" ca="1" si="2415"/>
        <v>Prime Wholesale</v>
      </c>
      <c r="C9151" t="str">
        <f t="shared" ca="1" si="2416"/>
        <v>Singapore</v>
      </c>
      <c r="D9151" t="str">
        <f t="shared" ca="1" si="2417"/>
        <v>Sauces</v>
      </c>
      <c r="E9151">
        <f t="shared" ca="1" si="2418"/>
        <v>500</v>
      </c>
      <c r="F9151" s="3">
        <f t="shared" ca="1" si="2419"/>
        <v>634</v>
      </c>
      <c r="G9151">
        <f t="shared" ca="1" si="2420"/>
        <v>317000</v>
      </c>
      <c r="H9151">
        <f t="shared" ca="1" si="2421"/>
        <v>215560</v>
      </c>
      <c r="I9151">
        <f t="shared" ca="1" si="2422"/>
        <v>1679</v>
      </c>
      <c r="J9151">
        <f t="shared" ca="1" si="2423"/>
        <v>1458</v>
      </c>
      <c r="K9151" s="1">
        <f t="shared" ca="1" si="2424"/>
        <v>46304</v>
      </c>
      <c r="L9151" s="1">
        <f t="shared" ca="1" si="2425"/>
        <v>46314</v>
      </c>
      <c r="M9151" s="1">
        <f t="shared" ca="1" si="2426"/>
        <v>46314</v>
      </c>
      <c r="N9151">
        <f t="shared" ca="1" si="2427"/>
        <v>218697</v>
      </c>
      <c r="O9151" s="3">
        <f t="shared" ca="1" si="2428"/>
        <v>98303</v>
      </c>
      <c r="P9151" s="2">
        <f t="shared" ca="1" si="2429"/>
        <v>0.31010410094637225</v>
      </c>
      <c r="Q9151" t="str">
        <f t="shared" ca="1" si="2430"/>
        <v>On Time</v>
      </c>
    </row>
    <row r="9152" spans="1:17" x14ac:dyDescent="0.3">
      <c r="A9152" t="str">
        <f t="shared" si="2414"/>
        <v>S09151</v>
      </c>
      <c r="B9152" t="str">
        <f t="shared" ca="1" si="2415"/>
        <v>Prime Wholesale</v>
      </c>
      <c r="C9152" t="str">
        <f t="shared" ca="1" si="2416"/>
        <v>UK</v>
      </c>
      <c r="D9152" t="str">
        <f t="shared" ca="1" si="2417"/>
        <v>Rice</v>
      </c>
      <c r="E9152">
        <f t="shared" ca="1" si="2418"/>
        <v>421</v>
      </c>
      <c r="F9152" s="3">
        <f t="shared" ca="1" si="2419"/>
        <v>519</v>
      </c>
      <c r="G9152">
        <f t="shared" ca="1" si="2420"/>
        <v>218499</v>
      </c>
      <c r="H9152">
        <f t="shared" ca="1" si="2421"/>
        <v>126729.42</v>
      </c>
      <c r="I9152">
        <f t="shared" ca="1" si="2422"/>
        <v>9059</v>
      </c>
      <c r="J9152">
        <f t="shared" ca="1" si="2423"/>
        <v>873</v>
      </c>
      <c r="K9152" s="1">
        <f t="shared" ca="1" si="2424"/>
        <v>46385</v>
      </c>
      <c r="L9152" s="1">
        <f t="shared" ca="1" si="2425"/>
        <v>46401</v>
      </c>
      <c r="M9152" s="1">
        <f t="shared" ca="1" si="2426"/>
        <v>46402</v>
      </c>
      <c r="N9152">
        <f t="shared" ca="1" si="2427"/>
        <v>136661.41999999998</v>
      </c>
      <c r="O9152" s="3">
        <f t="shared" ca="1" si="2428"/>
        <v>81837.580000000016</v>
      </c>
      <c r="P9152" s="2">
        <f t="shared" ca="1" si="2429"/>
        <v>0.37454441439091263</v>
      </c>
      <c r="Q9152" t="str">
        <f t="shared" ca="1" si="2430"/>
        <v>Late</v>
      </c>
    </row>
    <row r="9153" spans="1:17" x14ac:dyDescent="0.3">
      <c r="A9153" t="str">
        <f t="shared" si="2414"/>
        <v>S09152</v>
      </c>
      <c r="B9153" t="str">
        <f t="shared" ca="1" si="2415"/>
        <v>Beta Imports</v>
      </c>
      <c r="C9153" t="str">
        <f t="shared" ca="1" si="2416"/>
        <v>Singapore</v>
      </c>
      <c r="D9153" t="str">
        <f t="shared" ca="1" si="2417"/>
        <v>Tea</v>
      </c>
      <c r="E9153">
        <f t="shared" ca="1" si="2418"/>
        <v>174</v>
      </c>
      <c r="F9153" s="3">
        <f t="shared" ca="1" si="2419"/>
        <v>138</v>
      </c>
      <c r="G9153">
        <f t="shared" ca="1" si="2420"/>
        <v>24012</v>
      </c>
      <c r="H9153">
        <f t="shared" ca="1" si="2421"/>
        <v>17528.759999999998</v>
      </c>
      <c r="I9153">
        <f t="shared" ca="1" si="2422"/>
        <v>4092</v>
      </c>
      <c r="J9153">
        <f t="shared" ca="1" si="2423"/>
        <v>2138</v>
      </c>
      <c r="K9153" s="1">
        <f t="shared" ca="1" si="2424"/>
        <v>46121</v>
      </c>
      <c r="L9153" s="1">
        <f t="shared" ca="1" si="2425"/>
        <v>46130</v>
      </c>
      <c r="M9153" s="1">
        <f t="shared" ca="1" si="2426"/>
        <v>46132</v>
      </c>
      <c r="N9153">
        <f t="shared" ca="1" si="2427"/>
        <v>23758.76</v>
      </c>
      <c r="O9153" s="3">
        <f t="shared" ca="1" si="2428"/>
        <v>253.2400000000016</v>
      </c>
      <c r="P9153" s="2">
        <f t="shared" ca="1" si="2429"/>
        <v>1.0546393469931768E-2</v>
      </c>
      <c r="Q9153" t="str">
        <f t="shared" ca="1" si="2430"/>
        <v>Late</v>
      </c>
    </row>
    <row r="9154" spans="1:17" x14ac:dyDescent="0.3">
      <c r="A9154" t="str">
        <f t="shared" si="2414"/>
        <v>S09153</v>
      </c>
      <c r="B9154" t="str">
        <f t="shared" ca="1" si="2415"/>
        <v>Oceanic Exports</v>
      </c>
      <c r="C9154" t="str">
        <f t="shared" ca="1" si="2416"/>
        <v>Singapore</v>
      </c>
      <c r="D9154" t="str">
        <f t="shared" ca="1" si="2417"/>
        <v>Pickles</v>
      </c>
      <c r="E9154">
        <f t="shared" ca="1" si="2418"/>
        <v>304</v>
      </c>
      <c r="F9154" s="3">
        <f t="shared" ca="1" si="2419"/>
        <v>745</v>
      </c>
      <c r="G9154">
        <f t="shared" ca="1" si="2420"/>
        <v>226480</v>
      </c>
      <c r="H9154">
        <f t="shared" ca="1" si="2421"/>
        <v>169860</v>
      </c>
      <c r="I9154">
        <f t="shared" ca="1" si="2422"/>
        <v>2953</v>
      </c>
      <c r="J9154">
        <f t="shared" ca="1" si="2423"/>
        <v>2136</v>
      </c>
      <c r="K9154" s="1">
        <f t="shared" ca="1" si="2424"/>
        <v>46064</v>
      </c>
      <c r="L9154" s="1">
        <f t="shared" ca="1" si="2425"/>
        <v>46078</v>
      </c>
      <c r="M9154" s="1">
        <f t="shared" ca="1" si="2426"/>
        <v>46083</v>
      </c>
      <c r="N9154">
        <f t="shared" ca="1" si="2427"/>
        <v>174949</v>
      </c>
      <c r="O9154" s="3">
        <f t="shared" ca="1" si="2428"/>
        <v>51531</v>
      </c>
      <c r="P9154" s="2">
        <f t="shared" ca="1" si="2429"/>
        <v>0.22753002472624514</v>
      </c>
      <c r="Q9154" t="str">
        <f t="shared" ca="1" si="2430"/>
        <v>Late</v>
      </c>
    </row>
    <row r="9155" spans="1:17" x14ac:dyDescent="0.3">
      <c r="A9155" t="str">
        <f t="shared" ref="A9155:A9218" si="2431">"S"&amp;TEXT(ROW()-1,"00000")</f>
        <v>S09154</v>
      </c>
      <c r="B9155" t="str">
        <f t="shared" ref="B9155:B9218" ca="1" si="2432">CHOOSE(RANDBETWEEN(1,6),"Alpha Traders","Beta Imports","Global Foods","FreshMart Ltd","Oceanic Exports","Prime Wholesale")</f>
        <v>FreshMart Ltd</v>
      </c>
      <c r="C9155" t="str">
        <f t="shared" ref="C9155:C9218" ca="1" si="2433">CHOOSE(RANDBETWEEN(1,5),"UK","UAE","Canada","Australia","Singapore")</f>
        <v>Australia</v>
      </c>
      <c r="D9155" t="str">
        <f t="shared" ref="D9155:D9218" ca="1" si="2434">CHOOSE(RANDBETWEEN(1,5),"Pickles","Spices","Tea","Rice","Sauces")</f>
        <v>Rice</v>
      </c>
      <c r="E9155">
        <f t="shared" ref="E9155:E9218" ca="1" si="2435">RANDBETWEEN(50,500)</f>
        <v>54</v>
      </c>
      <c r="F9155" s="3">
        <f t="shared" ref="F9155:F9218" ca="1" si="2436">RANDBETWEEN(100,800)</f>
        <v>259</v>
      </c>
      <c r="G9155">
        <f t="shared" ref="G9155:G9218" ca="1" si="2437">E9155*F9155</f>
        <v>13986</v>
      </c>
      <c r="H9155">
        <f t="shared" ref="H9155:H9218" ca="1" si="2438">ROUND(G9155*RANDBETWEEN(45,75)/100,2)</f>
        <v>8531.4599999999991</v>
      </c>
      <c r="I9155">
        <f t="shared" ref="I9155:I9218" ca="1" si="2439">RANDBETWEEN(1500,12000)</f>
        <v>1561</v>
      </c>
      <c r="J9155">
        <f t="shared" ref="J9155:J9218" ca="1" si="2440">RANDBETWEEN(500,4000)</f>
        <v>1945</v>
      </c>
      <c r="K9155" s="1">
        <f t="shared" ref="K9155:K9218" ca="1" si="2441">DATE(2025,1,1)+RANDBETWEEN(0,729)</f>
        <v>46101</v>
      </c>
      <c r="L9155" s="1">
        <f t="shared" ref="L9155:L9218" ca="1" si="2442">K9155+RANDBETWEEN(7,20)</f>
        <v>46115</v>
      </c>
      <c r="M9155" s="1">
        <f t="shared" ref="M9155:M9218" ca="1" si="2443">L9155+RANDBETWEEN(-3,6)</f>
        <v>46118</v>
      </c>
      <c r="N9155">
        <f t="shared" ref="N9155:N9218" ca="1" si="2444">H9155+I9155+J9155</f>
        <v>12037.46</v>
      </c>
      <c r="O9155" s="3">
        <f t="shared" ref="O9155:O9218" ca="1" si="2445">G9155-N9155</f>
        <v>1948.5400000000009</v>
      </c>
      <c r="P9155" s="2">
        <f t="shared" ref="P9155:P9218" ca="1" si="2446">IFERROR(O9155/G9155,0)</f>
        <v>0.13932074932074939</v>
      </c>
      <c r="Q9155" t="str">
        <f t="shared" ref="Q9155:Q9218" ca="1" si="2447">IF(M9155&lt;=L9155,"On Time","Late")</f>
        <v>Late</v>
      </c>
    </row>
    <row r="9156" spans="1:17" x14ac:dyDescent="0.3">
      <c r="A9156" t="str">
        <f t="shared" si="2431"/>
        <v>S09155</v>
      </c>
      <c r="B9156" t="str">
        <f t="shared" ca="1" si="2432"/>
        <v>FreshMart Ltd</v>
      </c>
      <c r="C9156" t="str">
        <f t="shared" ca="1" si="2433"/>
        <v>UK</v>
      </c>
      <c r="D9156" t="str">
        <f t="shared" ca="1" si="2434"/>
        <v>Sauces</v>
      </c>
      <c r="E9156">
        <f t="shared" ca="1" si="2435"/>
        <v>300</v>
      </c>
      <c r="F9156" s="3">
        <f t="shared" ca="1" si="2436"/>
        <v>254</v>
      </c>
      <c r="G9156">
        <f t="shared" ca="1" si="2437"/>
        <v>76200</v>
      </c>
      <c r="H9156">
        <f t="shared" ca="1" si="2438"/>
        <v>44958</v>
      </c>
      <c r="I9156">
        <f t="shared" ca="1" si="2439"/>
        <v>7536</v>
      </c>
      <c r="J9156">
        <f t="shared" ca="1" si="2440"/>
        <v>765</v>
      </c>
      <c r="K9156" s="1">
        <f t="shared" ca="1" si="2441"/>
        <v>45841</v>
      </c>
      <c r="L9156" s="1">
        <f t="shared" ca="1" si="2442"/>
        <v>45852</v>
      </c>
      <c r="M9156" s="1">
        <f t="shared" ca="1" si="2443"/>
        <v>45853</v>
      </c>
      <c r="N9156">
        <f t="shared" ca="1" si="2444"/>
        <v>53259</v>
      </c>
      <c r="O9156" s="3">
        <f t="shared" ca="1" si="2445"/>
        <v>22941</v>
      </c>
      <c r="P9156" s="2">
        <f t="shared" ca="1" si="2446"/>
        <v>0.30106299212598425</v>
      </c>
      <c r="Q9156" t="str">
        <f t="shared" ca="1" si="2447"/>
        <v>Late</v>
      </c>
    </row>
    <row r="9157" spans="1:17" x14ac:dyDescent="0.3">
      <c r="A9157" t="str">
        <f t="shared" si="2431"/>
        <v>S09156</v>
      </c>
      <c r="B9157" t="str">
        <f t="shared" ca="1" si="2432"/>
        <v>Oceanic Exports</v>
      </c>
      <c r="C9157" t="str">
        <f t="shared" ca="1" si="2433"/>
        <v>UAE</v>
      </c>
      <c r="D9157" t="str">
        <f t="shared" ca="1" si="2434"/>
        <v>Spices</v>
      </c>
      <c r="E9157">
        <f t="shared" ca="1" si="2435"/>
        <v>322</v>
      </c>
      <c r="F9157" s="3">
        <f t="shared" ca="1" si="2436"/>
        <v>517</v>
      </c>
      <c r="G9157">
        <f t="shared" ca="1" si="2437"/>
        <v>166474</v>
      </c>
      <c r="H9157">
        <f t="shared" ca="1" si="2438"/>
        <v>84901.74</v>
      </c>
      <c r="I9157">
        <f t="shared" ca="1" si="2439"/>
        <v>10302</v>
      </c>
      <c r="J9157">
        <f t="shared" ca="1" si="2440"/>
        <v>2731</v>
      </c>
      <c r="K9157" s="1">
        <f t="shared" ca="1" si="2441"/>
        <v>45791</v>
      </c>
      <c r="L9157" s="1">
        <f t="shared" ca="1" si="2442"/>
        <v>45810</v>
      </c>
      <c r="M9157" s="1">
        <f t="shared" ca="1" si="2443"/>
        <v>45813</v>
      </c>
      <c r="N9157">
        <f t="shared" ca="1" si="2444"/>
        <v>97934.74</v>
      </c>
      <c r="O9157" s="3">
        <f t="shared" ca="1" si="2445"/>
        <v>68539.259999999995</v>
      </c>
      <c r="P9157" s="2">
        <f t="shared" ca="1" si="2446"/>
        <v>0.41171149849225702</v>
      </c>
      <c r="Q9157" t="str">
        <f t="shared" ca="1" si="2447"/>
        <v>Late</v>
      </c>
    </row>
    <row r="9158" spans="1:17" x14ac:dyDescent="0.3">
      <c r="A9158" t="str">
        <f t="shared" si="2431"/>
        <v>S09157</v>
      </c>
      <c r="B9158" t="str">
        <f t="shared" ca="1" si="2432"/>
        <v>Oceanic Exports</v>
      </c>
      <c r="C9158" t="str">
        <f t="shared" ca="1" si="2433"/>
        <v>Canada</v>
      </c>
      <c r="D9158" t="str">
        <f t="shared" ca="1" si="2434"/>
        <v>Sauces</v>
      </c>
      <c r="E9158">
        <f t="shared" ca="1" si="2435"/>
        <v>375</v>
      </c>
      <c r="F9158" s="3">
        <f t="shared" ca="1" si="2436"/>
        <v>796</v>
      </c>
      <c r="G9158">
        <f t="shared" ca="1" si="2437"/>
        <v>298500</v>
      </c>
      <c r="H9158">
        <f t="shared" ca="1" si="2438"/>
        <v>202980</v>
      </c>
      <c r="I9158">
        <f t="shared" ca="1" si="2439"/>
        <v>2681</v>
      </c>
      <c r="J9158">
        <f t="shared" ca="1" si="2440"/>
        <v>2400</v>
      </c>
      <c r="K9158" s="1">
        <f t="shared" ca="1" si="2441"/>
        <v>45904</v>
      </c>
      <c r="L9158" s="1">
        <f t="shared" ca="1" si="2442"/>
        <v>45921</v>
      </c>
      <c r="M9158" s="1">
        <f t="shared" ca="1" si="2443"/>
        <v>45919</v>
      </c>
      <c r="N9158">
        <f t="shared" ca="1" si="2444"/>
        <v>208061</v>
      </c>
      <c r="O9158" s="3">
        <f t="shared" ca="1" si="2445"/>
        <v>90439</v>
      </c>
      <c r="P9158" s="2">
        <f t="shared" ca="1" si="2446"/>
        <v>0.3029782244556114</v>
      </c>
      <c r="Q9158" t="str">
        <f t="shared" ca="1" si="2447"/>
        <v>On Time</v>
      </c>
    </row>
    <row r="9159" spans="1:17" x14ac:dyDescent="0.3">
      <c r="A9159" t="str">
        <f t="shared" si="2431"/>
        <v>S09158</v>
      </c>
      <c r="B9159" t="str">
        <f t="shared" ca="1" si="2432"/>
        <v>Oceanic Exports</v>
      </c>
      <c r="C9159" t="str">
        <f t="shared" ca="1" si="2433"/>
        <v>UK</v>
      </c>
      <c r="D9159" t="str">
        <f t="shared" ca="1" si="2434"/>
        <v>Rice</v>
      </c>
      <c r="E9159">
        <f t="shared" ca="1" si="2435"/>
        <v>214</v>
      </c>
      <c r="F9159" s="3">
        <f t="shared" ca="1" si="2436"/>
        <v>525</v>
      </c>
      <c r="G9159">
        <f t="shared" ca="1" si="2437"/>
        <v>112350</v>
      </c>
      <c r="H9159">
        <f t="shared" ca="1" si="2438"/>
        <v>74151</v>
      </c>
      <c r="I9159">
        <f t="shared" ca="1" si="2439"/>
        <v>6251</v>
      </c>
      <c r="J9159">
        <f t="shared" ca="1" si="2440"/>
        <v>1884</v>
      </c>
      <c r="K9159" s="1">
        <f t="shared" ca="1" si="2441"/>
        <v>45907</v>
      </c>
      <c r="L9159" s="1">
        <f t="shared" ca="1" si="2442"/>
        <v>45915</v>
      </c>
      <c r="M9159" s="1">
        <f t="shared" ca="1" si="2443"/>
        <v>45919</v>
      </c>
      <c r="N9159">
        <f t="shared" ca="1" si="2444"/>
        <v>82286</v>
      </c>
      <c r="O9159" s="3">
        <f t="shared" ca="1" si="2445"/>
        <v>30064</v>
      </c>
      <c r="P9159" s="2">
        <f t="shared" ca="1" si="2446"/>
        <v>0.26759234534935472</v>
      </c>
      <c r="Q9159" t="str">
        <f t="shared" ca="1" si="2447"/>
        <v>Late</v>
      </c>
    </row>
    <row r="9160" spans="1:17" x14ac:dyDescent="0.3">
      <c r="A9160" t="str">
        <f t="shared" si="2431"/>
        <v>S09159</v>
      </c>
      <c r="B9160" t="str">
        <f t="shared" ca="1" si="2432"/>
        <v>Alpha Traders</v>
      </c>
      <c r="C9160" t="str">
        <f t="shared" ca="1" si="2433"/>
        <v>Australia</v>
      </c>
      <c r="D9160" t="str">
        <f t="shared" ca="1" si="2434"/>
        <v>Rice</v>
      </c>
      <c r="E9160">
        <f t="shared" ca="1" si="2435"/>
        <v>339</v>
      </c>
      <c r="F9160" s="3">
        <f t="shared" ca="1" si="2436"/>
        <v>718</v>
      </c>
      <c r="G9160">
        <f t="shared" ca="1" si="2437"/>
        <v>243402</v>
      </c>
      <c r="H9160">
        <f t="shared" ca="1" si="2438"/>
        <v>158211.29999999999</v>
      </c>
      <c r="I9160">
        <f t="shared" ca="1" si="2439"/>
        <v>6836</v>
      </c>
      <c r="J9160">
        <f t="shared" ca="1" si="2440"/>
        <v>578</v>
      </c>
      <c r="K9160" s="1">
        <f t="shared" ca="1" si="2441"/>
        <v>46054</v>
      </c>
      <c r="L9160" s="1">
        <f t="shared" ca="1" si="2442"/>
        <v>46067</v>
      </c>
      <c r="M9160" s="1">
        <f t="shared" ca="1" si="2443"/>
        <v>46068</v>
      </c>
      <c r="N9160">
        <f t="shared" ca="1" si="2444"/>
        <v>165625.29999999999</v>
      </c>
      <c r="O9160" s="3">
        <f t="shared" ca="1" si="2445"/>
        <v>77776.700000000012</v>
      </c>
      <c r="P9160" s="2">
        <f t="shared" ca="1" si="2446"/>
        <v>0.31954010238206759</v>
      </c>
      <c r="Q9160" t="str">
        <f t="shared" ca="1" si="2447"/>
        <v>Late</v>
      </c>
    </row>
    <row r="9161" spans="1:17" x14ac:dyDescent="0.3">
      <c r="A9161" t="str">
        <f t="shared" si="2431"/>
        <v>S09160</v>
      </c>
      <c r="B9161" t="str">
        <f t="shared" ca="1" si="2432"/>
        <v>Beta Imports</v>
      </c>
      <c r="C9161" t="str">
        <f t="shared" ca="1" si="2433"/>
        <v>Australia</v>
      </c>
      <c r="D9161" t="str">
        <f t="shared" ca="1" si="2434"/>
        <v>Sauces</v>
      </c>
      <c r="E9161">
        <f t="shared" ca="1" si="2435"/>
        <v>237</v>
      </c>
      <c r="F9161" s="3">
        <f t="shared" ca="1" si="2436"/>
        <v>689</v>
      </c>
      <c r="G9161">
        <f t="shared" ca="1" si="2437"/>
        <v>163293</v>
      </c>
      <c r="H9161">
        <f t="shared" ca="1" si="2438"/>
        <v>84912.36</v>
      </c>
      <c r="I9161">
        <f t="shared" ca="1" si="2439"/>
        <v>1902</v>
      </c>
      <c r="J9161">
        <f t="shared" ca="1" si="2440"/>
        <v>510</v>
      </c>
      <c r="K9161" s="1">
        <f t="shared" ca="1" si="2441"/>
        <v>46110</v>
      </c>
      <c r="L9161" s="1">
        <f t="shared" ca="1" si="2442"/>
        <v>46130</v>
      </c>
      <c r="M9161" s="1">
        <f t="shared" ca="1" si="2443"/>
        <v>46136</v>
      </c>
      <c r="N9161">
        <f t="shared" ca="1" si="2444"/>
        <v>87324.36</v>
      </c>
      <c r="O9161" s="3">
        <f t="shared" ca="1" si="2445"/>
        <v>75968.639999999999</v>
      </c>
      <c r="P9161" s="2">
        <f t="shared" ca="1" si="2446"/>
        <v>0.46522900552993696</v>
      </c>
      <c r="Q9161" t="str">
        <f t="shared" ca="1" si="2447"/>
        <v>Late</v>
      </c>
    </row>
    <row r="9162" spans="1:17" x14ac:dyDescent="0.3">
      <c r="A9162" t="str">
        <f t="shared" si="2431"/>
        <v>S09161</v>
      </c>
      <c r="B9162" t="str">
        <f t="shared" ca="1" si="2432"/>
        <v>FreshMart Ltd</v>
      </c>
      <c r="C9162" t="str">
        <f t="shared" ca="1" si="2433"/>
        <v>UAE</v>
      </c>
      <c r="D9162" t="str">
        <f t="shared" ca="1" si="2434"/>
        <v>Tea</v>
      </c>
      <c r="E9162">
        <f t="shared" ca="1" si="2435"/>
        <v>356</v>
      </c>
      <c r="F9162" s="3">
        <f t="shared" ca="1" si="2436"/>
        <v>428</v>
      </c>
      <c r="G9162">
        <f t="shared" ca="1" si="2437"/>
        <v>152368</v>
      </c>
      <c r="H9162">
        <f t="shared" ca="1" si="2438"/>
        <v>97515.520000000004</v>
      </c>
      <c r="I9162">
        <f t="shared" ca="1" si="2439"/>
        <v>4745</v>
      </c>
      <c r="J9162">
        <f t="shared" ca="1" si="2440"/>
        <v>1197</v>
      </c>
      <c r="K9162" s="1">
        <f t="shared" ca="1" si="2441"/>
        <v>46278</v>
      </c>
      <c r="L9162" s="1">
        <f t="shared" ca="1" si="2442"/>
        <v>46296</v>
      </c>
      <c r="M9162" s="1">
        <f t="shared" ca="1" si="2443"/>
        <v>46300</v>
      </c>
      <c r="N9162">
        <f t="shared" ca="1" si="2444"/>
        <v>103457.52</v>
      </c>
      <c r="O9162" s="3">
        <f t="shared" ca="1" si="2445"/>
        <v>48910.479999999996</v>
      </c>
      <c r="P9162" s="2">
        <f t="shared" ca="1" si="2446"/>
        <v>0.32100231019636666</v>
      </c>
      <c r="Q9162" t="str">
        <f t="shared" ca="1" si="2447"/>
        <v>Late</v>
      </c>
    </row>
    <row r="9163" spans="1:17" x14ac:dyDescent="0.3">
      <c r="A9163" t="str">
        <f t="shared" si="2431"/>
        <v>S09162</v>
      </c>
      <c r="B9163" t="str">
        <f t="shared" ca="1" si="2432"/>
        <v>Prime Wholesale</v>
      </c>
      <c r="C9163" t="str">
        <f t="shared" ca="1" si="2433"/>
        <v>Australia</v>
      </c>
      <c r="D9163" t="str">
        <f t="shared" ca="1" si="2434"/>
        <v>Pickles</v>
      </c>
      <c r="E9163">
        <f t="shared" ca="1" si="2435"/>
        <v>175</v>
      </c>
      <c r="F9163" s="3">
        <f t="shared" ca="1" si="2436"/>
        <v>276</v>
      </c>
      <c r="G9163">
        <f t="shared" ca="1" si="2437"/>
        <v>48300</v>
      </c>
      <c r="H9163">
        <f t="shared" ca="1" si="2438"/>
        <v>24150</v>
      </c>
      <c r="I9163">
        <f t="shared" ca="1" si="2439"/>
        <v>4620</v>
      </c>
      <c r="J9163">
        <f t="shared" ca="1" si="2440"/>
        <v>2417</v>
      </c>
      <c r="K9163" s="1">
        <f t="shared" ca="1" si="2441"/>
        <v>46174</v>
      </c>
      <c r="L9163" s="1">
        <f t="shared" ca="1" si="2442"/>
        <v>46187</v>
      </c>
      <c r="M9163" s="1">
        <f t="shared" ca="1" si="2443"/>
        <v>46187</v>
      </c>
      <c r="N9163">
        <f t="shared" ca="1" si="2444"/>
        <v>31187</v>
      </c>
      <c r="O9163" s="3">
        <f t="shared" ca="1" si="2445"/>
        <v>17113</v>
      </c>
      <c r="P9163" s="2">
        <f t="shared" ca="1" si="2446"/>
        <v>0.35430641821946168</v>
      </c>
      <c r="Q9163" t="str">
        <f t="shared" ca="1" si="2447"/>
        <v>On Time</v>
      </c>
    </row>
    <row r="9164" spans="1:17" x14ac:dyDescent="0.3">
      <c r="A9164" t="str">
        <f t="shared" si="2431"/>
        <v>S09163</v>
      </c>
      <c r="B9164" t="str">
        <f t="shared" ca="1" si="2432"/>
        <v>Alpha Traders</v>
      </c>
      <c r="C9164" t="str">
        <f t="shared" ca="1" si="2433"/>
        <v>UAE</v>
      </c>
      <c r="D9164" t="str">
        <f t="shared" ca="1" si="2434"/>
        <v>Sauces</v>
      </c>
      <c r="E9164">
        <f t="shared" ca="1" si="2435"/>
        <v>413</v>
      </c>
      <c r="F9164" s="3">
        <f t="shared" ca="1" si="2436"/>
        <v>357</v>
      </c>
      <c r="G9164">
        <f t="shared" ca="1" si="2437"/>
        <v>147441</v>
      </c>
      <c r="H9164">
        <f t="shared" ca="1" si="2438"/>
        <v>104683.11</v>
      </c>
      <c r="I9164">
        <f t="shared" ca="1" si="2439"/>
        <v>11101</v>
      </c>
      <c r="J9164">
        <f t="shared" ca="1" si="2440"/>
        <v>3444</v>
      </c>
      <c r="K9164" s="1">
        <f t="shared" ca="1" si="2441"/>
        <v>45745</v>
      </c>
      <c r="L9164" s="1">
        <f t="shared" ca="1" si="2442"/>
        <v>45764</v>
      </c>
      <c r="M9164" s="1">
        <f t="shared" ca="1" si="2443"/>
        <v>45762</v>
      </c>
      <c r="N9164">
        <f t="shared" ca="1" si="2444"/>
        <v>119228.11</v>
      </c>
      <c r="O9164" s="3">
        <f t="shared" ca="1" si="2445"/>
        <v>28212.89</v>
      </c>
      <c r="P9164" s="2">
        <f t="shared" ca="1" si="2446"/>
        <v>0.19135037065673727</v>
      </c>
      <c r="Q9164" t="str">
        <f t="shared" ca="1" si="2447"/>
        <v>On Time</v>
      </c>
    </row>
    <row r="9165" spans="1:17" x14ac:dyDescent="0.3">
      <c r="A9165" t="str">
        <f t="shared" si="2431"/>
        <v>S09164</v>
      </c>
      <c r="B9165" t="str">
        <f t="shared" ca="1" si="2432"/>
        <v>Beta Imports</v>
      </c>
      <c r="C9165" t="str">
        <f t="shared" ca="1" si="2433"/>
        <v>UK</v>
      </c>
      <c r="D9165" t="str">
        <f t="shared" ca="1" si="2434"/>
        <v>Tea</v>
      </c>
      <c r="E9165">
        <f t="shared" ca="1" si="2435"/>
        <v>320</v>
      </c>
      <c r="F9165" s="3">
        <f t="shared" ca="1" si="2436"/>
        <v>382</v>
      </c>
      <c r="G9165">
        <f t="shared" ca="1" si="2437"/>
        <v>122240</v>
      </c>
      <c r="H9165">
        <f t="shared" ca="1" si="2438"/>
        <v>90457.600000000006</v>
      </c>
      <c r="I9165">
        <f t="shared" ca="1" si="2439"/>
        <v>2781</v>
      </c>
      <c r="J9165">
        <f t="shared" ca="1" si="2440"/>
        <v>2914</v>
      </c>
      <c r="K9165" s="1">
        <f t="shared" ca="1" si="2441"/>
        <v>46326</v>
      </c>
      <c r="L9165" s="1">
        <f t="shared" ca="1" si="2442"/>
        <v>46334</v>
      </c>
      <c r="M9165" s="1">
        <f t="shared" ca="1" si="2443"/>
        <v>46332</v>
      </c>
      <c r="N9165">
        <f t="shared" ca="1" si="2444"/>
        <v>96152.6</v>
      </c>
      <c r="O9165" s="3">
        <f t="shared" ca="1" si="2445"/>
        <v>26087.399999999994</v>
      </c>
      <c r="P9165" s="2">
        <f t="shared" ca="1" si="2446"/>
        <v>0.21341132198952875</v>
      </c>
      <c r="Q9165" t="str">
        <f t="shared" ca="1" si="2447"/>
        <v>On Time</v>
      </c>
    </row>
    <row r="9166" spans="1:17" x14ac:dyDescent="0.3">
      <c r="A9166" t="str">
        <f t="shared" si="2431"/>
        <v>S09165</v>
      </c>
      <c r="B9166" t="str">
        <f t="shared" ca="1" si="2432"/>
        <v>Oceanic Exports</v>
      </c>
      <c r="C9166" t="str">
        <f t="shared" ca="1" si="2433"/>
        <v>Singapore</v>
      </c>
      <c r="D9166" t="str">
        <f t="shared" ca="1" si="2434"/>
        <v>Rice</v>
      </c>
      <c r="E9166">
        <f t="shared" ca="1" si="2435"/>
        <v>284</v>
      </c>
      <c r="F9166" s="3">
        <f t="shared" ca="1" si="2436"/>
        <v>732</v>
      </c>
      <c r="G9166">
        <f t="shared" ca="1" si="2437"/>
        <v>207888</v>
      </c>
      <c r="H9166">
        <f t="shared" ca="1" si="2438"/>
        <v>149679.35999999999</v>
      </c>
      <c r="I9166">
        <f t="shared" ca="1" si="2439"/>
        <v>6986</v>
      </c>
      <c r="J9166">
        <f t="shared" ca="1" si="2440"/>
        <v>696</v>
      </c>
      <c r="K9166" s="1">
        <f t="shared" ca="1" si="2441"/>
        <v>46107</v>
      </c>
      <c r="L9166" s="1">
        <f t="shared" ca="1" si="2442"/>
        <v>46125</v>
      </c>
      <c r="M9166" s="1">
        <f t="shared" ca="1" si="2443"/>
        <v>46122</v>
      </c>
      <c r="N9166">
        <f t="shared" ca="1" si="2444"/>
        <v>157361.35999999999</v>
      </c>
      <c r="O9166" s="3">
        <f t="shared" ca="1" si="2445"/>
        <v>50526.640000000014</v>
      </c>
      <c r="P9166" s="2">
        <f t="shared" ca="1" si="2446"/>
        <v>0.24304741014392373</v>
      </c>
      <c r="Q9166" t="str">
        <f t="shared" ca="1" si="2447"/>
        <v>On Time</v>
      </c>
    </row>
    <row r="9167" spans="1:17" x14ac:dyDescent="0.3">
      <c r="A9167" t="str">
        <f t="shared" si="2431"/>
        <v>S09166</v>
      </c>
      <c r="B9167" t="str">
        <f t="shared" ca="1" si="2432"/>
        <v>FreshMart Ltd</v>
      </c>
      <c r="C9167" t="str">
        <f t="shared" ca="1" si="2433"/>
        <v>UAE</v>
      </c>
      <c r="D9167" t="str">
        <f t="shared" ca="1" si="2434"/>
        <v>Rice</v>
      </c>
      <c r="E9167">
        <f t="shared" ca="1" si="2435"/>
        <v>419</v>
      </c>
      <c r="F9167" s="3">
        <f t="shared" ca="1" si="2436"/>
        <v>443</v>
      </c>
      <c r="G9167">
        <f t="shared" ca="1" si="2437"/>
        <v>185617</v>
      </c>
      <c r="H9167">
        <f t="shared" ca="1" si="2438"/>
        <v>133644.24</v>
      </c>
      <c r="I9167">
        <f t="shared" ca="1" si="2439"/>
        <v>5410</v>
      </c>
      <c r="J9167">
        <f t="shared" ca="1" si="2440"/>
        <v>592</v>
      </c>
      <c r="K9167" s="1">
        <f t="shared" ca="1" si="2441"/>
        <v>45659</v>
      </c>
      <c r="L9167" s="1">
        <f t="shared" ca="1" si="2442"/>
        <v>45676</v>
      </c>
      <c r="M9167" s="1">
        <f t="shared" ca="1" si="2443"/>
        <v>45674</v>
      </c>
      <c r="N9167">
        <f t="shared" ca="1" si="2444"/>
        <v>139646.24</v>
      </c>
      <c r="O9167" s="3">
        <f t="shared" ca="1" si="2445"/>
        <v>45970.760000000009</v>
      </c>
      <c r="P9167" s="2">
        <f t="shared" ca="1" si="2446"/>
        <v>0.24766459968645119</v>
      </c>
      <c r="Q9167" t="str">
        <f t="shared" ca="1" si="2447"/>
        <v>On Time</v>
      </c>
    </row>
    <row r="9168" spans="1:17" x14ac:dyDescent="0.3">
      <c r="A9168" t="str">
        <f t="shared" si="2431"/>
        <v>S09167</v>
      </c>
      <c r="B9168" t="str">
        <f t="shared" ca="1" si="2432"/>
        <v>Oceanic Exports</v>
      </c>
      <c r="C9168" t="str">
        <f t="shared" ca="1" si="2433"/>
        <v>UAE</v>
      </c>
      <c r="D9168" t="str">
        <f t="shared" ca="1" si="2434"/>
        <v>Sauces</v>
      </c>
      <c r="E9168">
        <f t="shared" ca="1" si="2435"/>
        <v>364</v>
      </c>
      <c r="F9168" s="3">
        <f t="shared" ca="1" si="2436"/>
        <v>535</v>
      </c>
      <c r="G9168">
        <f t="shared" ca="1" si="2437"/>
        <v>194740</v>
      </c>
      <c r="H9168">
        <f t="shared" ca="1" si="2438"/>
        <v>130475.8</v>
      </c>
      <c r="I9168">
        <f t="shared" ca="1" si="2439"/>
        <v>7215</v>
      </c>
      <c r="J9168">
        <f t="shared" ca="1" si="2440"/>
        <v>943</v>
      </c>
      <c r="K9168" s="1">
        <f t="shared" ca="1" si="2441"/>
        <v>46160</v>
      </c>
      <c r="L9168" s="1">
        <f t="shared" ca="1" si="2442"/>
        <v>46179</v>
      </c>
      <c r="M9168" s="1">
        <f t="shared" ca="1" si="2443"/>
        <v>46181</v>
      </c>
      <c r="N9168">
        <f t="shared" ca="1" si="2444"/>
        <v>138633.79999999999</v>
      </c>
      <c r="O9168" s="3">
        <f t="shared" ca="1" si="2445"/>
        <v>56106.200000000012</v>
      </c>
      <c r="P9168" s="2">
        <f t="shared" ca="1" si="2446"/>
        <v>0.28810824689329367</v>
      </c>
      <c r="Q9168" t="str">
        <f t="shared" ca="1" si="2447"/>
        <v>Late</v>
      </c>
    </row>
    <row r="9169" spans="1:17" x14ac:dyDescent="0.3">
      <c r="A9169" t="str">
        <f t="shared" si="2431"/>
        <v>S09168</v>
      </c>
      <c r="B9169" t="str">
        <f t="shared" ca="1" si="2432"/>
        <v>Oceanic Exports</v>
      </c>
      <c r="C9169" t="str">
        <f t="shared" ca="1" si="2433"/>
        <v>Canada</v>
      </c>
      <c r="D9169" t="str">
        <f t="shared" ca="1" si="2434"/>
        <v>Tea</v>
      </c>
      <c r="E9169">
        <f t="shared" ca="1" si="2435"/>
        <v>457</v>
      </c>
      <c r="F9169" s="3">
        <f t="shared" ca="1" si="2436"/>
        <v>576</v>
      </c>
      <c r="G9169">
        <f t="shared" ca="1" si="2437"/>
        <v>263232</v>
      </c>
      <c r="H9169">
        <f t="shared" ca="1" si="2438"/>
        <v>152674.56</v>
      </c>
      <c r="I9169">
        <f t="shared" ca="1" si="2439"/>
        <v>2104</v>
      </c>
      <c r="J9169">
        <f t="shared" ca="1" si="2440"/>
        <v>907</v>
      </c>
      <c r="K9169" s="1">
        <f t="shared" ca="1" si="2441"/>
        <v>45773</v>
      </c>
      <c r="L9169" s="1">
        <f t="shared" ca="1" si="2442"/>
        <v>45791</v>
      </c>
      <c r="M9169" s="1">
        <f t="shared" ca="1" si="2443"/>
        <v>45789</v>
      </c>
      <c r="N9169">
        <f t="shared" ca="1" si="2444"/>
        <v>155685.56</v>
      </c>
      <c r="O9169" s="3">
        <f t="shared" ca="1" si="2445"/>
        <v>107546.44</v>
      </c>
      <c r="P9169" s="2">
        <f t="shared" ca="1" si="2446"/>
        <v>0.40856142110381716</v>
      </c>
      <c r="Q9169" t="str">
        <f t="shared" ca="1" si="2447"/>
        <v>On Time</v>
      </c>
    </row>
    <row r="9170" spans="1:17" x14ac:dyDescent="0.3">
      <c r="A9170" t="str">
        <f t="shared" si="2431"/>
        <v>S09169</v>
      </c>
      <c r="B9170" t="str">
        <f t="shared" ca="1" si="2432"/>
        <v>FreshMart Ltd</v>
      </c>
      <c r="C9170" t="str">
        <f t="shared" ca="1" si="2433"/>
        <v>UAE</v>
      </c>
      <c r="D9170" t="str">
        <f t="shared" ca="1" si="2434"/>
        <v>Pickles</v>
      </c>
      <c r="E9170">
        <f t="shared" ca="1" si="2435"/>
        <v>229</v>
      </c>
      <c r="F9170" s="3">
        <f t="shared" ca="1" si="2436"/>
        <v>321</v>
      </c>
      <c r="G9170">
        <f t="shared" ca="1" si="2437"/>
        <v>73509</v>
      </c>
      <c r="H9170">
        <f t="shared" ca="1" si="2438"/>
        <v>36019.410000000003</v>
      </c>
      <c r="I9170">
        <f t="shared" ca="1" si="2439"/>
        <v>10021</v>
      </c>
      <c r="J9170">
        <f t="shared" ca="1" si="2440"/>
        <v>2864</v>
      </c>
      <c r="K9170" s="1">
        <f t="shared" ca="1" si="2441"/>
        <v>46053</v>
      </c>
      <c r="L9170" s="1">
        <f t="shared" ca="1" si="2442"/>
        <v>46062</v>
      </c>
      <c r="M9170" s="1">
        <f t="shared" ca="1" si="2443"/>
        <v>46059</v>
      </c>
      <c r="N9170">
        <f t="shared" ca="1" si="2444"/>
        <v>48904.41</v>
      </c>
      <c r="O9170" s="3">
        <f t="shared" ca="1" si="2445"/>
        <v>24604.589999999997</v>
      </c>
      <c r="P9170" s="2">
        <f t="shared" ca="1" si="2446"/>
        <v>0.33471534097865563</v>
      </c>
      <c r="Q9170" t="str">
        <f t="shared" ca="1" si="2447"/>
        <v>On Time</v>
      </c>
    </row>
    <row r="9171" spans="1:17" x14ac:dyDescent="0.3">
      <c r="A9171" t="str">
        <f t="shared" si="2431"/>
        <v>S09170</v>
      </c>
      <c r="B9171" t="str">
        <f t="shared" ca="1" si="2432"/>
        <v>Alpha Traders</v>
      </c>
      <c r="C9171" t="str">
        <f t="shared" ca="1" si="2433"/>
        <v>Australia</v>
      </c>
      <c r="D9171" t="str">
        <f t="shared" ca="1" si="2434"/>
        <v>Spices</v>
      </c>
      <c r="E9171">
        <f t="shared" ca="1" si="2435"/>
        <v>134</v>
      </c>
      <c r="F9171" s="3">
        <f t="shared" ca="1" si="2436"/>
        <v>393</v>
      </c>
      <c r="G9171">
        <f t="shared" ca="1" si="2437"/>
        <v>52662</v>
      </c>
      <c r="H9171">
        <f t="shared" ca="1" si="2438"/>
        <v>38443.26</v>
      </c>
      <c r="I9171">
        <f t="shared" ca="1" si="2439"/>
        <v>2776</v>
      </c>
      <c r="J9171">
        <f t="shared" ca="1" si="2440"/>
        <v>802</v>
      </c>
      <c r="K9171" s="1">
        <f t="shared" ca="1" si="2441"/>
        <v>45729</v>
      </c>
      <c r="L9171" s="1">
        <f t="shared" ca="1" si="2442"/>
        <v>45745</v>
      </c>
      <c r="M9171" s="1">
        <f t="shared" ca="1" si="2443"/>
        <v>45748</v>
      </c>
      <c r="N9171">
        <f t="shared" ca="1" si="2444"/>
        <v>42021.26</v>
      </c>
      <c r="O9171" s="3">
        <f t="shared" ca="1" si="2445"/>
        <v>10640.739999999998</v>
      </c>
      <c r="P9171" s="2">
        <f t="shared" ca="1" si="2446"/>
        <v>0.20205727089742126</v>
      </c>
      <c r="Q9171" t="str">
        <f t="shared" ca="1" si="2447"/>
        <v>Late</v>
      </c>
    </row>
    <row r="9172" spans="1:17" x14ac:dyDescent="0.3">
      <c r="A9172" t="str">
        <f t="shared" si="2431"/>
        <v>S09171</v>
      </c>
      <c r="B9172" t="str">
        <f t="shared" ca="1" si="2432"/>
        <v>Alpha Traders</v>
      </c>
      <c r="C9172" t="str">
        <f t="shared" ca="1" si="2433"/>
        <v>UAE</v>
      </c>
      <c r="D9172" t="str">
        <f t="shared" ca="1" si="2434"/>
        <v>Pickles</v>
      </c>
      <c r="E9172">
        <f t="shared" ca="1" si="2435"/>
        <v>387</v>
      </c>
      <c r="F9172" s="3">
        <f t="shared" ca="1" si="2436"/>
        <v>142</v>
      </c>
      <c r="G9172">
        <f t="shared" ca="1" si="2437"/>
        <v>54954</v>
      </c>
      <c r="H9172">
        <f t="shared" ca="1" si="2438"/>
        <v>31323.78</v>
      </c>
      <c r="I9172">
        <f t="shared" ca="1" si="2439"/>
        <v>7296</v>
      </c>
      <c r="J9172">
        <f t="shared" ca="1" si="2440"/>
        <v>3644</v>
      </c>
      <c r="K9172" s="1">
        <f t="shared" ca="1" si="2441"/>
        <v>46013</v>
      </c>
      <c r="L9172" s="1">
        <f t="shared" ca="1" si="2442"/>
        <v>46029</v>
      </c>
      <c r="M9172" s="1">
        <f t="shared" ca="1" si="2443"/>
        <v>46035</v>
      </c>
      <c r="N9172">
        <f t="shared" ca="1" si="2444"/>
        <v>42263.78</v>
      </c>
      <c r="O9172" s="3">
        <f t="shared" ca="1" si="2445"/>
        <v>12690.220000000001</v>
      </c>
      <c r="P9172" s="2">
        <f t="shared" ca="1" si="2446"/>
        <v>0.23092440950613241</v>
      </c>
      <c r="Q9172" t="str">
        <f t="shared" ca="1" si="2447"/>
        <v>Late</v>
      </c>
    </row>
    <row r="9173" spans="1:17" x14ac:dyDescent="0.3">
      <c r="A9173" t="str">
        <f t="shared" si="2431"/>
        <v>S09172</v>
      </c>
      <c r="B9173" t="str">
        <f t="shared" ca="1" si="2432"/>
        <v>Global Foods</v>
      </c>
      <c r="C9173" t="str">
        <f t="shared" ca="1" si="2433"/>
        <v>Australia</v>
      </c>
      <c r="D9173" t="str">
        <f t="shared" ca="1" si="2434"/>
        <v>Spices</v>
      </c>
      <c r="E9173">
        <f t="shared" ca="1" si="2435"/>
        <v>429</v>
      </c>
      <c r="F9173" s="3">
        <f t="shared" ca="1" si="2436"/>
        <v>514</v>
      </c>
      <c r="G9173">
        <f t="shared" ca="1" si="2437"/>
        <v>220506</v>
      </c>
      <c r="H9173">
        <f t="shared" ca="1" si="2438"/>
        <v>112458.06</v>
      </c>
      <c r="I9173">
        <f t="shared" ca="1" si="2439"/>
        <v>5882</v>
      </c>
      <c r="J9173">
        <f t="shared" ca="1" si="2440"/>
        <v>2984</v>
      </c>
      <c r="K9173" s="1">
        <f t="shared" ca="1" si="2441"/>
        <v>46229</v>
      </c>
      <c r="L9173" s="1">
        <f t="shared" ca="1" si="2442"/>
        <v>46248</v>
      </c>
      <c r="M9173" s="1">
        <f t="shared" ca="1" si="2443"/>
        <v>46248</v>
      </c>
      <c r="N9173">
        <f t="shared" ca="1" si="2444"/>
        <v>121324.06</v>
      </c>
      <c r="O9173" s="3">
        <f t="shared" ca="1" si="2445"/>
        <v>99181.94</v>
      </c>
      <c r="P9173" s="2">
        <f t="shared" ca="1" si="2446"/>
        <v>0.44979247730220495</v>
      </c>
      <c r="Q9173" t="str">
        <f t="shared" ca="1" si="2447"/>
        <v>On Time</v>
      </c>
    </row>
    <row r="9174" spans="1:17" x14ac:dyDescent="0.3">
      <c r="A9174" t="str">
        <f t="shared" si="2431"/>
        <v>S09173</v>
      </c>
      <c r="B9174" t="str">
        <f t="shared" ca="1" si="2432"/>
        <v>Oceanic Exports</v>
      </c>
      <c r="C9174" t="str">
        <f t="shared" ca="1" si="2433"/>
        <v>Canada</v>
      </c>
      <c r="D9174" t="str">
        <f t="shared" ca="1" si="2434"/>
        <v>Rice</v>
      </c>
      <c r="E9174">
        <f t="shared" ca="1" si="2435"/>
        <v>65</v>
      </c>
      <c r="F9174" s="3">
        <f t="shared" ca="1" si="2436"/>
        <v>605</v>
      </c>
      <c r="G9174">
        <f t="shared" ca="1" si="2437"/>
        <v>39325</v>
      </c>
      <c r="H9174">
        <f t="shared" ca="1" si="2438"/>
        <v>19269.25</v>
      </c>
      <c r="I9174">
        <f t="shared" ca="1" si="2439"/>
        <v>2119</v>
      </c>
      <c r="J9174">
        <f t="shared" ca="1" si="2440"/>
        <v>701</v>
      </c>
      <c r="K9174" s="1">
        <f t="shared" ca="1" si="2441"/>
        <v>46026</v>
      </c>
      <c r="L9174" s="1">
        <f t="shared" ca="1" si="2442"/>
        <v>46044</v>
      </c>
      <c r="M9174" s="1">
        <f t="shared" ca="1" si="2443"/>
        <v>46048</v>
      </c>
      <c r="N9174">
        <f t="shared" ca="1" si="2444"/>
        <v>22089.25</v>
      </c>
      <c r="O9174" s="3">
        <f t="shared" ca="1" si="2445"/>
        <v>17235.75</v>
      </c>
      <c r="P9174" s="2">
        <f t="shared" ca="1" si="2446"/>
        <v>0.43828989192625556</v>
      </c>
      <c r="Q9174" t="str">
        <f t="shared" ca="1" si="2447"/>
        <v>Late</v>
      </c>
    </row>
    <row r="9175" spans="1:17" x14ac:dyDescent="0.3">
      <c r="A9175" t="str">
        <f t="shared" si="2431"/>
        <v>S09174</v>
      </c>
      <c r="B9175" t="str">
        <f t="shared" ca="1" si="2432"/>
        <v>Beta Imports</v>
      </c>
      <c r="C9175" t="str">
        <f t="shared" ca="1" si="2433"/>
        <v>Australia</v>
      </c>
      <c r="D9175" t="str">
        <f t="shared" ca="1" si="2434"/>
        <v>Rice</v>
      </c>
      <c r="E9175">
        <f t="shared" ca="1" si="2435"/>
        <v>282</v>
      </c>
      <c r="F9175" s="3">
        <f t="shared" ca="1" si="2436"/>
        <v>634</v>
      </c>
      <c r="G9175">
        <f t="shared" ca="1" si="2437"/>
        <v>178788</v>
      </c>
      <c r="H9175">
        <f t="shared" ca="1" si="2438"/>
        <v>125151.6</v>
      </c>
      <c r="I9175">
        <f t="shared" ca="1" si="2439"/>
        <v>6340</v>
      </c>
      <c r="J9175">
        <f t="shared" ca="1" si="2440"/>
        <v>3287</v>
      </c>
      <c r="K9175" s="1">
        <f t="shared" ca="1" si="2441"/>
        <v>46077</v>
      </c>
      <c r="L9175" s="1">
        <f t="shared" ca="1" si="2442"/>
        <v>46084</v>
      </c>
      <c r="M9175" s="1">
        <f t="shared" ca="1" si="2443"/>
        <v>46090</v>
      </c>
      <c r="N9175">
        <f t="shared" ca="1" si="2444"/>
        <v>134778.6</v>
      </c>
      <c r="O9175" s="3">
        <f t="shared" ca="1" si="2445"/>
        <v>44009.399999999994</v>
      </c>
      <c r="P9175" s="2">
        <f t="shared" ca="1" si="2446"/>
        <v>0.24615410430230214</v>
      </c>
      <c r="Q9175" t="str">
        <f t="shared" ca="1" si="2447"/>
        <v>Late</v>
      </c>
    </row>
    <row r="9176" spans="1:17" x14ac:dyDescent="0.3">
      <c r="A9176" t="str">
        <f t="shared" si="2431"/>
        <v>S09175</v>
      </c>
      <c r="B9176" t="str">
        <f t="shared" ca="1" si="2432"/>
        <v>Beta Imports</v>
      </c>
      <c r="C9176" t="str">
        <f t="shared" ca="1" si="2433"/>
        <v>UAE</v>
      </c>
      <c r="D9176" t="str">
        <f t="shared" ca="1" si="2434"/>
        <v>Rice</v>
      </c>
      <c r="E9176">
        <f t="shared" ca="1" si="2435"/>
        <v>357</v>
      </c>
      <c r="F9176" s="3">
        <f t="shared" ca="1" si="2436"/>
        <v>182</v>
      </c>
      <c r="G9176">
        <f t="shared" ca="1" si="2437"/>
        <v>64974</v>
      </c>
      <c r="H9176">
        <f t="shared" ca="1" si="2438"/>
        <v>34436.22</v>
      </c>
      <c r="I9176">
        <f t="shared" ca="1" si="2439"/>
        <v>2021</v>
      </c>
      <c r="J9176">
        <f t="shared" ca="1" si="2440"/>
        <v>3099</v>
      </c>
      <c r="K9176" s="1">
        <f t="shared" ca="1" si="2441"/>
        <v>45836</v>
      </c>
      <c r="L9176" s="1">
        <f t="shared" ca="1" si="2442"/>
        <v>45852</v>
      </c>
      <c r="M9176" s="1">
        <f t="shared" ca="1" si="2443"/>
        <v>45852</v>
      </c>
      <c r="N9176">
        <f t="shared" ca="1" si="2444"/>
        <v>39556.22</v>
      </c>
      <c r="O9176" s="3">
        <f t="shared" ca="1" si="2445"/>
        <v>25417.78</v>
      </c>
      <c r="P9176" s="2">
        <f t="shared" ca="1" si="2446"/>
        <v>0.39119924893034136</v>
      </c>
      <c r="Q9176" t="str">
        <f t="shared" ca="1" si="2447"/>
        <v>On Time</v>
      </c>
    </row>
    <row r="9177" spans="1:17" x14ac:dyDescent="0.3">
      <c r="A9177" t="str">
        <f t="shared" si="2431"/>
        <v>S09176</v>
      </c>
      <c r="B9177" t="str">
        <f t="shared" ca="1" si="2432"/>
        <v>Beta Imports</v>
      </c>
      <c r="C9177" t="str">
        <f t="shared" ca="1" si="2433"/>
        <v>Singapore</v>
      </c>
      <c r="D9177" t="str">
        <f t="shared" ca="1" si="2434"/>
        <v>Spices</v>
      </c>
      <c r="E9177">
        <f t="shared" ca="1" si="2435"/>
        <v>301</v>
      </c>
      <c r="F9177" s="3">
        <f t="shared" ca="1" si="2436"/>
        <v>464</v>
      </c>
      <c r="G9177">
        <f t="shared" ca="1" si="2437"/>
        <v>139664</v>
      </c>
      <c r="H9177">
        <f t="shared" ca="1" si="2438"/>
        <v>90781.6</v>
      </c>
      <c r="I9177">
        <f t="shared" ca="1" si="2439"/>
        <v>4813</v>
      </c>
      <c r="J9177">
        <f t="shared" ca="1" si="2440"/>
        <v>792</v>
      </c>
      <c r="K9177" s="1">
        <f t="shared" ca="1" si="2441"/>
        <v>46124</v>
      </c>
      <c r="L9177" s="1">
        <f t="shared" ca="1" si="2442"/>
        <v>46144</v>
      </c>
      <c r="M9177" s="1">
        <f t="shared" ca="1" si="2443"/>
        <v>46147</v>
      </c>
      <c r="N9177">
        <f t="shared" ca="1" si="2444"/>
        <v>96386.6</v>
      </c>
      <c r="O9177" s="3">
        <f t="shared" ca="1" si="2445"/>
        <v>43277.399999999994</v>
      </c>
      <c r="P9177" s="2">
        <f t="shared" ca="1" si="2446"/>
        <v>0.30986796883950046</v>
      </c>
      <c r="Q9177" t="str">
        <f t="shared" ca="1" si="2447"/>
        <v>Late</v>
      </c>
    </row>
    <row r="9178" spans="1:17" x14ac:dyDescent="0.3">
      <c r="A9178" t="str">
        <f t="shared" si="2431"/>
        <v>S09177</v>
      </c>
      <c r="B9178" t="str">
        <f t="shared" ca="1" si="2432"/>
        <v>Oceanic Exports</v>
      </c>
      <c r="C9178" t="str">
        <f t="shared" ca="1" si="2433"/>
        <v>Singapore</v>
      </c>
      <c r="D9178" t="str">
        <f t="shared" ca="1" si="2434"/>
        <v>Tea</v>
      </c>
      <c r="E9178">
        <f t="shared" ca="1" si="2435"/>
        <v>265</v>
      </c>
      <c r="F9178" s="3">
        <f t="shared" ca="1" si="2436"/>
        <v>366</v>
      </c>
      <c r="G9178">
        <f t="shared" ca="1" si="2437"/>
        <v>96990</v>
      </c>
      <c r="H9178">
        <f t="shared" ca="1" si="2438"/>
        <v>46555.199999999997</v>
      </c>
      <c r="I9178">
        <f t="shared" ca="1" si="2439"/>
        <v>10287</v>
      </c>
      <c r="J9178">
        <f t="shared" ca="1" si="2440"/>
        <v>1178</v>
      </c>
      <c r="K9178" s="1">
        <f t="shared" ca="1" si="2441"/>
        <v>46331</v>
      </c>
      <c r="L9178" s="1">
        <f t="shared" ca="1" si="2442"/>
        <v>46351</v>
      </c>
      <c r="M9178" s="1">
        <f t="shared" ca="1" si="2443"/>
        <v>46348</v>
      </c>
      <c r="N9178">
        <f t="shared" ca="1" si="2444"/>
        <v>58020.2</v>
      </c>
      <c r="O9178" s="3">
        <f t="shared" ca="1" si="2445"/>
        <v>38969.800000000003</v>
      </c>
      <c r="P9178" s="2">
        <f t="shared" ca="1" si="2446"/>
        <v>0.40179193731312507</v>
      </c>
      <c r="Q9178" t="str">
        <f t="shared" ca="1" si="2447"/>
        <v>On Time</v>
      </c>
    </row>
    <row r="9179" spans="1:17" x14ac:dyDescent="0.3">
      <c r="A9179" t="str">
        <f t="shared" si="2431"/>
        <v>S09178</v>
      </c>
      <c r="B9179" t="str">
        <f t="shared" ca="1" si="2432"/>
        <v>Oceanic Exports</v>
      </c>
      <c r="C9179" t="str">
        <f t="shared" ca="1" si="2433"/>
        <v>Singapore</v>
      </c>
      <c r="D9179" t="str">
        <f t="shared" ca="1" si="2434"/>
        <v>Tea</v>
      </c>
      <c r="E9179">
        <f t="shared" ca="1" si="2435"/>
        <v>348</v>
      </c>
      <c r="F9179" s="3">
        <f t="shared" ca="1" si="2436"/>
        <v>622</v>
      </c>
      <c r="G9179">
        <f t="shared" ca="1" si="2437"/>
        <v>216456</v>
      </c>
      <c r="H9179">
        <f t="shared" ca="1" si="2438"/>
        <v>151519.20000000001</v>
      </c>
      <c r="I9179">
        <f t="shared" ca="1" si="2439"/>
        <v>7817</v>
      </c>
      <c r="J9179">
        <f t="shared" ca="1" si="2440"/>
        <v>3297</v>
      </c>
      <c r="K9179" s="1">
        <f t="shared" ca="1" si="2441"/>
        <v>45818</v>
      </c>
      <c r="L9179" s="1">
        <f t="shared" ca="1" si="2442"/>
        <v>45831</v>
      </c>
      <c r="M9179" s="1">
        <f t="shared" ca="1" si="2443"/>
        <v>45836</v>
      </c>
      <c r="N9179">
        <f t="shared" ca="1" si="2444"/>
        <v>162633.20000000001</v>
      </c>
      <c r="O9179" s="3">
        <f t="shared" ca="1" si="2445"/>
        <v>53822.799999999988</v>
      </c>
      <c r="P9179" s="2">
        <f t="shared" ca="1" si="2446"/>
        <v>0.24865469194663115</v>
      </c>
      <c r="Q9179" t="str">
        <f t="shared" ca="1" si="2447"/>
        <v>Late</v>
      </c>
    </row>
    <row r="9180" spans="1:17" x14ac:dyDescent="0.3">
      <c r="A9180" t="str">
        <f t="shared" si="2431"/>
        <v>S09179</v>
      </c>
      <c r="B9180" t="str">
        <f t="shared" ca="1" si="2432"/>
        <v>Prime Wholesale</v>
      </c>
      <c r="C9180" t="str">
        <f t="shared" ca="1" si="2433"/>
        <v>Australia</v>
      </c>
      <c r="D9180" t="str">
        <f t="shared" ca="1" si="2434"/>
        <v>Spices</v>
      </c>
      <c r="E9180">
        <f t="shared" ca="1" si="2435"/>
        <v>461</v>
      </c>
      <c r="F9180" s="3">
        <f t="shared" ca="1" si="2436"/>
        <v>564</v>
      </c>
      <c r="G9180">
        <f t="shared" ca="1" si="2437"/>
        <v>260004</v>
      </c>
      <c r="H9180">
        <f t="shared" ca="1" si="2438"/>
        <v>158602.44</v>
      </c>
      <c r="I9180">
        <f t="shared" ca="1" si="2439"/>
        <v>7051</v>
      </c>
      <c r="J9180">
        <f t="shared" ca="1" si="2440"/>
        <v>3314</v>
      </c>
      <c r="K9180" s="1">
        <f t="shared" ca="1" si="2441"/>
        <v>45873</v>
      </c>
      <c r="L9180" s="1">
        <f t="shared" ca="1" si="2442"/>
        <v>45882</v>
      </c>
      <c r="M9180" s="1">
        <f t="shared" ca="1" si="2443"/>
        <v>45880</v>
      </c>
      <c r="N9180">
        <f t="shared" ca="1" si="2444"/>
        <v>168967.44</v>
      </c>
      <c r="O9180" s="3">
        <f t="shared" ca="1" si="2445"/>
        <v>91036.56</v>
      </c>
      <c r="P9180" s="2">
        <f t="shared" ca="1" si="2446"/>
        <v>0.35013522868878938</v>
      </c>
      <c r="Q9180" t="str">
        <f t="shared" ca="1" si="2447"/>
        <v>On Time</v>
      </c>
    </row>
    <row r="9181" spans="1:17" x14ac:dyDescent="0.3">
      <c r="A9181" t="str">
        <f t="shared" si="2431"/>
        <v>S09180</v>
      </c>
      <c r="B9181" t="str">
        <f t="shared" ca="1" si="2432"/>
        <v>Prime Wholesale</v>
      </c>
      <c r="C9181" t="str">
        <f t="shared" ca="1" si="2433"/>
        <v>Australia</v>
      </c>
      <c r="D9181" t="str">
        <f t="shared" ca="1" si="2434"/>
        <v>Pickles</v>
      </c>
      <c r="E9181">
        <f t="shared" ca="1" si="2435"/>
        <v>54</v>
      </c>
      <c r="F9181" s="3">
        <f t="shared" ca="1" si="2436"/>
        <v>764</v>
      </c>
      <c r="G9181">
        <f t="shared" ca="1" si="2437"/>
        <v>41256</v>
      </c>
      <c r="H9181">
        <f t="shared" ca="1" si="2438"/>
        <v>25166.16</v>
      </c>
      <c r="I9181">
        <f t="shared" ca="1" si="2439"/>
        <v>3468</v>
      </c>
      <c r="J9181">
        <f t="shared" ca="1" si="2440"/>
        <v>523</v>
      </c>
      <c r="K9181" s="1">
        <f t="shared" ca="1" si="2441"/>
        <v>45784</v>
      </c>
      <c r="L9181" s="1">
        <f t="shared" ca="1" si="2442"/>
        <v>45804</v>
      </c>
      <c r="M9181" s="1">
        <f t="shared" ca="1" si="2443"/>
        <v>45807</v>
      </c>
      <c r="N9181">
        <f t="shared" ca="1" si="2444"/>
        <v>29157.16</v>
      </c>
      <c r="O9181" s="3">
        <f t="shared" ca="1" si="2445"/>
        <v>12098.84</v>
      </c>
      <c r="P9181" s="2">
        <f t="shared" ca="1" si="2446"/>
        <v>0.29326255574946675</v>
      </c>
      <c r="Q9181" t="str">
        <f t="shared" ca="1" si="2447"/>
        <v>Late</v>
      </c>
    </row>
    <row r="9182" spans="1:17" x14ac:dyDescent="0.3">
      <c r="A9182" t="str">
        <f t="shared" si="2431"/>
        <v>S09181</v>
      </c>
      <c r="B9182" t="str">
        <f t="shared" ca="1" si="2432"/>
        <v>FreshMart Ltd</v>
      </c>
      <c r="C9182" t="str">
        <f t="shared" ca="1" si="2433"/>
        <v>UK</v>
      </c>
      <c r="D9182" t="str">
        <f t="shared" ca="1" si="2434"/>
        <v>Rice</v>
      </c>
      <c r="E9182">
        <f t="shared" ca="1" si="2435"/>
        <v>408</v>
      </c>
      <c r="F9182" s="3">
        <f t="shared" ca="1" si="2436"/>
        <v>558</v>
      </c>
      <c r="G9182">
        <f t="shared" ca="1" si="2437"/>
        <v>227664</v>
      </c>
      <c r="H9182">
        <f t="shared" ca="1" si="2438"/>
        <v>122938.56</v>
      </c>
      <c r="I9182">
        <f t="shared" ca="1" si="2439"/>
        <v>10618</v>
      </c>
      <c r="J9182">
        <f t="shared" ca="1" si="2440"/>
        <v>918</v>
      </c>
      <c r="K9182" s="1">
        <f t="shared" ca="1" si="2441"/>
        <v>46084</v>
      </c>
      <c r="L9182" s="1">
        <f t="shared" ca="1" si="2442"/>
        <v>46099</v>
      </c>
      <c r="M9182" s="1">
        <f t="shared" ca="1" si="2443"/>
        <v>46101</v>
      </c>
      <c r="N9182">
        <f t="shared" ca="1" si="2444"/>
        <v>134474.56</v>
      </c>
      <c r="O9182" s="3">
        <f t="shared" ca="1" si="2445"/>
        <v>93189.440000000002</v>
      </c>
      <c r="P9182" s="2">
        <f t="shared" ca="1" si="2446"/>
        <v>0.40932883547684307</v>
      </c>
      <c r="Q9182" t="str">
        <f t="shared" ca="1" si="2447"/>
        <v>Late</v>
      </c>
    </row>
    <row r="9183" spans="1:17" x14ac:dyDescent="0.3">
      <c r="A9183" t="str">
        <f t="shared" si="2431"/>
        <v>S09182</v>
      </c>
      <c r="B9183" t="str">
        <f t="shared" ca="1" si="2432"/>
        <v>FreshMart Ltd</v>
      </c>
      <c r="C9183" t="str">
        <f t="shared" ca="1" si="2433"/>
        <v>UK</v>
      </c>
      <c r="D9183" t="str">
        <f t="shared" ca="1" si="2434"/>
        <v>Tea</v>
      </c>
      <c r="E9183">
        <f t="shared" ca="1" si="2435"/>
        <v>129</v>
      </c>
      <c r="F9183" s="3">
        <f t="shared" ca="1" si="2436"/>
        <v>673</v>
      </c>
      <c r="G9183">
        <f t="shared" ca="1" si="2437"/>
        <v>86817</v>
      </c>
      <c r="H9183">
        <f t="shared" ca="1" si="2438"/>
        <v>54694.71</v>
      </c>
      <c r="I9183">
        <f t="shared" ca="1" si="2439"/>
        <v>9226</v>
      </c>
      <c r="J9183">
        <f t="shared" ca="1" si="2440"/>
        <v>1512</v>
      </c>
      <c r="K9183" s="1">
        <f t="shared" ca="1" si="2441"/>
        <v>46216</v>
      </c>
      <c r="L9183" s="1">
        <f t="shared" ca="1" si="2442"/>
        <v>46226</v>
      </c>
      <c r="M9183" s="1">
        <f t="shared" ca="1" si="2443"/>
        <v>46223</v>
      </c>
      <c r="N9183">
        <f t="shared" ca="1" si="2444"/>
        <v>65432.71</v>
      </c>
      <c r="O9183" s="3">
        <f t="shared" ca="1" si="2445"/>
        <v>21384.29</v>
      </c>
      <c r="P9183" s="2">
        <f t="shared" ca="1" si="2446"/>
        <v>0.24631454669016437</v>
      </c>
      <c r="Q9183" t="str">
        <f t="shared" ca="1" si="2447"/>
        <v>On Time</v>
      </c>
    </row>
    <row r="9184" spans="1:17" x14ac:dyDescent="0.3">
      <c r="A9184" t="str">
        <f t="shared" si="2431"/>
        <v>S09183</v>
      </c>
      <c r="B9184" t="str">
        <f t="shared" ca="1" si="2432"/>
        <v>Prime Wholesale</v>
      </c>
      <c r="C9184" t="str">
        <f t="shared" ca="1" si="2433"/>
        <v>UAE</v>
      </c>
      <c r="D9184" t="str">
        <f t="shared" ca="1" si="2434"/>
        <v>Tea</v>
      </c>
      <c r="E9184">
        <f t="shared" ca="1" si="2435"/>
        <v>434</v>
      </c>
      <c r="F9184" s="3">
        <f t="shared" ca="1" si="2436"/>
        <v>172</v>
      </c>
      <c r="G9184">
        <f t="shared" ca="1" si="2437"/>
        <v>74648</v>
      </c>
      <c r="H9184">
        <f t="shared" ca="1" si="2438"/>
        <v>49267.68</v>
      </c>
      <c r="I9184">
        <f t="shared" ca="1" si="2439"/>
        <v>3028</v>
      </c>
      <c r="J9184">
        <f t="shared" ca="1" si="2440"/>
        <v>2225</v>
      </c>
      <c r="K9184" s="1">
        <f t="shared" ca="1" si="2441"/>
        <v>45827</v>
      </c>
      <c r="L9184" s="1">
        <f t="shared" ca="1" si="2442"/>
        <v>45845</v>
      </c>
      <c r="M9184" s="1">
        <f t="shared" ca="1" si="2443"/>
        <v>45849</v>
      </c>
      <c r="N9184">
        <f t="shared" ca="1" si="2444"/>
        <v>54520.68</v>
      </c>
      <c r="O9184" s="3">
        <f t="shared" ca="1" si="2445"/>
        <v>20127.32</v>
      </c>
      <c r="P9184" s="2">
        <f t="shared" ca="1" si="2446"/>
        <v>0.26962972886078662</v>
      </c>
      <c r="Q9184" t="str">
        <f t="shared" ca="1" si="2447"/>
        <v>Late</v>
      </c>
    </row>
    <row r="9185" spans="1:17" x14ac:dyDescent="0.3">
      <c r="A9185" t="str">
        <f t="shared" si="2431"/>
        <v>S09184</v>
      </c>
      <c r="B9185" t="str">
        <f t="shared" ca="1" si="2432"/>
        <v>Alpha Traders</v>
      </c>
      <c r="C9185" t="str">
        <f t="shared" ca="1" si="2433"/>
        <v>Singapore</v>
      </c>
      <c r="D9185" t="str">
        <f t="shared" ca="1" si="2434"/>
        <v>Sauces</v>
      </c>
      <c r="E9185">
        <f t="shared" ca="1" si="2435"/>
        <v>231</v>
      </c>
      <c r="F9185" s="3">
        <f t="shared" ca="1" si="2436"/>
        <v>782</v>
      </c>
      <c r="G9185">
        <f t="shared" ca="1" si="2437"/>
        <v>180642</v>
      </c>
      <c r="H9185">
        <f t="shared" ca="1" si="2438"/>
        <v>124642.98</v>
      </c>
      <c r="I9185">
        <f t="shared" ca="1" si="2439"/>
        <v>11960</v>
      </c>
      <c r="J9185">
        <f t="shared" ca="1" si="2440"/>
        <v>1246</v>
      </c>
      <c r="K9185" s="1">
        <f t="shared" ca="1" si="2441"/>
        <v>46199</v>
      </c>
      <c r="L9185" s="1">
        <f t="shared" ca="1" si="2442"/>
        <v>46218</v>
      </c>
      <c r="M9185" s="1">
        <f t="shared" ca="1" si="2443"/>
        <v>46224</v>
      </c>
      <c r="N9185">
        <f t="shared" ca="1" si="2444"/>
        <v>137848.97999999998</v>
      </c>
      <c r="O9185" s="3">
        <f t="shared" ca="1" si="2445"/>
        <v>42793.020000000019</v>
      </c>
      <c r="P9185" s="2">
        <f t="shared" ca="1" si="2446"/>
        <v>0.23689407778921856</v>
      </c>
      <c r="Q9185" t="str">
        <f t="shared" ca="1" si="2447"/>
        <v>Late</v>
      </c>
    </row>
    <row r="9186" spans="1:17" x14ac:dyDescent="0.3">
      <c r="A9186" t="str">
        <f t="shared" si="2431"/>
        <v>S09185</v>
      </c>
      <c r="B9186" t="str">
        <f t="shared" ca="1" si="2432"/>
        <v>Beta Imports</v>
      </c>
      <c r="C9186" t="str">
        <f t="shared" ca="1" si="2433"/>
        <v>UK</v>
      </c>
      <c r="D9186" t="str">
        <f t="shared" ca="1" si="2434"/>
        <v>Tea</v>
      </c>
      <c r="E9186">
        <f t="shared" ca="1" si="2435"/>
        <v>203</v>
      </c>
      <c r="F9186" s="3">
        <f t="shared" ca="1" si="2436"/>
        <v>648</v>
      </c>
      <c r="G9186">
        <f t="shared" ca="1" si="2437"/>
        <v>131544</v>
      </c>
      <c r="H9186">
        <f t="shared" ca="1" si="2438"/>
        <v>59194.8</v>
      </c>
      <c r="I9186">
        <f t="shared" ca="1" si="2439"/>
        <v>10775</v>
      </c>
      <c r="J9186">
        <f t="shared" ca="1" si="2440"/>
        <v>981</v>
      </c>
      <c r="K9186" s="1">
        <f t="shared" ca="1" si="2441"/>
        <v>45977</v>
      </c>
      <c r="L9186" s="1">
        <f t="shared" ca="1" si="2442"/>
        <v>45991</v>
      </c>
      <c r="M9186" s="1">
        <f t="shared" ca="1" si="2443"/>
        <v>45991</v>
      </c>
      <c r="N9186">
        <f t="shared" ca="1" si="2444"/>
        <v>70950.8</v>
      </c>
      <c r="O9186" s="3">
        <f t="shared" ca="1" si="2445"/>
        <v>60593.2</v>
      </c>
      <c r="P9186" s="2">
        <f t="shared" ca="1" si="2446"/>
        <v>0.46063066350422671</v>
      </c>
      <c r="Q9186" t="str">
        <f t="shared" ca="1" si="2447"/>
        <v>On Time</v>
      </c>
    </row>
    <row r="9187" spans="1:17" x14ac:dyDescent="0.3">
      <c r="A9187" t="str">
        <f t="shared" si="2431"/>
        <v>S09186</v>
      </c>
      <c r="B9187" t="str">
        <f t="shared" ca="1" si="2432"/>
        <v>FreshMart Ltd</v>
      </c>
      <c r="C9187" t="str">
        <f t="shared" ca="1" si="2433"/>
        <v>UAE</v>
      </c>
      <c r="D9187" t="str">
        <f t="shared" ca="1" si="2434"/>
        <v>Rice</v>
      </c>
      <c r="E9187">
        <f t="shared" ca="1" si="2435"/>
        <v>444</v>
      </c>
      <c r="F9187" s="3">
        <f t="shared" ca="1" si="2436"/>
        <v>531</v>
      </c>
      <c r="G9187">
        <f t="shared" ca="1" si="2437"/>
        <v>235764</v>
      </c>
      <c r="H9187">
        <f t="shared" ca="1" si="2438"/>
        <v>108451.44</v>
      </c>
      <c r="I9187">
        <f t="shared" ca="1" si="2439"/>
        <v>10879</v>
      </c>
      <c r="J9187">
        <f t="shared" ca="1" si="2440"/>
        <v>3271</v>
      </c>
      <c r="K9187" s="1">
        <f t="shared" ca="1" si="2441"/>
        <v>46098</v>
      </c>
      <c r="L9187" s="1">
        <f t="shared" ca="1" si="2442"/>
        <v>46114</v>
      </c>
      <c r="M9187" s="1">
        <f t="shared" ca="1" si="2443"/>
        <v>46119</v>
      </c>
      <c r="N9187">
        <f t="shared" ca="1" si="2444"/>
        <v>122601.44</v>
      </c>
      <c r="O9187" s="3">
        <f t="shared" ca="1" si="2445"/>
        <v>113162.56</v>
      </c>
      <c r="P9187" s="2">
        <f t="shared" ca="1" si="2446"/>
        <v>0.4799823552365925</v>
      </c>
      <c r="Q9187" t="str">
        <f t="shared" ca="1" si="2447"/>
        <v>Late</v>
      </c>
    </row>
    <row r="9188" spans="1:17" x14ac:dyDescent="0.3">
      <c r="A9188" t="str">
        <f t="shared" si="2431"/>
        <v>S09187</v>
      </c>
      <c r="B9188" t="str">
        <f t="shared" ca="1" si="2432"/>
        <v>Global Foods</v>
      </c>
      <c r="C9188" t="str">
        <f t="shared" ca="1" si="2433"/>
        <v>UAE</v>
      </c>
      <c r="D9188" t="str">
        <f t="shared" ca="1" si="2434"/>
        <v>Tea</v>
      </c>
      <c r="E9188">
        <f t="shared" ca="1" si="2435"/>
        <v>406</v>
      </c>
      <c r="F9188" s="3">
        <f t="shared" ca="1" si="2436"/>
        <v>261</v>
      </c>
      <c r="G9188">
        <f t="shared" ca="1" si="2437"/>
        <v>105966</v>
      </c>
      <c r="H9188">
        <f t="shared" ca="1" si="2438"/>
        <v>65698.92</v>
      </c>
      <c r="I9188">
        <f t="shared" ca="1" si="2439"/>
        <v>4543</v>
      </c>
      <c r="J9188">
        <f t="shared" ca="1" si="2440"/>
        <v>2666</v>
      </c>
      <c r="K9188" s="1">
        <f t="shared" ca="1" si="2441"/>
        <v>45794</v>
      </c>
      <c r="L9188" s="1">
        <f t="shared" ca="1" si="2442"/>
        <v>45812</v>
      </c>
      <c r="M9188" s="1">
        <f t="shared" ca="1" si="2443"/>
        <v>45811</v>
      </c>
      <c r="N9188">
        <f t="shared" ca="1" si="2444"/>
        <v>72907.92</v>
      </c>
      <c r="O9188" s="3">
        <f t="shared" ca="1" si="2445"/>
        <v>33058.080000000002</v>
      </c>
      <c r="P9188" s="2">
        <f t="shared" ca="1" si="2446"/>
        <v>0.31196874469169356</v>
      </c>
      <c r="Q9188" t="str">
        <f t="shared" ca="1" si="2447"/>
        <v>On Time</v>
      </c>
    </row>
    <row r="9189" spans="1:17" x14ac:dyDescent="0.3">
      <c r="A9189" t="str">
        <f t="shared" si="2431"/>
        <v>S09188</v>
      </c>
      <c r="B9189" t="str">
        <f t="shared" ca="1" si="2432"/>
        <v>Alpha Traders</v>
      </c>
      <c r="C9189" t="str">
        <f t="shared" ca="1" si="2433"/>
        <v>Singapore</v>
      </c>
      <c r="D9189" t="str">
        <f t="shared" ca="1" si="2434"/>
        <v>Pickles</v>
      </c>
      <c r="E9189">
        <f t="shared" ca="1" si="2435"/>
        <v>473</v>
      </c>
      <c r="F9189" s="3">
        <f t="shared" ca="1" si="2436"/>
        <v>116</v>
      </c>
      <c r="G9189">
        <f t="shared" ca="1" si="2437"/>
        <v>54868</v>
      </c>
      <c r="H9189">
        <f t="shared" ca="1" si="2438"/>
        <v>25787.96</v>
      </c>
      <c r="I9189">
        <f t="shared" ca="1" si="2439"/>
        <v>5263</v>
      </c>
      <c r="J9189">
        <f t="shared" ca="1" si="2440"/>
        <v>3161</v>
      </c>
      <c r="K9189" s="1">
        <f t="shared" ca="1" si="2441"/>
        <v>46073</v>
      </c>
      <c r="L9189" s="1">
        <f t="shared" ca="1" si="2442"/>
        <v>46086</v>
      </c>
      <c r="M9189" s="1">
        <f t="shared" ca="1" si="2443"/>
        <v>46090</v>
      </c>
      <c r="N9189">
        <f t="shared" ca="1" si="2444"/>
        <v>34211.96</v>
      </c>
      <c r="O9189" s="3">
        <f t="shared" ca="1" si="2445"/>
        <v>20656.04</v>
      </c>
      <c r="P9189" s="2">
        <f t="shared" ca="1" si="2446"/>
        <v>0.37646788656411756</v>
      </c>
      <c r="Q9189" t="str">
        <f t="shared" ca="1" si="2447"/>
        <v>Late</v>
      </c>
    </row>
    <row r="9190" spans="1:17" x14ac:dyDescent="0.3">
      <c r="A9190" t="str">
        <f t="shared" si="2431"/>
        <v>S09189</v>
      </c>
      <c r="B9190" t="str">
        <f t="shared" ca="1" si="2432"/>
        <v>Prime Wholesale</v>
      </c>
      <c r="C9190" t="str">
        <f t="shared" ca="1" si="2433"/>
        <v>Australia</v>
      </c>
      <c r="D9190" t="str">
        <f t="shared" ca="1" si="2434"/>
        <v>Pickles</v>
      </c>
      <c r="E9190">
        <f t="shared" ca="1" si="2435"/>
        <v>450</v>
      </c>
      <c r="F9190" s="3">
        <f t="shared" ca="1" si="2436"/>
        <v>735</v>
      </c>
      <c r="G9190">
        <f t="shared" ca="1" si="2437"/>
        <v>330750</v>
      </c>
      <c r="H9190">
        <f t="shared" ca="1" si="2438"/>
        <v>148837.5</v>
      </c>
      <c r="I9190">
        <f t="shared" ca="1" si="2439"/>
        <v>6120</v>
      </c>
      <c r="J9190">
        <f t="shared" ca="1" si="2440"/>
        <v>901</v>
      </c>
      <c r="K9190" s="1">
        <f t="shared" ca="1" si="2441"/>
        <v>46217</v>
      </c>
      <c r="L9190" s="1">
        <f t="shared" ca="1" si="2442"/>
        <v>46228</v>
      </c>
      <c r="M9190" s="1">
        <f t="shared" ca="1" si="2443"/>
        <v>46229</v>
      </c>
      <c r="N9190">
        <f t="shared" ca="1" si="2444"/>
        <v>155858.5</v>
      </c>
      <c r="O9190" s="3">
        <f t="shared" ca="1" si="2445"/>
        <v>174891.5</v>
      </c>
      <c r="P9190" s="2">
        <f t="shared" ca="1" si="2446"/>
        <v>0.52877248677248678</v>
      </c>
      <c r="Q9190" t="str">
        <f t="shared" ca="1" si="2447"/>
        <v>Late</v>
      </c>
    </row>
    <row r="9191" spans="1:17" x14ac:dyDescent="0.3">
      <c r="A9191" t="str">
        <f t="shared" si="2431"/>
        <v>S09190</v>
      </c>
      <c r="B9191" t="str">
        <f t="shared" ca="1" si="2432"/>
        <v>Oceanic Exports</v>
      </c>
      <c r="C9191" t="str">
        <f t="shared" ca="1" si="2433"/>
        <v>UAE</v>
      </c>
      <c r="D9191" t="str">
        <f t="shared" ca="1" si="2434"/>
        <v>Spices</v>
      </c>
      <c r="E9191">
        <f t="shared" ca="1" si="2435"/>
        <v>211</v>
      </c>
      <c r="F9191" s="3">
        <f t="shared" ca="1" si="2436"/>
        <v>162</v>
      </c>
      <c r="G9191">
        <f t="shared" ca="1" si="2437"/>
        <v>34182</v>
      </c>
      <c r="H9191">
        <f t="shared" ca="1" si="2438"/>
        <v>16407.36</v>
      </c>
      <c r="I9191">
        <f t="shared" ca="1" si="2439"/>
        <v>2750</v>
      </c>
      <c r="J9191">
        <f t="shared" ca="1" si="2440"/>
        <v>3221</v>
      </c>
      <c r="K9191" s="1">
        <f t="shared" ca="1" si="2441"/>
        <v>46284</v>
      </c>
      <c r="L9191" s="1">
        <f t="shared" ca="1" si="2442"/>
        <v>46293</v>
      </c>
      <c r="M9191" s="1">
        <f t="shared" ca="1" si="2443"/>
        <v>46299</v>
      </c>
      <c r="N9191">
        <f t="shared" ca="1" si="2444"/>
        <v>22378.36</v>
      </c>
      <c r="O9191" s="3">
        <f t="shared" ca="1" si="2445"/>
        <v>11803.64</v>
      </c>
      <c r="P9191" s="2">
        <f t="shared" ca="1" si="2446"/>
        <v>0.34531741852436953</v>
      </c>
      <c r="Q9191" t="str">
        <f t="shared" ca="1" si="2447"/>
        <v>Late</v>
      </c>
    </row>
    <row r="9192" spans="1:17" x14ac:dyDescent="0.3">
      <c r="A9192" t="str">
        <f t="shared" si="2431"/>
        <v>S09191</v>
      </c>
      <c r="B9192" t="str">
        <f t="shared" ca="1" si="2432"/>
        <v>Oceanic Exports</v>
      </c>
      <c r="C9192" t="str">
        <f t="shared" ca="1" si="2433"/>
        <v>Australia</v>
      </c>
      <c r="D9192" t="str">
        <f t="shared" ca="1" si="2434"/>
        <v>Tea</v>
      </c>
      <c r="E9192">
        <f t="shared" ca="1" si="2435"/>
        <v>319</v>
      </c>
      <c r="F9192" s="3">
        <f t="shared" ca="1" si="2436"/>
        <v>472</v>
      </c>
      <c r="G9192">
        <f t="shared" ca="1" si="2437"/>
        <v>150568</v>
      </c>
      <c r="H9192">
        <f t="shared" ca="1" si="2438"/>
        <v>102386.24000000001</v>
      </c>
      <c r="I9192">
        <f t="shared" ca="1" si="2439"/>
        <v>9580</v>
      </c>
      <c r="J9192">
        <f t="shared" ca="1" si="2440"/>
        <v>3057</v>
      </c>
      <c r="K9192" s="1">
        <f t="shared" ca="1" si="2441"/>
        <v>46265</v>
      </c>
      <c r="L9192" s="1">
        <f t="shared" ca="1" si="2442"/>
        <v>46277</v>
      </c>
      <c r="M9192" s="1">
        <f t="shared" ca="1" si="2443"/>
        <v>46281</v>
      </c>
      <c r="N9192">
        <f t="shared" ca="1" si="2444"/>
        <v>115023.24</v>
      </c>
      <c r="O9192" s="3">
        <f t="shared" ca="1" si="2445"/>
        <v>35544.759999999995</v>
      </c>
      <c r="P9192" s="2">
        <f t="shared" ca="1" si="2446"/>
        <v>0.23607114393496623</v>
      </c>
      <c r="Q9192" t="str">
        <f t="shared" ca="1" si="2447"/>
        <v>Late</v>
      </c>
    </row>
    <row r="9193" spans="1:17" x14ac:dyDescent="0.3">
      <c r="A9193" t="str">
        <f t="shared" si="2431"/>
        <v>S09192</v>
      </c>
      <c r="B9193" t="str">
        <f t="shared" ca="1" si="2432"/>
        <v>Oceanic Exports</v>
      </c>
      <c r="C9193" t="str">
        <f t="shared" ca="1" si="2433"/>
        <v>UAE</v>
      </c>
      <c r="D9193" t="str">
        <f t="shared" ca="1" si="2434"/>
        <v>Rice</v>
      </c>
      <c r="E9193">
        <f t="shared" ca="1" si="2435"/>
        <v>90</v>
      </c>
      <c r="F9193" s="3">
        <f t="shared" ca="1" si="2436"/>
        <v>617</v>
      </c>
      <c r="G9193">
        <f t="shared" ca="1" si="2437"/>
        <v>55530</v>
      </c>
      <c r="H9193">
        <f t="shared" ca="1" si="2438"/>
        <v>25543.8</v>
      </c>
      <c r="I9193">
        <f t="shared" ca="1" si="2439"/>
        <v>4429</v>
      </c>
      <c r="J9193">
        <f t="shared" ca="1" si="2440"/>
        <v>998</v>
      </c>
      <c r="K9193" s="1">
        <f t="shared" ca="1" si="2441"/>
        <v>46037</v>
      </c>
      <c r="L9193" s="1">
        <f t="shared" ca="1" si="2442"/>
        <v>46054</v>
      </c>
      <c r="M9193" s="1">
        <f t="shared" ca="1" si="2443"/>
        <v>46060</v>
      </c>
      <c r="N9193">
        <f t="shared" ca="1" si="2444"/>
        <v>30970.799999999999</v>
      </c>
      <c r="O9193" s="3">
        <f t="shared" ca="1" si="2445"/>
        <v>24559.200000000001</v>
      </c>
      <c r="P9193" s="2">
        <f t="shared" ca="1" si="2446"/>
        <v>0.44226904376012965</v>
      </c>
      <c r="Q9193" t="str">
        <f t="shared" ca="1" si="2447"/>
        <v>Late</v>
      </c>
    </row>
    <row r="9194" spans="1:17" x14ac:dyDescent="0.3">
      <c r="A9194" t="str">
        <f t="shared" si="2431"/>
        <v>S09193</v>
      </c>
      <c r="B9194" t="str">
        <f t="shared" ca="1" si="2432"/>
        <v>Alpha Traders</v>
      </c>
      <c r="C9194" t="str">
        <f t="shared" ca="1" si="2433"/>
        <v>UK</v>
      </c>
      <c r="D9194" t="str">
        <f t="shared" ca="1" si="2434"/>
        <v>Spices</v>
      </c>
      <c r="E9194">
        <f t="shared" ca="1" si="2435"/>
        <v>279</v>
      </c>
      <c r="F9194" s="3">
        <f t="shared" ca="1" si="2436"/>
        <v>529</v>
      </c>
      <c r="G9194">
        <f t="shared" ca="1" si="2437"/>
        <v>147591</v>
      </c>
      <c r="H9194">
        <f t="shared" ca="1" si="2438"/>
        <v>107741.43</v>
      </c>
      <c r="I9194">
        <f t="shared" ca="1" si="2439"/>
        <v>6605</v>
      </c>
      <c r="J9194">
        <f t="shared" ca="1" si="2440"/>
        <v>2803</v>
      </c>
      <c r="K9194" s="1">
        <f t="shared" ca="1" si="2441"/>
        <v>45908</v>
      </c>
      <c r="L9194" s="1">
        <f t="shared" ca="1" si="2442"/>
        <v>45927</v>
      </c>
      <c r="M9194" s="1">
        <f t="shared" ca="1" si="2443"/>
        <v>45931</v>
      </c>
      <c r="N9194">
        <f t="shared" ca="1" si="2444"/>
        <v>117149.43</v>
      </c>
      <c r="O9194" s="3">
        <f t="shared" ca="1" si="2445"/>
        <v>30441.570000000007</v>
      </c>
      <c r="P9194" s="2">
        <f t="shared" ca="1" si="2446"/>
        <v>0.20625627578917419</v>
      </c>
      <c r="Q9194" t="str">
        <f t="shared" ca="1" si="2447"/>
        <v>Late</v>
      </c>
    </row>
    <row r="9195" spans="1:17" x14ac:dyDescent="0.3">
      <c r="A9195" t="str">
        <f t="shared" si="2431"/>
        <v>S09194</v>
      </c>
      <c r="B9195" t="str">
        <f t="shared" ca="1" si="2432"/>
        <v>FreshMart Ltd</v>
      </c>
      <c r="C9195" t="str">
        <f t="shared" ca="1" si="2433"/>
        <v>Australia</v>
      </c>
      <c r="D9195" t="str">
        <f t="shared" ca="1" si="2434"/>
        <v>Rice</v>
      </c>
      <c r="E9195">
        <f t="shared" ca="1" si="2435"/>
        <v>184</v>
      </c>
      <c r="F9195" s="3">
        <f t="shared" ca="1" si="2436"/>
        <v>660</v>
      </c>
      <c r="G9195">
        <f t="shared" ca="1" si="2437"/>
        <v>121440</v>
      </c>
      <c r="H9195">
        <f t="shared" ca="1" si="2438"/>
        <v>89865.600000000006</v>
      </c>
      <c r="I9195">
        <f t="shared" ca="1" si="2439"/>
        <v>8968</v>
      </c>
      <c r="J9195">
        <f t="shared" ca="1" si="2440"/>
        <v>2740</v>
      </c>
      <c r="K9195" s="1">
        <f t="shared" ca="1" si="2441"/>
        <v>46216</v>
      </c>
      <c r="L9195" s="1">
        <f t="shared" ca="1" si="2442"/>
        <v>46223</v>
      </c>
      <c r="M9195" s="1">
        <f t="shared" ca="1" si="2443"/>
        <v>46225</v>
      </c>
      <c r="N9195">
        <f t="shared" ca="1" si="2444"/>
        <v>101573.6</v>
      </c>
      <c r="O9195" s="3">
        <f t="shared" ca="1" si="2445"/>
        <v>19866.399999999994</v>
      </c>
      <c r="P9195" s="2">
        <f t="shared" ca="1" si="2446"/>
        <v>0.16359025032938071</v>
      </c>
      <c r="Q9195" t="str">
        <f t="shared" ca="1" si="2447"/>
        <v>Late</v>
      </c>
    </row>
    <row r="9196" spans="1:17" x14ac:dyDescent="0.3">
      <c r="A9196" t="str">
        <f t="shared" si="2431"/>
        <v>S09195</v>
      </c>
      <c r="B9196" t="str">
        <f t="shared" ca="1" si="2432"/>
        <v>Prime Wholesale</v>
      </c>
      <c r="C9196" t="str">
        <f t="shared" ca="1" si="2433"/>
        <v>Canada</v>
      </c>
      <c r="D9196" t="str">
        <f t="shared" ca="1" si="2434"/>
        <v>Spices</v>
      </c>
      <c r="E9196">
        <f t="shared" ca="1" si="2435"/>
        <v>114</v>
      </c>
      <c r="F9196" s="3">
        <f t="shared" ca="1" si="2436"/>
        <v>779</v>
      </c>
      <c r="G9196">
        <f t="shared" ca="1" si="2437"/>
        <v>88806</v>
      </c>
      <c r="H9196">
        <f t="shared" ca="1" si="2438"/>
        <v>56835.839999999997</v>
      </c>
      <c r="I9196">
        <f t="shared" ca="1" si="2439"/>
        <v>7158</v>
      </c>
      <c r="J9196">
        <f t="shared" ca="1" si="2440"/>
        <v>1177</v>
      </c>
      <c r="K9196" s="1">
        <f t="shared" ca="1" si="2441"/>
        <v>46166</v>
      </c>
      <c r="L9196" s="1">
        <f t="shared" ca="1" si="2442"/>
        <v>46177</v>
      </c>
      <c r="M9196" s="1">
        <f t="shared" ca="1" si="2443"/>
        <v>46179</v>
      </c>
      <c r="N9196">
        <f t="shared" ca="1" si="2444"/>
        <v>65170.84</v>
      </c>
      <c r="O9196" s="3">
        <f t="shared" ca="1" si="2445"/>
        <v>23635.160000000003</v>
      </c>
      <c r="P9196" s="2">
        <f t="shared" ca="1" si="2446"/>
        <v>0.26614372902731803</v>
      </c>
      <c r="Q9196" t="str">
        <f t="shared" ca="1" si="2447"/>
        <v>Late</v>
      </c>
    </row>
    <row r="9197" spans="1:17" x14ac:dyDescent="0.3">
      <c r="A9197" t="str">
        <f t="shared" si="2431"/>
        <v>S09196</v>
      </c>
      <c r="B9197" t="str">
        <f t="shared" ca="1" si="2432"/>
        <v>Global Foods</v>
      </c>
      <c r="C9197" t="str">
        <f t="shared" ca="1" si="2433"/>
        <v>Canada</v>
      </c>
      <c r="D9197" t="str">
        <f t="shared" ca="1" si="2434"/>
        <v>Tea</v>
      </c>
      <c r="E9197">
        <f t="shared" ca="1" si="2435"/>
        <v>471</v>
      </c>
      <c r="F9197" s="3">
        <f t="shared" ca="1" si="2436"/>
        <v>671</v>
      </c>
      <c r="G9197">
        <f t="shared" ca="1" si="2437"/>
        <v>316041</v>
      </c>
      <c r="H9197">
        <f t="shared" ca="1" si="2438"/>
        <v>145378.85999999999</v>
      </c>
      <c r="I9197">
        <f t="shared" ca="1" si="2439"/>
        <v>2087</v>
      </c>
      <c r="J9197">
        <f t="shared" ca="1" si="2440"/>
        <v>2535</v>
      </c>
      <c r="K9197" s="1">
        <f t="shared" ca="1" si="2441"/>
        <v>45957</v>
      </c>
      <c r="L9197" s="1">
        <f t="shared" ca="1" si="2442"/>
        <v>45969</v>
      </c>
      <c r="M9197" s="1">
        <f t="shared" ca="1" si="2443"/>
        <v>45975</v>
      </c>
      <c r="N9197">
        <f t="shared" ca="1" si="2444"/>
        <v>150000.85999999999</v>
      </c>
      <c r="O9197" s="3">
        <f t="shared" ca="1" si="2445"/>
        <v>166040.14000000001</v>
      </c>
      <c r="P9197" s="2">
        <f t="shared" ca="1" si="2446"/>
        <v>0.52537531522808756</v>
      </c>
      <c r="Q9197" t="str">
        <f t="shared" ca="1" si="2447"/>
        <v>Late</v>
      </c>
    </row>
    <row r="9198" spans="1:17" x14ac:dyDescent="0.3">
      <c r="A9198" t="str">
        <f t="shared" si="2431"/>
        <v>S09197</v>
      </c>
      <c r="B9198" t="str">
        <f t="shared" ca="1" si="2432"/>
        <v>Prime Wholesale</v>
      </c>
      <c r="C9198" t="str">
        <f t="shared" ca="1" si="2433"/>
        <v>Canada</v>
      </c>
      <c r="D9198" t="str">
        <f t="shared" ca="1" si="2434"/>
        <v>Pickles</v>
      </c>
      <c r="E9198">
        <f t="shared" ca="1" si="2435"/>
        <v>128</v>
      </c>
      <c r="F9198" s="3">
        <f t="shared" ca="1" si="2436"/>
        <v>151</v>
      </c>
      <c r="G9198">
        <f t="shared" ca="1" si="2437"/>
        <v>19328</v>
      </c>
      <c r="H9198">
        <f t="shared" ca="1" si="2438"/>
        <v>9664</v>
      </c>
      <c r="I9198">
        <f t="shared" ca="1" si="2439"/>
        <v>9290</v>
      </c>
      <c r="J9198">
        <f t="shared" ca="1" si="2440"/>
        <v>2793</v>
      </c>
      <c r="K9198" s="1">
        <f t="shared" ca="1" si="2441"/>
        <v>45903</v>
      </c>
      <c r="L9198" s="1">
        <f t="shared" ca="1" si="2442"/>
        <v>45912</v>
      </c>
      <c r="M9198" s="1">
        <f t="shared" ca="1" si="2443"/>
        <v>45915</v>
      </c>
      <c r="N9198">
        <f t="shared" ca="1" si="2444"/>
        <v>21747</v>
      </c>
      <c r="O9198" s="3">
        <f t="shared" ca="1" si="2445"/>
        <v>-2419</v>
      </c>
      <c r="P9198" s="2">
        <f t="shared" ca="1" si="2446"/>
        <v>-0.12515521523178808</v>
      </c>
      <c r="Q9198" t="str">
        <f t="shared" ca="1" si="2447"/>
        <v>Late</v>
      </c>
    </row>
    <row r="9199" spans="1:17" x14ac:dyDescent="0.3">
      <c r="A9199" t="str">
        <f t="shared" si="2431"/>
        <v>S09198</v>
      </c>
      <c r="B9199" t="str">
        <f t="shared" ca="1" si="2432"/>
        <v>Beta Imports</v>
      </c>
      <c r="C9199" t="str">
        <f t="shared" ca="1" si="2433"/>
        <v>Singapore</v>
      </c>
      <c r="D9199" t="str">
        <f t="shared" ca="1" si="2434"/>
        <v>Pickles</v>
      </c>
      <c r="E9199">
        <f t="shared" ca="1" si="2435"/>
        <v>142</v>
      </c>
      <c r="F9199" s="3">
        <f t="shared" ca="1" si="2436"/>
        <v>292</v>
      </c>
      <c r="G9199">
        <f t="shared" ca="1" si="2437"/>
        <v>41464</v>
      </c>
      <c r="H9199">
        <f t="shared" ca="1" si="2438"/>
        <v>28610.16</v>
      </c>
      <c r="I9199">
        <f t="shared" ca="1" si="2439"/>
        <v>7220</v>
      </c>
      <c r="J9199">
        <f t="shared" ca="1" si="2440"/>
        <v>3624</v>
      </c>
      <c r="K9199" s="1">
        <f t="shared" ca="1" si="2441"/>
        <v>46224</v>
      </c>
      <c r="L9199" s="1">
        <f t="shared" ca="1" si="2442"/>
        <v>46236</v>
      </c>
      <c r="M9199" s="1">
        <f t="shared" ca="1" si="2443"/>
        <v>46233</v>
      </c>
      <c r="N9199">
        <f t="shared" ca="1" si="2444"/>
        <v>39454.160000000003</v>
      </c>
      <c r="O9199" s="3">
        <f t="shared" ca="1" si="2445"/>
        <v>2009.8399999999965</v>
      </c>
      <c r="P9199" s="2">
        <f t="shared" ca="1" si="2446"/>
        <v>4.8471927455141728E-2</v>
      </c>
      <c r="Q9199" t="str">
        <f t="shared" ca="1" si="2447"/>
        <v>On Time</v>
      </c>
    </row>
    <row r="9200" spans="1:17" x14ac:dyDescent="0.3">
      <c r="A9200" t="str">
        <f t="shared" si="2431"/>
        <v>S09199</v>
      </c>
      <c r="B9200" t="str">
        <f t="shared" ca="1" si="2432"/>
        <v>Oceanic Exports</v>
      </c>
      <c r="C9200" t="str">
        <f t="shared" ca="1" si="2433"/>
        <v>UK</v>
      </c>
      <c r="D9200" t="str">
        <f t="shared" ca="1" si="2434"/>
        <v>Rice</v>
      </c>
      <c r="E9200">
        <f t="shared" ca="1" si="2435"/>
        <v>491</v>
      </c>
      <c r="F9200" s="3">
        <f t="shared" ca="1" si="2436"/>
        <v>575</v>
      </c>
      <c r="G9200">
        <f t="shared" ca="1" si="2437"/>
        <v>282325</v>
      </c>
      <c r="H9200">
        <f t="shared" ca="1" si="2438"/>
        <v>206097.25</v>
      </c>
      <c r="I9200">
        <f t="shared" ca="1" si="2439"/>
        <v>3786</v>
      </c>
      <c r="J9200">
        <f t="shared" ca="1" si="2440"/>
        <v>2541</v>
      </c>
      <c r="K9200" s="1">
        <f t="shared" ca="1" si="2441"/>
        <v>46270</v>
      </c>
      <c r="L9200" s="1">
        <f t="shared" ca="1" si="2442"/>
        <v>46287</v>
      </c>
      <c r="M9200" s="1">
        <f t="shared" ca="1" si="2443"/>
        <v>46285</v>
      </c>
      <c r="N9200">
        <f t="shared" ca="1" si="2444"/>
        <v>212424.25</v>
      </c>
      <c r="O9200" s="3">
        <f t="shared" ca="1" si="2445"/>
        <v>69900.75</v>
      </c>
      <c r="P9200" s="2">
        <f t="shared" ca="1" si="2446"/>
        <v>0.24758965730983795</v>
      </c>
      <c r="Q9200" t="str">
        <f t="shared" ca="1" si="2447"/>
        <v>On Time</v>
      </c>
    </row>
    <row r="9201" spans="1:17" x14ac:dyDescent="0.3">
      <c r="A9201" t="str">
        <f t="shared" si="2431"/>
        <v>S09200</v>
      </c>
      <c r="B9201" t="str">
        <f t="shared" ca="1" si="2432"/>
        <v>Beta Imports</v>
      </c>
      <c r="C9201" t="str">
        <f t="shared" ca="1" si="2433"/>
        <v>UK</v>
      </c>
      <c r="D9201" t="str">
        <f t="shared" ca="1" si="2434"/>
        <v>Spices</v>
      </c>
      <c r="E9201">
        <f t="shared" ca="1" si="2435"/>
        <v>351</v>
      </c>
      <c r="F9201" s="3">
        <f t="shared" ca="1" si="2436"/>
        <v>726</v>
      </c>
      <c r="G9201">
        <f t="shared" ca="1" si="2437"/>
        <v>254826</v>
      </c>
      <c r="H9201">
        <f t="shared" ca="1" si="2438"/>
        <v>180926.46</v>
      </c>
      <c r="I9201">
        <f t="shared" ca="1" si="2439"/>
        <v>2031</v>
      </c>
      <c r="J9201">
        <f t="shared" ca="1" si="2440"/>
        <v>3236</v>
      </c>
      <c r="K9201" s="1">
        <f t="shared" ca="1" si="2441"/>
        <v>45854</v>
      </c>
      <c r="L9201" s="1">
        <f t="shared" ca="1" si="2442"/>
        <v>45874</v>
      </c>
      <c r="M9201" s="1">
        <f t="shared" ca="1" si="2443"/>
        <v>45880</v>
      </c>
      <c r="N9201">
        <f t="shared" ca="1" si="2444"/>
        <v>186193.46</v>
      </c>
      <c r="O9201" s="3">
        <f t="shared" ca="1" si="2445"/>
        <v>68632.540000000008</v>
      </c>
      <c r="P9201" s="2">
        <f t="shared" ca="1" si="2446"/>
        <v>0.26933099448250969</v>
      </c>
      <c r="Q9201" t="str">
        <f t="shared" ca="1" si="2447"/>
        <v>Late</v>
      </c>
    </row>
    <row r="9202" spans="1:17" x14ac:dyDescent="0.3">
      <c r="A9202" t="str">
        <f t="shared" si="2431"/>
        <v>S09201</v>
      </c>
      <c r="B9202" t="str">
        <f t="shared" ca="1" si="2432"/>
        <v>FreshMart Ltd</v>
      </c>
      <c r="C9202" t="str">
        <f t="shared" ca="1" si="2433"/>
        <v>Australia</v>
      </c>
      <c r="D9202" t="str">
        <f t="shared" ca="1" si="2434"/>
        <v>Sauces</v>
      </c>
      <c r="E9202">
        <f t="shared" ca="1" si="2435"/>
        <v>246</v>
      </c>
      <c r="F9202" s="3">
        <f t="shared" ca="1" si="2436"/>
        <v>565</v>
      </c>
      <c r="G9202">
        <f t="shared" ca="1" si="2437"/>
        <v>138990</v>
      </c>
      <c r="H9202">
        <f t="shared" ca="1" si="2438"/>
        <v>88953.600000000006</v>
      </c>
      <c r="I9202">
        <f t="shared" ca="1" si="2439"/>
        <v>3501</v>
      </c>
      <c r="J9202">
        <f t="shared" ca="1" si="2440"/>
        <v>991</v>
      </c>
      <c r="K9202" s="1">
        <f t="shared" ca="1" si="2441"/>
        <v>45708</v>
      </c>
      <c r="L9202" s="1">
        <f t="shared" ca="1" si="2442"/>
        <v>45722</v>
      </c>
      <c r="M9202" s="1">
        <f t="shared" ca="1" si="2443"/>
        <v>45720</v>
      </c>
      <c r="N9202">
        <f t="shared" ca="1" si="2444"/>
        <v>93445.6</v>
      </c>
      <c r="O9202" s="3">
        <f t="shared" ca="1" si="2445"/>
        <v>45544.399999999994</v>
      </c>
      <c r="P9202" s="2">
        <f t="shared" ca="1" si="2446"/>
        <v>0.32768112813871497</v>
      </c>
      <c r="Q9202" t="str">
        <f t="shared" ca="1" si="2447"/>
        <v>On Time</v>
      </c>
    </row>
    <row r="9203" spans="1:17" x14ac:dyDescent="0.3">
      <c r="A9203" t="str">
        <f t="shared" si="2431"/>
        <v>S09202</v>
      </c>
      <c r="B9203" t="str">
        <f t="shared" ca="1" si="2432"/>
        <v>Alpha Traders</v>
      </c>
      <c r="C9203" t="str">
        <f t="shared" ca="1" si="2433"/>
        <v>Australia</v>
      </c>
      <c r="D9203" t="str">
        <f t="shared" ca="1" si="2434"/>
        <v>Spices</v>
      </c>
      <c r="E9203">
        <f t="shared" ca="1" si="2435"/>
        <v>55</v>
      </c>
      <c r="F9203" s="3">
        <f t="shared" ca="1" si="2436"/>
        <v>145</v>
      </c>
      <c r="G9203">
        <f t="shared" ca="1" si="2437"/>
        <v>7975</v>
      </c>
      <c r="H9203">
        <f t="shared" ca="1" si="2438"/>
        <v>3668.5</v>
      </c>
      <c r="I9203">
        <f t="shared" ca="1" si="2439"/>
        <v>6641</v>
      </c>
      <c r="J9203">
        <f t="shared" ca="1" si="2440"/>
        <v>2487</v>
      </c>
      <c r="K9203" s="1">
        <f t="shared" ca="1" si="2441"/>
        <v>45884</v>
      </c>
      <c r="L9203" s="1">
        <f t="shared" ca="1" si="2442"/>
        <v>45897</v>
      </c>
      <c r="M9203" s="1">
        <f t="shared" ca="1" si="2443"/>
        <v>45902</v>
      </c>
      <c r="N9203">
        <f t="shared" ca="1" si="2444"/>
        <v>12796.5</v>
      </c>
      <c r="O9203" s="3">
        <f t="shared" ca="1" si="2445"/>
        <v>-4821.5</v>
      </c>
      <c r="P9203" s="2">
        <f t="shared" ca="1" si="2446"/>
        <v>-0.60457680250783696</v>
      </c>
      <c r="Q9203" t="str">
        <f t="shared" ca="1" si="2447"/>
        <v>Late</v>
      </c>
    </row>
    <row r="9204" spans="1:17" x14ac:dyDescent="0.3">
      <c r="A9204" t="str">
        <f t="shared" si="2431"/>
        <v>S09203</v>
      </c>
      <c r="B9204" t="str">
        <f t="shared" ca="1" si="2432"/>
        <v>Alpha Traders</v>
      </c>
      <c r="C9204" t="str">
        <f t="shared" ca="1" si="2433"/>
        <v>UK</v>
      </c>
      <c r="D9204" t="str">
        <f t="shared" ca="1" si="2434"/>
        <v>Tea</v>
      </c>
      <c r="E9204">
        <f t="shared" ca="1" si="2435"/>
        <v>68</v>
      </c>
      <c r="F9204" s="3">
        <f t="shared" ca="1" si="2436"/>
        <v>605</v>
      </c>
      <c r="G9204">
        <f t="shared" ca="1" si="2437"/>
        <v>41140</v>
      </c>
      <c r="H9204">
        <f t="shared" ca="1" si="2438"/>
        <v>23861.200000000001</v>
      </c>
      <c r="I9204">
        <f t="shared" ca="1" si="2439"/>
        <v>10440</v>
      </c>
      <c r="J9204">
        <f t="shared" ca="1" si="2440"/>
        <v>3001</v>
      </c>
      <c r="K9204" s="1">
        <f t="shared" ca="1" si="2441"/>
        <v>46364</v>
      </c>
      <c r="L9204" s="1">
        <f t="shared" ca="1" si="2442"/>
        <v>46372</v>
      </c>
      <c r="M9204" s="1">
        <f t="shared" ca="1" si="2443"/>
        <v>46374</v>
      </c>
      <c r="N9204">
        <f t="shared" ca="1" si="2444"/>
        <v>37302.199999999997</v>
      </c>
      <c r="O9204" s="3">
        <f t="shared" ca="1" si="2445"/>
        <v>3837.8000000000029</v>
      </c>
      <c r="P9204" s="2">
        <f t="shared" ca="1" si="2446"/>
        <v>9.3286339329120144E-2</v>
      </c>
      <c r="Q9204" t="str">
        <f t="shared" ca="1" si="2447"/>
        <v>Late</v>
      </c>
    </row>
    <row r="9205" spans="1:17" x14ac:dyDescent="0.3">
      <c r="A9205" t="str">
        <f t="shared" si="2431"/>
        <v>S09204</v>
      </c>
      <c r="B9205" t="str">
        <f t="shared" ca="1" si="2432"/>
        <v>Oceanic Exports</v>
      </c>
      <c r="C9205" t="str">
        <f t="shared" ca="1" si="2433"/>
        <v>UAE</v>
      </c>
      <c r="D9205" t="str">
        <f t="shared" ca="1" si="2434"/>
        <v>Spices</v>
      </c>
      <c r="E9205">
        <f t="shared" ca="1" si="2435"/>
        <v>335</v>
      </c>
      <c r="F9205" s="3">
        <f t="shared" ca="1" si="2436"/>
        <v>161</v>
      </c>
      <c r="G9205">
        <f t="shared" ca="1" si="2437"/>
        <v>53935</v>
      </c>
      <c r="H9205">
        <f t="shared" ca="1" si="2438"/>
        <v>35597.1</v>
      </c>
      <c r="I9205">
        <f t="shared" ca="1" si="2439"/>
        <v>3542</v>
      </c>
      <c r="J9205">
        <f t="shared" ca="1" si="2440"/>
        <v>1864</v>
      </c>
      <c r="K9205" s="1">
        <f t="shared" ca="1" si="2441"/>
        <v>45750</v>
      </c>
      <c r="L9205" s="1">
        <f t="shared" ca="1" si="2442"/>
        <v>45760</v>
      </c>
      <c r="M9205" s="1">
        <f t="shared" ca="1" si="2443"/>
        <v>45761</v>
      </c>
      <c r="N9205">
        <f t="shared" ca="1" si="2444"/>
        <v>41003.1</v>
      </c>
      <c r="O9205" s="3">
        <f t="shared" ca="1" si="2445"/>
        <v>12931.900000000001</v>
      </c>
      <c r="P9205" s="2">
        <f t="shared" ca="1" si="2446"/>
        <v>0.23976823954760362</v>
      </c>
      <c r="Q9205" t="str">
        <f t="shared" ca="1" si="2447"/>
        <v>Late</v>
      </c>
    </row>
    <row r="9206" spans="1:17" x14ac:dyDescent="0.3">
      <c r="A9206" t="str">
        <f t="shared" si="2431"/>
        <v>S09205</v>
      </c>
      <c r="B9206" t="str">
        <f t="shared" ca="1" si="2432"/>
        <v>Prime Wholesale</v>
      </c>
      <c r="C9206" t="str">
        <f t="shared" ca="1" si="2433"/>
        <v>UAE</v>
      </c>
      <c r="D9206" t="str">
        <f t="shared" ca="1" si="2434"/>
        <v>Spices</v>
      </c>
      <c r="E9206">
        <f t="shared" ca="1" si="2435"/>
        <v>453</v>
      </c>
      <c r="F9206" s="3">
        <f t="shared" ca="1" si="2436"/>
        <v>277</v>
      </c>
      <c r="G9206">
        <f t="shared" ca="1" si="2437"/>
        <v>125481</v>
      </c>
      <c r="H9206">
        <f t="shared" ca="1" si="2438"/>
        <v>67759.740000000005</v>
      </c>
      <c r="I9206">
        <f t="shared" ca="1" si="2439"/>
        <v>9624</v>
      </c>
      <c r="J9206">
        <f t="shared" ca="1" si="2440"/>
        <v>703</v>
      </c>
      <c r="K9206" s="1">
        <f t="shared" ca="1" si="2441"/>
        <v>45667</v>
      </c>
      <c r="L9206" s="1">
        <f t="shared" ca="1" si="2442"/>
        <v>45676</v>
      </c>
      <c r="M9206" s="1">
        <f t="shared" ca="1" si="2443"/>
        <v>45675</v>
      </c>
      <c r="N9206">
        <f t="shared" ca="1" si="2444"/>
        <v>78086.740000000005</v>
      </c>
      <c r="O9206" s="3">
        <f t="shared" ca="1" si="2445"/>
        <v>47394.259999999995</v>
      </c>
      <c r="P9206" s="2">
        <f t="shared" ca="1" si="2446"/>
        <v>0.37770068775352439</v>
      </c>
      <c r="Q9206" t="str">
        <f t="shared" ca="1" si="2447"/>
        <v>On Time</v>
      </c>
    </row>
    <row r="9207" spans="1:17" x14ac:dyDescent="0.3">
      <c r="A9207" t="str">
        <f t="shared" si="2431"/>
        <v>S09206</v>
      </c>
      <c r="B9207" t="str">
        <f t="shared" ca="1" si="2432"/>
        <v>Oceanic Exports</v>
      </c>
      <c r="C9207" t="str">
        <f t="shared" ca="1" si="2433"/>
        <v>Canada</v>
      </c>
      <c r="D9207" t="str">
        <f t="shared" ca="1" si="2434"/>
        <v>Tea</v>
      </c>
      <c r="E9207">
        <f t="shared" ca="1" si="2435"/>
        <v>420</v>
      </c>
      <c r="F9207" s="3">
        <f t="shared" ca="1" si="2436"/>
        <v>401</v>
      </c>
      <c r="G9207">
        <f t="shared" ca="1" si="2437"/>
        <v>168420</v>
      </c>
      <c r="H9207">
        <f t="shared" ca="1" si="2438"/>
        <v>84210</v>
      </c>
      <c r="I9207">
        <f t="shared" ca="1" si="2439"/>
        <v>9160</v>
      </c>
      <c r="J9207">
        <f t="shared" ca="1" si="2440"/>
        <v>1055</v>
      </c>
      <c r="K9207" s="1">
        <f t="shared" ca="1" si="2441"/>
        <v>45964</v>
      </c>
      <c r="L9207" s="1">
        <f t="shared" ca="1" si="2442"/>
        <v>45972</v>
      </c>
      <c r="M9207" s="1">
        <f t="shared" ca="1" si="2443"/>
        <v>45977</v>
      </c>
      <c r="N9207">
        <f t="shared" ca="1" si="2444"/>
        <v>94425</v>
      </c>
      <c r="O9207" s="3">
        <f t="shared" ca="1" si="2445"/>
        <v>73995</v>
      </c>
      <c r="P9207" s="2">
        <f t="shared" ca="1" si="2446"/>
        <v>0.43934805842536517</v>
      </c>
      <c r="Q9207" t="str">
        <f t="shared" ca="1" si="2447"/>
        <v>Late</v>
      </c>
    </row>
    <row r="9208" spans="1:17" x14ac:dyDescent="0.3">
      <c r="A9208" t="str">
        <f t="shared" si="2431"/>
        <v>S09207</v>
      </c>
      <c r="B9208" t="str">
        <f t="shared" ca="1" si="2432"/>
        <v>Oceanic Exports</v>
      </c>
      <c r="C9208" t="str">
        <f t="shared" ca="1" si="2433"/>
        <v>UK</v>
      </c>
      <c r="D9208" t="str">
        <f t="shared" ca="1" si="2434"/>
        <v>Tea</v>
      </c>
      <c r="E9208">
        <f t="shared" ca="1" si="2435"/>
        <v>454</v>
      </c>
      <c r="F9208" s="3">
        <f t="shared" ca="1" si="2436"/>
        <v>279</v>
      </c>
      <c r="G9208">
        <f t="shared" ca="1" si="2437"/>
        <v>126666</v>
      </c>
      <c r="H9208">
        <f t="shared" ca="1" si="2438"/>
        <v>70932.960000000006</v>
      </c>
      <c r="I9208">
        <f t="shared" ca="1" si="2439"/>
        <v>2719</v>
      </c>
      <c r="J9208">
        <f t="shared" ca="1" si="2440"/>
        <v>2957</v>
      </c>
      <c r="K9208" s="1">
        <f t="shared" ca="1" si="2441"/>
        <v>46137</v>
      </c>
      <c r="L9208" s="1">
        <f t="shared" ca="1" si="2442"/>
        <v>46151</v>
      </c>
      <c r="M9208" s="1">
        <f t="shared" ca="1" si="2443"/>
        <v>46155</v>
      </c>
      <c r="N9208">
        <f t="shared" ca="1" si="2444"/>
        <v>76608.960000000006</v>
      </c>
      <c r="O9208" s="3">
        <f t="shared" ca="1" si="2445"/>
        <v>50057.039999999994</v>
      </c>
      <c r="P9208" s="2">
        <f t="shared" ca="1" si="2446"/>
        <v>0.39518923783809384</v>
      </c>
      <c r="Q9208" t="str">
        <f t="shared" ca="1" si="2447"/>
        <v>Late</v>
      </c>
    </row>
    <row r="9209" spans="1:17" x14ac:dyDescent="0.3">
      <c r="A9209" t="str">
        <f t="shared" si="2431"/>
        <v>S09208</v>
      </c>
      <c r="B9209" t="str">
        <f t="shared" ca="1" si="2432"/>
        <v>Prime Wholesale</v>
      </c>
      <c r="C9209" t="str">
        <f t="shared" ca="1" si="2433"/>
        <v>Australia</v>
      </c>
      <c r="D9209" t="str">
        <f t="shared" ca="1" si="2434"/>
        <v>Sauces</v>
      </c>
      <c r="E9209">
        <f t="shared" ca="1" si="2435"/>
        <v>294</v>
      </c>
      <c r="F9209" s="3">
        <f t="shared" ca="1" si="2436"/>
        <v>171</v>
      </c>
      <c r="G9209">
        <f t="shared" ca="1" si="2437"/>
        <v>50274</v>
      </c>
      <c r="H9209">
        <f t="shared" ca="1" si="2438"/>
        <v>30164.400000000001</v>
      </c>
      <c r="I9209">
        <f t="shared" ca="1" si="2439"/>
        <v>7552</v>
      </c>
      <c r="J9209">
        <f t="shared" ca="1" si="2440"/>
        <v>2262</v>
      </c>
      <c r="K9209" s="1">
        <f t="shared" ca="1" si="2441"/>
        <v>46368</v>
      </c>
      <c r="L9209" s="1">
        <f t="shared" ca="1" si="2442"/>
        <v>46385</v>
      </c>
      <c r="M9209" s="1">
        <f t="shared" ca="1" si="2443"/>
        <v>46387</v>
      </c>
      <c r="N9209">
        <f t="shared" ca="1" si="2444"/>
        <v>39978.400000000001</v>
      </c>
      <c r="O9209" s="3">
        <f t="shared" ca="1" si="2445"/>
        <v>10295.599999999999</v>
      </c>
      <c r="P9209" s="2">
        <f t="shared" ca="1" si="2446"/>
        <v>0.20478975215817319</v>
      </c>
      <c r="Q9209" t="str">
        <f t="shared" ca="1" si="2447"/>
        <v>Late</v>
      </c>
    </row>
    <row r="9210" spans="1:17" x14ac:dyDescent="0.3">
      <c r="A9210" t="str">
        <f t="shared" si="2431"/>
        <v>S09209</v>
      </c>
      <c r="B9210" t="str">
        <f t="shared" ca="1" si="2432"/>
        <v>Beta Imports</v>
      </c>
      <c r="C9210" t="str">
        <f t="shared" ca="1" si="2433"/>
        <v>UK</v>
      </c>
      <c r="D9210" t="str">
        <f t="shared" ca="1" si="2434"/>
        <v>Pickles</v>
      </c>
      <c r="E9210">
        <f t="shared" ca="1" si="2435"/>
        <v>419</v>
      </c>
      <c r="F9210" s="3">
        <f t="shared" ca="1" si="2436"/>
        <v>220</v>
      </c>
      <c r="G9210">
        <f t="shared" ca="1" si="2437"/>
        <v>92180</v>
      </c>
      <c r="H9210">
        <f t="shared" ca="1" si="2438"/>
        <v>46090</v>
      </c>
      <c r="I9210">
        <f t="shared" ca="1" si="2439"/>
        <v>7449</v>
      </c>
      <c r="J9210">
        <f t="shared" ca="1" si="2440"/>
        <v>1535</v>
      </c>
      <c r="K9210" s="1">
        <f t="shared" ca="1" si="2441"/>
        <v>46115</v>
      </c>
      <c r="L9210" s="1">
        <f t="shared" ca="1" si="2442"/>
        <v>46131</v>
      </c>
      <c r="M9210" s="1">
        <f t="shared" ca="1" si="2443"/>
        <v>46134</v>
      </c>
      <c r="N9210">
        <f t="shared" ca="1" si="2444"/>
        <v>55074</v>
      </c>
      <c r="O9210" s="3">
        <f t="shared" ca="1" si="2445"/>
        <v>37106</v>
      </c>
      <c r="P9210" s="2">
        <f t="shared" ca="1" si="2446"/>
        <v>0.40253851160772403</v>
      </c>
      <c r="Q9210" t="str">
        <f t="shared" ca="1" si="2447"/>
        <v>Late</v>
      </c>
    </row>
    <row r="9211" spans="1:17" x14ac:dyDescent="0.3">
      <c r="A9211" t="str">
        <f t="shared" si="2431"/>
        <v>S09210</v>
      </c>
      <c r="B9211" t="str">
        <f t="shared" ca="1" si="2432"/>
        <v>Prime Wholesale</v>
      </c>
      <c r="C9211" t="str">
        <f t="shared" ca="1" si="2433"/>
        <v>Singapore</v>
      </c>
      <c r="D9211" t="str">
        <f t="shared" ca="1" si="2434"/>
        <v>Sauces</v>
      </c>
      <c r="E9211">
        <f t="shared" ca="1" si="2435"/>
        <v>80</v>
      </c>
      <c r="F9211" s="3">
        <f t="shared" ca="1" si="2436"/>
        <v>331</v>
      </c>
      <c r="G9211">
        <f t="shared" ca="1" si="2437"/>
        <v>26480</v>
      </c>
      <c r="H9211">
        <f t="shared" ca="1" si="2438"/>
        <v>12180.8</v>
      </c>
      <c r="I9211">
        <f t="shared" ca="1" si="2439"/>
        <v>8940</v>
      </c>
      <c r="J9211">
        <f t="shared" ca="1" si="2440"/>
        <v>563</v>
      </c>
      <c r="K9211" s="1">
        <f t="shared" ca="1" si="2441"/>
        <v>45796</v>
      </c>
      <c r="L9211" s="1">
        <f t="shared" ca="1" si="2442"/>
        <v>45813</v>
      </c>
      <c r="M9211" s="1">
        <f t="shared" ca="1" si="2443"/>
        <v>45813</v>
      </c>
      <c r="N9211">
        <f t="shared" ca="1" si="2444"/>
        <v>21683.8</v>
      </c>
      <c r="O9211" s="3">
        <f t="shared" ca="1" si="2445"/>
        <v>4796.2000000000007</v>
      </c>
      <c r="P9211" s="2">
        <f t="shared" ca="1" si="2446"/>
        <v>0.18112537764350456</v>
      </c>
      <c r="Q9211" t="str">
        <f t="shared" ca="1" si="2447"/>
        <v>On Time</v>
      </c>
    </row>
    <row r="9212" spans="1:17" x14ac:dyDescent="0.3">
      <c r="A9212" t="str">
        <f t="shared" si="2431"/>
        <v>S09211</v>
      </c>
      <c r="B9212" t="str">
        <f t="shared" ca="1" si="2432"/>
        <v>Oceanic Exports</v>
      </c>
      <c r="C9212" t="str">
        <f t="shared" ca="1" si="2433"/>
        <v>Singapore</v>
      </c>
      <c r="D9212" t="str">
        <f t="shared" ca="1" si="2434"/>
        <v>Tea</v>
      </c>
      <c r="E9212">
        <f t="shared" ca="1" si="2435"/>
        <v>316</v>
      </c>
      <c r="F9212" s="3">
        <f t="shared" ca="1" si="2436"/>
        <v>229</v>
      </c>
      <c r="G9212">
        <f t="shared" ca="1" si="2437"/>
        <v>72364</v>
      </c>
      <c r="H9212">
        <f t="shared" ca="1" si="2438"/>
        <v>54273</v>
      </c>
      <c r="I9212">
        <f t="shared" ca="1" si="2439"/>
        <v>7256</v>
      </c>
      <c r="J9212">
        <f t="shared" ca="1" si="2440"/>
        <v>1271</v>
      </c>
      <c r="K9212" s="1">
        <f t="shared" ca="1" si="2441"/>
        <v>46024</v>
      </c>
      <c r="L9212" s="1">
        <f t="shared" ca="1" si="2442"/>
        <v>46031</v>
      </c>
      <c r="M9212" s="1">
        <f t="shared" ca="1" si="2443"/>
        <v>46032</v>
      </c>
      <c r="N9212">
        <f t="shared" ca="1" si="2444"/>
        <v>62800</v>
      </c>
      <c r="O9212" s="3">
        <f t="shared" ca="1" si="2445"/>
        <v>9564</v>
      </c>
      <c r="P9212" s="2">
        <f t="shared" ca="1" si="2446"/>
        <v>0.13216516499917086</v>
      </c>
      <c r="Q9212" t="str">
        <f t="shared" ca="1" si="2447"/>
        <v>Late</v>
      </c>
    </row>
    <row r="9213" spans="1:17" x14ac:dyDescent="0.3">
      <c r="A9213" t="str">
        <f t="shared" si="2431"/>
        <v>S09212</v>
      </c>
      <c r="B9213" t="str">
        <f t="shared" ca="1" si="2432"/>
        <v>Oceanic Exports</v>
      </c>
      <c r="C9213" t="str">
        <f t="shared" ca="1" si="2433"/>
        <v>Australia</v>
      </c>
      <c r="D9213" t="str">
        <f t="shared" ca="1" si="2434"/>
        <v>Rice</v>
      </c>
      <c r="E9213">
        <f t="shared" ca="1" si="2435"/>
        <v>427</v>
      </c>
      <c r="F9213" s="3">
        <f t="shared" ca="1" si="2436"/>
        <v>548</v>
      </c>
      <c r="G9213">
        <f t="shared" ca="1" si="2437"/>
        <v>233996</v>
      </c>
      <c r="H9213">
        <f t="shared" ca="1" si="2438"/>
        <v>133377.72</v>
      </c>
      <c r="I9213">
        <f t="shared" ca="1" si="2439"/>
        <v>1692</v>
      </c>
      <c r="J9213">
        <f t="shared" ca="1" si="2440"/>
        <v>3159</v>
      </c>
      <c r="K9213" s="1">
        <f t="shared" ca="1" si="2441"/>
        <v>45792</v>
      </c>
      <c r="L9213" s="1">
        <f t="shared" ca="1" si="2442"/>
        <v>45807</v>
      </c>
      <c r="M9213" s="1">
        <f t="shared" ca="1" si="2443"/>
        <v>45804</v>
      </c>
      <c r="N9213">
        <f t="shared" ca="1" si="2444"/>
        <v>138228.72</v>
      </c>
      <c r="O9213" s="3">
        <f t="shared" ca="1" si="2445"/>
        <v>95767.28</v>
      </c>
      <c r="P9213" s="2">
        <f t="shared" ca="1" si="2446"/>
        <v>0.40926887639104942</v>
      </c>
      <c r="Q9213" t="str">
        <f t="shared" ca="1" si="2447"/>
        <v>On Time</v>
      </c>
    </row>
    <row r="9214" spans="1:17" x14ac:dyDescent="0.3">
      <c r="A9214" t="str">
        <f t="shared" si="2431"/>
        <v>S09213</v>
      </c>
      <c r="B9214" t="str">
        <f t="shared" ca="1" si="2432"/>
        <v>FreshMart Ltd</v>
      </c>
      <c r="C9214" t="str">
        <f t="shared" ca="1" si="2433"/>
        <v>Singapore</v>
      </c>
      <c r="D9214" t="str">
        <f t="shared" ca="1" si="2434"/>
        <v>Rice</v>
      </c>
      <c r="E9214">
        <f t="shared" ca="1" si="2435"/>
        <v>366</v>
      </c>
      <c r="F9214" s="3">
        <f t="shared" ca="1" si="2436"/>
        <v>383</v>
      </c>
      <c r="G9214">
        <f t="shared" ca="1" si="2437"/>
        <v>140178</v>
      </c>
      <c r="H9214">
        <f t="shared" ca="1" si="2438"/>
        <v>70089</v>
      </c>
      <c r="I9214">
        <f t="shared" ca="1" si="2439"/>
        <v>4488</v>
      </c>
      <c r="J9214">
        <f t="shared" ca="1" si="2440"/>
        <v>796</v>
      </c>
      <c r="K9214" s="1">
        <f t="shared" ca="1" si="2441"/>
        <v>45770</v>
      </c>
      <c r="L9214" s="1">
        <f t="shared" ca="1" si="2442"/>
        <v>45778</v>
      </c>
      <c r="M9214" s="1">
        <f t="shared" ca="1" si="2443"/>
        <v>45777</v>
      </c>
      <c r="N9214">
        <f t="shared" ca="1" si="2444"/>
        <v>75373</v>
      </c>
      <c r="O9214" s="3">
        <f t="shared" ca="1" si="2445"/>
        <v>64805</v>
      </c>
      <c r="P9214" s="2">
        <f t="shared" ca="1" si="2446"/>
        <v>0.46230506926907217</v>
      </c>
      <c r="Q9214" t="str">
        <f t="shared" ca="1" si="2447"/>
        <v>On Time</v>
      </c>
    </row>
    <row r="9215" spans="1:17" x14ac:dyDescent="0.3">
      <c r="A9215" t="str">
        <f t="shared" si="2431"/>
        <v>S09214</v>
      </c>
      <c r="B9215" t="str">
        <f t="shared" ca="1" si="2432"/>
        <v>Prime Wholesale</v>
      </c>
      <c r="C9215" t="str">
        <f t="shared" ca="1" si="2433"/>
        <v>Singapore</v>
      </c>
      <c r="D9215" t="str">
        <f t="shared" ca="1" si="2434"/>
        <v>Sauces</v>
      </c>
      <c r="E9215">
        <f t="shared" ca="1" si="2435"/>
        <v>59</v>
      </c>
      <c r="F9215" s="3">
        <f t="shared" ca="1" si="2436"/>
        <v>605</v>
      </c>
      <c r="G9215">
        <f t="shared" ca="1" si="2437"/>
        <v>35695</v>
      </c>
      <c r="H9215">
        <f t="shared" ca="1" si="2438"/>
        <v>16776.650000000001</v>
      </c>
      <c r="I9215">
        <f t="shared" ca="1" si="2439"/>
        <v>7554</v>
      </c>
      <c r="J9215">
        <f t="shared" ca="1" si="2440"/>
        <v>2276</v>
      </c>
      <c r="K9215" s="1">
        <f t="shared" ca="1" si="2441"/>
        <v>46294</v>
      </c>
      <c r="L9215" s="1">
        <f t="shared" ca="1" si="2442"/>
        <v>46313</v>
      </c>
      <c r="M9215" s="1">
        <f t="shared" ca="1" si="2443"/>
        <v>46311</v>
      </c>
      <c r="N9215">
        <f t="shared" ca="1" si="2444"/>
        <v>26606.65</v>
      </c>
      <c r="O9215" s="3">
        <f t="shared" ca="1" si="2445"/>
        <v>9088.3499999999985</v>
      </c>
      <c r="P9215" s="2">
        <f t="shared" ca="1" si="2446"/>
        <v>0.25461129009665218</v>
      </c>
      <c r="Q9215" t="str">
        <f t="shared" ca="1" si="2447"/>
        <v>On Time</v>
      </c>
    </row>
    <row r="9216" spans="1:17" x14ac:dyDescent="0.3">
      <c r="A9216" t="str">
        <f t="shared" si="2431"/>
        <v>S09215</v>
      </c>
      <c r="B9216" t="str">
        <f t="shared" ca="1" si="2432"/>
        <v>Alpha Traders</v>
      </c>
      <c r="C9216" t="str">
        <f t="shared" ca="1" si="2433"/>
        <v>Singapore</v>
      </c>
      <c r="D9216" t="str">
        <f t="shared" ca="1" si="2434"/>
        <v>Tea</v>
      </c>
      <c r="E9216">
        <f t="shared" ca="1" si="2435"/>
        <v>328</v>
      </c>
      <c r="F9216" s="3">
        <f t="shared" ca="1" si="2436"/>
        <v>379</v>
      </c>
      <c r="G9216">
        <f t="shared" ca="1" si="2437"/>
        <v>124312</v>
      </c>
      <c r="H9216">
        <f t="shared" ca="1" si="2438"/>
        <v>57183.519999999997</v>
      </c>
      <c r="I9216">
        <f t="shared" ca="1" si="2439"/>
        <v>8038</v>
      </c>
      <c r="J9216">
        <f t="shared" ca="1" si="2440"/>
        <v>2132</v>
      </c>
      <c r="K9216" s="1">
        <f t="shared" ca="1" si="2441"/>
        <v>46250</v>
      </c>
      <c r="L9216" s="1">
        <f t="shared" ca="1" si="2442"/>
        <v>46270</v>
      </c>
      <c r="M9216" s="1">
        <f t="shared" ca="1" si="2443"/>
        <v>46267</v>
      </c>
      <c r="N9216">
        <f t="shared" ca="1" si="2444"/>
        <v>67353.51999999999</v>
      </c>
      <c r="O9216" s="3">
        <f t="shared" ca="1" si="2445"/>
        <v>56958.48000000001</v>
      </c>
      <c r="P9216" s="2">
        <f t="shared" ca="1" si="2446"/>
        <v>0.45818971619795362</v>
      </c>
      <c r="Q9216" t="str">
        <f t="shared" ca="1" si="2447"/>
        <v>On Time</v>
      </c>
    </row>
    <row r="9217" spans="1:17" x14ac:dyDescent="0.3">
      <c r="A9217" t="str">
        <f t="shared" si="2431"/>
        <v>S09216</v>
      </c>
      <c r="B9217" t="str">
        <f t="shared" ca="1" si="2432"/>
        <v>Alpha Traders</v>
      </c>
      <c r="C9217" t="str">
        <f t="shared" ca="1" si="2433"/>
        <v>Singapore</v>
      </c>
      <c r="D9217" t="str">
        <f t="shared" ca="1" si="2434"/>
        <v>Spices</v>
      </c>
      <c r="E9217">
        <f t="shared" ca="1" si="2435"/>
        <v>468</v>
      </c>
      <c r="F9217" s="3">
        <f t="shared" ca="1" si="2436"/>
        <v>350</v>
      </c>
      <c r="G9217">
        <f t="shared" ca="1" si="2437"/>
        <v>163800</v>
      </c>
      <c r="H9217">
        <f t="shared" ca="1" si="2438"/>
        <v>108108</v>
      </c>
      <c r="I9217">
        <f t="shared" ca="1" si="2439"/>
        <v>2385</v>
      </c>
      <c r="J9217">
        <f t="shared" ca="1" si="2440"/>
        <v>2487</v>
      </c>
      <c r="K9217" s="1">
        <f t="shared" ca="1" si="2441"/>
        <v>46301</v>
      </c>
      <c r="L9217" s="1">
        <f t="shared" ca="1" si="2442"/>
        <v>46308</v>
      </c>
      <c r="M9217" s="1">
        <f t="shared" ca="1" si="2443"/>
        <v>46310</v>
      </c>
      <c r="N9217">
        <f t="shared" ca="1" si="2444"/>
        <v>112980</v>
      </c>
      <c r="O9217" s="3">
        <f t="shared" ca="1" si="2445"/>
        <v>50820</v>
      </c>
      <c r="P9217" s="2">
        <f t="shared" ca="1" si="2446"/>
        <v>0.31025641025641026</v>
      </c>
      <c r="Q9217" t="str">
        <f t="shared" ca="1" si="2447"/>
        <v>Late</v>
      </c>
    </row>
    <row r="9218" spans="1:17" x14ac:dyDescent="0.3">
      <c r="A9218" t="str">
        <f t="shared" si="2431"/>
        <v>S09217</v>
      </c>
      <c r="B9218" t="str">
        <f t="shared" ca="1" si="2432"/>
        <v>Beta Imports</v>
      </c>
      <c r="C9218" t="str">
        <f t="shared" ca="1" si="2433"/>
        <v>UAE</v>
      </c>
      <c r="D9218" t="str">
        <f t="shared" ca="1" si="2434"/>
        <v>Pickles</v>
      </c>
      <c r="E9218">
        <f t="shared" ca="1" si="2435"/>
        <v>477</v>
      </c>
      <c r="F9218" s="3">
        <f t="shared" ca="1" si="2436"/>
        <v>536</v>
      </c>
      <c r="G9218">
        <f t="shared" ca="1" si="2437"/>
        <v>255672</v>
      </c>
      <c r="H9218">
        <f t="shared" ca="1" si="2438"/>
        <v>191754</v>
      </c>
      <c r="I9218">
        <f t="shared" ca="1" si="2439"/>
        <v>9006</v>
      </c>
      <c r="J9218">
        <f t="shared" ca="1" si="2440"/>
        <v>2761</v>
      </c>
      <c r="K9218" s="1">
        <f t="shared" ca="1" si="2441"/>
        <v>45934</v>
      </c>
      <c r="L9218" s="1">
        <f t="shared" ca="1" si="2442"/>
        <v>45952</v>
      </c>
      <c r="M9218" s="1">
        <f t="shared" ca="1" si="2443"/>
        <v>45954</v>
      </c>
      <c r="N9218">
        <f t="shared" ca="1" si="2444"/>
        <v>203521</v>
      </c>
      <c r="O9218" s="3">
        <f t="shared" ca="1" si="2445"/>
        <v>52151</v>
      </c>
      <c r="P9218" s="2">
        <f t="shared" ca="1" si="2446"/>
        <v>0.20397618824118402</v>
      </c>
      <c r="Q9218" t="str">
        <f t="shared" ca="1" si="2447"/>
        <v>Late</v>
      </c>
    </row>
    <row r="9219" spans="1:17" x14ac:dyDescent="0.3">
      <c r="A9219" t="str">
        <f t="shared" ref="A9219:A9282" si="2448">"S"&amp;TEXT(ROW()-1,"00000")</f>
        <v>S09218</v>
      </c>
      <c r="B9219" t="str">
        <f t="shared" ref="B9219:B9282" ca="1" si="2449">CHOOSE(RANDBETWEEN(1,6),"Alpha Traders","Beta Imports","Global Foods","FreshMart Ltd","Oceanic Exports","Prime Wholesale")</f>
        <v>Prime Wholesale</v>
      </c>
      <c r="C9219" t="str">
        <f t="shared" ref="C9219:C9282" ca="1" si="2450">CHOOSE(RANDBETWEEN(1,5),"UK","UAE","Canada","Australia","Singapore")</f>
        <v>Canada</v>
      </c>
      <c r="D9219" t="str">
        <f t="shared" ref="D9219:D9282" ca="1" si="2451">CHOOSE(RANDBETWEEN(1,5),"Pickles","Spices","Tea","Rice","Sauces")</f>
        <v>Tea</v>
      </c>
      <c r="E9219">
        <f t="shared" ref="E9219:E9282" ca="1" si="2452">RANDBETWEEN(50,500)</f>
        <v>467</v>
      </c>
      <c r="F9219" s="3">
        <f t="shared" ref="F9219:F9282" ca="1" si="2453">RANDBETWEEN(100,800)</f>
        <v>454</v>
      </c>
      <c r="G9219">
        <f t="shared" ref="G9219:G9282" ca="1" si="2454">E9219*F9219</f>
        <v>212018</v>
      </c>
      <c r="H9219">
        <f t="shared" ref="H9219:H9282" ca="1" si="2455">ROUND(G9219*RANDBETWEEN(45,75)/100,2)</f>
        <v>152652.96</v>
      </c>
      <c r="I9219">
        <f t="shared" ref="I9219:I9282" ca="1" si="2456">RANDBETWEEN(1500,12000)</f>
        <v>3026</v>
      </c>
      <c r="J9219">
        <f t="shared" ref="J9219:J9282" ca="1" si="2457">RANDBETWEEN(500,4000)</f>
        <v>3003</v>
      </c>
      <c r="K9219" s="1">
        <f t="shared" ref="K9219:K9282" ca="1" si="2458">DATE(2025,1,1)+RANDBETWEEN(0,729)</f>
        <v>45690</v>
      </c>
      <c r="L9219" s="1">
        <f t="shared" ref="L9219:L9282" ca="1" si="2459">K9219+RANDBETWEEN(7,20)</f>
        <v>45700</v>
      </c>
      <c r="M9219" s="1">
        <f t="shared" ref="M9219:M9282" ca="1" si="2460">L9219+RANDBETWEEN(-3,6)</f>
        <v>45699</v>
      </c>
      <c r="N9219">
        <f t="shared" ref="N9219:N9282" ca="1" si="2461">H9219+I9219+J9219</f>
        <v>158681.96</v>
      </c>
      <c r="O9219" s="3">
        <f t="shared" ref="O9219:O9282" ca="1" si="2462">G9219-N9219</f>
        <v>53336.040000000008</v>
      </c>
      <c r="P9219" s="2">
        <f t="shared" ref="P9219:P9282" ca="1" si="2463">IFERROR(O9219/G9219,0)</f>
        <v>0.25156373515456237</v>
      </c>
      <c r="Q9219" t="str">
        <f t="shared" ref="Q9219:Q9282" ca="1" si="2464">IF(M9219&lt;=L9219,"On Time","Late")</f>
        <v>On Time</v>
      </c>
    </row>
    <row r="9220" spans="1:17" x14ac:dyDescent="0.3">
      <c r="A9220" t="str">
        <f t="shared" si="2448"/>
        <v>S09219</v>
      </c>
      <c r="B9220" t="str">
        <f t="shared" ca="1" si="2449"/>
        <v>Beta Imports</v>
      </c>
      <c r="C9220" t="str">
        <f t="shared" ca="1" si="2450"/>
        <v>UAE</v>
      </c>
      <c r="D9220" t="str">
        <f t="shared" ca="1" si="2451"/>
        <v>Sauces</v>
      </c>
      <c r="E9220">
        <f t="shared" ca="1" si="2452"/>
        <v>485</v>
      </c>
      <c r="F9220" s="3">
        <f t="shared" ca="1" si="2453"/>
        <v>257</v>
      </c>
      <c r="G9220">
        <f t="shared" ca="1" si="2454"/>
        <v>124645</v>
      </c>
      <c r="H9220">
        <f t="shared" ca="1" si="2455"/>
        <v>82265.7</v>
      </c>
      <c r="I9220">
        <f t="shared" ca="1" si="2456"/>
        <v>4993</v>
      </c>
      <c r="J9220">
        <f t="shared" ca="1" si="2457"/>
        <v>1309</v>
      </c>
      <c r="K9220" s="1">
        <f t="shared" ca="1" si="2458"/>
        <v>46198</v>
      </c>
      <c r="L9220" s="1">
        <f t="shared" ca="1" si="2459"/>
        <v>46210</v>
      </c>
      <c r="M9220" s="1">
        <f t="shared" ca="1" si="2460"/>
        <v>46212</v>
      </c>
      <c r="N9220">
        <f t="shared" ca="1" si="2461"/>
        <v>88567.7</v>
      </c>
      <c r="O9220" s="3">
        <f t="shared" ca="1" si="2462"/>
        <v>36077.300000000003</v>
      </c>
      <c r="P9220" s="2">
        <f t="shared" ca="1" si="2463"/>
        <v>0.28944041076657712</v>
      </c>
      <c r="Q9220" t="str">
        <f t="shared" ca="1" si="2464"/>
        <v>Late</v>
      </c>
    </row>
    <row r="9221" spans="1:17" x14ac:dyDescent="0.3">
      <c r="A9221" t="str">
        <f t="shared" si="2448"/>
        <v>S09220</v>
      </c>
      <c r="B9221" t="str">
        <f t="shared" ca="1" si="2449"/>
        <v>Oceanic Exports</v>
      </c>
      <c r="C9221" t="str">
        <f t="shared" ca="1" si="2450"/>
        <v>Singapore</v>
      </c>
      <c r="D9221" t="str">
        <f t="shared" ca="1" si="2451"/>
        <v>Rice</v>
      </c>
      <c r="E9221">
        <f t="shared" ca="1" si="2452"/>
        <v>404</v>
      </c>
      <c r="F9221" s="3">
        <f t="shared" ca="1" si="2453"/>
        <v>290</v>
      </c>
      <c r="G9221">
        <f t="shared" ca="1" si="2454"/>
        <v>117160</v>
      </c>
      <c r="H9221">
        <f t="shared" ca="1" si="2455"/>
        <v>66781.2</v>
      </c>
      <c r="I9221">
        <f t="shared" ca="1" si="2456"/>
        <v>4987</v>
      </c>
      <c r="J9221">
        <f t="shared" ca="1" si="2457"/>
        <v>3939</v>
      </c>
      <c r="K9221" s="1">
        <f t="shared" ca="1" si="2458"/>
        <v>46078</v>
      </c>
      <c r="L9221" s="1">
        <f t="shared" ca="1" si="2459"/>
        <v>46086</v>
      </c>
      <c r="M9221" s="1">
        <f t="shared" ca="1" si="2460"/>
        <v>46092</v>
      </c>
      <c r="N9221">
        <f t="shared" ca="1" si="2461"/>
        <v>75707.199999999997</v>
      </c>
      <c r="O9221" s="3">
        <f t="shared" ca="1" si="2462"/>
        <v>41452.800000000003</v>
      </c>
      <c r="P9221" s="2">
        <f t="shared" ca="1" si="2463"/>
        <v>0.35381358825537729</v>
      </c>
      <c r="Q9221" t="str">
        <f t="shared" ca="1" si="2464"/>
        <v>Late</v>
      </c>
    </row>
    <row r="9222" spans="1:17" x14ac:dyDescent="0.3">
      <c r="A9222" t="str">
        <f t="shared" si="2448"/>
        <v>S09221</v>
      </c>
      <c r="B9222" t="str">
        <f t="shared" ca="1" si="2449"/>
        <v>Alpha Traders</v>
      </c>
      <c r="C9222" t="str">
        <f t="shared" ca="1" si="2450"/>
        <v>Singapore</v>
      </c>
      <c r="D9222" t="str">
        <f t="shared" ca="1" si="2451"/>
        <v>Sauces</v>
      </c>
      <c r="E9222">
        <f t="shared" ca="1" si="2452"/>
        <v>495</v>
      </c>
      <c r="F9222" s="3">
        <f t="shared" ca="1" si="2453"/>
        <v>752</v>
      </c>
      <c r="G9222">
        <f t="shared" ca="1" si="2454"/>
        <v>372240</v>
      </c>
      <c r="H9222">
        <f t="shared" ca="1" si="2455"/>
        <v>208454.39999999999</v>
      </c>
      <c r="I9222">
        <f t="shared" ca="1" si="2456"/>
        <v>7445</v>
      </c>
      <c r="J9222">
        <f t="shared" ca="1" si="2457"/>
        <v>2478</v>
      </c>
      <c r="K9222" s="1">
        <f t="shared" ca="1" si="2458"/>
        <v>45681</v>
      </c>
      <c r="L9222" s="1">
        <f t="shared" ca="1" si="2459"/>
        <v>45698</v>
      </c>
      <c r="M9222" s="1">
        <f t="shared" ca="1" si="2460"/>
        <v>45703</v>
      </c>
      <c r="N9222">
        <f t="shared" ca="1" si="2461"/>
        <v>218377.4</v>
      </c>
      <c r="O9222" s="3">
        <f t="shared" ca="1" si="2462"/>
        <v>153862.6</v>
      </c>
      <c r="P9222" s="2">
        <f t="shared" ca="1" si="2463"/>
        <v>0.41334246722544599</v>
      </c>
      <c r="Q9222" t="str">
        <f t="shared" ca="1" si="2464"/>
        <v>Late</v>
      </c>
    </row>
    <row r="9223" spans="1:17" x14ac:dyDescent="0.3">
      <c r="A9223" t="str">
        <f t="shared" si="2448"/>
        <v>S09222</v>
      </c>
      <c r="B9223" t="str">
        <f t="shared" ca="1" si="2449"/>
        <v>Beta Imports</v>
      </c>
      <c r="C9223" t="str">
        <f t="shared" ca="1" si="2450"/>
        <v>Canada</v>
      </c>
      <c r="D9223" t="str">
        <f t="shared" ca="1" si="2451"/>
        <v>Spices</v>
      </c>
      <c r="E9223">
        <f t="shared" ca="1" si="2452"/>
        <v>220</v>
      </c>
      <c r="F9223" s="3">
        <f t="shared" ca="1" si="2453"/>
        <v>682</v>
      </c>
      <c r="G9223">
        <f t="shared" ca="1" si="2454"/>
        <v>150040</v>
      </c>
      <c r="H9223">
        <f t="shared" ca="1" si="2455"/>
        <v>69018.399999999994</v>
      </c>
      <c r="I9223">
        <f t="shared" ca="1" si="2456"/>
        <v>7766</v>
      </c>
      <c r="J9223">
        <f t="shared" ca="1" si="2457"/>
        <v>2914</v>
      </c>
      <c r="K9223" s="1">
        <f t="shared" ca="1" si="2458"/>
        <v>46114</v>
      </c>
      <c r="L9223" s="1">
        <f t="shared" ca="1" si="2459"/>
        <v>46133</v>
      </c>
      <c r="M9223" s="1">
        <f t="shared" ca="1" si="2460"/>
        <v>46138</v>
      </c>
      <c r="N9223">
        <f t="shared" ca="1" si="2461"/>
        <v>79698.399999999994</v>
      </c>
      <c r="O9223" s="3">
        <f t="shared" ca="1" si="2462"/>
        <v>70341.600000000006</v>
      </c>
      <c r="P9223" s="2">
        <f t="shared" ca="1" si="2463"/>
        <v>0.46881898160490537</v>
      </c>
      <c r="Q9223" t="str">
        <f t="shared" ca="1" si="2464"/>
        <v>Late</v>
      </c>
    </row>
    <row r="9224" spans="1:17" x14ac:dyDescent="0.3">
      <c r="A9224" t="str">
        <f t="shared" si="2448"/>
        <v>S09223</v>
      </c>
      <c r="B9224" t="str">
        <f t="shared" ca="1" si="2449"/>
        <v>Prime Wholesale</v>
      </c>
      <c r="C9224" t="str">
        <f t="shared" ca="1" si="2450"/>
        <v>UK</v>
      </c>
      <c r="D9224" t="str">
        <f t="shared" ca="1" si="2451"/>
        <v>Pickles</v>
      </c>
      <c r="E9224">
        <f t="shared" ca="1" si="2452"/>
        <v>491</v>
      </c>
      <c r="F9224" s="3">
        <f t="shared" ca="1" si="2453"/>
        <v>583</v>
      </c>
      <c r="G9224">
        <f t="shared" ca="1" si="2454"/>
        <v>286253</v>
      </c>
      <c r="H9224">
        <f t="shared" ca="1" si="2455"/>
        <v>128813.85</v>
      </c>
      <c r="I9224">
        <f t="shared" ca="1" si="2456"/>
        <v>7772</v>
      </c>
      <c r="J9224">
        <f t="shared" ca="1" si="2457"/>
        <v>2146</v>
      </c>
      <c r="K9224" s="1">
        <f t="shared" ca="1" si="2458"/>
        <v>45916</v>
      </c>
      <c r="L9224" s="1">
        <f t="shared" ca="1" si="2459"/>
        <v>45936</v>
      </c>
      <c r="M9224" s="1">
        <f t="shared" ca="1" si="2460"/>
        <v>45934</v>
      </c>
      <c r="N9224">
        <f t="shared" ca="1" si="2461"/>
        <v>138731.85</v>
      </c>
      <c r="O9224" s="3">
        <f t="shared" ca="1" si="2462"/>
        <v>147521.15</v>
      </c>
      <c r="P9224" s="2">
        <f t="shared" ca="1" si="2463"/>
        <v>0.51535232818520682</v>
      </c>
      <c r="Q9224" t="str">
        <f t="shared" ca="1" si="2464"/>
        <v>On Time</v>
      </c>
    </row>
    <row r="9225" spans="1:17" x14ac:dyDescent="0.3">
      <c r="A9225" t="str">
        <f t="shared" si="2448"/>
        <v>S09224</v>
      </c>
      <c r="B9225" t="str">
        <f t="shared" ca="1" si="2449"/>
        <v>Oceanic Exports</v>
      </c>
      <c r="C9225" t="str">
        <f t="shared" ca="1" si="2450"/>
        <v>Canada</v>
      </c>
      <c r="D9225" t="str">
        <f t="shared" ca="1" si="2451"/>
        <v>Spices</v>
      </c>
      <c r="E9225">
        <f t="shared" ca="1" si="2452"/>
        <v>439</v>
      </c>
      <c r="F9225" s="3">
        <f t="shared" ca="1" si="2453"/>
        <v>686</v>
      </c>
      <c r="G9225">
        <f t="shared" ca="1" si="2454"/>
        <v>301154</v>
      </c>
      <c r="H9225">
        <f t="shared" ca="1" si="2455"/>
        <v>219842.42</v>
      </c>
      <c r="I9225">
        <f t="shared" ca="1" si="2456"/>
        <v>5688</v>
      </c>
      <c r="J9225">
        <f t="shared" ca="1" si="2457"/>
        <v>3080</v>
      </c>
      <c r="K9225" s="1">
        <f t="shared" ca="1" si="2458"/>
        <v>46312</v>
      </c>
      <c r="L9225" s="1">
        <f t="shared" ca="1" si="2459"/>
        <v>46329</v>
      </c>
      <c r="M9225" s="1">
        <f t="shared" ca="1" si="2460"/>
        <v>46326</v>
      </c>
      <c r="N9225">
        <f t="shared" ca="1" si="2461"/>
        <v>228610.42</v>
      </c>
      <c r="O9225" s="3">
        <f t="shared" ca="1" si="2462"/>
        <v>72543.579999999987</v>
      </c>
      <c r="P9225" s="2">
        <f t="shared" ca="1" si="2463"/>
        <v>0.24088532777250174</v>
      </c>
      <c r="Q9225" t="str">
        <f t="shared" ca="1" si="2464"/>
        <v>On Time</v>
      </c>
    </row>
    <row r="9226" spans="1:17" x14ac:dyDescent="0.3">
      <c r="A9226" t="str">
        <f t="shared" si="2448"/>
        <v>S09225</v>
      </c>
      <c r="B9226" t="str">
        <f t="shared" ca="1" si="2449"/>
        <v>Beta Imports</v>
      </c>
      <c r="C9226" t="str">
        <f t="shared" ca="1" si="2450"/>
        <v>Canada</v>
      </c>
      <c r="D9226" t="str">
        <f t="shared" ca="1" si="2451"/>
        <v>Sauces</v>
      </c>
      <c r="E9226">
        <f t="shared" ca="1" si="2452"/>
        <v>156</v>
      </c>
      <c r="F9226" s="3">
        <f t="shared" ca="1" si="2453"/>
        <v>156</v>
      </c>
      <c r="G9226">
        <f t="shared" ca="1" si="2454"/>
        <v>24336</v>
      </c>
      <c r="H9226">
        <f t="shared" ca="1" si="2455"/>
        <v>16791.84</v>
      </c>
      <c r="I9226">
        <f t="shared" ca="1" si="2456"/>
        <v>9049</v>
      </c>
      <c r="J9226">
        <f t="shared" ca="1" si="2457"/>
        <v>2358</v>
      </c>
      <c r="K9226" s="1">
        <f t="shared" ca="1" si="2458"/>
        <v>45888</v>
      </c>
      <c r="L9226" s="1">
        <f t="shared" ca="1" si="2459"/>
        <v>45908</v>
      </c>
      <c r="M9226" s="1">
        <f t="shared" ca="1" si="2460"/>
        <v>45914</v>
      </c>
      <c r="N9226">
        <f t="shared" ca="1" si="2461"/>
        <v>28198.84</v>
      </c>
      <c r="O9226" s="3">
        <f t="shared" ca="1" si="2462"/>
        <v>-3862.84</v>
      </c>
      <c r="P9226" s="2">
        <f t="shared" ca="1" si="2463"/>
        <v>-0.15872945430637739</v>
      </c>
      <c r="Q9226" t="str">
        <f t="shared" ca="1" si="2464"/>
        <v>Late</v>
      </c>
    </row>
    <row r="9227" spans="1:17" x14ac:dyDescent="0.3">
      <c r="A9227" t="str">
        <f t="shared" si="2448"/>
        <v>S09226</v>
      </c>
      <c r="B9227" t="str">
        <f t="shared" ca="1" si="2449"/>
        <v>Alpha Traders</v>
      </c>
      <c r="C9227" t="str">
        <f t="shared" ca="1" si="2450"/>
        <v>Canada</v>
      </c>
      <c r="D9227" t="str">
        <f t="shared" ca="1" si="2451"/>
        <v>Sauces</v>
      </c>
      <c r="E9227">
        <f t="shared" ca="1" si="2452"/>
        <v>415</v>
      </c>
      <c r="F9227" s="3">
        <f t="shared" ca="1" si="2453"/>
        <v>629</v>
      </c>
      <c r="G9227">
        <f t="shared" ca="1" si="2454"/>
        <v>261035</v>
      </c>
      <c r="H9227">
        <f t="shared" ca="1" si="2455"/>
        <v>148789.95000000001</v>
      </c>
      <c r="I9227">
        <f t="shared" ca="1" si="2456"/>
        <v>7090</v>
      </c>
      <c r="J9227">
        <f t="shared" ca="1" si="2457"/>
        <v>2437</v>
      </c>
      <c r="K9227" s="1">
        <f t="shared" ca="1" si="2458"/>
        <v>45975</v>
      </c>
      <c r="L9227" s="1">
        <f t="shared" ca="1" si="2459"/>
        <v>45994</v>
      </c>
      <c r="M9227" s="1">
        <f t="shared" ca="1" si="2460"/>
        <v>46000</v>
      </c>
      <c r="N9227">
        <f t="shared" ca="1" si="2461"/>
        <v>158316.95000000001</v>
      </c>
      <c r="O9227" s="3">
        <f t="shared" ca="1" si="2462"/>
        <v>102718.04999999999</v>
      </c>
      <c r="P9227" s="2">
        <f t="shared" ca="1" si="2463"/>
        <v>0.3935029785277836</v>
      </c>
      <c r="Q9227" t="str">
        <f t="shared" ca="1" si="2464"/>
        <v>Late</v>
      </c>
    </row>
    <row r="9228" spans="1:17" x14ac:dyDescent="0.3">
      <c r="A9228" t="str">
        <f t="shared" si="2448"/>
        <v>S09227</v>
      </c>
      <c r="B9228" t="str">
        <f t="shared" ca="1" si="2449"/>
        <v>Beta Imports</v>
      </c>
      <c r="C9228" t="str">
        <f t="shared" ca="1" si="2450"/>
        <v>Canada</v>
      </c>
      <c r="D9228" t="str">
        <f t="shared" ca="1" si="2451"/>
        <v>Spices</v>
      </c>
      <c r="E9228">
        <f t="shared" ca="1" si="2452"/>
        <v>393</v>
      </c>
      <c r="F9228" s="3">
        <f t="shared" ca="1" si="2453"/>
        <v>727</v>
      </c>
      <c r="G9228">
        <f t="shared" ca="1" si="2454"/>
        <v>285711</v>
      </c>
      <c r="H9228">
        <f t="shared" ca="1" si="2455"/>
        <v>168569.49</v>
      </c>
      <c r="I9228">
        <f t="shared" ca="1" si="2456"/>
        <v>5413</v>
      </c>
      <c r="J9228">
        <f t="shared" ca="1" si="2457"/>
        <v>952</v>
      </c>
      <c r="K9228" s="1">
        <f t="shared" ca="1" si="2458"/>
        <v>46355</v>
      </c>
      <c r="L9228" s="1">
        <f t="shared" ca="1" si="2459"/>
        <v>46369</v>
      </c>
      <c r="M9228" s="1">
        <f t="shared" ca="1" si="2460"/>
        <v>46368</v>
      </c>
      <c r="N9228">
        <f t="shared" ca="1" si="2461"/>
        <v>174934.49</v>
      </c>
      <c r="O9228" s="3">
        <f t="shared" ca="1" si="2462"/>
        <v>110776.51000000001</v>
      </c>
      <c r="P9228" s="2">
        <f t="shared" ca="1" si="2463"/>
        <v>0.38772224380580378</v>
      </c>
      <c r="Q9228" t="str">
        <f t="shared" ca="1" si="2464"/>
        <v>On Time</v>
      </c>
    </row>
    <row r="9229" spans="1:17" x14ac:dyDescent="0.3">
      <c r="A9229" t="str">
        <f t="shared" si="2448"/>
        <v>S09228</v>
      </c>
      <c r="B9229" t="str">
        <f t="shared" ca="1" si="2449"/>
        <v>Beta Imports</v>
      </c>
      <c r="C9229" t="str">
        <f t="shared" ca="1" si="2450"/>
        <v>Australia</v>
      </c>
      <c r="D9229" t="str">
        <f t="shared" ca="1" si="2451"/>
        <v>Tea</v>
      </c>
      <c r="E9229">
        <f t="shared" ca="1" si="2452"/>
        <v>274</v>
      </c>
      <c r="F9229" s="3">
        <f t="shared" ca="1" si="2453"/>
        <v>774</v>
      </c>
      <c r="G9229">
        <f t="shared" ca="1" si="2454"/>
        <v>212076</v>
      </c>
      <c r="H9229">
        <f t="shared" ca="1" si="2455"/>
        <v>125124.84</v>
      </c>
      <c r="I9229">
        <f t="shared" ca="1" si="2456"/>
        <v>4312</v>
      </c>
      <c r="J9229">
        <f t="shared" ca="1" si="2457"/>
        <v>3795</v>
      </c>
      <c r="K9229" s="1">
        <f t="shared" ca="1" si="2458"/>
        <v>46065</v>
      </c>
      <c r="L9229" s="1">
        <f t="shared" ca="1" si="2459"/>
        <v>46082</v>
      </c>
      <c r="M9229" s="1">
        <f t="shared" ca="1" si="2460"/>
        <v>46081</v>
      </c>
      <c r="N9229">
        <f t="shared" ca="1" si="2461"/>
        <v>133231.84</v>
      </c>
      <c r="O9229" s="3">
        <f t="shared" ca="1" si="2462"/>
        <v>78844.160000000003</v>
      </c>
      <c r="P9229" s="2">
        <f t="shared" ca="1" si="2463"/>
        <v>0.37177313793168487</v>
      </c>
      <c r="Q9229" t="str">
        <f t="shared" ca="1" si="2464"/>
        <v>On Time</v>
      </c>
    </row>
    <row r="9230" spans="1:17" x14ac:dyDescent="0.3">
      <c r="A9230" t="str">
        <f t="shared" si="2448"/>
        <v>S09229</v>
      </c>
      <c r="B9230" t="str">
        <f t="shared" ca="1" si="2449"/>
        <v>Global Foods</v>
      </c>
      <c r="C9230" t="str">
        <f t="shared" ca="1" si="2450"/>
        <v>UAE</v>
      </c>
      <c r="D9230" t="str">
        <f t="shared" ca="1" si="2451"/>
        <v>Sauces</v>
      </c>
      <c r="E9230">
        <f t="shared" ca="1" si="2452"/>
        <v>394</v>
      </c>
      <c r="F9230" s="3">
        <f t="shared" ca="1" si="2453"/>
        <v>790</v>
      </c>
      <c r="G9230">
        <f t="shared" ca="1" si="2454"/>
        <v>311260</v>
      </c>
      <c r="H9230">
        <f t="shared" ca="1" si="2455"/>
        <v>146292.20000000001</v>
      </c>
      <c r="I9230">
        <f t="shared" ca="1" si="2456"/>
        <v>6456</v>
      </c>
      <c r="J9230">
        <f t="shared" ca="1" si="2457"/>
        <v>3417</v>
      </c>
      <c r="K9230" s="1">
        <f t="shared" ca="1" si="2458"/>
        <v>46071</v>
      </c>
      <c r="L9230" s="1">
        <f t="shared" ca="1" si="2459"/>
        <v>46081</v>
      </c>
      <c r="M9230" s="1">
        <f t="shared" ca="1" si="2460"/>
        <v>46086</v>
      </c>
      <c r="N9230">
        <f t="shared" ca="1" si="2461"/>
        <v>156165.20000000001</v>
      </c>
      <c r="O9230" s="3">
        <f t="shared" ca="1" si="2462"/>
        <v>155094.79999999999</v>
      </c>
      <c r="P9230" s="2">
        <f t="shared" ca="1" si="2463"/>
        <v>0.49828053717149645</v>
      </c>
      <c r="Q9230" t="str">
        <f t="shared" ca="1" si="2464"/>
        <v>Late</v>
      </c>
    </row>
    <row r="9231" spans="1:17" x14ac:dyDescent="0.3">
      <c r="A9231" t="str">
        <f t="shared" si="2448"/>
        <v>S09230</v>
      </c>
      <c r="B9231" t="str">
        <f t="shared" ca="1" si="2449"/>
        <v>FreshMart Ltd</v>
      </c>
      <c r="C9231" t="str">
        <f t="shared" ca="1" si="2450"/>
        <v>UAE</v>
      </c>
      <c r="D9231" t="str">
        <f t="shared" ca="1" si="2451"/>
        <v>Pickles</v>
      </c>
      <c r="E9231">
        <f t="shared" ca="1" si="2452"/>
        <v>145</v>
      </c>
      <c r="F9231" s="3">
        <f t="shared" ca="1" si="2453"/>
        <v>172</v>
      </c>
      <c r="G9231">
        <f t="shared" ca="1" si="2454"/>
        <v>24940</v>
      </c>
      <c r="H9231">
        <f t="shared" ca="1" si="2455"/>
        <v>13966.4</v>
      </c>
      <c r="I9231">
        <f t="shared" ca="1" si="2456"/>
        <v>4044</v>
      </c>
      <c r="J9231">
        <f t="shared" ca="1" si="2457"/>
        <v>695</v>
      </c>
      <c r="K9231" s="1">
        <f t="shared" ca="1" si="2458"/>
        <v>46228</v>
      </c>
      <c r="L9231" s="1">
        <f t="shared" ca="1" si="2459"/>
        <v>46239</v>
      </c>
      <c r="M9231" s="1">
        <f t="shared" ca="1" si="2460"/>
        <v>46238</v>
      </c>
      <c r="N9231">
        <f t="shared" ca="1" si="2461"/>
        <v>18705.400000000001</v>
      </c>
      <c r="O9231" s="3">
        <f t="shared" ca="1" si="2462"/>
        <v>6234.5999999999985</v>
      </c>
      <c r="P9231" s="2">
        <f t="shared" ca="1" si="2463"/>
        <v>0.24998396150761823</v>
      </c>
      <c r="Q9231" t="str">
        <f t="shared" ca="1" si="2464"/>
        <v>On Time</v>
      </c>
    </row>
    <row r="9232" spans="1:17" x14ac:dyDescent="0.3">
      <c r="A9232" t="str">
        <f t="shared" si="2448"/>
        <v>S09231</v>
      </c>
      <c r="B9232" t="str">
        <f t="shared" ca="1" si="2449"/>
        <v>Beta Imports</v>
      </c>
      <c r="C9232" t="str">
        <f t="shared" ca="1" si="2450"/>
        <v>Singapore</v>
      </c>
      <c r="D9232" t="str">
        <f t="shared" ca="1" si="2451"/>
        <v>Rice</v>
      </c>
      <c r="E9232">
        <f t="shared" ca="1" si="2452"/>
        <v>226</v>
      </c>
      <c r="F9232" s="3">
        <f t="shared" ca="1" si="2453"/>
        <v>290</v>
      </c>
      <c r="G9232">
        <f t="shared" ca="1" si="2454"/>
        <v>65540</v>
      </c>
      <c r="H9232">
        <f t="shared" ca="1" si="2455"/>
        <v>41945.599999999999</v>
      </c>
      <c r="I9232">
        <f t="shared" ca="1" si="2456"/>
        <v>7640</v>
      </c>
      <c r="J9232">
        <f t="shared" ca="1" si="2457"/>
        <v>2803</v>
      </c>
      <c r="K9232" s="1">
        <f t="shared" ca="1" si="2458"/>
        <v>46334</v>
      </c>
      <c r="L9232" s="1">
        <f t="shared" ca="1" si="2459"/>
        <v>46342</v>
      </c>
      <c r="M9232" s="1">
        <f t="shared" ca="1" si="2460"/>
        <v>46344</v>
      </c>
      <c r="N9232">
        <f t="shared" ca="1" si="2461"/>
        <v>52388.6</v>
      </c>
      <c r="O9232" s="3">
        <f t="shared" ca="1" si="2462"/>
        <v>13151.400000000001</v>
      </c>
      <c r="P9232" s="2">
        <f t="shared" ca="1" si="2463"/>
        <v>0.20066219102837965</v>
      </c>
      <c r="Q9232" t="str">
        <f t="shared" ca="1" si="2464"/>
        <v>Late</v>
      </c>
    </row>
    <row r="9233" spans="1:17" x14ac:dyDescent="0.3">
      <c r="A9233" t="str">
        <f t="shared" si="2448"/>
        <v>S09232</v>
      </c>
      <c r="B9233" t="str">
        <f t="shared" ca="1" si="2449"/>
        <v>Prime Wholesale</v>
      </c>
      <c r="C9233" t="str">
        <f t="shared" ca="1" si="2450"/>
        <v>Canada</v>
      </c>
      <c r="D9233" t="str">
        <f t="shared" ca="1" si="2451"/>
        <v>Tea</v>
      </c>
      <c r="E9233">
        <f t="shared" ca="1" si="2452"/>
        <v>182</v>
      </c>
      <c r="F9233" s="3">
        <f t="shared" ca="1" si="2453"/>
        <v>335</v>
      </c>
      <c r="G9233">
        <f t="shared" ca="1" si="2454"/>
        <v>60970</v>
      </c>
      <c r="H9233">
        <f t="shared" ca="1" si="2455"/>
        <v>30485</v>
      </c>
      <c r="I9233">
        <f t="shared" ca="1" si="2456"/>
        <v>9944</v>
      </c>
      <c r="J9233">
        <f t="shared" ca="1" si="2457"/>
        <v>2061</v>
      </c>
      <c r="K9233" s="1">
        <f t="shared" ca="1" si="2458"/>
        <v>45736</v>
      </c>
      <c r="L9233" s="1">
        <f t="shared" ca="1" si="2459"/>
        <v>45745</v>
      </c>
      <c r="M9233" s="1">
        <f t="shared" ca="1" si="2460"/>
        <v>45751</v>
      </c>
      <c r="N9233">
        <f t="shared" ca="1" si="2461"/>
        <v>42490</v>
      </c>
      <c r="O9233" s="3">
        <f t="shared" ca="1" si="2462"/>
        <v>18480</v>
      </c>
      <c r="P9233" s="2">
        <f t="shared" ca="1" si="2463"/>
        <v>0.30309988518943742</v>
      </c>
      <c r="Q9233" t="str">
        <f t="shared" ca="1" si="2464"/>
        <v>Late</v>
      </c>
    </row>
    <row r="9234" spans="1:17" x14ac:dyDescent="0.3">
      <c r="A9234" t="str">
        <f t="shared" si="2448"/>
        <v>S09233</v>
      </c>
      <c r="B9234" t="str">
        <f t="shared" ca="1" si="2449"/>
        <v>Beta Imports</v>
      </c>
      <c r="C9234" t="str">
        <f t="shared" ca="1" si="2450"/>
        <v>UAE</v>
      </c>
      <c r="D9234" t="str">
        <f t="shared" ca="1" si="2451"/>
        <v>Tea</v>
      </c>
      <c r="E9234">
        <f t="shared" ca="1" si="2452"/>
        <v>209</v>
      </c>
      <c r="F9234" s="3">
        <f t="shared" ca="1" si="2453"/>
        <v>458</v>
      </c>
      <c r="G9234">
        <f t="shared" ca="1" si="2454"/>
        <v>95722</v>
      </c>
      <c r="H9234">
        <f t="shared" ca="1" si="2455"/>
        <v>54561.54</v>
      </c>
      <c r="I9234">
        <f t="shared" ca="1" si="2456"/>
        <v>7195</v>
      </c>
      <c r="J9234">
        <f t="shared" ca="1" si="2457"/>
        <v>3382</v>
      </c>
      <c r="K9234" s="1">
        <f t="shared" ca="1" si="2458"/>
        <v>46051</v>
      </c>
      <c r="L9234" s="1">
        <f t="shared" ca="1" si="2459"/>
        <v>46062</v>
      </c>
      <c r="M9234" s="1">
        <f t="shared" ca="1" si="2460"/>
        <v>46061</v>
      </c>
      <c r="N9234">
        <f t="shared" ca="1" si="2461"/>
        <v>65138.54</v>
      </c>
      <c r="O9234" s="3">
        <f t="shared" ca="1" si="2462"/>
        <v>30583.46</v>
      </c>
      <c r="P9234" s="2">
        <f t="shared" ca="1" si="2463"/>
        <v>0.31950293558429615</v>
      </c>
      <c r="Q9234" t="str">
        <f t="shared" ca="1" si="2464"/>
        <v>On Time</v>
      </c>
    </row>
    <row r="9235" spans="1:17" x14ac:dyDescent="0.3">
      <c r="A9235" t="str">
        <f t="shared" si="2448"/>
        <v>S09234</v>
      </c>
      <c r="B9235" t="str">
        <f t="shared" ca="1" si="2449"/>
        <v>Global Foods</v>
      </c>
      <c r="C9235" t="str">
        <f t="shared" ca="1" si="2450"/>
        <v>UAE</v>
      </c>
      <c r="D9235" t="str">
        <f t="shared" ca="1" si="2451"/>
        <v>Tea</v>
      </c>
      <c r="E9235">
        <f t="shared" ca="1" si="2452"/>
        <v>99</v>
      </c>
      <c r="F9235" s="3">
        <f t="shared" ca="1" si="2453"/>
        <v>793</v>
      </c>
      <c r="G9235">
        <f t="shared" ca="1" si="2454"/>
        <v>78507</v>
      </c>
      <c r="H9235">
        <f t="shared" ca="1" si="2455"/>
        <v>36898.29</v>
      </c>
      <c r="I9235">
        <f t="shared" ca="1" si="2456"/>
        <v>4362</v>
      </c>
      <c r="J9235">
        <f t="shared" ca="1" si="2457"/>
        <v>3813</v>
      </c>
      <c r="K9235" s="1">
        <f t="shared" ca="1" si="2458"/>
        <v>46155</v>
      </c>
      <c r="L9235" s="1">
        <f t="shared" ca="1" si="2459"/>
        <v>46162</v>
      </c>
      <c r="M9235" s="1">
        <f t="shared" ca="1" si="2460"/>
        <v>46163</v>
      </c>
      <c r="N9235">
        <f t="shared" ca="1" si="2461"/>
        <v>45073.29</v>
      </c>
      <c r="O9235" s="3">
        <f t="shared" ca="1" si="2462"/>
        <v>33433.71</v>
      </c>
      <c r="P9235" s="2">
        <f t="shared" ca="1" si="2463"/>
        <v>0.42586915816424015</v>
      </c>
      <c r="Q9235" t="str">
        <f t="shared" ca="1" si="2464"/>
        <v>Late</v>
      </c>
    </row>
    <row r="9236" spans="1:17" x14ac:dyDescent="0.3">
      <c r="A9236" t="str">
        <f t="shared" si="2448"/>
        <v>S09235</v>
      </c>
      <c r="B9236" t="str">
        <f t="shared" ca="1" si="2449"/>
        <v>Alpha Traders</v>
      </c>
      <c r="C9236" t="str">
        <f t="shared" ca="1" si="2450"/>
        <v>Singapore</v>
      </c>
      <c r="D9236" t="str">
        <f t="shared" ca="1" si="2451"/>
        <v>Spices</v>
      </c>
      <c r="E9236">
        <f t="shared" ca="1" si="2452"/>
        <v>397</v>
      </c>
      <c r="F9236" s="3">
        <f t="shared" ca="1" si="2453"/>
        <v>496</v>
      </c>
      <c r="G9236">
        <f t="shared" ca="1" si="2454"/>
        <v>196912</v>
      </c>
      <c r="H9236">
        <f t="shared" ca="1" si="2455"/>
        <v>124054.56</v>
      </c>
      <c r="I9236">
        <f t="shared" ca="1" si="2456"/>
        <v>6741</v>
      </c>
      <c r="J9236">
        <f t="shared" ca="1" si="2457"/>
        <v>1847</v>
      </c>
      <c r="K9236" s="1">
        <f t="shared" ca="1" si="2458"/>
        <v>45780</v>
      </c>
      <c r="L9236" s="1">
        <f t="shared" ca="1" si="2459"/>
        <v>45788</v>
      </c>
      <c r="M9236" s="1">
        <f t="shared" ca="1" si="2460"/>
        <v>45787</v>
      </c>
      <c r="N9236">
        <f t="shared" ca="1" si="2461"/>
        <v>132642.56</v>
      </c>
      <c r="O9236" s="3">
        <f t="shared" ca="1" si="2462"/>
        <v>64269.440000000002</v>
      </c>
      <c r="P9236" s="2">
        <f t="shared" ca="1" si="2463"/>
        <v>0.32638660924677015</v>
      </c>
      <c r="Q9236" t="str">
        <f t="shared" ca="1" si="2464"/>
        <v>On Time</v>
      </c>
    </row>
    <row r="9237" spans="1:17" x14ac:dyDescent="0.3">
      <c r="A9237" t="str">
        <f t="shared" si="2448"/>
        <v>S09236</v>
      </c>
      <c r="B9237" t="str">
        <f t="shared" ca="1" si="2449"/>
        <v>Beta Imports</v>
      </c>
      <c r="C9237" t="str">
        <f t="shared" ca="1" si="2450"/>
        <v>Australia</v>
      </c>
      <c r="D9237" t="str">
        <f t="shared" ca="1" si="2451"/>
        <v>Pickles</v>
      </c>
      <c r="E9237">
        <f t="shared" ca="1" si="2452"/>
        <v>132</v>
      </c>
      <c r="F9237" s="3">
        <f t="shared" ca="1" si="2453"/>
        <v>208</v>
      </c>
      <c r="G9237">
        <f t="shared" ca="1" si="2454"/>
        <v>27456</v>
      </c>
      <c r="H9237">
        <f t="shared" ca="1" si="2455"/>
        <v>15924.48</v>
      </c>
      <c r="I9237">
        <f t="shared" ca="1" si="2456"/>
        <v>9808</v>
      </c>
      <c r="J9237">
        <f t="shared" ca="1" si="2457"/>
        <v>2821</v>
      </c>
      <c r="K9237" s="1">
        <f t="shared" ca="1" si="2458"/>
        <v>45990</v>
      </c>
      <c r="L9237" s="1">
        <f t="shared" ca="1" si="2459"/>
        <v>46008</v>
      </c>
      <c r="M9237" s="1">
        <f t="shared" ca="1" si="2460"/>
        <v>46012</v>
      </c>
      <c r="N9237">
        <f t="shared" ca="1" si="2461"/>
        <v>28553.48</v>
      </c>
      <c r="O9237" s="3">
        <f t="shared" ca="1" si="2462"/>
        <v>-1097.4799999999996</v>
      </c>
      <c r="P9237" s="2">
        <f t="shared" ca="1" si="2463"/>
        <v>-3.9972319347319332E-2</v>
      </c>
      <c r="Q9237" t="str">
        <f t="shared" ca="1" si="2464"/>
        <v>Late</v>
      </c>
    </row>
    <row r="9238" spans="1:17" x14ac:dyDescent="0.3">
      <c r="A9238" t="str">
        <f t="shared" si="2448"/>
        <v>S09237</v>
      </c>
      <c r="B9238" t="str">
        <f t="shared" ca="1" si="2449"/>
        <v>FreshMart Ltd</v>
      </c>
      <c r="C9238" t="str">
        <f t="shared" ca="1" si="2450"/>
        <v>Singapore</v>
      </c>
      <c r="D9238" t="str">
        <f t="shared" ca="1" si="2451"/>
        <v>Sauces</v>
      </c>
      <c r="E9238">
        <f t="shared" ca="1" si="2452"/>
        <v>356</v>
      </c>
      <c r="F9238" s="3">
        <f t="shared" ca="1" si="2453"/>
        <v>761</v>
      </c>
      <c r="G9238">
        <f t="shared" ca="1" si="2454"/>
        <v>270916</v>
      </c>
      <c r="H9238">
        <f t="shared" ca="1" si="2455"/>
        <v>195059.52</v>
      </c>
      <c r="I9238">
        <f t="shared" ca="1" si="2456"/>
        <v>7481</v>
      </c>
      <c r="J9238">
        <f t="shared" ca="1" si="2457"/>
        <v>3111</v>
      </c>
      <c r="K9238" s="1">
        <f t="shared" ca="1" si="2458"/>
        <v>46133</v>
      </c>
      <c r="L9238" s="1">
        <f t="shared" ca="1" si="2459"/>
        <v>46152</v>
      </c>
      <c r="M9238" s="1">
        <f t="shared" ca="1" si="2460"/>
        <v>46152</v>
      </c>
      <c r="N9238">
        <f t="shared" ca="1" si="2461"/>
        <v>205651.52</v>
      </c>
      <c r="O9238" s="3">
        <f t="shared" ca="1" si="2462"/>
        <v>65264.48000000001</v>
      </c>
      <c r="P9238" s="2">
        <f t="shared" ca="1" si="2463"/>
        <v>0.24090301052724833</v>
      </c>
      <c r="Q9238" t="str">
        <f t="shared" ca="1" si="2464"/>
        <v>On Time</v>
      </c>
    </row>
    <row r="9239" spans="1:17" x14ac:dyDescent="0.3">
      <c r="A9239" t="str">
        <f t="shared" si="2448"/>
        <v>S09238</v>
      </c>
      <c r="B9239" t="str">
        <f t="shared" ca="1" si="2449"/>
        <v>Prime Wholesale</v>
      </c>
      <c r="C9239" t="str">
        <f t="shared" ca="1" si="2450"/>
        <v>UAE</v>
      </c>
      <c r="D9239" t="str">
        <f t="shared" ca="1" si="2451"/>
        <v>Sauces</v>
      </c>
      <c r="E9239">
        <f t="shared" ca="1" si="2452"/>
        <v>336</v>
      </c>
      <c r="F9239" s="3">
        <f t="shared" ca="1" si="2453"/>
        <v>715</v>
      </c>
      <c r="G9239">
        <f t="shared" ca="1" si="2454"/>
        <v>240240</v>
      </c>
      <c r="H9239">
        <f t="shared" ca="1" si="2455"/>
        <v>112912.8</v>
      </c>
      <c r="I9239">
        <f t="shared" ca="1" si="2456"/>
        <v>8187</v>
      </c>
      <c r="J9239">
        <f t="shared" ca="1" si="2457"/>
        <v>1256</v>
      </c>
      <c r="K9239" s="1">
        <f t="shared" ca="1" si="2458"/>
        <v>45790</v>
      </c>
      <c r="L9239" s="1">
        <f t="shared" ca="1" si="2459"/>
        <v>45798</v>
      </c>
      <c r="M9239" s="1">
        <f t="shared" ca="1" si="2460"/>
        <v>45804</v>
      </c>
      <c r="N9239">
        <f t="shared" ca="1" si="2461"/>
        <v>122355.8</v>
      </c>
      <c r="O9239" s="3">
        <f t="shared" ca="1" si="2462"/>
        <v>117884.2</v>
      </c>
      <c r="P9239" s="2">
        <f t="shared" ca="1" si="2463"/>
        <v>0.49069347319347317</v>
      </c>
      <c r="Q9239" t="str">
        <f t="shared" ca="1" si="2464"/>
        <v>Late</v>
      </c>
    </row>
    <row r="9240" spans="1:17" x14ac:dyDescent="0.3">
      <c r="A9240" t="str">
        <f t="shared" si="2448"/>
        <v>S09239</v>
      </c>
      <c r="B9240" t="str">
        <f t="shared" ca="1" si="2449"/>
        <v>Global Foods</v>
      </c>
      <c r="C9240" t="str">
        <f t="shared" ca="1" si="2450"/>
        <v>Canada</v>
      </c>
      <c r="D9240" t="str">
        <f t="shared" ca="1" si="2451"/>
        <v>Rice</v>
      </c>
      <c r="E9240">
        <f t="shared" ca="1" si="2452"/>
        <v>212</v>
      </c>
      <c r="F9240" s="3">
        <f t="shared" ca="1" si="2453"/>
        <v>178</v>
      </c>
      <c r="G9240">
        <f t="shared" ca="1" si="2454"/>
        <v>37736</v>
      </c>
      <c r="H9240">
        <f t="shared" ca="1" si="2455"/>
        <v>21886.880000000001</v>
      </c>
      <c r="I9240">
        <f t="shared" ca="1" si="2456"/>
        <v>4694</v>
      </c>
      <c r="J9240">
        <f t="shared" ca="1" si="2457"/>
        <v>1016</v>
      </c>
      <c r="K9240" s="1">
        <f t="shared" ca="1" si="2458"/>
        <v>46244</v>
      </c>
      <c r="L9240" s="1">
        <f t="shared" ca="1" si="2459"/>
        <v>46252</v>
      </c>
      <c r="M9240" s="1">
        <f t="shared" ca="1" si="2460"/>
        <v>46252</v>
      </c>
      <c r="N9240">
        <f t="shared" ca="1" si="2461"/>
        <v>27596.880000000001</v>
      </c>
      <c r="O9240" s="3">
        <f t="shared" ca="1" si="2462"/>
        <v>10139.119999999999</v>
      </c>
      <c r="P9240" s="2">
        <f t="shared" ca="1" si="2463"/>
        <v>0.26868560525757895</v>
      </c>
      <c r="Q9240" t="str">
        <f t="shared" ca="1" si="2464"/>
        <v>On Time</v>
      </c>
    </row>
    <row r="9241" spans="1:17" x14ac:dyDescent="0.3">
      <c r="A9241" t="str">
        <f t="shared" si="2448"/>
        <v>S09240</v>
      </c>
      <c r="B9241" t="str">
        <f t="shared" ca="1" si="2449"/>
        <v>Alpha Traders</v>
      </c>
      <c r="C9241" t="str">
        <f t="shared" ca="1" si="2450"/>
        <v>UK</v>
      </c>
      <c r="D9241" t="str">
        <f t="shared" ca="1" si="2451"/>
        <v>Pickles</v>
      </c>
      <c r="E9241">
        <f t="shared" ca="1" si="2452"/>
        <v>397</v>
      </c>
      <c r="F9241" s="3">
        <f t="shared" ca="1" si="2453"/>
        <v>587</v>
      </c>
      <c r="G9241">
        <f t="shared" ca="1" si="2454"/>
        <v>233039</v>
      </c>
      <c r="H9241">
        <f t="shared" ca="1" si="2455"/>
        <v>118849.89</v>
      </c>
      <c r="I9241">
        <f t="shared" ca="1" si="2456"/>
        <v>10412</v>
      </c>
      <c r="J9241">
        <f t="shared" ca="1" si="2457"/>
        <v>2168</v>
      </c>
      <c r="K9241" s="1">
        <f t="shared" ca="1" si="2458"/>
        <v>45688</v>
      </c>
      <c r="L9241" s="1">
        <f t="shared" ca="1" si="2459"/>
        <v>45705</v>
      </c>
      <c r="M9241" s="1">
        <f t="shared" ca="1" si="2460"/>
        <v>45704</v>
      </c>
      <c r="N9241">
        <f t="shared" ca="1" si="2461"/>
        <v>131429.89000000001</v>
      </c>
      <c r="O9241" s="3">
        <f t="shared" ca="1" si="2462"/>
        <v>101609.10999999999</v>
      </c>
      <c r="P9241" s="2">
        <f t="shared" ca="1" si="2463"/>
        <v>0.43601761936843181</v>
      </c>
      <c r="Q9241" t="str">
        <f t="shared" ca="1" si="2464"/>
        <v>On Time</v>
      </c>
    </row>
    <row r="9242" spans="1:17" x14ac:dyDescent="0.3">
      <c r="A9242" t="str">
        <f t="shared" si="2448"/>
        <v>S09241</v>
      </c>
      <c r="B9242" t="str">
        <f t="shared" ca="1" si="2449"/>
        <v>Beta Imports</v>
      </c>
      <c r="C9242" t="str">
        <f t="shared" ca="1" si="2450"/>
        <v>Australia</v>
      </c>
      <c r="D9242" t="str">
        <f t="shared" ca="1" si="2451"/>
        <v>Rice</v>
      </c>
      <c r="E9242">
        <f t="shared" ca="1" si="2452"/>
        <v>145</v>
      </c>
      <c r="F9242" s="3">
        <f t="shared" ca="1" si="2453"/>
        <v>281</v>
      </c>
      <c r="G9242">
        <f t="shared" ca="1" si="2454"/>
        <v>40745</v>
      </c>
      <c r="H9242">
        <f t="shared" ca="1" si="2455"/>
        <v>28521.5</v>
      </c>
      <c r="I9242">
        <f t="shared" ca="1" si="2456"/>
        <v>6736</v>
      </c>
      <c r="J9242">
        <f t="shared" ca="1" si="2457"/>
        <v>2289</v>
      </c>
      <c r="K9242" s="1">
        <f t="shared" ca="1" si="2458"/>
        <v>45898</v>
      </c>
      <c r="L9242" s="1">
        <f t="shared" ca="1" si="2459"/>
        <v>45915</v>
      </c>
      <c r="M9242" s="1">
        <f t="shared" ca="1" si="2460"/>
        <v>45918</v>
      </c>
      <c r="N9242">
        <f t="shared" ca="1" si="2461"/>
        <v>37546.5</v>
      </c>
      <c r="O9242" s="3">
        <f t="shared" ca="1" si="2462"/>
        <v>3198.5</v>
      </c>
      <c r="P9242" s="2">
        <f t="shared" ca="1" si="2463"/>
        <v>7.8500429500552221E-2</v>
      </c>
      <c r="Q9242" t="str">
        <f t="shared" ca="1" si="2464"/>
        <v>Late</v>
      </c>
    </row>
    <row r="9243" spans="1:17" x14ac:dyDescent="0.3">
      <c r="A9243" t="str">
        <f t="shared" si="2448"/>
        <v>S09242</v>
      </c>
      <c r="B9243" t="str">
        <f t="shared" ca="1" si="2449"/>
        <v>Prime Wholesale</v>
      </c>
      <c r="C9243" t="str">
        <f t="shared" ca="1" si="2450"/>
        <v>Canada</v>
      </c>
      <c r="D9243" t="str">
        <f t="shared" ca="1" si="2451"/>
        <v>Pickles</v>
      </c>
      <c r="E9243">
        <f t="shared" ca="1" si="2452"/>
        <v>323</v>
      </c>
      <c r="F9243" s="3">
        <f t="shared" ca="1" si="2453"/>
        <v>534</v>
      </c>
      <c r="G9243">
        <f t="shared" ca="1" si="2454"/>
        <v>172482</v>
      </c>
      <c r="H9243">
        <f t="shared" ca="1" si="2455"/>
        <v>77616.899999999994</v>
      </c>
      <c r="I9243">
        <f t="shared" ca="1" si="2456"/>
        <v>2616</v>
      </c>
      <c r="J9243">
        <f t="shared" ca="1" si="2457"/>
        <v>2920</v>
      </c>
      <c r="K9243" s="1">
        <f t="shared" ca="1" si="2458"/>
        <v>46167</v>
      </c>
      <c r="L9243" s="1">
        <f t="shared" ca="1" si="2459"/>
        <v>46186</v>
      </c>
      <c r="M9243" s="1">
        <f t="shared" ca="1" si="2460"/>
        <v>46185</v>
      </c>
      <c r="N9243">
        <f t="shared" ca="1" si="2461"/>
        <v>83152.899999999994</v>
      </c>
      <c r="O9243" s="3">
        <f t="shared" ca="1" si="2462"/>
        <v>89329.1</v>
      </c>
      <c r="P9243" s="2">
        <f t="shared" ca="1" si="2463"/>
        <v>0.51790389721826047</v>
      </c>
      <c r="Q9243" t="str">
        <f t="shared" ca="1" si="2464"/>
        <v>On Time</v>
      </c>
    </row>
    <row r="9244" spans="1:17" x14ac:dyDescent="0.3">
      <c r="A9244" t="str">
        <f t="shared" si="2448"/>
        <v>S09243</v>
      </c>
      <c r="B9244" t="str">
        <f t="shared" ca="1" si="2449"/>
        <v>Prime Wholesale</v>
      </c>
      <c r="C9244" t="str">
        <f t="shared" ca="1" si="2450"/>
        <v>UK</v>
      </c>
      <c r="D9244" t="str">
        <f t="shared" ca="1" si="2451"/>
        <v>Pickles</v>
      </c>
      <c r="E9244">
        <f t="shared" ca="1" si="2452"/>
        <v>157</v>
      </c>
      <c r="F9244" s="3">
        <f t="shared" ca="1" si="2453"/>
        <v>565</v>
      </c>
      <c r="G9244">
        <f t="shared" ca="1" si="2454"/>
        <v>88705</v>
      </c>
      <c r="H9244">
        <f t="shared" ca="1" si="2455"/>
        <v>66528.75</v>
      </c>
      <c r="I9244">
        <f t="shared" ca="1" si="2456"/>
        <v>3454</v>
      </c>
      <c r="J9244">
        <f t="shared" ca="1" si="2457"/>
        <v>3052</v>
      </c>
      <c r="K9244" s="1">
        <f t="shared" ca="1" si="2458"/>
        <v>46133</v>
      </c>
      <c r="L9244" s="1">
        <f t="shared" ca="1" si="2459"/>
        <v>46146</v>
      </c>
      <c r="M9244" s="1">
        <f t="shared" ca="1" si="2460"/>
        <v>46148</v>
      </c>
      <c r="N9244">
        <f t="shared" ca="1" si="2461"/>
        <v>73034.75</v>
      </c>
      <c r="O9244" s="3">
        <f t="shared" ca="1" si="2462"/>
        <v>15670.25</v>
      </c>
      <c r="P9244" s="2">
        <f t="shared" ca="1" si="2463"/>
        <v>0.17665576912237191</v>
      </c>
      <c r="Q9244" t="str">
        <f t="shared" ca="1" si="2464"/>
        <v>Late</v>
      </c>
    </row>
    <row r="9245" spans="1:17" x14ac:dyDescent="0.3">
      <c r="A9245" t="str">
        <f t="shared" si="2448"/>
        <v>S09244</v>
      </c>
      <c r="B9245" t="str">
        <f t="shared" ca="1" si="2449"/>
        <v>Beta Imports</v>
      </c>
      <c r="C9245" t="str">
        <f t="shared" ca="1" si="2450"/>
        <v>Australia</v>
      </c>
      <c r="D9245" t="str">
        <f t="shared" ca="1" si="2451"/>
        <v>Sauces</v>
      </c>
      <c r="E9245">
        <f t="shared" ca="1" si="2452"/>
        <v>425</v>
      </c>
      <c r="F9245" s="3">
        <f t="shared" ca="1" si="2453"/>
        <v>238</v>
      </c>
      <c r="G9245">
        <f t="shared" ca="1" si="2454"/>
        <v>101150</v>
      </c>
      <c r="H9245">
        <f t="shared" ca="1" si="2455"/>
        <v>66759</v>
      </c>
      <c r="I9245">
        <f t="shared" ca="1" si="2456"/>
        <v>8675</v>
      </c>
      <c r="J9245">
        <f t="shared" ca="1" si="2457"/>
        <v>3248</v>
      </c>
      <c r="K9245" s="1">
        <f t="shared" ca="1" si="2458"/>
        <v>46168</v>
      </c>
      <c r="L9245" s="1">
        <f t="shared" ca="1" si="2459"/>
        <v>46175</v>
      </c>
      <c r="M9245" s="1">
        <f t="shared" ca="1" si="2460"/>
        <v>46178</v>
      </c>
      <c r="N9245">
        <f t="shared" ca="1" si="2461"/>
        <v>78682</v>
      </c>
      <c r="O9245" s="3">
        <f t="shared" ca="1" si="2462"/>
        <v>22468</v>
      </c>
      <c r="P9245" s="2">
        <f t="shared" ca="1" si="2463"/>
        <v>0.22212555610479487</v>
      </c>
      <c r="Q9245" t="str">
        <f t="shared" ca="1" si="2464"/>
        <v>Late</v>
      </c>
    </row>
    <row r="9246" spans="1:17" x14ac:dyDescent="0.3">
      <c r="A9246" t="str">
        <f t="shared" si="2448"/>
        <v>S09245</v>
      </c>
      <c r="B9246" t="str">
        <f t="shared" ca="1" si="2449"/>
        <v>Global Foods</v>
      </c>
      <c r="C9246" t="str">
        <f t="shared" ca="1" si="2450"/>
        <v>Canada</v>
      </c>
      <c r="D9246" t="str">
        <f t="shared" ca="1" si="2451"/>
        <v>Pickles</v>
      </c>
      <c r="E9246">
        <f t="shared" ca="1" si="2452"/>
        <v>371</v>
      </c>
      <c r="F9246" s="3">
        <f t="shared" ca="1" si="2453"/>
        <v>311</v>
      </c>
      <c r="G9246">
        <f t="shared" ca="1" si="2454"/>
        <v>115381</v>
      </c>
      <c r="H9246">
        <f t="shared" ca="1" si="2455"/>
        <v>66920.98</v>
      </c>
      <c r="I9246">
        <f t="shared" ca="1" si="2456"/>
        <v>4258</v>
      </c>
      <c r="J9246">
        <f t="shared" ca="1" si="2457"/>
        <v>3510</v>
      </c>
      <c r="K9246" s="1">
        <f t="shared" ca="1" si="2458"/>
        <v>45915</v>
      </c>
      <c r="L9246" s="1">
        <f t="shared" ca="1" si="2459"/>
        <v>45922</v>
      </c>
      <c r="M9246" s="1">
        <f t="shared" ca="1" si="2460"/>
        <v>45922</v>
      </c>
      <c r="N9246">
        <f t="shared" ca="1" si="2461"/>
        <v>74688.98</v>
      </c>
      <c r="O9246" s="3">
        <f t="shared" ca="1" si="2462"/>
        <v>40692.020000000004</v>
      </c>
      <c r="P9246" s="2">
        <f t="shared" ca="1" si="2463"/>
        <v>0.35267522382367983</v>
      </c>
      <c r="Q9246" t="str">
        <f t="shared" ca="1" si="2464"/>
        <v>On Time</v>
      </c>
    </row>
    <row r="9247" spans="1:17" x14ac:dyDescent="0.3">
      <c r="A9247" t="str">
        <f t="shared" si="2448"/>
        <v>S09246</v>
      </c>
      <c r="B9247" t="str">
        <f t="shared" ca="1" si="2449"/>
        <v>FreshMart Ltd</v>
      </c>
      <c r="C9247" t="str">
        <f t="shared" ca="1" si="2450"/>
        <v>Canada</v>
      </c>
      <c r="D9247" t="str">
        <f t="shared" ca="1" si="2451"/>
        <v>Spices</v>
      </c>
      <c r="E9247">
        <f t="shared" ca="1" si="2452"/>
        <v>215</v>
      </c>
      <c r="F9247" s="3">
        <f t="shared" ca="1" si="2453"/>
        <v>642</v>
      </c>
      <c r="G9247">
        <f t="shared" ca="1" si="2454"/>
        <v>138030</v>
      </c>
      <c r="H9247">
        <f t="shared" ca="1" si="2455"/>
        <v>85578.6</v>
      </c>
      <c r="I9247">
        <f t="shared" ca="1" si="2456"/>
        <v>4739</v>
      </c>
      <c r="J9247">
        <f t="shared" ca="1" si="2457"/>
        <v>3276</v>
      </c>
      <c r="K9247" s="1">
        <f t="shared" ca="1" si="2458"/>
        <v>45833</v>
      </c>
      <c r="L9247" s="1">
        <f t="shared" ca="1" si="2459"/>
        <v>45848</v>
      </c>
      <c r="M9247" s="1">
        <f t="shared" ca="1" si="2460"/>
        <v>45849</v>
      </c>
      <c r="N9247">
        <f t="shared" ca="1" si="2461"/>
        <v>93593.600000000006</v>
      </c>
      <c r="O9247" s="3">
        <f t="shared" ca="1" si="2462"/>
        <v>44436.399999999994</v>
      </c>
      <c r="P9247" s="2">
        <f t="shared" ca="1" si="2463"/>
        <v>0.32193291313482569</v>
      </c>
      <c r="Q9247" t="str">
        <f t="shared" ca="1" si="2464"/>
        <v>Late</v>
      </c>
    </row>
    <row r="9248" spans="1:17" x14ac:dyDescent="0.3">
      <c r="A9248" t="str">
        <f t="shared" si="2448"/>
        <v>S09247</v>
      </c>
      <c r="B9248" t="str">
        <f t="shared" ca="1" si="2449"/>
        <v>Alpha Traders</v>
      </c>
      <c r="C9248" t="str">
        <f t="shared" ca="1" si="2450"/>
        <v>Canada</v>
      </c>
      <c r="D9248" t="str">
        <f t="shared" ca="1" si="2451"/>
        <v>Rice</v>
      </c>
      <c r="E9248">
        <f t="shared" ca="1" si="2452"/>
        <v>312</v>
      </c>
      <c r="F9248" s="3">
        <f t="shared" ca="1" si="2453"/>
        <v>756</v>
      </c>
      <c r="G9248">
        <f t="shared" ca="1" si="2454"/>
        <v>235872</v>
      </c>
      <c r="H9248">
        <f t="shared" ca="1" si="2455"/>
        <v>125012.16</v>
      </c>
      <c r="I9248">
        <f t="shared" ca="1" si="2456"/>
        <v>11794</v>
      </c>
      <c r="J9248">
        <f t="shared" ca="1" si="2457"/>
        <v>2232</v>
      </c>
      <c r="K9248" s="1">
        <f t="shared" ca="1" si="2458"/>
        <v>46289</v>
      </c>
      <c r="L9248" s="1">
        <f t="shared" ca="1" si="2459"/>
        <v>46306</v>
      </c>
      <c r="M9248" s="1">
        <f t="shared" ca="1" si="2460"/>
        <v>46303</v>
      </c>
      <c r="N9248">
        <f t="shared" ca="1" si="2461"/>
        <v>139038.16</v>
      </c>
      <c r="O9248" s="3">
        <f t="shared" ca="1" si="2462"/>
        <v>96833.84</v>
      </c>
      <c r="P9248" s="2">
        <f t="shared" ca="1" si="2463"/>
        <v>0.41053554470221137</v>
      </c>
      <c r="Q9248" t="str">
        <f t="shared" ca="1" si="2464"/>
        <v>On Time</v>
      </c>
    </row>
    <row r="9249" spans="1:17" x14ac:dyDescent="0.3">
      <c r="A9249" t="str">
        <f t="shared" si="2448"/>
        <v>S09248</v>
      </c>
      <c r="B9249" t="str">
        <f t="shared" ca="1" si="2449"/>
        <v>Alpha Traders</v>
      </c>
      <c r="C9249" t="str">
        <f t="shared" ca="1" si="2450"/>
        <v>Singapore</v>
      </c>
      <c r="D9249" t="str">
        <f t="shared" ca="1" si="2451"/>
        <v>Sauces</v>
      </c>
      <c r="E9249">
        <f t="shared" ca="1" si="2452"/>
        <v>345</v>
      </c>
      <c r="F9249" s="3">
        <f t="shared" ca="1" si="2453"/>
        <v>270</v>
      </c>
      <c r="G9249">
        <f t="shared" ca="1" si="2454"/>
        <v>93150</v>
      </c>
      <c r="H9249">
        <f t="shared" ca="1" si="2455"/>
        <v>58684.5</v>
      </c>
      <c r="I9249">
        <f t="shared" ca="1" si="2456"/>
        <v>11677</v>
      </c>
      <c r="J9249">
        <f t="shared" ca="1" si="2457"/>
        <v>2599</v>
      </c>
      <c r="K9249" s="1">
        <f t="shared" ca="1" si="2458"/>
        <v>45962</v>
      </c>
      <c r="L9249" s="1">
        <f t="shared" ca="1" si="2459"/>
        <v>45982</v>
      </c>
      <c r="M9249" s="1">
        <f t="shared" ca="1" si="2460"/>
        <v>45984</v>
      </c>
      <c r="N9249">
        <f t="shared" ca="1" si="2461"/>
        <v>72960.5</v>
      </c>
      <c r="O9249" s="3">
        <f t="shared" ca="1" si="2462"/>
        <v>20189.5</v>
      </c>
      <c r="P9249" s="2">
        <f t="shared" ca="1" si="2463"/>
        <v>0.21674181427804617</v>
      </c>
      <c r="Q9249" t="str">
        <f t="shared" ca="1" si="2464"/>
        <v>Late</v>
      </c>
    </row>
    <row r="9250" spans="1:17" x14ac:dyDescent="0.3">
      <c r="A9250" t="str">
        <f t="shared" si="2448"/>
        <v>S09249</v>
      </c>
      <c r="B9250" t="str">
        <f t="shared" ca="1" si="2449"/>
        <v>Alpha Traders</v>
      </c>
      <c r="C9250" t="str">
        <f t="shared" ca="1" si="2450"/>
        <v>UAE</v>
      </c>
      <c r="D9250" t="str">
        <f t="shared" ca="1" si="2451"/>
        <v>Rice</v>
      </c>
      <c r="E9250">
        <f t="shared" ca="1" si="2452"/>
        <v>145</v>
      </c>
      <c r="F9250" s="3">
        <f t="shared" ca="1" si="2453"/>
        <v>793</v>
      </c>
      <c r="G9250">
        <f t="shared" ca="1" si="2454"/>
        <v>114985</v>
      </c>
      <c r="H9250">
        <f t="shared" ca="1" si="2455"/>
        <v>56342.65</v>
      </c>
      <c r="I9250">
        <f t="shared" ca="1" si="2456"/>
        <v>9193</v>
      </c>
      <c r="J9250">
        <f t="shared" ca="1" si="2457"/>
        <v>870</v>
      </c>
      <c r="K9250" s="1">
        <f t="shared" ca="1" si="2458"/>
        <v>45961</v>
      </c>
      <c r="L9250" s="1">
        <f t="shared" ca="1" si="2459"/>
        <v>45981</v>
      </c>
      <c r="M9250" s="1">
        <f t="shared" ca="1" si="2460"/>
        <v>45982</v>
      </c>
      <c r="N9250">
        <f t="shared" ca="1" si="2461"/>
        <v>66405.649999999994</v>
      </c>
      <c r="O9250" s="3">
        <f t="shared" ca="1" si="2462"/>
        <v>48579.350000000006</v>
      </c>
      <c r="P9250" s="2">
        <f t="shared" ca="1" si="2463"/>
        <v>0.42248423707440108</v>
      </c>
      <c r="Q9250" t="str">
        <f t="shared" ca="1" si="2464"/>
        <v>Late</v>
      </c>
    </row>
    <row r="9251" spans="1:17" x14ac:dyDescent="0.3">
      <c r="A9251" t="str">
        <f t="shared" si="2448"/>
        <v>S09250</v>
      </c>
      <c r="B9251" t="str">
        <f t="shared" ca="1" si="2449"/>
        <v>Global Foods</v>
      </c>
      <c r="C9251" t="str">
        <f t="shared" ca="1" si="2450"/>
        <v>Canada</v>
      </c>
      <c r="D9251" t="str">
        <f t="shared" ca="1" si="2451"/>
        <v>Sauces</v>
      </c>
      <c r="E9251">
        <f t="shared" ca="1" si="2452"/>
        <v>262</v>
      </c>
      <c r="F9251" s="3">
        <f t="shared" ca="1" si="2453"/>
        <v>607</v>
      </c>
      <c r="G9251">
        <f t="shared" ca="1" si="2454"/>
        <v>159034</v>
      </c>
      <c r="H9251">
        <f t="shared" ca="1" si="2455"/>
        <v>73155.64</v>
      </c>
      <c r="I9251">
        <f t="shared" ca="1" si="2456"/>
        <v>9949</v>
      </c>
      <c r="J9251">
        <f t="shared" ca="1" si="2457"/>
        <v>3061</v>
      </c>
      <c r="K9251" s="1">
        <f t="shared" ca="1" si="2458"/>
        <v>46264</v>
      </c>
      <c r="L9251" s="1">
        <f t="shared" ca="1" si="2459"/>
        <v>46284</v>
      </c>
      <c r="M9251" s="1">
        <f t="shared" ca="1" si="2460"/>
        <v>46286</v>
      </c>
      <c r="N9251">
        <f t="shared" ca="1" si="2461"/>
        <v>86165.64</v>
      </c>
      <c r="O9251" s="3">
        <f t="shared" ca="1" si="2462"/>
        <v>72868.36</v>
      </c>
      <c r="P9251" s="2">
        <f t="shared" ca="1" si="2463"/>
        <v>0.45819359382270458</v>
      </c>
      <c r="Q9251" t="str">
        <f t="shared" ca="1" si="2464"/>
        <v>Late</v>
      </c>
    </row>
    <row r="9252" spans="1:17" x14ac:dyDescent="0.3">
      <c r="A9252" t="str">
        <f t="shared" si="2448"/>
        <v>S09251</v>
      </c>
      <c r="B9252" t="str">
        <f t="shared" ca="1" si="2449"/>
        <v>FreshMart Ltd</v>
      </c>
      <c r="C9252" t="str">
        <f t="shared" ca="1" si="2450"/>
        <v>Australia</v>
      </c>
      <c r="D9252" t="str">
        <f t="shared" ca="1" si="2451"/>
        <v>Spices</v>
      </c>
      <c r="E9252">
        <f t="shared" ca="1" si="2452"/>
        <v>496</v>
      </c>
      <c r="F9252" s="3">
        <f t="shared" ca="1" si="2453"/>
        <v>620</v>
      </c>
      <c r="G9252">
        <f t="shared" ca="1" si="2454"/>
        <v>307520</v>
      </c>
      <c r="H9252">
        <f t="shared" ca="1" si="2455"/>
        <v>196812.79999999999</v>
      </c>
      <c r="I9252">
        <f t="shared" ca="1" si="2456"/>
        <v>2983</v>
      </c>
      <c r="J9252">
        <f t="shared" ca="1" si="2457"/>
        <v>3368</v>
      </c>
      <c r="K9252" s="1">
        <f t="shared" ca="1" si="2458"/>
        <v>45981</v>
      </c>
      <c r="L9252" s="1">
        <f t="shared" ca="1" si="2459"/>
        <v>46000</v>
      </c>
      <c r="M9252" s="1">
        <f t="shared" ca="1" si="2460"/>
        <v>46000</v>
      </c>
      <c r="N9252">
        <f t="shared" ca="1" si="2461"/>
        <v>203163.8</v>
      </c>
      <c r="O9252" s="3">
        <f t="shared" ca="1" si="2462"/>
        <v>104356.20000000001</v>
      </c>
      <c r="P9252" s="2">
        <f t="shared" ca="1" si="2463"/>
        <v>0.33934768470343396</v>
      </c>
      <c r="Q9252" t="str">
        <f t="shared" ca="1" si="2464"/>
        <v>On Time</v>
      </c>
    </row>
    <row r="9253" spans="1:17" x14ac:dyDescent="0.3">
      <c r="A9253" t="str">
        <f t="shared" si="2448"/>
        <v>S09252</v>
      </c>
      <c r="B9253" t="str">
        <f t="shared" ca="1" si="2449"/>
        <v>Global Foods</v>
      </c>
      <c r="C9253" t="str">
        <f t="shared" ca="1" si="2450"/>
        <v>UK</v>
      </c>
      <c r="D9253" t="str">
        <f t="shared" ca="1" si="2451"/>
        <v>Sauces</v>
      </c>
      <c r="E9253">
        <f t="shared" ca="1" si="2452"/>
        <v>163</v>
      </c>
      <c r="F9253" s="3">
        <f t="shared" ca="1" si="2453"/>
        <v>441</v>
      </c>
      <c r="G9253">
        <f t="shared" ca="1" si="2454"/>
        <v>71883</v>
      </c>
      <c r="H9253">
        <f t="shared" ca="1" si="2455"/>
        <v>45286.29</v>
      </c>
      <c r="I9253">
        <f t="shared" ca="1" si="2456"/>
        <v>2878</v>
      </c>
      <c r="J9253">
        <f t="shared" ca="1" si="2457"/>
        <v>1289</v>
      </c>
      <c r="K9253" s="1">
        <f t="shared" ca="1" si="2458"/>
        <v>46214</v>
      </c>
      <c r="L9253" s="1">
        <f t="shared" ca="1" si="2459"/>
        <v>46230</v>
      </c>
      <c r="M9253" s="1">
        <f t="shared" ca="1" si="2460"/>
        <v>46227</v>
      </c>
      <c r="N9253">
        <f t="shared" ca="1" si="2461"/>
        <v>49453.29</v>
      </c>
      <c r="O9253" s="3">
        <f t="shared" ca="1" si="2462"/>
        <v>22429.71</v>
      </c>
      <c r="P9253" s="2">
        <f t="shared" ca="1" si="2463"/>
        <v>0.31203080005008138</v>
      </c>
      <c r="Q9253" t="str">
        <f t="shared" ca="1" si="2464"/>
        <v>On Time</v>
      </c>
    </row>
    <row r="9254" spans="1:17" x14ac:dyDescent="0.3">
      <c r="A9254" t="str">
        <f t="shared" si="2448"/>
        <v>S09253</v>
      </c>
      <c r="B9254" t="str">
        <f t="shared" ca="1" si="2449"/>
        <v>FreshMart Ltd</v>
      </c>
      <c r="C9254" t="str">
        <f t="shared" ca="1" si="2450"/>
        <v>UAE</v>
      </c>
      <c r="D9254" t="str">
        <f t="shared" ca="1" si="2451"/>
        <v>Pickles</v>
      </c>
      <c r="E9254">
        <f t="shared" ca="1" si="2452"/>
        <v>423</v>
      </c>
      <c r="F9254" s="3">
        <f t="shared" ca="1" si="2453"/>
        <v>377</v>
      </c>
      <c r="G9254">
        <f t="shared" ca="1" si="2454"/>
        <v>159471</v>
      </c>
      <c r="H9254">
        <f t="shared" ca="1" si="2455"/>
        <v>92493.18</v>
      </c>
      <c r="I9254">
        <f t="shared" ca="1" si="2456"/>
        <v>9341</v>
      </c>
      <c r="J9254">
        <f t="shared" ca="1" si="2457"/>
        <v>2131</v>
      </c>
      <c r="K9254" s="1">
        <f t="shared" ca="1" si="2458"/>
        <v>45724</v>
      </c>
      <c r="L9254" s="1">
        <f t="shared" ca="1" si="2459"/>
        <v>45743</v>
      </c>
      <c r="M9254" s="1">
        <f t="shared" ca="1" si="2460"/>
        <v>45743</v>
      </c>
      <c r="N9254">
        <f t="shared" ca="1" si="2461"/>
        <v>103965.18</v>
      </c>
      <c r="O9254" s="3">
        <f t="shared" ca="1" si="2462"/>
        <v>55505.820000000007</v>
      </c>
      <c r="P9254" s="2">
        <f t="shared" ca="1" si="2463"/>
        <v>0.34806215550162728</v>
      </c>
      <c r="Q9254" t="str">
        <f t="shared" ca="1" si="2464"/>
        <v>On Time</v>
      </c>
    </row>
    <row r="9255" spans="1:17" x14ac:dyDescent="0.3">
      <c r="A9255" t="str">
        <f t="shared" si="2448"/>
        <v>S09254</v>
      </c>
      <c r="B9255" t="str">
        <f t="shared" ca="1" si="2449"/>
        <v>Beta Imports</v>
      </c>
      <c r="C9255" t="str">
        <f t="shared" ca="1" si="2450"/>
        <v>UAE</v>
      </c>
      <c r="D9255" t="str">
        <f t="shared" ca="1" si="2451"/>
        <v>Rice</v>
      </c>
      <c r="E9255">
        <f t="shared" ca="1" si="2452"/>
        <v>166</v>
      </c>
      <c r="F9255" s="3">
        <f t="shared" ca="1" si="2453"/>
        <v>492</v>
      </c>
      <c r="G9255">
        <f t="shared" ca="1" si="2454"/>
        <v>81672</v>
      </c>
      <c r="H9255">
        <f t="shared" ca="1" si="2455"/>
        <v>40836</v>
      </c>
      <c r="I9255">
        <f t="shared" ca="1" si="2456"/>
        <v>7713</v>
      </c>
      <c r="J9255">
        <f t="shared" ca="1" si="2457"/>
        <v>2749</v>
      </c>
      <c r="K9255" s="1">
        <f t="shared" ca="1" si="2458"/>
        <v>45760</v>
      </c>
      <c r="L9255" s="1">
        <f t="shared" ca="1" si="2459"/>
        <v>45770</v>
      </c>
      <c r="M9255" s="1">
        <f t="shared" ca="1" si="2460"/>
        <v>45770</v>
      </c>
      <c r="N9255">
        <f t="shared" ca="1" si="2461"/>
        <v>51298</v>
      </c>
      <c r="O9255" s="3">
        <f t="shared" ca="1" si="2462"/>
        <v>30374</v>
      </c>
      <c r="P9255" s="2">
        <f t="shared" ca="1" si="2463"/>
        <v>0.37190224311881676</v>
      </c>
      <c r="Q9255" t="str">
        <f t="shared" ca="1" si="2464"/>
        <v>On Time</v>
      </c>
    </row>
    <row r="9256" spans="1:17" x14ac:dyDescent="0.3">
      <c r="A9256" t="str">
        <f t="shared" si="2448"/>
        <v>S09255</v>
      </c>
      <c r="B9256" t="str">
        <f t="shared" ca="1" si="2449"/>
        <v>Beta Imports</v>
      </c>
      <c r="C9256" t="str">
        <f t="shared" ca="1" si="2450"/>
        <v>UK</v>
      </c>
      <c r="D9256" t="str">
        <f t="shared" ca="1" si="2451"/>
        <v>Pickles</v>
      </c>
      <c r="E9256">
        <f t="shared" ca="1" si="2452"/>
        <v>318</v>
      </c>
      <c r="F9256" s="3">
        <f t="shared" ca="1" si="2453"/>
        <v>324</v>
      </c>
      <c r="G9256">
        <f t="shared" ca="1" si="2454"/>
        <v>103032</v>
      </c>
      <c r="H9256">
        <f t="shared" ca="1" si="2455"/>
        <v>58728.24</v>
      </c>
      <c r="I9256">
        <f t="shared" ca="1" si="2456"/>
        <v>3216</v>
      </c>
      <c r="J9256">
        <f t="shared" ca="1" si="2457"/>
        <v>568</v>
      </c>
      <c r="K9256" s="1">
        <f t="shared" ca="1" si="2458"/>
        <v>45689</v>
      </c>
      <c r="L9256" s="1">
        <f t="shared" ca="1" si="2459"/>
        <v>45699</v>
      </c>
      <c r="M9256" s="1">
        <f t="shared" ca="1" si="2460"/>
        <v>45702</v>
      </c>
      <c r="N9256">
        <f t="shared" ca="1" si="2461"/>
        <v>62512.24</v>
      </c>
      <c r="O9256" s="3">
        <f t="shared" ca="1" si="2462"/>
        <v>40519.760000000002</v>
      </c>
      <c r="P9256" s="2">
        <f t="shared" ca="1" si="2463"/>
        <v>0.39327354608277043</v>
      </c>
      <c r="Q9256" t="str">
        <f t="shared" ca="1" si="2464"/>
        <v>Late</v>
      </c>
    </row>
    <row r="9257" spans="1:17" x14ac:dyDescent="0.3">
      <c r="A9257" t="str">
        <f t="shared" si="2448"/>
        <v>S09256</v>
      </c>
      <c r="B9257" t="str">
        <f t="shared" ca="1" si="2449"/>
        <v>Oceanic Exports</v>
      </c>
      <c r="C9257" t="str">
        <f t="shared" ca="1" si="2450"/>
        <v>UAE</v>
      </c>
      <c r="D9257" t="str">
        <f t="shared" ca="1" si="2451"/>
        <v>Sauces</v>
      </c>
      <c r="E9257">
        <f t="shared" ca="1" si="2452"/>
        <v>439</v>
      </c>
      <c r="F9257" s="3">
        <f t="shared" ca="1" si="2453"/>
        <v>345</v>
      </c>
      <c r="G9257">
        <f t="shared" ca="1" si="2454"/>
        <v>151455</v>
      </c>
      <c r="H9257">
        <f t="shared" ca="1" si="2455"/>
        <v>92387.55</v>
      </c>
      <c r="I9257">
        <f t="shared" ca="1" si="2456"/>
        <v>2775</v>
      </c>
      <c r="J9257">
        <f t="shared" ca="1" si="2457"/>
        <v>966</v>
      </c>
      <c r="K9257" s="1">
        <f t="shared" ca="1" si="2458"/>
        <v>45818</v>
      </c>
      <c r="L9257" s="1">
        <f t="shared" ca="1" si="2459"/>
        <v>45834</v>
      </c>
      <c r="M9257" s="1">
        <f t="shared" ca="1" si="2460"/>
        <v>45835</v>
      </c>
      <c r="N9257">
        <f t="shared" ca="1" si="2461"/>
        <v>96128.55</v>
      </c>
      <c r="O9257" s="3">
        <f t="shared" ca="1" si="2462"/>
        <v>55326.45</v>
      </c>
      <c r="P9257" s="2">
        <f t="shared" ca="1" si="2463"/>
        <v>0.36529959393879369</v>
      </c>
      <c r="Q9257" t="str">
        <f t="shared" ca="1" si="2464"/>
        <v>Late</v>
      </c>
    </row>
    <row r="9258" spans="1:17" x14ac:dyDescent="0.3">
      <c r="A9258" t="str">
        <f t="shared" si="2448"/>
        <v>S09257</v>
      </c>
      <c r="B9258" t="str">
        <f t="shared" ca="1" si="2449"/>
        <v>Global Foods</v>
      </c>
      <c r="C9258" t="str">
        <f t="shared" ca="1" si="2450"/>
        <v>UK</v>
      </c>
      <c r="D9258" t="str">
        <f t="shared" ca="1" si="2451"/>
        <v>Rice</v>
      </c>
      <c r="E9258">
        <f t="shared" ca="1" si="2452"/>
        <v>373</v>
      </c>
      <c r="F9258" s="3">
        <f t="shared" ca="1" si="2453"/>
        <v>561</v>
      </c>
      <c r="G9258">
        <f t="shared" ca="1" si="2454"/>
        <v>209253</v>
      </c>
      <c r="H9258">
        <f t="shared" ca="1" si="2455"/>
        <v>150662.16</v>
      </c>
      <c r="I9258">
        <f t="shared" ca="1" si="2456"/>
        <v>5263</v>
      </c>
      <c r="J9258">
        <f t="shared" ca="1" si="2457"/>
        <v>3095</v>
      </c>
      <c r="K9258" s="1">
        <f t="shared" ca="1" si="2458"/>
        <v>46373</v>
      </c>
      <c r="L9258" s="1">
        <f t="shared" ca="1" si="2459"/>
        <v>46387</v>
      </c>
      <c r="M9258" s="1">
        <f t="shared" ca="1" si="2460"/>
        <v>46393</v>
      </c>
      <c r="N9258">
        <f t="shared" ca="1" si="2461"/>
        <v>159020.16</v>
      </c>
      <c r="O9258" s="3">
        <f t="shared" ca="1" si="2462"/>
        <v>50232.84</v>
      </c>
      <c r="P9258" s="2">
        <f t="shared" ca="1" si="2463"/>
        <v>0.2400579203165546</v>
      </c>
      <c r="Q9258" t="str">
        <f t="shared" ca="1" si="2464"/>
        <v>Late</v>
      </c>
    </row>
    <row r="9259" spans="1:17" x14ac:dyDescent="0.3">
      <c r="A9259" t="str">
        <f t="shared" si="2448"/>
        <v>S09258</v>
      </c>
      <c r="B9259" t="str">
        <f t="shared" ca="1" si="2449"/>
        <v>Oceanic Exports</v>
      </c>
      <c r="C9259" t="str">
        <f t="shared" ca="1" si="2450"/>
        <v>UAE</v>
      </c>
      <c r="D9259" t="str">
        <f t="shared" ca="1" si="2451"/>
        <v>Sauces</v>
      </c>
      <c r="E9259">
        <f t="shared" ca="1" si="2452"/>
        <v>76</v>
      </c>
      <c r="F9259" s="3">
        <f t="shared" ca="1" si="2453"/>
        <v>238</v>
      </c>
      <c r="G9259">
        <f t="shared" ca="1" si="2454"/>
        <v>18088</v>
      </c>
      <c r="H9259">
        <f t="shared" ca="1" si="2455"/>
        <v>9767.52</v>
      </c>
      <c r="I9259">
        <f t="shared" ca="1" si="2456"/>
        <v>6927</v>
      </c>
      <c r="J9259">
        <f t="shared" ca="1" si="2457"/>
        <v>957</v>
      </c>
      <c r="K9259" s="1">
        <f t="shared" ca="1" si="2458"/>
        <v>46070</v>
      </c>
      <c r="L9259" s="1">
        <f t="shared" ca="1" si="2459"/>
        <v>46090</v>
      </c>
      <c r="M9259" s="1">
        <f t="shared" ca="1" si="2460"/>
        <v>46092</v>
      </c>
      <c r="N9259">
        <f t="shared" ca="1" si="2461"/>
        <v>17651.52</v>
      </c>
      <c r="O9259" s="3">
        <f t="shared" ca="1" si="2462"/>
        <v>436.47999999999956</v>
      </c>
      <c r="P9259" s="2">
        <f t="shared" ca="1" si="2463"/>
        <v>2.4130915524104353E-2</v>
      </c>
      <c r="Q9259" t="str">
        <f t="shared" ca="1" si="2464"/>
        <v>Late</v>
      </c>
    </row>
    <row r="9260" spans="1:17" x14ac:dyDescent="0.3">
      <c r="A9260" t="str">
        <f t="shared" si="2448"/>
        <v>S09259</v>
      </c>
      <c r="B9260" t="str">
        <f t="shared" ca="1" si="2449"/>
        <v>Beta Imports</v>
      </c>
      <c r="C9260" t="str">
        <f t="shared" ca="1" si="2450"/>
        <v>Singapore</v>
      </c>
      <c r="D9260" t="str">
        <f t="shared" ca="1" si="2451"/>
        <v>Pickles</v>
      </c>
      <c r="E9260">
        <f t="shared" ca="1" si="2452"/>
        <v>60</v>
      </c>
      <c r="F9260" s="3">
        <f t="shared" ca="1" si="2453"/>
        <v>604</v>
      </c>
      <c r="G9260">
        <f t="shared" ca="1" si="2454"/>
        <v>36240</v>
      </c>
      <c r="H9260">
        <f t="shared" ca="1" si="2455"/>
        <v>26455.200000000001</v>
      </c>
      <c r="I9260">
        <f t="shared" ca="1" si="2456"/>
        <v>9222</v>
      </c>
      <c r="J9260">
        <f t="shared" ca="1" si="2457"/>
        <v>2528</v>
      </c>
      <c r="K9260" s="1">
        <f t="shared" ca="1" si="2458"/>
        <v>46115</v>
      </c>
      <c r="L9260" s="1">
        <f t="shared" ca="1" si="2459"/>
        <v>46127</v>
      </c>
      <c r="M9260" s="1">
        <f t="shared" ca="1" si="2460"/>
        <v>46129</v>
      </c>
      <c r="N9260">
        <f t="shared" ca="1" si="2461"/>
        <v>38205.199999999997</v>
      </c>
      <c r="O9260" s="3">
        <f t="shared" ca="1" si="2462"/>
        <v>-1965.1999999999971</v>
      </c>
      <c r="P9260" s="2">
        <f t="shared" ca="1" si="2463"/>
        <v>-5.4227373068432588E-2</v>
      </c>
      <c r="Q9260" t="str">
        <f t="shared" ca="1" si="2464"/>
        <v>Late</v>
      </c>
    </row>
    <row r="9261" spans="1:17" x14ac:dyDescent="0.3">
      <c r="A9261" t="str">
        <f t="shared" si="2448"/>
        <v>S09260</v>
      </c>
      <c r="B9261" t="str">
        <f t="shared" ca="1" si="2449"/>
        <v>Oceanic Exports</v>
      </c>
      <c r="C9261" t="str">
        <f t="shared" ca="1" si="2450"/>
        <v>Australia</v>
      </c>
      <c r="D9261" t="str">
        <f t="shared" ca="1" si="2451"/>
        <v>Pickles</v>
      </c>
      <c r="E9261">
        <f t="shared" ca="1" si="2452"/>
        <v>428</v>
      </c>
      <c r="F9261" s="3">
        <f t="shared" ca="1" si="2453"/>
        <v>399</v>
      </c>
      <c r="G9261">
        <f t="shared" ca="1" si="2454"/>
        <v>170772</v>
      </c>
      <c r="H9261">
        <f t="shared" ca="1" si="2455"/>
        <v>114417.24</v>
      </c>
      <c r="I9261">
        <f t="shared" ca="1" si="2456"/>
        <v>8747</v>
      </c>
      <c r="J9261">
        <f t="shared" ca="1" si="2457"/>
        <v>3784</v>
      </c>
      <c r="K9261" s="1">
        <f t="shared" ca="1" si="2458"/>
        <v>46081</v>
      </c>
      <c r="L9261" s="1">
        <f t="shared" ca="1" si="2459"/>
        <v>46089</v>
      </c>
      <c r="M9261" s="1">
        <f t="shared" ca="1" si="2460"/>
        <v>46093</v>
      </c>
      <c r="N9261">
        <f t="shared" ca="1" si="2461"/>
        <v>126948.24</v>
      </c>
      <c r="O9261" s="3">
        <f t="shared" ca="1" si="2462"/>
        <v>43823.759999999995</v>
      </c>
      <c r="P9261" s="2">
        <f t="shared" ca="1" si="2463"/>
        <v>0.2566214601925374</v>
      </c>
      <c r="Q9261" t="str">
        <f t="shared" ca="1" si="2464"/>
        <v>Late</v>
      </c>
    </row>
    <row r="9262" spans="1:17" x14ac:dyDescent="0.3">
      <c r="A9262" t="str">
        <f t="shared" si="2448"/>
        <v>S09261</v>
      </c>
      <c r="B9262" t="str">
        <f t="shared" ca="1" si="2449"/>
        <v>Beta Imports</v>
      </c>
      <c r="C9262" t="str">
        <f t="shared" ca="1" si="2450"/>
        <v>Singapore</v>
      </c>
      <c r="D9262" t="str">
        <f t="shared" ca="1" si="2451"/>
        <v>Pickles</v>
      </c>
      <c r="E9262">
        <f t="shared" ca="1" si="2452"/>
        <v>198</v>
      </c>
      <c r="F9262" s="3">
        <f t="shared" ca="1" si="2453"/>
        <v>370</v>
      </c>
      <c r="G9262">
        <f t="shared" ca="1" si="2454"/>
        <v>73260</v>
      </c>
      <c r="H9262">
        <f t="shared" ca="1" si="2455"/>
        <v>38827.800000000003</v>
      </c>
      <c r="I9262">
        <f t="shared" ca="1" si="2456"/>
        <v>8893</v>
      </c>
      <c r="J9262">
        <f t="shared" ca="1" si="2457"/>
        <v>1681</v>
      </c>
      <c r="K9262" s="1">
        <f t="shared" ca="1" si="2458"/>
        <v>46225</v>
      </c>
      <c r="L9262" s="1">
        <f t="shared" ca="1" si="2459"/>
        <v>46240</v>
      </c>
      <c r="M9262" s="1">
        <f t="shared" ca="1" si="2460"/>
        <v>46241</v>
      </c>
      <c r="N9262">
        <f t="shared" ca="1" si="2461"/>
        <v>49401.8</v>
      </c>
      <c r="O9262" s="3">
        <f t="shared" ca="1" si="2462"/>
        <v>23858.199999999997</v>
      </c>
      <c r="P9262" s="2">
        <f t="shared" ca="1" si="2463"/>
        <v>0.32566475566475561</v>
      </c>
      <c r="Q9262" t="str">
        <f t="shared" ca="1" si="2464"/>
        <v>Late</v>
      </c>
    </row>
    <row r="9263" spans="1:17" x14ac:dyDescent="0.3">
      <c r="A9263" t="str">
        <f t="shared" si="2448"/>
        <v>S09262</v>
      </c>
      <c r="B9263" t="str">
        <f t="shared" ca="1" si="2449"/>
        <v>Global Foods</v>
      </c>
      <c r="C9263" t="str">
        <f t="shared" ca="1" si="2450"/>
        <v>UAE</v>
      </c>
      <c r="D9263" t="str">
        <f t="shared" ca="1" si="2451"/>
        <v>Sauces</v>
      </c>
      <c r="E9263">
        <f t="shared" ca="1" si="2452"/>
        <v>458</v>
      </c>
      <c r="F9263" s="3">
        <f t="shared" ca="1" si="2453"/>
        <v>669</v>
      </c>
      <c r="G9263">
        <f t="shared" ca="1" si="2454"/>
        <v>306402</v>
      </c>
      <c r="H9263">
        <f t="shared" ca="1" si="2455"/>
        <v>174649.14</v>
      </c>
      <c r="I9263">
        <f t="shared" ca="1" si="2456"/>
        <v>3699</v>
      </c>
      <c r="J9263">
        <f t="shared" ca="1" si="2457"/>
        <v>3282</v>
      </c>
      <c r="K9263" s="1">
        <f t="shared" ca="1" si="2458"/>
        <v>45778</v>
      </c>
      <c r="L9263" s="1">
        <f t="shared" ca="1" si="2459"/>
        <v>45797</v>
      </c>
      <c r="M9263" s="1">
        <f t="shared" ca="1" si="2460"/>
        <v>45800</v>
      </c>
      <c r="N9263">
        <f t="shared" ca="1" si="2461"/>
        <v>181630.14</v>
      </c>
      <c r="O9263" s="3">
        <f t="shared" ca="1" si="2462"/>
        <v>124771.85999999999</v>
      </c>
      <c r="P9263" s="2">
        <f t="shared" ca="1" si="2463"/>
        <v>0.40721620616053417</v>
      </c>
      <c r="Q9263" t="str">
        <f t="shared" ca="1" si="2464"/>
        <v>Late</v>
      </c>
    </row>
    <row r="9264" spans="1:17" x14ac:dyDescent="0.3">
      <c r="A9264" t="str">
        <f t="shared" si="2448"/>
        <v>S09263</v>
      </c>
      <c r="B9264" t="str">
        <f t="shared" ca="1" si="2449"/>
        <v>Prime Wholesale</v>
      </c>
      <c r="C9264" t="str">
        <f t="shared" ca="1" si="2450"/>
        <v>UAE</v>
      </c>
      <c r="D9264" t="str">
        <f t="shared" ca="1" si="2451"/>
        <v>Spices</v>
      </c>
      <c r="E9264">
        <f t="shared" ca="1" si="2452"/>
        <v>151</v>
      </c>
      <c r="F9264" s="3">
        <f t="shared" ca="1" si="2453"/>
        <v>340</v>
      </c>
      <c r="G9264">
        <f t="shared" ca="1" si="2454"/>
        <v>51340</v>
      </c>
      <c r="H9264">
        <f t="shared" ca="1" si="2455"/>
        <v>35424.6</v>
      </c>
      <c r="I9264">
        <f t="shared" ca="1" si="2456"/>
        <v>8074</v>
      </c>
      <c r="J9264">
        <f t="shared" ca="1" si="2457"/>
        <v>3376</v>
      </c>
      <c r="K9264" s="1">
        <f t="shared" ca="1" si="2458"/>
        <v>45741</v>
      </c>
      <c r="L9264" s="1">
        <f t="shared" ca="1" si="2459"/>
        <v>45757</v>
      </c>
      <c r="M9264" s="1">
        <f t="shared" ca="1" si="2460"/>
        <v>45757</v>
      </c>
      <c r="N9264">
        <f t="shared" ca="1" si="2461"/>
        <v>46874.6</v>
      </c>
      <c r="O9264" s="3">
        <f t="shared" ca="1" si="2462"/>
        <v>4465.4000000000015</v>
      </c>
      <c r="P9264" s="2">
        <f t="shared" ca="1" si="2463"/>
        <v>8.6977015971951718E-2</v>
      </c>
      <c r="Q9264" t="str">
        <f t="shared" ca="1" si="2464"/>
        <v>On Time</v>
      </c>
    </row>
    <row r="9265" spans="1:17" x14ac:dyDescent="0.3">
      <c r="A9265" t="str">
        <f t="shared" si="2448"/>
        <v>S09264</v>
      </c>
      <c r="B9265" t="str">
        <f t="shared" ca="1" si="2449"/>
        <v>Prime Wholesale</v>
      </c>
      <c r="C9265" t="str">
        <f t="shared" ca="1" si="2450"/>
        <v>Singapore</v>
      </c>
      <c r="D9265" t="str">
        <f t="shared" ca="1" si="2451"/>
        <v>Pickles</v>
      </c>
      <c r="E9265">
        <f t="shared" ca="1" si="2452"/>
        <v>410</v>
      </c>
      <c r="F9265" s="3">
        <f t="shared" ca="1" si="2453"/>
        <v>249</v>
      </c>
      <c r="G9265">
        <f t="shared" ca="1" si="2454"/>
        <v>102090</v>
      </c>
      <c r="H9265">
        <f t="shared" ca="1" si="2455"/>
        <v>53086.8</v>
      </c>
      <c r="I9265">
        <f t="shared" ca="1" si="2456"/>
        <v>3631</v>
      </c>
      <c r="J9265">
        <f t="shared" ca="1" si="2457"/>
        <v>2057</v>
      </c>
      <c r="K9265" s="1">
        <f t="shared" ca="1" si="2458"/>
        <v>45673</v>
      </c>
      <c r="L9265" s="1">
        <f t="shared" ca="1" si="2459"/>
        <v>45681</v>
      </c>
      <c r="M9265" s="1">
        <f t="shared" ca="1" si="2460"/>
        <v>45680</v>
      </c>
      <c r="N9265">
        <f t="shared" ca="1" si="2461"/>
        <v>58774.8</v>
      </c>
      <c r="O9265" s="3">
        <f t="shared" ca="1" si="2462"/>
        <v>43315.199999999997</v>
      </c>
      <c r="P9265" s="2">
        <f t="shared" ca="1" si="2463"/>
        <v>0.42428445489274169</v>
      </c>
      <c r="Q9265" t="str">
        <f t="shared" ca="1" si="2464"/>
        <v>On Time</v>
      </c>
    </row>
    <row r="9266" spans="1:17" x14ac:dyDescent="0.3">
      <c r="A9266" t="str">
        <f t="shared" si="2448"/>
        <v>S09265</v>
      </c>
      <c r="B9266" t="str">
        <f t="shared" ca="1" si="2449"/>
        <v>Global Foods</v>
      </c>
      <c r="C9266" t="str">
        <f t="shared" ca="1" si="2450"/>
        <v>Australia</v>
      </c>
      <c r="D9266" t="str">
        <f t="shared" ca="1" si="2451"/>
        <v>Sauces</v>
      </c>
      <c r="E9266">
        <f t="shared" ca="1" si="2452"/>
        <v>121</v>
      </c>
      <c r="F9266" s="3">
        <f t="shared" ca="1" si="2453"/>
        <v>729</v>
      </c>
      <c r="G9266">
        <f t="shared" ca="1" si="2454"/>
        <v>88209</v>
      </c>
      <c r="H9266">
        <f t="shared" ca="1" si="2455"/>
        <v>61746.3</v>
      </c>
      <c r="I9266">
        <f t="shared" ca="1" si="2456"/>
        <v>10589</v>
      </c>
      <c r="J9266">
        <f t="shared" ca="1" si="2457"/>
        <v>1717</v>
      </c>
      <c r="K9266" s="1">
        <f t="shared" ca="1" si="2458"/>
        <v>46339</v>
      </c>
      <c r="L9266" s="1">
        <f t="shared" ca="1" si="2459"/>
        <v>46347</v>
      </c>
      <c r="M9266" s="1">
        <f t="shared" ca="1" si="2460"/>
        <v>46349</v>
      </c>
      <c r="N9266">
        <f t="shared" ca="1" si="2461"/>
        <v>74052.3</v>
      </c>
      <c r="O9266" s="3">
        <f t="shared" ca="1" si="2462"/>
        <v>14156.699999999997</v>
      </c>
      <c r="P9266" s="2">
        <f t="shared" ca="1" si="2463"/>
        <v>0.16049042614699177</v>
      </c>
      <c r="Q9266" t="str">
        <f t="shared" ca="1" si="2464"/>
        <v>Late</v>
      </c>
    </row>
    <row r="9267" spans="1:17" x14ac:dyDescent="0.3">
      <c r="A9267" t="str">
        <f t="shared" si="2448"/>
        <v>S09266</v>
      </c>
      <c r="B9267" t="str">
        <f t="shared" ca="1" si="2449"/>
        <v>Beta Imports</v>
      </c>
      <c r="C9267" t="str">
        <f t="shared" ca="1" si="2450"/>
        <v>Singapore</v>
      </c>
      <c r="D9267" t="str">
        <f t="shared" ca="1" si="2451"/>
        <v>Sauces</v>
      </c>
      <c r="E9267">
        <f t="shared" ca="1" si="2452"/>
        <v>59</v>
      </c>
      <c r="F9267" s="3">
        <f t="shared" ca="1" si="2453"/>
        <v>280</v>
      </c>
      <c r="G9267">
        <f t="shared" ca="1" si="2454"/>
        <v>16520</v>
      </c>
      <c r="H9267">
        <f t="shared" ca="1" si="2455"/>
        <v>8425.2000000000007</v>
      </c>
      <c r="I9267">
        <f t="shared" ca="1" si="2456"/>
        <v>6527</v>
      </c>
      <c r="J9267">
        <f t="shared" ca="1" si="2457"/>
        <v>3923</v>
      </c>
      <c r="K9267" s="1">
        <f t="shared" ca="1" si="2458"/>
        <v>46280</v>
      </c>
      <c r="L9267" s="1">
        <f t="shared" ca="1" si="2459"/>
        <v>46290</v>
      </c>
      <c r="M9267" s="1">
        <f t="shared" ca="1" si="2460"/>
        <v>46291</v>
      </c>
      <c r="N9267">
        <f t="shared" ca="1" si="2461"/>
        <v>18875.2</v>
      </c>
      <c r="O9267" s="3">
        <f t="shared" ca="1" si="2462"/>
        <v>-2355.2000000000007</v>
      </c>
      <c r="P9267" s="2">
        <f t="shared" ca="1" si="2463"/>
        <v>-0.1425665859564165</v>
      </c>
      <c r="Q9267" t="str">
        <f t="shared" ca="1" si="2464"/>
        <v>Late</v>
      </c>
    </row>
    <row r="9268" spans="1:17" x14ac:dyDescent="0.3">
      <c r="A9268" t="str">
        <f t="shared" si="2448"/>
        <v>S09267</v>
      </c>
      <c r="B9268" t="str">
        <f t="shared" ca="1" si="2449"/>
        <v>Alpha Traders</v>
      </c>
      <c r="C9268" t="str">
        <f t="shared" ca="1" si="2450"/>
        <v>Australia</v>
      </c>
      <c r="D9268" t="str">
        <f t="shared" ca="1" si="2451"/>
        <v>Rice</v>
      </c>
      <c r="E9268">
        <f t="shared" ca="1" si="2452"/>
        <v>414</v>
      </c>
      <c r="F9268" s="3">
        <f t="shared" ca="1" si="2453"/>
        <v>548</v>
      </c>
      <c r="G9268">
        <f t="shared" ca="1" si="2454"/>
        <v>226872</v>
      </c>
      <c r="H9268">
        <f t="shared" ca="1" si="2455"/>
        <v>131585.76</v>
      </c>
      <c r="I9268">
        <f t="shared" ca="1" si="2456"/>
        <v>5521</v>
      </c>
      <c r="J9268">
        <f t="shared" ca="1" si="2457"/>
        <v>3050</v>
      </c>
      <c r="K9268" s="1">
        <f t="shared" ca="1" si="2458"/>
        <v>46049</v>
      </c>
      <c r="L9268" s="1">
        <f t="shared" ca="1" si="2459"/>
        <v>46064</v>
      </c>
      <c r="M9268" s="1">
        <f t="shared" ca="1" si="2460"/>
        <v>46064</v>
      </c>
      <c r="N9268">
        <f t="shared" ca="1" si="2461"/>
        <v>140156.76</v>
      </c>
      <c r="O9268" s="3">
        <f t="shared" ca="1" si="2462"/>
        <v>86715.239999999991</v>
      </c>
      <c r="P9268" s="2">
        <f t="shared" ca="1" si="2463"/>
        <v>0.38222098804612287</v>
      </c>
      <c r="Q9268" t="str">
        <f t="shared" ca="1" si="2464"/>
        <v>On Time</v>
      </c>
    </row>
    <row r="9269" spans="1:17" x14ac:dyDescent="0.3">
      <c r="A9269" t="str">
        <f t="shared" si="2448"/>
        <v>S09268</v>
      </c>
      <c r="B9269" t="str">
        <f t="shared" ca="1" si="2449"/>
        <v>Prime Wholesale</v>
      </c>
      <c r="C9269" t="str">
        <f t="shared" ca="1" si="2450"/>
        <v>UAE</v>
      </c>
      <c r="D9269" t="str">
        <f t="shared" ca="1" si="2451"/>
        <v>Spices</v>
      </c>
      <c r="E9269">
        <f t="shared" ca="1" si="2452"/>
        <v>128</v>
      </c>
      <c r="F9269" s="3">
        <f t="shared" ca="1" si="2453"/>
        <v>666</v>
      </c>
      <c r="G9269">
        <f t="shared" ca="1" si="2454"/>
        <v>85248</v>
      </c>
      <c r="H9269">
        <f t="shared" ca="1" si="2455"/>
        <v>41771.519999999997</v>
      </c>
      <c r="I9269">
        <f t="shared" ca="1" si="2456"/>
        <v>2686</v>
      </c>
      <c r="J9269">
        <f t="shared" ca="1" si="2457"/>
        <v>3558</v>
      </c>
      <c r="K9269" s="1">
        <f t="shared" ca="1" si="2458"/>
        <v>45989</v>
      </c>
      <c r="L9269" s="1">
        <f t="shared" ca="1" si="2459"/>
        <v>46006</v>
      </c>
      <c r="M9269" s="1">
        <f t="shared" ca="1" si="2460"/>
        <v>46006</v>
      </c>
      <c r="N9269">
        <f t="shared" ca="1" si="2461"/>
        <v>48015.519999999997</v>
      </c>
      <c r="O9269" s="3">
        <f t="shared" ca="1" si="2462"/>
        <v>37232.480000000003</v>
      </c>
      <c r="P9269" s="2">
        <f t="shared" ca="1" si="2463"/>
        <v>0.43675487987987993</v>
      </c>
      <c r="Q9269" t="str">
        <f t="shared" ca="1" si="2464"/>
        <v>On Time</v>
      </c>
    </row>
    <row r="9270" spans="1:17" x14ac:dyDescent="0.3">
      <c r="A9270" t="str">
        <f t="shared" si="2448"/>
        <v>S09269</v>
      </c>
      <c r="B9270" t="str">
        <f t="shared" ca="1" si="2449"/>
        <v>Prime Wholesale</v>
      </c>
      <c r="C9270" t="str">
        <f t="shared" ca="1" si="2450"/>
        <v>UAE</v>
      </c>
      <c r="D9270" t="str">
        <f t="shared" ca="1" si="2451"/>
        <v>Pickles</v>
      </c>
      <c r="E9270">
        <f t="shared" ca="1" si="2452"/>
        <v>216</v>
      </c>
      <c r="F9270" s="3">
        <f t="shared" ca="1" si="2453"/>
        <v>100</v>
      </c>
      <c r="G9270">
        <f t="shared" ca="1" si="2454"/>
        <v>21600</v>
      </c>
      <c r="H9270">
        <f t="shared" ca="1" si="2455"/>
        <v>10800</v>
      </c>
      <c r="I9270">
        <f t="shared" ca="1" si="2456"/>
        <v>4465</v>
      </c>
      <c r="J9270">
        <f t="shared" ca="1" si="2457"/>
        <v>3858</v>
      </c>
      <c r="K9270" s="1">
        <f t="shared" ca="1" si="2458"/>
        <v>46211</v>
      </c>
      <c r="L9270" s="1">
        <f t="shared" ca="1" si="2459"/>
        <v>46222</v>
      </c>
      <c r="M9270" s="1">
        <f t="shared" ca="1" si="2460"/>
        <v>46224</v>
      </c>
      <c r="N9270">
        <f t="shared" ca="1" si="2461"/>
        <v>19123</v>
      </c>
      <c r="O9270" s="3">
        <f t="shared" ca="1" si="2462"/>
        <v>2477</v>
      </c>
      <c r="P9270" s="2">
        <f t="shared" ca="1" si="2463"/>
        <v>0.11467592592592593</v>
      </c>
      <c r="Q9270" t="str">
        <f t="shared" ca="1" si="2464"/>
        <v>Late</v>
      </c>
    </row>
    <row r="9271" spans="1:17" x14ac:dyDescent="0.3">
      <c r="A9271" t="str">
        <f t="shared" si="2448"/>
        <v>S09270</v>
      </c>
      <c r="B9271" t="str">
        <f t="shared" ca="1" si="2449"/>
        <v>Alpha Traders</v>
      </c>
      <c r="C9271" t="str">
        <f t="shared" ca="1" si="2450"/>
        <v>UAE</v>
      </c>
      <c r="D9271" t="str">
        <f t="shared" ca="1" si="2451"/>
        <v>Tea</v>
      </c>
      <c r="E9271">
        <f t="shared" ca="1" si="2452"/>
        <v>475</v>
      </c>
      <c r="F9271" s="3">
        <f t="shared" ca="1" si="2453"/>
        <v>718</v>
      </c>
      <c r="G9271">
        <f t="shared" ca="1" si="2454"/>
        <v>341050</v>
      </c>
      <c r="H9271">
        <f t="shared" ca="1" si="2455"/>
        <v>248966.5</v>
      </c>
      <c r="I9271">
        <f t="shared" ca="1" si="2456"/>
        <v>9188</v>
      </c>
      <c r="J9271">
        <f t="shared" ca="1" si="2457"/>
        <v>2147</v>
      </c>
      <c r="K9271" s="1">
        <f t="shared" ca="1" si="2458"/>
        <v>46320</v>
      </c>
      <c r="L9271" s="1">
        <f t="shared" ca="1" si="2459"/>
        <v>46327</v>
      </c>
      <c r="M9271" s="1">
        <f t="shared" ca="1" si="2460"/>
        <v>46329</v>
      </c>
      <c r="N9271">
        <f t="shared" ca="1" si="2461"/>
        <v>260301.5</v>
      </c>
      <c r="O9271" s="3">
        <f t="shared" ca="1" si="2462"/>
        <v>80748.5</v>
      </c>
      <c r="P9271" s="2">
        <f t="shared" ca="1" si="2463"/>
        <v>0.23676440404632751</v>
      </c>
      <c r="Q9271" t="str">
        <f t="shared" ca="1" si="2464"/>
        <v>Late</v>
      </c>
    </row>
    <row r="9272" spans="1:17" x14ac:dyDescent="0.3">
      <c r="A9272" t="str">
        <f t="shared" si="2448"/>
        <v>S09271</v>
      </c>
      <c r="B9272" t="str">
        <f t="shared" ca="1" si="2449"/>
        <v>Global Foods</v>
      </c>
      <c r="C9272" t="str">
        <f t="shared" ca="1" si="2450"/>
        <v>UAE</v>
      </c>
      <c r="D9272" t="str">
        <f t="shared" ca="1" si="2451"/>
        <v>Pickles</v>
      </c>
      <c r="E9272">
        <f t="shared" ca="1" si="2452"/>
        <v>266</v>
      </c>
      <c r="F9272" s="3">
        <f t="shared" ca="1" si="2453"/>
        <v>112</v>
      </c>
      <c r="G9272">
        <f t="shared" ca="1" si="2454"/>
        <v>29792</v>
      </c>
      <c r="H9272">
        <f t="shared" ca="1" si="2455"/>
        <v>13704.32</v>
      </c>
      <c r="I9272">
        <f t="shared" ca="1" si="2456"/>
        <v>1704</v>
      </c>
      <c r="J9272">
        <f t="shared" ca="1" si="2457"/>
        <v>3195</v>
      </c>
      <c r="K9272" s="1">
        <f t="shared" ca="1" si="2458"/>
        <v>45817</v>
      </c>
      <c r="L9272" s="1">
        <f t="shared" ca="1" si="2459"/>
        <v>45824</v>
      </c>
      <c r="M9272" s="1">
        <f t="shared" ca="1" si="2460"/>
        <v>45822</v>
      </c>
      <c r="N9272">
        <f t="shared" ca="1" si="2461"/>
        <v>18603.32</v>
      </c>
      <c r="O9272" s="3">
        <f t="shared" ca="1" si="2462"/>
        <v>11188.68</v>
      </c>
      <c r="P9272" s="2">
        <f t="shared" ca="1" si="2463"/>
        <v>0.37555988184747585</v>
      </c>
      <c r="Q9272" t="str">
        <f t="shared" ca="1" si="2464"/>
        <v>On Time</v>
      </c>
    </row>
    <row r="9273" spans="1:17" x14ac:dyDescent="0.3">
      <c r="A9273" t="str">
        <f t="shared" si="2448"/>
        <v>S09272</v>
      </c>
      <c r="B9273" t="str">
        <f t="shared" ca="1" si="2449"/>
        <v>Beta Imports</v>
      </c>
      <c r="C9273" t="str">
        <f t="shared" ca="1" si="2450"/>
        <v>Canada</v>
      </c>
      <c r="D9273" t="str">
        <f t="shared" ca="1" si="2451"/>
        <v>Tea</v>
      </c>
      <c r="E9273">
        <f t="shared" ca="1" si="2452"/>
        <v>138</v>
      </c>
      <c r="F9273" s="3">
        <f t="shared" ca="1" si="2453"/>
        <v>496</v>
      </c>
      <c r="G9273">
        <f t="shared" ca="1" si="2454"/>
        <v>68448</v>
      </c>
      <c r="H9273">
        <f t="shared" ca="1" si="2455"/>
        <v>45860.160000000003</v>
      </c>
      <c r="I9273">
        <f t="shared" ca="1" si="2456"/>
        <v>5372</v>
      </c>
      <c r="J9273">
        <f t="shared" ca="1" si="2457"/>
        <v>1071</v>
      </c>
      <c r="K9273" s="1">
        <f t="shared" ca="1" si="2458"/>
        <v>45825</v>
      </c>
      <c r="L9273" s="1">
        <f t="shared" ca="1" si="2459"/>
        <v>45844</v>
      </c>
      <c r="M9273" s="1">
        <f t="shared" ca="1" si="2460"/>
        <v>45843</v>
      </c>
      <c r="N9273">
        <f t="shared" ca="1" si="2461"/>
        <v>52303.16</v>
      </c>
      <c r="O9273" s="3">
        <f t="shared" ca="1" si="2462"/>
        <v>16144.839999999997</v>
      </c>
      <c r="P9273" s="2">
        <f t="shared" ca="1" si="2463"/>
        <v>0.23587014960261798</v>
      </c>
      <c r="Q9273" t="str">
        <f t="shared" ca="1" si="2464"/>
        <v>On Time</v>
      </c>
    </row>
    <row r="9274" spans="1:17" x14ac:dyDescent="0.3">
      <c r="A9274" t="str">
        <f t="shared" si="2448"/>
        <v>S09273</v>
      </c>
      <c r="B9274" t="str">
        <f t="shared" ca="1" si="2449"/>
        <v>FreshMart Ltd</v>
      </c>
      <c r="C9274" t="str">
        <f t="shared" ca="1" si="2450"/>
        <v>Canada</v>
      </c>
      <c r="D9274" t="str">
        <f t="shared" ca="1" si="2451"/>
        <v>Rice</v>
      </c>
      <c r="E9274">
        <f t="shared" ca="1" si="2452"/>
        <v>131</v>
      </c>
      <c r="F9274" s="3">
        <f t="shared" ca="1" si="2453"/>
        <v>176</v>
      </c>
      <c r="G9274">
        <f t="shared" ca="1" si="2454"/>
        <v>23056</v>
      </c>
      <c r="H9274">
        <f t="shared" ca="1" si="2455"/>
        <v>15447.52</v>
      </c>
      <c r="I9274">
        <f t="shared" ca="1" si="2456"/>
        <v>8930</v>
      </c>
      <c r="J9274">
        <f t="shared" ca="1" si="2457"/>
        <v>1567</v>
      </c>
      <c r="K9274" s="1">
        <f t="shared" ca="1" si="2458"/>
        <v>46247</v>
      </c>
      <c r="L9274" s="1">
        <f t="shared" ca="1" si="2459"/>
        <v>46267</v>
      </c>
      <c r="M9274" s="1">
        <f t="shared" ca="1" si="2460"/>
        <v>46265</v>
      </c>
      <c r="N9274">
        <f t="shared" ca="1" si="2461"/>
        <v>25944.52</v>
      </c>
      <c r="O9274" s="3">
        <f t="shared" ca="1" si="2462"/>
        <v>-2888.5200000000004</v>
      </c>
      <c r="P9274" s="2">
        <f t="shared" ca="1" si="2463"/>
        <v>-0.12528278972935464</v>
      </c>
      <c r="Q9274" t="str">
        <f t="shared" ca="1" si="2464"/>
        <v>On Time</v>
      </c>
    </row>
    <row r="9275" spans="1:17" x14ac:dyDescent="0.3">
      <c r="A9275" t="str">
        <f t="shared" si="2448"/>
        <v>S09274</v>
      </c>
      <c r="B9275" t="str">
        <f t="shared" ca="1" si="2449"/>
        <v>Prime Wholesale</v>
      </c>
      <c r="C9275" t="str">
        <f t="shared" ca="1" si="2450"/>
        <v>Canada</v>
      </c>
      <c r="D9275" t="str">
        <f t="shared" ca="1" si="2451"/>
        <v>Rice</v>
      </c>
      <c r="E9275">
        <f t="shared" ca="1" si="2452"/>
        <v>321</v>
      </c>
      <c r="F9275" s="3">
        <f t="shared" ca="1" si="2453"/>
        <v>616</v>
      </c>
      <c r="G9275">
        <f t="shared" ca="1" si="2454"/>
        <v>197736</v>
      </c>
      <c r="H9275">
        <f t="shared" ca="1" si="2455"/>
        <v>134460.48000000001</v>
      </c>
      <c r="I9275">
        <f t="shared" ca="1" si="2456"/>
        <v>3476</v>
      </c>
      <c r="J9275">
        <f t="shared" ca="1" si="2457"/>
        <v>760</v>
      </c>
      <c r="K9275" s="1">
        <f t="shared" ca="1" si="2458"/>
        <v>45992</v>
      </c>
      <c r="L9275" s="1">
        <f t="shared" ca="1" si="2459"/>
        <v>46006</v>
      </c>
      <c r="M9275" s="1">
        <f t="shared" ca="1" si="2460"/>
        <v>46012</v>
      </c>
      <c r="N9275">
        <f t="shared" ca="1" si="2461"/>
        <v>138696.48000000001</v>
      </c>
      <c r="O9275" s="3">
        <f t="shared" ca="1" si="2462"/>
        <v>59039.51999999999</v>
      </c>
      <c r="P9275" s="2">
        <f t="shared" ca="1" si="2463"/>
        <v>0.298577497269086</v>
      </c>
      <c r="Q9275" t="str">
        <f t="shared" ca="1" si="2464"/>
        <v>Late</v>
      </c>
    </row>
    <row r="9276" spans="1:17" x14ac:dyDescent="0.3">
      <c r="A9276" t="str">
        <f t="shared" si="2448"/>
        <v>S09275</v>
      </c>
      <c r="B9276" t="str">
        <f t="shared" ca="1" si="2449"/>
        <v>Oceanic Exports</v>
      </c>
      <c r="C9276" t="str">
        <f t="shared" ca="1" si="2450"/>
        <v>Canada</v>
      </c>
      <c r="D9276" t="str">
        <f t="shared" ca="1" si="2451"/>
        <v>Rice</v>
      </c>
      <c r="E9276">
        <f t="shared" ca="1" si="2452"/>
        <v>79</v>
      </c>
      <c r="F9276" s="3">
        <f t="shared" ca="1" si="2453"/>
        <v>662</v>
      </c>
      <c r="G9276">
        <f t="shared" ca="1" si="2454"/>
        <v>52298</v>
      </c>
      <c r="H9276">
        <f t="shared" ca="1" si="2455"/>
        <v>34516.68</v>
      </c>
      <c r="I9276">
        <f t="shared" ca="1" si="2456"/>
        <v>7150</v>
      </c>
      <c r="J9276">
        <f t="shared" ca="1" si="2457"/>
        <v>2837</v>
      </c>
      <c r="K9276" s="1">
        <f t="shared" ca="1" si="2458"/>
        <v>46154</v>
      </c>
      <c r="L9276" s="1">
        <f t="shared" ca="1" si="2459"/>
        <v>46168</v>
      </c>
      <c r="M9276" s="1">
        <f t="shared" ca="1" si="2460"/>
        <v>46173</v>
      </c>
      <c r="N9276">
        <f t="shared" ca="1" si="2461"/>
        <v>44503.68</v>
      </c>
      <c r="O9276" s="3">
        <f t="shared" ca="1" si="2462"/>
        <v>7794.32</v>
      </c>
      <c r="P9276" s="2">
        <f t="shared" ca="1" si="2463"/>
        <v>0.14903667444261731</v>
      </c>
      <c r="Q9276" t="str">
        <f t="shared" ca="1" si="2464"/>
        <v>Late</v>
      </c>
    </row>
    <row r="9277" spans="1:17" x14ac:dyDescent="0.3">
      <c r="A9277" t="str">
        <f t="shared" si="2448"/>
        <v>S09276</v>
      </c>
      <c r="B9277" t="str">
        <f t="shared" ca="1" si="2449"/>
        <v>Prime Wholesale</v>
      </c>
      <c r="C9277" t="str">
        <f t="shared" ca="1" si="2450"/>
        <v>Canada</v>
      </c>
      <c r="D9277" t="str">
        <f t="shared" ca="1" si="2451"/>
        <v>Pickles</v>
      </c>
      <c r="E9277">
        <f t="shared" ca="1" si="2452"/>
        <v>123</v>
      </c>
      <c r="F9277" s="3">
        <f t="shared" ca="1" si="2453"/>
        <v>718</v>
      </c>
      <c r="G9277">
        <f t="shared" ca="1" si="2454"/>
        <v>88314</v>
      </c>
      <c r="H9277">
        <f t="shared" ca="1" si="2455"/>
        <v>65352.36</v>
      </c>
      <c r="I9277">
        <f t="shared" ca="1" si="2456"/>
        <v>8178</v>
      </c>
      <c r="J9277">
        <f t="shared" ca="1" si="2457"/>
        <v>3355</v>
      </c>
      <c r="K9277" s="1">
        <f t="shared" ca="1" si="2458"/>
        <v>46132</v>
      </c>
      <c r="L9277" s="1">
        <f t="shared" ca="1" si="2459"/>
        <v>46152</v>
      </c>
      <c r="M9277" s="1">
        <f t="shared" ca="1" si="2460"/>
        <v>46157</v>
      </c>
      <c r="N9277">
        <f t="shared" ca="1" si="2461"/>
        <v>76885.36</v>
      </c>
      <c r="O9277" s="3">
        <f t="shared" ca="1" si="2462"/>
        <v>11428.64</v>
      </c>
      <c r="P9277" s="2">
        <f t="shared" ca="1" si="2463"/>
        <v>0.12940915370156486</v>
      </c>
      <c r="Q9277" t="str">
        <f t="shared" ca="1" si="2464"/>
        <v>Late</v>
      </c>
    </row>
    <row r="9278" spans="1:17" x14ac:dyDescent="0.3">
      <c r="A9278" t="str">
        <f t="shared" si="2448"/>
        <v>S09277</v>
      </c>
      <c r="B9278" t="str">
        <f t="shared" ca="1" si="2449"/>
        <v>Oceanic Exports</v>
      </c>
      <c r="C9278" t="str">
        <f t="shared" ca="1" si="2450"/>
        <v>UK</v>
      </c>
      <c r="D9278" t="str">
        <f t="shared" ca="1" si="2451"/>
        <v>Pickles</v>
      </c>
      <c r="E9278">
        <f t="shared" ca="1" si="2452"/>
        <v>480</v>
      </c>
      <c r="F9278" s="3">
        <f t="shared" ca="1" si="2453"/>
        <v>398</v>
      </c>
      <c r="G9278">
        <f t="shared" ca="1" si="2454"/>
        <v>191040</v>
      </c>
      <c r="H9278">
        <f t="shared" ca="1" si="2455"/>
        <v>143280</v>
      </c>
      <c r="I9278">
        <f t="shared" ca="1" si="2456"/>
        <v>4919</v>
      </c>
      <c r="J9278">
        <f t="shared" ca="1" si="2457"/>
        <v>3231</v>
      </c>
      <c r="K9278" s="1">
        <f t="shared" ca="1" si="2458"/>
        <v>45759</v>
      </c>
      <c r="L9278" s="1">
        <f t="shared" ca="1" si="2459"/>
        <v>45771</v>
      </c>
      <c r="M9278" s="1">
        <f t="shared" ca="1" si="2460"/>
        <v>45773</v>
      </c>
      <c r="N9278">
        <f t="shared" ca="1" si="2461"/>
        <v>151430</v>
      </c>
      <c r="O9278" s="3">
        <f t="shared" ca="1" si="2462"/>
        <v>39610</v>
      </c>
      <c r="P9278" s="2">
        <f t="shared" ca="1" si="2463"/>
        <v>0.20733877721943048</v>
      </c>
      <c r="Q9278" t="str">
        <f t="shared" ca="1" si="2464"/>
        <v>Late</v>
      </c>
    </row>
    <row r="9279" spans="1:17" x14ac:dyDescent="0.3">
      <c r="A9279" t="str">
        <f t="shared" si="2448"/>
        <v>S09278</v>
      </c>
      <c r="B9279" t="str">
        <f t="shared" ca="1" si="2449"/>
        <v>Beta Imports</v>
      </c>
      <c r="C9279" t="str">
        <f t="shared" ca="1" si="2450"/>
        <v>UK</v>
      </c>
      <c r="D9279" t="str">
        <f t="shared" ca="1" si="2451"/>
        <v>Tea</v>
      </c>
      <c r="E9279">
        <f t="shared" ca="1" si="2452"/>
        <v>242</v>
      </c>
      <c r="F9279" s="3">
        <f t="shared" ca="1" si="2453"/>
        <v>117</v>
      </c>
      <c r="G9279">
        <f t="shared" ca="1" si="2454"/>
        <v>28314</v>
      </c>
      <c r="H9279">
        <f t="shared" ca="1" si="2455"/>
        <v>19819.8</v>
      </c>
      <c r="I9279">
        <f t="shared" ca="1" si="2456"/>
        <v>1616</v>
      </c>
      <c r="J9279">
        <f t="shared" ca="1" si="2457"/>
        <v>805</v>
      </c>
      <c r="K9279" s="1">
        <f t="shared" ca="1" si="2458"/>
        <v>45741</v>
      </c>
      <c r="L9279" s="1">
        <f t="shared" ca="1" si="2459"/>
        <v>45752</v>
      </c>
      <c r="M9279" s="1">
        <f t="shared" ca="1" si="2460"/>
        <v>45758</v>
      </c>
      <c r="N9279">
        <f t="shared" ca="1" si="2461"/>
        <v>22240.799999999999</v>
      </c>
      <c r="O9279" s="3">
        <f t="shared" ca="1" si="2462"/>
        <v>6073.2000000000007</v>
      </c>
      <c r="P9279" s="2">
        <f t="shared" ca="1" si="2463"/>
        <v>0.21449459631277815</v>
      </c>
      <c r="Q9279" t="str">
        <f t="shared" ca="1" si="2464"/>
        <v>Late</v>
      </c>
    </row>
    <row r="9280" spans="1:17" x14ac:dyDescent="0.3">
      <c r="A9280" t="str">
        <f t="shared" si="2448"/>
        <v>S09279</v>
      </c>
      <c r="B9280" t="str">
        <f t="shared" ca="1" si="2449"/>
        <v>Alpha Traders</v>
      </c>
      <c r="C9280" t="str">
        <f t="shared" ca="1" si="2450"/>
        <v>Canada</v>
      </c>
      <c r="D9280" t="str">
        <f t="shared" ca="1" si="2451"/>
        <v>Pickles</v>
      </c>
      <c r="E9280">
        <f t="shared" ca="1" si="2452"/>
        <v>125</v>
      </c>
      <c r="F9280" s="3">
        <f t="shared" ca="1" si="2453"/>
        <v>637</v>
      </c>
      <c r="G9280">
        <f t="shared" ca="1" si="2454"/>
        <v>79625</v>
      </c>
      <c r="H9280">
        <f t="shared" ca="1" si="2455"/>
        <v>58922.5</v>
      </c>
      <c r="I9280">
        <f t="shared" ca="1" si="2456"/>
        <v>2436</v>
      </c>
      <c r="J9280">
        <f t="shared" ca="1" si="2457"/>
        <v>940</v>
      </c>
      <c r="K9280" s="1">
        <f t="shared" ca="1" si="2458"/>
        <v>46218</v>
      </c>
      <c r="L9280" s="1">
        <f t="shared" ca="1" si="2459"/>
        <v>46236</v>
      </c>
      <c r="M9280" s="1">
        <f t="shared" ca="1" si="2460"/>
        <v>46237</v>
      </c>
      <c r="N9280">
        <f t="shared" ca="1" si="2461"/>
        <v>62298.5</v>
      </c>
      <c r="O9280" s="3">
        <f t="shared" ca="1" si="2462"/>
        <v>17326.5</v>
      </c>
      <c r="P9280" s="2">
        <f t="shared" ca="1" si="2463"/>
        <v>0.21760125588697019</v>
      </c>
      <c r="Q9280" t="str">
        <f t="shared" ca="1" si="2464"/>
        <v>Late</v>
      </c>
    </row>
    <row r="9281" spans="1:17" x14ac:dyDescent="0.3">
      <c r="A9281" t="str">
        <f t="shared" si="2448"/>
        <v>S09280</v>
      </c>
      <c r="B9281" t="str">
        <f t="shared" ca="1" si="2449"/>
        <v>Alpha Traders</v>
      </c>
      <c r="C9281" t="str">
        <f t="shared" ca="1" si="2450"/>
        <v>Singapore</v>
      </c>
      <c r="D9281" t="str">
        <f t="shared" ca="1" si="2451"/>
        <v>Tea</v>
      </c>
      <c r="E9281">
        <f t="shared" ca="1" si="2452"/>
        <v>111</v>
      </c>
      <c r="F9281" s="3">
        <f t="shared" ca="1" si="2453"/>
        <v>519</v>
      </c>
      <c r="G9281">
        <f t="shared" ca="1" si="2454"/>
        <v>57609</v>
      </c>
      <c r="H9281">
        <f t="shared" ca="1" si="2455"/>
        <v>43206.75</v>
      </c>
      <c r="I9281">
        <f t="shared" ca="1" si="2456"/>
        <v>8351</v>
      </c>
      <c r="J9281">
        <f t="shared" ca="1" si="2457"/>
        <v>3112</v>
      </c>
      <c r="K9281" s="1">
        <f t="shared" ca="1" si="2458"/>
        <v>46138</v>
      </c>
      <c r="L9281" s="1">
        <f t="shared" ca="1" si="2459"/>
        <v>46148</v>
      </c>
      <c r="M9281" s="1">
        <f t="shared" ca="1" si="2460"/>
        <v>46152</v>
      </c>
      <c r="N9281">
        <f t="shared" ca="1" si="2461"/>
        <v>54669.75</v>
      </c>
      <c r="O9281" s="3">
        <f t="shared" ca="1" si="2462"/>
        <v>2939.25</v>
      </c>
      <c r="P9281" s="2">
        <f t="shared" ca="1" si="2463"/>
        <v>5.1020673853043798E-2</v>
      </c>
      <c r="Q9281" t="str">
        <f t="shared" ca="1" si="2464"/>
        <v>Late</v>
      </c>
    </row>
    <row r="9282" spans="1:17" x14ac:dyDescent="0.3">
      <c r="A9282" t="str">
        <f t="shared" si="2448"/>
        <v>S09281</v>
      </c>
      <c r="B9282" t="str">
        <f t="shared" ca="1" si="2449"/>
        <v>FreshMart Ltd</v>
      </c>
      <c r="C9282" t="str">
        <f t="shared" ca="1" si="2450"/>
        <v>UAE</v>
      </c>
      <c r="D9282" t="str">
        <f t="shared" ca="1" si="2451"/>
        <v>Rice</v>
      </c>
      <c r="E9282">
        <f t="shared" ca="1" si="2452"/>
        <v>99</v>
      </c>
      <c r="F9282" s="3">
        <f t="shared" ca="1" si="2453"/>
        <v>403</v>
      </c>
      <c r="G9282">
        <f t="shared" ca="1" si="2454"/>
        <v>39897</v>
      </c>
      <c r="H9282">
        <f t="shared" ca="1" si="2455"/>
        <v>27528.93</v>
      </c>
      <c r="I9282">
        <f t="shared" ca="1" si="2456"/>
        <v>10822</v>
      </c>
      <c r="J9282">
        <f t="shared" ca="1" si="2457"/>
        <v>1597</v>
      </c>
      <c r="K9282" s="1">
        <f t="shared" ca="1" si="2458"/>
        <v>45742</v>
      </c>
      <c r="L9282" s="1">
        <f t="shared" ca="1" si="2459"/>
        <v>45751</v>
      </c>
      <c r="M9282" s="1">
        <f t="shared" ca="1" si="2460"/>
        <v>45748</v>
      </c>
      <c r="N9282">
        <f t="shared" ca="1" si="2461"/>
        <v>39947.93</v>
      </c>
      <c r="O9282" s="3">
        <f t="shared" ca="1" si="2462"/>
        <v>-50.930000000000291</v>
      </c>
      <c r="P9282" s="2">
        <f t="shared" ca="1" si="2463"/>
        <v>-1.2765370829887033E-3</v>
      </c>
      <c r="Q9282" t="str">
        <f t="shared" ca="1" si="2464"/>
        <v>On Time</v>
      </c>
    </row>
    <row r="9283" spans="1:17" x14ac:dyDescent="0.3">
      <c r="A9283" t="str">
        <f t="shared" ref="A9283:A9346" si="2465">"S"&amp;TEXT(ROW()-1,"00000")</f>
        <v>S09282</v>
      </c>
      <c r="B9283" t="str">
        <f t="shared" ref="B9283:B9346" ca="1" si="2466">CHOOSE(RANDBETWEEN(1,6),"Alpha Traders","Beta Imports","Global Foods","FreshMart Ltd","Oceanic Exports","Prime Wholesale")</f>
        <v>Oceanic Exports</v>
      </c>
      <c r="C9283" t="str">
        <f t="shared" ref="C9283:C9346" ca="1" si="2467">CHOOSE(RANDBETWEEN(1,5),"UK","UAE","Canada","Australia","Singapore")</f>
        <v>Canada</v>
      </c>
      <c r="D9283" t="str">
        <f t="shared" ref="D9283:D9346" ca="1" si="2468">CHOOSE(RANDBETWEEN(1,5),"Pickles","Spices","Tea","Rice","Sauces")</f>
        <v>Pickles</v>
      </c>
      <c r="E9283">
        <f t="shared" ref="E9283:E9346" ca="1" si="2469">RANDBETWEEN(50,500)</f>
        <v>236</v>
      </c>
      <c r="F9283" s="3">
        <f t="shared" ref="F9283:F9346" ca="1" si="2470">RANDBETWEEN(100,800)</f>
        <v>514</v>
      </c>
      <c r="G9283">
        <f t="shared" ref="G9283:G9346" ca="1" si="2471">E9283*F9283</f>
        <v>121304</v>
      </c>
      <c r="H9283">
        <f t="shared" ref="H9283:H9346" ca="1" si="2472">ROUND(G9283*RANDBETWEEN(45,75)/100,2)</f>
        <v>59438.96</v>
      </c>
      <c r="I9283">
        <f t="shared" ref="I9283:I9346" ca="1" si="2473">RANDBETWEEN(1500,12000)</f>
        <v>1934</v>
      </c>
      <c r="J9283">
        <f t="shared" ref="J9283:J9346" ca="1" si="2474">RANDBETWEEN(500,4000)</f>
        <v>1539</v>
      </c>
      <c r="K9283" s="1">
        <f t="shared" ref="K9283:K9346" ca="1" si="2475">DATE(2025,1,1)+RANDBETWEEN(0,729)</f>
        <v>46137</v>
      </c>
      <c r="L9283" s="1">
        <f t="shared" ref="L9283:L9346" ca="1" si="2476">K9283+RANDBETWEEN(7,20)</f>
        <v>46146</v>
      </c>
      <c r="M9283" s="1">
        <f t="shared" ref="M9283:M9346" ca="1" si="2477">L9283+RANDBETWEEN(-3,6)</f>
        <v>46145</v>
      </c>
      <c r="N9283">
        <f t="shared" ref="N9283:N9346" ca="1" si="2478">H9283+I9283+J9283</f>
        <v>62911.96</v>
      </c>
      <c r="O9283" s="3">
        <f t="shared" ref="O9283:O9346" ca="1" si="2479">G9283-N9283</f>
        <v>58392.04</v>
      </c>
      <c r="P9283" s="2">
        <f t="shared" ref="P9283:P9346" ca="1" si="2480">IFERROR(O9283/G9283,0)</f>
        <v>0.4813694519554178</v>
      </c>
      <c r="Q9283" t="str">
        <f t="shared" ref="Q9283:Q9346" ca="1" si="2481">IF(M9283&lt;=L9283,"On Time","Late")</f>
        <v>On Time</v>
      </c>
    </row>
    <row r="9284" spans="1:17" x14ac:dyDescent="0.3">
      <c r="A9284" t="str">
        <f t="shared" si="2465"/>
        <v>S09283</v>
      </c>
      <c r="B9284" t="str">
        <f t="shared" ca="1" si="2466"/>
        <v>Global Foods</v>
      </c>
      <c r="C9284" t="str">
        <f t="shared" ca="1" si="2467"/>
        <v>Singapore</v>
      </c>
      <c r="D9284" t="str">
        <f t="shared" ca="1" si="2468"/>
        <v>Spices</v>
      </c>
      <c r="E9284">
        <f t="shared" ca="1" si="2469"/>
        <v>395</v>
      </c>
      <c r="F9284" s="3">
        <f t="shared" ca="1" si="2470"/>
        <v>391</v>
      </c>
      <c r="G9284">
        <f t="shared" ca="1" si="2471"/>
        <v>154445</v>
      </c>
      <c r="H9284">
        <f t="shared" ca="1" si="2472"/>
        <v>80311.399999999994</v>
      </c>
      <c r="I9284">
        <f t="shared" ca="1" si="2473"/>
        <v>2764</v>
      </c>
      <c r="J9284">
        <f t="shared" ca="1" si="2474"/>
        <v>1324</v>
      </c>
      <c r="K9284" s="1">
        <f t="shared" ca="1" si="2475"/>
        <v>46240</v>
      </c>
      <c r="L9284" s="1">
        <f t="shared" ca="1" si="2476"/>
        <v>46253</v>
      </c>
      <c r="M9284" s="1">
        <f t="shared" ca="1" si="2477"/>
        <v>46256</v>
      </c>
      <c r="N9284">
        <f t="shared" ca="1" si="2478"/>
        <v>84399.4</v>
      </c>
      <c r="O9284" s="3">
        <f t="shared" ca="1" si="2479"/>
        <v>70045.600000000006</v>
      </c>
      <c r="P9284" s="2">
        <f t="shared" ca="1" si="2480"/>
        <v>0.45353103046391924</v>
      </c>
      <c r="Q9284" t="str">
        <f t="shared" ca="1" si="2481"/>
        <v>Late</v>
      </c>
    </row>
    <row r="9285" spans="1:17" x14ac:dyDescent="0.3">
      <c r="A9285" t="str">
        <f t="shared" si="2465"/>
        <v>S09284</v>
      </c>
      <c r="B9285" t="str">
        <f t="shared" ca="1" si="2466"/>
        <v>Alpha Traders</v>
      </c>
      <c r="C9285" t="str">
        <f t="shared" ca="1" si="2467"/>
        <v>UAE</v>
      </c>
      <c r="D9285" t="str">
        <f t="shared" ca="1" si="2468"/>
        <v>Rice</v>
      </c>
      <c r="E9285">
        <f t="shared" ca="1" si="2469"/>
        <v>349</v>
      </c>
      <c r="F9285" s="3">
        <f t="shared" ca="1" si="2470"/>
        <v>130</v>
      </c>
      <c r="G9285">
        <f t="shared" ca="1" si="2471"/>
        <v>45370</v>
      </c>
      <c r="H9285">
        <f t="shared" ca="1" si="2472"/>
        <v>24046.1</v>
      </c>
      <c r="I9285">
        <f t="shared" ca="1" si="2473"/>
        <v>6984</v>
      </c>
      <c r="J9285">
        <f t="shared" ca="1" si="2474"/>
        <v>1645</v>
      </c>
      <c r="K9285" s="1">
        <f t="shared" ca="1" si="2475"/>
        <v>46225</v>
      </c>
      <c r="L9285" s="1">
        <f t="shared" ca="1" si="2476"/>
        <v>46232</v>
      </c>
      <c r="M9285" s="1">
        <f t="shared" ca="1" si="2477"/>
        <v>46231</v>
      </c>
      <c r="N9285">
        <f t="shared" ca="1" si="2478"/>
        <v>32675.1</v>
      </c>
      <c r="O9285" s="3">
        <f t="shared" ca="1" si="2479"/>
        <v>12694.900000000001</v>
      </c>
      <c r="P9285" s="2">
        <f t="shared" ca="1" si="2480"/>
        <v>0.27980824333259868</v>
      </c>
      <c r="Q9285" t="str">
        <f t="shared" ca="1" si="2481"/>
        <v>On Time</v>
      </c>
    </row>
    <row r="9286" spans="1:17" x14ac:dyDescent="0.3">
      <c r="A9286" t="str">
        <f t="shared" si="2465"/>
        <v>S09285</v>
      </c>
      <c r="B9286" t="str">
        <f t="shared" ca="1" si="2466"/>
        <v>Prime Wholesale</v>
      </c>
      <c r="C9286" t="str">
        <f t="shared" ca="1" si="2467"/>
        <v>Australia</v>
      </c>
      <c r="D9286" t="str">
        <f t="shared" ca="1" si="2468"/>
        <v>Sauces</v>
      </c>
      <c r="E9286">
        <f t="shared" ca="1" si="2469"/>
        <v>179</v>
      </c>
      <c r="F9286" s="3">
        <f t="shared" ca="1" si="2470"/>
        <v>282</v>
      </c>
      <c r="G9286">
        <f t="shared" ca="1" si="2471"/>
        <v>50478</v>
      </c>
      <c r="H9286">
        <f t="shared" ca="1" si="2472"/>
        <v>30791.58</v>
      </c>
      <c r="I9286">
        <f t="shared" ca="1" si="2473"/>
        <v>4642</v>
      </c>
      <c r="J9286">
        <f t="shared" ca="1" si="2474"/>
        <v>3331</v>
      </c>
      <c r="K9286" s="1">
        <f t="shared" ca="1" si="2475"/>
        <v>45945</v>
      </c>
      <c r="L9286" s="1">
        <f t="shared" ca="1" si="2476"/>
        <v>45959</v>
      </c>
      <c r="M9286" s="1">
        <f t="shared" ca="1" si="2477"/>
        <v>45965</v>
      </c>
      <c r="N9286">
        <f t="shared" ca="1" si="2478"/>
        <v>38764.58</v>
      </c>
      <c r="O9286" s="3">
        <f t="shared" ca="1" si="2479"/>
        <v>11713.419999999998</v>
      </c>
      <c r="P9286" s="2">
        <f t="shared" ca="1" si="2480"/>
        <v>0.23205000198106102</v>
      </c>
      <c r="Q9286" t="str">
        <f t="shared" ca="1" si="2481"/>
        <v>Late</v>
      </c>
    </row>
    <row r="9287" spans="1:17" x14ac:dyDescent="0.3">
      <c r="A9287" t="str">
        <f t="shared" si="2465"/>
        <v>S09286</v>
      </c>
      <c r="B9287" t="str">
        <f t="shared" ca="1" si="2466"/>
        <v>FreshMart Ltd</v>
      </c>
      <c r="C9287" t="str">
        <f t="shared" ca="1" si="2467"/>
        <v>UK</v>
      </c>
      <c r="D9287" t="str">
        <f t="shared" ca="1" si="2468"/>
        <v>Pickles</v>
      </c>
      <c r="E9287">
        <f t="shared" ca="1" si="2469"/>
        <v>113</v>
      </c>
      <c r="F9287" s="3">
        <f t="shared" ca="1" si="2470"/>
        <v>638</v>
      </c>
      <c r="G9287">
        <f t="shared" ca="1" si="2471"/>
        <v>72094</v>
      </c>
      <c r="H9287">
        <f t="shared" ca="1" si="2472"/>
        <v>54070.5</v>
      </c>
      <c r="I9287">
        <f t="shared" ca="1" si="2473"/>
        <v>4407</v>
      </c>
      <c r="J9287">
        <f t="shared" ca="1" si="2474"/>
        <v>2694</v>
      </c>
      <c r="K9287" s="1">
        <f t="shared" ca="1" si="2475"/>
        <v>45910</v>
      </c>
      <c r="L9287" s="1">
        <f t="shared" ca="1" si="2476"/>
        <v>45924</v>
      </c>
      <c r="M9287" s="1">
        <f t="shared" ca="1" si="2477"/>
        <v>45925</v>
      </c>
      <c r="N9287">
        <f t="shared" ca="1" si="2478"/>
        <v>61171.5</v>
      </c>
      <c r="O9287" s="3">
        <f t="shared" ca="1" si="2479"/>
        <v>10922.5</v>
      </c>
      <c r="P9287" s="2">
        <f t="shared" ca="1" si="2480"/>
        <v>0.15150359253197215</v>
      </c>
      <c r="Q9287" t="str">
        <f t="shared" ca="1" si="2481"/>
        <v>Late</v>
      </c>
    </row>
    <row r="9288" spans="1:17" x14ac:dyDescent="0.3">
      <c r="A9288" t="str">
        <f t="shared" si="2465"/>
        <v>S09287</v>
      </c>
      <c r="B9288" t="str">
        <f t="shared" ca="1" si="2466"/>
        <v>Prime Wholesale</v>
      </c>
      <c r="C9288" t="str">
        <f t="shared" ca="1" si="2467"/>
        <v>Canada</v>
      </c>
      <c r="D9288" t="str">
        <f t="shared" ca="1" si="2468"/>
        <v>Spices</v>
      </c>
      <c r="E9288">
        <f t="shared" ca="1" si="2469"/>
        <v>179</v>
      </c>
      <c r="F9288" s="3">
        <f t="shared" ca="1" si="2470"/>
        <v>342</v>
      </c>
      <c r="G9288">
        <f t="shared" ca="1" si="2471"/>
        <v>61218</v>
      </c>
      <c r="H9288">
        <f t="shared" ca="1" si="2472"/>
        <v>34282.080000000002</v>
      </c>
      <c r="I9288">
        <f t="shared" ca="1" si="2473"/>
        <v>6269</v>
      </c>
      <c r="J9288">
        <f t="shared" ca="1" si="2474"/>
        <v>855</v>
      </c>
      <c r="K9288" s="1">
        <f t="shared" ca="1" si="2475"/>
        <v>46330</v>
      </c>
      <c r="L9288" s="1">
        <f t="shared" ca="1" si="2476"/>
        <v>46350</v>
      </c>
      <c r="M9288" s="1">
        <f t="shared" ca="1" si="2477"/>
        <v>46348</v>
      </c>
      <c r="N9288">
        <f t="shared" ca="1" si="2478"/>
        <v>41406.080000000002</v>
      </c>
      <c r="O9288" s="3">
        <f t="shared" ca="1" si="2479"/>
        <v>19811.919999999998</v>
      </c>
      <c r="P9288" s="2">
        <f t="shared" ca="1" si="2480"/>
        <v>0.32362899800712208</v>
      </c>
      <c r="Q9288" t="str">
        <f t="shared" ca="1" si="2481"/>
        <v>On Time</v>
      </c>
    </row>
    <row r="9289" spans="1:17" x14ac:dyDescent="0.3">
      <c r="A9289" t="str">
        <f t="shared" si="2465"/>
        <v>S09288</v>
      </c>
      <c r="B9289" t="str">
        <f t="shared" ca="1" si="2466"/>
        <v>Global Foods</v>
      </c>
      <c r="C9289" t="str">
        <f t="shared" ca="1" si="2467"/>
        <v>UAE</v>
      </c>
      <c r="D9289" t="str">
        <f t="shared" ca="1" si="2468"/>
        <v>Spices</v>
      </c>
      <c r="E9289">
        <f t="shared" ca="1" si="2469"/>
        <v>56</v>
      </c>
      <c r="F9289" s="3">
        <f t="shared" ca="1" si="2470"/>
        <v>680</v>
      </c>
      <c r="G9289">
        <f t="shared" ca="1" si="2471"/>
        <v>38080</v>
      </c>
      <c r="H9289">
        <f t="shared" ca="1" si="2472"/>
        <v>21705.599999999999</v>
      </c>
      <c r="I9289">
        <f t="shared" ca="1" si="2473"/>
        <v>4960</v>
      </c>
      <c r="J9289">
        <f t="shared" ca="1" si="2474"/>
        <v>3295</v>
      </c>
      <c r="K9289" s="1">
        <f t="shared" ca="1" si="2475"/>
        <v>45929</v>
      </c>
      <c r="L9289" s="1">
        <f t="shared" ca="1" si="2476"/>
        <v>45949</v>
      </c>
      <c r="M9289" s="1">
        <f t="shared" ca="1" si="2477"/>
        <v>45953</v>
      </c>
      <c r="N9289">
        <f t="shared" ca="1" si="2478"/>
        <v>29960.6</v>
      </c>
      <c r="O9289" s="3">
        <f t="shared" ca="1" si="2479"/>
        <v>8119.4000000000015</v>
      </c>
      <c r="P9289" s="2">
        <f t="shared" ca="1" si="2480"/>
        <v>0.21321953781512609</v>
      </c>
      <c r="Q9289" t="str">
        <f t="shared" ca="1" si="2481"/>
        <v>Late</v>
      </c>
    </row>
    <row r="9290" spans="1:17" x14ac:dyDescent="0.3">
      <c r="A9290" t="str">
        <f t="shared" si="2465"/>
        <v>S09289</v>
      </c>
      <c r="B9290" t="str">
        <f t="shared" ca="1" si="2466"/>
        <v>Beta Imports</v>
      </c>
      <c r="C9290" t="str">
        <f t="shared" ca="1" si="2467"/>
        <v>UK</v>
      </c>
      <c r="D9290" t="str">
        <f t="shared" ca="1" si="2468"/>
        <v>Pickles</v>
      </c>
      <c r="E9290">
        <f t="shared" ca="1" si="2469"/>
        <v>358</v>
      </c>
      <c r="F9290" s="3">
        <f t="shared" ca="1" si="2470"/>
        <v>282</v>
      </c>
      <c r="G9290">
        <f t="shared" ca="1" si="2471"/>
        <v>100956</v>
      </c>
      <c r="H9290">
        <f t="shared" ca="1" si="2472"/>
        <v>75717</v>
      </c>
      <c r="I9290">
        <f t="shared" ca="1" si="2473"/>
        <v>6431</v>
      </c>
      <c r="J9290">
        <f t="shared" ca="1" si="2474"/>
        <v>2261</v>
      </c>
      <c r="K9290" s="1">
        <f t="shared" ca="1" si="2475"/>
        <v>46042</v>
      </c>
      <c r="L9290" s="1">
        <f t="shared" ca="1" si="2476"/>
        <v>46052</v>
      </c>
      <c r="M9290" s="1">
        <f t="shared" ca="1" si="2477"/>
        <v>46053</v>
      </c>
      <c r="N9290">
        <f t="shared" ca="1" si="2478"/>
        <v>84409</v>
      </c>
      <c r="O9290" s="3">
        <f t="shared" ca="1" si="2479"/>
        <v>16547</v>
      </c>
      <c r="P9290" s="2">
        <f t="shared" ca="1" si="2480"/>
        <v>0.16390308649312571</v>
      </c>
      <c r="Q9290" t="str">
        <f t="shared" ca="1" si="2481"/>
        <v>Late</v>
      </c>
    </row>
    <row r="9291" spans="1:17" x14ac:dyDescent="0.3">
      <c r="A9291" t="str">
        <f t="shared" si="2465"/>
        <v>S09290</v>
      </c>
      <c r="B9291" t="str">
        <f t="shared" ca="1" si="2466"/>
        <v>Prime Wholesale</v>
      </c>
      <c r="C9291" t="str">
        <f t="shared" ca="1" si="2467"/>
        <v>Canada</v>
      </c>
      <c r="D9291" t="str">
        <f t="shared" ca="1" si="2468"/>
        <v>Sauces</v>
      </c>
      <c r="E9291">
        <f t="shared" ca="1" si="2469"/>
        <v>442</v>
      </c>
      <c r="F9291" s="3">
        <f t="shared" ca="1" si="2470"/>
        <v>382</v>
      </c>
      <c r="G9291">
        <f t="shared" ca="1" si="2471"/>
        <v>168844</v>
      </c>
      <c r="H9291">
        <f t="shared" ca="1" si="2472"/>
        <v>81045.119999999995</v>
      </c>
      <c r="I9291">
        <f t="shared" ca="1" si="2473"/>
        <v>3227</v>
      </c>
      <c r="J9291">
        <f t="shared" ca="1" si="2474"/>
        <v>1351</v>
      </c>
      <c r="K9291" s="1">
        <f t="shared" ca="1" si="2475"/>
        <v>45831</v>
      </c>
      <c r="L9291" s="1">
        <f t="shared" ca="1" si="2476"/>
        <v>45850</v>
      </c>
      <c r="M9291" s="1">
        <f t="shared" ca="1" si="2477"/>
        <v>45855</v>
      </c>
      <c r="N9291">
        <f t="shared" ca="1" si="2478"/>
        <v>85623.12</v>
      </c>
      <c r="O9291" s="3">
        <f t="shared" ca="1" si="2479"/>
        <v>83220.88</v>
      </c>
      <c r="P9291" s="2">
        <f t="shared" ca="1" si="2480"/>
        <v>0.49288621449385234</v>
      </c>
      <c r="Q9291" t="str">
        <f t="shared" ca="1" si="2481"/>
        <v>Late</v>
      </c>
    </row>
    <row r="9292" spans="1:17" x14ac:dyDescent="0.3">
      <c r="A9292" t="str">
        <f t="shared" si="2465"/>
        <v>S09291</v>
      </c>
      <c r="B9292" t="str">
        <f t="shared" ca="1" si="2466"/>
        <v>Oceanic Exports</v>
      </c>
      <c r="C9292" t="str">
        <f t="shared" ca="1" si="2467"/>
        <v>Singapore</v>
      </c>
      <c r="D9292" t="str">
        <f t="shared" ca="1" si="2468"/>
        <v>Pickles</v>
      </c>
      <c r="E9292">
        <f t="shared" ca="1" si="2469"/>
        <v>88</v>
      </c>
      <c r="F9292" s="3">
        <f t="shared" ca="1" si="2470"/>
        <v>379</v>
      </c>
      <c r="G9292">
        <f t="shared" ca="1" si="2471"/>
        <v>33352</v>
      </c>
      <c r="H9292">
        <f t="shared" ca="1" si="2472"/>
        <v>20344.72</v>
      </c>
      <c r="I9292">
        <f t="shared" ca="1" si="2473"/>
        <v>9170</v>
      </c>
      <c r="J9292">
        <f t="shared" ca="1" si="2474"/>
        <v>1107</v>
      </c>
      <c r="K9292" s="1">
        <f t="shared" ca="1" si="2475"/>
        <v>45857</v>
      </c>
      <c r="L9292" s="1">
        <f t="shared" ca="1" si="2476"/>
        <v>45877</v>
      </c>
      <c r="M9292" s="1">
        <f t="shared" ca="1" si="2477"/>
        <v>45881</v>
      </c>
      <c r="N9292">
        <f t="shared" ca="1" si="2478"/>
        <v>30621.72</v>
      </c>
      <c r="O9292" s="3">
        <f t="shared" ca="1" si="2479"/>
        <v>2730.2799999999988</v>
      </c>
      <c r="P9292" s="2">
        <f t="shared" ca="1" si="2480"/>
        <v>8.1862556968097827E-2</v>
      </c>
      <c r="Q9292" t="str">
        <f t="shared" ca="1" si="2481"/>
        <v>Late</v>
      </c>
    </row>
    <row r="9293" spans="1:17" x14ac:dyDescent="0.3">
      <c r="A9293" t="str">
        <f t="shared" si="2465"/>
        <v>S09292</v>
      </c>
      <c r="B9293" t="str">
        <f t="shared" ca="1" si="2466"/>
        <v>Alpha Traders</v>
      </c>
      <c r="C9293" t="str">
        <f t="shared" ca="1" si="2467"/>
        <v>UK</v>
      </c>
      <c r="D9293" t="str">
        <f t="shared" ca="1" si="2468"/>
        <v>Sauces</v>
      </c>
      <c r="E9293">
        <f t="shared" ca="1" si="2469"/>
        <v>318</v>
      </c>
      <c r="F9293" s="3">
        <f t="shared" ca="1" si="2470"/>
        <v>214</v>
      </c>
      <c r="G9293">
        <f t="shared" ca="1" si="2471"/>
        <v>68052</v>
      </c>
      <c r="H9293">
        <f t="shared" ca="1" si="2472"/>
        <v>49677.96</v>
      </c>
      <c r="I9293">
        <f t="shared" ca="1" si="2473"/>
        <v>10364</v>
      </c>
      <c r="J9293">
        <f t="shared" ca="1" si="2474"/>
        <v>1522</v>
      </c>
      <c r="K9293" s="1">
        <f t="shared" ca="1" si="2475"/>
        <v>45742</v>
      </c>
      <c r="L9293" s="1">
        <f t="shared" ca="1" si="2476"/>
        <v>45757</v>
      </c>
      <c r="M9293" s="1">
        <f t="shared" ca="1" si="2477"/>
        <v>45760</v>
      </c>
      <c r="N9293">
        <f t="shared" ca="1" si="2478"/>
        <v>61563.96</v>
      </c>
      <c r="O9293" s="3">
        <f t="shared" ca="1" si="2479"/>
        <v>6488.0400000000009</v>
      </c>
      <c r="P9293" s="2">
        <f t="shared" ca="1" si="2480"/>
        <v>9.5339446305766198E-2</v>
      </c>
      <c r="Q9293" t="str">
        <f t="shared" ca="1" si="2481"/>
        <v>Late</v>
      </c>
    </row>
    <row r="9294" spans="1:17" x14ac:dyDescent="0.3">
      <c r="A9294" t="str">
        <f t="shared" si="2465"/>
        <v>S09293</v>
      </c>
      <c r="B9294" t="str">
        <f t="shared" ca="1" si="2466"/>
        <v>Oceanic Exports</v>
      </c>
      <c r="C9294" t="str">
        <f t="shared" ca="1" si="2467"/>
        <v>Singapore</v>
      </c>
      <c r="D9294" t="str">
        <f t="shared" ca="1" si="2468"/>
        <v>Sauces</v>
      </c>
      <c r="E9294">
        <f t="shared" ca="1" si="2469"/>
        <v>343</v>
      </c>
      <c r="F9294" s="3">
        <f t="shared" ca="1" si="2470"/>
        <v>604</v>
      </c>
      <c r="G9294">
        <f t="shared" ca="1" si="2471"/>
        <v>207172</v>
      </c>
      <c r="H9294">
        <f t="shared" ca="1" si="2472"/>
        <v>111872.88</v>
      </c>
      <c r="I9294">
        <f t="shared" ca="1" si="2473"/>
        <v>6932</v>
      </c>
      <c r="J9294">
        <f t="shared" ca="1" si="2474"/>
        <v>2936</v>
      </c>
      <c r="K9294" s="1">
        <f t="shared" ca="1" si="2475"/>
        <v>45970</v>
      </c>
      <c r="L9294" s="1">
        <f t="shared" ca="1" si="2476"/>
        <v>45986</v>
      </c>
      <c r="M9294" s="1">
        <f t="shared" ca="1" si="2477"/>
        <v>45988</v>
      </c>
      <c r="N9294">
        <f t="shared" ca="1" si="2478"/>
        <v>121740.88</v>
      </c>
      <c r="O9294" s="3">
        <f t="shared" ca="1" si="2479"/>
        <v>85431.12</v>
      </c>
      <c r="P9294" s="2">
        <f t="shared" ca="1" si="2480"/>
        <v>0.41236808062865637</v>
      </c>
      <c r="Q9294" t="str">
        <f t="shared" ca="1" si="2481"/>
        <v>Late</v>
      </c>
    </row>
    <row r="9295" spans="1:17" x14ac:dyDescent="0.3">
      <c r="A9295" t="str">
        <f t="shared" si="2465"/>
        <v>S09294</v>
      </c>
      <c r="B9295" t="str">
        <f t="shared" ca="1" si="2466"/>
        <v>Prime Wholesale</v>
      </c>
      <c r="C9295" t="str">
        <f t="shared" ca="1" si="2467"/>
        <v>UAE</v>
      </c>
      <c r="D9295" t="str">
        <f t="shared" ca="1" si="2468"/>
        <v>Sauces</v>
      </c>
      <c r="E9295">
        <f t="shared" ca="1" si="2469"/>
        <v>416</v>
      </c>
      <c r="F9295" s="3">
        <f t="shared" ca="1" si="2470"/>
        <v>295</v>
      </c>
      <c r="G9295">
        <f t="shared" ca="1" si="2471"/>
        <v>122720</v>
      </c>
      <c r="H9295">
        <f t="shared" ca="1" si="2472"/>
        <v>82222.399999999994</v>
      </c>
      <c r="I9295">
        <f t="shared" ca="1" si="2473"/>
        <v>7041</v>
      </c>
      <c r="J9295">
        <f t="shared" ca="1" si="2474"/>
        <v>994</v>
      </c>
      <c r="K9295" s="1">
        <f t="shared" ca="1" si="2475"/>
        <v>46075</v>
      </c>
      <c r="L9295" s="1">
        <f t="shared" ca="1" si="2476"/>
        <v>46091</v>
      </c>
      <c r="M9295" s="1">
        <f t="shared" ca="1" si="2477"/>
        <v>46095</v>
      </c>
      <c r="N9295">
        <f t="shared" ca="1" si="2478"/>
        <v>90257.4</v>
      </c>
      <c r="O9295" s="3">
        <f t="shared" ca="1" si="2479"/>
        <v>32462.600000000006</v>
      </c>
      <c r="P9295" s="2">
        <f t="shared" ca="1" si="2480"/>
        <v>0.26452574967405479</v>
      </c>
      <c r="Q9295" t="str">
        <f t="shared" ca="1" si="2481"/>
        <v>Late</v>
      </c>
    </row>
    <row r="9296" spans="1:17" x14ac:dyDescent="0.3">
      <c r="A9296" t="str">
        <f t="shared" si="2465"/>
        <v>S09295</v>
      </c>
      <c r="B9296" t="str">
        <f t="shared" ca="1" si="2466"/>
        <v>Global Foods</v>
      </c>
      <c r="C9296" t="str">
        <f t="shared" ca="1" si="2467"/>
        <v>Singapore</v>
      </c>
      <c r="D9296" t="str">
        <f t="shared" ca="1" si="2468"/>
        <v>Spices</v>
      </c>
      <c r="E9296">
        <f t="shared" ca="1" si="2469"/>
        <v>327</v>
      </c>
      <c r="F9296" s="3">
        <f t="shared" ca="1" si="2470"/>
        <v>194</v>
      </c>
      <c r="G9296">
        <f t="shared" ca="1" si="2471"/>
        <v>63438</v>
      </c>
      <c r="H9296">
        <f t="shared" ca="1" si="2472"/>
        <v>32353.38</v>
      </c>
      <c r="I9296">
        <f t="shared" ca="1" si="2473"/>
        <v>4559</v>
      </c>
      <c r="J9296">
        <f t="shared" ca="1" si="2474"/>
        <v>3107</v>
      </c>
      <c r="K9296" s="1">
        <f t="shared" ca="1" si="2475"/>
        <v>46305</v>
      </c>
      <c r="L9296" s="1">
        <f t="shared" ca="1" si="2476"/>
        <v>46325</v>
      </c>
      <c r="M9296" s="1">
        <f t="shared" ca="1" si="2477"/>
        <v>46330</v>
      </c>
      <c r="N9296">
        <f t="shared" ca="1" si="2478"/>
        <v>40019.380000000005</v>
      </c>
      <c r="O9296" s="3">
        <f t="shared" ca="1" si="2479"/>
        <v>23418.619999999995</v>
      </c>
      <c r="P9296" s="2">
        <f t="shared" ca="1" si="2480"/>
        <v>0.36915760269869785</v>
      </c>
      <c r="Q9296" t="str">
        <f t="shared" ca="1" si="2481"/>
        <v>Late</v>
      </c>
    </row>
    <row r="9297" spans="1:17" x14ac:dyDescent="0.3">
      <c r="A9297" t="str">
        <f t="shared" si="2465"/>
        <v>S09296</v>
      </c>
      <c r="B9297" t="str">
        <f t="shared" ca="1" si="2466"/>
        <v>Alpha Traders</v>
      </c>
      <c r="C9297" t="str">
        <f t="shared" ca="1" si="2467"/>
        <v>Australia</v>
      </c>
      <c r="D9297" t="str">
        <f t="shared" ca="1" si="2468"/>
        <v>Spices</v>
      </c>
      <c r="E9297">
        <f t="shared" ca="1" si="2469"/>
        <v>450</v>
      </c>
      <c r="F9297" s="3">
        <f t="shared" ca="1" si="2470"/>
        <v>209</v>
      </c>
      <c r="G9297">
        <f t="shared" ca="1" si="2471"/>
        <v>94050</v>
      </c>
      <c r="H9297">
        <f t="shared" ca="1" si="2472"/>
        <v>61132.5</v>
      </c>
      <c r="I9297">
        <f t="shared" ca="1" si="2473"/>
        <v>9945</v>
      </c>
      <c r="J9297">
        <f t="shared" ca="1" si="2474"/>
        <v>680</v>
      </c>
      <c r="K9297" s="1">
        <f t="shared" ca="1" si="2475"/>
        <v>46189</v>
      </c>
      <c r="L9297" s="1">
        <f t="shared" ca="1" si="2476"/>
        <v>46198</v>
      </c>
      <c r="M9297" s="1">
        <f t="shared" ca="1" si="2477"/>
        <v>46197</v>
      </c>
      <c r="N9297">
        <f t="shared" ca="1" si="2478"/>
        <v>71757.5</v>
      </c>
      <c r="O9297" s="3">
        <f t="shared" ca="1" si="2479"/>
        <v>22292.5</v>
      </c>
      <c r="P9297" s="2">
        <f t="shared" ca="1" si="2480"/>
        <v>0.2370281765018607</v>
      </c>
      <c r="Q9297" t="str">
        <f t="shared" ca="1" si="2481"/>
        <v>On Time</v>
      </c>
    </row>
    <row r="9298" spans="1:17" x14ac:dyDescent="0.3">
      <c r="A9298" t="str">
        <f t="shared" si="2465"/>
        <v>S09297</v>
      </c>
      <c r="B9298" t="str">
        <f t="shared" ca="1" si="2466"/>
        <v>Oceanic Exports</v>
      </c>
      <c r="C9298" t="str">
        <f t="shared" ca="1" si="2467"/>
        <v>Singapore</v>
      </c>
      <c r="D9298" t="str">
        <f t="shared" ca="1" si="2468"/>
        <v>Sauces</v>
      </c>
      <c r="E9298">
        <f t="shared" ca="1" si="2469"/>
        <v>217</v>
      </c>
      <c r="F9298" s="3">
        <f t="shared" ca="1" si="2470"/>
        <v>509</v>
      </c>
      <c r="G9298">
        <f t="shared" ca="1" si="2471"/>
        <v>110453</v>
      </c>
      <c r="H9298">
        <f t="shared" ca="1" si="2472"/>
        <v>53017.440000000002</v>
      </c>
      <c r="I9298">
        <f t="shared" ca="1" si="2473"/>
        <v>2999</v>
      </c>
      <c r="J9298">
        <f t="shared" ca="1" si="2474"/>
        <v>3820</v>
      </c>
      <c r="K9298" s="1">
        <f t="shared" ca="1" si="2475"/>
        <v>45850</v>
      </c>
      <c r="L9298" s="1">
        <f t="shared" ca="1" si="2476"/>
        <v>45857</v>
      </c>
      <c r="M9298" s="1">
        <f t="shared" ca="1" si="2477"/>
        <v>45857</v>
      </c>
      <c r="N9298">
        <f t="shared" ca="1" si="2478"/>
        <v>59836.44</v>
      </c>
      <c r="O9298" s="3">
        <f t="shared" ca="1" si="2479"/>
        <v>50616.56</v>
      </c>
      <c r="P9298" s="2">
        <f t="shared" ca="1" si="2480"/>
        <v>0.45826333372565703</v>
      </c>
      <c r="Q9298" t="str">
        <f t="shared" ca="1" si="2481"/>
        <v>On Time</v>
      </c>
    </row>
    <row r="9299" spans="1:17" x14ac:dyDescent="0.3">
      <c r="A9299" t="str">
        <f t="shared" si="2465"/>
        <v>S09298</v>
      </c>
      <c r="B9299" t="str">
        <f t="shared" ca="1" si="2466"/>
        <v>Beta Imports</v>
      </c>
      <c r="C9299" t="str">
        <f t="shared" ca="1" si="2467"/>
        <v>Australia</v>
      </c>
      <c r="D9299" t="str">
        <f t="shared" ca="1" si="2468"/>
        <v>Pickles</v>
      </c>
      <c r="E9299">
        <f t="shared" ca="1" si="2469"/>
        <v>396</v>
      </c>
      <c r="F9299" s="3">
        <f t="shared" ca="1" si="2470"/>
        <v>693</v>
      </c>
      <c r="G9299">
        <f t="shared" ca="1" si="2471"/>
        <v>274428</v>
      </c>
      <c r="H9299">
        <f t="shared" ca="1" si="2472"/>
        <v>205821</v>
      </c>
      <c r="I9299">
        <f t="shared" ca="1" si="2473"/>
        <v>7833</v>
      </c>
      <c r="J9299">
        <f t="shared" ca="1" si="2474"/>
        <v>2786</v>
      </c>
      <c r="K9299" s="1">
        <f t="shared" ca="1" si="2475"/>
        <v>45891</v>
      </c>
      <c r="L9299" s="1">
        <f t="shared" ca="1" si="2476"/>
        <v>45911</v>
      </c>
      <c r="M9299" s="1">
        <f t="shared" ca="1" si="2477"/>
        <v>45914</v>
      </c>
      <c r="N9299">
        <f t="shared" ca="1" si="2478"/>
        <v>216440</v>
      </c>
      <c r="O9299" s="3">
        <f t="shared" ca="1" si="2479"/>
        <v>57988</v>
      </c>
      <c r="P9299" s="2">
        <f t="shared" ca="1" si="2480"/>
        <v>0.21130496888072645</v>
      </c>
      <c r="Q9299" t="str">
        <f t="shared" ca="1" si="2481"/>
        <v>Late</v>
      </c>
    </row>
    <row r="9300" spans="1:17" x14ac:dyDescent="0.3">
      <c r="A9300" t="str">
        <f t="shared" si="2465"/>
        <v>S09299</v>
      </c>
      <c r="B9300" t="str">
        <f t="shared" ca="1" si="2466"/>
        <v>Global Foods</v>
      </c>
      <c r="C9300" t="str">
        <f t="shared" ca="1" si="2467"/>
        <v>Australia</v>
      </c>
      <c r="D9300" t="str">
        <f t="shared" ca="1" si="2468"/>
        <v>Rice</v>
      </c>
      <c r="E9300">
        <f t="shared" ca="1" si="2469"/>
        <v>450</v>
      </c>
      <c r="F9300" s="3">
        <f t="shared" ca="1" si="2470"/>
        <v>590</v>
      </c>
      <c r="G9300">
        <f t="shared" ca="1" si="2471"/>
        <v>265500</v>
      </c>
      <c r="H9300">
        <f t="shared" ca="1" si="2472"/>
        <v>130095</v>
      </c>
      <c r="I9300">
        <f t="shared" ca="1" si="2473"/>
        <v>5372</v>
      </c>
      <c r="J9300">
        <f t="shared" ca="1" si="2474"/>
        <v>2696</v>
      </c>
      <c r="K9300" s="1">
        <f t="shared" ca="1" si="2475"/>
        <v>46287</v>
      </c>
      <c r="L9300" s="1">
        <f t="shared" ca="1" si="2476"/>
        <v>46306</v>
      </c>
      <c r="M9300" s="1">
        <f t="shared" ca="1" si="2477"/>
        <v>46311</v>
      </c>
      <c r="N9300">
        <f t="shared" ca="1" si="2478"/>
        <v>138163</v>
      </c>
      <c r="O9300" s="3">
        <f t="shared" ca="1" si="2479"/>
        <v>127337</v>
      </c>
      <c r="P9300" s="2">
        <f t="shared" ca="1" si="2480"/>
        <v>0.47961205273069679</v>
      </c>
      <c r="Q9300" t="str">
        <f t="shared" ca="1" si="2481"/>
        <v>Late</v>
      </c>
    </row>
    <row r="9301" spans="1:17" x14ac:dyDescent="0.3">
      <c r="A9301" t="str">
        <f t="shared" si="2465"/>
        <v>S09300</v>
      </c>
      <c r="B9301" t="str">
        <f t="shared" ca="1" si="2466"/>
        <v>Beta Imports</v>
      </c>
      <c r="C9301" t="str">
        <f t="shared" ca="1" si="2467"/>
        <v>Australia</v>
      </c>
      <c r="D9301" t="str">
        <f t="shared" ca="1" si="2468"/>
        <v>Sauces</v>
      </c>
      <c r="E9301">
        <f t="shared" ca="1" si="2469"/>
        <v>169</v>
      </c>
      <c r="F9301" s="3">
        <f t="shared" ca="1" si="2470"/>
        <v>732</v>
      </c>
      <c r="G9301">
        <f t="shared" ca="1" si="2471"/>
        <v>123708</v>
      </c>
      <c r="H9301">
        <f t="shared" ca="1" si="2472"/>
        <v>86595.6</v>
      </c>
      <c r="I9301">
        <f t="shared" ca="1" si="2473"/>
        <v>3930</v>
      </c>
      <c r="J9301">
        <f t="shared" ca="1" si="2474"/>
        <v>557</v>
      </c>
      <c r="K9301" s="1">
        <f t="shared" ca="1" si="2475"/>
        <v>45999</v>
      </c>
      <c r="L9301" s="1">
        <f t="shared" ca="1" si="2476"/>
        <v>46009</v>
      </c>
      <c r="M9301" s="1">
        <f t="shared" ca="1" si="2477"/>
        <v>46013</v>
      </c>
      <c r="N9301">
        <f t="shared" ca="1" si="2478"/>
        <v>91082.6</v>
      </c>
      <c r="O9301" s="3">
        <f t="shared" ca="1" si="2479"/>
        <v>32625.399999999994</v>
      </c>
      <c r="P9301" s="2">
        <f t="shared" ca="1" si="2480"/>
        <v>0.26372910401914179</v>
      </c>
      <c r="Q9301" t="str">
        <f t="shared" ca="1" si="2481"/>
        <v>Late</v>
      </c>
    </row>
    <row r="9302" spans="1:17" x14ac:dyDescent="0.3">
      <c r="A9302" t="str">
        <f t="shared" si="2465"/>
        <v>S09301</v>
      </c>
      <c r="B9302" t="str">
        <f t="shared" ca="1" si="2466"/>
        <v>Beta Imports</v>
      </c>
      <c r="C9302" t="str">
        <f t="shared" ca="1" si="2467"/>
        <v>Canada</v>
      </c>
      <c r="D9302" t="str">
        <f t="shared" ca="1" si="2468"/>
        <v>Tea</v>
      </c>
      <c r="E9302">
        <f t="shared" ca="1" si="2469"/>
        <v>233</v>
      </c>
      <c r="F9302" s="3">
        <f t="shared" ca="1" si="2470"/>
        <v>419</v>
      </c>
      <c r="G9302">
        <f t="shared" ca="1" si="2471"/>
        <v>97627</v>
      </c>
      <c r="H9302">
        <f t="shared" ca="1" si="2472"/>
        <v>72243.98</v>
      </c>
      <c r="I9302">
        <f t="shared" ca="1" si="2473"/>
        <v>7096</v>
      </c>
      <c r="J9302">
        <f t="shared" ca="1" si="2474"/>
        <v>3657</v>
      </c>
      <c r="K9302" s="1">
        <f t="shared" ca="1" si="2475"/>
        <v>45894</v>
      </c>
      <c r="L9302" s="1">
        <f t="shared" ca="1" si="2476"/>
        <v>45905</v>
      </c>
      <c r="M9302" s="1">
        <f t="shared" ca="1" si="2477"/>
        <v>45908</v>
      </c>
      <c r="N9302">
        <f t="shared" ca="1" si="2478"/>
        <v>82996.98</v>
      </c>
      <c r="O9302" s="3">
        <f t="shared" ca="1" si="2479"/>
        <v>14630.020000000004</v>
      </c>
      <c r="P9302" s="2">
        <f t="shared" ca="1" si="2480"/>
        <v>0.14985628975590773</v>
      </c>
      <c r="Q9302" t="str">
        <f t="shared" ca="1" si="2481"/>
        <v>Late</v>
      </c>
    </row>
    <row r="9303" spans="1:17" x14ac:dyDescent="0.3">
      <c r="A9303" t="str">
        <f t="shared" si="2465"/>
        <v>S09302</v>
      </c>
      <c r="B9303" t="str">
        <f t="shared" ca="1" si="2466"/>
        <v>Beta Imports</v>
      </c>
      <c r="C9303" t="str">
        <f t="shared" ca="1" si="2467"/>
        <v>UAE</v>
      </c>
      <c r="D9303" t="str">
        <f t="shared" ca="1" si="2468"/>
        <v>Rice</v>
      </c>
      <c r="E9303">
        <f t="shared" ca="1" si="2469"/>
        <v>214</v>
      </c>
      <c r="F9303" s="3">
        <f t="shared" ca="1" si="2470"/>
        <v>500</v>
      </c>
      <c r="G9303">
        <f t="shared" ca="1" si="2471"/>
        <v>107000</v>
      </c>
      <c r="H9303">
        <f t="shared" ca="1" si="2472"/>
        <v>53500</v>
      </c>
      <c r="I9303">
        <f t="shared" ca="1" si="2473"/>
        <v>1669</v>
      </c>
      <c r="J9303">
        <f t="shared" ca="1" si="2474"/>
        <v>1150</v>
      </c>
      <c r="K9303" s="1">
        <f t="shared" ca="1" si="2475"/>
        <v>46019</v>
      </c>
      <c r="L9303" s="1">
        <f t="shared" ca="1" si="2476"/>
        <v>46027</v>
      </c>
      <c r="M9303" s="1">
        <f t="shared" ca="1" si="2477"/>
        <v>46029</v>
      </c>
      <c r="N9303">
        <f t="shared" ca="1" si="2478"/>
        <v>56319</v>
      </c>
      <c r="O9303" s="3">
        <f t="shared" ca="1" si="2479"/>
        <v>50681</v>
      </c>
      <c r="P9303" s="2">
        <f t="shared" ca="1" si="2480"/>
        <v>0.47365420560747662</v>
      </c>
      <c r="Q9303" t="str">
        <f t="shared" ca="1" si="2481"/>
        <v>Late</v>
      </c>
    </row>
    <row r="9304" spans="1:17" x14ac:dyDescent="0.3">
      <c r="A9304" t="str">
        <f t="shared" si="2465"/>
        <v>S09303</v>
      </c>
      <c r="B9304" t="str">
        <f t="shared" ca="1" si="2466"/>
        <v>Alpha Traders</v>
      </c>
      <c r="C9304" t="str">
        <f t="shared" ca="1" si="2467"/>
        <v>Australia</v>
      </c>
      <c r="D9304" t="str">
        <f t="shared" ca="1" si="2468"/>
        <v>Tea</v>
      </c>
      <c r="E9304">
        <f t="shared" ca="1" si="2469"/>
        <v>299</v>
      </c>
      <c r="F9304" s="3">
        <f t="shared" ca="1" si="2470"/>
        <v>358</v>
      </c>
      <c r="G9304">
        <f t="shared" ca="1" si="2471"/>
        <v>107042</v>
      </c>
      <c r="H9304">
        <f t="shared" ca="1" si="2472"/>
        <v>64225.2</v>
      </c>
      <c r="I9304">
        <f t="shared" ca="1" si="2473"/>
        <v>2005</v>
      </c>
      <c r="J9304">
        <f t="shared" ca="1" si="2474"/>
        <v>641</v>
      </c>
      <c r="K9304" s="1">
        <f t="shared" ca="1" si="2475"/>
        <v>46231</v>
      </c>
      <c r="L9304" s="1">
        <f t="shared" ca="1" si="2476"/>
        <v>46250</v>
      </c>
      <c r="M9304" s="1">
        <f t="shared" ca="1" si="2477"/>
        <v>46249</v>
      </c>
      <c r="N9304">
        <f t="shared" ca="1" si="2478"/>
        <v>66871.199999999997</v>
      </c>
      <c r="O9304" s="3">
        <f t="shared" ca="1" si="2479"/>
        <v>40170.800000000003</v>
      </c>
      <c r="P9304" s="2">
        <f t="shared" ca="1" si="2480"/>
        <v>0.37528073092804698</v>
      </c>
      <c r="Q9304" t="str">
        <f t="shared" ca="1" si="2481"/>
        <v>On Time</v>
      </c>
    </row>
    <row r="9305" spans="1:17" x14ac:dyDescent="0.3">
      <c r="A9305" t="str">
        <f t="shared" si="2465"/>
        <v>S09304</v>
      </c>
      <c r="B9305" t="str">
        <f t="shared" ca="1" si="2466"/>
        <v>Alpha Traders</v>
      </c>
      <c r="C9305" t="str">
        <f t="shared" ca="1" si="2467"/>
        <v>Australia</v>
      </c>
      <c r="D9305" t="str">
        <f t="shared" ca="1" si="2468"/>
        <v>Spices</v>
      </c>
      <c r="E9305">
        <f t="shared" ca="1" si="2469"/>
        <v>424</v>
      </c>
      <c r="F9305" s="3">
        <f t="shared" ca="1" si="2470"/>
        <v>686</v>
      </c>
      <c r="G9305">
        <f t="shared" ca="1" si="2471"/>
        <v>290864</v>
      </c>
      <c r="H9305">
        <f t="shared" ca="1" si="2472"/>
        <v>174518.39999999999</v>
      </c>
      <c r="I9305">
        <f t="shared" ca="1" si="2473"/>
        <v>2719</v>
      </c>
      <c r="J9305">
        <f t="shared" ca="1" si="2474"/>
        <v>3745</v>
      </c>
      <c r="K9305" s="1">
        <f t="shared" ca="1" si="2475"/>
        <v>45734</v>
      </c>
      <c r="L9305" s="1">
        <f t="shared" ca="1" si="2476"/>
        <v>45745</v>
      </c>
      <c r="M9305" s="1">
        <f t="shared" ca="1" si="2477"/>
        <v>45743</v>
      </c>
      <c r="N9305">
        <f t="shared" ca="1" si="2478"/>
        <v>180982.39999999999</v>
      </c>
      <c r="O9305" s="3">
        <f t="shared" ca="1" si="2479"/>
        <v>109881.60000000001</v>
      </c>
      <c r="P9305" s="2">
        <f t="shared" ca="1" si="2480"/>
        <v>0.37777655536608179</v>
      </c>
      <c r="Q9305" t="str">
        <f t="shared" ca="1" si="2481"/>
        <v>On Time</v>
      </c>
    </row>
    <row r="9306" spans="1:17" x14ac:dyDescent="0.3">
      <c r="A9306" t="str">
        <f t="shared" si="2465"/>
        <v>S09305</v>
      </c>
      <c r="B9306" t="str">
        <f t="shared" ca="1" si="2466"/>
        <v>FreshMart Ltd</v>
      </c>
      <c r="C9306" t="str">
        <f t="shared" ca="1" si="2467"/>
        <v>Australia</v>
      </c>
      <c r="D9306" t="str">
        <f t="shared" ca="1" si="2468"/>
        <v>Pickles</v>
      </c>
      <c r="E9306">
        <f t="shared" ca="1" si="2469"/>
        <v>497</v>
      </c>
      <c r="F9306" s="3">
        <f t="shared" ca="1" si="2470"/>
        <v>302</v>
      </c>
      <c r="G9306">
        <f t="shared" ca="1" si="2471"/>
        <v>150094</v>
      </c>
      <c r="H9306">
        <f t="shared" ca="1" si="2472"/>
        <v>97561.1</v>
      </c>
      <c r="I9306">
        <f t="shared" ca="1" si="2473"/>
        <v>2642</v>
      </c>
      <c r="J9306">
        <f t="shared" ca="1" si="2474"/>
        <v>1048</v>
      </c>
      <c r="K9306" s="1">
        <f t="shared" ca="1" si="2475"/>
        <v>46340</v>
      </c>
      <c r="L9306" s="1">
        <f t="shared" ca="1" si="2476"/>
        <v>46356</v>
      </c>
      <c r="M9306" s="1">
        <f t="shared" ca="1" si="2477"/>
        <v>46362</v>
      </c>
      <c r="N9306">
        <f t="shared" ca="1" si="2478"/>
        <v>101251.1</v>
      </c>
      <c r="O9306" s="3">
        <f t="shared" ca="1" si="2479"/>
        <v>48842.899999999994</v>
      </c>
      <c r="P9306" s="2">
        <f t="shared" ca="1" si="2480"/>
        <v>0.32541540634535687</v>
      </c>
      <c r="Q9306" t="str">
        <f t="shared" ca="1" si="2481"/>
        <v>Late</v>
      </c>
    </row>
    <row r="9307" spans="1:17" x14ac:dyDescent="0.3">
      <c r="A9307" t="str">
        <f t="shared" si="2465"/>
        <v>S09306</v>
      </c>
      <c r="B9307" t="str">
        <f t="shared" ca="1" si="2466"/>
        <v>FreshMart Ltd</v>
      </c>
      <c r="C9307" t="str">
        <f t="shared" ca="1" si="2467"/>
        <v>Singapore</v>
      </c>
      <c r="D9307" t="str">
        <f t="shared" ca="1" si="2468"/>
        <v>Rice</v>
      </c>
      <c r="E9307">
        <f t="shared" ca="1" si="2469"/>
        <v>488</v>
      </c>
      <c r="F9307" s="3">
        <f t="shared" ca="1" si="2470"/>
        <v>623</v>
      </c>
      <c r="G9307">
        <f t="shared" ca="1" si="2471"/>
        <v>304024</v>
      </c>
      <c r="H9307">
        <f t="shared" ca="1" si="2472"/>
        <v>173293.68</v>
      </c>
      <c r="I9307">
        <f t="shared" ca="1" si="2473"/>
        <v>8609</v>
      </c>
      <c r="J9307">
        <f t="shared" ca="1" si="2474"/>
        <v>2781</v>
      </c>
      <c r="K9307" s="1">
        <f t="shared" ca="1" si="2475"/>
        <v>45732</v>
      </c>
      <c r="L9307" s="1">
        <f t="shared" ca="1" si="2476"/>
        <v>45751</v>
      </c>
      <c r="M9307" s="1">
        <f t="shared" ca="1" si="2477"/>
        <v>45752</v>
      </c>
      <c r="N9307">
        <f t="shared" ca="1" si="2478"/>
        <v>184683.68</v>
      </c>
      <c r="O9307" s="3">
        <f t="shared" ca="1" si="2479"/>
        <v>119340.32</v>
      </c>
      <c r="P9307" s="2">
        <f t="shared" ca="1" si="2480"/>
        <v>0.39253585243270273</v>
      </c>
      <c r="Q9307" t="str">
        <f t="shared" ca="1" si="2481"/>
        <v>Late</v>
      </c>
    </row>
    <row r="9308" spans="1:17" x14ac:dyDescent="0.3">
      <c r="A9308" t="str">
        <f t="shared" si="2465"/>
        <v>S09307</v>
      </c>
      <c r="B9308" t="str">
        <f t="shared" ca="1" si="2466"/>
        <v>Alpha Traders</v>
      </c>
      <c r="C9308" t="str">
        <f t="shared" ca="1" si="2467"/>
        <v>UAE</v>
      </c>
      <c r="D9308" t="str">
        <f t="shared" ca="1" si="2468"/>
        <v>Spices</v>
      </c>
      <c r="E9308">
        <f t="shared" ca="1" si="2469"/>
        <v>145</v>
      </c>
      <c r="F9308" s="3">
        <f t="shared" ca="1" si="2470"/>
        <v>531</v>
      </c>
      <c r="G9308">
        <f t="shared" ca="1" si="2471"/>
        <v>76995</v>
      </c>
      <c r="H9308">
        <f t="shared" ca="1" si="2472"/>
        <v>40807.35</v>
      </c>
      <c r="I9308">
        <f t="shared" ca="1" si="2473"/>
        <v>9532</v>
      </c>
      <c r="J9308">
        <f t="shared" ca="1" si="2474"/>
        <v>2263</v>
      </c>
      <c r="K9308" s="1">
        <f t="shared" ca="1" si="2475"/>
        <v>46243</v>
      </c>
      <c r="L9308" s="1">
        <f t="shared" ca="1" si="2476"/>
        <v>46260</v>
      </c>
      <c r="M9308" s="1">
        <f t="shared" ca="1" si="2477"/>
        <v>46264</v>
      </c>
      <c r="N9308">
        <f t="shared" ca="1" si="2478"/>
        <v>52602.35</v>
      </c>
      <c r="O9308" s="3">
        <f t="shared" ca="1" si="2479"/>
        <v>24392.65</v>
      </c>
      <c r="P9308" s="2">
        <f t="shared" ca="1" si="2480"/>
        <v>0.31680823430092864</v>
      </c>
      <c r="Q9308" t="str">
        <f t="shared" ca="1" si="2481"/>
        <v>Late</v>
      </c>
    </row>
    <row r="9309" spans="1:17" x14ac:dyDescent="0.3">
      <c r="A9309" t="str">
        <f t="shared" si="2465"/>
        <v>S09308</v>
      </c>
      <c r="B9309" t="str">
        <f t="shared" ca="1" si="2466"/>
        <v>Prime Wholesale</v>
      </c>
      <c r="C9309" t="str">
        <f t="shared" ca="1" si="2467"/>
        <v>UK</v>
      </c>
      <c r="D9309" t="str">
        <f t="shared" ca="1" si="2468"/>
        <v>Spices</v>
      </c>
      <c r="E9309">
        <f t="shared" ca="1" si="2469"/>
        <v>386</v>
      </c>
      <c r="F9309" s="3">
        <f t="shared" ca="1" si="2470"/>
        <v>389</v>
      </c>
      <c r="G9309">
        <f t="shared" ca="1" si="2471"/>
        <v>150154</v>
      </c>
      <c r="H9309">
        <f t="shared" ca="1" si="2472"/>
        <v>111113.96</v>
      </c>
      <c r="I9309">
        <f t="shared" ca="1" si="2473"/>
        <v>6748</v>
      </c>
      <c r="J9309">
        <f t="shared" ca="1" si="2474"/>
        <v>2109</v>
      </c>
      <c r="K9309" s="1">
        <f t="shared" ca="1" si="2475"/>
        <v>45678</v>
      </c>
      <c r="L9309" s="1">
        <f t="shared" ca="1" si="2476"/>
        <v>45695</v>
      </c>
      <c r="M9309" s="1">
        <f t="shared" ca="1" si="2477"/>
        <v>45701</v>
      </c>
      <c r="N9309">
        <f t="shared" ca="1" si="2478"/>
        <v>119970.96</v>
      </c>
      <c r="O9309" s="3">
        <f t="shared" ca="1" si="2479"/>
        <v>30183.039999999994</v>
      </c>
      <c r="P9309" s="2">
        <f t="shared" ca="1" si="2480"/>
        <v>0.20101389240379872</v>
      </c>
      <c r="Q9309" t="str">
        <f t="shared" ca="1" si="2481"/>
        <v>Late</v>
      </c>
    </row>
    <row r="9310" spans="1:17" x14ac:dyDescent="0.3">
      <c r="A9310" t="str">
        <f t="shared" si="2465"/>
        <v>S09309</v>
      </c>
      <c r="B9310" t="str">
        <f t="shared" ca="1" si="2466"/>
        <v>Global Foods</v>
      </c>
      <c r="C9310" t="str">
        <f t="shared" ca="1" si="2467"/>
        <v>Singapore</v>
      </c>
      <c r="D9310" t="str">
        <f t="shared" ca="1" si="2468"/>
        <v>Spices</v>
      </c>
      <c r="E9310">
        <f t="shared" ca="1" si="2469"/>
        <v>73</v>
      </c>
      <c r="F9310" s="3">
        <f t="shared" ca="1" si="2470"/>
        <v>708</v>
      </c>
      <c r="G9310">
        <f t="shared" ca="1" si="2471"/>
        <v>51684</v>
      </c>
      <c r="H9310">
        <f t="shared" ca="1" si="2472"/>
        <v>36695.64</v>
      </c>
      <c r="I9310">
        <f t="shared" ca="1" si="2473"/>
        <v>6614</v>
      </c>
      <c r="J9310">
        <f t="shared" ca="1" si="2474"/>
        <v>2482</v>
      </c>
      <c r="K9310" s="1">
        <f t="shared" ca="1" si="2475"/>
        <v>46251</v>
      </c>
      <c r="L9310" s="1">
        <f t="shared" ca="1" si="2476"/>
        <v>46259</v>
      </c>
      <c r="M9310" s="1">
        <f t="shared" ca="1" si="2477"/>
        <v>46257</v>
      </c>
      <c r="N9310">
        <f t="shared" ca="1" si="2478"/>
        <v>45791.64</v>
      </c>
      <c r="O9310" s="3">
        <f t="shared" ca="1" si="2479"/>
        <v>5892.3600000000006</v>
      </c>
      <c r="P9310" s="2">
        <f t="shared" ca="1" si="2480"/>
        <v>0.11400742976549803</v>
      </c>
      <c r="Q9310" t="str">
        <f t="shared" ca="1" si="2481"/>
        <v>On Time</v>
      </c>
    </row>
    <row r="9311" spans="1:17" x14ac:dyDescent="0.3">
      <c r="A9311" t="str">
        <f t="shared" si="2465"/>
        <v>S09310</v>
      </c>
      <c r="B9311" t="str">
        <f t="shared" ca="1" si="2466"/>
        <v>Oceanic Exports</v>
      </c>
      <c r="C9311" t="str">
        <f t="shared" ca="1" si="2467"/>
        <v>UAE</v>
      </c>
      <c r="D9311" t="str">
        <f t="shared" ca="1" si="2468"/>
        <v>Tea</v>
      </c>
      <c r="E9311">
        <f t="shared" ca="1" si="2469"/>
        <v>51</v>
      </c>
      <c r="F9311" s="3">
        <f t="shared" ca="1" si="2470"/>
        <v>662</v>
      </c>
      <c r="G9311">
        <f t="shared" ca="1" si="2471"/>
        <v>33762</v>
      </c>
      <c r="H9311">
        <f t="shared" ca="1" si="2472"/>
        <v>24308.639999999999</v>
      </c>
      <c r="I9311">
        <f t="shared" ca="1" si="2473"/>
        <v>7564</v>
      </c>
      <c r="J9311">
        <f t="shared" ca="1" si="2474"/>
        <v>2211</v>
      </c>
      <c r="K9311" s="1">
        <f t="shared" ca="1" si="2475"/>
        <v>46381</v>
      </c>
      <c r="L9311" s="1">
        <f t="shared" ca="1" si="2476"/>
        <v>46390</v>
      </c>
      <c r="M9311" s="1">
        <f t="shared" ca="1" si="2477"/>
        <v>46388</v>
      </c>
      <c r="N9311">
        <f t="shared" ca="1" si="2478"/>
        <v>34083.64</v>
      </c>
      <c r="O9311" s="3">
        <f t="shared" ca="1" si="2479"/>
        <v>-321.63999999999942</v>
      </c>
      <c r="P9311" s="2">
        <f t="shared" ca="1" si="2480"/>
        <v>-9.5266868076535581E-3</v>
      </c>
      <c r="Q9311" t="str">
        <f t="shared" ca="1" si="2481"/>
        <v>On Time</v>
      </c>
    </row>
    <row r="9312" spans="1:17" x14ac:dyDescent="0.3">
      <c r="A9312" t="str">
        <f t="shared" si="2465"/>
        <v>S09311</v>
      </c>
      <c r="B9312" t="str">
        <f t="shared" ca="1" si="2466"/>
        <v>Prime Wholesale</v>
      </c>
      <c r="C9312" t="str">
        <f t="shared" ca="1" si="2467"/>
        <v>UAE</v>
      </c>
      <c r="D9312" t="str">
        <f t="shared" ca="1" si="2468"/>
        <v>Pickles</v>
      </c>
      <c r="E9312">
        <f t="shared" ca="1" si="2469"/>
        <v>340</v>
      </c>
      <c r="F9312" s="3">
        <f t="shared" ca="1" si="2470"/>
        <v>604</v>
      </c>
      <c r="G9312">
        <f t="shared" ca="1" si="2471"/>
        <v>205360</v>
      </c>
      <c r="H9312">
        <f t="shared" ca="1" si="2472"/>
        <v>94465.600000000006</v>
      </c>
      <c r="I9312">
        <f t="shared" ca="1" si="2473"/>
        <v>3602</v>
      </c>
      <c r="J9312">
        <f t="shared" ca="1" si="2474"/>
        <v>3287</v>
      </c>
      <c r="K9312" s="1">
        <f t="shared" ca="1" si="2475"/>
        <v>46317</v>
      </c>
      <c r="L9312" s="1">
        <f t="shared" ca="1" si="2476"/>
        <v>46325</v>
      </c>
      <c r="M9312" s="1">
        <f t="shared" ca="1" si="2477"/>
        <v>46330</v>
      </c>
      <c r="N9312">
        <f t="shared" ca="1" si="2478"/>
        <v>101354.6</v>
      </c>
      <c r="O9312" s="3">
        <f t="shared" ca="1" si="2479"/>
        <v>104005.4</v>
      </c>
      <c r="P9312" s="2">
        <f t="shared" ca="1" si="2480"/>
        <v>0.50645403194390337</v>
      </c>
      <c r="Q9312" t="str">
        <f t="shared" ca="1" si="2481"/>
        <v>Late</v>
      </c>
    </row>
    <row r="9313" spans="1:17" x14ac:dyDescent="0.3">
      <c r="A9313" t="str">
        <f t="shared" si="2465"/>
        <v>S09312</v>
      </c>
      <c r="B9313" t="str">
        <f t="shared" ca="1" si="2466"/>
        <v>FreshMart Ltd</v>
      </c>
      <c r="C9313" t="str">
        <f t="shared" ca="1" si="2467"/>
        <v>UK</v>
      </c>
      <c r="D9313" t="str">
        <f t="shared" ca="1" si="2468"/>
        <v>Spices</v>
      </c>
      <c r="E9313">
        <f t="shared" ca="1" si="2469"/>
        <v>325</v>
      </c>
      <c r="F9313" s="3">
        <f t="shared" ca="1" si="2470"/>
        <v>132</v>
      </c>
      <c r="G9313">
        <f t="shared" ca="1" si="2471"/>
        <v>42900</v>
      </c>
      <c r="H9313">
        <f t="shared" ca="1" si="2472"/>
        <v>30030</v>
      </c>
      <c r="I9313">
        <f t="shared" ca="1" si="2473"/>
        <v>6088</v>
      </c>
      <c r="J9313">
        <f t="shared" ca="1" si="2474"/>
        <v>1027</v>
      </c>
      <c r="K9313" s="1">
        <f t="shared" ca="1" si="2475"/>
        <v>46251</v>
      </c>
      <c r="L9313" s="1">
        <f t="shared" ca="1" si="2476"/>
        <v>46259</v>
      </c>
      <c r="M9313" s="1">
        <f t="shared" ca="1" si="2477"/>
        <v>46260</v>
      </c>
      <c r="N9313">
        <f t="shared" ca="1" si="2478"/>
        <v>37145</v>
      </c>
      <c r="O9313" s="3">
        <f t="shared" ca="1" si="2479"/>
        <v>5755</v>
      </c>
      <c r="P9313" s="2">
        <f t="shared" ca="1" si="2480"/>
        <v>0.13414918414918414</v>
      </c>
      <c r="Q9313" t="str">
        <f t="shared" ca="1" si="2481"/>
        <v>Late</v>
      </c>
    </row>
    <row r="9314" spans="1:17" x14ac:dyDescent="0.3">
      <c r="A9314" t="str">
        <f t="shared" si="2465"/>
        <v>S09313</v>
      </c>
      <c r="B9314" t="str">
        <f t="shared" ca="1" si="2466"/>
        <v>Global Foods</v>
      </c>
      <c r="C9314" t="str">
        <f t="shared" ca="1" si="2467"/>
        <v>UAE</v>
      </c>
      <c r="D9314" t="str">
        <f t="shared" ca="1" si="2468"/>
        <v>Spices</v>
      </c>
      <c r="E9314">
        <f t="shared" ca="1" si="2469"/>
        <v>138</v>
      </c>
      <c r="F9314" s="3">
        <f t="shared" ca="1" si="2470"/>
        <v>155</v>
      </c>
      <c r="G9314">
        <f t="shared" ca="1" si="2471"/>
        <v>21390</v>
      </c>
      <c r="H9314">
        <f t="shared" ca="1" si="2472"/>
        <v>14973</v>
      </c>
      <c r="I9314">
        <f t="shared" ca="1" si="2473"/>
        <v>3671</v>
      </c>
      <c r="J9314">
        <f t="shared" ca="1" si="2474"/>
        <v>2398</v>
      </c>
      <c r="K9314" s="1">
        <f t="shared" ca="1" si="2475"/>
        <v>46197</v>
      </c>
      <c r="L9314" s="1">
        <f t="shared" ca="1" si="2476"/>
        <v>46214</v>
      </c>
      <c r="M9314" s="1">
        <f t="shared" ca="1" si="2477"/>
        <v>46217</v>
      </c>
      <c r="N9314">
        <f t="shared" ca="1" si="2478"/>
        <v>21042</v>
      </c>
      <c r="O9314" s="3">
        <f t="shared" ca="1" si="2479"/>
        <v>348</v>
      </c>
      <c r="P9314" s="2">
        <f t="shared" ca="1" si="2480"/>
        <v>1.6269284712482467E-2</v>
      </c>
      <c r="Q9314" t="str">
        <f t="shared" ca="1" si="2481"/>
        <v>Late</v>
      </c>
    </row>
    <row r="9315" spans="1:17" x14ac:dyDescent="0.3">
      <c r="A9315" t="str">
        <f t="shared" si="2465"/>
        <v>S09314</v>
      </c>
      <c r="B9315" t="str">
        <f t="shared" ca="1" si="2466"/>
        <v>Beta Imports</v>
      </c>
      <c r="C9315" t="str">
        <f t="shared" ca="1" si="2467"/>
        <v>UK</v>
      </c>
      <c r="D9315" t="str">
        <f t="shared" ca="1" si="2468"/>
        <v>Pickles</v>
      </c>
      <c r="E9315">
        <f t="shared" ca="1" si="2469"/>
        <v>70</v>
      </c>
      <c r="F9315" s="3">
        <f t="shared" ca="1" si="2470"/>
        <v>522</v>
      </c>
      <c r="G9315">
        <f t="shared" ca="1" si="2471"/>
        <v>36540</v>
      </c>
      <c r="H9315">
        <f t="shared" ca="1" si="2472"/>
        <v>21924</v>
      </c>
      <c r="I9315">
        <f t="shared" ca="1" si="2473"/>
        <v>7620</v>
      </c>
      <c r="J9315">
        <f t="shared" ca="1" si="2474"/>
        <v>2704</v>
      </c>
      <c r="K9315" s="1">
        <f t="shared" ca="1" si="2475"/>
        <v>46166</v>
      </c>
      <c r="L9315" s="1">
        <f t="shared" ca="1" si="2476"/>
        <v>46177</v>
      </c>
      <c r="M9315" s="1">
        <f t="shared" ca="1" si="2477"/>
        <v>46174</v>
      </c>
      <c r="N9315">
        <f t="shared" ca="1" si="2478"/>
        <v>32248</v>
      </c>
      <c r="O9315" s="3">
        <f t="shared" ca="1" si="2479"/>
        <v>4292</v>
      </c>
      <c r="P9315" s="2">
        <f t="shared" ca="1" si="2480"/>
        <v>0.11746031746031746</v>
      </c>
      <c r="Q9315" t="str">
        <f t="shared" ca="1" si="2481"/>
        <v>On Time</v>
      </c>
    </row>
    <row r="9316" spans="1:17" x14ac:dyDescent="0.3">
      <c r="A9316" t="str">
        <f t="shared" si="2465"/>
        <v>S09315</v>
      </c>
      <c r="B9316" t="str">
        <f t="shared" ca="1" si="2466"/>
        <v>Prime Wholesale</v>
      </c>
      <c r="C9316" t="str">
        <f t="shared" ca="1" si="2467"/>
        <v>UK</v>
      </c>
      <c r="D9316" t="str">
        <f t="shared" ca="1" si="2468"/>
        <v>Pickles</v>
      </c>
      <c r="E9316">
        <f t="shared" ca="1" si="2469"/>
        <v>175</v>
      </c>
      <c r="F9316" s="3">
        <f t="shared" ca="1" si="2470"/>
        <v>157</v>
      </c>
      <c r="G9316">
        <f t="shared" ca="1" si="2471"/>
        <v>27475</v>
      </c>
      <c r="H9316">
        <f t="shared" ca="1" si="2472"/>
        <v>16485</v>
      </c>
      <c r="I9316">
        <f t="shared" ca="1" si="2473"/>
        <v>11183</v>
      </c>
      <c r="J9316">
        <f t="shared" ca="1" si="2474"/>
        <v>1023</v>
      </c>
      <c r="K9316" s="1">
        <f t="shared" ca="1" si="2475"/>
        <v>45675</v>
      </c>
      <c r="L9316" s="1">
        <f t="shared" ca="1" si="2476"/>
        <v>45686</v>
      </c>
      <c r="M9316" s="1">
        <f t="shared" ca="1" si="2477"/>
        <v>45691</v>
      </c>
      <c r="N9316">
        <f t="shared" ca="1" si="2478"/>
        <v>28691</v>
      </c>
      <c r="O9316" s="3">
        <f t="shared" ca="1" si="2479"/>
        <v>-1216</v>
      </c>
      <c r="P9316" s="2">
        <f t="shared" ca="1" si="2480"/>
        <v>-4.4258416742493173E-2</v>
      </c>
      <c r="Q9316" t="str">
        <f t="shared" ca="1" si="2481"/>
        <v>Late</v>
      </c>
    </row>
    <row r="9317" spans="1:17" x14ac:dyDescent="0.3">
      <c r="A9317" t="str">
        <f t="shared" si="2465"/>
        <v>S09316</v>
      </c>
      <c r="B9317" t="str">
        <f t="shared" ca="1" si="2466"/>
        <v>Alpha Traders</v>
      </c>
      <c r="C9317" t="str">
        <f t="shared" ca="1" si="2467"/>
        <v>Singapore</v>
      </c>
      <c r="D9317" t="str">
        <f t="shared" ca="1" si="2468"/>
        <v>Sauces</v>
      </c>
      <c r="E9317">
        <f t="shared" ca="1" si="2469"/>
        <v>149</v>
      </c>
      <c r="F9317" s="3">
        <f t="shared" ca="1" si="2470"/>
        <v>299</v>
      </c>
      <c r="G9317">
        <f t="shared" ca="1" si="2471"/>
        <v>44551</v>
      </c>
      <c r="H9317">
        <f t="shared" ca="1" si="2472"/>
        <v>24503.05</v>
      </c>
      <c r="I9317">
        <f t="shared" ca="1" si="2473"/>
        <v>9660</v>
      </c>
      <c r="J9317">
        <f t="shared" ca="1" si="2474"/>
        <v>1297</v>
      </c>
      <c r="K9317" s="1">
        <f t="shared" ca="1" si="2475"/>
        <v>45844</v>
      </c>
      <c r="L9317" s="1">
        <f t="shared" ca="1" si="2476"/>
        <v>45861</v>
      </c>
      <c r="M9317" s="1">
        <f t="shared" ca="1" si="2477"/>
        <v>45866</v>
      </c>
      <c r="N9317">
        <f t="shared" ca="1" si="2478"/>
        <v>35460.050000000003</v>
      </c>
      <c r="O9317" s="3">
        <f t="shared" ca="1" si="2479"/>
        <v>9090.9499999999971</v>
      </c>
      <c r="P9317" s="2">
        <f t="shared" ca="1" si="2480"/>
        <v>0.20405714798769942</v>
      </c>
      <c r="Q9317" t="str">
        <f t="shared" ca="1" si="2481"/>
        <v>Late</v>
      </c>
    </row>
    <row r="9318" spans="1:17" x14ac:dyDescent="0.3">
      <c r="A9318" t="str">
        <f t="shared" si="2465"/>
        <v>S09317</v>
      </c>
      <c r="B9318" t="str">
        <f t="shared" ca="1" si="2466"/>
        <v>Beta Imports</v>
      </c>
      <c r="C9318" t="str">
        <f t="shared" ca="1" si="2467"/>
        <v>Canada</v>
      </c>
      <c r="D9318" t="str">
        <f t="shared" ca="1" si="2468"/>
        <v>Rice</v>
      </c>
      <c r="E9318">
        <f t="shared" ca="1" si="2469"/>
        <v>110</v>
      </c>
      <c r="F9318" s="3">
        <f t="shared" ca="1" si="2470"/>
        <v>270</v>
      </c>
      <c r="G9318">
        <f t="shared" ca="1" si="2471"/>
        <v>29700</v>
      </c>
      <c r="H9318">
        <f t="shared" ca="1" si="2472"/>
        <v>18711</v>
      </c>
      <c r="I9318">
        <f t="shared" ca="1" si="2473"/>
        <v>7234</v>
      </c>
      <c r="J9318">
        <f t="shared" ca="1" si="2474"/>
        <v>1838</v>
      </c>
      <c r="K9318" s="1">
        <f t="shared" ca="1" si="2475"/>
        <v>45741</v>
      </c>
      <c r="L9318" s="1">
        <f t="shared" ca="1" si="2476"/>
        <v>45757</v>
      </c>
      <c r="M9318" s="1">
        <f t="shared" ca="1" si="2477"/>
        <v>45757</v>
      </c>
      <c r="N9318">
        <f t="shared" ca="1" si="2478"/>
        <v>27783</v>
      </c>
      <c r="O9318" s="3">
        <f t="shared" ca="1" si="2479"/>
        <v>1917</v>
      </c>
      <c r="P9318" s="2">
        <f t="shared" ca="1" si="2480"/>
        <v>6.4545454545454545E-2</v>
      </c>
      <c r="Q9318" t="str">
        <f t="shared" ca="1" si="2481"/>
        <v>On Time</v>
      </c>
    </row>
    <row r="9319" spans="1:17" x14ac:dyDescent="0.3">
      <c r="A9319" t="str">
        <f t="shared" si="2465"/>
        <v>S09318</v>
      </c>
      <c r="B9319" t="str">
        <f t="shared" ca="1" si="2466"/>
        <v>FreshMart Ltd</v>
      </c>
      <c r="C9319" t="str">
        <f t="shared" ca="1" si="2467"/>
        <v>Singapore</v>
      </c>
      <c r="D9319" t="str">
        <f t="shared" ca="1" si="2468"/>
        <v>Spices</v>
      </c>
      <c r="E9319">
        <f t="shared" ca="1" si="2469"/>
        <v>317</v>
      </c>
      <c r="F9319" s="3">
        <f t="shared" ca="1" si="2470"/>
        <v>427</v>
      </c>
      <c r="G9319">
        <f t="shared" ca="1" si="2471"/>
        <v>135359</v>
      </c>
      <c r="H9319">
        <f t="shared" ca="1" si="2472"/>
        <v>77154.63</v>
      </c>
      <c r="I9319">
        <f t="shared" ca="1" si="2473"/>
        <v>9260</v>
      </c>
      <c r="J9319">
        <f t="shared" ca="1" si="2474"/>
        <v>2315</v>
      </c>
      <c r="K9319" s="1">
        <f t="shared" ca="1" si="2475"/>
        <v>45996</v>
      </c>
      <c r="L9319" s="1">
        <f t="shared" ca="1" si="2476"/>
        <v>46016</v>
      </c>
      <c r="M9319" s="1">
        <f t="shared" ca="1" si="2477"/>
        <v>46019</v>
      </c>
      <c r="N9319">
        <f t="shared" ca="1" si="2478"/>
        <v>88729.63</v>
      </c>
      <c r="O9319" s="3">
        <f t="shared" ca="1" si="2479"/>
        <v>46629.369999999995</v>
      </c>
      <c r="P9319" s="2">
        <f t="shared" ca="1" si="2480"/>
        <v>0.34448666139673012</v>
      </c>
      <c r="Q9319" t="str">
        <f t="shared" ca="1" si="2481"/>
        <v>Late</v>
      </c>
    </row>
    <row r="9320" spans="1:17" x14ac:dyDescent="0.3">
      <c r="A9320" t="str">
        <f t="shared" si="2465"/>
        <v>S09319</v>
      </c>
      <c r="B9320" t="str">
        <f t="shared" ca="1" si="2466"/>
        <v>Alpha Traders</v>
      </c>
      <c r="C9320" t="str">
        <f t="shared" ca="1" si="2467"/>
        <v>Canada</v>
      </c>
      <c r="D9320" t="str">
        <f t="shared" ca="1" si="2468"/>
        <v>Pickles</v>
      </c>
      <c r="E9320">
        <f t="shared" ca="1" si="2469"/>
        <v>336</v>
      </c>
      <c r="F9320" s="3">
        <f t="shared" ca="1" si="2470"/>
        <v>733</v>
      </c>
      <c r="G9320">
        <f t="shared" ca="1" si="2471"/>
        <v>246288</v>
      </c>
      <c r="H9320">
        <f t="shared" ca="1" si="2472"/>
        <v>169938.72</v>
      </c>
      <c r="I9320">
        <f t="shared" ca="1" si="2473"/>
        <v>9170</v>
      </c>
      <c r="J9320">
        <f t="shared" ca="1" si="2474"/>
        <v>654</v>
      </c>
      <c r="K9320" s="1">
        <f t="shared" ca="1" si="2475"/>
        <v>46308</v>
      </c>
      <c r="L9320" s="1">
        <f t="shared" ca="1" si="2476"/>
        <v>46317</v>
      </c>
      <c r="M9320" s="1">
        <f t="shared" ca="1" si="2477"/>
        <v>46318</v>
      </c>
      <c r="N9320">
        <f t="shared" ca="1" si="2478"/>
        <v>179762.72</v>
      </c>
      <c r="O9320" s="3">
        <f t="shared" ca="1" si="2479"/>
        <v>66525.279999999999</v>
      </c>
      <c r="P9320" s="2">
        <f t="shared" ca="1" si="2480"/>
        <v>0.27011173910218927</v>
      </c>
      <c r="Q9320" t="str">
        <f t="shared" ca="1" si="2481"/>
        <v>Late</v>
      </c>
    </row>
    <row r="9321" spans="1:17" x14ac:dyDescent="0.3">
      <c r="A9321" t="str">
        <f t="shared" si="2465"/>
        <v>S09320</v>
      </c>
      <c r="B9321" t="str">
        <f t="shared" ca="1" si="2466"/>
        <v>Beta Imports</v>
      </c>
      <c r="C9321" t="str">
        <f t="shared" ca="1" si="2467"/>
        <v>UAE</v>
      </c>
      <c r="D9321" t="str">
        <f t="shared" ca="1" si="2468"/>
        <v>Pickles</v>
      </c>
      <c r="E9321">
        <f t="shared" ca="1" si="2469"/>
        <v>157</v>
      </c>
      <c r="F9321" s="3">
        <f t="shared" ca="1" si="2470"/>
        <v>269</v>
      </c>
      <c r="G9321">
        <f t="shared" ca="1" si="2471"/>
        <v>42233</v>
      </c>
      <c r="H9321">
        <f t="shared" ca="1" si="2472"/>
        <v>19849.509999999998</v>
      </c>
      <c r="I9321">
        <f t="shared" ca="1" si="2473"/>
        <v>3669</v>
      </c>
      <c r="J9321">
        <f t="shared" ca="1" si="2474"/>
        <v>1905</v>
      </c>
      <c r="K9321" s="1">
        <f t="shared" ca="1" si="2475"/>
        <v>46307</v>
      </c>
      <c r="L9321" s="1">
        <f t="shared" ca="1" si="2476"/>
        <v>46321</v>
      </c>
      <c r="M9321" s="1">
        <f t="shared" ca="1" si="2477"/>
        <v>46327</v>
      </c>
      <c r="N9321">
        <f t="shared" ca="1" si="2478"/>
        <v>25423.51</v>
      </c>
      <c r="O9321" s="3">
        <f t="shared" ca="1" si="2479"/>
        <v>16809.490000000002</v>
      </c>
      <c r="P9321" s="2">
        <f t="shared" ca="1" si="2480"/>
        <v>0.3980179006937703</v>
      </c>
      <c r="Q9321" t="str">
        <f t="shared" ca="1" si="2481"/>
        <v>Late</v>
      </c>
    </row>
    <row r="9322" spans="1:17" x14ac:dyDescent="0.3">
      <c r="A9322" t="str">
        <f t="shared" si="2465"/>
        <v>S09321</v>
      </c>
      <c r="B9322" t="str">
        <f t="shared" ca="1" si="2466"/>
        <v>Oceanic Exports</v>
      </c>
      <c r="C9322" t="str">
        <f t="shared" ca="1" si="2467"/>
        <v>Canada</v>
      </c>
      <c r="D9322" t="str">
        <f t="shared" ca="1" si="2468"/>
        <v>Tea</v>
      </c>
      <c r="E9322">
        <f t="shared" ca="1" si="2469"/>
        <v>318</v>
      </c>
      <c r="F9322" s="3">
        <f t="shared" ca="1" si="2470"/>
        <v>677</v>
      </c>
      <c r="G9322">
        <f t="shared" ca="1" si="2471"/>
        <v>215286</v>
      </c>
      <c r="H9322">
        <f t="shared" ca="1" si="2472"/>
        <v>139935.9</v>
      </c>
      <c r="I9322">
        <f t="shared" ca="1" si="2473"/>
        <v>9535</v>
      </c>
      <c r="J9322">
        <f t="shared" ca="1" si="2474"/>
        <v>2382</v>
      </c>
      <c r="K9322" s="1">
        <f t="shared" ca="1" si="2475"/>
        <v>45840</v>
      </c>
      <c r="L9322" s="1">
        <f t="shared" ca="1" si="2476"/>
        <v>45849</v>
      </c>
      <c r="M9322" s="1">
        <f t="shared" ca="1" si="2477"/>
        <v>45851</v>
      </c>
      <c r="N9322">
        <f t="shared" ca="1" si="2478"/>
        <v>151852.9</v>
      </c>
      <c r="O9322" s="3">
        <f t="shared" ca="1" si="2479"/>
        <v>63433.100000000006</v>
      </c>
      <c r="P9322" s="2">
        <f t="shared" ca="1" si="2480"/>
        <v>0.29464572707932707</v>
      </c>
      <c r="Q9322" t="str">
        <f t="shared" ca="1" si="2481"/>
        <v>Late</v>
      </c>
    </row>
    <row r="9323" spans="1:17" x14ac:dyDescent="0.3">
      <c r="A9323" t="str">
        <f t="shared" si="2465"/>
        <v>S09322</v>
      </c>
      <c r="B9323" t="str">
        <f t="shared" ca="1" si="2466"/>
        <v>Alpha Traders</v>
      </c>
      <c r="C9323" t="str">
        <f t="shared" ca="1" si="2467"/>
        <v>Singapore</v>
      </c>
      <c r="D9323" t="str">
        <f t="shared" ca="1" si="2468"/>
        <v>Pickles</v>
      </c>
      <c r="E9323">
        <f t="shared" ca="1" si="2469"/>
        <v>234</v>
      </c>
      <c r="F9323" s="3">
        <f t="shared" ca="1" si="2470"/>
        <v>173</v>
      </c>
      <c r="G9323">
        <f t="shared" ca="1" si="2471"/>
        <v>40482</v>
      </c>
      <c r="H9323">
        <f t="shared" ca="1" si="2472"/>
        <v>29551.86</v>
      </c>
      <c r="I9323">
        <f t="shared" ca="1" si="2473"/>
        <v>2933</v>
      </c>
      <c r="J9323">
        <f t="shared" ca="1" si="2474"/>
        <v>2354</v>
      </c>
      <c r="K9323" s="1">
        <f t="shared" ca="1" si="2475"/>
        <v>46018</v>
      </c>
      <c r="L9323" s="1">
        <f t="shared" ca="1" si="2476"/>
        <v>46033</v>
      </c>
      <c r="M9323" s="1">
        <f t="shared" ca="1" si="2477"/>
        <v>46030</v>
      </c>
      <c r="N9323">
        <f t="shared" ca="1" si="2478"/>
        <v>34838.86</v>
      </c>
      <c r="O9323" s="3">
        <f t="shared" ca="1" si="2479"/>
        <v>5643.1399999999994</v>
      </c>
      <c r="P9323" s="2">
        <f t="shared" ca="1" si="2480"/>
        <v>0.13939874512128847</v>
      </c>
      <c r="Q9323" t="str">
        <f t="shared" ca="1" si="2481"/>
        <v>On Time</v>
      </c>
    </row>
    <row r="9324" spans="1:17" x14ac:dyDescent="0.3">
      <c r="A9324" t="str">
        <f t="shared" si="2465"/>
        <v>S09323</v>
      </c>
      <c r="B9324" t="str">
        <f t="shared" ca="1" si="2466"/>
        <v>Alpha Traders</v>
      </c>
      <c r="C9324" t="str">
        <f t="shared" ca="1" si="2467"/>
        <v>Australia</v>
      </c>
      <c r="D9324" t="str">
        <f t="shared" ca="1" si="2468"/>
        <v>Rice</v>
      </c>
      <c r="E9324">
        <f t="shared" ca="1" si="2469"/>
        <v>366</v>
      </c>
      <c r="F9324" s="3">
        <f t="shared" ca="1" si="2470"/>
        <v>308</v>
      </c>
      <c r="G9324">
        <f t="shared" ca="1" si="2471"/>
        <v>112728</v>
      </c>
      <c r="H9324">
        <f t="shared" ca="1" si="2472"/>
        <v>73273.2</v>
      </c>
      <c r="I9324">
        <f t="shared" ca="1" si="2473"/>
        <v>9847</v>
      </c>
      <c r="J9324">
        <f t="shared" ca="1" si="2474"/>
        <v>2006</v>
      </c>
      <c r="K9324" s="1">
        <f t="shared" ca="1" si="2475"/>
        <v>46109</v>
      </c>
      <c r="L9324" s="1">
        <f t="shared" ca="1" si="2476"/>
        <v>46117</v>
      </c>
      <c r="M9324" s="1">
        <f t="shared" ca="1" si="2477"/>
        <v>46117</v>
      </c>
      <c r="N9324">
        <f t="shared" ca="1" si="2478"/>
        <v>85126.2</v>
      </c>
      <c r="O9324" s="3">
        <f t="shared" ca="1" si="2479"/>
        <v>27601.800000000003</v>
      </c>
      <c r="P9324" s="2">
        <f t="shared" ca="1" si="2480"/>
        <v>0.24485309772195021</v>
      </c>
      <c r="Q9324" t="str">
        <f t="shared" ca="1" si="2481"/>
        <v>On Time</v>
      </c>
    </row>
    <row r="9325" spans="1:17" x14ac:dyDescent="0.3">
      <c r="A9325" t="str">
        <f t="shared" si="2465"/>
        <v>S09324</v>
      </c>
      <c r="B9325" t="str">
        <f t="shared" ca="1" si="2466"/>
        <v>FreshMart Ltd</v>
      </c>
      <c r="C9325" t="str">
        <f t="shared" ca="1" si="2467"/>
        <v>Australia</v>
      </c>
      <c r="D9325" t="str">
        <f t="shared" ca="1" si="2468"/>
        <v>Sauces</v>
      </c>
      <c r="E9325">
        <f t="shared" ca="1" si="2469"/>
        <v>462</v>
      </c>
      <c r="F9325" s="3">
        <f t="shared" ca="1" si="2470"/>
        <v>793</v>
      </c>
      <c r="G9325">
        <f t="shared" ca="1" si="2471"/>
        <v>366366</v>
      </c>
      <c r="H9325">
        <f t="shared" ca="1" si="2472"/>
        <v>263783.52</v>
      </c>
      <c r="I9325">
        <f t="shared" ca="1" si="2473"/>
        <v>7123</v>
      </c>
      <c r="J9325">
        <f t="shared" ca="1" si="2474"/>
        <v>2850</v>
      </c>
      <c r="K9325" s="1">
        <f t="shared" ca="1" si="2475"/>
        <v>46326</v>
      </c>
      <c r="L9325" s="1">
        <f t="shared" ca="1" si="2476"/>
        <v>46344</v>
      </c>
      <c r="M9325" s="1">
        <f t="shared" ca="1" si="2477"/>
        <v>46341</v>
      </c>
      <c r="N9325">
        <f t="shared" ca="1" si="2478"/>
        <v>273756.52</v>
      </c>
      <c r="O9325" s="3">
        <f t="shared" ca="1" si="2479"/>
        <v>92609.479999999981</v>
      </c>
      <c r="P9325" s="2">
        <f t="shared" ca="1" si="2480"/>
        <v>0.25277858753268584</v>
      </c>
      <c r="Q9325" t="str">
        <f t="shared" ca="1" si="2481"/>
        <v>On Time</v>
      </c>
    </row>
    <row r="9326" spans="1:17" x14ac:dyDescent="0.3">
      <c r="A9326" t="str">
        <f t="shared" si="2465"/>
        <v>S09325</v>
      </c>
      <c r="B9326" t="str">
        <f t="shared" ca="1" si="2466"/>
        <v>Oceanic Exports</v>
      </c>
      <c r="C9326" t="str">
        <f t="shared" ca="1" si="2467"/>
        <v>Canada</v>
      </c>
      <c r="D9326" t="str">
        <f t="shared" ca="1" si="2468"/>
        <v>Tea</v>
      </c>
      <c r="E9326">
        <f t="shared" ca="1" si="2469"/>
        <v>361</v>
      </c>
      <c r="F9326" s="3">
        <f t="shared" ca="1" si="2470"/>
        <v>640</v>
      </c>
      <c r="G9326">
        <f t="shared" ca="1" si="2471"/>
        <v>231040</v>
      </c>
      <c r="H9326">
        <f t="shared" ca="1" si="2472"/>
        <v>103968</v>
      </c>
      <c r="I9326">
        <f t="shared" ca="1" si="2473"/>
        <v>5350</v>
      </c>
      <c r="J9326">
        <f t="shared" ca="1" si="2474"/>
        <v>1072</v>
      </c>
      <c r="K9326" s="1">
        <f t="shared" ca="1" si="2475"/>
        <v>45863</v>
      </c>
      <c r="L9326" s="1">
        <f t="shared" ca="1" si="2476"/>
        <v>45871</v>
      </c>
      <c r="M9326" s="1">
        <f t="shared" ca="1" si="2477"/>
        <v>45872</v>
      </c>
      <c r="N9326">
        <f t="shared" ca="1" si="2478"/>
        <v>110390</v>
      </c>
      <c r="O9326" s="3">
        <f t="shared" ca="1" si="2479"/>
        <v>120650</v>
      </c>
      <c r="P9326" s="2">
        <f t="shared" ca="1" si="2480"/>
        <v>0.52220394736842102</v>
      </c>
      <c r="Q9326" t="str">
        <f t="shared" ca="1" si="2481"/>
        <v>Late</v>
      </c>
    </row>
    <row r="9327" spans="1:17" x14ac:dyDescent="0.3">
      <c r="A9327" t="str">
        <f t="shared" si="2465"/>
        <v>S09326</v>
      </c>
      <c r="B9327" t="str">
        <f t="shared" ca="1" si="2466"/>
        <v>Prime Wholesale</v>
      </c>
      <c r="C9327" t="str">
        <f t="shared" ca="1" si="2467"/>
        <v>Australia</v>
      </c>
      <c r="D9327" t="str">
        <f t="shared" ca="1" si="2468"/>
        <v>Spices</v>
      </c>
      <c r="E9327">
        <f t="shared" ca="1" si="2469"/>
        <v>409</v>
      </c>
      <c r="F9327" s="3">
        <f t="shared" ca="1" si="2470"/>
        <v>500</v>
      </c>
      <c r="G9327">
        <f t="shared" ca="1" si="2471"/>
        <v>204500</v>
      </c>
      <c r="H9327">
        <f t="shared" ca="1" si="2472"/>
        <v>100205</v>
      </c>
      <c r="I9327">
        <f t="shared" ca="1" si="2473"/>
        <v>4282</v>
      </c>
      <c r="J9327">
        <f t="shared" ca="1" si="2474"/>
        <v>1903</v>
      </c>
      <c r="K9327" s="1">
        <f t="shared" ca="1" si="2475"/>
        <v>45883</v>
      </c>
      <c r="L9327" s="1">
        <f t="shared" ca="1" si="2476"/>
        <v>45891</v>
      </c>
      <c r="M9327" s="1">
        <f t="shared" ca="1" si="2477"/>
        <v>45895</v>
      </c>
      <c r="N9327">
        <f t="shared" ca="1" si="2478"/>
        <v>106390</v>
      </c>
      <c r="O9327" s="3">
        <f t="shared" ca="1" si="2479"/>
        <v>98110</v>
      </c>
      <c r="P9327" s="2">
        <f t="shared" ca="1" si="2480"/>
        <v>0.47975550122249389</v>
      </c>
      <c r="Q9327" t="str">
        <f t="shared" ca="1" si="2481"/>
        <v>Late</v>
      </c>
    </row>
    <row r="9328" spans="1:17" x14ac:dyDescent="0.3">
      <c r="A9328" t="str">
        <f t="shared" si="2465"/>
        <v>S09327</v>
      </c>
      <c r="B9328" t="str">
        <f t="shared" ca="1" si="2466"/>
        <v>Global Foods</v>
      </c>
      <c r="C9328" t="str">
        <f t="shared" ca="1" si="2467"/>
        <v>UK</v>
      </c>
      <c r="D9328" t="str">
        <f t="shared" ca="1" si="2468"/>
        <v>Sauces</v>
      </c>
      <c r="E9328">
        <f t="shared" ca="1" si="2469"/>
        <v>295</v>
      </c>
      <c r="F9328" s="3">
        <f t="shared" ca="1" si="2470"/>
        <v>568</v>
      </c>
      <c r="G9328">
        <f t="shared" ca="1" si="2471"/>
        <v>167560</v>
      </c>
      <c r="H9328">
        <f t="shared" ca="1" si="2472"/>
        <v>122318.8</v>
      </c>
      <c r="I9328">
        <f t="shared" ca="1" si="2473"/>
        <v>4382</v>
      </c>
      <c r="J9328">
        <f t="shared" ca="1" si="2474"/>
        <v>756</v>
      </c>
      <c r="K9328" s="1">
        <f t="shared" ca="1" si="2475"/>
        <v>45860</v>
      </c>
      <c r="L9328" s="1">
        <f t="shared" ca="1" si="2476"/>
        <v>45876</v>
      </c>
      <c r="M9328" s="1">
        <f t="shared" ca="1" si="2477"/>
        <v>45881</v>
      </c>
      <c r="N9328">
        <f t="shared" ca="1" si="2478"/>
        <v>127456.8</v>
      </c>
      <c r="O9328" s="3">
        <f t="shared" ca="1" si="2479"/>
        <v>40103.199999999997</v>
      </c>
      <c r="P9328" s="2">
        <f t="shared" ca="1" si="2480"/>
        <v>0.23933635712580567</v>
      </c>
      <c r="Q9328" t="str">
        <f t="shared" ca="1" si="2481"/>
        <v>Late</v>
      </c>
    </row>
    <row r="9329" spans="1:17" x14ac:dyDescent="0.3">
      <c r="A9329" t="str">
        <f t="shared" si="2465"/>
        <v>S09328</v>
      </c>
      <c r="B9329" t="str">
        <f t="shared" ca="1" si="2466"/>
        <v>Alpha Traders</v>
      </c>
      <c r="C9329" t="str">
        <f t="shared" ca="1" si="2467"/>
        <v>UK</v>
      </c>
      <c r="D9329" t="str">
        <f t="shared" ca="1" si="2468"/>
        <v>Sauces</v>
      </c>
      <c r="E9329">
        <f t="shared" ca="1" si="2469"/>
        <v>68</v>
      </c>
      <c r="F9329" s="3">
        <f t="shared" ca="1" si="2470"/>
        <v>448</v>
      </c>
      <c r="G9329">
        <f t="shared" ca="1" si="2471"/>
        <v>30464</v>
      </c>
      <c r="H9329">
        <f t="shared" ca="1" si="2472"/>
        <v>14318.08</v>
      </c>
      <c r="I9329">
        <f t="shared" ca="1" si="2473"/>
        <v>6424</v>
      </c>
      <c r="J9329">
        <f t="shared" ca="1" si="2474"/>
        <v>1359</v>
      </c>
      <c r="K9329" s="1">
        <f t="shared" ca="1" si="2475"/>
        <v>45928</v>
      </c>
      <c r="L9329" s="1">
        <f t="shared" ca="1" si="2476"/>
        <v>45944</v>
      </c>
      <c r="M9329" s="1">
        <f t="shared" ca="1" si="2477"/>
        <v>45947</v>
      </c>
      <c r="N9329">
        <f t="shared" ca="1" si="2478"/>
        <v>22101.08</v>
      </c>
      <c r="O9329" s="3">
        <f t="shared" ca="1" si="2479"/>
        <v>8362.9199999999983</v>
      </c>
      <c r="P9329" s="2">
        <f t="shared" ca="1" si="2480"/>
        <v>0.27451811974789908</v>
      </c>
      <c r="Q9329" t="str">
        <f t="shared" ca="1" si="2481"/>
        <v>Late</v>
      </c>
    </row>
    <row r="9330" spans="1:17" x14ac:dyDescent="0.3">
      <c r="A9330" t="str">
        <f t="shared" si="2465"/>
        <v>S09329</v>
      </c>
      <c r="B9330" t="str">
        <f t="shared" ca="1" si="2466"/>
        <v>Alpha Traders</v>
      </c>
      <c r="C9330" t="str">
        <f t="shared" ca="1" si="2467"/>
        <v>Australia</v>
      </c>
      <c r="D9330" t="str">
        <f t="shared" ca="1" si="2468"/>
        <v>Pickles</v>
      </c>
      <c r="E9330">
        <f t="shared" ca="1" si="2469"/>
        <v>136</v>
      </c>
      <c r="F9330" s="3">
        <f t="shared" ca="1" si="2470"/>
        <v>183</v>
      </c>
      <c r="G9330">
        <f t="shared" ca="1" si="2471"/>
        <v>24888</v>
      </c>
      <c r="H9330">
        <f t="shared" ca="1" si="2472"/>
        <v>14435.04</v>
      </c>
      <c r="I9330">
        <f t="shared" ca="1" si="2473"/>
        <v>6371</v>
      </c>
      <c r="J9330">
        <f t="shared" ca="1" si="2474"/>
        <v>3647</v>
      </c>
      <c r="K9330" s="1">
        <f t="shared" ca="1" si="2475"/>
        <v>45738</v>
      </c>
      <c r="L9330" s="1">
        <f t="shared" ca="1" si="2476"/>
        <v>45753</v>
      </c>
      <c r="M9330" s="1">
        <f t="shared" ca="1" si="2477"/>
        <v>45756</v>
      </c>
      <c r="N9330">
        <f t="shared" ca="1" si="2478"/>
        <v>24453.040000000001</v>
      </c>
      <c r="O9330" s="3">
        <f t="shared" ca="1" si="2479"/>
        <v>434.95999999999913</v>
      </c>
      <c r="P9330" s="2">
        <f t="shared" ca="1" si="2480"/>
        <v>1.7476695596271262E-2</v>
      </c>
      <c r="Q9330" t="str">
        <f t="shared" ca="1" si="2481"/>
        <v>Late</v>
      </c>
    </row>
    <row r="9331" spans="1:17" x14ac:dyDescent="0.3">
      <c r="A9331" t="str">
        <f t="shared" si="2465"/>
        <v>S09330</v>
      </c>
      <c r="B9331" t="str">
        <f t="shared" ca="1" si="2466"/>
        <v>Prime Wholesale</v>
      </c>
      <c r="C9331" t="str">
        <f t="shared" ca="1" si="2467"/>
        <v>Canada</v>
      </c>
      <c r="D9331" t="str">
        <f t="shared" ca="1" si="2468"/>
        <v>Spices</v>
      </c>
      <c r="E9331">
        <f t="shared" ca="1" si="2469"/>
        <v>240</v>
      </c>
      <c r="F9331" s="3">
        <f t="shared" ca="1" si="2470"/>
        <v>747</v>
      </c>
      <c r="G9331">
        <f t="shared" ca="1" si="2471"/>
        <v>179280</v>
      </c>
      <c r="H9331">
        <f t="shared" ca="1" si="2472"/>
        <v>86054.399999999994</v>
      </c>
      <c r="I9331">
        <f t="shared" ca="1" si="2473"/>
        <v>11335</v>
      </c>
      <c r="J9331">
        <f t="shared" ca="1" si="2474"/>
        <v>1709</v>
      </c>
      <c r="K9331" s="1">
        <f t="shared" ca="1" si="2475"/>
        <v>46385</v>
      </c>
      <c r="L9331" s="1">
        <f t="shared" ca="1" si="2476"/>
        <v>46393</v>
      </c>
      <c r="M9331" s="1">
        <f t="shared" ca="1" si="2477"/>
        <v>46398</v>
      </c>
      <c r="N9331">
        <f t="shared" ca="1" si="2478"/>
        <v>99098.4</v>
      </c>
      <c r="O9331" s="3">
        <f t="shared" ca="1" si="2479"/>
        <v>80181.600000000006</v>
      </c>
      <c r="P9331" s="2">
        <f t="shared" ca="1" si="2480"/>
        <v>0.44724230254350739</v>
      </c>
      <c r="Q9331" t="str">
        <f t="shared" ca="1" si="2481"/>
        <v>Late</v>
      </c>
    </row>
    <row r="9332" spans="1:17" x14ac:dyDescent="0.3">
      <c r="A9332" t="str">
        <f t="shared" si="2465"/>
        <v>S09331</v>
      </c>
      <c r="B9332" t="str">
        <f t="shared" ca="1" si="2466"/>
        <v>Oceanic Exports</v>
      </c>
      <c r="C9332" t="str">
        <f t="shared" ca="1" si="2467"/>
        <v>Australia</v>
      </c>
      <c r="D9332" t="str">
        <f t="shared" ca="1" si="2468"/>
        <v>Rice</v>
      </c>
      <c r="E9332">
        <f t="shared" ca="1" si="2469"/>
        <v>203</v>
      </c>
      <c r="F9332" s="3">
        <f t="shared" ca="1" si="2470"/>
        <v>488</v>
      </c>
      <c r="G9332">
        <f t="shared" ca="1" si="2471"/>
        <v>99064</v>
      </c>
      <c r="H9332">
        <f t="shared" ca="1" si="2472"/>
        <v>51513.279999999999</v>
      </c>
      <c r="I9332">
        <f t="shared" ca="1" si="2473"/>
        <v>9672</v>
      </c>
      <c r="J9332">
        <f t="shared" ca="1" si="2474"/>
        <v>1302</v>
      </c>
      <c r="K9332" s="1">
        <f t="shared" ca="1" si="2475"/>
        <v>46107</v>
      </c>
      <c r="L9332" s="1">
        <f t="shared" ca="1" si="2476"/>
        <v>46117</v>
      </c>
      <c r="M9332" s="1">
        <f t="shared" ca="1" si="2477"/>
        <v>46122</v>
      </c>
      <c r="N9332">
        <f t="shared" ca="1" si="2478"/>
        <v>62487.28</v>
      </c>
      <c r="O9332" s="3">
        <f t="shared" ca="1" si="2479"/>
        <v>36576.720000000001</v>
      </c>
      <c r="P9332" s="2">
        <f t="shared" ca="1" si="2480"/>
        <v>0.36922312848259714</v>
      </c>
      <c r="Q9332" t="str">
        <f t="shared" ca="1" si="2481"/>
        <v>Late</v>
      </c>
    </row>
    <row r="9333" spans="1:17" x14ac:dyDescent="0.3">
      <c r="A9333" t="str">
        <f t="shared" si="2465"/>
        <v>S09332</v>
      </c>
      <c r="B9333" t="str">
        <f t="shared" ca="1" si="2466"/>
        <v>FreshMart Ltd</v>
      </c>
      <c r="C9333" t="str">
        <f t="shared" ca="1" si="2467"/>
        <v>Australia</v>
      </c>
      <c r="D9333" t="str">
        <f t="shared" ca="1" si="2468"/>
        <v>Spices</v>
      </c>
      <c r="E9333">
        <f t="shared" ca="1" si="2469"/>
        <v>471</v>
      </c>
      <c r="F9333" s="3">
        <f t="shared" ca="1" si="2470"/>
        <v>114</v>
      </c>
      <c r="G9333">
        <f t="shared" ca="1" si="2471"/>
        <v>53694</v>
      </c>
      <c r="H9333">
        <f t="shared" ca="1" si="2472"/>
        <v>36511.919999999998</v>
      </c>
      <c r="I9333">
        <f t="shared" ca="1" si="2473"/>
        <v>9146</v>
      </c>
      <c r="J9333">
        <f t="shared" ca="1" si="2474"/>
        <v>1523</v>
      </c>
      <c r="K9333" s="1">
        <f t="shared" ca="1" si="2475"/>
        <v>45681</v>
      </c>
      <c r="L9333" s="1">
        <f t="shared" ca="1" si="2476"/>
        <v>45695</v>
      </c>
      <c r="M9333" s="1">
        <f t="shared" ca="1" si="2477"/>
        <v>45694</v>
      </c>
      <c r="N9333">
        <f t="shared" ca="1" si="2478"/>
        <v>47180.92</v>
      </c>
      <c r="O9333" s="3">
        <f t="shared" ca="1" si="2479"/>
        <v>6513.0800000000017</v>
      </c>
      <c r="P9333" s="2">
        <f t="shared" ca="1" si="2480"/>
        <v>0.12129995902707941</v>
      </c>
      <c r="Q9333" t="str">
        <f t="shared" ca="1" si="2481"/>
        <v>On Time</v>
      </c>
    </row>
    <row r="9334" spans="1:17" x14ac:dyDescent="0.3">
      <c r="A9334" t="str">
        <f t="shared" si="2465"/>
        <v>S09333</v>
      </c>
      <c r="B9334" t="str">
        <f t="shared" ca="1" si="2466"/>
        <v>Prime Wholesale</v>
      </c>
      <c r="C9334" t="str">
        <f t="shared" ca="1" si="2467"/>
        <v>Australia</v>
      </c>
      <c r="D9334" t="str">
        <f t="shared" ca="1" si="2468"/>
        <v>Spices</v>
      </c>
      <c r="E9334">
        <f t="shared" ca="1" si="2469"/>
        <v>461</v>
      </c>
      <c r="F9334" s="3">
        <f t="shared" ca="1" si="2470"/>
        <v>395</v>
      </c>
      <c r="G9334">
        <f t="shared" ca="1" si="2471"/>
        <v>182095</v>
      </c>
      <c r="H9334">
        <f t="shared" ca="1" si="2472"/>
        <v>91047.5</v>
      </c>
      <c r="I9334">
        <f t="shared" ca="1" si="2473"/>
        <v>10413</v>
      </c>
      <c r="J9334">
        <f t="shared" ca="1" si="2474"/>
        <v>796</v>
      </c>
      <c r="K9334" s="1">
        <f t="shared" ca="1" si="2475"/>
        <v>46266</v>
      </c>
      <c r="L9334" s="1">
        <f t="shared" ca="1" si="2476"/>
        <v>46275</v>
      </c>
      <c r="M9334" s="1">
        <f t="shared" ca="1" si="2477"/>
        <v>46280</v>
      </c>
      <c r="N9334">
        <f t="shared" ca="1" si="2478"/>
        <v>102256.5</v>
      </c>
      <c r="O9334" s="3">
        <f t="shared" ca="1" si="2479"/>
        <v>79838.5</v>
      </c>
      <c r="P9334" s="2">
        <f t="shared" ca="1" si="2480"/>
        <v>0.43844421867706418</v>
      </c>
      <c r="Q9334" t="str">
        <f t="shared" ca="1" si="2481"/>
        <v>Late</v>
      </c>
    </row>
    <row r="9335" spans="1:17" x14ac:dyDescent="0.3">
      <c r="A9335" t="str">
        <f t="shared" si="2465"/>
        <v>S09334</v>
      </c>
      <c r="B9335" t="str">
        <f t="shared" ca="1" si="2466"/>
        <v>Oceanic Exports</v>
      </c>
      <c r="C9335" t="str">
        <f t="shared" ca="1" si="2467"/>
        <v>UK</v>
      </c>
      <c r="D9335" t="str">
        <f t="shared" ca="1" si="2468"/>
        <v>Tea</v>
      </c>
      <c r="E9335">
        <f t="shared" ca="1" si="2469"/>
        <v>153</v>
      </c>
      <c r="F9335" s="3">
        <f t="shared" ca="1" si="2470"/>
        <v>535</v>
      </c>
      <c r="G9335">
        <f t="shared" ca="1" si="2471"/>
        <v>81855</v>
      </c>
      <c r="H9335">
        <f t="shared" ca="1" si="2472"/>
        <v>61391.25</v>
      </c>
      <c r="I9335">
        <f t="shared" ca="1" si="2473"/>
        <v>8907</v>
      </c>
      <c r="J9335">
        <f t="shared" ca="1" si="2474"/>
        <v>3522</v>
      </c>
      <c r="K9335" s="1">
        <f t="shared" ca="1" si="2475"/>
        <v>45677</v>
      </c>
      <c r="L9335" s="1">
        <f t="shared" ca="1" si="2476"/>
        <v>45688</v>
      </c>
      <c r="M9335" s="1">
        <f t="shared" ca="1" si="2477"/>
        <v>45686</v>
      </c>
      <c r="N9335">
        <f t="shared" ca="1" si="2478"/>
        <v>73820.25</v>
      </c>
      <c r="O9335" s="3">
        <f t="shared" ca="1" si="2479"/>
        <v>8034.75</v>
      </c>
      <c r="P9335" s="2">
        <f t="shared" ca="1" si="2480"/>
        <v>9.8158328752061569E-2</v>
      </c>
      <c r="Q9335" t="str">
        <f t="shared" ca="1" si="2481"/>
        <v>On Time</v>
      </c>
    </row>
    <row r="9336" spans="1:17" x14ac:dyDescent="0.3">
      <c r="A9336" t="str">
        <f t="shared" si="2465"/>
        <v>S09335</v>
      </c>
      <c r="B9336" t="str">
        <f t="shared" ca="1" si="2466"/>
        <v>Prime Wholesale</v>
      </c>
      <c r="C9336" t="str">
        <f t="shared" ca="1" si="2467"/>
        <v>UAE</v>
      </c>
      <c r="D9336" t="str">
        <f t="shared" ca="1" si="2468"/>
        <v>Tea</v>
      </c>
      <c r="E9336">
        <f t="shared" ca="1" si="2469"/>
        <v>89</v>
      </c>
      <c r="F9336" s="3">
        <f t="shared" ca="1" si="2470"/>
        <v>424</v>
      </c>
      <c r="G9336">
        <f t="shared" ca="1" si="2471"/>
        <v>37736</v>
      </c>
      <c r="H9336">
        <f t="shared" ca="1" si="2472"/>
        <v>23018.959999999999</v>
      </c>
      <c r="I9336">
        <f t="shared" ca="1" si="2473"/>
        <v>1589</v>
      </c>
      <c r="J9336">
        <f t="shared" ca="1" si="2474"/>
        <v>3855</v>
      </c>
      <c r="K9336" s="1">
        <f t="shared" ca="1" si="2475"/>
        <v>46185</v>
      </c>
      <c r="L9336" s="1">
        <f t="shared" ca="1" si="2476"/>
        <v>46198</v>
      </c>
      <c r="M9336" s="1">
        <f t="shared" ca="1" si="2477"/>
        <v>46196</v>
      </c>
      <c r="N9336">
        <f t="shared" ca="1" si="2478"/>
        <v>28462.959999999999</v>
      </c>
      <c r="O9336" s="3">
        <f t="shared" ca="1" si="2479"/>
        <v>9273.0400000000009</v>
      </c>
      <c r="P9336" s="2">
        <f t="shared" ca="1" si="2480"/>
        <v>0.24573457706169177</v>
      </c>
      <c r="Q9336" t="str">
        <f t="shared" ca="1" si="2481"/>
        <v>On Time</v>
      </c>
    </row>
    <row r="9337" spans="1:17" x14ac:dyDescent="0.3">
      <c r="A9337" t="str">
        <f t="shared" si="2465"/>
        <v>S09336</v>
      </c>
      <c r="B9337" t="str">
        <f t="shared" ca="1" si="2466"/>
        <v>FreshMart Ltd</v>
      </c>
      <c r="C9337" t="str">
        <f t="shared" ca="1" si="2467"/>
        <v>Australia</v>
      </c>
      <c r="D9337" t="str">
        <f t="shared" ca="1" si="2468"/>
        <v>Sauces</v>
      </c>
      <c r="E9337">
        <f t="shared" ca="1" si="2469"/>
        <v>287</v>
      </c>
      <c r="F9337" s="3">
        <f t="shared" ca="1" si="2470"/>
        <v>795</v>
      </c>
      <c r="G9337">
        <f t="shared" ca="1" si="2471"/>
        <v>228165</v>
      </c>
      <c r="H9337">
        <f t="shared" ca="1" si="2472"/>
        <v>171123.75</v>
      </c>
      <c r="I9337">
        <f t="shared" ca="1" si="2473"/>
        <v>9325</v>
      </c>
      <c r="J9337">
        <f t="shared" ca="1" si="2474"/>
        <v>851</v>
      </c>
      <c r="K9337" s="1">
        <f t="shared" ca="1" si="2475"/>
        <v>45669</v>
      </c>
      <c r="L9337" s="1">
        <f t="shared" ca="1" si="2476"/>
        <v>45676</v>
      </c>
      <c r="M9337" s="1">
        <f t="shared" ca="1" si="2477"/>
        <v>45677</v>
      </c>
      <c r="N9337">
        <f t="shared" ca="1" si="2478"/>
        <v>181299.75</v>
      </c>
      <c r="O9337" s="3">
        <f t="shared" ca="1" si="2479"/>
        <v>46865.25</v>
      </c>
      <c r="P9337" s="2">
        <f t="shared" ca="1" si="2480"/>
        <v>0.2054006968641115</v>
      </c>
      <c r="Q9337" t="str">
        <f t="shared" ca="1" si="2481"/>
        <v>Late</v>
      </c>
    </row>
    <row r="9338" spans="1:17" x14ac:dyDescent="0.3">
      <c r="A9338" t="str">
        <f t="shared" si="2465"/>
        <v>S09337</v>
      </c>
      <c r="B9338" t="str">
        <f t="shared" ca="1" si="2466"/>
        <v>Beta Imports</v>
      </c>
      <c r="C9338" t="str">
        <f t="shared" ca="1" si="2467"/>
        <v>UAE</v>
      </c>
      <c r="D9338" t="str">
        <f t="shared" ca="1" si="2468"/>
        <v>Sauces</v>
      </c>
      <c r="E9338">
        <f t="shared" ca="1" si="2469"/>
        <v>253</v>
      </c>
      <c r="F9338" s="3">
        <f t="shared" ca="1" si="2470"/>
        <v>547</v>
      </c>
      <c r="G9338">
        <f t="shared" ca="1" si="2471"/>
        <v>138391</v>
      </c>
      <c r="H9338">
        <f t="shared" ca="1" si="2472"/>
        <v>70579.41</v>
      </c>
      <c r="I9338">
        <f t="shared" ca="1" si="2473"/>
        <v>4472</v>
      </c>
      <c r="J9338">
        <f t="shared" ca="1" si="2474"/>
        <v>2675</v>
      </c>
      <c r="K9338" s="1">
        <f t="shared" ca="1" si="2475"/>
        <v>45960</v>
      </c>
      <c r="L9338" s="1">
        <f t="shared" ca="1" si="2476"/>
        <v>45967</v>
      </c>
      <c r="M9338" s="1">
        <f t="shared" ca="1" si="2477"/>
        <v>45964</v>
      </c>
      <c r="N9338">
        <f t="shared" ca="1" si="2478"/>
        <v>77726.41</v>
      </c>
      <c r="O9338" s="3">
        <f t="shared" ca="1" si="2479"/>
        <v>60664.59</v>
      </c>
      <c r="P9338" s="2">
        <f t="shared" ca="1" si="2480"/>
        <v>0.43835646826744512</v>
      </c>
      <c r="Q9338" t="str">
        <f t="shared" ca="1" si="2481"/>
        <v>On Time</v>
      </c>
    </row>
    <row r="9339" spans="1:17" x14ac:dyDescent="0.3">
      <c r="A9339" t="str">
        <f t="shared" si="2465"/>
        <v>S09338</v>
      </c>
      <c r="B9339" t="str">
        <f t="shared" ca="1" si="2466"/>
        <v>Beta Imports</v>
      </c>
      <c r="C9339" t="str">
        <f t="shared" ca="1" si="2467"/>
        <v>Canada</v>
      </c>
      <c r="D9339" t="str">
        <f t="shared" ca="1" si="2468"/>
        <v>Sauces</v>
      </c>
      <c r="E9339">
        <f t="shared" ca="1" si="2469"/>
        <v>362</v>
      </c>
      <c r="F9339" s="3">
        <f t="shared" ca="1" si="2470"/>
        <v>683</v>
      </c>
      <c r="G9339">
        <f t="shared" ca="1" si="2471"/>
        <v>247246</v>
      </c>
      <c r="H9339">
        <f t="shared" ca="1" si="2472"/>
        <v>123623</v>
      </c>
      <c r="I9339">
        <f t="shared" ca="1" si="2473"/>
        <v>10290</v>
      </c>
      <c r="J9339">
        <f t="shared" ca="1" si="2474"/>
        <v>2468</v>
      </c>
      <c r="K9339" s="1">
        <f t="shared" ca="1" si="2475"/>
        <v>46369</v>
      </c>
      <c r="L9339" s="1">
        <f t="shared" ca="1" si="2476"/>
        <v>46385</v>
      </c>
      <c r="M9339" s="1">
        <f t="shared" ca="1" si="2477"/>
        <v>46388</v>
      </c>
      <c r="N9339">
        <f t="shared" ca="1" si="2478"/>
        <v>136381</v>
      </c>
      <c r="O9339" s="3">
        <f t="shared" ca="1" si="2479"/>
        <v>110865</v>
      </c>
      <c r="P9339" s="2">
        <f t="shared" ca="1" si="2480"/>
        <v>0.44839956965936761</v>
      </c>
      <c r="Q9339" t="str">
        <f t="shared" ca="1" si="2481"/>
        <v>Late</v>
      </c>
    </row>
    <row r="9340" spans="1:17" x14ac:dyDescent="0.3">
      <c r="A9340" t="str">
        <f t="shared" si="2465"/>
        <v>S09339</v>
      </c>
      <c r="B9340" t="str">
        <f t="shared" ca="1" si="2466"/>
        <v>Global Foods</v>
      </c>
      <c r="C9340" t="str">
        <f t="shared" ca="1" si="2467"/>
        <v>Canada</v>
      </c>
      <c r="D9340" t="str">
        <f t="shared" ca="1" si="2468"/>
        <v>Rice</v>
      </c>
      <c r="E9340">
        <f t="shared" ca="1" si="2469"/>
        <v>333</v>
      </c>
      <c r="F9340" s="3">
        <f t="shared" ca="1" si="2470"/>
        <v>208</v>
      </c>
      <c r="G9340">
        <f t="shared" ca="1" si="2471"/>
        <v>69264</v>
      </c>
      <c r="H9340">
        <f t="shared" ca="1" si="2472"/>
        <v>49177.440000000002</v>
      </c>
      <c r="I9340">
        <f t="shared" ca="1" si="2473"/>
        <v>10239</v>
      </c>
      <c r="J9340">
        <f t="shared" ca="1" si="2474"/>
        <v>1494</v>
      </c>
      <c r="K9340" s="1">
        <f t="shared" ca="1" si="2475"/>
        <v>45796</v>
      </c>
      <c r="L9340" s="1">
        <f t="shared" ca="1" si="2476"/>
        <v>45814</v>
      </c>
      <c r="M9340" s="1">
        <f t="shared" ca="1" si="2477"/>
        <v>45817</v>
      </c>
      <c r="N9340">
        <f t="shared" ca="1" si="2478"/>
        <v>60910.44</v>
      </c>
      <c r="O9340" s="3">
        <f t="shared" ca="1" si="2479"/>
        <v>8353.5599999999977</v>
      </c>
      <c r="P9340" s="2">
        <f t="shared" ca="1" si="2480"/>
        <v>0.12060464310464307</v>
      </c>
      <c r="Q9340" t="str">
        <f t="shared" ca="1" si="2481"/>
        <v>Late</v>
      </c>
    </row>
    <row r="9341" spans="1:17" x14ac:dyDescent="0.3">
      <c r="A9341" t="str">
        <f t="shared" si="2465"/>
        <v>S09340</v>
      </c>
      <c r="B9341" t="str">
        <f t="shared" ca="1" si="2466"/>
        <v>Global Foods</v>
      </c>
      <c r="C9341" t="str">
        <f t="shared" ca="1" si="2467"/>
        <v>Australia</v>
      </c>
      <c r="D9341" t="str">
        <f t="shared" ca="1" si="2468"/>
        <v>Rice</v>
      </c>
      <c r="E9341">
        <f t="shared" ca="1" si="2469"/>
        <v>91</v>
      </c>
      <c r="F9341" s="3">
        <f t="shared" ca="1" si="2470"/>
        <v>738</v>
      </c>
      <c r="G9341">
        <f t="shared" ca="1" si="2471"/>
        <v>67158</v>
      </c>
      <c r="H9341">
        <f t="shared" ca="1" si="2472"/>
        <v>41637.96</v>
      </c>
      <c r="I9341">
        <f t="shared" ca="1" si="2473"/>
        <v>8753</v>
      </c>
      <c r="J9341">
        <f t="shared" ca="1" si="2474"/>
        <v>1334</v>
      </c>
      <c r="K9341" s="1">
        <f t="shared" ca="1" si="2475"/>
        <v>45983</v>
      </c>
      <c r="L9341" s="1">
        <f t="shared" ca="1" si="2476"/>
        <v>45996</v>
      </c>
      <c r="M9341" s="1">
        <f t="shared" ca="1" si="2477"/>
        <v>45999</v>
      </c>
      <c r="N9341">
        <f t="shared" ca="1" si="2478"/>
        <v>51724.959999999999</v>
      </c>
      <c r="O9341" s="3">
        <f t="shared" ca="1" si="2479"/>
        <v>15433.04</v>
      </c>
      <c r="P9341" s="2">
        <f t="shared" ca="1" si="2480"/>
        <v>0.22980195955805713</v>
      </c>
      <c r="Q9341" t="str">
        <f t="shared" ca="1" si="2481"/>
        <v>Late</v>
      </c>
    </row>
    <row r="9342" spans="1:17" x14ac:dyDescent="0.3">
      <c r="A9342" t="str">
        <f t="shared" si="2465"/>
        <v>S09341</v>
      </c>
      <c r="B9342" t="str">
        <f t="shared" ca="1" si="2466"/>
        <v>Beta Imports</v>
      </c>
      <c r="C9342" t="str">
        <f t="shared" ca="1" si="2467"/>
        <v>Australia</v>
      </c>
      <c r="D9342" t="str">
        <f t="shared" ca="1" si="2468"/>
        <v>Sauces</v>
      </c>
      <c r="E9342">
        <f t="shared" ca="1" si="2469"/>
        <v>64</v>
      </c>
      <c r="F9342" s="3">
        <f t="shared" ca="1" si="2470"/>
        <v>553</v>
      </c>
      <c r="G9342">
        <f t="shared" ca="1" si="2471"/>
        <v>35392</v>
      </c>
      <c r="H9342">
        <f t="shared" ca="1" si="2472"/>
        <v>24774.400000000001</v>
      </c>
      <c r="I9342">
        <f t="shared" ca="1" si="2473"/>
        <v>9340</v>
      </c>
      <c r="J9342">
        <f t="shared" ca="1" si="2474"/>
        <v>2184</v>
      </c>
      <c r="K9342" s="1">
        <f t="shared" ca="1" si="2475"/>
        <v>45682</v>
      </c>
      <c r="L9342" s="1">
        <f t="shared" ca="1" si="2476"/>
        <v>45692</v>
      </c>
      <c r="M9342" s="1">
        <f t="shared" ca="1" si="2477"/>
        <v>45693</v>
      </c>
      <c r="N9342">
        <f t="shared" ca="1" si="2478"/>
        <v>36298.400000000001</v>
      </c>
      <c r="O9342" s="3">
        <f t="shared" ca="1" si="2479"/>
        <v>-906.40000000000146</v>
      </c>
      <c r="P9342" s="2">
        <f t="shared" ca="1" si="2480"/>
        <v>-2.5610307414104923E-2</v>
      </c>
      <c r="Q9342" t="str">
        <f t="shared" ca="1" si="2481"/>
        <v>Late</v>
      </c>
    </row>
    <row r="9343" spans="1:17" x14ac:dyDescent="0.3">
      <c r="A9343" t="str">
        <f t="shared" si="2465"/>
        <v>S09342</v>
      </c>
      <c r="B9343" t="str">
        <f t="shared" ca="1" si="2466"/>
        <v>FreshMart Ltd</v>
      </c>
      <c r="C9343" t="str">
        <f t="shared" ca="1" si="2467"/>
        <v>Singapore</v>
      </c>
      <c r="D9343" t="str">
        <f t="shared" ca="1" si="2468"/>
        <v>Tea</v>
      </c>
      <c r="E9343">
        <f t="shared" ca="1" si="2469"/>
        <v>241</v>
      </c>
      <c r="F9343" s="3">
        <f t="shared" ca="1" si="2470"/>
        <v>483</v>
      </c>
      <c r="G9343">
        <f t="shared" ca="1" si="2471"/>
        <v>116403</v>
      </c>
      <c r="H9343">
        <f t="shared" ca="1" si="2472"/>
        <v>65185.68</v>
      </c>
      <c r="I9343">
        <f t="shared" ca="1" si="2473"/>
        <v>2054</v>
      </c>
      <c r="J9343">
        <f t="shared" ca="1" si="2474"/>
        <v>1170</v>
      </c>
      <c r="K9343" s="1">
        <f t="shared" ca="1" si="2475"/>
        <v>46336</v>
      </c>
      <c r="L9343" s="1">
        <f t="shared" ca="1" si="2476"/>
        <v>46355</v>
      </c>
      <c r="M9343" s="1">
        <f t="shared" ca="1" si="2477"/>
        <v>46356</v>
      </c>
      <c r="N9343">
        <f t="shared" ca="1" si="2478"/>
        <v>68409.679999999993</v>
      </c>
      <c r="O9343" s="3">
        <f t="shared" ca="1" si="2479"/>
        <v>47993.320000000007</v>
      </c>
      <c r="P9343" s="2">
        <f t="shared" ca="1" si="2480"/>
        <v>0.41230311933541236</v>
      </c>
      <c r="Q9343" t="str">
        <f t="shared" ca="1" si="2481"/>
        <v>Late</v>
      </c>
    </row>
    <row r="9344" spans="1:17" x14ac:dyDescent="0.3">
      <c r="A9344" t="str">
        <f t="shared" si="2465"/>
        <v>S09343</v>
      </c>
      <c r="B9344" t="str">
        <f t="shared" ca="1" si="2466"/>
        <v>Alpha Traders</v>
      </c>
      <c r="C9344" t="str">
        <f t="shared" ca="1" si="2467"/>
        <v>UAE</v>
      </c>
      <c r="D9344" t="str">
        <f t="shared" ca="1" si="2468"/>
        <v>Pickles</v>
      </c>
      <c r="E9344">
        <f t="shared" ca="1" si="2469"/>
        <v>309</v>
      </c>
      <c r="F9344" s="3">
        <f t="shared" ca="1" si="2470"/>
        <v>145</v>
      </c>
      <c r="G9344">
        <f t="shared" ca="1" si="2471"/>
        <v>44805</v>
      </c>
      <c r="H9344">
        <f t="shared" ca="1" si="2472"/>
        <v>25538.85</v>
      </c>
      <c r="I9344">
        <f t="shared" ca="1" si="2473"/>
        <v>2024</v>
      </c>
      <c r="J9344">
        <f t="shared" ca="1" si="2474"/>
        <v>1595</v>
      </c>
      <c r="K9344" s="1">
        <f t="shared" ca="1" si="2475"/>
        <v>45748</v>
      </c>
      <c r="L9344" s="1">
        <f t="shared" ca="1" si="2476"/>
        <v>45767</v>
      </c>
      <c r="M9344" s="1">
        <f t="shared" ca="1" si="2477"/>
        <v>45767</v>
      </c>
      <c r="N9344">
        <f t="shared" ca="1" si="2478"/>
        <v>29157.85</v>
      </c>
      <c r="O9344" s="3">
        <f t="shared" ca="1" si="2479"/>
        <v>15647.150000000001</v>
      </c>
      <c r="P9344" s="2">
        <f t="shared" ca="1" si="2480"/>
        <v>0.34922776475839751</v>
      </c>
      <c r="Q9344" t="str">
        <f t="shared" ca="1" si="2481"/>
        <v>On Time</v>
      </c>
    </row>
    <row r="9345" spans="1:17" x14ac:dyDescent="0.3">
      <c r="A9345" t="str">
        <f t="shared" si="2465"/>
        <v>S09344</v>
      </c>
      <c r="B9345" t="str">
        <f t="shared" ca="1" si="2466"/>
        <v>Alpha Traders</v>
      </c>
      <c r="C9345" t="str">
        <f t="shared" ca="1" si="2467"/>
        <v>Canada</v>
      </c>
      <c r="D9345" t="str">
        <f t="shared" ca="1" si="2468"/>
        <v>Rice</v>
      </c>
      <c r="E9345">
        <f t="shared" ca="1" si="2469"/>
        <v>318</v>
      </c>
      <c r="F9345" s="3">
        <f t="shared" ca="1" si="2470"/>
        <v>225</v>
      </c>
      <c r="G9345">
        <f t="shared" ca="1" si="2471"/>
        <v>71550</v>
      </c>
      <c r="H9345">
        <f t="shared" ca="1" si="2472"/>
        <v>48654</v>
      </c>
      <c r="I9345">
        <f t="shared" ca="1" si="2473"/>
        <v>4972</v>
      </c>
      <c r="J9345">
        <f t="shared" ca="1" si="2474"/>
        <v>2085</v>
      </c>
      <c r="K9345" s="1">
        <f t="shared" ca="1" si="2475"/>
        <v>45838</v>
      </c>
      <c r="L9345" s="1">
        <f t="shared" ca="1" si="2476"/>
        <v>45856</v>
      </c>
      <c r="M9345" s="1">
        <f t="shared" ca="1" si="2477"/>
        <v>45860</v>
      </c>
      <c r="N9345">
        <f t="shared" ca="1" si="2478"/>
        <v>55711</v>
      </c>
      <c r="O9345" s="3">
        <f t="shared" ca="1" si="2479"/>
        <v>15839</v>
      </c>
      <c r="P9345" s="2">
        <f t="shared" ca="1" si="2480"/>
        <v>0.2213696715583508</v>
      </c>
      <c r="Q9345" t="str">
        <f t="shared" ca="1" si="2481"/>
        <v>Late</v>
      </c>
    </row>
    <row r="9346" spans="1:17" x14ac:dyDescent="0.3">
      <c r="A9346" t="str">
        <f t="shared" si="2465"/>
        <v>S09345</v>
      </c>
      <c r="B9346" t="str">
        <f t="shared" ca="1" si="2466"/>
        <v>Alpha Traders</v>
      </c>
      <c r="C9346" t="str">
        <f t="shared" ca="1" si="2467"/>
        <v>UK</v>
      </c>
      <c r="D9346" t="str">
        <f t="shared" ca="1" si="2468"/>
        <v>Rice</v>
      </c>
      <c r="E9346">
        <f t="shared" ca="1" si="2469"/>
        <v>380</v>
      </c>
      <c r="F9346" s="3">
        <f t="shared" ca="1" si="2470"/>
        <v>201</v>
      </c>
      <c r="G9346">
        <f t="shared" ca="1" si="2471"/>
        <v>76380</v>
      </c>
      <c r="H9346">
        <f t="shared" ca="1" si="2472"/>
        <v>41245.199999999997</v>
      </c>
      <c r="I9346">
        <f t="shared" ca="1" si="2473"/>
        <v>4277</v>
      </c>
      <c r="J9346">
        <f t="shared" ca="1" si="2474"/>
        <v>1080</v>
      </c>
      <c r="K9346" s="1">
        <f t="shared" ca="1" si="2475"/>
        <v>46281</v>
      </c>
      <c r="L9346" s="1">
        <f t="shared" ca="1" si="2476"/>
        <v>46291</v>
      </c>
      <c r="M9346" s="1">
        <f t="shared" ca="1" si="2477"/>
        <v>46288</v>
      </c>
      <c r="N9346">
        <f t="shared" ca="1" si="2478"/>
        <v>46602.2</v>
      </c>
      <c r="O9346" s="3">
        <f t="shared" ca="1" si="2479"/>
        <v>29777.800000000003</v>
      </c>
      <c r="P9346" s="2">
        <f t="shared" ca="1" si="2480"/>
        <v>0.3898638387012307</v>
      </c>
      <c r="Q9346" t="str">
        <f t="shared" ca="1" si="2481"/>
        <v>On Time</v>
      </c>
    </row>
    <row r="9347" spans="1:17" x14ac:dyDescent="0.3">
      <c r="A9347" t="str">
        <f t="shared" ref="A9347:A9410" si="2482">"S"&amp;TEXT(ROW()-1,"00000")</f>
        <v>S09346</v>
      </c>
      <c r="B9347" t="str">
        <f t="shared" ref="B9347:B9410" ca="1" si="2483">CHOOSE(RANDBETWEEN(1,6),"Alpha Traders","Beta Imports","Global Foods","FreshMart Ltd","Oceanic Exports","Prime Wholesale")</f>
        <v>Global Foods</v>
      </c>
      <c r="C9347" t="str">
        <f t="shared" ref="C9347:C9410" ca="1" si="2484">CHOOSE(RANDBETWEEN(1,5),"UK","UAE","Canada","Australia","Singapore")</f>
        <v>Singapore</v>
      </c>
      <c r="D9347" t="str">
        <f t="shared" ref="D9347:D9410" ca="1" si="2485">CHOOSE(RANDBETWEEN(1,5),"Pickles","Spices","Tea","Rice","Sauces")</f>
        <v>Pickles</v>
      </c>
      <c r="E9347">
        <f t="shared" ref="E9347:E9410" ca="1" si="2486">RANDBETWEEN(50,500)</f>
        <v>171</v>
      </c>
      <c r="F9347" s="3">
        <f t="shared" ref="F9347:F9410" ca="1" si="2487">RANDBETWEEN(100,800)</f>
        <v>490</v>
      </c>
      <c r="G9347">
        <f t="shared" ref="G9347:G9410" ca="1" si="2488">E9347*F9347</f>
        <v>83790</v>
      </c>
      <c r="H9347">
        <f t="shared" ref="H9347:H9410" ca="1" si="2489">ROUND(G9347*RANDBETWEEN(45,75)/100,2)</f>
        <v>59490.9</v>
      </c>
      <c r="I9347">
        <f t="shared" ref="I9347:I9410" ca="1" si="2490">RANDBETWEEN(1500,12000)</f>
        <v>4229</v>
      </c>
      <c r="J9347">
        <f t="shared" ref="J9347:J9410" ca="1" si="2491">RANDBETWEEN(500,4000)</f>
        <v>2532</v>
      </c>
      <c r="K9347" s="1">
        <f t="shared" ref="K9347:K9410" ca="1" si="2492">DATE(2025,1,1)+RANDBETWEEN(0,729)</f>
        <v>45759</v>
      </c>
      <c r="L9347" s="1">
        <f t="shared" ref="L9347:L9410" ca="1" si="2493">K9347+RANDBETWEEN(7,20)</f>
        <v>45770</v>
      </c>
      <c r="M9347" s="1">
        <f t="shared" ref="M9347:M9410" ca="1" si="2494">L9347+RANDBETWEEN(-3,6)</f>
        <v>45776</v>
      </c>
      <c r="N9347">
        <f t="shared" ref="N9347:N9410" ca="1" si="2495">H9347+I9347+J9347</f>
        <v>66251.899999999994</v>
      </c>
      <c r="O9347" s="3">
        <f t="shared" ref="O9347:O9410" ca="1" si="2496">G9347-N9347</f>
        <v>17538.100000000006</v>
      </c>
      <c r="P9347" s="2">
        <f t="shared" ref="P9347:P9410" ca="1" si="2497">IFERROR(O9347/G9347,0)</f>
        <v>0.20931018021243591</v>
      </c>
      <c r="Q9347" t="str">
        <f t="shared" ref="Q9347:Q9410" ca="1" si="2498">IF(M9347&lt;=L9347,"On Time","Late")</f>
        <v>Late</v>
      </c>
    </row>
    <row r="9348" spans="1:17" x14ac:dyDescent="0.3">
      <c r="A9348" t="str">
        <f t="shared" si="2482"/>
        <v>S09347</v>
      </c>
      <c r="B9348" t="str">
        <f t="shared" ca="1" si="2483"/>
        <v>Global Foods</v>
      </c>
      <c r="C9348" t="str">
        <f t="shared" ca="1" si="2484"/>
        <v>UAE</v>
      </c>
      <c r="D9348" t="str">
        <f t="shared" ca="1" si="2485"/>
        <v>Spices</v>
      </c>
      <c r="E9348">
        <f t="shared" ca="1" si="2486"/>
        <v>144</v>
      </c>
      <c r="F9348" s="3">
        <f t="shared" ca="1" si="2487"/>
        <v>696</v>
      </c>
      <c r="G9348">
        <f t="shared" ca="1" si="2488"/>
        <v>100224</v>
      </c>
      <c r="H9348">
        <f t="shared" ca="1" si="2489"/>
        <v>45100.800000000003</v>
      </c>
      <c r="I9348">
        <f t="shared" ca="1" si="2490"/>
        <v>8155</v>
      </c>
      <c r="J9348">
        <f t="shared" ca="1" si="2491"/>
        <v>2746</v>
      </c>
      <c r="K9348" s="1">
        <f t="shared" ca="1" si="2492"/>
        <v>46114</v>
      </c>
      <c r="L9348" s="1">
        <f t="shared" ca="1" si="2493"/>
        <v>46128</v>
      </c>
      <c r="M9348" s="1">
        <f t="shared" ca="1" si="2494"/>
        <v>46129</v>
      </c>
      <c r="N9348">
        <f t="shared" ca="1" si="2495"/>
        <v>56001.8</v>
      </c>
      <c r="O9348" s="3">
        <f t="shared" ca="1" si="2496"/>
        <v>44222.2</v>
      </c>
      <c r="P9348" s="2">
        <f t="shared" ca="1" si="2497"/>
        <v>0.44123363665389526</v>
      </c>
      <c r="Q9348" t="str">
        <f t="shared" ca="1" si="2498"/>
        <v>Late</v>
      </c>
    </row>
    <row r="9349" spans="1:17" x14ac:dyDescent="0.3">
      <c r="A9349" t="str">
        <f t="shared" si="2482"/>
        <v>S09348</v>
      </c>
      <c r="B9349" t="str">
        <f t="shared" ca="1" si="2483"/>
        <v>Alpha Traders</v>
      </c>
      <c r="C9349" t="str">
        <f t="shared" ca="1" si="2484"/>
        <v>UK</v>
      </c>
      <c r="D9349" t="str">
        <f t="shared" ca="1" si="2485"/>
        <v>Pickles</v>
      </c>
      <c r="E9349">
        <f t="shared" ca="1" si="2486"/>
        <v>92</v>
      </c>
      <c r="F9349" s="3">
        <f t="shared" ca="1" si="2487"/>
        <v>425</v>
      </c>
      <c r="G9349">
        <f t="shared" ca="1" si="2488"/>
        <v>39100</v>
      </c>
      <c r="H9349">
        <f t="shared" ca="1" si="2489"/>
        <v>27370</v>
      </c>
      <c r="I9349">
        <f t="shared" ca="1" si="2490"/>
        <v>11120</v>
      </c>
      <c r="J9349">
        <f t="shared" ca="1" si="2491"/>
        <v>1449</v>
      </c>
      <c r="K9349" s="1">
        <f t="shared" ca="1" si="2492"/>
        <v>46005</v>
      </c>
      <c r="L9349" s="1">
        <f t="shared" ca="1" si="2493"/>
        <v>46013</v>
      </c>
      <c r="M9349" s="1">
        <f t="shared" ca="1" si="2494"/>
        <v>46011</v>
      </c>
      <c r="N9349">
        <f t="shared" ca="1" si="2495"/>
        <v>39939</v>
      </c>
      <c r="O9349" s="3">
        <f t="shared" ca="1" si="2496"/>
        <v>-839</v>
      </c>
      <c r="P9349" s="2">
        <f t="shared" ca="1" si="2497"/>
        <v>-2.1457800511508952E-2</v>
      </c>
      <c r="Q9349" t="str">
        <f t="shared" ca="1" si="2498"/>
        <v>On Time</v>
      </c>
    </row>
    <row r="9350" spans="1:17" x14ac:dyDescent="0.3">
      <c r="A9350" t="str">
        <f t="shared" si="2482"/>
        <v>S09349</v>
      </c>
      <c r="B9350" t="str">
        <f t="shared" ca="1" si="2483"/>
        <v>Beta Imports</v>
      </c>
      <c r="C9350" t="str">
        <f t="shared" ca="1" si="2484"/>
        <v>UAE</v>
      </c>
      <c r="D9350" t="str">
        <f t="shared" ca="1" si="2485"/>
        <v>Rice</v>
      </c>
      <c r="E9350">
        <f t="shared" ca="1" si="2486"/>
        <v>236</v>
      </c>
      <c r="F9350" s="3">
        <f t="shared" ca="1" si="2487"/>
        <v>111</v>
      </c>
      <c r="G9350">
        <f t="shared" ca="1" si="2488"/>
        <v>26196</v>
      </c>
      <c r="H9350">
        <f t="shared" ca="1" si="2489"/>
        <v>13098</v>
      </c>
      <c r="I9350">
        <f t="shared" ca="1" si="2490"/>
        <v>3812</v>
      </c>
      <c r="J9350">
        <f t="shared" ca="1" si="2491"/>
        <v>2555</v>
      </c>
      <c r="K9350" s="1">
        <f t="shared" ca="1" si="2492"/>
        <v>45981</v>
      </c>
      <c r="L9350" s="1">
        <f t="shared" ca="1" si="2493"/>
        <v>45989</v>
      </c>
      <c r="M9350" s="1">
        <f t="shared" ca="1" si="2494"/>
        <v>45994</v>
      </c>
      <c r="N9350">
        <f t="shared" ca="1" si="2495"/>
        <v>19465</v>
      </c>
      <c r="O9350" s="3">
        <f t="shared" ca="1" si="2496"/>
        <v>6731</v>
      </c>
      <c r="P9350" s="2">
        <f t="shared" ca="1" si="2497"/>
        <v>0.25694762559169337</v>
      </c>
      <c r="Q9350" t="str">
        <f t="shared" ca="1" si="2498"/>
        <v>Late</v>
      </c>
    </row>
    <row r="9351" spans="1:17" x14ac:dyDescent="0.3">
      <c r="A9351" t="str">
        <f t="shared" si="2482"/>
        <v>S09350</v>
      </c>
      <c r="B9351" t="str">
        <f t="shared" ca="1" si="2483"/>
        <v>Global Foods</v>
      </c>
      <c r="C9351" t="str">
        <f t="shared" ca="1" si="2484"/>
        <v>Australia</v>
      </c>
      <c r="D9351" t="str">
        <f t="shared" ca="1" si="2485"/>
        <v>Spices</v>
      </c>
      <c r="E9351">
        <f t="shared" ca="1" si="2486"/>
        <v>78</v>
      </c>
      <c r="F9351" s="3">
        <f t="shared" ca="1" si="2487"/>
        <v>545</v>
      </c>
      <c r="G9351">
        <f t="shared" ca="1" si="2488"/>
        <v>42510</v>
      </c>
      <c r="H9351">
        <f t="shared" ca="1" si="2489"/>
        <v>31457.4</v>
      </c>
      <c r="I9351">
        <f t="shared" ca="1" si="2490"/>
        <v>2153</v>
      </c>
      <c r="J9351">
        <f t="shared" ca="1" si="2491"/>
        <v>2357</v>
      </c>
      <c r="K9351" s="1">
        <f t="shared" ca="1" si="2492"/>
        <v>45788</v>
      </c>
      <c r="L9351" s="1">
        <f t="shared" ca="1" si="2493"/>
        <v>45796</v>
      </c>
      <c r="M9351" s="1">
        <f t="shared" ca="1" si="2494"/>
        <v>45800</v>
      </c>
      <c r="N9351">
        <f t="shared" ca="1" si="2495"/>
        <v>35967.4</v>
      </c>
      <c r="O9351" s="3">
        <f t="shared" ca="1" si="2496"/>
        <v>6542.5999999999985</v>
      </c>
      <c r="P9351" s="2">
        <f t="shared" ca="1" si="2497"/>
        <v>0.15390731592566451</v>
      </c>
      <c r="Q9351" t="str">
        <f t="shared" ca="1" si="2498"/>
        <v>Late</v>
      </c>
    </row>
    <row r="9352" spans="1:17" x14ac:dyDescent="0.3">
      <c r="A9352" t="str">
        <f t="shared" si="2482"/>
        <v>S09351</v>
      </c>
      <c r="B9352" t="str">
        <f t="shared" ca="1" si="2483"/>
        <v>Oceanic Exports</v>
      </c>
      <c r="C9352" t="str">
        <f t="shared" ca="1" si="2484"/>
        <v>UK</v>
      </c>
      <c r="D9352" t="str">
        <f t="shared" ca="1" si="2485"/>
        <v>Pickles</v>
      </c>
      <c r="E9352">
        <f t="shared" ca="1" si="2486"/>
        <v>358</v>
      </c>
      <c r="F9352" s="3">
        <f t="shared" ca="1" si="2487"/>
        <v>346</v>
      </c>
      <c r="G9352">
        <f t="shared" ca="1" si="2488"/>
        <v>123868</v>
      </c>
      <c r="H9352">
        <f t="shared" ca="1" si="2489"/>
        <v>92901</v>
      </c>
      <c r="I9352">
        <f t="shared" ca="1" si="2490"/>
        <v>9387</v>
      </c>
      <c r="J9352">
        <f t="shared" ca="1" si="2491"/>
        <v>2527</v>
      </c>
      <c r="K9352" s="1">
        <f t="shared" ca="1" si="2492"/>
        <v>46102</v>
      </c>
      <c r="L9352" s="1">
        <f t="shared" ca="1" si="2493"/>
        <v>46122</v>
      </c>
      <c r="M9352" s="1">
        <f t="shared" ca="1" si="2494"/>
        <v>46122</v>
      </c>
      <c r="N9352">
        <f t="shared" ca="1" si="2495"/>
        <v>104815</v>
      </c>
      <c r="O9352" s="3">
        <f t="shared" ca="1" si="2496"/>
        <v>19053</v>
      </c>
      <c r="P9352" s="2">
        <f t="shared" ca="1" si="2497"/>
        <v>0.15381696644815449</v>
      </c>
      <c r="Q9352" t="str">
        <f t="shared" ca="1" si="2498"/>
        <v>On Time</v>
      </c>
    </row>
    <row r="9353" spans="1:17" x14ac:dyDescent="0.3">
      <c r="A9353" t="str">
        <f t="shared" si="2482"/>
        <v>S09352</v>
      </c>
      <c r="B9353" t="str">
        <f t="shared" ca="1" si="2483"/>
        <v>Beta Imports</v>
      </c>
      <c r="C9353" t="str">
        <f t="shared" ca="1" si="2484"/>
        <v>Canada</v>
      </c>
      <c r="D9353" t="str">
        <f t="shared" ca="1" si="2485"/>
        <v>Rice</v>
      </c>
      <c r="E9353">
        <f t="shared" ca="1" si="2486"/>
        <v>387</v>
      </c>
      <c r="F9353" s="3">
        <f t="shared" ca="1" si="2487"/>
        <v>383</v>
      </c>
      <c r="G9353">
        <f t="shared" ca="1" si="2488"/>
        <v>148221</v>
      </c>
      <c r="H9353">
        <f t="shared" ca="1" si="2489"/>
        <v>69663.87</v>
      </c>
      <c r="I9353">
        <f t="shared" ca="1" si="2490"/>
        <v>8825</v>
      </c>
      <c r="J9353">
        <f t="shared" ca="1" si="2491"/>
        <v>1603</v>
      </c>
      <c r="K9353" s="1">
        <f t="shared" ca="1" si="2492"/>
        <v>46370</v>
      </c>
      <c r="L9353" s="1">
        <f t="shared" ca="1" si="2493"/>
        <v>46383</v>
      </c>
      <c r="M9353" s="1">
        <f t="shared" ca="1" si="2494"/>
        <v>46382</v>
      </c>
      <c r="N9353">
        <f t="shared" ca="1" si="2495"/>
        <v>80091.87</v>
      </c>
      <c r="O9353" s="3">
        <f t="shared" ca="1" si="2496"/>
        <v>68129.13</v>
      </c>
      <c r="P9353" s="2">
        <f t="shared" ca="1" si="2497"/>
        <v>0.45964559677778455</v>
      </c>
      <c r="Q9353" t="str">
        <f t="shared" ca="1" si="2498"/>
        <v>On Time</v>
      </c>
    </row>
    <row r="9354" spans="1:17" x14ac:dyDescent="0.3">
      <c r="A9354" t="str">
        <f t="shared" si="2482"/>
        <v>S09353</v>
      </c>
      <c r="B9354" t="str">
        <f t="shared" ca="1" si="2483"/>
        <v>Prime Wholesale</v>
      </c>
      <c r="C9354" t="str">
        <f t="shared" ca="1" si="2484"/>
        <v>Australia</v>
      </c>
      <c r="D9354" t="str">
        <f t="shared" ca="1" si="2485"/>
        <v>Pickles</v>
      </c>
      <c r="E9354">
        <f t="shared" ca="1" si="2486"/>
        <v>387</v>
      </c>
      <c r="F9354" s="3">
        <f t="shared" ca="1" si="2487"/>
        <v>309</v>
      </c>
      <c r="G9354">
        <f t="shared" ca="1" si="2488"/>
        <v>119583</v>
      </c>
      <c r="H9354">
        <f t="shared" ca="1" si="2489"/>
        <v>71749.8</v>
      </c>
      <c r="I9354">
        <f t="shared" ca="1" si="2490"/>
        <v>7522</v>
      </c>
      <c r="J9354">
        <f t="shared" ca="1" si="2491"/>
        <v>1634</v>
      </c>
      <c r="K9354" s="1">
        <f t="shared" ca="1" si="2492"/>
        <v>45670</v>
      </c>
      <c r="L9354" s="1">
        <f t="shared" ca="1" si="2493"/>
        <v>45680</v>
      </c>
      <c r="M9354" s="1">
        <f t="shared" ca="1" si="2494"/>
        <v>45682</v>
      </c>
      <c r="N9354">
        <f t="shared" ca="1" si="2495"/>
        <v>80905.8</v>
      </c>
      <c r="O9354" s="3">
        <f t="shared" ca="1" si="2496"/>
        <v>38677.199999999997</v>
      </c>
      <c r="P9354" s="2">
        <f t="shared" ca="1" si="2497"/>
        <v>0.32343393291688616</v>
      </c>
      <c r="Q9354" t="str">
        <f t="shared" ca="1" si="2498"/>
        <v>Late</v>
      </c>
    </row>
    <row r="9355" spans="1:17" x14ac:dyDescent="0.3">
      <c r="A9355" t="str">
        <f t="shared" si="2482"/>
        <v>S09354</v>
      </c>
      <c r="B9355" t="str">
        <f t="shared" ca="1" si="2483"/>
        <v>Prime Wholesale</v>
      </c>
      <c r="C9355" t="str">
        <f t="shared" ca="1" si="2484"/>
        <v>Singapore</v>
      </c>
      <c r="D9355" t="str">
        <f t="shared" ca="1" si="2485"/>
        <v>Pickles</v>
      </c>
      <c r="E9355">
        <f t="shared" ca="1" si="2486"/>
        <v>74</v>
      </c>
      <c r="F9355" s="3">
        <f t="shared" ca="1" si="2487"/>
        <v>621</v>
      </c>
      <c r="G9355">
        <f t="shared" ca="1" si="2488"/>
        <v>45954</v>
      </c>
      <c r="H9355">
        <f t="shared" ca="1" si="2489"/>
        <v>34005.96</v>
      </c>
      <c r="I9355">
        <f t="shared" ca="1" si="2490"/>
        <v>6609</v>
      </c>
      <c r="J9355">
        <f t="shared" ca="1" si="2491"/>
        <v>3494</v>
      </c>
      <c r="K9355" s="1">
        <f t="shared" ca="1" si="2492"/>
        <v>45703</v>
      </c>
      <c r="L9355" s="1">
        <f t="shared" ca="1" si="2493"/>
        <v>45712</v>
      </c>
      <c r="M9355" s="1">
        <f t="shared" ca="1" si="2494"/>
        <v>45712</v>
      </c>
      <c r="N9355">
        <f t="shared" ca="1" si="2495"/>
        <v>44108.959999999999</v>
      </c>
      <c r="O9355" s="3">
        <f t="shared" ca="1" si="2496"/>
        <v>1845.0400000000009</v>
      </c>
      <c r="P9355" s="2">
        <f t="shared" ca="1" si="2497"/>
        <v>4.0149714932323645E-2</v>
      </c>
      <c r="Q9355" t="str">
        <f t="shared" ca="1" si="2498"/>
        <v>On Time</v>
      </c>
    </row>
    <row r="9356" spans="1:17" x14ac:dyDescent="0.3">
      <c r="A9356" t="str">
        <f t="shared" si="2482"/>
        <v>S09355</v>
      </c>
      <c r="B9356" t="str">
        <f t="shared" ca="1" si="2483"/>
        <v>Prime Wholesale</v>
      </c>
      <c r="C9356" t="str">
        <f t="shared" ca="1" si="2484"/>
        <v>Canada</v>
      </c>
      <c r="D9356" t="str">
        <f t="shared" ca="1" si="2485"/>
        <v>Sauces</v>
      </c>
      <c r="E9356">
        <f t="shared" ca="1" si="2486"/>
        <v>477</v>
      </c>
      <c r="F9356" s="3">
        <f t="shared" ca="1" si="2487"/>
        <v>296</v>
      </c>
      <c r="G9356">
        <f t="shared" ca="1" si="2488"/>
        <v>141192</v>
      </c>
      <c r="H9356">
        <f t="shared" ca="1" si="2489"/>
        <v>83303.28</v>
      </c>
      <c r="I9356">
        <f t="shared" ca="1" si="2490"/>
        <v>11763</v>
      </c>
      <c r="J9356">
        <f t="shared" ca="1" si="2491"/>
        <v>1146</v>
      </c>
      <c r="K9356" s="1">
        <f t="shared" ca="1" si="2492"/>
        <v>45970</v>
      </c>
      <c r="L9356" s="1">
        <f t="shared" ca="1" si="2493"/>
        <v>45990</v>
      </c>
      <c r="M9356" s="1">
        <f t="shared" ca="1" si="2494"/>
        <v>45994</v>
      </c>
      <c r="N9356">
        <f t="shared" ca="1" si="2495"/>
        <v>96212.28</v>
      </c>
      <c r="O9356" s="3">
        <f t="shared" ca="1" si="2496"/>
        <v>44979.72</v>
      </c>
      <c r="P9356" s="2">
        <f t="shared" ca="1" si="2497"/>
        <v>0.31857130715621285</v>
      </c>
      <c r="Q9356" t="str">
        <f t="shared" ca="1" si="2498"/>
        <v>Late</v>
      </c>
    </row>
    <row r="9357" spans="1:17" x14ac:dyDescent="0.3">
      <c r="A9357" t="str">
        <f t="shared" si="2482"/>
        <v>S09356</v>
      </c>
      <c r="B9357" t="str">
        <f t="shared" ca="1" si="2483"/>
        <v>Prime Wholesale</v>
      </c>
      <c r="C9357" t="str">
        <f t="shared" ca="1" si="2484"/>
        <v>UAE</v>
      </c>
      <c r="D9357" t="str">
        <f t="shared" ca="1" si="2485"/>
        <v>Spices</v>
      </c>
      <c r="E9357">
        <f t="shared" ca="1" si="2486"/>
        <v>450</v>
      </c>
      <c r="F9357" s="3">
        <f t="shared" ca="1" si="2487"/>
        <v>276</v>
      </c>
      <c r="G9357">
        <f t="shared" ca="1" si="2488"/>
        <v>124200</v>
      </c>
      <c r="H9357">
        <f t="shared" ca="1" si="2489"/>
        <v>59616</v>
      </c>
      <c r="I9357">
        <f t="shared" ca="1" si="2490"/>
        <v>10163</v>
      </c>
      <c r="J9357">
        <f t="shared" ca="1" si="2491"/>
        <v>2426</v>
      </c>
      <c r="K9357" s="1">
        <f t="shared" ca="1" si="2492"/>
        <v>45978</v>
      </c>
      <c r="L9357" s="1">
        <f t="shared" ca="1" si="2493"/>
        <v>45991</v>
      </c>
      <c r="M9357" s="1">
        <f t="shared" ca="1" si="2494"/>
        <v>45990</v>
      </c>
      <c r="N9357">
        <f t="shared" ca="1" si="2495"/>
        <v>72205</v>
      </c>
      <c r="O9357" s="3">
        <f t="shared" ca="1" si="2496"/>
        <v>51995</v>
      </c>
      <c r="P9357" s="2">
        <f t="shared" ca="1" si="2497"/>
        <v>0.41863929146537843</v>
      </c>
      <c r="Q9357" t="str">
        <f t="shared" ca="1" si="2498"/>
        <v>On Time</v>
      </c>
    </row>
    <row r="9358" spans="1:17" x14ac:dyDescent="0.3">
      <c r="A9358" t="str">
        <f t="shared" si="2482"/>
        <v>S09357</v>
      </c>
      <c r="B9358" t="str">
        <f t="shared" ca="1" si="2483"/>
        <v>Oceanic Exports</v>
      </c>
      <c r="C9358" t="str">
        <f t="shared" ca="1" si="2484"/>
        <v>Singapore</v>
      </c>
      <c r="D9358" t="str">
        <f t="shared" ca="1" si="2485"/>
        <v>Rice</v>
      </c>
      <c r="E9358">
        <f t="shared" ca="1" si="2486"/>
        <v>487</v>
      </c>
      <c r="F9358" s="3">
        <f t="shared" ca="1" si="2487"/>
        <v>395</v>
      </c>
      <c r="G9358">
        <f t="shared" ca="1" si="2488"/>
        <v>192365</v>
      </c>
      <c r="H9358">
        <f t="shared" ca="1" si="2489"/>
        <v>113495.35</v>
      </c>
      <c r="I9358">
        <f t="shared" ca="1" si="2490"/>
        <v>3325</v>
      </c>
      <c r="J9358">
        <f t="shared" ca="1" si="2491"/>
        <v>825</v>
      </c>
      <c r="K9358" s="1">
        <f t="shared" ca="1" si="2492"/>
        <v>46027</v>
      </c>
      <c r="L9358" s="1">
        <f t="shared" ca="1" si="2493"/>
        <v>46039</v>
      </c>
      <c r="M9358" s="1">
        <f t="shared" ca="1" si="2494"/>
        <v>46043</v>
      </c>
      <c r="N9358">
        <f t="shared" ca="1" si="2495"/>
        <v>117645.35</v>
      </c>
      <c r="O9358" s="3">
        <f t="shared" ca="1" si="2496"/>
        <v>74719.649999999994</v>
      </c>
      <c r="P9358" s="2">
        <f t="shared" ca="1" si="2497"/>
        <v>0.38842642892418056</v>
      </c>
      <c r="Q9358" t="str">
        <f t="shared" ca="1" si="2498"/>
        <v>Late</v>
      </c>
    </row>
    <row r="9359" spans="1:17" x14ac:dyDescent="0.3">
      <c r="A9359" t="str">
        <f t="shared" si="2482"/>
        <v>S09358</v>
      </c>
      <c r="B9359" t="str">
        <f t="shared" ca="1" si="2483"/>
        <v>Oceanic Exports</v>
      </c>
      <c r="C9359" t="str">
        <f t="shared" ca="1" si="2484"/>
        <v>UK</v>
      </c>
      <c r="D9359" t="str">
        <f t="shared" ca="1" si="2485"/>
        <v>Pickles</v>
      </c>
      <c r="E9359">
        <f t="shared" ca="1" si="2486"/>
        <v>500</v>
      </c>
      <c r="F9359" s="3">
        <f t="shared" ca="1" si="2487"/>
        <v>486</v>
      </c>
      <c r="G9359">
        <f t="shared" ca="1" si="2488"/>
        <v>243000</v>
      </c>
      <c r="H9359">
        <f t="shared" ca="1" si="2489"/>
        <v>167670</v>
      </c>
      <c r="I9359">
        <f t="shared" ca="1" si="2490"/>
        <v>7441</v>
      </c>
      <c r="J9359">
        <f t="shared" ca="1" si="2491"/>
        <v>2572</v>
      </c>
      <c r="K9359" s="1">
        <f t="shared" ca="1" si="2492"/>
        <v>46266</v>
      </c>
      <c r="L9359" s="1">
        <f t="shared" ca="1" si="2493"/>
        <v>46277</v>
      </c>
      <c r="M9359" s="1">
        <f t="shared" ca="1" si="2494"/>
        <v>46278</v>
      </c>
      <c r="N9359">
        <f t="shared" ca="1" si="2495"/>
        <v>177683</v>
      </c>
      <c r="O9359" s="3">
        <f t="shared" ca="1" si="2496"/>
        <v>65317</v>
      </c>
      <c r="P9359" s="2">
        <f t="shared" ca="1" si="2497"/>
        <v>0.26879423868312757</v>
      </c>
      <c r="Q9359" t="str">
        <f t="shared" ca="1" si="2498"/>
        <v>Late</v>
      </c>
    </row>
    <row r="9360" spans="1:17" x14ac:dyDescent="0.3">
      <c r="A9360" t="str">
        <f t="shared" si="2482"/>
        <v>S09359</v>
      </c>
      <c r="B9360" t="str">
        <f t="shared" ca="1" si="2483"/>
        <v>Oceanic Exports</v>
      </c>
      <c r="C9360" t="str">
        <f t="shared" ca="1" si="2484"/>
        <v>Singapore</v>
      </c>
      <c r="D9360" t="str">
        <f t="shared" ca="1" si="2485"/>
        <v>Sauces</v>
      </c>
      <c r="E9360">
        <f t="shared" ca="1" si="2486"/>
        <v>287</v>
      </c>
      <c r="F9360" s="3">
        <f t="shared" ca="1" si="2487"/>
        <v>390</v>
      </c>
      <c r="G9360">
        <f t="shared" ca="1" si="2488"/>
        <v>111930</v>
      </c>
      <c r="H9360">
        <f t="shared" ca="1" si="2489"/>
        <v>74993.100000000006</v>
      </c>
      <c r="I9360">
        <f t="shared" ca="1" si="2490"/>
        <v>5148</v>
      </c>
      <c r="J9360">
        <f t="shared" ca="1" si="2491"/>
        <v>3100</v>
      </c>
      <c r="K9360" s="1">
        <f t="shared" ca="1" si="2492"/>
        <v>46304</v>
      </c>
      <c r="L9360" s="1">
        <f t="shared" ca="1" si="2493"/>
        <v>46323</v>
      </c>
      <c r="M9360" s="1">
        <f t="shared" ca="1" si="2494"/>
        <v>46321</v>
      </c>
      <c r="N9360">
        <f t="shared" ca="1" si="2495"/>
        <v>83241.100000000006</v>
      </c>
      <c r="O9360" s="3">
        <f t="shared" ca="1" si="2496"/>
        <v>28688.899999999994</v>
      </c>
      <c r="P9360" s="2">
        <f t="shared" ca="1" si="2497"/>
        <v>0.25631108728669699</v>
      </c>
      <c r="Q9360" t="str">
        <f t="shared" ca="1" si="2498"/>
        <v>On Time</v>
      </c>
    </row>
    <row r="9361" spans="1:17" x14ac:dyDescent="0.3">
      <c r="A9361" t="str">
        <f t="shared" si="2482"/>
        <v>S09360</v>
      </c>
      <c r="B9361" t="str">
        <f t="shared" ca="1" si="2483"/>
        <v>Global Foods</v>
      </c>
      <c r="C9361" t="str">
        <f t="shared" ca="1" si="2484"/>
        <v>UAE</v>
      </c>
      <c r="D9361" t="str">
        <f t="shared" ca="1" si="2485"/>
        <v>Tea</v>
      </c>
      <c r="E9361">
        <f t="shared" ca="1" si="2486"/>
        <v>352</v>
      </c>
      <c r="F9361" s="3">
        <f t="shared" ca="1" si="2487"/>
        <v>204</v>
      </c>
      <c r="G9361">
        <f t="shared" ca="1" si="2488"/>
        <v>71808</v>
      </c>
      <c r="H9361">
        <f t="shared" ca="1" si="2489"/>
        <v>50265.599999999999</v>
      </c>
      <c r="I9361">
        <f t="shared" ca="1" si="2490"/>
        <v>11504</v>
      </c>
      <c r="J9361">
        <f t="shared" ca="1" si="2491"/>
        <v>1191</v>
      </c>
      <c r="K9361" s="1">
        <f t="shared" ca="1" si="2492"/>
        <v>46073</v>
      </c>
      <c r="L9361" s="1">
        <f t="shared" ca="1" si="2493"/>
        <v>46085</v>
      </c>
      <c r="M9361" s="1">
        <f t="shared" ca="1" si="2494"/>
        <v>46084</v>
      </c>
      <c r="N9361">
        <f t="shared" ca="1" si="2495"/>
        <v>62960.6</v>
      </c>
      <c r="O9361" s="3">
        <f t="shared" ca="1" si="2496"/>
        <v>8847.4000000000015</v>
      </c>
      <c r="P9361" s="2">
        <f t="shared" ca="1" si="2497"/>
        <v>0.12320911319073086</v>
      </c>
      <c r="Q9361" t="str">
        <f t="shared" ca="1" si="2498"/>
        <v>On Time</v>
      </c>
    </row>
    <row r="9362" spans="1:17" x14ac:dyDescent="0.3">
      <c r="A9362" t="str">
        <f t="shared" si="2482"/>
        <v>S09361</v>
      </c>
      <c r="B9362" t="str">
        <f t="shared" ca="1" si="2483"/>
        <v>Beta Imports</v>
      </c>
      <c r="C9362" t="str">
        <f t="shared" ca="1" si="2484"/>
        <v>Australia</v>
      </c>
      <c r="D9362" t="str">
        <f t="shared" ca="1" si="2485"/>
        <v>Tea</v>
      </c>
      <c r="E9362">
        <f t="shared" ca="1" si="2486"/>
        <v>304</v>
      </c>
      <c r="F9362" s="3">
        <f t="shared" ca="1" si="2487"/>
        <v>738</v>
      </c>
      <c r="G9362">
        <f t="shared" ca="1" si="2488"/>
        <v>224352</v>
      </c>
      <c r="H9362">
        <f t="shared" ca="1" si="2489"/>
        <v>159289.92000000001</v>
      </c>
      <c r="I9362">
        <f t="shared" ca="1" si="2490"/>
        <v>10008</v>
      </c>
      <c r="J9362">
        <f t="shared" ca="1" si="2491"/>
        <v>3392</v>
      </c>
      <c r="K9362" s="1">
        <f t="shared" ca="1" si="2492"/>
        <v>45852</v>
      </c>
      <c r="L9362" s="1">
        <f t="shared" ca="1" si="2493"/>
        <v>45867</v>
      </c>
      <c r="M9362" s="1">
        <f t="shared" ca="1" si="2494"/>
        <v>45866</v>
      </c>
      <c r="N9362">
        <f t="shared" ca="1" si="2495"/>
        <v>172689.92000000001</v>
      </c>
      <c r="O9362" s="3">
        <f t="shared" ca="1" si="2496"/>
        <v>51662.079999999987</v>
      </c>
      <c r="P9362" s="2">
        <f t="shared" ca="1" si="2497"/>
        <v>0.23027242904007983</v>
      </c>
      <c r="Q9362" t="str">
        <f t="shared" ca="1" si="2498"/>
        <v>On Time</v>
      </c>
    </row>
    <row r="9363" spans="1:17" x14ac:dyDescent="0.3">
      <c r="A9363" t="str">
        <f t="shared" si="2482"/>
        <v>S09362</v>
      </c>
      <c r="B9363" t="str">
        <f t="shared" ca="1" si="2483"/>
        <v>Beta Imports</v>
      </c>
      <c r="C9363" t="str">
        <f t="shared" ca="1" si="2484"/>
        <v>Australia</v>
      </c>
      <c r="D9363" t="str">
        <f t="shared" ca="1" si="2485"/>
        <v>Sauces</v>
      </c>
      <c r="E9363">
        <f t="shared" ca="1" si="2486"/>
        <v>51</v>
      </c>
      <c r="F9363" s="3">
        <f t="shared" ca="1" si="2487"/>
        <v>230</v>
      </c>
      <c r="G9363">
        <f t="shared" ca="1" si="2488"/>
        <v>11730</v>
      </c>
      <c r="H9363">
        <f t="shared" ca="1" si="2489"/>
        <v>8328.2999999999993</v>
      </c>
      <c r="I9363">
        <f t="shared" ca="1" si="2490"/>
        <v>10796</v>
      </c>
      <c r="J9363">
        <f t="shared" ca="1" si="2491"/>
        <v>1380</v>
      </c>
      <c r="K9363" s="1">
        <f t="shared" ca="1" si="2492"/>
        <v>46152</v>
      </c>
      <c r="L9363" s="1">
        <f t="shared" ca="1" si="2493"/>
        <v>46164</v>
      </c>
      <c r="M9363" s="1">
        <f t="shared" ca="1" si="2494"/>
        <v>46168</v>
      </c>
      <c r="N9363">
        <f t="shared" ca="1" si="2495"/>
        <v>20504.3</v>
      </c>
      <c r="O9363" s="3">
        <f t="shared" ca="1" si="2496"/>
        <v>-8774.2999999999993</v>
      </c>
      <c r="P9363" s="2">
        <f t="shared" ca="1" si="2497"/>
        <v>-0.74802216538789423</v>
      </c>
      <c r="Q9363" t="str">
        <f t="shared" ca="1" si="2498"/>
        <v>Late</v>
      </c>
    </row>
    <row r="9364" spans="1:17" x14ac:dyDescent="0.3">
      <c r="A9364" t="str">
        <f t="shared" si="2482"/>
        <v>S09363</v>
      </c>
      <c r="B9364" t="str">
        <f t="shared" ca="1" si="2483"/>
        <v>Alpha Traders</v>
      </c>
      <c r="C9364" t="str">
        <f t="shared" ca="1" si="2484"/>
        <v>Singapore</v>
      </c>
      <c r="D9364" t="str">
        <f t="shared" ca="1" si="2485"/>
        <v>Pickles</v>
      </c>
      <c r="E9364">
        <f t="shared" ca="1" si="2486"/>
        <v>316</v>
      </c>
      <c r="F9364" s="3">
        <f t="shared" ca="1" si="2487"/>
        <v>237</v>
      </c>
      <c r="G9364">
        <f t="shared" ca="1" si="2488"/>
        <v>74892</v>
      </c>
      <c r="H9364">
        <f t="shared" ca="1" si="2489"/>
        <v>37446</v>
      </c>
      <c r="I9364">
        <f t="shared" ca="1" si="2490"/>
        <v>5027</v>
      </c>
      <c r="J9364">
        <f t="shared" ca="1" si="2491"/>
        <v>2988</v>
      </c>
      <c r="K9364" s="1">
        <f t="shared" ca="1" si="2492"/>
        <v>45708</v>
      </c>
      <c r="L9364" s="1">
        <f t="shared" ca="1" si="2493"/>
        <v>45715</v>
      </c>
      <c r="M9364" s="1">
        <f t="shared" ca="1" si="2494"/>
        <v>45712</v>
      </c>
      <c r="N9364">
        <f t="shared" ca="1" si="2495"/>
        <v>45461</v>
      </c>
      <c r="O9364" s="3">
        <f t="shared" ca="1" si="2496"/>
        <v>29431</v>
      </c>
      <c r="P9364" s="2">
        <f t="shared" ca="1" si="2497"/>
        <v>0.39297922341505098</v>
      </c>
      <c r="Q9364" t="str">
        <f t="shared" ca="1" si="2498"/>
        <v>On Time</v>
      </c>
    </row>
    <row r="9365" spans="1:17" x14ac:dyDescent="0.3">
      <c r="A9365" t="str">
        <f t="shared" si="2482"/>
        <v>S09364</v>
      </c>
      <c r="B9365" t="str">
        <f t="shared" ca="1" si="2483"/>
        <v>FreshMart Ltd</v>
      </c>
      <c r="C9365" t="str">
        <f t="shared" ca="1" si="2484"/>
        <v>UK</v>
      </c>
      <c r="D9365" t="str">
        <f t="shared" ca="1" si="2485"/>
        <v>Sauces</v>
      </c>
      <c r="E9365">
        <f t="shared" ca="1" si="2486"/>
        <v>264</v>
      </c>
      <c r="F9365" s="3">
        <f t="shared" ca="1" si="2487"/>
        <v>770</v>
      </c>
      <c r="G9365">
        <f t="shared" ca="1" si="2488"/>
        <v>203280</v>
      </c>
      <c r="H9365">
        <f t="shared" ca="1" si="2489"/>
        <v>148394.4</v>
      </c>
      <c r="I9365">
        <f t="shared" ca="1" si="2490"/>
        <v>8400</v>
      </c>
      <c r="J9365">
        <f t="shared" ca="1" si="2491"/>
        <v>899</v>
      </c>
      <c r="K9365" s="1">
        <f t="shared" ca="1" si="2492"/>
        <v>46312</v>
      </c>
      <c r="L9365" s="1">
        <f t="shared" ca="1" si="2493"/>
        <v>46323</v>
      </c>
      <c r="M9365" s="1">
        <f t="shared" ca="1" si="2494"/>
        <v>46324</v>
      </c>
      <c r="N9365">
        <f t="shared" ca="1" si="2495"/>
        <v>157693.4</v>
      </c>
      <c r="O9365" s="3">
        <f t="shared" ca="1" si="2496"/>
        <v>45586.600000000006</v>
      </c>
      <c r="P9365" s="2">
        <f t="shared" ca="1" si="2497"/>
        <v>0.22425521448248723</v>
      </c>
      <c r="Q9365" t="str">
        <f t="shared" ca="1" si="2498"/>
        <v>Late</v>
      </c>
    </row>
    <row r="9366" spans="1:17" x14ac:dyDescent="0.3">
      <c r="A9366" t="str">
        <f t="shared" si="2482"/>
        <v>S09365</v>
      </c>
      <c r="B9366" t="str">
        <f t="shared" ca="1" si="2483"/>
        <v>FreshMart Ltd</v>
      </c>
      <c r="C9366" t="str">
        <f t="shared" ca="1" si="2484"/>
        <v>Canada</v>
      </c>
      <c r="D9366" t="str">
        <f t="shared" ca="1" si="2485"/>
        <v>Spices</v>
      </c>
      <c r="E9366">
        <f t="shared" ca="1" si="2486"/>
        <v>351</v>
      </c>
      <c r="F9366" s="3">
        <f t="shared" ca="1" si="2487"/>
        <v>799</v>
      </c>
      <c r="G9366">
        <f t="shared" ca="1" si="2488"/>
        <v>280449</v>
      </c>
      <c r="H9366">
        <f t="shared" ca="1" si="2489"/>
        <v>148637.97</v>
      </c>
      <c r="I9366">
        <f t="shared" ca="1" si="2490"/>
        <v>9770</v>
      </c>
      <c r="J9366">
        <f t="shared" ca="1" si="2491"/>
        <v>2687</v>
      </c>
      <c r="K9366" s="1">
        <f t="shared" ca="1" si="2492"/>
        <v>46200</v>
      </c>
      <c r="L9366" s="1">
        <f t="shared" ca="1" si="2493"/>
        <v>46207</v>
      </c>
      <c r="M9366" s="1">
        <f t="shared" ca="1" si="2494"/>
        <v>46210</v>
      </c>
      <c r="N9366">
        <f t="shared" ca="1" si="2495"/>
        <v>161094.97</v>
      </c>
      <c r="O9366" s="3">
        <f t="shared" ca="1" si="2496"/>
        <v>119354.03</v>
      </c>
      <c r="P9366" s="2">
        <f t="shared" ca="1" si="2497"/>
        <v>0.4255819418147328</v>
      </c>
      <c r="Q9366" t="str">
        <f t="shared" ca="1" si="2498"/>
        <v>Late</v>
      </c>
    </row>
    <row r="9367" spans="1:17" x14ac:dyDescent="0.3">
      <c r="A9367" t="str">
        <f t="shared" si="2482"/>
        <v>S09366</v>
      </c>
      <c r="B9367" t="str">
        <f t="shared" ca="1" si="2483"/>
        <v>Global Foods</v>
      </c>
      <c r="C9367" t="str">
        <f t="shared" ca="1" si="2484"/>
        <v>UAE</v>
      </c>
      <c r="D9367" t="str">
        <f t="shared" ca="1" si="2485"/>
        <v>Rice</v>
      </c>
      <c r="E9367">
        <f t="shared" ca="1" si="2486"/>
        <v>220</v>
      </c>
      <c r="F9367" s="3">
        <f t="shared" ca="1" si="2487"/>
        <v>782</v>
      </c>
      <c r="G9367">
        <f t="shared" ca="1" si="2488"/>
        <v>172040</v>
      </c>
      <c r="H9367">
        <f t="shared" ca="1" si="2489"/>
        <v>98062.8</v>
      </c>
      <c r="I9367">
        <f t="shared" ca="1" si="2490"/>
        <v>11646</v>
      </c>
      <c r="J9367">
        <f t="shared" ca="1" si="2491"/>
        <v>3400</v>
      </c>
      <c r="K9367" s="1">
        <f t="shared" ca="1" si="2492"/>
        <v>46030</v>
      </c>
      <c r="L9367" s="1">
        <f t="shared" ca="1" si="2493"/>
        <v>46045</v>
      </c>
      <c r="M9367" s="1">
        <f t="shared" ca="1" si="2494"/>
        <v>46050</v>
      </c>
      <c r="N9367">
        <f t="shared" ca="1" si="2495"/>
        <v>113108.8</v>
      </c>
      <c r="O9367" s="3">
        <f t="shared" ca="1" si="2496"/>
        <v>58931.199999999997</v>
      </c>
      <c r="P9367" s="2">
        <f t="shared" ca="1" si="2497"/>
        <v>0.34254359451290395</v>
      </c>
      <c r="Q9367" t="str">
        <f t="shared" ca="1" si="2498"/>
        <v>Late</v>
      </c>
    </row>
    <row r="9368" spans="1:17" x14ac:dyDescent="0.3">
      <c r="A9368" t="str">
        <f t="shared" si="2482"/>
        <v>S09367</v>
      </c>
      <c r="B9368" t="str">
        <f t="shared" ca="1" si="2483"/>
        <v>FreshMart Ltd</v>
      </c>
      <c r="C9368" t="str">
        <f t="shared" ca="1" si="2484"/>
        <v>UAE</v>
      </c>
      <c r="D9368" t="str">
        <f t="shared" ca="1" si="2485"/>
        <v>Rice</v>
      </c>
      <c r="E9368">
        <f t="shared" ca="1" si="2486"/>
        <v>403</v>
      </c>
      <c r="F9368" s="3">
        <f t="shared" ca="1" si="2487"/>
        <v>741</v>
      </c>
      <c r="G9368">
        <f t="shared" ca="1" si="2488"/>
        <v>298623</v>
      </c>
      <c r="H9368">
        <f t="shared" ca="1" si="2489"/>
        <v>212022.33</v>
      </c>
      <c r="I9368">
        <f t="shared" ca="1" si="2490"/>
        <v>9192</v>
      </c>
      <c r="J9368">
        <f t="shared" ca="1" si="2491"/>
        <v>2436</v>
      </c>
      <c r="K9368" s="1">
        <f t="shared" ca="1" si="2492"/>
        <v>45690</v>
      </c>
      <c r="L9368" s="1">
        <f t="shared" ca="1" si="2493"/>
        <v>45710</v>
      </c>
      <c r="M9368" s="1">
        <f t="shared" ca="1" si="2494"/>
        <v>45708</v>
      </c>
      <c r="N9368">
        <f t="shared" ca="1" si="2495"/>
        <v>223650.33</v>
      </c>
      <c r="O9368" s="3">
        <f t="shared" ca="1" si="2496"/>
        <v>74972.670000000013</v>
      </c>
      <c r="P9368" s="2">
        <f t="shared" ca="1" si="2497"/>
        <v>0.25106127123496857</v>
      </c>
      <c r="Q9368" t="str">
        <f t="shared" ca="1" si="2498"/>
        <v>On Time</v>
      </c>
    </row>
    <row r="9369" spans="1:17" x14ac:dyDescent="0.3">
      <c r="A9369" t="str">
        <f t="shared" si="2482"/>
        <v>S09368</v>
      </c>
      <c r="B9369" t="str">
        <f t="shared" ca="1" si="2483"/>
        <v>Global Foods</v>
      </c>
      <c r="C9369" t="str">
        <f t="shared" ca="1" si="2484"/>
        <v>UAE</v>
      </c>
      <c r="D9369" t="str">
        <f t="shared" ca="1" si="2485"/>
        <v>Rice</v>
      </c>
      <c r="E9369">
        <f t="shared" ca="1" si="2486"/>
        <v>284</v>
      </c>
      <c r="F9369" s="3">
        <f t="shared" ca="1" si="2487"/>
        <v>506</v>
      </c>
      <c r="G9369">
        <f t="shared" ca="1" si="2488"/>
        <v>143704</v>
      </c>
      <c r="H9369">
        <f t="shared" ca="1" si="2489"/>
        <v>81911.28</v>
      </c>
      <c r="I9369">
        <f t="shared" ca="1" si="2490"/>
        <v>2083</v>
      </c>
      <c r="J9369">
        <f t="shared" ca="1" si="2491"/>
        <v>3271</v>
      </c>
      <c r="K9369" s="1">
        <f t="shared" ca="1" si="2492"/>
        <v>45997</v>
      </c>
      <c r="L9369" s="1">
        <f t="shared" ca="1" si="2493"/>
        <v>46012</v>
      </c>
      <c r="M9369" s="1">
        <f t="shared" ca="1" si="2494"/>
        <v>46011</v>
      </c>
      <c r="N9369">
        <f t="shared" ca="1" si="2495"/>
        <v>87265.279999999999</v>
      </c>
      <c r="O9369" s="3">
        <f t="shared" ca="1" si="2496"/>
        <v>56438.720000000001</v>
      </c>
      <c r="P9369" s="2">
        <f t="shared" ca="1" si="2497"/>
        <v>0.39274286032399935</v>
      </c>
      <c r="Q9369" t="str">
        <f t="shared" ca="1" si="2498"/>
        <v>On Time</v>
      </c>
    </row>
    <row r="9370" spans="1:17" x14ac:dyDescent="0.3">
      <c r="A9370" t="str">
        <f t="shared" si="2482"/>
        <v>S09369</v>
      </c>
      <c r="B9370" t="str">
        <f t="shared" ca="1" si="2483"/>
        <v>Beta Imports</v>
      </c>
      <c r="C9370" t="str">
        <f t="shared" ca="1" si="2484"/>
        <v>UK</v>
      </c>
      <c r="D9370" t="str">
        <f t="shared" ca="1" si="2485"/>
        <v>Spices</v>
      </c>
      <c r="E9370">
        <f t="shared" ca="1" si="2486"/>
        <v>235</v>
      </c>
      <c r="F9370" s="3">
        <f t="shared" ca="1" si="2487"/>
        <v>457</v>
      </c>
      <c r="G9370">
        <f t="shared" ca="1" si="2488"/>
        <v>107395</v>
      </c>
      <c r="H9370">
        <f t="shared" ca="1" si="2489"/>
        <v>76250.45</v>
      </c>
      <c r="I9370">
        <f t="shared" ca="1" si="2490"/>
        <v>7474</v>
      </c>
      <c r="J9370">
        <f t="shared" ca="1" si="2491"/>
        <v>1357</v>
      </c>
      <c r="K9370" s="1">
        <f t="shared" ca="1" si="2492"/>
        <v>46144</v>
      </c>
      <c r="L9370" s="1">
        <f t="shared" ca="1" si="2493"/>
        <v>46154</v>
      </c>
      <c r="M9370" s="1">
        <f t="shared" ca="1" si="2494"/>
        <v>46153</v>
      </c>
      <c r="N9370">
        <f t="shared" ca="1" si="2495"/>
        <v>85081.45</v>
      </c>
      <c r="O9370" s="3">
        <f t="shared" ca="1" si="2496"/>
        <v>22313.550000000003</v>
      </c>
      <c r="P9370" s="2">
        <f t="shared" ca="1" si="2497"/>
        <v>0.20777084594254858</v>
      </c>
      <c r="Q9370" t="str">
        <f t="shared" ca="1" si="2498"/>
        <v>On Time</v>
      </c>
    </row>
    <row r="9371" spans="1:17" x14ac:dyDescent="0.3">
      <c r="A9371" t="str">
        <f t="shared" si="2482"/>
        <v>S09370</v>
      </c>
      <c r="B9371" t="str">
        <f t="shared" ca="1" si="2483"/>
        <v>Alpha Traders</v>
      </c>
      <c r="C9371" t="str">
        <f t="shared" ca="1" si="2484"/>
        <v>Singapore</v>
      </c>
      <c r="D9371" t="str">
        <f t="shared" ca="1" si="2485"/>
        <v>Tea</v>
      </c>
      <c r="E9371">
        <f t="shared" ca="1" si="2486"/>
        <v>338</v>
      </c>
      <c r="F9371" s="3">
        <f t="shared" ca="1" si="2487"/>
        <v>725</v>
      </c>
      <c r="G9371">
        <f t="shared" ca="1" si="2488"/>
        <v>245050</v>
      </c>
      <c r="H9371">
        <f t="shared" ca="1" si="2489"/>
        <v>129876.5</v>
      </c>
      <c r="I9371">
        <f t="shared" ca="1" si="2490"/>
        <v>2092</v>
      </c>
      <c r="J9371">
        <f t="shared" ca="1" si="2491"/>
        <v>729</v>
      </c>
      <c r="K9371" s="1">
        <f t="shared" ca="1" si="2492"/>
        <v>45762</v>
      </c>
      <c r="L9371" s="1">
        <f t="shared" ca="1" si="2493"/>
        <v>45780</v>
      </c>
      <c r="M9371" s="1">
        <f t="shared" ca="1" si="2494"/>
        <v>45784</v>
      </c>
      <c r="N9371">
        <f t="shared" ca="1" si="2495"/>
        <v>132697.5</v>
      </c>
      <c r="O9371" s="3">
        <f t="shared" ca="1" si="2496"/>
        <v>112352.5</v>
      </c>
      <c r="P9371" s="2">
        <f t="shared" ca="1" si="2497"/>
        <v>0.45848806366047745</v>
      </c>
      <c r="Q9371" t="str">
        <f t="shared" ca="1" si="2498"/>
        <v>Late</v>
      </c>
    </row>
    <row r="9372" spans="1:17" x14ac:dyDescent="0.3">
      <c r="A9372" t="str">
        <f t="shared" si="2482"/>
        <v>S09371</v>
      </c>
      <c r="B9372" t="str">
        <f t="shared" ca="1" si="2483"/>
        <v>Oceanic Exports</v>
      </c>
      <c r="C9372" t="str">
        <f t="shared" ca="1" si="2484"/>
        <v>Singapore</v>
      </c>
      <c r="D9372" t="str">
        <f t="shared" ca="1" si="2485"/>
        <v>Spices</v>
      </c>
      <c r="E9372">
        <f t="shared" ca="1" si="2486"/>
        <v>466</v>
      </c>
      <c r="F9372" s="3">
        <f t="shared" ca="1" si="2487"/>
        <v>597</v>
      </c>
      <c r="G9372">
        <f t="shared" ca="1" si="2488"/>
        <v>278202</v>
      </c>
      <c r="H9372">
        <f t="shared" ca="1" si="2489"/>
        <v>200305.44</v>
      </c>
      <c r="I9372">
        <f t="shared" ca="1" si="2490"/>
        <v>1688</v>
      </c>
      <c r="J9372">
        <f t="shared" ca="1" si="2491"/>
        <v>2632</v>
      </c>
      <c r="K9372" s="1">
        <f t="shared" ca="1" si="2492"/>
        <v>45699</v>
      </c>
      <c r="L9372" s="1">
        <f t="shared" ca="1" si="2493"/>
        <v>45708</v>
      </c>
      <c r="M9372" s="1">
        <f t="shared" ca="1" si="2494"/>
        <v>45705</v>
      </c>
      <c r="N9372">
        <f t="shared" ca="1" si="2495"/>
        <v>204625.44</v>
      </c>
      <c r="O9372" s="3">
        <f t="shared" ca="1" si="2496"/>
        <v>73576.56</v>
      </c>
      <c r="P9372" s="2">
        <f t="shared" ca="1" si="2497"/>
        <v>0.26447171479716175</v>
      </c>
      <c r="Q9372" t="str">
        <f t="shared" ca="1" si="2498"/>
        <v>On Time</v>
      </c>
    </row>
    <row r="9373" spans="1:17" x14ac:dyDescent="0.3">
      <c r="A9373" t="str">
        <f t="shared" si="2482"/>
        <v>S09372</v>
      </c>
      <c r="B9373" t="str">
        <f t="shared" ca="1" si="2483"/>
        <v>Alpha Traders</v>
      </c>
      <c r="C9373" t="str">
        <f t="shared" ca="1" si="2484"/>
        <v>Australia</v>
      </c>
      <c r="D9373" t="str">
        <f t="shared" ca="1" si="2485"/>
        <v>Rice</v>
      </c>
      <c r="E9373">
        <f t="shared" ca="1" si="2486"/>
        <v>268</v>
      </c>
      <c r="F9373" s="3">
        <f t="shared" ca="1" si="2487"/>
        <v>163</v>
      </c>
      <c r="G9373">
        <f t="shared" ca="1" si="2488"/>
        <v>43684</v>
      </c>
      <c r="H9373">
        <f t="shared" ca="1" si="2489"/>
        <v>28394.6</v>
      </c>
      <c r="I9373">
        <f t="shared" ca="1" si="2490"/>
        <v>5784</v>
      </c>
      <c r="J9373">
        <f t="shared" ca="1" si="2491"/>
        <v>1524</v>
      </c>
      <c r="K9373" s="1">
        <f t="shared" ca="1" si="2492"/>
        <v>46048</v>
      </c>
      <c r="L9373" s="1">
        <f t="shared" ca="1" si="2493"/>
        <v>46067</v>
      </c>
      <c r="M9373" s="1">
        <f t="shared" ca="1" si="2494"/>
        <v>46071</v>
      </c>
      <c r="N9373">
        <f t="shared" ca="1" si="2495"/>
        <v>35702.6</v>
      </c>
      <c r="O9373" s="3">
        <f t="shared" ca="1" si="2496"/>
        <v>7981.4000000000015</v>
      </c>
      <c r="P9373" s="2">
        <f t="shared" ca="1" si="2497"/>
        <v>0.18270762750663863</v>
      </c>
      <c r="Q9373" t="str">
        <f t="shared" ca="1" si="2498"/>
        <v>Late</v>
      </c>
    </row>
    <row r="9374" spans="1:17" x14ac:dyDescent="0.3">
      <c r="A9374" t="str">
        <f t="shared" si="2482"/>
        <v>S09373</v>
      </c>
      <c r="B9374" t="str">
        <f t="shared" ca="1" si="2483"/>
        <v>FreshMart Ltd</v>
      </c>
      <c r="C9374" t="str">
        <f t="shared" ca="1" si="2484"/>
        <v>UAE</v>
      </c>
      <c r="D9374" t="str">
        <f t="shared" ca="1" si="2485"/>
        <v>Pickles</v>
      </c>
      <c r="E9374">
        <f t="shared" ca="1" si="2486"/>
        <v>495</v>
      </c>
      <c r="F9374" s="3">
        <f t="shared" ca="1" si="2487"/>
        <v>798</v>
      </c>
      <c r="G9374">
        <f t="shared" ca="1" si="2488"/>
        <v>395010</v>
      </c>
      <c r="H9374">
        <f t="shared" ca="1" si="2489"/>
        <v>225155.7</v>
      </c>
      <c r="I9374">
        <f t="shared" ca="1" si="2490"/>
        <v>9225</v>
      </c>
      <c r="J9374">
        <f t="shared" ca="1" si="2491"/>
        <v>3858</v>
      </c>
      <c r="K9374" s="1">
        <f t="shared" ca="1" si="2492"/>
        <v>46107</v>
      </c>
      <c r="L9374" s="1">
        <f t="shared" ca="1" si="2493"/>
        <v>46124</v>
      </c>
      <c r="M9374" s="1">
        <f t="shared" ca="1" si="2494"/>
        <v>46122</v>
      </c>
      <c r="N9374">
        <f t="shared" ca="1" si="2495"/>
        <v>238238.7</v>
      </c>
      <c r="O9374" s="3">
        <f t="shared" ca="1" si="2496"/>
        <v>156771.29999999999</v>
      </c>
      <c r="P9374" s="2">
        <f t="shared" ca="1" si="2497"/>
        <v>0.39687931951089844</v>
      </c>
      <c r="Q9374" t="str">
        <f t="shared" ca="1" si="2498"/>
        <v>On Time</v>
      </c>
    </row>
    <row r="9375" spans="1:17" x14ac:dyDescent="0.3">
      <c r="A9375" t="str">
        <f t="shared" si="2482"/>
        <v>S09374</v>
      </c>
      <c r="B9375" t="str">
        <f t="shared" ca="1" si="2483"/>
        <v>Oceanic Exports</v>
      </c>
      <c r="C9375" t="str">
        <f t="shared" ca="1" si="2484"/>
        <v>Singapore</v>
      </c>
      <c r="D9375" t="str">
        <f t="shared" ca="1" si="2485"/>
        <v>Spices</v>
      </c>
      <c r="E9375">
        <f t="shared" ca="1" si="2486"/>
        <v>94</v>
      </c>
      <c r="F9375" s="3">
        <f t="shared" ca="1" si="2487"/>
        <v>420</v>
      </c>
      <c r="G9375">
        <f t="shared" ca="1" si="2488"/>
        <v>39480</v>
      </c>
      <c r="H9375">
        <f t="shared" ca="1" si="2489"/>
        <v>19740</v>
      </c>
      <c r="I9375">
        <f t="shared" ca="1" si="2490"/>
        <v>2409</v>
      </c>
      <c r="J9375">
        <f t="shared" ca="1" si="2491"/>
        <v>2093</v>
      </c>
      <c r="K9375" s="1">
        <f t="shared" ca="1" si="2492"/>
        <v>45715</v>
      </c>
      <c r="L9375" s="1">
        <f t="shared" ca="1" si="2493"/>
        <v>45722</v>
      </c>
      <c r="M9375" s="1">
        <f t="shared" ca="1" si="2494"/>
        <v>45720</v>
      </c>
      <c r="N9375">
        <f t="shared" ca="1" si="2495"/>
        <v>24242</v>
      </c>
      <c r="O9375" s="3">
        <f t="shared" ca="1" si="2496"/>
        <v>15238</v>
      </c>
      <c r="P9375" s="2">
        <f t="shared" ca="1" si="2497"/>
        <v>0.38596757852077002</v>
      </c>
      <c r="Q9375" t="str">
        <f t="shared" ca="1" si="2498"/>
        <v>On Time</v>
      </c>
    </row>
    <row r="9376" spans="1:17" x14ac:dyDescent="0.3">
      <c r="A9376" t="str">
        <f t="shared" si="2482"/>
        <v>S09375</v>
      </c>
      <c r="B9376" t="str">
        <f t="shared" ca="1" si="2483"/>
        <v>Global Foods</v>
      </c>
      <c r="C9376" t="str">
        <f t="shared" ca="1" si="2484"/>
        <v>Canada</v>
      </c>
      <c r="D9376" t="str">
        <f t="shared" ca="1" si="2485"/>
        <v>Spices</v>
      </c>
      <c r="E9376">
        <f t="shared" ca="1" si="2486"/>
        <v>119</v>
      </c>
      <c r="F9376" s="3">
        <f t="shared" ca="1" si="2487"/>
        <v>648</v>
      </c>
      <c r="G9376">
        <f t="shared" ca="1" si="2488"/>
        <v>77112</v>
      </c>
      <c r="H9376">
        <f t="shared" ca="1" si="2489"/>
        <v>50893.919999999998</v>
      </c>
      <c r="I9376">
        <f t="shared" ca="1" si="2490"/>
        <v>5179</v>
      </c>
      <c r="J9376">
        <f t="shared" ca="1" si="2491"/>
        <v>1935</v>
      </c>
      <c r="K9376" s="1">
        <f t="shared" ca="1" si="2492"/>
        <v>45792</v>
      </c>
      <c r="L9376" s="1">
        <f t="shared" ca="1" si="2493"/>
        <v>45804</v>
      </c>
      <c r="M9376" s="1">
        <f t="shared" ca="1" si="2494"/>
        <v>45810</v>
      </c>
      <c r="N9376">
        <f t="shared" ca="1" si="2495"/>
        <v>58007.92</v>
      </c>
      <c r="O9376" s="3">
        <f t="shared" ca="1" si="2496"/>
        <v>19104.080000000002</v>
      </c>
      <c r="P9376" s="2">
        <f t="shared" ca="1" si="2497"/>
        <v>0.24774457931320679</v>
      </c>
      <c r="Q9376" t="str">
        <f t="shared" ca="1" si="2498"/>
        <v>Late</v>
      </c>
    </row>
    <row r="9377" spans="1:17" x14ac:dyDescent="0.3">
      <c r="A9377" t="str">
        <f t="shared" si="2482"/>
        <v>S09376</v>
      </c>
      <c r="B9377" t="str">
        <f t="shared" ca="1" si="2483"/>
        <v>Oceanic Exports</v>
      </c>
      <c r="C9377" t="str">
        <f t="shared" ca="1" si="2484"/>
        <v>UAE</v>
      </c>
      <c r="D9377" t="str">
        <f t="shared" ca="1" si="2485"/>
        <v>Pickles</v>
      </c>
      <c r="E9377">
        <f t="shared" ca="1" si="2486"/>
        <v>52</v>
      </c>
      <c r="F9377" s="3">
        <f t="shared" ca="1" si="2487"/>
        <v>678</v>
      </c>
      <c r="G9377">
        <f t="shared" ca="1" si="2488"/>
        <v>35256</v>
      </c>
      <c r="H9377">
        <f t="shared" ca="1" si="2489"/>
        <v>25031.759999999998</v>
      </c>
      <c r="I9377">
        <f t="shared" ca="1" si="2490"/>
        <v>8559</v>
      </c>
      <c r="J9377">
        <f t="shared" ca="1" si="2491"/>
        <v>1665</v>
      </c>
      <c r="K9377" s="1">
        <f t="shared" ca="1" si="2492"/>
        <v>45840</v>
      </c>
      <c r="L9377" s="1">
        <f t="shared" ca="1" si="2493"/>
        <v>45854</v>
      </c>
      <c r="M9377" s="1">
        <f t="shared" ca="1" si="2494"/>
        <v>45854</v>
      </c>
      <c r="N9377">
        <f t="shared" ca="1" si="2495"/>
        <v>35255.759999999995</v>
      </c>
      <c r="O9377" s="3">
        <f t="shared" ca="1" si="2496"/>
        <v>0.24000000000523869</v>
      </c>
      <c r="P9377" s="2">
        <f t="shared" ca="1" si="2497"/>
        <v>6.8073519402438929E-6</v>
      </c>
      <c r="Q9377" t="str">
        <f t="shared" ca="1" si="2498"/>
        <v>On Time</v>
      </c>
    </row>
    <row r="9378" spans="1:17" x14ac:dyDescent="0.3">
      <c r="A9378" t="str">
        <f t="shared" si="2482"/>
        <v>S09377</v>
      </c>
      <c r="B9378" t="str">
        <f t="shared" ca="1" si="2483"/>
        <v>Beta Imports</v>
      </c>
      <c r="C9378" t="str">
        <f t="shared" ca="1" si="2484"/>
        <v>Singapore</v>
      </c>
      <c r="D9378" t="str">
        <f t="shared" ca="1" si="2485"/>
        <v>Sauces</v>
      </c>
      <c r="E9378">
        <f t="shared" ca="1" si="2486"/>
        <v>274</v>
      </c>
      <c r="F9378" s="3">
        <f t="shared" ca="1" si="2487"/>
        <v>582</v>
      </c>
      <c r="G9378">
        <f t="shared" ca="1" si="2488"/>
        <v>159468</v>
      </c>
      <c r="H9378">
        <f t="shared" ca="1" si="2489"/>
        <v>116411.64</v>
      </c>
      <c r="I9378">
        <f t="shared" ca="1" si="2490"/>
        <v>6022</v>
      </c>
      <c r="J9378">
        <f t="shared" ca="1" si="2491"/>
        <v>2706</v>
      </c>
      <c r="K9378" s="1">
        <f t="shared" ca="1" si="2492"/>
        <v>46365</v>
      </c>
      <c r="L9378" s="1">
        <f t="shared" ca="1" si="2493"/>
        <v>46379</v>
      </c>
      <c r="M9378" s="1">
        <f t="shared" ca="1" si="2494"/>
        <v>46383</v>
      </c>
      <c r="N9378">
        <f t="shared" ca="1" si="2495"/>
        <v>125139.64</v>
      </c>
      <c r="O9378" s="3">
        <f t="shared" ca="1" si="2496"/>
        <v>34328.36</v>
      </c>
      <c r="P9378" s="2">
        <f t="shared" ca="1" si="2497"/>
        <v>0.21526801615371111</v>
      </c>
      <c r="Q9378" t="str">
        <f t="shared" ca="1" si="2498"/>
        <v>Late</v>
      </c>
    </row>
    <row r="9379" spans="1:17" x14ac:dyDescent="0.3">
      <c r="A9379" t="str">
        <f t="shared" si="2482"/>
        <v>S09378</v>
      </c>
      <c r="B9379" t="str">
        <f t="shared" ca="1" si="2483"/>
        <v>Oceanic Exports</v>
      </c>
      <c r="C9379" t="str">
        <f t="shared" ca="1" si="2484"/>
        <v>UK</v>
      </c>
      <c r="D9379" t="str">
        <f t="shared" ca="1" si="2485"/>
        <v>Spices</v>
      </c>
      <c r="E9379">
        <f t="shared" ca="1" si="2486"/>
        <v>199</v>
      </c>
      <c r="F9379" s="3">
        <f t="shared" ca="1" si="2487"/>
        <v>271</v>
      </c>
      <c r="G9379">
        <f t="shared" ca="1" si="2488"/>
        <v>53929</v>
      </c>
      <c r="H9379">
        <f t="shared" ca="1" si="2489"/>
        <v>24807.34</v>
      </c>
      <c r="I9379">
        <f t="shared" ca="1" si="2490"/>
        <v>10706</v>
      </c>
      <c r="J9379">
        <f t="shared" ca="1" si="2491"/>
        <v>1602</v>
      </c>
      <c r="K9379" s="1">
        <f t="shared" ca="1" si="2492"/>
        <v>46105</v>
      </c>
      <c r="L9379" s="1">
        <f t="shared" ca="1" si="2493"/>
        <v>46119</v>
      </c>
      <c r="M9379" s="1">
        <f t="shared" ca="1" si="2494"/>
        <v>46119</v>
      </c>
      <c r="N9379">
        <f t="shared" ca="1" si="2495"/>
        <v>37115.339999999997</v>
      </c>
      <c r="O9379" s="3">
        <f t="shared" ca="1" si="2496"/>
        <v>16813.660000000003</v>
      </c>
      <c r="P9379" s="2">
        <f t="shared" ca="1" si="2497"/>
        <v>0.31177399914702669</v>
      </c>
      <c r="Q9379" t="str">
        <f t="shared" ca="1" si="2498"/>
        <v>On Time</v>
      </c>
    </row>
    <row r="9380" spans="1:17" x14ac:dyDescent="0.3">
      <c r="A9380" t="str">
        <f t="shared" si="2482"/>
        <v>S09379</v>
      </c>
      <c r="B9380" t="str">
        <f t="shared" ca="1" si="2483"/>
        <v>Beta Imports</v>
      </c>
      <c r="C9380" t="str">
        <f t="shared" ca="1" si="2484"/>
        <v>Canada</v>
      </c>
      <c r="D9380" t="str">
        <f t="shared" ca="1" si="2485"/>
        <v>Sauces</v>
      </c>
      <c r="E9380">
        <f t="shared" ca="1" si="2486"/>
        <v>425</v>
      </c>
      <c r="F9380" s="3">
        <f t="shared" ca="1" si="2487"/>
        <v>725</v>
      </c>
      <c r="G9380">
        <f t="shared" ca="1" si="2488"/>
        <v>308125</v>
      </c>
      <c r="H9380">
        <f t="shared" ca="1" si="2489"/>
        <v>160225</v>
      </c>
      <c r="I9380">
        <f t="shared" ca="1" si="2490"/>
        <v>4768</v>
      </c>
      <c r="J9380">
        <f t="shared" ca="1" si="2491"/>
        <v>3870</v>
      </c>
      <c r="K9380" s="1">
        <f t="shared" ca="1" si="2492"/>
        <v>45901</v>
      </c>
      <c r="L9380" s="1">
        <f t="shared" ca="1" si="2493"/>
        <v>45911</v>
      </c>
      <c r="M9380" s="1">
        <f t="shared" ca="1" si="2494"/>
        <v>45908</v>
      </c>
      <c r="N9380">
        <f t="shared" ca="1" si="2495"/>
        <v>168863</v>
      </c>
      <c r="O9380" s="3">
        <f t="shared" ca="1" si="2496"/>
        <v>139262</v>
      </c>
      <c r="P9380" s="2">
        <f t="shared" ca="1" si="2497"/>
        <v>0.45196592292089249</v>
      </c>
      <c r="Q9380" t="str">
        <f t="shared" ca="1" si="2498"/>
        <v>On Time</v>
      </c>
    </row>
    <row r="9381" spans="1:17" x14ac:dyDescent="0.3">
      <c r="A9381" t="str">
        <f t="shared" si="2482"/>
        <v>S09380</v>
      </c>
      <c r="B9381" t="str">
        <f t="shared" ca="1" si="2483"/>
        <v>FreshMart Ltd</v>
      </c>
      <c r="C9381" t="str">
        <f t="shared" ca="1" si="2484"/>
        <v>Canada</v>
      </c>
      <c r="D9381" t="str">
        <f t="shared" ca="1" si="2485"/>
        <v>Spices</v>
      </c>
      <c r="E9381">
        <f t="shared" ca="1" si="2486"/>
        <v>287</v>
      </c>
      <c r="F9381" s="3">
        <f t="shared" ca="1" si="2487"/>
        <v>355</v>
      </c>
      <c r="G9381">
        <f t="shared" ca="1" si="2488"/>
        <v>101885</v>
      </c>
      <c r="H9381">
        <f t="shared" ca="1" si="2489"/>
        <v>58074.45</v>
      </c>
      <c r="I9381">
        <f t="shared" ca="1" si="2490"/>
        <v>5273</v>
      </c>
      <c r="J9381">
        <f t="shared" ca="1" si="2491"/>
        <v>1999</v>
      </c>
      <c r="K9381" s="1">
        <f t="shared" ca="1" si="2492"/>
        <v>46244</v>
      </c>
      <c r="L9381" s="1">
        <f t="shared" ca="1" si="2493"/>
        <v>46257</v>
      </c>
      <c r="M9381" s="1">
        <f t="shared" ca="1" si="2494"/>
        <v>46258</v>
      </c>
      <c r="N9381">
        <f t="shared" ca="1" si="2495"/>
        <v>65346.45</v>
      </c>
      <c r="O9381" s="3">
        <f t="shared" ca="1" si="2496"/>
        <v>36538.550000000003</v>
      </c>
      <c r="P9381" s="2">
        <f t="shared" ca="1" si="2497"/>
        <v>0.35862541100260098</v>
      </c>
      <c r="Q9381" t="str">
        <f t="shared" ca="1" si="2498"/>
        <v>Late</v>
      </c>
    </row>
    <row r="9382" spans="1:17" x14ac:dyDescent="0.3">
      <c r="A9382" t="str">
        <f t="shared" si="2482"/>
        <v>S09381</v>
      </c>
      <c r="B9382" t="str">
        <f t="shared" ca="1" si="2483"/>
        <v>FreshMart Ltd</v>
      </c>
      <c r="C9382" t="str">
        <f t="shared" ca="1" si="2484"/>
        <v>UAE</v>
      </c>
      <c r="D9382" t="str">
        <f t="shared" ca="1" si="2485"/>
        <v>Pickles</v>
      </c>
      <c r="E9382">
        <f t="shared" ca="1" si="2486"/>
        <v>445</v>
      </c>
      <c r="F9382" s="3">
        <f t="shared" ca="1" si="2487"/>
        <v>402</v>
      </c>
      <c r="G9382">
        <f t="shared" ca="1" si="2488"/>
        <v>178890</v>
      </c>
      <c r="H9382">
        <f t="shared" ca="1" si="2489"/>
        <v>107334</v>
      </c>
      <c r="I9382">
        <f t="shared" ca="1" si="2490"/>
        <v>2771</v>
      </c>
      <c r="J9382">
        <f t="shared" ca="1" si="2491"/>
        <v>1328</v>
      </c>
      <c r="K9382" s="1">
        <f t="shared" ca="1" si="2492"/>
        <v>46304</v>
      </c>
      <c r="L9382" s="1">
        <f t="shared" ca="1" si="2493"/>
        <v>46311</v>
      </c>
      <c r="M9382" s="1">
        <f t="shared" ca="1" si="2494"/>
        <v>46308</v>
      </c>
      <c r="N9382">
        <f t="shared" ca="1" si="2495"/>
        <v>111433</v>
      </c>
      <c r="O9382" s="3">
        <f t="shared" ca="1" si="2496"/>
        <v>67457</v>
      </c>
      <c r="P9382" s="2">
        <f t="shared" ca="1" si="2497"/>
        <v>0.37708647772374082</v>
      </c>
      <c r="Q9382" t="str">
        <f t="shared" ca="1" si="2498"/>
        <v>On Time</v>
      </c>
    </row>
    <row r="9383" spans="1:17" x14ac:dyDescent="0.3">
      <c r="A9383" t="str">
        <f t="shared" si="2482"/>
        <v>S09382</v>
      </c>
      <c r="B9383" t="str">
        <f t="shared" ca="1" si="2483"/>
        <v>Beta Imports</v>
      </c>
      <c r="C9383" t="str">
        <f t="shared" ca="1" si="2484"/>
        <v>Canada</v>
      </c>
      <c r="D9383" t="str">
        <f t="shared" ca="1" si="2485"/>
        <v>Sauces</v>
      </c>
      <c r="E9383">
        <f t="shared" ca="1" si="2486"/>
        <v>57</v>
      </c>
      <c r="F9383" s="3">
        <f t="shared" ca="1" si="2487"/>
        <v>791</v>
      </c>
      <c r="G9383">
        <f t="shared" ca="1" si="2488"/>
        <v>45087</v>
      </c>
      <c r="H9383">
        <f t="shared" ca="1" si="2489"/>
        <v>20289.150000000001</v>
      </c>
      <c r="I9383">
        <f t="shared" ca="1" si="2490"/>
        <v>5930</v>
      </c>
      <c r="J9383">
        <f t="shared" ca="1" si="2491"/>
        <v>3018</v>
      </c>
      <c r="K9383" s="1">
        <f t="shared" ca="1" si="2492"/>
        <v>45835</v>
      </c>
      <c r="L9383" s="1">
        <f t="shared" ca="1" si="2493"/>
        <v>45854</v>
      </c>
      <c r="M9383" s="1">
        <f t="shared" ca="1" si="2494"/>
        <v>45857</v>
      </c>
      <c r="N9383">
        <f t="shared" ca="1" si="2495"/>
        <v>29237.15</v>
      </c>
      <c r="O9383" s="3">
        <f t="shared" ca="1" si="2496"/>
        <v>15849.849999999999</v>
      </c>
      <c r="P9383" s="2">
        <f t="shared" ca="1" si="2497"/>
        <v>0.35153924634595335</v>
      </c>
      <c r="Q9383" t="str">
        <f t="shared" ca="1" si="2498"/>
        <v>Late</v>
      </c>
    </row>
    <row r="9384" spans="1:17" x14ac:dyDescent="0.3">
      <c r="A9384" t="str">
        <f t="shared" si="2482"/>
        <v>S09383</v>
      </c>
      <c r="B9384" t="str">
        <f t="shared" ca="1" si="2483"/>
        <v>Oceanic Exports</v>
      </c>
      <c r="C9384" t="str">
        <f t="shared" ca="1" si="2484"/>
        <v>UAE</v>
      </c>
      <c r="D9384" t="str">
        <f t="shared" ca="1" si="2485"/>
        <v>Pickles</v>
      </c>
      <c r="E9384">
        <f t="shared" ca="1" si="2486"/>
        <v>469</v>
      </c>
      <c r="F9384" s="3">
        <f t="shared" ca="1" si="2487"/>
        <v>160</v>
      </c>
      <c r="G9384">
        <f t="shared" ca="1" si="2488"/>
        <v>75040</v>
      </c>
      <c r="H9384">
        <f t="shared" ca="1" si="2489"/>
        <v>46524.800000000003</v>
      </c>
      <c r="I9384">
        <f t="shared" ca="1" si="2490"/>
        <v>2069</v>
      </c>
      <c r="J9384">
        <f t="shared" ca="1" si="2491"/>
        <v>3143</v>
      </c>
      <c r="K9384" s="1">
        <f t="shared" ca="1" si="2492"/>
        <v>45842</v>
      </c>
      <c r="L9384" s="1">
        <f t="shared" ca="1" si="2493"/>
        <v>45860</v>
      </c>
      <c r="M9384" s="1">
        <f t="shared" ca="1" si="2494"/>
        <v>45861</v>
      </c>
      <c r="N9384">
        <f t="shared" ca="1" si="2495"/>
        <v>51736.800000000003</v>
      </c>
      <c r="O9384" s="3">
        <f t="shared" ca="1" si="2496"/>
        <v>23303.199999999997</v>
      </c>
      <c r="P9384" s="2">
        <f t="shared" ca="1" si="2497"/>
        <v>0.31054371002132192</v>
      </c>
      <c r="Q9384" t="str">
        <f t="shared" ca="1" si="2498"/>
        <v>Late</v>
      </c>
    </row>
    <row r="9385" spans="1:17" x14ac:dyDescent="0.3">
      <c r="A9385" t="str">
        <f t="shared" si="2482"/>
        <v>S09384</v>
      </c>
      <c r="B9385" t="str">
        <f t="shared" ca="1" si="2483"/>
        <v>Prime Wholesale</v>
      </c>
      <c r="C9385" t="str">
        <f t="shared" ca="1" si="2484"/>
        <v>UAE</v>
      </c>
      <c r="D9385" t="str">
        <f t="shared" ca="1" si="2485"/>
        <v>Sauces</v>
      </c>
      <c r="E9385">
        <f t="shared" ca="1" si="2486"/>
        <v>261</v>
      </c>
      <c r="F9385" s="3">
        <f t="shared" ca="1" si="2487"/>
        <v>440</v>
      </c>
      <c r="G9385">
        <f t="shared" ca="1" si="2488"/>
        <v>114840</v>
      </c>
      <c r="H9385">
        <f t="shared" ca="1" si="2489"/>
        <v>78091.199999999997</v>
      </c>
      <c r="I9385">
        <f t="shared" ca="1" si="2490"/>
        <v>3711</v>
      </c>
      <c r="J9385">
        <f t="shared" ca="1" si="2491"/>
        <v>2490</v>
      </c>
      <c r="K9385" s="1">
        <f t="shared" ca="1" si="2492"/>
        <v>46292</v>
      </c>
      <c r="L9385" s="1">
        <f t="shared" ca="1" si="2493"/>
        <v>46310</v>
      </c>
      <c r="M9385" s="1">
        <f t="shared" ca="1" si="2494"/>
        <v>46316</v>
      </c>
      <c r="N9385">
        <f t="shared" ca="1" si="2495"/>
        <v>84292.2</v>
      </c>
      <c r="O9385" s="3">
        <f t="shared" ca="1" si="2496"/>
        <v>30547.800000000003</v>
      </c>
      <c r="P9385" s="2">
        <f t="shared" ca="1" si="2497"/>
        <v>0.26600313479623827</v>
      </c>
      <c r="Q9385" t="str">
        <f t="shared" ca="1" si="2498"/>
        <v>Late</v>
      </c>
    </row>
    <row r="9386" spans="1:17" x14ac:dyDescent="0.3">
      <c r="A9386" t="str">
        <f t="shared" si="2482"/>
        <v>S09385</v>
      </c>
      <c r="B9386" t="str">
        <f t="shared" ca="1" si="2483"/>
        <v>Prime Wholesale</v>
      </c>
      <c r="C9386" t="str">
        <f t="shared" ca="1" si="2484"/>
        <v>Singapore</v>
      </c>
      <c r="D9386" t="str">
        <f t="shared" ca="1" si="2485"/>
        <v>Tea</v>
      </c>
      <c r="E9386">
        <f t="shared" ca="1" si="2486"/>
        <v>210</v>
      </c>
      <c r="F9386" s="3">
        <f t="shared" ca="1" si="2487"/>
        <v>484</v>
      </c>
      <c r="G9386">
        <f t="shared" ca="1" si="2488"/>
        <v>101640</v>
      </c>
      <c r="H9386">
        <f t="shared" ca="1" si="2489"/>
        <v>50820</v>
      </c>
      <c r="I9386">
        <f t="shared" ca="1" si="2490"/>
        <v>1554</v>
      </c>
      <c r="J9386">
        <f t="shared" ca="1" si="2491"/>
        <v>1400</v>
      </c>
      <c r="K9386" s="1">
        <f t="shared" ca="1" si="2492"/>
        <v>45826</v>
      </c>
      <c r="L9386" s="1">
        <f t="shared" ca="1" si="2493"/>
        <v>45840</v>
      </c>
      <c r="M9386" s="1">
        <f t="shared" ca="1" si="2494"/>
        <v>45845</v>
      </c>
      <c r="N9386">
        <f t="shared" ca="1" si="2495"/>
        <v>53774</v>
      </c>
      <c r="O9386" s="3">
        <f t="shared" ca="1" si="2496"/>
        <v>47866</v>
      </c>
      <c r="P9386" s="2">
        <f t="shared" ca="1" si="2497"/>
        <v>0.47093663911845729</v>
      </c>
      <c r="Q9386" t="str">
        <f t="shared" ca="1" si="2498"/>
        <v>Late</v>
      </c>
    </row>
    <row r="9387" spans="1:17" x14ac:dyDescent="0.3">
      <c r="A9387" t="str">
        <f t="shared" si="2482"/>
        <v>S09386</v>
      </c>
      <c r="B9387" t="str">
        <f t="shared" ca="1" si="2483"/>
        <v>FreshMart Ltd</v>
      </c>
      <c r="C9387" t="str">
        <f t="shared" ca="1" si="2484"/>
        <v>Singapore</v>
      </c>
      <c r="D9387" t="str">
        <f t="shared" ca="1" si="2485"/>
        <v>Tea</v>
      </c>
      <c r="E9387">
        <f t="shared" ca="1" si="2486"/>
        <v>447</v>
      </c>
      <c r="F9387" s="3">
        <f t="shared" ca="1" si="2487"/>
        <v>398</v>
      </c>
      <c r="G9387">
        <f t="shared" ca="1" si="2488"/>
        <v>177906</v>
      </c>
      <c r="H9387">
        <f t="shared" ca="1" si="2489"/>
        <v>85394.880000000005</v>
      </c>
      <c r="I9387">
        <f t="shared" ca="1" si="2490"/>
        <v>10592</v>
      </c>
      <c r="J9387">
        <f t="shared" ca="1" si="2491"/>
        <v>1111</v>
      </c>
      <c r="K9387" s="1">
        <f t="shared" ca="1" si="2492"/>
        <v>45870</v>
      </c>
      <c r="L9387" s="1">
        <f t="shared" ca="1" si="2493"/>
        <v>45877</v>
      </c>
      <c r="M9387" s="1">
        <f t="shared" ca="1" si="2494"/>
        <v>45877</v>
      </c>
      <c r="N9387">
        <f t="shared" ca="1" si="2495"/>
        <v>97097.88</v>
      </c>
      <c r="O9387" s="3">
        <f t="shared" ca="1" si="2496"/>
        <v>80808.12</v>
      </c>
      <c r="P9387" s="2">
        <f t="shared" ca="1" si="2497"/>
        <v>0.45421807021685606</v>
      </c>
      <c r="Q9387" t="str">
        <f t="shared" ca="1" si="2498"/>
        <v>On Time</v>
      </c>
    </row>
    <row r="9388" spans="1:17" x14ac:dyDescent="0.3">
      <c r="A9388" t="str">
        <f t="shared" si="2482"/>
        <v>S09387</v>
      </c>
      <c r="B9388" t="str">
        <f t="shared" ca="1" si="2483"/>
        <v>FreshMart Ltd</v>
      </c>
      <c r="C9388" t="str">
        <f t="shared" ca="1" si="2484"/>
        <v>Canada</v>
      </c>
      <c r="D9388" t="str">
        <f t="shared" ca="1" si="2485"/>
        <v>Sauces</v>
      </c>
      <c r="E9388">
        <f t="shared" ca="1" si="2486"/>
        <v>390</v>
      </c>
      <c r="F9388" s="3">
        <f t="shared" ca="1" si="2487"/>
        <v>623</v>
      </c>
      <c r="G9388">
        <f t="shared" ca="1" si="2488"/>
        <v>242970</v>
      </c>
      <c r="H9388">
        <f t="shared" ca="1" si="2489"/>
        <v>162789.9</v>
      </c>
      <c r="I9388">
        <f t="shared" ca="1" si="2490"/>
        <v>8373</v>
      </c>
      <c r="J9388">
        <f t="shared" ca="1" si="2491"/>
        <v>2428</v>
      </c>
      <c r="K9388" s="1">
        <f t="shared" ca="1" si="2492"/>
        <v>46091</v>
      </c>
      <c r="L9388" s="1">
        <f t="shared" ca="1" si="2493"/>
        <v>46104</v>
      </c>
      <c r="M9388" s="1">
        <f t="shared" ca="1" si="2494"/>
        <v>46106</v>
      </c>
      <c r="N9388">
        <f t="shared" ca="1" si="2495"/>
        <v>173590.9</v>
      </c>
      <c r="O9388" s="3">
        <f t="shared" ca="1" si="2496"/>
        <v>69379.100000000006</v>
      </c>
      <c r="P9388" s="2">
        <f t="shared" ca="1" si="2497"/>
        <v>0.28554595217516571</v>
      </c>
      <c r="Q9388" t="str">
        <f t="shared" ca="1" si="2498"/>
        <v>Late</v>
      </c>
    </row>
    <row r="9389" spans="1:17" x14ac:dyDescent="0.3">
      <c r="A9389" t="str">
        <f t="shared" si="2482"/>
        <v>S09388</v>
      </c>
      <c r="B9389" t="str">
        <f t="shared" ca="1" si="2483"/>
        <v>FreshMart Ltd</v>
      </c>
      <c r="C9389" t="str">
        <f t="shared" ca="1" si="2484"/>
        <v>UK</v>
      </c>
      <c r="D9389" t="str">
        <f t="shared" ca="1" si="2485"/>
        <v>Pickles</v>
      </c>
      <c r="E9389">
        <f t="shared" ca="1" si="2486"/>
        <v>259</v>
      </c>
      <c r="F9389" s="3">
        <f t="shared" ca="1" si="2487"/>
        <v>431</v>
      </c>
      <c r="G9389">
        <f t="shared" ca="1" si="2488"/>
        <v>111629</v>
      </c>
      <c r="H9389">
        <f t="shared" ca="1" si="2489"/>
        <v>70326.27</v>
      </c>
      <c r="I9389">
        <f t="shared" ca="1" si="2490"/>
        <v>6585</v>
      </c>
      <c r="J9389">
        <f t="shared" ca="1" si="2491"/>
        <v>2670</v>
      </c>
      <c r="K9389" s="1">
        <f t="shared" ca="1" si="2492"/>
        <v>46341</v>
      </c>
      <c r="L9389" s="1">
        <f t="shared" ca="1" si="2493"/>
        <v>46349</v>
      </c>
      <c r="M9389" s="1">
        <f t="shared" ca="1" si="2494"/>
        <v>46348</v>
      </c>
      <c r="N9389">
        <f t="shared" ca="1" si="2495"/>
        <v>79581.27</v>
      </c>
      <c r="O9389" s="3">
        <f t="shared" ca="1" si="2496"/>
        <v>32047.729999999996</v>
      </c>
      <c r="P9389" s="2">
        <f t="shared" ca="1" si="2497"/>
        <v>0.28709143681301452</v>
      </c>
      <c r="Q9389" t="str">
        <f t="shared" ca="1" si="2498"/>
        <v>On Time</v>
      </c>
    </row>
    <row r="9390" spans="1:17" x14ac:dyDescent="0.3">
      <c r="A9390" t="str">
        <f t="shared" si="2482"/>
        <v>S09389</v>
      </c>
      <c r="B9390" t="str">
        <f t="shared" ca="1" si="2483"/>
        <v>Global Foods</v>
      </c>
      <c r="C9390" t="str">
        <f t="shared" ca="1" si="2484"/>
        <v>UK</v>
      </c>
      <c r="D9390" t="str">
        <f t="shared" ca="1" si="2485"/>
        <v>Spices</v>
      </c>
      <c r="E9390">
        <f t="shared" ca="1" si="2486"/>
        <v>58</v>
      </c>
      <c r="F9390" s="3">
        <f t="shared" ca="1" si="2487"/>
        <v>232</v>
      </c>
      <c r="G9390">
        <f t="shared" ca="1" si="2488"/>
        <v>13456</v>
      </c>
      <c r="H9390">
        <f t="shared" ca="1" si="2489"/>
        <v>7669.92</v>
      </c>
      <c r="I9390">
        <f t="shared" ca="1" si="2490"/>
        <v>3846</v>
      </c>
      <c r="J9390">
        <f t="shared" ca="1" si="2491"/>
        <v>2207</v>
      </c>
      <c r="K9390" s="1">
        <f t="shared" ca="1" si="2492"/>
        <v>46161</v>
      </c>
      <c r="L9390" s="1">
        <f t="shared" ca="1" si="2493"/>
        <v>46171</v>
      </c>
      <c r="M9390" s="1">
        <f t="shared" ca="1" si="2494"/>
        <v>46168</v>
      </c>
      <c r="N9390">
        <f t="shared" ca="1" si="2495"/>
        <v>13722.92</v>
      </c>
      <c r="O9390" s="3">
        <f t="shared" ca="1" si="2496"/>
        <v>-266.92000000000007</v>
      </c>
      <c r="P9390" s="2">
        <f t="shared" ca="1" si="2497"/>
        <v>-1.9836504161712253E-2</v>
      </c>
      <c r="Q9390" t="str">
        <f t="shared" ca="1" si="2498"/>
        <v>On Time</v>
      </c>
    </row>
    <row r="9391" spans="1:17" x14ac:dyDescent="0.3">
      <c r="A9391" t="str">
        <f t="shared" si="2482"/>
        <v>S09390</v>
      </c>
      <c r="B9391" t="str">
        <f t="shared" ca="1" si="2483"/>
        <v>Beta Imports</v>
      </c>
      <c r="C9391" t="str">
        <f t="shared" ca="1" si="2484"/>
        <v>Australia</v>
      </c>
      <c r="D9391" t="str">
        <f t="shared" ca="1" si="2485"/>
        <v>Sauces</v>
      </c>
      <c r="E9391">
        <f t="shared" ca="1" si="2486"/>
        <v>206</v>
      </c>
      <c r="F9391" s="3">
        <f t="shared" ca="1" si="2487"/>
        <v>469</v>
      </c>
      <c r="G9391">
        <f t="shared" ca="1" si="2488"/>
        <v>96614</v>
      </c>
      <c r="H9391">
        <f t="shared" ca="1" si="2489"/>
        <v>50239.28</v>
      </c>
      <c r="I9391">
        <f t="shared" ca="1" si="2490"/>
        <v>3414</v>
      </c>
      <c r="J9391">
        <f t="shared" ca="1" si="2491"/>
        <v>1544</v>
      </c>
      <c r="K9391" s="1">
        <f t="shared" ca="1" si="2492"/>
        <v>46100</v>
      </c>
      <c r="L9391" s="1">
        <f t="shared" ca="1" si="2493"/>
        <v>46109</v>
      </c>
      <c r="M9391" s="1">
        <f t="shared" ca="1" si="2494"/>
        <v>46109</v>
      </c>
      <c r="N9391">
        <f t="shared" ca="1" si="2495"/>
        <v>55197.279999999999</v>
      </c>
      <c r="O9391" s="3">
        <f t="shared" ca="1" si="2496"/>
        <v>41416.720000000001</v>
      </c>
      <c r="P9391" s="2">
        <f t="shared" ca="1" si="2497"/>
        <v>0.42868238557558946</v>
      </c>
      <c r="Q9391" t="str">
        <f t="shared" ca="1" si="2498"/>
        <v>On Time</v>
      </c>
    </row>
    <row r="9392" spans="1:17" x14ac:dyDescent="0.3">
      <c r="A9392" t="str">
        <f t="shared" si="2482"/>
        <v>S09391</v>
      </c>
      <c r="B9392" t="str">
        <f t="shared" ca="1" si="2483"/>
        <v>Beta Imports</v>
      </c>
      <c r="C9392" t="str">
        <f t="shared" ca="1" si="2484"/>
        <v>Singapore</v>
      </c>
      <c r="D9392" t="str">
        <f t="shared" ca="1" si="2485"/>
        <v>Pickles</v>
      </c>
      <c r="E9392">
        <f t="shared" ca="1" si="2486"/>
        <v>62</v>
      </c>
      <c r="F9392" s="3">
        <f t="shared" ca="1" si="2487"/>
        <v>109</v>
      </c>
      <c r="G9392">
        <f t="shared" ca="1" si="2488"/>
        <v>6758</v>
      </c>
      <c r="H9392">
        <f t="shared" ca="1" si="2489"/>
        <v>4663.0200000000004</v>
      </c>
      <c r="I9392">
        <f t="shared" ca="1" si="2490"/>
        <v>10410</v>
      </c>
      <c r="J9392">
        <f t="shared" ca="1" si="2491"/>
        <v>3223</v>
      </c>
      <c r="K9392" s="1">
        <f t="shared" ca="1" si="2492"/>
        <v>46039</v>
      </c>
      <c r="L9392" s="1">
        <f t="shared" ca="1" si="2493"/>
        <v>46051</v>
      </c>
      <c r="M9392" s="1">
        <f t="shared" ca="1" si="2494"/>
        <v>46049</v>
      </c>
      <c r="N9392">
        <f t="shared" ca="1" si="2495"/>
        <v>18296.02</v>
      </c>
      <c r="O9392" s="3">
        <f t="shared" ca="1" si="2496"/>
        <v>-11538.02</v>
      </c>
      <c r="P9392" s="2">
        <f t="shared" ca="1" si="2497"/>
        <v>-1.7073128144421428</v>
      </c>
      <c r="Q9392" t="str">
        <f t="shared" ca="1" si="2498"/>
        <v>On Time</v>
      </c>
    </row>
    <row r="9393" spans="1:17" x14ac:dyDescent="0.3">
      <c r="A9393" t="str">
        <f t="shared" si="2482"/>
        <v>S09392</v>
      </c>
      <c r="B9393" t="str">
        <f t="shared" ca="1" si="2483"/>
        <v>Beta Imports</v>
      </c>
      <c r="C9393" t="str">
        <f t="shared" ca="1" si="2484"/>
        <v>UK</v>
      </c>
      <c r="D9393" t="str">
        <f t="shared" ca="1" si="2485"/>
        <v>Spices</v>
      </c>
      <c r="E9393">
        <f t="shared" ca="1" si="2486"/>
        <v>292</v>
      </c>
      <c r="F9393" s="3">
        <f t="shared" ca="1" si="2487"/>
        <v>663</v>
      </c>
      <c r="G9393">
        <f t="shared" ca="1" si="2488"/>
        <v>193596</v>
      </c>
      <c r="H9393">
        <f t="shared" ca="1" si="2489"/>
        <v>129709.32</v>
      </c>
      <c r="I9393">
        <f t="shared" ca="1" si="2490"/>
        <v>4875</v>
      </c>
      <c r="J9393">
        <f t="shared" ca="1" si="2491"/>
        <v>3427</v>
      </c>
      <c r="K9393" s="1">
        <f t="shared" ca="1" si="2492"/>
        <v>45891</v>
      </c>
      <c r="L9393" s="1">
        <f t="shared" ca="1" si="2493"/>
        <v>45902</v>
      </c>
      <c r="M9393" s="1">
        <f t="shared" ca="1" si="2494"/>
        <v>45901</v>
      </c>
      <c r="N9393">
        <f t="shared" ca="1" si="2495"/>
        <v>138011.32</v>
      </c>
      <c r="O9393" s="3">
        <f t="shared" ca="1" si="2496"/>
        <v>55584.679999999993</v>
      </c>
      <c r="P9393" s="2">
        <f t="shared" ca="1" si="2497"/>
        <v>0.28711688258021856</v>
      </c>
      <c r="Q9393" t="str">
        <f t="shared" ca="1" si="2498"/>
        <v>On Time</v>
      </c>
    </row>
    <row r="9394" spans="1:17" x14ac:dyDescent="0.3">
      <c r="A9394" t="str">
        <f t="shared" si="2482"/>
        <v>S09393</v>
      </c>
      <c r="B9394" t="str">
        <f t="shared" ca="1" si="2483"/>
        <v>Alpha Traders</v>
      </c>
      <c r="C9394" t="str">
        <f t="shared" ca="1" si="2484"/>
        <v>Singapore</v>
      </c>
      <c r="D9394" t="str">
        <f t="shared" ca="1" si="2485"/>
        <v>Tea</v>
      </c>
      <c r="E9394">
        <f t="shared" ca="1" si="2486"/>
        <v>380</v>
      </c>
      <c r="F9394" s="3">
        <f t="shared" ca="1" si="2487"/>
        <v>340</v>
      </c>
      <c r="G9394">
        <f t="shared" ca="1" si="2488"/>
        <v>129200</v>
      </c>
      <c r="H9394">
        <f t="shared" ca="1" si="2489"/>
        <v>67184</v>
      </c>
      <c r="I9394">
        <f t="shared" ca="1" si="2490"/>
        <v>9249</v>
      </c>
      <c r="J9394">
        <f t="shared" ca="1" si="2491"/>
        <v>3388</v>
      </c>
      <c r="K9394" s="1">
        <f t="shared" ca="1" si="2492"/>
        <v>46034</v>
      </c>
      <c r="L9394" s="1">
        <f t="shared" ca="1" si="2493"/>
        <v>46048</v>
      </c>
      <c r="M9394" s="1">
        <f t="shared" ca="1" si="2494"/>
        <v>46054</v>
      </c>
      <c r="N9394">
        <f t="shared" ca="1" si="2495"/>
        <v>79821</v>
      </c>
      <c r="O9394" s="3">
        <f t="shared" ca="1" si="2496"/>
        <v>49379</v>
      </c>
      <c r="P9394" s="2">
        <f t="shared" ca="1" si="2497"/>
        <v>0.38219040247678021</v>
      </c>
      <c r="Q9394" t="str">
        <f t="shared" ca="1" si="2498"/>
        <v>Late</v>
      </c>
    </row>
    <row r="9395" spans="1:17" x14ac:dyDescent="0.3">
      <c r="A9395" t="str">
        <f t="shared" si="2482"/>
        <v>S09394</v>
      </c>
      <c r="B9395" t="str">
        <f t="shared" ca="1" si="2483"/>
        <v>Alpha Traders</v>
      </c>
      <c r="C9395" t="str">
        <f t="shared" ca="1" si="2484"/>
        <v>UK</v>
      </c>
      <c r="D9395" t="str">
        <f t="shared" ca="1" si="2485"/>
        <v>Tea</v>
      </c>
      <c r="E9395">
        <f t="shared" ca="1" si="2486"/>
        <v>156</v>
      </c>
      <c r="F9395" s="3">
        <f t="shared" ca="1" si="2487"/>
        <v>521</v>
      </c>
      <c r="G9395">
        <f t="shared" ca="1" si="2488"/>
        <v>81276</v>
      </c>
      <c r="H9395">
        <f t="shared" ca="1" si="2489"/>
        <v>52016.639999999999</v>
      </c>
      <c r="I9395">
        <f t="shared" ca="1" si="2490"/>
        <v>9861</v>
      </c>
      <c r="J9395">
        <f t="shared" ca="1" si="2491"/>
        <v>520</v>
      </c>
      <c r="K9395" s="1">
        <f t="shared" ca="1" si="2492"/>
        <v>45980</v>
      </c>
      <c r="L9395" s="1">
        <f t="shared" ca="1" si="2493"/>
        <v>45990</v>
      </c>
      <c r="M9395" s="1">
        <f t="shared" ca="1" si="2494"/>
        <v>45990</v>
      </c>
      <c r="N9395">
        <f t="shared" ca="1" si="2495"/>
        <v>62397.64</v>
      </c>
      <c r="O9395" s="3">
        <f t="shared" ca="1" si="2496"/>
        <v>18878.36</v>
      </c>
      <c r="P9395" s="2">
        <f t="shared" ca="1" si="2497"/>
        <v>0.23227471824400808</v>
      </c>
      <c r="Q9395" t="str">
        <f t="shared" ca="1" si="2498"/>
        <v>On Time</v>
      </c>
    </row>
    <row r="9396" spans="1:17" x14ac:dyDescent="0.3">
      <c r="A9396" t="str">
        <f t="shared" si="2482"/>
        <v>S09395</v>
      </c>
      <c r="B9396" t="str">
        <f t="shared" ca="1" si="2483"/>
        <v>Global Foods</v>
      </c>
      <c r="C9396" t="str">
        <f t="shared" ca="1" si="2484"/>
        <v>Australia</v>
      </c>
      <c r="D9396" t="str">
        <f t="shared" ca="1" si="2485"/>
        <v>Tea</v>
      </c>
      <c r="E9396">
        <f t="shared" ca="1" si="2486"/>
        <v>268</v>
      </c>
      <c r="F9396" s="3">
        <f t="shared" ca="1" si="2487"/>
        <v>744</v>
      </c>
      <c r="G9396">
        <f t="shared" ca="1" si="2488"/>
        <v>199392</v>
      </c>
      <c r="H9396">
        <f t="shared" ca="1" si="2489"/>
        <v>127610.88</v>
      </c>
      <c r="I9396">
        <f t="shared" ca="1" si="2490"/>
        <v>10509</v>
      </c>
      <c r="J9396">
        <f t="shared" ca="1" si="2491"/>
        <v>3143</v>
      </c>
      <c r="K9396" s="1">
        <f t="shared" ca="1" si="2492"/>
        <v>45822</v>
      </c>
      <c r="L9396" s="1">
        <f t="shared" ca="1" si="2493"/>
        <v>45832</v>
      </c>
      <c r="M9396" s="1">
        <f t="shared" ca="1" si="2494"/>
        <v>45834</v>
      </c>
      <c r="N9396">
        <f t="shared" ca="1" si="2495"/>
        <v>141262.88</v>
      </c>
      <c r="O9396" s="3">
        <f t="shared" ca="1" si="2496"/>
        <v>58129.119999999995</v>
      </c>
      <c r="P9396" s="2">
        <f t="shared" ca="1" si="2497"/>
        <v>0.2915318568448082</v>
      </c>
      <c r="Q9396" t="str">
        <f t="shared" ca="1" si="2498"/>
        <v>Late</v>
      </c>
    </row>
    <row r="9397" spans="1:17" x14ac:dyDescent="0.3">
      <c r="A9397" t="str">
        <f t="shared" si="2482"/>
        <v>S09396</v>
      </c>
      <c r="B9397" t="str">
        <f t="shared" ca="1" si="2483"/>
        <v>Global Foods</v>
      </c>
      <c r="C9397" t="str">
        <f t="shared" ca="1" si="2484"/>
        <v>UK</v>
      </c>
      <c r="D9397" t="str">
        <f t="shared" ca="1" si="2485"/>
        <v>Rice</v>
      </c>
      <c r="E9397">
        <f t="shared" ca="1" si="2486"/>
        <v>315</v>
      </c>
      <c r="F9397" s="3">
        <f t="shared" ca="1" si="2487"/>
        <v>197</v>
      </c>
      <c r="G9397">
        <f t="shared" ca="1" si="2488"/>
        <v>62055</v>
      </c>
      <c r="H9397">
        <f t="shared" ca="1" si="2489"/>
        <v>36612.449999999997</v>
      </c>
      <c r="I9397">
        <f t="shared" ca="1" si="2490"/>
        <v>9228</v>
      </c>
      <c r="J9397">
        <f t="shared" ca="1" si="2491"/>
        <v>1878</v>
      </c>
      <c r="K9397" s="1">
        <f t="shared" ca="1" si="2492"/>
        <v>45895</v>
      </c>
      <c r="L9397" s="1">
        <f t="shared" ca="1" si="2493"/>
        <v>45907</v>
      </c>
      <c r="M9397" s="1">
        <f t="shared" ca="1" si="2494"/>
        <v>45911</v>
      </c>
      <c r="N9397">
        <f t="shared" ca="1" si="2495"/>
        <v>47718.45</v>
      </c>
      <c r="O9397" s="3">
        <f t="shared" ca="1" si="2496"/>
        <v>14336.550000000003</v>
      </c>
      <c r="P9397" s="2">
        <f t="shared" ca="1" si="2497"/>
        <v>0.2310297316896302</v>
      </c>
      <c r="Q9397" t="str">
        <f t="shared" ca="1" si="2498"/>
        <v>Late</v>
      </c>
    </row>
    <row r="9398" spans="1:17" x14ac:dyDescent="0.3">
      <c r="A9398" t="str">
        <f t="shared" si="2482"/>
        <v>S09397</v>
      </c>
      <c r="B9398" t="str">
        <f t="shared" ca="1" si="2483"/>
        <v>Beta Imports</v>
      </c>
      <c r="C9398" t="str">
        <f t="shared" ca="1" si="2484"/>
        <v>Canada</v>
      </c>
      <c r="D9398" t="str">
        <f t="shared" ca="1" si="2485"/>
        <v>Pickles</v>
      </c>
      <c r="E9398">
        <f t="shared" ca="1" si="2486"/>
        <v>202</v>
      </c>
      <c r="F9398" s="3">
        <f t="shared" ca="1" si="2487"/>
        <v>245</v>
      </c>
      <c r="G9398">
        <f t="shared" ca="1" si="2488"/>
        <v>49490</v>
      </c>
      <c r="H9398">
        <f t="shared" ca="1" si="2489"/>
        <v>36127.699999999997</v>
      </c>
      <c r="I9398">
        <f t="shared" ca="1" si="2490"/>
        <v>9581</v>
      </c>
      <c r="J9398">
        <f t="shared" ca="1" si="2491"/>
        <v>3315</v>
      </c>
      <c r="K9398" s="1">
        <f t="shared" ca="1" si="2492"/>
        <v>45970</v>
      </c>
      <c r="L9398" s="1">
        <f t="shared" ca="1" si="2493"/>
        <v>45986</v>
      </c>
      <c r="M9398" s="1">
        <f t="shared" ca="1" si="2494"/>
        <v>45987</v>
      </c>
      <c r="N9398">
        <f t="shared" ca="1" si="2495"/>
        <v>49023.7</v>
      </c>
      <c r="O9398" s="3">
        <f t="shared" ca="1" si="2496"/>
        <v>466.30000000000291</v>
      </c>
      <c r="P9398" s="2">
        <f t="shared" ca="1" si="2497"/>
        <v>9.4221054758537662E-3</v>
      </c>
      <c r="Q9398" t="str">
        <f t="shared" ca="1" si="2498"/>
        <v>Late</v>
      </c>
    </row>
    <row r="9399" spans="1:17" x14ac:dyDescent="0.3">
      <c r="A9399" t="str">
        <f t="shared" si="2482"/>
        <v>S09398</v>
      </c>
      <c r="B9399" t="str">
        <f t="shared" ca="1" si="2483"/>
        <v>Prime Wholesale</v>
      </c>
      <c r="C9399" t="str">
        <f t="shared" ca="1" si="2484"/>
        <v>Canada</v>
      </c>
      <c r="D9399" t="str">
        <f t="shared" ca="1" si="2485"/>
        <v>Tea</v>
      </c>
      <c r="E9399">
        <f t="shared" ca="1" si="2486"/>
        <v>353</v>
      </c>
      <c r="F9399" s="3">
        <f t="shared" ca="1" si="2487"/>
        <v>184</v>
      </c>
      <c r="G9399">
        <f t="shared" ca="1" si="2488"/>
        <v>64952</v>
      </c>
      <c r="H9399">
        <f t="shared" ca="1" si="2489"/>
        <v>35074.080000000002</v>
      </c>
      <c r="I9399">
        <f t="shared" ca="1" si="2490"/>
        <v>5226</v>
      </c>
      <c r="J9399">
        <f t="shared" ca="1" si="2491"/>
        <v>1047</v>
      </c>
      <c r="K9399" s="1">
        <f t="shared" ca="1" si="2492"/>
        <v>45728</v>
      </c>
      <c r="L9399" s="1">
        <f t="shared" ca="1" si="2493"/>
        <v>45740</v>
      </c>
      <c r="M9399" s="1">
        <f t="shared" ca="1" si="2494"/>
        <v>45743</v>
      </c>
      <c r="N9399">
        <f t="shared" ca="1" si="2495"/>
        <v>41347.08</v>
      </c>
      <c r="O9399" s="3">
        <f t="shared" ca="1" si="2496"/>
        <v>23604.92</v>
      </c>
      <c r="P9399" s="2">
        <f t="shared" ca="1" si="2497"/>
        <v>0.36342098780638005</v>
      </c>
      <c r="Q9399" t="str">
        <f t="shared" ca="1" si="2498"/>
        <v>Late</v>
      </c>
    </row>
    <row r="9400" spans="1:17" x14ac:dyDescent="0.3">
      <c r="A9400" t="str">
        <f t="shared" si="2482"/>
        <v>S09399</v>
      </c>
      <c r="B9400" t="str">
        <f t="shared" ca="1" si="2483"/>
        <v>Oceanic Exports</v>
      </c>
      <c r="C9400" t="str">
        <f t="shared" ca="1" si="2484"/>
        <v>UAE</v>
      </c>
      <c r="D9400" t="str">
        <f t="shared" ca="1" si="2485"/>
        <v>Pickles</v>
      </c>
      <c r="E9400">
        <f t="shared" ca="1" si="2486"/>
        <v>200</v>
      </c>
      <c r="F9400" s="3">
        <f t="shared" ca="1" si="2487"/>
        <v>291</v>
      </c>
      <c r="G9400">
        <f t="shared" ca="1" si="2488"/>
        <v>58200</v>
      </c>
      <c r="H9400">
        <f t="shared" ca="1" si="2489"/>
        <v>36666</v>
      </c>
      <c r="I9400">
        <f t="shared" ca="1" si="2490"/>
        <v>10179</v>
      </c>
      <c r="J9400">
        <f t="shared" ca="1" si="2491"/>
        <v>917</v>
      </c>
      <c r="K9400" s="1">
        <f t="shared" ca="1" si="2492"/>
        <v>45883</v>
      </c>
      <c r="L9400" s="1">
        <f t="shared" ca="1" si="2493"/>
        <v>45896</v>
      </c>
      <c r="M9400" s="1">
        <f t="shared" ca="1" si="2494"/>
        <v>45900</v>
      </c>
      <c r="N9400">
        <f t="shared" ca="1" si="2495"/>
        <v>47762</v>
      </c>
      <c r="O9400" s="3">
        <f t="shared" ca="1" si="2496"/>
        <v>10438</v>
      </c>
      <c r="P9400" s="2">
        <f t="shared" ca="1" si="2497"/>
        <v>0.1793470790378007</v>
      </c>
      <c r="Q9400" t="str">
        <f t="shared" ca="1" si="2498"/>
        <v>Late</v>
      </c>
    </row>
    <row r="9401" spans="1:17" x14ac:dyDescent="0.3">
      <c r="A9401" t="str">
        <f t="shared" si="2482"/>
        <v>S09400</v>
      </c>
      <c r="B9401" t="str">
        <f t="shared" ca="1" si="2483"/>
        <v>FreshMart Ltd</v>
      </c>
      <c r="C9401" t="str">
        <f t="shared" ca="1" si="2484"/>
        <v>Singapore</v>
      </c>
      <c r="D9401" t="str">
        <f t="shared" ca="1" si="2485"/>
        <v>Spices</v>
      </c>
      <c r="E9401">
        <f t="shared" ca="1" si="2486"/>
        <v>222</v>
      </c>
      <c r="F9401" s="3">
        <f t="shared" ca="1" si="2487"/>
        <v>122</v>
      </c>
      <c r="G9401">
        <f t="shared" ca="1" si="2488"/>
        <v>27084</v>
      </c>
      <c r="H9401">
        <f t="shared" ca="1" si="2489"/>
        <v>17062.919999999998</v>
      </c>
      <c r="I9401">
        <f t="shared" ca="1" si="2490"/>
        <v>7510</v>
      </c>
      <c r="J9401">
        <f t="shared" ca="1" si="2491"/>
        <v>1468</v>
      </c>
      <c r="K9401" s="1">
        <f t="shared" ca="1" si="2492"/>
        <v>46310</v>
      </c>
      <c r="L9401" s="1">
        <f t="shared" ca="1" si="2493"/>
        <v>46317</v>
      </c>
      <c r="M9401" s="1">
        <f t="shared" ca="1" si="2494"/>
        <v>46316</v>
      </c>
      <c r="N9401">
        <f t="shared" ca="1" si="2495"/>
        <v>26040.92</v>
      </c>
      <c r="O9401" s="3">
        <f t="shared" ca="1" si="2496"/>
        <v>1043.0800000000017</v>
      </c>
      <c r="P9401" s="2">
        <f t="shared" ca="1" si="2497"/>
        <v>3.8512775070152182E-2</v>
      </c>
      <c r="Q9401" t="str">
        <f t="shared" ca="1" si="2498"/>
        <v>On Time</v>
      </c>
    </row>
    <row r="9402" spans="1:17" x14ac:dyDescent="0.3">
      <c r="A9402" t="str">
        <f t="shared" si="2482"/>
        <v>S09401</v>
      </c>
      <c r="B9402" t="str">
        <f t="shared" ca="1" si="2483"/>
        <v>Oceanic Exports</v>
      </c>
      <c r="C9402" t="str">
        <f t="shared" ca="1" si="2484"/>
        <v>UAE</v>
      </c>
      <c r="D9402" t="str">
        <f t="shared" ca="1" si="2485"/>
        <v>Tea</v>
      </c>
      <c r="E9402">
        <f t="shared" ca="1" si="2486"/>
        <v>436</v>
      </c>
      <c r="F9402" s="3">
        <f t="shared" ca="1" si="2487"/>
        <v>465</v>
      </c>
      <c r="G9402">
        <f t="shared" ca="1" si="2488"/>
        <v>202740</v>
      </c>
      <c r="H9402">
        <f t="shared" ca="1" si="2489"/>
        <v>125698.8</v>
      </c>
      <c r="I9402">
        <f t="shared" ca="1" si="2490"/>
        <v>11903</v>
      </c>
      <c r="J9402">
        <f t="shared" ca="1" si="2491"/>
        <v>2985</v>
      </c>
      <c r="K9402" s="1">
        <f t="shared" ca="1" si="2492"/>
        <v>45859</v>
      </c>
      <c r="L9402" s="1">
        <f t="shared" ca="1" si="2493"/>
        <v>45866</v>
      </c>
      <c r="M9402" s="1">
        <f t="shared" ca="1" si="2494"/>
        <v>45866</v>
      </c>
      <c r="N9402">
        <f t="shared" ca="1" si="2495"/>
        <v>140586.79999999999</v>
      </c>
      <c r="O9402" s="3">
        <f t="shared" ca="1" si="2496"/>
        <v>62153.200000000012</v>
      </c>
      <c r="P9402" s="2">
        <f t="shared" ca="1" si="2497"/>
        <v>0.3065660451810201</v>
      </c>
      <c r="Q9402" t="str">
        <f t="shared" ca="1" si="2498"/>
        <v>On Time</v>
      </c>
    </row>
    <row r="9403" spans="1:17" x14ac:dyDescent="0.3">
      <c r="A9403" t="str">
        <f t="shared" si="2482"/>
        <v>S09402</v>
      </c>
      <c r="B9403" t="str">
        <f t="shared" ca="1" si="2483"/>
        <v>Alpha Traders</v>
      </c>
      <c r="C9403" t="str">
        <f t="shared" ca="1" si="2484"/>
        <v>UAE</v>
      </c>
      <c r="D9403" t="str">
        <f t="shared" ca="1" si="2485"/>
        <v>Rice</v>
      </c>
      <c r="E9403">
        <f t="shared" ca="1" si="2486"/>
        <v>151</v>
      </c>
      <c r="F9403" s="3">
        <f t="shared" ca="1" si="2487"/>
        <v>560</v>
      </c>
      <c r="G9403">
        <f t="shared" ca="1" si="2488"/>
        <v>84560</v>
      </c>
      <c r="H9403">
        <f t="shared" ca="1" si="2489"/>
        <v>49890.400000000001</v>
      </c>
      <c r="I9403">
        <f t="shared" ca="1" si="2490"/>
        <v>2767</v>
      </c>
      <c r="J9403">
        <f t="shared" ca="1" si="2491"/>
        <v>1347</v>
      </c>
      <c r="K9403" s="1">
        <f t="shared" ca="1" si="2492"/>
        <v>46257</v>
      </c>
      <c r="L9403" s="1">
        <f t="shared" ca="1" si="2493"/>
        <v>46273</v>
      </c>
      <c r="M9403" s="1">
        <f t="shared" ca="1" si="2494"/>
        <v>46276</v>
      </c>
      <c r="N9403">
        <f t="shared" ca="1" si="2495"/>
        <v>54004.4</v>
      </c>
      <c r="O9403" s="3">
        <f t="shared" ca="1" si="2496"/>
        <v>30555.599999999999</v>
      </c>
      <c r="P9403" s="2">
        <f t="shared" ca="1" si="2497"/>
        <v>0.36134815515610214</v>
      </c>
      <c r="Q9403" t="str">
        <f t="shared" ca="1" si="2498"/>
        <v>Late</v>
      </c>
    </row>
    <row r="9404" spans="1:17" x14ac:dyDescent="0.3">
      <c r="A9404" t="str">
        <f t="shared" si="2482"/>
        <v>S09403</v>
      </c>
      <c r="B9404" t="str">
        <f t="shared" ca="1" si="2483"/>
        <v>Global Foods</v>
      </c>
      <c r="C9404" t="str">
        <f t="shared" ca="1" si="2484"/>
        <v>Canada</v>
      </c>
      <c r="D9404" t="str">
        <f t="shared" ca="1" si="2485"/>
        <v>Spices</v>
      </c>
      <c r="E9404">
        <f t="shared" ca="1" si="2486"/>
        <v>291</v>
      </c>
      <c r="F9404" s="3">
        <f t="shared" ca="1" si="2487"/>
        <v>794</v>
      </c>
      <c r="G9404">
        <f t="shared" ca="1" si="2488"/>
        <v>231054</v>
      </c>
      <c r="H9404">
        <f t="shared" ca="1" si="2489"/>
        <v>110905.92</v>
      </c>
      <c r="I9404">
        <f t="shared" ca="1" si="2490"/>
        <v>5528</v>
      </c>
      <c r="J9404">
        <f t="shared" ca="1" si="2491"/>
        <v>1028</v>
      </c>
      <c r="K9404" s="1">
        <f t="shared" ca="1" si="2492"/>
        <v>46054</v>
      </c>
      <c r="L9404" s="1">
        <f t="shared" ca="1" si="2493"/>
        <v>46064</v>
      </c>
      <c r="M9404" s="1">
        <f t="shared" ca="1" si="2494"/>
        <v>46064</v>
      </c>
      <c r="N9404">
        <f t="shared" ca="1" si="2495"/>
        <v>117461.92</v>
      </c>
      <c r="O9404" s="3">
        <f t="shared" ca="1" si="2496"/>
        <v>113592.08</v>
      </c>
      <c r="P9404" s="2">
        <f t="shared" ca="1" si="2497"/>
        <v>0.49162568057683487</v>
      </c>
      <c r="Q9404" t="str">
        <f t="shared" ca="1" si="2498"/>
        <v>On Time</v>
      </c>
    </row>
    <row r="9405" spans="1:17" x14ac:dyDescent="0.3">
      <c r="A9405" t="str">
        <f t="shared" si="2482"/>
        <v>S09404</v>
      </c>
      <c r="B9405" t="str">
        <f t="shared" ca="1" si="2483"/>
        <v>Oceanic Exports</v>
      </c>
      <c r="C9405" t="str">
        <f t="shared" ca="1" si="2484"/>
        <v>UK</v>
      </c>
      <c r="D9405" t="str">
        <f t="shared" ca="1" si="2485"/>
        <v>Spices</v>
      </c>
      <c r="E9405">
        <f t="shared" ca="1" si="2486"/>
        <v>440</v>
      </c>
      <c r="F9405" s="3">
        <f t="shared" ca="1" si="2487"/>
        <v>688</v>
      </c>
      <c r="G9405">
        <f t="shared" ca="1" si="2488"/>
        <v>302720</v>
      </c>
      <c r="H9405">
        <f t="shared" ca="1" si="2489"/>
        <v>224012.79999999999</v>
      </c>
      <c r="I9405">
        <f t="shared" ca="1" si="2490"/>
        <v>2982</v>
      </c>
      <c r="J9405">
        <f t="shared" ca="1" si="2491"/>
        <v>1342</v>
      </c>
      <c r="K9405" s="1">
        <f t="shared" ca="1" si="2492"/>
        <v>46235</v>
      </c>
      <c r="L9405" s="1">
        <f t="shared" ca="1" si="2493"/>
        <v>46246</v>
      </c>
      <c r="M9405" s="1">
        <f t="shared" ca="1" si="2494"/>
        <v>46247</v>
      </c>
      <c r="N9405">
        <f t="shared" ca="1" si="2495"/>
        <v>228336.8</v>
      </c>
      <c r="O9405" s="3">
        <f t="shared" ca="1" si="2496"/>
        <v>74383.200000000012</v>
      </c>
      <c r="P9405" s="2">
        <f t="shared" ca="1" si="2497"/>
        <v>0.24571617336152224</v>
      </c>
      <c r="Q9405" t="str">
        <f t="shared" ca="1" si="2498"/>
        <v>Late</v>
      </c>
    </row>
    <row r="9406" spans="1:17" x14ac:dyDescent="0.3">
      <c r="A9406" t="str">
        <f t="shared" si="2482"/>
        <v>S09405</v>
      </c>
      <c r="B9406" t="str">
        <f t="shared" ca="1" si="2483"/>
        <v>Oceanic Exports</v>
      </c>
      <c r="C9406" t="str">
        <f t="shared" ca="1" si="2484"/>
        <v>UK</v>
      </c>
      <c r="D9406" t="str">
        <f t="shared" ca="1" si="2485"/>
        <v>Tea</v>
      </c>
      <c r="E9406">
        <f t="shared" ca="1" si="2486"/>
        <v>254</v>
      </c>
      <c r="F9406" s="3">
        <f t="shared" ca="1" si="2487"/>
        <v>781</v>
      </c>
      <c r="G9406">
        <f t="shared" ca="1" si="2488"/>
        <v>198374</v>
      </c>
      <c r="H9406">
        <f t="shared" ca="1" si="2489"/>
        <v>113073.18</v>
      </c>
      <c r="I9406">
        <f t="shared" ca="1" si="2490"/>
        <v>11233</v>
      </c>
      <c r="J9406">
        <f t="shared" ca="1" si="2491"/>
        <v>3559</v>
      </c>
      <c r="K9406" s="1">
        <f t="shared" ca="1" si="2492"/>
        <v>46176</v>
      </c>
      <c r="L9406" s="1">
        <f t="shared" ca="1" si="2493"/>
        <v>46183</v>
      </c>
      <c r="M9406" s="1">
        <f t="shared" ca="1" si="2494"/>
        <v>46183</v>
      </c>
      <c r="N9406">
        <f t="shared" ca="1" si="2495"/>
        <v>127865.18</v>
      </c>
      <c r="O9406" s="3">
        <f t="shared" ca="1" si="2496"/>
        <v>70508.820000000007</v>
      </c>
      <c r="P9406" s="2">
        <f t="shared" ca="1" si="2497"/>
        <v>0.35543377660378883</v>
      </c>
      <c r="Q9406" t="str">
        <f t="shared" ca="1" si="2498"/>
        <v>On Time</v>
      </c>
    </row>
    <row r="9407" spans="1:17" x14ac:dyDescent="0.3">
      <c r="A9407" t="str">
        <f t="shared" si="2482"/>
        <v>S09406</v>
      </c>
      <c r="B9407" t="str">
        <f t="shared" ca="1" si="2483"/>
        <v>Beta Imports</v>
      </c>
      <c r="C9407" t="str">
        <f t="shared" ca="1" si="2484"/>
        <v>UK</v>
      </c>
      <c r="D9407" t="str">
        <f t="shared" ca="1" si="2485"/>
        <v>Rice</v>
      </c>
      <c r="E9407">
        <f t="shared" ca="1" si="2486"/>
        <v>334</v>
      </c>
      <c r="F9407" s="3">
        <f t="shared" ca="1" si="2487"/>
        <v>130</v>
      </c>
      <c r="G9407">
        <f t="shared" ca="1" si="2488"/>
        <v>43420</v>
      </c>
      <c r="H9407">
        <f t="shared" ca="1" si="2489"/>
        <v>27788.799999999999</v>
      </c>
      <c r="I9407">
        <f t="shared" ca="1" si="2490"/>
        <v>9305</v>
      </c>
      <c r="J9407">
        <f t="shared" ca="1" si="2491"/>
        <v>1075</v>
      </c>
      <c r="K9407" s="1">
        <f t="shared" ca="1" si="2492"/>
        <v>46373</v>
      </c>
      <c r="L9407" s="1">
        <f t="shared" ca="1" si="2493"/>
        <v>46384</v>
      </c>
      <c r="M9407" s="1">
        <f t="shared" ca="1" si="2494"/>
        <v>46383</v>
      </c>
      <c r="N9407">
        <f t="shared" ca="1" si="2495"/>
        <v>38168.800000000003</v>
      </c>
      <c r="O9407" s="3">
        <f t="shared" ca="1" si="2496"/>
        <v>5251.1999999999971</v>
      </c>
      <c r="P9407" s="2">
        <f t="shared" ca="1" si="2497"/>
        <v>0.12093965914325189</v>
      </c>
      <c r="Q9407" t="str">
        <f t="shared" ca="1" si="2498"/>
        <v>On Time</v>
      </c>
    </row>
    <row r="9408" spans="1:17" x14ac:dyDescent="0.3">
      <c r="A9408" t="str">
        <f t="shared" si="2482"/>
        <v>S09407</v>
      </c>
      <c r="B9408" t="str">
        <f t="shared" ca="1" si="2483"/>
        <v>Beta Imports</v>
      </c>
      <c r="C9408" t="str">
        <f t="shared" ca="1" si="2484"/>
        <v>Australia</v>
      </c>
      <c r="D9408" t="str">
        <f t="shared" ca="1" si="2485"/>
        <v>Sauces</v>
      </c>
      <c r="E9408">
        <f t="shared" ca="1" si="2486"/>
        <v>211</v>
      </c>
      <c r="F9408" s="3">
        <f t="shared" ca="1" si="2487"/>
        <v>231</v>
      </c>
      <c r="G9408">
        <f t="shared" ca="1" si="2488"/>
        <v>48741</v>
      </c>
      <c r="H9408">
        <f t="shared" ca="1" si="2489"/>
        <v>29244.6</v>
      </c>
      <c r="I9408">
        <f t="shared" ca="1" si="2490"/>
        <v>3377</v>
      </c>
      <c r="J9408">
        <f t="shared" ca="1" si="2491"/>
        <v>3749</v>
      </c>
      <c r="K9408" s="1">
        <f t="shared" ca="1" si="2492"/>
        <v>46019</v>
      </c>
      <c r="L9408" s="1">
        <f t="shared" ca="1" si="2493"/>
        <v>46028</v>
      </c>
      <c r="M9408" s="1">
        <f t="shared" ca="1" si="2494"/>
        <v>46027</v>
      </c>
      <c r="N9408">
        <f t="shared" ca="1" si="2495"/>
        <v>36370.6</v>
      </c>
      <c r="O9408" s="3">
        <f t="shared" ca="1" si="2496"/>
        <v>12370.400000000001</v>
      </c>
      <c r="P9408" s="2">
        <f t="shared" ca="1" si="2497"/>
        <v>0.25379865000718083</v>
      </c>
      <c r="Q9408" t="str">
        <f t="shared" ca="1" si="2498"/>
        <v>On Time</v>
      </c>
    </row>
    <row r="9409" spans="1:17" x14ac:dyDescent="0.3">
      <c r="A9409" t="str">
        <f t="shared" si="2482"/>
        <v>S09408</v>
      </c>
      <c r="B9409" t="str">
        <f t="shared" ca="1" si="2483"/>
        <v>Prime Wholesale</v>
      </c>
      <c r="C9409" t="str">
        <f t="shared" ca="1" si="2484"/>
        <v>Singapore</v>
      </c>
      <c r="D9409" t="str">
        <f t="shared" ca="1" si="2485"/>
        <v>Pickles</v>
      </c>
      <c r="E9409">
        <f t="shared" ca="1" si="2486"/>
        <v>180</v>
      </c>
      <c r="F9409" s="3">
        <f t="shared" ca="1" si="2487"/>
        <v>744</v>
      </c>
      <c r="G9409">
        <f t="shared" ca="1" si="2488"/>
        <v>133920</v>
      </c>
      <c r="H9409">
        <f t="shared" ca="1" si="2489"/>
        <v>84369.600000000006</v>
      </c>
      <c r="I9409">
        <f t="shared" ca="1" si="2490"/>
        <v>2460</v>
      </c>
      <c r="J9409">
        <f t="shared" ca="1" si="2491"/>
        <v>1290</v>
      </c>
      <c r="K9409" s="1">
        <f t="shared" ca="1" si="2492"/>
        <v>46018</v>
      </c>
      <c r="L9409" s="1">
        <f t="shared" ca="1" si="2493"/>
        <v>46027</v>
      </c>
      <c r="M9409" s="1">
        <f t="shared" ca="1" si="2494"/>
        <v>46026</v>
      </c>
      <c r="N9409">
        <f t="shared" ca="1" si="2495"/>
        <v>88119.6</v>
      </c>
      <c r="O9409" s="3">
        <f t="shared" ca="1" si="2496"/>
        <v>45800.399999999994</v>
      </c>
      <c r="P9409" s="2">
        <f t="shared" ca="1" si="2497"/>
        <v>0.34199820788530461</v>
      </c>
      <c r="Q9409" t="str">
        <f t="shared" ca="1" si="2498"/>
        <v>On Time</v>
      </c>
    </row>
    <row r="9410" spans="1:17" x14ac:dyDescent="0.3">
      <c r="A9410" t="str">
        <f t="shared" si="2482"/>
        <v>S09409</v>
      </c>
      <c r="B9410" t="str">
        <f t="shared" ca="1" si="2483"/>
        <v>Oceanic Exports</v>
      </c>
      <c r="C9410" t="str">
        <f t="shared" ca="1" si="2484"/>
        <v>UK</v>
      </c>
      <c r="D9410" t="str">
        <f t="shared" ca="1" si="2485"/>
        <v>Sauces</v>
      </c>
      <c r="E9410">
        <f t="shared" ca="1" si="2486"/>
        <v>474</v>
      </c>
      <c r="F9410" s="3">
        <f t="shared" ca="1" si="2487"/>
        <v>323</v>
      </c>
      <c r="G9410">
        <f t="shared" ca="1" si="2488"/>
        <v>153102</v>
      </c>
      <c r="H9410">
        <f t="shared" ca="1" si="2489"/>
        <v>84206.1</v>
      </c>
      <c r="I9410">
        <f t="shared" ca="1" si="2490"/>
        <v>6760</v>
      </c>
      <c r="J9410">
        <f t="shared" ca="1" si="2491"/>
        <v>2980</v>
      </c>
      <c r="K9410" s="1">
        <f t="shared" ca="1" si="2492"/>
        <v>46197</v>
      </c>
      <c r="L9410" s="1">
        <f t="shared" ca="1" si="2493"/>
        <v>46206</v>
      </c>
      <c r="M9410" s="1">
        <f t="shared" ca="1" si="2494"/>
        <v>46211</v>
      </c>
      <c r="N9410">
        <f t="shared" ca="1" si="2495"/>
        <v>93946.1</v>
      </c>
      <c r="O9410" s="3">
        <f t="shared" ca="1" si="2496"/>
        <v>59155.899999999994</v>
      </c>
      <c r="P9410" s="2">
        <f t="shared" ca="1" si="2497"/>
        <v>0.38638228109364997</v>
      </c>
      <c r="Q9410" t="str">
        <f t="shared" ca="1" si="2498"/>
        <v>Late</v>
      </c>
    </row>
    <row r="9411" spans="1:17" x14ac:dyDescent="0.3">
      <c r="A9411" t="str">
        <f t="shared" ref="A9411:A9474" si="2499">"S"&amp;TEXT(ROW()-1,"00000")</f>
        <v>S09410</v>
      </c>
      <c r="B9411" t="str">
        <f t="shared" ref="B9411:B9474" ca="1" si="2500">CHOOSE(RANDBETWEEN(1,6),"Alpha Traders","Beta Imports","Global Foods","FreshMart Ltd","Oceanic Exports","Prime Wholesale")</f>
        <v>Beta Imports</v>
      </c>
      <c r="C9411" t="str">
        <f t="shared" ref="C9411:C9474" ca="1" si="2501">CHOOSE(RANDBETWEEN(1,5),"UK","UAE","Canada","Australia","Singapore")</f>
        <v>UAE</v>
      </c>
      <c r="D9411" t="str">
        <f t="shared" ref="D9411:D9474" ca="1" si="2502">CHOOSE(RANDBETWEEN(1,5),"Pickles","Spices","Tea","Rice","Sauces")</f>
        <v>Pickles</v>
      </c>
      <c r="E9411">
        <f t="shared" ref="E9411:E9474" ca="1" si="2503">RANDBETWEEN(50,500)</f>
        <v>80</v>
      </c>
      <c r="F9411" s="3">
        <f t="shared" ref="F9411:F9474" ca="1" si="2504">RANDBETWEEN(100,800)</f>
        <v>109</v>
      </c>
      <c r="G9411">
        <f t="shared" ref="G9411:G9474" ca="1" si="2505">E9411*F9411</f>
        <v>8720</v>
      </c>
      <c r="H9411">
        <f t="shared" ref="H9411:H9474" ca="1" si="2506">ROUND(G9411*RANDBETWEEN(45,75)/100,2)</f>
        <v>5842.4</v>
      </c>
      <c r="I9411">
        <f t="shared" ref="I9411:I9474" ca="1" si="2507">RANDBETWEEN(1500,12000)</f>
        <v>3967</v>
      </c>
      <c r="J9411">
        <f t="shared" ref="J9411:J9474" ca="1" si="2508">RANDBETWEEN(500,4000)</f>
        <v>3140</v>
      </c>
      <c r="K9411" s="1">
        <f t="shared" ref="K9411:K9474" ca="1" si="2509">DATE(2025,1,1)+RANDBETWEEN(0,729)</f>
        <v>46175</v>
      </c>
      <c r="L9411" s="1">
        <f t="shared" ref="L9411:L9474" ca="1" si="2510">K9411+RANDBETWEEN(7,20)</f>
        <v>46192</v>
      </c>
      <c r="M9411" s="1">
        <f t="shared" ref="M9411:M9474" ca="1" si="2511">L9411+RANDBETWEEN(-3,6)</f>
        <v>46196</v>
      </c>
      <c r="N9411">
        <f t="shared" ref="N9411:N9474" ca="1" si="2512">H9411+I9411+J9411</f>
        <v>12949.4</v>
      </c>
      <c r="O9411" s="3">
        <f t="shared" ref="O9411:O9474" ca="1" si="2513">G9411-N9411</f>
        <v>-4229.3999999999996</v>
      </c>
      <c r="P9411" s="2">
        <f t="shared" ref="P9411:P9474" ca="1" si="2514">IFERROR(O9411/G9411,0)</f>
        <v>-0.48502293577981648</v>
      </c>
      <c r="Q9411" t="str">
        <f t="shared" ref="Q9411:Q9474" ca="1" si="2515">IF(M9411&lt;=L9411,"On Time","Late")</f>
        <v>Late</v>
      </c>
    </row>
    <row r="9412" spans="1:17" x14ac:dyDescent="0.3">
      <c r="A9412" t="str">
        <f t="shared" si="2499"/>
        <v>S09411</v>
      </c>
      <c r="B9412" t="str">
        <f t="shared" ca="1" si="2500"/>
        <v>Alpha Traders</v>
      </c>
      <c r="C9412" t="str">
        <f t="shared" ca="1" si="2501"/>
        <v>Canada</v>
      </c>
      <c r="D9412" t="str">
        <f t="shared" ca="1" si="2502"/>
        <v>Tea</v>
      </c>
      <c r="E9412">
        <f t="shared" ca="1" si="2503"/>
        <v>469</v>
      </c>
      <c r="F9412" s="3">
        <f t="shared" ca="1" si="2504"/>
        <v>400</v>
      </c>
      <c r="G9412">
        <f t="shared" ca="1" si="2505"/>
        <v>187600</v>
      </c>
      <c r="H9412">
        <f t="shared" ca="1" si="2506"/>
        <v>136948</v>
      </c>
      <c r="I9412">
        <f t="shared" ca="1" si="2507"/>
        <v>2512</v>
      </c>
      <c r="J9412">
        <f t="shared" ca="1" si="2508"/>
        <v>2324</v>
      </c>
      <c r="K9412" s="1">
        <f t="shared" ca="1" si="2509"/>
        <v>46163</v>
      </c>
      <c r="L9412" s="1">
        <f t="shared" ca="1" si="2510"/>
        <v>46175</v>
      </c>
      <c r="M9412" s="1">
        <f t="shared" ca="1" si="2511"/>
        <v>46177</v>
      </c>
      <c r="N9412">
        <f t="shared" ca="1" si="2512"/>
        <v>141784</v>
      </c>
      <c r="O9412" s="3">
        <f t="shared" ca="1" si="2513"/>
        <v>45816</v>
      </c>
      <c r="P9412" s="2">
        <f t="shared" ca="1" si="2514"/>
        <v>0.24422174840085287</v>
      </c>
      <c r="Q9412" t="str">
        <f t="shared" ca="1" si="2515"/>
        <v>Late</v>
      </c>
    </row>
    <row r="9413" spans="1:17" x14ac:dyDescent="0.3">
      <c r="A9413" t="str">
        <f t="shared" si="2499"/>
        <v>S09412</v>
      </c>
      <c r="B9413" t="str">
        <f t="shared" ca="1" si="2500"/>
        <v>FreshMart Ltd</v>
      </c>
      <c r="C9413" t="str">
        <f t="shared" ca="1" si="2501"/>
        <v>Canada</v>
      </c>
      <c r="D9413" t="str">
        <f t="shared" ca="1" si="2502"/>
        <v>Tea</v>
      </c>
      <c r="E9413">
        <f t="shared" ca="1" si="2503"/>
        <v>396</v>
      </c>
      <c r="F9413" s="3">
        <f t="shared" ca="1" si="2504"/>
        <v>163</v>
      </c>
      <c r="G9413">
        <f t="shared" ca="1" si="2505"/>
        <v>64548</v>
      </c>
      <c r="H9413">
        <f t="shared" ca="1" si="2506"/>
        <v>48411</v>
      </c>
      <c r="I9413">
        <f t="shared" ca="1" si="2507"/>
        <v>4548</v>
      </c>
      <c r="J9413">
        <f t="shared" ca="1" si="2508"/>
        <v>3254</v>
      </c>
      <c r="K9413" s="1">
        <f t="shared" ca="1" si="2509"/>
        <v>46175</v>
      </c>
      <c r="L9413" s="1">
        <f t="shared" ca="1" si="2510"/>
        <v>46193</v>
      </c>
      <c r="M9413" s="1">
        <f t="shared" ca="1" si="2511"/>
        <v>46192</v>
      </c>
      <c r="N9413">
        <f t="shared" ca="1" si="2512"/>
        <v>56213</v>
      </c>
      <c r="O9413" s="3">
        <f t="shared" ca="1" si="2513"/>
        <v>8335</v>
      </c>
      <c r="P9413" s="2">
        <f t="shared" ca="1" si="2514"/>
        <v>0.12912871041705398</v>
      </c>
      <c r="Q9413" t="str">
        <f t="shared" ca="1" si="2515"/>
        <v>On Time</v>
      </c>
    </row>
    <row r="9414" spans="1:17" x14ac:dyDescent="0.3">
      <c r="A9414" t="str">
        <f t="shared" si="2499"/>
        <v>S09413</v>
      </c>
      <c r="B9414" t="str">
        <f t="shared" ca="1" si="2500"/>
        <v>FreshMart Ltd</v>
      </c>
      <c r="C9414" t="str">
        <f t="shared" ca="1" si="2501"/>
        <v>Singapore</v>
      </c>
      <c r="D9414" t="str">
        <f t="shared" ca="1" si="2502"/>
        <v>Tea</v>
      </c>
      <c r="E9414">
        <f t="shared" ca="1" si="2503"/>
        <v>235</v>
      </c>
      <c r="F9414" s="3">
        <f t="shared" ca="1" si="2504"/>
        <v>438</v>
      </c>
      <c r="G9414">
        <f t="shared" ca="1" si="2505"/>
        <v>102930</v>
      </c>
      <c r="H9414">
        <f t="shared" ca="1" si="2506"/>
        <v>66904.5</v>
      </c>
      <c r="I9414">
        <f t="shared" ca="1" si="2507"/>
        <v>7014</v>
      </c>
      <c r="J9414">
        <f t="shared" ca="1" si="2508"/>
        <v>1351</v>
      </c>
      <c r="K9414" s="1">
        <f t="shared" ca="1" si="2509"/>
        <v>46063</v>
      </c>
      <c r="L9414" s="1">
        <f t="shared" ca="1" si="2510"/>
        <v>46074</v>
      </c>
      <c r="M9414" s="1">
        <f t="shared" ca="1" si="2511"/>
        <v>46080</v>
      </c>
      <c r="N9414">
        <f t="shared" ca="1" si="2512"/>
        <v>75269.5</v>
      </c>
      <c r="O9414" s="3">
        <f t="shared" ca="1" si="2513"/>
        <v>27660.5</v>
      </c>
      <c r="P9414" s="2">
        <f t="shared" ca="1" si="2514"/>
        <v>0.26873117652773731</v>
      </c>
      <c r="Q9414" t="str">
        <f t="shared" ca="1" si="2515"/>
        <v>Late</v>
      </c>
    </row>
    <row r="9415" spans="1:17" x14ac:dyDescent="0.3">
      <c r="A9415" t="str">
        <f t="shared" si="2499"/>
        <v>S09414</v>
      </c>
      <c r="B9415" t="str">
        <f t="shared" ca="1" si="2500"/>
        <v>Oceanic Exports</v>
      </c>
      <c r="C9415" t="str">
        <f t="shared" ca="1" si="2501"/>
        <v>Singapore</v>
      </c>
      <c r="D9415" t="str">
        <f t="shared" ca="1" si="2502"/>
        <v>Tea</v>
      </c>
      <c r="E9415">
        <f t="shared" ca="1" si="2503"/>
        <v>106</v>
      </c>
      <c r="F9415" s="3">
        <f t="shared" ca="1" si="2504"/>
        <v>544</v>
      </c>
      <c r="G9415">
        <f t="shared" ca="1" si="2505"/>
        <v>57664</v>
      </c>
      <c r="H9415">
        <f t="shared" ca="1" si="2506"/>
        <v>36328.32</v>
      </c>
      <c r="I9415">
        <f t="shared" ca="1" si="2507"/>
        <v>8914</v>
      </c>
      <c r="J9415">
        <f t="shared" ca="1" si="2508"/>
        <v>2017</v>
      </c>
      <c r="K9415" s="1">
        <f t="shared" ca="1" si="2509"/>
        <v>46039</v>
      </c>
      <c r="L9415" s="1">
        <f t="shared" ca="1" si="2510"/>
        <v>46047</v>
      </c>
      <c r="M9415" s="1">
        <f t="shared" ca="1" si="2511"/>
        <v>46048</v>
      </c>
      <c r="N9415">
        <f t="shared" ca="1" si="2512"/>
        <v>47259.32</v>
      </c>
      <c r="O9415" s="3">
        <f t="shared" ca="1" si="2513"/>
        <v>10404.68</v>
      </c>
      <c r="P9415" s="2">
        <f t="shared" ca="1" si="2514"/>
        <v>0.18043632075471699</v>
      </c>
      <c r="Q9415" t="str">
        <f t="shared" ca="1" si="2515"/>
        <v>Late</v>
      </c>
    </row>
    <row r="9416" spans="1:17" x14ac:dyDescent="0.3">
      <c r="A9416" t="str">
        <f t="shared" si="2499"/>
        <v>S09415</v>
      </c>
      <c r="B9416" t="str">
        <f t="shared" ca="1" si="2500"/>
        <v>Global Foods</v>
      </c>
      <c r="C9416" t="str">
        <f t="shared" ca="1" si="2501"/>
        <v>Canada</v>
      </c>
      <c r="D9416" t="str">
        <f t="shared" ca="1" si="2502"/>
        <v>Tea</v>
      </c>
      <c r="E9416">
        <f t="shared" ca="1" si="2503"/>
        <v>393</v>
      </c>
      <c r="F9416" s="3">
        <f t="shared" ca="1" si="2504"/>
        <v>216</v>
      </c>
      <c r="G9416">
        <f t="shared" ca="1" si="2505"/>
        <v>84888</v>
      </c>
      <c r="H9416">
        <f t="shared" ca="1" si="2506"/>
        <v>44990.64</v>
      </c>
      <c r="I9416">
        <f t="shared" ca="1" si="2507"/>
        <v>7759</v>
      </c>
      <c r="J9416">
        <f t="shared" ca="1" si="2508"/>
        <v>1593</v>
      </c>
      <c r="K9416" s="1">
        <f t="shared" ca="1" si="2509"/>
        <v>46338</v>
      </c>
      <c r="L9416" s="1">
        <f t="shared" ca="1" si="2510"/>
        <v>46358</v>
      </c>
      <c r="M9416" s="1">
        <f t="shared" ca="1" si="2511"/>
        <v>46360</v>
      </c>
      <c r="N9416">
        <f t="shared" ca="1" si="2512"/>
        <v>54342.64</v>
      </c>
      <c r="O9416" s="3">
        <f t="shared" ca="1" si="2513"/>
        <v>30545.360000000001</v>
      </c>
      <c r="P9416" s="2">
        <f t="shared" ca="1" si="2514"/>
        <v>0.3598313071341061</v>
      </c>
      <c r="Q9416" t="str">
        <f t="shared" ca="1" si="2515"/>
        <v>Late</v>
      </c>
    </row>
    <row r="9417" spans="1:17" x14ac:dyDescent="0.3">
      <c r="A9417" t="str">
        <f t="shared" si="2499"/>
        <v>S09416</v>
      </c>
      <c r="B9417" t="str">
        <f t="shared" ca="1" si="2500"/>
        <v>Alpha Traders</v>
      </c>
      <c r="C9417" t="str">
        <f t="shared" ca="1" si="2501"/>
        <v>UK</v>
      </c>
      <c r="D9417" t="str">
        <f t="shared" ca="1" si="2502"/>
        <v>Tea</v>
      </c>
      <c r="E9417">
        <f t="shared" ca="1" si="2503"/>
        <v>364</v>
      </c>
      <c r="F9417" s="3">
        <f t="shared" ca="1" si="2504"/>
        <v>768</v>
      </c>
      <c r="G9417">
        <f t="shared" ca="1" si="2505"/>
        <v>279552</v>
      </c>
      <c r="H9417">
        <f t="shared" ca="1" si="2506"/>
        <v>184504.32000000001</v>
      </c>
      <c r="I9417">
        <f t="shared" ca="1" si="2507"/>
        <v>11585</v>
      </c>
      <c r="J9417">
        <f t="shared" ca="1" si="2508"/>
        <v>1455</v>
      </c>
      <c r="K9417" s="1">
        <f t="shared" ca="1" si="2509"/>
        <v>46371</v>
      </c>
      <c r="L9417" s="1">
        <f t="shared" ca="1" si="2510"/>
        <v>46389</v>
      </c>
      <c r="M9417" s="1">
        <f t="shared" ca="1" si="2511"/>
        <v>46393</v>
      </c>
      <c r="N9417">
        <f t="shared" ca="1" si="2512"/>
        <v>197544.32000000001</v>
      </c>
      <c r="O9417" s="3">
        <f t="shared" ca="1" si="2513"/>
        <v>82007.679999999993</v>
      </c>
      <c r="P9417" s="2">
        <f t="shared" ca="1" si="2514"/>
        <v>0.2933539377289377</v>
      </c>
      <c r="Q9417" t="str">
        <f t="shared" ca="1" si="2515"/>
        <v>Late</v>
      </c>
    </row>
    <row r="9418" spans="1:17" x14ac:dyDescent="0.3">
      <c r="A9418" t="str">
        <f t="shared" si="2499"/>
        <v>S09417</v>
      </c>
      <c r="B9418" t="str">
        <f t="shared" ca="1" si="2500"/>
        <v>FreshMart Ltd</v>
      </c>
      <c r="C9418" t="str">
        <f t="shared" ca="1" si="2501"/>
        <v>UAE</v>
      </c>
      <c r="D9418" t="str">
        <f t="shared" ca="1" si="2502"/>
        <v>Sauces</v>
      </c>
      <c r="E9418">
        <f t="shared" ca="1" si="2503"/>
        <v>460</v>
      </c>
      <c r="F9418" s="3">
        <f t="shared" ca="1" si="2504"/>
        <v>678</v>
      </c>
      <c r="G9418">
        <f t="shared" ca="1" si="2505"/>
        <v>311880</v>
      </c>
      <c r="H9418">
        <f t="shared" ca="1" si="2506"/>
        <v>143464.79999999999</v>
      </c>
      <c r="I9418">
        <f t="shared" ca="1" si="2507"/>
        <v>9771</v>
      </c>
      <c r="J9418">
        <f t="shared" ca="1" si="2508"/>
        <v>1537</v>
      </c>
      <c r="K9418" s="1">
        <f t="shared" ca="1" si="2509"/>
        <v>46168</v>
      </c>
      <c r="L9418" s="1">
        <f t="shared" ca="1" si="2510"/>
        <v>46181</v>
      </c>
      <c r="M9418" s="1">
        <f t="shared" ca="1" si="2511"/>
        <v>46182</v>
      </c>
      <c r="N9418">
        <f t="shared" ca="1" si="2512"/>
        <v>154772.79999999999</v>
      </c>
      <c r="O9418" s="3">
        <f t="shared" ca="1" si="2513"/>
        <v>157107.20000000001</v>
      </c>
      <c r="P9418" s="2">
        <f t="shared" ca="1" si="2514"/>
        <v>0.50374246505066056</v>
      </c>
      <c r="Q9418" t="str">
        <f t="shared" ca="1" si="2515"/>
        <v>Late</v>
      </c>
    </row>
    <row r="9419" spans="1:17" x14ac:dyDescent="0.3">
      <c r="A9419" t="str">
        <f t="shared" si="2499"/>
        <v>S09418</v>
      </c>
      <c r="B9419" t="str">
        <f t="shared" ca="1" si="2500"/>
        <v>FreshMart Ltd</v>
      </c>
      <c r="C9419" t="str">
        <f t="shared" ca="1" si="2501"/>
        <v>Australia</v>
      </c>
      <c r="D9419" t="str">
        <f t="shared" ca="1" si="2502"/>
        <v>Spices</v>
      </c>
      <c r="E9419">
        <f t="shared" ca="1" si="2503"/>
        <v>193</v>
      </c>
      <c r="F9419" s="3">
        <f t="shared" ca="1" si="2504"/>
        <v>547</v>
      </c>
      <c r="G9419">
        <f t="shared" ca="1" si="2505"/>
        <v>105571</v>
      </c>
      <c r="H9419">
        <f t="shared" ca="1" si="2506"/>
        <v>70732.570000000007</v>
      </c>
      <c r="I9419">
        <f t="shared" ca="1" si="2507"/>
        <v>1607</v>
      </c>
      <c r="J9419">
        <f t="shared" ca="1" si="2508"/>
        <v>2353</v>
      </c>
      <c r="K9419" s="1">
        <f t="shared" ca="1" si="2509"/>
        <v>46026</v>
      </c>
      <c r="L9419" s="1">
        <f t="shared" ca="1" si="2510"/>
        <v>46038</v>
      </c>
      <c r="M9419" s="1">
        <f t="shared" ca="1" si="2511"/>
        <v>46039</v>
      </c>
      <c r="N9419">
        <f t="shared" ca="1" si="2512"/>
        <v>74692.570000000007</v>
      </c>
      <c r="O9419" s="3">
        <f t="shared" ca="1" si="2513"/>
        <v>30878.429999999993</v>
      </c>
      <c r="P9419" s="2">
        <f t="shared" ca="1" si="2514"/>
        <v>0.29248969887563814</v>
      </c>
      <c r="Q9419" t="str">
        <f t="shared" ca="1" si="2515"/>
        <v>Late</v>
      </c>
    </row>
    <row r="9420" spans="1:17" x14ac:dyDescent="0.3">
      <c r="A9420" t="str">
        <f t="shared" si="2499"/>
        <v>S09419</v>
      </c>
      <c r="B9420" t="str">
        <f t="shared" ca="1" si="2500"/>
        <v>Beta Imports</v>
      </c>
      <c r="C9420" t="str">
        <f t="shared" ca="1" si="2501"/>
        <v>UK</v>
      </c>
      <c r="D9420" t="str">
        <f t="shared" ca="1" si="2502"/>
        <v>Spices</v>
      </c>
      <c r="E9420">
        <f t="shared" ca="1" si="2503"/>
        <v>173</v>
      </c>
      <c r="F9420" s="3">
        <f t="shared" ca="1" si="2504"/>
        <v>779</v>
      </c>
      <c r="G9420">
        <f t="shared" ca="1" si="2505"/>
        <v>134767</v>
      </c>
      <c r="H9420">
        <f t="shared" ca="1" si="2506"/>
        <v>83555.539999999994</v>
      </c>
      <c r="I9420">
        <f t="shared" ca="1" si="2507"/>
        <v>6890</v>
      </c>
      <c r="J9420">
        <f t="shared" ca="1" si="2508"/>
        <v>2523</v>
      </c>
      <c r="K9420" s="1">
        <f t="shared" ca="1" si="2509"/>
        <v>46309</v>
      </c>
      <c r="L9420" s="1">
        <f t="shared" ca="1" si="2510"/>
        <v>46322</v>
      </c>
      <c r="M9420" s="1">
        <f t="shared" ca="1" si="2511"/>
        <v>46320</v>
      </c>
      <c r="N9420">
        <f t="shared" ca="1" si="2512"/>
        <v>92968.54</v>
      </c>
      <c r="O9420" s="3">
        <f t="shared" ca="1" si="2513"/>
        <v>41798.460000000006</v>
      </c>
      <c r="P9420" s="2">
        <f t="shared" ca="1" si="2514"/>
        <v>0.31015352423070935</v>
      </c>
      <c r="Q9420" t="str">
        <f t="shared" ca="1" si="2515"/>
        <v>On Time</v>
      </c>
    </row>
    <row r="9421" spans="1:17" x14ac:dyDescent="0.3">
      <c r="A9421" t="str">
        <f t="shared" si="2499"/>
        <v>S09420</v>
      </c>
      <c r="B9421" t="str">
        <f t="shared" ca="1" si="2500"/>
        <v>Beta Imports</v>
      </c>
      <c r="C9421" t="str">
        <f t="shared" ca="1" si="2501"/>
        <v>UK</v>
      </c>
      <c r="D9421" t="str">
        <f t="shared" ca="1" si="2502"/>
        <v>Tea</v>
      </c>
      <c r="E9421">
        <f t="shared" ca="1" si="2503"/>
        <v>365</v>
      </c>
      <c r="F9421" s="3">
        <f t="shared" ca="1" si="2504"/>
        <v>552</v>
      </c>
      <c r="G9421">
        <f t="shared" ca="1" si="2505"/>
        <v>201480</v>
      </c>
      <c r="H9421">
        <f t="shared" ca="1" si="2506"/>
        <v>151110</v>
      </c>
      <c r="I9421">
        <f t="shared" ca="1" si="2507"/>
        <v>11237</v>
      </c>
      <c r="J9421">
        <f t="shared" ca="1" si="2508"/>
        <v>1546</v>
      </c>
      <c r="K9421" s="1">
        <f t="shared" ca="1" si="2509"/>
        <v>45973</v>
      </c>
      <c r="L9421" s="1">
        <f t="shared" ca="1" si="2510"/>
        <v>45988</v>
      </c>
      <c r="M9421" s="1">
        <f t="shared" ca="1" si="2511"/>
        <v>45986</v>
      </c>
      <c r="N9421">
        <f t="shared" ca="1" si="2512"/>
        <v>163893</v>
      </c>
      <c r="O9421" s="3">
        <f t="shared" ca="1" si="2513"/>
        <v>37587</v>
      </c>
      <c r="P9421" s="2">
        <f t="shared" ca="1" si="2514"/>
        <v>0.18655449672424063</v>
      </c>
      <c r="Q9421" t="str">
        <f t="shared" ca="1" si="2515"/>
        <v>On Time</v>
      </c>
    </row>
    <row r="9422" spans="1:17" x14ac:dyDescent="0.3">
      <c r="A9422" t="str">
        <f t="shared" si="2499"/>
        <v>S09421</v>
      </c>
      <c r="B9422" t="str">
        <f t="shared" ca="1" si="2500"/>
        <v>Oceanic Exports</v>
      </c>
      <c r="C9422" t="str">
        <f t="shared" ca="1" si="2501"/>
        <v>Singapore</v>
      </c>
      <c r="D9422" t="str">
        <f t="shared" ca="1" si="2502"/>
        <v>Rice</v>
      </c>
      <c r="E9422">
        <f t="shared" ca="1" si="2503"/>
        <v>138</v>
      </c>
      <c r="F9422" s="3">
        <f t="shared" ca="1" si="2504"/>
        <v>577</v>
      </c>
      <c r="G9422">
        <f t="shared" ca="1" si="2505"/>
        <v>79626</v>
      </c>
      <c r="H9422">
        <f t="shared" ca="1" si="2506"/>
        <v>54941.94</v>
      </c>
      <c r="I9422">
        <f t="shared" ca="1" si="2507"/>
        <v>2881</v>
      </c>
      <c r="J9422">
        <f t="shared" ca="1" si="2508"/>
        <v>1366</v>
      </c>
      <c r="K9422" s="1">
        <f t="shared" ca="1" si="2509"/>
        <v>46126</v>
      </c>
      <c r="L9422" s="1">
        <f t="shared" ca="1" si="2510"/>
        <v>46135</v>
      </c>
      <c r="M9422" s="1">
        <f t="shared" ca="1" si="2511"/>
        <v>46136</v>
      </c>
      <c r="N9422">
        <f t="shared" ca="1" si="2512"/>
        <v>59188.94</v>
      </c>
      <c r="O9422" s="3">
        <f t="shared" ca="1" si="2513"/>
        <v>20437.059999999998</v>
      </c>
      <c r="P9422" s="2">
        <f t="shared" ca="1" si="2514"/>
        <v>0.25666315022731268</v>
      </c>
      <c r="Q9422" t="str">
        <f t="shared" ca="1" si="2515"/>
        <v>Late</v>
      </c>
    </row>
    <row r="9423" spans="1:17" x14ac:dyDescent="0.3">
      <c r="A9423" t="str">
        <f t="shared" si="2499"/>
        <v>S09422</v>
      </c>
      <c r="B9423" t="str">
        <f t="shared" ca="1" si="2500"/>
        <v>FreshMart Ltd</v>
      </c>
      <c r="C9423" t="str">
        <f t="shared" ca="1" si="2501"/>
        <v>UAE</v>
      </c>
      <c r="D9423" t="str">
        <f t="shared" ca="1" si="2502"/>
        <v>Tea</v>
      </c>
      <c r="E9423">
        <f t="shared" ca="1" si="2503"/>
        <v>442</v>
      </c>
      <c r="F9423" s="3">
        <f t="shared" ca="1" si="2504"/>
        <v>679</v>
      </c>
      <c r="G9423">
        <f t="shared" ca="1" si="2505"/>
        <v>300118</v>
      </c>
      <c r="H9423">
        <f t="shared" ca="1" si="2506"/>
        <v>198077.88</v>
      </c>
      <c r="I9423">
        <f t="shared" ca="1" si="2507"/>
        <v>5162</v>
      </c>
      <c r="J9423">
        <f t="shared" ca="1" si="2508"/>
        <v>3994</v>
      </c>
      <c r="K9423" s="1">
        <f t="shared" ca="1" si="2509"/>
        <v>45899</v>
      </c>
      <c r="L9423" s="1">
        <f t="shared" ca="1" si="2510"/>
        <v>45908</v>
      </c>
      <c r="M9423" s="1">
        <f t="shared" ca="1" si="2511"/>
        <v>45914</v>
      </c>
      <c r="N9423">
        <f t="shared" ca="1" si="2512"/>
        <v>207233.88</v>
      </c>
      <c r="O9423" s="3">
        <f t="shared" ca="1" si="2513"/>
        <v>92884.12</v>
      </c>
      <c r="P9423" s="2">
        <f t="shared" ca="1" si="2514"/>
        <v>0.30949199981340669</v>
      </c>
      <c r="Q9423" t="str">
        <f t="shared" ca="1" si="2515"/>
        <v>Late</v>
      </c>
    </row>
    <row r="9424" spans="1:17" x14ac:dyDescent="0.3">
      <c r="A9424" t="str">
        <f t="shared" si="2499"/>
        <v>S09423</v>
      </c>
      <c r="B9424" t="str">
        <f t="shared" ca="1" si="2500"/>
        <v>Alpha Traders</v>
      </c>
      <c r="C9424" t="str">
        <f t="shared" ca="1" si="2501"/>
        <v>Singapore</v>
      </c>
      <c r="D9424" t="str">
        <f t="shared" ca="1" si="2502"/>
        <v>Sauces</v>
      </c>
      <c r="E9424">
        <f t="shared" ca="1" si="2503"/>
        <v>362</v>
      </c>
      <c r="F9424" s="3">
        <f t="shared" ca="1" si="2504"/>
        <v>669</v>
      </c>
      <c r="G9424">
        <f t="shared" ca="1" si="2505"/>
        <v>242178</v>
      </c>
      <c r="H9424">
        <f t="shared" ca="1" si="2506"/>
        <v>116245.44</v>
      </c>
      <c r="I9424">
        <f t="shared" ca="1" si="2507"/>
        <v>7062</v>
      </c>
      <c r="J9424">
        <f t="shared" ca="1" si="2508"/>
        <v>1403</v>
      </c>
      <c r="K9424" s="1">
        <f t="shared" ca="1" si="2509"/>
        <v>45675</v>
      </c>
      <c r="L9424" s="1">
        <f t="shared" ca="1" si="2510"/>
        <v>45688</v>
      </c>
      <c r="M9424" s="1">
        <f t="shared" ca="1" si="2511"/>
        <v>45687</v>
      </c>
      <c r="N9424">
        <f t="shared" ca="1" si="2512"/>
        <v>124710.44</v>
      </c>
      <c r="O9424" s="3">
        <f t="shared" ca="1" si="2513"/>
        <v>117467.56</v>
      </c>
      <c r="P9424" s="2">
        <f t="shared" ca="1" si="2514"/>
        <v>0.48504637085119207</v>
      </c>
      <c r="Q9424" t="str">
        <f t="shared" ca="1" si="2515"/>
        <v>On Time</v>
      </c>
    </row>
    <row r="9425" spans="1:17" x14ac:dyDescent="0.3">
      <c r="A9425" t="str">
        <f t="shared" si="2499"/>
        <v>S09424</v>
      </c>
      <c r="B9425" t="str">
        <f t="shared" ca="1" si="2500"/>
        <v>Oceanic Exports</v>
      </c>
      <c r="C9425" t="str">
        <f t="shared" ca="1" si="2501"/>
        <v>Singapore</v>
      </c>
      <c r="D9425" t="str">
        <f t="shared" ca="1" si="2502"/>
        <v>Sauces</v>
      </c>
      <c r="E9425">
        <f t="shared" ca="1" si="2503"/>
        <v>194</v>
      </c>
      <c r="F9425" s="3">
        <f t="shared" ca="1" si="2504"/>
        <v>209</v>
      </c>
      <c r="G9425">
        <f t="shared" ca="1" si="2505"/>
        <v>40546</v>
      </c>
      <c r="H9425">
        <f t="shared" ca="1" si="2506"/>
        <v>18245.7</v>
      </c>
      <c r="I9425">
        <f t="shared" ca="1" si="2507"/>
        <v>11878</v>
      </c>
      <c r="J9425">
        <f t="shared" ca="1" si="2508"/>
        <v>3167</v>
      </c>
      <c r="K9425" s="1">
        <f t="shared" ca="1" si="2509"/>
        <v>46104</v>
      </c>
      <c r="L9425" s="1">
        <f t="shared" ca="1" si="2510"/>
        <v>46116</v>
      </c>
      <c r="M9425" s="1">
        <f t="shared" ca="1" si="2511"/>
        <v>46114</v>
      </c>
      <c r="N9425">
        <f t="shared" ca="1" si="2512"/>
        <v>33290.699999999997</v>
      </c>
      <c r="O9425" s="3">
        <f t="shared" ca="1" si="2513"/>
        <v>7255.3000000000029</v>
      </c>
      <c r="P9425" s="2">
        <f t="shared" ca="1" si="2514"/>
        <v>0.17893996941745186</v>
      </c>
      <c r="Q9425" t="str">
        <f t="shared" ca="1" si="2515"/>
        <v>On Time</v>
      </c>
    </row>
    <row r="9426" spans="1:17" x14ac:dyDescent="0.3">
      <c r="A9426" t="str">
        <f t="shared" si="2499"/>
        <v>S09425</v>
      </c>
      <c r="B9426" t="str">
        <f t="shared" ca="1" si="2500"/>
        <v>Beta Imports</v>
      </c>
      <c r="C9426" t="str">
        <f t="shared" ca="1" si="2501"/>
        <v>Singapore</v>
      </c>
      <c r="D9426" t="str">
        <f t="shared" ca="1" si="2502"/>
        <v>Spices</v>
      </c>
      <c r="E9426">
        <f t="shared" ca="1" si="2503"/>
        <v>258</v>
      </c>
      <c r="F9426" s="3">
        <f t="shared" ca="1" si="2504"/>
        <v>562</v>
      </c>
      <c r="G9426">
        <f t="shared" ca="1" si="2505"/>
        <v>144996</v>
      </c>
      <c r="H9426">
        <f t="shared" ca="1" si="2506"/>
        <v>98597.28</v>
      </c>
      <c r="I9426">
        <f t="shared" ca="1" si="2507"/>
        <v>5979</v>
      </c>
      <c r="J9426">
        <f t="shared" ca="1" si="2508"/>
        <v>3769</v>
      </c>
      <c r="K9426" s="1">
        <f t="shared" ca="1" si="2509"/>
        <v>45832</v>
      </c>
      <c r="L9426" s="1">
        <f t="shared" ca="1" si="2510"/>
        <v>45841</v>
      </c>
      <c r="M9426" s="1">
        <f t="shared" ca="1" si="2511"/>
        <v>45844</v>
      </c>
      <c r="N9426">
        <f t="shared" ca="1" si="2512"/>
        <v>108345.28</v>
      </c>
      <c r="O9426" s="3">
        <f t="shared" ca="1" si="2513"/>
        <v>36650.720000000001</v>
      </c>
      <c r="P9426" s="2">
        <f t="shared" ca="1" si="2514"/>
        <v>0.25277055918783969</v>
      </c>
      <c r="Q9426" t="str">
        <f t="shared" ca="1" si="2515"/>
        <v>Late</v>
      </c>
    </row>
    <row r="9427" spans="1:17" x14ac:dyDescent="0.3">
      <c r="A9427" t="str">
        <f t="shared" si="2499"/>
        <v>S09426</v>
      </c>
      <c r="B9427" t="str">
        <f t="shared" ca="1" si="2500"/>
        <v>Beta Imports</v>
      </c>
      <c r="C9427" t="str">
        <f t="shared" ca="1" si="2501"/>
        <v>UAE</v>
      </c>
      <c r="D9427" t="str">
        <f t="shared" ca="1" si="2502"/>
        <v>Spices</v>
      </c>
      <c r="E9427">
        <f t="shared" ca="1" si="2503"/>
        <v>286</v>
      </c>
      <c r="F9427" s="3">
        <f t="shared" ca="1" si="2504"/>
        <v>745</v>
      </c>
      <c r="G9427">
        <f t="shared" ca="1" si="2505"/>
        <v>213070</v>
      </c>
      <c r="H9427">
        <f t="shared" ca="1" si="2506"/>
        <v>157671.79999999999</v>
      </c>
      <c r="I9427">
        <f t="shared" ca="1" si="2507"/>
        <v>7249</v>
      </c>
      <c r="J9427">
        <f t="shared" ca="1" si="2508"/>
        <v>1965</v>
      </c>
      <c r="K9427" s="1">
        <f t="shared" ca="1" si="2509"/>
        <v>46090</v>
      </c>
      <c r="L9427" s="1">
        <f t="shared" ca="1" si="2510"/>
        <v>46098</v>
      </c>
      <c r="M9427" s="1">
        <f t="shared" ca="1" si="2511"/>
        <v>46102</v>
      </c>
      <c r="N9427">
        <f t="shared" ca="1" si="2512"/>
        <v>166885.79999999999</v>
      </c>
      <c r="O9427" s="3">
        <f t="shared" ca="1" si="2513"/>
        <v>46184.200000000012</v>
      </c>
      <c r="P9427" s="2">
        <f t="shared" ca="1" si="2514"/>
        <v>0.21675599568217024</v>
      </c>
      <c r="Q9427" t="str">
        <f t="shared" ca="1" si="2515"/>
        <v>Late</v>
      </c>
    </row>
    <row r="9428" spans="1:17" x14ac:dyDescent="0.3">
      <c r="A9428" t="str">
        <f t="shared" si="2499"/>
        <v>S09427</v>
      </c>
      <c r="B9428" t="str">
        <f t="shared" ca="1" si="2500"/>
        <v>Oceanic Exports</v>
      </c>
      <c r="C9428" t="str">
        <f t="shared" ca="1" si="2501"/>
        <v>UAE</v>
      </c>
      <c r="D9428" t="str">
        <f t="shared" ca="1" si="2502"/>
        <v>Pickles</v>
      </c>
      <c r="E9428">
        <f t="shared" ca="1" si="2503"/>
        <v>202</v>
      </c>
      <c r="F9428" s="3">
        <f t="shared" ca="1" si="2504"/>
        <v>106</v>
      </c>
      <c r="G9428">
        <f t="shared" ca="1" si="2505"/>
        <v>21412</v>
      </c>
      <c r="H9428">
        <f t="shared" ca="1" si="2506"/>
        <v>15202.52</v>
      </c>
      <c r="I9428">
        <f t="shared" ca="1" si="2507"/>
        <v>7682</v>
      </c>
      <c r="J9428">
        <f t="shared" ca="1" si="2508"/>
        <v>2280</v>
      </c>
      <c r="K9428" s="1">
        <f t="shared" ca="1" si="2509"/>
        <v>46053</v>
      </c>
      <c r="L9428" s="1">
        <f t="shared" ca="1" si="2510"/>
        <v>46062</v>
      </c>
      <c r="M9428" s="1">
        <f t="shared" ca="1" si="2511"/>
        <v>46061</v>
      </c>
      <c r="N9428">
        <f t="shared" ca="1" si="2512"/>
        <v>25164.52</v>
      </c>
      <c r="O9428" s="3">
        <f t="shared" ca="1" si="2513"/>
        <v>-3752.5200000000004</v>
      </c>
      <c r="P9428" s="2">
        <f t="shared" ca="1" si="2514"/>
        <v>-0.17525312908649357</v>
      </c>
      <c r="Q9428" t="str">
        <f t="shared" ca="1" si="2515"/>
        <v>On Time</v>
      </c>
    </row>
    <row r="9429" spans="1:17" x14ac:dyDescent="0.3">
      <c r="A9429" t="str">
        <f t="shared" si="2499"/>
        <v>S09428</v>
      </c>
      <c r="B9429" t="str">
        <f t="shared" ca="1" si="2500"/>
        <v>FreshMart Ltd</v>
      </c>
      <c r="C9429" t="str">
        <f t="shared" ca="1" si="2501"/>
        <v>UK</v>
      </c>
      <c r="D9429" t="str">
        <f t="shared" ca="1" si="2502"/>
        <v>Rice</v>
      </c>
      <c r="E9429">
        <f t="shared" ca="1" si="2503"/>
        <v>236</v>
      </c>
      <c r="F9429" s="3">
        <f t="shared" ca="1" si="2504"/>
        <v>616</v>
      </c>
      <c r="G9429">
        <f t="shared" ca="1" si="2505"/>
        <v>145376</v>
      </c>
      <c r="H9429">
        <f t="shared" ca="1" si="2506"/>
        <v>79956.800000000003</v>
      </c>
      <c r="I9429">
        <f t="shared" ca="1" si="2507"/>
        <v>8832</v>
      </c>
      <c r="J9429">
        <f t="shared" ca="1" si="2508"/>
        <v>2877</v>
      </c>
      <c r="K9429" s="1">
        <f t="shared" ca="1" si="2509"/>
        <v>45691</v>
      </c>
      <c r="L9429" s="1">
        <f t="shared" ca="1" si="2510"/>
        <v>45702</v>
      </c>
      <c r="M9429" s="1">
        <f t="shared" ca="1" si="2511"/>
        <v>45702</v>
      </c>
      <c r="N9429">
        <f t="shared" ca="1" si="2512"/>
        <v>91665.8</v>
      </c>
      <c r="O9429" s="3">
        <f t="shared" ca="1" si="2513"/>
        <v>53710.2</v>
      </c>
      <c r="P9429" s="2">
        <f t="shared" ca="1" si="2514"/>
        <v>0.3694571318511996</v>
      </c>
      <c r="Q9429" t="str">
        <f t="shared" ca="1" si="2515"/>
        <v>On Time</v>
      </c>
    </row>
    <row r="9430" spans="1:17" x14ac:dyDescent="0.3">
      <c r="A9430" t="str">
        <f t="shared" si="2499"/>
        <v>S09429</v>
      </c>
      <c r="B9430" t="str">
        <f t="shared" ca="1" si="2500"/>
        <v>Prime Wholesale</v>
      </c>
      <c r="C9430" t="str">
        <f t="shared" ca="1" si="2501"/>
        <v>Canada</v>
      </c>
      <c r="D9430" t="str">
        <f t="shared" ca="1" si="2502"/>
        <v>Rice</v>
      </c>
      <c r="E9430">
        <f t="shared" ca="1" si="2503"/>
        <v>56</v>
      </c>
      <c r="F9430" s="3">
        <f t="shared" ca="1" si="2504"/>
        <v>299</v>
      </c>
      <c r="G9430">
        <f t="shared" ca="1" si="2505"/>
        <v>16744</v>
      </c>
      <c r="H9430">
        <f t="shared" ca="1" si="2506"/>
        <v>9544.08</v>
      </c>
      <c r="I9430">
        <f t="shared" ca="1" si="2507"/>
        <v>2230</v>
      </c>
      <c r="J9430">
        <f t="shared" ca="1" si="2508"/>
        <v>1305</v>
      </c>
      <c r="K9430" s="1">
        <f t="shared" ca="1" si="2509"/>
        <v>46082</v>
      </c>
      <c r="L9430" s="1">
        <f t="shared" ca="1" si="2510"/>
        <v>46102</v>
      </c>
      <c r="M9430" s="1">
        <f t="shared" ca="1" si="2511"/>
        <v>46108</v>
      </c>
      <c r="N9430">
        <f t="shared" ca="1" si="2512"/>
        <v>13079.08</v>
      </c>
      <c r="O9430" s="3">
        <f t="shared" ca="1" si="2513"/>
        <v>3664.92</v>
      </c>
      <c r="P9430" s="2">
        <f t="shared" ca="1" si="2514"/>
        <v>0.21887959866220735</v>
      </c>
      <c r="Q9430" t="str">
        <f t="shared" ca="1" si="2515"/>
        <v>Late</v>
      </c>
    </row>
    <row r="9431" spans="1:17" x14ac:dyDescent="0.3">
      <c r="A9431" t="str">
        <f t="shared" si="2499"/>
        <v>S09430</v>
      </c>
      <c r="B9431" t="str">
        <f t="shared" ca="1" si="2500"/>
        <v>Global Foods</v>
      </c>
      <c r="C9431" t="str">
        <f t="shared" ca="1" si="2501"/>
        <v>UAE</v>
      </c>
      <c r="D9431" t="str">
        <f t="shared" ca="1" si="2502"/>
        <v>Spices</v>
      </c>
      <c r="E9431">
        <f t="shared" ca="1" si="2503"/>
        <v>340</v>
      </c>
      <c r="F9431" s="3">
        <f t="shared" ca="1" si="2504"/>
        <v>192</v>
      </c>
      <c r="G9431">
        <f t="shared" ca="1" si="2505"/>
        <v>65280</v>
      </c>
      <c r="H9431">
        <f t="shared" ca="1" si="2506"/>
        <v>47654.400000000001</v>
      </c>
      <c r="I9431">
        <f t="shared" ca="1" si="2507"/>
        <v>4712</v>
      </c>
      <c r="J9431">
        <f t="shared" ca="1" si="2508"/>
        <v>1648</v>
      </c>
      <c r="K9431" s="1">
        <f t="shared" ca="1" si="2509"/>
        <v>46383</v>
      </c>
      <c r="L9431" s="1">
        <f t="shared" ca="1" si="2510"/>
        <v>46400</v>
      </c>
      <c r="M9431" s="1">
        <f t="shared" ca="1" si="2511"/>
        <v>46401</v>
      </c>
      <c r="N9431">
        <f t="shared" ca="1" si="2512"/>
        <v>54014.400000000001</v>
      </c>
      <c r="O9431" s="3">
        <f t="shared" ca="1" si="2513"/>
        <v>11265.599999999999</v>
      </c>
      <c r="P9431" s="2">
        <f t="shared" ca="1" si="2514"/>
        <v>0.17257352941176468</v>
      </c>
      <c r="Q9431" t="str">
        <f t="shared" ca="1" si="2515"/>
        <v>Late</v>
      </c>
    </row>
    <row r="9432" spans="1:17" x14ac:dyDescent="0.3">
      <c r="A9432" t="str">
        <f t="shared" si="2499"/>
        <v>S09431</v>
      </c>
      <c r="B9432" t="str">
        <f t="shared" ca="1" si="2500"/>
        <v>Global Foods</v>
      </c>
      <c r="C9432" t="str">
        <f t="shared" ca="1" si="2501"/>
        <v>Australia</v>
      </c>
      <c r="D9432" t="str">
        <f t="shared" ca="1" si="2502"/>
        <v>Tea</v>
      </c>
      <c r="E9432">
        <f t="shared" ca="1" si="2503"/>
        <v>51</v>
      </c>
      <c r="F9432" s="3">
        <f t="shared" ca="1" si="2504"/>
        <v>285</v>
      </c>
      <c r="G9432">
        <f t="shared" ca="1" si="2505"/>
        <v>14535</v>
      </c>
      <c r="H9432">
        <f t="shared" ca="1" si="2506"/>
        <v>6540.75</v>
      </c>
      <c r="I9432">
        <f t="shared" ca="1" si="2507"/>
        <v>9816</v>
      </c>
      <c r="J9432">
        <f t="shared" ca="1" si="2508"/>
        <v>2366</v>
      </c>
      <c r="K9432" s="1">
        <f t="shared" ca="1" si="2509"/>
        <v>46331</v>
      </c>
      <c r="L9432" s="1">
        <f t="shared" ca="1" si="2510"/>
        <v>46340</v>
      </c>
      <c r="M9432" s="1">
        <f t="shared" ca="1" si="2511"/>
        <v>46342</v>
      </c>
      <c r="N9432">
        <f t="shared" ca="1" si="2512"/>
        <v>18722.75</v>
      </c>
      <c r="O9432" s="3">
        <f t="shared" ca="1" si="2513"/>
        <v>-4187.75</v>
      </c>
      <c r="P9432" s="2">
        <f t="shared" ca="1" si="2514"/>
        <v>-0.28811489508083937</v>
      </c>
      <c r="Q9432" t="str">
        <f t="shared" ca="1" si="2515"/>
        <v>Late</v>
      </c>
    </row>
    <row r="9433" spans="1:17" x14ac:dyDescent="0.3">
      <c r="A9433" t="str">
        <f t="shared" si="2499"/>
        <v>S09432</v>
      </c>
      <c r="B9433" t="str">
        <f t="shared" ca="1" si="2500"/>
        <v>Beta Imports</v>
      </c>
      <c r="C9433" t="str">
        <f t="shared" ca="1" si="2501"/>
        <v>Canada</v>
      </c>
      <c r="D9433" t="str">
        <f t="shared" ca="1" si="2502"/>
        <v>Pickles</v>
      </c>
      <c r="E9433">
        <f t="shared" ca="1" si="2503"/>
        <v>53</v>
      </c>
      <c r="F9433" s="3">
        <f t="shared" ca="1" si="2504"/>
        <v>532</v>
      </c>
      <c r="G9433">
        <f t="shared" ca="1" si="2505"/>
        <v>28196</v>
      </c>
      <c r="H9433">
        <f t="shared" ca="1" si="2506"/>
        <v>20583.080000000002</v>
      </c>
      <c r="I9433">
        <f t="shared" ca="1" si="2507"/>
        <v>6265</v>
      </c>
      <c r="J9433">
        <f t="shared" ca="1" si="2508"/>
        <v>1249</v>
      </c>
      <c r="K9433" s="1">
        <f t="shared" ca="1" si="2509"/>
        <v>46063</v>
      </c>
      <c r="L9433" s="1">
        <f t="shared" ca="1" si="2510"/>
        <v>46073</v>
      </c>
      <c r="M9433" s="1">
        <f t="shared" ca="1" si="2511"/>
        <v>46071</v>
      </c>
      <c r="N9433">
        <f t="shared" ca="1" si="2512"/>
        <v>28097.08</v>
      </c>
      <c r="O9433" s="3">
        <f t="shared" ca="1" si="2513"/>
        <v>98.919999999998254</v>
      </c>
      <c r="P9433" s="2">
        <f t="shared" ca="1" si="2514"/>
        <v>3.5082990495105071E-3</v>
      </c>
      <c r="Q9433" t="str">
        <f t="shared" ca="1" si="2515"/>
        <v>On Time</v>
      </c>
    </row>
    <row r="9434" spans="1:17" x14ac:dyDescent="0.3">
      <c r="A9434" t="str">
        <f t="shared" si="2499"/>
        <v>S09433</v>
      </c>
      <c r="B9434" t="str">
        <f t="shared" ca="1" si="2500"/>
        <v>Prime Wholesale</v>
      </c>
      <c r="C9434" t="str">
        <f t="shared" ca="1" si="2501"/>
        <v>Australia</v>
      </c>
      <c r="D9434" t="str">
        <f t="shared" ca="1" si="2502"/>
        <v>Pickles</v>
      </c>
      <c r="E9434">
        <f t="shared" ca="1" si="2503"/>
        <v>301</v>
      </c>
      <c r="F9434" s="3">
        <f t="shared" ca="1" si="2504"/>
        <v>644</v>
      </c>
      <c r="G9434">
        <f t="shared" ca="1" si="2505"/>
        <v>193844</v>
      </c>
      <c r="H9434">
        <f t="shared" ca="1" si="2506"/>
        <v>139567.67999999999</v>
      </c>
      <c r="I9434">
        <f t="shared" ca="1" si="2507"/>
        <v>4497</v>
      </c>
      <c r="J9434">
        <f t="shared" ca="1" si="2508"/>
        <v>823</v>
      </c>
      <c r="K9434" s="1">
        <f t="shared" ca="1" si="2509"/>
        <v>46296</v>
      </c>
      <c r="L9434" s="1">
        <f t="shared" ca="1" si="2510"/>
        <v>46306</v>
      </c>
      <c r="M9434" s="1">
        <f t="shared" ca="1" si="2511"/>
        <v>46306</v>
      </c>
      <c r="N9434">
        <f t="shared" ca="1" si="2512"/>
        <v>144887.67999999999</v>
      </c>
      <c r="O9434" s="3">
        <f t="shared" ca="1" si="2513"/>
        <v>48956.320000000007</v>
      </c>
      <c r="P9434" s="2">
        <f t="shared" ca="1" si="2514"/>
        <v>0.25255525061389572</v>
      </c>
      <c r="Q9434" t="str">
        <f t="shared" ca="1" si="2515"/>
        <v>On Time</v>
      </c>
    </row>
    <row r="9435" spans="1:17" x14ac:dyDescent="0.3">
      <c r="A9435" t="str">
        <f t="shared" si="2499"/>
        <v>S09434</v>
      </c>
      <c r="B9435" t="str">
        <f t="shared" ca="1" si="2500"/>
        <v>Alpha Traders</v>
      </c>
      <c r="C9435" t="str">
        <f t="shared" ca="1" si="2501"/>
        <v>Australia</v>
      </c>
      <c r="D9435" t="str">
        <f t="shared" ca="1" si="2502"/>
        <v>Spices</v>
      </c>
      <c r="E9435">
        <f t="shared" ca="1" si="2503"/>
        <v>135</v>
      </c>
      <c r="F9435" s="3">
        <f t="shared" ca="1" si="2504"/>
        <v>507</v>
      </c>
      <c r="G9435">
        <f t="shared" ca="1" si="2505"/>
        <v>68445</v>
      </c>
      <c r="H9435">
        <f t="shared" ca="1" si="2506"/>
        <v>36960.300000000003</v>
      </c>
      <c r="I9435">
        <f t="shared" ca="1" si="2507"/>
        <v>5649</v>
      </c>
      <c r="J9435">
        <f t="shared" ca="1" si="2508"/>
        <v>2865</v>
      </c>
      <c r="K9435" s="1">
        <f t="shared" ca="1" si="2509"/>
        <v>46221</v>
      </c>
      <c r="L9435" s="1">
        <f t="shared" ca="1" si="2510"/>
        <v>46228</v>
      </c>
      <c r="M9435" s="1">
        <f t="shared" ca="1" si="2511"/>
        <v>46229</v>
      </c>
      <c r="N9435">
        <f t="shared" ca="1" si="2512"/>
        <v>45474.3</v>
      </c>
      <c r="O9435" s="3">
        <f t="shared" ca="1" si="2513"/>
        <v>22970.699999999997</v>
      </c>
      <c r="P9435" s="2">
        <f t="shared" ca="1" si="2514"/>
        <v>0.33560815253122939</v>
      </c>
      <c r="Q9435" t="str">
        <f t="shared" ca="1" si="2515"/>
        <v>Late</v>
      </c>
    </row>
    <row r="9436" spans="1:17" x14ac:dyDescent="0.3">
      <c r="A9436" t="str">
        <f t="shared" si="2499"/>
        <v>S09435</v>
      </c>
      <c r="B9436" t="str">
        <f t="shared" ca="1" si="2500"/>
        <v>Beta Imports</v>
      </c>
      <c r="C9436" t="str">
        <f t="shared" ca="1" si="2501"/>
        <v>UK</v>
      </c>
      <c r="D9436" t="str">
        <f t="shared" ca="1" si="2502"/>
        <v>Spices</v>
      </c>
      <c r="E9436">
        <f t="shared" ca="1" si="2503"/>
        <v>479</v>
      </c>
      <c r="F9436" s="3">
        <f t="shared" ca="1" si="2504"/>
        <v>663</v>
      </c>
      <c r="G9436">
        <f t="shared" ca="1" si="2505"/>
        <v>317577</v>
      </c>
      <c r="H9436">
        <f t="shared" ca="1" si="2506"/>
        <v>174667.35</v>
      </c>
      <c r="I9436">
        <f t="shared" ca="1" si="2507"/>
        <v>3675</v>
      </c>
      <c r="J9436">
        <f t="shared" ca="1" si="2508"/>
        <v>3400</v>
      </c>
      <c r="K9436" s="1">
        <f t="shared" ca="1" si="2509"/>
        <v>45931</v>
      </c>
      <c r="L9436" s="1">
        <f t="shared" ca="1" si="2510"/>
        <v>45949</v>
      </c>
      <c r="M9436" s="1">
        <f t="shared" ca="1" si="2511"/>
        <v>45949</v>
      </c>
      <c r="N9436">
        <f t="shared" ca="1" si="2512"/>
        <v>181742.35</v>
      </c>
      <c r="O9436" s="3">
        <f t="shared" ca="1" si="2513"/>
        <v>135834.65</v>
      </c>
      <c r="P9436" s="2">
        <f t="shared" ca="1" si="2514"/>
        <v>0.42772193830157723</v>
      </c>
      <c r="Q9436" t="str">
        <f t="shared" ca="1" si="2515"/>
        <v>On Time</v>
      </c>
    </row>
    <row r="9437" spans="1:17" x14ac:dyDescent="0.3">
      <c r="A9437" t="str">
        <f t="shared" si="2499"/>
        <v>S09436</v>
      </c>
      <c r="B9437" t="str">
        <f t="shared" ca="1" si="2500"/>
        <v>Global Foods</v>
      </c>
      <c r="C9437" t="str">
        <f t="shared" ca="1" si="2501"/>
        <v>Singapore</v>
      </c>
      <c r="D9437" t="str">
        <f t="shared" ca="1" si="2502"/>
        <v>Sauces</v>
      </c>
      <c r="E9437">
        <f t="shared" ca="1" si="2503"/>
        <v>157</v>
      </c>
      <c r="F9437" s="3">
        <f t="shared" ca="1" si="2504"/>
        <v>692</v>
      </c>
      <c r="G9437">
        <f t="shared" ca="1" si="2505"/>
        <v>108644</v>
      </c>
      <c r="H9437">
        <f t="shared" ca="1" si="2506"/>
        <v>81483</v>
      </c>
      <c r="I9437">
        <f t="shared" ca="1" si="2507"/>
        <v>4520</v>
      </c>
      <c r="J9437">
        <f t="shared" ca="1" si="2508"/>
        <v>3870</v>
      </c>
      <c r="K9437" s="1">
        <f t="shared" ca="1" si="2509"/>
        <v>46382</v>
      </c>
      <c r="L9437" s="1">
        <f t="shared" ca="1" si="2510"/>
        <v>46392</v>
      </c>
      <c r="M9437" s="1">
        <f t="shared" ca="1" si="2511"/>
        <v>46390</v>
      </c>
      <c r="N9437">
        <f t="shared" ca="1" si="2512"/>
        <v>89873</v>
      </c>
      <c r="O9437" s="3">
        <f t="shared" ca="1" si="2513"/>
        <v>18771</v>
      </c>
      <c r="P9437" s="2">
        <f t="shared" ca="1" si="2514"/>
        <v>0.17277530282390191</v>
      </c>
      <c r="Q9437" t="str">
        <f t="shared" ca="1" si="2515"/>
        <v>On Time</v>
      </c>
    </row>
    <row r="9438" spans="1:17" x14ac:dyDescent="0.3">
      <c r="A9438" t="str">
        <f t="shared" si="2499"/>
        <v>S09437</v>
      </c>
      <c r="B9438" t="str">
        <f t="shared" ca="1" si="2500"/>
        <v>Oceanic Exports</v>
      </c>
      <c r="C9438" t="str">
        <f t="shared" ca="1" si="2501"/>
        <v>Singapore</v>
      </c>
      <c r="D9438" t="str">
        <f t="shared" ca="1" si="2502"/>
        <v>Spices</v>
      </c>
      <c r="E9438">
        <f t="shared" ca="1" si="2503"/>
        <v>386</v>
      </c>
      <c r="F9438" s="3">
        <f t="shared" ca="1" si="2504"/>
        <v>502</v>
      </c>
      <c r="G9438">
        <f t="shared" ca="1" si="2505"/>
        <v>193772</v>
      </c>
      <c r="H9438">
        <f t="shared" ca="1" si="2506"/>
        <v>116263.2</v>
      </c>
      <c r="I9438">
        <f t="shared" ca="1" si="2507"/>
        <v>6076</v>
      </c>
      <c r="J9438">
        <f t="shared" ca="1" si="2508"/>
        <v>3056</v>
      </c>
      <c r="K9438" s="1">
        <f t="shared" ca="1" si="2509"/>
        <v>45868</v>
      </c>
      <c r="L9438" s="1">
        <f t="shared" ca="1" si="2510"/>
        <v>45884</v>
      </c>
      <c r="M9438" s="1">
        <f t="shared" ca="1" si="2511"/>
        <v>45886</v>
      </c>
      <c r="N9438">
        <f t="shared" ca="1" si="2512"/>
        <v>125395.2</v>
      </c>
      <c r="O9438" s="3">
        <f t="shared" ca="1" si="2513"/>
        <v>68376.800000000003</v>
      </c>
      <c r="P9438" s="2">
        <f t="shared" ca="1" si="2514"/>
        <v>0.35287244803170736</v>
      </c>
      <c r="Q9438" t="str">
        <f t="shared" ca="1" si="2515"/>
        <v>Late</v>
      </c>
    </row>
    <row r="9439" spans="1:17" x14ac:dyDescent="0.3">
      <c r="A9439" t="str">
        <f t="shared" si="2499"/>
        <v>S09438</v>
      </c>
      <c r="B9439" t="str">
        <f t="shared" ca="1" si="2500"/>
        <v>FreshMart Ltd</v>
      </c>
      <c r="C9439" t="str">
        <f t="shared" ca="1" si="2501"/>
        <v>Australia</v>
      </c>
      <c r="D9439" t="str">
        <f t="shared" ca="1" si="2502"/>
        <v>Sauces</v>
      </c>
      <c r="E9439">
        <f t="shared" ca="1" si="2503"/>
        <v>121</v>
      </c>
      <c r="F9439" s="3">
        <f t="shared" ca="1" si="2504"/>
        <v>293</v>
      </c>
      <c r="G9439">
        <f t="shared" ca="1" si="2505"/>
        <v>35453</v>
      </c>
      <c r="H9439">
        <f t="shared" ca="1" si="2506"/>
        <v>21271.8</v>
      </c>
      <c r="I9439">
        <f t="shared" ca="1" si="2507"/>
        <v>9932</v>
      </c>
      <c r="J9439">
        <f t="shared" ca="1" si="2508"/>
        <v>1244</v>
      </c>
      <c r="K9439" s="1">
        <f t="shared" ca="1" si="2509"/>
        <v>45835</v>
      </c>
      <c r="L9439" s="1">
        <f t="shared" ca="1" si="2510"/>
        <v>45855</v>
      </c>
      <c r="M9439" s="1">
        <f t="shared" ca="1" si="2511"/>
        <v>45854</v>
      </c>
      <c r="N9439">
        <f t="shared" ca="1" si="2512"/>
        <v>32447.8</v>
      </c>
      <c r="O9439" s="3">
        <f t="shared" ca="1" si="2513"/>
        <v>3005.2000000000007</v>
      </c>
      <c r="P9439" s="2">
        <f t="shared" ca="1" si="2514"/>
        <v>8.4765746199193318E-2</v>
      </c>
      <c r="Q9439" t="str">
        <f t="shared" ca="1" si="2515"/>
        <v>On Time</v>
      </c>
    </row>
    <row r="9440" spans="1:17" x14ac:dyDescent="0.3">
      <c r="A9440" t="str">
        <f t="shared" si="2499"/>
        <v>S09439</v>
      </c>
      <c r="B9440" t="str">
        <f t="shared" ca="1" si="2500"/>
        <v>Alpha Traders</v>
      </c>
      <c r="C9440" t="str">
        <f t="shared" ca="1" si="2501"/>
        <v>UAE</v>
      </c>
      <c r="D9440" t="str">
        <f t="shared" ca="1" si="2502"/>
        <v>Pickles</v>
      </c>
      <c r="E9440">
        <f t="shared" ca="1" si="2503"/>
        <v>157</v>
      </c>
      <c r="F9440" s="3">
        <f t="shared" ca="1" si="2504"/>
        <v>299</v>
      </c>
      <c r="G9440">
        <f t="shared" ca="1" si="2505"/>
        <v>46943</v>
      </c>
      <c r="H9440">
        <f t="shared" ca="1" si="2506"/>
        <v>23471.5</v>
      </c>
      <c r="I9440">
        <f t="shared" ca="1" si="2507"/>
        <v>8721</v>
      </c>
      <c r="J9440">
        <f t="shared" ca="1" si="2508"/>
        <v>1959</v>
      </c>
      <c r="K9440" s="1">
        <f t="shared" ca="1" si="2509"/>
        <v>46200</v>
      </c>
      <c r="L9440" s="1">
        <f t="shared" ca="1" si="2510"/>
        <v>46218</v>
      </c>
      <c r="M9440" s="1">
        <f t="shared" ca="1" si="2511"/>
        <v>46215</v>
      </c>
      <c r="N9440">
        <f t="shared" ca="1" si="2512"/>
        <v>34151.5</v>
      </c>
      <c r="O9440" s="3">
        <f t="shared" ca="1" si="2513"/>
        <v>12791.5</v>
      </c>
      <c r="P9440" s="2">
        <f t="shared" ca="1" si="2514"/>
        <v>0.27249004111369107</v>
      </c>
      <c r="Q9440" t="str">
        <f t="shared" ca="1" si="2515"/>
        <v>On Time</v>
      </c>
    </row>
    <row r="9441" spans="1:17" x14ac:dyDescent="0.3">
      <c r="A9441" t="str">
        <f t="shared" si="2499"/>
        <v>S09440</v>
      </c>
      <c r="B9441" t="str">
        <f t="shared" ca="1" si="2500"/>
        <v>FreshMart Ltd</v>
      </c>
      <c r="C9441" t="str">
        <f t="shared" ca="1" si="2501"/>
        <v>Singapore</v>
      </c>
      <c r="D9441" t="str">
        <f t="shared" ca="1" si="2502"/>
        <v>Spices</v>
      </c>
      <c r="E9441">
        <f t="shared" ca="1" si="2503"/>
        <v>441</v>
      </c>
      <c r="F9441" s="3">
        <f t="shared" ca="1" si="2504"/>
        <v>628</v>
      </c>
      <c r="G9441">
        <f t="shared" ca="1" si="2505"/>
        <v>276948</v>
      </c>
      <c r="H9441">
        <f t="shared" ca="1" si="2506"/>
        <v>196633.08</v>
      </c>
      <c r="I9441">
        <f t="shared" ca="1" si="2507"/>
        <v>2305</v>
      </c>
      <c r="J9441">
        <f t="shared" ca="1" si="2508"/>
        <v>1710</v>
      </c>
      <c r="K9441" s="1">
        <f t="shared" ca="1" si="2509"/>
        <v>45791</v>
      </c>
      <c r="L9441" s="1">
        <f t="shared" ca="1" si="2510"/>
        <v>45808</v>
      </c>
      <c r="M9441" s="1">
        <f t="shared" ca="1" si="2511"/>
        <v>45805</v>
      </c>
      <c r="N9441">
        <f t="shared" ca="1" si="2512"/>
        <v>200648.08</v>
      </c>
      <c r="O9441" s="3">
        <f t="shared" ca="1" si="2513"/>
        <v>76299.920000000013</v>
      </c>
      <c r="P9441" s="2">
        <f t="shared" ca="1" si="2514"/>
        <v>0.27550269364646074</v>
      </c>
      <c r="Q9441" t="str">
        <f t="shared" ca="1" si="2515"/>
        <v>On Time</v>
      </c>
    </row>
    <row r="9442" spans="1:17" x14ac:dyDescent="0.3">
      <c r="A9442" t="str">
        <f t="shared" si="2499"/>
        <v>S09441</v>
      </c>
      <c r="B9442" t="str">
        <f t="shared" ca="1" si="2500"/>
        <v>Oceanic Exports</v>
      </c>
      <c r="C9442" t="str">
        <f t="shared" ca="1" si="2501"/>
        <v>Singapore</v>
      </c>
      <c r="D9442" t="str">
        <f t="shared" ca="1" si="2502"/>
        <v>Rice</v>
      </c>
      <c r="E9442">
        <f t="shared" ca="1" si="2503"/>
        <v>371</v>
      </c>
      <c r="F9442" s="3">
        <f t="shared" ca="1" si="2504"/>
        <v>609</v>
      </c>
      <c r="G9442">
        <f t="shared" ca="1" si="2505"/>
        <v>225939</v>
      </c>
      <c r="H9442">
        <f t="shared" ca="1" si="2506"/>
        <v>122007.06</v>
      </c>
      <c r="I9442">
        <f t="shared" ca="1" si="2507"/>
        <v>3505</v>
      </c>
      <c r="J9442">
        <f t="shared" ca="1" si="2508"/>
        <v>2387</v>
      </c>
      <c r="K9442" s="1">
        <f t="shared" ca="1" si="2509"/>
        <v>45800</v>
      </c>
      <c r="L9442" s="1">
        <f t="shared" ca="1" si="2510"/>
        <v>45818</v>
      </c>
      <c r="M9442" s="1">
        <f t="shared" ca="1" si="2511"/>
        <v>45824</v>
      </c>
      <c r="N9442">
        <f t="shared" ca="1" si="2512"/>
        <v>127899.06</v>
      </c>
      <c r="O9442" s="3">
        <f t="shared" ca="1" si="2513"/>
        <v>98039.94</v>
      </c>
      <c r="P9442" s="2">
        <f t="shared" ca="1" si="2514"/>
        <v>0.43392216483210072</v>
      </c>
      <c r="Q9442" t="str">
        <f t="shared" ca="1" si="2515"/>
        <v>Late</v>
      </c>
    </row>
    <row r="9443" spans="1:17" x14ac:dyDescent="0.3">
      <c r="A9443" t="str">
        <f t="shared" si="2499"/>
        <v>S09442</v>
      </c>
      <c r="B9443" t="str">
        <f t="shared" ca="1" si="2500"/>
        <v>FreshMart Ltd</v>
      </c>
      <c r="C9443" t="str">
        <f t="shared" ca="1" si="2501"/>
        <v>Canada</v>
      </c>
      <c r="D9443" t="str">
        <f t="shared" ca="1" si="2502"/>
        <v>Tea</v>
      </c>
      <c r="E9443">
        <f t="shared" ca="1" si="2503"/>
        <v>206</v>
      </c>
      <c r="F9443" s="3">
        <f t="shared" ca="1" si="2504"/>
        <v>365</v>
      </c>
      <c r="G9443">
        <f t="shared" ca="1" si="2505"/>
        <v>75190</v>
      </c>
      <c r="H9443">
        <f t="shared" ca="1" si="2506"/>
        <v>45114</v>
      </c>
      <c r="I9443">
        <f t="shared" ca="1" si="2507"/>
        <v>7169</v>
      </c>
      <c r="J9443">
        <f t="shared" ca="1" si="2508"/>
        <v>1228</v>
      </c>
      <c r="K9443" s="1">
        <f t="shared" ca="1" si="2509"/>
        <v>45760</v>
      </c>
      <c r="L9443" s="1">
        <f t="shared" ca="1" si="2510"/>
        <v>45778</v>
      </c>
      <c r="M9443" s="1">
        <f t="shared" ca="1" si="2511"/>
        <v>45783</v>
      </c>
      <c r="N9443">
        <f t="shared" ca="1" si="2512"/>
        <v>53511</v>
      </c>
      <c r="O9443" s="3">
        <f t="shared" ca="1" si="2513"/>
        <v>21679</v>
      </c>
      <c r="P9443" s="2">
        <f t="shared" ca="1" si="2514"/>
        <v>0.2883229152812874</v>
      </c>
      <c r="Q9443" t="str">
        <f t="shared" ca="1" si="2515"/>
        <v>Late</v>
      </c>
    </row>
    <row r="9444" spans="1:17" x14ac:dyDescent="0.3">
      <c r="A9444" t="str">
        <f t="shared" si="2499"/>
        <v>S09443</v>
      </c>
      <c r="B9444" t="str">
        <f t="shared" ca="1" si="2500"/>
        <v>Oceanic Exports</v>
      </c>
      <c r="C9444" t="str">
        <f t="shared" ca="1" si="2501"/>
        <v>Singapore</v>
      </c>
      <c r="D9444" t="str">
        <f t="shared" ca="1" si="2502"/>
        <v>Rice</v>
      </c>
      <c r="E9444">
        <f t="shared" ca="1" si="2503"/>
        <v>283</v>
      </c>
      <c r="F9444" s="3">
        <f t="shared" ca="1" si="2504"/>
        <v>648</v>
      </c>
      <c r="G9444">
        <f t="shared" ca="1" si="2505"/>
        <v>183384</v>
      </c>
      <c r="H9444">
        <f t="shared" ca="1" si="2506"/>
        <v>97193.52</v>
      </c>
      <c r="I9444">
        <f t="shared" ca="1" si="2507"/>
        <v>9656</v>
      </c>
      <c r="J9444">
        <f t="shared" ca="1" si="2508"/>
        <v>2632</v>
      </c>
      <c r="K9444" s="1">
        <f t="shared" ca="1" si="2509"/>
        <v>46331</v>
      </c>
      <c r="L9444" s="1">
        <f t="shared" ca="1" si="2510"/>
        <v>46339</v>
      </c>
      <c r="M9444" s="1">
        <f t="shared" ca="1" si="2511"/>
        <v>46345</v>
      </c>
      <c r="N9444">
        <f t="shared" ca="1" si="2512"/>
        <v>109481.52</v>
      </c>
      <c r="O9444" s="3">
        <f t="shared" ca="1" si="2513"/>
        <v>73902.48</v>
      </c>
      <c r="P9444" s="2">
        <f t="shared" ca="1" si="2514"/>
        <v>0.40299306373511318</v>
      </c>
      <c r="Q9444" t="str">
        <f t="shared" ca="1" si="2515"/>
        <v>Late</v>
      </c>
    </row>
    <row r="9445" spans="1:17" x14ac:dyDescent="0.3">
      <c r="A9445" t="str">
        <f t="shared" si="2499"/>
        <v>S09444</v>
      </c>
      <c r="B9445" t="str">
        <f t="shared" ca="1" si="2500"/>
        <v>Global Foods</v>
      </c>
      <c r="C9445" t="str">
        <f t="shared" ca="1" si="2501"/>
        <v>UAE</v>
      </c>
      <c r="D9445" t="str">
        <f t="shared" ca="1" si="2502"/>
        <v>Tea</v>
      </c>
      <c r="E9445">
        <f t="shared" ca="1" si="2503"/>
        <v>311</v>
      </c>
      <c r="F9445" s="3">
        <f t="shared" ca="1" si="2504"/>
        <v>189</v>
      </c>
      <c r="G9445">
        <f t="shared" ca="1" si="2505"/>
        <v>58779</v>
      </c>
      <c r="H9445">
        <f t="shared" ca="1" si="2506"/>
        <v>29977.29</v>
      </c>
      <c r="I9445">
        <f t="shared" ca="1" si="2507"/>
        <v>10648</v>
      </c>
      <c r="J9445">
        <f t="shared" ca="1" si="2508"/>
        <v>2937</v>
      </c>
      <c r="K9445" s="1">
        <f t="shared" ca="1" si="2509"/>
        <v>46193</v>
      </c>
      <c r="L9445" s="1">
        <f t="shared" ca="1" si="2510"/>
        <v>46210</v>
      </c>
      <c r="M9445" s="1">
        <f t="shared" ca="1" si="2511"/>
        <v>46211</v>
      </c>
      <c r="N9445">
        <f t="shared" ca="1" si="2512"/>
        <v>43562.29</v>
      </c>
      <c r="O9445" s="3">
        <f t="shared" ca="1" si="2513"/>
        <v>15216.71</v>
      </c>
      <c r="P9445" s="2">
        <f t="shared" ca="1" si="2514"/>
        <v>0.25888004219193927</v>
      </c>
      <c r="Q9445" t="str">
        <f t="shared" ca="1" si="2515"/>
        <v>Late</v>
      </c>
    </row>
    <row r="9446" spans="1:17" x14ac:dyDescent="0.3">
      <c r="A9446" t="str">
        <f t="shared" si="2499"/>
        <v>S09445</v>
      </c>
      <c r="B9446" t="str">
        <f t="shared" ca="1" si="2500"/>
        <v>Global Foods</v>
      </c>
      <c r="C9446" t="str">
        <f t="shared" ca="1" si="2501"/>
        <v>Singapore</v>
      </c>
      <c r="D9446" t="str">
        <f t="shared" ca="1" si="2502"/>
        <v>Sauces</v>
      </c>
      <c r="E9446">
        <f t="shared" ca="1" si="2503"/>
        <v>54</v>
      </c>
      <c r="F9446" s="3">
        <f t="shared" ca="1" si="2504"/>
        <v>300</v>
      </c>
      <c r="G9446">
        <f t="shared" ca="1" si="2505"/>
        <v>16200</v>
      </c>
      <c r="H9446">
        <f t="shared" ca="1" si="2506"/>
        <v>9072</v>
      </c>
      <c r="I9446">
        <f t="shared" ca="1" si="2507"/>
        <v>8354</v>
      </c>
      <c r="J9446">
        <f t="shared" ca="1" si="2508"/>
        <v>1508</v>
      </c>
      <c r="K9446" s="1">
        <f t="shared" ca="1" si="2509"/>
        <v>46126</v>
      </c>
      <c r="L9446" s="1">
        <f t="shared" ca="1" si="2510"/>
        <v>46137</v>
      </c>
      <c r="M9446" s="1">
        <f t="shared" ca="1" si="2511"/>
        <v>46141</v>
      </c>
      <c r="N9446">
        <f t="shared" ca="1" si="2512"/>
        <v>18934</v>
      </c>
      <c r="O9446" s="3">
        <f t="shared" ca="1" si="2513"/>
        <v>-2734</v>
      </c>
      <c r="P9446" s="2">
        <f t="shared" ca="1" si="2514"/>
        <v>-0.16876543209876543</v>
      </c>
      <c r="Q9446" t="str">
        <f t="shared" ca="1" si="2515"/>
        <v>Late</v>
      </c>
    </row>
    <row r="9447" spans="1:17" x14ac:dyDescent="0.3">
      <c r="A9447" t="str">
        <f t="shared" si="2499"/>
        <v>S09446</v>
      </c>
      <c r="B9447" t="str">
        <f t="shared" ca="1" si="2500"/>
        <v>Prime Wholesale</v>
      </c>
      <c r="C9447" t="str">
        <f t="shared" ca="1" si="2501"/>
        <v>UK</v>
      </c>
      <c r="D9447" t="str">
        <f t="shared" ca="1" si="2502"/>
        <v>Tea</v>
      </c>
      <c r="E9447">
        <f t="shared" ca="1" si="2503"/>
        <v>286</v>
      </c>
      <c r="F9447" s="3">
        <f t="shared" ca="1" si="2504"/>
        <v>796</v>
      </c>
      <c r="G9447">
        <f t="shared" ca="1" si="2505"/>
        <v>227656</v>
      </c>
      <c r="H9447">
        <f t="shared" ca="1" si="2506"/>
        <v>134317.04</v>
      </c>
      <c r="I9447">
        <f t="shared" ca="1" si="2507"/>
        <v>3647</v>
      </c>
      <c r="J9447">
        <f t="shared" ca="1" si="2508"/>
        <v>2087</v>
      </c>
      <c r="K9447" s="1">
        <f t="shared" ca="1" si="2509"/>
        <v>46325</v>
      </c>
      <c r="L9447" s="1">
        <f t="shared" ca="1" si="2510"/>
        <v>46332</v>
      </c>
      <c r="M9447" s="1">
        <f t="shared" ca="1" si="2511"/>
        <v>46334</v>
      </c>
      <c r="N9447">
        <f t="shared" ca="1" si="2512"/>
        <v>140051.04</v>
      </c>
      <c r="O9447" s="3">
        <f t="shared" ca="1" si="2513"/>
        <v>87604.959999999992</v>
      </c>
      <c r="P9447" s="2">
        <f t="shared" ca="1" si="2514"/>
        <v>0.3848128755666444</v>
      </c>
      <c r="Q9447" t="str">
        <f t="shared" ca="1" si="2515"/>
        <v>Late</v>
      </c>
    </row>
    <row r="9448" spans="1:17" x14ac:dyDescent="0.3">
      <c r="A9448" t="str">
        <f t="shared" si="2499"/>
        <v>S09447</v>
      </c>
      <c r="B9448" t="str">
        <f t="shared" ca="1" si="2500"/>
        <v>Alpha Traders</v>
      </c>
      <c r="C9448" t="str">
        <f t="shared" ca="1" si="2501"/>
        <v>UAE</v>
      </c>
      <c r="D9448" t="str">
        <f t="shared" ca="1" si="2502"/>
        <v>Tea</v>
      </c>
      <c r="E9448">
        <f t="shared" ca="1" si="2503"/>
        <v>137</v>
      </c>
      <c r="F9448" s="3">
        <f t="shared" ca="1" si="2504"/>
        <v>389</v>
      </c>
      <c r="G9448">
        <f t="shared" ca="1" si="2505"/>
        <v>53293</v>
      </c>
      <c r="H9448">
        <f t="shared" ca="1" si="2506"/>
        <v>31975.8</v>
      </c>
      <c r="I9448">
        <f t="shared" ca="1" si="2507"/>
        <v>2903</v>
      </c>
      <c r="J9448">
        <f t="shared" ca="1" si="2508"/>
        <v>3522</v>
      </c>
      <c r="K9448" s="1">
        <f t="shared" ca="1" si="2509"/>
        <v>46005</v>
      </c>
      <c r="L9448" s="1">
        <f t="shared" ca="1" si="2510"/>
        <v>46023</v>
      </c>
      <c r="M9448" s="1">
        <f t="shared" ca="1" si="2511"/>
        <v>46029</v>
      </c>
      <c r="N9448">
        <f t="shared" ca="1" si="2512"/>
        <v>38400.800000000003</v>
      </c>
      <c r="O9448" s="3">
        <f t="shared" ca="1" si="2513"/>
        <v>14892.199999999997</v>
      </c>
      <c r="P9448" s="2">
        <f t="shared" ca="1" si="2514"/>
        <v>0.27944007655789688</v>
      </c>
      <c r="Q9448" t="str">
        <f t="shared" ca="1" si="2515"/>
        <v>Late</v>
      </c>
    </row>
    <row r="9449" spans="1:17" x14ac:dyDescent="0.3">
      <c r="A9449" t="str">
        <f t="shared" si="2499"/>
        <v>S09448</v>
      </c>
      <c r="B9449" t="str">
        <f t="shared" ca="1" si="2500"/>
        <v>FreshMart Ltd</v>
      </c>
      <c r="C9449" t="str">
        <f t="shared" ca="1" si="2501"/>
        <v>UAE</v>
      </c>
      <c r="D9449" t="str">
        <f t="shared" ca="1" si="2502"/>
        <v>Sauces</v>
      </c>
      <c r="E9449">
        <f t="shared" ca="1" si="2503"/>
        <v>224</v>
      </c>
      <c r="F9449" s="3">
        <f t="shared" ca="1" si="2504"/>
        <v>320</v>
      </c>
      <c r="G9449">
        <f t="shared" ca="1" si="2505"/>
        <v>71680</v>
      </c>
      <c r="H9449">
        <f t="shared" ca="1" si="2506"/>
        <v>47308.800000000003</v>
      </c>
      <c r="I9449">
        <f t="shared" ca="1" si="2507"/>
        <v>2342</v>
      </c>
      <c r="J9449">
        <f t="shared" ca="1" si="2508"/>
        <v>3419</v>
      </c>
      <c r="K9449" s="1">
        <f t="shared" ca="1" si="2509"/>
        <v>45972</v>
      </c>
      <c r="L9449" s="1">
        <f t="shared" ca="1" si="2510"/>
        <v>45982</v>
      </c>
      <c r="M9449" s="1">
        <f t="shared" ca="1" si="2511"/>
        <v>45983</v>
      </c>
      <c r="N9449">
        <f t="shared" ca="1" si="2512"/>
        <v>53069.8</v>
      </c>
      <c r="O9449" s="3">
        <f t="shared" ca="1" si="2513"/>
        <v>18610.199999999997</v>
      </c>
      <c r="P9449" s="2">
        <f t="shared" ca="1" si="2514"/>
        <v>0.25962890624999996</v>
      </c>
      <c r="Q9449" t="str">
        <f t="shared" ca="1" si="2515"/>
        <v>Late</v>
      </c>
    </row>
    <row r="9450" spans="1:17" x14ac:dyDescent="0.3">
      <c r="A9450" t="str">
        <f t="shared" si="2499"/>
        <v>S09449</v>
      </c>
      <c r="B9450" t="str">
        <f t="shared" ca="1" si="2500"/>
        <v>Beta Imports</v>
      </c>
      <c r="C9450" t="str">
        <f t="shared" ca="1" si="2501"/>
        <v>Singapore</v>
      </c>
      <c r="D9450" t="str">
        <f t="shared" ca="1" si="2502"/>
        <v>Pickles</v>
      </c>
      <c r="E9450">
        <f t="shared" ca="1" si="2503"/>
        <v>427</v>
      </c>
      <c r="F9450" s="3">
        <f t="shared" ca="1" si="2504"/>
        <v>284</v>
      </c>
      <c r="G9450">
        <f t="shared" ca="1" si="2505"/>
        <v>121268</v>
      </c>
      <c r="H9450">
        <f t="shared" ca="1" si="2506"/>
        <v>67910.080000000002</v>
      </c>
      <c r="I9450">
        <f t="shared" ca="1" si="2507"/>
        <v>3701</v>
      </c>
      <c r="J9450">
        <f t="shared" ca="1" si="2508"/>
        <v>1545</v>
      </c>
      <c r="K9450" s="1">
        <f t="shared" ca="1" si="2509"/>
        <v>45815</v>
      </c>
      <c r="L9450" s="1">
        <f t="shared" ca="1" si="2510"/>
        <v>45822</v>
      </c>
      <c r="M9450" s="1">
        <f t="shared" ca="1" si="2511"/>
        <v>45827</v>
      </c>
      <c r="N9450">
        <f t="shared" ca="1" si="2512"/>
        <v>73156.08</v>
      </c>
      <c r="O9450" s="3">
        <f t="shared" ca="1" si="2513"/>
        <v>48111.92</v>
      </c>
      <c r="P9450" s="2">
        <f t="shared" ca="1" si="2514"/>
        <v>0.39674044265593561</v>
      </c>
      <c r="Q9450" t="str">
        <f t="shared" ca="1" si="2515"/>
        <v>Late</v>
      </c>
    </row>
    <row r="9451" spans="1:17" x14ac:dyDescent="0.3">
      <c r="A9451" t="str">
        <f t="shared" si="2499"/>
        <v>S09450</v>
      </c>
      <c r="B9451" t="str">
        <f t="shared" ca="1" si="2500"/>
        <v>Prime Wholesale</v>
      </c>
      <c r="C9451" t="str">
        <f t="shared" ca="1" si="2501"/>
        <v>UK</v>
      </c>
      <c r="D9451" t="str">
        <f t="shared" ca="1" si="2502"/>
        <v>Sauces</v>
      </c>
      <c r="E9451">
        <f t="shared" ca="1" si="2503"/>
        <v>138</v>
      </c>
      <c r="F9451" s="3">
        <f t="shared" ca="1" si="2504"/>
        <v>672</v>
      </c>
      <c r="G9451">
        <f t="shared" ca="1" si="2505"/>
        <v>92736</v>
      </c>
      <c r="H9451">
        <f t="shared" ca="1" si="2506"/>
        <v>45440.639999999999</v>
      </c>
      <c r="I9451">
        <f t="shared" ca="1" si="2507"/>
        <v>5982</v>
      </c>
      <c r="J9451">
        <f t="shared" ca="1" si="2508"/>
        <v>1616</v>
      </c>
      <c r="K9451" s="1">
        <f t="shared" ca="1" si="2509"/>
        <v>46374</v>
      </c>
      <c r="L9451" s="1">
        <f t="shared" ca="1" si="2510"/>
        <v>46386</v>
      </c>
      <c r="M9451" s="1">
        <f t="shared" ca="1" si="2511"/>
        <v>46385</v>
      </c>
      <c r="N9451">
        <f t="shared" ca="1" si="2512"/>
        <v>53038.64</v>
      </c>
      <c r="O9451" s="3">
        <f t="shared" ca="1" si="2513"/>
        <v>39697.360000000001</v>
      </c>
      <c r="P9451" s="2">
        <f t="shared" ca="1" si="2514"/>
        <v>0.42806849551414772</v>
      </c>
      <c r="Q9451" t="str">
        <f t="shared" ca="1" si="2515"/>
        <v>On Time</v>
      </c>
    </row>
    <row r="9452" spans="1:17" x14ac:dyDescent="0.3">
      <c r="A9452" t="str">
        <f t="shared" si="2499"/>
        <v>S09451</v>
      </c>
      <c r="B9452" t="str">
        <f t="shared" ca="1" si="2500"/>
        <v>Prime Wholesale</v>
      </c>
      <c r="C9452" t="str">
        <f t="shared" ca="1" si="2501"/>
        <v>Singapore</v>
      </c>
      <c r="D9452" t="str">
        <f t="shared" ca="1" si="2502"/>
        <v>Tea</v>
      </c>
      <c r="E9452">
        <f t="shared" ca="1" si="2503"/>
        <v>441</v>
      </c>
      <c r="F9452" s="3">
        <f t="shared" ca="1" si="2504"/>
        <v>562</v>
      </c>
      <c r="G9452">
        <f t="shared" ca="1" si="2505"/>
        <v>247842</v>
      </c>
      <c r="H9452">
        <f t="shared" ca="1" si="2506"/>
        <v>163575.72</v>
      </c>
      <c r="I9452">
        <f t="shared" ca="1" si="2507"/>
        <v>9456</v>
      </c>
      <c r="J9452">
        <f t="shared" ca="1" si="2508"/>
        <v>561</v>
      </c>
      <c r="K9452" s="1">
        <f t="shared" ca="1" si="2509"/>
        <v>45713</v>
      </c>
      <c r="L9452" s="1">
        <f t="shared" ca="1" si="2510"/>
        <v>45732</v>
      </c>
      <c r="M9452" s="1">
        <f t="shared" ca="1" si="2511"/>
        <v>45733</v>
      </c>
      <c r="N9452">
        <f t="shared" ca="1" si="2512"/>
        <v>173592.72</v>
      </c>
      <c r="O9452" s="3">
        <f t="shared" ca="1" si="2513"/>
        <v>74249.279999999999</v>
      </c>
      <c r="P9452" s="2">
        <f t="shared" ca="1" si="2514"/>
        <v>0.29958312150482969</v>
      </c>
      <c r="Q9452" t="str">
        <f t="shared" ca="1" si="2515"/>
        <v>Late</v>
      </c>
    </row>
    <row r="9453" spans="1:17" x14ac:dyDescent="0.3">
      <c r="A9453" t="str">
        <f t="shared" si="2499"/>
        <v>S09452</v>
      </c>
      <c r="B9453" t="str">
        <f t="shared" ca="1" si="2500"/>
        <v>Oceanic Exports</v>
      </c>
      <c r="C9453" t="str">
        <f t="shared" ca="1" si="2501"/>
        <v>Canada</v>
      </c>
      <c r="D9453" t="str">
        <f t="shared" ca="1" si="2502"/>
        <v>Pickles</v>
      </c>
      <c r="E9453">
        <f t="shared" ca="1" si="2503"/>
        <v>144</v>
      </c>
      <c r="F9453" s="3">
        <f t="shared" ca="1" si="2504"/>
        <v>791</v>
      </c>
      <c r="G9453">
        <f t="shared" ca="1" si="2505"/>
        <v>113904</v>
      </c>
      <c r="H9453">
        <f t="shared" ca="1" si="2506"/>
        <v>80871.839999999997</v>
      </c>
      <c r="I9453">
        <f t="shared" ca="1" si="2507"/>
        <v>9775</v>
      </c>
      <c r="J9453">
        <f t="shared" ca="1" si="2508"/>
        <v>1900</v>
      </c>
      <c r="K9453" s="1">
        <f t="shared" ca="1" si="2509"/>
        <v>45661</v>
      </c>
      <c r="L9453" s="1">
        <f t="shared" ca="1" si="2510"/>
        <v>45669</v>
      </c>
      <c r="M9453" s="1">
        <f t="shared" ca="1" si="2511"/>
        <v>45666</v>
      </c>
      <c r="N9453">
        <f t="shared" ca="1" si="2512"/>
        <v>92546.84</v>
      </c>
      <c r="O9453" s="3">
        <f t="shared" ca="1" si="2513"/>
        <v>21357.160000000003</v>
      </c>
      <c r="P9453" s="2">
        <f t="shared" ca="1" si="2514"/>
        <v>0.1875014046916702</v>
      </c>
      <c r="Q9453" t="str">
        <f t="shared" ca="1" si="2515"/>
        <v>On Time</v>
      </c>
    </row>
    <row r="9454" spans="1:17" x14ac:dyDescent="0.3">
      <c r="A9454" t="str">
        <f t="shared" si="2499"/>
        <v>S09453</v>
      </c>
      <c r="B9454" t="str">
        <f t="shared" ca="1" si="2500"/>
        <v>FreshMart Ltd</v>
      </c>
      <c r="C9454" t="str">
        <f t="shared" ca="1" si="2501"/>
        <v>Singapore</v>
      </c>
      <c r="D9454" t="str">
        <f t="shared" ca="1" si="2502"/>
        <v>Spices</v>
      </c>
      <c r="E9454">
        <f t="shared" ca="1" si="2503"/>
        <v>386</v>
      </c>
      <c r="F9454" s="3">
        <f t="shared" ca="1" si="2504"/>
        <v>151</v>
      </c>
      <c r="G9454">
        <f t="shared" ca="1" si="2505"/>
        <v>58286</v>
      </c>
      <c r="H9454">
        <f t="shared" ca="1" si="2506"/>
        <v>40217.339999999997</v>
      </c>
      <c r="I9454">
        <f t="shared" ca="1" si="2507"/>
        <v>8684</v>
      </c>
      <c r="J9454">
        <f t="shared" ca="1" si="2508"/>
        <v>3585</v>
      </c>
      <c r="K9454" s="1">
        <f t="shared" ca="1" si="2509"/>
        <v>46226</v>
      </c>
      <c r="L9454" s="1">
        <f t="shared" ca="1" si="2510"/>
        <v>46240</v>
      </c>
      <c r="M9454" s="1">
        <f t="shared" ca="1" si="2511"/>
        <v>46239</v>
      </c>
      <c r="N9454">
        <f t="shared" ca="1" si="2512"/>
        <v>52486.34</v>
      </c>
      <c r="O9454" s="3">
        <f t="shared" ca="1" si="2513"/>
        <v>5799.6600000000035</v>
      </c>
      <c r="P9454" s="2">
        <f t="shared" ca="1" si="2514"/>
        <v>9.9503482826064638E-2</v>
      </c>
      <c r="Q9454" t="str">
        <f t="shared" ca="1" si="2515"/>
        <v>On Time</v>
      </c>
    </row>
    <row r="9455" spans="1:17" x14ac:dyDescent="0.3">
      <c r="A9455" t="str">
        <f t="shared" si="2499"/>
        <v>S09454</v>
      </c>
      <c r="B9455" t="str">
        <f t="shared" ca="1" si="2500"/>
        <v>Alpha Traders</v>
      </c>
      <c r="C9455" t="str">
        <f t="shared" ca="1" si="2501"/>
        <v>Singapore</v>
      </c>
      <c r="D9455" t="str">
        <f t="shared" ca="1" si="2502"/>
        <v>Tea</v>
      </c>
      <c r="E9455">
        <f t="shared" ca="1" si="2503"/>
        <v>179</v>
      </c>
      <c r="F9455" s="3">
        <f t="shared" ca="1" si="2504"/>
        <v>448</v>
      </c>
      <c r="G9455">
        <f t="shared" ca="1" si="2505"/>
        <v>80192</v>
      </c>
      <c r="H9455">
        <f t="shared" ca="1" si="2506"/>
        <v>47313.279999999999</v>
      </c>
      <c r="I9455">
        <f t="shared" ca="1" si="2507"/>
        <v>3674</v>
      </c>
      <c r="J9455">
        <f t="shared" ca="1" si="2508"/>
        <v>1916</v>
      </c>
      <c r="K9455" s="1">
        <f t="shared" ca="1" si="2509"/>
        <v>45876</v>
      </c>
      <c r="L9455" s="1">
        <f t="shared" ca="1" si="2510"/>
        <v>45891</v>
      </c>
      <c r="M9455" s="1">
        <f t="shared" ca="1" si="2511"/>
        <v>45891</v>
      </c>
      <c r="N9455">
        <f t="shared" ca="1" si="2512"/>
        <v>52903.28</v>
      </c>
      <c r="O9455" s="3">
        <f t="shared" ca="1" si="2513"/>
        <v>27288.720000000001</v>
      </c>
      <c r="P9455" s="2">
        <f t="shared" ca="1" si="2514"/>
        <v>0.34029229848363929</v>
      </c>
      <c r="Q9455" t="str">
        <f t="shared" ca="1" si="2515"/>
        <v>On Time</v>
      </c>
    </row>
    <row r="9456" spans="1:17" x14ac:dyDescent="0.3">
      <c r="A9456" t="str">
        <f t="shared" si="2499"/>
        <v>S09455</v>
      </c>
      <c r="B9456" t="str">
        <f t="shared" ca="1" si="2500"/>
        <v>Prime Wholesale</v>
      </c>
      <c r="C9456" t="str">
        <f t="shared" ca="1" si="2501"/>
        <v>UAE</v>
      </c>
      <c r="D9456" t="str">
        <f t="shared" ca="1" si="2502"/>
        <v>Tea</v>
      </c>
      <c r="E9456">
        <f t="shared" ca="1" si="2503"/>
        <v>383</v>
      </c>
      <c r="F9456" s="3">
        <f t="shared" ca="1" si="2504"/>
        <v>418</v>
      </c>
      <c r="G9456">
        <f t="shared" ca="1" si="2505"/>
        <v>160094</v>
      </c>
      <c r="H9456">
        <f t="shared" ca="1" si="2506"/>
        <v>89652.64</v>
      </c>
      <c r="I9456">
        <f t="shared" ca="1" si="2507"/>
        <v>9496</v>
      </c>
      <c r="J9456">
        <f t="shared" ca="1" si="2508"/>
        <v>3866</v>
      </c>
      <c r="K9456" s="1">
        <f t="shared" ca="1" si="2509"/>
        <v>45672</v>
      </c>
      <c r="L9456" s="1">
        <f t="shared" ca="1" si="2510"/>
        <v>45682</v>
      </c>
      <c r="M9456" s="1">
        <f t="shared" ca="1" si="2511"/>
        <v>45684</v>
      </c>
      <c r="N9456">
        <f t="shared" ca="1" si="2512"/>
        <v>103014.64</v>
      </c>
      <c r="O9456" s="3">
        <f t="shared" ca="1" si="2513"/>
        <v>57079.360000000001</v>
      </c>
      <c r="P9456" s="2">
        <f t="shared" ca="1" si="2514"/>
        <v>0.35653653478581332</v>
      </c>
      <c r="Q9456" t="str">
        <f t="shared" ca="1" si="2515"/>
        <v>Late</v>
      </c>
    </row>
    <row r="9457" spans="1:17" x14ac:dyDescent="0.3">
      <c r="A9457" t="str">
        <f t="shared" si="2499"/>
        <v>S09456</v>
      </c>
      <c r="B9457" t="str">
        <f t="shared" ca="1" si="2500"/>
        <v>Global Foods</v>
      </c>
      <c r="C9457" t="str">
        <f t="shared" ca="1" si="2501"/>
        <v>Australia</v>
      </c>
      <c r="D9457" t="str">
        <f t="shared" ca="1" si="2502"/>
        <v>Rice</v>
      </c>
      <c r="E9457">
        <f t="shared" ca="1" si="2503"/>
        <v>109</v>
      </c>
      <c r="F9457" s="3">
        <f t="shared" ca="1" si="2504"/>
        <v>506</v>
      </c>
      <c r="G9457">
        <f t="shared" ca="1" si="2505"/>
        <v>55154</v>
      </c>
      <c r="H9457">
        <f t="shared" ca="1" si="2506"/>
        <v>27025.46</v>
      </c>
      <c r="I9457">
        <f t="shared" ca="1" si="2507"/>
        <v>7716</v>
      </c>
      <c r="J9457">
        <f t="shared" ca="1" si="2508"/>
        <v>3831</v>
      </c>
      <c r="K9457" s="1">
        <f t="shared" ca="1" si="2509"/>
        <v>45905</v>
      </c>
      <c r="L9457" s="1">
        <f t="shared" ca="1" si="2510"/>
        <v>45923</v>
      </c>
      <c r="M9457" s="1">
        <f t="shared" ca="1" si="2511"/>
        <v>45925</v>
      </c>
      <c r="N9457">
        <f t="shared" ca="1" si="2512"/>
        <v>38572.46</v>
      </c>
      <c r="O9457" s="3">
        <f t="shared" ca="1" si="2513"/>
        <v>16581.54</v>
      </c>
      <c r="P9457" s="2">
        <f t="shared" ca="1" si="2514"/>
        <v>0.30064075135076335</v>
      </c>
      <c r="Q9457" t="str">
        <f t="shared" ca="1" si="2515"/>
        <v>Late</v>
      </c>
    </row>
    <row r="9458" spans="1:17" x14ac:dyDescent="0.3">
      <c r="A9458" t="str">
        <f t="shared" si="2499"/>
        <v>S09457</v>
      </c>
      <c r="B9458" t="str">
        <f t="shared" ca="1" si="2500"/>
        <v>Oceanic Exports</v>
      </c>
      <c r="C9458" t="str">
        <f t="shared" ca="1" si="2501"/>
        <v>Canada</v>
      </c>
      <c r="D9458" t="str">
        <f t="shared" ca="1" si="2502"/>
        <v>Tea</v>
      </c>
      <c r="E9458">
        <f t="shared" ca="1" si="2503"/>
        <v>264</v>
      </c>
      <c r="F9458" s="3">
        <f t="shared" ca="1" si="2504"/>
        <v>748</v>
      </c>
      <c r="G9458">
        <f t="shared" ca="1" si="2505"/>
        <v>197472</v>
      </c>
      <c r="H9458">
        <f t="shared" ca="1" si="2506"/>
        <v>118483.2</v>
      </c>
      <c r="I9458">
        <f t="shared" ca="1" si="2507"/>
        <v>8537</v>
      </c>
      <c r="J9458">
        <f t="shared" ca="1" si="2508"/>
        <v>520</v>
      </c>
      <c r="K9458" s="1">
        <f t="shared" ca="1" si="2509"/>
        <v>46127</v>
      </c>
      <c r="L9458" s="1">
        <f t="shared" ca="1" si="2510"/>
        <v>46136</v>
      </c>
      <c r="M9458" s="1">
        <f t="shared" ca="1" si="2511"/>
        <v>46137</v>
      </c>
      <c r="N9458">
        <f t="shared" ca="1" si="2512"/>
        <v>127540.2</v>
      </c>
      <c r="O9458" s="3">
        <f t="shared" ca="1" si="2513"/>
        <v>69931.8</v>
      </c>
      <c r="P9458" s="2">
        <f t="shared" ca="1" si="2514"/>
        <v>0.3541352698104035</v>
      </c>
      <c r="Q9458" t="str">
        <f t="shared" ca="1" si="2515"/>
        <v>Late</v>
      </c>
    </row>
    <row r="9459" spans="1:17" x14ac:dyDescent="0.3">
      <c r="A9459" t="str">
        <f t="shared" si="2499"/>
        <v>S09458</v>
      </c>
      <c r="B9459" t="str">
        <f t="shared" ca="1" si="2500"/>
        <v>Beta Imports</v>
      </c>
      <c r="C9459" t="str">
        <f t="shared" ca="1" si="2501"/>
        <v>Singapore</v>
      </c>
      <c r="D9459" t="str">
        <f t="shared" ca="1" si="2502"/>
        <v>Pickles</v>
      </c>
      <c r="E9459">
        <f t="shared" ca="1" si="2503"/>
        <v>325</v>
      </c>
      <c r="F9459" s="3">
        <f t="shared" ca="1" si="2504"/>
        <v>177</v>
      </c>
      <c r="G9459">
        <f t="shared" ca="1" si="2505"/>
        <v>57525</v>
      </c>
      <c r="H9459">
        <f t="shared" ca="1" si="2506"/>
        <v>32789.25</v>
      </c>
      <c r="I9459">
        <f t="shared" ca="1" si="2507"/>
        <v>11748</v>
      </c>
      <c r="J9459">
        <f t="shared" ca="1" si="2508"/>
        <v>3940</v>
      </c>
      <c r="K9459" s="1">
        <f t="shared" ca="1" si="2509"/>
        <v>46067</v>
      </c>
      <c r="L9459" s="1">
        <f t="shared" ca="1" si="2510"/>
        <v>46081</v>
      </c>
      <c r="M9459" s="1">
        <f t="shared" ca="1" si="2511"/>
        <v>46081</v>
      </c>
      <c r="N9459">
        <f t="shared" ca="1" si="2512"/>
        <v>48477.25</v>
      </c>
      <c r="O9459" s="3">
        <f t="shared" ca="1" si="2513"/>
        <v>9047.75</v>
      </c>
      <c r="P9459" s="2">
        <f t="shared" ca="1" si="2514"/>
        <v>0.157283789656671</v>
      </c>
      <c r="Q9459" t="str">
        <f t="shared" ca="1" si="2515"/>
        <v>On Time</v>
      </c>
    </row>
    <row r="9460" spans="1:17" x14ac:dyDescent="0.3">
      <c r="A9460" t="str">
        <f t="shared" si="2499"/>
        <v>S09459</v>
      </c>
      <c r="B9460" t="str">
        <f t="shared" ca="1" si="2500"/>
        <v>Global Foods</v>
      </c>
      <c r="C9460" t="str">
        <f t="shared" ca="1" si="2501"/>
        <v>Australia</v>
      </c>
      <c r="D9460" t="str">
        <f t="shared" ca="1" si="2502"/>
        <v>Sauces</v>
      </c>
      <c r="E9460">
        <f t="shared" ca="1" si="2503"/>
        <v>82</v>
      </c>
      <c r="F9460" s="3">
        <f t="shared" ca="1" si="2504"/>
        <v>545</v>
      </c>
      <c r="G9460">
        <f t="shared" ca="1" si="2505"/>
        <v>44690</v>
      </c>
      <c r="H9460">
        <f t="shared" ca="1" si="2506"/>
        <v>31729.9</v>
      </c>
      <c r="I9460">
        <f t="shared" ca="1" si="2507"/>
        <v>10187</v>
      </c>
      <c r="J9460">
        <f t="shared" ca="1" si="2508"/>
        <v>898</v>
      </c>
      <c r="K9460" s="1">
        <f t="shared" ca="1" si="2509"/>
        <v>45739</v>
      </c>
      <c r="L9460" s="1">
        <f t="shared" ca="1" si="2510"/>
        <v>45751</v>
      </c>
      <c r="M9460" s="1">
        <f t="shared" ca="1" si="2511"/>
        <v>45757</v>
      </c>
      <c r="N9460">
        <f t="shared" ca="1" si="2512"/>
        <v>42814.9</v>
      </c>
      <c r="O9460" s="3">
        <f t="shared" ca="1" si="2513"/>
        <v>1875.0999999999985</v>
      </c>
      <c r="P9460" s="2">
        <f t="shared" ca="1" si="2514"/>
        <v>4.1957932423360898E-2</v>
      </c>
      <c r="Q9460" t="str">
        <f t="shared" ca="1" si="2515"/>
        <v>Late</v>
      </c>
    </row>
    <row r="9461" spans="1:17" x14ac:dyDescent="0.3">
      <c r="A9461" t="str">
        <f t="shared" si="2499"/>
        <v>S09460</v>
      </c>
      <c r="B9461" t="str">
        <f t="shared" ca="1" si="2500"/>
        <v>Oceanic Exports</v>
      </c>
      <c r="C9461" t="str">
        <f t="shared" ca="1" si="2501"/>
        <v>UAE</v>
      </c>
      <c r="D9461" t="str">
        <f t="shared" ca="1" si="2502"/>
        <v>Tea</v>
      </c>
      <c r="E9461">
        <f t="shared" ca="1" si="2503"/>
        <v>470</v>
      </c>
      <c r="F9461" s="3">
        <f t="shared" ca="1" si="2504"/>
        <v>363</v>
      </c>
      <c r="G9461">
        <f t="shared" ca="1" si="2505"/>
        <v>170610</v>
      </c>
      <c r="H9461">
        <f t="shared" ca="1" si="2506"/>
        <v>117720.9</v>
      </c>
      <c r="I9461">
        <f t="shared" ca="1" si="2507"/>
        <v>11406</v>
      </c>
      <c r="J9461">
        <f t="shared" ca="1" si="2508"/>
        <v>3023</v>
      </c>
      <c r="K9461" s="1">
        <f t="shared" ca="1" si="2509"/>
        <v>45707</v>
      </c>
      <c r="L9461" s="1">
        <f t="shared" ca="1" si="2510"/>
        <v>45726</v>
      </c>
      <c r="M9461" s="1">
        <f t="shared" ca="1" si="2511"/>
        <v>45728</v>
      </c>
      <c r="N9461">
        <f t="shared" ca="1" si="2512"/>
        <v>132149.9</v>
      </c>
      <c r="O9461" s="3">
        <f t="shared" ca="1" si="2513"/>
        <v>38460.100000000006</v>
      </c>
      <c r="P9461" s="2">
        <f t="shared" ca="1" si="2514"/>
        <v>0.22542699724517909</v>
      </c>
      <c r="Q9461" t="str">
        <f t="shared" ca="1" si="2515"/>
        <v>Late</v>
      </c>
    </row>
    <row r="9462" spans="1:17" x14ac:dyDescent="0.3">
      <c r="A9462" t="str">
        <f t="shared" si="2499"/>
        <v>S09461</v>
      </c>
      <c r="B9462" t="str">
        <f t="shared" ca="1" si="2500"/>
        <v>Global Foods</v>
      </c>
      <c r="C9462" t="str">
        <f t="shared" ca="1" si="2501"/>
        <v>UK</v>
      </c>
      <c r="D9462" t="str">
        <f t="shared" ca="1" si="2502"/>
        <v>Pickles</v>
      </c>
      <c r="E9462">
        <f t="shared" ca="1" si="2503"/>
        <v>279</v>
      </c>
      <c r="F9462" s="3">
        <f t="shared" ca="1" si="2504"/>
        <v>374</v>
      </c>
      <c r="G9462">
        <f t="shared" ca="1" si="2505"/>
        <v>104346</v>
      </c>
      <c r="H9462">
        <f t="shared" ca="1" si="2506"/>
        <v>65737.98</v>
      </c>
      <c r="I9462">
        <f t="shared" ca="1" si="2507"/>
        <v>9272</v>
      </c>
      <c r="J9462">
        <f t="shared" ca="1" si="2508"/>
        <v>1524</v>
      </c>
      <c r="K9462" s="1">
        <f t="shared" ca="1" si="2509"/>
        <v>46027</v>
      </c>
      <c r="L9462" s="1">
        <f t="shared" ca="1" si="2510"/>
        <v>46043</v>
      </c>
      <c r="M9462" s="1">
        <f t="shared" ca="1" si="2511"/>
        <v>46043</v>
      </c>
      <c r="N9462">
        <f t="shared" ca="1" si="2512"/>
        <v>76533.98</v>
      </c>
      <c r="O9462" s="3">
        <f t="shared" ca="1" si="2513"/>
        <v>27812.020000000004</v>
      </c>
      <c r="P9462" s="2">
        <f t="shared" ca="1" si="2514"/>
        <v>0.26653652272248102</v>
      </c>
      <c r="Q9462" t="str">
        <f t="shared" ca="1" si="2515"/>
        <v>On Time</v>
      </c>
    </row>
    <row r="9463" spans="1:17" x14ac:dyDescent="0.3">
      <c r="A9463" t="str">
        <f t="shared" si="2499"/>
        <v>S09462</v>
      </c>
      <c r="B9463" t="str">
        <f t="shared" ca="1" si="2500"/>
        <v>Beta Imports</v>
      </c>
      <c r="C9463" t="str">
        <f t="shared" ca="1" si="2501"/>
        <v>UAE</v>
      </c>
      <c r="D9463" t="str">
        <f t="shared" ca="1" si="2502"/>
        <v>Sauces</v>
      </c>
      <c r="E9463">
        <f t="shared" ca="1" si="2503"/>
        <v>63</v>
      </c>
      <c r="F9463" s="3">
        <f t="shared" ca="1" si="2504"/>
        <v>497</v>
      </c>
      <c r="G9463">
        <f t="shared" ca="1" si="2505"/>
        <v>31311</v>
      </c>
      <c r="H9463">
        <f t="shared" ca="1" si="2506"/>
        <v>14403.06</v>
      </c>
      <c r="I9463">
        <f t="shared" ca="1" si="2507"/>
        <v>3635</v>
      </c>
      <c r="J9463">
        <f t="shared" ca="1" si="2508"/>
        <v>2331</v>
      </c>
      <c r="K9463" s="1">
        <f t="shared" ca="1" si="2509"/>
        <v>46100</v>
      </c>
      <c r="L9463" s="1">
        <f t="shared" ca="1" si="2510"/>
        <v>46118</v>
      </c>
      <c r="M9463" s="1">
        <f t="shared" ca="1" si="2511"/>
        <v>46115</v>
      </c>
      <c r="N9463">
        <f t="shared" ca="1" si="2512"/>
        <v>20369.059999999998</v>
      </c>
      <c r="O9463" s="3">
        <f t="shared" ca="1" si="2513"/>
        <v>10941.940000000002</v>
      </c>
      <c r="P9463" s="2">
        <f t="shared" ca="1" si="2514"/>
        <v>0.34945993420842525</v>
      </c>
      <c r="Q9463" t="str">
        <f t="shared" ca="1" si="2515"/>
        <v>On Time</v>
      </c>
    </row>
    <row r="9464" spans="1:17" x14ac:dyDescent="0.3">
      <c r="A9464" t="str">
        <f t="shared" si="2499"/>
        <v>S09463</v>
      </c>
      <c r="B9464" t="str">
        <f t="shared" ca="1" si="2500"/>
        <v>Oceanic Exports</v>
      </c>
      <c r="C9464" t="str">
        <f t="shared" ca="1" si="2501"/>
        <v>UK</v>
      </c>
      <c r="D9464" t="str">
        <f t="shared" ca="1" si="2502"/>
        <v>Rice</v>
      </c>
      <c r="E9464">
        <f t="shared" ca="1" si="2503"/>
        <v>156</v>
      </c>
      <c r="F9464" s="3">
        <f t="shared" ca="1" si="2504"/>
        <v>602</v>
      </c>
      <c r="G9464">
        <f t="shared" ca="1" si="2505"/>
        <v>93912</v>
      </c>
      <c r="H9464">
        <f t="shared" ca="1" si="2506"/>
        <v>46956</v>
      </c>
      <c r="I9464">
        <f t="shared" ca="1" si="2507"/>
        <v>2049</v>
      </c>
      <c r="J9464">
        <f t="shared" ca="1" si="2508"/>
        <v>2719</v>
      </c>
      <c r="K9464" s="1">
        <f t="shared" ca="1" si="2509"/>
        <v>46029</v>
      </c>
      <c r="L9464" s="1">
        <f t="shared" ca="1" si="2510"/>
        <v>46040</v>
      </c>
      <c r="M9464" s="1">
        <f t="shared" ca="1" si="2511"/>
        <v>46042</v>
      </c>
      <c r="N9464">
        <f t="shared" ca="1" si="2512"/>
        <v>51724</v>
      </c>
      <c r="O9464" s="3">
        <f t="shared" ca="1" si="2513"/>
        <v>42188</v>
      </c>
      <c r="P9464" s="2">
        <f t="shared" ca="1" si="2514"/>
        <v>0.44922906550813529</v>
      </c>
      <c r="Q9464" t="str">
        <f t="shared" ca="1" si="2515"/>
        <v>Late</v>
      </c>
    </row>
    <row r="9465" spans="1:17" x14ac:dyDescent="0.3">
      <c r="A9465" t="str">
        <f t="shared" si="2499"/>
        <v>S09464</v>
      </c>
      <c r="B9465" t="str">
        <f t="shared" ca="1" si="2500"/>
        <v>Beta Imports</v>
      </c>
      <c r="C9465" t="str">
        <f t="shared" ca="1" si="2501"/>
        <v>Singapore</v>
      </c>
      <c r="D9465" t="str">
        <f t="shared" ca="1" si="2502"/>
        <v>Pickles</v>
      </c>
      <c r="E9465">
        <f t="shared" ca="1" si="2503"/>
        <v>96</v>
      </c>
      <c r="F9465" s="3">
        <f t="shared" ca="1" si="2504"/>
        <v>584</v>
      </c>
      <c r="G9465">
        <f t="shared" ca="1" si="2505"/>
        <v>56064</v>
      </c>
      <c r="H9465">
        <f t="shared" ca="1" si="2506"/>
        <v>25789.439999999999</v>
      </c>
      <c r="I9465">
        <f t="shared" ca="1" si="2507"/>
        <v>9830</v>
      </c>
      <c r="J9465">
        <f t="shared" ca="1" si="2508"/>
        <v>3906</v>
      </c>
      <c r="K9465" s="1">
        <f t="shared" ca="1" si="2509"/>
        <v>45719</v>
      </c>
      <c r="L9465" s="1">
        <f t="shared" ca="1" si="2510"/>
        <v>45727</v>
      </c>
      <c r="M9465" s="1">
        <f t="shared" ca="1" si="2511"/>
        <v>45732</v>
      </c>
      <c r="N9465">
        <f t="shared" ca="1" si="2512"/>
        <v>39525.440000000002</v>
      </c>
      <c r="O9465" s="3">
        <f t="shared" ca="1" si="2513"/>
        <v>16538.559999999998</v>
      </c>
      <c r="P9465" s="2">
        <f t="shared" ca="1" si="2514"/>
        <v>0.29499429223744289</v>
      </c>
      <c r="Q9465" t="str">
        <f t="shared" ca="1" si="2515"/>
        <v>Late</v>
      </c>
    </row>
    <row r="9466" spans="1:17" x14ac:dyDescent="0.3">
      <c r="A9466" t="str">
        <f t="shared" si="2499"/>
        <v>S09465</v>
      </c>
      <c r="B9466" t="str">
        <f t="shared" ca="1" si="2500"/>
        <v>FreshMart Ltd</v>
      </c>
      <c r="C9466" t="str">
        <f t="shared" ca="1" si="2501"/>
        <v>Singapore</v>
      </c>
      <c r="D9466" t="str">
        <f t="shared" ca="1" si="2502"/>
        <v>Sauces</v>
      </c>
      <c r="E9466">
        <f t="shared" ca="1" si="2503"/>
        <v>111</v>
      </c>
      <c r="F9466" s="3">
        <f t="shared" ca="1" si="2504"/>
        <v>758</v>
      </c>
      <c r="G9466">
        <f t="shared" ca="1" si="2505"/>
        <v>84138</v>
      </c>
      <c r="H9466">
        <f t="shared" ca="1" si="2506"/>
        <v>59737.98</v>
      </c>
      <c r="I9466">
        <f t="shared" ca="1" si="2507"/>
        <v>7894</v>
      </c>
      <c r="J9466">
        <f t="shared" ca="1" si="2508"/>
        <v>3606</v>
      </c>
      <c r="K9466" s="1">
        <f t="shared" ca="1" si="2509"/>
        <v>46027</v>
      </c>
      <c r="L9466" s="1">
        <f t="shared" ca="1" si="2510"/>
        <v>46045</v>
      </c>
      <c r="M9466" s="1">
        <f t="shared" ca="1" si="2511"/>
        <v>46045</v>
      </c>
      <c r="N9466">
        <f t="shared" ca="1" si="2512"/>
        <v>71237.98000000001</v>
      </c>
      <c r="O9466" s="3">
        <f t="shared" ca="1" si="2513"/>
        <v>12900.01999999999</v>
      </c>
      <c r="P9466" s="2">
        <f t="shared" ca="1" si="2514"/>
        <v>0.15331978416411121</v>
      </c>
      <c r="Q9466" t="str">
        <f t="shared" ca="1" si="2515"/>
        <v>On Time</v>
      </c>
    </row>
    <row r="9467" spans="1:17" x14ac:dyDescent="0.3">
      <c r="A9467" t="str">
        <f t="shared" si="2499"/>
        <v>S09466</v>
      </c>
      <c r="B9467" t="str">
        <f t="shared" ca="1" si="2500"/>
        <v>Prime Wholesale</v>
      </c>
      <c r="C9467" t="str">
        <f t="shared" ca="1" si="2501"/>
        <v>UAE</v>
      </c>
      <c r="D9467" t="str">
        <f t="shared" ca="1" si="2502"/>
        <v>Rice</v>
      </c>
      <c r="E9467">
        <f t="shared" ca="1" si="2503"/>
        <v>216</v>
      </c>
      <c r="F9467" s="3">
        <f t="shared" ca="1" si="2504"/>
        <v>770</v>
      </c>
      <c r="G9467">
        <f t="shared" ca="1" si="2505"/>
        <v>166320</v>
      </c>
      <c r="H9467">
        <f t="shared" ca="1" si="2506"/>
        <v>111434.4</v>
      </c>
      <c r="I9467">
        <f t="shared" ca="1" si="2507"/>
        <v>6237</v>
      </c>
      <c r="J9467">
        <f t="shared" ca="1" si="2508"/>
        <v>994</v>
      </c>
      <c r="K9467" s="1">
        <f t="shared" ca="1" si="2509"/>
        <v>46324</v>
      </c>
      <c r="L9467" s="1">
        <f t="shared" ca="1" si="2510"/>
        <v>46339</v>
      </c>
      <c r="M9467" s="1">
        <f t="shared" ca="1" si="2511"/>
        <v>46340</v>
      </c>
      <c r="N9467">
        <f t="shared" ca="1" si="2512"/>
        <v>118665.4</v>
      </c>
      <c r="O9467" s="3">
        <f t="shared" ca="1" si="2513"/>
        <v>47654.600000000006</v>
      </c>
      <c r="P9467" s="2">
        <f t="shared" ca="1" si="2514"/>
        <v>0.28652356902356907</v>
      </c>
      <c r="Q9467" t="str">
        <f t="shared" ca="1" si="2515"/>
        <v>Late</v>
      </c>
    </row>
    <row r="9468" spans="1:17" x14ac:dyDescent="0.3">
      <c r="A9468" t="str">
        <f t="shared" si="2499"/>
        <v>S09467</v>
      </c>
      <c r="B9468" t="str">
        <f t="shared" ca="1" si="2500"/>
        <v>Oceanic Exports</v>
      </c>
      <c r="C9468" t="str">
        <f t="shared" ca="1" si="2501"/>
        <v>Australia</v>
      </c>
      <c r="D9468" t="str">
        <f t="shared" ca="1" si="2502"/>
        <v>Spices</v>
      </c>
      <c r="E9468">
        <f t="shared" ca="1" si="2503"/>
        <v>493</v>
      </c>
      <c r="F9468" s="3">
        <f t="shared" ca="1" si="2504"/>
        <v>401</v>
      </c>
      <c r="G9468">
        <f t="shared" ca="1" si="2505"/>
        <v>197693</v>
      </c>
      <c r="H9468">
        <f t="shared" ca="1" si="2506"/>
        <v>98846.5</v>
      </c>
      <c r="I9468">
        <f t="shared" ca="1" si="2507"/>
        <v>7305</v>
      </c>
      <c r="J9468">
        <f t="shared" ca="1" si="2508"/>
        <v>2231</v>
      </c>
      <c r="K9468" s="1">
        <f t="shared" ca="1" si="2509"/>
        <v>45851</v>
      </c>
      <c r="L9468" s="1">
        <f t="shared" ca="1" si="2510"/>
        <v>45866</v>
      </c>
      <c r="M9468" s="1">
        <f t="shared" ca="1" si="2511"/>
        <v>45865</v>
      </c>
      <c r="N9468">
        <f t="shared" ca="1" si="2512"/>
        <v>108382.5</v>
      </c>
      <c r="O9468" s="3">
        <f t="shared" ca="1" si="2513"/>
        <v>89310.5</v>
      </c>
      <c r="P9468" s="2">
        <f t="shared" ca="1" si="2514"/>
        <v>0.45176359304578312</v>
      </c>
      <c r="Q9468" t="str">
        <f t="shared" ca="1" si="2515"/>
        <v>On Time</v>
      </c>
    </row>
    <row r="9469" spans="1:17" x14ac:dyDescent="0.3">
      <c r="A9469" t="str">
        <f t="shared" si="2499"/>
        <v>S09468</v>
      </c>
      <c r="B9469" t="str">
        <f t="shared" ca="1" si="2500"/>
        <v>FreshMart Ltd</v>
      </c>
      <c r="C9469" t="str">
        <f t="shared" ca="1" si="2501"/>
        <v>Australia</v>
      </c>
      <c r="D9469" t="str">
        <f t="shared" ca="1" si="2502"/>
        <v>Sauces</v>
      </c>
      <c r="E9469">
        <f t="shared" ca="1" si="2503"/>
        <v>358</v>
      </c>
      <c r="F9469" s="3">
        <f t="shared" ca="1" si="2504"/>
        <v>537</v>
      </c>
      <c r="G9469">
        <f t="shared" ca="1" si="2505"/>
        <v>192246</v>
      </c>
      <c r="H9469">
        <f t="shared" ca="1" si="2506"/>
        <v>98045.46</v>
      </c>
      <c r="I9469">
        <f t="shared" ca="1" si="2507"/>
        <v>2405</v>
      </c>
      <c r="J9469">
        <f t="shared" ca="1" si="2508"/>
        <v>534</v>
      </c>
      <c r="K9469" s="1">
        <f t="shared" ca="1" si="2509"/>
        <v>45801</v>
      </c>
      <c r="L9469" s="1">
        <f t="shared" ca="1" si="2510"/>
        <v>45817</v>
      </c>
      <c r="M9469" s="1">
        <f t="shared" ca="1" si="2511"/>
        <v>45821</v>
      </c>
      <c r="N9469">
        <f t="shared" ca="1" si="2512"/>
        <v>100984.46</v>
      </c>
      <c r="O9469" s="3">
        <f t="shared" ca="1" si="2513"/>
        <v>91261.54</v>
      </c>
      <c r="P9469" s="2">
        <f t="shared" ca="1" si="2514"/>
        <v>0.47471229570446194</v>
      </c>
      <c r="Q9469" t="str">
        <f t="shared" ca="1" si="2515"/>
        <v>Late</v>
      </c>
    </row>
    <row r="9470" spans="1:17" x14ac:dyDescent="0.3">
      <c r="A9470" t="str">
        <f t="shared" si="2499"/>
        <v>S09469</v>
      </c>
      <c r="B9470" t="str">
        <f t="shared" ca="1" si="2500"/>
        <v>Oceanic Exports</v>
      </c>
      <c r="C9470" t="str">
        <f t="shared" ca="1" si="2501"/>
        <v>Singapore</v>
      </c>
      <c r="D9470" t="str">
        <f t="shared" ca="1" si="2502"/>
        <v>Sauces</v>
      </c>
      <c r="E9470">
        <f t="shared" ca="1" si="2503"/>
        <v>113</v>
      </c>
      <c r="F9470" s="3">
        <f t="shared" ca="1" si="2504"/>
        <v>682</v>
      </c>
      <c r="G9470">
        <f t="shared" ca="1" si="2505"/>
        <v>77066</v>
      </c>
      <c r="H9470">
        <f t="shared" ca="1" si="2506"/>
        <v>50092.9</v>
      </c>
      <c r="I9470">
        <f t="shared" ca="1" si="2507"/>
        <v>2808</v>
      </c>
      <c r="J9470">
        <f t="shared" ca="1" si="2508"/>
        <v>1880</v>
      </c>
      <c r="K9470" s="1">
        <f t="shared" ca="1" si="2509"/>
        <v>45879</v>
      </c>
      <c r="L9470" s="1">
        <f t="shared" ca="1" si="2510"/>
        <v>45897</v>
      </c>
      <c r="M9470" s="1">
        <f t="shared" ca="1" si="2511"/>
        <v>45899</v>
      </c>
      <c r="N9470">
        <f t="shared" ca="1" si="2512"/>
        <v>54780.9</v>
      </c>
      <c r="O9470" s="3">
        <f t="shared" ca="1" si="2513"/>
        <v>22285.1</v>
      </c>
      <c r="P9470" s="2">
        <f t="shared" ca="1" si="2514"/>
        <v>0.28916902395349436</v>
      </c>
      <c r="Q9470" t="str">
        <f t="shared" ca="1" si="2515"/>
        <v>Late</v>
      </c>
    </row>
    <row r="9471" spans="1:17" x14ac:dyDescent="0.3">
      <c r="A9471" t="str">
        <f t="shared" si="2499"/>
        <v>S09470</v>
      </c>
      <c r="B9471" t="str">
        <f t="shared" ca="1" si="2500"/>
        <v>Oceanic Exports</v>
      </c>
      <c r="C9471" t="str">
        <f t="shared" ca="1" si="2501"/>
        <v>UAE</v>
      </c>
      <c r="D9471" t="str">
        <f t="shared" ca="1" si="2502"/>
        <v>Sauces</v>
      </c>
      <c r="E9471">
        <f t="shared" ca="1" si="2503"/>
        <v>320</v>
      </c>
      <c r="F9471" s="3">
        <f t="shared" ca="1" si="2504"/>
        <v>452</v>
      </c>
      <c r="G9471">
        <f t="shared" ca="1" si="2505"/>
        <v>144640</v>
      </c>
      <c r="H9471">
        <f t="shared" ca="1" si="2506"/>
        <v>107033.60000000001</v>
      </c>
      <c r="I9471">
        <f t="shared" ca="1" si="2507"/>
        <v>11048</v>
      </c>
      <c r="J9471">
        <f t="shared" ca="1" si="2508"/>
        <v>3608</v>
      </c>
      <c r="K9471" s="1">
        <f t="shared" ca="1" si="2509"/>
        <v>46242</v>
      </c>
      <c r="L9471" s="1">
        <f t="shared" ca="1" si="2510"/>
        <v>46261</v>
      </c>
      <c r="M9471" s="1">
        <f t="shared" ca="1" si="2511"/>
        <v>46260</v>
      </c>
      <c r="N9471">
        <f t="shared" ca="1" si="2512"/>
        <v>121689.60000000001</v>
      </c>
      <c r="O9471" s="3">
        <f t="shared" ca="1" si="2513"/>
        <v>22950.399999999994</v>
      </c>
      <c r="P9471" s="2">
        <f t="shared" ca="1" si="2514"/>
        <v>0.15867256637168137</v>
      </c>
      <c r="Q9471" t="str">
        <f t="shared" ca="1" si="2515"/>
        <v>On Time</v>
      </c>
    </row>
    <row r="9472" spans="1:17" x14ac:dyDescent="0.3">
      <c r="A9472" t="str">
        <f t="shared" si="2499"/>
        <v>S09471</v>
      </c>
      <c r="B9472" t="str">
        <f t="shared" ca="1" si="2500"/>
        <v>Oceanic Exports</v>
      </c>
      <c r="C9472" t="str">
        <f t="shared" ca="1" si="2501"/>
        <v>UAE</v>
      </c>
      <c r="D9472" t="str">
        <f t="shared" ca="1" si="2502"/>
        <v>Sauces</v>
      </c>
      <c r="E9472">
        <f t="shared" ca="1" si="2503"/>
        <v>119</v>
      </c>
      <c r="F9472" s="3">
        <f t="shared" ca="1" si="2504"/>
        <v>731</v>
      </c>
      <c r="G9472">
        <f t="shared" ca="1" si="2505"/>
        <v>86989</v>
      </c>
      <c r="H9472">
        <f t="shared" ca="1" si="2506"/>
        <v>57412.74</v>
      </c>
      <c r="I9472">
        <f t="shared" ca="1" si="2507"/>
        <v>8050</v>
      </c>
      <c r="J9472">
        <f t="shared" ca="1" si="2508"/>
        <v>1438</v>
      </c>
      <c r="K9472" s="1">
        <f t="shared" ca="1" si="2509"/>
        <v>45833</v>
      </c>
      <c r="L9472" s="1">
        <f t="shared" ca="1" si="2510"/>
        <v>45849</v>
      </c>
      <c r="M9472" s="1">
        <f t="shared" ca="1" si="2511"/>
        <v>45848</v>
      </c>
      <c r="N9472">
        <f t="shared" ca="1" si="2512"/>
        <v>66900.739999999991</v>
      </c>
      <c r="O9472" s="3">
        <f t="shared" ca="1" si="2513"/>
        <v>20088.260000000009</v>
      </c>
      <c r="P9472" s="2">
        <f t="shared" ca="1" si="2514"/>
        <v>0.23092873811631368</v>
      </c>
      <c r="Q9472" t="str">
        <f t="shared" ca="1" si="2515"/>
        <v>On Time</v>
      </c>
    </row>
    <row r="9473" spans="1:17" x14ac:dyDescent="0.3">
      <c r="A9473" t="str">
        <f t="shared" si="2499"/>
        <v>S09472</v>
      </c>
      <c r="B9473" t="str">
        <f t="shared" ca="1" si="2500"/>
        <v>Beta Imports</v>
      </c>
      <c r="C9473" t="str">
        <f t="shared" ca="1" si="2501"/>
        <v>Australia</v>
      </c>
      <c r="D9473" t="str">
        <f t="shared" ca="1" si="2502"/>
        <v>Spices</v>
      </c>
      <c r="E9473">
        <f t="shared" ca="1" si="2503"/>
        <v>462</v>
      </c>
      <c r="F9473" s="3">
        <f t="shared" ca="1" si="2504"/>
        <v>513</v>
      </c>
      <c r="G9473">
        <f t="shared" ca="1" si="2505"/>
        <v>237006</v>
      </c>
      <c r="H9473">
        <f t="shared" ca="1" si="2506"/>
        <v>144573.66</v>
      </c>
      <c r="I9473">
        <f t="shared" ca="1" si="2507"/>
        <v>6262</v>
      </c>
      <c r="J9473">
        <f t="shared" ca="1" si="2508"/>
        <v>1461</v>
      </c>
      <c r="K9473" s="1">
        <f t="shared" ca="1" si="2509"/>
        <v>46143</v>
      </c>
      <c r="L9473" s="1">
        <f t="shared" ca="1" si="2510"/>
        <v>46163</v>
      </c>
      <c r="M9473" s="1">
        <f t="shared" ca="1" si="2511"/>
        <v>46168</v>
      </c>
      <c r="N9473">
        <f t="shared" ca="1" si="2512"/>
        <v>152296.66</v>
      </c>
      <c r="O9473" s="3">
        <f t="shared" ca="1" si="2513"/>
        <v>84709.34</v>
      </c>
      <c r="P9473" s="2">
        <f t="shared" ca="1" si="2514"/>
        <v>0.35741432706344983</v>
      </c>
      <c r="Q9473" t="str">
        <f t="shared" ca="1" si="2515"/>
        <v>Late</v>
      </c>
    </row>
    <row r="9474" spans="1:17" x14ac:dyDescent="0.3">
      <c r="A9474" t="str">
        <f t="shared" si="2499"/>
        <v>S09473</v>
      </c>
      <c r="B9474" t="str">
        <f t="shared" ca="1" si="2500"/>
        <v>Alpha Traders</v>
      </c>
      <c r="C9474" t="str">
        <f t="shared" ca="1" si="2501"/>
        <v>UK</v>
      </c>
      <c r="D9474" t="str">
        <f t="shared" ca="1" si="2502"/>
        <v>Tea</v>
      </c>
      <c r="E9474">
        <f t="shared" ca="1" si="2503"/>
        <v>279</v>
      </c>
      <c r="F9474" s="3">
        <f t="shared" ca="1" si="2504"/>
        <v>590</v>
      </c>
      <c r="G9474">
        <f t="shared" ca="1" si="2505"/>
        <v>164610</v>
      </c>
      <c r="H9474">
        <f t="shared" ca="1" si="2506"/>
        <v>102058.2</v>
      </c>
      <c r="I9474">
        <f t="shared" ca="1" si="2507"/>
        <v>10998</v>
      </c>
      <c r="J9474">
        <f t="shared" ca="1" si="2508"/>
        <v>2075</v>
      </c>
      <c r="K9474" s="1">
        <f t="shared" ca="1" si="2509"/>
        <v>45960</v>
      </c>
      <c r="L9474" s="1">
        <f t="shared" ca="1" si="2510"/>
        <v>45969</v>
      </c>
      <c r="M9474" s="1">
        <f t="shared" ca="1" si="2511"/>
        <v>45968</v>
      </c>
      <c r="N9474">
        <f t="shared" ca="1" si="2512"/>
        <v>115131.2</v>
      </c>
      <c r="O9474" s="3">
        <f t="shared" ca="1" si="2513"/>
        <v>49478.8</v>
      </c>
      <c r="P9474" s="2">
        <f t="shared" ca="1" si="2514"/>
        <v>0.3005819816536055</v>
      </c>
      <c r="Q9474" t="str">
        <f t="shared" ca="1" si="2515"/>
        <v>On Time</v>
      </c>
    </row>
    <row r="9475" spans="1:17" x14ac:dyDescent="0.3">
      <c r="A9475" t="str">
        <f t="shared" ref="A9475:A9538" si="2516">"S"&amp;TEXT(ROW()-1,"00000")</f>
        <v>S09474</v>
      </c>
      <c r="B9475" t="str">
        <f t="shared" ref="B9475:B9538" ca="1" si="2517">CHOOSE(RANDBETWEEN(1,6),"Alpha Traders","Beta Imports","Global Foods","FreshMart Ltd","Oceanic Exports","Prime Wholesale")</f>
        <v>Oceanic Exports</v>
      </c>
      <c r="C9475" t="str">
        <f t="shared" ref="C9475:C9538" ca="1" si="2518">CHOOSE(RANDBETWEEN(1,5),"UK","UAE","Canada","Australia","Singapore")</f>
        <v>UK</v>
      </c>
      <c r="D9475" t="str">
        <f t="shared" ref="D9475:D9538" ca="1" si="2519">CHOOSE(RANDBETWEEN(1,5),"Pickles","Spices","Tea","Rice","Sauces")</f>
        <v>Sauces</v>
      </c>
      <c r="E9475">
        <f t="shared" ref="E9475:E9538" ca="1" si="2520">RANDBETWEEN(50,500)</f>
        <v>56</v>
      </c>
      <c r="F9475" s="3">
        <f t="shared" ref="F9475:F9538" ca="1" si="2521">RANDBETWEEN(100,800)</f>
        <v>570</v>
      </c>
      <c r="G9475">
        <f t="shared" ref="G9475:G9538" ca="1" si="2522">E9475*F9475</f>
        <v>31920</v>
      </c>
      <c r="H9475">
        <f t="shared" ref="H9475:H9538" ca="1" si="2523">ROUND(G9475*RANDBETWEEN(45,75)/100,2)</f>
        <v>20748</v>
      </c>
      <c r="I9475">
        <f t="shared" ref="I9475:I9538" ca="1" si="2524">RANDBETWEEN(1500,12000)</f>
        <v>7942</v>
      </c>
      <c r="J9475">
        <f t="shared" ref="J9475:J9538" ca="1" si="2525">RANDBETWEEN(500,4000)</f>
        <v>1374</v>
      </c>
      <c r="K9475" s="1">
        <f t="shared" ref="K9475:K9538" ca="1" si="2526">DATE(2025,1,1)+RANDBETWEEN(0,729)</f>
        <v>45953</v>
      </c>
      <c r="L9475" s="1">
        <f t="shared" ref="L9475:L9538" ca="1" si="2527">K9475+RANDBETWEEN(7,20)</f>
        <v>45964</v>
      </c>
      <c r="M9475" s="1">
        <f t="shared" ref="M9475:M9538" ca="1" si="2528">L9475+RANDBETWEEN(-3,6)</f>
        <v>45962</v>
      </c>
      <c r="N9475">
        <f t="shared" ref="N9475:N9538" ca="1" si="2529">H9475+I9475+J9475</f>
        <v>30064</v>
      </c>
      <c r="O9475" s="3">
        <f t="shared" ref="O9475:O9538" ca="1" si="2530">G9475-N9475</f>
        <v>1856</v>
      </c>
      <c r="P9475" s="2">
        <f t="shared" ref="P9475:P9538" ca="1" si="2531">IFERROR(O9475/G9475,0)</f>
        <v>5.8145363408521306E-2</v>
      </c>
      <c r="Q9475" t="str">
        <f t="shared" ref="Q9475:Q9538" ca="1" si="2532">IF(M9475&lt;=L9475,"On Time","Late")</f>
        <v>On Time</v>
      </c>
    </row>
    <row r="9476" spans="1:17" x14ac:dyDescent="0.3">
      <c r="A9476" t="str">
        <f t="shared" si="2516"/>
        <v>S09475</v>
      </c>
      <c r="B9476" t="str">
        <f t="shared" ca="1" si="2517"/>
        <v>Oceanic Exports</v>
      </c>
      <c r="C9476" t="str">
        <f t="shared" ca="1" si="2518"/>
        <v>Australia</v>
      </c>
      <c r="D9476" t="str">
        <f t="shared" ca="1" si="2519"/>
        <v>Tea</v>
      </c>
      <c r="E9476">
        <f t="shared" ca="1" si="2520"/>
        <v>155</v>
      </c>
      <c r="F9476" s="3">
        <f t="shared" ca="1" si="2521"/>
        <v>327</v>
      </c>
      <c r="G9476">
        <f t="shared" ca="1" si="2522"/>
        <v>50685</v>
      </c>
      <c r="H9476">
        <f t="shared" ca="1" si="2523"/>
        <v>29904.15</v>
      </c>
      <c r="I9476">
        <f t="shared" ca="1" si="2524"/>
        <v>10088</v>
      </c>
      <c r="J9476">
        <f t="shared" ca="1" si="2525"/>
        <v>788</v>
      </c>
      <c r="K9476" s="1">
        <f t="shared" ca="1" si="2526"/>
        <v>46065</v>
      </c>
      <c r="L9476" s="1">
        <f t="shared" ca="1" si="2527"/>
        <v>46080</v>
      </c>
      <c r="M9476" s="1">
        <f t="shared" ca="1" si="2528"/>
        <v>46079</v>
      </c>
      <c r="N9476">
        <f t="shared" ca="1" si="2529"/>
        <v>40780.15</v>
      </c>
      <c r="O9476" s="3">
        <f t="shared" ca="1" si="2530"/>
        <v>9904.8499999999985</v>
      </c>
      <c r="P9476" s="2">
        <f t="shared" ca="1" si="2531"/>
        <v>0.19541974943277102</v>
      </c>
      <c r="Q9476" t="str">
        <f t="shared" ca="1" si="2532"/>
        <v>On Time</v>
      </c>
    </row>
    <row r="9477" spans="1:17" x14ac:dyDescent="0.3">
      <c r="A9477" t="str">
        <f t="shared" si="2516"/>
        <v>S09476</v>
      </c>
      <c r="B9477" t="str">
        <f t="shared" ca="1" si="2517"/>
        <v>Global Foods</v>
      </c>
      <c r="C9477" t="str">
        <f t="shared" ca="1" si="2518"/>
        <v>Singapore</v>
      </c>
      <c r="D9477" t="str">
        <f t="shared" ca="1" si="2519"/>
        <v>Pickles</v>
      </c>
      <c r="E9477">
        <f t="shared" ca="1" si="2520"/>
        <v>183</v>
      </c>
      <c r="F9477" s="3">
        <f t="shared" ca="1" si="2521"/>
        <v>446</v>
      </c>
      <c r="G9477">
        <f t="shared" ca="1" si="2522"/>
        <v>81618</v>
      </c>
      <c r="H9477">
        <f t="shared" ca="1" si="2523"/>
        <v>53867.88</v>
      </c>
      <c r="I9477">
        <f t="shared" ca="1" si="2524"/>
        <v>5520</v>
      </c>
      <c r="J9477">
        <f t="shared" ca="1" si="2525"/>
        <v>2021</v>
      </c>
      <c r="K9477" s="1">
        <f t="shared" ca="1" si="2526"/>
        <v>46233</v>
      </c>
      <c r="L9477" s="1">
        <f t="shared" ca="1" si="2527"/>
        <v>46245</v>
      </c>
      <c r="M9477" s="1">
        <f t="shared" ca="1" si="2528"/>
        <v>46250</v>
      </c>
      <c r="N9477">
        <f t="shared" ca="1" si="2529"/>
        <v>61408.88</v>
      </c>
      <c r="O9477" s="3">
        <f t="shared" ca="1" si="2530"/>
        <v>20209.120000000003</v>
      </c>
      <c r="P9477" s="2">
        <f t="shared" ca="1" si="2531"/>
        <v>0.24760616530667259</v>
      </c>
      <c r="Q9477" t="str">
        <f t="shared" ca="1" si="2532"/>
        <v>Late</v>
      </c>
    </row>
    <row r="9478" spans="1:17" x14ac:dyDescent="0.3">
      <c r="A9478" t="str">
        <f t="shared" si="2516"/>
        <v>S09477</v>
      </c>
      <c r="B9478" t="str">
        <f t="shared" ca="1" si="2517"/>
        <v>Alpha Traders</v>
      </c>
      <c r="C9478" t="str">
        <f t="shared" ca="1" si="2518"/>
        <v>Canada</v>
      </c>
      <c r="D9478" t="str">
        <f t="shared" ca="1" si="2519"/>
        <v>Tea</v>
      </c>
      <c r="E9478">
        <f t="shared" ca="1" si="2520"/>
        <v>107</v>
      </c>
      <c r="F9478" s="3">
        <f t="shared" ca="1" si="2521"/>
        <v>707</v>
      </c>
      <c r="G9478">
        <f t="shared" ca="1" si="2522"/>
        <v>75649</v>
      </c>
      <c r="H9478">
        <f t="shared" ca="1" si="2523"/>
        <v>40093.97</v>
      </c>
      <c r="I9478">
        <f t="shared" ca="1" si="2524"/>
        <v>4414</v>
      </c>
      <c r="J9478">
        <f t="shared" ca="1" si="2525"/>
        <v>1910</v>
      </c>
      <c r="K9478" s="1">
        <f t="shared" ca="1" si="2526"/>
        <v>46082</v>
      </c>
      <c r="L9478" s="1">
        <f t="shared" ca="1" si="2527"/>
        <v>46096</v>
      </c>
      <c r="M9478" s="1">
        <f t="shared" ca="1" si="2528"/>
        <v>46099</v>
      </c>
      <c r="N9478">
        <f t="shared" ca="1" si="2529"/>
        <v>46417.97</v>
      </c>
      <c r="O9478" s="3">
        <f t="shared" ca="1" si="2530"/>
        <v>29231.03</v>
      </c>
      <c r="P9478" s="2">
        <f t="shared" ca="1" si="2531"/>
        <v>0.38640338933759866</v>
      </c>
      <c r="Q9478" t="str">
        <f t="shared" ca="1" si="2532"/>
        <v>Late</v>
      </c>
    </row>
    <row r="9479" spans="1:17" x14ac:dyDescent="0.3">
      <c r="A9479" t="str">
        <f t="shared" si="2516"/>
        <v>S09478</v>
      </c>
      <c r="B9479" t="str">
        <f t="shared" ca="1" si="2517"/>
        <v>Oceanic Exports</v>
      </c>
      <c r="C9479" t="str">
        <f t="shared" ca="1" si="2518"/>
        <v>Australia</v>
      </c>
      <c r="D9479" t="str">
        <f t="shared" ca="1" si="2519"/>
        <v>Rice</v>
      </c>
      <c r="E9479">
        <f t="shared" ca="1" si="2520"/>
        <v>422</v>
      </c>
      <c r="F9479" s="3">
        <f t="shared" ca="1" si="2521"/>
        <v>723</v>
      </c>
      <c r="G9479">
        <f t="shared" ca="1" si="2522"/>
        <v>305106</v>
      </c>
      <c r="H9479">
        <f t="shared" ca="1" si="2523"/>
        <v>183063.6</v>
      </c>
      <c r="I9479">
        <f t="shared" ca="1" si="2524"/>
        <v>3277</v>
      </c>
      <c r="J9479">
        <f t="shared" ca="1" si="2525"/>
        <v>1497</v>
      </c>
      <c r="K9479" s="1">
        <f t="shared" ca="1" si="2526"/>
        <v>45833</v>
      </c>
      <c r="L9479" s="1">
        <f t="shared" ca="1" si="2527"/>
        <v>45842</v>
      </c>
      <c r="M9479" s="1">
        <f t="shared" ca="1" si="2528"/>
        <v>45843</v>
      </c>
      <c r="N9479">
        <f t="shared" ca="1" si="2529"/>
        <v>187837.6</v>
      </c>
      <c r="O9479" s="3">
        <f t="shared" ca="1" si="2530"/>
        <v>117268.4</v>
      </c>
      <c r="P9479" s="2">
        <f t="shared" ca="1" si="2531"/>
        <v>0.38435297896468767</v>
      </c>
      <c r="Q9479" t="str">
        <f t="shared" ca="1" si="2532"/>
        <v>Late</v>
      </c>
    </row>
    <row r="9480" spans="1:17" x14ac:dyDescent="0.3">
      <c r="A9480" t="str">
        <f t="shared" si="2516"/>
        <v>S09479</v>
      </c>
      <c r="B9480" t="str">
        <f t="shared" ca="1" si="2517"/>
        <v>Global Foods</v>
      </c>
      <c r="C9480" t="str">
        <f t="shared" ca="1" si="2518"/>
        <v>UAE</v>
      </c>
      <c r="D9480" t="str">
        <f t="shared" ca="1" si="2519"/>
        <v>Pickles</v>
      </c>
      <c r="E9480">
        <f t="shared" ca="1" si="2520"/>
        <v>460</v>
      </c>
      <c r="F9480" s="3">
        <f t="shared" ca="1" si="2521"/>
        <v>721</v>
      </c>
      <c r="G9480">
        <f t="shared" ca="1" si="2522"/>
        <v>331660</v>
      </c>
      <c r="H9480">
        <f t="shared" ca="1" si="2523"/>
        <v>208945.8</v>
      </c>
      <c r="I9480">
        <f t="shared" ca="1" si="2524"/>
        <v>11770</v>
      </c>
      <c r="J9480">
        <f t="shared" ca="1" si="2525"/>
        <v>1032</v>
      </c>
      <c r="K9480" s="1">
        <f t="shared" ca="1" si="2526"/>
        <v>45659</v>
      </c>
      <c r="L9480" s="1">
        <f t="shared" ca="1" si="2527"/>
        <v>45677</v>
      </c>
      <c r="M9480" s="1">
        <f t="shared" ca="1" si="2528"/>
        <v>45675</v>
      </c>
      <c r="N9480">
        <f t="shared" ca="1" si="2529"/>
        <v>221747.8</v>
      </c>
      <c r="O9480" s="3">
        <f t="shared" ca="1" si="2530"/>
        <v>109912.20000000001</v>
      </c>
      <c r="P9480" s="2">
        <f t="shared" ca="1" si="2531"/>
        <v>0.33140022915033474</v>
      </c>
      <c r="Q9480" t="str">
        <f t="shared" ca="1" si="2532"/>
        <v>On Time</v>
      </c>
    </row>
    <row r="9481" spans="1:17" x14ac:dyDescent="0.3">
      <c r="A9481" t="str">
        <f t="shared" si="2516"/>
        <v>S09480</v>
      </c>
      <c r="B9481" t="str">
        <f t="shared" ca="1" si="2517"/>
        <v>Beta Imports</v>
      </c>
      <c r="C9481" t="str">
        <f t="shared" ca="1" si="2518"/>
        <v>UK</v>
      </c>
      <c r="D9481" t="str">
        <f t="shared" ca="1" si="2519"/>
        <v>Sauces</v>
      </c>
      <c r="E9481">
        <f t="shared" ca="1" si="2520"/>
        <v>371</v>
      </c>
      <c r="F9481" s="3">
        <f t="shared" ca="1" si="2521"/>
        <v>199</v>
      </c>
      <c r="G9481">
        <f t="shared" ca="1" si="2522"/>
        <v>73829</v>
      </c>
      <c r="H9481">
        <f t="shared" ca="1" si="2523"/>
        <v>33961.339999999997</v>
      </c>
      <c r="I9481">
        <f t="shared" ca="1" si="2524"/>
        <v>6851</v>
      </c>
      <c r="J9481">
        <f t="shared" ca="1" si="2525"/>
        <v>3791</v>
      </c>
      <c r="K9481" s="1">
        <f t="shared" ca="1" si="2526"/>
        <v>45788</v>
      </c>
      <c r="L9481" s="1">
        <f t="shared" ca="1" si="2527"/>
        <v>45800</v>
      </c>
      <c r="M9481" s="1">
        <f t="shared" ca="1" si="2528"/>
        <v>45801</v>
      </c>
      <c r="N9481">
        <f t="shared" ca="1" si="2529"/>
        <v>44603.34</v>
      </c>
      <c r="O9481" s="3">
        <f t="shared" ca="1" si="2530"/>
        <v>29225.660000000003</v>
      </c>
      <c r="P9481" s="2">
        <f t="shared" ca="1" si="2531"/>
        <v>0.39585609990654086</v>
      </c>
      <c r="Q9481" t="str">
        <f t="shared" ca="1" si="2532"/>
        <v>Late</v>
      </c>
    </row>
    <row r="9482" spans="1:17" x14ac:dyDescent="0.3">
      <c r="A9482" t="str">
        <f t="shared" si="2516"/>
        <v>S09481</v>
      </c>
      <c r="B9482" t="str">
        <f t="shared" ca="1" si="2517"/>
        <v>Global Foods</v>
      </c>
      <c r="C9482" t="str">
        <f t="shared" ca="1" si="2518"/>
        <v>Australia</v>
      </c>
      <c r="D9482" t="str">
        <f t="shared" ca="1" si="2519"/>
        <v>Tea</v>
      </c>
      <c r="E9482">
        <f t="shared" ca="1" si="2520"/>
        <v>427</v>
      </c>
      <c r="F9482" s="3">
        <f t="shared" ca="1" si="2521"/>
        <v>166</v>
      </c>
      <c r="G9482">
        <f t="shared" ca="1" si="2522"/>
        <v>70882</v>
      </c>
      <c r="H9482">
        <f t="shared" ca="1" si="2523"/>
        <v>53161.5</v>
      </c>
      <c r="I9482">
        <f t="shared" ca="1" si="2524"/>
        <v>6936</v>
      </c>
      <c r="J9482">
        <f t="shared" ca="1" si="2525"/>
        <v>663</v>
      </c>
      <c r="K9482" s="1">
        <f t="shared" ca="1" si="2526"/>
        <v>46107</v>
      </c>
      <c r="L9482" s="1">
        <f t="shared" ca="1" si="2527"/>
        <v>46118</v>
      </c>
      <c r="M9482" s="1">
        <f t="shared" ca="1" si="2528"/>
        <v>46118</v>
      </c>
      <c r="N9482">
        <f t="shared" ca="1" si="2529"/>
        <v>60760.5</v>
      </c>
      <c r="O9482" s="3">
        <f t="shared" ca="1" si="2530"/>
        <v>10121.5</v>
      </c>
      <c r="P9482" s="2">
        <f t="shared" ca="1" si="2531"/>
        <v>0.14279365706385261</v>
      </c>
      <c r="Q9482" t="str">
        <f t="shared" ca="1" si="2532"/>
        <v>On Time</v>
      </c>
    </row>
    <row r="9483" spans="1:17" x14ac:dyDescent="0.3">
      <c r="A9483" t="str">
        <f t="shared" si="2516"/>
        <v>S09482</v>
      </c>
      <c r="B9483" t="str">
        <f t="shared" ca="1" si="2517"/>
        <v>Oceanic Exports</v>
      </c>
      <c r="C9483" t="str">
        <f t="shared" ca="1" si="2518"/>
        <v>Canada</v>
      </c>
      <c r="D9483" t="str">
        <f t="shared" ca="1" si="2519"/>
        <v>Rice</v>
      </c>
      <c r="E9483">
        <f t="shared" ca="1" si="2520"/>
        <v>440</v>
      </c>
      <c r="F9483" s="3">
        <f t="shared" ca="1" si="2521"/>
        <v>650</v>
      </c>
      <c r="G9483">
        <f t="shared" ca="1" si="2522"/>
        <v>286000</v>
      </c>
      <c r="H9483">
        <f t="shared" ca="1" si="2523"/>
        <v>131560</v>
      </c>
      <c r="I9483">
        <f t="shared" ca="1" si="2524"/>
        <v>5415</v>
      </c>
      <c r="J9483">
        <f t="shared" ca="1" si="2525"/>
        <v>3840</v>
      </c>
      <c r="K9483" s="1">
        <f t="shared" ca="1" si="2526"/>
        <v>45731</v>
      </c>
      <c r="L9483" s="1">
        <f t="shared" ca="1" si="2527"/>
        <v>45742</v>
      </c>
      <c r="M9483" s="1">
        <f t="shared" ca="1" si="2528"/>
        <v>45739</v>
      </c>
      <c r="N9483">
        <f t="shared" ca="1" si="2529"/>
        <v>140815</v>
      </c>
      <c r="O9483" s="3">
        <f t="shared" ca="1" si="2530"/>
        <v>145185</v>
      </c>
      <c r="P9483" s="2">
        <f t="shared" ca="1" si="2531"/>
        <v>0.50763986013986018</v>
      </c>
      <c r="Q9483" t="str">
        <f t="shared" ca="1" si="2532"/>
        <v>On Time</v>
      </c>
    </row>
    <row r="9484" spans="1:17" x14ac:dyDescent="0.3">
      <c r="A9484" t="str">
        <f t="shared" si="2516"/>
        <v>S09483</v>
      </c>
      <c r="B9484" t="str">
        <f t="shared" ca="1" si="2517"/>
        <v>Alpha Traders</v>
      </c>
      <c r="C9484" t="str">
        <f t="shared" ca="1" si="2518"/>
        <v>UAE</v>
      </c>
      <c r="D9484" t="str">
        <f t="shared" ca="1" si="2519"/>
        <v>Rice</v>
      </c>
      <c r="E9484">
        <f t="shared" ca="1" si="2520"/>
        <v>51</v>
      </c>
      <c r="F9484" s="3">
        <f t="shared" ca="1" si="2521"/>
        <v>565</v>
      </c>
      <c r="G9484">
        <f t="shared" ca="1" si="2522"/>
        <v>28815</v>
      </c>
      <c r="H9484">
        <f t="shared" ca="1" si="2523"/>
        <v>12966.75</v>
      </c>
      <c r="I9484">
        <f t="shared" ca="1" si="2524"/>
        <v>2039</v>
      </c>
      <c r="J9484">
        <f t="shared" ca="1" si="2525"/>
        <v>1517</v>
      </c>
      <c r="K9484" s="1">
        <f t="shared" ca="1" si="2526"/>
        <v>45662</v>
      </c>
      <c r="L9484" s="1">
        <f t="shared" ca="1" si="2527"/>
        <v>45682</v>
      </c>
      <c r="M9484" s="1">
        <f t="shared" ca="1" si="2528"/>
        <v>45688</v>
      </c>
      <c r="N9484">
        <f t="shared" ca="1" si="2529"/>
        <v>16522.75</v>
      </c>
      <c r="O9484" s="3">
        <f t="shared" ca="1" si="2530"/>
        <v>12292.25</v>
      </c>
      <c r="P9484" s="2">
        <f t="shared" ca="1" si="2531"/>
        <v>0.42659205275030365</v>
      </c>
      <c r="Q9484" t="str">
        <f t="shared" ca="1" si="2532"/>
        <v>Late</v>
      </c>
    </row>
    <row r="9485" spans="1:17" x14ac:dyDescent="0.3">
      <c r="A9485" t="str">
        <f t="shared" si="2516"/>
        <v>S09484</v>
      </c>
      <c r="B9485" t="str">
        <f t="shared" ca="1" si="2517"/>
        <v>Prime Wholesale</v>
      </c>
      <c r="C9485" t="str">
        <f t="shared" ca="1" si="2518"/>
        <v>Australia</v>
      </c>
      <c r="D9485" t="str">
        <f t="shared" ca="1" si="2519"/>
        <v>Tea</v>
      </c>
      <c r="E9485">
        <f t="shared" ca="1" si="2520"/>
        <v>443</v>
      </c>
      <c r="F9485" s="3">
        <f t="shared" ca="1" si="2521"/>
        <v>414</v>
      </c>
      <c r="G9485">
        <f t="shared" ca="1" si="2522"/>
        <v>183402</v>
      </c>
      <c r="H9485">
        <f t="shared" ca="1" si="2523"/>
        <v>88032.960000000006</v>
      </c>
      <c r="I9485">
        <f t="shared" ca="1" si="2524"/>
        <v>3198</v>
      </c>
      <c r="J9485">
        <f t="shared" ca="1" si="2525"/>
        <v>3147</v>
      </c>
      <c r="K9485" s="1">
        <f t="shared" ca="1" si="2526"/>
        <v>46380</v>
      </c>
      <c r="L9485" s="1">
        <f t="shared" ca="1" si="2527"/>
        <v>46391</v>
      </c>
      <c r="M9485" s="1">
        <f t="shared" ca="1" si="2528"/>
        <v>46395</v>
      </c>
      <c r="N9485">
        <f t="shared" ca="1" si="2529"/>
        <v>94377.96</v>
      </c>
      <c r="O9485" s="3">
        <f t="shared" ca="1" si="2530"/>
        <v>89024.04</v>
      </c>
      <c r="P9485" s="2">
        <f t="shared" ca="1" si="2531"/>
        <v>0.4854038669153008</v>
      </c>
      <c r="Q9485" t="str">
        <f t="shared" ca="1" si="2532"/>
        <v>Late</v>
      </c>
    </row>
    <row r="9486" spans="1:17" x14ac:dyDescent="0.3">
      <c r="A9486" t="str">
        <f t="shared" si="2516"/>
        <v>S09485</v>
      </c>
      <c r="B9486" t="str">
        <f t="shared" ca="1" si="2517"/>
        <v>Beta Imports</v>
      </c>
      <c r="C9486" t="str">
        <f t="shared" ca="1" si="2518"/>
        <v>Singapore</v>
      </c>
      <c r="D9486" t="str">
        <f t="shared" ca="1" si="2519"/>
        <v>Spices</v>
      </c>
      <c r="E9486">
        <f t="shared" ca="1" si="2520"/>
        <v>350</v>
      </c>
      <c r="F9486" s="3">
        <f t="shared" ca="1" si="2521"/>
        <v>276</v>
      </c>
      <c r="G9486">
        <f t="shared" ca="1" si="2522"/>
        <v>96600</v>
      </c>
      <c r="H9486">
        <f t="shared" ca="1" si="2523"/>
        <v>65688</v>
      </c>
      <c r="I9486">
        <f t="shared" ca="1" si="2524"/>
        <v>4016</v>
      </c>
      <c r="J9486">
        <f t="shared" ca="1" si="2525"/>
        <v>3128</v>
      </c>
      <c r="K9486" s="1">
        <f t="shared" ca="1" si="2526"/>
        <v>46298</v>
      </c>
      <c r="L9486" s="1">
        <f t="shared" ca="1" si="2527"/>
        <v>46315</v>
      </c>
      <c r="M9486" s="1">
        <f t="shared" ca="1" si="2528"/>
        <v>46321</v>
      </c>
      <c r="N9486">
        <f t="shared" ca="1" si="2529"/>
        <v>72832</v>
      </c>
      <c r="O9486" s="3">
        <f t="shared" ca="1" si="2530"/>
        <v>23768</v>
      </c>
      <c r="P9486" s="2">
        <f t="shared" ca="1" si="2531"/>
        <v>0.2460455486542443</v>
      </c>
      <c r="Q9486" t="str">
        <f t="shared" ca="1" si="2532"/>
        <v>Late</v>
      </c>
    </row>
    <row r="9487" spans="1:17" x14ac:dyDescent="0.3">
      <c r="A9487" t="str">
        <f t="shared" si="2516"/>
        <v>S09486</v>
      </c>
      <c r="B9487" t="str">
        <f t="shared" ca="1" si="2517"/>
        <v>Global Foods</v>
      </c>
      <c r="C9487" t="str">
        <f t="shared" ca="1" si="2518"/>
        <v>Australia</v>
      </c>
      <c r="D9487" t="str">
        <f t="shared" ca="1" si="2519"/>
        <v>Spices</v>
      </c>
      <c r="E9487">
        <f t="shared" ca="1" si="2520"/>
        <v>231</v>
      </c>
      <c r="F9487" s="3">
        <f t="shared" ca="1" si="2521"/>
        <v>360</v>
      </c>
      <c r="G9487">
        <f t="shared" ca="1" si="2522"/>
        <v>83160</v>
      </c>
      <c r="H9487">
        <f t="shared" ca="1" si="2523"/>
        <v>55717.2</v>
      </c>
      <c r="I9487">
        <f t="shared" ca="1" si="2524"/>
        <v>4377</v>
      </c>
      <c r="J9487">
        <f t="shared" ca="1" si="2525"/>
        <v>3095</v>
      </c>
      <c r="K9487" s="1">
        <f t="shared" ca="1" si="2526"/>
        <v>45696</v>
      </c>
      <c r="L9487" s="1">
        <f t="shared" ca="1" si="2527"/>
        <v>45712</v>
      </c>
      <c r="M9487" s="1">
        <f t="shared" ca="1" si="2528"/>
        <v>45715</v>
      </c>
      <c r="N9487">
        <f t="shared" ca="1" si="2529"/>
        <v>63189.2</v>
      </c>
      <c r="O9487" s="3">
        <f t="shared" ca="1" si="2530"/>
        <v>19970.800000000003</v>
      </c>
      <c r="P9487" s="2">
        <f t="shared" ca="1" si="2531"/>
        <v>0.2401491101491102</v>
      </c>
      <c r="Q9487" t="str">
        <f t="shared" ca="1" si="2532"/>
        <v>Late</v>
      </c>
    </row>
    <row r="9488" spans="1:17" x14ac:dyDescent="0.3">
      <c r="A9488" t="str">
        <f t="shared" si="2516"/>
        <v>S09487</v>
      </c>
      <c r="B9488" t="str">
        <f t="shared" ca="1" si="2517"/>
        <v>Oceanic Exports</v>
      </c>
      <c r="C9488" t="str">
        <f t="shared" ca="1" si="2518"/>
        <v>UAE</v>
      </c>
      <c r="D9488" t="str">
        <f t="shared" ca="1" si="2519"/>
        <v>Sauces</v>
      </c>
      <c r="E9488">
        <f t="shared" ca="1" si="2520"/>
        <v>194</v>
      </c>
      <c r="F9488" s="3">
        <f t="shared" ca="1" si="2521"/>
        <v>232</v>
      </c>
      <c r="G9488">
        <f t="shared" ca="1" si="2522"/>
        <v>45008</v>
      </c>
      <c r="H9488">
        <f t="shared" ca="1" si="2523"/>
        <v>32855.839999999997</v>
      </c>
      <c r="I9488">
        <f t="shared" ca="1" si="2524"/>
        <v>2396</v>
      </c>
      <c r="J9488">
        <f t="shared" ca="1" si="2525"/>
        <v>1050</v>
      </c>
      <c r="K9488" s="1">
        <f t="shared" ca="1" si="2526"/>
        <v>45804</v>
      </c>
      <c r="L9488" s="1">
        <f t="shared" ca="1" si="2527"/>
        <v>45816</v>
      </c>
      <c r="M9488" s="1">
        <f t="shared" ca="1" si="2528"/>
        <v>45813</v>
      </c>
      <c r="N9488">
        <f t="shared" ca="1" si="2529"/>
        <v>36301.839999999997</v>
      </c>
      <c r="O9488" s="3">
        <f t="shared" ca="1" si="2530"/>
        <v>8706.1600000000035</v>
      </c>
      <c r="P9488" s="2">
        <f t="shared" ca="1" si="2531"/>
        <v>0.19343583362957703</v>
      </c>
      <c r="Q9488" t="str">
        <f t="shared" ca="1" si="2532"/>
        <v>On Time</v>
      </c>
    </row>
    <row r="9489" spans="1:17" x14ac:dyDescent="0.3">
      <c r="A9489" t="str">
        <f t="shared" si="2516"/>
        <v>S09488</v>
      </c>
      <c r="B9489" t="str">
        <f t="shared" ca="1" si="2517"/>
        <v>Prime Wholesale</v>
      </c>
      <c r="C9489" t="str">
        <f t="shared" ca="1" si="2518"/>
        <v>Australia</v>
      </c>
      <c r="D9489" t="str">
        <f t="shared" ca="1" si="2519"/>
        <v>Tea</v>
      </c>
      <c r="E9489">
        <f t="shared" ca="1" si="2520"/>
        <v>172</v>
      </c>
      <c r="F9489" s="3">
        <f t="shared" ca="1" si="2521"/>
        <v>747</v>
      </c>
      <c r="G9489">
        <f t="shared" ca="1" si="2522"/>
        <v>128484</v>
      </c>
      <c r="H9489">
        <f t="shared" ca="1" si="2523"/>
        <v>80944.92</v>
      </c>
      <c r="I9489">
        <f t="shared" ca="1" si="2524"/>
        <v>7402</v>
      </c>
      <c r="J9489">
        <f t="shared" ca="1" si="2525"/>
        <v>1345</v>
      </c>
      <c r="K9489" s="1">
        <f t="shared" ca="1" si="2526"/>
        <v>46215</v>
      </c>
      <c r="L9489" s="1">
        <f t="shared" ca="1" si="2527"/>
        <v>46228</v>
      </c>
      <c r="M9489" s="1">
        <f t="shared" ca="1" si="2528"/>
        <v>46225</v>
      </c>
      <c r="N9489">
        <f t="shared" ca="1" si="2529"/>
        <v>89691.92</v>
      </c>
      <c r="O9489" s="3">
        <f t="shared" ca="1" si="2530"/>
        <v>38792.080000000002</v>
      </c>
      <c r="P9489" s="2">
        <f t="shared" ca="1" si="2531"/>
        <v>0.30192148438716104</v>
      </c>
      <c r="Q9489" t="str">
        <f t="shared" ca="1" si="2532"/>
        <v>On Time</v>
      </c>
    </row>
    <row r="9490" spans="1:17" x14ac:dyDescent="0.3">
      <c r="A9490" t="str">
        <f t="shared" si="2516"/>
        <v>S09489</v>
      </c>
      <c r="B9490" t="str">
        <f t="shared" ca="1" si="2517"/>
        <v>Alpha Traders</v>
      </c>
      <c r="C9490" t="str">
        <f t="shared" ca="1" si="2518"/>
        <v>Singapore</v>
      </c>
      <c r="D9490" t="str">
        <f t="shared" ca="1" si="2519"/>
        <v>Spices</v>
      </c>
      <c r="E9490">
        <f t="shared" ca="1" si="2520"/>
        <v>60</v>
      </c>
      <c r="F9490" s="3">
        <f t="shared" ca="1" si="2521"/>
        <v>272</v>
      </c>
      <c r="G9490">
        <f t="shared" ca="1" si="2522"/>
        <v>16320</v>
      </c>
      <c r="H9490">
        <f t="shared" ca="1" si="2523"/>
        <v>8160</v>
      </c>
      <c r="I9490">
        <f t="shared" ca="1" si="2524"/>
        <v>10805</v>
      </c>
      <c r="J9490">
        <f t="shared" ca="1" si="2525"/>
        <v>1420</v>
      </c>
      <c r="K9490" s="1">
        <f t="shared" ca="1" si="2526"/>
        <v>45922</v>
      </c>
      <c r="L9490" s="1">
        <f t="shared" ca="1" si="2527"/>
        <v>45941</v>
      </c>
      <c r="M9490" s="1">
        <f t="shared" ca="1" si="2528"/>
        <v>45943</v>
      </c>
      <c r="N9490">
        <f t="shared" ca="1" si="2529"/>
        <v>20385</v>
      </c>
      <c r="O9490" s="3">
        <f t="shared" ca="1" si="2530"/>
        <v>-4065</v>
      </c>
      <c r="P9490" s="2">
        <f t="shared" ca="1" si="2531"/>
        <v>-0.24908088235294118</v>
      </c>
      <c r="Q9490" t="str">
        <f t="shared" ca="1" si="2532"/>
        <v>Late</v>
      </c>
    </row>
    <row r="9491" spans="1:17" x14ac:dyDescent="0.3">
      <c r="A9491" t="str">
        <f t="shared" si="2516"/>
        <v>S09490</v>
      </c>
      <c r="B9491" t="str">
        <f t="shared" ca="1" si="2517"/>
        <v>Prime Wholesale</v>
      </c>
      <c r="C9491" t="str">
        <f t="shared" ca="1" si="2518"/>
        <v>Australia</v>
      </c>
      <c r="D9491" t="str">
        <f t="shared" ca="1" si="2519"/>
        <v>Spices</v>
      </c>
      <c r="E9491">
        <f t="shared" ca="1" si="2520"/>
        <v>394</v>
      </c>
      <c r="F9491" s="3">
        <f t="shared" ca="1" si="2521"/>
        <v>529</v>
      </c>
      <c r="G9491">
        <f t="shared" ca="1" si="2522"/>
        <v>208426</v>
      </c>
      <c r="H9491">
        <f t="shared" ca="1" si="2523"/>
        <v>137561.16</v>
      </c>
      <c r="I9491">
        <f t="shared" ca="1" si="2524"/>
        <v>2262</v>
      </c>
      <c r="J9491">
        <f t="shared" ca="1" si="2525"/>
        <v>2551</v>
      </c>
      <c r="K9491" s="1">
        <f t="shared" ca="1" si="2526"/>
        <v>46124</v>
      </c>
      <c r="L9491" s="1">
        <f t="shared" ca="1" si="2527"/>
        <v>46136</v>
      </c>
      <c r="M9491" s="1">
        <f t="shared" ca="1" si="2528"/>
        <v>46137</v>
      </c>
      <c r="N9491">
        <f t="shared" ca="1" si="2529"/>
        <v>142374.16</v>
      </c>
      <c r="O9491" s="3">
        <f t="shared" ca="1" si="2530"/>
        <v>66051.839999999997</v>
      </c>
      <c r="P9491" s="2">
        <f t="shared" ca="1" si="2531"/>
        <v>0.31690787137881071</v>
      </c>
      <c r="Q9491" t="str">
        <f t="shared" ca="1" si="2532"/>
        <v>Late</v>
      </c>
    </row>
    <row r="9492" spans="1:17" x14ac:dyDescent="0.3">
      <c r="A9492" t="str">
        <f t="shared" si="2516"/>
        <v>S09491</v>
      </c>
      <c r="B9492" t="str">
        <f t="shared" ca="1" si="2517"/>
        <v>Beta Imports</v>
      </c>
      <c r="C9492" t="str">
        <f t="shared" ca="1" si="2518"/>
        <v>UAE</v>
      </c>
      <c r="D9492" t="str">
        <f t="shared" ca="1" si="2519"/>
        <v>Tea</v>
      </c>
      <c r="E9492">
        <f t="shared" ca="1" si="2520"/>
        <v>357</v>
      </c>
      <c r="F9492" s="3">
        <f t="shared" ca="1" si="2521"/>
        <v>254</v>
      </c>
      <c r="G9492">
        <f t="shared" ca="1" si="2522"/>
        <v>90678</v>
      </c>
      <c r="H9492">
        <f t="shared" ca="1" si="2523"/>
        <v>66194.94</v>
      </c>
      <c r="I9492">
        <f t="shared" ca="1" si="2524"/>
        <v>6724</v>
      </c>
      <c r="J9492">
        <f t="shared" ca="1" si="2525"/>
        <v>2390</v>
      </c>
      <c r="K9492" s="1">
        <f t="shared" ca="1" si="2526"/>
        <v>46095</v>
      </c>
      <c r="L9492" s="1">
        <f t="shared" ca="1" si="2527"/>
        <v>46109</v>
      </c>
      <c r="M9492" s="1">
        <f t="shared" ca="1" si="2528"/>
        <v>46113</v>
      </c>
      <c r="N9492">
        <f t="shared" ca="1" si="2529"/>
        <v>75308.94</v>
      </c>
      <c r="O9492" s="3">
        <f t="shared" ca="1" si="2530"/>
        <v>15369.059999999998</v>
      </c>
      <c r="P9492" s="2">
        <f t="shared" ca="1" si="2531"/>
        <v>0.16949050486336265</v>
      </c>
      <c r="Q9492" t="str">
        <f t="shared" ca="1" si="2532"/>
        <v>Late</v>
      </c>
    </row>
    <row r="9493" spans="1:17" x14ac:dyDescent="0.3">
      <c r="A9493" t="str">
        <f t="shared" si="2516"/>
        <v>S09492</v>
      </c>
      <c r="B9493" t="str">
        <f t="shared" ca="1" si="2517"/>
        <v>Oceanic Exports</v>
      </c>
      <c r="C9493" t="str">
        <f t="shared" ca="1" si="2518"/>
        <v>UK</v>
      </c>
      <c r="D9493" t="str">
        <f t="shared" ca="1" si="2519"/>
        <v>Pickles</v>
      </c>
      <c r="E9493">
        <f t="shared" ca="1" si="2520"/>
        <v>341</v>
      </c>
      <c r="F9493" s="3">
        <f t="shared" ca="1" si="2521"/>
        <v>447</v>
      </c>
      <c r="G9493">
        <f t="shared" ca="1" si="2522"/>
        <v>152427</v>
      </c>
      <c r="H9493">
        <f t="shared" ca="1" si="2523"/>
        <v>108223.17</v>
      </c>
      <c r="I9493">
        <f t="shared" ca="1" si="2524"/>
        <v>11634</v>
      </c>
      <c r="J9493">
        <f t="shared" ca="1" si="2525"/>
        <v>2196</v>
      </c>
      <c r="K9493" s="1">
        <f t="shared" ca="1" si="2526"/>
        <v>45892</v>
      </c>
      <c r="L9493" s="1">
        <f t="shared" ca="1" si="2527"/>
        <v>45899</v>
      </c>
      <c r="M9493" s="1">
        <f t="shared" ca="1" si="2528"/>
        <v>45900</v>
      </c>
      <c r="N9493">
        <f t="shared" ca="1" si="2529"/>
        <v>122053.17</v>
      </c>
      <c r="O9493" s="3">
        <f t="shared" ca="1" si="2530"/>
        <v>30373.83</v>
      </c>
      <c r="P9493" s="2">
        <f t="shared" ca="1" si="2531"/>
        <v>0.19926804306323684</v>
      </c>
      <c r="Q9493" t="str">
        <f t="shared" ca="1" si="2532"/>
        <v>Late</v>
      </c>
    </row>
    <row r="9494" spans="1:17" x14ac:dyDescent="0.3">
      <c r="A9494" t="str">
        <f t="shared" si="2516"/>
        <v>S09493</v>
      </c>
      <c r="B9494" t="str">
        <f t="shared" ca="1" si="2517"/>
        <v>Oceanic Exports</v>
      </c>
      <c r="C9494" t="str">
        <f t="shared" ca="1" si="2518"/>
        <v>UK</v>
      </c>
      <c r="D9494" t="str">
        <f t="shared" ca="1" si="2519"/>
        <v>Sauces</v>
      </c>
      <c r="E9494">
        <f t="shared" ca="1" si="2520"/>
        <v>122</v>
      </c>
      <c r="F9494" s="3">
        <f t="shared" ca="1" si="2521"/>
        <v>435</v>
      </c>
      <c r="G9494">
        <f t="shared" ca="1" si="2522"/>
        <v>53070</v>
      </c>
      <c r="H9494">
        <f t="shared" ca="1" si="2523"/>
        <v>33964.800000000003</v>
      </c>
      <c r="I9494">
        <f t="shared" ca="1" si="2524"/>
        <v>6037</v>
      </c>
      <c r="J9494">
        <f t="shared" ca="1" si="2525"/>
        <v>2461</v>
      </c>
      <c r="K9494" s="1">
        <f t="shared" ca="1" si="2526"/>
        <v>45685</v>
      </c>
      <c r="L9494" s="1">
        <f t="shared" ca="1" si="2527"/>
        <v>45698</v>
      </c>
      <c r="M9494" s="1">
        <f t="shared" ca="1" si="2528"/>
        <v>45697</v>
      </c>
      <c r="N9494">
        <f t="shared" ca="1" si="2529"/>
        <v>42462.8</v>
      </c>
      <c r="O9494" s="3">
        <f t="shared" ca="1" si="2530"/>
        <v>10607.199999999997</v>
      </c>
      <c r="P9494" s="2">
        <f t="shared" ca="1" si="2531"/>
        <v>0.19987186734501597</v>
      </c>
      <c r="Q9494" t="str">
        <f t="shared" ca="1" si="2532"/>
        <v>On Time</v>
      </c>
    </row>
    <row r="9495" spans="1:17" x14ac:dyDescent="0.3">
      <c r="A9495" t="str">
        <f t="shared" si="2516"/>
        <v>S09494</v>
      </c>
      <c r="B9495" t="str">
        <f t="shared" ca="1" si="2517"/>
        <v>Oceanic Exports</v>
      </c>
      <c r="C9495" t="str">
        <f t="shared" ca="1" si="2518"/>
        <v>Canada</v>
      </c>
      <c r="D9495" t="str">
        <f t="shared" ca="1" si="2519"/>
        <v>Pickles</v>
      </c>
      <c r="E9495">
        <f t="shared" ca="1" si="2520"/>
        <v>269</v>
      </c>
      <c r="F9495" s="3">
        <f t="shared" ca="1" si="2521"/>
        <v>423</v>
      </c>
      <c r="G9495">
        <f t="shared" ca="1" si="2522"/>
        <v>113787</v>
      </c>
      <c r="H9495">
        <f t="shared" ca="1" si="2523"/>
        <v>78513.03</v>
      </c>
      <c r="I9495">
        <f t="shared" ca="1" si="2524"/>
        <v>5702</v>
      </c>
      <c r="J9495">
        <f t="shared" ca="1" si="2525"/>
        <v>2557</v>
      </c>
      <c r="K9495" s="1">
        <f t="shared" ca="1" si="2526"/>
        <v>46177</v>
      </c>
      <c r="L9495" s="1">
        <f t="shared" ca="1" si="2527"/>
        <v>46195</v>
      </c>
      <c r="M9495" s="1">
        <f t="shared" ca="1" si="2528"/>
        <v>46200</v>
      </c>
      <c r="N9495">
        <f t="shared" ca="1" si="2529"/>
        <v>86772.03</v>
      </c>
      <c r="O9495" s="3">
        <f t="shared" ca="1" si="2530"/>
        <v>27014.97</v>
      </c>
      <c r="P9495" s="2">
        <f t="shared" ca="1" si="2531"/>
        <v>0.23741701600358567</v>
      </c>
      <c r="Q9495" t="str">
        <f t="shared" ca="1" si="2532"/>
        <v>Late</v>
      </c>
    </row>
    <row r="9496" spans="1:17" x14ac:dyDescent="0.3">
      <c r="A9496" t="str">
        <f t="shared" si="2516"/>
        <v>S09495</v>
      </c>
      <c r="B9496" t="str">
        <f t="shared" ca="1" si="2517"/>
        <v>Prime Wholesale</v>
      </c>
      <c r="C9496" t="str">
        <f t="shared" ca="1" si="2518"/>
        <v>UK</v>
      </c>
      <c r="D9496" t="str">
        <f t="shared" ca="1" si="2519"/>
        <v>Pickles</v>
      </c>
      <c r="E9496">
        <f t="shared" ca="1" si="2520"/>
        <v>137</v>
      </c>
      <c r="F9496" s="3">
        <f t="shared" ca="1" si="2521"/>
        <v>664</v>
      </c>
      <c r="G9496">
        <f t="shared" ca="1" si="2522"/>
        <v>90968</v>
      </c>
      <c r="H9496">
        <f t="shared" ca="1" si="2523"/>
        <v>41845.279999999999</v>
      </c>
      <c r="I9496">
        <f t="shared" ca="1" si="2524"/>
        <v>10840</v>
      </c>
      <c r="J9496">
        <f t="shared" ca="1" si="2525"/>
        <v>3872</v>
      </c>
      <c r="K9496" s="1">
        <f t="shared" ca="1" si="2526"/>
        <v>46308</v>
      </c>
      <c r="L9496" s="1">
        <f t="shared" ca="1" si="2527"/>
        <v>46322</v>
      </c>
      <c r="M9496" s="1">
        <f t="shared" ca="1" si="2528"/>
        <v>46324</v>
      </c>
      <c r="N9496">
        <f t="shared" ca="1" si="2529"/>
        <v>56557.279999999999</v>
      </c>
      <c r="O9496" s="3">
        <f t="shared" ca="1" si="2530"/>
        <v>34410.720000000001</v>
      </c>
      <c r="P9496" s="2">
        <f t="shared" ca="1" si="2531"/>
        <v>0.37827279922610152</v>
      </c>
      <c r="Q9496" t="str">
        <f t="shared" ca="1" si="2532"/>
        <v>Late</v>
      </c>
    </row>
    <row r="9497" spans="1:17" x14ac:dyDescent="0.3">
      <c r="A9497" t="str">
        <f t="shared" si="2516"/>
        <v>S09496</v>
      </c>
      <c r="B9497" t="str">
        <f t="shared" ca="1" si="2517"/>
        <v>Oceanic Exports</v>
      </c>
      <c r="C9497" t="str">
        <f t="shared" ca="1" si="2518"/>
        <v>Singapore</v>
      </c>
      <c r="D9497" t="str">
        <f t="shared" ca="1" si="2519"/>
        <v>Pickles</v>
      </c>
      <c r="E9497">
        <f t="shared" ca="1" si="2520"/>
        <v>368</v>
      </c>
      <c r="F9497" s="3">
        <f t="shared" ca="1" si="2521"/>
        <v>268</v>
      </c>
      <c r="G9497">
        <f t="shared" ca="1" si="2522"/>
        <v>98624</v>
      </c>
      <c r="H9497">
        <f t="shared" ca="1" si="2523"/>
        <v>73968</v>
      </c>
      <c r="I9497">
        <f t="shared" ca="1" si="2524"/>
        <v>3877</v>
      </c>
      <c r="J9497">
        <f t="shared" ca="1" si="2525"/>
        <v>3589</v>
      </c>
      <c r="K9497" s="1">
        <f t="shared" ca="1" si="2526"/>
        <v>46076</v>
      </c>
      <c r="L9497" s="1">
        <f t="shared" ca="1" si="2527"/>
        <v>46094</v>
      </c>
      <c r="M9497" s="1">
        <f t="shared" ca="1" si="2528"/>
        <v>46095</v>
      </c>
      <c r="N9497">
        <f t="shared" ca="1" si="2529"/>
        <v>81434</v>
      </c>
      <c r="O9497" s="3">
        <f t="shared" ca="1" si="2530"/>
        <v>17190</v>
      </c>
      <c r="P9497" s="2">
        <f t="shared" ca="1" si="2531"/>
        <v>0.17429834523036988</v>
      </c>
      <c r="Q9497" t="str">
        <f t="shared" ca="1" si="2532"/>
        <v>Late</v>
      </c>
    </row>
    <row r="9498" spans="1:17" x14ac:dyDescent="0.3">
      <c r="A9498" t="str">
        <f t="shared" si="2516"/>
        <v>S09497</v>
      </c>
      <c r="B9498" t="str">
        <f t="shared" ca="1" si="2517"/>
        <v>FreshMart Ltd</v>
      </c>
      <c r="C9498" t="str">
        <f t="shared" ca="1" si="2518"/>
        <v>Singapore</v>
      </c>
      <c r="D9498" t="str">
        <f t="shared" ca="1" si="2519"/>
        <v>Tea</v>
      </c>
      <c r="E9498">
        <f t="shared" ca="1" si="2520"/>
        <v>268</v>
      </c>
      <c r="F9498" s="3">
        <f t="shared" ca="1" si="2521"/>
        <v>555</v>
      </c>
      <c r="G9498">
        <f t="shared" ca="1" si="2522"/>
        <v>148740</v>
      </c>
      <c r="H9498">
        <f t="shared" ca="1" si="2523"/>
        <v>93706.2</v>
      </c>
      <c r="I9498">
        <f t="shared" ca="1" si="2524"/>
        <v>8843</v>
      </c>
      <c r="J9498">
        <f t="shared" ca="1" si="2525"/>
        <v>2442</v>
      </c>
      <c r="K9498" s="1">
        <f t="shared" ca="1" si="2526"/>
        <v>46358</v>
      </c>
      <c r="L9498" s="1">
        <f t="shared" ca="1" si="2527"/>
        <v>46372</v>
      </c>
      <c r="M9498" s="1">
        <f t="shared" ca="1" si="2528"/>
        <v>46376</v>
      </c>
      <c r="N9498">
        <f t="shared" ca="1" si="2529"/>
        <v>104991.2</v>
      </c>
      <c r="O9498" s="3">
        <f t="shared" ca="1" si="2530"/>
        <v>43748.800000000003</v>
      </c>
      <c r="P9498" s="2">
        <f t="shared" ca="1" si="2531"/>
        <v>0.29412935323383088</v>
      </c>
      <c r="Q9498" t="str">
        <f t="shared" ca="1" si="2532"/>
        <v>Late</v>
      </c>
    </row>
    <row r="9499" spans="1:17" x14ac:dyDescent="0.3">
      <c r="A9499" t="str">
        <f t="shared" si="2516"/>
        <v>S09498</v>
      </c>
      <c r="B9499" t="str">
        <f t="shared" ca="1" si="2517"/>
        <v>FreshMart Ltd</v>
      </c>
      <c r="C9499" t="str">
        <f t="shared" ca="1" si="2518"/>
        <v>UK</v>
      </c>
      <c r="D9499" t="str">
        <f t="shared" ca="1" si="2519"/>
        <v>Tea</v>
      </c>
      <c r="E9499">
        <f t="shared" ca="1" si="2520"/>
        <v>86</v>
      </c>
      <c r="F9499" s="3">
        <f t="shared" ca="1" si="2521"/>
        <v>357</v>
      </c>
      <c r="G9499">
        <f t="shared" ca="1" si="2522"/>
        <v>30702</v>
      </c>
      <c r="H9499">
        <f t="shared" ca="1" si="2523"/>
        <v>15658.02</v>
      </c>
      <c r="I9499">
        <f t="shared" ca="1" si="2524"/>
        <v>2576</v>
      </c>
      <c r="J9499">
        <f t="shared" ca="1" si="2525"/>
        <v>2171</v>
      </c>
      <c r="K9499" s="1">
        <f t="shared" ca="1" si="2526"/>
        <v>45813</v>
      </c>
      <c r="L9499" s="1">
        <f t="shared" ca="1" si="2527"/>
        <v>45830</v>
      </c>
      <c r="M9499" s="1">
        <f t="shared" ca="1" si="2528"/>
        <v>45828</v>
      </c>
      <c r="N9499">
        <f t="shared" ca="1" si="2529"/>
        <v>20405.02</v>
      </c>
      <c r="O9499" s="3">
        <f t="shared" ca="1" si="2530"/>
        <v>10296.98</v>
      </c>
      <c r="P9499" s="2">
        <f t="shared" ca="1" si="2531"/>
        <v>0.33538466549410462</v>
      </c>
      <c r="Q9499" t="str">
        <f t="shared" ca="1" si="2532"/>
        <v>On Time</v>
      </c>
    </row>
    <row r="9500" spans="1:17" x14ac:dyDescent="0.3">
      <c r="A9500" t="str">
        <f t="shared" si="2516"/>
        <v>S09499</v>
      </c>
      <c r="B9500" t="str">
        <f t="shared" ca="1" si="2517"/>
        <v>Prime Wholesale</v>
      </c>
      <c r="C9500" t="str">
        <f t="shared" ca="1" si="2518"/>
        <v>UAE</v>
      </c>
      <c r="D9500" t="str">
        <f t="shared" ca="1" si="2519"/>
        <v>Sauces</v>
      </c>
      <c r="E9500">
        <f t="shared" ca="1" si="2520"/>
        <v>212</v>
      </c>
      <c r="F9500" s="3">
        <f t="shared" ca="1" si="2521"/>
        <v>359</v>
      </c>
      <c r="G9500">
        <f t="shared" ca="1" si="2522"/>
        <v>76108</v>
      </c>
      <c r="H9500">
        <f t="shared" ca="1" si="2523"/>
        <v>44142.64</v>
      </c>
      <c r="I9500">
        <f t="shared" ca="1" si="2524"/>
        <v>4538</v>
      </c>
      <c r="J9500">
        <f t="shared" ca="1" si="2525"/>
        <v>1468</v>
      </c>
      <c r="K9500" s="1">
        <f t="shared" ca="1" si="2526"/>
        <v>46212</v>
      </c>
      <c r="L9500" s="1">
        <f t="shared" ca="1" si="2527"/>
        <v>46220</v>
      </c>
      <c r="M9500" s="1">
        <f t="shared" ca="1" si="2528"/>
        <v>46226</v>
      </c>
      <c r="N9500">
        <f t="shared" ca="1" si="2529"/>
        <v>50148.639999999999</v>
      </c>
      <c r="O9500" s="3">
        <f t="shared" ca="1" si="2530"/>
        <v>25959.360000000001</v>
      </c>
      <c r="P9500" s="2">
        <f t="shared" ca="1" si="2531"/>
        <v>0.34108582540600202</v>
      </c>
      <c r="Q9500" t="str">
        <f t="shared" ca="1" si="2532"/>
        <v>Late</v>
      </c>
    </row>
    <row r="9501" spans="1:17" x14ac:dyDescent="0.3">
      <c r="A9501" t="str">
        <f t="shared" si="2516"/>
        <v>S09500</v>
      </c>
      <c r="B9501" t="str">
        <f t="shared" ca="1" si="2517"/>
        <v>Global Foods</v>
      </c>
      <c r="C9501" t="str">
        <f t="shared" ca="1" si="2518"/>
        <v>UAE</v>
      </c>
      <c r="D9501" t="str">
        <f t="shared" ca="1" si="2519"/>
        <v>Sauces</v>
      </c>
      <c r="E9501">
        <f t="shared" ca="1" si="2520"/>
        <v>315</v>
      </c>
      <c r="F9501" s="3">
        <f t="shared" ca="1" si="2521"/>
        <v>719</v>
      </c>
      <c r="G9501">
        <f t="shared" ca="1" si="2522"/>
        <v>226485</v>
      </c>
      <c r="H9501">
        <f t="shared" ca="1" si="2523"/>
        <v>131361.29999999999</v>
      </c>
      <c r="I9501">
        <f t="shared" ca="1" si="2524"/>
        <v>5768</v>
      </c>
      <c r="J9501">
        <f t="shared" ca="1" si="2525"/>
        <v>2721</v>
      </c>
      <c r="K9501" s="1">
        <f t="shared" ca="1" si="2526"/>
        <v>46375</v>
      </c>
      <c r="L9501" s="1">
        <f t="shared" ca="1" si="2527"/>
        <v>46391</v>
      </c>
      <c r="M9501" s="1">
        <f t="shared" ca="1" si="2528"/>
        <v>46394</v>
      </c>
      <c r="N9501">
        <f t="shared" ca="1" si="2529"/>
        <v>139850.29999999999</v>
      </c>
      <c r="O9501" s="3">
        <f t="shared" ca="1" si="2530"/>
        <v>86634.700000000012</v>
      </c>
      <c r="P9501" s="2">
        <f t="shared" ca="1" si="2531"/>
        <v>0.38251848908316227</v>
      </c>
      <c r="Q9501" t="str">
        <f t="shared" ca="1" si="2532"/>
        <v>Late</v>
      </c>
    </row>
    <row r="9502" spans="1:17" x14ac:dyDescent="0.3">
      <c r="A9502" t="str">
        <f t="shared" si="2516"/>
        <v>S09501</v>
      </c>
      <c r="B9502" t="str">
        <f t="shared" ca="1" si="2517"/>
        <v>Alpha Traders</v>
      </c>
      <c r="C9502" t="str">
        <f t="shared" ca="1" si="2518"/>
        <v>Canada</v>
      </c>
      <c r="D9502" t="str">
        <f t="shared" ca="1" si="2519"/>
        <v>Spices</v>
      </c>
      <c r="E9502">
        <f t="shared" ca="1" si="2520"/>
        <v>439</v>
      </c>
      <c r="F9502" s="3">
        <f t="shared" ca="1" si="2521"/>
        <v>372</v>
      </c>
      <c r="G9502">
        <f t="shared" ca="1" si="2522"/>
        <v>163308</v>
      </c>
      <c r="H9502">
        <f t="shared" ca="1" si="2523"/>
        <v>97984.8</v>
      </c>
      <c r="I9502">
        <f t="shared" ca="1" si="2524"/>
        <v>3181</v>
      </c>
      <c r="J9502">
        <f t="shared" ca="1" si="2525"/>
        <v>916</v>
      </c>
      <c r="K9502" s="1">
        <f t="shared" ca="1" si="2526"/>
        <v>46024</v>
      </c>
      <c r="L9502" s="1">
        <f t="shared" ca="1" si="2527"/>
        <v>46039</v>
      </c>
      <c r="M9502" s="1">
        <f t="shared" ca="1" si="2528"/>
        <v>46044</v>
      </c>
      <c r="N9502">
        <f t="shared" ca="1" si="2529"/>
        <v>102081.8</v>
      </c>
      <c r="O9502" s="3">
        <f t="shared" ca="1" si="2530"/>
        <v>61226.2</v>
      </c>
      <c r="P9502" s="2">
        <f t="shared" ca="1" si="2531"/>
        <v>0.37491243539814334</v>
      </c>
      <c r="Q9502" t="str">
        <f t="shared" ca="1" si="2532"/>
        <v>Late</v>
      </c>
    </row>
    <row r="9503" spans="1:17" x14ac:dyDescent="0.3">
      <c r="A9503" t="str">
        <f t="shared" si="2516"/>
        <v>S09502</v>
      </c>
      <c r="B9503" t="str">
        <f t="shared" ca="1" si="2517"/>
        <v>Oceanic Exports</v>
      </c>
      <c r="C9503" t="str">
        <f t="shared" ca="1" si="2518"/>
        <v>Australia</v>
      </c>
      <c r="D9503" t="str">
        <f t="shared" ca="1" si="2519"/>
        <v>Spices</v>
      </c>
      <c r="E9503">
        <f t="shared" ca="1" si="2520"/>
        <v>190</v>
      </c>
      <c r="F9503" s="3">
        <f t="shared" ca="1" si="2521"/>
        <v>667</v>
      </c>
      <c r="G9503">
        <f t="shared" ca="1" si="2522"/>
        <v>126730</v>
      </c>
      <c r="H9503">
        <f t="shared" ca="1" si="2523"/>
        <v>91245.6</v>
      </c>
      <c r="I9503">
        <f t="shared" ca="1" si="2524"/>
        <v>3350</v>
      </c>
      <c r="J9503">
        <f t="shared" ca="1" si="2525"/>
        <v>1110</v>
      </c>
      <c r="K9503" s="1">
        <f t="shared" ca="1" si="2526"/>
        <v>45755</v>
      </c>
      <c r="L9503" s="1">
        <f t="shared" ca="1" si="2527"/>
        <v>45769</v>
      </c>
      <c r="M9503" s="1">
        <f t="shared" ca="1" si="2528"/>
        <v>45772</v>
      </c>
      <c r="N9503">
        <f t="shared" ca="1" si="2529"/>
        <v>95705.600000000006</v>
      </c>
      <c r="O9503" s="3">
        <f t="shared" ca="1" si="2530"/>
        <v>31024.399999999994</v>
      </c>
      <c r="P9503" s="2">
        <f t="shared" ca="1" si="2531"/>
        <v>0.24480707014913591</v>
      </c>
      <c r="Q9503" t="str">
        <f t="shared" ca="1" si="2532"/>
        <v>Late</v>
      </c>
    </row>
    <row r="9504" spans="1:17" x14ac:dyDescent="0.3">
      <c r="A9504" t="str">
        <f t="shared" si="2516"/>
        <v>S09503</v>
      </c>
      <c r="B9504" t="str">
        <f t="shared" ca="1" si="2517"/>
        <v>FreshMart Ltd</v>
      </c>
      <c r="C9504" t="str">
        <f t="shared" ca="1" si="2518"/>
        <v>Canada</v>
      </c>
      <c r="D9504" t="str">
        <f t="shared" ca="1" si="2519"/>
        <v>Tea</v>
      </c>
      <c r="E9504">
        <f t="shared" ca="1" si="2520"/>
        <v>142</v>
      </c>
      <c r="F9504" s="3">
        <f t="shared" ca="1" si="2521"/>
        <v>362</v>
      </c>
      <c r="G9504">
        <f t="shared" ca="1" si="2522"/>
        <v>51404</v>
      </c>
      <c r="H9504">
        <f t="shared" ca="1" si="2523"/>
        <v>26730.080000000002</v>
      </c>
      <c r="I9504">
        <f t="shared" ca="1" si="2524"/>
        <v>5013</v>
      </c>
      <c r="J9504">
        <f t="shared" ca="1" si="2525"/>
        <v>514</v>
      </c>
      <c r="K9504" s="1">
        <f t="shared" ca="1" si="2526"/>
        <v>45922</v>
      </c>
      <c r="L9504" s="1">
        <f t="shared" ca="1" si="2527"/>
        <v>45934</v>
      </c>
      <c r="M9504" s="1">
        <f t="shared" ca="1" si="2528"/>
        <v>45939</v>
      </c>
      <c r="N9504">
        <f t="shared" ca="1" si="2529"/>
        <v>32257.08</v>
      </c>
      <c r="O9504" s="3">
        <f t="shared" ca="1" si="2530"/>
        <v>19146.919999999998</v>
      </c>
      <c r="P9504" s="2">
        <f t="shared" ca="1" si="2531"/>
        <v>0.37247918449926071</v>
      </c>
      <c r="Q9504" t="str">
        <f t="shared" ca="1" si="2532"/>
        <v>Late</v>
      </c>
    </row>
    <row r="9505" spans="1:17" x14ac:dyDescent="0.3">
      <c r="A9505" t="str">
        <f t="shared" si="2516"/>
        <v>S09504</v>
      </c>
      <c r="B9505" t="str">
        <f t="shared" ca="1" si="2517"/>
        <v>Global Foods</v>
      </c>
      <c r="C9505" t="str">
        <f t="shared" ca="1" si="2518"/>
        <v>Canada</v>
      </c>
      <c r="D9505" t="str">
        <f t="shared" ca="1" si="2519"/>
        <v>Pickles</v>
      </c>
      <c r="E9505">
        <f t="shared" ca="1" si="2520"/>
        <v>74</v>
      </c>
      <c r="F9505" s="3">
        <f t="shared" ca="1" si="2521"/>
        <v>215</v>
      </c>
      <c r="G9505">
        <f t="shared" ca="1" si="2522"/>
        <v>15910</v>
      </c>
      <c r="H9505">
        <f t="shared" ca="1" si="2523"/>
        <v>11614.3</v>
      </c>
      <c r="I9505">
        <f t="shared" ca="1" si="2524"/>
        <v>2704</v>
      </c>
      <c r="J9505">
        <f t="shared" ca="1" si="2525"/>
        <v>2511</v>
      </c>
      <c r="K9505" s="1">
        <f t="shared" ca="1" si="2526"/>
        <v>45984</v>
      </c>
      <c r="L9505" s="1">
        <f t="shared" ca="1" si="2527"/>
        <v>45994</v>
      </c>
      <c r="M9505" s="1">
        <f t="shared" ca="1" si="2528"/>
        <v>45996</v>
      </c>
      <c r="N9505">
        <f t="shared" ca="1" si="2529"/>
        <v>16829.3</v>
      </c>
      <c r="O9505" s="3">
        <f t="shared" ca="1" si="2530"/>
        <v>-919.29999999999927</v>
      </c>
      <c r="P9505" s="2">
        <f t="shared" ca="1" si="2531"/>
        <v>-5.778126964173471E-2</v>
      </c>
      <c r="Q9505" t="str">
        <f t="shared" ca="1" si="2532"/>
        <v>Late</v>
      </c>
    </row>
    <row r="9506" spans="1:17" x14ac:dyDescent="0.3">
      <c r="A9506" t="str">
        <f t="shared" si="2516"/>
        <v>S09505</v>
      </c>
      <c r="B9506" t="str">
        <f t="shared" ca="1" si="2517"/>
        <v>Oceanic Exports</v>
      </c>
      <c r="C9506" t="str">
        <f t="shared" ca="1" si="2518"/>
        <v>Singapore</v>
      </c>
      <c r="D9506" t="str">
        <f t="shared" ca="1" si="2519"/>
        <v>Tea</v>
      </c>
      <c r="E9506">
        <f t="shared" ca="1" si="2520"/>
        <v>445</v>
      </c>
      <c r="F9506" s="3">
        <f t="shared" ca="1" si="2521"/>
        <v>563</v>
      </c>
      <c r="G9506">
        <f t="shared" ca="1" si="2522"/>
        <v>250535</v>
      </c>
      <c r="H9506">
        <f t="shared" ca="1" si="2523"/>
        <v>165353.1</v>
      </c>
      <c r="I9506">
        <f t="shared" ca="1" si="2524"/>
        <v>9394</v>
      </c>
      <c r="J9506">
        <f t="shared" ca="1" si="2525"/>
        <v>1763</v>
      </c>
      <c r="K9506" s="1">
        <f t="shared" ca="1" si="2526"/>
        <v>46095</v>
      </c>
      <c r="L9506" s="1">
        <f t="shared" ca="1" si="2527"/>
        <v>46112</v>
      </c>
      <c r="M9506" s="1">
        <f t="shared" ca="1" si="2528"/>
        <v>46113</v>
      </c>
      <c r="N9506">
        <f t="shared" ca="1" si="2529"/>
        <v>176510.1</v>
      </c>
      <c r="O9506" s="3">
        <f t="shared" ca="1" si="2530"/>
        <v>74024.899999999994</v>
      </c>
      <c r="P9506" s="2">
        <f t="shared" ca="1" si="2531"/>
        <v>0.29546729997804694</v>
      </c>
      <c r="Q9506" t="str">
        <f t="shared" ca="1" si="2532"/>
        <v>Late</v>
      </c>
    </row>
    <row r="9507" spans="1:17" x14ac:dyDescent="0.3">
      <c r="A9507" t="str">
        <f t="shared" si="2516"/>
        <v>S09506</v>
      </c>
      <c r="B9507" t="str">
        <f t="shared" ca="1" si="2517"/>
        <v>Oceanic Exports</v>
      </c>
      <c r="C9507" t="str">
        <f t="shared" ca="1" si="2518"/>
        <v>Singapore</v>
      </c>
      <c r="D9507" t="str">
        <f t="shared" ca="1" si="2519"/>
        <v>Tea</v>
      </c>
      <c r="E9507">
        <f t="shared" ca="1" si="2520"/>
        <v>79</v>
      </c>
      <c r="F9507" s="3">
        <f t="shared" ca="1" si="2521"/>
        <v>534</v>
      </c>
      <c r="G9507">
        <f t="shared" ca="1" si="2522"/>
        <v>42186</v>
      </c>
      <c r="H9507">
        <f t="shared" ca="1" si="2523"/>
        <v>29108.34</v>
      </c>
      <c r="I9507">
        <f t="shared" ca="1" si="2524"/>
        <v>8325</v>
      </c>
      <c r="J9507">
        <f t="shared" ca="1" si="2525"/>
        <v>1613</v>
      </c>
      <c r="K9507" s="1">
        <f t="shared" ca="1" si="2526"/>
        <v>45844</v>
      </c>
      <c r="L9507" s="1">
        <f t="shared" ca="1" si="2527"/>
        <v>45856</v>
      </c>
      <c r="M9507" s="1">
        <f t="shared" ca="1" si="2528"/>
        <v>45862</v>
      </c>
      <c r="N9507">
        <f t="shared" ca="1" si="2529"/>
        <v>39046.339999999997</v>
      </c>
      <c r="O9507" s="3">
        <f t="shared" ca="1" si="2530"/>
        <v>3139.6600000000035</v>
      </c>
      <c r="P9507" s="2">
        <f t="shared" ca="1" si="2531"/>
        <v>7.4424216564737203E-2</v>
      </c>
      <c r="Q9507" t="str">
        <f t="shared" ca="1" si="2532"/>
        <v>Late</v>
      </c>
    </row>
    <row r="9508" spans="1:17" x14ac:dyDescent="0.3">
      <c r="A9508" t="str">
        <f t="shared" si="2516"/>
        <v>S09507</v>
      </c>
      <c r="B9508" t="str">
        <f t="shared" ca="1" si="2517"/>
        <v>Global Foods</v>
      </c>
      <c r="C9508" t="str">
        <f t="shared" ca="1" si="2518"/>
        <v>Canada</v>
      </c>
      <c r="D9508" t="str">
        <f t="shared" ca="1" si="2519"/>
        <v>Sauces</v>
      </c>
      <c r="E9508">
        <f t="shared" ca="1" si="2520"/>
        <v>465</v>
      </c>
      <c r="F9508" s="3">
        <f t="shared" ca="1" si="2521"/>
        <v>730</v>
      </c>
      <c r="G9508">
        <f t="shared" ca="1" si="2522"/>
        <v>339450</v>
      </c>
      <c r="H9508">
        <f t="shared" ca="1" si="2523"/>
        <v>220642.5</v>
      </c>
      <c r="I9508">
        <f t="shared" ca="1" si="2524"/>
        <v>3690</v>
      </c>
      <c r="J9508">
        <f t="shared" ca="1" si="2525"/>
        <v>2158</v>
      </c>
      <c r="K9508" s="1">
        <f t="shared" ca="1" si="2526"/>
        <v>45997</v>
      </c>
      <c r="L9508" s="1">
        <f t="shared" ca="1" si="2527"/>
        <v>46008</v>
      </c>
      <c r="M9508" s="1">
        <f t="shared" ca="1" si="2528"/>
        <v>46014</v>
      </c>
      <c r="N9508">
        <f t="shared" ca="1" si="2529"/>
        <v>226490.5</v>
      </c>
      <c r="O9508" s="3">
        <f t="shared" ca="1" si="2530"/>
        <v>112959.5</v>
      </c>
      <c r="P9508" s="2">
        <f t="shared" ca="1" si="2531"/>
        <v>0.33277213138901163</v>
      </c>
      <c r="Q9508" t="str">
        <f t="shared" ca="1" si="2532"/>
        <v>Late</v>
      </c>
    </row>
    <row r="9509" spans="1:17" x14ac:dyDescent="0.3">
      <c r="A9509" t="str">
        <f t="shared" si="2516"/>
        <v>S09508</v>
      </c>
      <c r="B9509" t="str">
        <f t="shared" ca="1" si="2517"/>
        <v>Oceanic Exports</v>
      </c>
      <c r="C9509" t="str">
        <f t="shared" ca="1" si="2518"/>
        <v>Canada</v>
      </c>
      <c r="D9509" t="str">
        <f t="shared" ca="1" si="2519"/>
        <v>Spices</v>
      </c>
      <c r="E9509">
        <f t="shared" ca="1" si="2520"/>
        <v>272</v>
      </c>
      <c r="F9509" s="3">
        <f t="shared" ca="1" si="2521"/>
        <v>144</v>
      </c>
      <c r="G9509">
        <f t="shared" ca="1" si="2522"/>
        <v>39168</v>
      </c>
      <c r="H9509">
        <f t="shared" ca="1" si="2523"/>
        <v>19975.68</v>
      </c>
      <c r="I9509">
        <f t="shared" ca="1" si="2524"/>
        <v>8047</v>
      </c>
      <c r="J9509">
        <f t="shared" ca="1" si="2525"/>
        <v>2804</v>
      </c>
      <c r="K9509" s="1">
        <f t="shared" ca="1" si="2526"/>
        <v>46294</v>
      </c>
      <c r="L9509" s="1">
        <f t="shared" ca="1" si="2527"/>
        <v>46308</v>
      </c>
      <c r="M9509" s="1">
        <f t="shared" ca="1" si="2528"/>
        <v>46309</v>
      </c>
      <c r="N9509">
        <f t="shared" ca="1" si="2529"/>
        <v>30826.68</v>
      </c>
      <c r="O9509" s="3">
        <f t="shared" ca="1" si="2530"/>
        <v>8341.32</v>
      </c>
      <c r="P9509" s="2">
        <f t="shared" ca="1" si="2531"/>
        <v>0.2129626225490196</v>
      </c>
      <c r="Q9509" t="str">
        <f t="shared" ca="1" si="2532"/>
        <v>Late</v>
      </c>
    </row>
    <row r="9510" spans="1:17" x14ac:dyDescent="0.3">
      <c r="A9510" t="str">
        <f t="shared" si="2516"/>
        <v>S09509</v>
      </c>
      <c r="B9510" t="str">
        <f t="shared" ca="1" si="2517"/>
        <v>Prime Wholesale</v>
      </c>
      <c r="C9510" t="str">
        <f t="shared" ca="1" si="2518"/>
        <v>Australia</v>
      </c>
      <c r="D9510" t="str">
        <f t="shared" ca="1" si="2519"/>
        <v>Sauces</v>
      </c>
      <c r="E9510">
        <f t="shared" ca="1" si="2520"/>
        <v>327</v>
      </c>
      <c r="F9510" s="3">
        <f t="shared" ca="1" si="2521"/>
        <v>268</v>
      </c>
      <c r="G9510">
        <f t="shared" ca="1" si="2522"/>
        <v>87636</v>
      </c>
      <c r="H9510">
        <f t="shared" ca="1" si="2523"/>
        <v>62221.56</v>
      </c>
      <c r="I9510">
        <f t="shared" ca="1" si="2524"/>
        <v>7384</v>
      </c>
      <c r="J9510">
        <f t="shared" ca="1" si="2525"/>
        <v>2420</v>
      </c>
      <c r="K9510" s="1">
        <f t="shared" ca="1" si="2526"/>
        <v>45987</v>
      </c>
      <c r="L9510" s="1">
        <f t="shared" ca="1" si="2527"/>
        <v>46006</v>
      </c>
      <c r="M9510" s="1">
        <f t="shared" ca="1" si="2528"/>
        <v>46009</v>
      </c>
      <c r="N9510">
        <f t="shared" ca="1" si="2529"/>
        <v>72025.56</v>
      </c>
      <c r="O9510" s="3">
        <f t="shared" ca="1" si="2530"/>
        <v>15610.440000000002</v>
      </c>
      <c r="P9510" s="2">
        <f t="shared" ca="1" si="2531"/>
        <v>0.17812816650691499</v>
      </c>
      <c r="Q9510" t="str">
        <f t="shared" ca="1" si="2532"/>
        <v>Late</v>
      </c>
    </row>
    <row r="9511" spans="1:17" x14ac:dyDescent="0.3">
      <c r="A9511" t="str">
        <f t="shared" si="2516"/>
        <v>S09510</v>
      </c>
      <c r="B9511" t="str">
        <f t="shared" ca="1" si="2517"/>
        <v>FreshMart Ltd</v>
      </c>
      <c r="C9511" t="str">
        <f t="shared" ca="1" si="2518"/>
        <v>Australia</v>
      </c>
      <c r="D9511" t="str">
        <f t="shared" ca="1" si="2519"/>
        <v>Spices</v>
      </c>
      <c r="E9511">
        <f t="shared" ca="1" si="2520"/>
        <v>194</v>
      </c>
      <c r="F9511" s="3">
        <f t="shared" ca="1" si="2521"/>
        <v>130</v>
      </c>
      <c r="G9511">
        <f t="shared" ca="1" si="2522"/>
        <v>25220</v>
      </c>
      <c r="H9511">
        <f t="shared" ca="1" si="2523"/>
        <v>17401.8</v>
      </c>
      <c r="I9511">
        <f t="shared" ca="1" si="2524"/>
        <v>6838</v>
      </c>
      <c r="J9511">
        <f t="shared" ca="1" si="2525"/>
        <v>2004</v>
      </c>
      <c r="K9511" s="1">
        <f t="shared" ca="1" si="2526"/>
        <v>46096</v>
      </c>
      <c r="L9511" s="1">
        <f t="shared" ca="1" si="2527"/>
        <v>46113</v>
      </c>
      <c r="M9511" s="1">
        <f t="shared" ca="1" si="2528"/>
        <v>46114</v>
      </c>
      <c r="N9511">
        <f t="shared" ca="1" si="2529"/>
        <v>26243.8</v>
      </c>
      <c r="O9511" s="3">
        <f t="shared" ca="1" si="2530"/>
        <v>-1023.7999999999993</v>
      </c>
      <c r="P9511" s="2">
        <f t="shared" ca="1" si="2531"/>
        <v>-4.0594766058683555E-2</v>
      </c>
      <c r="Q9511" t="str">
        <f t="shared" ca="1" si="2532"/>
        <v>Late</v>
      </c>
    </row>
    <row r="9512" spans="1:17" x14ac:dyDescent="0.3">
      <c r="A9512" t="str">
        <f t="shared" si="2516"/>
        <v>S09511</v>
      </c>
      <c r="B9512" t="str">
        <f t="shared" ca="1" si="2517"/>
        <v>Oceanic Exports</v>
      </c>
      <c r="C9512" t="str">
        <f t="shared" ca="1" si="2518"/>
        <v>UAE</v>
      </c>
      <c r="D9512" t="str">
        <f t="shared" ca="1" si="2519"/>
        <v>Tea</v>
      </c>
      <c r="E9512">
        <f t="shared" ca="1" si="2520"/>
        <v>314</v>
      </c>
      <c r="F9512" s="3">
        <f t="shared" ca="1" si="2521"/>
        <v>659</v>
      </c>
      <c r="G9512">
        <f t="shared" ca="1" si="2522"/>
        <v>206926</v>
      </c>
      <c r="H9512">
        <f t="shared" ca="1" si="2523"/>
        <v>109670.78</v>
      </c>
      <c r="I9512">
        <f t="shared" ca="1" si="2524"/>
        <v>4033</v>
      </c>
      <c r="J9512">
        <f t="shared" ca="1" si="2525"/>
        <v>1348</v>
      </c>
      <c r="K9512" s="1">
        <f t="shared" ca="1" si="2526"/>
        <v>45781</v>
      </c>
      <c r="L9512" s="1">
        <f t="shared" ca="1" si="2527"/>
        <v>45795</v>
      </c>
      <c r="M9512" s="1">
        <f t="shared" ca="1" si="2528"/>
        <v>45795</v>
      </c>
      <c r="N9512">
        <f t="shared" ca="1" si="2529"/>
        <v>115051.78</v>
      </c>
      <c r="O9512" s="3">
        <f t="shared" ca="1" si="2530"/>
        <v>91874.22</v>
      </c>
      <c r="P9512" s="2">
        <f t="shared" ca="1" si="2531"/>
        <v>0.44399553463557023</v>
      </c>
      <c r="Q9512" t="str">
        <f t="shared" ca="1" si="2532"/>
        <v>On Time</v>
      </c>
    </row>
    <row r="9513" spans="1:17" x14ac:dyDescent="0.3">
      <c r="A9513" t="str">
        <f t="shared" si="2516"/>
        <v>S09512</v>
      </c>
      <c r="B9513" t="str">
        <f t="shared" ca="1" si="2517"/>
        <v>Global Foods</v>
      </c>
      <c r="C9513" t="str">
        <f t="shared" ca="1" si="2518"/>
        <v>Singapore</v>
      </c>
      <c r="D9513" t="str">
        <f t="shared" ca="1" si="2519"/>
        <v>Sauces</v>
      </c>
      <c r="E9513">
        <f t="shared" ca="1" si="2520"/>
        <v>339</v>
      </c>
      <c r="F9513" s="3">
        <f t="shared" ca="1" si="2521"/>
        <v>687</v>
      </c>
      <c r="G9513">
        <f t="shared" ca="1" si="2522"/>
        <v>232893</v>
      </c>
      <c r="H9513">
        <f t="shared" ca="1" si="2523"/>
        <v>172340.82</v>
      </c>
      <c r="I9513">
        <f t="shared" ca="1" si="2524"/>
        <v>11187</v>
      </c>
      <c r="J9513">
        <f t="shared" ca="1" si="2525"/>
        <v>3140</v>
      </c>
      <c r="K9513" s="1">
        <f t="shared" ca="1" si="2526"/>
        <v>46016</v>
      </c>
      <c r="L9513" s="1">
        <f t="shared" ca="1" si="2527"/>
        <v>46026</v>
      </c>
      <c r="M9513" s="1">
        <f t="shared" ca="1" si="2528"/>
        <v>46029</v>
      </c>
      <c r="N9513">
        <f t="shared" ca="1" si="2529"/>
        <v>186667.82</v>
      </c>
      <c r="O9513" s="3">
        <f t="shared" ca="1" si="2530"/>
        <v>46225.179999999993</v>
      </c>
      <c r="P9513" s="2">
        <f t="shared" ca="1" si="2531"/>
        <v>0.19848247907837502</v>
      </c>
      <c r="Q9513" t="str">
        <f t="shared" ca="1" si="2532"/>
        <v>Late</v>
      </c>
    </row>
    <row r="9514" spans="1:17" x14ac:dyDescent="0.3">
      <c r="A9514" t="str">
        <f t="shared" si="2516"/>
        <v>S09513</v>
      </c>
      <c r="B9514" t="str">
        <f t="shared" ca="1" si="2517"/>
        <v>Prime Wholesale</v>
      </c>
      <c r="C9514" t="str">
        <f t="shared" ca="1" si="2518"/>
        <v>Singapore</v>
      </c>
      <c r="D9514" t="str">
        <f t="shared" ca="1" si="2519"/>
        <v>Sauces</v>
      </c>
      <c r="E9514">
        <f t="shared" ca="1" si="2520"/>
        <v>56</v>
      </c>
      <c r="F9514" s="3">
        <f t="shared" ca="1" si="2521"/>
        <v>418</v>
      </c>
      <c r="G9514">
        <f t="shared" ca="1" si="2522"/>
        <v>23408</v>
      </c>
      <c r="H9514">
        <f t="shared" ca="1" si="2523"/>
        <v>14044.8</v>
      </c>
      <c r="I9514">
        <f t="shared" ca="1" si="2524"/>
        <v>11333</v>
      </c>
      <c r="J9514">
        <f t="shared" ca="1" si="2525"/>
        <v>2697</v>
      </c>
      <c r="K9514" s="1">
        <f t="shared" ca="1" si="2526"/>
        <v>46138</v>
      </c>
      <c r="L9514" s="1">
        <f t="shared" ca="1" si="2527"/>
        <v>46153</v>
      </c>
      <c r="M9514" s="1">
        <f t="shared" ca="1" si="2528"/>
        <v>46150</v>
      </c>
      <c r="N9514">
        <f t="shared" ca="1" si="2529"/>
        <v>28074.799999999999</v>
      </c>
      <c r="O9514" s="3">
        <f t="shared" ca="1" si="2530"/>
        <v>-4666.7999999999993</v>
      </c>
      <c r="P9514" s="2">
        <f t="shared" ca="1" si="2531"/>
        <v>-0.19936773752563222</v>
      </c>
      <c r="Q9514" t="str">
        <f t="shared" ca="1" si="2532"/>
        <v>On Time</v>
      </c>
    </row>
    <row r="9515" spans="1:17" x14ac:dyDescent="0.3">
      <c r="A9515" t="str">
        <f t="shared" si="2516"/>
        <v>S09514</v>
      </c>
      <c r="B9515" t="str">
        <f t="shared" ca="1" si="2517"/>
        <v>Prime Wholesale</v>
      </c>
      <c r="C9515" t="str">
        <f t="shared" ca="1" si="2518"/>
        <v>Singapore</v>
      </c>
      <c r="D9515" t="str">
        <f t="shared" ca="1" si="2519"/>
        <v>Sauces</v>
      </c>
      <c r="E9515">
        <f t="shared" ca="1" si="2520"/>
        <v>357</v>
      </c>
      <c r="F9515" s="3">
        <f t="shared" ca="1" si="2521"/>
        <v>485</v>
      </c>
      <c r="G9515">
        <f t="shared" ca="1" si="2522"/>
        <v>173145</v>
      </c>
      <c r="H9515">
        <f t="shared" ca="1" si="2523"/>
        <v>105618.45</v>
      </c>
      <c r="I9515">
        <f t="shared" ca="1" si="2524"/>
        <v>8249</v>
      </c>
      <c r="J9515">
        <f t="shared" ca="1" si="2525"/>
        <v>3743</v>
      </c>
      <c r="K9515" s="1">
        <f t="shared" ca="1" si="2526"/>
        <v>45748</v>
      </c>
      <c r="L9515" s="1">
        <f t="shared" ca="1" si="2527"/>
        <v>45755</v>
      </c>
      <c r="M9515" s="1">
        <f t="shared" ca="1" si="2528"/>
        <v>45756</v>
      </c>
      <c r="N9515">
        <f t="shared" ca="1" si="2529"/>
        <v>117610.45</v>
      </c>
      <c r="O9515" s="3">
        <f t="shared" ca="1" si="2530"/>
        <v>55534.55</v>
      </c>
      <c r="P9515" s="2">
        <f t="shared" ca="1" si="2531"/>
        <v>0.32074013110398802</v>
      </c>
      <c r="Q9515" t="str">
        <f t="shared" ca="1" si="2532"/>
        <v>Late</v>
      </c>
    </row>
    <row r="9516" spans="1:17" x14ac:dyDescent="0.3">
      <c r="A9516" t="str">
        <f t="shared" si="2516"/>
        <v>S09515</v>
      </c>
      <c r="B9516" t="str">
        <f t="shared" ca="1" si="2517"/>
        <v>Oceanic Exports</v>
      </c>
      <c r="C9516" t="str">
        <f t="shared" ca="1" si="2518"/>
        <v>UAE</v>
      </c>
      <c r="D9516" t="str">
        <f t="shared" ca="1" si="2519"/>
        <v>Spices</v>
      </c>
      <c r="E9516">
        <f t="shared" ca="1" si="2520"/>
        <v>182</v>
      </c>
      <c r="F9516" s="3">
        <f t="shared" ca="1" si="2521"/>
        <v>415</v>
      </c>
      <c r="G9516">
        <f t="shared" ca="1" si="2522"/>
        <v>75530</v>
      </c>
      <c r="H9516">
        <f t="shared" ca="1" si="2523"/>
        <v>46073.3</v>
      </c>
      <c r="I9516">
        <f t="shared" ca="1" si="2524"/>
        <v>3482</v>
      </c>
      <c r="J9516">
        <f t="shared" ca="1" si="2525"/>
        <v>3082</v>
      </c>
      <c r="K9516" s="1">
        <f t="shared" ca="1" si="2526"/>
        <v>45885</v>
      </c>
      <c r="L9516" s="1">
        <f t="shared" ca="1" si="2527"/>
        <v>45897</v>
      </c>
      <c r="M9516" s="1">
        <f t="shared" ca="1" si="2528"/>
        <v>45894</v>
      </c>
      <c r="N9516">
        <f t="shared" ca="1" si="2529"/>
        <v>52637.3</v>
      </c>
      <c r="O9516" s="3">
        <f t="shared" ca="1" si="2530"/>
        <v>22892.699999999997</v>
      </c>
      <c r="P9516" s="2">
        <f t="shared" ca="1" si="2531"/>
        <v>0.30309413478088171</v>
      </c>
      <c r="Q9516" t="str">
        <f t="shared" ca="1" si="2532"/>
        <v>On Time</v>
      </c>
    </row>
    <row r="9517" spans="1:17" x14ac:dyDescent="0.3">
      <c r="A9517" t="str">
        <f t="shared" si="2516"/>
        <v>S09516</v>
      </c>
      <c r="B9517" t="str">
        <f t="shared" ca="1" si="2517"/>
        <v>Oceanic Exports</v>
      </c>
      <c r="C9517" t="str">
        <f t="shared" ca="1" si="2518"/>
        <v>UAE</v>
      </c>
      <c r="D9517" t="str">
        <f t="shared" ca="1" si="2519"/>
        <v>Spices</v>
      </c>
      <c r="E9517">
        <f t="shared" ca="1" si="2520"/>
        <v>186</v>
      </c>
      <c r="F9517" s="3">
        <f t="shared" ca="1" si="2521"/>
        <v>769</v>
      </c>
      <c r="G9517">
        <f t="shared" ca="1" si="2522"/>
        <v>143034</v>
      </c>
      <c r="H9517">
        <f t="shared" ca="1" si="2523"/>
        <v>77238.36</v>
      </c>
      <c r="I9517">
        <f t="shared" ca="1" si="2524"/>
        <v>7994</v>
      </c>
      <c r="J9517">
        <f t="shared" ca="1" si="2525"/>
        <v>1442</v>
      </c>
      <c r="K9517" s="1">
        <f t="shared" ca="1" si="2526"/>
        <v>46138</v>
      </c>
      <c r="L9517" s="1">
        <f t="shared" ca="1" si="2527"/>
        <v>46155</v>
      </c>
      <c r="M9517" s="1">
        <f t="shared" ca="1" si="2528"/>
        <v>46157</v>
      </c>
      <c r="N9517">
        <f t="shared" ca="1" si="2529"/>
        <v>86674.36</v>
      </c>
      <c r="O9517" s="3">
        <f t="shared" ca="1" si="2530"/>
        <v>56359.64</v>
      </c>
      <c r="P9517" s="2">
        <f t="shared" ca="1" si="2531"/>
        <v>0.39402967126697147</v>
      </c>
      <c r="Q9517" t="str">
        <f t="shared" ca="1" si="2532"/>
        <v>Late</v>
      </c>
    </row>
    <row r="9518" spans="1:17" x14ac:dyDescent="0.3">
      <c r="A9518" t="str">
        <f t="shared" si="2516"/>
        <v>S09517</v>
      </c>
      <c r="B9518" t="str">
        <f t="shared" ca="1" si="2517"/>
        <v>Prime Wholesale</v>
      </c>
      <c r="C9518" t="str">
        <f t="shared" ca="1" si="2518"/>
        <v>Canada</v>
      </c>
      <c r="D9518" t="str">
        <f t="shared" ca="1" si="2519"/>
        <v>Spices</v>
      </c>
      <c r="E9518">
        <f t="shared" ca="1" si="2520"/>
        <v>60</v>
      </c>
      <c r="F9518" s="3">
        <f t="shared" ca="1" si="2521"/>
        <v>656</v>
      </c>
      <c r="G9518">
        <f t="shared" ca="1" si="2522"/>
        <v>39360</v>
      </c>
      <c r="H9518">
        <f t="shared" ca="1" si="2523"/>
        <v>25190.400000000001</v>
      </c>
      <c r="I9518">
        <f t="shared" ca="1" si="2524"/>
        <v>10801</v>
      </c>
      <c r="J9518">
        <f t="shared" ca="1" si="2525"/>
        <v>1438</v>
      </c>
      <c r="K9518" s="1">
        <f t="shared" ca="1" si="2526"/>
        <v>46313</v>
      </c>
      <c r="L9518" s="1">
        <f t="shared" ca="1" si="2527"/>
        <v>46332</v>
      </c>
      <c r="M9518" s="1">
        <f t="shared" ca="1" si="2528"/>
        <v>46334</v>
      </c>
      <c r="N9518">
        <f t="shared" ca="1" si="2529"/>
        <v>37429.4</v>
      </c>
      <c r="O9518" s="3">
        <f t="shared" ca="1" si="2530"/>
        <v>1930.5999999999985</v>
      </c>
      <c r="P9518" s="2">
        <f t="shared" ca="1" si="2531"/>
        <v>4.9049796747967445E-2</v>
      </c>
      <c r="Q9518" t="str">
        <f t="shared" ca="1" si="2532"/>
        <v>Late</v>
      </c>
    </row>
    <row r="9519" spans="1:17" x14ac:dyDescent="0.3">
      <c r="A9519" t="str">
        <f t="shared" si="2516"/>
        <v>S09518</v>
      </c>
      <c r="B9519" t="str">
        <f t="shared" ca="1" si="2517"/>
        <v>Prime Wholesale</v>
      </c>
      <c r="C9519" t="str">
        <f t="shared" ca="1" si="2518"/>
        <v>UAE</v>
      </c>
      <c r="D9519" t="str">
        <f t="shared" ca="1" si="2519"/>
        <v>Pickles</v>
      </c>
      <c r="E9519">
        <f t="shared" ca="1" si="2520"/>
        <v>352</v>
      </c>
      <c r="F9519" s="3">
        <f t="shared" ca="1" si="2521"/>
        <v>473</v>
      </c>
      <c r="G9519">
        <f t="shared" ca="1" si="2522"/>
        <v>166496</v>
      </c>
      <c r="H9519">
        <f t="shared" ca="1" si="2523"/>
        <v>119877.12</v>
      </c>
      <c r="I9519">
        <f t="shared" ca="1" si="2524"/>
        <v>8263</v>
      </c>
      <c r="J9519">
        <f t="shared" ca="1" si="2525"/>
        <v>3254</v>
      </c>
      <c r="K9519" s="1">
        <f t="shared" ca="1" si="2526"/>
        <v>46006</v>
      </c>
      <c r="L9519" s="1">
        <f t="shared" ca="1" si="2527"/>
        <v>46017</v>
      </c>
      <c r="M9519" s="1">
        <f t="shared" ca="1" si="2528"/>
        <v>46018</v>
      </c>
      <c r="N9519">
        <f t="shared" ca="1" si="2529"/>
        <v>131394.12</v>
      </c>
      <c r="O9519" s="3">
        <f t="shared" ca="1" si="2530"/>
        <v>35101.880000000005</v>
      </c>
      <c r="P9519" s="2">
        <f t="shared" ca="1" si="2531"/>
        <v>0.21082716701902751</v>
      </c>
      <c r="Q9519" t="str">
        <f t="shared" ca="1" si="2532"/>
        <v>Late</v>
      </c>
    </row>
    <row r="9520" spans="1:17" x14ac:dyDescent="0.3">
      <c r="A9520" t="str">
        <f t="shared" si="2516"/>
        <v>S09519</v>
      </c>
      <c r="B9520" t="str">
        <f t="shared" ca="1" si="2517"/>
        <v>Alpha Traders</v>
      </c>
      <c r="C9520" t="str">
        <f t="shared" ca="1" si="2518"/>
        <v>Australia</v>
      </c>
      <c r="D9520" t="str">
        <f t="shared" ca="1" si="2519"/>
        <v>Rice</v>
      </c>
      <c r="E9520">
        <f t="shared" ca="1" si="2520"/>
        <v>338</v>
      </c>
      <c r="F9520" s="3">
        <f t="shared" ca="1" si="2521"/>
        <v>672</v>
      </c>
      <c r="G9520">
        <f t="shared" ca="1" si="2522"/>
        <v>227136</v>
      </c>
      <c r="H9520">
        <f t="shared" ca="1" si="2523"/>
        <v>145367.04000000001</v>
      </c>
      <c r="I9520">
        <f t="shared" ca="1" si="2524"/>
        <v>11740</v>
      </c>
      <c r="J9520">
        <f t="shared" ca="1" si="2525"/>
        <v>3415</v>
      </c>
      <c r="K9520" s="1">
        <f t="shared" ca="1" si="2526"/>
        <v>45909</v>
      </c>
      <c r="L9520" s="1">
        <f t="shared" ca="1" si="2527"/>
        <v>45925</v>
      </c>
      <c r="M9520" s="1">
        <f t="shared" ca="1" si="2528"/>
        <v>45930</v>
      </c>
      <c r="N9520">
        <f t="shared" ca="1" si="2529"/>
        <v>160522.04</v>
      </c>
      <c r="O9520" s="3">
        <f t="shared" ca="1" si="2530"/>
        <v>66613.959999999992</v>
      </c>
      <c r="P9520" s="2">
        <f t="shared" ca="1" si="2531"/>
        <v>0.29327785996055222</v>
      </c>
      <c r="Q9520" t="str">
        <f t="shared" ca="1" si="2532"/>
        <v>Late</v>
      </c>
    </row>
    <row r="9521" spans="1:17" x14ac:dyDescent="0.3">
      <c r="A9521" t="str">
        <f t="shared" si="2516"/>
        <v>S09520</v>
      </c>
      <c r="B9521" t="str">
        <f t="shared" ca="1" si="2517"/>
        <v>FreshMart Ltd</v>
      </c>
      <c r="C9521" t="str">
        <f t="shared" ca="1" si="2518"/>
        <v>Singapore</v>
      </c>
      <c r="D9521" t="str">
        <f t="shared" ca="1" si="2519"/>
        <v>Sauces</v>
      </c>
      <c r="E9521">
        <f t="shared" ca="1" si="2520"/>
        <v>416</v>
      </c>
      <c r="F9521" s="3">
        <f t="shared" ca="1" si="2521"/>
        <v>707</v>
      </c>
      <c r="G9521">
        <f t="shared" ca="1" si="2522"/>
        <v>294112</v>
      </c>
      <c r="H9521">
        <f t="shared" ca="1" si="2523"/>
        <v>147056</v>
      </c>
      <c r="I9521">
        <f t="shared" ca="1" si="2524"/>
        <v>11123</v>
      </c>
      <c r="J9521">
        <f t="shared" ca="1" si="2525"/>
        <v>936</v>
      </c>
      <c r="K9521" s="1">
        <f t="shared" ca="1" si="2526"/>
        <v>45744</v>
      </c>
      <c r="L9521" s="1">
        <f t="shared" ca="1" si="2527"/>
        <v>45763</v>
      </c>
      <c r="M9521" s="1">
        <f t="shared" ca="1" si="2528"/>
        <v>45769</v>
      </c>
      <c r="N9521">
        <f t="shared" ca="1" si="2529"/>
        <v>159115</v>
      </c>
      <c r="O9521" s="3">
        <f t="shared" ca="1" si="2530"/>
        <v>134997</v>
      </c>
      <c r="P9521" s="2">
        <f t="shared" ca="1" si="2531"/>
        <v>0.45899861277336523</v>
      </c>
      <c r="Q9521" t="str">
        <f t="shared" ca="1" si="2532"/>
        <v>Late</v>
      </c>
    </row>
    <row r="9522" spans="1:17" x14ac:dyDescent="0.3">
      <c r="A9522" t="str">
        <f t="shared" si="2516"/>
        <v>S09521</v>
      </c>
      <c r="B9522" t="str">
        <f t="shared" ca="1" si="2517"/>
        <v>Alpha Traders</v>
      </c>
      <c r="C9522" t="str">
        <f t="shared" ca="1" si="2518"/>
        <v>Singapore</v>
      </c>
      <c r="D9522" t="str">
        <f t="shared" ca="1" si="2519"/>
        <v>Tea</v>
      </c>
      <c r="E9522">
        <f t="shared" ca="1" si="2520"/>
        <v>104</v>
      </c>
      <c r="F9522" s="3">
        <f t="shared" ca="1" si="2521"/>
        <v>579</v>
      </c>
      <c r="G9522">
        <f t="shared" ca="1" si="2522"/>
        <v>60216</v>
      </c>
      <c r="H9522">
        <f t="shared" ca="1" si="2523"/>
        <v>44559.839999999997</v>
      </c>
      <c r="I9522">
        <f t="shared" ca="1" si="2524"/>
        <v>3069</v>
      </c>
      <c r="J9522">
        <f t="shared" ca="1" si="2525"/>
        <v>1286</v>
      </c>
      <c r="K9522" s="1">
        <f t="shared" ca="1" si="2526"/>
        <v>45878</v>
      </c>
      <c r="L9522" s="1">
        <f t="shared" ca="1" si="2527"/>
        <v>45890</v>
      </c>
      <c r="M9522" s="1">
        <f t="shared" ca="1" si="2528"/>
        <v>45894</v>
      </c>
      <c r="N9522">
        <f t="shared" ca="1" si="2529"/>
        <v>48914.84</v>
      </c>
      <c r="O9522" s="3">
        <f t="shared" ca="1" si="2530"/>
        <v>11301.160000000003</v>
      </c>
      <c r="P9522" s="2">
        <f t="shared" ca="1" si="2531"/>
        <v>0.18767702936096725</v>
      </c>
      <c r="Q9522" t="str">
        <f t="shared" ca="1" si="2532"/>
        <v>Late</v>
      </c>
    </row>
    <row r="9523" spans="1:17" x14ac:dyDescent="0.3">
      <c r="A9523" t="str">
        <f t="shared" si="2516"/>
        <v>S09522</v>
      </c>
      <c r="B9523" t="str">
        <f t="shared" ca="1" si="2517"/>
        <v>FreshMart Ltd</v>
      </c>
      <c r="C9523" t="str">
        <f t="shared" ca="1" si="2518"/>
        <v>UK</v>
      </c>
      <c r="D9523" t="str">
        <f t="shared" ca="1" si="2519"/>
        <v>Spices</v>
      </c>
      <c r="E9523">
        <f t="shared" ca="1" si="2520"/>
        <v>358</v>
      </c>
      <c r="F9523" s="3">
        <f t="shared" ca="1" si="2521"/>
        <v>529</v>
      </c>
      <c r="G9523">
        <f t="shared" ca="1" si="2522"/>
        <v>189382</v>
      </c>
      <c r="H9523">
        <f t="shared" ca="1" si="2523"/>
        <v>85221.9</v>
      </c>
      <c r="I9523">
        <f t="shared" ca="1" si="2524"/>
        <v>6542</v>
      </c>
      <c r="J9523">
        <f t="shared" ca="1" si="2525"/>
        <v>3200</v>
      </c>
      <c r="K9523" s="1">
        <f t="shared" ca="1" si="2526"/>
        <v>46040</v>
      </c>
      <c r="L9523" s="1">
        <f t="shared" ca="1" si="2527"/>
        <v>46057</v>
      </c>
      <c r="M9523" s="1">
        <f t="shared" ca="1" si="2528"/>
        <v>46060</v>
      </c>
      <c r="N9523">
        <f t="shared" ca="1" si="2529"/>
        <v>94963.9</v>
      </c>
      <c r="O9523" s="3">
        <f t="shared" ca="1" si="2530"/>
        <v>94418.1</v>
      </c>
      <c r="P9523" s="2">
        <f t="shared" ca="1" si="2531"/>
        <v>0.49855899715918095</v>
      </c>
      <c r="Q9523" t="str">
        <f t="shared" ca="1" si="2532"/>
        <v>Late</v>
      </c>
    </row>
    <row r="9524" spans="1:17" x14ac:dyDescent="0.3">
      <c r="A9524" t="str">
        <f t="shared" si="2516"/>
        <v>S09523</v>
      </c>
      <c r="B9524" t="str">
        <f t="shared" ca="1" si="2517"/>
        <v>Alpha Traders</v>
      </c>
      <c r="C9524" t="str">
        <f t="shared" ca="1" si="2518"/>
        <v>UAE</v>
      </c>
      <c r="D9524" t="str">
        <f t="shared" ca="1" si="2519"/>
        <v>Rice</v>
      </c>
      <c r="E9524">
        <f t="shared" ca="1" si="2520"/>
        <v>294</v>
      </c>
      <c r="F9524" s="3">
        <f t="shared" ca="1" si="2521"/>
        <v>213</v>
      </c>
      <c r="G9524">
        <f t="shared" ca="1" si="2522"/>
        <v>62622</v>
      </c>
      <c r="H9524">
        <f t="shared" ca="1" si="2523"/>
        <v>32563.439999999999</v>
      </c>
      <c r="I9524">
        <f t="shared" ca="1" si="2524"/>
        <v>6060</v>
      </c>
      <c r="J9524">
        <f t="shared" ca="1" si="2525"/>
        <v>2921</v>
      </c>
      <c r="K9524" s="1">
        <f t="shared" ca="1" si="2526"/>
        <v>46290</v>
      </c>
      <c r="L9524" s="1">
        <f t="shared" ca="1" si="2527"/>
        <v>46305</v>
      </c>
      <c r="M9524" s="1">
        <f t="shared" ca="1" si="2528"/>
        <v>46307</v>
      </c>
      <c r="N9524">
        <f t="shared" ca="1" si="2529"/>
        <v>41544.44</v>
      </c>
      <c r="O9524" s="3">
        <f t="shared" ca="1" si="2530"/>
        <v>21077.559999999998</v>
      </c>
      <c r="P9524" s="2">
        <f t="shared" ca="1" si="2531"/>
        <v>0.33658394813324388</v>
      </c>
      <c r="Q9524" t="str">
        <f t="shared" ca="1" si="2532"/>
        <v>Late</v>
      </c>
    </row>
    <row r="9525" spans="1:17" x14ac:dyDescent="0.3">
      <c r="A9525" t="str">
        <f t="shared" si="2516"/>
        <v>S09524</v>
      </c>
      <c r="B9525" t="str">
        <f t="shared" ca="1" si="2517"/>
        <v>Prime Wholesale</v>
      </c>
      <c r="C9525" t="str">
        <f t="shared" ca="1" si="2518"/>
        <v>UAE</v>
      </c>
      <c r="D9525" t="str">
        <f t="shared" ca="1" si="2519"/>
        <v>Spices</v>
      </c>
      <c r="E9525">
        <f t="shared" ca="1" si="2520"/>
        <v>84</v>
      </c>
      <c r="F9525" s="3">
        <f t="shared" ca="1" si="2521"/>
        <v>667</v>
      </c>
      <c r="G9525">
        <f t="shared" ca="1" si="2522"/>
        <v>56028</v>
      </c>
      <c r="H9525">
        <f t="shared" ca="1" si="2523"/>
        <v>29134.560000000001</v>
      </c>
      <c r="I9525">
        <f t="shared" ca="1" si="2524"/>
        <v>6833</v>
      </c>
      <c r="J9525">
        <f t="shared" ca="1" si="2525"/>
        <v>1366</v>
      </c>
      <c r="K9525" s="1">
        <f t="shared" ca="1" si="2526"/>
        <v>46364</v>
      </c>
      <c r="L9525" s="1">
        <f t="shared" ca="1" si="2527"/>
        <v>46372</v>
      </c>
      <c r="M9525" s="1">
        <f t="shared" ca="1" si="2528"/>
        <v>46375</v>
      </c>
      <c r="N9525">
        <f t="shared" ca="1" si="2529"/>
        <v>37333.56</v>
      </c>
      <c r="O9525" s="3">
        <f t="shared" ca="1" si="2530"/>
        <v>18694.440000000002</v>
      </c>
      <c r="P9525" s="2">
        <f t="shared" ca="1" si="2531"/>
        <v>0.33366245448704224</v>
      </c>
      <c r="Q9525" t="str">
        <f t="shared" ca="1" si="2532"/>
        <v>Late</v>
      </c>
    </row>
    <row r="9526" spans="1:17" x14ac:dyDescent="0.3">
      <c r="A9526" t="str">
        <f t="shared" si="2516"/>
        <v>S09525</v>
      </c>
      <c r="B9526" t="str">
        <f t="shared" ca="1" si="2517"/>
        <v>FreshMart Ltd</v>
      </c>
      <c r="C9526" t="str">
        <f t="shared" ca="1" si="2518"/>
        <v>Canada</v>
      </c>
      <c r="D9526" t="str">
        <f t="shared" ca="1" si="2519"/>
        <v>Tea</v>
      </c>
      <c r="E9526">
        <f t="shared" ca="1" si="2520"/>
        <v>113</v>
      </c>
      <c r="F9526" s="3">
        <f t="shared" ca="1" si="2521"/>
        <v>654</v>
      </c>
      <c r="G9526">
        <f t="shared" ca="1" si="2522"/>
        <v>73902</v>
      </c>
      <c r="H9526">
        <f t="shared" ca="1" si="2523"/>
        <v>48036.3</v>
      </c>
      <c r="I9526">
        <f t="shared" ca="1" si="2524"/>
        <v>4626</v>
      </c>
      <c r="J9526">
        <f t="shared" ca="1" si="2525"/>
        <v>2088</v>
      </c>
      <c r="K9526" s="1">
        <f t="shared" ca="1" si="2526"/>
        <v>46367</v>
      </c>
      <c r="L9526" s="1">
        <f t="shared" ca="1" si="2527"/>
        <v>46375</v>
      </c>
      <c r="M9526" s="1">
        <f t="shared" ca="1" si="2528"/>
        <v>46373</v>
      </c>
      <c r="N9526">
        <f t="shared" ca="1" si="2529"/>
        <v>54750.3</v>
      </c>
      <c r="O9526" s="3">
        <f t="shared" ca="1" si="2530"/>
        <v>19151.699999999997</v>
      </c>
      <c r="P9526" s="2">
        <f t="shared" ca="1" si="2531"/>
        <v>0.25914995534626933</v>
      </c>
      <c r="Q9526" t="str">
        <f t="shared" ca="1" si="2532"/>
        <v>On Time</v>
      </c>
    </row>
    <row r="9527" spans="1:17" x14ac:dyDescent="0.3">
      <c r="A9527" t="str">
        <f t="shared" si="2516"/>
        <v>S09526</v>
      </c>
      <c r="B9527" t="str">
        <f t="shared" ca="1" si="2517"/>
        <v>Oceanic Exports</v>
      </c>
      <c r="C9527" t="str">
        <f t="shared" ca="1" si="2518"/>
        <v>Canada</v>
      </c>
      <c r="D9527" t="str">
        <f t="shared" ca="1" si="2519"/>
        <v>Pickles</v>
      </c>
      <c r="E9527">
        <f t="shared" ca="1" si="2520"/>
        <v>263</v>
      </c>
      <c r="F9527" s="3">
        <f t="shared" ca="1" si="2521"/>
        <v>405</v>
      </c>
      <c r="G9527">
        <f t="shared" ca="1" si="2522"/>
        <v>106515</v>
      </c>
      <c r="H9527">
        <f t="shared" ca="1" si="2523"/>
        <v>55387.8</v>
      </c>
      <c r="I9527">
        <f t="shared" ca="1" si="2524"/>
        <v>8028</v>
      </c>
      <c r="J9527">
        <f t="shared" ca="1" si="2525"/>
        <v>908</v>
      </c>
      <c r="K9527" s="1">
        <f t="shared" ca="1" si="2526"/>
        <v>46334</v>
      </c>
      <c r="L9527" s="1">
        <f t="shared" ca="1" si="2527"/>
        <v>46342</v>
      </c>
      <c r="M9527" s="1">
        <f t="shared" ca="1" si="2528"/>
        <v>46341</v>
      </c>
      <c r="N9527">
        <f t="shared" ca="1" si="2529"/>
        <v>64323.8</v>
      </c>
      <c r="O9527" s="3">
        <f t="shared" ca="1" si="2530"/>
        <v>42191.199999999997</v>
      </c>
      <c r="P9527" s="2">
        <f t="shared" ca="1" si="2531"/>
        <v>0.39610571281040224</v>
      </c>
      <c r="Q9527" t="str">
        <f t="shared" ca="1" si="2532"/>
        <v>On Time</v>
      </c>
    </row>
    <row r="9528" spans="1:17" x14ac:dyDescent="0.3">
      <c r="A9528" t="str">
        <f t="shared" si="2516"/>
        <v>S09527</v>
      </c>
      <c r="B9528" t="str">
        <f t="shared" ca="1" si="2517"/>
        <v>Alpha Traders</v>
      </c>
      <c r="C9528" t="str">
        <f t="shared" ca="1" si="2518"/>
        <v>UK</v>
      </c>
      <c r="D9528" t="str">
        <f t="shared" ca="1" si="2519"/>
        <v>Tea</v>
      </c>
      <c r="E9528">
        <f t="shared" ca="1" si="2520"/>
        <v>166</v>
      </c>
      <c r="F9528" s="3">
        <f t="shared" ca="1" si="2521"/>
        <v>424</v>
      </c>
      <c r="G9528">
        <f t="shared" ca="1" si="2522"/>
        <v>70384</v>
      </c>
      <c r="H9528">
        <f t="shared" ca="1" si="2523"/>
        <v>32376.639999999999</v>
      </c>
      <c r="I9528">
        <f t="shared" ca="1" si="2524"/>
        <v>3663</v>
      </c>
      <c r="J9528">
        <f t="shared" ca="1" si="2525"/>
        <v>565</v>
      </c>
      <c r="K9528" s="1">
        <f t="shared" ca="1" si="2526"/>
        <v>46145</v>
      </c>
      <c r="L9528" s="1">
        <f t="shared" ca="1" si="2527"/>
        <v>46157</v>
      </c>
      <c r="M9528" s="1">
        <f t="shared" ca="1" si="2528"/>
        <v>46156</v>
      </c>
      <c r="N9528">
        <f t="shared" ca="1" si="2529"/>
        <v>36604.639999999999</v>
      </c>
      <c r="O9528" s="3">
        <f t="shared" ca="1" si="2530"/>
        <v>33779.360000000001</v>
      </c>
      <c r="P9528" s="2">
        <f t="shared" ca="1" si="2531"/>
        <v>0.47992952943850875</v>
      </c>
      <c r="Q9528" t="str">
        <f t="shared" ca="1" si="2532"/>
        <v>On Time</v>
      </c>
    </row>
    <row r="9529" spans="1:17" x14ac:dyDescent="0.3">
      <c r="A9529" t="str">
        <f t="shared" si="2516"/>
        <v>S09528</v>
      </c>
      <c r="B9529" t="str">
        <f t="shared" ca="1" si="2517"/>
        <v>FreshMart Ltd</v>
      </c>
      <c r="C9529" t="str">
        <f t="shared" ca="1" si="2518"/>
        <v>UAE</v>
      </c>
      <c r="D9529" t="str">
        <f t="shared" ca="1" si="2519"/>
        <v>Pickles</v>
      </c>
      <c r="E9529">
        <f t="shared" ca="1" si="2520"/>
        <v>161</v>
      </c>
      <c r="F9529" s="3">
        <f t="shared" ca="1" si="2521"/>
        <v>367</v>
      </c>
      <c r="G9529">
        <f t="shared" ca="1" si="2522"/>
        <v>59087</v>
      </c>
      <c r="H9529">
        <f t="shared" ca="1" si="2523"/>
        <v>30134.37</v>
      </c>
      <c r="I9529">
        <f t="shared" ca="1" si="2524"/>
        <v>4897</v>
      </c>
      <c r="J9529">
        <f t="shared" ca="1" si="2525"/>
        <v>533</v>
      </c>
      <c r="K9529" s="1">
        <f t="shared" ca="1" si="2526"/>
        <v>46204</v>
      </c>
      <c r="L9529" s="1">
        <f t="shared" ca="1" si="2527"/>
        <v>46219</v>
      </c>
      <c r="M9529" s="1">
        <f t="shared" ca="1" si="2528"/>
        <v>46222</v>
      </c>
      <c r="N9529">
        <f t="shared" ca="1" si="2529"/>
        <v>35564.369999999995</v>
      </c>
      <c r="O9529" s="3">
        <f t="shared" ca="1" si="2530"/>
        <v>23522.630000000005</v>
      </c>
      <c r="P9529" s="2">
        <f t="shared" ca="1" si="2531"/>
        <v>0.39810161287592877</v>
      </c>
      <c r="Q9529" t="str">
        <f t="shared" ca="1" si="2532"/>
        <v>Late</v>
      </c>
    </row>
    <row r="9530" spans="1:17" x14ac:dyDescent="0.3">
      <c r="A9530" t="str">
        <f t="shared" si="2516"/>
        <v>S09529</v>
      </c>
      <c r="B9530" t="str">
        <f t="shared" ca="1" si="2517"/>
        <v>Prime Wholesale</v>
      </c>
      <c r="C9530" t="str">
        <f t="shared" ca="1" si="2518"/>
        <v>Singapore</v>
      </c>
      <c r="D9530" t="str">
        <f t="shared" ca="1" si="2519"/>
        <v>Sauces</v>
      </c>
      <c r="E9530">
        <f t="shared" ca="1" si="2520"/>
        <v>262</v>
      </c>
      <c r="F9530" s="3">
        <f t="shared" ca="1" si="2521"/>
        <v>372</v>
      </c>
      <c r="G9530">
        <f t="shared" ca="1" si="2522"/>
        <v>97464</v>
      </c>
      <c r="H9530">
        <f t="shared" ca="1" si="2523"/>
        <v>61402.32</v>
      </c>
      <c r="I9530">
        <f t="shared" ca="1" si="2524"/>
        <v>8337</v>
      </c>
      <c r="J9530">
        <f t="shared" ca="1" si="2525"/>
        <v>849</v>
      </c>
      <c r="K9530" s="1">
        <f t="shared" ca="1" si="2526"/>
        <v>45709</v>
      </c>
      <c r="L9530" s="1">
        <f t="shared" ca="1" si="2527"/>
        <v>45728</v>
      </c>
      <c r="M9530" s="1">
        <f t="shared" ca="1" si="2528"/>
        <v>45729</v>
      </c>
      <c r="N9530">
        <f t="shared" ca="1" si="2529"/>
        <v>70588.320000000007</v>
      </c>
      <c r="O9530" s="3">
        <f t="shared" ca="1" si="2530"/>
        <v>26875.679999999993</v>
      </c>
      <c r="P9530" s="2">
        <f t="shared" ca="1" si="2531"/>
        <v>0.27574981531642445</v>
      </c>
      <c r="Q9530" t="str">
        <f t="shared" ca="1" si="2532"/>
        <v>Late</v>
      </c>
    </row>
    <row r="9531" spans="1:17" x14ac:dyDescent="0.3">
      <c r="A9531" t="str">
        <f t="shared" si="2516"/>
        <v>S09530</v>
      </c>
      <c r="B9531" t="str">
        <f t="shared" ca="1" si="2517"/>
        <v>FreshMart Ltd</v>
      </c>
      <c r="C9531" t="str">
        <f t="shared" ca="1" si="2518"/>
        <v>Australia</v>
      </c>
      <c r="D9531" t="str">
        <f t="shared" ca="1" si="2519"/>
        <v>Pickles</v>
      </c>
      <c r="E9531">
        <f t="shared" ca="1" si="2520"/>
        <v>324</v>
      </c>
      <c r="F9531" s="3">
        <f t="shared" ca="1" si="2521"/>
        <v>731</v>
      </c>
      <c r="G9531">
        <f t="shared" ca="1" si="2522"/>
        <v>236844</v>
      </c>
      <c r="H9531">
        <f t="shared" ca="1" si="2523"/>
        <v>106579.8</v>
      </c>
      <c r="I9531">
        <f t="shared" ca="1" si="2524"/>
        <v>9597</v>
      </c>
      <c r="J9531">
        <f t="shared" ca="1" si="2525"/>
        <v>1939</v>
      </c>
      <c r="K9531" s="1">
        <f t="shared" ca="1" si="2526"/>
        <v>46129</v>
      </c>
      <c r="L9531" s="1">
        <f t="shared" ca="1" si="2527"/>
        <v>46142</v>
      </c>
      <c r="M9531" s="1">
        <f t="shared" ca="1" si="2528"/>
        <v>46141</v>
      </c>
      <c r="N9531">
        <f t="shared" ca="1" si="2529"/>
        <v>118115.8</v>
      </c>
      <c r="O9531" s="3">
        <f t="shared" ca="1" si="2530"/>
        <v>118728.2</v>
      </c>
      <c r="P9531" s="2">
        <f t="shared" ca="1" si="2531"/>
        <v>0.50129283410177161</v>
      </c>
      <c r="Q9531" t="str">
        <f t="shared" ca="1" si="2532"/>
        <v>On Time</v>
      </c>
    </row>
    <row r="9532" spans="1:17" x14ac:dyDescent="0.3">
      <c r="A9532" t="str">
        <f t="shared" si="2516"/>
        <v>S09531</v>
      </c>
      <c r="B9532" t="str">
        <f t="shared" ca="1" si="2517"/>
        <v>Prime Wholesale</v>
      </c>
      <c r="C9532" t="str">
        <f t="shared" ca="1" si="2518"/>
        <v>Australia</v>
      </c>
      <c r="D9532" t="str">
        <f t="shared" ca="1" si="2519"/>
        <v>Rice</v>
      </c>
      <c r="E9532">
        <f t="shared" ca="1" si="2520"/>
        <v>369</v>
      </c>
      <c r="F9532" s="3">
        <f t="shared" ca="1" si="2521"/>
        <v>222</v>
      </c>
      <c r="G9532">
        <f t="shared" ca="1" si="2522"/>
        <v>81918</v>
      </c>
      <c r="H9532">
        <f t="shared" ca="1" si="2523"/>
        <v>48331.62</v>
      </c>
      <c r="I9532">
        <f t="shared" ca="1" si="2524"/>
        <v>3354</v>
      </c>
      <c r="J9532">
        <f t="shared" ca="1" si="2525"/>
        <v>3038</v>
      </c>
      <c r="K9532" s="1">
        <f t="shared" ca="1" si="2526"/>
        <v>46313</v>
      </c>
      <c r="L9532" s="1">
        <f t="shared" ca="1" si="2527"/>
        <v>46332</v>
      </c>
      <c r="M9532" s="1">
        <f t="shared" ca="1" si="2528"/>
        <v>46330</v>
      </c>
      <c r="N9532">
        <f t="shared" ca="1" si="2529"/>
        <v>54723.62</v>
      </c>
      <c r="O9532" s="3">
        <f t="shared" ca="1" si="2530"/>
        <v>27194.379999999997</v>
      </c>
      <c r="P9532" s="2">
        <f t="shared" ca="1" si="2531"/>
        <v>0.3319707512390439</v>
      </c>
      <c r="Q9532" t="str">
        <f t="shared" ca="1" si="2532"/>
        <v>On Time</v>
      </c>
    </row>
    <row r="9533" spans="1:17" x14ac:dyDescent="0.3">
      <c r="A9533" t="str">
        <f t="shared" si="2516"/>
        <v>S09532</v>
      </c>
      <c r="B9533" t="str">
        <f t="shared" ca="1" si="2517"/>
        <v>Prime Wholesale</v>
      </c>
      <c r="C9533" t="str">
        <f t="shared" ca="1" si="2518"/>
        <v>Canada</v>
      </c>
      <c r="D9533" t="str">
        <f t="shared" ca="1" si="2519"/>
        <v>Rice</v>
      </c>
      <c r="E9533">
        <f t="shared" ca="1" si="2520"/>
        <v>184</v>
      </c>
      <c r="F9533" s="3">
        <f t="shared" ca="1" si="2521"/>
        <v>378</v>
      </c>
      <c r="G9533">
        <f t="shared" ca="1" si="2522"/>
        <v>69552</v>
      </c>
      <c r="H9533">
        <f t="shared" ca="1" si="2523"/>
        <v>43817.760000000002</v>
      </c>
      <c r="I9533">
        <f t="shared" ca="1" si="2524"/>
        <v>7149</v>
      </c>
      <c r="J9533">
        <f t="shared" ca="1" si="2525"/>
        <v>2866</v>
      </c>
      <c r="K9533" s="1">
        <f t="shared" ca="1" si="2526"/>
        <v>46295</v>
      </c>
      <c r="L9533" s="1">
        <f t="shared" ca="1" si="2527"/>
        <v>46313</v>
      </c>
      <c r="M9533" s="1">
        <f t="shared" ca="1" si="2528"/>
        <v>46311</v>
      </c>
      <c r="N9533">
        <f t="shared" ca="1" si="2529"/>
        <v>53832.76</v>
      </c>
      <c r="O9533" s="3">
        <f t="shared" ca="1" si="2530"/>
        <v>15719.239999999998</v>
      </c>
      <c r="P9533" s="2">
        <f t="shared" ca="1" si="2531"/>
        <v>0.22600701633310327</v>
      </c>
      <c r="Q9533" t="str">
        <f t="shared" ca="1" si="2532"/>
        <v>On Time</v>
      </c>
    </row>
    <row r="9534" spans="1:17" x14ac:dyDescent="0.3">
      <c r="A9534" t="str">
        <f t="shared" si="2516"/>
        <v>S09533</v>
      </c>
      <c r="B9534" t="str">
        <f t="shared" ca="1" si="2517"/>
        <v>FreshMart Ltd</v>
      </c>
      <c r="C9534" t="str">
        <f t="shared" ca="1" si="2518"/>
        <v>Canada</v>
      </c>
      <c r="D9534" t="str">
        <f t="shared" ca="1" si="2519"/>
        <v>Tea</v>
      </c>
      <c r="E9534">
        <f t="shared" ca="1" si="2520"/>
        <v>207</v>
      </c>
      <c r="F9534" s="3">
        <f t="shared" ca="1" si="2521"/>
        <v>321</v>
      </c>
      <c r="G9534">
        <f t="shared" ca="1" si="2522"/>
        <v>66447</v>
      </c>
      <c r="H9534">
        <f t="shared" ca="1" si="2523"/>
        <v>35881.379999999997</v>
      </c>
      <c r="I9534">
        <f t="shared" ca="1" si="2524"/>
        <v>5526</v>
      </c>
      <c r="J9534">
        <f t="shared" ca="1" si="2525"/>
        <v>3148</v>
      </c>
      <c r="K9534" s="1">
        <f t="shared" ca="1" si="2526"/>
        <v>45887</v>
      </c>
      <c r="L9534" s="1">
        <f t="shared" ca="1" si="2527"/>
        <v>45894</v>
      </c>
      <c r="M9534" s="1">
        <f t="shared" ca="1" si="2528"/>
        <v>45891</v>
      </c>
      <c r="N9534">
        <f t="shared" ca="1" si="2529"/>
        <v>44555.38</v>
      </c>
      <c r="O9534" s="3">
        <f t="shared" ca="1" si="2530"/>
        <v>21891.620000000003</v>
      </c>
      <c r="P9534" s="2">
        <f t="shared" ca="1" si="2531"/>
        <v>0.32945987027254808</v>
      </c>
      <c r="Q9534" t="str">
        <f t="shared" ca="1" si="2532"/>
        <v>On Time</v>
      </c>
    </row>
    <row r="9535" spans="1:17" x14ac:dyDescent="0.3">
      <c r="A9535" t="str">
        <f t="shared" si="2516"/>
        <v>S09534</v>
      </c>
      <c r="B9535" t="str">
        <f t="shared" ca="1" si="2517"/>
        <v>Alpha Traders</v>
      </c>
      <c r="C9535" t="str">
        <f t="shared" ca="1" si="2518"/>
        <v>Australia</v>
      </c>
      <c r="D9535" t="str">
        <f t="shared" ca="1" si="2519"/>
        <v>Tea</v>
      </c>
      <c r="E9535">
        <f t="shared" ca="1" si="2520"/>
        <v>353</v>
      </c>
      <c r="F9535" s="3">
        <f t="shared" ca="1" si="2521"/>
        <v>386</v>
      </c>
      <c r="G9535">
        <f t="shared" ca="1" si="2522"/>
        <v>136258</v>
      </c>
      <c r="H9535">
        <f t="shared" ca="1" si="2523"/>
        <v>99468.34</v>
      </c>
      <c r="I9535">
        <f t="shared" ca="1" si="2524"/>
        <v>5704</v>
      </c>
      <c r="J9535">
        <f t="shared" ca="1" si="2525"/>
        <v>941</v>
      </c>
      <c r="K9535" s="1">
        <f t="shared" ca="1" si="2526"/>
        <v>46233</v>
      </c>
      <c r="L9535" s="1">
        <f t="shared" ca="1" si="2527"/>
        <v>46242</v>
      </c>
      <c r="M9535" s="1">
        <f t="shared" ca="1" si="2528"/>
        <v>46246</v>
      </c>
      <c r="N9535">
        <f t="shared" ca="1" si="2529"/>
        <v>106113.34</v>
      </c>
      <c r="O9535" s="3">
        <f t="shared" ca="1" si="2530"/>
        <v>30144.660000000003</v>
      </c>
      <c r="P9535" s="2">
        <f t="shared" ca="1" si="2531"/>
        <v>0.22123222122737751</v>
      </c>
      <c r="Q9535" t="str">
        <f t="shared" ca="1" si="2532"/>
        <v>Late</v>
      </c>
    </row>
    <row r="9536" spans="1:17" x14ac:dyDescent="0.3">
      <c r="A9536" t="str">
        <f t="shared" si="2516"/>
        <v>S09535</v>
      </c>
      <c r="B9536" t="str">
        <f t="shared" ca="1" si="2517"/>
        <v>Global Foods</v>
      </c>
      <c r="C9536" t="str">
        <f t="shared" ca="1" si="2518"/>
        <v>Canada</v>
      </c>
      <c r="D9536" t="str">
        <f t="shared" ca="1" si="2519"/>
        <v>Tea</v>
      </c>
      <c r="E9536">
        <f t="shared" ca="1" si="2520"/>
        <v>236</v>
      </c>
      <c r="F9536" s="3">
        <f t="shared" ca="1" si="2521"/>
        <v>610</v>
      </c>
      <c r="G9536">
        <f t="shared" ca="1" si="2522"/>
        <v>143960</v>
      </c>
      <c r="H9536">
        <f t="shared" ca="1" si="2523"/>
        <v>73419.600000000006</v>
      </c>
      <c r="I9536">
        <f t="shared" ca="1" si="2524"/>
        <v>1752</v>
      </c>
      <c r="J9536">
        <f t="shared" ca="1" si="2525"/>
        <v>2068</v>
      </c>
      <c r="K9536" s="1">
        <f t="shared" ca="1" si="2526"/>
        <v>46016</v>
      </c>
      <c r="L9536" s="1">
        <f t="shared" ca="1" si="2527"/>
        <v>46035</v>
      </c>
      <c r="M9536" s="1">
        <f t="shared" ca="1" si="2528"/>
        <v>46033</v>
      </c>
      <c r="N9536">
        <f t="shared" ca="1" si="2529"/>
        <v>77239.600000000006</v>
      </c>
      <c r="O9536" s="3">
        <f t="shared" ca="1" si="2530"/>
        <v>66720.399999999994</v>
      </c>
      <c r="P9536" s="2">
        <f t="shared" ca="1" si="2531"/>
        <v>0.46346485134759652</v>
      </c>
      <c r="Q9536" t="str">
        <f t="shared" ca="1" si="2532"/>
        <v>On Time</v>
      </c>
    </row>
    <row r="9537" spans="1:17" x14ac:dyDescent="0.3">
      <c r="A9537" t="str">
        <f t="shared" si="2516"/>
        <v>S09536</v>
      </c>
      <c r="B9537" t="str">
        <f t="shared" ca="1" si="2517"/>
        <v>Alpha Traders</v>
      </c>
      <c r="C9537" t="str">
        <f t="shared" ca="1" si="2518"/>
        <v>UAE</v>
      </c>
      <c r="D9537" t="str">
        <f t="shared" ca="1" si="2519"/>
        <v>Spices</v>
      </c>
      <c r="E9537">
        <f t="shared" ca="1" si="2520"/>
        <v>379</v>
      </c>
      <c r="F9537" s="3">
        <f t="shared" ca="1" si="2521"/>
        <v>548</v>
      </c>
      <c r="G9537">
        <f t="shared" ca="1" si="2522"/>
        <v>207692</v>
      </c>
      <c r="H9537">
        <f t="shared" ca="1" si="2523"/>
        <v>143307.48000000001</v>
      </c>
      <c r="I9537">
        <f t="shared" ca="1" si="2524"/>
        <v>6217</v>
      </c>
      <c r="J9537">
        <f t="shared" ca="1" si="2525"/>
        <v>1813</v>
      </c>
      <c r="K9537" s="1">
        <f t="shared" ca="1" si="2526"/>
        <v>45768</v>
      </c>
      <c r="L9537" s="1">
        <f t="shared" ca="1" si="2527"/>
        <v>45788</v>
      </c>
      <c r="M9537" s="1">
        <f t="shared" ca="1" si="2528"/>
        <v>45793</v>
      </c>
      <c r="N9537">
        <f t="shared" ca="1" si="2529"/>
        <v>151337.48000000001</v>
      </c>
      <c r="O9537" s="3">
        <f t="shared" ca="1" si="2530"/>
        <v>56354.51999999999</v>
      </c>
      <c r="P9537" s="2">
        <f t="shared" ca="1" si="2531"/>
        <v>0.27133697975848847</v>
      </c>
      <c r="Q9537" t="str">
        <f t="shared" ca="1" si="2532"/>
        <v>Late</v>
      </c>
    </row>
    <row r="9538" spans="1:17" x14ac:dyDescent="0.3">
      <c r="A9538" t="str">
        <f t="shared" si="2516"/>
        <v>S09537</v>
      </c>
      <c r="B9538" t="str">
        <f t="shared" ca="1" si="2517"/>
        <v>Global Foods</v>
      </c>
      <c r="C9538" t="str">
        <f t="shared" ca="1" si="2518"/>
        <v>UK</v>
      </c>
      <c r="D9538" t="str">
        <f t="shared" ca="1" si="2519"/>
        <v>Sauces</v>
      </c>
      <c r="E9538">
        <f t="shared" ca="1" si="2520"/>
        <v>348</v>
      </c>
      <c r="F9538" s="3">
        <f t="shared" ca="1" si="2521"/>
        <v>532</v>
      </c>
      <c r="G9538">
        <f t="shared" ca="1" si="2522"/>
        <v>185136</v>
      </c>
      <c r="H9538">
        <f t="shared" ca="1" si="2523"/>
        <v>127743.84</v>
      </c>
      <c r="I9538">
        <f t="shared" ca="1" si="2524"/>
        <v>8664</v>
      </c>
      <c r="J9538">
        <f t="shared" ca="1" si="2525"/>
        <v>2271</v>
      </c>
      <c r="K9538" s="1">
        <f t="shared" ca="1" si="2526"/>
        <v>46345</v>
      </c>
      <c r="L9538" s="1">
        <f t="shared" ca="1" si="2527"/>
        <v>46364</v>
      </c>
      <c r="M9538" s="1">
        <f t="shared" ca="1" si="2528"/>
        <v>46368</v>
      </c>
      <c r="N9538">
        <f t="shared" ca="1" si="2529"/>
        <v>138678.84</v>
      </c>
      <c r="O9538" s="3">
        <f t="shared" ca="1" si="2530"/>
        <v>46457.16</v>
      </c>
      <c r="P9538" s="2">
        <f t="shared" ca="1" si="2531"/>
        <v>0.25093531241897848</v>
      </c>
      <c r="Q9538" t="str">
        <f t="shared" ca="1" si="2532"/>
        <v>Late</v>
      </c>
    </row>
    <row r="9539" spans="1:17" x14ac:dyDescent="0.3">
      <c r="A9539" t="str">
        <f t="shared" ref="A9539:A9602" si="2533">"S"&amp;TEXT(ROW()-1,"00000")</f>
        <v>S09538</v>
      </c>
      <c r="B9539" t="str">
        <f t="shared" ref="B9539:B9602" ca="1" si="2534">CHOOSE(RANDBETWEEN(1,6),"Alpha Traders","Beta Imports","Global Foods","FreshMart Ltd","Oceanic Exports","Prime Wholesale")</f>
        <v>Global Foods</v>
      </c>
      <c r="C9539" t="str">
        <f t="shared" ref="C9539:C9602" ca="1" si="2535">CHOOSE(RANDBETWEEN(1,5),"UK","UAE","Canada","Australia","Singapore")</f>
        <v>Australia</v>
      </c>
      <c r="D9539" t="str">
        <f t="shared" ref="D9539:D9602" ca="1" si="2536">CHOOSE(RANDBETWEEN(1,5),"Pickles","Spices","Tea","Rice","Sauces")</f>
        <v>Sauces</v>
      </c>
      <c r="E9539">
        <f t="shared" ref="E9539:E9602" ca="1" si="2537">RANDBETWEEN(50,500)</f>
        <v>395</v>
      </c>
      <c r="F9539" s="3">
        <f t="shared" ref="F9539:F9602" ca="1" si="2538">RANDBETWEEN(100,800)</f>
        <v>467</v>
      </c>
      <c r="G9539">
        <f t="shared" ref="G9539:G9602" ca="1" si="2539">E9539*F9539</f>
        <v>184465</v>
      </c>
      <c r="H9539">
        <f t="shared" ref="H9539:H9602" ca="1" si="2540">ROUND(G9539*RANDBETWEEN(45,75)/100,2)</f>
        <v>94077.15</v>
      </c>
      <c r="I9539">
        <f t="shared" ref="I9539:I9602" ca="1" si="2541">RANDBETWEEN(1500,12000)</f>
        <v>7018</v>
      </c>
      <c r="J9539">
        <f t="shared" ref="J9539:J9602" ca="1" si="2542">RANDBETWEEN(500,4000)</f>
        <v>3459</v>
      </c>
      <c r="K9539" s="1">
        <f t="shared" ref="K9539:K9602" ca="1" si="2543">DATE(2025,1,1)+RANDBETWEEN(0,729)</f>
        <v>45923</v>
      </c>
      <c r="L9539" s="1">
        <f t="shared" ref="L9539:L9602" ca="1" si="2544">K9539+RANDBETWEEN(7,20)</f>
        <v>45936</v>
      </c>
      <c r="M9539" s="1">
        <f t="shared" ref="M9539:M9602" ca="1" si="2545">L9539+RANDBETWEEN(-3,6)</f>
        <v>45942</v>
      </c>
      <c r="N9539">
        <f t="shared" ref="N9539:N9602" ca="1" si="2546">H9539+I9539+J9539</f>
        <v>104554.15</v>
      </c>
      <c r="O9539" s="3">
        <f t="shared" ref="O9539:O9602" ca="1" si="2547">G9539-N9539</f>
        <v>79910.850000000006</v>
      </c>
      <c r="P9539" s="2">
        <f t="shared" ref="P9539:P9602" ca="1" si="2548">IFERROR(O9539/G9539,0)</f>
        <v>0.43320331770254522</v>
      </c>
      <c r="Q9539" t="str">
        <f t="shared" ref="Q9539:Q9602" ca="1" si="2549">IF(M9539&lt;=L9539,"On Time","Late")</f>
        <v>Late</v>
      </c>
    </row>
    <row r="9540" spans="1:17" x14ac:dyDescent="0.3">
      <c r="A9540" t="str">
        <f t="shared" si="2533"/>
        <v>S09539</v>
      </c>
      <c r="B9540" t="str">
        <f t="shared" ca="1" si="2534"/>
        <v>Prime Wholesale</v>
      </c>
      <c r="C9540" t="str">
        <f t="shared" ca="1" si="2535"/>
        <v>Australia</v>
      </c>
      <c r="D9540" t="str">
        <f t="shared" ca="1" si="2536"/>
        <v>Sauces</v>
      </c>
      <c r="E9540">
        <f t="shared" ca="1" si="2537"/>
        <v>247</v>
      </c>
      <c r="F9540" s="3">
        <f t="shared" ca="1" si="2538"/>
        <v>436</v>
      </c>
      <c r="G9540">
        <f t="shared" ca="1" si="2539"/>
        <v>107692</v>
      </c>
      <c r="H9540">
        <f t="shared" ca="1" si="2540"/>
        <v>72153.64</v>
      </c>
      <c r="I9540">
        <f t="shared" ca="1" si="2541"/>
        <v>4673</v>
      </c>
      <c r="J9540">
        <f t="shared" ca="1" si="2542"/>
        <v>1092</v>
      </c>
      <c r="K9540" s="1">
        <f t="shared" ca="1" si="2543"/>
        <v>46334</v>
      </c>
      <c r="L9540" s="1">
        <f t="shared" ca="1" si="2544"/>
        <v>46354</v>
      </c>
      <c r="M9540" s="1">
        <f t="shared" ca="1" si="2545"/>
        <v>46360</v>
      </c>
      <c r="N9540">
        <f t="shared" ca="1" si="2546"/>
        <v>77918.64</v>
      </c>
      <c r="O9540" s="3">
        <f t="shared" ca="1" si="2547"/>
        <v>29773.360000000001</v>
      </c>
      <c r="P9540" s="2">
        <f t="shared" ca="1" si="2548"/>
        <v>0.27646770419344058</v>
      </c>
      <c r="Q9540" t="str">
        <f t="shared" ca="1" si="2549"/>
        <v>Late</v>
      </c>
    </row>
    <row r="9541" spans="1:17" x14ac:dyDescent="0.3">
      <c r="A9541" t="str">
        <f t="shared" si="2533"/>
        <v>S09540</v>
      </c>
      <c r="B9541" t="str">
        <f t="shared" ca="1" si="2534"/>
        <v>Beta Imports</v>
      </c>
      <c r="C9541" t="str">
        <f t="shared" ca="1" si="2535"/>
        <v>UAE</v>
      </c>
      <c r="D9541" t="str">
        <f t="shared" ca="1" si="2536"/>
        <v>Pickles</v>
      </c>
      <c r="E9541">
        <f t="shared" ca="1" si="2537"/>
        <v>139</v>
      </c>
      <c r="F9541" s="3">
        <f t="shared" ca="1" si="2538"/>
        <v>430</v>
      </c>
      <c r="G9541">
        <f t="shared" ca="1" si="2539"/>
        <v>59770</v>
      </c>
      <c r="H9541">
        <f t="shared" ca="1" si="2540"/>
        <v>39448.199999999997</v>
      </c>
      <c r="I9541">
        <f t="shared" ca="1" si="2541"/>
        <v>9258</v>
      </c>
      <c r="J9541">
        <f t="shared" ca="1" si="2542"/>
        <v>3709</v>
      </c>
      <c r="K9541" s="1">
        <f t="shared" ca="1" si="2543"/>
        <v>46053</v>
      </c>
      <c r="L9541" s="1">
        <f t="shared" ca="1" si="2544"/>
        <v>46069</v>
      </c>
      <c r="M9541" s="1">
        <f t="shared" ca="1" si="2545"/>
        <v>46075</v>
      </c>
      <c r="N9541">
        <f t="shared" ca="1" si="2546"/>
        <v>52415.199999999997</v>
      </c>
      <c r="O9541" s="3">
        <f t="shared" ca="1" si="2547"/>
        <v>7354.8000000000029</v>
      </c>
      <c r="P9541" s="2">
        <f t="shared" ca="1" si="2548"/>
        <v>0.12305169817634269</v>
      </c>
      <c r="Q9541" t="str">
        <f t="shared" ca="1" si="2549"/>
        <v>Late</v>
      </c>
    </row>
    <row r="9542" spans="1:17" x14ac:dyDescent="0.3">
      <c r="A9542" t="str">
        <f t="shared" si="2533"/>
        <v>S09541</v>
      </c>
      <c r="B9542" t="str">
        <f t="shared" ca="1" si="2534"/>
        <v>FreshMart Ltd</v>
      </c>
      <c r="C9542" t="str">
        <f t="shared" ca="1" si="2535"/>
        <v>Canada</v>
      </c>
      <c r="D9542" t="str">
        <f t="shared" ca="1" si="2536"/>
        <v>Spices</v>
      </c>
      <c r="E9542">
        <f t="shared" ca="1" si="2537"/>
        <v>280</v>
      </c>
      <c r="F9542" s="3">
        <f t="shared" ca="1" si="2538"/>
        <v>450</v>
      </c>
      <c r="G9542">
        <f t="shared" ca="1" si="2539"/>
        <v>126000</v>
      </c>
      <c r="H9542">
        <f t="shared" ca="1" si="2540"/>
        <v>74340</v>
      </c>
      <c r="I9542">
        <f t="shared" ca="1" si="2541"/>
        <v>2333</v>
      </c>
      <c r="J9542">
        <f t="shared" ca="1" si="2542"/>
        <v>1198</v>
      </c>
      <c r="K9542" s="1">
        <f t="shared" ca="1" si="2543"/>
        <v>46190</v>
      </c>
      <c r="L9542" s="1">
        <f t="shared" ca="1" si="2544"/>
        <v>46209</v>
      </c>
      <c r="M9542" s="1">
        <f t="shared" ca="1" si="2545"/>
        <v>46208</v>
      </c>
      <c r="N9542">
        <f t="shared" ca="1" si="2546"/>
        <v>77871</v>
      </c>
      <c r="O9542" s="3">
        <f t="shared" ca="1" si="2547"/>
        <v>48129</v>
      </c>
      <c r="P9542" s="2">
        <f t="shared" ca="1" si="2548"/>
        <v>0.38197619047619047</v>
      </c>
      <c r="Q9542" t="str">
        <f t="shared" ca="1" si="2549"/>
        <v>On Time</v>
      </c>
    </row>
    <row r="9543" spans="1:17" x14ac:dyDescent="0.3">
      <c r="A9543" t="str">
        <f t="shared" si="2533"/>
        <v>S09542</v>
      </c>
      <c r="B9543" t="str">
        <f t="shared" ca="1" si="2534"/>
        <v>Alpha Traders</v>
      </c>
      <c r="C9543" t="str">
        <f t="shared" ca="1" si="2535"/>
        <v>UK</v>
      </c>
      <c r="D9543" t="str">
        <f t="shared" ca="1" si="2536"/>
        <v>Pickles</v>
      </c>
      <c r="E9543">
        <f t="shared" ca="1" si="2537"/>
        <v>305</v>
      </c>
      <c r="F9543" s="3">
        <f t="shared" ca="1" si="2538"/>
        <v>625</v>
      </c>
      <c r="G9543">
        <f t="shared" ca="1" si="2539"/>
        <v>190625</v>
      </c>
      <c r="H9543">
        <f t="shared" ca="1" si="2540"/>
        <v>123906.25</v>
      </c>
      <c r="I9543">
        <f t="shared" ca="1" si="2541"/>
        <v>2525</v>
      </c>
      <c r="J9543">
        <f t="shared" ca="1" si="2542"/>
        <v>3135</v>
      </c>
      <c r="K9543" s="1">
        <f t="shared" ca="1" si="2543"/>
        <v>46040</v>
      </c>
      <c r="L9543" s="1">
        <f t="shared" ca="1" si="2544"/>
        <v>46056</v>
      </c>
      <c r="M9543" s="1">
        <f t="shared" ca="1" si="2545"/>
        <v>46053</v>
      </c>
      <c r="N9543">
        <f t="shared" ca="1" si="2546"/>
        <v>129566.25</v>
      </c>
      <c r="O9543" s="3">
        <f t="shared" ca="1" si="2547"/>
        <v>61058.75</v>
      </c>
      <c r="P9543" s="2">
        <f t="shared" ca="1" si="2548"/>
        <v>0.3203081967213115</v>
      </c>
      <c r="Q9543" t="str">
        <f t="shared" ca="1" si="2549"/>
        <v>On Time</v>
      </c>
    </row>
    <row r="9544" spans="1:17" x14ac:dyDescent="0.3">
      <c r="A9544" t="str">
        <f t="shared" si="2533"/>
        <v>S09543</v>
      </c>
      <c r="B9544" t="str">
        <f t="shared" ca="1" si="2534"/>
        <v>Alpha Traders</v>
      </c>
      <c r="C9544" t="str">
        <f t="shared" ca="1" si="2535"/>
        <v>Singapore</v>
      </c>
      <c r="D9544" t="str">
        <f t="shared" ca="1" si="2536"/>
        <v>Tea</v>
      </c>
      <c r="E9544">
        <f t="shared" ca="1" si="2537"/>
        <v>103</v>
      </c>
      <c r="F9544" s="3">
        <f t="shared" ca="1" si="2538"/>
        <v>421</v>
      </c>
      <c r="G9544">
        <f t="shared" ca="1" si="2539"/>
        <v>43363</v>
      </c>
      <c r="H9544">
        <f t="shared" ca="1" si="2540"/>
        <v>19946.98</v>
      </c>
      <c r="I9544">
        <f t="shared" ca="1" si="2541"/>
        <v>2947</v>
      </c>
      <c r="J9544">
        <f t="shared" ca="1" si="2542"/>
        <v>2378</v>
      </c>
      <c r="K9544" s="1">
        <f t="shared" ca="1" si="2543"/>
        <v>46013</v>
      </c>
      <c r="L9544" s="1">
        <f t="shared" ca="1" si="2544"/>
        <v>46021</v>
      </c>
      <c r="M9544" s="1">
        <f t="shared" ca="1" si="2545"/>
        <v>46026</v>
      </c>
      <c r="N9544">
        <f t="shared" ca="1" si="2546"/>
        <v>25271.98</v>
      </c>
      <c r="O9544" s="3">
        <f t="shared" ca="1" si="2547"/>
        <v>18091.02</v>
      </c>
      <c r="P9544" s="2">
        <f t="shared" ca="1" si="2548"/>
        <v>0.4171994557572124</v>
      </c>
      <c r="Q9544" t="str">
        <f t="shared" ca="1" si="2549"/>
        <v>Late</v>
      </c>
    </row>
    <row r="9545" spans="1:17" x14ac:dyDescent="0.3">
      <c r="A9545" t="str">
        <f t="shared" si="2533"/>
        <v>S09544</v>
      </c>
      <c r="B9545" t="str">
        <f t="shared" ca="1" si="2534"/>
        <v>Prime Wholesale</v>
      </c>
      <c r="C9545" t="str">
        <f t="shared" ca="1" si="2535"/>
        <v>Canada</v>
      </c>
      <c r="D9545" t="str">
        <f t="shared" ca="1" si="2536"/>
        <v>Tea</v>
      </c>
      <c r="E9545">
        <f t="shared" ca="1" si="2537"/>
        <v>236</v>
      </c>
      <c r="F9545" s="3">
        <f t="shared" ca="1" si="2538"/>
        <v>764</v>
      </c>
      <c r="G9545">
        <f t="shared" ca="1" si="2539"/>
        <v>180304</v>
      </c>
      <c r="H9545">
        <f t="shared" ca="1" si="2540"/>
        <v>97364.160000000003</v>
      </c>
      <c r="I9545">
        <f t="shared" ca="1" si="2541"/>
        <v>5039</v>
      </c>
      <c r="J9545">
        <f t="shared" ca="1" si="2542"/>
        <v>1874</v>
      </c>
      <c r="K9545" s="1">
        <f t="shared" ca="1" si="2543"/>
        <v>45680</v>
      </c>
      <c r="L9545" s="1">
        <f t="shared" ca="1" si="2544"/>
        <v>45693</v>
      </c>
      <c r="M9545" s="1">
        <f t="shared" ca="1" si="2545"/>
        <v>45698</v>
      </c>
      <c r="N9545">
        <f t="shared" ca="1" si="2546"/>
        <v>104277.16</v>
      </c>
      <c r="O9545" s="3">
        <f t="shared" ca="1" si="2547"/>
        <v>76026.84</v>
      </c>
      <c r="P9545" s="2">
        <f t="shared" ca="1" si="2548"/>
        <v>0.4216591977992723</v>
      </c>
      <c r="Q9545" t="str">
        <f t="shared" ca="1" si="2549"/>
        <v>Late</v>
      </c>
    </row>
    <row r="9546" spans="1:17" x14ac:dyDescent="0.3">
      <c r="A9546" t="str">
        <f t="shared" si="2533"/>
        <v>S09545</v>
      </c>
      <c r="B9546" t="str">
        <f t="shared" ca="1" si="2534"/>
        <v>Prime Wholesale</v>
      </c>
      <c r="C9546" t="str">
        <f t="shared" ca="1" si="2535"/>
        <v>UK</v>
      </c>
      <c r="D9546" t="str">
        <f t="shared" ca="1" si="2536"/>
        <v>Spices</v>
      </c>
      <c r="E9546">
        <f t="shared" ca="1" si="2537"/>
        <v>307</v>
      </c>
      <c r="F9546" s="3">
        <f t="shared" ca="1" si="2538"/>
        <v>261</v>
      </c>
      <c r="G9546">
        <f t="shared" ca="1" si="2539"/>
        <v>80127</v>
      </c>
      <c r="H9546">
        <f t="shared" ca="1" si="2540"/>
        <v>59293.98</v>
      </c>
      <c r="I9546">
        <f t="shared" ca="1" si="2541"/>
        <v>7929</v>
      </c>
      <c r="J9546">
        <f t="shared" ca="1" si="2542"/>
        <v>3510</v>
      </c>
      <c r="K9546" s="1">
        <f t="shared" ca="1" si="2543"/>
        <v>45814</v>
      </c>
      <c r="L9546" s="1">
        <f t="shared" ca="1" si="2544"/>
        <v>45826</v>
      </c>
      <c r="M9546" s="1">
        <f t="shared" ca="1" si="2545"/>
        <v>45827</v>
      </c>
      <c r="N9546">
        <f t="shared" ca="1" si="2546"/>
        <v>70732.98000000001</v>
      </c>
      <c r="O9546" s="3">
        <f t="shared" ca="1" si="2547"/>
        <v>9394.0199999999895</v>
      </c>
      <c r="P9546" s="2">
        <f t="shared" ca="1" si="2548"/>
        <v>0.11723913287655834</v>
      </c>
      <c r="Q9546" t="str">
        <f t="shared" ca="1" si="2549"/>
        <v>Late</v>
      </c>
    </row>
    <row r="9547" spans="1:17" x14ac:dyDescent="0.3">
      <c r="A9547" t="str">
        <f t="shared" si="2533"/>
        <v>S09546</v>
      </c>
      <c r="B9547" t="str">
        <f t="shared" ca="1" si="2534"/>
        <v>Global Foods</v>
      </c>
      <c r="C9547" t="str">
        <f t="shared" ca="1" si="2535"/>
        <v>Australia</v>
      </c>
      <c r="D9547" t="str">
        <f t="shared" ca="1" si="2536"/>
        <v>Pickles</v>
      </c>
      <c r="E9547">
        <f t="shared" ca="1" si="2537"/>
        <v>146</v>
      </c>
      <c r="F9547" s="3">
        <f t="shared" ca="1" si="2538"/>
        <v>761</v>
      </c>
      <c r="G9547">
        <f t="shared" ca="1" si="2539"/>
        <v>111106</v>
      </c>
      <c r="H9547">
        <f t="shared" ca="1" si="2540"/>
        <v>57775.12</v>
      </c>
      <c r="I9547">
        <f t="shared" ca="1" si="2541"/>
        <v>4603</v>
      </c>
      <c r="J9547">
        <f t="shared" ca="1" si="2542"/>
        <v>1159</v>
      </c>
      <c r="K9547" s="1">
        <f t="shared" ca="1" si="2543"/>
        <v>45790</v>
      </c>
      <c r="L9547" s="1">
        <f t="shared" ca="1" si="2544"/>
        <v>45808</v>
      </c>
      <c r="M9547" s="1">
        <f t="shared" ca="1" si="2545"/>
        <v>45810</v>
      </c>
      <c r="N9547">
        <f t="shared" ca="1" si="2546"/>
        <v>63537.120000000003</v>
      </c>
      <c r="O9547" s="3">
        <f t="shared" ca="1" si="2547"/>
        <v>47568.88</v>
      </c>
      <c r="P9547" s="2">
        <f t="shared" ca="1" si="2548"/>
        <v>0.42813961442226339</v>
      </c>
      <c r="Q9547" t="str">
        <f t="shared" ca="1" si="2549"/>
        <v>Late</v>
      </c>
    </row>
    <row r="9548" spans="1:17" x14ac:dyDescent="0.3">
      <c r="A9548" t="str">
        <f t="shared" si="2533"/>
        <v>S09547</v>
      </c>
      <c r="B9548" t="str">
        <f t="shared" ca="1" si="2534"/>
        <v>Beta Imports</v>
      </c>
      <c r="C9548" t="str">
        <f t="shared" ca="1" si="2535"/>
        <v>UK</v>
      </c>
      <c r="D9548" t="str">
        <f t="shared" ca="1" si="2536"/>
        <v>Spices</v>
      </c>
      <c r="E9548">
        <f t="shared" ca="1" si="2537"/>
        <v>323</v>
      </c>
      <c r="F9548" s="3">
        <f t="shared" ca="1" si="2538"/>
        <v>679</v>
      </c>
      <c r="G9548">
        <f t="shared" ca="1" si="2539"/>
        <v>219317</v>
      </c>
      <c r="H9548">
        <f t="shared" ca="1" si="2540"/>
        <v>118431.18</v>
      </c>
      <c r="I9548">
        <f t="shared" ca="1" si="2541"/>
        <v>5170</v>
      </c>
      <c r="J9548">
        <f t="shared" ca="1" si="2542"/>
        <v>3434</v>
      </c>
      <c r="K9548" s="1">
        <f t="shared" ca="1" si="2543"/>
        <v>45878</v>
      </c>
      <c r="L9548" s="1">
        <f t="shared" ca="1" si="2544"/>
        <v>45894</v>
      </c>
      <c r="M9548" s="1">
        <f t="shared" ca="1" si="2545"/>
        <v>45891</v>
      </c>
      <c r="N9548">
        <f t="shared" ca="1" si="2546"/>
        <v>127035.18</v>
      </c>
      <c r="O9548" s="3">
        <f t="shared" ca="1" si="2547"/>
        <v>92281.82</v>
      </c>
      <c r="P9548" s="2">
        <f t="shared" ca="1" si="2548"/>
        <v>0.42076911502528308</v>
      </c>
      <c r="Q9548" t="str">
        <f t="shared" ca="1" si="2549"/>
        <v>On Time</v>
      </c>
    </row>
    <row r="9549" spans="1:17" x14ac:dyDescent="0.3">
      <c r="A9549" t="str">
        <f t="shared" si="2533"/>
        <v>S09548</v>
      </c>
      <c r="B9549" t="str">
        <f t="shared" ca="1" si="2534"/>
        <v>Beta Imports</v>
      </c>
      <c r="C9549" t="str">
        <f t="shared" ca="1" si="2535"/>
        <v>Canada</v>
      </c>
      <c r="D9549" t="str">
        <f t="shared" ca="1" si="2536"/>
        <v>Spices</v>
      </c>
      <c r="E9549">
        <f t="shared" ca="1" si="2537"/>
        <v>100</v>
      </c>
      <c r="F9549" s="3">
        <f t="shared" ca="1" si="2538"/>
        <v>570</v>
      </c>
      <c r="G9549">
        <f t="shared" ca="1" si="2539"/>
        <v>57000</v>
      </c>
      <c r="H9549">
        <f t="shared" ca="1" si="2540"/>
        <v>31350</v>
      </c>
      <c r="I9549">
        <f t="shared" ca="1" si="2541"/>
        <v>8467</v>
      </c>
      <c r="J9549">
        <f t="shared" ca="1" si="2542"/>
        <v>1532</v>
      </c>
      <c r="K9549" s="1">
        <f t="shared" ca="1" si="2543"/>
        <v>46185</v>
      </c>
      <c r="L9549" s="1">
        <f t="shared" ca="1" si="2544"/>
        <v>46198</v>
      </c>
      <c r="M9549" s="1">
        <f t="shared" ca="1" si="2545"/>
        <v>46204</v>
      </c>
      <c r="N9549">
        <f t="shared" ca="1" si="2546"/>
        <v>41349</v>
      </c>
      <c r="O9549" s="3">
        <f t="shared" ca="1" si="2547"/>
        <v>15651</v>
      </c>
      <c r="P9549" s="2">
        <f t="shared" ca="1" si="2548"/>
        <v>0.27457894736842103</v>
      </c>
      <c r="Q9549" t="str">
        <f t="shared" ca="1" si="2549"/>
        <v>Late</v>
      </c>
    </row>
    <row r="9550" spans="1:17" x14ac:dyDescent="0.3">
      <c r="A9550" t="str">
        <f t="shared" si="2533"/>
        <v>S09549</v>
      </c>
      <c r="B9550" t="str">
        <f t="shared" ca="1" si="2534"/>
        <v>FreshMart Ltd</v>
      </c>
      <c r="C9550" t="str">
        <f t="shared" ca="1" si="2535"/>
        <v>UAE</v>
      </c>
      <c r="D9550" t="str">
        <f t="shared" ca="1" si="2536"/>
        <v>Pickles</v>
      </c>
      <c r="E9550">
        <f t="shared" ca="1" si="2537"/>
        <v>457</v>
      </c>
      <c r="F9550" s="3">
        <f t="shared" ca="1" si="2538"/>
        <v>286</v>
      </c>
      <c r="G9550">
        <f t="shared" ca="1" si="2539"/>
        <v>130702</v>
      </c>
      <c r="H9550">
        <f t="shared" ca="1" si="2540"/>
        <v>60122.92</v>
      </c>
      <c r="I9550">
        <f t="shared" ca="1" si="2541"/>
        <v>7048</v>
      </c>
      <c r="J9550">
        <f t="shared" ca="1" si="2542"/>
        <v>1765</v>
      </c>
      <c r="K9550" s="1">
        <f t="shared" ca="1" si="2543"/>
        <v>45930</v>
      </c>
      <c r="L9550" s="1">
        <f t="shared" ca="1" si="2544"/>
        <v>45947</v>
      </c>
      <c r="M9550" s="1">
        <f t="shared" ca="1" si="2545"/>
        <v>45948</v>
      </c>
      <c r="N9550">
        <f t="shared" ca="1" si="2546"/>
        <v>68935.92</v>
      </c>
      <c r="O9550" s="3">
        <f t="shared" ca="1" si="2547"/>
        <v>61766.080000000002</v>
      </c>
      <c r="P9550" s="2">
        <f t="shared" ca="1" si="2548"/>
        <v>0.47257180456305187</v>
      </c>
      <c r="Q9550" t="str">
        <f t="shared" ca="1" si="2549"/>
        <v>Late</v>
      </c>
    </row>
    <row r="9551" spans="1:17" x14ac:dyDescent="0.3">
      <c r="A9551" t="str">
        <f t="shared" si="2533"/>
        <v>S09550</v>
      </c>
      <c r="B9551" t="str">
        <f t="shared" ca="1" si="2534"/>
        <v>Oceanic Exports</v>
      </c>
      <c r="C9551" t="str">
        <f t="shared" ca="1" si="2535"/>
        <v>Canada</v>
      </c>
      <c r="D9551" t="str">
        <f t="shared" ca="1" si="2536"/>
        <v>Sauces</v>
      </c>
      <c r="E9551">
        <f t="shared" ca="1" si="2537"/>
        <v>96</v>
      </c>
      <c r="F9551" s="3">
        <f t="shared" ca="1" si="2538"/>
        <v>190</v>
      </c>
      <c r="G9551">
        <f t="shared" ca="1" si="2539"/>
        <v>18240</v>
      </c>
      <c r="H9551">
        <f t="shared" ca="1" si="2540"/>
        <v>9849.6</v>
      </c>
      <c r="I9551">
        <f t="shared" ca="1" si="2541"/>
        <v>2722</v>
      </c>
      <c r="J9551">
        <f t="shared" ca="1" si="2542"/>
        <v>3092</v>
      </c>
      <c r="K9551" s="1">
        <f t="shared" ca="1" si="2543"/>
        <v>45888</v>
      </c>
      <c r="L9551" s="1">
        <f t="shared" ca="1" si="2544"/>
        <v>45898</v>
      </c>
      <c r="M9551" s="1">
        <f t="shared" ca="1" si="2545"/>
        <v>45903</v>
      </c>
      <c r="N9551">
        <f t="shared" ca="1" si="2546"/>
        <v>15663.6</v>
      </c>
      <c r="O9551" s="3">
        <f t="shared" ca="1" si="2547"/>
        <v>2576.3999999999996</v>
      </c>
      <c r="P9551" s="2">
        <f t="shared" ca="1" si="2548"/>
        <v>0.14124999999999999</v>
      </c>
      <c r="Q9551" t="str">
        <f t="shared" ca="1" si="2549"/>
        <v>Late</v>
      </c>
    </row>
    <row r="9552" spans="1:17" x14ac:dyDescent="0.3">
      <c r="A9552" t="str">
        <f t="shared" si="2533"/>
        <v>S09551</v>
      </c>
      <c r="B9552" t="str">
        <f t="shared" ca="1" si="2534"/>
        <v>Oceanic Exports</v>
      </c>
      <c r="C9552" t="str">
        <f t="shared" ca="1" si="2535"/>
        <v>Canada</v>
      </c>
      <c r="D9552" t="str">
        <f t="shared" ca="1" si="2536"/>
        <v>Tea</v>
      </c>
      <c r="E9552">
        <f t="shared" ca="1" si="2537"/>
        <v>84</v>
      </c>
      <c r="F9552" s="3">
        <f t="shared" ca="1" si="2538"/>
        <v>403</v>
      </c>
      <c r="G9552">
        <f t="shared" ca="1" si="2539"/>
        <v>33852</v>
      </c>
      <c r="H9552">
        <f t="shared" ca="1" si="2540"/>
        <v>18957.12</v>
      </c>
      <c r="I9552">
        <f t="shared" ca="1" si="2541"/>
        <v>1677</v>
      </c>
      <c r="J9552">
        <f t="shared" ca="1" si="2542"/>
        <v>3552</v>
      </c>
      <c r="K9552" s="1">
        <f t="shared" ca="1" si="2543"/>
        <v>45740</v>
      </c>
      <c r="L9552" s="1">
        <f t="shared" ca="1" si="2544"/>
        <v>45760</v>
      </c>
      <c r="M9552" s="1">
        <f t="shared" ca="1" si="2545"/>
        <v>45762</v>
      </c>
      <c r="N9552">
        <f t="shared" ca="1" si="2546"/>
        <v>24186.12</v>
      </c>
      <c r="O9552" s="3">
        <f t="shared" ca="1" si="2547"/>
        <v>9665.880000000001</v>
      </c>
      <c r="P9552" s="2">
        <f t="shared" ca="1" si="2548"/>
        <v>0.28553349875930523</v>
      </c>
      <c r="Q9552" t="str">
        <f t="shared" ca="1" si="2549"/>
        <v>Late</v>
      </c>
    </row>
    <row r="9553" spans="1:17" x14ac:dyDescent="0.3">
      <c r="A9553" t="str">
        <f t="shared" si="2533"/>
        <v>S09552</v>
      </c>
      <c r="B9553" t="str">
        <f t="shared" ca="1" si="2534"/>
        <v>Beta Imports</v>
      </c>
      <c r="C9553" t="str">
        <f t="shared" ca="1" si="2535"/>
        <v>UAE</v>
      </c>
      <c r="D9553" t="str">
        <f t="shared" ca="1" si="2536"/>
        <v>Rice</v>
      </c>
      <c r="E9553">
        <f t="shared" ca="1" si="2537"/>
        <v>120</v>
      </c>
      <c r="F9553" s="3">
        <f t="shared" ca="1" si="2538"/>
        <v>715</v>
      </c>
      <c r="G9553">
        <f t="shared" ca="1" si="2539"/>
        <v>85800</v>
      </c>
      <c r="H9553">
        <f t="shared" ca="1" si="2540"/>
        <v>42900</v>
      </c>
      <c r="I9553">
        <f t="shared" ca="1" si="2541"/>
        <v>4551</v>
      </c>
      <c r="J9553">
        <f t="shared" ca="1" si="2542"/>
        <v>684</v>
      </c>
      <c r="K9553" s="1">
        <f t="shared" ca="1" si="2543"/>
        <v>46379</v>
      </c>
      <c r="L9553" s="1">
        <f t="shared" ca="1" si="2544"/>
        <v>46390</v>
      </c>
      <c r="M9553" s="1">
        <f t="shared" ca="1" si="2545"/>
        <v>46388</v>
      </c>
      <c r="N9553">
        <f t="shared" ca="1" si="2546"/>
        <v>48135</v>
      </c>
      <c r="O9553" s="3">
        <f t="shared" ca="1" si="2547"/>
        <v>37665</v>
      </c>
      <c r="P9553" s="2">
        <f t="shared" ca="1" si="2548"/>
        <v>0.438986013986014</v>
      </c>
      <c r="Q9553" t="str">
        <f t="shared" ca="1" si="2549"/>
        <v>On Time</v>
      </c>
    </row>
    <row r="9554" spans="1:17" x14ac:dyDescent="0.3">
      <c r="A9554" t="str">
        <f t="shared" si="2533"/>
        <v>S09553</v>
      </c>
      <c r="B9554" t="str">
        <f t="shared" ca="1" si="2534"/>
        <v>Alpha Traders</v>
      </c>
      <c r="C9554" t="str">
        <f t="shared" ca="1" si="2535"/>
        <v>UAE</v>
      </c>
      <c r="D9554" t="str">
        <f t="shared" ca="1" si="2536"/>
        <v>Rice</v>
      </c>
      <c r="E9554">
        <f t="shared" ca="1" si="2537"/>
        <v>308</v>
      </c>
      <c r="F9554" s="3">
        <f t="shared" ca="1" si="2538"/>
        <v>336</v>
      </c>
      <c r="G9554">
        <f t="shared" ca="1" si="2539"/>
        <v>103488</v>
      </c>
      <c r="H9554">
        <f t="shared" ca="1" si="2540"/>
        <v>72441.600000000006</v>
      </c>
      <c r="I9554">
        <f t="shared" ca="1" si="2541"/>
        <v>10476</v>
      </c>
      <c r="J9554">
        <f t="shared" ca="1" si="2542"/>
        <v>1083</v>
      </c>
      <c r="K9554" s="1">
        <f t="shared" ca="1" si="2543"/>
        <v>45983</v>
      </c>
      <c r="L9554" s="1">
        <f t="shared" ca="1" si="2544"/>
        <v>45998</v>
      </c>
      <c r="M9554" s="1">
        <f t="shared" ca="1" si="2545"/>
        <v>46000</v>
      </c>
      <c r="N9554">
        <f t="shared" ca="1" si="2546"/>
        <v>84000.6</v>
      </c>
      <c r="O9554" s="3">
        <f t="shared" ca="1" si="2547"/>
        <v>19487.399999999994</v>
      </c>
      <c r="P9554" s="2">
        <f t="shared" ca="1" si="2548"/>
        <v>0.18830589053803334</v>
      </c>
      <c r="Q9554" t="str">
        <f t="shared" ca="1" si="2549"/>
        <v>Late</v>
      </c>
    </row>
    <row r="9555" spans="1:17" x14ac:dyDescent="0.3">
      <c r="A9555" t="str">
        <f t="shared" si="2533"/>
        <v>S09554</v>
      </c>
      <c r="B9555" t="str">
        <f t="shared" ca="1" si="2534"/>
        <v>FreshMart Ltd</v>
      </c>
      <c r="C9555" t="str">
        <f t="shared" ca="1" si="2535"/>
        <v>Canada</v>
      </c>
      <c r="D9555" t="str">
        <f t="shared" ca="1" si="2536"/>
        <v>Tea</v>
      </c>
      <c r="E9555">
        <f t="shared" ca="1" si="2537"/>
        <v>170</v>
      </c>
      <c r="F9555" s="3">
        <f t="shared" ca="1" si="2538"/>
        <v>317</v>
      </c>
      <c r="G9555">
        <f t="shared" ca="1" si="2539"/>
        <v>53890</v>
      </c>
      <c r="H9555">
        <f t="shared" ca="1" si="2540"/>
        <v>40417.5</v>
      </c>
      <c r="I9555">
        <f t="shared" ca="1" si="2541"/>
        <v>4320</v>
      </c>
      <c r="J9555">
        <f t="shared" ca="1" si="2542"/>
        <v>1321</v>
      </c>
      <c r="K9555" s="1">
        <f t="shared" ca="1" si="2543"/>
        <v>46310</v>
      </c>
      <c r="L9555" s="1">
        <f t="shared" ca="1" si="2544"/>
        <v>46323</v>
      </c>
      <c r="M9555" s="1">
        <f t="shared" ca="1" si="2545"/>
        <v>46322</v>
      </c>
      <c r="N9555">
        <f t="shared" ca="1" si="2546"/>
        <v>46058.5</v>
      </c>
      <c r="O9555" s="3">
        <f t="shared" ca="1" si="2547"/>
        <v>7831.5</v>
      </c>
      <c r="P9555" s="2">
        <f t="shared" ca="1" si="2548"/>
        <v>0.14532380775654111</v>
      </c>
      <c r="Q9555" t="str">
        <f t="shared" ca="1" si="2549"/>
        <v>On Time</v>
      </c>
    </row>
    <row r="9556" spans="1:17" x14ac:dyDescent="0.3">
      <c r="A9556" t="str">
        <f t="shared" si="2533"/>
        <v>S09555</v>
      </c>
      <c r="B9556" t="str">
        <f t="shared" ca="1" si="2534"/>
        <v>FreshMart Ltd</v>
      </c>
      <c r="C9556" t="str">
        <f t="shared" ca="1" si="2535"/>
        <v>Singapore</v>
      </c>
      <c r="D9556" t="str">
        <f t="shared" ca="1" si="2536"/>
        <v>Sauces</v>
      </c>
      <c r="E9556">
        <f t="shared" ca="1" si="2537"/>
        <v>181</v>
      </c>
      <c r="F9556" s="3">
        <f t="shared" ca="1" si="2538"/>
        <v>705</v>
      </c>
      <c r="G9556">
        <f t="shared" ca="1" si="2539"/>
        <v>127605</v>
      </c>
      <c r="H9556">
        <f t="shared" ca="1" si="2540"/>
        <v>81667.199999999997</v>
      </c>
      <c r="I9556">
        <f t="shared" ca="1" si="2541"/>
        <v>4538</v>
      </c>
      <c r="J9556">
        <f t="shared" ca="1" si="2542"/>
        <v>2258</v>
      </c>
      <c r="K9556" s="1">
        <f t="shared" ca="1" si="2543"/>
        <v>45842</v>
      </c>
      <c r="L9556" s="1">
        <f t="shared" ca="1" si="2544"/>
        <v>45850</v>
      </c>
      <c r="M9556" s="1">
        <f t="shared" ca="1" si="2545"/>
        <v>45853</v>
      </c>
      <c r="N9556">
        <f t="shared" ca="1" si="2546"/>
        <v>88463.2</v>
      </c>
      <c r="O9556" s="3">
        <f t="shared" ca="1" si="2547"/>
        <v>39141.800000000003</v>
      </c>
      <c r="P9556" s="2">
        <f t="shared" ca="1" si="2548"/>
        <v>0.30674189882841585</v>
      </c>
      <c r="Q9556" t="str">
        <f t="shared" ca="1" si="2549"/>
        <v>Late</v>
      </c>
    </row>
    <row r="9557" spans="1:17" x14ac:dyDescent="0.3">
      <c r="A9557" t="str">
        <f t="shared" si="2533"/>
        <v>S09556</v>
      </c>
      <c r="B9557" t="str">
        <f t="shared" ca="1" si="2534"/>
        <v>Beta Imports</v>
      </c>
      <c r="C9557" t="str">
        <f t="shared" ca="1" si="2535"/>
        <v>UAE</v>
      </c>
      <c r="D9557" t="str">
        <f t="shared" ca="1" si="2536"/>
        <v>Spices</v>
      </c>
      <c r="E9557">
        <f t="shared" ca="1" si="2537"/>
        <v>234</v>
      </c>
      <c r="F9557" s="3">
        <f t="shared" ca="1" si="2538"/>
        <v>236</v>
      </c>
      <c r="G9557">
        <f t="shared" ca="1" si="2539"/>
        <v>55224</v>
      </c>
      <c r="H9557">
        <f t="shared" ca="1" si="2540"/>
        <v>28716.48</v>
      </c>
      <c r="I9557">
        <f t="shared" ca="1" si="2541"/>
        <v>11781</v>
      </c>
      <c r="J9557">
        <f t="shared" ca="1" si="2542"/>
        <v>1627</v>
      </c>
      <c r="K9557" s="1">
        <f t="shared" ca="1" si="2543"/>
        <v>45910</v>
      </c>
      <c r="L9557" s="1">
        <f t="shared" ca="1" si="2544"/>
        <v>45921</v>
      </c>
      <c r="M9557" s="1">
        <f t="shared" ca="1" si="2545"/>
        <v>45920</v>
      </c>
      <c r="N9557">
        <f t="shared" ca="1" si="2546"/>
        <v>42124.479999999996</v>
      </c>
      <c r="O9557" s="3">
        <f t="shared" ca="1" si="2547"/>
        <v>13099.520000000004</v>
      </c>
      <c r="P9557" s="2">
        <f t="shared" ca="1" si="2548"/>
        <v>0.23720701144429965</v>
      </c>
      <c r="Q9557" t="str">
        <f t="shared" ca="1" si="2549"/>
        <v>On Time</v>
      </c>
    </row>
    <row r="9558" spans="1:17" x14ac:dyDescent="0.3">
      <c r="A9558" t="str">
        <f t="shared" si="2533"/>
        <v>S09557</v>
      </c>
      <c r="B9558" t="str">
        <f t="shared" ca="1" si="2534"/>
        <v>Beta Imports</v>
      </c>
      <c r="C9558" t="str">
        <f t="shared" ca="1" si="2535"/>
        <v>Canada</v>
      </c>
      <c r="D9558" t="str">
        <f t="shared" ca="1" si="2536"/>
        <v>Rice</v>
      </c>
      <c r="E9558">
        <f t="shared" ca="1" si="2537"/>
        <v>280</v>
      </c>
      <c r="F9558" s="3">
        <f t="shared" ca="1" si="2538"/>
        <v>741</v>
      </c>
      <c r="G9558">
        <f t="shared" ca="1" si="2539"/>
        <v>207480</v>
      </c>
      <c r="H9558">
        <f t="shared" ca="1" si="2540"/>
        <v>141086.39999999999</v>
      </c>
      <c r="I9558">
        <f t="shared" ca="1" si="2541"/>
        <v>2808</v>
      </c>
      <c r="J9558">
        <f t="shared" ca="1" si="2542"/>
        <v>1675</v>
      </c>
      <c r="K9558" s="1">
        <f t="shared" ca="1" si="2543"/>
        <v>46264</v>
      </c>
      <c r="L9558" s="1">
        <f t="shared" ca="1" si="2544"/>
        <v>46272</v>
      </c>
      <c r="M9558" s="1">
        <f t="shared" ca="1" si="2545"/>
        <v>46273</v>
      </c>
      <c r="N9558">
        <f t="shared" ca="1" si="2546"/>
        <v>145569.4</v>
      </c>
      <c r="O9558" s="3">
        <f t="shared" ca="1" si="2547"/>
        <v>61910.600000000006</v>
      </c>
      <c r="P9558" s="2">
        <f t="shared" ca="1" si="2548"/>
        <v>0.29839309812994025</v>
      </c>
      <c r="Q9558" t="str">
        <f t="shared" ca="1" si="2549"/>
        <v>Late</v>
      </c>
    </row>
    <row r="9559" spans="1:17" x14ac:dyDescent="0.3">
      <c r="A9559" t="str">
        <f t="shared" si="2533"/>
        <v>S09558</v>
      </c>
      <c r="B9559" t="str">
        <f t="shared" ca="1" si="2534"/>
        <v>FreshMart Ltd</v>
      </c>
      <c r="C9559" t="str">
        <f t="shared" ca="1" si="2535"/>
        <v>UK</v>
      </c>
      <c r="D9559" t="str">
        <f t="shared" ca="1" si="2536"/>
        <v>Spices</v>
      </c>
      <c r="E9559">
        <f t="shared" ca="1" si="2537"/>
        <v>209</v>
      </c>
      <c r="F9559" s="3">
        <f t="shared" ca="1" si="2538"/>
        <v>539</v>
      </c>
      <c r="G9559">
        <f t="shared" ca="1" si="2539"/>
        <v>112651</v>
      </c>
      <c r="H9559">
        <f t="shared" ca="1" si="2540"/>
        <v>65337.58</v>
      </c>
      <c r="I9559">
        <f t="shared" ca="1" si="2541"/>
        <v>5247</v>
      </c>
      <c r="J9559">
        <f t="shared" ca="1" si="2542"/>
        <v>2772</v>
      </c>
      <c r="K9559" s="1">
        <f t="shared" ca="1" si="2543"/>
        <v>45916</v>
      </c>
      <c r="L9559" s="1">
        <f t="shared" ca="1" si="2544"/>
        <v>45928</v>
      </c>
      <c r="M9559" s="1">
        <f t="shared" ca="1" si="2545"/>
        <v>45934</v>
      </c>
      <c r="N9559">
        <f t="shared" ca="1" si="2546"/>
        <v>73356.58</v>
      </c>
      <c r="O9559" s="3">
        <f t="shared" ca="1" si="2547"/>
        <v>39294.42</v>
      </c>
      <c r="P9559" s="2">
        <f t="shared" ca="1" si="2548"/>
        <v>0.34881554535689874</v>
      </c>
      <c r="Q9559" t="str">
        <f t="shared" ca="1" si="2549"/>
        <v>Late</v>
      </c>
    </row>
    <row r="9560" spans="1:17" x14ac:dyDescent="0.3">
      <c r="A9560" t="str">
        <f t="shared" si="2533"/>
        <v>S09559</v>
      </c>
      <c r="B9560" t="str">
        <f t="shared" ca="1" si="2534"/>
        <v>Alpha Traders</v>
      </c>
      <c r="C9560" t="str">
        <f t="shared" ca="1" si="2535"/>
        <v>Singapore</v>
      </c>
      <c r="D9560" t="str">
        <f t="shared" ca="1" si="2536"/>
        <v>Sauces</v>
      </c>
      <c r="E9560">
        <f t="shared" ca="1" si="2537"/>
        <v>444</v>
      </c>
      <c r="F9560" s="3">
        <f t="shared" ca="1" si="2538"/>
        <v>391</v>
      </c>
      <c r="G9560">
        <f t="shared" ca="1" si="2539"/>
        <v>173604</v>
      </c>
      <c r="H9560">
        <f t="shared" ca="1" si="2540"/>
        <v>100690.32</v>
      </c>
      <c r="I9560">
        <f t="shared" ca="1" si="2541"/>
        <v>10161</v>
      </c>
      <c r="J9560">
        <f t="shared" ca="1" si="2542"/>
        <v>2135</v>
      </c>
      <c r="K9560" s="1">
        <f t="shared" ca="1" si="2543"/>
        <v>45967</v>
      </c>
      <c r="L9560" s="1">
        <f t="shared" ca="1" si="2544"/>
        <v>45978</v>
      </c>
      <c r="M9560" s="1">
        <f t="shared" ca="1" si="2545"/>
        <v>45983</v>
      </c>
      <c r="N9560">
        <f t="shared" ca="1" si="2546"/>
        <v>112986.32</v>
      </c>
      <c r="O9560" s="3">
        <f t="shared" ca="1" si="2547"/>
        <v>60617.679999999993</v>
      </c>
      <c r="P9560" s="2">
        <f t="shared" ca="1" si="2548"/>
        <v>0.34917213889080895</v>
      </c>
      <c r="Q9560" t="str">
        <f t="shared" ca="1" si="2549"/>
        <v>Late</v>
      </c>
    </row>
    <row r="9561" spans="1:17" x14ac:dyDescent="0.3">
      <c r="A9561" t="str">
        <f t="shared" si="2533"/>
        <v>S09560</v>
      </c>
      <c r="B9561" t="str">
        <f t="shared" ca="1" si="2534"/>
        <v>Alpha Traders</v>
      </c>
      <c r="C9561" t="str">
        <f t="shared" ca="1" si="2535"/>
        <v>Australia</v>
      </c>
      <c r="D9561" t="str">
        <f t="shared" ca="1" si="2536"/>
        <v>Sauces</v>
      </c>
      <c r="E9561">
        <f t="shared" ca="1" si="2537"/>
        <v>443</v>
      </c>
      <c r="F9561" s="3">
        <f t="shared" ca="1" si="2538"/>
        <v>711</v>
      </c>
      <c r="G9561">
        <f t="shared" ca="1" si="2539"/>
        <v>314973</v>
      </c>
      <c r="H9561">
        <f t="shared" ca="1" si="2540"/>
        <v>214181.64</v>
      </c>
      <c r="I9561">
        <f t="shared" ca="1" si="2541"/>
        <v>2418</v>
      </c>
      <c r="J9561">
        <f t="shared" ca="1" si="2542"/>
        <v>686</v>
      </c>
      <c r="K9561" s="1">
        <f t="shared" ca="1" si="2543"/>
        <v>45918</v>
      </c>
      <c r="L9561" s="1">
        <f t="shared" ca="1" si="2544"/>
        <v>45938</v>
      </c>
      <c r="M9561" s="1">
        <f t="shared" ca="1" si="2545"/>
        <v>45944</v>
      </c>
      <c r="N9561">
        <f t="shared" ca="1" si="2546"/>
        <v>217285.64</v>
      </c>
      <c r="O9561" s="3">
        <f t="shared" ca="1" si="2547"/>
        <v>97687.359999999986</v>
      </c>
      <c r="P9561" s="2">
        <f t="shared" ca="1" si="2548"/>
        <v>0.31014518704777866</v>
      </c>
      <c r="Q9561" t="str">
        <f t="shared" ca="1" si="2549"/>
        <v>Late</v>
      </c>
    </row>
    <row r="9562" spans="1:17" x14ac:dyDescent="0.3">
      <c r="A9562" t="str">
        <f t="shared" si="2533"/>
        <v>S09561</v>
      </c>
      <c r="B9562" t="str">
        <f t="shared" ca="1" si="2534"/>
        <v>Oceanic Exports</v>
      </c>
      <c r="C9562" t="str">
        <f t="shared" ca="1" si="2535"/>
        <v>Australia</v>
      </c>
      <c r="D9562" t="str">
        <f t="shared" ca="1" si="2536"/>
        <v>Tea</v>
      </c>
      <c r="E9562">
        <f t="shared" ca="1" si="2537"/>
        <v>328</v>
      </c>
      <c r="F9562" s="3">
        <f t="shared" ca="1" si="2538"/>
        <v>707</v>
      </c>
      <c r="G9562">
        <f t="shared" ca="1" si="2539"/>
        <v>231896</v>
      </c>
      <c r="H9562">
        <f t="shared" ca="1" si="2540"/>
        <v>118266.96</v>
      </c>
      <c r="I9562">
        <f t="shared" ca="1" si="2541"/>
        <v>4377</v>
      </c>
      <c r="J9562">
        <f t="shared" ca="1" si="2542"/>
        <v>2145</v>
      </c>
      <c r="K9562" s="1">
        <f t="shared" ca="1" si="2543"/>
        <v>46256</v>
      </c>
      <c r="L9562" s="1">
        <f t="shared" ca="1" si="2544"/>
        <v>46271</v>
      </c>
      <c r="M9562" s="1">
        <f t="shared" ca="1" si="2545"/>
        <v>46277</v>
      </c>
      <c r="N9562">
        <f t="shared" ca="1" si="2546"/>
        <v>124788.96</v>
      </c>
      <c r="O9562" s="3">
        <f t="shared" ca="1" si="2547"/>
        <v>107107.04</v>
      </c>
      <c r="P9562" s="2">
        <f t="shared" ca="1" si="2548"/>
        <v>0.46187532342084381</v>
      </c>
      <c r="Q9562" t="str">
        <f t="shared" ca="1" si="2549"/>
        <v>Late</v>
      </c>
    </row>
    <row r="9563" spans="1:17" x14ac:dyDescent="0.3">
      <c r="A9563" t="str">
        <f t="shared" si="2533"/>
        <v>S09562</v>
      </c>
      <c r="B9563" t="str">
        <f t="shared" ca="1" si="2534"/>
        <v>Beta Imports</v>
      </c>
      <c r="C9563" t="str">
        <f t="shared" ca="1" si="2535"/>
        <v>Singapore</v>
      </c>
      <c r="D9563" t="str">
        <f t="shared" ca="1" si="2536"/>
        <v>Sauces</v>
      </c>
      <c r="E9563">
        <f t="shared" ca="1" si="2537"/>
        <v>174</v>
      </c>
      <c r="F9563" s="3">
        <f t="shared" ca="1" si="2538"/>
        <v>547</v>
      </c>
      <c r="G9563">
        <f t="shared" ca="1" si="2539"/>
        <v>95178</v>
      </c>
      <c r="H9563">
        <f t="shared" ca="1" si="2540"/>
        <v>50444.34</v>
      </c>
      <c r="I9563">
        <f t="shared" ca="1" si="2541"/>
        <v>2521</v>
      </c>
      <c r="J9563">
        <f t="shared" ca="1" si="2542"/>
        <v>2695</v>
      </c>
      <c r="K9563" s="1">
        <f t="shared" ca="1" si="2543"/>
        <v>46203</v>
      </c>
      <c r="L9563" s="1">
        <f t="shared" ca="1" si="2544"/>
        <v>46217</v>
      </c>
      <c r="M9563" s="1">
        <f t="shared" ca="1" si="2545"/>
        <v>46222</v>
      </c>
      <c r="N9563">
        <f t="shared" ca="1" si="2546"/>
        <v>55660.34</v>
      </c>
      <c r="O9563" s="3">
        <f t="shared" ca="1" si="2547"/>
        <v>39517.660000000003</v>
      </c>
      <c r="P9563" s="2">
        <f t="shared" ca="1" si="2548"/>
        <v>0.41519741957174983</v>
      </c>
      <c r="Q9563" t="str">
        <f t="shared" ca="1" si="2549"/>
        <v>Late</v>
      </c>
    </row>
    <row r="9564" spans="1:17" x14ac:dyDescent="0.3">
      <c r="A9564" t="str">
        <f t="shared" si="2533"/>
        <v>S09563</v>
      </c>
      <c r="B9564" t="str">
        <f t="shared" ca="1" si="2534"/>
        <v>Alpha Traders</v>
      </c>
      <c r="C9564" t="str">
        <f t="shared" ca="1" si="2535"/>
        <v>Australia</v>
      </c>
      <c r="D9564" t="str">
        <f t="shared" ca="1" si="2536"/>
        <v>Sauces</v>
      </c>
      <c r="E9564">
        <f t="shared" ca="1" si="2537"/>
        <v>358</v>
      </c>
      <c r="F9564" s="3">
        <f t="shared" ca="1" si="2538"/>
        <v>651</v>
      </c>
      <c r="G9564">
        <f t="shared" ca="1" si="2539"/>
        <v>233058</v>
      </c>
      <c r="H9564">
        <f t="shared" ca="1" si="2540"/>
        <v>153818.28</v>
      </c>
      <c r="I9564">
        <f t="shared" ca="1" si="2541"/>
        <v>10906</v>
      </c>
      <c r="J9564">
        <f t="shared" ca="1" si="2542"/>
        <v>3543</v>
      </c>
      <c r="K9564" s="1">
        <f t="shared" ca="1" si="2543"/>
        <v>46191</v>
      </c>
      <c r="L9564" s="1">
        <f t="shared" ca="1" si="2544"/>
        <v>46203</v>
      </c>
      <c r="M9564" s="1">
        <f t="shared" ca="1" si="2545"/>
        <v>46205</v>
      </c>
      <c r="N9564">
        <f t="shared" ca="1" si="2546"/>
        <v>168267.28</v>
      </c>
      <c r="O9564" s="3">
        <f t="shared" ca="1" si="2547"/>
        <v>64790.720000000001</v>
      </c>
      <c r="P9564" s="2">
        <f t="shared" ca="1" si="2548"/>
        <v>0.27800255730333223</v>
      </c>
      <c r="Q9564" t="str">
        <f t="shared" ca="1" si="2549"/>
        <v>Late</v>
      </c>
    </row>
    <row r="9565" spans="1:17" x14ac:dyDescent="0.3">
      <c r="A9565" t="str">
        <f t="shared" si="2533"/>
        <v>S09564</v>
      </c>
      <c r="B9565" t="str">
        <f t="shared" ca="1" si="2534"/>
        <v>Oceanic Exports</v>
      </c>
      <c r="C9565" t="str">
        <f t="shared" ca="1" si="2535"/>
        <v>Australia</v>
      </c>
      <c r="D9565" t="str">
        <f t="shared" ca="1" si="2536"/>
        <v>Tea</v>
      </c>
      <c r="E9565">
        <f t="shared" ca="1" si="2537"/>
        <v>380</v>
      </c>
      <c r="F9565" s="3">
        <f t="shared" ca="1" si="2538"/>
        <v>389</v>
      </c>
      <c r="G9565">
        <f t="shared" ca="1" si="2539"/>
        <v>147820</v>
      </c>
      <c r="H9565">
        <f t="shared" ca="1" si="2540"/>
        <v>76866.399999999994</v>
      </c>
      <c r="I9565">
        <f t="shared" ca="1" si="2541"/>
        <v>6828</v>
      </c>
      <c r="J9565">
        <f t="shared" ca="1" si="2542"/>
        <v>3060</v>
      </c>
      <c r="K9565" s="1">
        <f t="shared" ca="1" si="2543"/>
        <v>45881</v>
      </c>
      <c r="L9565" s="1">
        <f t="shared" ca="1" si="2544"/>
        <v>45900</v>
      </c>
      <c r="M9565" s="1">
        <f t="shared" ca="1" si="2545"/>
        <v>45902</v>
      </c>
      <c r="N9565">
        <f t="shared" ca="1" si="2546"/>
        <v>86754.4</v>
      </c>
      <c r="O9565" s="3">
        <f t="shared" ca="1" si="2547"/>
        <v>61065.600000000006</v>
      </c>
      <c r="P9565" s="2">
        <f t="shared" ca="1" si="2548"/>
        <v>0.41310783385198219</v>
      </c>
      <c r="Q9565" t="str">
        <f t="shared" ca="1" si="2549"/>
        <v>Late</v>
      </c>
    </row>
    <row r="9566" spans="1:17" x14ac:dyDescent="0.3">
      <c r="A9566" t="str">
        <f t="shared" si="2533"/>
        <v>S09565</v>
      </c>
      <c r="B9566" t="str">
        <f t="shared" ca="1" si="2534"/>
        <v>Oceanic Exports</v>
      </c>
      <c r="C9566" t="str">
        <f t="shared" ca="1" si="2535"/>
        <v>Canada</v>
      </c>
      <c r="D9566" t="str">
        <f t="shared" ca="1" si="2536"/>
        <v>Spices</v>
      </c>
      <c r="E9566">
        <f t="shared" ca="1" si="2537"/>
        <v>477</v>
      </c>
      <c r="F9566" s="3">
        <f t="shared" ca="1" si="2538"/>
        <v>336</v>
      </c>
      <c r="G9566">
        <f t="shared" ca="1" si="2539"/>
        <v>160272</v>
      </c>
      <c r="H9566">
        <f t="shared" ca="1" si="2540"/>
        <v>75327.839999999997</v>
      </c>
      <c r="I9566">
        <f t="shared" ca="1" si="2541"/>
        <v>6722</v>
      </c>
      <c r="J9566">
        <f t="shared" ca="1" si="2542"/>
        <v>714</v>
      </c>
      <c r="K9566" s="1">
        <f t="shared" ca="1" si="2543"/>
        <v>46146</v>
      </c>
      <c r="L9566" s="1">
        <f t="shared" ca="1" si="2544"/>
        <v>46156</v>
      </c>
      <c r="M9566" s="1">
        <f t="shared" ca="1" si="2545"/>
        <v>46158</v>
      </c>
      <c r="N9566">
        <f t="shared" ca="1" si="2546"/>
        <v>82763.839999999997</v>
      </c>
      <c r="O9566" s="3">
        <f t="shared" ca="1" si="2547"/>
        <v>77508.160000000003</v>
      </c>
      <c r="P9566" s="2">
        <f t="shared" ca="1" si="2548"/>
        <v>0.48360387341519417</v>
      </c>
      <c r="Q9566" t="str">
        <f t="shared" ca="1" si="2549"/>
        <v>Late</v>
      </c>
    </row>
    <row r="9567" spans="1:17" x14ac:dyDescent="0.3">
      <c r="A9567" t="str">
        <f t="shared" si="2533"/>
        <v>S09566</v>
      </c>
      <c r="B9567" t="str">
        <f t="shared" ca="1" si="2534"/>
        <v>Prime Wholesale</v>
      </c>
      <c r="C9567" t="str">
        <f t="shared" ca="1" si="2535"/>
        <v>UAE</v>
      </c>
      <c r="D9567" t="str">
        <f t="shared" ca="1" si="2536"/>
        <v>Pickles</v>
      </c>
      <c r="E9567">
        <f t="shared" ca="1" si="2537"/>
        <v>415</v>
      </c>
      <c r="F9567" s="3">
        <f t="shared" ca="1" si="2538"/>
        <v>800</v>
      </c>
      <c r="G9567">
        <f t="shared" ca="1" si="2539"/>
        <v>332000</v>
      </c>
      <c r="H9567">
        <f t="shared" ca="1" si="2540"/>
        <v>152720</v>
      </c>
      <c r="I9567">
        <f t="shared" ca="1" si="2541"/>
        <v>7389</v>
      </c>
      <c r="J9567">
        <f t="shared" ca="1" si="2542"/>
        <v>3261</v>
      </c>
      <c r="K9567" s="1">
        <f t="shared" ca="1" si="2543"/>
        <v>45734</v>
      </c>
      <c r="L9567" s="1">
        <f t="shared" ca="1" si="2544"/>
        <v>45747</v>
      </c>
      <c r="M9567" s="1">
        <f t="shared" ca="1" si="2545"/>
        <v>45746</v>
      </c>
      <c r="N9567">
        <f t="shared" ca="1" si="2546"/>
        <v>163370</v>
      </c>
      <c r="O9567" s="3">
        <f t="shared" ca="1" si="2547"/>
        <v>168630</v>
      </c>
      <c r="P9567" s="2">
        <f t="shared" ca="1" si="2548"/>
        <v>0.5079216867469879</v>
      </c>
      <c r="Q9567" t="str">
        <f t="shared" ca="1" si="2549"/>
        <v>On Time</v>
      </c>
    </row>
    <row r="9568" spans="1:17" x14ac:dyDescent="0.3">
      <c r="A9568" t="str">
        <f t="shared" si="2533"/>
        <v>S09567</v>
      </c>
      <c r="B9568" t="str">
        <f t="shared" ca="1" si="2534"/>
        <v>Prime Wholesale</v>
      </c>
      <c r="C9568" t="str">
        <f t="shared" ca="1" si="2535"/>
        <v>UAE</v>
      </c>
      <c r="D9568" t="str">
        <f t="shared" ca="1" si="2536"/>
        <v>Rice</v>
      </c>
      <c r="E9568">
        <f t="shared" ca="1" si="2537"/>
        <v>105</v>
      </c>
      <c r="F9568" s="3">
        <f t="shared" ca="1" si="2538"/>
        <v>356</v>
      </c>
      <c r="G9568">
        <f t="shared" ca="1" si="2539"/>
        <v>37380</v>
      </c>
      <c r="H9568">
        <f t="shared" ca="1" si="2540"/>
        <v>27661.200000000001</v>
      </c>
      <c r="I9568">
        <f t="shared" ca="1" si="2541"/>
        <v>5170</v>
      </c>
      <c r="J9568">
        <f t="shared" ca="1" si="2542"/>
        <v>2984</v>
      </c>
      <c r="K9568" s="1">
        <f t="shared" ca="1" si="2543"/>
        <v>46101</v>
      </c>
      <c r="L9568" s="1">
        <f t="shared" ca="1" si="2544"/>
        <v>46108</v>
      </c>
      <c r="M9568" s="1">
        <f t="shared" ca="1" si="2545"/>
        <v>46107</v>
      </c>
      <c r="N9568">
        <f t="shared" ca="1" si="2546"/>
        <v>35815.199999999997</v>
      </c>
      <c r="O9568" s="3">
        <f t="shared" ca="1" si="2547"/>
        <v>1564.8000000000029</v>
      </c>
      <c r="P9568" s="2">
        <f t="shared" ca="1" si="2548"/>
        <v>4.1861958266452726E-2</v>
      </c>
      <c r="Q9568" t="str">
        <f t="shared" ca="1" si="2549"/>
        <v>On Time</v>
      </c>
    </row>
    <row r="9569" spans="1:17" x14ac:dyDescent="0.3">
      <c r="A9569" t="str">
        <f t="shared" si="2533"/>
        <v>S09568</v>
      </c>
      <c r="B9569" t="str">
        <f t="shared" ca="1" si="2534"/>
        <v>Beta Imports</v>
      </c>
      <c r="C9569" t="str">
        <f t="shared" ca="1" si="2535"/>
        <v>UK</v>
      </c>
      <c r="D9569" t="str">
        <f t="shared" ca="1" si="2536"/>
        <v>Sauces</v>
      </c>
      <c r="E9569">
        <f t="shared" ca="1" si="2537"/>
        <v>176</v>
      </c>
      <c r="F9569" s="3">
        <f t="shared" ca="1" si="2538"/>
        <v>183</v>
      </c>
      <c r="G9569">
        <f t="shared" ca="1" si="2539"/>
        <v>32208</v>
      </c>
      <c r="H9569">
        <f t="shared" ca="1" si="2540"/>
        <v>14493.6</v>
      </c>
      <c r="I9569">
        <f t="shared" ca="1" si="2541"/>
        <v>4120</v>
      </c>
      <c r="J9569">
        <f t="shared" ca="1" si="2542"/>
        <v>1415</v>
      </c>
      <c r="K9569" s="1">
        <f t="shared" ca="1" si="2543"/>
        <v>46006</v>
      </c>
      <c r="L9569" s="1">
        <f t="shared" ca="1" si="2544"/>
        <v>46025</v>
      </c>
      <c r="M9569" s="1">
        <f t="shared" ca="1" si="2545"/>
        <v>46026</v>
      </c>
      <c r="N9569">
        <f t="shared" ca="1" si="2546"/>
        <v>20028.599999999999</v>
      </c>
      <c r="O9569" s="3">
        <f t="shared" ca="1" si="2547"/>
        <v>12179.400000000001</v>
      </c>
      <c r="P9569" s="2">
        <f t="shared" ca="1" si="2548"/>
        <v>0.37814828614008944</v>
      </c>
      <c r="Q9569" t="str">
        <f t="shared" ca="1" si="2549"/>
        <v>Late</v>
      </c>
    </row>
    <row r="9570" spans="1:17" x14ac:dyDescent="0.3">
      <c r="A9570" t="str">
        <f t="shared" si="2533"/>
        <v>S09569</v>
      </c>
      <c r="B9570" t="str">
        <f t="shared" ca="1" si="2534"/>
        <v>Beta Imports</v>
      </c>
      <c r="C9570" t="str">
        <f t="shared" ca="1" si="2535"/>
        <v>UK</v>
      </c>
      <c r="D9570" t="str">
        <f t="shared" ca="1" si="2536"/>
        <v>Sauces</v>
      </c>
      <c r="E9570">
        <f t="shared" ca="1" si="2537"/>
        <v>245</v>
      </c>
      <c r="F9570" s="3">
        <f t="shared" ca="1" si="2538"/>
        <v>537</v>
      </c>
      <c r="G9570">
        <f t="shared" ca="1" si="2539"/>
        <v>131565</v>
      </c>
      <c r="H9570">
        <f t="shared" ca="1" si="2540"/>
        <v>89464.2</v>
      </c>
      <c r="I9570">
        <f t="shared" ca="1" si="2541"/>
        <v>4515</v>
      </c>
      <c r="J9570">
        <f t="shared" ca="1" si="2542"/>
        <v>3594</v>
      </c>
      <c r="K9570" s="1">
        <f t="shared" ca="1" si="2543"/>
        <v>46080</v>
      </c>
      <c r="L9570" s="1">
        <f t="shared" ca="1" si="2544"/>
        <v>46090</v>
      </c>
      <c r="M9570" s="1">
        <f t="shared" ca="1" si="2545"/>
        <v>46094</v>
      </c>
      <c r="N9570">
        <f t="shared" ca="1" si="2546"/>
        <v>97573.2</v>
      </c>
      <c r="O9570" s="3">
        <f t="shared" ca="1" si="2547"/>
        <v>33991.800000000003</v>
      </c>
      <c r="P9570" s="2">
        <f t="shared" ca="1" si="2548"/>
        <v>0.25836506669706993</v>
      </c>
      <c r="Q9570" t="str">
        <f t="shared" ca="1" si="2549"/>
        <v>Late</v>
      </c>
    </row>
    <row r="9571" spans="1:17" x14ac:dyDescent="0.3">
      <c r="A9571" t="str">
        <f t="shared" si="2533"/>
        <v>S09570</v>
      </c>
      <c r="B9571" t="str">
        <f t="shared" ca="1" si="2534"/>
        <v>FreshMart Ltd</v>
      </c>
      <c r="C9571" t="str">
        <f t="shared" ca="1" si="2535"/>
        <v>Canada</v>
      </c>
      <c r="D9571" t="str">
        <f t="shared" ca="1" si="2536"/>
        <v>Pickles</v>
      </c>
      <c r="E9571">
        <f t="shared" ca="1" si="2537"/>
        <v>374</v>
      </c>
      <c r="F9571" s="3">
        <f t="shared" ca="1" si="2538"/>
        <v>474</v>
      </c>
      <c r="G9571">
        <f t="shared" ca="1" si="2539"/>
        <v>177276</v>
      </c>
      <c r="H9571">
        <f t="shared" ca="1" si="2540"/>
        <v>109911.12</v>
      </c>
      <c r="I9571">
        <f t="shared" ca="1" si="2541"/>
        <v>10233</v>
      </c>
      <c r="J9571">
        <f t="shared" ca="1" si="2542"/>
        <v>2104</v>
      </c>
      <c r="K9571" s="1">
        <f t="shared" ca="1" si="2543"/>
        <v>46186</v>
      </c>
      <c r="L9571" s="1">
        <f t="shared" ca="1" si="2544"/>
        <v>46195</v>
      </c>
      <c r="M9571" s="1">
        <f t="shared" ca="1" si="2545"/>
        <v>46192</v>
      </c>
      <c r="N9571">
        <f t="shared" ca="1" si="2546"/>
        <v>122248.12</v>
      </c>
      <c r="O9571" s="3">
        <f t="shared" ca="1" si="2547"/>
        <v>55027.880000000005</v>
      </c>
      <c r="P9571" s="2">
        <f t="shared" ca="1" si="2548"/>
        <v>0.31040795144294775</v>
      </c>
      <c r="Q9571" t="str">
        <f t="shared" ca="1" si="2549"/>
        <v>On Time</v>
      </c>
    </row>
    <row r="9572" spans="1:17" x14ac:dyDescent="0.3">
      <c r="A9572" t="str">
        <f t="shared" si="2533"/>
        <v>S09571</v>
      </c>
      <c r="B9572" t="str">
        <f t="shared" ca="1" si="2534"/>
        <v>Oceanic Exports</v>
      </c>
      <c r="C9572" t="str">
        <f t="shared" ca="1" si="2535"/>
        <v>UK</v>
      </c>
      <c r="D9572" t="str">
        <f t="shared" ca="1" si="2536"/>
        <v>Spices</v>
      </c>
      <c r="E9572">
        <f t="shared" ca="1" si="2537"/>
        <v>95</v>
      </c>
      <c r="F9572" s="3">
        <f t="shared" ca="1" si="2538"/>
        <v>736</v>
      </c>
      <c r="G9572">
        <f t="shared" ca="1" si="2539"/>
        <v>69920</v>
      </c>
      <c r="H9572">
        <f t="shared" ca="1" si="2540"/>
        <v>32163.200000000001</v>
      </c>
      <c r="I9572">
        <f t="shared" ca="1" si="2541"/>
        <v>9718</v>
      </c>
      <c r="J9572">
        <f t="shared" ca="1" si="2542"/>
        <v>3080</v>
      </c>
      <c r="K9572" s="1">
        <f t="shared" ca="1" si="2543"/>
        <v>45769</v>
      </c>
      <c r="L9572" s="1">
        <f t="shared" ca="1" si="2544"/>
        <v>45783</v>
      </c>
      <c r="M9572" s="1">
        <f t="shared" ca="1" si="2545"/>
        <v>45782</v>
      </c>
      <c r="N9572">
        <f t="shared" ca="1" si="2546"/>
        <v>44961.2</v>
      </c>
      <c r="O9572" s="3">
        <f t="shared" ca="1" si="2547"/>
        <v>24958.800000000003</v>
      </c>
      <c r="P9572" s="2">
        <f t="shared" ca="1" si="2548"/>
        <v>0.35696224256292908</v>
      </c>
      <c r="Q9572" t="str">
        <f t="shared" ca="1" si="2549"/>
        <v>On Time</v>
      </c>
    </row>
    <row r="9573" spans="1:17" x14ac:dyDescent="0.3">
      <c r="A9573" t="str">
        <f t="shared" si="2533"/>
        <v>S09572</v>
      </c>
      <c r="B9573" t="str">
        <f t="shared" ca="1" si="2534"/>
        <v>FreshMart Ltd</v>
      </c>
      <c r="C9573" t="str">
        <f t="shared" ca="1" si="2535"/>
        <v>Australia</v>
      </c>
      <c r="D9573" t="str">
        <f t="shared" ca="1" si="2536"/>
        <v>Pickles</v>
      </c>
      <c r="E9573">
        <f t="shared" ca="1" si="2537"/>
        <v>346</v>
      </c>
      <c r="F9573" s="3">
        <f t="shared" ca="1" si="2538"/>
        <v>532</v>
      </c>
      <c r="G9573">
        <f t="shared" ca="1" si="2539"/>
        <v>184072</v>
      </c>
      <c r="H9573">
        <f t="shared" ca="1" si="2540"/>
        <v>106761.76</v>
      </c>
      <c r="I9573">
        <f t="shared" ca="1" si="2541"/>
        <v>7406</v>
      </c>
      <c r="J9573">
        <f t="shared" ca="1" si="2542"/>
        <v>1389</v>
      </c>
      <c r="K9573" s="1">
        <f t="shared" ca="1" si="2543"/>
        <v>45858</v>
      </c>
      <c r="L9573" s="1">
        <f t="shared" ca="1" si="2544"/>
        <v>45869</v>
      </c>
      <c r="M9573" s="1">
        <f t="shared" ca="1" si="2545"/>
        <v>45871</v>
      </c>
      <c r="N9573">
        <f t="shared" ca="1" si="2546"/>
        <v>115556.76</v>
      </c>
      <c r="O9573" s="3">
        <f t="shared" ca="1" si="2547"/>
        <v>68515.240000000005</v>
      </c>
      <c r="P9573" s="2">
        <f t="shared" ca="1" si="2548"/>
        <v>0.37221978356295365</v>
      </c>
      <c r="Q9573" t="str">
        <f t="shared" ca="1" si="2549"/>
        <v>Late</v>
      </c>
    </row>
    <row r="9574" spans="1:17" x14ac:dyDescent="0.3">
      <c r="A9574" t="str">
        <f t="shared" si="2533"/>
        <v>S09573</v>
      </c>
      <c r="B9574" t="str">
        <f t="shared" ca="1" si="2534"/>
        <v>Oceanic Exports</v>
      </c>
      <c r="C9574" t="str">
        <f t="shared" ca="1" si="2535"/>
        <v>UAE</v>
      </c>
      <c r="D9574" t="str">
        <f t="shared" ca="1" si="2536"/>
        <v>Pickles</v>
      </c>
      <c r="E9574">
        <f t="shared" ca="1" si="2537"/>
        <v>110</v>
      </c>
      <c r="F9574" s="3">
        <f t="shared" ca="1" si="2538"/>
        <v>475</v>
      </c>
      <c r="G9574">
        <f t="shared" ca="1" si="2539"/>
        <v>52250</v>
      </c>
      <c r="H9574">
        <f t="shared" ca="1" si="2540"/>
        <v>35007.5</v>
      </c>
      <c r="I9574">
        <f t="shared" ca="1" si="2541"/>
        <v>5161</v>
      </c>
      <c r="J9574">
        <f t="shared" ca="1" si="2542"/>
        <v>2786</v>
      </c>
      <c r="K9574" s="1">
        <f t="shared" ca="1" si="2543"/>
        <v>46005</v>
      </c>
      <c r="L9574" s="1">
        <f t="shared" ca="1" si="2544"/>
        <v>46019</v>
      </c>
      <c r="M9574" s="1">
        <f t="shared" ca="1" si="2545"/>
        <v>46025</v>
      </c>
      <c r="N9574">
        <f t="shared" ca="1" si="2546"/>
        <v>42954.5</v>
      </c>
      <c r="O9574" s="3">
        <f t="shared" ca="1" si="2547"/>
        <v>9295.5</v>
      </c>
      <c r="P9574" s="2">
        <f t="shared" ca="1" si="2548"/>
        <v>0.1779043062200957</v>
      </c>
      <c r="Q9574" t="str">
        <f t="shared" ca="1" si="2549"/>
        <v>Late</v>
      </c>
    </row>
    <row r="9575" spans="1:17" x14ac:dyDescent="0.3">
      <c r="A9575" t="str">
        <f t="shared" si="2533"/>
        <v>S09574</v>
      </c>
      <c r="B9575" t="str">
        <f t="shared" ca="1" si="2534"/>
        <v>Global Foods</v>
      </c>
      <c r="C9575" t="str">
        <f t="shared" ca="1" si="2535"/>
        <v>Australia</v>
      </c>
      <c r="D9575" t="str">
        <f t="shared" ca="1" si="2536"/>
        <v>Sauces</v>
      </c>
      <c r="E9575">
        <f t="shared" ca="1" si="2537"/>
        <v>428</v>
      </c>
      <c r="F9575" s="3">
        <f t="shared" ca="1" si="2538"/>
        <v>597</v>
      </c>
      <c r="G9575">
        <f t="shared" ca="1" si="2539"/>
        <v>255516</v>
      </c>
      <c r="H9575">
        <f t="shared" ca="1" si="2540"/>
        <v>132868.32</v>
      </c>
      <c r="I9575">
        <f t="shared" ca="1" si="2541"/>
        <v>5785</v>
      </c>
      <c r="J9575">
        <f t="shared" ca="1" si="2542"/>
        <v>2478</v>
      </c>
      <c r="K9575" s="1">
        <f t="shared" ca="1" si="2543"/>
        <v>46301</v>
      </c>
      <c r="L9575" s="1">
        <f t="shared" ca="1" si="2544"/>
        <v>46319</v>
      </c>
      <c r="M9575" s="1">
        <f t="shared" ca="1" si="2545"/>
        <v>46321</v>
      </c>
      <c r="N9575">
        <f t="shared" ca="1" si="2546"/>
        <v>141131.32</v>
      </c>
      <c r="O9575" s="3">
        <f t="shared" ca="1" si="2547"/>
        <v>114384.68</v>
      </c>
      <c r="P9575" s="2">
        <f t="shared" ca="1" si="2548"/>
        <v>0.44766151630426271</v>
      </c>
      <c r="Q9575" t="str">
        <f t="shared" ca="1" si="2549"/>
        <v>Late</v>
      </c>
    </row>
    <row r="9576" spans="1:17" x14ac:dyDescent="0.3">
      <c r="A9576" t="str">
        <f t="shared" si="2533"/>
        <v>S09575</v>
      </c>
      <c r="B9576" t="str">
        <f t="shared" ca="1" si="2534"/>
        <v>Beta Imports</v>
      </c>
      <c r="C9576" t="str">
        <f t="shared" ca="1" si="2535"/>
        <v>Australia</v>
      </c>
      <c r="D9576" t="str">
        <f t="shared" ca="1" si="2536"/>
        <v>Tea</v>
      </c>
      <c r="E9576">
        <f t="shared" ca="1" si="2537"/>
        <v>173</v>
      </c>
      <c r="F9576" s="3">
        <f t="shared" ca="1" si="2538"/>
        <v>679</v>
      </c>
      <c r="G9576">
        <f t="shared" ca="1" si="2539"/>
        <v>117467</v>
      </c>
      <c r="H9576">
        <f t="shared" ca="1" si="2540"/>
        <v>79877.56</v>
      </c>
      <c r="I9576">
        <f t="shared" ca="1" si="2541"/>
        <v>7906</v>
      </c>
      <c r="J9576">
        <f t="shared" ca="1" si="2542"/>
        <v>1686</v>
      </c>
      <c r="K9576" s="1">
        <f t="shared" ca="1" si="2543"/>
        <v>45842</v>
      </c>
      <c r="L9576" s="1">
        <f t="shared" ca="1" si="2544"/>
        <v>45859</v>
      </c>
      <c r="M9576" s="1">
        <f t="shared" ca="1" si="2545"/>
        <v>45858</v>
      </c>
      <c r="N9576">
        <f t="shared" ca="1" si="2546"/>
        <v>89469.56</v>
      </c>
      <c r="O9576" s="3">
        <f t="shared" ca="1" si="2547"/>
        <v>27997.440000000002</v>
      </c>
      <c r="P9576" s="2">
        <f t="shared" ca="1" si="2548"/>
        <v>0.23834302399822932</v>
      </c>
      <c r="Q9576" t="str">
        <f t="shared" ca="1" si="2549"/>
        <v>On Time</v>
      </c>
    </row>
    <row r="9577" spans="1:17" x14ac:dyDescent="0.3">
      <c r="A9577" t="str">
        <f t="shared" si="2533"/>
        <v>S09576</v>
      </c>
      <c r="B9577" t="str">
        <f t="shared" ca="1" si="2534"/>
        <v>Prime Wholesale</v>
      </c>
      <c r="C9577" t="str">
        <f t="shared" ca="1" si="2535"/>
        <v>UK</v>
      </c>
      <c r="D9577" t="str">
        <f t="shared" ca="1" si="2536"/>
        <v>Rice</v>
      </c>
      <c r="E9577">
        <f t="shared" ca="1" si="2537"/>
        <v>86</v>
      </c>
      <c r="F9577" s="3">
        <f t="shared" ca="1" si="2538"/>
        <v>121</v>
      </c>
      <c r="G9577">
        <f t="shared" ca="1" si="2539"/>
        <v>10406</v>
      </c>
      <c r="H9577">
        <f t="shared" ca="1" si="2540"/>
        <v>6451.72</v>
      </c>
      <c r="I9577">
        <f t="shared" ca="1" si="2541"/>
        <v>10923</v>
      </c>
      <c r="J9577">
        <f t="shared" ca="1" si="2542"/>
        <v>2915</v>
      </c>
      <c r="K9577" s="1">
        <f t="shared" ca="1" si="2543"/>
        <v>45919</v>
      </c>
      <c r="L9577" s="1">
        <f t="shared" ca="1" si="2544"/>
        <v>45934</v>
      </c>
      <c r="M9577" s="1">
        <f t="shared" ca="1" si="2545"/>
        <v>45932</v>
      </c>
      <c r="N9577">
        <f t="shared" ca="1" si="2546"/>
        <v>20289.72</v>
      </c>
      <c r="O9577" s="3">
        <f t="shared" ca="1" si="2547"/>
        <v>-9883.7200000000012</v>
      </c>
      <c r="P9577" s="2">
        <f t="shared" ca="1" si="2548"/>
        <v>-0.94980972515856243</v>
      </c>
      <c r="Q9577" t="str">
        <f t="shared" ca="1" si="2549"/>
        <v>On Time</v>
      </c>
    </row>
    <row r="9578" spans="1:17" x14ac:dyDescent="0.3">
      <c r="A9578" t="str">
        <f t="shared" si="2533"/>
        <v>S09577</v>
      </c>
      <c r="B9578" t="str">
        <f t="shared" ca="1" si="2534"/>
        <v>FreshMart Ltd</v>
      </c>
      <c r="C9578" t="str">
        <f t="shared" ca="1" si="2535"/>
        <v>UK</v>
      </c>
      <c r="D9578" t="str">
        <f t="shared" ca="1" si="2536"/>
        <v>Pickles</v>
      </c>
      <c r="E9578">
        <f t="shared" ca="1" si="2537"/>
        <v>77</v>
      </c>
      <c r="F9578" s="3">
        <f t="shared" ca="1" si="2538"/>
        <v>620</v>
      </c>
      <c r="G9578">
        <f t="shared" ca="1" si="2539"/>
        <v>47740</v>
      </c>
      <c r="H9578">
        <f t="shared" ca="1" si="2540"/>
        <v>29121.4</v>
      </c>
      <c r="I9578">
        <f t="shared" ca="1" si="2541"/>
        <v>3290</v>
      </c>
      <c r="J9578">
        <f t="shared" ca="1" si="2542"/>
        <v>2637</v>
      </c>
      <c r="K9578" s="1">
        <f t="shared" ca="1" si="2543"/>
        <v>46260</v>
      </c>
      <c r="L9578" s="1">
        <f t="shared" ca="1" si="2544"/>
        <v>46274</v>
      </c>
      <c r="M9578" s="1">
        <f t="shared" ca="1" si="2545"/>
        <v>46273</v>
      </c>
      <c r="N9578">
        <f t="shared" ca="1" si="2546"/>
        <v>35048.400000000001</v>
      </c>
      <c r="O9578" s="3">
        <f t="shared" ca="1" si="2547"/>
        <v>12691.599999999999</v>
      </c>
      <c r="P9578" s="2">
        <f t="shared" ca="1" si="2548"/>
        <v>0.2658483452031839</v>
      </c>
      <c r="Q9578" t="str">
        <f t="shared" ca="1" si="2549"/>
        <v>On Time</v>
      </c>
    </row>
    <row r="9579" spans="1:17" x14ac:dyDescent="0.3">
      <c r="A9579" t="str">
        <f t="shared" si="2533"/>
        <v>S09578</v>
      </c>
      <c r="B9579" t="str">
        <f t="shared" ca="1" si="2534"/>
        <v>Prime Wholesale</v>
      </c>
      <c r="C9579" t="str">
        <f t="shared" ca="1" si="2535"/>
        <v>Singapore</v>
      </c>
      <c r="D9579" t="str">
        <f t="shared" ca="1" si="2536"/>
        <v>Pickles</v>
      </c>
      <c r="E9579">
        <f t="shared" ca="1" si="2537"/>
        <v>302</v>
      </c>
      <c r="F9579" s="3">
        <f t="shared" ca="1" si="2538"/>
        <v>280</v>
      </c>
      <c r="G9579">
        <f t="shared" ca="1" si="2539"/>
        <v>84560</v>
      </c>
      <c r="H9579">
        <f t="shared" ca="1" si="2540"/>
        <v>54964</v>
      </c>
      <c r="I9579">
        <f t="shared" ca="1" si="2541"/>
        <v>10005</v>
      </c>
      <c r="J9579">
        <f t="shared" ca="1" si="2542"/>
        <v>1305</v>
      </c>
      <c r="K9579" s="1">
        <f t="shared" ca="1" si="2543"/>
        <v>45801</v>
      </c>
      <c r="L9579" s="1">
        <f t="shared" ca="1" si="2544"/>
        <v>45810</v>
      </c>
      <c r="M9579" s="1">
        <f t="shared" ca="1" si="2545"/>
        <v>45814</v>
      </c>
      <c r="N9579">
        <f t="shared" ca="1" si="2546"/>
        <v>66274</v>
      </c>
      <c r="O9579" s="3">
        <f t="shared" ca="1" si="2547"/>
        <v>18286</v>
      </c>
      <c r="P9579" s="2">
        <f t="shared" ca="1" si="2548"/>
        <v>0.21624881740775781</v>
      </c>
      <c r="Q9579" t="str">
        <f t="shared" ca="1" si="2549"/>
        <v>Late</v>
      </c>
    </row>
    <row r="9580" spans="1:17" x14ac:dyDescent="0.3">
      <c r="A9580" t="str">
        <f t="shared" si="2533"/>
        <v>S09579</v>
      </c>
      <c r="B9580" t="str">
        <f t="shared" ca="1" si="2534"/>
        <v>Beta Imports</v>
      </c>
      <c r="C9580" t="str">
        <f t="shared" ca="1" si="2535"/>
        <v>Singapore</v>
      </c>
      <c r="D9580" t="str">
        <f t="shared" ca="1" si="2536"/>
        <v>Tea</v>
      </c>
      <c r="E9580">
        <f t="shared" ca="1" si="2537"/>
        <v>68</v>
      </c>
      <c r="F9580" s="3">
        <f t="shared" ca="1" si="2538"/>
        <v>626</v>
      </c>
      <c r="G9580">
        <f t="shared" ca="1" si="2539"/>
        <v>42568</v>
      </c>
      <c r="H9580">
        <f t="shared" ca="1" si="2540"/>
        <v>24263.759999999998</v>
      </c>
      <c r="I9580">
        <f t="shared" ca="1" si="2541"/>
        <v>7215</v>
      </c>
      <c r="J9580">
        <f t="shared" ca="1" si="2542"/>
        <v>1514</v>
      </c>
      <c r="K9580" s="1">
        <f t="shared" ca="1" si="2543"/>
        <v>46202</v>
      </c>
      <c r="L9580" s="1">
        <f t="shared" ca="1" si="2544"/>
        <v>46214</v>
      </c>
      <c r="M9580" s="1">
        <f t="shared" ca="1" si="2545"/>
        <v>46219</v>
      </c>
      <c r="N9580">
        <f t="shared" ca="1" si="2546"/>
        <v>32992.759999999995</v>
      </c>
      <c r="O9580" s="3">
        <f t="shared" ca="1" si="2547"/>
        <v>9575.2400000000052</v>
      </c>
      <c r="P9580" s="2">
        <f t="shared" ca="1" si="2548"/>
        <v>0.22493986092839705</v>
      </c>
      <c r="Q9580" t="str">
        <f t="shared" ca="1" si="2549"/>
        <v>Late</v>
      </c>
    </row>
    <row r="9581" spans="1:17" x14ac:dyDescent="0.3">
      <c r="A9581" t="str">
        <f t="shared" si="2533"/>
        <v>S09580</v>
      </c>
      <c r="B9581" t="str">
        <f t="shared" ca="1" si="2534"/>
        <v>Global Foods</v>
      </c>
      <c r="C9581" t="str">
        <f t="shared" ca="1" si="2535"/>
        <v>Australia</v>
      </c>
      <c r="D9581" t="str">
        <f t="shared" ca="1" si="2536"/>
        <v>Rice</v>
      </c>
      <c r="E9581">
        <f t="shared" ca="1" si="2537"/>
        <v>267</v>
      </c>
      <c r="F9581" s="3">
        <f t="shared" ca="1" si="2538"/>
        <v>460</v>
      </c>
      <c r="G9581">
        <f t="shared" ca="1" si="2539"/>
        <v>122820</v>
      </c>
      <c r="H9581">
        <f t="shared" ca="1" si="2540"/>
        <v>61410</v>
      </c>
      <c r="I9581">
        <f t="shared" ca="1" si="2541"/>
        <v>2567</v>
      </c>
      <c r="J9581">
        <f t="shared" ca="1" si="2542"/>
        <v>3340</v>
      </c>
      <c r="K9581" s="1">
        <f t="shared" ca="1" si="2543"/>
        <v>45669</v>
      </c>
      <c r="L9581" s="1">
        <f t="shared" ca="1" si="2544"/>
        <v>45680</v>
      </c>
      <c r="M9581" s="1">
        <f t="shared" ca="1" si="2545"/>
        <v>45686</v>
      </c>
      <c r="N9581">
        <f t="shared" ca="1" si="2546"/>
        <v>67317</v>
      </c>
      <c r="O9581" s="3">
        <f t="shared" ca="1" si="2547"/>
        <v>55503</v>
      </c>
      <c r="P9581" s="2">
        <f t="shared" ca="1" si="2548"/>
        <v>0.45190522716170006</v>
      </c>
      <c r="Q9581" t="str">
        <f t="shared" ca="1" si="2549"/>
        <v>Late</v>
      </c>
    </row>
    <row r="9582" spans="1:17" x14ac:dyDescent="0.3">
      <c r="A9582" t="str">
        <f t="shared" si="2533"/>
        <v>S09581</v>
      </c>
      <c r="B9582" t="str">
        <f t="shared" ca="1" si="2534"/>
        <v>Oceanic Exports</v>
      </c>
      <c r="C9582" t="str">
        <f t="shared" ca="1" si="2535"/>
        <v>UK</v>
      </c>
      <c r="D9582" t="str">
        <f t="shared" ca="1" si="2536"/>
        <v>Spices</v>
      </c>
      <c r="E9582">
        <f t="shared" ca="1" si="2537"/>
        <v>72</v>
      </c>
      <c r="F9582" s="3">
        <f t="shared" ca="1" si="2538"/>
        <v>798</v>
      </c>
      <c r="G9582">
        <f t="shared" ca="1" si="2539"/>
        <v>57456</v>
      </c>
      <c r="H9582">
        <f t="shared" ca="1" si="2540"/>
        <v>43092</v>
      </c>
      <c r="I9582">
        <f t="shared" ca="1" si="2541"/>
        <v>7941</v>
      </c>
      <c r="J9582">
        <f t="shared" ca="1" si="2542"/>
        <v>1994</v>
      </c>
      <c r="K9582" s="1">
        <f t="shared" ca="1" si="2543"/>
        <v>46378</v>
      </c>
      <c r="L9582" s="1">
        <f t="shared" ca="1" si="2544"/>
        <v>46396</v>
      </c>
      <c r="M9582" s="1">
        <f t="shared" ca="1" si="2545"/>
        <v>46393</v>
      </c>
      <c r="N9582">
        <f t="shared" ca="1" si="2546"/>
        <v>53027</v>
      </c>
      <c r="O9582" s="3">
        <f t="shared" ca="1" si="2547"/>
        <v>4429</v>
      </c>
      <c r="P9582" s="2">
        <f t="shared" ca="1" si="2548"/>
        <v>7.7085073795600118E-2</v>
      </c>
      <c r="Q9582" t="str">
        <f t="shared" ca="1" si="2549"/>
        <v>On Time</v>
      </c>
    </row>
    <row r="9583" spans="1:17" x14ac:dyDescent="0.3">
      <c r="A9583" t="str">
        <f t="shared" si="2533"/>
        <v>S09582</v>
      </c>
      <c r="B9583" t="str">
        <f t="shared" ca="1" si="2534"/>
        <v>Alpha Traders</v>
      </c>
      <c r="C9583" t="str">
        <f t="shared" ca="1" si="2535"/>
        <v>Canada</v>
      </c>
      <c r="D9583" t="str">
        <f t="shared" ca="1" si="2536"/>
        <v>Tea</v>
      </c>
      <c r="E9583">
        <f t="shared" ca="1" si="2537"/>
        <v>160</v>
      </c>
      <c r="F9583" s="3">
        <f t="shared" ca="1" si="2538"/>
        <v>604</v>
      </c>
      <c r="G9583">
        <f t="shared" ca="1" si="2539"/>
        <v>96640</v>
      </c>
      <c r="H9583">
        <f t="shared" ca="1" si="2540"/>
        <v>68614.399999999994</v>
      </c>
      <c r="I9583">
        <f t="shared" ca="1" si="2541"/>
        <v>10391</v>
      </c>
      <c r="J9583">
        <f t="shared" ca="1" si="2542"/>
        <v>2135</v>
      </c>
      <c r="K9583" s="1">
        <f t="shared" ca="1" si="2543"/>
        <v>46129</v>
      </c>
      <c r="L9583" s="1">
        <f t="shared" ca="1" si="2544"/>
        <v>46144</v>
      </c>
      <c r="M9583" s="1">
        <f t="shared" ca="1" si="2545"/>
        <v>46148</v>
      </c>
      <c r="N9583">
        <f t="shared" ca="1" si="2546"/>
        <v>81140.399999999994</v>
      </c>
      <c r="O9583" s="3">
        <f t="shared" ca="1" si="2547"/>
        <v>15499.600000000006</v>
      </c>
      <c r="P9583" s="2">
        <f t="shared" ca="1" si="2548"/>
        <v>0.16038493377483451</v>
      </c>
      <c r="Q9583" t="str">
        <f t="shared" ca="1" si="2549"/>
        <v>Late</v>
      </c>
    </row>
    <row r="9584" spans="1:17" x14ac:dyDescent="0.3">
      <c r="A9584" t="str">
        <f t="shared" si="2533"/>
        <v>S09583</v>
      </c>
      <c r="B9584" t="str">
        <f t="shared" ca="1" si="2534"/>
        <v>Beta Imports</v>
      </c>
      <c r="C9584" t="str">
        <f t="shared" ca="1" si="2535"/>
        <v>UK</v>
      </c>
      <c r="D9584" t="str">
        <f t="shared" ca="1" si="2536"/>
        <v>Sauces</v>
      </c>
      <c r="E9584">
        <f t="shared" ca="1" si="2537"/>
        <v>161</v>
      </c>
      <c r="F9584" s="3">
        <f t="shared" ca="1" si="2538"/>
        <v>183</v>
      </c>
      <c r="G9584">
        <f t="shared" ca="1" si="2539"/>
        <v>29463</v>
      </c>
      <c r="H9584">
        <f t="shared" ca="1" si="2540"/>
        <v>19740.21</v>
      </c>
      <c r="I9584">
        <f t="shared" ca="1" si="2541"/>
        <v>8631</v>
      </c>
      <c r="J9584">
        <f t="shared" ca="1" si="2542"/>
        <v>2085</v>
      </c>
      <c r="K9584" s="1">
        <f t="shared" ca="1" si="2543"/>
        <v>46100</v>
      </c>
      <c r="L9584" s="1">
        <f t="shared" ca="1" si="2544"/>
        <v>46119</v>
      </c>
      <c r="M9584" s="1">
        <f t="shared" ca="1" si="2545"/>
        <v>46118</v>
      </c>
      <c r="N9584">
        <f t="shared" ca="1" si="2546"/>
        <v>30456.21</v>
      </c>
      <c r="O9584" s="3">
        <f t="shared" ca="1" si="2547"/>
        <v>-993.20999999999913</v>
      </c>
      <c r="P9584" s="2">
        <f t="shared" ca="1" si="2548"/>
        <v>-3.3710416454536166E-2</v>
      </c>
      <c r="Q9584" t="str">
        <f t="shared" ca="1" si="2549"/>
        <v>On Time</v>
      </c>
    </row>
    <row r="9585" spans="1:17" x14ac:dyDescent="0.3">
      <c r="A9585" t="str">
        <f t="shared" si="2533"/>
        <v>S09584</v>
      </c>
      <c r="B9585" t="str">
        <f t="shared" ca="1" si="2534"/>
        <v>Beta Imports</v>
      </c>
      <c r="C9585" t="str">
        <f t="shared" ca="1" si="2535"/>
        <v>UK</v>
      </c>
      <c r="D9585" t="str">
        <f t="shared" ca="1" si="2536"/>
        <v>Rice</v>
      </c>
      <c r="E9585">
        <f t="shared" ca="1" si="2537"/>
        <v>237</v>
      </c>
      <c r="F9585" s="3">
        <f t="shared" ca="1" si="2538"/>
        <v>540</v>
      </c>
      <c r="G9585">
        <f t="shared" ca="1" si="2539"/>
        <v>127980</v>
      </c>
      <c r="H9585">
        <f t="shared" ca="1" si="2540"/>
        <v>61430.400000000001</v>
      </c>
      <c r="I9585">
        <f t="shared" ca="1" si="2541"/>
        <v>11659</v>
      </c>
      <c r="J9585">
        <f t="shared" ca="1" si="2542"/>
        <v>2394</v>
      </c>
      <c r="K9585" s="1">
        <f t="shared" ca="1" si="2543"/>
        <v>45837</v>
      </c>
      <c r="L9585" s="1">
        <f t="shared" ca="1" si="2544"/>
        <v>45855</v>
      </c>
      <c r="M9585" s="1">
        <f t="shared" ca="1" si="2545"/>
        <v>45857</v>
      </c>
      <c r="N9585">
        <f t="shared" ca="1" si="2546"/>
        <v>75483.399999999994</v>
      </c>
      <c r="O9585" s="3">
        <f t="shared" ca="1" si="2547"/>
        <v>52496.600000000006</v>
      </c>
      <c r="P9585" s="2">
        <f t="shared" ca="1" si="2548"/>
        <v>0.4101937802781685</v>
      </c>
      <c r="Q9585" t="str">
        <f t="shared" ca="1" si="2549"/>
        <v>Late</v>
      </c>
    </row>
    <row r="9586" spans="1:17" x14ac:dyDescent="0.3">
      <c r="A9586" t="str">
        <f t="shared" si="2533"/>
        <v>S09585</v>
      </c>
      <c r="B9586" t="str">
        <f t="shared" ca="1" si="2534"/>
        <v>Oceanic Exports</v>
      </c>
      <c r="C9586" t="str">
        <f t="shared" ca="1" si="2535"/>
        <v>Singapore</v>
      </c>
      <c r="D9586" t="str">
        <f t="shared" ca="1" si="2536"/>
        <v>Sauces</v>
      </c>
      <c r="E9586">
        <f t="shared" ca="1" si="2537"/>
        <v>457</v>
      </c>
      <c r="F9586" s="3">
        <f t="shared" ca="1" si="2538"/>
        <v>381</v>
      </c>
      <c r="G9586">
        <f t="shared" ca="1" si="2539"/>
        <v>174117</v>
      </c>
      <c r="H9586">
        <f t="shared" ca="1" si="2540"/>
        <v>81834.990000000005</v>
      </c>
      <c r="I9586">
        <f t="shared" ca="1" si="2541"/>
        <v>11079</v>
      </c>
      <c r="J9586">
        <f t="shared" ca="1" si="2542"/>
        <v>3672</v>
      </c>
      <c r="K9586" s="1">
        <f t="shared" ca="1" si="2543"/>
        <v>45955</v>
      </c>
      <c r="L9586" s="1">
        <f t="shared" ca="1" si="2544"/>
        <v>45974</v>
      </c>
      <c r="M9586" s="1">
        <f t="shared" ca="1" si="2545"/>
        <v>45974</v>
      </c>
      <c r="N9586">
        <f t="shared" ca="1" si="2546"/>
        <v>96585.99</v>
      </c>
      <c r="O9586" s="3">
        <f t="shared" ca="1" si="2547"/>
        <v>77531.009999999995</v>
      </c>
      <c r="P9586" s="2">
        <f t="shared" ca="1" si="2548"/>
        <v>0.44528110408518407</v>
      </c>
      <c r="Q9586" t="str">
        <f t="shared" ca="1" si="2549"/>
        <v>On Time</v>
      </c>
    </row>
    <row r="9587" spans="1:17" x14ac:dyDescent="0.3">
      <c r="A9587" t="str">
        <f t="shared" si="2533"/>
        <v>S09586</v>
      </c>
      <c r="B9587" t="str">
        <f t="shared" ca="1" si="2534"/>
        <v>FreshMart Ltd</v>
      </c>
      <c r="C9587" t="str">
        <f t="shared" ca="1" si="2535"/>
        <v>UK</v>
      </c>
      <c r="D9587" t="str">
        <f t="shared" ca="1" si="2536"/>
        <v>Rice</v>
      </c>
      <c r="E9587">
        <f t="shared" ca="1" si="2537"/>
        <v>297</v>
      </c>
      <c r="F9587" s="3">
        <f t="shared" ca="1" si="2538"/>
        <v>198</v>
      </c>
      <c r="G9587">
        <f t="shared" ca="1" si="2539"/>
        <v>58806</v>
      </c>
      <c r="H9587">
        <f t="shared" ca="1" si="2540"/>
        <v>31755.24</v>
      </c>
      <c r="I9587">
        <f t="shared" ca="1" si="2541"/>
        <v>9590</v>
      </c>
      <c r="J9587">
        <f t="shared" ca="1" si="2542"/>
        <v>2859</v>
      </c>
      <c r="K9587" s="1">
        <f t="shared" ca="1" si="2543"/>
        <v>46174</v>
      </c>
      <c r="L9587" s="1">
        <f t="shared" ca="1" si="2544"/>
        <v>46191</v>
      </c>
      <c r="M9587" s="1">
        <f t="shared" ca="1" si="2545"/>
        <v>46191</v>
      </c>
      <c r="N9587">
        <f t="shared" ca="1" si="2546"/>
        <v>44204.240000000005</v>
      </c>
      <c r="O9587" s="3">
        <f t="shared" ca="1" si="2547"/>
        <v>14601.759999999995</v>
      </c>
      <c r="P9587" s="2">
        <f t="shared" ca="1" si="2548"/>
        <v>0.24830391456654075</v>
      </c>
      <c r="Q9587" t="str">
        <f t="shared" ca="1" si="2549"/>
        <v>On Time</v>
      </c>
    </row>
    <row r="9588" spans="1:17" x14ac:dyDescent="0.3">
      <c r="A9588" t="str">
        <f t="shared" si="2533"/>
        <v>S09587</v>
      </c>
      <c r="B9588" t="str">
        <f t="shared" ca="1" si="2534"/>
        <v>Alpha Traders</v>
      </c>
      <c r="C9588" t="str">
        <f t="shared" ca="1" si="2535"/>
        <v>Singapore</v>
      </c>
      <c r="D9588" t="str">
        <f t="shared" ca="1" si="2536"/>
        <v>Rice</v>
      </c>
      <c r="E9588">
        <f t="shared" ca="1" si="2537"/>
        <v>236</v>
      </c>
      <c r="F9588" s="3">
        <f t="shared" ca="1" si="2538"/>
        <v>573</v>
      </c>
      <c r="G9588">
        <f t="shared" ca="1" si="2539"/>
        <v>135228</v>
      </c>
      <c r="H9588">
        <f t="shared" ca="1" si="2540"/>
        <v>86545.919999999998</v>
      </c>
      <c r="I9588">
        <f t="shared" ca="1" si="2541"/>
        <v>9694</v>
      </c>
      <c r="J9588">
        <f t="shared" ca="1" si="2542"/>
        <v>3997</v>
      </c>
      <c r="K9588" s="1">
        <f t="shared" ca="1" si="2543"/>
        <v>45962</v>
      </c>
      <c r="L9588" s="1">
        <f t="shared" ca="1" si="2544"/>
        <v>45971</v>
      </c>
      <c r="M9588" s="1">
        <f t="shared" ca="1" si="2545"/>
        <v>45977</v>
      </c>
      <c r="N9588">
        <f t="shared" ca="1" si="2546"/>
        <v>100236.92</v>
      </c>
      <c r="O9588" s="3">
        <f t="shared" ca="1" si="2547"/>
        <v>34991.08</v>
      </c>
      <c r="P9588" s="2">
        <f t="shared" ca="1" si="2548"/>
        <v>0.2587561747567072</v>
      </c>
      <c r="Q9588" t="str">
        <f t="shared" ca="1" si="2549"/>
        <v>Late</v>
      </c>
    </row>
    <row r="9589" spans="1:17" x14ac:dyDescent="0.3">
      <c r="A9589" t="str">
        <f t="shared" si="2533"/>
        <v>S09588</v>
      </c>
      <c r="B9589" t="str">
        <f t="shared" ca="1" si="2534"/>
        <v>Beta Imports</v>
      </c>
      <c r="C9589" t="str">
        <f t="shared" ca="1" si="2535"/>
        <v>Canada</v>
      </c>
      <c r="D9589" t="str">
        <f t="shared" ca="1" si="2536"/>
        <v>Tea</v>
      </c>
      <c r="E9589">
        <f t="shared" ca="1" si="2537"/>
        <v>222</v>
      </c>
      <c r="F9589" s="3">
        <f t="shared" ca="1" si="2538"/>
        <v>644</v>
      </c>
      <c r="G9589">
        <f t="shared" ca="1" si="2539"/>
        <v>142968</v>
      </c>
      <c r="H9589">
        <f t="shared" ca="1" si="2540"/>
        <v>91499.520000000004</v>
      </c>
      <c r="I9589">
        <f t="shared" ca="1" si="2541"/>
        <v>9206</v>
      </c>
      <c r="J9589">
        <f t="shared" ca="1" si="2542"/>
        <v>3107</v>
      </c>
      <c r="K9589" s="1">
        <f t="shared" ca="1" si="2543"/>
        <v>46261</v>
      </c>
      <c r="L9589" s="1">
        <f t="shared" ca="1" si="2544"/>
        <v>46268</v>
      </c>
      <c r="M9589" s="1">
        <f t="shared" ca="1" si="2545"/>
        <v>46266</v>
      </c>
      <c r="N9589">
        <f t="shared" ca="1" si="2546"/>
        <v>103812.52</v>
      </c>
      <c r="O9589" s="3">
        <f t="shared" ca="1" si="2547"/>
        <v>39155.479999999996</v>
      </c>
      <c r="P9589" s="2">
        <f t="shared" ca="1" si="2548"/>
        <v>0.27387583235409318</v>
      </c>
      <c r="Q9589" t="str">
        <f t="shared" ca="1" si="2549"/>
        <v>On Time</v>
      </c>
    </row>
    <row r="9590" spans="1:17" x14ac:dyDescent="0.3">
      <c r="A9590" t="str">
        <f t="shared" si="2533"/>
        <v>S09589</v>
      </c>
      <c r="B9590" t="str">
        <f t="shared" ca="1" si="2534"/>
        <v>Alpha Traders</v>
      </c>
      <c r="C9590" t="str">
        <f t="shared" ca="1" si="2535"/>
        <v>UK</v>
      </c>
      <c r="D9590" t="str">
        <f t="shared" ca="1" si="2536"/>
        <v>Sauces</v>
      </c>
      <c r="E9590">
        <f t="shared" ca="1" si="2537"/>
        <v>128</v>
      </c>
      <c r="F9590" s="3">
        <f t="shared" ca="1" si="2538"/>
        <v>240</v>
      </c>
      <c r="G9590">
        <f t="shared" ca="1" si="2539"/>
        <v>30720</v>
      </c>
      <c r="H9590">
        <f t="shared" ca="1" si="2540"/>
        <v>22732.799999999999</v>
      </c>
      <c r="I9590">
        <f t="shared" ca="1" si="2541"/>
        <v>7737</v>
      </c>
      <c r="J9590">
        <f t="shared" ca="1" si="2542"/>
        <v>2216</v>
      </c>
      <c r="K9590" s="1">
        <f t="shared" ca="1" si="2543"/>
        <v>45732</v>
      </c>
      <c r="L9590" s="1">
        <f t="shared" ca="1" si="2544"/>
        <v>45750</v>
      </c>
      <c r="M9590" s="1">
        <f t="shared" ca="1" si="2545"/>
        <v>45751</v>
      </c>
      <c r="N9590">
        <f t="shared" ca="1" si="2546"/>
        <v>32685.8</v>
      </c>
      <c r="O9590" s="3">
        <f t="shared" ca="1" si="2547"/>
        <v>-1965.7999999999993</v>
      </c>
      <c r="P9590" s="2">
        <f t="shared" ca="1" si="2548"/>
        <v>-6.3990885416666643E-2</v>
      </c>
      <c r="Q9590" t="str">
        <f t="shared" ca="1" si="2549"/>
        <v>Late</v>
      </c>
    </row>
    <row r="9591" spans="1:17" x14ac:dyDescent="0.3">
      <c r="A9591" t="str">
        <f t="shared" si="2533"/>
        <v>S09590</v>
      </c>
      <c r="B9591" t="str">
        <f t="shared" ca="1" si="2534"/>
        <v>Global Foods</v>
      </c>
      <c r="C9591" t="str">
        <f t="shared" ca="1" si="2535"/>
        <v>Australia</v>
      </c>
      <c r="D9591" t="str">
        <f t="shared" ca="1" si="2536"/>
        <v>Sauces</v>
      </c>
      <c r="E9591">
        <f t="shared" ca="1" si="2537"/>
        <v>378</v>
      </c>
      <c r="F9591" s="3">
        <f t="shared" ca="1" si="2538"/>
        <v>666</v>
      </c>
      <c r="G9591">
        <f t="shared" ca="1" si="2539"/>
        <v>251748</v>
      </c>
      <c r="H9591">
        <f t="shared" ca="1" si="2540"/>
        <v>181258.56</v>
      </c>
      <c r="I9591">
        <f t="shared" ca="1" si="2541"/>
        <v>1831</v>
      </c>
      <c r="J9591">
        <f t="shared" ca="1" si="2542"/>
        <v>1446</v>
      </c>
      <c r="K9591" s="1">
        <f t="shared" ca="1" si="2543"/>
        <v>45819</v>
      </c>
      <c r="L9591" s="1">
        <f t="shared" ca="1" si="2544"/>
        <v>45827</v>
      </c>
      <c r="M9591" s="1">
        <f t="shared" ca="1" si="2545"/>
        <v>45826</v>
      </c>
      <c r="N9591">
        <f t="shared" ca="1" si="2546"/>
        <v>184535.56</v>
      </c>
      <c r="O9591" s="3">
        <f t="shared" ca="1" si="2547"/>
        <v>67212.44</v>
      </c>
      <c r="P9591" s="2">
        <f t="shared" ca="1" si="2548"/>
        <v>0.26698301476079256</v>
      </c>
      <c r="Q9591" t="str">
        <f t="shared" ca="1" si="2549"/>
        <v>On Time</v>
      </c>
    </row>
    <row r="9592" spans="1:17" x14ac:dyDescent="0.3">
      <c r="A9592" t="str">
        <f t="shared" si="2533"/>
        <v>S09591</v>
      </c>
      <c r="B9592" t="str">
        <f t="shared" ca="1" si="2534"/>
        <v>Beta Imports</v>
      </c>
      <c r="C9592" t="str">
        <f t="shared" ca="1" si="2535"/>
        <v>UK</v>
      </c>
      <c r="D9592" t="str">
        <f t="shared" ca="1" si="2536"/>
        <v>Pickles</v>
      </c>
      <c r="E9592">
        <f t="shared" ca="1" si="2537"/>
        <v>92</v>
      </c>
      <c r="F9592" s="3">
        <f t="shared" ca="1" si="2538"/>
        <v>381</v>
      </c>
      <c r="G9592">
        <f t="shared" ca="1" si="2539"/>
        <v>35052</v>
      </c>
      <c r="H9592">
        <f t="shared" ca="1" si="2540"/>
        <v>18227.04</v>
      </c>
      <c r="I9592">
        <f t="shared" ca="1" si="2541"/>
        <v>2475</v>
      </c>
      <c r="J9592">
        <f t="shared" ca="1" si="2542"/>
        <v>1521</v>
      </c>
      <c r="K9592" s="1">
        <f t="shared" ca="1" si="2543"/>
        <v>46177</v>
      </c>
      <c r="L9592" s="1">
        <f t="shared" ca="1" si="2544"/>
        <v>46185</v>
      </c>
      <c r="M9592" s="1">
        <f t="shared" ca="1" si="2545"/>
        <v>46183</v>
      </c>
      <c r="N9592">
        <f t="shared" ca="1" si="2546"/>
        <v>22223.040000000001</v>
      </c>
      <c r="O9592" s="3">
        <f t="shared" ca="1" si="2547"/>
        <v>12828.96</v>
      </c>
      <c r="P9592" s="2">
        <f t="shared" ca="1" si="2548"/>
        <v>0.36599794590893525</v>
      </c>
      <c r="Q9592" t="str">
        <f t="shared" ca="1" si="2549"/>
        <v>On Time</v>
      </c>
    </row>
    <row r="9593" spans="1:17" x14ac:dyDescent="0.3">
      <c r="A9593" t="str">
        <f t="shared" si="2533"/>
        <v>S09592</v>
      </c>
      <c r="B9593" t="str">
        <f t="shared" ca="1" si="2534"/>
        <v>FreshMart Ltd</v>
      </c>
      <c r="C9593" t="str">
        <f t="shared" ca="1" si="2535"/>
        <v>UK</v>
      </c>
      <c r="D9593" t="str">
        <f t="shared" ca="1" si="2536"/>
        <v>Sauces</v>
      </c>
      <c r="E9593">
        <f t="shared" ca="1" si="2537"/>
        <v>351</v>
      </c>
      <c r="F9593" s="3">
        <f t="shared" ca="1" si="2538"/>
        <v>225</v>
      </c>
      <c r="G9593">
        <f t="shared" ca="1" si="2539"/>
        <v>78975</v>
      </c>
      <c r="H9593">
        <f t="shared" ca="1" si="2540"/>
        <v>51333.75</v>
      </c>
      <c r="I9593">
        <f t="shared" ca="1" si="2541"/>
        <v>4148</v>
      </c>
      <c r="J9593">
        <f t="shared" ca="1" si="2542"/>
        <v>2825</v>
      </c>
      <c r="K9593" s="1">
        <f t="shared" ca="1" si="2543"/>
        <v>45979</v>
      </c>
      <c r="L9593" s="1">
        <f t="shared" ca="1" si="2544"/>
        <v>45995</v>
      </c>
      <c r="M9593" s="1">
        <f t="shared" ca="1" si="2545"/>
        <v>45995</v>
      </c>
      <c r="N9593">
        <f t="shared" ca="1" si="2546"/>
        <v>58306.75</v>
      </c>
      <c r="O9593" s="3">
        <f t="shared" ca="1" si="2547"/>
        <v>20668.25</v>
      </c>
      <c r="P9593" s="2">
        <f t="shared" ca="1" si="2548"/>
        <v>0.26170623615068062</v>
      </c>
      <c r="Q9593" t="str">
        <f t="shared" ca="1" si="2549"/>
        <v>On Time</v>
      </c>
    </row>
    <row r="9594" spans="1:17" x14ac:dyDescent="0.3">
      <c r="A9594" t="str">
        <f t="shared" si="2533"/>
        <v>S09593</v>
      </c>
      <c r="B9594" t="str">
        <f t="shared" ca="1" si="2534"/>
        <v>Prime Wholesale</v>
      </c>
      <c r="C9594" t="str">
        <f t="shared" ca="1" si="2535"/>
        <v>Australia</v>
      </c>
      <c r="D9594" t="str">
        <f t="shared" ca="1" si="2536"/>
        <v>Pickles</v>
      </c>
      <c r="E9594">
        <f t="shared" ca="1" si="2537"/>
        <v>177</v>
      </c>
      <c r="F9594" s="3">
        <f t="shared" ca="1" si="2538"/>
        <v>186</v>
      </c>
      <c r="G9594">
        <f t="shared" ca="1" si="2539"/>
        <v>32922</v>
      </c>
      <c r="H9594">
        <f t="shared" ca="1" si="2540"/>
        <v>21399.3</v>
      </c>
      <c r="I9594">
        <f t="shared" ca="1" si="2541"/>
        <v>2159</v>
      </c>
      <c r="J9594">
        <f t="shared" ca="1" si="2542"/>
        <v>3254</v>
      </c>
      <c r="K9594" s="1">
        <f t="shared" ca="1" si="2543"/>
        <v>45779</v>
      </c>
      <c r="L9594" s="1">
        <f t="shared" ca="1" si="2544"/>
        <v>45797</v>
      </c>
      <c r="M9594" s="1">
        <f t="shared" ca="1" si="2545"/>
        <v>45800</v>
      </c>
      <c r="N9594">
        <f t="shared" ca="1" si="2546"/>
        <v>26812.3</v>
      </c>
      <c r="O9594" s="3">
        <f t="shared" ca="1" si="2547"/>
        <v>6109.7000000000007</v>
      </c>
      <c r="P9594" s="2">
        <f t="shared" ca="1" si="2548"/>
        <v>0.18558107040884517</v>
      </c>
      <c r="Q9594" t="str">
        <f t="shared" ca="1" si="2549"/>
        <v>Late</v>
      </c>
    </row>
    <row r="9595" spans="1:17" x14ac:dyDescent="0.3">
      <c r="A9595" t="str">
        <f t="shared" si="2533"/>
        <v>S09594</v>
      </c>
      <c r="B9595" t="str">
        <f t="shared" ca="1" si="2534"/>
        <v>Oceanic Exports</v>
      </c>
      <c r="C9595" t="str">
        <f t="shared" ca="1" si="2535"/>
        <v>Canada</v>
      </c>
      <c r="D9595" t="str">
        <f t="shared" ca="1" si="2536"/>
        <v>Sauces</v>
      </c>
      <c r="E9595">
        <f t="shared" ca="1" si="2537"/>
        <v>453</v>
      </c>
      <c r="F9595" s="3">
        <f t="shared" ca="1" si="2538"/>
        <v>212</v>
      </c>
      <c r="G9595">
        <f t="shared" ca="1" si="2539"/>
        <v>96036</v>
      </c>
      <c r="H9595">
        <f t="shared" ca="1" si="2540"/>
        <v>63383.76</v>
      </c>
      <c r="I9595">
        <f t="shared" ca="1" si="2541"/>
        <v>6958</v>
      </c>
      <c r="J9595">
        <f t="shared" ca="1" si="2542"/>
        <v>1316</v>
      </c>
      <c r="K9595" s="1">
        <f t="shared" ca="1" si="2543"/>
        <v>45899</v>
      </c>
      <c r="L9595" s="1">
        <f t="shared" ca="1" si="2544"/>
        <v>45909</v>
      </c>
      <c r="M9595" s="1">
        <f t="shared" ca="1" si="2545"/>
        <v>45907</v>
      </c>
      <c r="N9595">
        <f t="shared" ca="1" si="2546"/>
        <v>71657.760000000009</v>
      </c>
      <c r="O9595" s="3">
        <f t="shared" ca="1" si="2547"/>
        <v>24378.239999999991</v>
      </c>
      <c r="P9595" s="2">
        <f t="shared" ca="1" si="2548"/>
        <v>0.25384480819692606</v>
      </c>
      <c r="Q9595" t="str">
        <f t="shared" ca="1" si="2549"/>
        <v>On Time</v>
      </c>
    </row>
    <row r="9596" spans="1:17" x14ac:dyDescent="0.3">
      <c r="A9596" t="str">
        <f t="shared" si="2533"/>
        <v>S09595</v>
      </c>
      <c r="B9596" t="str">
        <f t="shared" ca="1" si="2534"/>
        <v>Global Foods</v>
      </c>
      <c r="C9596" t="str">
        <f t="shared" ca="1" si="2535"/>
        <v>Singapore</v>
      </c>
      <c r="D9596" t="str">
        <f t="shared" ca="1" si="2536"/>
        <v>Pickles</v>
      </c>
      <c r="E9596">
        <f t="shared" ca="1" si="2537"/>
        <v>216</v>
      </c>
      <c r="F9596" s="3">
        <f t="shared" ca="1" si="2538"/>
        <v>458</v>
      </c>
      <c r="G9596">
        <f t="shared" ca="1" si="2539"/>
        <v>98928</v>
      </c>
      <c r="H9596">
        <f t="shared" ca="1" si="2540"/>
        <v>57378.239999999998</v>
      </c>
      <c r="I9596">
        <f t="shared" ca="1" si="2541"/>
        <v>2509</v>
      </c>
      <c r="J9596">
        <f t="shared" ca="1" si="2542"/>
        <v>3008</v>
      </c>
      <c r="K9596" s="1">
        <f t="shared" ca="1" si="2543"/>
        <v>46113</v>
      </c>
      <c r="L9596" s="1">
        <f t="shared" ca="1" si="2544"/>
        <v>46122</v>
      </c>
      <c r="M9596" s="1">
        <f t="shared" ca="1" si="2545"/>
        <v>46125</v>
      </c>
      <c r="N9596">
        <f t="shared" ca="1" si="2546"/>
        <v>62895.24</v>
      </c>
      <c r="O9596" s="3">
        <f t="shared" ca="1" si="2547"/>
        <v>36032.76</v>
      </c>
      <c r="P9596" s="2">
        <f t="shared" ca="1" si="2548"/>
        <v>0.36423216885007281</v>
      </c>
      <c r="Q9596" t="str">
        <f t="shared" ca="1" si="2549"/>
        <v>Late</v>
      </c>
    </row>
    <row r="9597" spans="1:17" x14ac:dyDescent="0.3">
      <c r="A9597" t="str">
        <f t="shared" si="2533"/>
        <v>S09596</v>
      </c>
      <c r="B9597" t="str">
        <f t="shared" ca="1" si="2534"/>
        <v>FreshMart Ltd</v>
      </c>
      <c r="C9597" t="str">
        <f t="shared" ca="1" si="2535"/>
        <v>UK</v>
      </c>
      <c r="D9597" t="str">
        <f t="shared" ca="1" si="2536"/>
        <v>Spices</v>
      </c>
      <c r="E9597">
        <f t="shared" ca="1" si="2537"/>
        <v>139</v>
      </c>
      <c r="F9597" s="3">
        <f t="shared" ca="1" si="2538"/>
        <v>282</v>
      </c>
      <c r="G9597">
        <f t="shared" ca="1" si="2539"/>
        <v>39198</v>
      </c>
      <c r="H9597">
        <f t="shared" ca="1" si="2540"/>
        <v>19207.02</v>
      </c>
      <c r="I9597">
        <f t="shared" ca="1" si="2541"/>
        <v>6932</v>
      </c>
      <c r="J9597">
        <f t="shared" ca="1" si="2542"/>
        <v>1110</v>
      </c>
      <c r="K9597" s="1">
        <f t="shared" ca="1" si="2543"/>
        <v>45758</v>
      </c>
      <c r="L9597" s="1">
        <f t="shared" ca="1" si="2544"/>
        <v>45770</v>
      </c>
      <c r="M9597" s="1">
        <f t="shared" ca="1" si="2545"/>
        <v>45776</v>
      </c>
      <c r="N9597">
        <f t="shared" ca="1" si="2546"/>
        <v>27249.02</v>
      </c>
      <c r="O9597" s="3">
        <f t="shared" ca="1" si="2547"/>
        <v>11948.98</v>
      </c>
      <c r="P9597" s="2">
        <f t="shared" ca="1" si="2548"/>
        <v>0.30483647124853308</v>
      </c>
      <c r="Q9597" t="str">
        <f t="shared" ca="1" si="2549"/>
        <v>Late</v>
      </c>
    </row>
    <row r="9598" spans="1:17" x14ac:dyDescent="0.3">
      <c r="A9598" t="str">
        <f t="shared" si="2533"/>
        <v>S09597</v>
      </c>
      <c r="B9598" t="str">
        <f t="shared" ca="1" si="2534"/>
        <v>FreshMart Ltd</v>
      </c>
      <c r="C9598" t="str">
        <f t="shared" ca="1" si="2535"/>
        <v>Australia</v>
      </c>
      <c r="D9598" t="str">
        <f t="shared" ca="1" si="2536"/>
        <v>Sauces</v>
      </c>
      <c r="E9598">
        <f t="shared" ca="1" si="2537"/>
        <v>175</v>
      </c>
      <c r="F9598" s="3">
        <f t="shared" ca="1" si="2538"/>
        <v>410</v>
      </c>
      <c r="G9598">
        <f t="shared" ca="1" si="2539"/>
        <v>71750</v>
      </c>
      <c r="H9598">
        <f t="shared" ca="1" si="2540"/>
        <v>53095</v>
      </c>
      <c r="I9598">
        <f t="shared" ca="1" si="2541"/>
        <v>5297</v>
      </c>
      <c r="J9598">
        <f t="shared" ca="1" si="2542"/>
        <v>3350</v>
      </c>
      <c r="K9598" s="1">
        <f t="shared" ca="1" si="2543"/>
        <v>45703</v>
      </c>
      <c r="L9598" s="1">
        <f t="shared" ca="1" si="2544"/>
        <v>45714</v>
      </c>
      <c r="M9598" s="1">
        <f t="shared" ca="1" si="2545"/>
        <v>45716</v>
      </c>
      <c r="N9598">
        <f t="shared" ca="1" si="2546"/>
        <v>61742</v>
      </c>
      <c r="O9598" s="3">
        <f t="shared" ca="1" si="2547"/>
        <v>10008</v>
      </c>
      <c r="P9598" s="2">
        <f t="shared" ca="1" si="2548"/>
        <v>0.1394843205574913</v>
      </c>
      <c r="Q9598" t="str">
        <f t="shared" ca="1" si="2549"/>
        <v>Late</v>
      </c>
    </row>
    <row r="9599" spans="1:17" x14ac:dyDescent="0.3">
      <c r="A9599" t="str">
        <f t="shared" si="2533"/>
        <v>S09598</v>
      </c>
      <c r="B9599" t="str">
        <f t="shared" ca="1" si="2534"/>
        <v>Oceanic Exports</v>
      </c>
      <c r="C9599" t="str">
        <f t="shared" ca="1" si="2535"/>
        <v>Singapore</v>
      </c>
      <c r="D9599" t="str">
        <f t="shared" ca="1" si="2536"/>
        <v>Spices</v>
      </c>
      <c r="E9599">
        <f t="shared" ca="1" si="2537"/>
        <v>479</v>
      </c>
      <c r="F9599" s="3">
        <f t="shared" ca="1" si="2538"/>
        <v>661</v>
      </c>
      <c r="G9599">
        <f t="shared" ca="1" si="2539"/>
        <v>316619</v>
      </c>
      <c r="H9599">
        <f t="shared" ca="1" si="2540"/>
        <v>196303.78</v>
      </c>
      <c r="I9599">
        <f t="shared" ca="1" si="2541"/>
        <v>5622</v>
      </c>
      <c r="J9599">
        <f t="shared" ca="1" si="2542"/>
        <v>2785</v>
      </c>
      <c r="K9599" s="1">
        <f t="shared" ca="1" si="2543"/>
        <v>46294</v>
      </c>
      <c r="L9599" s="1">
        <f t="shared" ca="1" si="2544"/>
        <v>46306</v>
      </c>
      <c r="M9599" s="1">
        <f t="shared" ca="1" si="2545"/>
        <v>46305</v>
      </c>
      <c r="N9599">
        <f t="shared" ca="1" si="2546"/>
        <v>204710.78</v>
      </c>
      <c r="O9599" s="3">
        <f t="shared" ca="1" si="2547"/>
        <v>111908.22</v>
      </c>
      <c r="P9599" s="2">
        <f t="shared" ca="1" si="2548"/>
        <v>0.3534475821097281</v>
      </c>
      <c r="Q9599" t="str">
        <f t="shared" ca="1" si="2549"/>
        <v>On Time</v>
      </c>
    </row>
    <row r="9600" spans="1:17" x14ac:dyDescent="0.3">
      <c r="A9600" t="str">
        <f t="shared" si="2533"/>
        <v>S09599</v>
      </c>
      <c r="B9600" t="str">
        <f t="shared" ca="1" si="2534"/>
        <v>Alpha Traders</v>
      </c>
      <c r="C9600" t="str">
        <f t="shared" ca="1" si="2535"/>
        <v>Canada</v>
      </c>
      <c r="D9600" t="str">
        <f t="shared" ca="1" si="2536"/>
        <v>Sauces</v>
      </c>
      <c r="E9600">
        <f t="shared" ca="1" si="2537"/>
        <v>179</v>
      </c>
      <c r="F9600" s="3">
        <f t="shared" ca="1" si="2538"/>
        <v>693</v>
      </c>
      <c r="G9600">
        <f t="shared" ca="1" si="2539"/>
        <v>124047</v>
      </c>
      <c r="H9600">
        <f t="shared" ca="1" si="2540"/>
        <v>64504.44</v>
      </c>
      <c r="I9600">
        <f t="shared" ca="1" si="2541"/>
        <v>4337</v>
      </c>
      <c r="J9600">
        <f t="shared" ca="1" si="2542"/>
        <v>1627</v>
      </c>
      <c r="K9600" s="1">
        <f t="shared" ca="1" si="2543"/>
        <v>45831</v>
      </c>
      <c r="L9600" s="1">
        <f t="shared" ca="1" si="2544"/>
        <v>45847</v>
      </c>
      <c r="M9600" s="1">
        <f t="shared" ca="1" si="2545"/>
        <v>45847</v>
      </c>
      <c r="N9600">
        <f t="shared" ca="1" si="2546"/>
        <v>70468.44</v>
      </c>
      <c r="O9600" s="3">
        <f t="shared" ca="1" si="2547"/>
        <v>53578.559999999998</v>
      </c>
      <c r="P9600" s="2">
        <f t="shared" ca="1" si="2548"/>
        <v>0.431921449128153</v>
      </c>
      <c r="Q9600" t="str">
        <f t="shared" ca="1" si="2549"/>
        <v>On Time</v>
      </c>
    </row>
    <row r="9601" spans="1:17" x14ac:dyDescent="0.3">
      <c r="A9601" t="str">
        <f t="shared" si="2533"/>
        <v>S09600</v>
      </c>
      <c r="B9601" t="str">
        <f t="shared" ca="1" si="2534"/>
        <v>Beta Imports</v>
      </c>
      <c r="C9601" t="str">
        <f t="shared" ca="1" si="2535"/>
        <v>UK</v>
      </c>
      <c r="D9601" t="str">
        <f t="shared" ca="1" si="2536"/>
        <v>Spices</v>
      </c>
      <c r="E9601">
        <f t="shared" ca="1" si="2537"/>
        <v>361</v>
      </c>
      <c r="F9601" s="3">
        <f t="shared" ca="1" si="2538"/>
        <v>320</v>
      </c>
      <c r="G9601">
        <f t="shared" ca="1" si="2539"/>
        <v>115520</v>
      </c>
      <c r="H9601">
        <f t="shared" ca="1" si="2540"/>
        <v>57760</v>
      </c>
      <c r="I9601">
        <f t="shared" ca="1" si="2541"/>
        <v>3289</v>
      </c>
      <c r="J9601">
        <f t="shared" ca="1" si="2542"/>
        <v>2351</v>
      </c>
      <c r="K9601" s="1">
        <f t="shared" ca="1" si="2543"/>
        <v>45835</v>
      </c>
      <c r="L9601" s="1">
        <f t="shared" ca="1" si="2544"/>
        <v>45845</v>
      </c>
      <c r="M9601" s="1">
        <f t="shared" ca="1" si="2545"/>
        <v>45847</v>
      </c>
      <c r="N9601">
        <f t="shared" ca="1" si="2546"/>
        <v>63400</v>
      </c>
      <c r="O9601" s="3">
        <f t="shared" ca="1" si="2547"/>
        <v>52120</v>
      </c>
      <c r="P9601" s="2">
        <f t="shared" ca="1" si="2548"/>
        <v>0.45117728531855955</v>
      </c>
      <c r="Q9601" t="str">
        <f t="shared" ca="1" si="2549"/>
        <v>Late</v>
      </c>
    </row>
    <row r="9602" spans="1:17" x14ac:dyDescent="0.3">
      <c r="A9602" t="str">
        <f t="shared" si="2533"/>
        <v>S09601</v>
      </c>
      <c r="B9602" t="str">
        <f t="shared" ca="1" si="2534"/>
        <v>Global Foods</v>
      </c>
      <c r="C9602" t="str">
        <f t="shared" ca="1" si="2535"/>
        <v>Australia</v>
      </c>
      <c r="D9602" t="str">
        <f t="shared" ca="1" si="2536"/>
        <v>Pickles</v>
      </c>
      <c r="E9602">
        <f t="shared" ca="1" si="2537"/>
        <v>253</v>
      </c>
      <c r="F9602" s="3">
        <f t="shared" ca="1" si="2538"/>
        <v>573</v>
      </c>
      <c r="G9602">
        <f t="shared" ca="1" si="2539"/>
        <v>144969</v>
      </c>
      <c r="H9602">
        <f t="shared" ca="1" si="2540"/>
        <v>73934.19</v>
      </c>
      <c r="I9602">
        <f t="shared" ca="1" si="2541"/>
        <v>3653</v>
      </c>
      <c r="J9602">
        <f t="shared" ca="1" si="2542"/>
        <v>1295</v>
      </c>
      <c r="K9602" s="1">
        <f t="shared" ca="1" si="2543"/>
        <v>45737</v>
      </c>
      <c r="L9602" s="1">
        <f t="shared" ca="1" si="2544"/>
        <v>45757</v>
      </c>
      <c r="M9602" s="1">
        <f t="shared" ca="1" si="2545"/>
        <v>45757</v>
      </c>
      <c r="N9602">
        <f t="shared" ca="1" si="2546"/>
        <v>78882.19</v>
      </c>
      <c r="O9602" s="3">
        <f t="shared" ca="1" si="2547"/>
        <v>66086.81</v>
      </c>
      <c r="P9602" s="2">
        <f t="shared" ca="1" si="2548"/>
        <v>0.45586856500355249</v>
      </c>
      <c r="Q9602" t="str">
        <f t="shared" ca="1" si="2549"/>
        <v>On Time</v>
      </c>
    </row>
    <row r="9603" spans="1:17" x14ac:dyDescent="0.3">
      <c r="A9603" t="str">
        <f t="shared" ref="A9603:A9666" si="2550">"S"&amp;TEXT(ROW()-1,"00000")</f>
        <v>S09602</v>
      </c>
      <c r="B9603" t="str">
        <f t="shared" ref="B9603:B9666" ca="1" si="2551">CHOOSE(RANDBETWEEN(1,6),"Alpha Traders","Beta Imports","Global Foods","FreshMart Ltd","Oceanic Exports","Prime Wholesale")</f>
        <v>Oceanic Exports</v>
      </c>
      <c r="C9603" t="str">
        <f t="shared" ref="C9603:C9666" ca="1" si="2552">CHOOSE(RANDBETWEEN(1,5),"UK","UAE","Canada","Australia","Singapore")</f>
        <v>UAE</v>
      </c>
      <c r="D9603" t="str">
        <f t="shared" ref="D9603:D9666" ca="1" si="2553">CHOOSE(RANDBETWEEN(1,5),"Pickles","Spices","Tea","Rice","Sauces")</f>
        <v>Pickles</v>
      </c>
      <c r="E9603">
        <f t="shared" ref="E9603:E9666" ca="1" si="2554">RANDBETWEEN(50,500)</f>
        <v>52</v>
      </c>
      <c r="F9603" s="3">
        <f t="shared" ref="F9603:F9666" ca="1" si="2555">RANDBETWEEN(100,800)</f>
        <v>706</v>
      </c>
      <c r="G9603">
        <f t="shared" ref="G9603:G9666" ca="1" si="2556">E9603*F9603</f>
        <v>36712</v>
      </c>
      <c r="H9603">
        <f t="shared" ref="H9603:H9666" ca="1" si="2557">ROUND(G9603*RANDBETWEEN(45,75)/100,2)</f>
        <v>24229.919999999998</v>
      </c>
      <c r="I9603">
        <f t="shared" ref="I9603:I9666" ca="1" si="2558">RANDBETWEEN(1500,12000)</f>
        <v>2441</v>
      </c>
      <c r="J9603">
        <f t="shared" ref="J9603:J9666" ca="1" si="2559">RANDBETWEEN(500,4000)</f>
        <v>2004</v>
      </c>
      <c r="K9603" s="1">
        <f t="shared" ref="K9603:K9666" ca="1" si="2560">DATE(2025,1,1)+RANDBETWEEN(0,729)</f>
        <v>45803</v>
      </c>
      <c r="L9603" s="1">
        <f t="shared" ref="L9603:L9666" ca="1" si="2561">K9603+RANDBETWEEN(7,20)</f>
        <v>45813</v>
      </c>
      <c r="M9603" s="1">
        <f t="shared" ref="M9603:M9666" ca="1" si="2562">L9603+RANDBETWEEN(-3,6)</f>
        <v>45814</v>
      </c>
      <c r="N9603">
        <f t="shared" ref="N9603:N9666" ca="1" si="2563">H9603+I9603+J9603</f>
        <v>28674.92</v>
      </c>
      <c r="O9603" s="3">
        <f t="shared" ref="O9603:O9666" ca="1" si="2564">G9603-N9603</f>
        <v>8037.0800000000017</v>
      </c>
      <c r="P9603" s="2">
        <f t="shared" ref="P9603:P9666" ca="1" si="2565">IFERROR(O9603/G9603,0)</f>
        <v>0.21892242318587932</v>
      </c>
      <c r="Q9603" t="str">
        <f t="shared" ref="Q9603:Q9666" ca="1" si="2566">IF(M9603&lt;=L9603,"On Time","Late")</f>
        <v>Late</v>
      </c>
    </row>
    <row r="9604" spans="1:17" x14ac:dyDescent="0.3">
      <c r="A9604" t="str">
        <f t="shared" si="2550"/>
        <v>S09603</v>
      </c>
      <c r="B9604" t="str">
        <f t="shared" ca="1" si="2551"/>
        <v>Prime Wholesale</v>
      </c>
      <c r="C9604" t="str">
        <f t="shared" ca="1" si="2552"/>
        <v>Singapore</v>
      </c>
      <c r="D9604" t="str">
        <f t="shared" ca="1" si="2553"/>
        <v>Rice</v>
      </c>
      <c r="E9604">
        <f t="shared" ca="1" si="2554"/>
        <v>341</v>
      </c>
      <c r="F9604" s="3">
        <f t="shared" ca="1" si="2555"/>
        <v>695</v>
      </c>
      <c r="G9604">
        <f t="shared" ca="1" si="2556"/>
        <v>236995</v>
      </c>
      <c r="H9604">
        <f t="shared" ca="1" si="2557"/>
        <v>175376.3</v>
      </c>
      <c r="I9604">
        <f t="shared" ca="1" si="2558"/>
        <v>10131</v>
      </c>
      <c r="J9604">
        <f t="shared" ca="1" si="2559"/>
        <v>3358</v>
      </c>
      <c r="K9604" s="1">
        <f t="shared" ca="1" si="2560"/>
        <v>46177</v>
      </c>
      <c r="L9604" s="1">
        <f t="shared" ca="1" si="2561"/>
        <v>46184</v>
      </c>
      <c r="M9604" s="1">
        <f t="shared" ca="1" si="2562"/>
        <v>46186</v>
      </c>
      <c r="N9604">
        <f t="shared" ca="1" si="2563"/>
        <v>188865.3</v>
      </c>
      <c r="O9604" s="3">
        <f t="shared" ca="1" si="2564"/>
        <v>48129.700000000012</v>
      </c>
      <c r="P9604" s="2">
        <f t="shared" ca="1" si="2565"/>
        <v>0.20308318740901712</v>
      </c>
      <c r="Q9604" t="str">
        <f t="shared" ca="1" si="2566"/>
        <v>Late</v>
      </c>
    </row>
    <row r="9605" spans="1:17" x14ac:dyDescent="0.3">
      <c r="A9605" t="str">
        <f t="shared" si="2550"/>
        <v>S09604</v>
      </c>
      <c r="B9605" t="str">
        <f t="shared" ca="1" si="2551"/>
        <v>Global Foods</v>
      </c>
      <c r="C9605" t="str">
        <f t="shared" ca="1" si="2552"/>
        <v>UAE</v>
      </c>
      <c r="D9605" t="str">
        <f t="shared" ca="1" si="2553"/>
        <v>Sauces</v>
      </c>
      <c r="E9605">
        <f t="shared" ca="1" si="2554"/>
        <v>409</v>
      </c>
      <c r="F9605" s="3">
        <f t="shared" ca="1" si="2555"/>
        <v>514</v>
      </c>
      <c r="G9605">
        <f t="shared" ca="1" si="2556"/>
        <v>210226</v>
      </c>
      <c r="H9605">
        <f t="shared" ca="1" si="2557"/>
        <v>121931.08</v>
      </c>
      <c r="I9605">
        <f t="shared" ca="1" si="2558"/>
        <v>2106</v>
      </c>
      <c r="J9605">
        <f t="shared" ca="1" si="2559"/>
        <v>3207</v>
      </c>
      <c r="K9605" s="1">
        <f t="shared" ca="1" si="2560"/>
        <v>45702</v>
      </c>
      <c r="L9605" s="1">
        <f t="shared" ca="1" si="2561"/>
        <v>45711</v>
      </c>
      <c r="M9605" s="1">
        <f t="shared" ca="1" si="2562"/>
        <v>45713</v>
      </c>
      <c r="N9605">
        <f t="shared" ca="1" si="2563"/>
        <v>127244.08</v>
      </c>
      <c r="O9605" s="3">
        <f t="shared" ca="1" si="2564"/>
        <v>82981.919999999998</v>
      </c>
      <c r="P9605" s="2">
        <f t="shared" ca="1" si="2565"/>
        <v>0.39472719834844405</v>
      </c>
      <c r="Q9605" t="str">
        <f t="shared" ca="1" si="2566"/>
        <v>Late</v>
      </c>
    </row>
    <row r="9606" spans="1:17" x14ac:dyDescent="0.3">
      <c r="A9606" t="str">
        <f t="shared" si="2550"/>
        <v>S09605</v>
      </c>
      <c r="B9606" t="str">
        <f t="shared" ca="1" si="2551"/>
        <v>Beta Imports</v>
      </c>
      <c r="C9606" t="str">
        <f t="shared" ca="1" si="2552"/>
        <v>Australia</v>
      </c>
      <c r="D9606" t="str">
        <f t="shared" ca="1" si="2553"/>
        <v>Sauces</v>
      </c>
      <c r="E9606">
        <f t="shared" ca="1" si="2554"/>
        <v>75</v>
      </c>
      <c r="F9606" s="3">
        <f t="shared" ca="1" si="2555"/>
        <v>596</v>
      </c>
      <c r="G9606">
        <f t="shared" ca="1" si="2556"/>
        <v>44700</v>
      </c>
      <c r="H9606">
        <f t="shared" ca="1" si="2557"/>
        <v>29055</v>
      </c>
      <c r="I9606">
        <f t="shared" ca="1" si="2558"/>
        <v>8513</v>
      </c>
      <c r="J9606">
        <f t="shared" ca="1" si="2559"/>
        <v>1476</v>
      </c>
      <c r="K9606" s="1">
        <f t="shared" ca="1" si="2560"/>
        <v>45987</v>
      </c>
      <c r="L9606" s="1">
        <f t="shared" ca="1" si="2561"/>
        <v>46003</v>
      </c>
      <c r="M9606" s="1">
        <f t="shared" ca="1" si="2562"/>
        <v>46009</v>
      </c>
      <c r="N9606">
        <f t="shared" ca="1" si="2563"/>
        <v>39044</v>
      </c>
      <c r="O9606" s="3">
        <f t="shared" ca="1" si="2564"/>
        <v>5656</v>
      </c>
      <c r="P9606" s="2">
        <f t="shared" ca="1" si="2565"/>
        <v>0.12653243847874721</v>
      </c>
      <c r="Q9606" t="str">
        <f t="shared" ca="1" si="2566"/>
        <v>Late</v>
      </c>
    </row>
    <row r="9607" spans="1:17" x14ac:dyDescent="0.3">
      <c r="A9607" t="str">
        <f t="shared" si="2550"/>
        <v>S09606</v>
      </c>
      <c r="B9607" t="str">
        <f t="shared" ca="1" si="2551"/>
        <v>Beta Imports</v>
      </c>
      <c r="C9607" t="str">
        <f t="shared" ca="1" si="2552"/>
        <v>UAE</v>
      </c>
      <c r="D9607" t="str">
        <f t="shared" ca="1" si="2553"/>
        <v>Rice</v>
      </c>
      <c r="E9607">
        <f t="shared" ca="1" si="2554"/>
        <v>113</v>
      </c>
      <c r="F9607" s="3">
        <f t="shared" ca="1" si="2555"/>
        <v>355</v>
      </c>
      <c r="G9607">
        <f t="shared" ca="1" si="2556"/>
        <v>40115</v>
      </c>
      <c r="H9607">
        <f t="shared" ca="1" si="2557"/>
        <v>26074.75</v>
      </c>
      <c r="I9607">
        <f t="shared" ca="1" si="2558"/>
        <v>9809</v>
      </c>
      <c r="J9607">
        <f t="shared" ca="1" si="2559"/>
        <v>2000</v>
      </c>
      <c r="K9607" s="1">
        <f t="shared" ca="1" si="2560"/>
        <v>45892</v>
      </c>
      <c r="L9607" s="1">
        <f t="shared" ca="1" si="2561"/>
        <v>45910</v>
      </c>
      <c r="M9607" s="1">
        <f t="shared" ca="1" si="2562"/>
        <v>45909</v>
      </c>
      <c r="N9607">
        <f t="shared" ca="1" si="2563"/>
        <v>37883.75</v>
      </c>
      <c r="O9607" s="3">
        <f t="shared" ca="1" si="2564"/>
        <v>2231.25</v>
      </c>
      <c r="P9607" s="2">
        <f t="shared" ca="1" si="2565"/>
        <v>5.5621338651377292E-2</v>
      </c>
      <c r="Q9607" t="str">
        <f t="shared" ca="1" si="2566"/>
        <v>On Time</v>
      </c>
    </row>
    <row r="9608" spans="1:17" x14ac:dyDescent="0.3">
      <c r="A9608" t="str">
        <f t="shared" si="2550"/>
        <v>S09607</v>
      </c>
      <c r="B9608" t="str">
        <f t="shared" ca="1" si="2551"/>
        <v>Beta Imports</v>
      </c>
      <c r="C9608" t="str">
        <f t="shared" ca="1" si="2552"/>
        <v>Canada</v>
      </c>
      <c r="D9608" t="str">
        <f t="shared" ca="1" si="2553"/>
        <v>Spices</v>
      </c>
      <c r="E9608">
        <f t="shared" ca="1" si="2554"/>
        <v>110</v>
      </c>
      <c r="F9608" s="3">
        <f t="shared" ca="1" si="2555"/>
        <v>741</v>
      </c>
      <c r="G9608">
        <f t="shared" ca="1" si="2556"/>
        <v>81510</v>
      </c>
      <c r="H9608">
        <f t="shared" ca="1" si="2557"/>
        <v>48090.9</v>
      </c>
      <c r="I9608">
        <f t="shared" ca="1" si="2558"/>
        <v>10566</v>
      </c>
      <c r="J9608">
        <f t="shared" ca="1" si="2559"/>
        <v>2255</v>
      </c>
      <c r="K9608" s="1">
        <f t="shared" ca="1" si="2560"/>
        <v>45810</v>
      </c>
      <c r="L9608" s="1">
        <f t="shared" ca="1" si="2561"/>
        <v>45820</v>
      </c>
      <c r="M9608" s="1">
        <f t="shared" ca="1" si="2562"/>
        <v>45824</v>
      </c>
      <c r="N9608">
        <f t="shared" ca="1" si="2563"/>
        <v>60911.9</v>
      </c>
      <c r="O9608" s="3">
        <f t="shared" ca="1" si="2564"/>
        <v>20598.099999999999</v>
      </c>
      <c r="P9608" s="2">
        <f t="shared" ca="1" si="2565"/>
        <v>0.25270641639062691</v>
      </c>
      <c r="Q9608" t="str">
        <f t="shared" ca="1" si="2566"/>
        <v>Late</v>
      </c>
    </row>
    <row r="9609" spans="1:17" x14ac:dyDescent="0.3">
      <c r="A9609" t="str">
        <f t="shared" si="2550"/>
        <v>S09608</v>
      </c>
      <c r="B9609" t="str">
        <f t="shared" ca="1" si="2551"/>
        <v>Prime Wholesale</v>
      </c>
      <c r="C9609" t="str">
        <f t="shared" ca="1" si="2552"/>
        <v>UAE</v>
      </c>
      <c r="D9609" t="str">
        <f t="shared" ca="1" si="2553"/>
        <v>Spices</v>
      </c>
      <c r="E9609">
        <f t="shared" ca="1" si="2554"/>
        <v>163</v>
      </c>
      <c r="F9609" s="3">
        <f t="shared" ca="1" si="2555"/>
        <v>561</v>
      </c>
      <c r="G9609">
        <f t="shared" ca="1" si="2556"/>
        <v>91443</v>
      </c>
      <c r="H9609">
        <f t="shared" ca="1" si="2557"/>
        <v>64924.53</v>
      </c>
      <c r="I9609">
        <f t="shared" ca="1" si="2558"/>
        <v>6608</v>
      </c>
      <c r="J9609">
        <f t="shared" ca="1" si="2559"/>
        <v>3778</v>
      </c>
      <c r="K9609" s="1">
        <f t="shared" ca="1" si="2560"/>
        <v>45821</v>
      </c>
      <c r="L9609" s="1">
        <f t="shared" ca="1" si="2561"/>
        <v>45828</v>
      </c>
      <c r="M9609" s="1">
        <f t="shared" ca="1" si="2562"/>
        <v>45833</v>
      </c>
      <c r="N9609">
        <f t="shared" ca="1" si="2563"/>
        <v>75310.53</v>
      </c>
      <c r="O9609" s="3">
        <f t="shared" ca="1" si="2564"/>
        <v>16132.470000000001</v>
      </c>
      <c r="P9609" s="2">
        <f t="shared" ca="1" si="2565"/>
        <v>0.17642104917817658</v>
      </c>
      <c r="Q9609" t="str">
        <f t="shared" ca="1" si="2566"/>
        <v>Late</v>
      </c>
    </row>
    <row r="9610" spans="1:17" x14ac:dyDescent="0.3">
      <c r="A9610" t="str">
        <f t="shared" si="2550"/>
        <v>S09609</v>
      </c>
      <c r="B9610" t="str">
        <f t="shared" ca="1" si="2551"/>
        <v>Oceanic Exports</v>
      </c>
      <c r="C9610" t="str">
        <f t="shared" ca="1" si="2552"/>
        <v>Canada</v>
      </c>
      <c r="D9610" t="str">
        <f t="shared" ca="1" si="2553"/>
        <v>Sauces</v>
      </c>
      <c r="E9610">
        <f t="shared" ca="1" si="2554"/>
        <v>156</v>
      </c>
      <c r="F9610" s="3">
        <f t="shared" ca="1" si="2555"/>
        <v>646</v>
      </c>
      <c r="G9610">
        <f t="shared" ca="1" si="2556"/>
        <v>100776</v>
      </c>
      <c r="H9610">
        <f t="shared" ca="1" si="2557"/>
        <v>50388</v>
      </c>
      <c r="I9610">
        <f t="shared" ca="1" si="2558"/>
        <v>6557</v>
      </c>
      <c r="J9610">
        <f t="shared" ca="1" si="2559"/>
        <v>2071</v>
      </c>
      <c r="K9610" s="1">
        <f t="shared" ca="1" si="2560"/>
        <v>45913</v>
      </c>
      <c r="L9610" s="1">
        <f t="shared" ca="1" si="2561"/>
        <v>45932</v>
      </c>
      <c r="M9610" s="1">
        <f t="shared" ca="1" si="2562"/>
        <v>45932</v>
      </c>
      <c r="N9610">
        <f t="shared" ca="1" si="2563"/>
        <v>59016</v>
      </c>
      <c r="O9610" s="3">
        <f t="shared" ca="1" si="2564"/>
        <v>41760</v>
      </c>
      <c r="P9610" s="2">
        <f t="shared" ca="1" si="2565"/>
        <v>0.41438437723267446</v>
      </c>
      <c r="Q9610" t="str">
        <f t="shared" ca="1" si="2566"/>
        <v>On Time</v>
      </c>
    </row>
    <row r="9611" spans="1:17" x14ac:dyDescent="0.3">
      <c r="A9611" t="str">
        <f t="shared" si="2550"/>
        <v>S09610</v>
      </c>
      <c r="B9611" t="str">
        <f t="shared" ca="1" si="2551"/>
        <v>Oceanic Exports</v>
      </c>
      <c r="C9611" t="str">
        <f t="shared" ca="1" si="2552"/>
        <v>Australia</v>
      </c>
      <c r="D9611" t="str">
        <f t="shared" ca="1" si="2553"/>
        <v>Spices</v>
      </c>
      <c r="E9611">
        <f t="shared" ca="1" si="2554"/>
        <v>86</v>
      </c>
      <c r="F9611" s="3">
        <f t="shared" ca="1" si="2555"/>
        <v>432</v>
      </c>
      <c r="G9611">
        <f t="shared" ca="1" si="2556"/>
        <v>37152</v>
      </c>
      <c r="H9611">
        <f t="shared" ca="1" si="2557"/>
        <v>24520.32</v>
      </c>
      <c r="I9611">
        <f t="shared" ca="1" si="2558"/>
        <v>2097</v>
      </c>
      <c r="J9611">
        <f t="shared" ca="1" si="2559"/>
        <v>3845</v>
      </c>
      <c r="K9611" s="1">
        <f t="shared" ca="1" si="2560"/>
        <v>45873</v>
      </c>
      <c r="L9611" s="1">
        <f t="shared" ca="1" si="2561"/>
        <v>45891</v>
      </c>
      <c r="M9611" s="1">
        <f t="shared" ca="1" si="2562"/>
        <v>45891</v>
      </c>
      <c r="N9611">
        <f t="shared" ca="1" si="2563"/>
        <v>30462.32</v>
      </c>
      <c r="O9611" s="3">
        <f t="shared" ca="1" si="2564"/>
        <v>6689.68</v>
      </c>
      <c r="P9611" s="2">
        <f t="shared" ca="1" si="2565"/>
        <v>0.18006244616709735</v>
      </c>
      <c r="Q9611" t="str">
        <f t="shared" ca="1" si="2566"/>
        <v>On Time</v>
      </c>
    </row>
    <row r="9612" spans="1:17" x14ac:dyDescent="0.3">
      <c r="A9612" t="str">
        <f t="shared" si="2550"/>
        <v>S09611</v>
      </c>
      <c r="B9612" t="str">
        <f t="shared" ca="1" si="2551"/>
        <v>Prime Wholesale</v>
      </c>
      <c r="C9612" t="str">
        <f t="shared" ca="1" si="2552"/>
        <v>UK</v>
      </c>
      <c r="D9612" t="str">
        <f t="shared" ca="1" si="2553"/>
        <v>Tea</v>
      </c>
      <c r="E9612">
        <f t="shared" ca="1" si="2554"/>
        <v>76</v>
      </c>
      <c r="F9612" s="3">
        <f t="shared" ca="1" si="2555"/>
        <v>223</v>
      </c>
      <c r="G9612">
        <f t="shared" ca="1" si="2556"/>
        <v>16948</v>
      </c>
      <c r="H9612">
        <f t="shared" ca="1" si="2557"/>
        <v>9829.84</v>
      </c>
      <c r="I9612">
        <f t="shared" ca="1" si="2558"/>
        <v>3621</v>
      </c>
      <c r="J9612">
        <f t="shared" ca="1" si="2559"/>
        <v>2518</v>
      </c>
      <c r="K9612" s="1">
        <f t="shared" ca="1" si="2560"/>
        <v>46046</v>
      </c>
      <c r="L9612" s="1">
        <f t="shared" ca="1" si="2561"/>
        <v>46063</v>
      </c>
      <c r="M9612" s="1">
        <f t="shared" ca="1" si="2562"/>
        <v>46066</v>
      </c>
      <c r="N9612">
        <f t="shared" ca="1" si="2563"/>
        <v>15968.84</v>
      </c>
      <c r="O9612" s="3">
        <f t="shared" ca="1" si="2564"/>
        <v>979.15999999999985</v>
      </c>
      <c r="P9612" s="2">
        <f t="shared" ca="1" si="2565"/>
        <v>5.777436865706867E-2</v>
      </c>
      <c r="Q9612" t="str">
        <f t="shared" ca="1" si="2566"/>
        <v>Late</v>
      </c>
    </row>
    <row r="9613" spans="1:17" x14ac:dyDescent="0.3">
      <c r="A9613" t="str">
        <f t="shared" si="2550"/>
        <v>S09612</v>
      </c>
      <c r="B9613" t="str">
        <f t="shared" ca="1" si="2551"/>
        <v>Alpha Traders</v>
      </c>
      <c r="C9613" t="str">
        <f t="shared" ca="1" si="2552"/>
        <v>UAE</v>
      </c>
      <c r="D9613" t="str">
        <f t="shared" ca="1" si="2553"/>
        <v>Rice</v>
      </c>
      <c r="E9613">
        <f t="shared" ca="1" si="2554"/>
        <v>472</v>
      </c>
      <c r="F9613" s="3">
        <f t="shared" ca="1" si="2555"/>
        <v>755</v>
      </c>
      <c r="G9613">
        <f t="shared" ca="1" si="2556"/>
        <v>356360</v>
      </c>
      <c r="H9613">
        <f t="shared" ca="1" si="2557"/>
        <v>228070.39999999999</v>
      </c>
      <c r="I9613">
        <f t="shared" ca="1" si="2558"/>
        <v>11274</v>
      </c>
      <c r="J9613">
        <f t="shared" ca="1" si="2559"/>
        <v>3748</v>
      </c>
      <c r="K9613" s="1">
        <f t="shared" ca="1" si="2560"/>
        <v>46043</v>
      </c>
      <c r="L9613" s="1">
        <f t="shared" ca="1" si="2561"/>
        <v>46053</v>
      </c>
      <c r="M9613" s="1">
        <f t="shared" ca="1" si="2562"/>
        <v>46053</v>
      </c>
      <c r="N9613">
        <f t="shared" ca="1" si="2563"/>
        <v>243092.4</v>
      </c>
      <c r="O9613" s="3">
        <f t="shared" ca="1" si="2564"/>
        <v>113267.6</v>
      </c>
      <c r="P9613" s="2">
        <f t="shared" ca="1" si="2565"/>
        <v>0.31784599842855543</v>
      </c>
      <c r="Q9613" t="str">
        <f t="shared" ca="1" si="2566"/>
        <v>On Time</v>
      </c>
    </row>
    <row r="9614" spans="1:17" x14ac:dyDescent="0.3">
      <c r="A9614" t="str">
        <f t="shared" si="2550"/>
        <v>S09613</v>
      </c>
      <c r="B9614" t="str">
        <f t="shared" ca="1" si="2551"/>
        <v>Alpha Traders</v>
      </c>
      <c r="C9614" t="str">
        <f t="shared" ca="1" si="2552"/>
        <v>UAE</v>
      </c>
      <c r="D9614" t="str">
        <f t="shared" ca="1" si="2553"/>
        <v>Tea</v>
      </c>
      <c r="E9614">
        <f t="shared" ca="1" si="2554"/>
        <v>198</v>
      </c>
      <c r="F9614" s="3">
        <f t="shared" ca="1" si="2555"/>
        <v>361</v>
      </c>
      <c r="G9614">
        <f t="shared" ca="1" si="2556"/>
        <v>71478</v>
      </c>
      <c r="H9614">
        <f t="shared" ca="1" si="2557"/>
        <v>40027.68</v>
      </c>
      <c r="I9614">
        <f t="shared" ca="1" si="2558"/>
        <v>9151</v>
      </c>
      <c r="J9614">
        <f t="shared" ca="1" si="2559"/>
        <v>2680</v>
      </c>
      <c r="K9614" s="1">
        <f t="shared" ca="1" si="2560"/>
        <v>46020</v>
      </c>
      <c r="L9614" s="1">
        <f t="shared" ca="1" si="2561"/>
        <v>46030</v>
      </c>
      <c r="M9614" s="1">
        <f t="shared" ca="1" si="2562"/>
        <v>46027</v>
      </c>
      <c r="N9614">
        <f t="shared" ca="1" si="2563"/>
        <v>51858.68</v>
      </c>
      <c r="O9614" s="3">
        <f t="shared" ca="1" si="2564"/>
        <v>19619.32</v>
      </c>
      <c r="P9614" s="2">
        <f t="shared" ca="1" si="2565"/>
        <v>0.27448053946668904</v>
      </c>
      <c r="Q9614" t="str">
        <f t="shared" ca="1" si="2566"/>
        <v>On Time</v>
      </c>
    </row>
    <row r="9615" spans="1:17" x14ac:dyDescent="0.3">
      <c r="A9615" t="str">
        <f t="shared" si="2550"/>
        <v>S09614</v>
      </c>
      <c r="B9615" t="str">
        <f t="shared" ca="1" si="2551"/>
        <v>Prime Wholesale</v>
      </c>
      <c r="C9615" t="str">
        <f t="shared" ca="1" si="2552"/>
        <v>UK</v>
      </c>
      <c r="D9615" t="str">
        <f t="shared" ca="1" si="2553"/>
        <v>Sauces</v>
      </c>
      <c r="E9615">
        <f t="shared" ca="1" si="2554"/>
        <v>468</v>
      </c>
      <c r="F9615" s="3">
        <f t="shared" ca="1" si="2555"/>
        <v>609</v>
      </c>
      <c r="G9615">
        <f t="shared" ca="1" si="2556"/>
        <v>285012</v>
      </c>
      <c r="H9615">
        <f t="shared" ca="1" si="2557"/>
        <v>190958.04</v>
      </c>
      <c r="I9615">
        <f t="shared" ca="1" si="2558"/>
        <v>6812</v>
      </c>
      <c r="J9615">
        <f t="shared" ca="1" si="2559"/>
        <v>3074</v>
      </c>
      <c r="K9615" s="1">
        <f t="shared" ca="1" si="2560"/>
        <v>46145</v>
      </c>
      <c r="L9615" s="1">
        <f t="shared" ca="1" si="2561"/>
        <v>46155</v>
      </c>
      <c r="M9615" s="1">
        <f t="shared" ca="1" si="2562"/>
        <v>46158</v>
      </c>
      <c r="N9615">
        <f t="shared" ca="1" si="2563"/>
        <v>200844.04</v>
      </c>
      <c r="O9615" s="3">
        <f t="shared" ca="1" si="2564"/>
        <v>84167.959999999992</v>
      </c>
      <c r="P9615" s="2">
        <f t="shared" ca="1" si="2565"/>
        <v>0.29531374117581011</v>
      </c>
      <c r="Q9615" t="str">
        <f t="shared" ca="1" si="2566"/>
        <v>Late</v>
      </c>
    </row>
    <row r="9616" spans="1:17" x14ac:dyDescent="0.3">
      <c r="A9616" t="str">
        <f t="shared" si="2550"/>
        <v>S09615</v>
      </c>
      <c r="B9616" t="str">
        <f t="shared" ca="1" si="2551"/>
        <v>Alpha Traders</v>
      </c>
      <c r="C9616" t="str">
        <f t="shared" ca="1" si="2552"/>
        <v>Singapore</v>
      </c>
      <c r="D9616" t="str">
        <f t="shared" ca="1" si="2553"/>
        <v>Tea</v>
      </c>
      <c r="E9616">
        <f t="shared" ca="1" si="2554"/>
        <v>352</v>
      </c>
      <c r="F9616" s="3">
        <f t="shared" ca="1" si="2555"/>
        <v>401</v>
      </c>
      <c r="G9616">
        <f t="shared" ca="1" si="2556"/>
        <v>141152</v>
      </c>
      <c r="H9616">
        <f t="shared" ca="1" si="2557"/>
        <v>98806.399999999994</v>
      </c>
      <c r="I9616">
        <f t="shared" ca="1" si="2558"/>
        <v>4957</v>
      </c>
      <c r="J9616">
        <f t="shared" ca="1" si="2559"/>
        <v>2430</v>
      </c>
      <c r="K9616" s="1">
        <f t="shared" ca="1" si="2560"/>
        <v>46074</v>
      </c>
      <c r="L9616" s="1">
        <f t="shared" ca="1" si="2561"/>
        <v>46088</v>
      </c>
      <c r="M9616" s="1">
        <f t="shared" ca="1" si="2562"/>
        <v>46086</v>
      </c>
      <c r="N9616">
        <f t="shared" ca="1" si="2563"/>
        <v>106193.4</v>
      </c>
      <c r="O9616" s="3">
        <f t="shared" ca="1" si="2564"/>
        <v>34958.600000000006</v>
      </c>
      <c r="P9616" s="2">
        <f t="shared" ca="1" si="2565"/>
        <v>0.2476663454998867</v>
      </c>
      <c r="Q9616" t="str">
        <f t="shared" ca="1" si="2566"/>
        <v>On Time</v>
      </c>
    </row>
    <row r="9617" spans="1:17" x14ac:dyDescent="0.3">
      <c r="A9617" t="str">
        <f t="shared" si="2550"/>
        <v>S09616</v>
      </c>
      <c r="B9617" t="str">
        <f t="shared" ca="1" si="2551"/>
        <v>Prime Wholesale</v>
      </c>
      <c r="C9617" t="str">
        <f t="shared" ca="1" si="2552"/>
        <v>Canada</v>
      </c>
      <c r="D9617" t="str">
        <f t="shared" ca="1" si="2553"/>
        <v>Tea</v>
      </c>
      <c r="E9617">
        <f t="shared" ca="1" si="2554"/>
        <v>447</v>
      </c>
      <c r="F9617" s="3">
        <f t="shared" ca="1" si="2555"/>
        <v>556</v>
      </c>
      <c r="G9617">
        <f t="shared" ca="1" si="2556"/>
        <v>248532</v>
      </c>
      <c r="H9617">
        <f t="shared" ca="1" si="2557"/>
        <v>164031.12</v>
      </c>
      <c r="I9617">
        <f t="shared" ca="1" si="2558"/>
        <v>2108</v>
      </c>
      <c r="J9617">
        <f t="shared" ca="1" si="2559"/>
        <v>678</v>
      </c>
      <c r="K9617" s="1">
        <f t="shared" ca="1" si="2560"/>
        <v>46170</v>
      </c>
      <c r="L9617" s="1">
        <f t="shared" ca="1" si="2561"/>
        <v>46177</v>
      </c>
      <c r="M9617" s="1">
        <f t="shared" ca="1" si="2562"/>
        <v>46177</v>
      </c>
      <c r="N9617">
        <f t="shared" ca="1" si="2563"/>
        <v>166817.12</v>
      </c>
      <c r="O9617" s="3">
        <f t="shared" ca="1" si="2564"/>
        <v>81714.880000000005</v>
      </c>
      <c r="P9617" s="2">
        <f t="shared" ca="1" si="2565"/>
        <v>0.32879017591296095</v>
      </c>
      <c r="Q9617" t="str">
        <f t="shared" ca="1" si="2566"/>
        <v>On Time</v>
      </c>
    </row>
    <row r="9618" spans="1:17" x14ac:dyDescent="0.3">
      <c r="A9618" t="str">
        <f t="shared" si="2550"/>
        <v>S09617</v>
      </c>
      <c r="B9618" t="str">
        <f t="shared" ca="1" si="2551"/>
        <v>FreshMart Ltd</v>
      </c>
      <c r="C9618" t="str">
        <f t="shared" ca="1" si="2552"/>
        <v>Canada</v>
      </c>
      <c r="D9618" t="str">
        <f t="shared" ca="1" si="2553"/>
        <v>Tea</v>
      </c>
      <c r="E9618">
        <f t="shared" ca="1" si="2554"/>
        <v>281</v>
      </c>
      <c r="F9618" s="3">
        <f t="shared" ca="1" si="2555"/>
        <v>647</v>
      </c>
      <c r="G9618">
        <f t="shared" ca="1" si="2556"/>
        <v>181807</v>
      </c>
      <c r="H9618">
        <f t="shared" ca="1" si="2557"/>
        <v>119992.62</v>
      </c>
      <c r="I9618">
        <f t="shared" ca="1" si="2558"/>
        <v>9859</v>
      </c>
      <c r="J9618">
        <f t="shared" ca="1" si="2559"/>
        <v>3782</v>
      </c>
      <c r="K9618" s="1">
        <f t="shared" ca="1" si="2560"/>
        <v>45730</v>
      </c>
      <c r="L9618" s="1">
        <f t="shared" ca="1" si="2561"/>
        <v>45748</v>
      </c>
      <c r="M9618" s="1">
        <f t="shared" ca="1" si="2562"/>
        <v>45754</v>
      </c>
      <c r="N9618">
        <f t="shared" ca="1" si="2563"/>
        <v>133633.62</v>
      </c>
      <c r="O9618" s="3">
        <f t="shared" ca="1" si="2564"/>
        <v>48173.380000000005</v>
      </c>
      <c r="P9618" s="2">
        <f t="shared" ca="1" si="2565"/>
        <v>0.26496988564796736</v>
      </c>
      <c r="Q9618" t="str">
        <f t="shared" ca="1" si="2566"/>
        <v>Late</v>
      </c>
    </row>
    <row r="9619" spans="1:17" x14ac:dyDescent="0.3">
      <c r="A9619" t="str">
        <f t="shared" si="2550"/>
        <v>S09618</v>
      </c>
      <c r="B9619" t="str">
        <f t="shared" ca="1" si="2551"/>
        <v>Alpha Traders</v>
      </c>
      <c r="C9619" t="str">
        <f t="shared" ca="1" si="2552"/>
        <v>Canada</v>
      </c>
      <c r="D9619" t="str">
        <f t="shared" ca="1" si="2553"/>
        <v>Pickles</v>
      </c>
      <c r="E9619">
        <f t="shared" ca="1" si="2554"/>
        <v>100</v>
      </c>
      <c r="F9619" s="3">
        <f t="shared" ca="1" si="2555"/>
        <v>471</v>
      </c>
      <c r="G9619">
        <f t="shared" ca="1" si="2556"/>
        <v>47100</v>
      </c>
      <c r="H9619">
        <f t="shared" ca="1" si="2557"/>
        <v>24492</v>
      </c>
      <c r="I9619">
        <f t="shared" ca="1" si="2558"/>
        <v>3929</v>
      </c>
      <c r="J9619">
        <f t="shared" ca="1" si="2559"/>
        <v>2472</v>
      </c>
      <c r="K9619" s="1">
        <f t="shared" ca="1" si="2560"/>
        <v>45710</v>
      </c>
      <c r="L9619" s="1">
        <f t="shared" ca="1" si="2561"/>
        <v>45718</v>
      </c>
      <c r="M9619" s="1">
        <f t="shared" ca="1" si="2562"/>
        <v>45715</v>
      </c>
      <c r="N9619">
        <f t="shared" ca="1" si="2563"/>
        <v>30893</v>
      </c>
      <c r="O9619" s="3">
        <f t="shared" ca="1" si="2564"/>
        <v>16207</v>
      </c>
      <c r="P9619" s="2">
        <f t="shared" ca="1" si="2565"/>
        <v>0.34409766454352442</v>
      </c>
      <c r="Q9619" t="str">
        <f t="shared" ca="1" si="2566"/>
        <v>On Time</v>
      </c>
    </row>
    <row r="9620" spans="1:17" x14ac:dyDescent="0.3">
      <c r="A9620" t="str">
        <f t="shared" si="2550"/>
        <v>S09619</v>
      </c>
      <c r="B9620" t="str">
        <f t="shared" ca="1" si="2551"/>
        <v>FreshMart Ltd</v>
      </c>
      <c r="C9620" t="str">
        <f t="shared" ca="1" si="2552"/>
        <v>Singapore</v>
      </c>
      <c r="D9620" t="str">
        <f t="shared" ca="1" si="2553"/>
        <v>Rice</v>
      </c>
      <c r="E9620">
        <f t="shared" ca="1" si="2554"/>
        <v>205</v>
      </c>
      <c r="F9620" s="3">
        <f t="shared" ca="1" si="2555"/>
        <v>650</v>
      </c>
      <c r="G9620">
        <f t="shared" ca="1" si="2556"/>
        <v>133250</v>
      </c>
      <c r="H9620">
        <f t="shared" ca="1" si="2557"/>
        <v>99937.5</v>
      </c>
      <c r="I9620">
        <f t="shared" ca="1" si="2558"/>
        <v>10455</v>
      </c>
      <c r="J9620">
        <f t="shared" ca="1" si="2559"/>
        <v>1736</v>
      </c>
      <c r="K9620" s="1">
        <f t="shared" ca="1" si="2560"/>
        <v>45944</v>
      </c>
      <c r="L9620" s="1">
        <f t="shared" ca="1" si="2561"/>
        <v>45956</v>
      </c>
      <c r="M9620" s="1">
        <f t="shared" ca="1" si="2562"/>
        <v>45961</v>
      </c>
      <c r="N9620">
        <f t="shared" ca="1" si="2563"/>
        <v>112128.5</v>
      </c>
      <c r="O9620" s="3">
        <f t="shared" ca="1" si="2564"/>
        <v>21121.5</v>
      </c>
      <c r="P9620" s="2">
        <f t="shared" ca="1" si="2565"/>
        <v>0.15851031894934334</v>
      </c>
      <c r="Q9620" t="str">
        <f t="shared" ca="1" si="2566"/>
        <v>Late</v>
      </c>
    </row>
    <row r="9621" spans="1:17" x14ac:dyDescent="0.3">
      <c r="A9621" t="str">
        <f t="shared" si="2550"/>
        <v>S09620</v>
      </c>
      <c r="B9621" t="str">
        <f t="shared" ca="1" si="2551"/>
        <v>Prime Wholesale</v>
      </c>
      <c r="C9621" t="str">
        <f t="shared" ca="1" si="2552"/>
        <v>UK</v>
      </c>
      <c r="D9621" t="str">
        <f t="shared" ca="1" si="2553"/>
        <v>Sauces</v>
      </c>
      <c r="E9621">
        <f t="shared" ca="1" si="2554"/>
        <v>195</v>
      </c>
      <c r="F9621" s="3">
        <f t="shared" ca="1" si="2555"/>
        <v>556</v>
      </c>
      <c r="G9621">
        <f t="shared" ca="1" si="2556"/>
        <v>108420</v>
      </c>
      <c r="H9621">
        <f t="shared" ca="1" si="2557"/>
        <v>76978.2</v>
      </c>
      <c r="I9621">
        <f t="shared" ca="1" si="2558"/>
        <v>5900</v>
      </c>
      <c r="J9621">
        <f t="shared" ca="1" si="2559"/>
        <v>2036</v>
      </c>
      <c r="K9621" s="1">
        <f t="shared" ca="1" si="2560"/>
        <v>46183</v>
      </c>
      <c r="L9621" s="1">
        <f t="shared" ca="1" si="2561"/>
        <v>46195</v>
      </c>
      <c r="M9621" s="1">
        <f t="shared" ca="1" si="2562"/>
        <v>46192</v>
      </c>
      <c r="N9621">
        <f t="shared" ca="1" si="2563"/>
        <v>84914.2</v>
      </c>
      <c r="O9621" s="3">
        <f t="shared" ca="1" si="2564"/>
        <v>23505.800000000003</v>
      </c>
      <c r="P9621" s="2">
        <f t="shared" ca="1" si="2565"/>
        <v>0.21680317284633835</v>
      </c>
      <c r="Q9621" t="str">
        <f t="shared" ca="1" si="2566"/>
        <v>On Time</v>
      </c>
    </row>
    <row r="9622" spans="1:17" x14ac:dyDescent="0.3">
      <c r="A9622" t="str">
        <f t="shared" si="2550"/>
        <v>S09621</v>
      </c>
      <c r="B9622" t="str">
        <f t="shared" ca="1" si="2551"/>
        <v>Beta Imports</v>
      </c>
      <c r="C9622" t="str">
        <f t="shared" ca="1" si="2552"/>
        <v>Canada</v>
      </c>
      <c r="D9622" t="str">
        <f t="shared" ca="1" si="2553"/>
        <v>Pickles</v>
      </c>
      <c r="E9622">
        <f t="shared" ca="1" si="2554"/>
        <v>215</v>
      </c>
      <c r="F9622" s="3">
        <f t="shared" ca="1" si="2555"/>
        <v>423</v>
      </c>
      <c r="G9622">
        <f t="shared" ca="1" si="2556"/>
        <v>90945</v>
      </c>
      <c r="H9622">
        <f t="shared" ca="1" si="2557"/>
        <v>68208.75</v>
      </c>
      <c r="I9622">
        <f t="shared" ca="1" si="2558"/>
        <v>3858</v>
      </c>
      <c r="J9622">
        <f t="shared" ca="1" si="2559"/>
        <v>3022</v>
      </c>
      <c r="K9622" s="1">
        <f t="shared" ca="1" si="2560"/>
        <v>46254</v>
      </c>
      <c r="L9622" s="1">
        <f t="shared" ca="1" si="2561"/>
        <v>46270</v>
      </c>
      <c r="M9622" s="1">
        <f t="shared" ca="1" si="2562"/>
        <v>46276</v>
      </c>
      <c r="N9622">
        <f t="shared" ca="1" si="2563"/>
        <v>75088.75</v>
      </c>
      <c r="O9622" s="3">
        <f t="shared" ca="1" si="2564"/>
        <v>15856.25</v>
      </c>
      <c r="P9622" s="2">
        <f t="shared" ca="1" si="2565"/>
        <v>0.17434988179669031</v>
      </c>
      <c r="Q9622" t="str">
        <f t="shared" ca="1" si="2566"/>
        <v>Late</v>
      </c>
    </row>
    <row r="9623" spans="1:17" x14ac:dyDescent="0.3">
      <c r="A9623" t="str">
        <f t="shared" si="2550"/>
        <v>S09622</v>
      </c>
      <c r="B9623" t="str">
        <f t="shared" ca="1" si="2551"/>
        <v>FreshMart Ltd</v>
      </c>
      <c r="C9623" t="str">
        <f t="shared" ca="1" si="2552"/>
        <v>UK</v>
      </c>
      <c r="D9623" t="str">
        <f t="shared" ca="1" si="2553"/>
        <v>Sauces</v>
      </c>
      <c r="E9623">
        <f t="shared" ca="1" si="2554"/>
        <v>131</v>
      </c>
      <c r="F9623" s="3">
        <f t="shared" ca="1" si="2555"/>
        <v>630</v>
      </c>
      <c r="G9623">
        <f t="shared" ca="1" si="2556"/>
        <v>82530</v>
      </c>
      <c r="H9623">
        <f t="shared" ca="1" si="2557"/>
        <v>58596.3</v>
      </c>
      <c r="I9623">
        <f t="shared" ca="1" si="2558"/>
        <v>4651</v>
      </c>
      <c r="J9623">
        <f t="shared" ca="1" si="2559"/>
        <v>1331</v>
      </c>
      <c r="K9623" s="1">
        <f t="shared" ca="1" si="2560"/>
        <v>46349</v>
      </c>
      <c r="L9623" s="1">
        <f t="shared" ca="1" si="2561"/>
        <v>46358</v>
      </c>
      <c r="M9623" s="1">
        <f t="shared" ca="1" si="2562"/>
        <v>46364</v>
      </c>
      <c r="N9623">
        <f t="shared" ca="1" si="2563"/>
        <v>64578.3</v>
      </c>
      <c r="O9623" s="3">
        <f t="shared" ca="1" si="2564"/>
        <v>17951.699999999997</v>
      </c>
      <c r="P9623" s="2">
        <f t="shared" ca="1" si="2565"/>
        <v>0.21751726644856412</v>
      </c>
      <c r="Q9623" t="str">
        <f t="shared" ca="1" si="2566"/>
        <v>Late</v>
      </c>
    </row>
    <row r="9624" spans="1:17" x14ac:dyDescent="0.3">
      <c r="A9624" t="str">
        <f t="shared" si="2550"/>
        <v>S09623</v>
      </c>
      <c r="B9624" t="str">
        <f t="shared" ca="1" si="2551"/>
        <v>Oceanic Exports</v>
      </c>
      <c r="C9624" t="str">
        <f t="shared" ca="1" si="2552"/>
        <v>UAE</v>
      </c>
      <c r="D9624" t="str">
        <f t="shared" ca="1" si="2553"/>
        <v>Tea</v>
      </c>
      <c r="E9624">
        <f t="shared" ca="1" si="2554"/>
        <v>91</v>
      </c>
      <c r="F9624" s="3">
        <f t="shared" ca="1" si="2555"/>
        <v>746</v>
      </c>
      <c r="G9624">
        <f t="shared" ca="1" si="2556"/>
        <v>67886</v>
      </c>
      <c r="H9624">
        <f t="shared" ca="1" si="2557"/>
        <v>42089.32</v>
      </c>
      <c r="I9624">
        <f t="shared" ca="1" si="2558"/>
        <v>3017</v>
      </c>
      <c r="J9624">
        <f t="shared" ca="1" si="2559"/>
        <v>2454</v>
      </c>
      <c r="K9624" s="1">
        <f t="shared" ca="1" si="2560"/>
        <v>46236</v>
      </c>
      <c r="L9624" s="1">
        <f t="shared" ca="1" si="2561"/>
        <v>46256</v>
      </c>
      <c r="M9624" s="1">
        <f t="shared" ca="1" si="2562"/>
        <v>46253</v>
      </c>
      <c r="N9624">
        <f t="shared" ca="1" si="2563"/>
        <v>47560.32</v>
      </c>
      <c r="O9624" s="3">
        <f t="shared" ca="1" si="2564"/>
        <v>20325.68</v>
      </c>
      <c r="P9624" s="2">
        <f t="shared" ca="1" si="2565"/>
        <v>0.29940900922134167</v>
      </c>
      <c r="Q9624" t="str">
        <f t="shared" ca="1" si="2566"/>
        <v>On Time</v>
      </c>
    </row>
    <row r="9625" spans="1:17" x14ac:dyDescent="0.3">
      <c r="A9625" t="str">
        <f t="shared" si="2550"/>
        <v>S09624</v>
      </c>
      <c r="B9625" t="str">
        <f t="shared" ca="1" si="2551"/>
        <v>Global Foods</v>
      </c>
      <c r="C9625" t="str">
        <f t="shared" ca="1" si="2552"/>
        <v>UAE</v>
      </c>
      <c r="D9625" t="str">
        <f t="shared" ca="1" si="2553"/>
        <v>Pickles</v>
      </c>
      <c r="E9625">
        <f t="shared" ca="1" si="2554"/>
        <v>78</v>
      </c>
      <c r="F9625" s="3">
        <f t="shared" ca="1" si="2555"/>
        <v>174</v>
      </c>
      <c r="G9625">
        <f t="shared" ca="1" si="2556"/>
        <v>13572</v>
      </c>
      <c r="H9625">
        <f t="shared" ca="1" si="2557"/>
        <v>9228.9599999999991</v>
      </c>
      <c r="I9625">
        <f t="shared" ca="1" si="2558"/>
        <v>7638</v>
      </c>
      <c r="J9625">
        <f t="shared" ca="1" si="2559"/>
        <v>1219</v>
      </c>
      <c r="K9625" s="1">
        <f t="shared" ca="1" si="2560"/>
        <v>46078</v>
      </c>
      <c r="L9625" s="1">
        <f t="shared" ca="1" si="2561"/>
        <v>46085</v>
      </c>
      <c r="M9625" s="1">
        <f t="shared" ca="1" si="2562"/>
        <v>46083</v>
      </c>
      <c r="N9625">
        <f t="shared" ca="1" si="2563"/>
        <v>18085.96</v>
      </c>
      <c r="O9625" s="3">
        <f t="shared" ca="1" si="2564"/>
        <v>-4513.9599999999991</v>
      </c>
      <c r="P9625" s="2">
        <f t="shared" ca="1" si="2565"/>
        <v>-0.33259357500736803</v>
      </c>
      <c r="Q9625" t="str">
        <f t="shared" ca="1" si="2566"/>
        <v>On Time</v>
      </c>
    </row>
    <row r="9626" spans="1:17" x14ac:dyDescent="0.3">
      <c r="A9626" t="str">
        <f t="shared" si="2550"/>
        <v>S09625</v>
      </c>
      <c r="B9626" t="str">
        <f t="shared" ca="1" si="2551"/>
        <v>FreshMart Ltd</v>
      </c>
      <c r="C9626" t="str">
        <f t="shared" ca="1" si="2552"/>
        <v>UK</v>
      </c>
      <c r="D9626" t="str">
        <f t="shared" ca="1" si="2553"/>
        <v>Pickles</v>
      </c>
      <c r="E9626">
        <f t="shared" ca="1" si="2554"/>
        <v>247</v>
      </c>
      <c r="F9626" s="3">
        <f t="shared" ca="1" si="2555"/>
        <v>172</v>
      </c>
      <c r="G9626">
        <f t="shared" ca="1" si="2556"/>
        <v>42484</v>
      </c>
      <c r="H9626">
        <f t="shared" ca="1" si="2557"/>
        <v>23791.040000000001</v>
      </c>
      <c r="I9626">
        <f t="shared" ca="1" si="2558"/>
        <v>4778</v>
      </c>
      <c r="J9626">
        <f t="shared" ca="1" si="2559"/>
        <v>1017</v>
      </c>
      <c r="K9626" s="1">
        <f t="shared" ca="1" si="2560"/>
        <v>46360</v>
      </c>
      <c r="L9626" s="1">
        <f t="shared" ca="1" si="2561"/>
        <v>46373</v>
      </c>
      <c r="M9626" s="1">
        <f t="shared" ca="1" si="2562"/>
        <v>46379</v>
      </c>
      <c r="N9626">
        <f t="shared" ca="1" si="2563"/>
        <v>29586.04</v>
      </c>
      <c r="O9626" s="3">
        <f t="shared" ca="1" si="2564"/>
        <v>12897.96</v>
      </c>
      <c r="P9626" s="2">
        <f t="shared" ca="1" si="2565"/>
        <v>0.3035957066189624</v>
      </c>
      <c r="Q9626" t="str">
        <f t="shared" ca="1" si="2566"/>
        <v>Late</v>
      </c>
    </row>
    <row r="9627" spans="1:17" x14ac:dyDescent="0.3">
      <c r="A9627" t="str">
        <f t="shared" si="2550"/>
        <v>S09626</v>
      </c>
      <c r="B9627" t="str">
        <f t="shared" ca="1" si="2551"/>
        <v>Beta Imports</v>
      </c>
      <c r="C9627" t="str">
        <f t="shared" ca="1" si="2552"/>
        <v>Canada</v>
      </c>
      <c r="D9627" t="str">
        <f t="shared" ca="1" si="2553"/>
        <v>Tea</v>
      </c>
      <c r="E9627">
        <f t="shared" ca="1" si="2554"/>
        <v>191</v>
      </c>
      <c r="F9627" s="3">
        <f t="shared" ca="1" si="2555"/>
        <v>225</v>
      </c>
      <c r="G9627">
        <f t="shared" ca="1" si="2556"/>
        <v>42975</v>
      </c>
      <c r="H9627">
        <f t="shared" ca="1" si="2557"/>
        <v>22776.75</v>
      </c>
      <c r="I9627">
        <f t="shared" ca="1" si="2558"/>
        <v>5308</v>
      </c>
      <c r="J9627">
        <f t="shared" ca="1" si="2559"/>
        <v>2688</v>
      </c>
      <c r="K9627" s="1">
        <f t="shared" ca="1" si="2560"/>
        <v>46048</v>
      </c>
      <c r="L9627" s="1">
        <f t="shared" ca="1" si="2561"/>
        <v>46055</v>
      </c>
      <c r="M9627" s="1">
        <f t="shared" ca="1" si="2562"/>
        <v>46053</v>
      </c>
      <c r="N9627">
        <f t="shared" ca="1" si="2563"/>
        <v>30772.75</v>
      </c>
      <c r="O9627" s="3">
        <f t="shared" ca="1" si="2564"/>
        <v>12202.25</v>
      </c>
      <c r="P9627" s="2">
        <f t="shared" ca="1" si="2565"/>
        <v>0.28393833624200115</v>
      </c>
      <c r="Q9627" t="str">
        <f t="shared" ca="1" si="2566"/>
        <v>On Time</v>
      </c>
    </row>
    <row r="9628" spans="1:17" x14ac:dyDescent="0.3">
      <c r="A9628" t="str">
        <f t="shared" si="2550"/>
        <v>S09627</v>
      </c>
      <c r="B9628" t="str">
        <f t="shared" ca="1" si="2551"/>
        <v>Alpha Traders</v>
      </c>
      <c r="C9628" t="str">
        <f t="shared" ca="1" si="2552"/>
        <v>UK</v>
      </c>
      <c r="D9628" t="str">
        <f t="shared" ca="1" si="2553"/>
        <v>Sauces</v>
      </c>
      <c r="E9628">
        <f t="shared" ca="1" si="2554"/>
        <v>317</v>
      </c>
      <c r="F9628" s="3">
        <f t="shared" ca="1" si="2555"/>
        <v>401</v>
      </c>
      <c r="G9628">
        <f t="shared" ca="1" si="2556"/>
        <v>127117</v>
      </c>
      <c r="H9628">
        <f t="shared" ca="1" si="2557"/>
        <v>74999.03</v>
      </c>
      <c r="I9628">
        <f t="shared" ca="1" si="2558"/>
        <v>8889</v>
      </c>
      <c r="J9628">
        <f t="shared" ca="1" si="2559"/>
        <v>1077</v>
      </c>
      <c r="K9628" s="1">
        <f t="shared" ca="1" si="2560"/>
        <v>45848</v>
      </c>
      <c r="L9628" s="1">
        <f t="shared" ca="1" si="2561"/>
        <v>45863</v>
      </c>
      <c r="M9628" s="1">
        <f t="shared" ca="1" si="2562"/>
        <v>45861</v>
      </c>
      <c r="N9628">
        <f t="shared" ca="1" si="2563"/>
        <v>84965.03</v>
      </c>
      <c r="O9628" s="3">
        <f t="shared" ca="1" si="2564"/>
        <v>42151.97</v>
      </c>
      <c r="P9628" s="2">
        <f t="shared" ca="1" si="2565"/>
        <v>0.33159978602389928</v>
      </c>
      <c r="Q9628" t="str">
        <f t="shared" ca="1" si="2566"/>
        <v>On Time</v>
      </c>
    </row>
    <row r="9629" spans="1:17" x14ac:dyDescent="0.3">
      <c r="A9629" t="str">
        <f t="shared" si="2550"/>
        <v>S09628</v>
      </c>
      <c r="B9629" t="str">
        <f t="shared" ca="1" si="2551"/>
        <v>Global Foods</v>
      </c>
      <c r="C9629" t="str">
        <f t="shared" ca="1" si="2552"/>
        <v>Singapore</v>
      </c>
      <c r="D9629" t="str">
        <f t="shared" ca="1" si="2553"/>
        <v>Tea</v>
      </c>
      <c r="E9629">
        <f t="shared" ca="1" si="2554"/>
        <v>205</v>
      </c>
      <c r="F9629" s="3">
        <f t="shared" ca="1" si="2555"/>
        <v>456</v>
      </c>
      <c r="G9629">
        <f t="shared" ca="1" si="2556"/>
        <v>93480</v>
      </c>
      <c r="H9629">
        <f t="shared" ca="1" si="2557"/>
        <v>46740</v>
      </c>
      <c r="I9629">
        <f t="shared" ca="1" si="2558"/>
        <v>8429</v>
      </c>
      <c r="J9629">
        <f t="shared" ca="1" si="2559"/>
        <v>2083</v>
      </c>
      <c r="K9629" s="1">
        <f t="shared" ca="1" si="2560"/>
        <v>45829</v>
      </c>
      <c r="L9629" s="1">
        <f t="shared" ca="1" si="2561"/>
        <v>45842</v>
      </c>
      <c r="M9629" s="1">
        <f t="shared" ca="1" si="2562"/>
        <v>45847</v>
      </c>
      <c r="N9629">
        <f t="shared" ca="1" si="2563"/>
        <v>57252</v>
      </c>
      <c r="O9629" s="3">
        <f t="shared" ca="1" si="2564"/>
        <v>36228</v>
      </c>
      <c r="P9629" s="2">
        <f t="shared" ca="1" si="2565"/>
        <v>0.38754813863928111</v>
      </c>
      <c r="Q9629" t="str">
        <f t="shared" ca="1" si="2566"/>
        <v>Late</v>
      </c>
    </row>
    <row r="9630" spans="1:17" x14ac:dyDescent="0.3">
      <c r="A9630" t="str">
        <f t="shared" si="2550"/>
        <v>S09629</v>
      </c>
      <c r="B9630" t="str">
        <f t="shared" ca="1" si="2551"/>
        <v>Oceanic Exports</v>
      </c>
      <c r="C9630" t="str">
        <f t="shared" ca="1" si="2552"/>
        <v>Australia</v>
      </c>
      <c r="D9630" t="str">
        <f t="shared" ca="1" si="2553"/>
        <v>Pickles</v>
      </c>
      <c r="E9630">
        <f t="shared" ca="1" si="2554"/>
        <v>288</v>
      </c>
      <c r="F9630" s="3">
        <f t="shared" ca="1" si="2555"/>
        <v>405</v>
      </c>
      <c r="G9630">
        <f t="shared" ca="1" si="2556"/>
        <v>116640</v>
      </c>
      <c r="H9630">
        <f t="shared" ca="1" si="2557"/>
        <v>53654.400000000001</v>
      </c>
      <c r="I9630">
        <f t="shared" ca="1" si="2558"/>
        <v>10107</v>
      </c>
      <c r="J9630">
        <f t="shared" ca="1" si="2559"/>
        <v>2680</v>
      </c>
      <c r="K9630" s="1">
        <f t="shared" ca="1" si="2560"/>
        <v>45872</v>
      </c>
      <c r="L9630" s="1">
        <f t="shared" ca="1" si="2561"/>
        <v>45889</v>
      </c>
      <c r="M9630" s="1">
        <f t="shared" ca="1" si="2562"/>
        <v>45891</v>
      </c>
      <c r="N9630">
        <f t="shared" ca="1" si="2563"/>
        <v>66441.399999999994</v>
      </c>
      <c r="O9630" s="3">
        <f t="shared" ca="1" si="2564"/>
        <v>50198.600000000006</v>
      </c>
      <c r="P9630" s="2">
        <f t="shared" ca="1" si="2565"/>
        <v>0.430372085048011</v>
      </c>
      <c r="Q9630" t="str">
        <f t="shared" ca="1" si="2566"/>
        <v>Late</v>
      </c>
    </row>
    <row r="9631" spans="1:17" x14ac:dyDescent="0.3">
      <c r="A9631" t="str">
        <f t="shared" si="2550"/>
        <v>S09630</v>
      </c>
      <c r="B9631" t="str">
        <f t="shared" ca="1" si="2551"/>
        <v>Prime Wholesale</v>
      </c>
      <c r="C9631" t="str">
        <f t="shared" ca="1" si="2552"/>
        <v>Canada</v>
      </c>
      <c r="D9631" t="str">
        <f t="shared" ca="1" si="2553"/>
        <v>Spices</v>
      </c>
      <c r="E9631">
        <f t="shared" ca="1" si="2554"/>
        <v>474</v>
      </c>
      <c r="F9631" s="3">
        <f t="shared" ca="1" si="2555"/>
        <v>744</v>
      </c>
      <c r="G9631">
        <f t="shared" ca="1" si="2556"/>
        <v>352656</v>
      </c>
      <c r="H9631">
        <f t="shared" ca="1" si="2557"/>
        <v>229226.4</v>
      </c>
      <c r="I9631">
        <f t="shared" ca="1" si="2558"/>
        <v>6230</v>
      </c>
      <c r="J9631">
        <f t="shared" ca="1" si="2559"/>
        <v>2206</v>
      </c>
      <c r="K9631" s="1">
        <f t="shared" ca="1" si="2560"/>
        <v>46026</v>
      </c>
      <c r="L9631" s="1">
        <f t="shared" ca="1" si="2561"/>
        <v>46041</v>
      </c>
      <c r="M9631" s="1">
        <f t="shared" ca="1" si="2562"/>
        <v>46047</v>
      </c>
      <c r="N9631">
        <f t="shared" ca="1" si="2563"/>
        <v>237662.4</v>
      </c>
      <c r="O9631" s="3">
        <f t="shared" ca="1" si="2564"/>
        <v>114993.60000000001</v>
      </c>
      <c r="P9631" s="2">
        <f t="shared" ca="1" si="2565"/>
        <v>0.32607867156662584</v>
      </c>
      <c r="Q9631" t="str">
        <f t="shared" ca="1" si="2566"/>
        <v>Late</v>
      </c>
    </row>
    <row r="9632" spans="1:17" x14ac:dyDescent="0.3">
      <c r="A9632" t="str">
        <f t="shared" si="2550"/>
        <v>S09631</v>
      </c>
      <c r="B9632" t="str">
        <f t="shared" ca="1" si="2551"/>
        <v>FreshMart Ltd</v>
      </c>
      <c r="C9632" t="str">
        <f t="shared" ca="1" si="2552"/>
        <v>UAE</v>
      </c>
      <c r="D9632" t="str">
        <f t="shared" ca="1" si="2553"/>
        <v>Pickles</v>
      </c>
      <c r="E9632">
        <f t="shared" ca="1" si="2554"/>
        <v>463</v>
      </c>
      <c r="F9632" s="3">
        <f t="shared" ca="1" si="2555"/>
        <v>724</v>
      </c>
      <c r="G9632">
        <f t="shared" ca="1" si="2556"/>
        <v>335212</v>
      </c>
      <c r="H9632">
        <f t="shared" ca="1" si="2557"/>
        <v>234648.4</v>
      </c>
      <c r="I9632">
        <f t="shared" ca="1" si="2558"/>
        <v>1521</v>
      </c>
      <c r="J9632">
        <f t="shared" ca="1" si="2559"/>
        <v>2974</v>
      </c>
      <c r="K9632" s="1">
        <f t="shared" ca="1" si="2560"/>
        <v>46245</v>
      </c>
      <c r="L9632" s="1">
        <f t="shared" ca="1" si="2561"/>
        <v>46260</v>
      </c>
      <c r="M9632" s="1">
        <f t="shared" ca="1" si="2562"/>
        <v>46260</v>
      </c>
      <c r="N9632">
        <f t="shared" ca="1" si="2563"/>
        <v>239143.4</v>
      </c>
      <c r="O9632" s="3">
        <f t="shared" ca="1" si="2564"/>
        <v>96068.6</v>
      </c>
      <c r="P9632" s="2">
        <f t="shared" ca="1" si="2565"/>
        <v>0.28659057551638967</v>
      </c>
      <c r="Q9632" t="str">
        <f t="shared" ca="1" si="2566"/>
        <v>On Time</v>
      </c>
    </row>
    <row r="9633" spans="1:17" x14ac:dyDescent="0.3">
      <c r="A9633" t="str">
        <f t="shared" si="2550"/>
        <v>S09632</v>
      </c>
      <c r="B9633" t="str">
        <f t="shared" ca="1" si="2551"/>
        <v>Global Foods</v>
      </c>
      <c r="C9633" t="str">
        <f t="shared" ca="1" si="2552"/>
        <v>UK</v>
      </c>
      <c r="D9633" t="str">
        <f t="shared" ca="1" si="2553"/>
        <v>Sauces</v>
      </c>
      <c r="E9633">
        <f t="shared" ca="1" si="2554"/>
        <v>70</v>
      </c>
      <c r="F9633" s="3">
        <f t="shared" ca="1" si="2555"/>
        <v>577</v>
      </c>
      <c r="G9633">
        <f t="shared" ca="1" si="2556"/>
        <v>40390</v>
      </c>
      <c r="H9633">
        <f t="shared" ca="1" si="2557"/>
        <v>26253.5</v>
      </c>
      <c r="I9633">
        <f t="shared" ca="1" si="2558"/>
        <v>2663</v>
      </c>
      <c r="J9633">
        <f t="shared" ca="1" si="2559"/>
        <v>1308</v>
      </c>
      <c r="K9633" s="1">
        <f t="shared" ca="1" si="2560"/>
        <v>45688</v>
      </c>
      <c r="L9633" s="1">
        <f t="shared" ca="1" si="2561"/>
        <v>45696</v>
      </c>
      <c r="M9633" s="1">
        <f t="shared" ca="1" si="2562"/>
        <v>45698</v>
      </c>
      <c r="N9633">
        <f t="shared" ca="1" si="2563"/>
        <v>30224.5</v>
      </c>
      <c r="O9633" s="3">
        <f t="shared" ca="1" si="2564"/>
        <v>10165.5</v>
      </c>
      <c r="P9633" s="2">
        <f t="shared" ca="1" si="2565"/>
        <v>0.2516835850458034</v>
      </c>
      <c r="Q9633" t="str">
        <f t="shared" ca="1" si="2566"/>
        <v>Late</v>
      </c>
    </row>
    <row r="9634" spans="1:17" x14ac:dyDescent="0.3">
      <c r="A9634" t="str">
        <f t="shared" si="2550"/>
        <v>S09633</v>
      </c>
      <c r="B9634" t="str">
        <f t="shared" ca="1" si="2551"/>
        <v>Oceanic Exports</v>
      </c>
      <c r="C9634" t="str">
        <f t="shared" ca="1" si="2552"/>
        <v>Singapore</v>
      </c>
      <c r="D9634" t="str">
        <f t="shared" ca="1" si="2553"/>
        <v>Pickles</v>
      </c>
      <c r="E9634">
        <f t="shared" ca="1" si="2554"/>
        <v>414</v>
      </c>
      <c r="F9634" s="3">
        <f t="shared" ca="1" si="2555"/>
        <v>343</v>
      </c>
      <c r="G9634">
        <f t="shared" ca="1" si="2556"/>
        <v>142002</v>
      </c>
      <c r="H9634">
        <f t="shared" ca="1" si="2557"/>
        <v>106501.5</v>
      </c>
      <c r="I9634">
        <f t="shared" ca="1" si="2558"/>
        <v>11583</v>
      </c>
      <c r="J9634">
        <f t="shared" ca="1" si="2559"/>
        <v>851</v>
      </c>
      <c r="K9634" s="1">
        <f t="shared" ca="1" si="2560"/>
        <v>46274</v>
      </c>
      <c r="L9634" s="1">
        <f t="shared" ca="1" si="2561"/>
        <v>46283</v>
      </c>
      <c r="M9634" s="1">
        <f t="shared" ca="1" si="2562"/>
        <v>46289</v>
      </c>
      <c r="N9634">
        <f t="shared" ca="1" si="2563"/>
        <v>118935.5</v>
      </c>
      <c r="O9634" s="3">
        <f t="shared" ca="1" si="2564"/>
        <v>23066.5</v>
      </c>
      <c r="P9634" s="2">
        <f t="shared" ca="1" si="2565"/>
        <v>0.16243785298798608</v>
      </c>
      <c r="Q9634" t="str">
        <f t="shared" ca="1" si="2566"/>
        <v>Late</v>
      </c>
    </row>
    <row r="9635" spans="1:17" x14ac:dyDescent="0.3">
      <c r="A9635" t="str">
        <f t="shared" si="2550"/>
        <v>S09634</v>
      </c>
      <c r="B9635" t="str">
        <f t="shared" ca="1" si="2551"/>
        <v>Prime Wholesale</v>
      </c>
      <c r="C9635" t="str">
        <f t="shared" ca="1" si="2552"/>
        <v>UK</v>
      </c>
      <c r="D9635" t="str">
        <f t="shared" ca="1" si="2553"/>
        <v>Pickles</v>
      </c>
      <c r="E9635">
        <f t="shared" ca="1" si="2554"/>
        <v>55</v>
      </c>
      <c r="F9635" s="3">
        <f t="shared" ca="1" si="2555"/>
        <v>456</v>
      </c>
      <c r="G9635">
        <f t="shared" ca="1" si="2556"/>
        <v>25080</v>
      </c>
      <c r="H9635">
        <f t="shared" ca="1" si="2557"/>
        <v>12289.2</v>
      </c>
      <c r="I9635">
        <f t="shared" ca="1" si="2558"/>
        <v>1502</v>
      </c>
      <c r="J9635">
        <f t="shared" ca="1" si="2559"/>
        <v>2316</v>
      </c>
      <c r="K9635" s="1">
        <f t="shared" ca="1" si="2560"/>
        <v>46386</v>
      </c>
      <c r="L9635" s="1">
        <f t="shared" ca="1" si="2561"/>
        <v>46405</v>
      </c>
      <c r="M9635" s="1">
        <f t="shared" ca="1" si="2562"/>
        <v>46403</v>
      </c>
      <c r="N9635">
        <f t="shared" ca="1" si="2563"/>
        <v>16107.2</v>
      </c>
      <c r="O9635" s="3">
        <f t="shared" ca="1" si="2564"/>
        <v>8972.7999999999993</v>
      </c>
      <c r="P9635" s="2">
        <f t="shared" ca="1" si="2565"/>
        <v>0.35776714513556618</v>
      </c>
      <c r="Q9635" t="str">
        <f t="shared" ca="1" si="2566"/>
        <v>On Time</v>
      </c>
    </row>
    <row r="9636" spans="1:17" x14ac:dyDescent="0.3">
      <c r="A9636" t="str">
        <f t="shared" si="2550"/>
        <v>S09635</v>
      </c>
      <c r="B9636" t="str">
        <f t="shared" ca="1" si="2551"/>
        <v>Alpha Traders</v>
      </c>
      <c r="C9636" t="str">
        <f t="shared" ca="1" si="2552"/>
        <v>Singapore</v>
      </c>
      <c r="D9636" t="str">
        <f t="shared" ca="1" si="2553"/>
        <v>Tea</v>
      </c>
      <c r="E9636">
        <f t="shared" ca="1" si="2554"/>
        <v>355</v>
      </c>
      <c r="F9636" s="3">
        <f t="shared" ca="1" si="2555"/>
        <v>754</v>
      </c>
      <c r="G9636">
        <f t="shared" ca="1" si="2556"/>
        <v>267670</v>
      </c>
      <c r="H9636">
        <f t="shared" ca="1" si="2557"/>
        <v>173985.5</v>
      </c>
      <c r="I9636">
        <f t="shared" ca="1" si="2558"/>
        <v>8151</v>
      </c>
      <c r="J9636">
        <f t="shared" ca="1" si="2559"/>
        <v>596</v>
      </c>
      <c r="K9636" s="1">
        <f t="shared" ca="1" si="2560"/>
        <v>46375</v>
      </c>
      <c r="L9636" s="1">
        <f t="shared" ca="1" si="2561"/>
        <v>46386</v>
      </c>
      <c r="M9636" s="1">
        <f t="shared" ca="1" si="2562"/>
        <v>46384</v>
      </c>
      <c r="N9636">
        <f t="shared" ca="1" si="2563"/>
        <v>182732.5</v>
      </c>
      <c r="O9636" s="3">
        <f t="shared" ca="1" si="2564"/>
        <v>84937.5</v>
      </c>
      <c r="P9636" s="2">
        <f t="shared" ca="1" si="2565"/>
        <v>0.3173217020958643</v>
      </c>
      <c r="Q9636" t="str">
        <f t="shared" ca="1" si="2566"/>
        <v>On Time</v>
      </c>
    </row>
    <row r="9637" spans="1:17" x14ac:dyDescent="0.3">
      <c r="A9637" t="str">
        <f t="shared" si="2550"/>
        <v>S09636</v>
      </c>
      <c r="B9637" t="str">
        <f t="shared" ca="1" si="2551"/>
        <v>FreshMart Ltd</v>
      </c>
      <c r="C9637" t="str">
        <f t="shared" ca="1" si="2552"/>
        <v>Singapore</v>
      </c>
      <c r="D9637" t="str">
        <f t="shared" ca="1" si="2553"/>
        <v>Spices</v>
      </c>
      <c r="E9637">
        <f t="shared" ca="1" si="2554"/>
        <v>56</v>
      </c>
      <c r="F9637" s="3">
        <f t="shared" ca="1" si="2555"/>
        <v>440</v>
      </c>
      <c r="G9637">
        <f t="shared" ca="1" si="2556"/>
        <v>24640</v>
      </c>
      <c r="H9637">
        <f t="shared" ca="1" si="2557"/>
        <v>11088</v>
      </c>
      <c r="I9637">
        <f t="shared" ca="1" si="2558"/>
        <v>6227</v>
      </c>
      <c r="J9637">
        <f t="shared" ca="1" si="2559"/>
        <v>1370</v>
      </c>
      <c r="K9637" s="1">
        <f t="shared" ca="1" si="2560"/>
        <v>46216</v>
      </c>
      <c r="L9637" s="1">
        <f t="shared" ca="1" si="2561"/>
        <v>46228</v>
      </c>
      <c r="M9637" s="1">
        <f t="shared" ca="1" si="2562"/>
        <v>46233</v>
      </c>
      <c r="N9637">
        <f t="shared" ca="1" si="2563"/>
        <v>18685</v>
      </c>
      <c r="O9637" s="3">
        <f t="shared" ca="1" si="2564"/>
        <v>5955</v>
      </c>
      <c r="P9637" s="2">
        <f t="shared" ca="1" si="2565"/>
        <v>0.24168019480519481</v>
      </c>
      <c r="Q9637" t="str">
        <f t="shared" ca="1" si="2566"/>
        <v>Late</v>
      </c>
    </row>
    <row r="9638" spans="1:17" x14ac:dyDescent="0.3">
      <c r="A9638" t="str">
        <f t="shared" si="2550"/>
        <v>S09637</v>
      </c>
      <c r="B9638" t="str">
        <f t="shared" ca="1" si="2551"/>
        <v>FreshMart Ltd</v>
      </c>
      <c r="C9638" t="str">
        <f t="shared" ca="1" si="2552"/>
        <v>UK</v>
      </c>
      <c r="D9638" t="str">
        <f t="shared" ca="1" si="2553"/>
        <v>Tea</v>
      </c>
      <c r="E9638">
        <f t="shared" ca="1" si="2554"/>
        <v>138</v>
      </c>
      <c r="F9638" s="3">
        <f t="shared" ca="1" si="2555"/>
        <v>558</v>
      </c>
      <c r="G9638">
        <f t="shared" ca="1" si="2556"/>
        <v>77004</v>
      </c>
      <c r="H9638">
        <f t="shared" ca="1" si="2557"/>
        <v>43892.28</v>
      </c>
      <c r="I9638">
        <f t="shared" ca="1" si="2558"/>
        <v>1558</v>
      </c>
      <c r="J9638">
        <f t="shared" ca="1" si="2559"/>
        <v>3115</v>
      </c>
      <c r="K9638" s="1">
        <f t="shared" ca="1" si="2560"/>
        <v>46223</v>
      </c>
      <c r="L9638" s="1">
        <f t="shared" ca="1" si="2561"/>
        <v>46243</v>
      </c>
      <c r="M9638" s="1">
        <f t="shared" ca="1" si="2562"/>
        <v>46243</v>
      </c>
      <c r="N9638">
        <f t="shared" ca="1" si="2563"/>
        <v>48565.279999999999</v>
      </c>
      <c r="O9638" s="3">
        <f t="shared" ca="1" si="2564"/>
        <v>28438.720000000001</v>
      </c>
      <c r="P9638" s="2">
        <f t="shared" ca="1" si="2565"/>
        <v>0.36931484078749155</v>
      </c>
      <c r="Q9638" t="str">
        <f t="shared" ca="1" si="2566"/>
        <v>On Time</v>
      </c>
    </row>
    <row r="9639" spans="1:17" x14ac:dyDescent="0.3">
      <c r="A9639" t="str">
        <f t="shared" si="2550"/>
        <v>S09638</v>
      </c>
      <c r="B9639" t="str">
        <f t="shared" ca="1" si="2551"/>
        <v>Alpha Traders</v>
      </c>
      <c r="C9639" t="str">
        <f t="shared" ca="1" si="2552"/>
        <v>Singapore</v>
      </c>
      <c r="D9639" t="str">
        <f t="shared" ca="1" si="2553"/>
        <v>Spices</v>
      </c>
      <c r="E9639">
        <f t="shared" ca="1" si="2554"/>
        <v>231</v>
      </c>
      <c r="F9639" s="3">
        <f t="shared" ca="1" si="2555"/>
        <v>732</v>
      </c>
      <c r="G9639">
        <f t="shared" ca="1" si="2556"/>
        <v>169092</v>
      </c>
      <c r="H9639">
        <f t="shared" ca="1" si="2557"/>
        <v>104837.04</v>
      </c>
      <c r="I9639">
        <f t="shared" ca="1" si="2558"/>
        <v>10673</v>
      </c>
      <c r="J9639">
        <f t="shared" ca="1" si="2559"/>
        <v>1216</v>
      </c>
      <c r="K9639" s="1">
        <f t="shared" ca="1" si="2560"/>
        <v>45731</v>
      </c>
      <c r="L9639" s="1">
        <f t="shared" ca="1" si="2561"/>
        <v>45743</v>
      </c>
      <c r="M9639" s="1">
        <f t="shared" ca="1" si="2562"/>
        <v>45746</v>
      </c>
      <c r="N9639">
        <f t="shared" ca="1" si="2563"/>
        <v>116726.04</v>
      </c>
      <c r="O9639" s="3">
        <f t="shared" ca="1" si="2564"/>
        <v>52365.960000000006</v>
      </c>
      <c r="P9639" s="2">
        <f t="shared" ca="1" si="2565"/>
        <v>0.30968916329572072</v>
      </c>
      <c r="Q9639" t="str">
        <f t="shared" ca="1" si="2566"/>
        <v>Late</v>
      </c>
    </row>
    <row r="9640" spans="1:17" x14ac:dyDescent="0.3">
      <c r="A9640" t="str">
        <f t="shared" si="2550"/>
        <v>S09639</v>
      </c>
      <c r="B9640" t="str">
        <f t="shared" ca="1" si="2551"/>
        <v>Alpha Traders</v>
      </c>
      <c r="C9640" t="str">
        <f t="shared" ca="1" si="2552"/>
        <v>Australia</v>
      </c>
      <c r="D9640" t="str">
        <f t="shared" ca="1" si="2553"/>
        <v>Rice</v>
      </c>
      <c r="E9640">
        <f t="shared" ca="1" si="2554"/>
        <v>238</v>
      </c>
      <c r="F9640" s="3">
        <f t="shared" ca="1" si="2555"/>
        <v>717</v>
      </c>
      <c r="G9640">
        <f t="shared" ca="1" si="2556"/>
        <v>170646</v>
      </c>
      <c r="H9640">
        <f t="shared" ca="1" si="2557"/>
        <v>80203.62</v>
      </c>
      <c r="I9640">
        <f t="shared" ca="1" si="2558"/>
        <v>9138</v>
      </c>
      <c r="J9640">
        <f t="shared" ca="1" si="2559"/>
        <v>2845</v>
      </c>
      <c r="K9640" s="1">
        <f t="shared" ca="1" si="2560"/>
        <v>46029</v>
      </c>
      <c r="L9640" s="1">
        <f t="shared" ca="1" si="2561"/>
        <v>46045</v>
      </c>
      <c r="M9640" s="1">
        <f t="shared" ca="1" si="2562"/>
        <v>46051</v>
      </c>
      <c r="N9640">
        <f t="shared" ca="1" si="2563"/>
        <v>92186.62</v>
      </c>
      <c r="O9640" s="3">
        <f t="shared" ca="1" si="2564"/>
        <v>78459.38</v>
      </c>
      <c r="P9640" s="2">
        <f t="shared" ca="1" si="2565"/>
        <v>0.45977860600307069</v>
      </c>
      <c r="Q9640" t="str">
        <f t="shared" ca="1" si="2566"/>
        <v>Late</v>
      </c>
    </row>
    <row r="9641" spans="1:17" x14ac:dyDescent="0.3">
      <c r="A9641" t="str">
        <f t="shared" si="2550"/>
        <v>S09640</v>
      </c>
      <c r="B9641" t="str">
        <f t="shared" ca="1" si="2551"/>
        <v>Alpha Traders</v>
      </c>
      <c r="C9641" t="str">
        <f t="shared" ca="1" si="2552"/>
        <v>UK</v>
      </c>
      <c r="D9641" t="str">
        <f t="shared" ca="1" si="2553"/>
        <v>Sauces</v>
      </c>
      <c r="E9641">
        <f t="shared" ca="1" si="2554"/>
        <v>111</v>
      </c>
      <c r="F9641" s="3">
        <f t="shared" ca="1" si="2555"/>
        <v>779</v>
      </c>
      <c r="G9641">
        <f t="shared" ca="1" si="2556"/>
        <v>86469</v>
      </c>
      <c r="H9641">
        <f t="shared" ca="1" si="2557"/>
        <v>40640.43</v>
      </c>
      <c r="I9641">
        <f t="shared" ca="1" si="2558"/>
        <v>2899</v>
      </c>
      <c r="J9641">
        <f t="shared" ca="1" si="2559"/>
        <v>2024</v>
      </c>
      <c r="K9641" s="1">
        <f t="shared" ca="1" si="2560"/>
        <v>45669</v>
      </c>
      <c r="L9641" s="1">
        <f t="shared" ca="1" si="2561"/>
        <v>45680</v>
      </c>
      <c r="M9641" s="1">
        <f t="shared" ca="1" si="2562"/>
        <v>45683</v>
      </c>
      <c r="N9641">
        <f t="shared" ca="1" si="2563"/>
        <v>45563.43</v>
      </c>
      <c r="O9641" s="3">
        <f t="shared" ca="1" si="2564"/>
        <v>40905.57</v>
      </c>
      <c r="P9641" s="2">
        <f t="shared" ca="1" si="2565"/>
        <v>0.47306630121777749</v>
      </c>
      <c r="Q9641" t="str">
        <f t="shared" ca="1" si="2566"/>
        <v>Late</v>
      </c>
    </row>
    <row r="9642" spans="1:17" x14ac:dyDescent="0.3">
      <c r="A9642" t="str">
        <f t="shared" si="2550"/>
        <v>S09641</v>
      </c>
      <c r="B9642" t="str">
        <f t="shared" ca="1" si="2551"/>
        <v>Prime Wholesale</v>
      </c>
      <c r="C9642" t="str">
        <f t="shared" ca="1" si="2552"/>
        <v>Australia</v>
      </c>
      <c r="D9642" t="str">
        <f t="shared" ca="1" si="2553"/>
        <v>Pickles</v>
      </c>
      <c r="E9642">
        <f t="shared" ca="1" si="2554"/>
        <v>96</v>
      </c>
      <c r="F9642" s="3">
        <f t="shared" ca="1" si="2555"/>
        <v>314</v>
      </c>
      <c r="G9642">
        <f t="shared" ca="1" si="2556"/>
        <v>30144</v>
      </c>
      <c r="H9642">
        <f t="shared" ca="1" si="2557"/>
        <v>16880.64</v>
      </c>
      <c r="I9642">
        <f t="shared" ca="1" si="2558"/>
        <v>7607</v>
      </c>
      <c r="J9642">
        <f t="shared" ca="1" si="2559"/>
        <v>627</v>
      </c>
      <c r="K9642" s="1">
        <f t="shared" ca="1" si="2560"/>
        <v>46193</v>
      </c>
      <c r="L9642" s="1">
        <f t="shared" ca="1" si="2561"/>
        <v>46204</v>
      </c>
      <c r="M9642" s="1">
        <f t="shared" ca="1" si="2562"/>
        <v>46210</v>
      </c>
      <c r="N9642">
        <f t="shared" ca="1" si="2563"/>
        <v>25114.639999999999</v>
      </c>
      <c r="O9642" s="3">
        <f t="shared" ca="1" si="2564"/>
        <v>5029.3600000000006</v>
      </c>
      <c r="P9642" s="2">
        <f t="shared" ca="1" si="2565"/>
        <v>0.16684447983014863</v>
      </c>
      <c r="Q9642" t="str">
        <f t="shared" ca="1" si="2566"/>
        <v>Late</v>
      </c>
    </row>
    <row r="9643" spans="1:17" x14ac:dyDescent="0.3">
      <c r="A9643" t="str">
        <f t="shared" si="2550"/>
        <v>S09642</v>
      </c>
      <c r="B9643" t="str">
        <f t="shared" ca="1" si="2551"/>
        <v>Alpha Traders</v>
      </c>
      <c r="C9643" t="str">
        <f t="shared" ca="1" si="2552"/>
        <v>Australia</v>
      </c>
      <c r="D9643" t="str">
        <f t="shared" ca="1" si="2553"/>
        <v>Pickles</v>
      </c>
      <c r="E9643">
        <f t="shared" ca="1" si="2554"/>
        <v>167</v>
      </c>
      <c r="F9643" s="3">
        <f t="shared" ca="1" si="2555"/>
        <v>690</v>
      </c>
      <c r="G9643">
        <f t="shared" ca="1" si="2556"/>
        <v>115230</v>
      </c>
      <c r="H9643">
        <f t="shared" ca="1" si="2557"/>
        <v>59919.6</v>
      </c>
      <c r="I9643">
        <f t="shared" ca="1" si="2558"/>
        <v>7794</v>
      </c>
      <c r="J9643">
        <f t="shared" ca="1" si="2559"/>
        <v>507</v>
      </c>
      <c r="K9643" s="1">
        <f t="shared" ca="1" si="2560"/>
        <v>46123</v>
      </c>
      <c r="L9643" s="1">
        <f t="shared" ca="1" si="2561"/>
        <v>46141</v>
      </c>
      <c r="M9643" s="1">
        <f t="shared" ca="1" si="2562"/>
        <v>46144</v>
      </c>
      <c r="N9643">
        <f t="shared" ca="1" si="2563"/>
        <v>68220.600000000006</v>
      </c>
      <c r="O9643" s="3">
        <f t="shared" ca="1" si="2564"/>
        <v>47009.399999999994</v>
      </c>
      <c r="P9643" s="2">
        <f t="shared" ca="1" si="2565"/>
        <v>0.40796146836761255</v>
      </c>
      <c r="Q9643" t="str">
        <f t="shared" ca="1" si="2566"/>
        <v>Late</v>
      </c>
    </row>
    <row r="9644" spans="1:17" x14ac:dyDescent="0.3">
      <c r="A9644" t="str">
        <f t="shared" si="2550"/>
        <v>S09643</v>
      </c>
      <c r="B9644" t="str">
        <f t="shared" ca="1" si="2551"/>
        <v>Oceanic Exports</v>
      </c>
      <c r="C9644" t="str">
        <f t="shared" ca="1" si="2552"/>
        <v>Singapore</v>
      </c>
      <c r="D9644" t="str">
        <f t="shared" ca="1" si="2553"/>
        <v>Spices</v>
      </c>
      <c r="E9644">
        <f t="shared" ca="1" si="2554"/>
        <v>260</v>
      </c>
      <c r="F9644" s="3">
        <f t="shared" ca="1" si="2555"/>
        <v>678</v>
      </c>
      <c r="G9644">
        <f t="shared" ca="1" si="2556"/>
        <v>176280</v>
      </c>
      <c r="H9644">
        <f t="shared" ca="1" si="2557"/>
        <v>118107.6</v>
      </c>
      <c r="I9644">
        <f t="shared" ca="1" si="2558"/>
        <v>2238</v>
      </c>
      <c r="J9644">
        <f t="shared" ca="1" si="2559"/>
        <v>2707</v>
      </c>
      <c r="K9644" s="1">
        <f t="shared" ca="1" si="2560"/>
        <v>46256</v>
      </c>
      <c r="L9644" s="1">
        <f t="shared" ca="1" si="2561"/>
        <v>46273</v>
      </c>
      <c r="M9644" s="1">
        <f t="shared" ca="1" si="2562"/>
        <v>46278</v>
      </c>
      <c r="N9644">
        <f t="shared" ca="1" si="2563"/>
        <v>123052.6</v>
      </c>
      <c r="O9644" s="3">
        <f t="shared" ca="1" si="2564"/>
        <v>53227.399999999994</v>
      </c>
      <c r="P9644" s="2">
        <f t="shared" ca="1" si="2565"/>
        <v>0.30194803721352392</v>
      </c>
      <c r="Q9644" t="str">
        <f t="shared" ca="1" si="2566"/>
        <v>Late</v>
      </c>
    </row>
    <row r="9645" spans="1:17" x14ac:dyDescent="0.3">
      <c r="A9645" t="str">
        <f t="shared" si="2550"/>
        <v>S09644</v>
      </c>
      <c r="B9645" t="str">
        <f t="shared" ca="1" si="2551"/>
        <v>Prime Wholesale</v>
      </c>
      <c r="C9645" t="str">
        <f t="shared" ca="1" si="2552"/>
        <v>Australia</v>
      </c>
      <c r="D9645" t="str">
        <f t="shared" ca="1" si="2553"/>
        <v>Pickles</v>
      </c>
      <c r="E9645">
        <f t="shared" ca="1" si="2554"/>
        <v>302</v>
      </c>
      <c r="F9645" s="3">
        <f t="shared" ca="1" si="2555"/>
        <v>604</v>
      </c>
      <c r="G9645">
        <f t="shared" ca="1" si="2556"/>
        <v>182408</v>
      </c>
      <c r="H9645">
        <f t="shared" ca="1" si="2557"/>
        <v>98500.32</v>
      </c>
      <c r="I9645">
        <f t="shared" ca="1" si="2558"/>
        <v>3255</v>
      </c>
      <c r="J9645">
        <f t="shared" ca="1" si="2559"/>
        <v>1203</v>
      </c>
      <c r="K9645" s="1">
        <f t="shared" ca="1" si="2560"/>
        <v>45911</v>
      </c>
      <c r="L9645" s="1">
        <f t="shared" ca="1" si="2561"/>
        <v>45926</v>
      </c>
      <c r="M9645" s="1">
        <f t="shared" ca="1" si="2562"/>
        <v>45931</v>
      </c>
      <c r="N9645">
        <f t="shared" ca="1" si="2563"/>
        <v>102958.32</v>
      </c>
      <c r="O9645" s="3">
        <f t="shared" ca="1" si="2564"/>
        <v>79449.679999999993</v>
      </c>
      <c r="P9645" s="2">
        <f t="shared" ca="1" si="2565"/>
        <v>0.43556028244375244</v>
      </c>
      <c r="Q9645" t="str">
        <f t="shared" ca="1" si="2566"/>
        <v>Late</v>
      </c>
    </row>
    <row r="9646" spans="1:17" x14ac:dyDescent="0.3">
      <c r="A9646" t="str">
        <f t="shared" si="2550"/>
        <v>S09645</v>
      </c>
      <c r="B9646" t="str">
        <f t="shared" ca="1" si="2551"/>
        <v>Beta Imports</v>
      </c>
      <c r="C9646" t="str">
        <f t="shared" ca="1" si="2552"/>
        <v>Australia</v>
      </c>
      <c r="D9646" t="str">
        <f t="shared" ca="1" si="2553"/>
        <v>Tea</v>
      </c>
      <c r="E9646">
        <f t="shared" ca="1" si="2554"/>
        <v>184</v>
      </c>
      <c r="F9646" s="3">
        <f t="shared" ca="1" si="2555"/>
        <v>237</v>
      </c>
      <c r="G9646">
        <f t="shared" ca="1" si="2556"/>
        <v>43608</v>
      </c>
      <c r="H9646">
        <f t="shared" ca="1" si="2557"/>
        <v>20495.759999999998</v>
      </c>
      <c r="I9646">
        <f t="shared" ca="1" si="2558"/>
        <v>6976</v>
      </c>
      <c r="J9646">
        <f t="shared" ca="1" si="2559"/>
        <v>677</v>
      </c>
      <c r="K9646" s="1">
        <f t="shared" ca="1" si="2560"/>
        <v>45724</v>
      </c>
      <c r="L9646" s="1">
        <f t="shared" ca="1" si="2561"/>
        <v>45744</v>
      </c>
      <c r="M9646" s="1">
        <f t="shared" ca="1" si="2562"/>
        <v>45742</v>
      </c>
      <c r="N9646">
        <f t="shared" ca="1" si="2563"/>
        <v>28148.76</v>
      </c>
      <c r="O9646" s="3">
        <f t="shared" ca="1" si="2564"/>
        <v>15459.240000000002</v>
      </c>
      <c r="P9646" s="2">
        <f t="shared" ca="1" si="2565"/>
        <v>0.3545046780407265</v>
      </c>
      <c r="Q9646" t="str">
        <f t="shared" ca="1" si="2566"/>
        <v>On Time</v>
      </c>
    </row>
    <row r="9647" spans="1:17" x14ac:dyDescent="0.3">
      <c r="A9647" t="str">
        <f t="shared" si="2550"/>
        <v>S09646</v>
      </c>
      <c r="B9647" t="str">
        <f t="shared" ca="1" si="2551"/>
        <v>Oceanic Exports</v>
      </c>
      <c r="C9647" t="str">
        <f t="shared" ca="1" si="2552"/>
        <v>Singapore</v>
      </c>
      <c r="D9647" t="str">
        <f t="shared" ca="1" si="2553"/>
        <v>Rice</v>
      </c>
      <c r="E9647">
        <f t="shared" ca="1" si="2554"/>
        <v>103</v>
      </c>
      <c r="F9647" s="3">
        <f t="shared" ca="1" si="2555"/>
        <v>523</v>
      </c>
      <c r="G9647">
        <f t="shared" ca="1" si="2556"/>
        <v>53869</v>
      </c>
      <c r="H9647">
        <f t="shared" ca="1" si="2557"/>
        <v>35553.54</v>
      </c>
      <c r="I9647">
        <f t="shared" ca="1" si="2558"/>
        <v>3969</v>
      </c>
      <c r="J9647">
        <f t="shared" ca="1" si="2559"/>
        <v>3866</v>
      </c>
      <c r="K9647" s="1">
        <f t="shared" ca="1" si="2560"/>
        <v>46255</v>
      </c>
      <c r="L9647" s="1">
        <f t="shared" ca="1" si="2561"/>
        <v>46267</v>
      </c>
      <c r="M9647" s="1">
        <f t="shared" ca="1" si="2562"/>
        <v>46268</v>
      </c>
      <c r="N9647">
        <f t="shared" ca="1" si="2563"/>
        <v>43388.54</v>
      </c>
      <c r="O9647" s="3">
        <f t="shared" ca="1" si="2564"/>
        <v>10480.459999999999</v>
      </c>
      <c r="P9647" s="2">
        <f t="shared" ca="1" si="2565"/>
        <v>0.19455456756204867</v>
      </c>
      <c r="Q9647" t="str">
        <f t="shared" ca="1" si="2566"/>
        <v>Late</v>
      </c>
    </row>
    <row r="9648" spans="1:17" x14ac:dyDescent="0.3">
      <c r="A9648" t="str">
        <f t="shared" si="2550"/>
        <v>S09647</v>
      </c>
      <c r="B9648" t="str">
        <f t="shared" ca="1" si="2551"/>
        <v>Alpha Traders</v>
      </c>
      <c r="C9648" t="str">
        <f t="shared" ca="1" si="2552"/>
        <v>Singapore</v>
      </c>
      <c r="D9648" t="str">
        <f t="shared" ca="1" si="2553"/>
        <v>Sauces</v>
      </c>
      <c r="E9648">
        <f t="shared" ca="1" si="2554"/>
        <v>88</v>
      </c>
      <c r="F9648" s="3">
        <f t="shared" ca="1" si="2555"/>
        <v>731</v>
      </c>
      <c r="G9648">
        <f t="shared" ca="1" si="2556"/>
        <v>64328</v>
      </c>
      <c r="H9648">
        <f t="shared" ca="1" si="2557"/>
        <v>29590.880000000001</v>
      </c>
      <c r="I9648">
        <f t="shared" ca="1" si="2558"/>
        <v>11672</v>
      </c>
      <c r="J9648">
        <f t="shared" ca="1" si="2559"/>
        <v>3759</v>
      </c>
      <c r="K9648" s="1">
        <f t="shared" ca="1" si="2560"/>
        <v>45743</v>
      </c>
      <c r="L9648" s="1">
        <f t="shared" ca="1" si="2561"/>
        <v>45751</v>
      </c>
      <c r="M9648" s="1">
        <f t="shared" ca="1" si="2562"/>
        <v>45756</v>
      </c>
      <c r="N9648">
        <f t="shared" ca="1" si="2563"/>
        <v>45021.880000000005</v>
      </c>
      <c r="O9648" s="3">
        <f t="shared" ca="1" si="2564"/>
        <v>19306.119999999995</v>
      </c>
      <c r="P9648" s="2">
        <f t="shared" ca="1" si="2565"/>
        <v>0.30012000994901122</v>
      </c>
      <c r="Q9648" t="str">
        <f t="shared" ca="1" si="2566"/>
        <v>Late</v>
      </c>
    </row>
    <row r="9649" spans="1:17" x14ac:dyDescent="0.3">
      <c r="A9649" t="str">
        <f t="shared" si="2550"/>
        <v>S09648</v>
      </c>
      <c r="B9649" t="str">
        <f t="shared" ca="1" si="2551"/>
        <v>Prime Wholesale</v>
      </c>
      <c r="C9649" t="str">
        <f t="shared" ca="1" si="2552"/>
        <v>Canada</v>
      </c>
      <c r="D9649" t="str">
        <f t="shared" ca="1" si="2553"/>
        <v>Sauces</v>
      </c>
      <c r="E9649">
        <f t="shared" ca="1" si="2554"/>
        <v>352</v>
      </c>
      <c r="F9649" s="3">
        <f t="shared" ca="1" si="2555"/>
        <v>397</v>
      </c>
      <c r="G9649">
        <f t="shared" ca="1" si="2556"/>
        <v>139744</v>
      </c>
      <c r="H9649">
        <f t="shared" ca="1" si="2557"/>
        <v>67077.119999999995</v>
      </c>
      <c r="I9649">
        <f t="shared" ca="1" si="2558"/>
        <v>1740</v>
      </c>
      <c r="J9649">
        <f t="shared" ca="1" si="2559"/>
        <v>855</v>
      </c>
      <c r="K9649" s="1">
        <f t="shared" ca="1" si="2560"/>
        <v>46168</v>
      </c>
      <c r="L9649" s="1">
        <f t="shared" ca="1" si="2561"/>
        <v>46178</v>
      </c>
      <c r="M9649" s="1">
        <f t="shared" ca="1" si="2562"/>
        <v>46183</v>
      </c>
      <c r="N9649">
        <f t="shared" ca="1" si="2563"/>
        <v>69672.12</v>
      </c>
      <c r="O9649" s="3">
        <f t="shared" ca="1" si="2564"/>
        <v>70071.88</v>
      </c>
      <c r="P9649" s="2">
        <f t="shared" ca="1" si="2565"/>
        <v>0.50143032974582091</v>
      </c>
      <c r="Q9649" t="str">
        <f t="shared" ca="1" si="2566"/>
        <v>Late</v>
      </c>
    </row>
    <row r="9650" spans="1:17" x14ac:dyDescent="0.3">
      <c r="A9650" t="str">
        <f t="shared" si="2550"/>
        <v>S09649</v>
      </c>
      <c r="B9650" t="str">
        <f t="shared" ca="1" si="2551"/>
        <v>Beta Imports</v>
      </c>
      <c r="C9650" t="str">
        <f t="shared" ca="1" si="2552"/>
        <v>Canada</v>
      </c>
      <c r="D9650" t="str">
        <f t="shared" ca="1" si="2553"/>
        <v>Sauces</v>
      </c>
      <c r="E9650">
        <f t="shared" ca="1" si="2554"/>
        <v>146</v>
      </c>
      <c r="F9650" s="3">
        <f t="shared" ca="1" si="2555"/>
        <v>382</v>
      </c>
      <c r="G9650">
        <f t="shared" ca="1" si="2556"/>
        <v>55772</v>
      </c>
      <c r="H9650">
        <f t="shared" ca="1" si="2557"/>
        <v>25655.119999999999</v>
      </c>
      <c r="I9650">
        <f t="shared" ca="1" si="2558"/>
        <v>4172</v>
      </c>
      <c r="J9650">
        <f t="shared" ca="1" si="2559"/>
        <v>1685</v>
      </c>
      <c r="K9650" s="1">
        <f t="shared" ca="1" si="2560"/>
        <v>45745</v>
      </c>
      <c r="L9650" s="1">
        <f t="shared" ca="1" si="2561"/>
        <v>45762</v>
      </c>
      <c r="M9650" s="1">
        <f t="shared" ca="1" si="2562"/>
        <v>45759</v>
      </c>
      <c r="N9650">
        <f t="shared" ca="1" si="2563"/>
        <v>31512.12</v>
      </c>
      <c r="O9650" s="3">
        <f t="shared" ca="1" si="2564"/>
        <v>24259.88</v>
      </c>
      <c r="P9650" s="2">
        <f t="shared" ca="1" si="2565"/>
        <v>0.43498314566449114</v>
      </c>
      <c r="Q9650" t="str">
        <f t="shared" ca="1" si="2566"/>
        <v>On Time</v>
      </c>
    </row>
    <row r="9651" spans="1:17" x14ac:dyDescent="0.3">
      <c r="A9651" t="str">
        <f t="shared" si="2550"/>
        <v>S09650</v>
      </c>
      <c r="B9651" t="str">
        <f t="shared" ca="1" si="2551"/>
        <v>Prime Wholesale</v>
      </c>
      <c r="C9651" t="str">
        <f t="shared" ca="1" si="2552"/>
        <v>UK</v>
      </c>
      <c r="D9651" t="str">
        <f t="shared" ca="1" si="2553"/>
        <v>Pickles</v>
      </c>
      <c r="E9651">
        <f t="shared" ca="1" si="2554"/>
        <v>284</v>
      </c>
      <c r="F9651" s="3">
        <f t="shared" ca="1" si="2555"/>
        <v>278</v>
      </c>
      <c r="G9651">
        <f t="shared" ca="1" si="2556"/>
        <v>78952</v>
      </c>
      <c r="H9651">
        <f t="shared" ca="1" si="2557"/>
        <v>54476.88</v>
      </c>
      <c r="I9651">
        <f t="shared" ca="1" si="2558"/>
        <v>1706</v>
      </c>
      <c r="J9651">
        <f t="shared" ca="1" si="2559"/>
        <v>2221</v>
      </c>
      <c r="K9651" s="1">
        <f t="shared" ca="1" si="2560"/>
        <v>45945</v>
      </c>
      <c r="L9651" s="1">
        <f t="shared" ca="1" si="2561"/>
        <v>45959</v>
      </c>
      <c r="M9651" s="1">
        <f t="shared" ca="1" si="2562"/>
        <v>45960</v>
      </c>
      <c r="N9651">
        <f t="shared" ca="1" si="2563"/>
        <v>58403.88</v>
      </c>
      <c r="O9651" s="3">
        <f t="shared" ca="1" si="2564"/>
        <v>20548.120000000003</v>
      </c>
      <c r="P9651" s="2">
        <f t="shared" ca="1" si="2565"/>
        <v>0.26026091802614248</v>
      </c>
      <c r="Q9651" t="str">
        <f t="shared" ca="1" si="2566"/>
        <v>Late</v>
      </c>
    </row>
    <row r="9652" spans="1:17" x14ac:dyDescent="0.3">
      <c r="A9652" t="str">
        <f t="shared" si="2550"/>
        <v>S09651</v>
      </c>
      <c r="B9652" t="str">
        <f t="shared" ca="1" si="2551"/>
        <v>FreshMart Ltd</v>
      </c>
      <c r="C9652" t="str">
        <f t="shared" ca="1" si="2552"/>
        <v>UAE</v>
      </c>
      <c r="D9652" t="str">
        <f t="shared" ca="1" si="2553"/>
        <v>Pickles</v>
      </c>
      <c r="E9652">
        <f t="shared" ca="1" si="2554"/>
        <v>496</v>
      </c>
      <c r="F9652" s="3">
        <f t="shared" ca="1" si="2555"/>
        <v>721</v>
      </c>
      <c r="G9652">
        <f t="shared" ca="1" si="2556"/>
        <v>357616</v>
      </c>
      <c r="H9652">
        <f t="shared" ca="1" si="2557"/>
        <v>250331.2</v>
      </c>
      <c r="I9652">
        <f t="shared" ca="1" si="2558"/>
        <v>9330</v>
      </c>
      <c r="J9652">
        <f t="shared" ca="1" si="2559"/>
        <v>3149</v>
      </c>
      <c r="K9652" s="1">
        <f t="shared" ca="1" si="2560"/>
        <v>45956</v>
      </c>
      <c r="L9652" s="1">
        <f t="shared" ca="1" si="2561"/>
        <v>45970</v>
      </c>
      <c r="M9652" s="1">
        <f t="shared" ca="1" si="2562"/>
        <v>45972</v>
      </c>
      <c r="N9652">
        <f t="shared" ca="1" si="2563"/>
        <v>262810.2</v>
      </c>
      <c r="O9652" s="3">
        <f t="shared" ca="1" si="2564"/>
        <v>94805.799999999988</v>
      </c>
      <c r="P9652" s="2">
        <f t="shared" ca="1" si="2565"/>
        <v>0.26510502885776921</v>
      </c>
      <c r="Q9652" t="str">
        <f t="shared" ca="1" si="2566"/>
        <v>Late</v>
      </c>
    </row>
    <row r="9653" spans="1:17" x14ac:dyDescent="0.3">
      <c r="A9653" t="str">
        <f t="shared" si="2550"/>
        <v>S09652</v>
      </c>
      <c r="B9653" t="str">
        <f t="shared" ca="1" si="2551"/>
        <v>Global Foods</v>
      </c>
      <c r="C9653" t="str">
        <f t="shared" ca="1" si="2552"/>
        <v>UK</v>
      </c>
      <c r="D9653" t="str">
        <f t="shared" ca="1" si="2553"/>
        <v>Spices</v>
      </c>
      <c r="E9653">
        <f t="shared" ca="1" si="2554"/>
        <v>86</v>
      </c>
      <c r="F9653" s="3">
        <f t="shared" ca="1" si="2555"/>
        <v>771</v>
      </c>
      <c r="G9653">
        <f t="shared" ca="1" si="2556"/>
        <v>66306</v>
      </c>
      <c r="H9653">
        <f t="shared" ca="1" si="2557"/>
        <v>35805.24</v>
      </c>
      <c r="I9653">
        <f t="shared" ca="1" si="2558"/>
        <v>6697</v>
      </c>
      <c r="J9653">
        <f t="shared" ca="1" si="2559"/>
        <v>3398</v>
      </c>
      <c r="K9653" s="1">
        <f t="shared" ca="1" si="2560"/>
        <v>45864</v>
      </c>
      <c r="L9653" s="1">
        <f t="shared" ca="1" si="2561"/>
        <v>45872</v>
      </c>
      <c r="M9653" s="1">
        <f t="shared" ca="1" si="2562"/>
        <v>45870</v>
      </c>
      <c r="N9653">
        <f t="shared" ca="1" si="2563"/>
        <v>45900.24</v>
      </c>
      <c r="O9653" s="3">
        <f t="shared" ca="1" si="2564"/>
        <v>20405.760000000002</v>
      </c>
      <c r="P9653" s="2">
        <f t="shared" ca="1" si="2565"/>
        <v>0.30775133472083976</v>
      </c>
      <c r="Q9653" t="str">
        <f t="shared" ca="1" si="2566"/>
        <v>On Time</v>
      </c>
    </row>
    <row r="9654" spans="1:17" x14ac:dyDescent="0.3">
      <c r="A9654" t="str">
        <f t="shared" si="2550"/>
        <v>S09653</v>
      </c>
      <c r="B9654" t="str">
        <f t="shared" ca="1" si="2551"/>
        <v>Beta Imports</v>
      </c>
      <c r="C9654" t="str">
        <f t="shared" ca="1" si="2552"/>
        <v>Singapore</v>
      </c>
      <c r="D9654" t="str">
        <f t="shared" ca="1" si="2553"/>
        <v>Rice</v>
      </c>
      <c r="E9654">
        <f t="shared" ca="1" si="2554"/>
        <v>459</v>
      </c>
      <c r="F9654" s="3">
        <f t="shared" ca="1" si="2555"/>
        <v>557</v>
      </c>
      <c r="G9654">
        <f t="shared" ca="1" si="2556"/>
        <v>255663</v>
      </c>
      <c r="H9654">
        <f t="shared" ca="1" si="2557"/>
        <v>173850.84</v>
      </c>
      <c r="I9654">
        <f t="shared" ca="1" si="2558"/>
        <v>2207</v>
      </c>
      <c r="J9654">
        <f t="shared" ca="1" si="2559"/>
        <v>1709</v>
      </c>
      <c r="K9654" s="1">
        <f t="shared" ca="1" si="2560"/>
        <v>46365</v>
      </c>
      <c r="L9654" s="1">
        <f t="shared" ca="1" si="2561"/>
        <v>46380</v>
      </c>
      <c r="M9654" s="1">
        <f t="shared" ca="1" si="2562"/>
        <v>46377</v>
      </c>
      <c r="N9654">
        <f t="shared" ca="1" si="2563"/>
        <v>177766.84</v>
      </c>
      <c r="O9654" s="3">
        <f t="shared" ca="1" si="2564"/>
        <v>77896.160000000003</v>
      </c>
      <c r="P9654" s="2">
        <f t="shared" ca="1" si="2565"/>
        <v>0.30468296155485936</v>
      </c>
      <c r="Q9654" t="str">
        <f t="shared" ca="1" si="2566"/>
        <v>On Time</v>
      </c>
    </row>
    <row r="9655" spans="1:17" x14ac:dyDescent="0.3">
      <c r="A9655" t="str">
        <f t="shared" si="2550"/>
        <v>S09654</v>
      </c>
      <c r="B9655" t="str">
        <f t="shared" ca="1" si="2551"/>
        <v>Global Foods</v>
      </c>
      <c r="C9655" t="str">
        <f t="shared" ca="1" si="2552"/>
        <v>Australia</v>
      </c>
      <c r="D9655" t="str">
        <f t="shared" ca="1" si="2553"/>
        <v>Tea</v>
      </c>
      <c r="E9655">
        <f t="shared" ca="1" si="2554"/>
        <v>121</v>
      </c>
      <c r="F9655" s="3">
        <f t="shared" ca="1" si="2555"/>
        <v>781</v>
      </c>
      <c r="G9655">
        <f t="shared" ca="1" si="2556"/>
        <v>94501</v>
      </c>
      <c r="H9655">
        <f t="shared" ca="1" si="2557"/>
        <v>68985.73</v>
      </c>
      <c r="I9655">
        <f t="shared" ca="1" si="2558"/>
        <v>4362</v>
      </c>
      <c r="J9655">
        <f t="shared" ca="1" si="2559"/>
        <v>1075</v>
      </c>
      <c r="K9655" s="1">
        <f t="shared" ca="1" si="2560"/>
        <v>45690</v>
      </c>
      <c r="L9655" s="1">
        <f t="shared" ca="1" si="2561"/>
        <v>45703</v>
      </c>
      <c r="M9655" s="1">
        <f t="shared" ca="1" si="2562"/>
        <v>45706</v>
      </c>
      <c r="N9655">
        <f t="shared" ca="1" si="2563"/>
        <v>74422.73</v>
      </c>
      <c r="O9655" s="3">
        <f t="shared" ca="1" si="2564"/>
        <v>20078.270000000004</v>
      </c>
      <c r="P9655" s="2">
        <f t="shared" ca="1" si="2565"/>
        <v>0.21246621728870599</v>
      </c>
      <c r="Q9655" t="str">
        <f t="shared" ca="1" si="2566"/>
        <v>Late</v>
      </c>
    </row>
    <row r="9656" spans="1:17" x14ac:dyDescent="0.3">
      <c r="A9656" t="str">
        <f t="shared" si="2550"/>
        <v>S09655</v>
      </c>
      <c r="B9656" t="str">
        <f t="shared" ca="1" si="2551"/>
        <v>Oceanic Exports</v>
      </c>
      <c r="C9656" t="str">
        <f t="shared" ca="1" si="2552"/>
        <v>UK</v>
      </c>
      <c r="D9656" t="str">
        <f t="shared" ca="1" si="2553"/>
        <v>Sauces</v>
      </c>
      <c r="E9656">
        <f t="shared" ca="1" si="2554"/>
        <v>420</v>
      </c>
      <c r="F9656" s="3">
        <f t="shared" ca="1" si="2555"/>
        <v>168</v>
      </c>
      <c r="G9656">
        <f t="shared" ca="1" si="2556"/>
        <v>70560</v>
      </c>
      <c r="H9656">
        <f t="shared" ca="1" si="2557"/>
        <v>32457.599999999999</v>
      </c>
      <c r="I9656">
        <f t="shared" ca="1" si="2558"/>
        <v>7949</v>
      </c>
      <c r="J9656">
        <f t="shared" ca="1" si="2559"/>
        <v>739</v>
      </c>
      <c r="K9656" s="1">
        <f t="shared" ca="1" si="2560"/>
        <v>46051</v>
      </c>
      <c r="L9656" s="1">
        <f t="shared" ca="1" si="2561"/>
        <v>46058</v>
      </c>
      <c r="M9656" s="1">
        <f t="shared" ca="1" si="2562"/>
        <v>46061</v>
      </c>
      <c r="N9656">
        <f t="shared" ca="1" si="2563"/>
        <v>41145.599999999999</v>
      </c>
      <c r="O9656" s="3">
        <f t="shared" ca="1" si="2564"/>
        <v>29414.400000000001</v>
      </c>
      <c r="P9656" s="2">
        <f t="shared" ca="1" si="2565"/>
        <v>0.41687074829931975</v>
      </c>
      <c r="Q9656" t="str">
        <f t="shared" ca="1" si="2566"/>
        <v>Late</v>
      </c>
    </row>
    <row r="9657" spans="1:17" x14ac:dyDescent="0.3">
      <c r="A9657" t="str">
        <f t="shared" si="2550"/>
        <v>S09656</v>
      </c>
      <c r="B9657" t="str">
        <f t="shared" ca="1" si="2551"/>
        <v>FreshMart Ltd</v>
      </c>
      <c r="C9657" t="str">
        <f t="shared" ca="1" si="2552"/>
        <v>UK</v>
      </c>
      <c r="D9657" t="str">
        <f t="shared" ca="1" si="2553"/>
        <v>Rice</v>
      </c>
      <c r="E9657">
        <f t="shared" ca="1" si="2554"/>
        <v>211</v>
      </c>
      <c r="F9657" s="3">
        <f t="shared" ca="1" si="2555"/>
        <v>505</v>
      </c>
      <c r="G9657">
        <f t="shared" ca="1" si="2556"/>
        <v>106555</v>
      </c>
      <c r="H9657">
        <f t="shared" ca="1" si="2557"/>
        <v>67129.649999999994</v>
      </c>
      <c r="I9657">
        <f t="shared" ca="1" si="2558"/>
        <v>6763</v>
      </c>
      <c r="J9657">
        <f t="shared" ca="1" si="2559"/>
        <v>1223</v>
      </c>
      <c r="K9657" s="1">
        <f t="shared" ca="1" si="2560"/>
        <v>45698</v>
      </c>
      <c r="L9657" s="1">
        <f t="shared" ca="1" si="2561"/>
        <v>45716</v>
      </c>
      <c r="M9657" s="1">
        <f t="shared" ca="1" si="2562"/>
        <v>45715</v>
      </c>
      <c r="N9657">
        <f t="shared" ca="1" si="2563"/>
        <v>75115.649999999994</v>
      </c>
      <c r="O9657" s="3">
        <f t="shared" ca="1" si="2564"/>
        <v>31439.350000000006</v>
      </c>
      <c r="P9657" s="2">
        <f t="shared" ca="1" si="2565"/>
        <v>0.29505278963915355</v>
      </c>
      <c r="Q9657" t="str">
        <f t="shared" ca="1" si="2566"/>
        <v>On Time</v>
      </c>
    </row>
    <row r="9658" spans="1:17" x14ac:dyDescent="0.3">
      <c r="A9658" t="str">
        <f t="shared" si="2550"/>
        <v>S09657</v>
      </c>
      <c r="B9658" t="str">
        <f t="shared" ca="1" si="2551"/>
        <v>Prime Wholesale</v>
      </c>
      <c r="C9658" t="str">
        <f t="shared" ca="1" si="2552"/>
        <v>UAE</v>
      </c>
      <c r="D9658" t="str">
        <f t="shared" ca="1" si="2553"/>
        <v>Pickles</v>
      </c>
      <c r="E9658">
        <f t="shared" ca="1" si="2554"/>
        <v>236</v>
      </c>
      <c r="F9658" s="3">
        <f t="shared" ca="1" si="2555"/>
        <v>171</v>
      </c>
      <c r="G9658">
        <f t="shared" ca="1" si="2556"/>
        <v>40356</v>
      </c>
      <c r="H9658">
        <f t="shared" ca="1" si="2557"/>
        <v>22195.8</v>
      </c>
      <c r="I9658">
        <f t="shared" ca="1" si="2558"/>
        <v>6205</v>
      </c>
      <c r="J9658">
        <f t="shared" ca="1" si="2559"/>
        <v>2565</v>
      </c>
      <c r="K9658" s="1">
        <f t="shared" ca="1" si="2560"/>
        <v>45915</v>
      </c>
      <c r="L9658" s="1">
        <f t="shared" ca="1" si="2561"/>
        <v>45928</v>
      </c>
      <c r="M9658" s="1">
        <f t="shared" ca="1" si="2562"/>
        <v>45933</v>
      </c>
      <c r="N9658">
        <f t="shared" ca="1" si="2563"/>
        <v>30965.8</v>
      </c>
      <c r="O9658" s="3">
        <f t="shared" ca="1" si="2564"/>
        <v>9390.2000000000007</v>
      </c>
      <c r="P9658" s="2">
        <f t="shared" ca="1" si="2565"/>
        <v>0.23268411140846468</v>
      </c>
      <c r="Q9658" t="str">
        <f t="shared" ca="1" si="2566"/>
        <v>Late</v>
      </c>
    </row>
    <row r="9659" spans="1:17" x14ac:dyDescent="0.3">
      <c r="A9659" t="str">
        <f t="shared" si="2550"/>
        <v>S09658</v>
      </c>
      <c r="B9659" t="str">
        <f t="shared" ca="1" si="2551"/>
        <v>FreshMart Ltd</v>
      </c>
      <c r="C9659" t="str">
        <f t="shared" ca="1" si="2552"/>
        <v>Australia</v>
      </c>
      <c r="D9659" t="str">
        <f t="shared" ca="1" si="2553"/>
        <v>Rice</v>
      </c>
      <c r="E9659">
        <f t="shared" ca="1" si="2554"/>
        <v>423</v>
      </c>
      <c r="F9659" s="3">
        <f t="shared" ca="1" si="2555"/>
        <v>413</v>
      </c>
      <c r="G9659">
        <f t="shared" ca="1" si="2556"/>
        <v>174699</v>
      </c>
      <c r="H9659">
        <f t="shared" ca="1" si="2557"/>
        <v>97831.44</v>
      </c>
      <c r="I9659">
        <f t="shared" ca="1" si="2558"/>
        <v>4092</v>
      </c>
      <c r="J9659">
        <f t="shared" ca="1" si="2559"/>
        <v>654</v>
      </c>
      <c r="K9659" s="1">
        <f t="shared" ca="1" si="2560"/>
        <v>45850</v>
      </c>
      <c r="L9659" s="1">
        <f t="shared" ca="1" si="2561"/>
        <v>45868</v>
      </c>
      <c r="M9659" s="1">
        <f t="shared" ca="1" si="2562"/>
        <v>45872</v>
      </c>
      <c r="N9659">
        <f t="shared" ca="1" si="2563"/>
        <v>102577.44</v>
      </c>
      <c r="O9659" s="3">
        <f t="shared" ca="1" si="2564"/>
        <v>72121.56</v>
      </c>
      <c r="P9659" s="2">
        <f t="shared" ca="1" si="2565"/>
        <v>0.4128332732299555</v>
      </c>
      <c r="Q9659" t="str">
        <f t="shared" ca="1" si="2566"/>
        <v>Late</v>
      </c>
    </row>
    <row r="9660" spans="1:17" x14ac:dyDescent="0.3">
      <c r="A9660" t="str">
        <f t="shared" si="2550"/>
        <v>S09659</v>
      </c>
      <c r="B9660" t="str">
        <f t="shared" ca="1" si="2551"/>
        <v>FreshMart Ltd</v>
      </c>
      <c r="C9660" t="str">
        <f t="shared" ca="1" si="2552"/>
        <v>Australia</v>
      </c>
      <c r="D9660" t="str">
        <f t="shared" ca="1" si="2553"/>
        <v>Tea</v>
      </c>
      <c r="E9660">
        <f t="shared" ca="1" si="2554"/>
        <v>200</v>
      </c>
      <c r="F9660" s="3">
        <f t="shared" ca="1" si="2555"/>
        <v>465</v>
      </c>
      <c r="G9660">
        <f t="shared" ca="1" si="2556"/>
        <v>93000</v>
      </c>
      <c r="H9660">
        <f t="shared" ca="1" si="2557"/>
        <v>48360</v>
      </c>
      <c r="I9660">
        <f t="shared" ca="1" si="2558"/>
        <v>3582</v>
      </c>
      <c r="J9660">
        <f t="shared" ca="1" si="2559"/>
        <v>1927</v>
      </c>
      <c r="K9660" s="1">
        <f t="shared" ca="1" si="2560"/>
        <v>46052</v>
      </c>
      <c r="L9660" s="1">
        <f t="shared" ca="1" si="2561"/>
        <v>46061</v>
      </c>
      <c r="M9660" s="1">
        <f t="shared" ca="1" si="2562"/>
        <v>46062</v>
      </c>
      <c r="N9660">
        <f t="shared" ca="1" si="2563"/>
        <v>53869</v>
      </c>
      <c r="O9660" s="3">
        <f t="shared" ca="1" si="2564"/>
        <v>39131</v>
      </c>
      <c r="P9660" s="2">
        <f t="shared" ca="1" si="2565"/>
        <v>0.42076344086021505</v>
      </c>
      <c r="Q9660" t="str">
        <f t="shared" ca="1" si="2566"/>
        <v>Late</v>
      </c>
    </row>
    <row r="9661" spans="1:17" x14ac:dyDescent="0.3">
      <c r="A9661" t="str">
        <f t="shared" si="2550"/>
        <v>S09660</v>
      </c>
      <c r="B9661" t="str">
        <f t="shared" ca="1" si="2551"/>
        <v>Global Foods</v>
      </c>
      <c r="C9661" t="str">
        <f t="shared" ca="1" si="2552"/>
        <v>Australia</v>
      </c>
      <c r="D9661" t="str">
        <f t="shared" ca="1" si="2553"/>
        <v>Rice</v>
      </c>
      <c r="E9661">
        <f t="shared" ca="1" si="2554"/>
        <v>223</v>
      </c>
      <c r="F9661" s="3">
        <f t="shared" ca="1" si="2555"/>
        <v>778</v>
      </c>
      <c r="G9661">
        <f t="shared" ca="1" si="2556"/>
        <v>173494</v>
      </c>
      <c r="H9661">
        <f t="shared" ca="1" si="2557"/>
        <v>119710.86</v>
      </c>
      <c r="I9661">
        <f t="shared" ca="1" si="2558"/>
        <v>4570</v>
      </c>
      <c r="J9661">
        <f t="shared" ca="1" si="2559"/>
        <v>2597</v>
      </c>
      <c r="K9661" s="1">
        <f t="shared" ca="1" si="2560"/>
        <v>45773</v>
      </c>
      <c r="L9661" s="1">
        <f t="shared" ca="1" si="2561"/>
        <v>45785</v>
      </c>
      <c r="M9661" s="1">
        <f t="shared" ca="1" si="2562"/>
        <v>45786</v>
      </c>
      <c r="N9661">
        <f t="shared" ca="1" si="2563"/>
        <v>126877.86</v>
      </c>
      <c r="O9661" s="3">
        <f t="shared" ca="1" si="2564"/>
        <v>46616.14</v>
      </c>
      <c r="P9661" s="2">
        <f t="shared" ca="1" si="2565"/>
        <v>0.26869021407080362</v>
      </c>
      <c r="Q9661" t="str">
        <f t="shared" ca="1" si="2566"/>
        <v>Late</v>
      </c>
    </row>
    <row r="9662" spans="1:17" x14ac:dyDescent="0.3">
      <c r="A9662" t="str">
        <f t="shared" si="2550"/>
        <v>S09661</v>
      </c>
      <c r="B9662" t="str">
        <f t="shared" ca="1" si="2551"/>
        <v>Oceanic Exports</v>
      </c>
      <c r="C9662" t="str">
        <f t="shared" ca="1" si="2552"/>
        <v>Australia</v>
      </c>
      <c r="D9662" t="str">
        <f t="shared" ca="1" si="2553"/>
        <v>Tea</v>
      </c>
      <c r="E9662">
        <f t="shared" ca="1" si="2554"/>
        <v>317</v>
      </c>
      <c r="F9662" s="3">
        <f t="shared" ca="1" si="2555"/>
        <v>450</v>
      </c>
      <c r="G9662">
        <f t="shared" ca="1" si="2556"/>
        <v>142650</v>
      </c>
      <c r="H9662">
        <f t="shared" ca="1" si="2557"/>
        <v>68472</v>
      </c>
      <c r="I9662">
        <f t="shared" ca="1" si="2558"/>
        <v>11478</v>
      </c>
      <c r="J9662">
        <f t="shared" ca="1" si="2559"/>
        <v>2829</v>
      </c>
      <c r="K9662" s="1">
        <f t="shared" ca="1" si="2560"/>
        <v>45983</v>
      </c>
      <c r="L9662" s="1">
        <f t="shared" ca="1" si="2561"/>
        <v>46002</v>
      </c>
      <c r="M9662" s="1">
        <f t="shared" ca="1" si="2562"/>
        <v>46005</v>
      </c>
      <c r="N9662">
        <f t="shared" ca="1" si="2563"/>
        <v>82779</v>
      </c>
      <c r="O9662" s="3">
        <f t="shared" ca="1" si="2564"/>
        <v>59871</v>
      </c>
      <c r="P9662" s="2">
        <f t="shared" ca="1" si="2565"/>
        <v>0.4197055730809674</v>
      </c>
      <c r="Q9662" t="str">
        <f t="shared" ca="1" si="2566"/>
        <v>Late</v>
      </c>
    </row>
    <row r="9663" spans="1:17" x14ac:dyDescent="0.3">
      <c r="A9663" t="str">
        <f t="shared" si="2550"/>
        <v>S09662</v>
      </c>
      <c r="B9663" t="str">
        <f t="shared" ca="1" si="2551"/>
        <v>Oceanic Exports</v>
      </c>
      <c r="C9663" t="str">
        <f t="shared" ca="1" si="2552"/>
        <v>Australia</v>
      </c>
      <c r="D9663" t="str">
        <f t="shared" ca="1" si="2553"/>
        <v>Sauces</v>
      </c>
      <c r="E9663">
        <f t="shared" ca="1" si="2554"/>
        <v>204</v>
      </c>
      <c r="F9663" s="3">
        <f t="shared" ca="1" si="2555"/>
        <v>486</v>
      </c>
      <c r="G9663">
        <f t="shared" ca="1" si="2556"/>
        <v>99144</v>
      </c>
      <c r="H9663">
        <f t="shared" ca="1" si="2557"/>
        <v>44614.8</v>
      </c>
      <c r="I9663">
        <f t="shared" ca="1" si="2558"/>
        <v>7208</v>
      </c>
      <c r="J9663">
        <f t="shared" ca="1" si="2559"/>
        <v>3699</v>
      </c>
      <c r="K9663" s="1">
        <f t="shared" ca="1" si="2560"/>
        <v>45982</v>
      </c>
      <c r="L9663" s="1">
        <f t="shared" ca="1" si="2561"/>
        <v>45997</v>
      </c>
      <c r="M9663" s="1">
        <f t="shared" ca="1" si="2562"/>
        <v>46003</v>
      </c>
      <c r="N9663">
        <f t="shared" ca="1" si="2563"/>
        <v>55521.8</v>
      </c>
      <c r="O9663" s="3">
        <f t="shared" ca="1" si="2564"/>
        <v>43622.2</v>
      </c>
      <c r="P9663" s="2">
        <f t="shared" ca="1" si="2565"/>
        <v>0.43998829984668764</v>
      </c>
      <c r="Q9663" t="str">
        <f t="shared" ca="1" si="2566"/>
        <v>Late</v>
      </c>
    </row>
    <row r="9664" spans="1:17" x14ac:dyDescent="0.3">
      <c r="A9664" t="str">
        <f t="shared" si="2550"/>
        <v>S09663</v>
      </c>
      <c r="B9664" t="str">
        <f t="shared" ca="1" si="2551"/>
        <v>FreshMart Ltd</v>
      </c>
      <c r="C9664" t="str">
        <f t="shared" ca="1" si="2552"/>
        <v>Canada</v>
      </c>
      <c r="D9664" t="str">
        <f t="shared" ca="1" si="2553"/>
        <v>Rice</v>
      </c>
      <c r="E9664">
        <f t="shared" ca="1" si="2554"/>
        <v>358</v>
      </c>
      <c r="F9664" s="3">
        <f t="shared" ca="1" si="2555"/>
        <v>255</v>
      </c>
      <c r="G9664">
        <f t="shared" ca="1" si="2556"/>
        <v>91290</v>
      </c>
      <c r="H9664">
        <f t="shared" ca="1" si="2557"/>
        <v>44732.1</v>
      </c>
      <c r="I9664">
        <f t="shared" ca="1" si="2558"/>
        <v>4426</v>
      </c>
      <c r="J9664">
        <f t="shared" ca="1" si="2559"/>
        <v>3139</v>
      </c>
      <c r="K9664" s="1">
        <f t="shared" ca="1" si="2560"/>
        <v>45966</v>
      </c>
      <c r="L9664" s="1">
        <f t="shared" ca="1" si="2561"/>
        <v>45983</v>
      </c>
      <c r="M9664" s="1">
        <f t="shared" ca="1" si="2562"/>
        <v>45984</v>
      </c>
      <c r="N9664">
        <f t="shared" ca="1" si="2563"/>
        <v>52297.1</v>
      </c>
      <c r="O9664" s="3">
        <f t="shared" ca="1" si="2564"/>
        <v>38992.9</v>
      </c>
      <c r="P9664" s="2">
        <f t="shared" ca="1" si="2565"/>
        <v>0.42713221601489759</v>
      </c>
      <c r="Q9664" t="str">
        <f t="shared" ca="1" si="2566"/>
        <v>Late</v>
      </c>
    </row>
    <row r="9665" spans="1:17" x14ac:dyDescent="0.3">
      <c r="A9665" t="str">
        <f t="shared" si="2550"/>
        <v>S09664</v>
      </c>
      <c r="B9665" t="str">
        <f t="shared" ca="1" si="2551"/>
        <v>Beta Imports</v>
      </c>
      <c r="C9665" t="str">
        <f t="shared" ca="1" si="2552"/>
        <v>UK</v>
      </c>
      <c r="D9665" t="str">
        <f t="shared" ca="1" si="2553"/>
        <v>Tea</v>
      </c>
      <c r="E9665">
        <f t="shared" ca="1" si="2554"/>
        <v>253</v>
      </c>
      <c r="F9665" s="3">
        <f t="shared" ca="1" si="2555"/>
        <v>120</v>
      </c>
      <c r="G9665">
        <f t="shared" ca="1" si="2556"/>
        <v>30360</v>
      </c>
      <c r="H9665">
        <f t="shared" ca="1" si="2557"/>
        <v>20037.599999999999</v>
      </c>
      <c r="I9665">
        <f t="shared" ca="1" si="2558"/>
        <v>9420</v>
      </c>
      <c r="J9665">
        <f t="shared" ca="1" si="2559"/>
        <v>3357</v>
      </c>
      <c r="K9665" s="1">
        <f t="shared" ca="1" si="2560"/>
        <v>45697</v>
      </c>
      <c r="L9665" s="1">
        <f t="shared" ca="1" si="2561"/>
        <v>45707</v>
      </c>
      <c r="M9665" s="1">
        <f t="shared" ca="1" si="2562"/>
        <v>45712</v>
      </c>
      <c r="N9665">
        <f t="shared" ca="1" si="2563"/>
        <v>32814.6</v>
      </c>
      <c r="O9665" s="3">
        <f t="shared" ca="1" si="2564"/>
        <v>-2454.5999999999985</v>
      </c>
      <c r="P9665" s="2">
        <f t="shared" ca="1" si="2565"/>
        <v>-8.0849802371541449E-2</v>
      </c>
      <c r="Q9665" t="str">
        <f t="shared" ca="1" si="2566"/>
        <v>Late</v>
      </c>
    </row>
    <row r="9666" spans="1:17" x14ac:dyDescent="0.3">
      <c r="A9666" t="str">
        <f t="shared" si="2550"/>
        <v>S09665</v>
      </c>
      <c r="B9666" t="str">
        <f t="shared" ca="1" si="2551"/>
        <v>Global Foods</v>
      </c>
      <c r="C9666" t="str">
        <f t="shared" ca="1" si="2552"/>
        <v>UAE</v>
      </c>
      <c r="D9666" t="str">
        <f t="shared" ca="1" si="2553"/>
        <v>Sauces</v>
      </c>
      <c r="E9666">
        <f t="shared" ca="1" si="2554"/>
        <v>387</v>
      </c>
      <c r="F9666" s="3">
        <f t="shared" ca="1" si="2555"/>
        <v>569</v>
      </c>
      <c r="G9666">
        <f t="shared" ca="1" si="2556"/>
        <v>220203</v>
      </c>
      <c r="H9666">
        <f t="shared" ca="1" si="2557"/>
        <v>123313.68</v>
      </c>
      <c r="I9666">
        <f t="shared" ca="1" si="2558"/>
        <v>4957</v>
      </c>
      <c r="J9666">
        <f t="shared" ca="1" si="2559"/>
        <v>1846</v>
      </c>
      <c r="K9666" s="1">
        <f t="shared" ca="1" si="2560"/>
        <v>45672</v>
      </c>
      <c r="L9666" s="1">
        <f t="shared" ca="1" si="2561"/>
        <v>45692</v>
      </c>
      <c r="M9666" s="1">
        <f t="shared" ca="1" si="2562"/>
        <v>45689</v>
      </c>
      <c r="N9666">
        <f t="shared" ca="1" si="2563"/>
        <v>130116.68</v>
      </c>
      <c r="O9666" s="3">
        <f t="shared" ca="1" si="2564"/>
        <v>90086.32</v>
      </c>
      <c r="P9666" s="2">
        <f t="shared" ca="1" si="2565"/>
        <v>0.40910577966694373</v>
      </c>
      <c r="Q9666" t="str">
        <f t="shared" ca="1" si="2566"/>
        <v>On Time</v>
      </c>
    </row>
    <row r="9667" spans="1:17" x14ac:dyDescent="0.3">
      <c r="A9667" t="str">
        <f t="shared" ref="A9667:A9730" si="2567">"S"&amp;TEXT(ROW()-1,"00000")</f>
        <v>S09666</v>
      </c>
      <c r="B9667" t="str">
        <f t="shared" ref="B9667:B9730" ca="1" si="2568">CHOOSE(RANDBETWEEN(1,6),"Alpha Traders","Beta Imports","Global Foods","FreshMart Ltd","Oceanic Exports","Prime Wholesale")</f>
        <v>Beta Imports</v>
      </c>
      <c r="C9667" t="str">
        <f t="shared" ref="C9667:C9730" ca="1" si="2569">CHOOSE(RANDBETWEEN(1,5),"UK","UAE","Canada","Australia","Singapore")</f>
        <v>Australia</v>
      </c>
      <c r="D9667" t="str">
        <f t="shared" ref="D9667:D9730" ca="1" si="2570">CHOOSE(RANDBETWEEN(1,5),"Pickles","Spices","Tea","Rice","Sauces")</f>
        <v>Sauces</v>
      </c>
      <c r="E9667">
        <f t="shared" ref="E9667:E9730" ca="1" si="2571">RANDBETWEEN(50,500)</f>
        <v>165</v>
      </c>
      <c r="F9667" s="3">
        <f t="shared" ref="F9667:F9730" ca="1" si="2572">RANDBETWEEN(100,800)</f>
        <v>140</v>
      </c>
      <c r="G9667">
        <f t="shared" ref="G9667:G9730" ca="1" si="2573">E9667*F9667</f>
        <v>23100</v>
      </c>
      <c r="H9667">
        <f t="shared" ref="H9667:H9730" ca="1" si="2574">ROUND(G9667*RANDBETWEEN(45,75)/100,2)</f>
        <v>17325</v>
      </c>
      <c r="I9667">
        <f t="shared" ref="I9667:I9730" ca="1" si="2575">RANDBETWEEN(1500,12000)</f>
        <v>7934</v>
      </c>
      <c r="J9667">
        <f t="shared" ref="J9667:J9730" ca="1" si="2576">RANDBETWEEN(500,4000)</f>
        <v>2654</v>
      </c>
      <c r="K9667" s="1">
        <f t="shared" ref="K9667:K9730" ca="1" si="2577">DATE(2025,1,1)+RANDBETWEEN(0,729)</f>
        <v>45685</v>
      </c>
      <c r="L9667" s="1">
        <f t="shared" ref="L9667:L9730" ca="1" si="2578">K9667+RANDBETWEEN(7,20)</f>
        <v>45697</v>
      </c>
      <c r="M9667" s="1">
        <f t="shared" ref="M9667:M9730" ca="1" si="2579">L9667+RANDBETWEEN(-3,6)</f>
        <v>45698</v>
      </c>
      <c r="N9667">
        <f t="shared" ref="N9667:N9730" ca="1" si="2580">H9667+I9667+J9667</f>
        <v>27913</v>
      </c>
      <c r="O9667" s="3">
        <f t="shared" ref="O9667:O9730" ca="1" si="2581">G9667-N9667</f>
        <v>-4813</v>
      </c>
      <c r="P9667" s="2">
        <f t="shared" ref="P9667:P9730" ca="1" si="2582">IFERROR(O9667/G9667,0)</f>
        <v>-0.20835497835497835</v>
      </c>
      <c r="Q9667" t="str">
        <f t="shared" ref="Q9667:Q9730" ca="1" si="2583">IF(M9667&lt;=L9667,"On Time","Late")</f>
        <v>Late</v>
      </c>
    </row>
    <row r="9668" spans="1:17" x14ac:dyDescent="0.3">
      <c r="A9668" t="str">
        <f t="shared" si="2567"/>
        <v>S09667</v>
      </c>
      <c r="B9668" t="str">
        <f t="shared" ca="1" si="2568"/>
        <v>Beta Imports</v>
      </c>
      <c r="C9668" t="str">
        <f t="shared" ca="1" si="2569"/>
        <v>UAE</v>
      </c>
      <c r="D9668" t="str">
        <f t="shared" ca="1" si="2570"/>
        <v>Rice</v>
      </c>
      <c r="E9668">
        <f t="shared" ca="1" si="2571"/>
        <v>454</v>
      </c>
      <c r="F9668" s="3">
        <f t="shared" ca="1" si="2572"/>
        <v>168</v>
      </c>
      <c r="G9668">
        <f t="shared" ca="1" si="2573"/>
        <v>76272</v>
      </c>
      <c r="H9668">
        <f t="shared" ca="1" si="2574"/>
        <v>48051.360000000001</v>
      </c>
      <c r="I9668">
        <f t="shared" ca="1" si="2575"/>
        <v>2723</v>
      </c>
      <c r="J9668">
        <f t="shared" ca="1" si="2576"/>
        <v>802</v>
      </c>
      <c r="K9668" s="1">
        <f t="shared" ca="1" si="2577"/>
        <v>45782</v>
      </c>
      <c r="L9668" s="1">
        <f t="shared" ca="1" si="2578"/>
        <v>45801</v>
      </c>
      <c r="M9668" s="1">
        <f t="shared" ca="1" si="2579"/>
        <v>45806</v>
      </c>
      <c r="N9668">
        <f t="shared" ca="1" si="2580"/>
        <v>51576.36</v>
      </c>
      <c r="O9668" s="3">
        <f t="shared" ca="1" si="2581"/>
        <v>24695.64</v>
      </c>
      <c r="P9668" s="2">
        <f t="shared" ca="1" si="2582"/>
        <v>0.32378382630585273</v>
      </c>
      <c r="Q9668" t="str">
        <f t="shared" ca="1" si="2583"/>
        <v>Late</v>
      </c>
    </row>
    <row r="9669" spans="1:17" x14ac:dyDescent="0.3">
      <c r="A9669" t="str">
        <f t="shared" si="2567"/>
        <v>S09668</v>
      </c>
      <c r="B9669" t="str">
        <f t="shared" ca="1" si="2568"/>
        <v>Global Foods</v>
      </c>
      <c r="C9669" t="str">
        <f t="shared" ca="1" si="2569"/>
        <v>UK</v>
      </c>
      <c r="D9669" t="str">
        <f t="shared" ca="1" si="2570"/>
        <v>Rice</v>
      </c>
      <c r="E9669">
        <f t="shared" ca="1" si="2571"/>
        <v>60</v>
      </c>
      <c r="F9669" s="3">
        <f t="shared" ca="1" si="2572"/>
        <v>221</v>
      </c>
      <c r="G9669">
        <f t="shared" ca="1" si="2573"/>
        <v>13260</v>
      </c>
      <c r="H9669">
        <f t="shared" ca="1" si="2574"/>
        <v>5967</v>
      </c>
      <c r="I9669">
        <f t="shared" ca="1" si="2575"/>
        <v>10941</v>
      </c>
      <c r="J9669">
        <f t="shared" ca="1" si="2576"/>
        <v>2914</v>
      </c>
      <c r="K9669" s="1">
        <f t="shared" ca="1" si="2577"/>
        <v>46093</v>
      </c>
      <c r="L9669" s="1">
        <f t="shared" ca="1" si="2578"/>
        <v>46107</v>
      </c>
      <c r="M9669" s="1">
        <f t="shared" ca="1" si="2579"/>
        <v>46107</v>
      </c>
      <c r="N9669">
        <f t="shared" ca="1" si="2580"/>
        <v>19822</v>
      </c>
      <c r="O9669" s="3">
        <f t="shared" ca="1" si="2581"/>
        <v>-6562</v>
      </c>
      <c r="P9669" s="2">
        <f t="shared" ca="1" si="2582"/>
        <v>-0.49487179487179489</v>
      </c>
      <c r="Q9669" t="str">
        <f t="shared" ca="1" si="2583"/>
        <v>On Time</v>
      </c>
    </row>
    <row r="9670" spans="1:17" x14ac:dyDescent="0.3">
      <c r="A9670" t="str">
        <f t="shared" si="2567"/>
        <v>S09669</v>
      </c>
      <c r="B9670" t="str">
        <f t="shared" ca="1" si="2568"/>
        <v>Beta Imports</v>
      </c>
      <c r="C9670" t="str">
        <f t="shared" ca="1" si="2569"/>
        <v>Canada</v>
      </c>
      <c r="D9670" t="str">
        <f t="shared" ca="1" si="2570"/>
        <v>Pickles</v>
      </c>
      <c r="E9670">
        <f t="shared" ca="1" si="2571"/>
        <v>435</v>
      </c>
      <c r="F9670" s="3">
        <f t="shared" ca="1" si="2572"/>
        <v>242</v>
      </c>
      <c r="G9670">
        <f t="shared" ca="1" si="2573"/>
        <v>105270</v>
      </c>
      <c r="H9670">
        <f t="shared" ca="1" si="2574"/>
        <v>65267.4</v>
      </c>
      <c r="I9670">
        <f t="shared" ca="1" si="2575"/>
        <v>8596</v>
      </c>
      <c r="J9670">
        <f t="shared" ca="1" si="2576"/>
        <v>1921</v>
      </c>
      <c r="K9670" s="1">
        <f t="shared" ca="1" si="2577"/>
        <v>46338</v>
      </c>
      <c r="L9670" s="1">
        <f t="shared" ca="1" si="2578"/>
        <v>46346</v>
      </c>
      <c r="M9670" s="1">
        <f t="shared" ca="1" si="2579"/>
        <v>46351</v>
      </c>
      <c r="N9670">
        <f t="shared" ca="1" si="2580"/>
        <v>75784.399999999994</v>
      </c>
      <c r="O9670" s="3">
        <f t="shared" ca="1" si="2581"/>
        <v>29485.600000000006</v>
      </c>
      <c r="P9670" s="2">
        <f t="shared" ca="1" si="2582"/>
        <v>0.28009499382540143</v>
      </c>
      <c r="Q9670" t="str">
        <f t="shared" ca="1" si="2583"/>
        <v>Late</v>
      </c>
    </row>
    <row r="9671" spans="1:17" x14ac:dyDescent="0.3">
      <c r="A9671" t="str">
        <f t="shared" si="2567"/>
        <v>S09670</v>
      </c>
      <c r="B9671" t="str">
        <f t="shared" ca="1" si="2568"/>
        <v>Beta Imports</v>
      </c>
      <c r="C9671" t="str">
        <f t="shared" ca="1" si="2569"/>
        <v>Australia</v>
      </c>
      <c r="D9671" t="str">
        <f t="shared" ca="1" si="2570"/>
        <v>Sauces</v>
      </c>
      <c r="E9671">
        <f t="shared" ca="1" si="2571"/>
        <v>391</v>
      </c>
      <c r="F9671" s="3">
        <f t="shared" ca="1" si="2572"/>
        <v>319</v>
      </c>
      <c r="G9671">
        <f t="shared" ca="1" si="2573"/>
        <v>124729</v>
      </c>
      <c r="H9671">
        <f t="shared" ca="1" si="2574"/>
        <v>72342.820000000007</v>
      </c>
      <c r="I9671">
        <f t="shared" ca="1" si="2575"/>
        <v>8737</v>
      </c>
      <c r="J9671">
        <f t="shared" ca="1" si="2576"/>
        <v>1632</v>
      </c>
      <c r="K9671" s="1">
        <f t="shared" ca="1" si="2577"/>
        <v>45869</v>
      </c>
      <c r="L9671" s="1">
        <f t="shared" ca="1" si="2578"/>
        <v>45881</v>
      </c>
      <c r="M9671" s="1">
        <f t="shared" ca="1" si="2579"/>
        <v>45885</v>
      </c>
      <c r="N9671">
        <f t="shared" ca="1" si="2580"/>
        <v>82711.820000000007</v>
      </c>
      <c r="O9671" s="3">
        <f t="shared" ca="1" si="2581"/>
        <v>42017.179999999993</v>
      </c>
      <c r="P9671" s="2">
        <f t="shared" ca="1" si="2582"/>
        <v>0.33686776932389417</v>
      </c>
      <c r="Q9671" t="str">
        <f t="shared" ca="1" si="2583"/>
        <v>Late</v>
      </c>
    </row>
    <row r="9672" spans="1:17" x14ac:dyDescent="0.3">
      <c r="A9672" t="str">
        <f t="shared" si="2567"/>
        <v>S09671</v>
      </c>
      <c r="B9672" t="str">
        <f t="shared" ca="1" si="2568"/>
        <v>FreshMart Ltd</v>
      </c>
      <c r="C9672" t="str">
        <f t="shared" ca="1" si="2569"/>
        <v>Australia</v>
      </c>
      <c r="D9672" t="str">
        <f t="shared" ca="1" si="2570"/>
        <v>Rice</v>
      </c>
      <c r="E9672">
        <f t="shared" ca="1" si="2571"/>
        <v>343</v>
      </c>
      <c r="F9672" s="3">
        <f t="shared" ca="1" si="2572"/>
        <v>420</v>
      </c>
      <c r="G9672">
        <f t="shared" ca="1" si="2573"/>
        <v>144060</v>
      </c>
      <c r="H9672">
        <f t="shared" ca="1" si="2574"/>
        <v>108045</v>
      </c>
      <c r="I9672">
        <f t="shared" ca="1" si="2575"/>
        <v>7501</v>
      </c>
      <c r="J9672">
        <f t="shared" ca="1" si="2576"/>
        <v>890</v>
      </c>
      <c r="K9672" s="1">
        <f t="shared" ca="1" si="2577"/>
        <v>46010</v>
      </c>
      <c r="L9672" s="1">
        <f t="shared" ca="1" si="2578"/>
        <v>46029</v>
      </c>
      <c r="M9672" s="1">
        <f t="shared" ca="1" si="2579"/>
        <v>46028</v>
      </c>
      <c r="N9672">
        <f t="shared" ca="1" si="2580"/>
        <v>116436</v>
      </c>
      <c r="O9672" s="3">
        <f t="shared" ca="1" si="2581"/>
        <v>27624</v>
      </c>
      <c r="P9672" s="2">
        <f t="shared" ca="1" si="2582"/>
        <v>0.19175343606830486</v>
      </c>
      <c r="Q9672" t="str">
        <f t="shared" ca="1" si="2583"/>
        <v>On Time</v>
      </c>
    </row>
    <row r="9673" spans="1:17" x14ac:dyDescent="0.3">
      <c r="A9673" t="str">
        <f t="shared" si="2567"/>
        <v>S09672</v>
      </c>
      <c r="B9673" t="str">
        <f t="shared" ca="1" si="2568"/>
        <v>Prime Wholesale</v>
      </c>
      <c r="C9673" t="str">
        <f t="shared" ca="1" si="2569"/>
        <v>UK</v>
      </c>
      <c r="D9673" t="str">
        <f t="shared" ca="1" si="2570"/>
        <v>Rice</v>
      </c>
      <c r="E9673">
        <f t="shared" ca="1" si="2571"/>
        <v>431</v>
      </c>
      <c r="F9673" s="3">
        <f t="shared" ca="1" si="2572"/>
        <v>384</v>
      </c>
      <c r="G9673">
        <f t="shared" ca="1" si="2573"/>
        <v>165504</v>
      </c>
      <c r="H9673">
        <f t="shared" ca="1" si="2574"/>
        <v>99302.399999999994</v>
      </c>
      <c r="I9673">
        <f t="shared" ca="1" si="2575"/>
        <v>3120</v>
      </c>
      <c r="J9673">
        <f t="shared" ca="1" si="2576"/>
        <v>834</v>
      </c>
      <c r="K9673" s="1">
        <f t="shared" ca="1" si="2577"/>
        <v>45694</v>
      </c>
      <c r="L9673" s="1">
        <f t="shared" ca="1" si="2578"/>
        <v>45703</v>
      </c>
      <c r="M9673" s="1">
        <f t="shared" ca="1" si="2579"/>
        <v>45709</v>
      </c>
      <c r="N9673">
        <f t="shared" ca="1" si="2580"/>
        <v>103256.4</v>
      </c>
      <c r="O9673" s="3">
        <f t="shared" ca="1" si="2581"/>
        <v>62247.600000000006</v>
      </c>
      <c r="P9673" s="2">
        <f t="shared" ca="1" si="2582"/>
        <v>0.37610933874709979</v>
      </c>
      <c r="Q9673" t="str">
        <f t="shared" ca="1" si="2583"/>
        <v>Late</v>
      </c>
    </row>
    <row r="9674" spans="1:17" x14ac:dyDescent="0.3">
      <c r="A9674" t="str">
        <f t="shared" si="2567"/>
        <v>S09673</v>
      </c>
      <c r="B9674" t="str">
        <f t="shared" ca="1" si="2568"/>
        <v>Prime Wholesale</v>
      </c>
      <c r="C9674" t="str">
        <f t="shared" ca="1" si="2569"/>
        <v>Singapore</v>
      </c>
      <c r="D9674" t="str">
        <f t="shared" ca="1" si="2570"/>
        <v>Pickles</v>
      </c>
      <c r="E9674">
        <f t="shared" ca="1" si="2571"/>
        <v>99</v>
      </c>
      <c r="F9674" s="3">
        <f t="shared" ca="1" si="2572"/>
        <v>142</v>
      </c>
      <c r="G9674">
        <f t="shared" ca="1" si="2573"/>
        <v>14058</v>
      </c>
      <c r="H9674">
        <f t="shared" ca="1" si="2574"/>
        <v>6747.84</v>
      </c>
      <c r="I9674">
        <f t="shared" ca="1" si="2575"/>
        <v>4327</v>
      </c>
      <c r="J9674">
        <f t="shared" ca="1" si="2576"/>
        <v>1926</v>
      </c>
      <c r="K9674" s="1">
        <f t="shared" ca="1" si="2577"/>
        <v>45929</v>
      </c>
      <c r="L9674" s="1">
        <f t="shared" ca="1" si="2578"/>
        <v>45943</v>
      </c>
      <c r="M9674" s="1">
        <f t="shared" ca="1" si="2579"/>
        <v>45945</v>
      </c>
      <c r="N9674">
        <f t="shared" ca="1" si="2580"/>
        <v>13000.84</v>
      </c>
      <c r="O9674" s="3">
        <f t="shared" ca="1" si="2581"/>
        <v>1057.1599999999999</v>
      </c>
      <c r="P9674" s="2">
        <f t="shared" ca="1" si="2582"/>
        <v>7.5199886185801673E-2</v>
      </c>
      <c r="Q9674" t="str">
        <f t="shared" ca="1" si="2583"/>
        <v>Late</v>
      </c>
    </row>
    <row r="9675" spans="1:17" x14ac:dyDescent="0.3">
      <c r="A9675" t="str">
        <f t="shared" si="2567"/>
        <v>S09674</v>
      </c>
      <c r="B9675" t="str">
        <f t="shared" ca="1" si="2568"/>
        <v>Beta Imports</v>
      </c>
      <c r="C9675" t="str">
        <f t="shared" ca="1" si="2569"/>
        <v>Canada</v>
      </c>
      <c r="D9675" t="str">
        <f t="shared" ca="1" si="2570"/>
        <v>Rice</v>
      </c>
      <c r="E9675">
        <f t="shared" ca="1" si="2571"/>
        <v>131</v>
      </c>
      <c r="F9675" s="3">
        <f t="shared" ca="1" si="2572"/>
        <v>515</v>
      </c>
      <c r="G9675">
        <f t="shared" ca="1" si="2573"/>
        <v>67465</v>
      </c>
      <c r="H9675">
        <f t="shared" ca="1" si="2574"/>
        <v>31708.55</v>
      </c>
      <c r="I9675">
        <f t="shared" ca="1" si="2575"/>
        <v>11734</v>
      </c>
      <c r="J9675">
        <f t="shared" ca="1" si="2576"/>
        <v>624</v>
      </c>
      <c r="K9675" s="1">
        <f t="shared" ca="1" si="2577"/>
        <v>45820</v>
      </c>
      <c r="L9675" s="1">
        <f t="shared" ca="1" si="2578"/>
        <v>45832</v>
      </c>
      <c r="M9675" s="1">
        <f t="shared" ca="1" si="2579"/>
        <v>45830</v>
      </c>
      <c r="N9675">
        <f t="shared" ca="1" si="2580"/>
        <v>44066.55</v>
      </c>
      <c r="O9675" s="3">
        <f t="shared" ca="1" si="2581"/>
        <v>23398.449999999997</v>
      </c>
      <c r="P9675" s="2">
        <f t="shared" ca="1" si="2582"/>
        <v>0.34682353813088262</v>
      </c>
      <c r="Q9675" t="str">
        <f t="shared" ca="1" si="2583"/>
        <v>On Time</v>
      </c>
    </row>
    <row r="9676" spans="1:17" x14ac:dyDescent="0.3">
      <c r="A9676" t="str">
        <f t="shared" si="2567"/>
        <v>S09675</v>
      </c>
      <c r="B9676" t="str">
        <f t="shared" ca="1" si="2568"/>
        <v>Beta Imports</v>
      </c>
      <c r="C9676" t="str">
        <f t="shared" ca="1" si="2569"/>
        <v>UK</v>
      </c>
      <c r="D9676" t="str">
        <f t="shared" ca="1" si="2570"/>
        <v>Pickles</v>
      </c>
      <c r="E9676">
        <f t="shared" ca="1" si="2571"/>
        <v>449</v>
      </c>
      <c r="F9676" s="3">
        <f t="shared" ca="1" si="2572"/>
        <v>442</v>
      </c>
      <c r="G9676">
        <f t="shared" ca="1" si="2573"/>
        <v>198458</v>
      </c>
      <c r="H9676">
        <f t="shared" ca="1" si="2574"/>
        <v>140905.18</v>
      </c>
      <c r="I9676">
        <f t="shared" ca="1" si="2575"/>
        <v>11943</v>
      </c>
      <c r="J9676">
        <f t="shared" ca="1" si="2576"/>
        <v>1067</v>
      </c>
      <c r="K9676" s="1">
        <f t="shared" ca="1" si="2577"/>
        <v>45786</v>
      </c>
      <c r="L9676" s="1">
        <f t="shared" ca="1" si="2578"/>
        <v>45794</v>
      </c>
      <c r="M9676" s="1">
        <f t="shared" ca="1" si="2579"/>
        <v>45792</v>
      </c>
      <c r="N9676">
        <f t="shared" ca="1" si="2580"/>
        <v>153915.18</v>
      </c>
      <c r="O9676" s="3">
        <f t="shared" ca="1" si="2581"/>
        <v>44542.820000000007</v>
      </c>
      <c r="P9676" s="2">
        <f t="shared" ca="1" si="2582"/>
        <v>0.22444456761632187</v>
      </c>
      <c r="Q9676" t="str">
        <f t="shared" ca="1" si="2583"/>
        <v>On Time</v>
      </c>
    </row>
    <row r="9677" spans="1:17" x14ac:dyDescent="0.3">
      <c r="A9677" t="str">
        <f t="shared" si="2567"/>
        <v>S09676</v>
      </c>
      <c r="B9677" t="str">
        <f t="shared" ca="1" si="2568"/>
        <v>Oceanic Exports</v>
      </c>
      <c r="C9677" t="str">
        <f t="shared" ca="1" si="2569"/>
        <v>UAE</v>
      </c>
      <c r="D9677" t="str">
        <f t="shared" ca="1" si="2570"/>
        <v>Spices</v>
      </c>
      <c r="E9677">
        <f t="shared" ca="1" si="2571"/>
        <v>146</v>
      </c>
      <c r="F9677" s="3">
        <f t="shared" ca="1" si="2572"/>
        <v>260</v>
      </c>
      <c r="G9677">
        <f t="shared" ca="1" si="2573"/>
        <v>37960</v>
      </c>
      <c r="H9677">
        <f t="shared" ca="1" si="2574"/>
        <v>18980</v>
      </c>
      <c r="I9677">
        <f t="shared" ca="1" si="2575"/>
        <v>1657</v>
      </c>
      <c r="J9677">
        <f t="shared" ca="1" si="2576"/>
        <v>1786</v>
      </c>
      <c r="K9677" s="1">
        <f t="shared" ca="1" si="2577"/>
        <v>46300</v>
      </c>
      <c r="L9677" s="1">
        <f t="shared" ca="1" si="2578"/>
        <v>46319</v>
      </c>
      <c r="M9677" s="1">
        <f t="shared" ca="1" si="2579"/>
        <v>46324</v>
      </c>
      <c r="N9677">
        <f t="shared" ca="1" si="2580"/>
        <v>22423</v>
      </c>
      <c r="O9677" s="3">
        <f t="shared" ca="1" si="2581"/>
        <v>15537</v>
      </c>
      <c r="P9677" s="2">
        <f t="shared" ca="1" si="2582"/>
        <v>0.40929926238145414</v>
      </c>
      <c r="Q9677" t="str">
        <f t="shared" ca="1" si="2583"/>
        <v>Late</v>
      </c>
    </row>
    <row r="9678" spans="1:17" x14ac:dyDescent="0.3">
      <c r="A9678" t="str">
        <f t="shared" si="2567"/>
        <v>S09677</v>
      </c>
      <c r="B9678" t="str">
        <f t="shared" ca="1" si="2568"/>
        <v>FreshMart Ltd</v>
      </c>
      <c r="C9678" t="str">
        <f t="shared" ca="1" si="2569"/>
        <v>Singapore</v>
      </c>
      <c r="D9678" t="str">
        <f t="shared" ca="1" si="2570"/>
        <v>Tea</v>
      </c>
      <c r="E9678">
        <f t="shared" ca="1" si="2571"/>
        <v>376</v>
      </c>
      <c r="F9678" s="3">
        <f t="shared" ca="1" si="2572"/>
        <v>726</v>
      </c>
      <c r="G9678">
        <f t="shared" ca="1" si="2573"/>
        <v>272976</v>
      </c>
      <c r="H9678">
        <f t="shared" ca="1" si="2574"/>
        <v>193812.96</v>
      </c>
      <c r="I9678">
        <f t="shared" ca="1" si="2575"/>
        <v>3970</v>
      </c>
      <c r="J9678">
        <f t="shared" ca="1" si="2576"/>
        <v>3595</v>
      </c>
      <c r="K9678" s="1">
        <f t="shared" ca="1" si="2577"/>
        <v>45980</v>
      </c>
      <c r="L9678" s="1">
        <f t="shared" ca="1" si="2578"/>
        <v>46000</v>
      </c>
      <c r="M9678" s="1">
        <f t="shared" ca="1" si="2579"/>
        <v>45997</v>
      </c>
      <c r="N9678">
        <f t="shared" ca="1" si="2580"/>
        <v>201377.96</v>
      </c>
      <c r="O9678" s="3">
        <f t="shared" ca="1" si="2581"/>
        <v>71598.040000000008</v>
      </c>
      <c r="P9678" s="2">
        <f t="shared" ca="1" si="2582"/>
        <v>0.26228694097649613</v>
      </c>
      <c r="Q9678" t="str">
        <f t="shared" ca="1" si="2583"/>
        <v>On Time</v>
      </c>
    </row>
    <row r="9679" spans="1:17" x14ac:dyDescent="0.3">
      <c r="A9679" t="str">
        <f t="shared" si="2567"/>
        <v>S09678</v>
      </c>
      <c r="B9679" t="str">
        <f t="shared" ca="1" si="2568"/>
        <v>Alpha Traders</v>
      </c>
      <c r="C9679" t="str">
        <f t="shared" ca="1" si="2569"/>
        <v>UAE</v>
      </c>
      <c r="D9679" t="str">
        <f t="shared" ca="1" si="2570"/>
        <v>Sauces</v>
      </c>
      <c r="E9679">
        <f t="shared" ca="1" si="2571"/>
        <v>334</v>
      </c>
      <c r="F9679" s="3">
        <f t="shared" ca="1" si="2572"/>
        <v>410</v>
      </c>
      <c r="G9679">
        <f t="shared" ca="1" si="2573"/>
        <v>136940</v>
      </c>
      <c r="H9679">
        <f t="shared" ca="1" si="2574"/>
        <v>84902.8</v>
      </c>
      <c r="I9679">
        <f t="shared" ca="1" si="2575"/>
        <v>3232</v>
      </c>
      <c r="J9679">
        <f t="shared" ca="1" si="2576"/>
        <v>3515</v>
      </c>
      <c r="K9679" s="1">
        <f t="shared" ca="1" si="2577"/>
        <v>46160</v>
      </c>
      <c r="L9679" s="1">
        <f t="shared" ca="1" si="2578"/>
        <v>46179</v>
      </c>
      <c r="M9679" s="1">
        <f t="shared" ca="1" si="2579"/>
        <v>46179</v>
      </c>
      <c r="N9679">
        <f t="shared" ca="1" si="2580"/>
        <v>91649.8</v>
      </c>
      <c r="O9679" s="3">
        <f t="shared" ca="1" si="2581"/>
        <v>45290.2</v>
      </c>
      <c r="P9679" s="2">
        <f t="shared" ca="1" si="2582"/>
        <v>0.33073024682342628</v>
      </c>
      <c r="Q9679" t="str">
        <f t="shared" ca="1" si="2583"/>
        <v>On Time</v>
      </c>
    </row>
    <row r="9680" spans="1:17" x14ac:dyDescent="0.3">
      <c r="A9680" t="str">
        <f t="shared" si="2567"/>
        <v>S09679</v>
      </c>
      <c r="B9680" t="str">
        <f t="shared" ca="1" si="2568"/>
        <v>Prime Wholesale</v>
      </c>
      <c r="C9680" t="str">
        <f t="shared" ca="1" si="2569"/>
        <v>Australia</v>
      </c>
      <c r="D9680" t="str">
        <f t="shared" ca="1" si="2570"/>
        <v>Rice</v>
      </c>
      <c r="E9680">
        <f t="shared" ca="1" si="2571"/>
        <v>233</v>
      </c>
      <c r="F9680" s="3">
        <f t="shared" ca="1" si="2572"/>
        <v>279</v>
      </c>
      <c r="G9680">
        <f t="shared" ca="1" si="2573"/>
        <v>65007</v>
      </c>
      <c r="H9680">
        <f t="shared" ca="1" si="2574"/>
        <v>48755.25</v>
      </c>
      <c r="I9680">
        <f t="shared" ca="1" si="2575"/>
        <v>10386</v>
      </c>
      <c r="J9680">
        <f t="shared" ca="1" si="2576"/>
        <v>1730</v>
      </c>
      <c r="K9680" s="1">
        <f t="shared" ca="1" si="2577"/>
        <v>46273</v>
      </c>
      <c r="L9680" s="1">
        <f t="shared" ca="1" si="2578"/>
        <v>46287</v>
      </c>
      <c r="M9680" s="1">
        <f t="shared" ca="1" si="2579"/>
        <v>46289</v>
      </c>
      <c r="N9680">
        <f t="shared" ca="1" si="2580"/>
        <v>60871.25</v>
      </c>
      <c r="O9680" s="3">
        <f t="shared" ca="1" si="2581"/>
        <v>4135.75</v>
      </c>
      <c r="P9680" s="2">
        <f t="shared" ca="1" si="2582"/>
        <v>6.3620071684587817E-2</v>
      </c>
      <c r="Q9680" t="str">
        <f t="shared" ca="1" si="2583"/>
        <v>Late</v>
      </c>
    </row>
    <row r="9681" spans="1:17" x14ac:dyDescent="0.3">
      <c r="A9681" t="str">
        <f t="shared" si="2567"/>
        <v>S09680</v>
      </c>
      <c r="B9681" t="str">
        <f t="shared" ca="1" si="2568"/>
        <v>Alpha Traders</v>
      </c>
      <c r="C9681" t="str">
        <f t="shared" ca="1" si="2569"/>
        <v>UAE</v>
      </c>
      <c r="D9681" t="str">
        <f t="shared" ca="1" si="2570"/>
        <v>Spices</v>
      </c>
      <c r="E9681">
        <f t="shared" ca="1" si="2571"/>
        <v>414</v>
      </c>
      <c r="F9681" s="3">
        <f t="shared" ca="1" si="2572"/>
        <v>374</v>
      </c>
      <c r="G9681">
        <f t="shared" ca="1" si="2573"/>
        <v>154836</v>
      </c>
      <c r="H9681">
        <f t="shared" ca="1" si="2574"/>
        <v>69676.2</v>
      </c>
      <c r="I9681">
        <f t="shared" ca="1" si="2575"/>
        <v>9351</v>
      </c>
      <c r="J9681">
        <f t="shared" ca="1" si="2576"/>
        <v>1771</v>
      </c>
      <c r="K9681" s="1">
        <f t="shared" ca="1" si="2577"/>
        <v>45850</v>
      </c>
      <c r="L9681" s="1">
        <f t="shared" ca="1" si="2578"/>
        <v>45860</v>
      </c>
      <c r="M9681" s="1">
        <f t="shared" ca="1" si="2579"/>
        <v>45864</v>
      </c>
      <c r="N9681">
        <f t="shared" ca="1" si="2580"/>
        <v>80798.2</v>
      </c>
      <c r="O9681" s="3">
        <f t="shared" ca="1" si="2581"/>
        <v>74037.8</v>
      </c>
      <c r="P9681" s="2">
        <f t="shared" ca="1" si="2582"/>
        <v>0.47816915962696016</v>
      </c>
      <c r="Q9681" t="str">
        <f t="shared" ca="1" si="2583"/>
        <v>Late</v>
      </c>
    </row>
    <row r="9682" spans="1:17" x14ac:dyDescent="0.3">
      <c r="A9682" t="str">
        <f t="shared" si="2567"/>
        <v>S09681</v>
      </c>
      <c r="B9682" t="str">
        <f t="shared" ca="1" si="2568"/>
        <v>FreshMart Ltd</v>
      </c>
      <c r="C9682" t="str">
        <f t="shared" ca="1" si="2569"/>
        <v>Australia</v>
      </c>
      <c r="D9682" t="str">
        <f t="shared" ca="1" si="2570"/>
        <v>Rice</v>
      </c>
      <c r="E9682">
        <f t="shared" ca="1" si="2571"/>
        <v>201</v>
      </c>
      <c r="F9682" s="3">
        <f t="shared" ca="1" si="2572"/>
        <v>293</v>
      </c>
      <c r="G9682">
        <f t="shared" ca="1" si="2573"/>
        <v>58893</v>
      </c>
      <c r="H9682">
        <f t="shared" ca="1" si="2574"/>
        <v>34157.94</v>
      </c>
      <c r="I9682">
        <f t="shared" ca="1" si="2575"/>
        <v>6336</v>
      </c>
      <c r="J9682">
        <f t="shared" ca="1" si="2576"/>
        <v>1049</v>
      </c>
      <c r="K9682" s="1">
        <f t="shared" ca="1" si="2577"/>
        <v>45708</v>
      </c>
      <c r="L9682" s="1">
        <f t="shared" ca="1" si="2578"/>
        <v>45725</v>
      </c>
      <c r="M9682" s="1">
        <f t="shared" ca="1" si="2579"/>
        <v>45731</v>
      </c>
      <c r="N9682">
        <f t="shared" ca="1" si="2580"/>
        <v>41542.94</v>
      </c>
      <c r="O9682" s="3">
        <f t="shared" ca="1" si="2581"/>
        <v>17350.059999999998</v>
      </c>
      <c r="P9682" s="2">
        <f t="shared" ca="1" si="2582"/>
        <v>0.29460309374628557</v>
      </c>
      <c r="Q9682" t="str">
        <f t="shared" ca="1" si="2583"/>
        <v>Late</v>
      </c>
    </row>
    <row r="9683" spans="1:17" x14ac:dyDescent="0.3">
      <c r="A9683" t="str">
        <f t="shared" si="2567"/>
        <v>S09682</v>
      </c>
      <c r="B9683" t="str">
        <f t="shared" ca="1" si="2568"/>
        <v>Alpha Traders</v>
      </c>
      <c r="C9683" t="str">
        <f t="shared" ca="1" si="2569"/>
        <v>Australia</v>
      </c>
      <c r="D9683" t="str">
        <f t="shared" ca="1" si="2570"/>
        <v>Pickles</v>
      </c>
      <c r="E9683">
        <f t="shared" ca="1" si="2571"/>
        <v>106</v>
      </c>
      <c r="F9683" s="3">
        <f t="shared" ca="1" si="2572"/>
        <v>224</v>
      </c>
      <c r="G9683">
        <f t="shared" ca="1" si="2573"/>
        <v>23744</v>
      </c>
      <c r="H9683">
        <f t="shared" ca="1" si="2574"/>
        <v>15433.6</v>
      </c>
      <c r="I9683">
        <f t="shared" ca="1" si="2575"/>
        <v>4811</v>
      </c>
      <c r="J9683">
        <f t="shared" ca="1" si="2576"/>
        <v>1695</v>
      </c>
      <c r="K9683" s="1">
        <f t="shared" ca="1" si="2577"/>
        <v>46012</v>
      </c>
      <c r="L9683" s="1">
        <f t="shared" ca="1" si="2578"/>
        <v>46024</v>
      </c>
      <c r="M9683" s="1">
        <f t="shared" ca="1" si="2579"/>
        <v>46023</v>
      </c>
      <c r="N9683">
        <f t="shared" ca="1" si="2580"/>
        <v>21939.599999999999</v>
      </c>
      <c r="O9683" s="3">
        <f t="shared" ca="1" si="2581"/>
        <v>1804.4000000000015</v>
      </c>
      <c r="P9683" s="2">
        <f t="shared" ca="1" si="2582"/>
        <v>7.5993935309973101E-2</v>
      </c>
      <c r="Q9683" t="str">
        <f t="shared" ca="1" si="2583"/>
        <v>On Time</v>
      </c>
    </row>
    <row r="9684" spans="1:17" x14ac:dyDescent="0.3">
      <c r="A9684" t="str">
        <f t="shared" si="2567"/>
        <v>S09683</v>
      </c>
      <c r="B9684" t="str">
        <f t="shared" ca="1" si="2568"/>
        <v>Global Foods</v>
      </c>
      <c r="C9684" t="str">
        <f t="shared" ca="1" si="2569"/>
        <v>UK</v>
      </c>
      <c r="D9684" t="str">
        <f t="shared" ca="1" si="2570"/>
        <v>Tea</v>
      </c>
      <c r="E9684">
        <f t="shared" ca="1" si="2571"/>
        <v>114</v>
      </c>
      <c r="F9684" s="3">
        <f t="shared" ca="1" si="2572"/>
        <v>318</v>
      </c>
      <c r="G9684">
        <f t="shared" ca="1" si="2573"/>
        <v>36252</v>
      </c>
      <c r="H9684">
        <f t="shared" ca="1" si="2574"/>
        <v>26463.96</v>
      </c>
      <c r="I9684">
        <f t="shared" ca="1" si="2575"/>
        <v>4362</v>
      </c>
      <c r="J9684">
        <f t="shared" ca="1" si="2576"/>
        <v>3502</v>
      </c>
      <c r="K9684" s="1">
        <f t="shared" ca="1" si="2577"/>
        <v>46250</v>
      </c>
      <c r="L9684" s="1">
        <f t="shared" ca="1" si="2578"/>
        <v>46266</v>
      </c>
      <c r="M9684" s="1">
        <f t="shared" ca="1" si="2579"/>
        <v>46270</v>
      </c>
      <c r="N9684">
        <f t="shared" ca="1" si="2580"/>
        <v>34327.96</v>
      </c>
      <c r="O9684" s="3">
        <f t="shared" ca="1" si="2581"/>
        <v>1924.0400000000009</v>
      </c>
      <c r="P9684" s="2">
        <f t="shared" ca="1" si="2582"/>
        <v>5.3074037294494121E-2</v>
      </c>
      <c r="Q9684" t="str">
        <f t="shared" ca="1" si="2583"/>
        <v>Late</v>
      </c>
    </row>
    <row r="9685" spans="1:17" x14ac:dyDescent="0.3">
      <c r="A9685" t="str">
        <f t="shared" si="2567"/>
        <v>S09684</v>
      </c>
      <c r="B9685" t="str">
        <f t="shared" ca="1" si="2568"/>
        <v>Alpha Traders</v>
      </c>
      <c r="C9685" t="str">
        <f t="shared" ca="1" si="2569"/>
        <v>UAE</v>
      </c>
      <c r="D9685" t="str">
        <f t="shared" ca="1" si="2570"/>
        <v>Tea</v>
      </c>
      <c r="E9685">
        <f t="shared" ca="1" si="2571"/>
        <v>137</v>
      </c>
      <c r="F9685" s="3">
        <f t="shared" ca="1" si="2572"/>
        <v>776</v>
      </c>
      <c r="G9685">
        <f t="shared" ca="1" si="2573"/>
        <v>106312</v>
      </c>
      <c r="H9685">
        <f t="shared" ca="1" si="2574"/>
        <v>47840.4</v>
      </c>
      <c r="I9685">
        <f t="shared" ca="1" si="2575"/>
        <v>3459</v>
      </c>
      <c r="J9685">
        <f t="shared" ca="1" si="2576"/>
        <v>1911</v>
      </c>
      <c r="K9685" s="1">
        <f t="shared" ca="1" si="2577"/>
        <v>45935</v>
      </c>
      <c r="L9685" s="1">
        <f t="shared" ca="1" si="2578"/>
        <v>45955</v>
      </c>
      <c r="M9685" s="1">
        <f t="shared" ca="1" si="2579"/>
        <v>45960</v>
      </c>
      <c r="N9685">
        <f t="shared" ca="1" si="2580"/>
        <v>53210.400000000001</v>
      </c>
      <c r="O9685" s="3">
        <f t="shared" ca="1" si="2581"/>
        <v>53101.599999999999</v>
      </c>
      <c r="P9685" s="2">
        <f t="shared" ca="1" si="2582"/>
        <v>0.49948829859282112</v>
      </c>
      <c r="Q9685" t="str">
        <f t="shared" ca="1" si="2583"/>
        <v>Late</v>
      </c>
    </row>
    <row r="9686" spans="1:17" x14ac:dyDescent="0.3">
      <c r="A9686" t="str">
        <f t="shared" si="2567"/>
        <v>S09685</v>
      </c>
      <c r="B9686" t="str">
        <f t="shared" ca="1" si="2568"/>
        <v>Oceanic Exports</v>
      </c>
      <c r="C9686" t="str">
        <f t="shared" ca="1" si="2569"/>
        <v>UAE</v>
      </c>
      <c r="D9686" t="str">
        <f t="shared" ca="1" si="2570"/>
        <v>Pickles</v>
      </c>
      <c r="E9686">
        <f t="shared" ca="1" si="2571"/>
        <v>306</v>
      </c>
      <c r="F9686" s="3">
        <f t="shared" ca="1" si="2572"/>
        <v>229</v>
      </c>
      <c r="G9686">
        <f t="shared" ca="1" si="2573"/>
        <v>70074</v>
      </c>
      <c r="H9686">
        <f t="shared" ca="1" si="2574"/>
        <v>36438.480000000003</v>
      </c>
      <c r="I9686">
        <f t="shared" ca="1" si="2575"/>
        <v>8621</v>
      </c>
      <c r="J9686">
        <f t="shared" ca="1" si="2576"/>
        <v>3728</v>
      </c>
      <c r="K9686" s="1">
        <f t="shared" ca="1" si="2577"/>
        <v>46083</v>
      </c>
      <c r="L9686" s="1">
        <f t="shared" ca="1" si="2578"/>
        <v>46100</v>
      </c>
      <c r="M9686" s="1">
        <f t="shared" ca="1" si="2579"/>
        <v>46098</v>
      </c>
      <c r="N9686">
        <f t="shared" ca="1" si="2580"/>
        <v>48787.48</v>
      </c>
      <c r="O9686" s="3">
        <f t="shared" ca="1" si="2581"/>
        <v>21286.519999999997</v>
      </c>
      <c r="P9686" s="2">
        <f t="shared" ca="1" si="2582"/>
        <v>0.30377201244398772</v>
      </c>
      <c r="Q9686" t="str">
        <f t="shared" ca="1" si="2583"/>
        <v>On Time</v>
      </c>
    </row>
    <row r="9687" spans="1:17" x14ac:dyDescent="0.3">
      <c r="A9687" t="str">
        <f t="shared" si="2567"/>
        <v>S09686</v>
      </c>
      <c r="B9687" t="str">
        <f t="shared" ca="1" si="2568"/>
        <v>Global Foods</v>
      </c>
      <c r="C9687" t="str">
        <f t="shared" ca="1" si="2569"/>
        <v>UK</v>
      </c>
      <c r="D9687" t="str">
        <f t="shared" ca="1" si="2570"/>
        <v>Spices</v>
      </c>
      <c r="E9687">
        <f t="shared" ca="1" si="2571"/>
        <v>443</v>
      </c>
      <c r="F9687" s="3">
        <f t="shared" ca="1" si="2572"/>
        <v>524</v>
      </c>
      <c r="G9687">
        <f t="shared" ca="1" si="2573"/>
        <v>232132</v>
      </c>
      <c r="H9687">
        <f t="shared" ca="1" si="2574"/>
        <v>155528.44</v>
      </c>
      <c r="I9687">
        <f t="shared" ca="1" si="2575"/>
        <v>6020</v>
      </c>
      <c r="J9687">
        <f t="shared" ca="1" si="2576"/>
        <v>3650</v>
      </c>
      <c r="K9687" s="1">
        <f t="shared" ca="1" si="2577"/>
        <v>45937</v>
      </c>
      <c r="L9687" s="1">
        <f t="shared" ca="1" si="2578"/>
        <v>45953</v>
      </c>
      <c r="M9687" s="1">
        <f t="shared" ca="1" si="2579"/>
        <v>45952</v>
      </c>
      <c r="N9687">
        <f t="shared" ca="1" si="2580"/>
        <v>165198.44</v>
      </c>
      <c r="O9687" s="3">
        <f t="shared" ca="1" si="2581"/>
        <v>66933.56</v>
      </c>
      <c r="P9687" s="2">
        <f t="shared" ca="1" si="2582"/>
        <v>0.28834266710319989</v>
      </c>
      <c r="Q9687" t="str">
        <f t="shared" ca="1" si="2583"/>
        <v>On Time</v>
      </c>
    </row>
    <row r="9688" spans="1:17" x14ac:dyDescent="0.3">
      <c r="A9688" t="str">
        <f t="shared" si="2567"/>
        <v>S09687</v>
      </c>
      <c r="B9688" t="str">
        <f t="shared" ca="1" si="2568"/>
        <v>Prime Wholesale</v>
      </c>
      <c r="C9688" t="str">
        <f t="shared" ca="1" si="2569"/>
        <v>UK</v>
      </c>
      <c r="D9688" t="str">
        <f t="shared" ca="1" si="2570"/>
        <v>Tea</v>
      </c>
      <c r="E9688">
        <f t="shared" ca="1" si="2571"/>
        <v>119</v>
      </c>
      <c r="F9688" s="3">
        <f t="shared" ca="1" si="2572"/>
        <v>207</v>
      </c>
      <c r="G9688">
        <f t="shared" ca="1" si="2573"/>
        <v>24633</v>
      </c>
      <c r="H9688">
        <f t="shared" ca="1" si="2574"/>
        <v>16996.77</v>
      </c>
      <c r="I9688">
        <f t="shared" ca="1" si="2575"/>
        <v>8036</v>
      </c>
      <c r="J9688">
        <f t="shared" ca="1" si="2576"/>
        <v>3394</v>
      </c>
      <c r="K9688" s="1">
        <f t="shared" ca="1" si="2577"/>
        <v>46139</v>
      </c>
      <c r="L9688" s="1">
        <f t="shared" ca="1" si="2578"/>
        <v>46158</v>
      </c>
      <c r="M9688" s="1">
        <f t="shared" ca="1" si="2579"/>
        <v>46158</v>
      </c>
      <c r="N9688">
        <f t="shared" ca="1" si="2580"/>
        <v>28426.77</v>
      </c>
      <c r="O9688" s="3">
        <f t="shared" ca="1" si="2581"/>
        <v>-3793.7700000000004</v>
      </c>
      <c r="P9688" s="2">
        <f t="shared" ca="1" si="2582"/>
        <v>-0.15401169163317502</v>
      </c>
      <c r="Q9688" t="str">
        <f t="shared" ca="1" si="2583"/>
        <v>On Time</v>
      </c>
    </row>
    <row r="9689" spans="1:17" x14ac:dyDescent="0.3">
      <c r="A9689" t="str">
        <f t="shared" si="2567"/>
        <v>S09688</v>
      </c>
      <c r="B9689" t="str">
        <f t="shared" ca="1" si="2568"/>
        <v>Global Foods</v>
      </c>
      <c r="C9689" t="str">
        <f t="shared" ca="1" si="2569"/>
        <v>UK</v>
      </c>
      <c r="D9689" t="str">
        <f t="shared" ca="1" si="2570"/>
        <v>Pickles</v>
      </c>
      <c r="E9689">
        <f t="shared" ca="1" si="2571"/>
        <v>460</v>
      </c>
      <c r="F9689" s="3">
        <f t="shared" ca="1" si="2572"/>
        <v>171</v>
      </c>
      <c r="G9689">
        <f t="shared" ca="1" si="2573"/>
        <v>78660</v>
      </c>
      <c r="H9689">
        <f t="shared" ca="1" si="2574"/>
        <v>58208.4</v>
      </c>
      <c r="I9689">
        <f t="shared" ca="1" si="2575"/>
        <v>3898</v>
      </c>
      <c r="J9689">
        <f t="shared" ca="1" si="2576"/>
        <v>2064</v>
      </c>
      <c r="K9689" s="1">
        <f t="shared" ca="1" si="2577"/>
        <v>46063</v>
      </c>
      <c r="L9689" s="1">
        <f t="shared" ca="1" si="2578"/>
        <v>46070</v>
      </c>
      <c r="M9689" s="1">
        <f t="shared" ca="1" si="2579"/>
        <v>46067</v>
      </c>
      <c r="N9689">
        <f t="shared" ca="1" si="2580"/>
        <v>64170.400000000001</v>
      </c>
      <c r="O9689" s="3">
        <f t="shared" ca="1" si="2581"/>
        <v>14489.599999999999</v>
      </c>
      <c r="P9689" s="2">
        <f t="shared" ca="1" si="2582"/>
        <v>0.18420544113907955</v>
      </c>
      <c r="Q9689" t="str">
        <f t="shared" ca="1" si="2583"/>
        <v>On Time</v>
      </c>
    </row>
    <row r="9690" spans="1:17" x14ac:dyDescent="0.3">
      <c r="A9690" t="str">
        <f t="shared" si="2567"/>
        <v>S09689</v>
      </c>
      <c r="B9690" t="str">
        <f t="shared" ca="1" si="2568"/>
        <v>Oceanic Exports</v>
      </c>
      <c r="C9690" t="str">
        <f t="shared" ca="1" si="2569"/>
        <v>Canada</v>
      </c>
      <c r="D9690" t="str">
        <f t="shared" ca="1" si="2570"/>
        <v>Tea</v>
      </c>
      <c r="E9690">
        <f t="shared" ca="1" si="2571"/>
        <v>367</v>
      </c>
      <c r="F9690" s="3">
        <f t="shared" ca="1" si="2572"/>
        <v>434</v>
      </c>
      <c r="G9690">
        <f t="shared" ca="1" si="2573"/>
        <v>159278</v>
      </c>
      <c r="H9690">
        <f t="shared" ca="1" si="2574"/>
        <v>113087.38</v>
      </c>
      <c r="I9690">
        <f t="shared" ca="1" si="2575"/>
        <v>1622</v>
      </c>
      <c r="J9690">
        <f t="shared" ca="1" si="2576"/>
        <v>1545</v>
      </c>
      <c r="K9690" s="1">
        <f t="shared" ca="1" si="2577"/>
        <v>46165</v>
      </c>
      <c r="L9690" s="1">
        <f t="shared" ca="1" si="2578"/>
        <v>46174</v>
      </c>
      <c r="M9690" s="1">
        <f t="shared" ca="1" si="2579"/>
        <v>46180</v>
      </c>
      <c r="N9690">
        <f t="shared" ca="1" si="2580"/>
        <v>116254.38</v>
      </c>
      <c r="O9690" s="3">
        <f t="shared" ca="1" si="2581"/>
        <v>43023.619999999995</v>
      </c>
      <c r="P9690" s="2">
        <f t="shared" ca="1" si="2582"/>
        <v>0.27011652582277523</v>
      </c>
      <c r="Q9690" t="str">
        <f t="shared" ca="1" si="2583"/>
        <v>Late</v>
      </c>
    </row>
    <row r="9691" spans="1:17" x14ac:dyDescent="0.3">
      <c r="A9691" t="str">
        <f t="shared" si="2567"/>
        <v>S09690</v>
      </c>
      <c r="B9691" t="str">
        <f t="shared" ca="1" si="2568"/>
        <v>Oceanic Exports</v>
      </c>
      <c r="C9691" t="str">
        <f t="shared" ca="1" si="2569"/>
        <v>Canada</v>
      </c>
      <c r="D9691" t="str">
        <f t="shared" ca="1" si="2570"/>
        <v>Pickles</v>
      </c>
      <c r="E9691">
        <f t="shared" ca="1" si="2571"/>
        <v>70</v>
      </c>
      <c r="F9691" s="3">
        <f t="shared" ca="1" si="2572"/>
        <v>745</v>
      </c>
      <c r="G9691">
        <f t="shared" ca="1" si="2573"/>
        <v>52150</v>
      </c>
      <c r="H9691">
        <f t="shared" ca="1" si="2574"/>
        <v>27118</v>
      </c>
      <c r="I9691">
        <f t="shared" ca="1" si="2575"/>
        <v>5158</v>
      </c>
      <c r="J9691">
        <f t="shared" ca="1" si="2576"/>
        <v>3127</v>
      </c>
      <c r="K9691" s="1">
        <f t="shared" ca="1" si="2577"/>
        <v>46381</v>
      </c>
      <c r="L9691" s="1">
        <f t="shared" ca="1" si="2578"/>
        <v>46400</v>
      </c>
      <c r="M9691" s="1">
        <f t="shared" ca="1" si="2579"/>
        <v>46404</v>
      </c>
      <c r="N9691">
        <f t="shared" ca="1" si="2580"/>
        <v>35403</v>
      </c>
      <c r="O9691" s="3">
        <f t="shared" ca="1" si="2581"/>
        <v>16747</v>
      </c>
      <c r="P9691" s="2">
        <f t="shared" ca="1" si="2582"/>
        <v>0.3211313518696069</v>
      </c>
      <c r="Q9691" t="str">
        <f t="shared" ca="1" si="2583"/>
        <v>Late</v>
      </c>
    </row>
    <row r="9692" spans="1:17" x14ac:dyDescent="0.3">
      <c r="A9692" t="str">
        <f t="shared" si="2567"/>
        <v>S09691</v>
      </c>
      <c r="B9692" t="str">
        <f t="shared" ca="1" si="2568"/>
        <v>Beta Imports</v>
      </c>
      <c r="C9692" t="str">
        <f t="shared" ca="1" si="2569"/>
        <v>UAE</v>
      </c>
      <c r="D9692" t="str">
        <f t="shared" ca="1" si="2570"/>
        <v>Spices</v>
      </c>
      <c r="E9692">
        <f t="shared" ca="1" si="2571"/>
        <v>479</v>
      </c>
      <c r="F9692" s="3">
        <f t="shared" ca="1" si="2572"/>
        <v>732</v>
      </c>
      <c r="G9692">
        <f t="shared" ca="1" si="2573"/>
        <v>350628</v>
      </c>
      <c r="H9692">
        <f t="shared" ca="1" si="2574"/>
        <v>252452.16</v>
      </c>
      <c r="I9692">
        <f t="shared" ca="1" si="2575"/>
        <v>7055</v>
      </c>
      <c r="J9692">
        <f t="shared" ca="1" si="2576"/>
        <v>2430</v>
      </c>
      <c r="K9692" s="1">
        <f t="shared" ca="1" si="2577"/>
        <v>45735</v>
      </c>
      <c r="L9692" s="1">
        <f t="shared" ca="1" si="2578"/>
        <v>45751</v>
      </c>
      <c r="M9692" s="1">
        <f t="shared" ca="1" si="2579"/>
        <v>45756</v>
      </c>
      <c r="N9692">
        <f t="shared" ca="1" si="2580"/>
        <v>261937.16</v>
      </c>
      <c r="O9692" s="3">
        <f t="shared" ca="1" si="2581"/>
        <v>88690.84</v>
      </c>
      <c r="P9692" s="2">
        <f t="shared" ca="1" si="2582"/>
        <v>0.25294853805172435</v>
      </c>
      <c r="Q9692" t="str">
        <f t="shared" ca="1" si="2583"/>
        <v>Late</v>
      </c>
    </row>
    <row r="9693" spans="1:17" x14ac:dyDescent="0.3">
      <c r="A9693" t="str">
        <f t="shared" si="2567"/>
        <v>S09692</v>
      </c>
      <c r="B9693" t="str">
        <f t="shared" ca="1" si="2568"/>
        <v>Prime Wholesale</v>
      </c>
      <c r="C9693" t="str">
        <f t="shared" ca="1" si="2569"/>
        <v>Singapore</v>
      </c>
      <c r="D9693" t="str">
        <f t="shared" ca="1" si="2570"/>
        <v>Tea</v>
      </c>
      <c r="E9693">
        <f t="shared" ca="1" si="2571"/>
        <v>172</v>
      </c>
      <c r="F9693" s="3">
        <f t="shared" ca="1" si="2572"/>
        <v>617</v>
      </c>
      <c r="G9693">
        <f t="shared" ca="1" si="2573"/>
        <v>106124</v>
      </c>
      <c r="H9693">
        <f t="shared" ca="1" si="2574"/>
        <v>65796.88</v>
      </c>
      <c r="I9693">
        <f t="shared" ca="1" si="2575"/>
        <v>11806</v>
      </c>
      <c r="J9693">
        <f t="shared" ca="1" si="2576"/>
        <v>1739</v>
      </c>
      <c r="K9693" s="1">
        <f t="shared" ca="1" si="2577"/>
        <v>45738</v>
      </c>
      <c r="L9693" s="1">
        <f t="shared" ca="1" si="2578"/>
        <v>45754</v>
      </c>
      <c r="M9693" s="1">
        <f t="shared" ca="1" si="2579"/>
        <v>45758</v>
      </c>
      <c r="N9693">
        <f t="shared" ca="1" si="2580"/>
        <v>79341.88</v>
      </c>
      <c r="O9693" s="3">
        <f t="shared" ca="1" si="2581"/>
        <v>26782.119999999995</v>
      </c>
      <c r="P9693" s="2">
        <f t="shared" ca="1" si="2582"/>
        <v>0.25236628849270659</v>
      </c>
      <c r="Q9693" t="str">
        <f t="shared" ca="1" si="2583"/>
        <v>Late</v>
      </c>
    </row>
    <row r="9694" spans="1:17" x14ac:dyDescent="0.3">
      <c r="A9694" t="str">
        <f t="shared" si="2567"/>
        <v>S09693</v>
      </c>
      <c r="B9694" t="str">
        <f t="shared" ca="1" si="2568"/>
        <v>Oceanic Exports</v>
      </c>
      <c r="C9694" t="str">
        <f t="shared" ca="1" si="2569"/>
        <v>UAE</v>
      </c>
      <c r="D9694" t="str">
        <f t="shared" ca="1" si="2570"/>
        <v>Rice</v>
      </c>
      <c r="E9694">
        <f t="shared" ca="1" si="2571"/>
        <v>433</v>
      </c>
      <c r="F9694" s="3">
        <f t="shared" ca="1" si="2572"/>
        <v>773</v>
      </c>
      <c r="G9694">
        <f t="shared" ca="1" si="2573"/>
        <v>334709</v>
      </c>
      <c r="H9694">
        <f t="shared" ca="1" si="2574"/>
        <v>207519.58</v>
      </c>
      <c r="I9694">
        <f t="shared" ca="1" si="2575"/>
        <v>6774</v>
      </c>
      <c r="J9694">
        <f t="shared" ca="1" si="2576"/>
        <v>2762</v>
      </c>
      <c r="K9694" s="1">
        <f t="shared" ca="1" si="2577"/>
        <v>45975</v>
      </c>
      <c r="L9694" s="1">
        <f t="shared" ca="1" si="2578"/>
        <v>45988</v>
      </c>
      <c r="M9694" s="1">
        <f t="shared" ca="1" si="2579"/>
        <v>45985</v>
      </c>
      <c r="N9694">
        <f t="shared" ca="1" si="2580"/>
        <v>217055.58</v>
      </c>
      <c r="O9694" s="3">
        <f t="shared" ca="1" si="2581"/>
        <v>117653.42000000001</v>
      </c>
      <c r="P9694" s="2">
        <f t="shared" ca="1" si="2582"/>
        <v>0.35150957996349069</v>
      </c>
      <c r="Q9694" t="str">
        <f t="shared" ca="1" si="2583"/>
        <v>On Time</v>
      </c>
    </row>
    <row r="9695" spans="1:17" x14ac:dyDescent="0.3">
      <c r="A9695" t="str">
        <f t="shared" si="2567"/>
        <v>S09694</v>
      </c>
      <c r="B9695" t="str">
        <f t="shared" ca="1" si="2568"/>
        <v>FreshMart Ltd</v>
      </c>
      <c r="C9695" t="str">
        <f t="shared" ca="1" si="2569"/>
        <v>Canada</v>
      </c>
      <c r="D9695" t="str">
        <f t="shared" ca="1" si="2570"/>
        <v>Pickles</v>
      </c>
      <c r="E9695">
        <f t="shared" ca="1" si="2571"/>
        <v>319</v>
      </c>
      <c r="F9695" s="3">
        <f t="shared" ca="1" si="2572"/>
        <v>234</v>
      </c>
      <c r="G9695">
        <f t="shared" ca="1" si="2573"/>
        <v>74646</v>
      </c>
      <c r="H9695">
        <f t="shared" ca="1" si="2574"/>
        <v>50759.28</v>
      </c>
      <c r="I9695">
        <f t="shared" ca="1" si="2575"/>
        <v>11109</v>
      </c>
      <c r="J9695">
        <f t="shared" ca="1" si="2576"/>
        <v>3896</v>
      </c>
      <c r="K9695" s="1">
        <f t="shared" ca="1" si="2577"/>
        <v>46069</v>
      </c>
      <c r="L9695" s="1">
        <f t="shared" ca="1" si="2578"/>
        <v>46089</v>
      </c>
      <c r="M9695" s="1">
        <f t="shared" ca="1" si="2579"/>
        <v>46086</v>
      </c>
      <c r="N9695">
        <f t="shared" ca="1" si="2580"/>
        <v>65764.28</v>
      </c>
      <c r="O9695" s="3">
        <f t="shared" ca="1" si="2581"/>
        <v>8881.7200000000012</v>
      </c>
      <c r="P9695" s="2">
        <f t="shared" ca="1" si="2582"/>
        <v>0.11898454036385073</v>
      </c>
      <c r="Q9695" t="str">
        <f t="shared" ca="1" si="2583"/>
        <v>On Time</v>
      </c>
    </row>
    <row r="9696" spans="1:17" x14ac:dyDescent="0.3">
      <c r="A9696" t="str">
        <f t="shared" si="2567"/>
        <v>S09695</v>
      </c>
      <c r="B9696" t="str">
        <f t="shared" ca="1" si="2568"/>
        <v>FreshMart Ltd</v>
      </c>
      <c r="C9696" t="str">
        <f t="shared" ca="1" si="2569"/>
        <v>Australia</v>
      </c>
      <c r="D9696" t="str">
        <f t="shared" ca="1" si="2570"/>
        <v>Rice</v>
      </c>
      <c r="E9696">
        <f t="shared" ca="1" si="2571"/>
        <v>64</v>
      </c>
      <c r="F9696" s="3">
        <f t="shared" ca="1" si="2572"/>
        <v>675</v>
      </c>
      <c r="G9696">
        <f t="shared" ca="1" si="2573"/>
        <v>43200</v>
      </c>
      <c r="H9696">
        <f t="shared" ca="1" si="2574"/>
        <v>20304</v>
      </c>
      <c r="I9696">
        <f t="shared" ca="1" si="2575"/>
        <v>8231</v>
      </c>
      <c r="J9696">
        <f t="shared" ca="1" si="2576"/>
        <v>2221</v>
      </c>
      <c r="K9696" s="1">
        <f t="shared" ca="1" si="2577"/>
        <v>46149</v>
      </c>
      <c r="L9696" s="1">
        <f t="shared" ca="1" si="2578"/>
        <v>46164</v>
      </c>
      <c r="M9696" s="1">
        <f t="shared" ca="1" si="2579"/>
        <v>46166</v>
      </c>
      <c r="N9696">
        <f t="shared" ca="1" si="2580"/>
        <v>30756</v>
      </c>
      <c r="O9696" s="3">
        <f t="shared" ca="1" si="2581"/>
        <v>12444</v>
      </c>
      <c r="P9696" s="2">
        <f t="shared" ca="1" si="2582"/>
        <v>0.28805555555555556</v>
      </c>
      <c r="Q9696" t="str">
        <f t="shared" ca="1" si="2583"/>
        <v>Late</v>
      </c>
    </row>
    <row r="9697" spans="1:17" x14ac:dyDescent="0.3">
      <c r="A9697" t="str">
        <f t="shared" si="2567"/>
        <v>S09696</v>
      </c>
      <c r="B9697" t="str">
        <f t="shared" ca="1" si="2568"/>
        <v>FreshMart Ltd</v>
      </c>
      <c r="C9697" t="str">
        <f t="shared" ca="1" si="2569"/>
        <v>Australia</v>
      </c>
      <c r="D9697" t="str">
        <f t="shared" ca="1" si="2570"/>
        <v>Pickles</v>
      </c>
      <c r="E9697">
        <f t="shared" ca="1" si="2571"/>
        <v>99</v>
      </c>
      <c r="F9697" s="3">
        <f t="shared" ca="1" si="2572"/>
        <v>204</v>
      </c>
      <c r="G9697">
        <f t="shared" ca="1" si="2573"/>
        <v>20196</v>
      </c>
      <c r="H9697">
        <f t="shared" ca="1" si="2574"/>
        <v>12117.6</v>
      </c>
      <c r="I9697">
        <f t="shared" ca="1" si="2575"/>
        <v>2757</v>
      </c>
      <c r="J9697">
        <f t="shared" ca="1" si="2576"/>
        <v>987</v>
      </c>
      <c r="K9697" s="1">
        <f t="shared" ca="1" si="2577"/>
        <v>46045</v>
      </c>
      <c r="L9697" s="1">
        <f t="shared" ca="1" si="2578"/>
        <v>46062</v>
      </c>
      <c r="M9697" s="1">
        <f t="shared" ca="1" si="2579"/>
        <v>46067</v>
      </c>
      <c r="N9697">
        <f t="shared" ca="1" si="2580"/>
        <v>15861.6</v>
      </c>
      <c r="O9697" s="3">
        <f t="shared" ca="1" si="2581"/>
        <v>4334.3999999999996</v>
      </c>
      <c r="P9697" s="2">
        <f t="shared" ca="1" si="2582"/>
        <v>0.21461675579322637</v>
      </c>
      <c r="Q9697" t="str">
        <f t="shared" ca="1" si="2583"/>
        <v>Late</v>
      </c>
    </row>
    <row r="9698" spans="1:17" x14ac:dyDescent="0.3">
      <c r="A9698" t="str">
        <f t="shared" si="2567"/>
        <v>S09697</v>
      </c>
      <c r="B9698" t="str">
        <f t="shared" ca="1" si="2568"/>
        <v>Prime Wholesale</v>
      </c>
      <c r="C9698" t="str">
        <f t="shared" ca="1" si="2569"/>
        <v>Australia</v>
      </c>
      <c r="D9698" t="str">
        <f t="shared" ca="1" si="2570"/>
        <v>Pickles</v>
      </c>
      <c r="E9698">
        <f t="shared" ca="1" si="2571"/>
        <v>440</v>
      </c>
      <c r="F9698" s="3">
        <f t="shared" ca="1" si="2572"/>
        <v>726</v>
      </c>
      <c r="G9698">
        <f t="shared" ca="1" si="2573"/>
        <v>319440</v>
      </c>
      <c r="H9698">
        <f t="shared" ca="1" si="2574"/>
        <v>207636</v>
      </c>
      <c r="I9698">
        <f t="shared" ca="1" si="2575"/>
        <v>11940</v>
      </c>
      <c r="J9698">
        <f t="shared" ca="1" si="2576"/>
        <v>675</v>
      </c>
      <c r="K9698" s="1">
        <f t="shared" ca="1" si="2577"/>
        <v>45874</v>
      </c>
      <c r="L9698" s="1">
        <f t="shared" ca="1" si="2578"/>
        <v>45881</v>
      </c>
      <c r="M9698" s="1">
        <f t="shared" ca="1" si="2579"/>
        <v>45884</v>
      </c>
      <c r="N9698">
        <f t="shared" ca="1" si="2580"/>
        <v>220251</v>
      </c>
      <c r="O9698" s="3">
        <f t="shared" ca="1" si="2581"/>
        <v>99189</v>
      </c>
      <c r="P9698" s="2">
        <f t="shared" ca="1" si="2582"/>
        <v>0.31050901577761081</v>
      </c>
      <c r="Q9698" t="str">
        <f t="shared" ca="1" si="2583"/>
        <v>Late</v>
      </c>
    </row>
    <row r="9699" spans="1:17" x14ac:dyDescent="0.3">
      <c r="A9699" t="str">
        <f t="shared" si="2567"/>
        <v>S09698</v>
      </c>
      <c r="B9699" t="str">
        <f t="shared" ca="1" si="2568"/>
        <v>Beta Imports</v>
      </c>
      <c r="C9699" t="str">
        <f t="shared" ca="1" si="2569"/>
        <v>UAE</v>
      </c>
      <c r="D9699" t="str">
        <f t="shared" ca="1" si="2570"/>
        <v>Sauces</v>
      </c>
      <c r="E9699">
        <f t="shared" ca="1" si="2571"/>
        <v>255</v>
      </c>
      <c r="F9699" s="3">
        <f t="shared" ca="1" si="2572"/>
        <v>607</v>
      </c>
      <c r="G9699">
        <f t="shared" ca="1" si="2573"/>
        <v>154785</v>
      </c>
      <c r="H9699">
        <f t="shared" ca="1" si="2574"/>
        <v>106801.65</v>
      </c>
      <c r="I9699">
        <f t="shared" ca="1" si="2575"/>
        <v>2777</v>
      </c>
      <c r="J9699">
        <f t="shared" ca="1" si="2576"/>
        <v>521</v>
      </c>
      <c r="K9699" s="1">
        <f t="shared" ca="1" si="2577"/>
        <v>46271</v>
      </c>
      <c r="L9699" s="1">
        <f t="shared" ca="1" si="2578"/>
        <v>46284</v>
      </c>
      <c r="M9699" s="1">
        <f t="shared" ca="1" si="2579"/>
        <v>46284</v>
      </c>
      <c r="N9699">
        <f t="shared" ca="1" si="2580"/>
        <v>110099.65</v>
      </c>
      <c r="O9699" s="3">
        <f t="shared" ca="1" si="2581"/>
        <v>44685.350000000006</v>
      </c>
      <c r="P9699" s="2">
        <f t="shared" ca="1" si="2582"/>
        <v>0.28869302580999456</v>
      </c>
      <c r="Q9699" t="str">
        <f t="shared" ca="1" si="2583"/>
        <v>On Time</v>
      </c>
    </row>
    <row r="9700" spans="1:17" x14ac:dyDescent="0.3">
      <c r="A9700" t="str">
        <f t="shared" si="2567"/>
        <v>S09699</v>
      </c>
      <c r="B9700" t="str">
        <f t="shared" ca="1" si="2568"/>
        <v>Global Foods</v>
      </c>
      <c r="C9700" t="str">
        <f t="shared" ca="1" si="2569"/>
        <v>Australia</v>
      </c>
      <c r="D9700" t="str">
        <f t="shared" ca="1" si="2570"/>
        <v>Tea</v>
      </c>
      <c r="E9700">
        <f t="shared" ca="1" si="2571"/>
        <v>105</v>
      </c>
      <c r="F9700" s="3">
        <f t="shared" ca="1" si="2572"/>
        <v>176</v>
      </c>
      <c r="G9700">
        <f t="shared" ca="1" si="2573"/>
        <v>18480</v>
      </c>
      <c r="H9700">
        <f t="shared" ca="1" si="2574"/>
        <v>11827.2</v>
      </c>
      <c r="I9700">
        <f t="shared" ca="1" si="2575"/>
        <v>4415</v>
      </c>
      <c r="J9700">
        <f t="shared" ca="1" si="2576"/>
        <v>1316</v>
      </c>
      <c r="K9700" s="1">
        <f t="shared" ca="1" si="2577"/>
        <v>45685</v>
      </c>
      <c r="L9700" s="1">
        <f t="shared" ca="1" si="2578"/>
        <v>45703</v>
      </c>
      <c r="M9700" s="1">
        <f t="shared" ca="1" si="2579"/>
        <v>45708</v>
      </c>
      <c r="N9700">
        <f t="shared" ca="1" si="2580"/>
        <v>17558.2</v>
      </c>
      <c r="O9700" s="3">
        <f t="shared" ca="1" si="2581"/>
        <v>921.79999999999927</v>
      </c>
      <c r="P9700" s="2">
        <f t="shared" ca="1" si="2582"/>
        <v>4.9880952380952338E-2</v>
      </c>
      <c r="Q9700" t="str">
        <f t="shared" ca="1" si="2583"/>
        <v>Late</v>
      </c>
    </row>
    <row r="9701" spans="1:17" x14ac:dyDescent="0.3">
      <c r="A9701" t="str">
        <f t="shared" si="2567"/>
        <v>S09700</v>
      </c>
      <c r="B9701" t="str">
        <f t="shared" ca="1" si="2568"/>
        <v>Alpha Traders</v>
      </c>
      <c r="C9701" t="str">
        <f t="shared" ca="1" si="2569"/>
        <v>Canada</v>
      </c>
      <c r="D9701" t="str">
        <f t="shared" ca="1" si="2570"/>
        <v>Sauces</v>
      </c>
      <c r="E9701">
        <f t="shared" ca="1" si="2571"/>
        <v>330</v>
      </c>
      <c r="F9701" s="3">
        <f t="shared" ca="1" si="2572"/>
        <v>759</v>
      </c>
      <c r="G9701">
        <f t="shared" ca="1" si="2573"/>
        <v>250470</v>
      </c>
      <c r="H9701">
        <f t="shared" ca="1" si="2574"/>
        <v>142767.9</v>
      </c>
      <c r="I9701">
        <f t="shared" ca="1" si="2575"/>
        <v>4910</v>
      </c>
      <c r="J9701">
        <f t="shared" ca="1" si="2576"/>
        <v>944</v>
      </c>
      <c r="K9701" s="1">
        <f t="shared" ca="1" si="2577"/>
        <v>45772</v>
      </c>
      <c r="L9701" s="1">
        <f t="shared" ca="1" si="2578"/>
        <v>45786</v>
      </c>
      <c r="M9701" s="1">
        <f t="shared" ca="1" si="2579"/>
        <v>45786</v>
      </c>
      <c r="N9701">
        <f t="shared" ca="1" si="2580"/>
        <v>148621.9</v>
      </c>
      <c r="O9701" s="3">
        <f t="shared" ca="1" si="2581"/>
        <v>101848.1</v>
      </c>
      <c r="P9701" s="2">
        <f t="shared" ca="1" si="2582"/>
        <v>0.40662793947378928</v>
      </c>
      <c r="Q9701" t="str">
        <f t="shared" ca="1" si="2583"/>
        <v>On Time</v>
      </c>
    </row>
    <row r="9702" spans="1:17" x14ac:dyDescent="0.3">
      <c r="A9702" t="str">
        <f t="shared" si="2567"/>
        <v>S09701</v>
      </c>
      <c r="B9702" t="str">
        <f t="shared" ca="1" si="2568"/>
        <v>Oceanic Exports</v>
      </c>
      <c r="C9702" t="str">
        <f t="shared" ca="1" si="2569"/>
        <v>Canada</v>
      </c>
      <c r="D9702" t="str">
        <f t="shared" ca="1" si="2570"/>
        <v>Tea</v>
      </c>
      <c r="E9702">
        <f t="shared" ca="1" si="2571"/>
        <v>125</v>
      </c>
      <c r="F9702" s="3">
        <f t="shared" ca="1" si="2572"/>
        <v>699</v>
      </c>
      <c r="G9702">
        <f t="shared" ca="1" si="2573"/>
        <v>87375</v>
      </c>
      <c r="H9702">
        <f t="shared" ca="1" si="2574"/>
        <v>61162.5</v>
      </c>
      <c r="I9702">
        <f t="shared" ca="1" si="2575"/>
        <v>8111</v>
      </c>
      <c r="J9702">
        <f t="shared" ca="1" si="2576"/>
        <v>2185</v>
      </c>
      <c r="K9702" s="1">
        <f t="shared" ca="1" si="2577"/>
        <v>46113</v>
      </c>
      <c r="L9702" s="1">
        <f t="shared" ca="1" si="2578"/>
        <v>46126</v>
      </c>
      <c r="M9702" s="1">
        <f t="shared" ca="1" si="2579"/>
        <v>46125</v>
      </c>
      <c r="N9702">
        <f t="shared" ca="1" si="2580"/>
        <v>71458.5</v>
      </c>
      <c r="O9702" s="3">
        <f t="shared" ca="1" si="2581"/>
        <v>15916.5</v>
      </c>
      <c r="P9702" s="2">
        <f t="shared" ca="1" si="2582"/>
        <v>0.18216309012875537</v>
      </c>
      <c r="Q9702" t="str">
        <f t="shared" ca="1" si="2583"/>
        <v>On Time</v>
      </c>
    </row>
    <row r="9703" spans="1:17" x14ac:dyDescent="0.3">
      <c r="A9703" t="str">
        <f t="shared" si="2567"/>
        <v>S09702</v>
      </c>
      <c r="B9703" t="str">
        <f t="shared" ca="1" si="2568"/>
        <v>Oceanic Exports</v>
      </c>
      <c r="C9703" t="str">
        <f t="shared" ca="1" si="2569"/>
        <v>Singapore</v>
      </c>
      <c r="D9703" t="str">
        <f t="shared" ca="1" si="2570"/>
        <v>Pickles</v>
      </c>
      <c r="E9703">
        <f t="shared" ca="1" si="2571"/>
        <v>319</v>
      </c>
      <c r="F9703" s="3">
        <f t="shared" ca="1" si="2572"/>
        <v>785</v>
      </c>
      <c r="G9703">
        <f t="shared" ca="1" si="2573"/>
        <v>250415</v>
      </c>
      <c r="H9703">
        <f t="shared" ca="1" si="2574"/>
        <v>120199.2</v>
      </c>
      <c r="I9703">
        <f t="shared" ca="1" si="2575"/>
        <v>2241</v>
      </c>
      <c r="J9703">
        <f t="shared" ca="1" si="2576"/>
        <v>3497</v>
      </c>
      <c r="K9703" s="1">
        <f t="shared" ca="1" si="2577"/>
        <v>45704</v>
      </c>
      <c r="L9703" s="1">
        <f t="shared" ca="1" si="2578"/>
        <v>45713</v>
      </c>
      <c r="M9703" s="1">
        <f t="shared" ca="1" si="2579"/>
        <v>45716</v>
      </c>
      <c r="N9703">
        <f t="shared" ca="1" si="2580"/>
        <v>125937.2</v>
      </c>
      <c r="O9703" s="3">
        <f t="shared" ca="1" si="2581"/>
        <v>124477.8</v>
      </c>
      <c r="P9703" s="2">
        <f t="shared" ca="1" si="2582"/>
        <v>0.49708603717828403</v>
      </c>
      <c r="Q9703" t="str">
        <f t="shared" ca="1" si="2583"/>
        <v>Late</v>
      </c>
    </row>
    <row r="9704" spans="1:17" x14ac:dyDescent="0.3">
      <c r="A9704" t="str">
        <f t="shared" si="2567"/>
        <v>S09703</v>
      </c>
      <c r="B9704" t="str">
        <f t="shared" ca="1" si="2568"/>
        <v>Oceanic Exports</v>
      </c>
      <c r="C9704" t="str">
        <f t="shared" ca="1" si="2569"/>
        <v>UAE</v>
      </c>
      <c r="D9704" t="str">
        <f t="shared" ca="1" si="2570"/>
        <v>Tea</v>
      </c>
      <c r="E9704">
        <f t="shared" ca="1" si="2571"/>
        <v>237</v>
      </c>
      <c r="F9704" s="3">
        <f t="shared" ca="1" si="2572"/>
        <v>369</v>
      </c>
      <c r="G9704">
        <f t="shared" ca="1" si="2573"/>
        <v>87453</v>
      </c>
      <c r="H9704">
        <f t="shared" ca="1" si="2574"/>
        <v>48099.15</v>
      </c>
      <c r="I9704">
        <f t="shared" ca="1" si="2575"/>
        <v>2937</v>
      </c>
      <c r="J9704">
        <f t="shared" ca="1" si="2576"/>
        <v>3003</v>
      </c>
      <c r="K9704" s="1">
        <f t="shared" ca="1" si="2577"/>
        <v>46013</v>
      </c>
      <c r="L9704" s="1">
        <f t="shared" ca="1" si="2578"/>
        <v>46023</v>
      </c>
      <c r="M9704" s="1">
        <f t="shared" ca="1" si="2579"/>
        <v>46028</v>
      </c>
      <c r="N9704">
        <f t="shared" ca="1" si="2580"/>
        <v>54039.15</v>
      </c>
      <c r="O9704" s="3">
        <f t="shared" ca="1" si="2581"/>
        <v>33413.85</v>
      </c>
      <c r="P9704" s="2">
        <f t="shared" ca="1" si="2582"/>
        <v>0.38207780179067613</v>
      </c>
      <c r="Q9704" t="str">
        <f t="shared" ca="1" si="2583"/>
        <v>Late</v>
      </c>
    </row>
    <row r="9705" spans="1:17" x14ac:dyDescent="0.3">
      <c r="A9705" t="str">
        <f t="shared" si="2567"/>
        <v>S09704</v>
      </c>
      <c r="B9705" t="str">
        <f t="shared" ca="1" si="2568"/>
        <v>Alpha Traders</v>
      </c>
      <c r="C9705" t="str">
        <f t="shared" ca="1" si="2569"/>
        <v>Singapore</v>
      </c>
      <c r="D9705" t="str">
        <f t="shared" ca="1" si="2570"/>
        <v>Sauces</v>
      </c>
      <c r="E9705">
        <f t="shared" ca="1" si="2571"/>
        <v>162</v>
      </c>
      <c r="F9705" s="3">
        <f t="shared" ca="1" si="2572"/>
        <v>399</v>
      </c>
      <c r="G9705">
        <f t="shared" ca="1" si="2573"/>
        <v>64638</v>
      </c>
      <c r="H9705">
        <f t="shared" ca="1" si="2574"/>
        <v>31026.240000000002</v>
      </c>
      <c r="I9705">
        <f t="shared" ca="1" si="2575"/>
        <v>5814</v>
      </c>
      <c r="J9705">
        <f t="shared" ca="1" si="2576"/>
        <v>745</v>
      </c>
      <c r="K9705" s="1">
        <f t="shared" ca="1" si="2577"/>
        <v>46256</v>
      </c>
      <c r="L9705" s="1">
        <f t="shared" ca="1" si="2578"/>
        <v>46270</v>
      </c>
      <c r="M9705" s="1">
        <f t="shared" ca="1" si="2579"/>
        <v>46275</v>
      </c>
      <c r="N9705">
        <f t="shared" ca="1" si="2580"/>
        <v>37585.240000000005</v>
      </c>
      <c r="O9705" s="3">
        <f t="shared" ca="1" si="2581"/>
        <v>27052.759999999995</v>
      </c>
      <c r="P9705" s="2">
        <f t="shared" ca="1" si="2582"/>
        <v>0.41852718215291307</v>
      </c>
      <c r="Q9705" t="str">
        <f t="shared" ca="1" si="2583"/>
        <v>Late</v>
      </c>
    </row>
    <row r="9706" spans="1:17" x14ac:dyDescent="0.3">
      <c r="A9706" t="str">
        <f t="shared" si="2567"/>
        <v>S09705</v>
      </c>
      <c r="B9706" t="str">
        <f t="shared" ca="1" si="2568"/>
        <v>FreshMart Ltd</v>
      </c>
      <c r="C9706" t="str">
        <f t="shared" ca="1" si="2569"/>
        <v>UK</v>
      </c>
      <c r="D9706" t="str">
        <f t="shared" ca="1" si="2570"/>
        <v>Sauces</v>
      </c>
      <c r="E9706">
        <f t="shared" ca="1" si="2571"/>
        <v>189</v>
      </c>
      <c r="F9706" s="3">
        <f t="shared" ca="1" si="2572"/>
        <v>212</v>
      </c>
      <c r="G9706">
        <f t="shared" ca="1" si="2573"/>
        <v>40068</v>
      </c>
      <c r="H9706">
        <f t="shared" ca="1" si="2574"/>
        <v>20835.36</v>
      </c>
      <c r="I9706">
        <f t="shared" ca="1" si="2575"/>
        <v>3834</v>
      </c>
      <c r="J9706">
        <f t="shared" ca="1" si="2576"/>
        <v>3395</v>
      </c>
      <c r="K9706" s="1">
        <f t="shared" ca="1" si="2577"/>
        <v>45775</v>
      </c>
      <c r="L9706" s="1">
        <f t="shared" ca="1" si="2578"/>
        <v>45791</v>
      </c>
      <c r="M9706" s="1">
        <f t="shared" ca="1" si="2579"/>
        <v>45793</v>
      </c>
      <c r="N9706">
        <f t="shared" ca="1" si="2580"/>
        <v>28064.36</v>
      </c>
      <c r="O9706" s="3">
        <f t="shared" ca="1" si="2581"/>
        <v>12003.64</v>
      </c>
      <c r="P9706" s="2">
        <f t="shared" ca="1" si="2582"/>
        <v>0.29958171109114506</v>
      </c>
      <c r="Q9706" t="str">
        <f t="shared" ca="1" si="2583"/>
        <v>Late</v>
      </c>
    </row>
    <row r="9707" spans="1:17" x14ac:dyDescent="0.3">
      <c r="A9707" t="str">
        <f t="shared" si="2567"/>
        <v>S09706</v>
      </c>
      <c r="B9707" t="str">
        <f t="shared" ca="1" si="2568"/>
        <v>Beta Imports</v>
      </c>
      <c r="C9707" t="str">
        <f t="shared" ca="1" si="2569"/>
        <v>UK</v>
      </c>
      <c r="D9707" t="str">
        <f t="shared" ca="1" si="2570"/>
        <v>Rice</v>
      </c>
      <c r="E9707">
        <f t="shared" ca="1" si="2571"/>
        <v>97</v>
      </c>
      <c r="F9707" s="3">
        <f t="shared" ca="1" si="2572"/>
        <v>635</v>
      </c>
      <c r="G9707">
        <f t="shared" ca="1" si="2573"/>
        <v>61595</v>
      </c>
      <c r="H9707">
        <f t="shared" ca="1" si="2574"/>
        <v>36341.050000000003</v>
      </c>
      <c r="I9707">
        <f t="shared" ca="1" si="2575"/>
        <v>5026</v>
      </c>
      <c r="J9707">
        <f t="shared" ca="1" si="2576"/>
        <v>2938</v>
      </c>
      <c r="K9707" s="1">
        <f t="shared" ca="1" si="2577"/>
        <v>46016</v>
      </c>
      <c r="L9707" s="1">
        <f t="shared" ca="1" si="2578"/>
        <v>46034</v>
      </c>
      <c r="M9707" s="1">
        <f t="shared" ca="1" si="2579"/>
        <v>46038</v>
      </c>
      <c r="N9707">
        <f t="shared" ca="1" si="2580"/>
        <v>44305.05</v>
      </c>
      <c r="O9707" s="3">
        <f t="shared" ca="1" si="2581"/>
        <v>17289.949999999997</v>
      </c>
      <c r="P9707" s="2">
        <f t="shared" ca="1" si="2582"/>
        <v>0.28070379089211783</v>
      </c>
      <c r="Q9707" t="str">
        <f t="shared" ca="1" si="2583"/>
        <v>Late</v>
      </c>
    </row>
    <row r="9708" spans="1:17" x14ac:dyDescent="0.3">
      <c r="A9708" t="str">
        <f t="shared" si="2567"/>
        <v>S09707</v>
      </c>
      <c r="B9708" t="str">
        <f t="shared" ca="1" si="2568"/>
        <v>Beta Imports</v>
      </c>
      <c r="C9708" t="str">
        <f t="shared" ca="1" si="2569"/>
        <v>Australia</v>
      </c>
      <c r="D9708" t="str">
        <f t="shared" ca="1" si="2570"/>
        <v>Sauces</v>
      </c>
      <c r="E9708">
        <f t="shared" ca="1" si="2571"/>
        <v>105</v>
      </c>
      <c r="F9708" s="3">
        <f t="shared" ca="1" si="2572"/>
        <v>142</v>
      </c>
      <c r="G9708">
        <f t="shared" ca="1" si="2573"/>
        <v>14910</v>
      </c>
      <c r="H9708">
        <f t="shared" ca="1" si="2574"/>
        <v>11182.5</v>
      </c>
      <c r="I9708">
        <f t="shared" ca="1" si="2575"/>
        <v>9488</v>
      </c>
      <c r="J9708">
        <f t="shared" ca="1" si="2576"/>
        <v>2034</v>
      </c>
      <c r="K9708" s="1">
        <f t="shared" ca="1" si="2577"/>
        <v>45853</v>
      </c>
      <c r="L9708" s="1">
        <f t="shared" ca="1" si="2578"/>
        <v>45869</v>
      </c>
      <c r="M9708" s="1">
        <f t="shared" ca="1" si="2579"/>
        <v>45870</v>
      </c>
      <c r="N9708">
        <f t="shared" ca="1" si="2580"/>
        <v>22704.5</v>
      </c>
      <c r="O9708" s="3">
        <f t="shared" ca="1" si="2581"/>
        <v>-7794.5</v>
      </c>
      <c r="P9708" s="2">
        <f t="shared" ca="1" si="2582"/>
        <v>-0.5227699530516432</v>
      </c>
      <c r="Q9708" t="str">
        <f t="shared" ca="1" si="2583"/>
        <v>Late</v>
      </c>
    </row>
    <row r="9709" spans="1:17" x14ac:dyDescent="0.3">
      <c r="A9709" t="str">
        <f t="shared" si="2567"/>
        <v>S09708</v>
      </c>
      <c r="B9709" t="str">
        <f t="shared" ca="1" si="2568"/>
        <v>Oceanic Exports</v>
      </c>
      <c r="C9709" t="str">
        <f t="shared" ca="1" si="2569"/>
        <v>Canada</v>
      </c>
      <c r="D9709" t="str">
        <f t="shared" ca="1" si="2570"/>
        <v>Tea</v>
      </c>
      <c r="E9709">
        <f t="shared" ca="1" si="2571"/>
        <v>77</v>
      </c>
      <c r="F9709" s="3">
        <f t="shared" ca="1" si="2572"/>
        <v>703</v>
      </c>
      <c r="G9709">
        <f t="shared" ca="1" si="2573"/>
        <v>54131</v>
      </c>
      <c r="H9709">
        <f t="shared" ca="1" si="2574"/>
        <v>27065.5</v>
      </c>
      <c r="I9709">
        <f t="shared" ca="1" si="2575"/>
        <v>11765</v>
      </c>
      <c r="J9709">
        <f t="shared" ca="1" si="2576"/>
        <v>3179</v>
      </c>
      <c r="K9709" s="1">
        <f t="shared" ca="1" si="2577"/>
        <v>45721</v>
      </c>
      <c r="L9709" s="1">
        <f t="shared" ca="1" si="2578"/>
        <v>45739</v>
      </c>
      <c r="M9709" s="1">
        <f t="shared" ca="1" si="2579"/>
        <v>45740</v>
      </c>
      <c r="N9709">
        <f t="shared" ca="1" si="2580"/>
        <v>42009.5</v>
      </c>
      <c r="O9709" s="3">
        <f t="shared" ca="1" si="2581"/>
        <v>12121.5</v>
      </c>
      <c r="P9709" s="2">
        <f t="shared" ca="1" si="2582"/>
        <v>0.22392898708688183</v>
      </c>
      <c r="Q9709" t="str">
        <f t="shared" ca="1" si="2583"/>
        <v>Late</v>
      </c>
    </row>
    <row r="9710" spans="1:17" x14ac:dyDescent="0.3">
      <c r="A9710" t="str">
        <f t="shared" si="2567"/>
        <v>S09709</v>
      </c>
      <c r="B9710" t="str">
        <f t="shared" ca="1" si="2568"/>
        <v>FreshMart Ltd</v>
      </c>
      <c r="C9710" t="str">
        <f t="shared" ca="1" si="2569"/>
        <v>UK</v>
      </c>
      <c r="D9710" t="str">
        <f t="shared" ca="1" si="2570"/>
        <v>Rice</v>
      </c>
      <c r="E9710">
        <f t="shared" ca="1" si="2571"/>
        <v>419</v>
      </c>
      <c r="F9710" s="3">
        <f t="shared" ca="1" si="2572"/>
        <v>541</v>
      </c>
      <c r="G9710">
        <f t="shared" ca="1" si="2573"/>
        <v>226679</v>
      </c>
      <c r="H9710">
        <f t="shared" ca="1" si="2574"/>
        <v>165475.67000000001</v>
      </c>
      <c r="I9710">
        <f t="shared" ca="1" si="2575"/>
        <v>3013</v>
      </c>
      <c r="J9710">
        <f t="shared" ca="1" si="2576"/>
        <v>3406</v>
      </c>
      <c r="K9710" s="1">
        <f t="shared" ca="1" si="2577"/>
        <v>46227</v>
      </c>
      <c r="L9710" s="1">
        <f t="shared" ca="1" si="2578"/>
        <v>46244</v>
      </c>
      <c r="M9710" s="1">
        <f t="shared" ca="1" si="2579"/>
        <v>46242</v>
      </c>
      <c r="N9710">
        <f t="shared" ca="1" si="2580"/>
        <v>171894.67</v>
      </c>
      <c r="O9710" s="3">
        <f t="shared" ca="1" si="2581"/>
        <v>54784.329999999987</v>
      </c>
      <c r="P9710" s="2">
        <f t="shared" ca="1" si="2582"/>
        <v>0.24168242316226907</v>
      </c>
      <c r="Q9710" t="str">
        <f t="shared" ca="1" si="2583"/>
        <v>On Time</v>
      </c>
    </row>
    <row r="9711" spans="1:17" x14ac:dyDescent="0.3">
      <c r="A9711" t="str">
        <f t="shared" si="2567"/>
        <v>S09710</v>
      </c>
      <c r="B9711" t="str">
        <f t="shared" ca="1" si="2568"/>
        <v>Oceanic Exports</v>
      </c>
      <c r="C9711" t="str">
        <f t="shared" ca="1" si="2569"/>
        <v>UAE</v>
      </c>
      <c r="D9711" t="str">
        <f t="shared" ca="1" si="2570"/>
        <v>Spices</v>
      </c>
      <c r="E9711">
        <f t="shared" ca="1" si="2571"/>
        <v>381</v>
      </c>
      <c r="F9711" s="3">
        <f t="shared" ca="1" si="2572"/>
        <v>601</v>
      </c>
      <c r="G9711">
        <f t="shared" ca="1" si="2573"/>
        <v>228981</v>
      </c>
      <c r="H9711">
        <f t="shared" ca="1" si="2574"/>
        <v>157996.89000000001</v>
      </c>
      <c r="I9711">
        <f t="shared" ca="1" si="2575"/>
        <v>1707</v>
      </c>
      <c r="J9711">
        <f t="shared" ca="1" si="2576"/>
        <v>1305</v>
      </c>
      <c r="K9711" s="1">
        <f t="shared" ca="1" si="2577"/>
        <v>46190</v>
      </c>
      <c r="L9711" s="1">
        <f t="shared" ca="1" si="2578"/>
        <v>46198</v>
      </c>
      <c r="M9711" s="1">
        <f t="shared" ca="1" si="2579"/>
        <v>46200</v>
      </c>
      <c r="N9711">
        <f t="shared" ca="1" si="2580"/>
        <v>161008.89000000001</v>
      </c>
      <c r="O9711" s="3">
        <f t="shared" ca="1" si="2581"/>
        <v>67972.109999999986</v>
      </c>
      <c r="P9711" s="2">
        <f t="shared" ca="1" si="2582"/>
        <v>0.29684607019796394</v>
      </c>
      <c r="Q9711" t="str">
        <f t="shared" ca="1" si="2583"/>
        <v>Late</v>
      </c>
    </row>
    <row r="9712" spans="1:17" x14ac:dyDescent="0.3">
      <c r="A9712" t="str">
        <f t="shared" si="2567"/>
        <v>S09711</v>
      </c>
      <c r="B9712" t="str">
        <f t="shared" ca="1" si="2568"/>
        <v>Alpha Traders</v>
      </c>
      <c r="C9712" t="str">
        <f t="shared" ca="1" si="2569"/>
        <v>Singapore</v>
      </c>
      <c r="D9712" t="str">
        <f t="shared" ca="1" si="2570"/>
        <v>Rice</v>
      </c>
      <c r="E9712">
        <f t="shared" ca="1" si="2571"/>
        <v>313</v>
      </c>
      <c r="F9712" s="3">
        <f t="shared" ca="1" si="2572"/>
        <v>365</v>
      </c>
      <c r="G9712">
        <f t="shared" ca="1" si="2573"/>
        <v>114245</v>
      </c>
      <c r="H9712">
        <f t="shared" ca="1" si="2574"/>
        <v>84541.3</v>
      </c>
      <c r="I9712">
        <f t="shared" ca="1" si="2575"/>
        <v>1770</v>
      </c>
      <c r="J9712">
        <f t="shared" ca="1" si="2576"/>
        <v>2245</v>
      </c>
      <c r="K9712" s="1">
        <f t="shared" ca="1" si="2577"/>
        <v>45789</v>
      </c>
      <c r="L9712" s="1">
        <f t="shared" ca="1" si="2578"/>
        <v>45808</v>
      </c>
      <c r="M9712" s="1">
        <f t="shared" ca="1" si="2579"/>
        <v>45809</v>
      </c>
      <c r="N9712">
        <f t="shared" ca="1" si="2580"/>
        <v>88556.3</v>
      </c>
      <c r="O9712" s="3">
        <f t="shared" ca="1" si="2581"/>
        <v>25688.699999999997</v>
      </c>
      <c r="P9712" s="2">
        <f t="shared" ca="1" si="2582"/>
        <v>0.22485623003194885</v>
      </c>
      <c r="Q9712" t="str">
        <f t="shared" ca="1" si="2583"/>
        <v>Late</v>
      </c>
    </row>
    <row r="9713" spans="1:17" x14ac:dyDescent="0.3">
      <c r="A9713" t="str">
        <f t="shared" si="2567"/>
        <v>S09712</v>
      </c>
      <c r="B9713" t="str">
        <f t="shared" ca="1" si="2568"/>
        <v>Prime Wholesale</v>
      </c>
      <c r="C9713" t="str">
        <f t="shared" ca="1" si="2569"/>
        <v>UK</v>
      </c>
      <c r="D9713" t="str">
        <f t="shared" ca="1" si="2570"/>
        <v>Tea</v>
      </c>
      <c r="E9713">
        <f t="shared" ca="1" si="2571"/>
        <v>346</v>
      </c>
      <c r="F9713" s="3">
        <f t="shared" ca="1" si="2572"/>
        <v>479</v>
      </c>
      <c r="G9713">
        <f t="shared" ca="1" si="2573"/>
        <v>165734</v>
      </c>
      <c r="H9713">
        <f t="shared" ca="1" si="2574"/>
        <v>111041.78</v>
      </c>
      <c r="I9713">
        <f t="shared" ca="1" si="2575"/>
        <v>1705</v>
      </c>
      <c r="J9713">
        <f t="shared" ca="1" si="2576"/>
        <v>3952</v>
      </c>
      <c r="K9713" s="1">
        <f t="shared" ca="1" si="2577"/>
        <v>46061</v>
      </c>
      <c r="L9713" s="1">
        <f t="shared" ca="1" si="2578"/>
        <v>46075</v>
      </c>
      <c r="M9713" s="1">
        <f t="shared" ca="1" si="2579"/>
        <v>46075</v>
      </c>
      <c r="N9713">
        <f t="shared" ca="1" si="2580"/>
        <v>116698.78</v>
      </c>
      <c r="O9713" s="3">
        <f t="shared" ca="1" si="2581"/>
        <v>49035.22</v>
      </c>
      <c r="P9713" s="2">
        <f t="shared" ca="1" si="2582"/>
        <v>0.29586699168547193</v>
      </c>
      <c r="Q9713" t="str">
        <f t="shared" ca="1" si="2583"/>
        <v>On Time</v>
      </c>
    </row>
    <row r="9714" spans="1:17" x14ac:dyDescent="0.3">
      <c r="A9714" t="str">
        <f t="shared" si="2567"/>
        <v>S09713</v>
      </c>
      <c r="B9714" t="str">
        <f t="shared" ca="1" si="2568"/>
        <v>Beta Imports</v>
      </c>
      <c r="C9714" t="str">
        <f t="shared" ca="1" si="2569"/>
        <v>Singapore</v>
      </c>
      <c r="D9714" t="str">
        <f t="shared" ca="1" si="2570"/>
        <v>Spices</v>
      </c>
      <c r="E9714">
        <f t="shared" ca="1" si="2571"/>
        <v>423</v>
      </c>
      <c r="F9714" s="3">
        <f t="shared" ca="1" si="2572"/>
        <v>344</v>
      </c>
      <c r="G9714">
        <f t="shared" ca="1" si="2573"/>
        <v>145512</v>
      </c>
      <c r="H9714">
        <f t="shared" ca="1" si="2574"/>
        <v>82941.84</v>
      </c>
      <c r="I9714">
        <f t="shared" ca="1" si="2575"/>
        <v>10107</v>
      </c>
      <c r="J9714">
        <f t="shared" ca="1" si="2576"/>
        <v>3358</v>
      </c>
      <c r="K9714" s="1">
        <f t="shared" ca="1" si="2577"/>
        <v>45968</v>
      </c>
      <c r="L9714" s="1">
        <f t="shared" ca="1" si="2578"/>
        <v>45985</v>
      </c>
      <c r="M9714" s="1">
        <f t="shared" ca="1" si="2579"/>
        <v>45984</v>
      </c>
      <c r="N9714">
        <f t="shared" ca="1" si="2580"/>
        <v>96406.84</v>
      </c>
      <c r="O9714" s="3">
        <f t="shared" ca="1" si="2581"/>
        <v>49105.16</v>
      </c>
      <c r="P9714" s="2">
        <f t="shared" ca="1" si="2582"/>
        <v>0.33746467645280115</v>
      </c>
      <c r="Q9714" t="str">
        <f t="shared" ca="1" si="2583"/>
        <v>On Time</v>
      </c>
    </row>
    <row r="9715" spans="1:17" x14ac:dyDescent="0.3">
      <c r="A9715" t="str">
        <f t="shared" si="2567"/>
        <v>S09714</v>
      </c>
      <c r="B9715" t="str">
        <f t="shared" ca="1" si="2568"/>
        <v>Oceanic Exports</v>
      </c>
      <c r="C9715" t="str">
        <f t="shared" ca="1" si="2569"/>
        <v>Canada</v>
      </c>
      <c r="D9715" t="str">
        <f t="shared" ca="1" si="2570"/>
        <v>Spices</v>
      </c>
      <c r="E9715">
        <f t="shared" ca="1" si="2571"/>
        <v>160</v>
      </c>
      <c r="F9715" s="3">
        <f t="shared" ca="1" si="2572"/>
        <v>714</v>
      </c>
      <c r="G9715">
        <f t="shared" ca="1" si="2573"/>
        <v>114240</v>
      </c>
      <c r="H9715">
        <f t="shared" ca="1" si="2574"/>
        <v>58262.400000000001</v>
      </c>
      <c r="I9715">
        <f t="shared" ca="1" si="2575"/>
        <v>11266</v>
      </c>
      <c r="J9715">
        <f t="shared" ca="1" si="2576"/>
        <v>3550</v>
      </c>
      <c r="K9715" s="1">
        <f t="shared" ca="1" si="2577"/>
        <v>46105</v>
      </c>
      <c r="L9715" s="1">
        <f t="shared" ca="1" si="2578"/>
        <v>46113</v>
      </c>
      <c r="M9715" s="1">
        <f t="shared" ca="1" si="2579"/>
        <v>46116</v>
      </c>
      <c r="N9715">
        <f t="shared" ca="1" si="2580"/>
        <v>73078.399999999994</v>
      </c>
      <c r="O9715" s="3">
        <f t="shared" ca="1" si="2581"/>
        <v>41161.600000000006</v>
      </c>
      <c r="P9715" s="2">
        <f t="shared" ca="1" si="2582"/>
        <v>0.36030812324929978</v>
      </c>
      <c r="Q9715" t="str">
        <f t="shared" ca="1" si="2583"/>
        <v>Late</v>
      </c>
    </row>
    <row r="9716" spans="1:17" x14ac:dyDescent="0.3">
      <c r="A9716" t="str">
        <f t="shared" si="2567"/>
        <v>S09715</v>
      </c>
      <c r="B9716" t="str">
        <f t="shared" ca="1" si="2568"/>
        <v>Beta Imports</v>
      </c>
      <c r="C9716" t="str">
        <f t="shared" ca="1" si="2569"/>
        <v>Singapore</v>
      </c>
      <c r="D9716" t="str">
        <f t="shared" ca="1" si="2570"/>
        <v>Rice</v>
      </c>
      <c r="E9716">
        <f t="shared" ca="1" si="2571"/>
        <v>87</v>
      </c>
      <c r="F9716" s="3">
        <f t="shared" ca="1" si="2572"/>
        <v>106</v>
      </c>
      <c r="G9716">
        <f t="shared" ca="1" si="2573"/>
        <v>9222</v>
      </c>
      <c r="H9716">
        <f t="shared" ca="1" si="2574"/>
        <v>4611</v>
      </c>
      <c r="I9716">
        <f t="shared" ca="1" si="2575"/>
        <v>7158</v>
      </c>
      <c r="J9716">
        <f t="shared" ca="1" si="2576"/>
        <v>2721</v>
      </c>
      <c r="K9716" s="1">
        <f t="shared" ca="1" si="2577"/>
        <v>46278</v>
      </c>
      <c r="L9716" s="1">
        <f t="shared" ca="1" si="2578"/>
        <v>46296</v>
      </c>
      <c r="M9716" s="1">
        <f t="shared" ca="1" si="2579"/>
        <v>46302</v>
      </c>
      <c r="N9716">
        <f t="shared" ca="1" si="2580"/>
        <v>14490</v>
      </c>
      <c r="O9716" s="3">
        <f t="shared" ca="1" si="2581"/>
        <v>-5268</v>
      </c>
      <c r="P9716" s="2">
        <f t="shared" ca="1" si="2582"/>
        <v>-0.57124268054651917</v>
      </c>
      <c r="Q9716" t="str">
        <f t="shared" ca="1" si="2583"/>
        <v>Late</v>
      </c>
    </row>
    <row r="9717" spans="1:17" x14ac:dyDescent="0.3">
      <c r="A9717" t="str">
        <f t="shared" si="2567"/>
        <v>S09716</v>
      </c>
      <c r="B9717" t="str">
        <f t="shared" ca="1" si="2568"/>
        <v>Prime Wholesale</v>
      </c>
      <c r="C9717" t="str">
        <f t="shared" ca="1" si="2569"/>
        <v>Canada</v>
      </c>
      <c r="D9717" t="str">
        <f t="shared" ca="1" si="2570"/>
        <v>Sauces</v>
      </c>
      <c r="E9717">
        <f t="shared" ca="1" si="2571"/>
        <v>240</v>
      </c>
      <c r="F9717" s="3">
        <f t="shared" ca="1" si="2572"/>
        <v>257</v>
      </c>
      <c r="G9717">
        <f t="shared" ca="1" si="2573"/>
        <v>61680</v>
      </c>
      <c r="H9717">
        <f t="shared" ca="1" si="2574"/>
        <v>27756</v>
      </c>
      <c r="I9717">
        <f t="shared" ca="1" si="2575"/>
        <v>9431</v>
      </c>
      <c r="J9717">
        <f t="shared" ca="1" si="2576"/>
        <v>2147</v>
      </c>
      <c r="K9717" s="1">
        <f t="shared" ca="1" si="2577"/>
        <v>46072</v>
      </c>
      <c r="L9717" s="1">
        <f t="shared" ca="1" si="2578"/>
        <v>46084</v>
      </c>
      <c r="M9717" s="1">
        <f t="shared" ca="1" si="2579"/>
        <v>46081</v>
      </c>
      <c r="N9717">
        <f t="shared" ca="1" si="2580"/>
        <v>39334</v>
      </c>
      <c r="O9717" s="3">
        <f t="shared" ca="1" si="2581"/>
        <v>22346</v>
      </c>
      <c r="P9717" s="2">
        <f t="shared" ca="1" si="2582"/>
        <v>0.36228923476005187</v>
      </c>
      <c r="Q9717" t="str">
        <f t="shared" ca="1" si="2583"/>
        <v>On Time</v>
      </c>
    </row>
    <row r="9718" spans="1:17" x14ac:dyDescent="0.3">
      <c r="A9718" t="str">
        <f t="shared" si="2567"/>
        <v>S09717</v>
      </c>
      <c r="B9718" t="str">
        <f t="shared" ca="1" si="2568"/>
        <v>Global Foods</v>
      </c>
      <c r="C9718" t="str">
        <f t="shared" ca="1" si="2569"/>
        <v>UK</v>
      </c>
      <c r="D9718" t="str">
        <f t="shared" ca="1" si="2570"/>
        <v>Spices</v>
      </c>
      <c r="E9718">
        <f t="shared" ca="1" si="2571"/>
        <v>354</v>
      </c>
      <c r="F9718" s="3">
        <f t="shared" ca="1" si="2572"/>
        <v>613</v>
      </c>
      <c r="G9718">
        <f t="shared" ca="1" si="2573"/>
        <v>217002</v>
      </c>
      <c r="H9718">
        <f t="shared" ca="1" si="2574"/>
        <v>136711.26</v>
      </c>
      <c r="I9718">
        <f t="shared" ca="1" si="2575"/>
        <v>10260</v>
      </c>
      <c r="J9718">
        <f t="shared" ca="1" si="2576"/>
        <v>2734</v>
      </c>
      <c r="K9718" s="1">
        <f t="shared" ca="1" si="2577"/>
        <v>45929</v>
      </c>
      <c r="L9718" s="1">
        <f t="shared" ca="1" si="2578"/>
        <v>45940</v>
      </c>
      <c r="M9718" s="1">
        <f t="shared" ca="1" si="2579"/>
        <v>45939</v>
      </c>
      <c r="N9718">
        <f t="shared" ca="1" si="2580"/>
        <v>149705.26</v>
      </c>
      <c r="O9718" s="3">
        <f t="shared" ca="1" si="2581"/>
        <v>67296.739999999991</v>
      </c>
      <c r="P9718" s="2">
        <f t="shared" ca="1" si="2582"/>
        <v>0.31012036755421607</v>
      </c>
      <c r="Q9718" t="str">
        <f t="shared" ca="1" si="2583"/>
        <v>On Time</v>
      </c>
    </row>
    <row r="9719" spans="1:17" x14ac:dyDescent="0.3">
      <c r="A9719" t="str">
        <f t="shared" si="2567"/>
        <v>S09718</v>
      </c>
      <c r="B9719" t="str">
        <f t="shared" ca="1" si="2568"/>
        <v>Global Foods</v>
      </c>
      <c r="C9719" t="str">
        <f t="shared" ca="1" si="2569"/>
        <v>UK</v>
      </c>
      <c r="D9719" t="str">
        <f t="shared" ca="1" si="2570"/>
        <v>Pickles</v>
      </c>
      <c r="E9719">
        <f t="shared" ca="1" si="2571"/>
        <v>408</v>
      </c>
      <c r="F9719" s="3">
        <f t="shared" ca="1" si="2572"/>
        <v>625</v>
      </c>
      <c r="G9719">
        <f t="shared" ca="1" si="2573"/>
        <v>255000</v>
      </c>
      <c r="H9719">
        <f t="shared" ca="1" si="2574"/>
        <v>130050</v>
      </c>
      <c r="I9719">
        <f t="shared" ca="1" si="2575"/>
        <v>10691</v>
      </c>
      <c r="J9719">
        <f t="shared" ca="1" si="2576"/>
        <v>2051</v>
      </c>
      <c r="K9719" s="1">
        <f t="shared" ca="1" si="2577"/>
        <v>46157</v>
      </c>
      <c r="L9719" s="1">
        <f t="shared" ca="1" si="2578"/>
        <v>46166</v>
      </c>
      <c r="M9719" s="1">
        <f t="shared" ca="1" si="2579"/>
        <v>46167</v>
      </c>
      <c r="N9719">
        <f t="shared" ca="1" si="2580"/>
        <v>142792</v>
      </c>
      <c r="O9719" s="3">
        <f t="shared" ca="1" si="2581"/>
        <v>112208</v>
      </c>
      <c r="P9719" s="2">
        <f t="shared" ca="1" si="2582"/>
        <v>0.44003137254901958</v>
      </c>
      <c r="Q9719" t="str">
        <f t="shared" ca="1" si="2583"/>
        <v>Late</v>
      </c>
    </row>
    <row r="9720" spans="1:17" x14ac:dyDescent="0.3">
      <c r="A9720" t="str">
        <f t="shared" si="2567"/>
        <v>S09719</v>
      </c>
      <c r="B9720" t="str">
        <f t="shared" ca="1" si="2568"/>
        <v>Alpha Traders</v>
      </c>
      <c r="C9720" t="str">
        <f t="shared" ca="1" si="2569"/>
        <v>UK</v>
      </c>
      <c r="D9720" t="str">
        <f t="shared" ca="1" si="2570"/>
        <v>Rice</v>
      </c>
      <c r="E9720">
        <f t="shared" ca="1" si="2571"/>
        <v>239</v>
      </c>
      <c r="F9720" s="3">
        <f t="shared" ca="1" si="2572"/>
        <v>764</v>
      </c>
      <c r="G9720">
        <f t="shared" ca="1" si="2573"/>
        <v>182596</v>
      </c>
      <c r="H9720">
        <f t="shared" ca="1" si="2574"/>
        <v>109557.6</v>
      </c>
      <c r="I9720">
        <f t="shared" ca="1" si="2575"/>
        <v>2976</v>
      </c>
      <c r="J9720">
        <f t="shared" ca="1" si="2576"/>
        <v>1031</v>
      </c>
      <c r="K9720" s="1">
        <f t="shared" ca="1" si="2577"/>
        <v>46161</v>
      </c>
      <c r="L9720" s="1">
        <f t="shared" ca="1" si="2578"/>
        <v>46178</v>
      </c>
      <c r="M9720" s="1">
        <f t="shared" ca="1" si="2579"/>
        <v>46181</v>
      </c>
      <c r="N9720">
        <f t="shared" ca="1" si="2580"/>
        <v>113564.6</v>
      </c>
      <c r="O9720" s="3">
        <f t="shared" ca="1" si="2581"/>
        <v>69031.399999999994</v>
      </c>
      <c r="P9720" s="2">
        <f t="shared" ca="1" si="2582"/>
        <v>0.37805537908826037</v>
      </c>
      <c r="Q9720" t="str">
        <f t="shared" ca="1" si="2583"/>
        <v>Late</v>
      </c>
    </row>
    <row r="9721" spans="1:17" x14ac:dyDescent="0.3">
      <c r="A9721" t="str">
        <f t="shared" si="2567"/>
        <v>S09720</v>
      </c>
      <c r="B9721" t="str">
        <f t="shared" ca="1" si="2568"/>
        <v>FreshMart Ltd</v>
      </c>
      <c r="C9721" t="str">
        <f t="shared" ca="1" si="2569"/>
        <v>Australia</v>
      </c>
      <c r="D9721" t="str">
        <f t="shared" ca="1" si="2570"/>
        <v>Rice</v>
      </c>
      <c r="E9721">
        <f t="shared" ca="1" si="2571"/>
        <v>222</v>
      </c>
      <c r="F9721" s="3">
        <f t="shared" ca="1" si="2572"/>
        <v>582</v>
      </c>
      <c r="G9721">
        <f t="shared" ca="1" si="2573"/>
        <v>129204</v>
      </c>
      <c r="H9721">
        <f t="shared" ca="1" si="2574"/>
        <v>63309.96</v>
      </c>
      <c r="I9721">
        <f t="shared" ca="1" si="2575"/>
        <v>2161</v>
      </c>
      <c r="J9721">
        <f t="shared" ca="1" si="2576"/>
        <v>2861</v>
      </c>
      <c r="K9721" s="1">
        <f t="shared" ca="1" si="2577"/>
        <v>45883</v>
      </c>
      <c r="L9721" s="1">
        <f t="shared" ca="1" si="2578"/>
        <v>45900</v>
      </c>
      <c r="M9721" s="1">
        <f t="shared" ca="1" si="2579"/>
        <v>45900</v>
      </c>
      <c r="N9721">
        <f t="shared" ca="1" si="2580"/>
        <v>68331.959999999992</v>
      </c>
      <c r="O9721" s="3">
        <f t="shared" ca="1" si="2581"/>
        <v>60872.040000000008</v>
      </c>
      <c r="P9721" s="2">
        <f t="shared" ca="1" si="2582"/>
        <v>0.47113123432711068</v>
      </c>
      <c r="Q9721" t="str">
        <f t="shared" ca="1" si="2583"/>
        <v>On Time</v>
      </c>
    </row>
    <row r="9722" spans="1:17" x14ac:dyDescent="0.3">
      <c r="A9722" t="str">
        <f t="shared" si="2567"/>
        <v>S09721</v>
      </c>
      <c r="B9722" t="str">
        <f t="shared" ca="1" si="2568"/>
        <v>Alpha Traders</v>
      </c>
      <c r="C9722" t="str">
        <f t="shared" ca="1" si="2569"/>
        <v>UK</v>
      </c>
      <c r="D9722" t="str">
        <f t="shared" ca="1" si="2570"/>
        <v>Pickles</v>
      </c>
      <c r="E9722">
        <f t="shared" ca="1" si="2571"/>
        <v>165</v>
      </c>
      <c r="F9722" s="3">
        <f t="shared" ca="1" si="2572"/>
        <v>532</v>
      </c>
      <c r="G9722">
        <f t="shared" ca="1" si="2573"/>
        <v>87780</v>
      </c>
      <c r="H9722">
        <f t="shared" ca="1" si="2574"/>
        <v>43012.2</v>
      </c>
      <c r="I9722">
        <f t="shared" ca="1" si="2575"/>
        <v>5947</v>
      </c>
      <c r="J9722">
        <f t="shared" ca="1" si="2576"/>
        <v>2348</v>
      </c>
      <c r="K9722" s="1">
        <f t="shared" ca="1" si="2577"/>
        <v>45851</v>
      </c>
      <c r="L9722" s="1">
        <f t="shared" ca="1" si="2578"/>
        <v>45863</v>
      </c>
      <c r="M9722" s="1">
        <f t="shared" ca="1" si="2579"/>
        <v>45863</v>
      </c>
      <c r="N9722">
        <f t="shared" ca="1" si="2580"/>
        <v>51307.199999999997</v>
      </c>
      <c r="O9722" s="3">
        <f t="shared" ca="1" si="2581"/>
        <v>36472.800000000003</v>
      </c>
      <c r="P9722" s="2">
        <f t="shared" ca="1" si="2582"/>
        <v>0.41550239234449765</v>
      </c>
      <c r="Q9722" t="str">
        <f t="shared" ca="1" si="2583"/>
        <v>On Time</v>
      </c>
    </row>
    <row r="9723" spans="1:17" x14ac:dyDescent="0.3">
      <c r="A9723" t="str">
        <f t="shared" si="2567"/>
        <v>S09722</v>
      </c>
      <c r="B9723" t="str">
        <f t="shared" ca="1" si="2568"/>
        <v>FreshMart Ltd</v>
      </c>
      <c r="C9723" t="str">
        <f t="shared" ca="1" si="2569"/>
        <v>Canada</v>
      </c>
      <c r="D9723" t="str">
        <f t="shared" ca="1" si="2570"/>
        <v>Pickles</v>
      </c>
      <c r="E9723">
        <f t="shared" ca="1" si="2571"/>
        <v>65</v>
      </c>
      <c r="F9723" s="3">
        <f t="shared" ca="1" si="2572"/>
        <v>639</v>
      </c>
      <c r="G9723">
        <f t="shared" ca="1" si="2573"/>
        <v>41535</v>
      </c>
      <c r="H9723">
        <f t="shared" ca="1" si="2574"/>
        <v>29489.85</v>
      </c>
      <c r="I9723">
        <f t="shared" ca="1" si="2575"/>
        <v>9592</v>
      </c>
      <c r="J9723">
        <f t="shared" ca="1" si="2576"/>
        <v>692</v>
      </c>
      <c r="K9723" s="1">
        <f t="shared" ca="1" si="2577"/>
        <v>45672</v>
      </c>
      <c r="L9723" s="1">
        <f t="shared" ca="1" si="2578"/>
        <v>45688</v>
      </c>
      <c r="M9723" s="1">
        <f t="shared" ca="1" si="2579"/>
        <v>45691</v>
      </c>
      <c r="N9723">
        <f t="shared" ca="1" si="2580"/>
        <v>39773.85</v>
      </c>
      <c r="O9723" s="3">
        <f t="shared" ca="1" si="2581"/>
        <v>1761.1500000000015</v>
      </c>
      <c r="P9723" s="2">
        <f t="shared" ca="1" si="2582"/>
        <v>4.2401589021307369E-2</v>
      </c>
      <c r="Q9723" t="str">
        <f t="shared" ca="1" si="2583"/>
        <v>Late</v>
      </c>
    </row>
    <row r="9724" spans="1:17" x14ac:dyDescent="0.3">
      <c r="A9724" t="str">
        <f t="shared" si="2567"/>
        <v>S09723</v>
      </c>
      <c r="B9724" t="str">
        <f t="shared" ca="1" si="2568"/>
        <v>Alpha Traders</v>
      </c>
      <c r="C9724" t="str">
        <f t="shared" ca="1" si="2569"/>
        <v>Canada</v>
      </c>
      <c r="D9724" t="str">
        <f t="shared" ca="1" si="2570"/>
        <v>Rice</v>
      </c>
      <c r="E9724">
        <f t="shared" ca="1" si="2571"/>
        <v>55</v>
      </c>
      <c r="F9724" s="3">
        <f t="shared" ca="1" si="2572"/>
        <v>664</v>
      </c>
      <c r="G9724">
        <f t="shared" ca="1" si="2573"/>
        <v>36520</v>
      </c>
      <c r="H9724">
        <f t="shared" ca="1" si="2574"/>
        <v>25929.200000000001</v>
      </c>
      <c r="I9724">
        <f t="shared" ca="1" si="2575"/>
        <v>1686</v>
      </c>
      <c r="J9724">
        <f t="shared" ca="1" si="2576"/>
        <v>2052</v>
      </c>
      <c r="K9724" s="1">
        <f t="shared" ca="1" si="2577"/>
        <v>46124</v>
      </c>
      <c r="L9724" s="1">
        <f t="shared" ca="1" si="2578"/>
        <v>46138</v>
      </c>
      <c r="M9724" s="1">
        <f t="shared" ca="1" si="2579"/>
        <v>46135</v>
      </c>
      <c r="N9724">
        <f t="shared" ca="1" si="2580"/>
        <v>29667.200000000001</v>
      </c>
      <c r="O9724" s="3">
        <f t="shared" ca="1" si="2581"/>
        <v>6852.7999999999993</v>
      </c>
      <c r="P9724" s="2">
        <f t="shared" ca="1" si="2582"/>
        <v>0.18764512595837896</v>
      </c>
      <c r="Q9724" t="str">
        <f t="shared" ca="1" si="2583"/>
        <v>On Time</v>
      </c>
    </row>
    <row r="9725" spans="1:17" x14ac:dyDescent="0.3">
      <c r="A9725" t="str">
        <f t="shared" si="2567"/>
        <v>S09724</v>
      </c>
      <c r="B9725" t="str">
        <f t="shared" ca="1" si="2568"/>
        <v>Global Foods</v>
      </c>
      <c r="C9725" t="str">
        <f t="shared" ca="1" si="2569"/>
        <v>Australia</v>
      </c>
      <c r="D9725" t="str">
        <f t="shared" ca="1" si="2570"/>
        <v>Tea</v>
      </c>
      <c r="E9725">
        <f t="shared" ca="1" si="2571"/>
        <v>167</v>
      </c>
      <c r="F9725" s="3">
        <f t="shared" ca="1" si="2572"/>
        <v>789</v>
      </c>
      <c r="G9725">
        <f t="shared" ca="1" si="2573"/>
        <v>131763</v>
      </c>
      <c r="H9725">
        <f t="shared" ca="1" si="2574"/>
        <v>59293.35</v>
      </c>
      <c r="I9725">
        <f t="shared" ca="1" si="2575"/>
        <v>11487</v>
      </c>
      <c r="J9725">
        <f t="shared" ca="1" si="2576"/>
        <v>835</v>
      </c>
      <c r="K9725" s="1">
        <f t="shared" ca="1" si="2577"/>
        <v>46271</v>
      </c>
      <c r="L9725" s="1">
        <f t="shared" ca="1" si="2578"/>
        <v>46280</v>
      </c>
      <c r="M9725" s="1">
        <f t="shared" ca="1" si="2579"/>
        <v>46277</v>
      </c>
      <c r="N9725">
        <f t="shared" ca="1" si="2580"/>
        <v>71615.350000000006</v>
      </c>
      <c r="O9725" s="3">
        <f t="shared" ca="1" si="2581"/>
        <v>60147.649999999994</v>
      </c>
      <c r="P9725" s="2">
        <f t="shared" ca="1" si="2582"/>
        <v>0.4564836107253174</v>
      </c>
      <c r="Q9725" t="str">
        <f t="shared" ca="1" si="2583"/>
        <v>On Time</v>
      </c>
    </row>
    <row r="9726" spans="1:17" x14ac:dyDescent="0.3">
      <c r="A9726" t="str">
        <f t="shared" si="2567"/>
        <v>S09725</v>
      </c>
      <c r="B9726" t="str">
        <f t="shared" ca="1" si="2568"/>
        <v>Beta Imports</v>
      </c>
      <c r="C9726" t="str">
        <f t="shared" ca="1" si="2569"/>
        <v>Canada</v>
      </c>
      <c r="D9726" t="str">
        <f t="shared" ca="1" si="2570"/>
        <v>Pickles</v>
      </c>
      <c r="E9726">
        <f t="shared" ca="1" si="2571"/>
        <v>311</v>
      </c>
      <c r="F9726" s="3">
        <f t="shared" ca="1" si="2572"/>
        <v>402</v>
      </c>
      <c r="G9726">
        <f t="shared" ca="1" si="2573"/>
        <v>125022</v>
      </c>
      <c r="H9726">
        <f t="shared" ca="1" si="2574"/>
        <v>70012.320000000007</v>
      </c>
      <c r="I9726">
        <f t="shared" ca="1" si="2575"/>
        <v>6992</v>
      </c>
      <c r="J9726">
        <f t="shared" ca="1" si="2576"/>
        <v>969</v>
      </c>
      <c r="K9726" s="1">
        <f t="shared" ca="1" si="2577"/>
        <v>45783</v>
      </c>
      <c r="L9726" s="1">
        <f t="shared" ca="1" si="2578"/>
        <v>45803</v>
      </c>
      <c r="M9726" s="1">
        <f t="shared" ca="1" si="2579"/>
        <v>45805</v>
      </c>
      <c r="N9726">
        <f t="shared" ca="1" si="2580"/>
        <v>77973.320000000007</v>
      </c>
      <c r="O9726" s="3">
        <f t="shared" ca="1" si="2581"/>
        <v>47048.679999999993</v>
      </c>
      <c r="P9726" s="2">
        <f t="shared" ca="1" si="2582"/>
        <v>0.37632320711554762</v>
      </c>
      <c r="Q9726" t="str">
        <f t="shared" ca="1" si="2583"/>
        <v>Late</v>
      </c>
    </row>
    <row r="9727" spans="1:17" x14ac:dyDescent="0.3">
      <c r="A9727" t="str">
        <f t="shared" si="2567"/>
        <v>S09726</v>
      </c>
      <c r="B9727" t="str">
        <f t="shared" ca="1" si="2568"/>
        <v>Oceanic Exports</v>
      </c>
      <c r="C9727" t="str">
        <f t="shared" ca="1" si="2569"/>
        <v>Singapore</v>
      </c>
      <c r="D9727" t="str">
        <f t="shared" ca="1" si="2570"/>
        <v>Sauces</v>
      </c>
      <c r="E9727">
        <f t="shared" ca="1" si="2571"/>
        <v>330</v>
      </c>
      <c r="F9727" s="3">
        <f t="shared" ca="1" si="2572"/>
        <v>282</v>
      </c>
      <c r="G9727">
        <f t="shared" ca="1" si="2573"/>
        <v>93060</v>
      </c>
      <c r="H9727">
        <f t="shared" ca="1" si="2574"/>
        <v>43738.2</v>
      </c>
      <c r="I9727">
        <f t="shared" ca="1" si="2575"/>
        <v>4405</v>
      </c>
      <c r="J9727">
        <f t="shared" ca="1" si="2576"/>
        <v>1721</v>
      </c>
      <c r="K9727" s="1">
        <f t="shared" ca="1" si="2577"/>
        <v>45829</v>
      </c>
      <c r="L9727" s="1">
        <f t="shared" ca="1" si="2578"/>
        <v>45837</v>
      </c>
      <c r="M9727" s="1">
        <f t="shared" ca="1" si="2579"/>
        <v>45841</v>
      </c>
      <c r="N9727">
        <f t="shared" ca="1" si="2580"/>
        <v>49864.2</v>
      </c>
      <c r="O9727" s="3">
        <f t="shared" ca="1" si="2581"/>
        <v>43195.8</v>
      </c>
      <c r="P9727" s="2">
        <f t="shared" ca="1" si="2582"/>
        <v>0.46417150225660869</v>
      </c>
      <c r="Q9727" t="str">
        <f t="shared" ca="1" si="2583"/>
        <v>Late</v>
      </c>
    </row>
    <row r="9728" spans="1:17" x14ac:dyDescent="0.3">
      <c r="A9728" t="str">
        <f t="shared" si="2567"/>
        <v>S09727</v>
      </c>
      <c r="B9728" t="str">
        <f t="shared" ca="1" si="2568"/>
        <v>Alpha Traders</v>
      </c>
      <c r="C9728" t="str">
        <f t="shared" ca="1" si="2569"/>
        <v>UAE</v>
      </c>
      <c r="D9728" t="str">
        <f t="shared" ca="1" si="2570"/>
        <v>Sauces</v>
      </c>
      <c r="E9728">
        <f t="shared" ca="1" si="2571"/>
        <v>492</v>
      </c>
      <c r="F9728" s="3">
        <f t="shared" ca="1" si="2572"/>
        <v>405</v>
      </c>
      <c r="G9728">
        <f t="shared" ca="1" si="2573"/>
        <v>199260</v>
      </c>
      <c r="H9728">
        <f t="shared" ca="1" si="2574"/>
        <v>145459.79999999999</v>
      </c>
      <c r="I9728">
        <f t="shared" ca="1" si="2575"/>
        <v>8045</v>
      </c>
      <c r="J9728">
        <f t="shared" ca="1" si="2576"/>
        <v>2925</v>
      </c>
      <c r="K9728" s="1">
        <f t="shared" ca="1" si="2577"/>
        <v>46106</v>
      </c>
      <c r="L9728" s="1">
        <f t="shared" ca="1" si="2578"/>
        <v>46115</v>
      </c>
      <c r="M9728" s="1">
        <f t="shared" ca="1" si="2579"/>
        <v>46116</v>
      </c>
      <c r="N9728">
        <f t="shared" ca="1" si="2580"/>
        <v>156429.79999999999</v>
      </c>
      <c r="O9728" s="3">
        <f t="shared" ca="1" si="2581"/>
        <v>42830.200000000012</v>
      </c>
      <c r="P9728" s="2">
        <f t="shared" ca="1" si="2582"/>
        <v>0.21494630131486506</v>
      </c>
      <c r="Q9728" t="str">
        <f t="shared" ca="1" si="2583"/>
        <v>Late</v>
      </c>
    </row>
    <row r="9729" spans="1:17" x14ac:dyDescent="0.3">
      <c r="A9729" t="str">
        <f t="shared" si="2567"/>
        <v>S09728</v>
      </c>
      <c r="B9729" t="str">
        <f t="shared" ca="1" si="2568"/>
        <v>Beta Imports</v>
      </c>
      <c r="C9729" t="str">
        <f t="shared" ca="1" si="2569"/>
        <v>Australia</v>
      </c>
      <c r="D9729" t="str">
        <f t="shared" ca="1" si="2570"/>
        <v>Pickles</v>
      </c>
      <c r="E9729">
        <f t="shared" ca="1" si="2571"/>
        <v>461</v>
      </c>
      <c r="F9729" s="3">
        <f t="shared" ca="1" si="2572"/>
        <v>547</v>
      </c>
      <c r="G9729">
        <f t="shared" ca="1" si="2573"/>
        <v>252167</v>
      </c>
      <c r="H9729">
        <f t="shared" ca="1" si="2574"/>
        <v>146256.85999999999</v>
      </c>
      <c r="I9729">
        <f t="shared" ca="1" si="2575"/>
        <v>10065</v>
      </c>
      <c r="J9729">
        <f t="shared" ca="1" si="2576"/>
        <v>1490</v>
      </c>
      <c r="K9729" s="1">
        <f t="shared" ca="1" si="2577"/>
        <v>45797</v>
      </c>
      <c r="L9729" s="1">
        <f t="shared" ca="1" si="2578"/>
        <v>45815</v>
      </c>
      <c r="M9729" s="1">
        <f t="shared" ca="1" si="2579"/>
        <v>45815</v>
      </c>
      <c r="N9729">
        <f t="shared" ca="1" si="2580"/>
        <v>157811.85999999999</v>
      </c>
      <c r="O9729" s="3">
        <f t="shared" ca="1" si="2581"/>
        <v>94355.140000000014</v>
      </c>
      <c r="P9729" s="2">
        <f t="shared" ca="1" si="2582"/>
        <v>0.37417719209888689</v>
      </c>
      <c r="Q9729" t="str">
        <f t="shared" ca="1" si="2583"/>
        <v>On Time</v>
      </c>
    </row>
    <row r="9730" spans="1:17" x14ac:dyDescent="0.3">
      <c r="A9730" t="str">
        <f t="shared" si="2567"/>
        <v>S09729</v>
      </c>
      <c r="B9730" t="str">
        <f t="shared" ca="1" si="2568"/>
        <v>Global Foods</v>
      </c>
      <c r="C9730" t="str">
        <f t="shared" ca="1" si="2569"/>
        <v>UAE</v>
      </c>
      <c r="D9730" t="str">
        <f t="shared" ca="1" si="2570"/>
        <v>Sauces</v>
      </c>
      <c r="E9730">
        <f t="shared" ca="1" si="2571"/>
        <v>264</v>
      </c>
      <c r="F9730" s="3">
        <f t="shared" ca="1" si="2572"/>
        <v>319</v>
      </c>
      <c r="G9730">
        <f t="shared" ca="1" si="2573"/>
        <v>84216</v>
      </c>
      <c r="H9730">
        <f t="shared" ca="1" si="2574"/>
        <v>49687.44</v>
      </c>
      <c r="I9730">
        <f t="shared" ca="1" si="2575"/>
        <v>8730</v>
      </c>
      <c r="J9730">
        <f t="shared" ca="1" si="2576"/>
        <v>1987</v>
      </c>
      <c r="K9730" s="1">
        <f t="shared" ca="1" si="2577"/>
        <v>46301</v>
      </c>
      <c r="L9730" s="1">
        <f t="shared" ca="1" si="2578"/>
        <v>46321</v>
      </c>
      <c r="M9730" s="1">
        <f t="shared" ca="1" si="2579"/>
        <v>46320</v>
      </c>
      <c r="N9730">
        <f t="shared" ca="1" si="2580"/>
        <v>60404.44</v>
      </c>
      <c r="O9730" s="3">
        <f t="shared" ca="1" si="2581"/>
        <v>23811.559999999998</v>
      </c>
      <c r="P9730" s="2">
        <f t="shared" ca="1" si="2582"/>
        <v>0.28274389664671795</v>
      </c>
      <c r="Q9730" t="str">
        <f t="shared" ca="1" si="2583"/>
        <v>On Time</v>
      </c>
    </row>
    <row r="9731" spans="1:17" x14ac:dyDescent="0.3">
      <c r="A9731" t="str">
        <f t="shared" ref="A9731:A9794" si="2584">"S"&amp;TEXT(ROW()-1,"00000")</f>
        <v>S09730</v>
      </c>
      <c r="B9731" t="str">
        <f t="shared" ref="B9731:B9794" ca="1" si="2585">CHOOSE(RANDBETWEEN(1,6),"Alpha Traders","Beta Imports","Global Foods","FreshMart Ltd","Oceanic Exports","Prime Wholesale")</f>
        <v>Beta Imports</v>
      </c>
      <c r="C9731" t="str">
        <f t="shared" ref="C9731:C9794" ca="1" si="2586">CHOOSE(RANDBETWEEN(1,5),"UK","UAE","Canada","Australia","Singapore")</f>
        <v>UK</v>
      </c>
      <c r="D9731" t="str">
        <f t="shared" ref="D9731:D9794" ca="1" si="2587">CHOOSE(RANDBETWEEN(1,5),"Pickles","Spices","Tea","Rice","Sauces")</f>
        <v>Sauces</v>
      </c>
      <c r="E9731">
        <f t="shared" ref="E9731:E9794" ca="1" si="2588">RANDBETWEEN(50,500)</f>
        <v>376</v>
      </c>
      <c r="F9731" s="3">
        <f t="shared" ref="F9731:F9794" ca="1" si="2589">RANDBETWEEN(100,800)</f>
        <v>443</v>
      </c>
      <c r="G9731">
        <f t="shared" ref="G9731:G9794" ca="1" si="2590">E9731*F9731</f>
        <v>166568</v>
      </c>
      <c r="H9731">
        <f t="shared" ref="H9731:H9794" ca="1" si="2591">ROUND(G9731*RANDBETWEEN(45,75)/100,2)</f>
        <v>124926</v>
      </c>
      <c r="I9731">
        <f t="shared" ref="I9731:I9794" ca="1" si="2592">RANDBETWEEN(1500,12000)</f>
        <v>6370</v>
      </c>
      <c r="J9731">
        <f t="shared" ref="J9731:J9794" ca="1" si="2593">RANDBETWEEN(500,4000)</f>
        <v>1370</v>
      </c>
      <c r="K9731" s="1">
        <f t="shared" ref="K9731:K9794" ca="1" si="2594">DATE(2025,1,1)+RANDBETWEEN(0,729)</f>
        <v>46035</v>
      </c>
      <c r="L9731" s="1">
        <f t="shared" ref="L9731:L9794" ca="1" si="2595">K9731+RANDBETWEEN(7,20)</f>
        <v>46051</v>
      </c>
      <c r="M9731" s="1">
        <f t="shared" ref="M9731:M9794" ca="1" si="2596">L9731+RANDBETWEEN(-3,6)</f>
        <v>46057</v>
      </c>
      <c r="N9731">
        <f t="shared" ref="N9731:N9794" ca="1" si="2597">H9731+I9731+J9731</f>
        <v>132666</v>
      </c>
      <c r="O9731" s="3">
        <f t="shared" ref="O9731:O9794" ca="1" si="2598">G9731-N9731</f>
        <v>33902</v>
      </c>
      <c r="P9731" s="2">
        <f t="shared" ref="P9731:P9794" ca="1" si="2599">IFERROR(O9731/G9731,0)</f>
        <v>0.20353249123481101</v>
      </c>
      <c r="Q9731" t="str">
        <f t="shared" ref="Q9731:Q9794" ca="1" si="2600">IF(M9731&lt;=L9731,"On Time","Late")</f>
        <v>Late</v>
      </c>
    </row>
    <row r="9732" spans="1:17" x14ac:dyDescent="0.3">
      <c r="A9732" t="str">
        <f t="shared" si="2584"/>
        <v>S09731</v>
      </c>
      <c r="B9732" t="str">
        <f t="shared" ca="1" si="2585"/>
        <v>Oceanic Exports</v>
      </c>
      <c r="C9732" t="str">
        <f t="shared" ca="1" si="2586"/>
        <v>UAE</v>
      </c>
      <c r="D9732" t="str">
        <f t="shared" ca="1" si="2587"/>
        <v>Pickles</v>
      </c>
      <c r="E9732">
        <f t="shared" ca="1" si="2588"/>
        <v>53</v>
      </c>
      <c r="F9732" s="3">
        <f t="shared" ca="1" si="2589"/>
        <v>360</v>
      </c>
      <c r="G9732">
        <f t="shared" ca="1" si="2590"/>
        <v>19080</v>
      </c>
      <c r="H9732">
        <f t="shared" ca="1" si="2591"/>
        <v>8586</v>
      </c>
      <c r="I9732">
        <f t="shared" ca="1" si="2592"/>
        <v>5051</v>
      </c>
      <c r="J9732">
        <f t="shared" ca="1" si="2593"/>
        <v>1826</v>
      </c>
      <c r="K9732" s="1">
        <f t="shared" ca="1" si="2594"/>
        <v>46166</v>
      </c>
      <c r="L9732" s="1">
        <f t="shared" ca="1" si="2595"/>
        <v>46176</v>
      </c>
      <c r="M9732" s="1">
        <f t="shared" ca="1" si="2596"/>
        <v>46180</v>
      </c>
      <c r="N9732">
        <f t="shared" ca="1" si="2597"/>
        <v>15463</v>
      </c>
      <c r="O9732" s="3">
        <f t="shared" ca="1" si="2598"/>
        <v>3617</v>
      </c>
      <c r="P9732" s="2">
        <f t="shared" ca="1" si="2599"/>
        <v>0.18957023060796646</v>
      </c>
      <c r="Q9732" t="str">
        <f t="shared" ca="1" si="2600"/>
        <v>Late</v>
      </c>
    </row>
    <row r="9733" spans="1:17" x14ac:dyDescent="0.3">
      <c r="A9733" t="str">
        <f t="shared" si="2584"/>
        <v>S09732</v>
      </c>
      <c r="B9733" t="str">
        <f t="shared" ca="1" si="2585"/>
        <v>Alpha Traders</v>
      </c>
      <c r="C9733" t="str">
        <f t="shared" ca="1" si="2586"/>
        <v>Singapore</v>
      </c>
      <c r="D9733" t="str">
        <f t="shared" ca="1" si="2587"/>
        <v>Rice</v>
      </c>
      <c r="E9733">
        <f t="shared" ca="1" si="2588"/>
        <v>399</v>
      </c>
      <c r="F9733" s="3">
        <f t="shared" ca="1" si="2589"/>
        <v>230</v>
      </c>
      <c r="G9733">
        <f t="shared" ca="1" si="2590"/>
        <v>91770</v>
      </c>
      <c r="H9733">
        <f t="shared" ca="1" si="2591"/>
        <v>57815.1</v>
      </c>
      <c r="I9733">
        <f t="shared" ca="1" si="2592"/>
        <v>7110</v>
      </c>
      <c r="J9733">
        <f t="shared" ca="1" si="2593"/>
        <v>3997</v>
      </c>
      <c r="K9733" s="1">
        <f t="shared" ca="1" si="2594"/>
        <v>46070</v>
      </c>
      <c r="L9733" s="1">
        <f t="shared" ca="1" si="2595"/>
        <v>46087</v>
      </c>
      <c r="M9733" s="1">
        <f t="shared" ca="1" si="2596"/>
        <v>46084</v>
      </c>
      <c r="N9733">
        <f t="shared" ca="1" si="2597"/>
        <v>68922.100000000006</v>
      </c>
      <c r="O9733" s="3">
        <f t="shared" ca="1" si="2598"/>
        <v>22847.899999999994</v>
      </c>
      <c r="P9733" s="2">
        <f t="shared" ca="1" si="2599"/>
        <v>0.24896916203552352</v>
      </c>
      <c r="Q9733" t="str">
        <f t="shared" ca="1" si="2600"/>
        <v>On Time</v>
      </c>
    </row>
    <row r="9734" spans="1:17" x14ac:dyDescent="0.3">
      <c r="A9734" t="str">
        <f t="shared" si="2584"/>
        <v>S09733</v>
      </c>
      <c r="B9734" t="str">
        <f t="shared" ca="1" si="2585"/>
        <v>Prime Wholesale</v>
      </c>
      <c r="C9734" t="str">
        <f t="shared" ca="1" si="2586"/>
        <v>UAE</v>
      </c>
      <c r="D9734" t="str">
        <f t="shared" ca="1" si="2587"/>
        <v>Rice</v>
      </c>
      <c r="E9734">
        <f t="shared" ca="1" si="2588"/>
        <v>181</v>
      </c>
      <c r="F9734" s="3">
        <f t="shared" ca="1" si="2589"/>
        <v>102</v>
      </c>
      <c r="G9734">
        <f t="shared" ca="1" si="2590"/>
        <v>18462</v>
      </c>
      <c r="H9734">
        <f t="shared" ca="1" si="2591"/>
        <v>13108.02</v>
      </c>
      <c r="I9734">
        <f t="shared" ca="1" si="2592"/>
        <v>5084</v>
      </c>
      <c r="J9734">
        <f t="shared" ca="1" si="2593"/>
        <v>574</v>
      </c>
      <c r="K9734" s="1">
        <f t="shared" ca="1" si="2594"/>
        <v>46269</v>
      </c>
      <c r="L9734" s="1">
        <f t="shared" ca="1" si="2595"/>
        <v>46289</v>
      </c>
      <c r="M9734" s="1">
        <f t="shared" ca="1" si="2596"/>
        <v>46289</v>
      </c>
      <c r="N9734">
        <f t="shared" ca="1" si="2597"/>
        <v>18766.02</v>
      </c>
      <c r="O9734" s="3">
        <f t="shared" ca="1" si="2598"/>
        <v>-304.02000000000044</v>
      </c>
      <c r="P9734" s="2">
        <f t="shared" ca="1" si="2599"/>
        <v>-1.646733831654211E-2</v>
      </c>
      <c r="Q9734" t="str">
        <f t="shared" ca="1" si="2600"/>
        <v>On Time</v>
      </c>
    </row>
    <row r="9735" spans="1:17" x14ac:dyDescent="0.3">
      <c r="A9735" t="str">
        <f t="shared" si="2584"/>
        <v>S09734</v>
      </c>
      <c r="B9735" t="str">
        <f t="shared" ca="1" si="2585"/>
        <v>Prime Wholesale</v>
      </c>
      <c r="C9735" t="str">
        <f t="shared" ca="1" si="2586"/>
        <v>UAE</v>
      </c>
      <c r="D9735" t="str">
        <f t="shared" ca="1" si="2587"/>
        <v>Sauces</v>
      </c>
      <c r="E9735">
        <f t="shared" ca="1" si="2588"/>
        <v>381</v>
      </c>
      <c r="F9735" s="3">
        <f t="shared" ca="1" si="2589"/>
        <v>256</v>
      </c>
      <c r="G9735">
        <f t="shared" ca="1" si="2590"/>
        <v>97536</v>
      </c>
      <c r="H9735">
        <f t="shared" ca="1" si="2591"/>
        <v>69250.559999999998</v>
      </c>
      <c r="I9735">
        <f t="shared" ca="1" si="2592"/>
        <v>6852</v>
      </c>
      <c r="J9735">
        <f t="shared" ca="1" si="2593"/>
        <v>3502</v>
      </c>
      <c r="K9735" s="1">
        <f t="shared" ca="1" si="2594"/>
        <v>46248</v>
      </c>
      <c r="L9735" s="1">
        <f t="shared" ca="1" si="2595"/>
        <v>46258</v>
      </c>
      <c r="M9735" s="1">
        <f t="shared" ca="1" si="2596"/>
        <v>46261</v>
      </c>
      <c r="N9735">
        <f t="shared" ca="1" si="2597"/>
        <v>79604.56</v>
      </c>
      <c r="O9735" s="3">
        <f t="shared" ca="1" si="2598"/>
        <v>17931.440000000002</v>
      </c>
      <c r="P9735" s="2">
        <f t="shared" ca="1" si="2599"/>
        <v>0.18384432414698165</v>
      </c>
      <c r="Q9735" t="str">
        <f t="shared" ca="1" si="2600"/>
        <v>Late</v>
      </c>
    </row>
    <row r="9736" spans="1:17" x14ac:dyDescent="0.3">
      <c r="A9736" t="str">
        <f t="shared" si="2584"/>
        <v>S09735</v>
      </c>
      <c r="B9736" t="str">
        <f t="shared" ca="1" si="2585"/>
        <v>Beta Imports</v>
      </c>
      <c r="C9736" t="str">
        <f t="shared" ca="1" si="2586"/>
        <v>Australia</v>
      </c>
      <c r="D9736" t="str">
        <f t="shared" ca="1" si="2587"/>
        <v>Spices</v>
      </c>
      <c r="E9736">
        <f t="shared" ca="1" si="2588"/>
        <v>147</v>
      </c>
      <c r="F9736" s="3">
        <f t="shared" ca="1" si="2589"/>
        <v>478</v>
      </c>
      <c r="G9736">
        <f t="shared" ca="1" si="2590"/>
        <v>70266</v>
      </c>
      <c r="H9736">
        <f t="shared" ca="1" si="2591"/>
        <v>33025.019999999997</v>
      </c>
      <c r="I9736">
        <f t="shared" ca="1" si="2592"/>
        <v>6718</v>
      </c>
      <c r="J9736">
        <f t="shared" ca="1" si="2593"/>
        <v>1907</v>
      </c>
      <c r="K9736" s="1">
        <f t="shared" ca="1" si="2594"/>
        <v>46084</v>
      </c>
      <c r="L9736" s="1">
        <f t="shared" ca="1" si="2595"/>
        <v>46100</v>
      </c>
      <c r="M9736" s="1">
        <f t="shared" ca="1" si="2596"/>
        <v>46105</v>
      </c>
      <c r="N9736">
        <f t="shared" ca="1" si="2597"/>
        <v>41650.019999999997</v>
      </c>
      <c r="O9736" s="3">
        <f t="shared" ca="1" si="2598"/>
        <v>28615.980000000003</v>
      </c>
      <c r="P9736" s="2">
        <f t="shared" ca="1" si="2599"/>
        <v>0.4072521560925626</v>
      </c>
      <c r="Q9736" t="str">
        <f t="shared" ca="1" si="2600"/>
        <v>Late</v>
      </c>
    </row>
    <row r="9737" spans="1:17" x14ac:dyDescent="0.3">
      <c r="A9737" t="str">
        <f t="shared" si="2584"/>
        <v>S09736</v>
      </c>
      <c r="B9737" t="str">
        <f t="shared" ca="1" si="2585"/>
        <v>Alpha Traders</v>
      </c>
      <c r="C9737" t="str">
        <f t="shared" ca="1" si="2586"/>
        <v>UK</v>
      </c>
      <c r="D9737" t="str">
        <f t="shared" ca="1" si="2587"/>
        <v>Sauces</v>
      </c>
      <c r="E9737">
        <f t="shared" ca="1" si="2588"/>
        <v>387</v>
      </c>
      <c r="F9737" s="3">
        <f t="shared" ca="1" si="2589"/>
        <v>214</v>
      </c>
      <c r="G9737">
        <f t="shared" ca="1" si="2590"/>
        <v>82818</v>
      </c>
      <c r="H9737">
        <f t="shared" ca="1" si="2591"/>
        <v>57144.42</v>
      </c>
      <c r="I9737">
        <f t="shared" ca="1" si="2592"/>
        <v>11203</v>
      </c>
      <c r="J9737">
        <f t="shared" ca="1" si="2593"/>
        <v>3031</v>
      </c>
      <c r="K9737" s="1">
        <f t="shared" ca="1" si="2594"/>
        <v>45874</v>
      </c>
      <c r="L9737" s="1">
        <f t="shared" ca="1" si="2595"/>
        <v>45893</v>
      </c>
      <c r="M9737" s="1">
        <f t="shared" ca="1" si="2596"/>
        <v>45892</v>
      </c>
      <c r="N9737">
        <f t="shared" ca="1" si="2597"/>
        <v>71378.42</v>
      </c>
      <c r="O9737" s="3">
        <f t="shared" ca="1" si="2598"/>
        <v>11439.580000000002</v>
      </c>
      <c r="P9737" s="2">
        <f t="shared" ca="1" si="2599"/>
        <v>0.13812915066772927</v>
      </c>
      <c r="Q9737" t="str">
        <f t="shared" ca="1" si="2600"/>
        <v>On Time</v>
      </c>
    </row>
    <row r="9738" spans="1:17" x14ac:dyDescent="0.3">
      <c r="A9738" t="str">
        <f t="shared" si="2584"/>
        <v>S09737</v>
      </c>
      <c r="B9738" t="str">
        <f t="shared" ca="1" si="2585"/>
        <v>Prime Wholesale</v>
      </c>
      <c r="C9738" t="str">
        <f t="shared" ca="1" si="2586"/>
        <v>UK</v>
      </c>
      <c r="D9738" t="str">
        <f t="shared" ca="1" si="2587"/>
        <v>Pickles</v>
      </c>
      <c r="E9738">
        <f t="shared" ca="1" si="2588"/>
        <v>213</v>
      </c>
      <c r="F9738" s="3">
        <f t="shared" ca="1" si="2589"/>
        <v>158</v>
      </c>
      <c r="G9738">
        <f t="shared" ca="1" si="2590"/>
        <v>33654</v>
      </c>
      <c r="H9738">
        <f t="shared" ca="1" si="2591"/>
        <v>18173.16</v>
      </c>
      <c r="I9738">
        <f t="shared" ca="1" si="2592"/>
        <v>9188</v>
      </c>
      <c r="J9738">
        <f t="shared" ca="1" si="2593"/>
        <v>846</v>
      </c>
      <c r="K9738" s="1">
        <f t="shared" ca="1" si="2594"/>
        <v>46277</v>
      </c>
      <c r="L9738" s="1">
        <f t="shared" ca="1" si="2595"/>
        <v>46286</v>
      </c>
      <c r="M9738" s="1">
        <f t="shared" ca="1" si="2596"/>
        <v>46291</v>
      </c>
      <c r="N9738">
        <f t="shared" ca="1" si="2597"/>
        <v>28207.16</v>
      </c>
      <c r="O9738" s="3">
        <f t="shared" ca="1" si="2598"/>
        <v>5446.84</v>
      </c>
      <c r="P9738" s="2">
        <f t="shared" ca="1" si="2599"/>
        <v>0.16184822012242231</v>
      </c>
      <c r="Q9738" t="str">
        <f t="shared" ca="1" si="2600"/>
        <v>Late</v>
      </c>
    </row>
    <row r="9739" spans="1:17" x14ac:dyDescent="0.3">
      <c r="A9739" t="str">
        <f t="shared" si="2584"/>
        <v>S09738</v>
      </c>
      <c r="B9739" t="str">
        <f t="shared" ca="1" si="2585"/>
        <v>Prime Wholesale</v>
      </c>
      <c r="C9739" t="str">
        <f t="shared" ca="1" si="2586"/>
        <v>Australia</v>
      </c>
      <c r="D9739" t="str">
        <f t="shared" ca="1" si="2587"/>
        <v>Pickles</v>
      </c>
      <c r="E9739">
        <f t="shared" ca="1" si="2588"/>
        <v>171</v>
      </c>
      <c r="F9739" s="3">
        <f t="shared" ca="1" si="2589"/>
        <v>228</v>
      </c>
      <c r="G9739">
        <f t="shared" ca="1" si="2590"/>
        <v>38988</v>
      </c>
      <c r="H9739">
        <f t="shared" ca="1" si="2591"/>
        <v>22613.040000000001</v>
      </c>
      <c r="I9739">
        <f t="shared" ca="1" si="2592"/>
        <v>3544</v>
      </c>
      <c r="J9739">
        <f t="shared" ca="1" si="2593"/>
        <v>1228</v>
      </c>
      <c r="K9739" s="1">
        <f t="shared" ca="1" si="2594"/>
        <v>45663</v>
      </c>
      <c r="L9739" s="1">
        <f t="shared" ca="1" si="2595"/>
        <v>45681</v>
      </c>
      <c r="M9739" s="1">
        <f t="shared" ca="1" si="2596"/>
        <v>45686</v>
      </c>
      <c r="N9739">
        <f t="shared" ca="1" si="2597"/>
        <v>27385.040000000001</v>
      </c>
      <c r="O9739" s="3">
        <f t="shared" ca="1" si="2598"/>
        <v>11602.96</v>
      </c>
      <c r="P9739" s="2">
        <f t="shared" ca="1" si="2599"/>
        <v>0.29760336513799113</v>
      </c>
      <c r="Q9739" t="str">
        <f t="shared" ca="1" si="2600"/>
        <v>Late</v>
      </c>
    </row>
    <row r="9740" spans="1:17" x14ac:dyDescent="0.3">
      <c r="A9740" t="str">
        <f t="shared" si="2584"/>
        <v>S09739</v>
      </c>
      <c r="B9740" t="str">
        <f t="shared" ca="1" si="2585"/>
        <v>Alpha Traders</v>
      </c>
      <c r="C9740" t="str">
        <f t="shared" ca="1" si="2586"/>
        <v>UAE</v>
      </c>
      <c r="D9740" t="str">
        <f t="shared" ca="1" si="2587"/>
        <v>Tea</v>
      </c>
      <c r="E9740">
        <f t="shared" ca="1" si="2588"/>
        <v>446</v>
      </c>
      <c r="F9740" s="3">
        <f t="shared" ca="1" si="2589"/>
        <v>740</v>
      </c>
      <c r="G9740">
        <f t="shared" ca="1" si="2590"/>
        <v>330040</v>
      </c>
      <c r="H9740">
        <f t="shared" ca="1" si="2591"/>
        <v>247530</v>
      </c>
      <c r="I9740">
        <f t="shared" ca="1" si="2592"/>
        <v>10548</v>
      </c>
      <c r="J9740">
        <f t="shared" ca="1" si="2593"/>
        <v>1108</v>
      </c>
      <c r="K9740" s="1">
        <f t="shared" ca="1" si="2594"/>
        <v>46268</v>
      </c>
      <c r="L9740" s="1">
        <f t="shared" ca="1" si="2595"/>
        <v>46280</v>
      </c>
      <c r="M9740" s="1">
        <f t="shared" ca="1" si="2596"/>
        <v>46283</v>
      </c>
      <c r="N9740">
        <f t="shared" ca="1" si="2597"/>
        <v>259186</v>
      </c>
      <c r="O9740" s="3">
        <f t="shared" ca="1" si="2598"/>
        <v>70854</v>
      </c>
      <c r="P9740" s="2">
        <f t="shared" ca="1" si="2599"/>
        <v>0.21468306871894316</v>
      </c>
      <c r="Q9740" t="str">
        <f t="shared" ca="1" si="2600"/>
        <v>Late</v>
      </c>
    </row>
    <row r="9741" spans="1:17" x14ac:dyDescent="0.3">
      <c r="A9741" t="str">
        <f t="shared" si="2584"/>
        <v>S09740</v>
      </c>
      <c r="B9741" t="str">
        <f t="shared" ca="1" si="2585"/>
        <v>Oceanic Exports</v>
      </c>
      <c r="C9741" t="str">
        <f t="shared" ca="1" si="2586"/>
        <v>Canada</v>
      </c>
      <c r="D9741" t="str">
        <f t="shared" ca="1" si="2587"/>
        <v>Pickles</v>
      </c>
      <c r="E9741">
        <f t="shared" ca="1" si="2588"/>
        <v>413</v>
      </c>
      <c r="F9741" s="3">
        <f t="shared" ca="1" si="2589"/>
        <v>647</v>
      </c>
      <c r="G9741">
        <f t="shared" ca="1" si="2590"/>
        <v>267211</v>
      </c>
      <c r="H9741">
        <f t="shared" ca="1" si="2591"/>
        <v>184375.59</v>
      </c>
      <c r="I9741">
        <f t="shared" ca="1" si="2592"/>
        <v>1828</v>
      </c>
      <c r="J9741">
        <f t="shared" ca="1" si="2593"/>
        <v>3641</v>
      </c>
      <c r="K9741" s="1">
        <f t="shared" ca="1" si="2594"/>
        <v>46088</v>
      </c>
      <c r="L9741" s="1">
        <f t="shared" ca="1" si="2595"/>
        <v>46096</v>
      </c>
      <c r="M9741" s="1">
        <f t="shared" ca="1" si="2596"/>
        <v>46096</v>
      </c>
      <c r="N9741">
        <f t="shared" ca="1" si="2597"/>
        <v>189844.59</v>
      </c>
      <c r="O9741" s="3">
        <f t="shared" ca="1" si="2598"/>
        <v>77366.41</v>
      </c>
      <c r="P9741" s="2">
        <f t="shared" ca="1" si="2599"/>
        <v>0.28953302820617416</v>
      </c>
      <c r="Q9741" t="str">
        <f t="shared" ca="1" si="2600"/>
        <v>On Time</v>
      </c>
    </row>
    <row r="9742" spans="1:17" x14ac:dyDescent="0.3">
      <c r="A9742" t="str">
        <f t="shared" si="2584"/>
        <v>S09741</v>
      </c>
      <c r="B9742" t="str">
        <f t="shared" ca="1" si="2585"/>
        <v>Oceanic Exports</v>
      </c>
      <c r="C9742" t="str">
        <f t="shared" ca="1" si="2586"/>
        <v>UAE</v>
      </c>
      <c r="D9742" t="str">
        <f t="shared" ca="1" si="2587"/>
        <v>Pickles</v>
      </c>
      <c r="E9742">
        <f t="shared" ca="1" si="2588"/>
        <v>246</v>
      </c>
      <c r="F9742" s="3">
        <f t="shared" ca="1" si="2589"/>
        <v>209</v>
      </c>
      <c r="G9742">
        <f t="shared" ca="1" si="2590"/>
        <v>51414</v>
      </c>
      <c r="H9742">
        <f t="shared" ca="1" si="2591"/>
        <v>24164.58</v>
      </c>
      <c r="I9742">
        <f t="shared" ca="1" si="2592"/>
        <v>4752</v>
      </c>
      <c r="J9742">
        <f t="shared" ca="1" si="2593"/>
        <v>1818</v>
      </c>
      <c r="K9742" s="1">
        <f t="shared" ca="1" si="2594"/>
        <v>46312</v>
      </c>
      <c r="L9742" s="1">
        <f t="shared" ca="1" si="2595"/>
        <v>46330</v>
      </c>
      <c r="M9742" s="1">
        <f t="shared" ca="1" si="2596"/>
        <v>46332</v>
      </c>
      <c r="N9742">
        <f t="shared" ca="1" si="2597"/>
        <v>30734.58</v>
      </c>
      <c r="O9742" s="3">
        <f t="shared" ca="1" si="2598"/>
        <v>20679.419999999998</v>
      </c>
      <c r="P9742" s="2">
        <f t="shared" ca="1" si="2599"/>
        <v>0.402213793908274</v>
      </c>
      <c r="Q9742" t="str">
        <f t="shared" ca="1" si="2600"/>
        <v>Late</v>
      </c>
    </row>
    <row r="9743" spans="1:17" x14ac:dyDescent="0.3">
      <c r="A9743" t="str">
        <f t="shared" si="2584"/>
        <v>S09742</v>
      </c>
      <c r="B9743" t="str">
        <f t="shared" ca="1" si="2585"/>
        <v>FreshMart Ltd</v>
      </c>
      <c r="C9743" t="str">
        <f t="shared" ca="1" si="2586"/>
        <v>UAE</v>
      </c>
      <c r="D9743" t="str">
        <f t="shared" ca="1" si="2587"/>
        <v>Sauces</v>
      </c>
      <c r="E9743">
        <f t="shared" ca="1" si="2588"/>
        <v>477</v>
      </c>
      <c r="F9743" s="3">
        <f t="shared" ca="1" si="2589"/>
        <v>343</v>
      </c>
      <c r="G9743">
        <f t="shared" ca="1" si="2590"/>
        <v>163611</v>
      </c>
      <c r="H9743">
        <f t="shared" ca="1" si="2591"/>
        <v>83441.61</v>
      </c>
      <c r="I9743">
        <f t="shared" ca="1" si="2592"/>
        <v>4262</v>
      </c>
      <c r="J9743">
        <f t="shared" ca="1" si="2593"/>
        <v>1774</v>
      </c>
      <c r="K9743" s="1">
        <f t="shared" ca="1" si="2594"/>
        <v>45886</v>
      </c>
      <c r="L9743" s="1">
        <f t="shared" ca="1" si="2595"/>
        <v>45904</v>
      </c>
      <c r="M9743" s="1">
        <f t="shared" ca="1" si="2596"/>
        <v>45901</v>
      </c>
      <c r="N9743">
        <f t="shared" ca="1" si="2597"/>
        <v>89477.61</v>
      </c>
      <c r="O9743" s="3">
        <f t="shared" ca="1" si="2598"/>
        <v>74133.39</v>
      </c>
      <c r="P9743" s="2">
        <f t="shared" ca="1" si="2599"/>
        <v>0.45310761501366043</v>
      </c>
      <c r="Q9743" t="str">
        <f t="shared" ca="1" si="2600"/>
        <v>On Time</v>
      </c>
    </row>
    <row r="9744" spans="1:17" x14ac:dyDescent="0.3">
      <c r="A9744" t="str">
        <f t="shared" si="2584"/>
        <v>S09743</v>
      </c>
      <c r="B9744" t="str">
        <f t="shared" ca="1" si="2585"/>
        <v>Oceanic Exports</v>
      </c>
      <c r="C9744" t="str">
        <f t="shared" ca="1" si="2586"/>
        <v>Australia</v>
      </c>
      <c r="D9744" t="str">
        <f t="shared" ca="1" si="2587"/>
        <v>Rice</v>
      </c>
      <c r="E9744">
        <f t="shared" ca="1" si="2588"/>
        <v>463</v>
      </c>
      <c r="F9744" s="3">
        <f t="shared" ca="1" si="2589"/>
        <v>164</v>
      </c>
      <c r="G9744">
        <f t="shared" ca="1" si="2590"/>
        <v>75932</v>
      </c>
      <c r="H9744">
        <f t="shared" ca="1" si="2591"/>
        <v>56189.68</v>
      </c>
      <c r="I9744">
        <f t="shared" ca="1" si="2592"/>
        <v>3347</v>
      </c>
      <c r="J9744">
        <f t="shared" ca="1" si="2593"/>
        <v>709</v>
      </c>
      <c r="K9744" s="1">
        <f t="shared" ca="1" si="2594"/>
        <v>45808</v>
      </c>
      <c r="L9744" s="1">
        <f t="shared" ca="1" si="2595"/>
        <v>45827</v>
      </c>
      <c r="M9744" s="1">
        <f t="shared" ca="1" si="2596"/>
        <v>45829</v>
      </c>
      <c r="N9744">
        <f t="shared" ca="1" si="2597"/>
        <v>60245.68</v>
      </c>
      <c r="O9744" s="3">
        <f t="shared" ca="1" si="2598"/>
        <v>15686.32</v>
      </c>
      <c r="P9744" s="2">
        <f t="shared" ca="1" si="2599"/>
        <v>0.20658378549228257</v>
      </c>
      <c r="Q9744" t="str">
        <f t="shared" ca="1" si="2600"/>
        <v>Late</v>
      </c>
    </row>
    <row r="9745" spans="1:17" x14ac:dyDescent="0.3">
      <c r="A9745" t="str">
        <f t="shared" si="2584"/>
        <v>S09744</v>
      </c>
      <c r="B9745" t="str">
        <f t="shared" ca="1" si="2585"/>
        <v>FreshMart Ltd</v>
      </c>
      <c r="C9745" t="str">
        <f t="shared" ca="1" si="2586"/>
        <v>Australia</v>
      </c>
      <c r="D9745" t="str">
        <f t="shared" ca="1" si="2587"/>
        <v>Sauces</v>
      </c>
      <c r="E9745">
        <f t="shared" ca="1" si="2588"/>
        <v>162</v>
      </c>
      <c r="F9745" s="3">
        <f t="shared" ca="1" si="2589"/>
        <v>592</v>
      </c>
      <c r="G9745">
        <f t="shared" ca="1" si="2590"/>
        <v>95904</v>
      </c>
      <c r="H9745">
        <f t="shared" ca="1" si="2591"/>
        <v>49870.080000000002</v>
      </c>
      <c r="I9745">
        <f t="shared" ca="1" si="2592"/>
        <v>6760</v>
      </c>
      <c r="J9745">
        <f t="shared" ca="1" si="2593"/>
        <v>871</v>
      </c>
      <c r="K9745" s="1">
        <f t="shared" ca="1" si="2594"/>
        <v>45984</v>
      </c>
      <c r="L9745" s="1">
        <f t="shared" ca="1" si="2595"/>
        <v>46001</v>
      </c>
      <c r="M9745" s="1">
        <f t="shared" ca="1" si="2596"/>
        <v>46006</v>
      </c>
      <c r="N9745">
        <f t="shared" ca="1" si="2597"/>
        <v>57501.08</v>
      </c>
      <c r="O9745" s="3">
        <f t="shared" ca="1" si="2598"/>
        <v>38402.92</v>
      </c>
      <c r="P9745" s="2">
        <f t="shared" ca="1" si="2599"/>
        <v>0.40043084751418084</v>
      </c>
      <c r="Q9745" t="str">
        <f t="shared" ca="1" si="2600"/>
        <v>Late</v>
      </c>
    </row>
    <row r="9746" spans="1:17" x14ac:dyDescent="0.3">
      <c r="A9746" t="str">
        <f t="shared" si="2584"/>
        <v>S09745</v>
      </c>
      <c r="B9746" t="str">
        <f t="shared" ca="1" si="2585"/>
        <v>Global Foods</v>
      </c>
      <c r="C9746" t="str">
        <f t="shared" ca="1" si="2586"/>
        <v>Australia</v>
      </c>
      <c r="D9746" t="str">
        <f t="shared" ca="1" si="2587"/>
        <v>Spices</v>
      </c>
      <c r="E9746">
        <f t="shared" ca="1" si="2588"/>
        <v>333</v>
      </c>
      <c r="F9746" s="3">
        <f t="shared" ca="1" si="2589"/>
        <v>732</v>
      </c>
      <c r="G9746">
        <f t="shared" ca="1" si="2590"/>
        <v>243756</v>
      </c>
      <c r="H9746">
        <f t="shared" ca="1" si="2591"/>
        <v>112127.76</v>
      </c>
      <c r="I9746">
        <f t="shared" ca="1" si="2592"/>
        <v>1822</v>
      </c>
      <c r="J9746">
        <f t="shared" ca="1" si="2593"/>
        <v>3422</v>
      </c>
      <c r="K9746" s="1">
        <f t="shared" ca="1" si="2594"/>
        <v>45928</v>
      </c>
      <c r="L9746" s="1">
        <f t="shared" ca="1" si="2595"/>
        <v>45943</v>
      </c>
      <c r="M9746" s="1">
        <f t="shared" ca="1" si="2596"/>
        <v>45947</v>
      </c>
      <c r="N9746">
        <f t="shared" ca="1" si="2597"/>
        <v>117371.76</v>
      </c>
      <c r="O9746" s="3">
        <f t="shared" ca="1" si="2598"/>
        <v>126384.24</v>
      </c>
      <c r="P9746" s="2">
        <f t="shared" ca="1" si="2599"/>
        <v>0.51848668340471626</v>
      </c>
      <c r="Q9746" t="str">
        <f t="shared" ca="1" si="2600"/>
        <v>Late</v>
      </c>
    </row>
    <row r="9747" spans="1:17" x14ac:dyDescent="0.3">
      <c r="A9747" t="str">
        <f t="shared" si="2584"/>
        <v>S09746</v>
      </c>
      <c r="B9747" t="str">
        <f t="shared" ca="1" si="2585"/>
        <v>Beta Imports</v>
      </c>
      <c r="C9747" t="str">
        <f t="shared" ca="1" si="2586"/>
        <v>Singapore</v>
      </c>
      <c r="D9747" t="str">
        <f t="shared" ca="1" si="2587"/>
        <v>Pickles</v>
      </c>
      <c r="E9747">
        <f t="shared" ca="1" si="2588"/>
        <v>494</v>
      </c>
      <c r="F9747" s="3">
        <f t="shared" ca="1" si="2589"/>
        <v>499</v>
      </c>
      <c r="G9747">
        <f t="shared" ca="1" si="2590"/>
        <v>246506</v>
      </c>
      <c r="H9747">
        <f t="shared" ca="1" si="2591"/>
        <v>115857.82</v>
      </c>
      <c r="I9747">
        <f t="shared" ca="1" si="2592"/>
        <v>9894</v>
      </c>
      <c r="J9747">
        <f t="shared" ca="1" si="2593"/>
        <v>630</v>
      </c>
      <c r="K9747" s="1">
        <f t="shared" ca="1" si="2594"/>
        <v>45983</v>
      </c>
      <c r="L9747" s="1">
        <f t="shared" ca="1" si="2595"/>
        <v>45992</v>
      </c>
      <c r="M9747" s="1">
        <f t="shared" ca="1" si="2596"/>
        <v>45991</v>
      </c>
      <c r="N9747">
        <f t="shared" ca="1" si="2597"/>
        <v>126381.82</v>
      </c>
      <c r="O9747" s="3">
        <f t="shared" ca="1" si="2598"/>
        <v>120124.18</v>
      </c>
      <c r="P9747" s="2">
        <f t="shared" ca="1" si="2599"/>
        <v>0.48730732720501729</v>
      </c>
      <c r="Q9747" t="str">
        <f t="shared" ca="1" si="2600"/>
        <v>On Time</v>
      </c>
    </row>
    <row r="9748" spans="1:17" x14ac:dyDescent="0.3">
      <c r="A9748" t="str">
        <f t="shared" si="2584"/>
        <v>S09747</v>
      </c>
      <c r="B9748" t="str">
        <f t="shared" ca="1" si="2585"/>
        <v>Alpha Traders</v>
      </c>
      <c r="C9748" t="str">
        <f t="shared" ca="1" si="2586"/>
        <v>Singapore</v>
      </c>
      <c r="D9748" t="str">
        <f t="shared" ca="1" si="2587"/>
        <v>Spices</v>
      </c>
      <c r="E9748">
        <f t="shared" ca="1" si="2588"/>
        <v>205</v>
      </c>
      <c r="F9748" s="3">
        <f t="shared" ca="1" si="2589"/>
        <v>226</v>
      </c>
      <c r="G9748">
        <f t="shared" ca="1" si="2590"/>
        <v>46330</v>
      </c>
      <c r="H9748">
        <f t="shared" ca="1" si="2591"/>
        <v>20848.5</v>
      </c>
      <c r="I9748">
        <f t="shared" ca="1" si="2592"/>
        <v>3840</v>
      </c>
      <c r="J9748">
        <f t="shared" ca="1" si="2593"/>
        <v>1595</v>
      </c>
      <c r="K9748" s="1">
        <f t="shared" ca="1" si="2594"/>
        <v>45791</v>
      </c>
      <c r="L9748" s="1">
        <f t="shared" ca="1" si="2595"/>
        <v>45806</v>
      </c>
      <c r="M9748" s="1">
        <f t="shared" ca="1" si="2596"/>
        <v>45809</v>
      </c>
      <c r="N9748">
        <f t="shared" ca="1" si="2597"/>
        <v>26283.5</v>
      </c>
      <c r="O9748" s="3">
        <f t="shared" ca="1" si="2598"/>
        <v>20046.5</v>
      </c>
      <c r="P9748" s="2">
        <f t="shared" ca="1" si="2599"/>
        <v>0.43268940211526008</v>
      </c>
      <c r="Q9748" t="str">
        <f t="shared" ca="1" si="2600"/>
        <v>Late</v>
      </c>
    </row>
    <row r="9749" spans="1:17" x14ac:dyDescent="0.3">
      <c r="A9749" t="str">
        <f t="shared" si="2584"/>
        <v>S09748</v>
      </c>
      <c r="B9749" t="str">
        <f t="shared" ca="1" si="2585"/>
        <v>Beta Imports</v>
      </c>
      <c r="C9749" t="str">
        <f t="shared" ca="1" si="2586"/>
        <v>UK</v>
      </c>
      <c r="D9749" t="str">
        <f t="shared" ca="1" si="2587"/>
        <v>Tea</v>
      </c>
      <c r="E9749">
        <f t="shared" ca="1" si="2588"/>
        <v>74</v>
      </c>
      <c r="F9749" s="3">
        <f t="shared" ca="1" si="2589"/>
        <v>289</v>
      </c>
      <c r="G9749">
        <f t="shared" ca="1" si="2590"/>
        <v>21386</v>
      </c>
      <c r="H9749">
        <f t="shared" ca="1" si="2591"/>
        <v>15825.64</v>
      </c>
      <c r="I9749">
        <f t="shared" ca="1" si="2592"/>
        <v>8478</v>
      </c>
      <c r="J9749">
        <f t="shared" ca="1" si="2593"/>
        <v>3383</v>
      </c>
      <c r="K9749" s="1">
        <f t="shared" ca="1" si="2594"/>
        <v>46383</v>
      </c>
      <c r="L9749" s="1">
        <f t="shared" ca="1" si="2595"/>
        <v>46393</v>
      </c>
      <c r="M9749" s="1">
        <f t="shared" ca="1" si="2596"/>
        <v>46390</v>
      </c>
      <c r="N9749">
        <f t="shared" ca="1" si="2597"/>
        <v>27686.639999999999</v>
      </c>
      <c r="O9749" s="3">
        <f t="shared" ca="1" si="2598"/>
        <v>-6300.6399999999994</v>
      </c>
      <c r="P9749" s="2">
        <f t="shared" ca="1" si="2599"/>
        <v>-0.29461516880201999</v>
      </c>
      <c r="Q9749" t="str">
        <f t="shared" ca="1" si="2600"/>
        <v>On Time</v>
      </c>
    </row>
    <row r="9750" spans="1:17" x14ac:dyDescent="0.3">
      <c r="A9750" t="str">
        <f t="shared" si="2584"/>
        <v>S09749</v>
      </c>
      <c r="B9750" t="str">
        <f t="shared" ca="1" si="2585"/>
        <v>Beta Imports</v>
      </c>
      <c r="C9750" t="str">
        <f t="shared" ca="1" si="2586"/>
        <v>Singapore</v>
      </c>
      <c r="D9750" t="str">
        <f t="shared" ca="1" si="2587"/>
        <v>Tea</v>
      </c>
      <c r="E9750">
        <f t="shared" ca="1" si="2588"/>
        <v>333</v>
      </c>
      <c r="F9750" s="3">
        <f t="shared" ca="1" si="2589"/>
        <v>619</v>
      </c>
      <c r="G9750">
        <f t="shared" ca="1" si="2590"/>
        <v>206127</v>
      </c>
      <c r="H9750">
        <f t="shared" ca="1" si="2591"/>
        <v>146350.17000000001</v>
      </c>
      <c r="I9750">
        <f t="shared" ca="1" si="2592"/>
        <v>5716</v>
      </c>
      <c r="J9750">
        <f t="shared" ca="1" si="2593"/>
        <v>2550</v>
      </c>
      <c r="K9750" s="1">
        <f t="shared" ca="1" si="2594"/>
        <v>46146</v>
      </c>
      <c r="L9750" s="1">
        <f t="shared" ca="1" si="2595"/>
        <v>46154</v>
      </c>
      <c r="M9750" s="1">
        <f t="shared" ca="1" si="2596"/>
        <v>46151</v>
      </c>
      <c r="N9750">
        <f t="shared" ca="1" si="2597"/>
        <v>154616.17000000001</v>
      </c>
      <c r="O9750" s="3">
        <f t="shared" ca="1" si="2598"/>
        <v>51510.829999999987</v>
      </c>
      <c r="P9750" s="2">
        <f t="shared" ca="1" si="2599"/>
        <v>0.24989850917153011</v>
      </c>
      <c r="Q9750" t="str">
        <f t="shared" ca="1" si="2600"/>
        <v>On Time</v>
      </c>
    </row>
    <row r="9751" spans="1:17" x14ac:dyDescent="0.3">
      <c r="A9751" t="str">
        <f t="shared" si="2584"/>
        <v>S09750</v>
      </c>
      <c r="B9751" t="str">
        <f t="shared" ca="1" si="2585"/>
        <v>FreshMart Ltd</v>
      </c>
      <c r="C9751" t="str">
        <f t="shared" ca="1" si="2586"/>
        <v>Canada</v>
      </c>
      <c r="D9751" t="str">
        <f t="shared" ca="1" si="2587"/>
        <v>Spices</v>
      </c>
      <c r="E9751">
        <f t="shared" ca="1" si="2588"/>
        <v>217</v>
      </c>
      <c r="F9751" s="3">
        <f t="shared" ca="1" si="2589"/>
        <v>416</v>
      </c>
      <c r="G9751">
        <f t="shared" ca="1" si="2590"/>
        <v>90272</v>
      </c>
      <c r="H9751">
        <f t="shared" ca="1" si="2591"/>
        <v>43330.559999999998</v>
      </c>
      <c r="I9751">
        <f t="shared" ca="1" si="2592"/>
        <v>3861</v>
      </c>
      <c r="J9751">
        <f t="shared" ca="1" si="2593"/>
        <v>3782</v>
      </c>
      <c r="K9751" s="1">
        <f t="shared" ca="1" si="2594"/>
        <v>46067</v>
      </c>
      <c r="L9751" s="1">
        <f t="shared" ca="1" si="2595"/>
        <v>46076</v>
      </c>
      <c r="M9751" s="1">
        <f t="shared" ca="1" si="2596"/>
        <v>46073</v>
      </c>
      <c r="N9751">
        <f t="shared" ca="1" si="2597"/>
        <v>50973.56</v>
      </c>
      <c r="O9751" s="3">
        <f t="shared" ca="1" si="2598"/>
        <v>39298.44</v>
      </c>
      <c r="P9751" s="2">
        <f t="shared" ca="1" si="2599"/>
        <v>0.43533365827720671</v>
      </c>
      <c r="Q9751" t="str">
        <f t="shared" ca="1" si="2600"/>
        <v>On Time</v>
      </c>
    </row>
    <row r="9752" spans="1:17" x14ac:dyDescent="0.3">
      <c r="A9752" t="str">
        <f t="shared" si="2584"/>
        <v>S09751</v>
      </c>
      <c r="B9752" t="str">
        <f t="shared" ca="1" si="2585"/>
        <v>Beta Imports</v>
      </c>
      <c r="C9752" t="str">
        <f t="shared" ca="1" si="2586"/>
        <v>Canada</v>
      </c>
      <c r="D9752" t="str">
        <f t="shared" ca="1" si="2587"/>
        <v>Rice</v>
      </c>
      <c r="E9752">
        <f t="shared" ca="1" si="2588"/>
        <v>225</v>
      </c>
      <c r="F9752" s="3">
        <f t="shared" ca="1" si="2589"/>
        <v>663</v>
      </c>
      <c r="G9752">
        <f t="shared" ca="1" si="2590"/>
        <v>149175</v>
      </c>
      <c r="H9752">
        <f t="shared" ca="1" si="2591"/>
        <v>74587.5</v>
      </c>
      <c r="I9752">
        <f t="shared" ca="1" si="2592"/>
        <v>8697</v>
      </c>
      <c r="J9752">
        <f t="shared" ca="1" si="2593"/>
        <v>2644</v>
      </c>
      <c r="K9752" s="1">
        <f t="shared" ca="1" si="2594"/>
        <v>45930</v>
      </c>
      <c r="L9752" s="1">
        <f t="shared" ca="1" si="2595"/>
        <v>45938</v>
      </c>
      <c r="M9752" s="1">
        <f t="shared" ca="1" si="2596"/>
        <v>45941</v>
      </c>
      <c r="N9752">
        <f t="shared" ca="1" si="2597"/>
        <v>85928.5</v>
      </c>
      <c r="O9752" s="3">
        <f t="shared" ca="1" si="2598"/>
        <v>63246.5</v>
      </c>
      <c r="P9752" s="2">
        <f t="shared" ca="1" si="2599"/>
        <v>0.42397519691637336</v>
      </c>
      <c r="Q9752" t="str">
        <f t="shared" ca="1" si="2600"/>
        <v>Late</v>
      </c>
    </row>
    <row r="9753" spans="1:17" x14ac:dyDescent="0.3">
      <c r="A9753" t="str">
        <f t="shared" si="2584"/>
        <v>S09752</v>
      </c>
      <c r="B9753" t="str">
        <f t="shared" ca="1" si="2585"/>
        <v>FreshMart Ltd</v>
      </c>
      <c r="C9753" t="str">
        <f t="shared" ca="1" si="2586"/>
        <v>Singapore</v>
      </c>
      <c r="D9753" t="str">
        <f t="shared" ca="1" si="2587"/>
        <v>Sauces</v>
      </c>
      <c r="E9753">
        <f t="shared" ca="1" si="2588"/>
        <v>122</v>
      </c>
      <c r="F9753" s="3">
        <f t="shared" ca="1" si="2589"/>
        <v>720</v>
      </c>
      <c r="G9753">
        <f t="shared" ca="1" si="2590"/>
        <v>87840</v>
      </c>
      <c r="H9753">
        <f t="shared" ca="1" si="2591"/>
        <v>64123.199999999997</v>
      </c>
      <c r="I9753">
        <f t="shared" ca="1" si="2592"/>
        <v>9647</v>
      </c>
      <c r="J9753">
        <f t="shared" ca="1" si="2593"/>
        <v>1828</v>
      </c>
      <c r="K9753" s="1">
        <f t="shared" ca="1" si="2594"/>
        <v>46377</v>
      </c>
      <c r="L9753" s="1">
        <f t="shared" ca="1" si="2595"/>
        <v>46391</v>
      </c>
      <c r="M9753" s="1">
        <f t="shared" ca="1" si="2596"/>
        <v>46388</v>
      </c>
      <c r="N9753">
        <f t="shared" ca="1" si="2597"/>
        <v>75598.2</v>
      </c>
      <c r="O9753" s="3">
        <f t="shared" ca="1" si="2598"/>
        <v>12241.800000000003</v>
      </c>
      <c r="P9753" s="2">
        <f t="shared" ca="1" si="2599"/>
        <v>0.13936475409836069</v>
      </c>
      <c r="Q9753" t="str">
        <f t="shared" ca="1" si="2600"/>
        <v>On Time</v>
      </c>
    </row>
    <row r="9754" spans="1:17" x14ac:dyDescent="0.3">
      <c r="A9754" t="str">
        <f t="shared" si="2584"/>
        <v>S09753</v>
      </c>
      <c r="B9754" t="str">
        <f t="shared" ca="1" si="2585"/>
        <v>Beta Imports</v>
      </c>
      <c r="C9754" t="str">
        <f t="shared" ca="1" si="2586"/>
        <v>Singapore</v>
      </c>
      <c r="D9754" t="str">
        <f t="shared" ca="1" si="2587"/>
        <v>Tea</v>
      </c>
      <c r="E9754">
        <f t="shared" ca="1" si="2588"/>
        <v>122</v>
      </c>
      <c r="F9754" s="3">
        <f t="shared" ca="1" si="2589"/>
        <v>250</v>
      </c>
      <c r="G9754">
        <f t="shared" ca="1" si="2590"/>
        <v>30500</v>
      </c>
      <c r="H9754">
        <f t="shared" ca="1" si="2591"/>
        <v>17995</v>
      </c>
      <c r="I9754">
        <f t="shared" ca="1" si="2592"/>
        <v>5901</v>
      </c>
      <c r="J9754">
        <f t="shared" ca="1" si="2593"/>
        <v>3667</v>
      </c>
      <c r="K9754" s="1">
        <f t="shared" ca="1" si="2594"/>
        <v>45829</v>
      </c>
      <c r="L9754" s="1">
        <f t="shared" ca="1" si="2595"/>
        <v>45849</v>
      </c>
      <c r="M9754" s="1">
        <f t="shared" ca="1" si="2596"/>
        <v>45850</v>
      </c>
      <c r="N9754">
        <f t="shared" ca="1" si="2597"/>
        <v>27563</v>
      </c>
      <c r="O9754" s="3">
        <f t="shared" ca="1" si="2598"/>
        <v>2937</v>
      </c>
      <c r="P9754" s="2">
        <f t="shared" ca="1" si="2599"/>
        <v>9.629508196721312E-2</v>
      </c>
      <c r="Q9754" t="str">
        <f t="shared" ca="1" si="2600"/>
        <v>Late</v>
      </c>
    </row>
    <row r="9755" spans="1:17" x14ac:dyDescent="0.3">
      <c r="A9755" t="str">
        <f t="shared" si="2584"/>
        <v>S09754</v>
      </c>
      <c r="B9755" t="str">
        <f t="shared" ca="1" si="2585"/>
        <v>FreshMart Ltd</v>
      </c>
      <c r="C9755" t="str">
        <f t="shared" ca="1" si="2586"/>
        <v>Singapore</v>
      </c>
      <c r="D9755" t="str">
        <f t="shared" ca="1" si="2587"/>
        <v>Pickles</v>
      </c>
      <c r="E9755">
        <f t="shared" ca="1" si="2588"/>
        <v>280</v>
      </c>
      <c r="F9755" s="3">
        <f t="shared" ca="1" si="2589"/>
        <v>286</v>
      </c>
      <c r="G9755">
        <f t="shared" ca="1" si="2590"/>
        <v>80080</v>
      </c>
      <c r="H9755">
        <f t="shared" ca="1" si="2591"/>
        <v>60060</v>
      </c>
      <c r="I9755">
        <f t="shared" ca="1" si="2592"/>
        <v>9790</v>
      </c>
      <c r="J9755">
        <f t="shared" ca="1" si="2593"/>
        <v>1558</v>
      </c>
      <c r="K9755" s="1">
        <f t="shared" ca="1" si="2594"/>
        <v>46025</v>
      </c>
      <c r="L9755" s="1">
        <f t="shared" ca="1" si="2595"/>
        <v>46037</v>
      </c>
      <c r="M9755" s="1">
        <f t="shared" ca="1" si="2596"/>
        <v>46037</v>
      </c>
      <c r="N9755">
        <f t="shared" ca="1" si="2597"/>
        <v>71408</v>
      </c>
      <c r="O9755" s="3">
        <f t="shared" ca="1" si="2598"/>
        <v>8672</v>
      </c>
      <c r="P9755" s="2">
        <f t="shared" ca="1" si="2599"/>
        <v>0.1082917082917083</v>
      </c>
      <c r="Q9755" t="str">
        <f t="shared" ca="1" si="2600"/>
        <v>On Time</v>
      </c>
    </row>
    <row r="9756" spans="1:17" x14ac:dyDescent="0.3">
      <c r="A9756" t="str">
        <f t="shared" si="2584"/>
        <v>S09755</v>
      </c>
      <c r="B9756" t="str">
        <f t="shared" ca="1" si="2585"/>
        <v>Global Foods</v>
      </c>
      <c r="C9756" t="str">
        <f t="shared" ca="1" si="2586"/>
        <v>Singapore</v>
      </c>
      <c r="D9756" t="str">
        <f t="shared" ca="1" si="2587"/>
        <v>Sauces</v>
      </c>
      <c r="E9756">
        <f t="shared" ca="1" si="2588"/>
        <v>437</v>
      </c>
      <c r="F9756" s="3">
        <f t="shared" ca="1" si="2589"/>
        <v>138</v>
      </c>
      <c r="G9756">
        <f t="shared" ca="1" si="2590"/>
        <v>60306</v>
      </c>
      <c r="H9756">
        <f t="shared" ca="1" si="2591"/>
        <v>44023.38</v>
      </c>
      <c r="I9756">
        <f t="shared" ca="1" si="2592"/>
        <v>5040</v>
      </c>
      <c r="J9756">
        <f t="shared" ca="1" si="2593"/>
        <v>1162</v>
      </c>
      <c r="K9756" s="1">
        <f t="shared" ca="1" si="2594"/>
        <v>45817</v>
      </c>
      <c r="L9756" s="1">
        <f t="shared" ca="1" si="2595"/>
        <v>45829</v>
      </c>
      <c r="M9756" s="1">
        <f t="shared" ca="1" si="2596"/>
        <v>45827</v>
      </c>
      <c r="N9756">
        <f t="shared" ca="1" si="2597"/>
        <v>50225.38</v>
      </c>
      <c r="O9756" s="3">
        <f t="shared" ca="1" si="2598"/>
        <v>10080.620000000003</v>
      </c>
      <c r="P9756" s="2">
        <f t="shared" ca="1" si="2599"/>
        <v>0.16715782840845028</v>
      </c>
      <c r="Q9756" t="str">
        <f t="shared" ca="1" si="2600"/>
        <v>On Time</v>
      </c>
    </row>
    <row r="9757" spans="1:17" x14ac:dyDescent="0.3">
      <c r="A9757" t="str">
        <f t="shared" si="2584"/>
        <v>S09756</v>
      </c>
      <c r="B9757" t="str">
        <f t="shared" ca="1" si="2585"/>
        <v>Global Foods</v>
      </c>
      <c r="C9757" t="str">
        <f t="shared" ca="1" si="2586"/>
        <v>UAE</v>
      </c>
      <c r="D9757" t="str">
        <f t="shared" ca="1" si="2587"/>
        <v>Sauces</v>
      </c>
      <c r="E9757">
        <f t="shared" ca="1" si="2588"/>
        <v>169</v>
      </c>
      <c r="F9757" s="3">
        <f t="shared" ca="1" si="2589"/>
        <v>211</v>
      </c>
      <c r="G9757">
        <f t="shared" ca="1" si="2590"/>
        <v>35659</v>
      </c>
      <c r="H9757">
        <f t="shared" ca="1" si="2591"/>
        <v>26744.25</v>
      </c>
      <c r="I9757">
        <f t="shared" ca="1" si="2592"/>
        <v>4662</v>
      </c>
      <c r="J9757">
        <f t="shared" ca="1" si="2593"/>
        <v>655</v>
      </c>
      <c r="K9757" s="1">
        <f t="shared" ca="1" si="2594"/>
        <v>45694</v>
      </c>
      <c r="L9757" s="1">
        <f t="shared" ca="1" si="2595"/>
        <v>45705</v>
      </c>
      <c r="M9757" s="1">
        <f t="shared" ca="1" si="2596"/>
        <v>45710</v>
      </c>
      <c r="N9757">
        <f t="shared" ca="1" si="2597"/>
        <v>32061.25</v>
      </c>
      <c r="O9757" s="3">
        <f t="shared" ca="1" si="2598"/>
        <v>3597.75</v>
      </c>
      <c r="P9757" s="2">
        <f t="shared" ca="1" si="2599"/>
        <v>0.10089318264673715</v>
      </c>
      <c r="Q9757" t="str">
        <f t="shared" ca="1" si="2600"/>
        <v>Late</v>
      </c>
    </row>
    <row r="9758" spans="1:17" x14ac:dyDescent="0.3">
      <c r="A9758" t="str">
        <f t="shared" si="2584"/>
        <v>S09757</v>
      </c>
      <c r="B9758" t="str">
        <f t="shared" ca="1" si="2585"/>
        <v>Oceanic Exports</v>
      </c>
      <c r="C9758" t="str">
        <f t="shared" ca="1" si="2586"/>
        <v>UK</v>
      </c>
      <c r="D9758" t="str">
        <f t="shared" ca="1" si="2587"/>
        <v>Spices</v>
      </c>
      <c r="E9758">
        <f t="shared" ca="1" si="2588"/>
        <v>203</v>
      </c>
      <c r="F9758" s="3">
        <f t="shared" ca="1" si="2589"/>
        <v>563</v>
      </c>
      <c r="G9758">
        <f t="shared" ca="1" si="2590"/>
        <v>114289</v>
      </c>
      <c r="H9758">
        <f t="shared" ca="1" si="2591"/>
        <v>76573.63</v>
      </c>
      <c r="I9758">
        <f t="shared" ca="1" si="2592"/>
        <v>11151</v>
      </c>
      <c r="J9758">
        <f t="shared" ca="1" si="2593"/>
        <v>2172</v>
      </c>
      <c r="K9758" s="1">
        <f t="shared" ca="1" si="2594"/>
        <v>45664</v>
      </c>
      <c r="L9758" s="1">
        <f t="shared" ca="1" si="2595"/>
        <v>45675</v>
      </c>
      <c r="M9758" s="1">
        <f t="shared" ca="1" si="2596"/>
        <v>45681</v>
      </c>
      <c r="N9758">
        <f t="shared" ca="1" si="2597"/>
        <v>89896.63</v>
      </c>
      <c r="O9758" s="3">
        <f t="shared" ca="1" si="2598"/>
        <v>24392.369999999995</v>
      </c>
      <c r="P9758" s="2">
        <f t="shared" ca="1" si="2599"/>
        <v>0.21342710147083269</v>
      </c>
      <c r="Q9758" t="str">
        <f t="shared" ca="1" si="2600"/>
        <v>Late</v>
      </c>
    </row>
    <row r="9759" spans="1:17" x14ac:dyDescent="0.3">
      <c r="A9759" t="str">
        <f t="shared" si="2584"/>
        <v>S09758</v>
      </c>
      <c r="B9759" t="str">
        <f t="shared" ca="1" si="2585"/>
        <v>FreshMart Ltd</v>
      </c>
      <c r="C9759" t="str">
        <f t="shared" ca="1" si="2586"/>
        <v>Canada</v>
      </c>
      <c r="D9759" t="str">
        <f t="shared" ca="1" si="2587"/>
        <v>Sauces</v>
      </c>
      <c r="E9759">
        <f t="shared" ca="1" si="2588"/>
        <v>473</v>
      </c>
      <c r="F9759" s="3">
        <f t="shared" ca="1" si="2589"/>
        <v>171</v>
      </c>
      <c r="G9759">
        <f t="shared" ca="1" si="2590"/>
        <v>80883</v>
      </c>
      <c r="H9759">
        <f t="shared" ca="1" si="2591"/>
        <v>50956.29</v>
      </c>
      <c r="I9759">
        <f t="shared" ca="1" si="2592"/>
        <v>11405</v>
      </c>
      <c r="J9759">
        <f t="shared" ca="1" si="2593"/>
        <v>2963</v>
      </c>
      <c r="K9759" s="1">
        <f t="shared" ca="1" si="2594"/>
        <v>45719</v>
      </c>
      <c r="L9759" s="1">
        <f t="shared" ca="1" si="2595"/>
        <v>45737</v>
      </c>
      <c r="M9759" s="1">
        <f t="shared" ca="1" si="2596"/>
        <v>45741</v>
      </c>
      <c r="N9759">
        <f t="shared" ca="1" si="2597"/>
        <v>65324.29</v>
      </c>
      <c r="O9759" s="3">
        <f t="shared" ca="1" si="2598"/>
        <v>15558.71</v>
      </c>
      <c r="P9759" s="2">
        <f t="shared" ca="1" si="2599"/>
        <v>0.19236069384172197</v>
      </c>
      <c r="Q9759" t="str">
        <f t="shared" ca="1" si="2600"/>
        <v>Late</v>
      </c>
    </row>
    <row r="9760" spans="1:17" x14ac:dyDescent="0.3">
      <c r="A9760" t="str">
        <f t="shared" si="2584"/>
        <v>S09759</v>
      </c>
      <c r="B9760" t="str">
        <f t="shared" ca="1" si="2585"/>
        <v>Alpha Traders</v>
      </c>
      <c r="C9760" t="str">
        <f t="shared" ca="1" si="2586"/>
        <v>UAE</v>
      </c>
      <c r="D9760" t="str">
        <f t="shared" ca="1" si="2587"/>
        <v>Rice</v>
      </c>
      <c r="E9760">
        <f t="shared" ca="1" si="2588"/>
        <v>435</v>
      </c>
      <c r="F9760" s="3">
        <f t="shared" ca="1" si="2589"/>
        <v>654</v>
      </c>
      <c r="G9760">
        <f t="shared" ca="1" si="2590"/>
        <v>284490</v>
      </c>
      <c r="H9760">
        <f t="shared" ca="1" si="2591"/>
        <v>196298.1</v>
      </c>
      <c r="I9760">
        <f t="shared" ca="1" si="2592"/>
        <v>3601</v>
      </c>
      <c r="J9760">
        <f t="shared" ca="1" si="2593"/>
        <v>2154</v>
      </c>
      <c r="K9760" s="1">
        <f t="shared" ca="1" si="2594"/>
        <v>45901</v>
      </c>
      <c r="L9760" s="1">
        <f t="shared" ca="1" si="2595"/>
        <v>45917</v>
      </c>
      <c r="M9760" s="1">
        <f t="shared" ca="1" si="2596"/>
        <v>45917</v>
      </c>
      <c r="N9760">
        <f t="shared" ca="1" si="2597"/>
        <v>202053.1</v>
      </c>
      <c r="O9760" s="3">
        <f t="shared" ca="1" si="2598"/>
        <v>82436.899999999994</v>
      </c>
      <c r="P9760" s="2">
        <f t="shared" ca="1" si="2599"/>
        <v>0.28977081795493687</v>
      </c>
      <c r="Q9760" t="str">
        <f t="shared" ca="1" si="2600"/>
        <v>On Time</v>
      </c>
    </row>
    <row r="9761" spans="1:17" x14ac:dyDescent="0.3">
      <c r="A9761" t="str">
        <f t="shared" si="2584"/>
        <v>S09760</v>
      </c>
      <c r="B9761" t="str">
        <f t="shared" ca="1" si="2585"/>
        <v>Beta Imports</v>
      </c>
      <c r="C9761" t="str">
        <f t="shared" ca="1" si="2586"/>
        <v>UAE</v>
      </c>
      <c r="D9761" t="str">
        <f t="shared" ca="1" si="2587"/>
        <v>Tea</v>
      </c>
      <c r="E9761">
        <f t="shared" ca="1" si="2588"/>
        <v>168</v>
      </c>
      <c r="F9761" s="3">
        <f t="shared" ca="1" si="2589"/>
        <v>174</v>
      </c>
      <c r="G9761">
        <f t="shared" ca="1" si="2590"/>
        <v>29232</v>
      </c>
      <c r="H9761">
        <f t="shared" ca="1" si="2591"/>
        <v>18123.84</v>
      </c>
      <c r="I9761">
        <f t="shared" ca="1" si="2592"/>
        <v>9022</v>
      </c>
      <c r="J9761">
        <f t="shared" ca="1" si="2593"/>
        <v>3524</v>
      </c>
      <c r="K9761" s="1">
        <f t="shared" ca="1" si="2594"/>
        <v>46280</v>
      </c>
      <c r="L9761" s="1">
        <f t="shared" ca="1" si="2595"/>
        <v>46294</v>
      </c>
      <c r="M9761" s="1">
        <f t="shared" ca="1" si="2596"/>
        <v>46298</v>
      </c>
      <c r="N9761">
        <f t="shared" ca="1" si="2597"/>
        <v>30669.84</v>
      </c>
      <c r="O9761" s="3">
        <f t="shared" ca="1" si="2598"/>
        <v>-1437.8400000000001</v>
      </c>
      <c r="P9761" s="2">
        <f t="shared" ca="1" si="2599"/>
        <v>-4.9187192118226607E-2</v>
      </c>
      <c r="Q9761" t="str">
        <f t="shared" ca="1" si="2600"/>
        <v>Late</v>
      </c>
    </row>
    <row r="9762" spans="1:17" x14ac:dyDescent="0.3">
      <c r="A9762" t="str">
        <f t="shared" si="2584"/>
        <v>S09761</v>
      </c>
      <c r="B9762" t="str">
        <f t="shared" ca="1" si="2585"/>
        <v>FreshMart Ltd</v>
      </c>
      <c r="C9762" t="str">
        <f t="shared" ca="1" si="2586"/>
        <v>UK</v>
      </c>
      <c r="D9762" t="str">
        <f t="shared" ca="1" si="2587"/>
        <v>Pickles</v>
      </c>
      <c r="E9762">
        <f t="shared" ca="1" si="2588"/>
        <v>194</v>
      </c>
      <c r="F9762" s="3">
        <f t="shared" ca="1" si="2589"/>
        <v>177</v>
      </c>
      <c r="G9762">
        <f t="shared" ca="1" si="2590"/>
        <v>34338</v>
      </c>
      <c r="H9762">
        <f t="shared" ca="1" si="2591"/>
        <v>17855.759999999998</v>
      </c>
      <c r="I9762">
        <f t="shared" ca="1" si="2592"/>
        <v>5052</v>
      </c>
      <c r="J9762">
        <f t="shared" ca="1" si="2593"/>
        <v>1872</v>
      </c>
      <c r="K9762" s="1">
        <f t="shared" ca="1" si="2594"/>
        <v>45665</v>
      </c>
      <c r="L9762" s="1">
        <f t="shared" ca="1" si="2595"/>
        <v>45675</v>
      </c>
      <c r="M9762" s="1">
        <f t="shared" ca="1" si="2596"/>
        <v>45680</v>
      </c>
      <c r="N9762">
        <f t="shared" ca="1" si="2597"/>
        <v>24779.759999999998</v>
      </c>
      <c r="O9762" s="3">
        <f t="shared" ca="1" si="2598"/>
        <v>9558.2400000000016</v>
      </c>
      <c r="P9762" s="2">
        <f t="shared" ca="1" si="2599"/>
        <v>0.27835750480517218</v>
      </c>
      <c r="Q9762" t="str">
        <f t="shared" ca="1" si="2600"/>
        <v>Late</v>
      </c>
    </row>
    <row r="9763" spans="1:17" x14ac:dyDescent="0.3">
      <c r="A9763" t="str">
        <f t="shared" si="2584"/>
        <v>S09762</v>
      </c>
      <c r="B9763" t="str">
        <f t="shared" ca="1" si="2585"/>
        <v>Global Foods</v>
      </c>
      <c r="C9763" t="str">
        <f t="shared" ca="1" si="2586"/>
        <v>Singapore</v>
      </c>
      <c r="D9763" t="str">
        <f t="shared" ca="1" si="2587"/>
        <v>Spices</v>
      </c>
      <c r="E9763">
        <f t="shared" ca="1" si="2588"/>
        <v>81</v>
      </c>
      <c r="F9763" s="3">
        <f t="shared" ca="1" si="2589"/>
        <v>328</v>
      </c>
      <c r="G9763">
        <f t="shared" ca="1" si="2590"/>
        <v>26568</v>
      </c>
      <c r="H9763">
        <f t="shared" ca="1" si="2591"/>
        <v>12486.96</v>
      </c>
      <c r="I9763">
        <f t="shared" ca="1" si="2592"/>
        <v>7768</v>
      </c>
      <c r="J9763">
        <f t="shared" ca="1" si="2593"/>
        <v>3855</v>
      </c>
      <c r="K9763" s="1">
        <f t="shared" ca="1" si="2594"/>
        <v>45936</v>
      </c>
      <c r="L9763" s="1">
        <f t="shared" ca="1" si="2595"/>
        <v>45951</v>
      </c>
      <c r="M9763" s="1">
        <f t="shared" ca="1" si="2596"/>
        <v>45957</v>
      </c>
      <c r="N9763">
        <f t="shared" ca="1" si="2597"/>
        <v>24109.96</v>
      </c>
      <c r="O9763" s="3">
        <f t="shared" ca="1" si="2598"/>
        <v>2458.0400000000009</v>
      </c>
      <c r="P9763" s="2">
        <f t="shared" ca="1" si="2599"/>
        <v>9.2518819632640803E-2</v>
      </c>
      <c r="Q9763" t="str">
        <f t="shared" ca="1" si="2600"/>
        <v>Late</v>
      </c>
    </row>
    <row r="9764" spans="1:17" x14ac:dyDescent="0.3">
      <c r="A9764" t="str">
        <f t="shared" si="2584"/>
        <v>S09763</v>
      </c>
      <c r="B9764" t="str">
        <f t="shared" ca="1" si="2585"/>
        <v>FreshMart Ltd</v>
      </c>
      <c r="C9764" t="str">
        <f t="shared" ca="1" si="2586"/>
        <v>UAE</v>
      </c>
      <c r="D9764" t="str">
        <f t="shared" ca="1" si="2587"/>
        <v>Sauces</v>
      </c>
      <c r="E9764">
        <f t="shared" ca="1" si="2588"/>
        <v>210</v>
      </c>
      <c r="F9764" s="3">
        <f t="shared" ca="1" si="2589"/>
        <v>411</v>
      </c>
      <c r="G9764">
        <f t="shared" ca="1" si="2590"/>
        <v>86310</v>
      </c>
      <c r="H9764">
        <f t="shared" ca="1" si="2591"/>
        <v>50059.8</v>
      </c>
      <c r="I9764">
        <f t="shared" ca="1" si="2592"/>
        <v>10300</v>
      </c>
      <c r="J9764">
        <f t="shared" ca="1" si="2593"/>
        <v>1974</v>
      </c>
      <c r="K9764" s="1">
        <f t="shared" ca="1" si="2594"/>
        <v>45680</v>
      </c>
      <c r="L9764" s="1">
        <f t="shared" ca="1" si="2595"/>
        <v>45694</v>
      </c>
      <c r="M9764" s="1">
        <f t="shared" ca="1" si="2596"/>
        <v>45697</v>
      </c>
      <c r="N9764">
        <f t="shared" ca="1" si="2597"/>
        <v>62333.8</v>
      </c>
      <c r="O9764" s="3">
        <f t="shared" ca="1" si="2598"/>
        <v>23976.199999999997</v>
      </c>
      <c r="P9764" s="2">
        <f t="shared" ca="1" si="2599"/>
        <v>0.27779168114934533</v>
      </c>
      <c r="Q9764" t="str">
        <f t="shared" ca="1" si="2600"/>
        <v>Late</v>
      </c>
    </row>
    <row r="9765" spans="1:17" x14ac:dyDescent="0.3">
      <c r="A9765" t="str">
        <f t="shared" si="2584"/>
        <v>S09764</v>
      </c>
      <c r="B9765" t="str">
        <f t="shared" ca="1" si="2585"/>
        <v>Beta Imports</v>
      </c>
      <c r="C9765" t="str">
        <f t="shared" ca="1" si="2586"/>
        <v>Canada</v>
      </c>
      <c r="D9765" t="str">
        <f t="shared" ca="1" si="2587"/>
        <v>Spices</v>
      </c>
      <c r="E9765">
        <f t="shared" ca="1" si="2588"/>
        <v>440</v>
      </c>
      <c r="F9765" s="3">
        <f t="shared" ca="1" si="2589"/>
        <v>174</v>
      </c>
      <c r="G9765">
        <f t="shared" ca="1" si="2590"/>
        <v>76560</v>
      </c>
      <c r="H9765">
        <f t="shared" ca="1" si="2591"/>
        <v>45170.400000000001</v>
      </c>
      <c r="I9765">
        <f t="shared" ca="1" si="2592"/>
        <v>6099</v>
      </c>
      <c r="J9765">
        <f t="shared" ca="1" si="2593"/>
        <v>3697</v>
      </c>
      <c r="K9765" s="1">
        <f t="shared" ca="1" si="2594"/>
        <v>45808</v>
      </c>
      <c r="L9765" s="1">
        <f t="shared" ca="1" si="2595"/>
        <v>45824</v>
      </c>
      <c r="M9765" s="1">
        <f t="shared" ca="1" si="2596"/>
        <v>45824</v>
      </c>
      <c r="N9765">
        <f t="shared" ca="1" si="2597"/>
        <v>54966.400000000001</v>
      </c>
      <c r="O9765" s="3">
        <f t="shared" ca="1" si="2598"/>
        <v>21593.599999999999</v>
      </c>
      <c r="P9765" s="2">
        <f t="shared" ca="1" si="2599"/>
        <v>0.28204806687565304</v>
      </c>
      <c r="Q9765" t="str">
        <f t="shared" ca="1" si="2600"/>
        <v>On Time</v>
      </c>
    </row>
    <row r="9766" spans="1:17" x14ac:dyDescent="0.3">
      <c r="A9766" t="str">
        <f t="shared" si="2584"/>
        <v>S09765</v>
      </c>
      <c r="B9766" t="str">
        <f t="shared" ca="1" si="2585"/>
        <v>Prime Wholesale</v>
      </c>
      <c r="C9766" t="str">
        <f t="shared" ca="1" si="2586"/>
        <v>UK</v>
      </c>
      <c r="D9766" t="str">
        <f t="shared" ca="1" si="2587"/>
        <v>Tea</v>
      </c>
      <c r="E9766">
        <f t="shared" ca="1" si="2588"/>
        <v>411</v>
      </c>
      <c r="F9766" s="3">
        <f t="shared" ca="1" si="2589"/>
        <v>205</v>
      </c>
      <c r="G9766">
        <f t="shared" ca="1" si="2590"/>
        <v>84255</v>
      </c>
      <c r="H9766">
        <f t="shared" ca="1" si="2591"/>
        <v>60663.6</v>
      </c>
      <c r="I9766">
        <f t="shared" ca="1" si="2592"/>
        <v>11761</v>
      </c>
      <c r="J9766">
        <f t="shared" ca="1" si="2593"/>
        <v>3205</v>
      </c>
      <c r="K9766" s="1">
        <f t="shared" ca="1" si="2594"/>
        <v>46154</v>
      </c>
      <c r="L9766" s="1">
        <f t="shared" ca="1" si="2595"/>
        <v>46171</v>
      </c>
      <c r="M9766" s="1">
        <f t="shared" ca="1" si="2596"/>
        <v>46177</v>
      </c>
      <c r="N9766">
        <f t="shared" ca="1" si="2597"/>
        <v>75629.600000000006</v>
      </c>
      <c r="O9766" s="3">
        <f t="shared" ca="1" si="2598"/>
        <v>8625.3999999999942</v>
      </c>
      <c r="P9766" s="2">
        <f t="shared" ca="1" si="2599"/>
        <v>0.10237255949201821</v>
      </c>
      <c r="Q9766" t="str">
        <f t="shared" ca="1" si="2600"/>
        <v>Late</v>
      </c>
    </row>
    <row r="9767" spans="1:17" x14ac:dyDescent="0.3">
      <c r="A9767" t="str">
        <f t="shared" si="2584"/>
        <v>S09766</v>
      </c>
      <c r="B9767" t="str">
        <f t="shared" ca="1" si="2585"/>
        <v>Global Foods</v>
      </c>
      <c r="C9767" t="str">
        <f t="shared" ca="1" si="2586"/>
        <v>UK</v>
      </c>
      <c r="D9767" t="str">
        <f t="shared" ca="1" si="2587"/>
        <v>Rice</v>
      </c>
      <c r="E9767">
        <f t="shared" ca="1" si="2588"/>
        <v>484</v>
      </c>
      <c r="F9767" s="3">
        <f t="shared" ca="1" si="2589"/>
        <v>656</v>
      </c>
      <c r="G9767">
        <f t="shared" ca="1" si="2590"/>
        <v>317504</v>
      </c>
      <c r="H9767">
        <f t="shared" ca="1" si="2591"/>
        <v>158752</v>
      </c>
      <c r="I9767">
        <f t="shared" ca="1" si="2592"/>
        <v>7087</v>
      </c>
      <c r="J9767">
        <f t="shared" ca="1" si="2593"/>
        <v>938</v>
      </c>
      <c r="K9767" s="1">
        <f t="shared" ca="1" si="2594"/>
        <v>46324</v>
      </c>
      <c r="L9767" s="1">
        <f t="shared" ca="1" si="2595"/>
        <v>46338</v>
      </c>
      <c r="M9767" s="1">
        <f t="shared" ca="1" si="2596"/>
        <v>46344</v>
      </c>
      <c r="N9767">
        <f t="shared" ca="1" si="2597"/>
        <v>166777</v>
      </c>
      <c r="O9767" s="3">
        <f t="shared" ca="1" si="2598"/>
        <v>150727</v>
      </c>
      <c r="P9767" s="2">
        <f t="shared" ca="1" si="2599"/>
        <v>0.47472472787744407</v>
      </c>
      <c r="Q9767" t="str">
        <f t="shared" ca="1" si="2600"/>
        <v>Late</v>
      </c>
    </row>
    <row r="9768" spans="1:17" x14ac:dyDescent="0.3">
      <c r="A9768" t="str">
        <f t="shared" si="2584"/>
        <v>S09767</v>
      </c>
      <c r="B9768" t="str">
        <f t="shared" ca="1" si="2585"/>
        <v>Beta Imports</v>
      </c>
      <c r="C9768" t="str">
        <f t="shared" ca="1" si="2586"/>
        <v>Canada</v>
      </c>
      <c r="D9768" t="str">
        <f t="shared" ca="1" si="2587"/>
        <v>Spices</v>
      </c>
      <c r="E9768">
        <f t="shared" ca="1" si="2588"/>
        <v>408</v>
      </c>
      <c r="F9768" s="3">
        <f t="shared" ca="1" si="2589"/>
        <v>220</v>
      </c>
      <c r="G9768">
        <f t="shared" ca="1" si="2590"/>
        <v>89760</v>
      </c>
      <c r="H9768">
        <f t="shared" ca="1" si="2591"/>
        <v>53856</v>
      </c>
      <c r="I9768">
        <f t="shared" ca="1" si="2592"/>
        <v>4329</v>
      </c>
      <c r="J9768">
        <f t="shared" ca="1" si="2593"/>
        <v>2739</v>
      </c>
      <c r="K9768" s="1">
        <f t="shared" ca="1" si="2594"/>
        <v>46217</v>
      </c>
      <c r="L9768" s="1">
        <f t="shared" ca="1" si="2595"/>
        <v>46231</v>
      </c>
      <c r="M9768" s="1">
        <f t="shared" ca="1" si="2596"/>
        <v>46231</v>
      </c>
      <c r="N9768">
        <f t="shared" ca="1" si="2597"/>
        <v>60924</v>
      </c>
      <c r="O9768" s="3">
        <f t="shared" ca="1" si="2598"/>
        <v>28836</v>
      </c>
      <c r="P9768" s="2">
        <f t="shared" ca="1" si="2599"/>
        <v>0.32125668449197858</v>
      </c>
      <c r="Q9768" t="str">
        <f t="shared" ca="1" si="2600"/>
        <v>On Time</v>
      </c>
    </row>
    <row r="9769" spans="1:17" x14ac:dyDescent="0.3">
      <c r="A9769" t="str">
        <f t="shared" si="2584"/>
        <v>S09768</v>
      </c>
      <c r="B9769" t="str">
        <f t="shared" ca="1" si="2585"/>
        <v>Beta Imports</v>
      </c>
      <c r="C9769" t="str">
        <f t="shared" ca="1" si="2586"/>
        <v>Australia</v>
      </c>
      <c r="D9769" t="str">
        <f t="shared" ca="1" si="2587"/>
        <v>Pickles</v>
      </c>
      <c r="E9769">
        <f t="shared" ca="1" si="2588"/>
        <v>262</v>
      </c>
      <c r="F9769" s="3">
        <f t="shared" ca="1" si="2589"/>
        <v>787</v>
      </c>
      <c r="G9769">
        <f t="shared" ca="1" si="2590"/>
        <v>206194</v>
      </c>
      <c r="H9769">
        <f t="shared" ca="1" si="2591"/>
        <v>127840.28</v>
      </c>
      <c r="I9769">
        <f t="shared" ca="1" si="2592"/>
        <v>4576</v>
      </c>
      <c r="J9769">
        <f t="shared" ca="1" si="2593"/>
        <v>3190</v>
      </c>
      <c r="K9769" s="1">
        <f t="shared" ca="1" si="2594"/>
        <v>45856</v>
      </c>
      <c r="L9769" s="1">
        <f t="shared" ca="1" si="2595"/>
        <v>45868</v>
      </c>
      <c r="M9769" s="1">
        <f t="shared" ca="1" si="2596"/>
        <v>45871</v>
      </c>
      <c r="N9769">
        <f t="shared" ca="1" si="2597"/>
        <v>135606.28</v>
      </c>
      <c r="O9769" s="3">
        <f t="shared" ca="1" si="2598"/>
        <v>70587.72</v>
      </c>
      <c r="P9769" s="2">
        <f t="shared" ca="1" si="2599"/>
        <v>0.34233644043958605</v>
      </c>
      <c r="Q9769" t="str">
        <f t="shared" ca="1" si="2600"/>
        <v>Late</v>
      </c>
    </row>
    <row r="9770" spans="1:17" x14ac:dyDescent="0.3">
      <c r="A9770" t="str">
        <f t="shared" si="2584"/>
        <v>S09769</v>
      </c>
      <c r="B9770" t="str">
        <f t="shared" ca="1" si="2585"/>
        <v>Oceanic Exports</v>
      </c>
      <c r="C9770" t="str">
        <f t="shared" ca="1" si="2586"/>
        <v>UAE</v>
      </c>
      <c r="D9770" t="str">
        <f t="shared" ca="1" si="2587"/>
        <v>Spices</v>
      </c>
      <c r="E9770">
        <f t="shared" ca="1" si="2588"/>
        <v>379</v>
      </c>
      <c r="F9770" s="3">
        <f t="shared" ca="1" si="2589"/>
        <v>263</v>
      </c>
      <c r="G9770">
        <f t="shared" ca="1" si="2590"/>
        <v>99677</v>
      </c>
      <c r="H9770">
        <f t="shared" ca="1" si="2591"/>
        <v>44854.65</v>
      </c>
      <c r="I9770">
        <f t="shared" ca="1" si="2592"/>
        <v>11135</v>
      </c>
      <c r="J9770">
        <f t="shared" ca="1" si="2593"/>
        <v>3090</v>
      </c>
      <c r="K9770" s="1">
        <f t="shared" ca="1" si="2594"/>
        <v>46302</v>
      </c>
      <c r="L9770" s="1">
        <f t="shared" ca="1" si="2595"/>
        <v>46320</v>
      </c>
      <c r="M9770" s="1">
        <f t="shared" ca="1" si="2596"/>
        <v>46320</v>
      </c>
      <c r="N9770">
        <f t="shared" ca="1" si="2597"/>
        <v>59079.65</v>
      </c>
      <c r="O9770" s="3">
        <f t="shared" ca="1" si="2598"/>
        <v>40597.35</v>
      </c>
      <c r="P9770" s="2">
        <f t="shared" ca="1" si="2599"/>
        <v>0.4072890436108631</v>
      </c>
      <c r="Q9770" t="str">
        <f t="shared" ca="1" si="2600"/>
        <v>On Time</v>
      </c>
    </row>
    <row r="9771" spans="1:17" x14ac:dyDescent="0.3">
      <c r="A9771" t="str">
        <f t="shared" si="2584"/>
        <v>S09770</v>
      </c>
      <c r="B9771" t="str">
        <f t="shared" ca="1" si="2585"/>
        <v>Beta Imports</v>
      </c>
      <c r="C9771" t="str">
        <f t="shared" ca="1" si="2586"/>
        <v>Singapore</v>
      </c>
      <c r="D9771" t="str">
        <f t="shared" ca="1" si="2587"/>
        <v>Rice</v>
      </c>
      <c r="E9771">
        <f t="shared" ca="1" si="2588"/>
        <v>277</v>
      </c>
      <c r="F9771" s="3">
        <f t="shared" ca="1" si="2589"/>
        <v>465</v>
      </c>
      <c r="G9771">
        <f t="shared" ca="1" si="2590"/>
        <v>128805</v>
      </c>
      <c r="H9771">
        <f t="shared" ca="1" si="2591"/>
        <v>73418.850000000006</v>
      </c>
      <c r="I9771">
        <f t="shared" ca="1" si="2592"/>
        <v>3444</v>
      </c>
      <c r="J9771">
        <f t="shared" ca="1" si="2593"/>
        <v>3542</v>
      </c>
      <c r="K9771" s="1">
        <f t="shared" ca="1" si="2594"/>
        <v>45900</v>
      </c>
      <c r="L9771" s="1">
        <f t="shared" ca="1" si="2595"/>
        <v>45907</v>
      </c>
      <c r="M9771" s="1">
        <f t="shared" ca="1" si="2596"/>
        <v>45905</v>
      </c>
      <c r="N9771">
        <f t="shared" ca="1" si="2597"/>
        <v>80404.850000000006</v>
      </c>
      <c r="O9771" s="3">
        <f t="shared" ca="1" si="2598"/>
        <v>48400.149999999994</v>
      </c>
      <c r="P9771" s="2">
        <f t="shared" ca="1" si="2599"/>
        <v>0.37576297503978878</v>
      </c>
      <c r="Q9771" t="str">
        <f t="shared" ca="1" si="2600"/>
        <v>On Time</v>
      </c>
    </row>
    <row r="9772" spans="1:17" x14ac:dyDescent="0.3">
      <c r="A9772" t="str">
        <f t="shared" si="2584"/>
        <v>S09771</v>
      </c>
      <c r="B9772" t="str">
        <f t="shared" ca="1" si="2585"/>
        <v>Oceanic Exports</v>
      </c>
      <c r="C9772" t="str">
        <f t="shared" ca="1" si="2586"/>
        <v>Canada</v>
      </c>
      <c r="D9772" t="str">
        <f t="shared" ca="1" si="2587"/>
        <v>Sauces</v>
      </c>
      <c r="E9772">
        <f t="shared" ca="1" si="2588"/>
        <v>464</v>
      </c>
      <c r="F9772" s="3">
        <f t="shared" ca="1" si="2589"/>
        <v>281</v>
      </c>
      <c r="G9772">
        <f t="shared" ca="1" si="2590"/>
        <v>130384</v>
      </c>
      <c r="H9772">
        <f t="shared" ca="1" si="2591"/>
        <v>73015.039999999994</v>
      </c>
      <c r="I9772">
        <f t="shared" ca="1" si="2592"/>
        <v>5892</v>
      </c>
      <c r="J9772">
        <f t="shared" ca="1" si="2593"/>
        <v>1008</v>
      </c>
      <c r="K9772" s="1">
        <f t="shared" ca="1" si="2594"/>
        <v>45971</v>
      </c>
      <c r="L9772" s="1">
        <f t="shared" ca="1" si="2595"/>
        <v>45991</v>
      </c>
      <c r="M9772" s="1">
        <f t="shared" ca="1" si="2596"/>
        <v>45991</v>
      </c>
      <c r="N9772">
        <f t="shared" ca="1" si="2597"/>
        <v>79915.039999999994</v>
      </c>
      <c r="O9772" s="3">
        <f t="shared" ca="1" si="2598"/>
        <v>50468.960000000006</v>
      </c>
      <c r="P9772" s="2">
        <f t="shared" ca="1" si="2599"/>
        <v>0.38707939624493809</v>
      </c>
      <c r="Q9772" t="str">
        <f t="shared" ca="1" si="2600"/>
        <v>On Time</v>
      </c>
    </row>
    <row r="9773" spans="1:17" x14ac:dyDescent="0.3">
      <c r="A9773" t="str">
        <f t="shared" si="2584"/>
        <v>S09772</v>
      </c>
      <c r="B9773" t="str">
        <f t="shared" ca="1" si="2585"/>
        <v>Prime Wholesale</v>
      </c>
      <c r="C9773" t="str">
        <f t="shared" ca="1" si="2586"/>
        <v>Singapore</v>
      </c>
      <c r="D9773" t="str">
        <f t="shared" ca="1" si="2587"/>
        <v>Spices</v>
      </c>
      <c r="E9773">
        <f t="shared" ca="1" si="2588"/>
        <v>392</v>
      </c>
      <c r="F9773" s="3">
        <f t="shared" ca="1" si="2589"/>
        <v>720</v>
      </c>
      <c r="G9773">
        <f t="shared" ca="1" si="2590"/>
        <v>282240</v>
      </c>
      <c r="H9773">
        <f t="shared" ca="1" si="2591"/>
        <v>135475.20000000001</v>
      </c>
      <c r="I9773">
        <f t="shared" ca="1" si="2592"/>
        <v>2454</v>
      </c>
      <c r="J9773">
        <f t="shared" ca="1" si="2593"/>
        <v>2513</v>
      </c>
      <c r="K9773" s="1">
        <f t="shared" ca="1" si="2594"/>
        <v>46281</v>
      </c>
      <c r="L9773" s="1">
        <f t="shared" ca="1" si="2595"/>
        <v>46298</v>
      </c>
      <c r="M9773" s="1">
        <f t="shared" ca="1" si="2596"/>
        <v>46302</v>
      </c>
      <c r="N9773">
        <f t="shared" ca="1" si="2597"/>
        <v>140442.20000000001</v>
      </c>
      <c r="O9773" s="3">
        <f t="shared" ca="1" si="2598"/>
        <v>141797.79999999999</v>
      </c>
      <c r="P9773" s="2">
        <f t="shared" ca="1" si="2599"/>
        <v>0.50240150226757363</v>
      </c>
      <c r="Q9773" t="str">
        <f t="shared" ca="1" si="2600"/>
        <v>Late</v>
      </c>
    </row>
    <row r="9774" spans="1:17" x14ac:dyDescent="0.3">
      <c r="A9774" t="str">
        <f t="shared" si="2584"/>
        <v>S09773</v>
      </c>
      <c r="B9774" t="str">
        <f t="shared" ca="1" si="2585"/>
        <v>FreshMart Ltd</v>
      </c>
      <c r="C9774" t="str">
        <f t="shared" ca="1" si="2586"/>
        <v>UAE</v>
      </c>
      <c r="D9774" t="str">
        <f t="shared" ca="1" si="2587"/>
        <v>Tea</v>
      </c>
      <c r="E9774">
        <f t="shared" ca="1" si="2588"/>
        <v>74</v>
      </c>
      <c r="F9774" s="3">
        <f t="shared" ca="1" si="2589"/>
        <v>725</v>
      </c>
      <c r="G9774">
        <f t="shared" ca="1" si="2590"/>
        <v>53650</v>
      </c>
      <c r="H9774">
        <f t="shared" ca="1" si="2591"/>
        <v>26825</v>
      </c>
      <c r="I9774">
        <f t="shared" ca="1" si="2592"/>
        <v>10332</v>
      </c>
      <c r="J9774">
        <f t="shared" ca="1" si="2593"/>
        <v>3875</v>
      </c>
      <c r="K9774" s="1">
        <f t="shared" ca="1" si="2594"/>
        <v>46309</v>
      </c>
      <c r="L9774" s="1">
        <f t="shared" ca="1" si="2595"/>
        <v>46321</v>
      </c>
      <c r="M9774" s="1">
        <f t="shared" ca="1" si="2596"/>
        <v>46322</v>
      </c>
      <c r="N9774">
        <f t="shared" ca="1" si="2597"/>
        <v>41032</v>
      </c>
      <c r="O9774" s="3">
        <f t="shared" ca="1" si="2598"/>
        <v>12618</v>
      </c>
      <c r="P9774" s="2">
        <f t="shared" ca="1" si="2599"/>
        <v>0.2351910531220876</v>
      </c>
      <c r="Q9774" t="str">
        <f t="shared" ca="1" si="2600"/>
        <v>Late</v>
      </c>
    </row>
    <row r="9775" spans="1:17" x14ac:dyDescent="0.3">
      <c r="A9775" t="str">
        <f t="shared" si="2584"/>
        <v>S09774</v>
      </c>
      <c r="B9775" t="str">
        <f t="shared" ca="1" si="2585"/>
        <v>Oceanic Exports</v>
      </c>
      <c r="C9775" t="str">
        <f t="shared" ca="1" si="2586"/>
        <v>Canada</v>
      </c>
      <c r="D9775" t="str">
        <f t="shared" ca="1" si="2587"/>
        <v>Rice</v>
      </c>
      <c r="E9775">
        <f t="shared" ca="1" si="2588"/>
        <v>217</v>
      </c>
      <c r="F9775" s="3">
        <f t="shared" ca="1" si="2589"/>
        <v>557</v>
      </c>
      <c r="G9775">
        <f t="shared" ca="1" si="2590"/>
        <v>120869</v>
      </c>
      <c r="H9775">
        <f t="shared" ca="1" si="2591"/>
        <v>64060.57</v>
      </c>
      <c r="I9775">
        <f t="shared" ca="1" si="2592"/>
        <v>9580</v>
      </c>
      <c r="J9775">
        <f t="shared" ca="1" si="2593"/>
        <v>1668</v>
      </c>
      <c r="K9775" s="1">
        <f t="shared" ca="1" si="2594"/>
        <v>45830</v>
      </c>
      <c r="L9775" s="1">
        <f t="shared" ca="1" si="2595"/>
        <v>45844</v>
      </c>
      <c r="M9775" s="1">
        <f t="shared" ca="1" si="2596"/>
        <v>45850</v>
      </c>
      <c r="N9775">
        <f t="shared" ca="1" si="2597"/>
        <v>75308.570000000007</v>
      </c>
      <c r="O9775" s="3">
        <f t="shared" ca="1" si="2598"/>
        <v>45560.429999999993</v>
      </c>
      <c r="P9775" s="2">
        <f t="shared" ca="1" si="2599"/>
        <v>0.37694057202425763</v>
      </c>
      <c r="Q9775" t="str">
        <f t="shared" ca="1" si="2600"/>
        <v>Late</v>
      </c>
    </row>
    <row r="9776" spans="1:17" x14ac:dyDescent="0.3">
      <c r="A9776" t="str">
        <f t="shared" si="2584"/>
        <v>S09775</v>
      </c>
      <c r="B9776" t="str">
        <f t="shared" ca="1" si="2585"/>
        <v>Oceanic Exports</v>
      </c>
      <c r="C9776" t="str">
        <f t="shared" ca="1" si="2586"/>
        <v>UAE</v>
      </c>
      <c r="D9776" t="str">
        <f t="shared" ca="1" si="2587"/>
        <v>Tea</v>
      </c>
      <c r="E9776">
        <f t="shared" ca="1" si="2588"/>
        <v>348</v>
      </c>
      <c r="F9776" s="3">
        <f t="shared" ca="1" si="2589"/>
        <v>218</v>
      </c>
      <c r="G9776">
        <f t="shared" ca="1" si="2590"/>
        <v>75864</v>
      </c>
      <c r="H9776">
        <f t="shared" ca="1" si="2591"/>
        <v>40966.559999999998</v>
      </c>
      <c r="I9776">
        <f t="shared" ca="1" si="2592"/>
        <v>6458</v>
      </c>
      <c r="J9776">
        <f t="shared" ca="1" si="2593"/>
        <v>1430</v>
      </c>
      <c r="K9776" s="1">
        <f t="shared" ca="1" si="2594"/>
        <v>45990</v>
      </c>
      <c r="L9776" s="1">
        <f t="shared" ca="1" si="2595"/>
        <v>46009</v>
      </c>
      <c r="M9776" s="1">
        <f t="shared" ca="1" si="2596"/>
        <v>46012</v>
      </c>
      <c r="N9776">
        <f t="shared" ca="1" si="2597"/>
        <v>48854.559999999998</v>
      </c>
      <c r="O9776" s="3">
        <f t="shared" ca="1" si="2598"/>
        <v>27009.440000000002</v>
      </c>
      <c r="P9776" s="2">
        <f t="shared" ca="1" si="2599"/>
        <v>0.35602446483180433</v>
      </c>
      <c r="Q9776" t="str">
        <f t="shared" ca="1" si="2600"/>
        <v>Late</v>
      </c>
    </row>
    <row r="9777" spans="1:17" x14ac:dyDescent="0.3">
      <c r="A9777" t="str">
        <f t="shared" si="2584"/>
        <v>S09776</v>
      </c>
      <c r="B9777" t="str">
        <f t="shared" ca="1" si="2585"/>
        <v>Alpha Traders</v>
      </c>
      <c r="C9777" t="str">
        <f t="shared" ca="1" si="2586"/>
        <v>Canada</v>
      </c>
      <c r="D9777" t="str">
        <f t="shared" ca="1" si="2587"/>
        <v>Sauces</v>
      </c>
      <c r="E9777">
        <f t="shared" ca="1" si="2588"/>
        <v>406</v>
      </c>
      <c r="F9777" s="3">
        <f t="shared" ca="1" si="2589"/>
        <v>330</v>
      </c>
      <c r="G9777">
        <f t="shared" ca="1" si="2590"/>
        <v>133980</v>
      </c>
      <c r="H9777">
        <f t="shared" ca="1" si="2591"/>
        <v>64310.400000000001</v>
      </c>
      <c r="I9777">
        <f t="shared" ca="1" si="2592"/>
        <v>10657</v>
      </c>
      <c r="J9777">
        <f t="shared" ca="1" si="2593"/>
        <v>3246</v>
      </c>
      <c r="K9777" s="1">
        <f t="shared" ca="1" si="2594"/>
        <v>46279</v>
      </c>
      <c r="L9777" s="1">
        <f t="shared" ca="1" si="2595"/>
        <v>46286</v>
      </c>
      <c r="M9777" s="1">
        <f t="shared" ca="1" si="2596"/>
        <v>46287</v>
      </c>
      <c r="N9777">
        <f t="shared" ca="1" si="2597"/>
        <v>78213.399999999994</v>
      </c>
      <c r="O9777" s="3">
        <f t="shared" ca="1" si="2598"/>
        <v>55766.600000000006</v>
      </c>
      <c r="P9777" s="2">
        <f t="shared" ca="1" si="2599"/>
        <v>0.41623078071353936</v>
      </c>
      <c r="Q9777" t="str">
        <f t="shared" ca="1" si="2600"/>
        <v>Late</v>
      </c>
    </row>
    <row r="9778" spans="1:17" x14ac:dyDescent="0.3">
      <c r="A9778" t="str">
        <f t="shared" si="2584"/>
        <v>S09777</v>
      </c>
      <c r="B9778" t="str">
        <f t="shared" ca="1" si="2585"/>
        <v>Global Foods</v>
      </c>
      <c r="C9778" t="str">
        <f t="shared" ca="1" si="2586"/>
        <v>UAE</v>
      </c>
      <c r="D9778" t="str">
        <f t="shared" ca="1" si="2587"/>
        <v>Rice</v>
      </c>
      <c r="E9778">
        <f t="shared" ca="1" si="2588"/>
        <v>118</v>
      </c>
      <c r="F9778" s="3">
        <f t="shared" ca="1" si="2589"/>
        <v>395</v>
      </c>
      <c r="G9778">
        <f t="shared" ca="1" si="2590"/>
        <v>46610</v>
      </c>
      <c r="H9778">
        <f t="shared" ca="1" si="2591"/>
        <v>23771.1</v>
      </c>
      <c r="I9778">
        <f t="shared" ca="1" si="2592"/>
        <v>3896</v>
      </c>
      <c r="J9778">
        <f t="shared" ca="1" si="2593"/>
        <v>2575</v>
      </c>
      <c r="K9778" s="1">
        <f t="shared" ca="1" si="2594"/>
        <v>46281</v>
      </c>
      <c r="L9778" s="1">
        <f t="shared" ca="1" si="2595"/>
        <v>46300</v>
      </c>
      <c r="M9778" s="1">
        <f t="shared" ca="1" si="2596"/>
        <v>46300</v>
      </c>
      <c r="N9778">
        <f t="shared" ca="1" si="2597"/>
        <v>30242.1</v>
      </c>
      <c r="O9778" s="3">
        <f t="shared" ca="1" si="2598"/>
        <v>16367.900000000001</v>
      </c>
      <c r="P9778" s="2">
        <f t="shared" ca="1" si="2599"/>
        <v>0.35116713151684192</v>
      </c>
      <c r="Q9778" t="str">
        <f t="shared" ca="1" si="2600"/>
        <v>On Time</v>
      </c>
    </row>
    <row r="9779" spans="1:17" x14ac:dyDescent="0.3">
      <c r="A9779" t="str">
        <f t="shared" si="2584"/>
        <v>S09778</v>
      </c>
      <c r="B9779" t="str">
        <f t="shared" ca="1" si="2585"/>
        <v>Beta Imports</v>
      </c>
      <c r="C9779" t="str">
        <f t="shared" ca="1" si="2586"/>
        <v>UAE</v>
      </c>
      <c r="D9779" t="str">
        <f t="shared" ca="1" si="2587"/>
        <v>Rice</v>
      </c>
      <c r="E9779">
        <f t="shared" ca="1" si="2588"/>
        <v>188</v>
      </c>
      <c r="F9779" s="3">
        <f t="shared" ca="1" si="2589"/>
        <v>705</v>
      </c>
      <c r="G9779">
        <f t="shared" ca="1" si="2590"/>
        <v>132540</v>
      </c>
      <c r="H9779">
        <f t="shared" ca="1" si="2591"/>
        <v>60968.4</v>
      </c>
      <c r="I9779">
        <f t="shared" ca="1" si="2592"/>
        <v>7066</v>
      </c>
      <c r="J9779">
        <f t="shared" ca="1" si="2593"/>
        <v>1416</v>
      </c>
      <c r="K9779" s="1">
        <f t="shared" ca="1" si="2594"/>
        <v>46088</v>
      </c>
      <c r="L9779" s="1">
        <f t="shared" ca="1" si="2595"/>
        <v>46099</v>
      </c>
      <c r="M9779" s="1">
        <f t="shared" ca="1" si="2596"/>
        <v>46096</v>
      </c>
      <c r="N9779">
        <f t="shared" ca="1" si="2597"/>
        <v>69450.399999999994</v>
      </c>
      <c r="O9779" s="3">
        <f t="shared" ca="1" si="2598"/>
        <v>63089.600000000006</v>
      </c>
      <c r="P9779" s="2">
        <f t="shared" ca="1" si="2599"/>
        <v>0.47600422513958057</v>
      </c>
      <c r="Q9779" t="str">
        <f t="shared" ca="1" si="2600"/>
        <v>On Time</v>
      </c>
    </row>
    <row r="9780" spans="1:17" x14ac:dyDescent="0.3">
      <c r="A9780" t="str">
        <f t="shared" si="2584"/>
        <v>S09779</v>
      </c>
      <c r="B9780" t="str">
        <f t="shared" ca="1" si="2585"/>
        <v>Prime Wholesale</v>
      </c>
      <c r="C9780" t="str">
        <f t="shared" ca="1" si="2586"/>
        <v>UK</v>
      </c>
      <c r="D9780" t="str">
        <f t="shared" ca="1" si="2587"/>
        <v>Pickles</v>
      </c>
      <c r="E9780">
        <f t="shared" ca="1" si="2588"/>
        <v>335</v>
      </c>
      <c r="F9780" s="3">
        <f t="shared" ca="1" si="2589"/>
        <v>646</v>
      </c>
      <c r="G9780">
        <f t="shared" ca="1" si="2590"/>
        <v>216410</v>
      </c>
      <c r="H9780">
        <f t="shared" ca="1" si="2591"/>
        <v>153651.1</v>
      </c>
      <c r="I9780">
        <f t="shared" ca="1" si="2592"/>
        <v>4856</v>
      </c>
      <c r="J9780">
        <f t="shared" ca="1" si="2593"/>
        <v>2769</v>
      </c>
      <c r="K9780" s="1">
        <f t="shared" ca="1" si="2594"/>
        <v>46151</v>
      </c>
      <c r="L9780" s="1">
        <f t="shared" ca="1" si="2595"/>
        <v>46169</v>
      </c>
      <c r="M9780" s="1">
        <f t="shared" ca="1" si="2596"/>
        <v>46167</v>
      </c>
      <c r="N9780">
        <f t="shared" ca="1" si="2597"/>
        <v>161276.1</v>
      </c>
      <c r="O9780" s="3">
        <f t="shared" ca="1" si="2598"/>
        <v>55133.899999999994</v>
      </c>
      <c r="P9780" s="2">
        <f t="shared" ca="1" si="2599"/>
        <v>0.25476595351416292</v>
      </c>
      <c r="Q9780" t="str">
        <f t="shared" ca="1" si="2600"/>
        <v>On Time</v>
      </c>
    </row>
    <row r="9781" spans="1:17" x14ac:dyDescent="0.3">
      <c r="A9781" t="str">
        <f t="shared" si="2584"/>
        <v>S09780</v>
      </c>
      <c r="B9781" t="str">
        <f t="shared" ca="1" si="2585"/>
        <v>Oceanic Exports</v>
      </c>
      <c r="C9781" t="str">
        <f t="shared" ca="1" si="2586"/>
        <v>UK</v>
      </c>
      <c r="D9781" t="str">
        <f t="shared" ca="1" si="2587"/>
        <v>Pickles</v>
      </c>
      <c r="E9781">
        <f t="shared" ca="1" si="2588"/>
        <v>199</v>
      </c>
      <c r="F9781" s="3">
        <f t="shared" ca="1" si="2589"/>
        <v>339</v>
      </c>
      <c r="G9781">
        <f t="shared" ca="1" si="2590"/>
        <v>67461</v>
      </c>
      <c r="H9781">
        <f t="shared" ca="1" si="2591"/>
        <v>35754.33</v>
      </c>
      <c r="I9781">
        <f t="shared" ca="1" si="2592"/>
        <v>5580</v>
      </c>
      <c r="J9781">
        <f t="shared" ca="1" si="2593"/>
        <v>3685</v>
      </c>
      <c r="K9781" s="1">
        <f t="shared" ca="1" si="2594"/>
        <v>45784</v>
      </c>
      <c r="L9781" s="1">
        <f t="shared" ca="1" si="2595"/>
        <v>45791</v>
      </c>
      <c r="M9781" s="1">
        <f t="shared" ca="1" si="2596"/>
        <v>45793</v>
      </c>
      <c r="N9781">
        <f t="shared" ca="1" si="2597"/>
        <v>45019.33</v>
      </c>
      <c r="O9781" s="3">
        <f t="shared" ca="1" si="2598"/>
        <v>22441.67</v>
      </c>
      <c r="P9781" s="2">
        <f t="shared" ca="1" si="2599"/>
        <v>0.33266138954358815</v>
      </c>
      <c r="Q9781" t="str">
        <f t="shared" ca="1" si="2600"/>
        <v>Late</v>
      </c>
    </row>
    <row r="9782" spans="1:17" x14ac:dyDescent="0.3">
      <c r="A9782" t="str">
        <f t="shared" si="2584"/>
        <v>S09781</v>
      </c>
      <c r="B9782" t="str">
        <f t="shared" ca="1" si="2585"/>
        <v>FreshMart Ltd</v>
      </c>
      <c r="C9782" t="str">
        <f t="shared" ca="1" si="2586"/>
        <v>Australia</v>
      </c>
      <c r="D9782" t="str">
        <f t="shared" ca="1" si="2587"/>
        <v>Rice</v>
      </c>
      <c r="E9782">
        <f t="shared" ca="1" si="2588"/>
        <v>124</v>
      </c>
      <c r="F9782" s="3">
        <f t="shared" ca="1" si="2589"/>
        <v>146</v>
      </c>
      <c r="G9782">
        <f t="shared" ca="1" si="2590"/>
        <v>18104</v>
      </c>
      <c r="H9782">
        <f t="shared" ca="1" si="2591"/>
        <v>13396.96</v>
      </c>
      <c r="I9782">
        <f t="shared" ca="1" si="2592"/>
        <v>10645</v>
      </c>
      <c r="J9782">
        <f t="shared" ca="1" si="2593"/>
        <v>2820</v>
      </c>
      <c r="K9782" s="1">
        <f t="shared" ca="1" si="2594"/>
        <v>46271</v>
      </c>
      <c r="L9782" s="1">
        <f t="shared" ca="1" si="2595"/>
        <v>46288</v>
      </c>
      <c r="M9782" s="1">
        <f t="shared" ca="1" si="2596"/>
        <v>46291</v>
      </c>
      <c r="N9782">
        <f t="shared" ca="1" si="2597"/>
        <v>26861.96</v>
      </c>
      <c r="O9782" s="3">
        <f t="shared" ca="1" si="2598"/>
        <v>-8757.9599999999991</v>
      </c>
      <c r="P9782" s="2">
        <f t="shared" ca="1" si="2599"/>
        <v>-0.48375828546177635</v>
      </c>
      <c r="Q9782" t="str">
        <f t="shared" ca="1" si="2600"/>
        <v>Late</v>
      </c>
    </row>
    <row r="9783" spans="1:17" x14ac:dyDescent="0.3">
      <c r="A9783" t="str">
        <f t="shared" si="2584"/>
        <v>S09782</v>
      </c>
      <c r="B9783" t="str">
        <f t="shared" ca="1" si="2585"/>
        <v>Global Foods</v>
      </c>
      <c r="C9783" t="str">
        <f t="shared" ca="1" si="2586"/>
        <v>Singapore</v>
      </c>
      <c r="D9783" t="str">
        <f t="shared" ca="1" si="2587"/>
        <v>Sauces</v>
      </c>
      <c r="E9783">
        <f t="shared" ca="1" si="2588"/>
        <v>122</v>
      </c>
      <c r="F9783" s="3">
        <f t="shared" ca="1" si="2589"/>
        <v>731</v>
      </c>
      <c r="G9783">
        <f t="shared" ca="1" si="2590"/>
        <v>89182</v>
      </c>
      <c r="H9783">
        <f t="shared" ca="1" si="2591"/>
        <v>48158.28</v>
      </c>
      <c r="I9783">
        <f t="shared" ca="1" si="2592"/>
        <v>10832</v>
      </c>
      <c r="J9783">
        <f t="shared" ca="1" si="2593"/>
        <v>3085</v>
      </c>
      <c r="K9783" s="1">
        <f t="shared" ca="1" si="2594"/>
        <v>46148</v>
      </c>
      <c r="L9783" s="1">
        <f t="shared" ca="1" si="2595"/>
        <v>46168</v>
      </c>
      <c r="M9783" s="1">
        <f t="shared" ca="1" si="2596"/>
        <v>46173</v>
      </c>
      <c r="N9783">
        <f t="shared" ca="1" si="2597"/>
        <v>62075.28</v>
      </c>
      <c r="O9783" s="3">
        <f t="shared" ca="1" si="2598"/>
        <v>27106.720000000001</v>
      </c>
      <c r="P9783" s="2">
        <f t="shared" ca="1" si="2599"/>
        <v>0.30394833038057006</v>
      </c>
      <c r="Q9783" t="str">
        <f t="shared" ca="1" si="2600"/>
        <v>Late</v>
      </c>
    </row>
    <row r="9784" spans="1:17" x14ac:dyDescent="0.3">
      <c r="A9784" t="str">
        <f t="shared" si="2584"/>
        <v>S09783</v>
      </c>
      <c r="B9784" t="str">
        <f t="shared" ca="1" si="2585"/>
        <v>Alpha Traders</v>
      </c>
      <c r="C9784" t="str">
        <f t="shared" ca="1" si="2586"/>
        <v>Australia</v>
      </c>
      <c r="D9784" t="str">
        <f t="shared" ca="1" si="2587"/>
        <v>Tea</v>
      </c>
      <c r="E9784">
        <f t="shared" ca="1" si="2588"/>
        <v>246</v>
      </c>
      <c r="F9784" s="3">
        <f t="shared" ca="1" si="2589"/>
        <v>164</v>
      </c>
      <c r="G9784">
        <f t="shared" ca="1" si="2590"/>
        <v>40344</v>
      </c>
      <c r="H9784">
        <f t="shared" ca="1" si="2591"/>
        <v>30258</v>
      </c>
      <c r="I9784">
        <f t="shared" ca="1" si="2592"/>
        <v>5868</v>
      </c>
      <c r="J9784">
        <f t="shared" ca="1" si="2593"/>
        <v>1184</v>
      </c>
      <c r="K9784" s="1">
        <f t="shared" ca="1" si="2594"/>
        <v>46039</v>
      </c>
      <c r="L9784" s="1">
        <f t="shared" ca="1" si="2595"/>
        <v>46055</v>
      </c>
      <c r="M9784" s="1">
        <f t="shared" ca="1" si="2596"/>
        <v>46055</v>
      </c>
      <c r="N9784">
        <f t="shared" ca="1" si="2597"/>
        <v>37310</v>
      </c>
      <c r="O9784" s="3">
        <f t="shared" ca="1" si="2598"/>
        <v>3034</v>
      </c>
      <c r="P9784" s="2">
        <f t="shared" ca="1" si="2599"/>
        <v>7.5203252032520332E-2</v>
      </c>
      <c r="Q9784" t="str">
        <f t="shared" ca="1" si="2600"/>
        <v>On Time</v>
      </c>
    </row>
    <row r="9785" spans="1:17" x14ac:dyDescent="0.3">
      <c r="A9785" t="str">
        <f t="shared" si="2584"/>
        <v>S09784</v>
      </c>
      <c r="B9785" t="str">
        <f t="shared" ca="1" si="2585"/>
        <v>Global Foods</v>
      </c>
      <c r="C9785" t="str">
        <f t="shared" ca="1" si="2586"/>
        <v>Singapore</v>
      </c>
      <c r="D9785" t="str">
        <f t="shared" ca="1" si="2587"/>
        <v>Sauces</v>
      </c>
      <c r="E9785">
        <f t="shared" ca="1" si="2588"/>
        <v>334</v>
      </c>
      <c r="F9785" s="3">
        <f t="shared" ca="1" si="2589"/>
        <v>752</v>
      </c>
      <c r="G9785">
        <f t="shared" ca="1" si="2590"/>
        <v>251168</v>
      </c>
      <c r="H9785">
        <f t="shared" ca="1" si="2591"/>
        <v>140654.07999999999</v>
      </c>
      <c r="I9785">
        <f t="shared" ca="1" si="2592"/>
        <v>4081</v>
      </c>
      <c r="J9785">
        <f t="shared" ca="1" si="2593"/>
        <v>752</v>
      </c>
      <c r="K9785" s="1">
        <f t="shared" ca="1" si="2594"/>
        <v>45994</v>
      </c>
      <c r="L9785" s="1">
        <f t="shared" ca="1" si="2595"/>
        <v>46014</v>
      </c>
      <c r="M9785" s="1">
        <f t="shared" ca="1" si="2596"/>
        <v>46020</v>
      </c>
      <c r="N9785">
        <f t="shared" ca="1" si="2597"/>
        <v>145487.07999999999</v>
      </c>
      <c r="O9785" s="3">
        <f t="shared" ca="1" si="2598"/>
        <v>105680.92000000001</v>
      </c>
      <c r="P9785" s="2">
        <f t="shared" ca="1" si="2599"/>
        <v>0.42075789909542621</v>
      </c>
      <c r="Q9785" t="str">
        <f t="shared" ca="1" si="2600"/>
        <v>Late</v>
      </c>
    </row>
    <row r="9786" spans="1:17" x14ac:dyDescent="0.3">
      <c r="A9786" t="str">
        <f t="shared" si="2584"/>
        <v>S09785</v>
      </c>
      <c r="B9786" t="str">
        <f t="shared" ca="1" si="2585"/>
        <v>Global Foods</v>
      </c>
      <c r="C9786" t="str">
        <f t="shared" ca="1" si="2586"/>
        <v>Australia</v>
      </c>
      <c r="D9786" t="str">
        <f t="shared" ca="1" si="2587"/>
        <v>Spices</v>
      </c>
      <c r="E9786">
        <f t="shared" ca="1" si="2588"/>
        <v>263</v>
      </c>
      <c r="F9786" s="3">
        <f t="shared" ca="1" si="2589"/>
        <v>637</v>
      </c>
      <c r="G9786">
        <f t="shared" ca="1" si="2590"/>
        <v>167531</v>
      </c>
      <c r="H9786">
        <f t="shared" ca="1" si="2591"/>
        <v>90466.74</v>
      </c>
      <c r="I9786">
        <f t="shared" ca="1" si="2592"/>
        <v>4037</v>
      </c>
      <c r="J9786">
        <f t="shared" ca="1" si="2593"/>
        <v>2980</v>
      </c>
      <c r="K9786" s="1">
        <f t="shared" ca="1" si="2594"/>
        <v>45929</v>
      </c>
      <c r="L9786" s="1">
        <f t="shared" ca="1" si="2595"/>
        <v>45948</v>
      </c>
      <c r="M9786" s="1">
        <f t="shared" ca="1" si="2596"/>
        <v>45954</v>
      </c>
      <c r="N9786">
        <f t="shared" ca="1" si="2597"/>
        <v>97483.74</v>
      </c>
      <c r="O9786" s="3">
        <f t="shared" ca="1" si="2598"/>
        <v>70047.259999999995</v>
      </c>
      <c r="P9786" s="2">
        <f t="shared" ca="1" si="2599"/>
        <v>0.41811521449761535</v>
      </c>
      <c r="Q9786" t="str">
        <f t="shared" ca="1" si="2600"/>
        <v>Late</v>
      </c>
    </row>
    <row r="9787" spans="1:17" x14ac:dyDescent="0.3">
      <c r="A9787" t="str">
        <f t="shared" si="2584"/>
        <v>S09786</v>
      </c>
      <c r="B9787" t="str">
        <f t="shared" ca="1" si="2585"/>
        <v>Oceanic Exports</v>
      </c>
      <c r="C9787" t="str">
        <f t="shared" ca="1" si="2586"/>
        <v>UAE</v>
      </c>
      <c r="D9787" t="str">
        <f t="shared" ca="1" si="2587"/>
        <v>Pickles</v>
      </c>
      <c r="E9787">
        <f t="shared" ca="1" si="2588"/>
        <v>495</v>
      </c>
      <c r="F9787" s="3">
        <f t="shared" ca="1" si="2589"/>
        <v>177</v>
      </c>
      <c r="G9787">
        <f t="shared" ca="1" si="2590"/>
        <v>87615</v>
      </c>
      <c r="H9787">
        <f t="shared" ca="1" si="2591"/>
        <v>51692.85</v>
      </c>
      <c r="I9787">
        <f t="shared" ca="1" si="2592"/>
        <v>6650</v>
      </c>
      <c r="J9787">
        <f t="shared" ca="1" si="2593"/>
        <v>3685</v>
      </c>
      <c r="K9787" s="1">
        <f t="shared" ca="1" si="2594"/>
        <v>45820</v>
      </c>
      <c r="L9787" s="1">
        <f t="shared" ca="1" si="2595"/>
        <v>45827</v>
      </c>
      <c r="M9787" s="1">
        <f t="shared" ca="1" si="2596"/>
        <v>45827</v>
      </c>
      <c r="N9787">
        <f t="shared" ca="1" si="2597"/>
        <v>62027.85</v>
      </c>
      <c r="O9787" s="3">
        <f t="shared" ca="1" si="2598"/>
        <v>25587.15</v>
      </c>
      <c r="P9787" s="2">
        <f t="shared" ca="1" si="2599"/>
        <v>0.29204074644752614</v>
      </c>
      <c r="Q9787" t="str">
        <f t="shared" ca="1" si="2600"/>
        <v>On Time</v>
      </c>
    </row>
    <row r="9788" spans="1:17" x14ac:dyDescent="0.3">
      <c r="A9788" t="str">
        <f t="shared" si="2584"/>
        <v>S09787</v>
      </c>
      <c r="B9788" t="str">
        <f t="shared" ca="1" si="2585"/>
        <v>FreshMart Ltd</v>
      </c>
      <c r="C9788" t="str">
        <f t="shared" ca="1" si="2586"/>
        <v>Australia</v>
      </c>
      <c r="D9788" t="str">
        <f t="shared" ca="1" si="2587"/>
        <v>Tea</v>
      </c>
      <c r="E9788">
        <f t="shared" ca="1" si="2588"/>
        <v>281</v>
      </c>
      <c r="F9788" s="3">
        <f t="shared" ca="1" si="2589"/>
        <v>483</v>
      </c>
      <c r="G9788">
        <f t="shared" ca="1" si="2590"/>
        <v>135723</v>
      </c>
      <c r="H9788">
        <f t="shared" ca="1" si="2591"/>
        <v>61075.35</v>
      </c>
      <c r="I9788">
        <f t="shared" ca="1" si="2592"/>
        <v>2535</v>
      </c>
      <c r="J9788">
        <f t="shared" ca="1" si="2593"/>
        <v>3476</v>
      </c>
      <c r="K9788" s="1">
        <f t="shared" ca="1" si="2594"/>
        <v>46270</v>
      </c>
      <c r="L9788" s="1">
        <f t="shared" ca="1" si="2595"/>
        <v>46289</v>
      </c>
      <c r="M9788" s="1">
        <f t="shared" ca="1" si="2596"/>
        <v>46290</v>
      </c>
      <c r="N9788">
        <f t="shared" ca="1" si="2597"/>
        <v>67086.350000000006</v>
      </c>
      <c r="O9788" s="3">
        <f t="shared" ca="1" si="2598"/>
        <v>68636.649999999994</v>
      </c>
      <c r="P9788" s="2">
        <f t="shared" ca="1" si="2599"/>
        <v>0.50571126485562501</v>
      </c>
      <c r="Q9788" t="str">
        <f t="shared" ca="1" si="2600"/>
        <v>Late</v>
      </c>
    </row>
    <row r="9789" spans="1:17" x14ac:dyDescent="0.3">
      <c r="A9789" t="str">
        <f t="shared" si="2584"/>
        <v>S09788</v>
      </c>
      <c r="B9789" t="str">
        <f t="shared" ca="1" si="2585"/>
        <v>Prime Wholesale</v>
      </c>
      <c r="C9789" t="str">
        <f t="shared" ca="1" si="2586"/>
        <v>UK</v>
      </c>
      <c r="D9789" t="str">
        <f t="shared" ca="1" si="2587"/>
        <v>Spices</v>
      </c>
      <c r="E9789">
        <f t="shared" ca="1" si="2588"/>
        <v>329</v>
      </c>
      <c r="F9789" s="3">
        <f t="shared" ca="1" si="2589"/>
        <v>543</v>
      </c>
      <c r="G9789">
        <f t="shared" ca="1" si="2590"/>
        <v>178647</v>
      </c>
      <c r="H9789">
        <f t="shared" ca="1" si="2591"/>
        <v>110761.14</v>
      </c>
      <c r="I9789">
        <f t="shared" ca="1" si="2592"/>
        <v>5537</v>
      </c>
      <c r="J9789">
        <f t="shared" ca="1" si="2593"/>
        <v>787</v>
      </c>
      <c r="K9789" s="1">
        <f t="shared" ca="1" si="2594"/>
        <v>46301</v>
      </c>
      <c r="L9789" s="1">
        <f t="shared" ca="1" si="2595"/>
        <v>46313</v>
      </c>
      <c r="M9789" s="1">
        <f t="shared" ca="1" si="2596"/>
        <v>46312</v>
      </c>
      <c r="N9789">
        <f t="shared" ca="1" si="2597"/>
        <v>117085.14</v>
      </c>
      <c r="O9789" s="3">
        <f t="shared" ca="1" si="2598"/>
        <v>61561.86</v>
      </c>
      <c r="P9789" s="2">
        <f t="shared" ca="1" si="2599"/>
        <v>0.34460058103410635</v>
      </c>
      <c r="Q9789" t="str">
        <f t="shared" ca="1" si="2600"/>
        <v>On Time</v>
      </c>
    </row>
    <row r="9790" spans="1:17" x14ac:dyDescent="0.3">
      <c r="A9790" t="str">
        <f t="shared" si="2584"/>
        <v>S09789</v>
      </c>
      <c r="B9790" t="str">
        <f t="shared" ca="1" si="2585"/>
        <v>Beta Imports</v>
      </c>
      <c r="C9790" t="str">
        <f t="shared" ca="1" si="2586"/>
        <v>UK</v>
      </c>
      <c r="D9790" t="str">
        <f t="shared" ca="1" si="2587"/>
        <v>Spices</v>
      </c>
      <c r="E9790">
        <f t="shared" ca="1" si="2588"/>
        <v>404</v>
      </c>
      <c r="F9790" s="3">
        <f t="shared" ca="1" si="2589"/>
        <v>364</v>
      </c>
      <c r="G9790">
        <f t="shared" ca="1" si="2590"/>
        <v>147056</v>
      </c>
      <c r="H9790">
        <f t="shared" ca="1" si="2591"/>
        <v>98527.52</v>
      </c>
      <c r="I9790">
        <f t="shared" ca="1" si="2592"/>
        <v>9961</v>
      </c>
      <c r="J9790">
        <f t="shared" ca="1" si="2593"/>
        <v>3772</v>
      </c>
      <c r="K9790" s="1">
        <f t="shared" ca="1" si="2594"/>
        <v>45710</v>
      </c>
      <c r="L9790" s="1">
        <f t="shared" ca="1" si="2595"/>
        <v>45726</v>
      </c>
      <c r="M9790" s="1">
        <f t="shared" ca="1" si="2596"/>
        <v>45729</v>
      </c>
      <c r="N9790">
        <f t="shared" ca="1" si="2597"/>
        <v>112260.52</v>
      </c>
      <c r="O9790" s="3">
        <f t="shared" ca="1" si="2598"/>
        <v>34795.479999999996</v>
      </c>
      <c r="P9790" s="2">
        <f t="shared" ca="1" si="2599"/>
        <v>0.2366138069850941</v>
      </c>
      <c r="Q9790" t="str">
        <f t="shared" ca="1" si="2600"/>
        <v>Late</v>
      </c>
    </row>
    <row r="9791" spans="1:17" x14ac:dyDescent="0.3">
      <c r="A9791" t="str">
        <f t="shared" si="2584"/>
        <v>S09790</v>
      </c>
      <c r="B9791" t="str">
        <f t="shared" ca="1" si="2585"/>
        <v>Alpha Traders</v>
      </c>
      <c r="C9791" t="str">
        <f t="shared" ca="1" si="2586"/>
        <v>Singapore</v>
      </c>
      <c r="D9791" t="str">
        <f t="shared" ca="1" si="2587"/>
        <v>Rice</v>
      </c>
      <c r="E9791">
        <f t="shared" ca="1" si="2588"/>
        <v>378</v>
      </c>
      <c r="F9791" s="3">
        <f t="shared" ca="1" si="2589"/>
        <v>167</v>
      </c>
      <c r="G9791">
        <f t="shared" ca="1" si="2590"/>
        <v>63126</v>
      </c>
      <c r="H9791">
        <f t="shared" ca="1" si="2591"/>
        <v>39138.120000000003</v>
      </c>
      <c r="I9791">
        <f t="shared" ca="1" si="2592"/>
        <v>10252</v>
      </c>
      <c r="J9791">
        <f t="shared" ca="1" si="2593"/>
        <v>1406</v>
      </c>
      <c r="K9791" s="1">
        <f t="shared" ca="1" si="2594"/>
        <v>46259</v>
      </c>
      <c r="L9791" s="1">
        <f t="shared" ca="1" si="2595"/>
        <v>46270</v>
      </c>
      <c r="M9791" s="1">
        <f t="shared" ca="1" si="2596"/>
        <v>46276</v>
      </c>
      <c r="N9791">
        <f t="shared" ca="1" si="2597"/>
        <v>50796.12</v>
      </c>
      <c r="O9791" s="3">
        <f t="shared" ca="1" si="2598"/>
        <v>12329.879999999997</v>
      </c>
      <c r="P9791" s="2">
        <f t="shared" ca="1" si="2599"/>
        <v>0.19532173747742607</v>
      </c>
      <c r="Q9791" t="str">
        <f t="shared" ca="1" si="2600"/>
        <v>Late</v>
      </c>
    </row>
    <row r="9792" spans="1:17" x14ac:dyDescent="0.3">
      <c r="A9792" t="str">
        <f t="shared" si="2584"/>
        <v>S09791</v>
      </c>
      <c r="B9792" t="str">
        <f t="shared" ca="1" si="2585"/>
        <v>FreshMart Ltd</v>
      </c>
      <c r="C9792" t="str">
        <f t="shared" ca="1" si="2586"/>
        <v>Canada</v>
      </c>
      <c r="D9792" t="str">
        <f t="shared" ca="1" si="2587"/>
        <v>Tea</v>
      </c>
      <c r="E9792">
        <f t="shared" ca="1" si="2588"/>
        <v>164</v>
      </c>
      <c r="F9792" s="3">
        <f t="shared" ca="1" si="2589"/>
        <v>519</v>
      </c>
      <c r="G9792">
        <f t="shared" ca="1" si="2590"/>
        <v>85116</v>
      </c>
      <c r="H9792">
        <f t="shared" ca="1" si="2591"/>
        <v>57027.72</v>
      </c>
      <c r="I9792">
        <f t="shared" ca="1" si="2592"/>
        <v>6541</v>
      </c>
      <c r="J9792">
        <f t="shared" ca="1" si="2593"/>
        <v>1471</v>
      </c>
      <c r="K9792" s="1">
        <f t="shared" ca="1" si="2594"/>
        <v>46000</v>
      </c>
      <c r="L9792" s="1">
        <f t="shared" ca="1" si="2595"/>
        <v>46010</v>
      </c>
      <c r="M9792" s="1">
        <f t="shared" ca="1" si="2596"/>
        <v>46014</v>
      </c>
      <c r="N9792">
        <f t="shared" ca="1" si="2597"/>
        <v>65039.72</v>
      </c>
      <c r="O9792" s="3">
        <f t="shared" ca="1" si="2598"/>
        <v>20076.28</v>
      </c>
      <c r="P9792" s="2">
        <f t="shared" ca="1" si="2599"/>
        <v>0.23586963673104938</v>
      </c>
      <c r="Q9792" t="str">
        <f t="shared" ca="1" si="2600"/>
        <v>Late</v>
      </c>
    </row>
    <row r="9793" spans="1:17" x14ac:dyDescent="0.3">
      <c r="A9793" t="str">
        <f t="shared" si="2584"/>
        <v>S09792</v>
      </c>
      <c r="B9793" t="str">
        <f t="shared" ca="1" si="2585"/>
        <v>Oceanic Exports</v>
      </c>
      <c r="C9793" t="str">
        <f t="shared" ca="1" si="2586"/>
        <v>Singapore</v>
      </c>
      <c r="D9793" t="str">
        <f t="shared" ca="1" si="2587"/>
        <v>Tea</v>
      </c>
      <c r="E9793">
        <f t="shared" ca="1" si="2588"/>
        <v>324</v>
      </c>
      <c r="F9793" s="3">
        <f t="shared" ca="1" si="2589"/>
        <v>349</v>
      </c>
      <c r="G9793">
        <f t="shared" ca="1" si="2590"/>
        <v>113076</v>
      </c>
      <c r="H9793">
        <f t="shared" ca="1" si="2591"/>
        <v>50884.2</v>
      </c>
      <c r="I9793">
        <f t="shared" ca="1" si="2592"/>
        <v>11594</v>
      </c>
      <c r="J9793">
        <f t="shared" ca="1" si="2593"/>
        <v>2325</v>
      </c>
      <c r="K9793" s="1">
        <f t="shared" ca="1" si="2594"/>
        <v>46176</v>
      </c>
      <c r="L9793" s="1">
        <f t="shared" ca="1" si="2595"/>
        <v>46184</v>
      </c>
      <c r="M9793" s="1">
        <f t="shared" ca="1" si="2596"/>
        <v>46190</v>
      </c>
      <c r="N9793">
        <f t="shared" ca="1" si="2597"/>
        <v>64803.199999999997</v>
      </c>
      <c r="O9793" s="3">
        <f t="shared" ca="1" si="2598"/>
        <v>48272.800000000003</v>
      </c>
      <c r="P9793" s="2">
        <f t="shared" ca="1" si="2599"/>
        <v>0.42690579787045885</v>
      </c>
      <c r="Q9793" t="str">
        <f t="shared" ca="1" si="2600"/>
        <v>Late</v>
      </c>
    </row>
    <row r="9794" spans="1:17" x14ac:dyDescent="0.3">
      <c r="A9794" t="str">
        <f t="shared" si="2584"/>
        <v>S09793</v>
      </c>
      <c r="B9794" t="str">
        <f t="shared" ca="1" si="2585"/>
        <v>Alpha Traders</v>
      </c>
      <c r="C9794" t="str">
        <f t="shared" ca="1" si="2586"/>
        <v>Canada</v>
      </c>
      <c r="D9794" t="str">
        <f t="shared" ca="1" si="2587"/>
        <v>Rice</v>
      </c>
      <c r="E9794">
        <f t="shared" ca="1" si="2588"/>
        <v>410</v>
      </c>
      <c r="F9794" s="3">
        <f t="shared" ca="1" si="2589"/>
        <v>135</v>
      </c>
      <c r="G9794">
        <f t="shared" ca="1" si="2590"/>
        <v>55350</v>
      </c>
      <c r="H9794">
        <f t="shared" ca="1" si="2591"/>
        <v>29889</v>
      </c>
      <c r="I9794">
        <f t="shared" ca="1" si="2592"/>
        <v>11503</v>
      </c>
      <c r="J9794">
        <f t="shared" ca="1" si="2593"/>
        <v>1178</v>
      </c>
      <c r="K9794" s="1">
        <f t="shared" ca="1" si="2594"/>
        <v>46169</v>
      </c>
      <c r="L9794" s="1">
        <f t="shared" ca="1" si="2595"/>
        <v>46185</v>
      </c>
      <c r="M9794" s="1">
        <f t="shared" ca="1" si="2596"/>
        <v>46189</v>
      </c>
      <c r="N9794">
        <f t="shared" ca="1" si="2597"/>
        <v>42570</v>
      </c>
      <c r="O9794" s="3">
        <f t="shared" ca="1" si="2598"/>
        <v>12780</v>
      </c>
      <c r="P9794" s="2">
        <f t="shared" ca="1" si="2599"/>
        <v>0.23089430894308943</v>
      </c>
      <c r="Q9794" t="str">
        <f t="shared" ca="1" si="2600"/>
        <v>Late</v>
      </c>
    </row>
    <row r="9795" spans="1:17" x14ac:dyDescent="0.3">
      <c r="A9795" t="str">
        <f t="shared" ref="A9795:A9858" si="2601">"S"&amp;TEXT(ROW()-1,"00000")</f>
        <v>S09794</v>
      </c>
      <c r="B9795" t="str">
        <f t="shared" ref="B9795:B9858" ca="1" si="2602">CHOOSE(RANDBETWEEN(1,6),"Alpha Traders","Beta Imports","Global Foods","FreshMart Ltd","Oceanic Exports","Prime Wholesale")</f>
        <v>Beta Imports</v>
      </c>
      <c r="C9795" t="str">
        <f t="shared" ref="C9795:C9858" ca="1" si="2603">CHOOSE(RANDBETWEEN(1,5),"UK","UAE","Canada","Australia","Singapore")</f>
        <v>UK</v>
      </c>
      <c r="D9795" t="str">
        <f t="shared" ref="D9795:D9858" ca="1" si="2604">CHOOSE(RANDBETWEEN(1,5),"Pickles","Spices","Tea","Rice","Sauces")</f>
        <v>Spices</v>
      </c>
      <c r="E9795">
        <f t="shared" ref="E9795:E9858" ca="1" si="2605">RANDBETWEEN(50,500)</f>
        <v>335</v>
      </c>
      <c r="F9795" s="3">
        <f t="shared" ref="F9795:F9858" ca="1" si="2606">RANDBETWEEN(100,800)</f>
        <v>234</v>
      </c>
      <c r="G9795">
        <f t="shared" ref="G9795:G9858" ca="1" si="2607">E9795*F9795</f>
        <v>78390</v>
      </c>
      <c r="H9795">
        <f t="shared" ref="H9795:H9858" ca="1" si="2608">ROUND(G9795*RANDBETWEEN(45,75)/100,2)</f>
        <v>39195</v>
      </c>
      <c r="I9795">
        <f t="shared" ref="I9795:I9858" ca="1" si="2609">RANDBETWEEN(1500,12000)</f>
        <v>3096</v>
      </c>
      <c r="J9795">
        <f t="shared" ref="J9795:J9858" ca="1" si="2610">RANDBETWEEN(500,4000)</f>
        <v>3542</v>
      </c>
      <c r="K9795" s="1">
        <f t="shared" ref="K9795:K9858" ca="1" si="2611">DATE(2025,1,1)+RANDBETWEEN(0,729)</f>
        <v>45889</v>
      </c>
      <c r="L9795" s="1">
        <f t="shared" ref="L9795:L9858" ca="1" si="2612">K9795+RANDBETWEEN(7,20)</f>
        <v>45904</v>
      </c>
      <c r="M9795" s="1">
        <f t="shared" ref="M9795:M9858" ca="1" si="2613">L9795+RANDBETWEEN(-3,6)</f>
        <v>45905</v>
      </c>
      <c r="N9795">
        <f t="shared" ref="N9795:N9858" ca="1" si="2614">H9795+I9795+J9795</f>
        <v>45833</v>
      </c>
      <c r="O9795" s="3">
        <f t="shared" ref="O9795:O9858" ca="1" si="2615">G9795-N9795</f>
        <v>32557</v>
      </c>
      <c r="P9795" s="2">
        <f t="shared" ref="P9795:P9858" ca="1" si="2616">IFERROR(O9795/G9795,0)</f>
        <v>0.41532083173874218</v>
      </c>
      <c r="Q9795" t="str">
        <f t="shared" ref="Q9795:Q9858" ca="1" si="2617">IF(M9795&lt;=L9795,"On Time","Late")</f>
        <v>Late</v>
      </c>
    </row>
    <row r="9796" spans="1:17" x14ac:dyDescent="0.3">
      <c r="A9796" t="str">
        <f t="shared" si="2601"/>
        <v>S09795</v>
      </c>
      <c r="B9796" t="str">
        <f t="shared" ca="1" si="2602"/>
        <v>Global Foods</v>
      </c>
      <c r="C9796" t="str">
        <f t="shared" ca="1" si="2603"/>
        <v>Australia</v>
      </c>
      <c r="D9796" t="str">
        <f t="shared" ca="1" si="2604"/>
        <v>Rice</v>
      </c>
      <c r="E9796">
        <f t="shared" ca="1" si="2605"/>
        <v>420</v>
      </c>
      <c r="F9796" s="3">
        <f t="shared" ca="1" si="2606"/>
        <v>713</v>
      </c>
      <c r="G9796">
        <f t="shared" ca="1" si="2607"/>
        <v>299460</v>
      </c>
      <c r="H9796">
        <f t="shared" ca="1" si="2608"/>
        <v>185665.2</v>
      </c>
      <c r="I9796">
        <f t="shared" ca="1" si="2609"/>
        <v>9482</v>
      </c>
      <c r="J9796">
        <f t="shared" ca="1" si="2610"/>
        <v>2579</v>
      </c>
      <c r="K9796" s="1">
        <f t="shared" ca="1" si="2611"/>
        <v>46211</v>
      </c>
      <c r="L9796" s="1">
        <f t="shared" ca="1" si="2612"/>
        <v>46220</v>
      </c>
      <c r="M9796" s="1">
        <f t="shared" ca="1" si="2613"/>
        <v>46226</v>
      </c>
      <c r="N9796">
        <f t="shared" ca="1" si="2614"/>
        <v>197726.2</v>
      </c>
      <c r="O9796" s="3">
        <f t="shared" ca="1" si="2615"/>
        <v>101733.79999999999</v>
      </c>
      <c r="P9796" s="2">
        <f t="shared" ca="1" si="2616"/>
        <v>0.33972417017297801</v>
      </c>
      <c r="Q9796" t="str">
        <f t="shared" ca="1" si="2617"/>
        <v>Late</v>
      </c>
    </row>
    <row r="9797" spans="1:17" x14ac:dyDescent="0.3">
      <c r="A9797" t="str">
        <f t="shared" si="2601"/>
        <v>S09796</v>
      </c>
      <c r="B9797" t="str">
        <f t="shared" ca="1" si="2602"/>
        <v>Beta Imports</v>
      </c>
      <c r="C9797" t="str">
        <f t="shared" ca="1" si="2603"/>
        <v>Singapore</v>
      </c>
      <c r="D9797" t="str">
        <f t="shared" ca="1" si="2604"/>
        <v>Spices</v>
      </c>
      <c r="E9797">
        <f t="shared" ca="1" si="2605"/>
        <v>78</v>
      </c>
      <c r="F9797" s="3">
        <f t="shared" ca="1" si="2606"/>
        <v>755</v>
      </c>
      <c r="G9797">
        <f t="shared" ca="1" si="2607"/>
        <v>58890</v>
      </c>
      <c r="H9797">
        <f t="shared" ca="1" si="2608"/>
        <v>37689.599999999999</v>
      </c>
      <c r="I9797">
        <f t="shared" ca="1" si="2609"/>
        <v>10078</v>
      </c>
      <c r="J9797">
        <f t="shared" ca="1" si="2610"/>
        <v>3167</v>
      </c>
      <c r="K9797" s="1">
        <f t="shared" ca="1" si="2611"/>
        <v>46169</v>
      </c>
      <c r="L9797" s="1">
        <f t="shared" ca="1" si="2612"/>
        <v>46180</v>
      </c>
      <c r="M9797" s="1">
        <f t="shared" ca="1" si="2613"/>
        <v>46183</v>
      </c>
      <c r="N9797">
        <f t="shared" ca="1" si="2614"/>
        <v>50934.6</v>
      </c>
      <c r="O9797" s="3">
        <f t="shared" ca="1" si="2615"/>
        <v>7955.4000000000015</v>
      </c>
      <c r="P9797" s="2">
        <f t="shared" ca="1" si="2616"/>
        <v>0.13508914926133472</v>
      </c>
      <c r="Q9797" t="str">
        <f t="shared" ca="1" si="2617"/>
        <v>Late</v>
      </c>
    </row>
    <row r="9798" spans="1:17" x14ac:dyDescent="0.3">
      <c r="A9798" t="str">
        <f t="shared" si="2601"/>
        <v>S09797</v>
      </c>
      <c r="B9798" t="str">
        <f t="shared" ca="1" si="2602"/>
        <v>FreshMart Ltd</v>
      </c>
      <c r="C9798" t="str">
        <f t="shared" ca="1" si="2603"/>
        <v>Canada</v>
      </c>
      <c r="D9798" t="str">
        <f t="shared" ca="1" si="2604"/>
        <v>Tea</v>
      </c>
      <c r="E9798">
        <f t="shared" ca="1" si="2605"/>
        <v>446</v>
      </c>
      <c r="F9798" s="3">
        <f t="shared" ca="1" si="2606"/>
        <v>287</v>
      </c>
      <c r="G9798">
        <f t="shared" ca="1" si="2607"/>
        <v>128002</v>
      </c>
      <c r="H9798">
        <f t="shared" ca="1" si="2608"/>
        <v>72961.14</v>
      </c>
      <c r="I9798">
        <f t="shared" ca="1" si="2609"/>
        <v>1944</v>
      </c>
      <c r="J9798">
        <f t="shared" ca="1" si="2610"/>
        <v>1923</v>
      </c>
      <c r="K9798" s="1">
        <f t="shared" ca="1" si="2611"/>
        <v>46361</v>
      </c>
      <c r="L9798" s="1">
        <f t="shared" ca="1" si="2612"/>
        <v>46369</v>
      </c>
      <c r="M9798" s="1">
        <f t="shared" ca="1" si="2613"/>
        <v>46370</v>
      </c>
      <c r="N9798">
        <f t="shared" ca="1" si="2614"/>
        <v>76828.14</v>
      </c>
      <c r="O9798" s="3">
        <f t="shared" ca="1" si="2615"/>
        <v>51173.86</v>
      </c>
      <c r="P9798" s="2">
        <f t="shared" ca="1" si="2616"/>
        <v>0.39978953453852284</v>
      </c>
      <c r="Q9798" t="str">
        <f t="shared" ca="1" si="2617"/>
        <v>Late</v>
      </c>
    </row>
    <row r="9799" spans="1:17" x14ac:dyDescent="0.3">
      <c r="A9799" t="str">
        <f t="shared" si="2601"/>
        <v>S09798</v>
      </c>
      <c r="B9799" t="str">
        <f t="shared" ca="1" si="2602"/>
        <v>Beta Imports</v>
      </c>
      <c r="C9799" t="str">
        <f t="shared" ca="1" si="2603"/>
        <v>UAE</v>
      </c>
      <c r="D9799" t="str">
        <f t="shared" ca="1" si="2604"/>
        <v>Spices</v>
      </c>
      <c r="E9799">
        <f t="shared" ca="1" si="2605"/>
        <v>221</v>
      </c>
      <c r="F9799" s="3">
        <f t="shared" ca="1" si="2606"/>
        <v>354</v>
      </c>
      <c r="G9799">
        <f t="shared" ca="1" si="2607"/>
        <v>78234</v>
      </c>
      <c r="H9799">
        <f t="shared" ca="1" si="2608"/>
        <v>46940.4</v>
      </c>
      <c r="I9799">
        <f t="shared" ca="1" si="2609"/>
        <v>7036</v>
      </c>
      <c r="J9799">
        <f t="shared" ca="1" si="2610"/>
        <v>3743</v>
      </c>
      <c r="K9799" s="1">
        <f t="shared" ca="1" si="2611"/>
        <v>46237</v>
      </c>
      <c r="L9799" s="1">
        <f t="shared" ca="1" si="2612"/>
        <v>46247</v>
      </c>
      <c r="M9799" s="1">
        <f t="shared" ca="1" si="2613"/>
        <v>46250</v>
      </c>
      <c r="N9799">
        <f t="shared" ca="1" si="2614"/>
        <v>57719.4</v>
      </c>
      <c r="O9799" s="3">
        <f t="shared" ca="1" si="2615"/>
        <v>20514.599999999999</v>
      </c>
      <c r="P9799" s="2">
        <f t="shared" ca="1" si="2616"/>
        <v>0.26222102922003221</v>
      </c>
      <c r="Q9799" t="str">
        <f t="shared" ca="1" si="2617"/>
        <v>Late</v>
      </c>
    </row>
    <row r="9800" spans="1:17" x14ac:dyDescent="0.3">
      <c r="A9800" t="str">
        <f t="shared" si="2601"/>
        <v>S09799</v>
      </c>
      <c r="B9800" t="str">
        <f t="shared" ca="1" si="2602"/>
        <v>Oceanic Exports</v>
      </c>
      <c r="C9800" t="str">
        <f t="shared" ca="1" si="2603"/>
        <v>Singapore</v>
      </c>
      <c r="D9800" t="str">
        <f t="shared" ca="1" si="2604"/>
        <v>Rice</v>
      </c>
      <c r="E9800">
        <f t="shared" ca="1" si="2605"/>
        <v>248</v>
      </c>
      <c r="F9800" s="3">
        <f t="shared" ca="1" si="2606"/>
        <v>690</v>
      </c>
      <c r="G9800">
        <f t="shared" ca="1" si="2607"/>
        <v>171120</v>
      </c>
      <c r="H9800">
        <f t="shared" ca="1" si="2608"/>
        <v>116361.60000000001</v>
      </c>
      <c r="I9800">
        <f t="shared" ca="1" si="2609"/>
        <v>11650</v>
      </c>
      <c r="J9800">
        <f t="shared" ca="1" si="2610"/>
        <v>1982</v>
      </c>
      <c r="K9800" s="1">
        <f t="shared" ca="1" si="2611"/>
        <v>46269</v>
      </c>
      <c r="L9800" s="1">
        <f t="shared" ca="1" si="2612"/>
        <v>46281</v>
      </c>
      <c r="M9800" s="1">
        <f t="shared" ca="1" si="2613"/>
        <v>46283</v>
      </c>
      <c r="N9800">
        <f t="shared" ca="1" si="2614"/>
        <v>129993.60000000001</v>
      </c>
      <c r="O9800" s="3">
        <f t="shared" ca="1" si="2615"/>
        <v>41126.399999999994</v>
      </c>
      <c r="P9800" s="2">
        <f t="shared" ca="1" si="2616"/>
        <v>0.24033660589060304</v>
      </c>
      <c r="Q9800" t="str">
        <f t="shared" ca="1" si="2617"/>
        <v>Late</v>
      </c>
    </row>
    <row r="9801" spans="1:17" x14ac:dyDescent="0.3">
      <c r="A9801" t="str">
        <f t="shared" si="2601"/>
        <v>S09800</v>
      </c>
      <c r="B9801" t="str">
        <f t="shared" ca="1" si="2602"/>
        <v>FreshMart Ltd</v>
      </c>
      <c r="C9801" t="str">
        <f t="shared" ca="1" si="2603"/>
        <v>Singapore</v>
      </c>
      <c r="D9801" t="str">
        <f t="shared" ca="1" si="2604"/>
        <v>Sauces</v>
      </c>
      <c r="E9801">
        <f t="shared" ca="1" si="2605"/>
        <v>81</v>
      </c>
      <c r="F9801" s="3">
        <f t="shared" ca="1" si="2606"/>
        <v>368</v>
      </c>
      <c r="G9801">
        <f t="shared" ca="1" si="2607"/>
        <v>29808</v>
      </c>
      <c r="H9801">
        <f t="shared" ca="1" si="2608"/>
        <v>19375.2</v>
      </c>
      <c r="I9801">
        <f t="shared" ca="1" si="2609"/>
        <v>10746</v>
      </c>
      <c r="J9801">
        <f t="shared" ca="1" si="2610"/>
        <v>1743</v>
      </c>
      <c r="K9801" s="1">
        <f t="shared" ca="1" si="2611"/>
        <v>45913</v>
      </c>
      <c r="L9801" s="1">
        <f t="shared" ca="1" si="2612"/>
        <v>45920</v>
      </c>
      <c r="M9801" s="1">
        <f t="shared" ca="1" si="2613"/>
        <v>45922</v>
      </c>
      <c r="N9801">
        <f t="shared" ca="1" si="2614"/>
        <v>31864.2</v>
      </c>
      <c r="O9801" s="3">
        <f t="shared" ca="1" si="2615"/>
        <v>-2056.2000000000007</v>
      </c>
      <c r="P9801" s="2">
        <f t="shared" ca="1" si="2616"/>
        <v>-6.8981481481481505E-2</v>
      </c>
      <c r="Q9801" t="str">
        <f t="shared" ca="1" si="2617"/>
        <v>Late</v>
      </c>
    </row>
    <row r="9802" spans="1:17" x14ac:dyDescent="0.3">
      <c r="A9802" t="str">
        <f t="shared" si="2601"/>
        <v>S09801</v>
      </c>
      <c r="B9802" t="str">
        <f t="shared" ca="1" si="2602"/>
        <v>Oceanic Exports</v>
      </c>
      <c r="C9802" t="str">
        <f t="shared" ca="1" si="2603"/>
        <v>Australia</v>
      </c>
      <c r="D9802" t="str">
        <f t="shared" ca="1" si="2604"/>
        <v>Rice</v>
      </c>
      <c r="E9802">
        <f t="shared" ca="1" si="2605"/>
        <v>76</v>
      </c>
      <c r="F9802" s="3">
        <f t="shared" ca="1" si="2606"/>
        <v>178</v>
      </c>
      <c r="G9802">
        <f t="shared" ca="1" si="2607"/>
        <v>13528</v>
      </c>
      <c r="H9802">
        <f t="shared" ca="1" si="2608"/>
        <v>8116.8</v>
      </c>
      <c r="I9802">
        <f t="shared" ca="1" si="2609"/>
        <v>2129</v>
      </c>
      <c r="J9802">
        <f t="shared" ca="1" si="2610"/>
        <v>1575</v>
      </c>
      <c r="K9802" s="1">
        <f t="shared" ca="1" si="2611"/>
        <v>46311</v>
      </c>
      <c r="L9802" s="1">
        <f t="shared" ca="1" si="2612"/>
        <v>46322</v>
      </c>
      <c r="M9802" s="1">
        <f t="shared" ca="1" si="2613"/>
        <v>46324</v>
      </c>
      <c r="N9802">
        <f t="shared" ca="1" si="2614"/>
        <v>11820.8</v>
      </c>
      <c r="O9802" s="3">
        <f t="shared" ca="1" si="2615"/>
        <v>1707.2000000000007</v>
      </c>
      <c r="P9802" s="2">
        <f t="shared" ca="1" si="2616"/>
        <v>0.12619751626256659</v>
      </c>
      <c r="Q9802" t="str">
        <f t="shared" ca="1" si="2617"/>
        <v>Late</v>
      </c>
    </row>
    <row r="9803" spans="1:17" x14ac:dyDescent="0.3">
      <c r="A9803" t="str">
        <f t="shared" si="2601"/>
        <v>S09802</v>
      </c>
      <c r="B9803" t="str">
        <f t="shared" ca="1" si="2602"/>
        <v>FreshMart Ltd</v>
      </c>
      <c r="C9803" t="str">
        <f t="shared" ca="1" si="2603"/>
        <v>Singapore</v>
      </c>
      <c r="D9803" t="str">
        <f t="shared" ca="1" si="2604"/>
        <v>Rice</v>
      </c>
      <c r="E9803">
        <f t="shared" ca="1" si="2605"/>
        <v>67</v>
      </c>
      <c r="F9803" s="3">
        <f t="shared" ca="1" si="2606"/>
        <v>631</v>
      </c>
      <c r="G9803">
        <f t="shared" ca="1" si="2607"/>
        <v>42277</v>
      </c>
      <c r="H9803">
        <f t="shared" ca="1" si="2608"/>
        <v>22829.58</v>
      </c>
      <c r="I9803">
        <f t="shared" ca="1" si="2609"/>
        <v>10385</v>
      </c>
      <c r="J9803">
        <f t="shared" ca="1" si="2610"/>
        <v>1168</v>
      </c>
      <c r="K9803" s="1">
        <f t="shared" ca="1" si="2611"/>
        <v>46096</v>
      </c>
      <c r="L9803" s="1">
        <f t="shared" ca="1" si="2612"/>
        <v>46109</v>
      </c>
      <c r="M9803" s="1">
        <f t="shared" ca="1" si="2613"/>
        <v>46107</v>
      </c>
      <c r="N9803">
        <f t="shared" ca="1" si="2614"/>
        <v>34382.58</v>
      </c>
      <c r="O9803" s="3">
        <f t="shared" ca="1" si="2615"/>
        <v>7894.4199999999983</v>
      </c>
      <c r="P9803" s="2">
        <f t="shared" ca="1" si="2616"/>
        <v>0.18673084655959502</v>
      </c>
      <c r="Q9803" t="str">
        <f t="shared" ca="1" si="2617"/>
        <v>On Time</v>
      </c>
    </row>
    <row r="9804" spans="1:17" x14ac:dyDescent="0.3">
      <c r="A9804" t="str">
        <f t="shared" si="2601"/>
        <v>S09803</v>
      </c>
      <c r="B9804" t="str">
        <f t="shared" ca="1" si="2602"/>
        <v>Prime Wholesale</v>
      </c>
      <c r="C9804" t="str">
        <f t="shared" ca="1" si="2603"/>
        <v>Canada</v>
      </c>
      <c r="D9804" t="str">
        <f t="shared" ca="1" si="2604"/>
        <v>Tea</v>
      </c>
      <c r="E9804">
        <f t="shared" ca="1" si="2605"/>
        <v>473</v>
      </c>
      <c r="F9804" s="3">
        <f t="shared" ca="1" si="2606"/>
        <v>660</v>
      </c>
      <c r="G9804">
        <f t="shared" ca="1" si="2607"/>
        <v>312180</v>
      </c>
      <c r="H9804">
        <f t="shared" ca="1" si="2608"/>
        <v>206038.8</v>
      </c>
      <c r="I9804">
        <f t="shared" ca="1" si="2609"/>
        <v>11154</v>
      </c>
      <c r="J9804">
        <f t="shared" ca="1" si="2610"/>
        <v>3982</v>
      </c>
      <c r="K9804" s="1">
        <f t="shared" ca="1" si="2611"/>
        <v>46051</v>
      </c>
      <c r="L9804" s="1">
        <f t="shared" ca="1" si="2612"/>
        <v>46065</v>
      </c>
      <c r="M9804" s="1">
        <f t="shared" ca="1" si="2613"/>
        <v>46062</v>
      </c>
      <c r="N9804">
        <f t="shared" ca="1" si="2614"/>
        <v>221174.8</v>
      </c>
      <c r="O9804" s="3">
        <f t="shared" ca="1" si="2615"/>
        <v>91005.200000000012</v>
      </c>
      <c r="P9804" s="2">
        <f t="shared" ca="1" si="2616"/>
        <v>0.29151515151515156</v>
      </c>
      <c r="Q9804" t="str">
        <f t="shared" ca="1" si="2617"/>
        <v>On Time</v>
      </c>
    </row>
    <row r="9805" spans="1:17" x14ac:dyDescent="0.3">
      <c r="A9805" t="str">
        <f t="shared" si="2601"/>
        <v>S09804</v>
      </c>
      <c r="B9805" t="str">
        <f t="shared" ca="1" si="2602"/>
        <v>Alpha Traders</v>
      </c>
      <c r="C9805" t="str">
        <f t="shared" ca="1" si="2603"/>
        <v>Canada</v>
      </c>
      <c r="D9805" t="str">
        <f t="shared" ca="1" si="2604"/>
        <v>Spices</v>
      </c>
      <c r="E9805">
        <f t="shared" ca="1" si="2605"/>
        <v>231</v>
      </c>
      <c r="F9805" s="3">
        <f t="shared" ca="1" si="2606"/>
        <v>360</v>
      </c>
      <c r="G9805">
        <f t="shared" ca="1" si="2607"/>
        <v>83160</v>
      </c>
      <c r="H9805">
        <f t="shared" ca="1" si="2608"/>
        <v>55717.2</v>
      </c>
      <c r="I9805">
        <f t="shared" ca="1" si="2609"/>
        <v>7359</v>
      </c>
      <c r="J9805">
        <f t="shared" ca="1" si="2610"/>
        <v>2095</v>
      </c>
      <c r="K9805" s="1">
        <f t="shared" ca="1" si="2611"/>
        <v>45764</v>
      </c>
      <c r="L9805" s="1">
        <f t="shared" ca="1" si="2612"/>
        <v>45775</v>
      </c>
      <c r="M9805" s="1">
        <f t="shared" ca="1" si="2613"/>
        <v>45774</v>
      </c>
      <c r="N9805">
        <f t="shared" ca="1" si="2614"/>
        <v>65171.199999999997</v>
      </c>
      <c r="O9805" s="3">
        <f t="shared" ca="1" si="2615"/>
        <v>17988.800000000003</v>
      </c>
      <c r="P9805" s="2">
        <f t="shared" ca="1" si="2616"/>
        <v>0.21631553631553635</v>
      </c>
      <c r="Q9805" t="str">
        <f t="shared" ca="1" si="2617"/>
        <v>On Time</v>
      </c>
    </row>
    <row r="9806" spans="1:17" x14ac:dyDescent="0.3">
      <c r="A9806" t="str">
        <f t="shared" si="2601"/>
        <v>S09805</v>
      </c>
      <c r="B9806" t="str">
        <f t="shared" ca="1" si="2602"/>
        <v>Beta Imports</v>
      </c>
      <c r="C9806" t="str">
        <f t="shared" ca="1" si="2603"/>
        <v>Canada</v>
      </c>
      <c r="D9806" t="str">
        <f t="shared" ca="1" si="2604"/>
        <v>Spices</v>
      </c>
      <c r="E9806">
        <f t="shared" ca="1" si="2605"/>
        <v>255</v>
      </c>
      <c r="F9806" s="3">
        <f t="shared" ca="1" si="2606"/>
        <v>181</v>
      </c>
      <c r="G9806">
        <f t="shared" ca="1" si="2607"/>
        <v>46155</v>
      </c>
      <c r="H9806">
        <f t="shared" ca="1" si="2608"/>
        <v>32770.050000000003</v>
      </c>
      <c r="I9806">
        <f t="shared" ca="1" si="2609"/>
        <v>10650</v>
      </c>
      <c r="J9806">
        <f t="shared" ca="1" si="2610"/>
        <v>1777</v>
      </c>
      <c r="K9806" s="1">
        <f t="shared" ca="1" si="2611"/>
        <v>45755</v>
      </c>
      <c r="L9806" s="1">
        <f t="shared" ca="1" si="2612"/>
        <v>45765</v>
      </c>
      <c r="M9806" s="1">
        <f t="shared" ca="1" si="2613"/>
        <v>45765</v>
      </c>
      <c r="N9806">
        <f t="shared" ca="1" si="2614"/>
        <v>45197.05</v>
      </c>
      <c r="O9806" s="3">
        <f t="shared" ca="1" si="2615"/>
        <v>957.94999999999709</v>
      </c>
      <c r="P9806" s="2">
        <f t="shared" ca="1" si="2616"/>
        <v>2.0755064456721851E-2</v>
      </c>
      <c r="Q9806" t="str">
        <f t="shared" ca="1" si="2617"/>
        <v>On Time</v>
      </c>
    </row>
    <row r="9807" spans="1:17" x14ac:dyDescent="0.3">
      <c r="A9807" t="str">
        <f t="shared" si="2601"/>
        <v>S09806</v>
      </c>
      <c r="B9807" t="str">
        <f t="shared" ca="1" si="2602"/>
        <v>Global Foods</v>
      </c>
      <c r="C9807" t="str">
        <f t="shared" ca="1" si="2603"/>
        <v>Australia</v>
      </c>
      <c r="D9807" t="str">
        <f t="shared" ca="1" si="2604"/>
        <v>Tea</v>
      </c>
      <c r="E9807">
        <f t="shared" ca="1" si="2605"/>
        <v>266</v>
      </c>
      <c r="F9807" s="3">
        <f t="shared" ca="1" si="2606"/>
        <v>568</v>
      </c>
      <c r="G9807">
        <f t="shared" ca="1" si="2607"/>
        <v>151088</v>
      </c>
      <c r="H9807">
        <f t="shared" ca="1" si="2608"/>
        <v>83098.399999999994</v>
      </c>
      <c r="I9807">
        <f t="shared" ca="1" si="2609"/>
        <v>10759</v>
      </c>
      <c r="J9807">
        <f t="shared" ca="1" si="2610"/>
        <v>2294</v>
      </c>
      <c r="K9807" s="1">
        <f t="shared" ca="1" si="2611"/>
        <v>46001</v>
      </c>
      <c r="L9807" s="1">
        <f t="shared" ca="1" si="2612"/>
        <v>46016</v>
      </c>
      <c r="M9807" s="1">
        <f t="shared" ca="1" si="2613"/>
        <v>46019</v>
      </c>
      <c r="N9807">
        <f t="shared" ca="1" si="2614"/>
        <v>96151.4</v>
      </c>
      <c r="O9807" s="3">
        <f t="shared" ca="1" si="2615"/>
        <v>54936.600000000006</v>
      </c>
      <c r="P9807" s="2">
        <f t="shared" ca="1" si="2616"/>
        <v>0.36360663983903424</v>
      </c>
      <c r="Q9807" t="str">
        <f t="shared" ca="1" si="2617"/>
        <v>Late</v>
      </c>
    </row>
    <row r="9808" spans="1:17" x14ac:dyDescent="0.3">
      <c r="A9808" t="str">
        <f t="shared" si="2601"/>
        <v>S09807</v>
      </c>
      <c r="B9808" t="str">
        <f t="shared" ca="1" si="2602"/>
        <v>Alpha Traders</v>
      </c>
      <c r="C9808" t="str">
        <f t="shared" ca="1" si="2603"/>
        <v>Canada</v>
      </c>
      <c r="D9808" t="str">
        <f t="shared" ca="1" si="2604"/>
        <v>Rice</v>
      </c>
      <c r="E9808">
        <f t="shared" ca="1" si="2605"/>
        <v>260</v>
      </c>
      <c r="F9808" s="3">
        <f t="shared" ca="1" si="2606"/>
        <v>289</v>
      </c>
      <c r="G9808">
        <f t="shared" ca="1" si="2607"/>
        <v>75140</v>
      </c>
      <c r="H9808">
        <f t="shared" ca="1" si="2608"/>
        <v>41327</v>
      </c>
      <c r="I9808">
        <f t="shared" ca="1" si="2609"/>
        <v>10448</v>
      </c>
      <c r="J9808">
        <f t="shared" ca="1" si="2610"/>
        <v>2946</v>
      </c>
      <c r="K9808" s="1">
        <f t="shared" ca="1" si="2611"/>
        <v>46311</v>
      </c>
      <c r="L9808" s="1">
        <f t="shared" ca="1" si="2612"/>
        <v>46330</v>
      </c>
      <c r="M9808" s="1">
        <f t="shared" ca="1" si="2613"/>
        <v>46327</v>
      </c>
      <c r="N9808">
        <f t="shared" ca="1" si="2614"/>
        <v>54721</v>
      </c>
      <c r="O9808" s="3">
        <f t="shared" ca="1" si="2615"/>
        <v>20419</v>
      </c>
      <c r="P9808" s="2">
        <f t="shared" ca="1" si="2616"/>
        <v>0.27174607399520895</v>
      </c>
      <c r="Q9808" t="str">
        <f t="shared" ca="1" si="2617"/>
        <v>On Time</v>
      </c>
    </row>
    <row r="9809" spans="1:17" x14ac:dyDescent="0.3">
      <c r="A9809" t="str">
        <f t="shared" si="2601"/>
        <v>S09808</v>
      </c>
      <c r="B9809" t="str">
        <f t="shared" ca="1" si="2602"/>
        <v>FreshMart Ltd</v>
      </c>
      <c r="C9809" t="str">
        <f t="shared" ca="1" si="2603"/>
        <v>UAE</v>
      </c>
      <c r="D9809" t="str">
        <f t="shared" ca="1" si="2604"/>
        <v>Spices</v>
      </c>
      <c r="E9809">
        <f t="shared" ca="1" si="2605"/>
        <v>173</v>
      </c>
      <c r="F9809" s="3">
        <f t="shared" ca="1" si="2606"/>
        <v>330</v>
      </c>
      <c r="G9809">
        <f t="shared" ca="1" si="2607"/>
        <v>57090</v>
      </c>
      <c r="H9809">
        <f t="shared" ca="1" si="2608"/>
        <v>34254</v>
      </c>
      <c r="I9809">
        <f t="shared" ca="1" si="2609"/>
        <v>5399</v>
      </c>
      <c r="J9809">
        <f t="shared" ca="1" si="2610"/>
        <v>3441</v>
      </c>
      <c r="K9809" s="1">
        <f t="shared" ca="1" si="2611"/>
        <v>45674</v>
      </c>
      <c r="L9809" s="1">
        <f t="shared" ca="1" si="2612"/>
        <v>45684</v>
      </c>
      <c r="M9809" s="1">
        <f t="shared" ca="1" si="2613"/>
        <v>45686</v>
      </c>
      <c r="N9809">
        <f t="shared" ca="1" si="2614"/>
        <v>43094</v>
      </c>
      <c r="O9809" s="3">
        <f t="shared" ca="1" si="2615"/>
        <v>13996</v>
      </c>
      <c r="P9809" s="2">
        <f t="shared" ca="1" si="2616"/>
        <v>0.24515677001226135</v>
      </c>
      <c r="Q9809" t="str">
        <f t="shared" ca="1" si="2617"/>
        <v>Late</v>
      </c>
    </row>
    <row r="9810" spans="1:17" x14ac:dyDescent="0.3">
      <c r="A9810" t="str">
        <f t="shared" si="2601"/>
        <v>S09809</v>
      </c>
      <c r="B9810" t="str">
        <f t="shared" ca="1" si="2602"/>
        <v>Global Foods</v>
      </c>
      <c r="C9810" t="str">
        <f t="shared" ca="1" si="2603"/>
        <v>Canada</v>
      </c>
      <c r="D9810" t="str">
        <f t="shared" ca="1" si="2604"/>
        <v>Rice</v>
      </c>
      <c r="E9810">
        <f t="shared" ca="1" si="2605"/>
        <v>114</v>
      </c>
      <c r="F9810" s="3">
        <f t="shared" ca="1" si="2606"/>
        <v>793</v>
      </c>
      <c r="G9810">
        <f t="shared" ca="1" si="2607"/>
        <v>90402</v>
      </c>
      <c r="H9810">
        <f t="shared" ca="1" si="2608"/>
        <v>55145.22</v>
      </c>
      <c r="I9810">
        <f t="shared" ca="1" si="2609"/>
        <v>7229</v>
      </c>
      <c r="J9810">
        <f t="shared" ca="1" si="2610"/>
        <v>1395</v>
      </c>
      <c r="K9810" s="1">
        <f t="shared" ca="1" si="2611"/>
        <v>46122</v>
      </c>
      <c r="L9810" s="1">
        <f t="shared" ca="1" si="2612"/>
        <v>46140</v>
      </c>
      <c r="M9810" s="1">
        <f t="shared" ca="1" si="2613"/>
        <v>46140</v>
      </c>
      <c r="N9810">
        <f t="shared" ca="1" si="2614"/>
        <v>63769.22</v>
      </c>
      <c r="O9810" s="3">
        <f t="shared" ca="1" si="2615"/>
        <v>26632.78</v>
      </c>
      <c r="P9810" s="2">
        <f t="shared" ca="1" si="2616"/>
        <v>0.29460388044512287</v>
      </c>
      <c r="Q9810" t="str">
        <f t="shared" ca="1" si="2617"/>
        <v>On Time</v>
      </c>
    </row>
    <row r="9811" spans="1:17" x14ac:dyDescent="0.3">
      <c r="A9811" t="str">
        <f t="shared" si="2601"/>
        <v>S09810</v>
      </c>
      <c r="B9811" t="str">
        <f t="shared" ca="1" si="2602"/>
        <v>Oceanic Exports</v>
      </c>
      <c r="C9811" t="str">
        <f t="shared" ca="1" si="2603"/>
        <v>UK</v>
      </c>
      <c r="D9811" t="str">
        <f t="shared" ca="1" si="2604"/>
        <v>Rice</v>
      </c>
      <c r="E9811">
        <f t="shared" ca="1" si="2605"/>
        <v>114</v>
      </c>
      <c r="F9811" s="3">
        <f t="shared" ca="1" si="2606"/>
        <v>412</v>
      </c>
      <c r="G9811">
        <f t="shared" ca="1" si="2607"/>
        <v>46968</v>
      </c>
      <c r="H9811">
        <f t="shared" ca="1" si="2608"/>
        <v>27241.439999999999</v>
      </c>
      <c r="I9811">
        <f t="shared" ca="1" si="2609"/>
        <v>6032</v>
      </c>
      <c r="J9811">
        <f t="shared" ca="1" si="2610"/>
        <v>843</v>
      </c>
      <c r="K9811" s="1">
        <f t="shared" ca="1" si="2611"/>
        <v>45862</v>
      </c>
      <c r="L9811" s="1">
        <f t="shared" ca="1" si="2612"/>
        <v>45871</v>
      </c>
      <c r="M9811" s="1">
        <f t="shared" ca="1" si="2613"/>
        <v>45874</v>
      </c>
      <c r="N9811">
        <f t="shared" ca="1" si="2614"/>
        <v>34116.44</v>
      </c>
      <c r="O9811" s="3">
        <f t="shared" ca="1" si="2615"/>
        <v>12851.559999999998</v>
      </c>
      <c r="P9811" s="2">
        <f t="shared" ca="1" si="2616"/>
        <v>0.2736237438255833</v>
      </c>
      <c r="Q9811" t="str">
        <f t="shared" ca="1" si="2617"/>
        <v>Late</v>
      </c>
    </row>
    <row r="9812" spans="1:17" x14ac:dyDescent="0.3">
      <c r="A9812" t="str">
        <f t="shared" si="2601"/>
        <v>S09811</v>
      </c>
      <c r="B9812" t="str">
        <f t="shared" ca="1" si="2602"/>
        <v>Prime Wholesale</v>
      </c>
      <c r="C9812" t="str">
        <f t="shared" ca="1" si="2603"/>
        <v>Australia</v>
      </c>
      <c r="D9812" t="str">
        <f t="shared" ca="1" si="2604"/>
        <v>Spices</v>
      </c>
      <c r="E9812">
        <f t="shared" ca="1" si="2605"/>
        <v>120</v>
      </c>
      <c r="F9812" s="3">
        <f t="shared" ca="1" si="2606"/>
        <v>779</v>
      </c>
      <c r="G9812">
        <f t="shared" ca="1" si="2607"/>
        <v>93480</v>
      </c>
      <c r="H9812">
        <f t="shared" ca="1" si="2608"/>
        <v>50479.199999999997</v>
      </c>
      <c r="I9812">
        <f t="shared" ca="1" si="2609"/>
        <v>1866</v>
      </c>
      <c r="J9812">
        <f t="shared" ca="1" si="2610"/>
        <v>3641</v>
      </c>
      <c r="K9812" s="1">
        <f t="shared" ca="1" si="2611"/>
        <v>46138</v>
      </c>
      <c r="L9812" s="1">
        <f t="shared" ca="1" si="2612"/>
        <v>46155</v>
      </c>
      <c r="M9812" s="1">
        <f t="shared" ca="1" si="2613"/>
        <v>46155</v>
      </c>
      <c r="N9812">
        <f t="shared" ca="1" si="2614"/>
        <v>55986.2</v>
      </c>
      <c r="O9812" s="3">
        <f t="shared" ca="1" si="2615"/>
        <v>37493.800000000003</v>
      </c>
      <c r="P9812" s="2">
        <f t="shared" ca="1" si="2616"/>
        <v>0.40108900299529315</v>
      </c>
      <c r="Q9812" t="str">
        <f t="shared" ca="1" si="2617"/>
        <v>On Time</v>
      </c>
    </row>
    <row r="9813" spans="1:17" x14ac:dyDescent="0.3">
      <c r="A9813" t="str">
        <f t="shared" si="2601"/>
        <v>S09812</v>
      </c>
      <c r="B9813" t="str">
        <f t="shared" ca="1" si="2602"/>
        <v>Alpha Traders</v>
      </c>
      <c r="C9813" t="str">
        <f t="shared" ca="1" si="2603"/>
        <v>Australia</v>
      </c>
      <c r="D9813" t="str">
        <f t="shared" ca="1" si="2604"/>
        <v>Sauces</v>
      </c>
      <c r="E9813">
        <f t="shared" ca="1" si="2605"/>
        <v>228</v>
      </c>
      <c r="F9813" s="3">
        <f t="shared" ca="1" si="2606"/>
        <v>130</v>
      </c>
      <c r="G9813">
        <f t="shared" ca="1" si="2607"/>
        <v>29640</v>
      </c>
      <c r="H9813">
        <f t="shared" ca="1" si="2608"/>
        <v>21933.599999999999</v>
      </c>
      <c r="I9813">
        <f t="shared" ca="1" si="2609"/>
        <v>6270</v>
      </c>
      <c r="J9813">
        <f t="shared" ca="1" si="2610"/>
        <v>2759</v>
      </c>
      <c r="K9813" s="1">
        <f t="shared" ca="1" si="2611"/>
        <v>45897</v>
      </c>
      <c r="L9813" s="1">
        <f t="shared" ca="1" si="2612"/>
        <v>45916</v>
      </c>
      <c r="M9813" s="1">
        <f t="shared" ca="1" si="2613"/>
        <v>45919</v>
      </c>
      <c r="N9813">
        <f t="shared" ca="1" si="2614"/>
        <v>30962.6</v>
      </c>
      <c r="O9813" s="3">
        <f t="shared" ca="1" si="2615"/>
        <v>-1322.5999999999985</v>
      </c>
      <c r="P9813" s="2">
        <f t="shared" ca="1" si="2616"/>
        <v>-4.4622132253711151E-2</v>
      </c>
      <c r="Q9813" t="str">
        <f t="shared" ca="1" si="2617"/>
        <v>Late</v>
      </c>
    </row>
    <row r="9814" spans="1:17" x14ac:dyDescent="0.3">
      <c r="A9814" t="str">
        <f t="shared" si="2601"/>
        <v>S09813</v>
      </c>
      <c r="B9814" t="str">
        <f t="shared" ca="1" si="2602"/>
        <v>Beta Imports</v>
      </c>
      <c r="C9814" t="str">
        <f t="shared" ca="1" si="2603"/>
        <v>Canada</v>
      </c>
      <c r="D9814" t="str">
        <f t="shared" ca="1" si="2604"/>
        <v>Spices</v>
      </c>
      <c r="E9814">
        <f t="shared" ca="1" si="2605"/>
        <v>381</v>
      </c>
      <c r="F9814" s="3">
        <f t="shared" ca="1" si="2606"/>
        <v>683</v>
      </c>
      <c r="G9814">
        <f t="shared" ca="1" si="2607"/>
        <v>260223</v>
      </c>
      <c r="H9814">
        <f t="shared" ca="1" si="2608"/>
        <v>122304.81</v>
      </c>
      <c r="I9814">
        <f t="shared" ca="1" si="2609"/>
        <v>5733</v>
      </c>
      <c r="J9814">
        <f t="shared" ca="1" si="2610"/>
        <v>3454</v>
      </c>
      <c r="K9814" s="1">
        <f t="shared" ca="1" si="2611"/>
        <v>46015</v>
      </c>
      <c r="L9814" s="1">
        <f t="shared" ca="1" si="2612"/>
        <v>46029</v>
      </c>
      <c r="M9814" s="1">
        <f t="shared" ca="1" si="2613"/>
        <v>46030</v>
      </c>
      <c r="N9814">
        <f t="shared" ca="1" si="2614"/>
        <v>131491.81</v>
      </c>
      <c r="O9814" s="3">
        <f t="shared" ca="1" si="2615"/>
        <v>128731.19</v>
      </c>
      <c r="P9814" s="2">
        <f t="shared" ca="1" si="2616"/>
        <v>0.49469566487205208</v>
      </c>
      <c r="Q9814" t="str">
        <f t="shared" ca="1" si="2617"/>
        <v>Late</v>
      </c>
    </row>
    <row r="9815" spans="1:17" x14ac:dyDescent="0.3">
      <c r="A9815" t="str">
        <f t="shared" si="2601"/>
        <v>S09814</v>
      </c>
      <c r="B9815" t="str">
        <f t="shared" ca="1" si="2602"/>
        <v>Global Foods</v>
      </c>
      <c r="C9815" t="str">
        <f t="shared" ca="1" si="2603"/>
        <v>Canada</v>
      </c>
      <c r="D9815" t="str">
        <f t="shared" ca="1" si="2604"/>
        <v>Pickles</v>
      </c>
      <c r="E9815">
        <f t="shared" ca="1" si="2605"/>
        <v>96</v>
      </c>
      <c r="F9815" s="3">
        <f t="shared" ca="1" si="2606"/>
        <v>230</v>
      </c>
      <c r="G9815">
        <f t="shared" ca="1" si="2607"/>
        <v>22080</v>
      </c>
      <c r="H9815">
        <f t="shared" ca="1" si="2608"/>
        <v>15235.2</v>
      </c>
      <c r="I9815">
        <f t="shared" ca="1" si="2609"/>
        <v>10753</v>
      </c>
      <c r="J9815">
        <f t="shared" ca="1" si="2610"/>
        <v>1043</v>
      </c>
      <c r="K9815" s="1">
        <f t="shared" ca="1" si="2611"/>
        <v>46347</v>
      </c>
      <c r="L9815" s="1">
        <f t="shared" ca="1" si="2612"/>
        <v>46356</v>
      </c>
      <c r="M9815" s="1">
        <f t="shared" ca="1" si="2613"/>
        <v>46360</v>
      </c>
      <c r="N9815">
        <f t="shared" ca="1" si="2614"/>
        <v>27031.200000000001</v>
      </c>
      <c r="O9815" s="3">
        <f t="shared" ca="1" si="2615"/>
        <v>-4951.2000000000007</v>
      </c>
      <c r="P9815" s="2">
        <f t="shared" ca="1" si="2616"/>
        <v>-0.22423913043478264</v>
      </c>
      <c r="Q9815" t="str">
        <f t="shared" ca="1" si="2617"/>
        <v>Late</v>
      </c>
    </row>
    <row r="9816" spans="1:17" x14ac:dyDescent="0.3">
      <c r="A9816" t="str">
        <f t="shared" si="2601"/>
        <v>S09815</v>
      </c>
      <c r="B9816" t="str">
        <f t="shared" ca="1" si="2602"/>
        <v>Alpha Traders</v>
      </c>
      <c r="C9816" t="str">
        <f t="shared" ca="1" si="2603"/>
        <v>UK</v>
      </c>
      <c r="D9816" t="str">
        <f t="shared" ca="1" si="2604"/>
        <v>Pickles</v>
      </c>
      <c r="E9816">
        <f t="shared" ca="1" si="2605"/>
        <v>51</v>
      </c>
      <c r="F9816" s="3">
        <f t="shared" ca="1" si="2606"/>
        <v>779</v>
      </c>
      <c r="G9816">
        <f t="shared" ca="1" si="2607"/>
        <v>39729</v>
      </c>
      <c r="H9816">
        <f t="shared" ca="1" si="2608"/>
        <v>18275.34</v>
      </c>
      <c r="I9816">
        <f t="shared" ca="1" si="2609"/>
        <v>1558</v>
      </c>
      <c r="J9816">
        <f t="shared" ca="1" si="2610"/>
        <v>2426</v>
      </c>
      <c r="K9816" s="1">
        <f t="shared" ca="1" si="2611"/>
        <v>46310</v>
      </c>
      <c r="L9816" s="1">
        <f t="shared" ca="1" si="2612"/>
        <v>46324</v>
      </c>
      <c r="M9816" s="1">
        <f t="shared" ca="1" si="2613"/>
        <v>46327</v>
      </c>
      <c r="N9816">
        <f t="shared" ca="1" si="2614"/>
        <v>22259.34</v>
      </c>
      <c r="O9816" s="3">
        <f t="shared" ca="1" si="2615"/>
        <v>17469.66</v>
      </c>
      <c r="P9816" s="2">
        <f t="shared" ca="1" si="2616"/>
        <v>0.43972060711319189</v>
      </c>
      <c r="Q9816" t="str">
        <f t="shared" ca="1" si="2617"/>
        <v>Late</v>
      </c>
    </row>
    <row r="9817" spans="1:17" x14ac:dyDescent="0.3">
      <c r="A9817" t="str">
        <f t="shared" si="2601"/>
        <v>S09816</v>
      </c>
      <c r="B9817" t="str">
        <f t="shared" ca="1" si="2602"/>
        <v>Beta Imports</v>
      </c>
      <c r="C9817" t="str">
        <f t="shared" ca="1" si="2603"/>
        <v>Canada</v>
      </c>
      <c r="D9817" t="str">
        <f t="shared" ca="1" si="2604"/>
        <v>Sauces</v>
      </c>
      <c r="E9817">
        <f t="shared" ca="1" si="2605"/>
        <v>155</v>
      </c>
      <c r="F9817" s="3">
        <f t="shared" ca="1" si="2606"/>
        <v>499</v>
      </c>
      <c r="G9817">
        <f t="shared" ca="1" si="2607"/>
        <v>77345</v>
      </c>
      <c r="H9817">
        <f t="shared" ca="1" si="2608"/>
        <v>51047.7</v>
      </c>
      <c r="I9817">
        <f t="shared" ca="1" si="2609"/>
        <v>11892</v>
      </c>
      <c r="J9817">
        <f t="shared" ca="1" si="2610"/>
        <v>3495</v>
      </c>
      <c r="K9817" s="1">
        <f t="shared" ca="1" si="2611"/>
        <v>45901</v>
      </c>
      <c r="L9817" s="1">
        <f t="shared" ca="1" si="2612"/>
        <v>45917</v>
      </c>
      <c r="M9817" s="1">
        <f t="shared" ca="1" si="2613"/>
        <v>45922</v>
      </c>
      <c r="N9817">
        <f t="shared" ca="1" si="2614"/>
        <v>66434.7</v>
      </c>
      <c r="O9817" s="3">
        <f t="shared" ca="1" si="2615"/>
        <v>10910.300000000003</v>
      </c>
      <c r="P9817" s="2">
        <f t="shared" ca="1" si="2616"/>
        <v>0.14106018488590086</v>
      </c>
      <c r="Q9817" t="str">
        <f t="shared" ca="1" si="2617"/>
        <v>Late</v>
      </c>
    </row>
    <row r="9818" spans="1:17" x14ac:dyDescent="0.3">
      <c r="A9818" t="str">
        <f t="shared" si="2601"/>
        <v>S09817</v>
      </c>
      <c r="B9818" t="str">
        <f t="shared" ca="1" si="2602"/>
        <v>FreshMart Ltd</v>
      </c>
      <c r="C9818" t="str">
        <f t="shared" ca="1" si="2603"/>
        <v>UAE</v>
      </c>
      <c r="D9818" t="str">
        <f t="shared" ca="1" si="2604"/>
        <v>Spices</v>
      </c>
      <c r="E9818">
        <f t="shared" ca="1" si="2605"/>
        <v>427</v>
      </c>
      <c r="F9818" s="3">
        <f t="shared" ca="1" si="2606"/>
        <v>303</v>
      </c>
      <c r="G9818">
        <f t="shared" ca="1" si="2607"/>
        <v>129381</v>
      </c>
      <c r="H9818">
        <f t="shared" ca="1" si="2608"/>
        <v>85391.46</v>
      </c>
      <c r="I9818">
        <f t="shared" ca="1" si="2609"/>
        <v>9468</v>
      </c>
      <c r="J9818">
        <f t="shared" ca="1" si="2610"/>
        <v>3317</v>
      </c>
      <c r="K9818" s="1">
        <f t="shared" ca="1" si="2611"/>
        <v>45958</v>
      </c>
      <c r="L9818" s="1">
        <f t="shared" ca="1" si="2612"/>
        <v>45967</v>
      </c>
      <c r="M9818" s="1">
        <f t="shared" ca="1" si="2613"/>
        <v>45964</v>
      </c>
      <c r="N9818">
        <f t="shared" ca="1" si="2614"/>
        <v>98176.46</v>
      </c>
      <c r="O9818" s="3">
        <f t="shared" ca="1" si="2615"/>
        <v>31204.539999999994</v>
      </c>
      <c r="P9818" s="2">
        <f t="shared" ca="1" si="2616"/>
        <v>0.24118332676358967</v>
      </c>
      <c r="Q9818" t="str">
        <f t="shared" ca="1" si="2617"/>
        <v>On Time</v>
      </c>
    </row>
    <row r="9819" spans="1:17" x14ac:dyDescent="0.3">
      <c r="A9819" t="str">
        <f t="shared" si="2601"/>
        <v>S09818</v>
      </c>
      <c r="B9819" t="str">
        <f t="shared" ca="1" si="2602"/>
        <v>Alpha Traders</v>
      </c>
      <c r="C9819" t="str">
        <f t="shared" ca="1" si="2603"/>
        <v>UAE</v>
      </c>
      <c r="D9819" t="str">
        <f t="shared" ca="1" si="2604"/>
        <v>Pickles</v>
      </c>
      <c r="E9819">
        <f t="shared" ca="1" si="2605"/>
        <v>476</v>
      </c>
      <c r="F9819" s="3">
        <f t="shared" ca="1" si="2606"/>
        <v>638</v>
      </c>
      <c r="G9819">
        <f t="shared" ca="1" si="2607"/>
        <v>303688</v>
      </c>
      <c r="H9819">
        <f t="shared" ca="1" si="2608"/>
        <v>157917.76000000001</v>
      </c>
      <c r="I9819">
        <f t="shared" ca="1" si="2609"/>
        <v>10253</v>
      </c>
      <c r="J9819">
        <f t="shared" ca="1" si="2610"/>
        <v>1012</v>
      </c>
      <c r="K9819" s="1">
        <f t="shared" ca="1" si="2611"/>
        <v>45838</v>
      </c>
      <c r="L9819" s="1">
        <f t="shared" ca="1" si="2612"/>
        <v>45851</v>
      </c>
      <c r="M9819" s="1">
        <f t="shared" ca="1" si="2613"/>
        <v>45850</v>
      </c>
      <c r="N9819">
        <f t="shared" ca="1" si="2614"/>
        <v>169182.76</v>
      </c>
      <c r="O9819" s="3">
        <f t="shared" ca="1" si="2615"/>
        <v>134505.24</v>
      </c>
      <c r="P9819" s="2">
        <f t="shared" ca="1" si="2616"/>
        <v>0.44290600879850367</v>
      </c>
      <c r="Q9819" t="str">
        <f t="shared" ca="1" si="2617"/>
        <v>On Time</v>
      </c>
    </row>
    <row r="9820" spans="1:17" x14ac:dyDescent="0.3">
      <c r="A9820" t="str">
        <f t="shared" si="2601"/>
        <v>S09819</v>
      </c>
      <c r="B9820" t="str">
        <f t="shared" ca="1" si="2602"/>
        <v>Oceanic Exports</v>
      </c>
      <c r="C9820" t="str">
        <f t="shared" ca="1" si="2603"/>
        <v>Singapore</v>
      </c>
      <c r="D9820" t="str">
        <f t="shared" ca="1" si="2604"/>
        <v>Sauces</v>
      </c>
      <c r="E9820">
        <f t="shared" ca="1" si="2605"/>
        <v>287</v>
      </c>
      <c r="F9820" s="3">
        <f t="shared" ca="1" si="2606"/>
        <v>687</v>
      </c>
      <c r="G9820">
        <f t="shared" ca="1" si="2607"/>
        <v>197169</v>
      </c>
      <c r="H9820">
        <f t="shared" ca="1" si="2608"/>
        <v>124216.47</v>
      </c>
      <c r="I9820">
        <f t="shared" ca="1" si="2609"/>
        <v>5933</v>
      </c>
      <c r="J9820">
        <f t="shared" ca="1" si="2610"/>
        <v>3657</v>
      </c>
      <c r="K9820" s="1">
        <f t="shared" ca="1" si="2611"/>
        <v>45714</v>
      </c>
      <c r="L9820" s="1">
        <f t="shared" ca="1" si="2612"/>
        <v>45734</v>
      </c>
      <c r="M9820" s="1">
        <f t="shared" ca="1" si="2613"/>
        <v>45736</v>
      </c>
      <c r="N9820">
        <f t="shared" ca="1" si="2614"/>
        <v>133806.47</v>
      </c>
      <c r="O9820" s="3">
        <f t="shared" ca="1" si="2615"/>
        <v>63362.53</v>
      </c>
      <c r="P9820" s="2">
        <f t="shared" ca="1" si="2616"/>
        <v>0.32136152234884796</v>
      </c>
      <c r="Q9820" t="str">
        <f t="shared" ca="1" si="2617"/>
        <v>Late</v>
      </c>
    </row>
    <row r="9821" spans="1:17" x14ac:dyDescent="0.3">
      <c r="A9821" t="str">
        <f t="shared" si="2601"/>
        <v>S09820</v>
      </c>
      <c r="B9821" t="str">
        <f t="shared" ca="1" si="2602"/>
        <v>FreshMart Ltd</v>
      </c>
      <c r="C9821" t="str">
        <f t="shared" ca="1" si="2603"/>
        <v>UAE</v>
      </c>
      <c r="D9821" t="str">
        <f t="shared" ca="1" si="2604"/>
        <v>Pickles</v>
      </c>
      <c r="E9821">
        <f t="shared" ca="1" si="2605"/>
        <v>200</v>
      </c>
      <c r="F9821" s="3">
        <f t="shared" ca="1" si="2606"/>
        <v>116</v>
      </c>
      <c r="G9821">
        <f t="shared" ca="1" si="2607"/>
        <v>23200</v>
      </c>
      <c r="H9821">
        <f t="shared" ca="1" si="2608"/>
        <v>17400</v>
      </c>
      <c r="I9821">
        <f t="shared" ca="1" si="2609"/>
        <v>11540</v>
      </c>
      <c r="J9821">
        <f t="shared" ca="1" si="2610"/>
        <v>3643</v>
      </c>
      <c r="K9821" s="1">
        <f t="shared" ca="1" si="2611"/>
        <v>46006</v>
      </c>
      <c r="L9821" s="1">
        <f t="shared" ca="1" si="2612"/>
        <v>46022</v>
      </c>
      <c r="M9821" s="1">
        <f t="shared" ca="1" si="2613"/>
        <v>46024</v>
      </c>
      <c r="N9821">
        <f t="shared" ca="1" si="2614"/>
        <v>32583</v>
      </c>
      <c r="O9821" s="3">
        <f t="shared" ca="1" si="2615"/>
        <v>-9383</v>
      </c>
      <c r="P9821" s="2">
        <f t="shared" ca="1" si="2616"/>
        <v>-0.40443965517241381</v>
      </c>
      <c r="Q9821" t="str">
        <f t="shared" ca="1" si="2617"/>
        <v>Late</v>
      </c>
    </row>
    <row r="9822" spans="1:17" x14ac:dyDescent="0.3">
      <c r="A9822" t="str">
        <f t="shared" si="2601"/>
        <v>S09821</v>
      </c>
      <c r="B9822" t="str">
        <f t="shared" ca="1" si="2602"/>
        <v>Prime Wholesale</v>
      </c>
      <c r="C9822" t="str">
        <f t="shared" ca="1" si="2603"/>
        <v>Canada</v>
      </c>
      <c r="D9822" t="str">
        <f t="shared" ca="1" si="2604"/>
        <v>Rice</v>
      </c>
      <c r="E9822">
        <f t="shared" ca="1" si="2605"/>
        <v>151</v>
      </c>
      <c r="F9822" s="3">
        <f t="shared" ca="1" si="2606"/>
        <v>498</v>
      </c>
      <c r="G9822">
        <f t="shared" ca="1" si="2607"/>
        <v>75198</v>
      </c>
      <c r="H9822">
        <f t="shared" ca="1" si="2608"/>
        <v>55646.52</v>
      </c>
      <c r="I9822">
        <f t="shared" ca="1" si="2609"/>
        <v>1593</v>
      </c>
      <c r="J9822">
        <f t="shared" ca="1" si="2610"/>
        <v>3509</v>
      </c>
      <c r="K9822" s="1">
        <f t="shared" ca="1" si="2611"/>
        <v>46314</v>
      </c>
      <c r="L9822" s="1">
        <f t="shared" ca="1" si="2612"/>
        <v>46325</v>
      </c>
      <c r="M9822" s="1">
        <f t="shared" ca="1" si="2613"/>
        <v>46326</v>
      </c>
      <c r="N9822">
        <f t="shared" ca="1" si="2614"/>
        <v>60748.52</v>
      </c>
      <c r="O9822" s="3">
        <f t="shared" ca="1" si="2615"/>
        <v>14449.480000000003</v>
      </c>
      <c r="P9822" s="2">
        <f t="shared" ca="1" si="2616"/>
        <v>0.19215245086305491</v>
      </c>
      <c r="Q9822" t="str">
        <f t="shared" ca="1" si="2617"/>
        <v>Late</v>
      </c>
    </row>
    <row r="9823" spans="1:17" x14ac:dyDescent="0.3">
      <c r="A9823" t="str">
        <f t="shared" si="2601"/>
        <v>S09822</v>
      </c>
      <c r="B9823" t="str">
        <f t="shared" ca="1" si="2602"/>
        <v>Alpha Traders</v>
      </c>
      <c r="C9823" t="str">
        <f t="shared" ca="1" si="2603"/>
        <v>Singapore</v>
      </c>
      <c r="D9823" t="str">
        <f t="shared" ca="1" si="2604"/>
        <v>Pickles</v>
      </c>
      <c r="E9823">
        <f t="shared" ca="1" si="2605"/>
        <v>309</v>
      </c>
      <c r="F9823" s="3">
        <f t="shared" ca="1" si="2606"/>
        <v>101</v>
      </c>
      <c r="G9823">
        <f t="shared" ca="1" si="2607"/>
        <v>31209</v>
      </c>
      <c r="H9823">
        <f t="shared" ca="1" si="2608"/>
        <v>22470.48</v>
      </c>
      <c r="I9823">
        <f t="shared" ca="1" si="2609"/>
        <v>2921</v>
      </c>
      <c r="J9823">
        <f t="shared" ca="1" si="2610"/>
        <v>3974</v>
      </c>
      <c r="K9823" s="1">
        <f t="shared" ca="1" si="2611"/>
        <v>45724</v>
      </c>
      <c r="L9823" s="1">
        <f t="shared" ca="1" si="2612"/>
        <v>45739</v>
      </c>
      <c r="M9823" s="1">
        <f t="shared" ca="1" si="2613"/>
        <v>45739</v>
      </c>
      <c r="N9823">
        <f t="shared" ca="1" si="2614"/>
        <v>29365.48</v>
      </c>
      <c r="O9823" s="3">
        <f t="shared" ca="1" si="2615"/>
        <v>1843.5200000000004</v>
      </c>
      <c r="P9823" s="2">
        <f t="shared" ca="1" si="2616"/>
        <v>5.9070140023711123E-2</v>
      </c>
      <c r="Q9823" t="str">
        <f t="shared" ca="1" si="2617"/>
        <v>On Time</v>
      </c>
    </row>
    <row r="9824" spans="1:17" x14ac:dyDescent="0.3">
      <c r="A9824" t="str">
        <f t="shared" si="2601"/>
        <v>S09823</v>
      </c>
      <c r="B9824" t="str">
        <f t="shared" ca="1" si="2602"/>
        <v>Alpha Traders</v>
      </c>
      <c r="C9824" t="str">
        <f t="shared" ca="1" si="2603"/>
        <v>Australia</v>
      </c>
      <c r="D9824" t="str">
        <f t="shared" ca="1" si="2604"/>
        <v>Tea</v>
      </c>
      <c r="E9824">
        <f t="shared" ca="1" si="2605"/>
        <v>120</v>
      </c>
      <c r="F9824" s="3">
        <f t="shared" ca="1" si="2606"/>
        <v>379</v>
      </c>
      <c r="G9824">
        <f t="shared" ca="1" si="2607"/>
        <v>45480</v>
      </c>
      <c r="H9824">
        <f t="shared" ca="1" si="2608"/>
        <v>27288</v>
      </c>
      <c r="I9824">
        <f t="shared" ca="1" si="2609"/>
        <v>4687</v>
      </c>
      <c r="J9824">
        <f t="shared" ca="1" si="2610"/>
        <v>2502</v>
      </c>
      <c r="K9824" s="1">
        <f t="shared" ca="1" si="2611"/>
        <v>46372</v>
      </c>
      <c r="L9824" s="1">
        <f t="shared" ca="1" si="2612"/>
        <v>46392</v>
      </c>
      <c r="M9824" s="1">
        <f t="shared" ca="1" si="2613"/>
        <v>46397</v>
      </c>
      <c r="N9824">
        <f t="shared" ca="1" si="2614"/>
        <v>34477</v>
      </c>
      <c r="O9824" s="3">
        <f t="shared" ca="1" si="2615"/>
        <v>11003</v>
      </c>
      <c r="P9824" s="2">
        <f t="shared" ca="1" si="2616"/>
        <v>0.24193051890941072</v>
      </c>
      <c r="Q9824" t="str">
        <f t="shared" ca="1" si="2617"/>
        <v>Late</v>
      </c>
    </row>
    <row r="9825" spans="1:17" x14ac:dyDescent="0.3">
      <c r="A9825" t="str">
        <f t="shared" si="2601"/>
        <v>S09824</v>
      </c>
      <c r="B9825" t="str">
        <f t="shared" ca="1" si="2602"/>
        <v>Global Foods</v>
      </c>
      <c r="C9825" t="str">
        <f t="shared" ca="1" si="2603"/>
        <v>Canada</v>
      </c>
      <c r="D9825" t="str">
        <f t="shared" ca="1" si="2604"/>
        <v>Sauces</v>
      </c>
      <c r="E9825">
        <f t="shared" ca="1" si="2605"/>
        <v>291</v>
      </c>
      <c r="F9825" s="3">
        <f t="shared" ca="1" si="2606"/>
        <v>454</v>
      </c>
      <c r="G9825">
        <f t="shared" ca="1" si="2607"/>
        <v>132114</v>
      </c>
      <c r="H9825">
        <f t="shared" ca="1" si="2608"/>
        <v>89837.52</v>
      </c>
      <c r="I9825">
        <f t="shared" ca="1" si="2609"/>
        <v>9794</v>
      </c>
      <c r="J9825">
        <f t="shared" ca="1" si="2610"/>
        <v>801</v>
      </c>
      <c r="K9825" s="1">
        <f t="shared" ca="1" si="2611"/>
        <v>45921</v>
      </c>
      <c r="L9825" s="1">
        <f t="shared" ca="1" si="2612"/>
        <v>45933</v>
      </c>
      <c r="M9825" s="1">
        <f t="shared" ca="1" si="2613"/>
        <v>45933</v>
      </c>
      <c r="N9825">
        <f t="shared" ca="1" si="2614"/>
        <v>100432.52</v>
      </c>
      <c r="O9825" s="3">
        <f t="shared" ca="1" si="2615"/>
        <v>31681.479999999996</v>
      </c>
      <c r="P9825" s="2">
        <f t="shared" ca="1" si="2616"/>
        <v>0.23980410857289913</v>
      </c>
      <c r="Q9825" t="str">
        <f t="shared" ca="1" si="2617"/>
        <v>On Time</v>
      </c>
    </row>
    <row r="9826" spans="1:17" x14ac:dyDescent="0.3">
      <c r="A9826" t="str">
        <f t="shared" si="2601"/>
        <v>S09825</v>
      </c>
      <c r="B9826" t="str">
        <f t="shared" ca="1" si="2602"/>
        <v>FreshMart Ltd</v>
      </c>
      <c r="C9826" t="str">
        <f t="shared" ca="1" si="2603"/>
        <v>UAE</v>
      </c>
      <c r="D9826" t="str">
        <f t="shared" ca="1" si="2604"/>
        <v>Spices</v>
      </c>
      <c r="E9826">
        <f t="shared" ca="1" si="2605"/>
        <v>462</v>
      </c>
      <c r="F9826" s="3">
        <f t="shared" ca="1" si="2606"/>
        <v>311</v>
      </c>
      <c r="G9826">
        <f t="shared" ca="1" si="2607"/>
        <v>143682</v>
      </c>
      <c r="H9826">
        <f t="shared" ca="1" si="2608"/>
        <v>64656.9</v>
      </c>
      <c r="I9826">
        <f t="shared" ca="1" si="2609"/>
        <v>2237</v>
      </c>
      <c r="J9826">
        <f t="shared" ca="1" si="2610"/>
        <v>1722</v>
      </c>
      <c r="K9826" s="1">
        <f t="shared" ca="1" si="2611"/>
        <v>46180</v>
      </c>
      <c r="L9826" s="1">
        <f t="shared" ca="1" si="2612"/>
        <v>46194</v>
      </c>
      <c r="M9826" s="1">
        <f t="shared" ca="1" si="2613"/>
        <v>46197</v>
      </c>
      <c r="N9826">
        <f t="shared" ca="1" si="2614"/>
        <v>68615.899999999994</v>
      </c>
      <c r="O9826" s="3">
        <f t="shared" ca="1" si="2615"/>
        <v>75066.100000000006</v>
      </c>
      <c r="P9826" s="2">
        <f t="shared" ca="1" si="2616"/>
        <v>0.52244609624030847</v>
      </c>
      <c r="Q9826" t="str">
        <f t="shared" ca="1" si="2617"/>
        <v>Late</v>
      </c>
    </row>
    <row r="9827" spans="1:17" x14ac:dyDescent="0.3">
      <c r="A9827" t="str">
        <f t="shared" si="2601"/>
        <v>S09826</v>
      </c>
      <c r="B9827" t="str">
        <f t="shared" ca="1" si="2602"/>
        <v>Beta Imports</v>
      </c>
      <c r="C9827" t="str">
        <f t="shared" ca="1" si="2603"/>
        <v>Canada</v>
      </c>
      <c r="D9827" t="str">
        <f t="shared" ca="1" si="2604"/>
        <v>Pickles</v>
      </c>
      <c r="E9827">
        <f t="shared" ca="1" si="2605"/>
        <v>460</v>
      </c>
      <c r="F9827" s="3">
        <f t="shared" ca="1" si="2606"/>
        <v>724</v>
      </c>
      <c r="G9827">
        <f t="shared" ca="1" si="2607"/>
        <v>333040</v>
      </c>
      <c r="H9827">
        <f t="shared" ca="1" si="2608"/>
        <v>153198.39999999999</v>
      </c>
      <c r="I9827">
        <f t="shared" ca="1" si="2609"/>
        <v>9150</v>
      </c>
      <c r="J9827">
        <f t="shared" ca="1" si="2610"/>
        <v>2543</v>
      </c>
      <c r="K9827" s="1">
        <f t="shared" ca="1" si="2611"/>
        <v>45931</v>
      </c>
      <c r="L9827" s="1">
        <f t="shared" ca="1" si="2612"/>
        <v>45951</v>
      </c>
      <c r="M9827" s="1">
        <f t="shared" ca="1" si="2613"/>
        <v>45956</v>
      </c>
      <c r="N9827">
        <f t="shared" ca="1" si="2614"/>
        <v>164891.4</v>
      </c>
      <c r="O9827" s="3">
        <f t="shared" ca="1" si="2615"/>
        <v>168148.6</v>
      </c>
      <c r="P9827" s="2">
        <f t="shared" ca="1" si="2616"/>
        <v>0.50489010329089601</v>
      </c>
      <c r="Q9827" t="str">
        <f t="shared" ca="1" si="2617"/>
        <v>Late</v>
      </c>
    </row>
    <row r="9828" spans="1:17" x14ac:dyDescent="0.3">
      <c r="A9828" t="str">
        <f t="shared" si="2601"/>
        <v>S09827</v>
      </c>
      <c r="B9828" t="str">
        <f t="shared" ca="1" si="2602"/>
        <v>Oceanic Exports</v>
      </c>
      <c r="C9828" t="str">
        <f t="shared" ca="1" si="2603"/>
        <v>Canada</v>
      </c>
      <c r="D9828" t="str">
        <f t="shared" ca="1" si="2604"/>
        <v>Pickles</v>
      </c>
      <c r="E9828">
        <f t="shared" ca="1" si="2605"/>
        <v>199</v>
      </c>
      <c r="F9828" s="3">
        <f t="shared" ca="1" si="2606"/>
        <v>446</v>
      </c>
      <c r="G9828">
        <f t="shared" ca="1" si="2607"/>
        <v>88754</v>
      </c>
      <c r="H9828">
        <f t="shared" ca="1" si="2608"/>
        <v>55027.48</v>
      </c>
      <c r="I9828">
        <f t="shared" ca="1" si="2609"/>
        <v>9000</v>
      </c>
      <c r="J9828">
        <f t="shared" ca="1" si="2610"/>
        <v>918</v>
      </c>
      <c r="K9828" s="1">
        <f t="shared" ca="1" si="2611"/>
        <v>46217</v>
      </c>
      <c r="L9828" s="1">
        <f t="shared" ca="1" si="2612"/>
        <v>46227</v>
      </c>
      <c r="M9828" s="1">
        <f t="shared" ca="1" si="2613"/>
        <v>46227</v>
      </c>
      <c r="N9828">
        <f t="shared" ca="1" si="2614"/>
        <v>64945.48</v>
      </c>
      <c r="O9828" s="3">
        <f t="shared" ca="1" si="2615"/>
        <v>23808.519999999997</v>
      </c>
      <c r="P9828" s="2">
        <f t="shared" ca="1" si="2616"/>
        <v>0.26825292381188448</v>
      </c>
      <c r="Q9828" t="str">
        <f t="shared" ca="1" si="2617"/>
        <v>On Time</v>
      </c>
    </row>
    <row r="9829" spans="1:17" x14ac:dyDescent="0.3">
      <c r="A9829" t="str">
        <f t="shared" si="2601"/>
        <v>S09828</v>
      </c>
      <c r="B9829" t="str">
        <f t="shared" ca="1" si="2602"/>
        <v>FreshMart Ltd</v>
      </c>
      <c r="C9829" t="str">
        <f t="shared" ca="1" si="2603"/>
        <v>Canada</v>
      </c>
      <c r="D9829" t="str">
        <f t="shared" ca="1" si="2604"/>
        <v>Tea</v>
      </c>
      <c r="E9829">
        <f t="shared" ca="1" si="2605"/>
        <v>404</v>
      </c>
      <c r="F9829" s="3">
        <f t="shared" ca="1" si="2606"/>
        <v>785</v>
      </c>
      <c r="G9829">
        <f t="shared" ca="1" si="2607"/>
        <v>317140</v>
      </c>
      <c r="H9829">
        <f t="shared" ca="1" si="2608"/>
        <v>161741.4</v>
      </c>
      <c r="I9829">
        <f t="shared" ca="1" si="2609"/>
        <v>3117</v>
      </c>
      <c r="J9829">
        <f t="shared" ca="1" si="2610"/>
        <v>3203</v>
      </c>
      <c r="K9829" s="1">
        <f t="shared" ca="1" si="2611"/>
        <v>45839</v>
      </c>
      <c r="L9829" s="1">
        <f t="shared" ca="1" si="2612"/>
        <v>45854</v>
      </c>
      <c r="M9829" s="1">
        <f t="shared" ca="1" si="2613"/>
        <v>45856</v>
      </c>
      <c r="N9829">
        <f t="shared" ca="1" si="2614"/>
        <v>168061.4</v>
      </c>
      <c r="O9829" s="3">
        <f t="shared" ca="1" si="2615"/>
        <v>149078.6</v>
      </c>
      <c r="P9829" s="2">
        <f t="shared" ca="1" si="2616"/>
        <v>0.47007189253957243</v>
      </c>
      <c r="Q9829" t="str">
        <f t="shared" ca="1" si="2617"/>
        <v>Late</v>
      </c>
    </row>
    <row r="9830" spans="1:17" x14ac:dyDescent="0.3">
      <c r="A9830" t="str">
        <f t="shared" si="2601"/>
        <v>S09829</v>
      </c>
      <c r="B9830" t="str">
        <f t="shared" ca="1" si="2602"/>
        <v>FreshMart Ltd</v>
      </c>
      <c r="C9830" t="str">
        <f t="shared" ca="1" si="2603"/>
        <v>UK</v>
      </c>
      <c r="D9830" t="str">
        <f t="shared" ca="1" si="2604"/>
        <v>Spices</v>
      </c>
      <c r="E9830">
        <f t="shared" ca="1" si="2605"/>
        <v>259</v>
      </c>
      <c r="F9830" s="3">
        <f t="shared" ca="1" si="2606"/>
        <v>506</v>
      </c>
      <c r="G9830">
        <f t="shared" ca="1" si="2607"/>
        <v>131054</v>
      </c>
      <c r="H9830">
        <f t="shared" ca="1" si="2608"/>
        <v>74700.78</v>
      </c>
      <c r="I9830">
        <f t="shared" ca="1" si="2609"/>
        <v>10039</v>
      </c>
      <c r="J9830">
        <f t="shared" ca="1" si="2610"/>
        <v>529</v>
      </c>
      <c r="K9830" s="1">
        <f t="shared" ca="1" si="2611"/>
        <v>46269</v>
      </c>
      <c r="L9830" s="1">
        <f t="shared" ca="1" si="2612"/>
        <v>46283</v>
      </c>
      <c r="M9830" s="1">
        <f t="shared" ca="1" si="2613"/>
        <v>46288</v>
      </c>
      <c r="N9830">
        <f t="shared" ca="1" si="2614"/>
        <v>85268.78</v>
      </c>
      <c r="O9830" s="3">
        <f t="shared" ca="1" si="2615"/>
        <v>45785.22</v>
      </c>
      <c r="P9830" s="2">
        <f t="shared" ca="1" si="2616"/>
        <v>0.34936148457887589</v>
      </c>
      <c r="Q9830" t="str">
        <f t="shared" ca="1" si="2617"/>
        <v>Late</v>
      </c>
    </row>
    <row r="9831" spans="1:17" x14ac:dyDescent="0.3">
      <c r="A9831" t="str">
        <f t="shared" si="2601"/>
        <v>S09830</v>
      </c>
      <c r="B9831" t="str">
        <f t="shared" ca="1" si="2602"/>
        <v>FreshMart Ltd</v>
      </c>
      <c r="C9831" t="str">
        <f t="shared" ca="1" si="2603"/>
        <v>UK</v>
      </c>
      <c r="D9831" t="str">
        <f t="shared" ca="1" si="2604"/>
        <v>Tea</v>
      </c>
      <c r="E9831">
        <f t="shared" ca="1" si="2605"/>
        <v>395</v>
      </c>
      <c r="F9831" s="3">
        <f t="shared" ca="1" si="2606"/>
        <v>771</v>
      </c>
      <c r="G9831">
        <f t="shared" ca="1" si="2607"/>
        <v>304545</v>
      </c>
      <c r="H9831">
        <f t="shared" ca="1" si="2608"/>
        <v>152272.5</v>
      </c>
      <c r="I9831">
        <f t="shared" ca="1" si="2609"/>
        <v>10263</v>
      </c>
      <c r="J9831">
        <f t="shared" ca="1" si="2610"/>
        <v>2450</v>
      </c>
      <c r="K9831" s="1">
        <f t="shared" ca="1" si="2611"/>
        <v>46062</v>
      </c>
      <c r="L9831" s="1">
        <f t="shared" ca="1" si="2612"/>
        <v>46082</v>
      </c>
      <c r="M9831" s="1">
        <f t="shared" ca="1" si="2613"/>
        <v>46083</v>
      </c>
      <c r="N9831">
        <f t="shared" ca="1" si="2614"/>
        <v>164985.5</v>
      </c>
      <c r="O9831" s="3">
        <f t="shared" ca="1" si="2615"/>
        <v>139559.5</v>
      </c>
      <c r="P9831" s="2">
        <f t="shared" ca="1" si="2616"/>
        <v>0.45825575859068446</v>
      </c>
      <c r="Q9831" t="str">
        <f t="shared" ca="1" si="2617"/>
        <v>Late</v>
      </c>
    </row>
    <row r="9832" spans="1:17" x14ac:dyDescent="0.3">
      <c r="A9832" t="str">
        <f t="shared" si="2601"/>
        <v>S09831</v>
      </c>
      <c r="B9832" t="str">
        <f t="shared" ca="1" si="2602"/>
        <v>FreshMart Ltd</v>
      </c>
      <c r="C9832" t="str">
        <f t="shared" ca="1" si="2603"/>
        <v>Singapore</v>
      </c>
      <c r="D9832" t="str">
        <f t="shared" ca="1" si="2604"/>
        <v>Rice</v>
      </c>
      <c r="E9832">
        <f t="shared" ca="1" si="2605"/>
        <v>173</v>
      </c>
      <c r="F9832" s="3">
        <f t="shared" ca="1" si="2606"/>
        <v>737</v>
      </c>
      <c r="G9832">
        <f t="shared" ca="1" si="2607"/>
        <v>127501</v>
      </c>
      <c r="H9832">
        <f t="shared" ca="1" si="2608"/>
        <v>73950.58</v>
      </c>
      <c r="I9832">
        <f t="shared" ca="1" si="2609"/>
        <v>4086</v>
      </c>
      <c r="J9832">
        <f t="shared" ca="1" si="2610"/>
        <v>1549</v>
      </c>
      <c r="K9832" s="1">
        <f t="shared" ca="1" si="2611"/>
        <v>45884</v>
      </c>
      <c r="L9832" s="1">
        <f t="shared" ca="1" si="2612"/>
        <v>45896</v>
      </c>
      <c r="M9832" s="1">
        <f t="shared" ca="1" si="2613"/>
        <v>45899</v>
      </c>
      <c r="N9832">
        <f t="shared" ca="1" si="2614"/>
        <v>79585.58</v>
      </c>
      <c r="O9832" s="3">
        <f t="shared" ca="1" si="2615"/>
        <v>47915.42</v>
      </c>
      <c r="P9832" s="2">
        <f t="shared" ca="1" si="2616"/>
        <v>0.375804268201818</v>
      </c>
      <c r="Q9832" t="str">
        <f t="shared" ca="1" si="2617"/>
        <v>Late</v>
      </c>
    </row>
    <row r="9833" spans="1:17" x14ac:dyDescent="0.3">
      <c r="A9833" t="str">
        <f t="shared" si="2601"/>
        <v>S09832</v>
      </c>
      <c r="B9833" t="str">
        <f t="shared" ca="1" si="2602"/>
        <v>Alpha Traders</v>
      </c>
      <c r="C9833" t="str">
        <f t="shared" ca="1" si="2603"/>
        <v>Australia</v>
      </c>
      <c r="D9833" t="str">
        <f t="shared" ca="1" si="2604"/>
        <v>Rice</v>
      </c>
      <c r="E9833">
        <f t="shared" ca="1" si="2605"/>
        <v>259</v>
      </c>
      <c r="F9833" s="3">
        <f t="shared" ca="1" si="2606"/>
        <v>402</v>
      </c>
      <c r="G9833">
        <f t="shared" ca="1" si="2607"/>
        <v>104118</v>
      </c>
      <c r="H9833">
        <f t="shared" ca="1" si="2608"/>
        <v>48935.46</v>
      </c>
      <c r="I9833">
        <f t="shared" ca="1" si="2609"/>
        <v>5205</v>
      </c>
      <c r="J9833">
        <f t="shared" ca="1" si="2610"/>
        <v>672</v>
      </c>
      <c r="K9833" s="1">
        <f t="shared" ca="1" si="2611"/>
        <v>46058</v>
      </c>
      <c r="L9833" s="1">
        <f t="shared" ca="1" si="2612"/>
        <v>46070</v>
      </c>
      <c r="M9833" s="1">
        <f t="shared" ca="1" si="2613"/>
        <v>46075</v>
      </c>
      <c r="N9833">
        <f t="shared" ca="1" si="2614"/>
        <v>54812.46</v>
      </c>
      <c r="O9833" s="3">
        <f t="shared" ca="1" si="2615"/>
        <v>49305.54</v>
      </c>
      <c r="P9833" s="2">
        <f t="shared" ca="1" si="2616"/>
        <v>0.4735544286290555</v>
      </c>
      <c r="Q9833" t="str">
        <f t="shared" ca="1" si="2617"/>
        <v>Late</v>
      </c>
    </row>
    <row r="9834" spans="1:17" x14ac:dyDescent="0.3">
      <c r="A9834" t="str">
        <f t="shared" si="2601"/>
        <v>S09833</v>
      </c>
      <c r="B9834" t="str">
        <f t="shared" ca="1" si="2602"/>
        <v>FreshMart Ltd</v>
      </c>
      <c r="C9834" t="str">
        <f t="shared" ca="1" si="2603"/>
        <v>UK</v>
      </c>
      <c r="D9834" t="str">
        <f t="shared" ca="1" si="2604"/>
        <v>Spices</v>
      </c>
      <c r="E9834">
        <f t="shared" ca="1" si="2605"/>
        <v>67</v>
      </c>
      <c r="F9834" s="3">
        <f t="shared" ca="1" si="2606"/>
        <v>753</v>
      </c>
      <c r="G9834">
        <f t="shared" ca="1" si="2607"/>
        <v>50451</v>
      </c>
      <c r="H9834">
        <f t="shared" ca="1" si="2608"/>
        <v>30775.11</v>
      </c>
      <c r="I9834">
        <f t="shared" ca="1" si="2609"/>
        <v>10132</v>
      </c>
      <c r="J9834">
        <f t="shared" ca="1" si="2610"/>
        <v>3901</v>
      </c>
      <c r="K9834" s="1">
        <f t="shared" ca="1" si="2611"/>
        <v>46257</v>
      </c>
      <c r="L9834" s="1">
        <f t="shared" ca="1" si="2612"/>
        <v>46270</v>
      </c>
      <c r="M9834" s="1">
        <f t="shared" ca="1" si="2613"/>
        <v>46275</v>
      </c>
      <c r="N9834">
        <f t="shared" ca="1" si="2614"/>
        <v>44808.11</v>
      </c>
      <c r="O9834" s="3">
        <f t="shared" ca="1" si="2615"/>
        <v>5642.8899999999994</v>
      </c>
      <c r="P9834" s="2">
        <f t="shared" ca="1" si="2616"/>
        <v>0.11184892271709182</v>
      </c>
      <c r="Q9834" t="str">
        <f t="shared" ca="1" si="2617"/>
        <v>Late</v>
      </c>
    </row>
    <row r="9835" spans="1:17" x14ac:dyDescent="0.3">
      <c r="A9835" t="str">
        <f t="shared" si="2601"/>
        <v>S09834</v>
      </c>
      <c r="B9835" t="str">
        <f t="shared" ca="1" si="2602"/>
        <v>FreshMart Ltd</v>
      </c>
      <c r="C9835" t="str">
        <f t="shared" ca="1" si="2603"/>
        <v>Singapore</v>
      </c>
      <c r="D9835" t="str">
        <f t="shared" ca="1" si="2604"/>
        <v>Spices</v>
      </c>
      <c r="E9835">
        <f t="shared" ca="1" si="2605"/>
        <v>294</v>
      </c>
      <c r="F9835" s="3">
        <f t="shared" ca="1" si="2606"/>
        <v>325</v>
      </c>
      <c r="G9835">
        <f t="shared" ca="1" si="2607"/>
        <v>95550</v>
      </c>
      <c r="H9835">
        <f t="shared" ca="1" si="2608"/>
        <v>53508</v>
      </c>
      <c r="I9835">
        <f t="shared" ca="1" si="2609"/>
        <v>3063</v>
      </c>
      <c r="J9835">
        <f t="shared" ca="1" si="2610"/>
        <v>2467</v>
      </c>
      <c r="K9835" s="1">
        <f t="shared" ca="1" si="2611"/>
        <v>45935</v>
      </c>
      <c r="L9835" s="1">
        <f t="shared" ca="1" si="2612"/>
        <v>45948</v>
      </c>
      <c r="M9835" s="1">
        <f t="shared" ca="1" si="2613"/>
        <v>45951</v>
      </c>
      <c r="N9835">
        <f t="shared" ca="1" si="2614"/>
        <v>59038</v>
      </c>
      <c r="O9835" s="3">
        <f t="shared" ca="1" si="2615"/>
        <v>36512</v>
      </c>
      <c r="P9835" s="2">
        <f t="shared" ca="1" si="2616"/>
        <v>0.38212454212454211</v>
      </c>
      <c r="Q9835" t="str">
        <f t="shared" ca="1" si="2617"/>
        <v>Late</v>
      </c>
    </row>
    <row r="9836" spans="1:17" x14ac:dyDescent="0.3">
      <c r="A9836" t="str">
        <f t="shared" si="2601"/>
        <v>S09835</v>
      </c>
      <c r="B9836" t="str">
        <f t="shared" ca="1" si="2602"/>
        <v>Beta Imports</v>
      </c>
      <c r="C9836" t="str">
        <f t="shared" ca="1" si="2603"/>
        <v>Australia</v>
      </c>
      <c r="D9836" t="str">
        <f t="shared" ca="1" si="2604"/>
        <v>Spices</v>
      </c>
      <c r="E9836">
        <f t="shared" ca="1" si="2605"/>
        <v>446</v>
      </c>
      <c r="F9836" s="3">
        <f t="shared" ca="1" si="2606"/>
        <v>113</v>
      </c>
      <c r="G9836">
        <f t="shared" ca="1" si="2607"/>
        <v>50398</v>
      </c>
      <c r="H9836">
        <f t="shared" ca="1" si="2608"/>
        <v>26710.94</v>
      </c>
      <c r="I9836">
        <f t="shared" ca="1" si="2609"/>
        <v>6938</v>
      </c>
      <c r="J9836">
        <f t="shared" ca="1" si="2610"/>
        <v>2578</v>
      </c>
      <c r="K9836" s="1">
        <f t="shared" ca="1" si="2611"/>
        <v>46070</v>
      </c>
      <c r="L9836" s="1">
        <f t="shared" ca="1" si="2612"/>
        <v>46077</v>
      </c>
      <c r="M9836" s="1">
        <f t="shared" ca="1" si="2613"/>
        <v>46082</v>
      </c>
      <c r="N9836">
        <f t="shared" ca="1" si="2614"/>
        <v>36226.94</v>
      </c>
      <c r="O9836" s="3">
        <f t="shared" ca="1" si="2615"/>
        <v>14171.059999999998</v>
      </c>
      <c r="P9836" s="2">
        <f t="shared" ca="1" si="2616"/>
        <v>0.28118298345172421</v>
      </c>
      <c r="Q9836" t="str">
        <f t="shared" ca="1" si="2617"/>
        <v>Late</v>
      </c>
    </row>
    <row r="9837" spans="1:17" x14ac:dyDescent="0.3">
      <c r="A9837" t="str">
        <f t="shared" si="2601"/>
        <v>S09836</v>
      </c>
      <c r="B9837" t="str">
        <f t="shared" ca="1" si="2602"/>
        <v>Global Foods</v>
      </c>
      <c r="C9837" t="str">
        <f t="shared" ca="1" si="2603"/>
        <v>UK</v>
      </c>
      <c r="D9837" t="str">
        <f t="shared" ca="1" si="2604"/>
        <v>Pickles</v>
      </c>
      <c r="E9837">
        <f t="shared" ca="1" si="2605"/>
        <v>121</v>
      </c>
      <c r="F9837" s="3">
        <f t="shared" ca="1" si="2606"/>
        <v>306</v>
      </c>
      <c r="G9837">
        <f t="shared" ca="1" si="2607"/>
        <v>37026</v>
      </c>
      <c r="H9837">
        <f t="shared" ca="1" si="2608"/>
        <v>20364.3</v>
      </c>
      <c r="I9837">
        <f t="shared" ca="1" si="2609"/>
        <v>8979</v>
      </c>
      <c r="J9837">
        <f t="shared" ca="1" si="2610"/>
        <v>1234</v>
      </c>
      <c r="K9837" s="1">
        <f t="shared" ca="1" si="2611"/>
        <v>46154</v>
      </c>
      <c r="L9837" s="1">
        <f t="shared" ca="1" si="2612"/>
        <v>46168</v>
      </c>
      <c r="M9837" s="1">
        <f t="shared" ca="1" si="2613"/>
        <v>46166</v>
      </c>
      <c r="N9837">
        <f t="shared" ca="1" si="2614"/>
        <v>30577.3</v>
      </c>
      <c r="O9837" s="3">
        <f t="shared" ca="1" si="2615"/>
        <v>6448.7000000000007</v>
      </c>
      <c r="P9837" s="2">
        <f t="shared" ca="1" si="2616"/>
        <v>0.17416680170690868</v>
      </c>
      <c r="Q9837" t="str">
        <f t="shared" ca="1" si="2617"/>
        <v>On Time</v>
      </c>
    </row>
    <row r="9838" spans="1:17" x14ac:dyDescent="0.3">
      <c r="A9838" t="str">
        <f t="shared" si="2601"/>
        <v>S09837</v>
      </c>
      <c r="B9838" t="str">
        <f t="shared" ca="1" si="2602"/>
        <v>Oceanic Exports</v>
      </c>
      <c r="C9838" t="str">
        <f t="shared" ca="1" si="2603"/>
        <v>Canada</v>
      </c>
      <c r="D9838" t="str">
        <f t="shared" ca="1" si="2604"/>
        <v>Sauces</v>
      </c>
      <c r="E9838">
        <f t="shared" ca="1" si="2605"/>
        <v>274</v>
      </c>
      <c r="F9838" s="3">
        <f t="shared" ca="1" si="2606"/>
        <v>533</v>
      </c>
      <c r="G9838">
        <f t="shared" ca="1" si="2607"/>
        <v>146042</v>
      </c>
      <c r="H9838">
        <f t="shared" ca="1" si="2608"/>
        <v>70100.160000000003</v>
      </c>
      <c r="I9838">
        <f t="shared" ca="1" si="2609"/>
        <v>5949</v>
      </c>
      <c r="J9838">
        <f t="shared" ca="1" si="2610"/>
        <v>3271</v>
      </c>
      <c r="K9838" s="1">
        <f t="shared" ca="1" si="2611"/>
        <v>45806</v>
      </c>
      <c r="L9838" s="1">
        <f t="shared" ca="1" si="2612"/>
        <v>45814</v>
      </c>
      <c r="M9838" s="1">
        <f t="shared" ca="1" si="2613"/>
        <v>45817</v>
      </c>
      <c r="N9838">
        <f t="shared" ca="1" si="2614"/>
        <v>79320.160000000003</v>
      </c>
      <c r="O9838" s="3">
        <f t="shared" ca="1" si="2615"/>
        <v>66721.84</v>
      </c>
      <c r="P9838" s="2">
        <f t="shared" ca="1" si="2616"/>
        <v>0.45686747647936893</v>
      </c>
      <c r="Q9838" t="str">
        <f t="shared" ca="1" si="2617"/>
        <v>Late</v>
      </c>
    </row>
    <row r="9839" spans="1:17" x14ac:dyDescent="0.3">
      <c r="A9839" t="str">
        <f t="shared" si="2601"/>
        <v>S09838</v>
      </c>
      <c r="B9839" t="str">
        <f t="shared" ca="1" si="2602"/>
        <v>FreshMart Ltd</v>
      </c>
      <c r="C9839" t="str">
        <f t="shared" ca="1" si="2603"/>
        <v>Singapore</v>
      </c>
      <c r="D9839" t="str">
        <f t="shared" ca="1" si="2604"/>
        <v>Rice</v>
      </c>
      <c r="E9839">
        <f t="shared" ca="1" si="2605"/>
        <v>364</v>
      </c>
      <c r="F9839" s="3">
        <f t="shared" ca="1" si="2606"/>
        <v>450</v>
      </c>
      <c r="G9839">
        <f t="shared" ca="1" si="2607"/>
        <v>163800</v>
      </c>
      <c r="H9839">
        <f t="shared" ca="1" si="2608"/>
        <v>81900</v>
      </c>
      <c r="I9839">
        <f t="shared" ca="1" si="2609"/>
        <v>8525</v>
      </c>
      <c r="J9839">
        <f t="shared" ca="1" si="2610"/>
        <v>1358</v>
      </c>
      <c r="K9839" s="1">
        <f t="shared" ca="1" si="2611"/>
        <v>46313</v>
      </c>
      <c r="L9839" s="1">
        <f t="shared" ca="1" si="2612"/>
        <v>46324</v>
      </c>
      <c r="M9839" s="1">
        <f t="shared" ca="1" si="2613"/>
        <v>46322</v>
      </c>
      <c r="N9839">
        <f t="shared" ca="1" si="2614"/>
        <v>91783</v>
      </c>
      <c r="O9839" s="3">
        <f t="shared" ca="1" si="2615"/>
        <v>72017</v>
      </c>
      <c r="P9839" s="2">
        <f t="shared" ca="1" si="2616"/>
        <v>0.43966422466422467</v>
      </c>
      <c r="Q9839" t="str">
        <f t="shared" ca="1" si="2617"/>
        <v>On Time</v>
      </c>
    </row>
    <row r="9840" spans="1:17" x14ac:dyDescent="0.3">
      <c r="A9840" t="str">
        <f t="shared" si="2601"/>
        <v>S09839</v>
      </c>
      <c r="B9840" t="str">
        <f t="shared" ca="1" si="2602"/>
        <v>Alpha Traders</v>
      </c>
      <c r="C9840" t="str">
        <f t="shared" ca="1" si="2603"/>
        <v>Australia</v>
      </c>
      <c r="D9840" t="str">
        <f t="shared" ca="1" si="2604"/>
        <v>Spices</v>
      </c>
      <c r="E9840">
        <f t="shared" ca="1" si="2605"/>
        <v>223</v>
      </c>
      <c r="F9840" s="3">
        <f t="shared" ca="1" si="2606"/>
        <v>187</v>
      </c>
      <c r="G9840">
        <f t="shared" ca="1" si="2607"/>
        <v>41701</v>
      </c>
      <c r="H9840">
        <f t="shared" ca="1" si="2608"/>
        <v>28773.69</v>
      </c>
      <c r="I9840">
        <f t="shared" ca="1" si="2609"/>
        <v>2566</v>
      </c>
      <c r="J9840">
        <f t="shared" ca="1" si="2610"/>
        <v>2144</v>
      </c>
      <c r="K9840" s="1">
        <f t="shared" ca="1" si="2611"/>
        <v>46181</v>
      </c>
      <c r="L9840" s="1">
        <f t="shared" ca="1" si="2612"/>
        <v>46194</v>
      </c>
      <c r="M9840" s="1">
        <f t="shared" ca="1" si="2613"/>
        <v>46200</v>
      </c>
      <c r="N9840">
        <f t="shared" ca="1" si="2614"/>
        <v>33483.69</v>
      </c>
      <c r="O9840" s="3">
        <f t="shared" ca="1" si="2615"/>
        <v>8217.3099999999977</v>
      </c>
      <c r="P9840" s="2">
        <f t="shared" ca="1" si="2616"/>
        <v>0.19705306827174401</v>
      </c>
      <c r="Q9840" t="str">
        <f t="shared" ca="1" si="2617"/>
        <v>Late</v>
      </c>
    </row>
    <row r="9841" spans="1:17" x14ac:dyDescent="0.3">
      <c r="A9841" t="str">
        <f t="shared" si="2601"/>
        <v>S09840</v>
      </c>
      <c r="B9841" t="str">
        <f t="shared" ca="1" si="2602"/>
        <v>FreshMart Ltd</v>
      </c>
      <c r="C9841" t="str">
        <f t="shared" ca="1" si="2603"/>
        <v>UAE</v>
      </c>
      <c r="D9841" t="str">
        <f t="shared" ca="1" si="2604"/>
        <v>Sauces</v>
      </c>
      <c r="E9841">
        <f t="shared" ca="1" si="2605"/>
        <v>401</v>
      </c>
      <c r="F9841" s="3">
        <f t="shared" ca="1" si="2606"/>
        <v>793</v>
      </c>
      <c r="G9841">
        <f t="shared" ca="1" si="2607"/>
        <v>317993</v>
      </c>
      <c r="H9841">
        <f t="shared" ca="1" si="2608"/>
        <v>152636.64000000001</v>
      </c>
      <c r="I9841">
        <f t="shared" ca="1" si="2609"/>
        <v>2158</v>
      </c>
      <c r="J9841">
        <f t="shared" ca="1" si="2610"/>
        <v>2316</v>
      </c>
      <c r="K9841" s="1">
        <f t="shared" ca="1" si="2611"/>
        <v>46108</v>
      </c>
      <c r="L9841" s="1">
        <f t="shared" ca="1" si="2612"/>
        <v>46121</v>
      </c>
      <c r="M9841" s="1">
        <f t="shared" ca="1" si="2613"/>
        <v>46119</v>
      </c>
      <c r="N9841">
        <f t="shared" ca="1" si="2614"/>
        <v>157110.64000000001</v>
      </c>
      <c r="O9841" s="3">
        <f t="shared" ca="1" si="2615"/>
        <v>160882.35999999999</v>
      </c>
      <c r="P9841" s="2">
        <f t="shared" ca="1" si="2616"/>
        <v>0.50593050790426197</v>
      </c>
      <c r="Q9841" t="str">
        <f t="shared" ca="1" si="2617"/>
        <v>On Time</v>
      </c>
    </row>
    <row r="9842" spans="1:17" x14ac:dyDescent="0.3">
      <c r="A9842" t="str">
        <f t="shared" si="2601"/>
        <v>S09841</v>
      </c>
      <c r="B9842" t="str">
        <f t="shared" ca="1" si="2602"/>
        <v>Prime Wholesale</v>
      </c>
      <c r="C9842" t="str">
        <f t="shared" ca="1" si="2603"/>
        <v>Australia</v>
      </c>
      <c r="D9842" t="str">
        <f t="shared" ca="1" si="2604"/>
        <v>Rice</v>
      </c>
      <c r="E9842">
        <f t="shared" ca="1" si="2605"/>
        <v>392</v>
      </c>
      <c r="F9842" s="3">
        <f t="shared" ca="1" si="2606"/>
        <v>345</v>
      </c>
      <c r="G9842">
        <f t="shared" ca="1" si="2607"/>
        <v>135240</v>
      </c>
      <c r="H9842">
        <f t="shared" ca="1" si="2608"/>
        <v>79791.600000000006</v>
      </c>
      <c r="I9842">
        <f t="shared" ca="1" si="2609"/>
        <v>7134</v>
      </c>
      <c r="J9842">
        <f t="shared" ca="1" si="2610"/>
        <v>3003</v>
      </c>
      <c r="K9842" s="1">
        <f t="shared" ca="1" si="2611"/>
        <v>45740</v>
      </c>
      <c r="L9842" s="1">
        <f t="shared" ca="1" si="2612"/>
        <v>45748</v>
      </c>
      <c r="M9842" s="1">
        <f t="shared" ca="1" si="2613"/>
        <v>45745</v>
      </c>
      <c r="N9842">
        <f t="shared" ca="1" si="2614"/>
        <v>89928.6</v>
      </c>
      <c r="O9842" s="3">
        <f t="shared" ca="1" si="2615"/>
        <v>45311.399999999994</v>
      </c>
      <c r="P9842" s="2">
        <f t="shared" ca="1" si="2616"/>
        <v>0.33504436557231582</v>
      </c>
      <c r="Q9842" t="str">
        <f t="shared" ca="1" si="2617"/>
        <v>On Time</v>
      </c>
    </row>
    <row r="9843" spans="1:17" x14ac:dyDescent="0.3">
      <c r="A9843" t="str">
        <f t="shared" si="2601"/>
        <v>S09842</v>
      </c>
      <c r="B9843" t="str">
        <f t="shared" ca="1" si="2602"/>
        <v>Beta Imports</v>
      </c>
      <c r="C9843" t="str">
        <f t="shared" ca="1" si="2603"/>
        <v>UK</v>
      </c>
      <c r="D9843" t="str">
        <f t="shared" ca="1" si="2604"/>
        <v>Pickles</v>
      </c>
      <c r="E9843">
        <f t="shared" ca="1" si="2605"/>
        <v>205</v>
      </c>
      <c r="F9843" s="3">
        <f t="shared" ca="1" si="2606"/>
        <v>608</v>
      </c>
      <c r="G9843">
        <f t="shared" ca="1" si="2607"/>
        <v>124640</v>
      </c>
      <c r="H9843">
        <f t="shared" ca="1" si="2608"/>
        <v>83508.800000000003</v>
      </c>
      <c r="I9843">
        <f t="shared" ca="1" si="2609"/>
        <v>7400</v>
      </c>
      <c r="J9843">
        <f t="shared" ca="1" si="2610"/>
        <v>3028</v>
      </c>
      <c r="K9843" s="1">
        <f t="shared" ca="1" si="2611"/>
        <v>46136</v>
      </c>
      <c r="L9843" s="1">
        <f t="shared" ca="1" si="2612"/>
        <v>46153</v>
      </c>
      <c r="M9843" s="1">
        <f t="shared" ca="1" si="2613"/>
        <v>46153</v>
      </c>
      <c r="N9843">
        <f t="shared" ca="1" si="2614"/>
        <v>93936.8</v>
      </c>
      <c r="O9843" s="3">
        <f t="shared" ca="1" si="2615"/>
        <v>30703.199999999997</v>
      </c>
      <c r="P9843" s="2">
        <f t="shared" ca="1" si="2616"/>
        <v>0.24633504492939665</v>
      </c>
      <c r="Q9843" t="str">
        <f t="shared" ca="1" si="2617"/>
        <v>On Time</v>
      </c>
    </row>
    <row r="9844" spans="1:17" x14ac:dyDescent="0.3">
      <c r="A9844" t="str">
        <f t="shared" si="2601"/>
        <v>S09843</v>
      </c>
      <c r="B9844" t="str">
        <f t="shared" ca="1" si="2602"/>
        <v>Oceanic Exports</v>
      </c>
      <c r="C9844" t="str">
        <f t="shared" ca="1" si="2603"/>
        <v>Singapore</v>
      </c>
      <c r="D9844" t="str">
        <f t="shared" ca="1" si="2604"/>
        <v>Rice</v>
      </c>
      <c r="E9844">
        <f t="shared" ca="1" si="2605"/>
        <v>172</v>
      </c>
      <c r="F9844" s="3">
        <f t="shared" ca="1" si="2606"/>
        <v>377</v>
      </c>
      <c r="G9844">
        <f t="shared" ca="1" si="2607"/>
        <v>64844</v>
      </c>
      <c r="H9844">
        <f t="shared" ca="1" si="2608"/>
        <v>37609.519999999997</v>
      </c>
      <c r="I9844">
        <f t="shared" ca="1" si="2609"/>
        <v>6323</v>
      </c>
      <c r="J9844">
        <f t="shared" ca="1" si="2610"/>
        <v>2264</v>
      </c>
      <c r="K9844" s="1">
        <f t="shared" ca="1" si="2611"/>
        <v>45782</v>
      </c>
      <c r="L9844" s="1">
        <f t="shared" ca="1" si="2612"/>
        <v>45793</v>
      </c>
      <c r="M9844" s="1">
        <f t="shared" ca="1" si="2613"/>
        <v>45795</v>
      </c>
      <c r="N9844">
        <f t="shared" ca="1" si="2614"/>
        <v>46196.52</v>
      </c>
      <c r="O9844" s="3">
        <f t="shared" ca="1" si="2615"/>
        <v>18647.480000000003</v>
      </c>
      <c r="P9844" s="2">
        <f t="shared" ca="1" si="2616"/>
        <v>0.28757448645981126</v>
      </c>
      <c r="Q9844" t="str">
        <f t="shared" ca="1" si="2617"/>
        <v>Late</v>
      </c>
    </row>
    <row r="9845" spans="1:17" x14ac:dyDescent="0.3">
      <c r="A9845" t="str">
        <f t="shared" si="2601"/>
        <v>S09844</v>
      </c>
      <c r="B9845" t="str">
        <f t="shared" ca="1" si="2602"/>
        <v>Beta Imports</v>
      </c>
      <c r="C9845" t="str">
        <f t="shared" ca="1" si="2603"/>
        <v>UAE</v>
      </c>
      <c r="D9845" t="str">
        <f t="shared" ca="1" si="2604"/>
        <v>Sauces</v>
      </c>
      <c r="E9845">
        <f t="shared" ca="1" si="2605"/>
        <v>386</v>
      </c>
      <c r="F9845" s="3">
        <f t="shared" ca="1" si="2606"/>
        <v>587</v>
      </c>
      <c r="G9845">
        <f t="shared" ca="1" si="2607"/>
        <v>226582</v>
      </c>
      <c r="H9845">
        <f t="shared" ca="1" si="2608"/>
        <v>120088.46</v>
      </c>
      <c r="I9845">
        <f t="shared" ca="1" si="2609"/>
        <v>9801</v>
      </c>
      <c r="J9845">
        <f t="shared" ca="1" si="2610"/>
        <v>1415</v>
      </c>
      <c r="K9845" s="1">
        <f t="shared" ca="1" si="2611"/>
        <v>46194</v>
      </c>
      <c r="L9845" s="1">
        <f t="shared" ca="1" si="2612"/>
        <v>46211</v>
      </c>
      <c r="M9845" s="1">
        <f t="shared" ca="1" si="2613"/>
        <v>46211</v>
      </c>
      <c r="N9845">
        <f t="shared" ca="1" si="2614"/>
        <v>131304.46000000002</v>
      </c>
      <c r="O9845" s="3">
        <f t="shared" ca="1" si="2615"/>
        <v>95277.539999999979</v>
      </c>
      <c r="P9845" s="2">
        <f t="shared" ca="1" si="2616"/>
        <v>0.42049915703807</v>
      </c>
      <c r="Q9845" t="str">
        <f t="shared" ca="1" si="2617"/>
        <v>On Time</v>
      </c>
    </row>
    <row r="9846" spans="1:17" x14ac:dyDescent="0.3">
      <c r="A9846" t="str">
        <f t="shared" si="2601"/>
        <v>S09845</v>
      </c>
      <c r="B9846" t="str">
        <f t="shared" ca="1" si="2602"/>
        <v>Prime Wholesale</v>
      </c>
      <c r="C9846" t="str">
        <f t="shared" ca="1" si="2603"/>
        <v>UK</v>
      </c>
      <c r="D9846" t="str">
        <f t="shared" ca="1" si="2604"/>
        <v>Rice</v>
      </c>
      <c r="E9846">
        <f t="shared" ca="1" si="2605"/>
        <v>441</v>
      </c>
      <c r="F9846" s="3">
        <f t="shared" ca="1" si="2606"/>
        <v>262</v>
      </c>
      <c r="G9846">
        <f t="shared" ca="1" si="2607"/>
        <v>115542</v>
      </c>
      <c r="H9846">
        <f t="shared" ca="1" si="2608"/>
        <v>80879.399999999994</v>
      </c>
      <c r="I9846">
        <f t="shared" ca="1" si="2609"/>
        <v>9290</v>
      </c>
      <c r="J9846">
        <f t="shared" ca="1" si="2610"/>
        <v>1552</v>
      </c>
      <c r="K9846" s="1">
        <f t="shared" ca="1" si="2611"/>
        <v>45691</v>
      </c>
      <c r="L9846" s="1">
        <f t="shared" ca="1" si="2612"/>
        <v>45700</v>
      </c>
      <c r="M9846" s="1">
        <f t="shared" ca="1" si="2613"/>
        <v>45700</v>
      </c>
      <c r="N9846">
        <f t="shared" ca="1" si="2614"/>
        <v>91721.4</v>
      </c>
      <c r="O9846" s="3">
        <f t="shared" ca="1" si="2615"/>
        <v>23820.600000000006</v>
      </c>
      <c r="P9846" s="2">
        <f t="shared" ca="1" si="2616"/>
        <v>0.2061639923144831</v>
      </c>
      <c r="Q9846" t="str">
        <f t="shared" ca="1" si="2617"/>
        <v>On Time</v>
      </c>
    </row>
    <row r="9847" spans="1:17" x14ac:dyDescent="0.3">
      <c r="A9847" t="str">
        <f t="shared" si="2601"/>
        <v>S09846</v>
      </c>
      <c r="B9847" t="str">
        <f t="shared" ca="1" si="2602"/>
        <v>Global Foods</v>
      </c>
      <c r="C9847" t="str">
        <f t="shared" ca="1" si="2603"/>
        <v>UAE</v>
      </c>
      <c r="D9847" t="str">
        <f t="shared" ca="1" si="2604"/>
        <v>Pickles</v>
      </c>
      <c r="E9847">
        <f t="shared" ca="1" si="2605"/>
        <v>477</v>
      </c>
      <c r="F9847" s="3">
        <f t="shared" ca="1" si="2606"/>
        <v>655</v>
      </c>
      <c r="G9847">
        <f t="shared" ca="1" si="2607"/>
        <v>312435</v>
      </c>
      <c r="H9847">
        <f t="shared" ca="1" si="2608"/>
        <v>168714.9</v>
      </c>
      <c r="I9847">
        <f t="shared" ca="1" si="2609"/>
        <v>11908</v>
      </c>
      <c r="J9847">
        <f t="shared" ca="1" si="2610"/>
        <v>1449</v>
      </c>
      <c r="K9847" s="1">
        <f t="shared" ca="1" si="2611"/>
        <v>45905</v>
      </c>
      <c r="L9847" s="1">
        <f t="shared" ca="1" si="2612"/>
        <v>45913</v>
      </c>
      <c r="M9847" s="1">
        <f t="shared" ca="1" si="2613"/>
        <v>45916</v>
      </c>
      <c r="N9847">
        <f t="shared" ca="1" si="2614"/>
        <v>182071.9</v>
      </c>
      <c r="O9847" s="3">
        <f t="shared" ca="1" si="2615"/>
        <v>130363.1</v>
      </c>
      <c r="P9847" s="2">
        <f t="shared" ca="1" si="2616"/>
        <v>0.41724870773120809</v>
      </c>
      <c r="Q9847" t="str">
        <f t="shared" ca="1" si="2617"/>
        <v>Late</v>
      </c>
    </row>
    <row r="9848" spans="1:17" x14ac:dyDescent="0.3">
      <c r="A9848" t="str">
        <f t="shared" si="2601"/>
        <v>S09847</v>
      </c>
      <c r="B9848" t="str">
        <f t="shared" ca="1" si="2602"/>
        <v>Prime Wholesale</v>
      </c>
      <c r="C9848" t="str">
        <f t="shared" ca="1" si="2603"/>
        <v>UK</v>
      </c>
      <c r="D9848" t="str">
        <f t="shared" ca="1" si="2604"/>
        <v>Pickles</v>
      </c>
      <c r="E9848">
        <f t="shared" ca="1" si="2605"/>
        <v>473</v>
      </c>
      <c r="F9848" s="3">
        <f t="shared" ca="1" si="2606"/>
        <v>461</v>
      </c>
      <c r="G9848">
        <f t="shared" ca="1" si="2607"/>
        <v>218053</v>
      </c>
      <c r="H9848">
        <f t="shared" ca="1" si="2608"/>
        <v>150456.57</v>
      </c>
      <c r="I9848">
        <f t="shared" ca="1" si="2609"/>
        <v>9888</v>
      </c>
      <c r="J9848">
        <f t="shared" ca="1" si="2610"/>
        <v>813</v>
      </c>
      <c r="K9848" s="1">
        <f t="shared" ca="1" si="2611"/>
        <v>45951</v>
      </c>
      <c r="L9848" s="1">
        <f t="shared" ca="1" si="2612"/>
        <v>45958</v>
      </c>
      <c r="M9848" s="1">
        <f t="shared" ca="1" si="2613"/>
        <v>45957</v>
      </c>
      <c r="N9848">
        <f t="shared" ca="1" si="2614"/>
        <v>161157.57</v>
      </c>
      <c r="O9848" s="3">
        <f t="shared" ca="1" si="2615"/>
        <v>56895.429999999993</v>
      </c>
      <c r="P9848" s="2">
        <f t="shared" ca="1" si="2616"/>
        <v>0.26092477516933954</v>
      </c>
      <c r="Q9848" t="str">
        <f t="shared" ca="1" si="2617"/>
        <v>On Time</v>
      </c>
    </row>
    <row r="9849" spans="1:17" x14ac:dyDescent="0.3">
      <c r="A9849" t="str">
        <f t="shared" si="2601"/>
        <v>S09848</v>
      </c>
      <c r="B9849" t="str">
        <f t="shared" ca="1" si="2602"/>
        <v>Prime Wholesale</v>
      </c>
      <c r="C9849" t="str">
        <f t="shared" ca="1" si="2603"/>
        <v>Australia</v>
      </c>
      <c r="D9849" t="str">
        <f t="shared" ca="1" si="2604"/>
        <v>Rice</v>
      </c>
      <c r="E9849">
        <f t="shared" ca="1" si="2605"/>
        <v>469</v>
      </c>
      <c r="F9849" s="3">
        <f t="shared" ca="1" si="2606"/>
        <v>376</v>
      </c>
      <c r="G9849">
        <f t="shared" ca="1" si="2607"/>
        <v>176344</v>
      </c>
      <c r="H9849">
        <f t="shared" ca="1" si="2608"/>
        <v>86408.56</v>
      </c>
      <c r="I9849">
        <f t="shared" ca="1" si="2609"/>
        <v>3784</v>
      </c>
      <c r="J9849">
        <f t="shared" ca="1" si="2610"/>
        <v>2535</v>
      </c>
      <c r="K9849" s="1">
        <f t="shared" ca="1" si="2611"/>
        <v>45762</v>
      </c>
      <c r="L9849" s="1">
        <f t="shared" ca="1" si="2612"/>
        <v>45780</v>
      </c>
      <c r="M9849" s="1">
        <f t="shared" ca="1" si="2613"/>
        <v>45785</v>
      </c>
      <c r="N9849">
        <f t="shared" ca="1" si="2614"/>
        <v>92727.56</v>
      </c>
      <c r="O9849" s="3">
        <f t="shared" ca="1" si="2615"/>
        <v>83616.44</v>
      </c>
      <c r="P9849" s="2">
        <f t="shared" ca="1" si="2616"/>
        <v>0.47416662886177019</v>
      </c>
      <c r="Q9849" t="str">
        <f t="shared" ca="1" si="2617"/>
        <v>Late</v>
      </c>
    </row>
    <row r="9850" spans="1:17" x14ac:dyDescent="0.3">
      <c r="A9850" t="str">
        <f t="shared" si="2601"/>
        <v>S09849</v>
      </c>
      <c r="B9850" t="str">
        <f t="shared" ca="1" si="2602"/>
        <v>Global Foods</v>
      </c>
      <c r="C9850" t="str">
        <f t="shared" ca="1" si="2603"/>
        <v>UK</v>
      </c>
      <c r="D9850" t="str">
        <f t="shared" ca="1" si="2604"/>
        <v>Pickles</v>
      </c>
      <c r="E9850">
        <f t="shared" ca="1" si="2605"/>
        <v>114</v>
      </c>
      <c r="F9850" s="3">
        <f t="shared" ca="1" si="2606"/>
        <v>652</v>
      </c>
      <c r="G9850">
        <f t="shared" ca="1" si="2607"/>
        <v>74328</v>
      </c>
      <c r="H9850">
        <f t="shared" ca="1" si="2608"/>
        <v>43110.239999999998</v>
      </c>
      <c r="I9850">
        <f t="shared" ca="1" si="2609"/>
        <v>3453</v>
      </c>
      <c r="J9850">
        <f t="shared" ca="1" si="2610"/>
        <v>3355</v>
      </c>
      <c r="K9850" s="1">
        <f t="shared" ca="1" si="2611"/>
        <v>45684</v>
      </c>
      <c r="L9850" s="1">
        <f t="shared" ca="1" si="2612"/>
        <v>45702</v>
      </c>
      <c r="M9850" s="1">
        <f t="shared" ca="1" si="2613"/>
        <v>45700</v>
      </c>
      <c r="N9850">
        <f t="shared" ca="1" si="2614"/>
        <v>49918.239999999998</v>
      </c>
      <c r="O9850" s="3">
        <f t="shared" ca="1" si="2615"/>
        <v>24409.760000000002</v>
      </c>
      <c r="P9850" s="2">
        <f t="shared" ca="1" si="2616"/>
        <v>0.32840598428586809</v>
      </c>
      <c r="Q9850" t="str">
        <f t="shared" ca="1" si="2617"/>
        <v>On Time</v>
      </c>
    </row>
    <row r="9851" spans="1:17" x14ac:dyDescent="0.3">
      <c r="A9851" t="str">
        <f t="shared" si="2601"/>
        <v>S09850</v>
      </c>
      <c r="B9851" t="str">
        <f t="shared" ca="1" si="2602"/>
        <v>Global Foods</v>
      </c>
      <c r="C9851" t="str">
        <f t="shared" ca="1" si="2603"/>
        <v>Canada</v>
      </c>
      <c r="D9851" t="str">
        <f t="shared" ca="1" si="2604"/>
        <v>Spices</v>
      </c>
      <c r="E9851">
        <f t="shared" ca="1" si="2605"/>
        <v>493</v>
      </c>
      <c r="F9851" s="3">
        <f t="shared" ca="1" si="2606"/>
        <v>228</v>
      </c>
      <c r="G9851">
        <f t="shared" ca="1" si="2607"/>
        <v>112404</v>
      </c>
      <c r="H9851">
        <f t="shared" ca="1" si="2608"/>
        <v>57326.04</v>
      </c>
      <c r="I9851">
        <f t="shared" ca="1" si="2609"/>
        <v>8036</v>
      </c>
      <c r="J9851">
        <f t="shared" ca="1" si="2610"/>
        <v>1659</v>
      </c>
      <c r="K9851" s="1">
        <f t="shared" ca="1" si="2611"/>
        <v>46296</v>
      </c>
      <c r="L9851" s="1">
        <f t="shared" ca="1" si="2612"/>
        <v>46314</v>
      </c>
      <c r="M9851" s="1">
        <f t="shared" ca="1" si="2613"/>
        <v>46315</v>
      </c>
      <c r="N9851">
        <f t="shared" ca="1" si="2614"/>
        <v>67021.040000000008</v>
      </c>
      <c r="O9851" s="3">
        <f t="shared" ca="1" si="2615"/>
        <v>45382.959999999992</v>
      </c>
      <c r="P9851" s="2">
        <f t="shared" ca="1" si="2616"/>
        <v>0.40374862104551434</v>
      </c>
      <c r="Q9851" t="str">
        <f t="shared" ca="1" si="2617"/>
        <v>Late</v>
      </c>
    </row>
    <row r="9852" spans="1:17" x14ac:dyDescent="0.3">
      <c r="A9852" t="str">
        <f t="shared" si="2601"/>
        <v>S09851</v>
      </c>
      <c r="B9852" t="str">
        <f t="shared" ca="1" si="2602"/>
        <v>FreshMart Ltd</v>
      </c>
      <c r="C9852" t="str">
        <f t="shared" ca="1" si="2603"/>
        <v>Australia</v>
      </c>
      <c r="D9852" t="str">
        <f t="shared" ca="1" si="2604"/>
        <v>Sauces</v>
      </c>
      <c r="E9852">
        <f t="shared" ca="1" si="2605"/>
        <v>133</v>
      </c>
      <c r="F9852" s="3">
        <f t="shared" ca="1" si="2606"/>
        <v>180</v>
      </c>
      <c r="G9852">
        <f t="shared" ca="1" si="2607"/>
        <v>23940</v>
      </c>
      <c r="H9852">
        <f t="shared" ca="1" si="2608"/>
        <v>15800.4</v>
      </c>
      <c r="I9852">
        <f t="shared" ca="1" si="2609"/>
        <v>8580</v>
      </c>
      <c r="J9852">
        <f t="shared" ca="1" si="2610"/>
        <v>934</v>
      </c>
      <c r="K9852" s="1">
        <f t="shared" ca="1" si="2611"/>
        <v>45866</v>
      </c>
      <c r="L9852" s="1">
        <f t="shared" ca="1" si="2612"/>
        <v>45873</v>
      </c>
      <c r="M9852" s="1">
        <f t="shared" ca="1" si="2613"/>
        <v>45875</v>
      </c>
      <c r="N9852">
        <f t="shared" ca="1" si="2614"/>
        <v>25314.400000000001</v>
      </c>
      <c r="O9852" s="3">
        <f t="shared" ca="1" si="2615"/>
        <v>-1374.4000000000015</v>
      </c>
      <c r="P9852" s="2">
        <f t="shared" ca="1" si="2616"/>
        <v>-5.7410192147034314E-2</v>
      </c>
      <c r="Q9852" t="str">
        <f t="shared" ca="1" si="2617"/>
        <v>Late</v>
      </c>
    </row>
    <row r="9853" spans="1:17" x14ac:dyDescent="0.3">
      <c r="A9853" t="str">
        <f t="shared" si="2601"/>
        <v>S09852</v>
      </c>
      <c r="B9853" t="str">
        <f t="shared" ca="1" si="2602"/>
        <v>Alpha Traders</v>
      </c>
      <c r="C9853" t="str">
        <f t="shared" ca="1" si="2603"/>
        <v>UK</v>
      </c>
      <c r="D9853" t="str">
        <f t="shared" ca="1" si="2604"/>
        <v>Tea</v>
      </c>
      <c r="E9853">
        <f t="shared" ca="1" si="2605"/>
        <v>444</v>
      </c>
      <c r="F9853" s="3">
        <f t="shared" ca="1" si="2606"/>
        <v>330</v>
      </c>
      <c r="G9853">
        <f t="shared" ca="1" si="2607"/>
        <v>146520</v>
      </c>
      <c r="H9853">
        <f t="shared" ca="1" si="2608"/>
        <v>98168.4</v>
      </c>
      <c r="I9853">
        <f t="shared" ca="1" si="2609"/>
        <v>6952</v>
      </c>
      <c r="J9853">
        <f t="shared" ca="1" si="2610"/>
        <v>3123</v>
      </c>
      <c r="K9853" s="1">
        <f t="shared" ca="1" si="2611"/>
        <v>45660</v>
      </c>
      <c r="L9853" s="1">
        <f t="shared" ca="1" si="2612"/>
        <v>45670</v>
      </c>
      <c r="M9853" s="1">
        <f t="shared" ca="1" si="2613"/>
        <v>45674</v>
      </c>
      <c r="N9853">
        <f t="shared" ca="1" si="2614"/>
        <v>108243.4</v>
      </c>
      <c r="O9853" s="3">
        <f t="shared" ca="1" si="2615"/>
        <v>38276.600000000006</v>
      </c>
      <c r="P9853" s="2">
        <f t="shared" ca="1" si="2616"/>
        <v>0.26123805623805629</v>
      </c>
      <c r="Q9853" t="str">
        <f t="shared" ca="1" si="2617"/>
        <v>Late</v>
      </c>
    </row>
    <row r="9854" spans="1:17" x14ac:dyDescent="0.3">
      <c r="A9854" t="str">
        <f t="shared" si="2601"/>
        <v>S09853</v>
      </c>
      <c r="B9854" t="str">
        <f t="shared" ca="1" si="2602"/>
        <v>Beta Imports</v>
      </c>
      <c r="C9854" t="str">
        <f t="shared" ca="1" si="2603"/>
        <v>Australia</v>
      </c>
      <c r="D9854" t="str">
        <f t="shared" ca="1" si="2604"/>
        <v>Rice</v>
      </c>
      <c r="E9854">
        <f t="shared" ca="1" si="2605"/>
        <v>490</v>
      </c>
      <c r="F9854" s="3">
        <f t="shared" ca="1" si="2606"/>
        <v>223</v>
      </c>
      <c r="G9854">
        <f t="shared" ca="1" si="2607"/>
        <v>109270</v>
      </c>
      <c r="H9854">
        <f t="shared" ca="1" si="2608"/>
        <v>55727.7</v>
      </c>
      <c r="I9854">
        <f t="shared" ca="1" si="2609"/>
        <v>3159</v>
      </c>
      <c r="J9854">
        <f t="shared" ca="1" si="2610"/>
        <v>614</v>
      </c>
      <c r="K9854" s="1">
        <f t="shared" ca="1" si="2611"/>
        <v>46040</v>
      </c>
      <c r="L9854" s="1">
        <f t="shared" ca="1" si="2612"/>
        <v>46058</v>
      </c>
      <c r="M9854" s="1">
        <f t="shared" ca="1" si="2613"/>
        <v>46063</v>
      </c>
      <c r="N9854">
        <f t="shared" ca="1" si="2614"/>
        <v>59500.7</v>
      </c>
      <c r="O9854" s="3">
        <f t="shared" ca="1" si="2615"/>
        <v>49769.3</v>
      </c>
      <c r="P9854" s="2">
        <f t="shared" ca="1" si="2616"/>
        <v>0.45547085201793724</v>
      </c>
      <c r="Q9854" t="str">
        <f t="shared" ca="1" si="2617"/>
        <v>Late</v>
      </c>
    </row>
    <row r="9855" spans="1:17" x14ac:dyDescent="0.3">
      <c r="A9855" t="str">
        <f t="shared" si="2601"/>
        <v>S09854</v>
      </c>
      <c r="B9855" t="str">
        <f t="shared" ca="1" si="2602"/>
        <v>Global Foods</v>
      </c>
      <c r="C9855" t="str">
        <f t="shared" ca="1" si="2603"/>
        <v>Singapore</v>
      </c>
      <c r="D9855" t="str">
        <f t="shared" ca="1" si="2604"/>
        <v>Spices</v>
      </c>
      <c r="E9855">
        <f t="shared" ca="1" si="2605"/>
        <v>366</v>
      </c>
      <c r="F9855" s="3">
        <f t="shared" ca="1" si="2606"/>
        <v>463</v>
      </c>
      <c r="G9855">
        <f t="shared" ca="1" si="2607"/>
        <v>169458</v>
      </c>
      <c r="H9855">
        <f t="shared" ca="1" si="2608"/>
        <v>98285.64</v>
      </c>
      <c r="I9855">
        <f t="shared" ca="1" si="2609"/>
        <v>10767</v>
      </c>
      <c r="J9855">
        <f t="shared" ca="1" si="2610"/>
        <v>1971</v>
      </c>
      <c r="K9855" s="1">
        <f t="shared" ca="1" si="2611"/>
        <v>45833</v>
      </c>
      <c r="L9855" s="1">
        <f t="shared" ca="1" si="2612"/>
        <v>45843</v>
      </c>
      <c r="M9855" s="1">
        <f t="shared" ca="1" si="2613"/>
        <v>45843</v>
      </c>
      <c r="N9855">
        <f t="shared" ca="1" si="2614"/>
        <v>111023.64</v>
      </c>
      <c r="O9855" s="3">
        <f t="shared" ca="1" si="2615"/>
        <v>58434.36</v>
      </c>
      <c r="P9855" s="2">
        <f t="shared" ca="1" si="2616"/>
        <v>0.34483093155826222</v>
      </c>
      <c r="Q9855" t="str">
        <f t="shared" ca="1" si="2617"/>
        <v>On Time</v>
      </c>
    </row>
    <row r="9856" spans="1:17" x14ac:dyDescent="0.3">
      <c r="A9856" t="str">
        <f t="shared" si="2601"/>
        <v>S09855</v>
      </c>
      <c r="B9856" t="str">
        <f t="shared" ca="1" si="2602"/>
        <v>Prime Wholesale</v>
      </c>
      <c r="C9856" t="str">
        <f t="shared" ca="1" si="2603"/>
        <v>UK</v>
      </c>
      <c r="D9856" t="str">
        <f t="shared" ca="1" si="2604"/>
        <v>Sauces</v>
      </c>
      <c r="E9856">
        <f t="shared" ca="1" si="2605"/>
        <v>224</v>
      </c>
      <c r="F9856" s="3">
        <f t="shared" ca="1" si="2606"/>
        <v>284</v>
      </c>
      <c r="G9856">
        <f t="shared" ca="1" si="2607"/>
        <v>63616</v>
      </c>
      <c r="H9856">
        <f t="shared" ca="1" si="2608"/>
        <v>32444.16</v>
      </c>
      <c r="I9856">
        <f t="shared" ca="1" si="2609"/>
        <v>9521</v>
      </c>
      <c r="J9856">
        <f t="shared" ca="1" si="2610"/>
        <v>2923</v>
      </c>
      <c r="K9856" s="1">
        <f t="shared" ca="1" si="2611"/>
        <v>45924</v>
      </c>
      <c r="L9856" s="1">
        <f t="shared" ca="1" si="2612"/>
        <v>45935</v>
      </c>
      <c r="M9856" s="1">
        <f t="shared" ca="1" si="2613"/>
        <v>45937</v>
      </c>
      <c r="N9856">
        <f t="shared" ca="1" si="2614"/>
        <v>44888.160000000003</v>
      </c>
      <c r="O9856" s="3">
        <f t="shared" ca="1" si="2615"/>
        <v>18727.839999999997</v>
      </c>
      <c r="P9856" s="2">
        <f t="shared" ca="1" si="2616"/>
        <v>0.29438883299798785</v>
      </c>
      <c r="Q9856" t="str">
        <f t="shared" ca="1" si="2617"/>
        <v>Late</v>
      </c>
    </row>
    <row r="9857" spans="1:17" x14ac:dyDescent="0.3">
      <c r="A9857" t="str">
        <f t="shared" si="2601"/>
        <v>S09856</v>
      </c>
      <c r="B9857" t="str">
        <f t="shared" ca="1" si="2602"/>
        <v>Global Foods</v>
      </c>
      <c r="C9857" t="str">
        <f t="shared" ca="1" si="2603"/>
        <v>Singapore</v>
      </c>
      <c r="D9857" t="str">
        <f t="shared" ca="1" si="2604"/>
        <v>Spices</v>
      </c>
      <c r="E9857">
        <f t="shared" ca="1" si="2605"/>
        <v>196</v>
      </c>
      <c r="F9857" s="3">
        <f t="shared" ca="1" si="2606"/>
        <v>531</v>
      </c>
      <c r="G9857">
        <f t="shared" ca="1" si="2607"/>
        <v>104076</v>
      </c>
      <c r="H9857">
        <f t="shared" ca="1" si="2608"/>
        <v>73893.960000000006</v>
      </c>
      <c r="I9857">
        <f t="shared" ca="1" si="2609"/>
        <v>1515</v>
      </c>
      <c r="J9857">
        <f t="shared" ca="1" si="2610"/>
        <v>1622</v>
      </c>
      <c r="K9857" s="1">
        <f t="shared" ca="1" si="2611"/>
        <v>45708</v>
      </c>
      <c r="L9857" s="1">
        <f t="shared" ca="1" si="2612"/>
        <v>45716</v>
      </c>
      <c r="M9857" s="1">
        <f t="shared" ca="1" si="2613"/>
        <v>45718</v>
      </c>
      <c r="N9857">
        <f t="shared" ca="1" si="2614"/>
        <v>77030.960000000006</v>
      </c>
      <c r="O9857" s="3">
        <f t="shared" ca="1" si="2615"/>
        <v>27045.039999999994</v>
      </c>
      <c r="P9857" s="2">
        <f t="shared" ca="1" si="2616"/>
        <v>0.25985856489488446</v>
      </c>
      <c r="Q9857" t="str">
        <f t="shared" ca="1" si="2617"/>
        <v>Late</v>
      </c>
    </row>
    <row r="9858" spans="1:17" x14ac:dyDescent="0.3">
      <c r="A9858" t="str">
        <f t="shared" si="2601"/>
        <v>S09857</v>
      </c>
      <c r="B9858" t="str">
        <f t="shared" ca="1" si="2602"/>
        <v>Alpha Traders</v>
      </c>
      <c r="C9858" t="str">
        <f t="shared" ca="1" si="2603"/>
        <v>UK</v>
      </c>
      <c r="D9858" t="str">
        <f t="shared" ca="1" si="2604"/>
        <v>Sauces</v>
      </c>
      <c r="E9858">
        <f t="shared" ca="1" si="2605"/>
        <v>141</v>
      </c>
      <c r="F9858" s="3">
        <f t="shared" ca="1" si="2606"/>
        <v>314</v>
      </c>
      <c r="G9858">
        <f t="shared" ca="1" si="2607"/>
        <v>44274</v>
      </c>
      <c r="H9858">
        <f t="shared" ca="1" si="2608"/>
        <v>23465.22</v>
      </c>
      <c r="I9858">
        <f t="shared" ca="1" si="2609"/>
        <v>3808</v>
      </c>
      <c r="J9858">
        <f t="shared" ca="1" si="2610"/>
        <v>2458</v>
      </c>
      <c r="K9858" s="1">
        <f t="shared" ca="1" si="2611"/>
        <v>45692</v>
      </c>
      <c r="L9858" s="1">
        <f t="shared" ca="1" si="2612"/>
        <v>45710</v>
      </c>
      <c r="M9858" s="1">
        <f t="shared" ca="1" si="2613"/>
        <v>45712</v>
      </c>
      <c r="N9858">
        <f t="shared" ca="1" si="2614"/>
        <v>29731.22</v>
      </c>
      <c r="O9858" s="3">
        <f t="shared" ca="1" si="2615"/>
        <v>14542.779999999999</v>
      </c>
      <c r="P9858" s="2">
        <f t="shared" ca="1" si="2616"/>
        <v>0.32847224104440526</v>
      </c>
      <c r="Q9858" t="str">
        <f t="shared" ca="1" si="2617"/>
        <v>Late</v>
      </c>
    </row>
    <row r="9859" spans="1:17" x14ac:dyDescent="0.3">
      <c r="A9859" t="str">
        <f t="shared" ref="A9859:A9922" si="2618">"S"&amp;TEXT(ROW()-1,"00000")</f>
        <v>S09858</v>
      </c>
      <c r="B9859" t="str">
        <f t="shared" ref="B9859:B9922" ca="1" si="2619">CHOOSE(RANDBETWEEN(1,6),"Alpha Traders","Beta Imports","Global Foods","FreshMart Ltd","Oceanic Exports","Prime Wholesale")</f>
        <v>Global Foods</v>
      </c>
      <c r="C9859" t="str">
        <f t="shared" ref="C9859:C9922" ca="1" si="2620">CHOOSE(RANDBETWEEN(1,5),"UK","UAE","Canada","Australia","Singapore")</f>
        <v>UAE</v>
      </c>
      <c r="D9859" t="str">
        <f t="shared" ref="D9859:D9922" ca="1" si="2621">CHOOSE(RANDBETWEEN(1,5),"Pickles","Spices","Tea","Rice","Sauces")</f>
        <v>Spices</v>
      </c>
      <c r="E9859">
        <f t="shared" ref="E9859:E9922" ca="1" si="2622">RANDBETWEEN(50,500)</f>
        <v>82</v>
      </c>
      <c r="F9859" s="3">
        <f t="shared" ref="F9859:F9922" ca="1" si="2623">RANDBETWEEN(100,800)</f>
        <v>757</v>
      </c>
      <c r="G9859">
        <f t="shared" ref="G9859:G9922" ca="1" si="2624">E9859*F9859</f>
        <v>62074</v>
      </c>
      <c r="H9859">
        <f t="shared" ref="H9859:H9922" ca="1" si="2625">ROUND(G9859*RANDBETWEEN(45,75)/100,2)</f>
        <v>35382.18</v>
      </c>
      <c r="I9859">
        <f t="shared" ref="I9859:I9922" ca="1" si="2626">RANDBETWEEN(1500,12000)</f>
        <v>9209</v>
      </c>
      <c r="J9859">
        <f t="shared" ref="J9859:J9922" ca="1" si="2627">RANDBETWEEN(500,4000)</f>
        <v>3011</v>
      </c>
      <c r="K9859" s="1">
        <f t="shared" ref="K9859:K9922" ca="1" si="2628">DATE(2025,1,1)+RANDBETWEEN(0,729)</f>
        <v>45728</v>
      </c>
      <c r="L9859" s="1">
        <f t="shared" ref="L9859:L9922" ca="1" si="2629">K9859+RANDBETWEEN(7,20)</f>
        <v>45736</v>
      </c>
      <c r="M9859" s="1">
        <f t="shared" ref="M9859:M9922" ca="1" si="2630">L9859+RANDBETWEEN(-3,6)</f>
        <v>45740</v>
      </c>
      <c r="N9859">
        <f t="shared" ref="N9859:N9922" ca="1" si="2631">H9859+I9859+J9859</f>
        <v>47602.18</v>
      </c>
      <c r="O9859" s="3">
        <f t="shared" ref="O9859:O9922" ca="1" si="2632">G9859-N9859</f>
        <v>14471.82</v>
      </c>
      <c r="P9859" s="2">
        <f t="shared" ref="P9859:P9922" ca="1" si="2633">IFERROR(O9859/G9859,0)</f>
        <v>0.23313818990237459</v>
      </c>
      <c r="Q9859" t="str">
        <f t="shared" ref="Q9859:Q9922" ca="1" si="2634">IF(M9859&lt;=L9859,"On Time","Late")</f>
        <v>Late</v>
      </c>
    </row>
    <row r="9860" spans="1:17" x14ac:dyDescent="0.3">
      <c r="A9860" t="str">
        <f t="shared" si="2618"/>
        <v>S09859</v>
      </c>
      <c r="B9860" t="str">
        <f t="shared" ca="1" si="2619"/>
        <v>Beta Imports</v>
      </c>
      <c r="C9860" t="str">
        <f t="shared" ca="1" si="2620"/>
        <v>Singapore</v>
      </c>
      <c r="D9860" t="str">
        <f t="shared" ca="1" si="2621"/>
        <v>Sauces</v>
      </c>
      <c r="E9860">
        <f t="shared" ca="1" si="2622"/>
        <v>407</v>
      </c>
      <c r="F9860" s="3">
        <f t="shared" ca="1" si="2623"/>
        <v>132</v>
      </c>
      <c r="G9860">
        <f t="shared" ca="1" si="2624"/>
        <v>53724</v>
      </c>
      <c r="H9860">
        <f t="shared" ca="1" si="2625"/>
        <v>26862</v>
      </c>
      <c r="I9860">
        <f t="shared" ca="1" si="2626"/>
        <v>7071</v>
      </c>
      <c r="J9860">
        <f t="shared" ca="1" si="2627"/>
        <v>1117</v>
      </c>
      <c r="K9860" s="1">
        <f t="shared" ca="1" si="2628"/>
        <v>45831</v>
      </c>
      <c r="L9860" s="1">
        <f t="shared" ca="1" si="2629"/>
        <v>45839</v>
      </c>
      <c r="M9860" s="1">
        <f t="shared" ca="1" si="2630"/>
        <v>45843</v>
      </c>
      <c r="N9860">
        <f t="shared" ca="1" si="2631"/>
        <v>35050</v>
      </c>
      <c r="O9860" s="3">
        <f t="shared" ca="1" si="2632"/>
        <v>18674</v>
      </c>
      <c r="P9860" s="2">
        <f t="shared" ca="1" si="2633"/>
        <v>0.3475913930459385</v>
      </c>
      <c r="Q9860" t="str">
        <f t="shared" ca="1" si="2634"/>
        <v>Late</v>
      </c>
    </row>
    <row r="9861" spans="1:17" x14ac:dyDescent="0.3">
      <c r="A9861" t="str">
        <f t="shared" si="2618"/>
        <v>S09860</v>
      </c>
      <c r="B9861" t="str">
        <f t="shared" ca="1" si="2619"/>
        <v>Oceanic Exports</v>
      </c>
      <c r="C9861" t="str">
        <f t="shared" ca="1" si="2620"/>
        <v>Singapore</v>
      </c>
      <c r="D9861" t="str">
        <f t="shared" ca="1" si="2621"/>
        <v>Spices</v>
      </c>
      <c r="E9861">
        <f t="shared" ca="1" si="2622"/>
        <v>240</v>
      </c>
      <c r="F9861" s="3">
        <f t="shared" ca="1" si="2623"/>
        <v>162</v>
      </c>
      <c r="G9861">
        <f t="shared" ca="1" si="2624"/>
        <v>38880</v>
      </c>
      <c r="H9861">
        <f t="shared" ca="1" si="2625"/>
        <v>28382.400000000001</v>
      </c>
      <c r="I9861">
        <f t="shared" ca="1" si="2626"/>
        <v>1678</v>
      </c>
      <c r="J9861">
        <f t="shared" ca="1" si="2627"/>
        <v>1391</v>
      </c>
      <c r="K9861" s="1">
        <f t="shared" ca="1" si="2628"/>
        <v>46306</v>
      </c>
      <c r="L9861" s="1">
        <f t="shared" ca="1" si="2629"/>
        <v>46325</v>
      </c>
      <c r="M9861" s="1">
        <f t="shared" ca="1" si="2630"/>
        <v>46330</v>
      </c>
      <c r="N9861">
        <f t="shared" ca="1" si="2631"/>
        <v>31451.4</v>
      </c>
      <c r="O9861" s="3">
        <f t="shared" ca="1" si="2632"/>
        <v>7428.5999999999985</v>
      </c>
      <c r="P9861" s="2">
        <f t="shared" ca="1" si="2633"/>
        <v>0.19106481481481477</v>
      </c>
      <c r="Q9861" t="str">
        <f t="shared" ca="1" si="2634"/>
        <v>Late</v>
      </c>
    </row>
    <row r="9862" spans="1:17" x14ac:dyDescent="0.3">
      <c r="A9862" t="str">
        <f t="shared" si="2618"/>
        <v>S09861</v>
      </c>
      <c r="B9862" t="str">
        <f t="shared" ca="1" si="2619"/>
        <v>Alpha Traders</v>
      </c>
      <c r="C9862" t="str">
        <f t="shared" ca="1" si="2620"/>
        <v>Canada</v>
      </c>
      <c r="D9862" t="str">
        <f t="shared" ca="1" si="2621"/>
        <v>Spices</v>
      </c>
      <c r="E9862">
        <f t="shared" ca="1" si="2622"/>
        <v>413</v>
      </c>
      <c r="F9862" s="3">
        <f t="shared" ca="1" si="2623"/>
        <v>800</v>
      </c>
      <c r="G9862">
        <f t="shared" ca="1" si="2624"/>
        <v>330400</v>
      </c>
      <c r="H9862">
        <f t="shared" ca="1" si="2625"/>
        <v>185024</v>
      </c>
      <c r="I9862">
        <f t="shared" ca="1" si="2626"/>
        <v>7634</v>
      </c>
      <c r="J9862">
        <f t="shared" ca="1" si="2627"/>
        <v>2426</v>
      </c>
      <c r="K9862" s="1">
        <f t="shared" ca="1" si="2628"/>
        <v>45929</v>
      </c>
      <c r="L9862" s="1">
        <f t="shared" ca="1" si="2629"/>
        <v>45947</v>
      </c>
      <c r="M9862" s="1">
        <f t="shared" ca="1" si="2630"/>
        <v>45947</v>
      </c>
      <c r="N9862">
        <f t="shared" ca="1" si="2631"/>
        <v>195084</v>
      </c>
      <c r="O9862" s="3">
        <f t="shared" ca="1" si="2632"/>
        <v>135316</v>
      </c>
      <c r="P9862" s="2">
        <f t="shared" ca="1" si="2633"/>
        <v>0.40955205811138012</v>
      </c>
      <c r="Q9862" t="str">
        <f t="shared" ca="1" si="2634"/>
        <v>On Time</v>
      </c>
    </row>
    <row r="9863" spans="1:17" x14ac:dyDescent="0.3">
      <c r="A9863" t="str">
        <f t="shared" si="2618"/>
        <v>S09862</v>
      </c>
      <c r="B9863" t="str">
        <f t="shared" ca="1" si="2619"/>
        <v>Global Foods</v>
      </c>
      <c r="C9863" t="str">
        <f t="shared" ca="1" si="2620"/>
        <v>UAE</v>
      </c>
      <c r="D9863" t="str">
        <f t="shared" ca="1" si="2621"/>
        <v>Tea</v>
      </c>
      <c r="E9863">
        <f t="shared" ca="1" si="2622"/>
        <v>205</v>
      </c>
      <c r="F9863" s="3">
        <f t="shared" ca="1" si="2623"/>
        <v>593</v>
      </c>
      <c r="G9863">
        <f t="shared" ca="1" si="2624"/>
        <v>121565</v>
      </c>
      <c r="H9863">
        <f t="shared" ca="1" si="2625"/>
        <v>89958.1</v>
      </c>
      <c r="I9863">
        <f t="shared" ca="1" si="2626"/>
        <v>5130</v>
      </c>
      <c r="J9863">
        <f t="shared" ca="1" si="2627"/>
        <v>1631</v>
      </c>
      <c r="K9863" s="1">
        <f t="shared" ca="1" si="2628"/>
        <v>45769</v>
      </c>
      <c r="L9863" s="1">
        <f t="shared" ca="1" si="2629"/>
        <v>45780</v>
      </c>
      <c r="M9863" s="1">
        <f t="shared" ca="1" si="2630"/>
        <v>45785</v>
      </c>
      <c r="N9863">
        <f t="shared" ca="1" si="2631"/>
        <v>96719.1</v>
      </c>
      <c r="O9863" s="3">
        <f t="shared" ca="1" si="2632"/>
        <v>24845.899999999994</v>
      </c>
      <c r="P9863" s="2">
        <f t="shared" ca="1" si="2633"/>
        <v>0.20438366306091388</v>
      </c>
      <c r="Q9863" t="str">
        <f t="shared" ca="1" si="2634"/>
        <v>Late</v>
      </c>
    </row>
    <row r="9864" spans="1:17" x14ac:dyDescent="0.3">
      <c r="A9864" t="str">
        <f t="shared" si="2618"/>
        <v>S09863</v>
      </c>
      <c r="B9864" t="str">
        <f t="shared" ca="1" si="2619"/>
        <v>Oceanic Exports</v>
      </c>
      <c r="C9864" t="str">
        <f t="shared" ca="1" si="2620"/>
        <v>Singapore</v>
      </c>
      <c r="D9864" t="str">
        <f t="shared" ca="1" si="2621"/>
        <v>Sauces</v>
      </c>
      <c r="E9864">
        <f t="shared" ca="1" si="2622"/>
        <v>335</v>
      </c>
      <c r="F9864" s="3">
        <f t="shared" ca="1" si="2623"/>
        <v>790</v>
      </c>
      <c r="G9864">
        <f t="shared" ca="1" si="2624"/>
        <v>264650</v>
      </c>
      <c r="H9864">
        <f t="shared" ca="1" si="2625"/>
        <v>129678.5</v>
      </c>
      <c r="I9864">
        <f t="shared" ca="1" si="2626"/>
        <v>7487</v>
      </c>
      <c r="J9864">
        <f t="shared" ca="1" si="2627"/>
        <v>3571</v>
      </c>
      <c r="K9864" s="1">
        <f t="shared" ca="1" si="2628"/>
        <v>46192</v>
      </c>
      <c r="L9864" s="1">
        <f t="shared" ca="1" si="2629"/>
        <v>46212</v>
      </c>
      <c r="M9864" s="1">
        <f t="shared" ca="1" si="2630"/>
        <v>46211</v>
      </c>
      <c r="N9864">
        <f t="shared" ca="1" si="2631"/>
        <v>140736.5</v>
      </c>
      <c r="O9864" s="3">
        <f t="shared" ca="1" si="2632"/>
        <v>123913.5</v>
      </c>
      <c r="P9864" s="2">
        <f t="shared" ca="1" si="2633"/>
        <v>0.46821651237483469</v>
      </c>
      <c r="Q9864" t="str">
        <f t="shared" ca="1" si="2634"/>
        <v>On Time</v>
      </c>
    </row>
    <row r="9865" spans="1:17" x14ac:dyDescent="0.3">
      <c r="A9865" t="str">
        <f t="shared" si="2618"/>
        <v>S09864</v>
      </c>
      <c r="B9865" t="str">
        <f t="shared" ca="1" si="2619"/>
        <v>FreshMart Ltd</v>
      </c>
      <c r="C9865" t="str">
        <f t="shared" ca="1" si="2620"/>
        <v>Singapore</v>
      </c>
      <c r="D9865" t="str">
        <f t="shared" ca="1" si="2621"/>
        <v>Rice</v>
      </c>
      <c r="E9865">
        <f t="shared" ca="1" si="2622"/>
        <v>223</v>
      </c>
      <c r="F9865" s="3">
        <f t="shared" ca="1" si="2623"/>
        <v>169</v>
      </c>
      <c r="G9865">
        <f t="shared" ca="1" si="2624"/>
        <v>37687</v>
      </c>
      <c r="H9865">
        <f t="shared" ca="1" si="2625"/>
        <v>18466.63</v>
      </c>
      <c r="I9865">
        <f t="shared" ca="1" si="2626"/>
        <v>6490</v>
      </c>
      <c r="J9865">
        <f t="shared" ca="1" si="2627"/>
        <v>1585</v>
      </c>
      <c r="K9865" s="1">
        <f t="shared" ca="1" si="2628"/>
        <v>46219</v>
      </c>
      <c r="L9865" s="1">
        <f t="shared" ca="1" si="2629"/>
        <v>46234</v>
      </c>
      <c r="M9865" s="1">
        <f t="shared" ca="1" si="2630"/>
        <v>46236</v>
      </c>
      <c r="N9865">
        <f t="shared" ca="1" si="2631"/>
        <v>26541.63</v>
      </c>
      <c r="O9865" s="3">
        <f t="shared" ca="1" si="2632"/>
        <v>11145.369999999999</v>
      </c>
      <c r="P9865" s="2">
        <f t="shared" ca="1" si="2633"/>
        <v>0.29573513413113273</v>
      </c>
      <c r="Q9865" t="str">
        <f t="shared" ca="1" si="2634"/>
        <v>Late</v>
      </c>
    </row>
    <row r="9866" spans="1:17" x14ac:dyDescent="0.3">
      <c r="A9866" t="str">
        <f t="shared" si="2618"/>
        <v>S09865</v>
      </c>
      <c r="B9866" t="str">
        <f t="shared" ca="1" si="2619"/>
        <v>Global Foods</v>
      </c>
      <c r="C9866" t="str">
        <f t="shared" ca="1" si="2620"/>
        <v>Australia</v>
      </c>
      <c r="D9866" t="str">
        <f t="shared" ca="1" si="2621"/>
        <v>Pickles</v>
      </c>
      <c r="E9866">
        <f t="shared" ca="1" si="2622"/>
        <v>316</v>
      </c>
      <c r="F9866" s="3">
        <f t="shared" ca="1" si="2623"/>
        <v>240</v>
      </c>
      <c r="G9866">
        <f t="shared" ca="1" si="2624"/>
        <v>75840</v>
      </c>
      <c r="H9866">
        <f t="shared" ca="1" si="2625"/>
        <v>56121.599999999999</v>
      </c>
      <c r="I9866">
        <f t="shared" ca="1" si="2626"/>
        <v>3623</v>
      </c>
      <c r="J9866">
        <f t="shared" ca="1" si="2627"/>
        <v>872</v>
      </c>
      <c r="K9866" s="1">
        <f t="shared" ca="1" si="2628"/>
        <v>45725</v>
      </c>
      <c r="L9866" s="1">
        <f t="shared" ca="1" si="2629"/>
        <v>45740</v>
      </c>
      <c r="M9866" s="1">
        <f t="shared" ca="1" si="2630"/>
        <v>45741</v>
      </c>
      <c r="N9866">
        <f t="shared" ca="1" si="2631"/>
        <v>60616.6</v>
      </c>
      <c r="O9866" s="3">
        <f t="shared" ca="1" si="2632"/>
        <v>15223.400000000001</v>
      </c>
      <c r="P9866" s="2">
        <f t="shared" ca="1" si="2633"/>
        <v>0.20073048523206752</v>
      </c>
      <c r="Q9866" t="str">
        <f t="shared" ca="1" si="2634"/>
        <v>Late</v>
      </c>
    </row>
    <row r="9867" spans="1:17" x14ac:dyDescent="0.3">
      <c r="A9867" t="str">
        <f t="shared" si="2618"/>
        <v>S09866</v>
      </c>
      <c r="B9867" t="str">
        <f t="shared" ca="1" si="2619"/>
        <v>Alpha Traders</v>
      </c>
      <c r="C9867" t="str">
        <f t="shared" ca="1" si="2620"/>
        <v>Australia</v>
      </c>
      <c r="D9867" t="str">
        <f t="shared" ca="1" si="2621"/>
        <v>Sauces</v>
      </c>
      <c r="E9867">
        <f t="shared" ca="1" si="2622"/>
        <v>138</v>
      </c>
      <c r="F9867" s="3">
        <f t="shared" ca="1" si="2623"/>
        <v>162</v>
      </c>
      <c r="G9867">
        <f t="shared" ca="1" si="2624"/>
        <v>22356</v>
      </c>
      <c r="H9867">
        <f t="shared" ca="1" si="2625"/>
        <v>15872.76</v>
      </c>
      <c r="I9867">
        <f t="shared" ca="1" si="2626"/>
        <v>9174</v>
      </c>
      <c r="J9867">
        <f t="shared" ca="1" si="2627"/>
        <v>1272</v>
      </c>
      <c r="K9867" s="1">
        <f t="shared" ca="1" si="2628"/>
        <v>46309</v>
      </c>
      <c r="L9867" s="1">
        <f t="shared" ca="1" si="2629"/>
        <v>46324</v>
      </c>
      <c r="M9867" s="1">
        <f t="shared" ca="1" si="2630"/>
        <v>46330</v>
      </c>
      <c r="N9867">
        <f t="shared" ca="1" si="2631"/>
        <v>26318.760000000002</v>
      </c>
      <c r="O9867" s="3">
        <f t="shared" ca="1" si="2632"/>
        <v>-3962.760000000002</v>
      </c>
      <c r="P9867" s="2">
        <f t="shared" ca="1" si="2633"/>
        <v>-0.17725711218464851</v>
      </c>
      <c r="Q9867" t="str">
        <f t="shared" ca="1" si="2634"/>
        <v>Late</v>
      </c>
    </row>
    <row r="9868" spans="1:17" x14ac:dyDescent="0.3">
      <c r="A9868" t="str">
        <f t="shared" si="2618"/>
        <v>S09867</v>
      </c>
      <c r="B9868" t="str">
        <f t="shared" ca="1" si="2619"/>
        <v>Oceanic Exports</v>
      </c>
      <c r="C9868" t="str">
        <f t="shared" ca="1" si="2620"/>
        <v>UAE</v>
      </c>
      <c r="D9868" t="str">
        <f t="shared" ca="1" si="2621"/>
        <v>Pickles</v>
      </c>
      <c r="E9868">
        <f t="shared" ca="1" si="2622"/>
        <v>268</v>
      </c>
      <c r="F9868" s="3">
        <f t="shared" ca="1" si="2623"/>
        <v>785</v>
      </c>
      <c r="G9868">
        <f t="shared" ca="1" si="2624"/>
        <v>210380</v>
      </c>
      <c r="H9868">
        <f t="shared" ca="1" si="2625"/>
        <v>149369.79999999999</v>
      </c>
      <c r="I9868">
        <f t="shared" ca="1" si="2626"/>
        <v>1733</v>
      </c>
      <c r="J9868">
        <f t="shared" ca="1" si="2627"/>
        <v>1757</v>
      </c>
      <c r="K9868" s="1">
        <f t="shared" ca="1" si="2628"/>
        <v>45941</v>
      </c>
      <c r="L9868" s="1">
        <f t="shared" ca="1" si="2629"/>
        <v>45956</v>
      </c>
      <c r="M9868" s="1">
        <f t="shared" ca="1" si="2630"/>
        <v>45960</v>
      </c>
      <c r="N9868">
        <f t="shared" ca="1" si="2631"/>
        <v>152859.79999999999</v>
      </c>
      <c r="O9868" s="3">
        <f t="shared" ca="1" si="2632"/>
        <v>57520.200000000012</v>
      </c>
      <c r="P9868" s="2">
        <f t="shared" ca="1" si="2633"/>
        <v>0.27341097062458414</v>
      </c>
      <c r="Q9868" t="str">
        <f t="shared" ca="1" si="2634"/>
        <v>Late</v>
      </c>
    </row>
    <row r="9869" spans="1:17" x14ac:dyDescent="0.3">
      <c r="A9869" t="str">
        <f t="shared" si="2618"/>
        <v>S09868</v>
      </c>
      <c r="B9869" t="str">
        <f t="shared" ca="1" si="2619"/>
        <v>FreshMart Ltd</v>
      </c>
      <c r="C9869" t="str">
        <f t="shared" ca="1" si="2620"/>
        <v>UK</v>
      </c>
      <c r="D9869" t="str">
        <f t="shared" ca="1" si="2621"/>
        <v>Rice</v>
      </c>
      <c r="E9869">
        <f t="shared" ca="1" si="2622"/>
        <v>401</v>
      </c>
      <c r="F9869" s="3">
        <f t="shared" ca="1" si="2623"/>
        <v>386</v>
      </c>
      <c r="G9869">
        <f t="shared" ca="1" si="2624"/>
        <v>154786</v>
      </c>
      <c r="H9869">
        <f t="shared" ca="1" si="2625"/>
        <v>94419.46</v>
      </c>
      <c r="I9869">
        <f t="shared" ca="1" si="2626"/>
        <v>9295</v>
      </c>
      <c r="J9869">
        <f t="shared" ca="1" si="2627"/>
        <v>3892</v>
      </c>
      <c r="K9869" s="1">
        <f t="shared" ca="1" si="2628"/>
        <v>45834</v>
      </c>
      <c r="L9869" s="1">
        <f t="shared" ca="1" si="2629"/>
        <v>45845</v>
      </c>
      <c r="M9869" s="1">
        <f t="shared" ca="1" si="2630"/>
        <v>45850</v>
      </c>
      <c r="N9869">
        <f t="shared" ca="1" si="2631"/>
        <v>107606.46</v>
      </c>
      <c r="O9869" s="3">
        <f t="shared" ca="1" si="2632"/>
        <v>47179.539999999994</v>
      </c>
      <c r="P9869" s="2">
        <f t="shared" ca="1" si="2633"/>
        <v>0.30480495652061551</v>
      </c>
      <c r="Q9869" t="str">
        <f t="shared" ca="1" si="2634"/>
        <v>Late</v>
      </c>
    </row>
    <row r="9870" spans="1:17" x14ac:dyDescent="0.3">
      <c r="A9870" t="str">
        <f t="shared" si="2618"/>
        <v>S09869</v>
      </c>
      <c r="B9870" t="str">
        <f t="shared" ca="1" si="2619"/>
        <v>Alpha Traders</v>
      </c>
      <c r="C9870" t="str">
        <f t="shared" ca="1" si="2620"/>
        <v>Canada</v>
      </c>
      <c r="D9870" t="str">
        <f t="shared" ca="1" si="2621"/>
        <v>Tea</v>
      </c>
      <c r="E9870">
        <f t="shared" ca="1" si="2622"/>
        <v>67</v>
      </c>
      <c r="F9870" s="3">
        <f t="shared" ca="1" si="2623"/>
        <v>742</v>
      </c>
      <c r="G9870">
        <f t="shared" ca="1" si="2624"/>
        <v>49714</v>
      </c>
      <c r="H9870">
        <f t="shared" ca="1" si="2625"/>
        <v>23862.720000000001</v>
      </c>
      <c r="I9870">
        <f t="shared" ca="1" si="2626"/>
        <v>6641</v>
      </c>
      <c r="J9870">
        <f t="shared" ca="1" si="2627"/>
        <v>1953</v>
      </c>
      <c r="K9870" s="1">
        <f t="shared" ca="1" si="2628"/>
        <v>45856</v>
      </c>
      <c r="L9870" s="1">
        <f t="shared" ca="1" si="2629"/>
        <v>45870</v>
      </c>
      <c r="M9870" s="1">
        <f t="shared" ca="1" si="2630"/>
        <v>45870</v>
      </c>
      <c r="N9870">
        <f t="shared" ca="1" si="2631"/>
        <v>32456.720000000001</v>
      </c>
      <c r="O9870" s="3">
        <f t="shared" ca="1" si="2632"/>
        <v>17257.28</v>
      </c>
      <c r="P9870" s="2">
        <f t="shared" ca="1" si="2633"/>
        <v>0.34713119040914026</v>
      </c>
      <c r="Q9870" t="str">
        <f t="shared" ca="1" si="2634"/>
        <v>On Time</v>
      </c>
    </row>
    <row r="9871" spans="1:17" x14ac:dyDescent="0.3">
      <c r="A9871" t="str">
        <f t="shared" si="2618"/>
        <v>S09870</v>
      </c>
      <c r="B9871" t="str">
        <f t="shared" ca="1" si="2619"/>
        <v>Global Foods</v>
      </c>
      <c r="C9871" t="str">
        <f t="shared" ca="1" si="2620"/>
        <v>Canada</v>
      </c>
      <c r="D9871" t="str">
        <f t="shared" ca="1" si="2621"/>
        <v>Sauces</v>
      </c>
      <c r="E9871">
        <f t="shared" ca="1" si="2622"/>
        <v>52</v>
      </c>
      <c r="F9871" s="3">
        <f t="shared" ca="1" si="2623"/>
        <v>543</v>
      </c>
      <c r="G9871">
        <f t="shared" ca="1" si="2624"/>
        <v>28236</v>
      </c>
      <c r="H9871">
        <f t="shared" ca="1" si="2625"/>
        <v>19200.48</v>
      </c>
      <c r="I9871">
        <f t="shared" ca="1" si="2626"/>
        <v>11617</v>
      </c>
      <c r="J9871">
        <f t="shared" ca="1" si="2627"/>
        <v>2380</v>
      </c>
      <c r="K9871" s="1">
        <f t="shared" ca="1" si="2628"/>
        <v>46213</v>
      </c>
      <c r="L9871" s="1">
        <f t="shared" ca="1" si="2629"/>
        <v>46230</v>
      </c>
      <c r="M9871" s="1">
        <f t="shared" ca="1" si="2630"/>
        <v>46233</v>
      </c>
      <c r="N9871">
        <f t="shared" ca="1" si="2631"/>
        <v>33197.479999999996</v>
      </c>
      <c r="O9871" s="3">
        <f t="shared" ca="1" si="2632"/>
        <v>-4961.4799999999959</v>
      </c>
      <c r="P9871" s="2">
        <f t="shared" ca="1" si="2633"/>
        <v>-0.17571469046607155</v>
      </c>
      <c r="Q9871" t="str">
        <f t="shared" ca="1" si="2634"/>
        <v>Late</v>
      </c>
    </row>
    <row r="9872" spans="1:17" x14ac:dyDescent="0.3">
      <c r="A9872" t="str">
        <f t="shared" si="2618"/>
        <v>S09871</v>
      </c>
      <c r="B9872" t="str">
        <f t="shared" ca="1" si="2619"/>
        <v>Prime Wholesale</v>
      </c>
      <c r="C9872" t="str">
        <f t="shared" ca="1" si="2620"/>
        <v>UK</v>
      </c>
      <c r="D9872" t="str">
        <f t="shared" ca="1" si="2621"/>
        <v>Pickles</v>
      </c>
      <c r="E9872">
        <f t="shared" ca="1" si="2622"/>
        <v>146</v>
      </c>
      <c r="F9872" s="3">
        <f t="shared" ca="1" si="2623"/>
        <v>427</v>
      </c>
      <c r="G9872">
        <f t="shared" ca="1" si="2624"/>
        <v>62342</v>
      </c>
      <c r="H9872">
        <f t="shared" ca="1" si="2625"/>
        <v>31171</v>
      </c>
      <c r="I9872">
        <f t="shared" ca="1" si="2626"/>
        <v>10676</v>
      </c>
      <c r="J9872">
        <f t="shared" ca="1" si="2627"/>
        <v>1922</v>
      </c>
      <c r="K9872" s="1">
        <f t="shared" ca="1" si="2628"/>
        <v>45658</v>
      </c>
      <c r="L9872" s="1">
        <f t="shared" ca="1" si="2629"/>
        <v>45666</v>
      </c>
      <c r="M9872" s="1">
        <f t="shared" ca="1" si="2630"/>
        <v>45668</v>
      </c>
      <c r="N9872">
        <f t="shared" ca="1" si="2631"/>
        <v>43769</v>
      </c>
      <c r="O9872" s="3">
        <f t="shared" ca="1" si="2632"/>
        <v>18573</v>
      </c>
      <c r="P9872" s="2">
        <f t="shared" ca="1" si="2633"/>
        <v>0.29792114465368452</v>
      </c>
      <c r="Q9872" t="str">
        <f t="shared" ca="1" si="2634"/>
        <v>Late</v>
      </c>
    </row>
    <row r="9873" spans="1:17" x14ac:dyDescent="0.3">
      <c r="A9873" t="str">
        <f t="shared" si="2618"/>
        <v>S09872</v>
      </c>
      <c r="B9873" t="str">
        <f t="shared" ca="1" si="2619"/>
        <v>FreshMart Ltd</v>
      </c>
      <c r="C9873" t="str">
        <f t="shared" ca="1" si="2620"/>
        <v>UK</v>
      </c>
      <c r="D9873" t="str">
        <f t="shared" ca="1" si="2621"/>
        <v>Tea</v>
      </c>
      <c r="E9873">
        <f t="shared" ca="1" si="2622"/>
        <v>279</v>
      </c>
      <c r="F9873" s="3">
        <f t="shared" ca="1" si="2623"/>
        <v>700</v>
      </c>
      <c r="G9873">
        <f t="shared" ca="1" si="2624"/>
        <v>195300</v>
      </c>
      <c r="H9873">
        <f t="shared" ca="1" si="2625"/>
        <v>117180</v>
      </c>
      <c r="I9873">
        <f t="shared" ca="1" si="2626"/>
        <v>5935</v>
      </c>
      <c r="J9873">
        <f t="shared" ca="1" si="2627"/>
        <v>1033</v>
      </c>
      <c r="K9873" s="1">
        <f t="shared" ca="1" si="2628"/>
        <v>46198</v>
      </c>
      <c r="L9873" s="1">
        <f t="shared" ca="1" si="2629"/>
        <v>46207</v>
      </c>
      <c r="M9873" s="1">
        <f t="shared" ca="1" si="2630"/>
        <v>46209</v>
      </c>
      <c r="N9873">
        <f t="shared" ca="1" si="2631"/>
        <v>124148</v>
      </c>
      <c r="O9873" s="3">
        <f t="shared" ca="1" si="2632"/>
        <v>71152</v>
      </c>
      <c r="P9873" s="2">
        <f t="shared" ca="1" si="2633"/>
        <v>0.36432155657962112</v>
      </c>
      <c r="Q9873" t="str">
        <f t="shared" ca="1" si="2634"/>
        <v>Late</v>
      </c>
    </row>
    <row r="9874" spans="1:17" x14ac:dyDescent="0.3">
      <c r="A9874" t="str">
        <f t="shared" si="2618"/>
        <v>S09873</v>
      </c>
      <c r="B9874" t="str">
        <f t="shared" ca="1" si="2619"/>
        <v>Prime Wholesale</v>
      </c>
      <c r="C9874" t="str">
        <f t="shared" ca="1" si="2620"/>
        <v>Australia</v>
      </c>
      <c r="D9874" t="str">
        <f t="shared" ca="1" si="2621"/>
        <v>Tea</v>
      </c>
      <c r="E9874">
        <f t="shared" ca="1" si="2622"/>
        <v>199</v>
      </c>
      <c r="F9874" s="3">
        <f t="shared" ca="1" si="2623"/>
        <v>178</v>
      </c>
      <c r="G9874">
        <f t="shared" ca="1" si="2624"/>
        <v>35422</v>
      </c>
      <c r="H9874">
        <f t="shared" ca="1" si="2625"/>
        <v>21253.200000000001</v>
      </c>
      <c r="I9874">
        <f t="shared" ca="1" si="2626"/>
        <v>7102</v>
      </c>
      <c r="J9874">
        <f t="shared" ca="1" si="2627"/>
        <v>1744</v>
      </c>
      <c r="K9874" s="1">
        <f t="shared" ca="1" si="2628"/>
        <v>46351</v>
      </c>
      <c r="L9874" s="1">
        <f t="shared" ca="1" si="2629"/>
        <v>46364</v>
      </c>
      <c r="M9874" s="1">
        <f t="shared" ca="1" si="2630"/>
        <v>46368</v>
      </c>
      <c r="N9874">
        <f t="shared" ca="1" si="2631"/>
        <v>30099.200000000001</v>
      </c>
      <c r="O9874" s="3">
        <f t="shared" ca="1" si="2632"/>
        <v>5322.7999999999993</v>
      </c>
      <c r="P9874" s="2">
        <f t="shared" ca="1" si="2633"/>
        <v>0.15026819490711985</v>
      </c>
      <c r="Q9874" t="str">
        <f t="shared" ca="1" si="2634"/>
        <v>Late</v>
      </c>
    </row>
    <row r="9875" spans="1:17" x14ac:dyDescent="0.3">
      <c r="A9875" t="str">
        <f t="shared" si="2618"/>
        <v>S09874</v>
      </c>
      <c r="B9875" t="str">
        <f t="shared" ca="1" si="2619"/>
        <v>Alpha Traders</v>
      </c>
      <c r="C9875" t="str">
        <f t="shared" ca="1" si="2620"/>
        <v>Canada</v>
      </c>
      <c r="D9875" t="str">
        <f t="shared" ca="1" si="2621"/>
        <v>Rice</v>
      </c>
      <c r="E9875">
        <f t="shared" ca="1" si="2622"/>
        <v>164</v>
      </c>
      <c r="F9875" s="3">
        <f t="shared" ca="1" si="2623"/>
        <v>468</v>
      </c>
      <c r="G9875">
        <f t="shared" ca="1" si="2624"/>
        <v>76752</v>
      </c>
      <c r="H9875">
        <f t="shared" ca="1" si="2625"/>
        <v>53726.400000000001</v>
      </c>
      <c r="I9875">
        <f t="shared" ca="1" si="2626"/>
        <v>11546</v>
      </c>
      <c r="J9875">
        <f t="shared" ca="1" si="2627"/>
        <v>1686</v>
      </c>
      <c r="K9875" s="1">
        <f t="shared" ca="1" si="2628"/>
        <v>45988</v>
      </c>
      <c r="L9875" s="1">
        <f t="shared" ca="1" si="2629"/>
        <v>46001</v>
      </c>
      <c r="M9875" s="1">
        <f t="shared" ca="1" si="2630"/>
        <v>46003</v>
      </c>
      <c r="N9875">
        <f t="shared" ca="1" si="2631"/>
        <v>66958.399999999994</v>
      </c>
      <c r="O9875" s="3">
        <f t="shared" ca="1" si="2632"/>
        <v>9793.6000000000058</v>
      </c>
      <c r="P9875" s="2">
        <f t="shared" ca="1" si="2633"/>
        <v>0.12760058369814475</v>
      </c>
      <c r="Q9875" t="str">
        <f t="shared" ca="1" si="2634"/>
        <v>Late</v>
      </c>
    </row>
    <row r="9876" spans="1:17" x14ac:dyDescent="0.3">
      <c r="A9876" t="str">
        <f t="shared" si="2618"/>
        <v>S09875</v>
      </c>
      <c r="B9876" t="str">
        <f t="shared" ca="1" si="2619"/>
        <v>Global Foods</v>
      </c>
      <c r="C9876" t="str">
        <f t="shared" ca="1" si="2620"/>
        <v>UAE</v>
      </c>
      <c r="D9876" t="str">
        <f t="shared" ca="1" si="2621"/>
        <v>Rice</v>
      </c>
      <c r="E9876">
        <f t="shared" ca="1" si="2622"/>
        <v>476</v>
      </c>
      <c r="F9876" s="3">
        <f t="shared" ca="1" si="2623"/>
        <v>375</v>
      </c>
      <c r="G9876">
        <f t="shared" ca="1" si="2624"/>
        <v>178500</v>
      </c>
      <c r="H9876">
        <f t="shared" ca="1" si="2625"/>
        <v>124950</v>
      </c>
      <c r="I9876">
        <f t="shared" ca="1" si="2626"/>
        <v>9165</v>
      </c>
      <c r="J9876">
        <f t="shared" ca="1" si="2627"/>
        <v>2194</v>
      </c>
      <c r="K9876" s="1">
        <f t="shared" ca="1" si="2628"/>
        <v>45951</v>
      </c>
      <c r="L9876" s="1">
        <f t="shared" ca="1" si="2629"/>
        <v>45966</v>
      </c>
      <c r="M9876" s="1">
        <f t="shared" ca="1" si="2630"/>
        <v>45971</v>
      </c>
      <c r="N9876">
        <f t="shared" ca="1" si="2631"/>
        <v>136309</v>
      </c>
      <c r="O9876" s="3">
        <f t="shared" ca="1" si="2632"/>
        <v>42191</v>
      </c>
      <c r="P9876" s="2">
        <f t="shared" ca="1" si="2633"/>
        <v>0.2363641456582633</v>
      </c>
      <c r="Q9876" t="str">
        <f t="shared" ca="1" si="2634"/>
        <v>Late</v>
      </c>
    </row>
    <row r="9877" spans="1:17" x14ac:dyDescent="0.3">
      <c r="A9877" t="str">
        <f t="shared" si="2618"/>
        <v>S09876</v>
      </c>
      <c r="B9877" t="str">
        <f t="shared" ca="1" si="2619"/>
        <v>Beta Imports</v>
      </c>
      <c r="C9877" t="str">
        <f t="shared" ca="1" si="2620"/>
        <v>UK</v>
      </c>
      <c r="D9877" t="str">
        <f t="shared" ca="1" si="2621"/>
        <v>Sauces</v>
      </c>
      <c r="E9877">
        <f t="shared" ca="1" si="2622"/>
        <v>450</v>
      </c>
      <c r="F9877" s="3">
        <f t="shared" ca="1" si="2623"/>
        <v>625</v>
      </c>
      <c r="G9877">
        <f t="shared" ca="1" si="2624"/>
        <v>281250</v>
      </c>
      <c r="H9877">
        <f t="shared" ca="1" si="2625"/>
        <v>171562.5</v>
      </c>
      <c r="I9877">
        <f t="shared" ca="1" si="2626"/>
        <v>3796</v>
      </c>
      <c r="J9877">
        <f t="shared" ca="1" si="2627"/>
        <v>2700</v>
      </c>
      <c r="K9877" s="1">
        <f t="shared" ca="1" si="2628"/>
        <v>46089</v>
      </c>
      <c r="L9877" s="1">
        <f t="shared" ca="1" si="2629"/>
        <v>46100</v>
      </c>
      <c r="M9877" s="1">
        <f t="shared" ca="1" si="2630"/>
        <v>46101</v>
      </c>
      <c r="N9877">
        <f t="shared" ca="1" si="2631"/>
        <v>178058.5</v>
      </c>
      <c r="O9877" s="3">
        <f t="shared" ca="1" si="2632"/>
        <v>103191.5</v>
      </c>
      <c r="P9877" s="2">
        <f t="shared" ca="1" si="2633"/>
        <v>0.36690311111111112</v>
      </c>
      <c r="Q9877" t="str">
        <f t="shared" ca="1" si="2634"/>
        <v>Late</v>
      </c>
    </row>
    <row r="9878" spans="1:17" x14ac:dyDescent="0.3">
      <c r="A9878" t="str">
        <f t="shared" si="2618"/>
        <v>S09877</v>
      </c>
      <c r="B9878" t="str">
        <f t="shared" ca="1" si="2619"/>
        <v>Beta Imports</v>
      </c>
      <c r="C9878" t="str">
        <f t="shared" ca="1" si="2620"/>
        <v>Singapore</v>
      </c>
      <c r="D9878" t="str">
        <f t="shared" ca="1" si="2621"/>
        <v>Rice</v>
      </c>
      <c r="E9878">
        <f t="shared" ca="1" si="2622"/>
        <v>343</v>
      </c>
      <c r="F9878" s="3">
        <f t="shared" ca="1" si="2623"/>
        <v>171</v>
      </c>
      <c r="G9878">
        <f t="shared" ca="1" si="2624"/>
        <v>58653</v>
      </c>
      <c r="H9878">
        <f t="shared" ca="1" si="2625"/>
        <v>36364.86</v>
      </c>
      <c r="I9878">
        <f t="shared" ca="1" si="2626"/>
        <v>6355</v>
      </c>
      <c r="J9878">
        <f t="shared" ca="1" si="2627"/>
        <v>3338</v>
      </c>
      <c r="K9878" s="1">
        <f t="shared" ca="1" si="2628"/>
        <v>45749</v>
      </c>
      <c r="L9878" s="1">
        <f t="shared" ca="1" si="2629"/>
        <v>45764</v>
      </c>
      <c r="M9878" s="1">
        <f t="shared" ca="1" si="2630"/>
        <v>45769</v>
      </c>
      <c r="N9878">
        <f t="shared" ca="1" si="2631"/>
        <v>46057.86</v>
      </c>
      <c r="O9878" s="3">
        <f t="shared" ca="1" si="2632"/>
        <v>12595.14</v>
      </c>
      <c r="P9878" s="2">
        <f t="shared" ca="1" si="2633"/>
        <v>0.21473991100199477</v>
      </c>
      <c r="Q9878" t="str">
        <f t="shared" ca="1" si="2634"/>
        <v>Late</v>
      </c>
    </row>
    <row r="9879" spans="1:17" x14ac:dyDescent="0.3">
      <c r="A9879" t="str">
        <f t="shared" si="2618"/>
        <v>S09878</v>
      </c>
      <c r="B9879" t="str">
        <f t="shared" ca="1" si="2619"/>
        <v>Alpha Traders</v>
      </c>
      <c r="C9879" t="str">
        <f t="shared" ca="1" si="2620"/>
        <v>Singapore</v>
      </c>
      <c r="D9879" t="str">
        <f t="shared" ca="1" si="2621"/>
        <v>Spices</v>
      </c>
      <c r="E9879">
        <f t="shared" ca="1" si="2622"/>
        <v>174</v>
      </c>
      <c r="F9879" s="3">
        <f t="shared" ca="1" si="2623"/>
        <v>358</v>
      </c>
      <c r="G9879">
        <f t="shared" ca="1" si="2624"/>
        <v>62292</v>
      </c>
      <c r="H9879">
        <f t="shared" ca="1" si="2625"/>
        <v>44227.32</v>
      </c>
      <c r="I9879">
        <f t="shared" ca="1" si="2626"/>
        <v>2730</v>
      </c>
      <c r="J9879">
        <f t="shared" ca="1" si="2627"/>
        <v>1857</v>
      </c>
      <c r="K9879" s="1">
        <f t="shared" ca="1" si="2628"/>
        <v>45750</v>
      </c>
      <c r="L9879" s="1">
        <f t="shared" ca="1" si="2629"/>
        <v>45758</v>
      </c>
      <c r="M9879" s="1">
        <f t="shared" ca="1" si="2630"/>
        <v>45763</v>
      </c>
      <c r="N9879">
        <f t="shared" ca="1" si="2631"/>
        <v>48814.32</v>
      </c>
      <c r="O9879" s="3">
        <f t="shared" ca="1" si="2632"/>
        <v>13477.68</v>
      </c>
      <c r="P9879" s="2">
        <f t="shared" ca="1" si="2633"/>
        <v>0.2163629358505105</v>
      </c>
      <c r="Q9879" t="str">
        <f t="shared" ca="1" si="2634"/>
        <v>Late</v>
      </c>
    </row>
    <row r="9880" spans="1:17" x14ac:dyDescent="0.3">
      <c r="A9880" t="str">
        <f t="shared" si="2618"/>
        <v>S09879</v>
      </c>
      <c r="B9880" t="str">
        <f t="shared" ca="1" si="2619"/>
        <v>Global Foods</v>
      </c>
      <c r="C9880" t="str">
        <f t="shared" ca="1" si="2620"/>
        <v>UAE</v>
      </c>
      <c r="D9880" t="str">
        <f t="shared" ca="1" si="2621"/>
        <v>Sauces</v>
      </c>
      <c r="E9880">
        <f t="shared" ca="1" si="2622"/>
        <v>153</v>
      </c>
      <c r="F9880" s="3">
        <f t="shared" ca="1" si="2623"/>
        <v>230</v>
      </c>
      <c r="G9880">
        <f t="shared" ca="1" si="2624"/>
        <v>35190</v>
      </c>
      <c r="H9880">
        <f t="shared" ca="1" si="2625"/>
        <v>20058.3</v>
      </c>
      <c r="I9880">
        <f t="shared" ca="1" si="2626"/>
        <v>2146</v>
      </c>
      <c r="J9880">
        <f t="shared" ca="1" si="2627"/>
        <v>3686</v>
      </c>
      <c r="K9880" s="1">
        <f t="shared" ca="1" si="2628"/>
        <v>45969</v>
      </c>
      <c r="L9880" s="1">
        <f t="shared" ca="1" si="2629"/>
        <v>45982</v>
      </c>
      <c r="M9880" s="1">
        <f t="shared" ca="1" si="2630"/>
        <v>45981</v>
      </c>
      <c r="N9880">
        <f t="shared" ca="1" si="2631"/>
        <v>25890.3</v>
      </c>
      <c r="O9880" s="3">
        <f t="shared" ca="1" si="2632"/>
        <v>9299.7000000000007</v>
      </c>
      <c r="P9880" s="2">
        <f t="shared" ca="1" si="2633"/>
        <v>0.26427109974424556</v>
      </c>
      <c r="Q9880" t="str">
        <f t="shared" ca="1" si="2634"/>
        <v>On Time</v>
      </c>
    </row>
    <row r="9881" spans="1:17" x14ac:dyDescent="0.3">
      <c r="A9881" t="str">
        <f t="shared" si="2618"/>
        <v>S09880</v>
      </c>
      <c r="B9881" t="str">
        <f t="shared" ca="1" si="2619"/>
        <v>Oceanic Exports</v>
      </c>
      <c r="C9881" t="str">
        <f t="shared" ca="1" si="2620"/>
        <v>Singapore</v>
      </c>
      <c r="D9881" t="str">
        <f t="shared" ca="1" si="2621"/>
        <v>Sauces</v>
      </c>
      <c r="E9881">
        <f t="shared" ca="1" si="2622"/>
        <v>273</v>
      </c>
      <c r="F9881" s="3">
        <f t="shared" ca="1" si="2623"/>
        <v>680</v>
      </c>
      <c r="G9881">
        <f t="shared" ca="1" si="2624"/>
        <v>185640</v>
      </c>
      <c r="H9881">
        <f t="shared" ca="1" si="2625"/>
        <v>126235.2</v>
      </c>
      <c r="I9881">
        <f t="shared" ca="1" si="2626"/>
        <v>10360</v>
      </c>
      <c r="J9881">
        <f t="shared" ca="1" si="2627"/>
        <v>851</v>
      </c>
      <c r="K9881" s="1">
        <f t="shared" ca="1" si="2628"/>
        <v>46149</v>
      </c>
      <c r="L9881" s="1">
        <f t="shared" ca="1" si="2629"/>
        <v>46160</v>
      </c>
      <c r="M9881" s="1">
        <f t="shared" ca="1" si="2630"/>
        <v>46164</v>
      </c>
      <c r="N9881">
        <f t="shared" ca="1" si="2631"/>
        <v>137446.20000000001</v>
      </c>
      <c r="O9881" s="3">
        <f t="shared" ca="1" si="2632"/>
        <v>48193.799999999988</v>
      </c>
      <c r="P9881" s="2">
        <f t="shared" ca="1" si="2633"/>
        <v>0.25960892049127338</v>
      </c>
      <c r="Q9881" t="str">
        <f t="shared" ca="1" si="2634"/>
        <v>Late</v>
      </c>
    </row>
    <row r="9882" spans="1:17" x14ac:dyDescent="0.3">
      <c r="A9882" t="str">
        <f t="shared" si="2618"/>
        <v>S09881</v>
      </c>
      <c r="B9882" t="str">
        <f t="shared" ca="1" si="2619"/>
        <v>FreshMart Ltd</v>
      </c>
      <c r="C9882" t="str">
        <f t="shared" ca="1" si="2620"/>
        <v>UK</v>
      </c>
      <c r="D9882" t="str">
        <f t="shared" ca="1" si="2621"/>
        <v>Rice</v>
      </c>
      <c r="E9882">
        <f t="shared" ca="1" si="2622"/>
        <v>299</v>
      </c>
      <c r="F9882" s="3">
        <f t="shared" ca="1" si="2623"/>
        <v>441</v>
      </c>
      <c r="G9882">
        <f t="shared" ca="1" si="2624"/>
        <v>131859</v>
      </c>
      <c r="H9882">
        <f t="shared" ca="1" si="2625"/>
        <v>84389.759999999995</v>
      </c>
      <c r="I9882">
        <f t="shared" ca="1" si="2626"/>
        <v>3438</v>
      </c>
      <c r="J9882">
        <f t="shared" ca="1" si="2627"/>
        <v>2908</v>
      </c>
      <c r="K9882" s="1">
        <f t="shared" ca="1" si="2628"/>
        <v>45954</v>
      </c>
      <c r="L9882" s="1">
        <f t="shared" ca="1" si="2629"/>
        <v>45965</v>
      </c>
      <c r="M9882" s="1">
        <f t="shared" ca="1" si="2630"/>
        <v>45963</v>
      </c>
      <c r="N9882">
        <f t="shared" ca="1" si="2631"/>
        <v>90735.76</v>
      </c>
      <c r="O9882" s="3">
        <f t="shared" ca="1" si="2632"/>
        <v>41123.240000000005</v>
      </c>
      <c r="P9882" s="2">
        <f t="shared" ca="1" si="2633"/>
        <v>0.31187283386041154</v>
      </c>
      <c r="Q9882" t="str">
        <f t="shared" ca="1" si="2634"/>
        <v>On Time</v>
      </c>
    </row>
    <row r="9883" spans="1:17" x14ac:dyDescent="0.3">
      <c r="A9883" t="str">
        <f t="shared" si="2618"/>
        <v>S09882</v>
      </c>
      <c r="B9883" t="str">
        <f t="shared" ca="1" si="2619"/>
        <v>FreshMart Ltd</v>
      </c>
      <c r="C9883" t="str">
        <f t="shared" ca="1" si="2620"/>
        <v>UK</v>
      </c>
      <c r="D9883" t="str">
        <f t="shared" ca="1" si="2621"/>
        <v>Tea</v>
      </c>
      <c r="E9883">
        <f t="shared" ca="1" si="2622"/>
        <v>212</v>
      </c>
      <c r="F9883" s="3">
        <f t="shared" ca="1" si="2623"/>
        <v>327</v>
      </c>
      <c r="G9883">
        <f t="shared" ca="1" si="2624"/>
        <v>69324</v>
      </c>
      <c r="H9883">
        <f t="shared" ca="1" si="2625"/>
        <v>38821.440000000002</v>
      </c>
      <c r="I9883">
        <f t="shared" ca="1" si="2626"/>
        <v>1965</v>
      </c>
      <c r="J9883">
        <f t="shared" ca="1" si="2627"/>
        <v>1049</v>
      </c>
      <c r="K9883" s="1">
        <f t="shared" ca="1" si="2628"/>
        <v>46313</v>
      </c>
      <c r="L9883" s="1">
        <f t="shared" ca="1" si="2629"/>
        <v>46331</v>
      </c>
      <c r="M9883" s="1">
        <f t="shared" ca="1" si="2630"/>
        <v>46337</v>
      </c>
      <c r="N9883">
        <f t="shared" ca="1" si="2631"/>
        <v>41835.440000000002</v>
      </c>
      <c r="O9883" s="3">
        <f t="shared" ca="1" si="2632"/>
        <v>27488.559999999998</v>
      </c>
      <c r="P9883" s="2">
        <f t="shared" ca="1" si="2633"/>
        <v>0.39652299347989151</v>
      </c>
      <c r="Q9883" t="str">
        <f t="shared" ca="1" si="2634"/>
        <v>Late</v>
      </c>
    </row>
    <row r="9884" spans="1:17" x14ac:dyDescent="0.3">
      <c r="A9884" t="str">
        <f t="shared" si="2618"/>
        <v>S09883</v>
      </c>
      <c r="B9884" t="str">
        <f t="shared" ca="1" si="2619"/>
        <v>FreshMart Ltd</v>
      </c>
      <c r="C9884" t="str">
        <f t="shared" ca="1" si="2620"/>
        <v>Singapore</v>
      </c>
      <c r="D9884" t="str">
        <f t="shared" ca="1" si="2621"/>
        <v>Sauces</v>
      </c>
      <c r="E9884">
        <f t="shared" ca="1" si="2622"/>
        <v>470</v>
      </c>
      <c r="F9884" s="3">
        <f t="shared" ca="1" si="2623"/>
        <v>287</v>
      </c>
      <c r="G9884">
        <f t="shared" ca="1" si="2624"/>
        <v>134890</v>
      </c>
      <c r="H9884">
        <f t="shared" ca="1" si="2625"/>
        <v>66096.100000000006</v>
      </c>
      <c r="I9884">
        <f t="shared" ca="1" si="2626"/>
        <v>5629</v>
      </c>
      <c r="J9884">
        <f t="shared" ca="1" si="2627"/>
        <v>2709</v>
      </c>
      <c r="K9884" s="1">
        <f t="shared" ca="1" si="2628"/>
        <v>46157</v>
      </c>
      <c r="L9884" s="1">
        <f t="shared" ca="1" si="2629"/>
        <v>46167</v>
      </c>
      <c r="M9884" s="1">
        <f t="shared" ca="1" si="2630"/>
        <v>46170</v>
      </c>
      <c r="N9884">
        <f t="shared" ca="1" si="2631"/>
        <v>74434.100000000006</v>
      </c>
      <c r="O9884" s="3">
        <f t="shared" ca="1" si="2632"/>
        <v>60455.899999999994</v>
      </c>
      <c r="P9884" s="2">
        <f t="shared" ca="1" si="2633"/>
        <v>0.44818667062050555</v>
      </c>
      <c r="Q9884" t="str">
        <f t="shared" ca="1" si="2634"/>
        <v>Late</v>
      </c>
    </row>
    <row r="9885" spans="1:17" x14ac:dyDescent="0.3">
      <c r="A9885" t="str">
        <f t="shared" si="2618"/>
        <v>S09884</v>
      </c>
      <c r="B9885" t="str">
        <f t="shared" ca="1" si="2619"/>
        <v>Beta Imports</v>
      </c>
      <c r="C9885" t="str">
        <f t="shared" ca="1" si="2620"/>
        <v>UK</v>
      </c>
      <c r="D9885" t="str">
        <f t="shared" ca="1" si="2621"/>
        <v>Rice</v>
      </c>
      <c r="E9885">
        <f t="shared" ca="1" si="2622"/>
        <v>270</v>
      </c>
      <c r="F9885" s="3">
        <f t="shared" ca="1" si="2623"/>
        <v>103</v>
      </c>
      <c r="G9885">
        <f t="shared" ca="1" si="2624"/>
        <v>27810</v>
      </c>
      <c r="H9885">
        <f t="shared" ca="1" si="2625"/>
        <v>16964.099999999999</v>
      </c>
      <c r="I9885">
        <f t="shared" ca="1" si="2626"/>
        <v>11369</v>
      </c>
      <c r="J9885">
        <f t="shared" ca="1" si="2627"/>
        <v>3051</v>
      </c>
      <c r="K9885" s="1">
        <f t="shared" ca="1" si="2628"/>
        <v>46230</v>
      </c>
      <c r="L9885" s="1">
        <f t="shared" ca="1" si="2629"/>
        <v>46243</v>
      </c>
      <c r="M9885" s="1">
        <f t="shared" ca="1" si="2630"/>
        <v>46244</v>
      </c>
      <c r="N9885">
        <f t="shared" ca="1" si="2631"/>
        <v>31384.1</v>
      </c>
      <c r="O9885" s="3">
        <f t="shared" ca="1" si="2632"/>
        <v>-3574.0999999999985</v>
      </c>
      <c r="P9885" s="2">
        <f t="shared" ca="1" si="2633"/>
        <v>-0.12851851851851848</v>
      </c>
      <c r="Q9885" t="str">
        <f t="shared" ca="1" si="2634"/>
        <v>Late</v>
      </c>
    </row>
    <row r="9886" spans="1:17" x14ac:dyDescent="0.3">
      <c r="A9886" t="str">
        <f t="shared" si="2618"/>
        <v>S09885</v>
      </c>
      <c r="B9886" t="str">
        <f t="shared" ca="1" si="2619"/>
        <v>Oceanic Exports</v>
      </c>
      <c r="C9886" t="str">
        <f t="shared" ca="1" si="2620"/>
        <v>Australia</v>
      </c>
      <c r="D9886" t="str">
        <f t="shared" ca="1" si="2621"/>
        <v>Tea</v>
      </c>
      <c r="E9886">
        <f t="shared" ca="1" si="2622"/>
        <v>428</v>
      </c>
      <c r="F9886" s="3">
        <f t="shared" ca="1" si="2623"/>
        <v>391</v>
      </c>
      <c r="G9886">
        <f t="shared" ca="1" si="2624"/>
        <v>167348</v>
      </c>
      <c r="H9886">
        <f t="shared" ca="1" si="2625"/>
        <v>83674</v>
      </c>
      <c r="I9886">
        <f t="shared" ca="1" si="2626"/>
        <v>3581</v>
      </c>
      <c r="J9886">
        <f t="shared" ca="1" si="2627"/>
        <v>745</v>
      </c>
      <c r="K9886" s="1">
        <f t="shared" ca="1" si="2628"/>
        <v>45784</v>
      </c>
      <c r="L9886" s="1">
        <f t="shared" ca="1" si="2629"/>
        <v>45801</v>
      </c>
      <c r="M9886" s="1">
        <f t="shared" ca="1" si="2630"/>
        <v>45804</v>
      </c>
      <c r="N9886">
        <f t="shared" ca="1" si="2631"/>
        <v>88000</v>
      </c>
      <c r="O9886" s="3">
        <f t="shared" ca="1" si="2632"/>
        <v>79348</v>
      </c>
      <c r="P9886" s="2">
        <f t="shared" ca="1" si="2633"/>
        <v>0.47414967612400505</v>
      </c>
      <c r="Q9886" t="str">
        <f t="shared" ca="1" si="2634"/>
        <v>Late</v>
      </c>
    </row>
    <row r="9887" spans="1:17" x14ac:dyDescent="0.3">
      <c r="A9887" t="str">
        <f t="shared" si="2618"/>
        <v>S09886</v>
      </c>
      <c r="B9887" t="str">
        <f t="shared" ca="1" si="2619"/>
        <v>Oceanic Exports</v>
      </c>
      <c r="C9887" t="str">
        <f t="shared" ca="1" si="2620"/>
        <v>Singapore</v>
      </c>
      <c r="D9887" t="str">
        <f t="shared" ca="1" si="2621"/>
        <v>Rice</v>
      </c>
      <c r="E9887">
        <f t="shared" ca="1" si="2622"/>
        <v>276</v>
      </c>
      <c r="F9887" s="3">
        <f t="shared" ca="1" si="2623"/>
        <v>150</v>
      </c>
      <c r="G9887">
        <f t="shared" ca="1" si="2624"/>
        <v>41400</v>
      </c>
      <c r="H9887">
        <f t="shared" ca="1" si="2625"/>
        <v>20700</v>
      </c>
      <c r="I9887">
        <f t="shared" ca="1" si="2626"/>
        <v>11150</v>
      </c>
      <c r="J9887">
        <f t="shared" ca="1" si="2627"/>
        <v>1223</v>
      </c>
      <c r="K9887" s="1">
        <f t="shared" ca="1" si="2628"/>
        <v>46236</v>
      </c>
      <c r="L9887" s="1">
        <f t="shared" ca="1" si="2629"/>
        <v>46253</v>
      </c>
      <c r="M9887" s="1">
        <f t="shared" ca="1" si="2630"/>
        <v>46253</v>
      </c>
      <c r="N9887">
        <f t="shared" ca="1" si="2631"/>
        <v>33073</v>
      </c>
      <c r="O9887" s="3">
        <f t="shared" ca="1" si="2632"/>
        <v>8327</v>
      </c>
      <c r="P9887" s="2">
        <f t="shared" ca="1" si="2633"/>
        <v>0.2011352657004831</v>
      </c>
      <c r="Q9887" t="str">
        <f t="shared" ca="1" si="2634"/>
        <v>On Time</v>
      </c>
    </row>
    <row r="9888" spans="1:17" x14ac:dyDescent="0.3">
      <c r="A9888" t="str">
        <f t="shared" si="2618"/>
        <v>S09887</v>
      </c>
      <c r="B9888" t="str">
        <f t="shared" ca="1" si="2619"/>
        <v>FreshMart Ltd</v>
      </c>
      <c r="C9888" t="str">
        <f t="shared" ca="1" si="2620"/>
        <v>Singapore</v>
      </c>
      <c r="D9888" t="str">
        <f t="shared" ca="1" si="2621"/>
        <v>Pickles</v>
      </c>
      <c r="E9888">
        <f t="shared" ca="1" si="2622"/>
        <v>169</v>
      </c>
      <c r="F9888" s="3">
        <f t="shared" ca="1" si="2623"/>
        <v>781</v>
      </c>
      <c r="G9888">
        <f t="shared" ca="1" si="2624"/>
        <v>131989</v>
      </c>
      <c r="H9888">
        <f t="shared" ca="1" si="2625"/>
        <v>73913.84</v>
      </c>
      <c r="I9888">
        <f t="shared" ca="1" si="2626"/>
        <v>7460</v>
      </c>
      <c r="J9888">
        <f t="shared" ca="1" si="2627"/>
        <v>1624</v>
      </c>
      <c r="K9888" s="1">
        <f t="shared" ca="1" si="2628"/>
        <v>45972</v>
      </c>
      <c r="L9888" s="1">
        <f t="shared" ca="1" si="2629"/>
        <v>45980</v>
      </c>
      <c r="M9888" s="1">
        <f t="shared" ca="1" si="2630"/>
        <v>45985</v>
      </c>
      <c r="N9888">
        <f t="shared" ca="1" si="2631"/>
        <v>82997.84</v>
      </c>
      <c r="O9888" s="3">
        <f t="shared" ca="1" si="2632"/>
        <v>48991.16</v>
      </c>
      <c r="P9888" s="2">
        <f t="shared" ca="1" si="2633"/>
        <v>0.3711760828553895</v>
      </c>
      <c r="Q9888" t="str">
        <f t="shared" ca="1" si="2634"/>
        <v>Late</v>
      </c>
    </row>
    <row r="9889" spans="1:17" x14ac:dyDescent="0.3">
      <c r="A9889" t="str">
        <f t="shared" si="2618"/>
        <v>S09888</v>
      </c>
      <c r="B9889" t="str">
        <f t="shared" ca="1" si="2619"/>
        <v>Prime Wholesale</v>
      </c>
      <c r="C9889" t="str">
        <f t="shared" ca="1" si="2620"/>
        <v>Canada</v>
      </c>
      <c r="D9889" t="str">
        <f t="shared" ca="1" si="2621"/>
        <v>Pickles</v>
      </c>
      <c r="E9889">
        <f t="shared" ca="1" si="2622"/>
        <v>321</v>
      </c>
      <c r="F9889" s="3">
        <f t="shared" ca="1" si="2623"/>
        <v>328</v>
      </c>
      <c r="G9889">
        <f t="shared" ca="1" si="2624"/>
        <v>105288</v>
      </c>
      <c r="H9889">
        <f t="shared" ca="1" si="2625"/>
        <v>77913.119999999995</v>
      </c>
      <c r="I9889">
        <f t="shared" ca="1" si="2626"/>
        <v>9276</v>
      </c>
      <c r="J9889">
        <f t="shared" ca="1" si="2627"/>
        <v>2153</v>
      </c>
      <c r="K9889" s="1">
        <f t="shared" ca="1" si="2628"/>
        <v>46289</v>
      </c>
      <c r="L9889" s="1">
        <f t="shared" ca="1" si="2629"/>
        <v>46298</v>
      </c>
      <c r="M9889" s="1">
        <f t="shared" ca="1" si="2630"/>
        <v>46304</v>
      </c>
      <c r="N9889">
        <f t="shared" ca="1" si="2631"/>
        <v>89342.12</v>
      </c>
      <c r="O9889" s="3">
        <f t="shared" ca="1" si="2632"/>
        <v>15945.880000000005</v>
      </c>
      <c r="P9889" s="2">
        <f t="shared" ca="1" si="2633"/>
        <v>0.15145011777220579</v>
      </c>
      <c r="Q9889" t="str">
        <f t="shared" ca="1" si="2634"/>
        <v>Late</v>
      </c>
    </row>
    <row r="9890" spans="1:17" x14ac:dyDescent="0.3">
      <c r="A9890" t="str">
        <f t="shared" si="2618"/>
        <v>S09889</v>
      </c>
      <c r="B9890" t="str">
        <f t="shared" ca="1" si="2619"/>
        <v>FreshMart Ltd</v>
      </c>
      <c r="C9890" t="str">
        <f t="shared" ca="1" si="2620"/>
        <v>UAE</v>
      </c>
      <c r="D9890" t="str">
        <f t="shared" ca="1" si="2621"/>
        <v>Pickles</v>
      </c>
      <c r="E9890">
        <f t="shared" ca="1" si="2622"/>
        <v>237</v>
      </c>
      <c r="F9890" s="3">
        <f t="shared" ca="1" si="2623"/>
        <v>637</v>
      </c>
      <c r="G9890">
        <f t="shared" ca="1" si="2624"/>
        <v>150969</v>
      </c>
      <c r="H9890">
        <f t="shared" ca="1" si="2625"/>
        <v>69445.740000000005</v>
      </c>
      <c r="I9890">
        <f t="shared" ca="1" si="2626"/>
        <v>6444</v>
      </c>
      <c r="J9890">
        <f t="shared" ca="1" si="2627"/>
        <v>2420</v>
      </c>
      <c r="K9890" s="1">
        <f t="shared" ca="1" si="2628"/>
        <v>46166</v>
      </c>
      <c r="L9890" s="1">
        <f t="shared" ca="1" si="2629"/>
        <v>46174</v>
      </c>
      <c r="M9890" s="1">
        <f t="shared" ca="1" si="2630"/>
        <v>46177</v>
      </c>
      <c r="N9890">
        <f t="shared" ca="1" si="2631"/>
        <v>78309.740000000005</v>
      </c>
      <c r="O9890" s="3">
        <f t="shared" ca="1" si="2632"/>
        <v>72659.259999999995</v>
      </c>
      <c r="P9890" s="2">
        <f t="shared" ca="1" si="2633"/>
        <v>0.48128595936914198</v>
      </c>
      <c r="Q9890" t="str">
        <f t="shared" ca="1" si="2634"/>
        <v>Late</v>
      </c>
    </row>
    <row r="9891" spans="1:17" x14ac:dyDescent="0.3">
      <c r="A9891" t="str">
        <f t="shared" si="2618"/>
        <v>S09890</v>
      </c>
      <c r="B9891" t="str">
        <f t="shared" ca="1" si="2619"/>
        <v>Global Foods</v>
      </c>
      <c r="C9891" t="str">
        <f t="shared" ca="1" si="2620"/>
        <v>UAE</v>
      </c>
      <c r="D9891" t="str">
        <f t="shared" ca="1" si="2621"/>
        <v>Pickles</v>
      </c>
      <c r="E9891">
        <f t="shared" ca="1" si="2622"/>
        <v>174</v>
      </c>
      <c r="F9891" s="3">
        <f t="shared" ca="1" si="2623"/>
        <v>658</v>
      </c>
      <c r="G9891">
        <f t="shared" ca="1" si="2624"/>
        <v>114492</v>
      </c>
      <c r="H9891">
        <f t="shared" ca="1" si="2625"/>
        <v>75564.72</v>
      </c>
      <c r="I9891">
        <f t="shared" ca="1" si="2626"/>
        <v>4440</v>
      </c>
      <c r="J9891">
        <f t="shared" ca="1" si="2627"/>
        <v>2334</v>
      </c>
      <c r="K9891" s="1">
        <f t="shared" ca="1" si="2628"/>
        <v>45729</v>
      </c>
      <c r="L9891" s="1">
        <f t="shared" ca="1" si="2629"/>
        <v>45743</v>
      </c>
      <c r="M9891" s="1">
        <f t="shared" ca="1" si="2630"/>
        <v>45747</v>
      </c>
      <c r="N9891">
        <f t="shared" ca="1" si="2631"/>
        <v>82338.720000000001</v>
      </c>
      <c r="O9891" s="3">
        <f t="shared" ca="1" si="2632"/>
        <v>32153.279999999999</v>
      </c>
      <c r="P9891" s="2">
        <f t="shared" ca="1" si="2633"/>
        <v>0.28083429409915101</v>
      </c>
      <c r="Q9891" t="str">
        <f t="shared" ca="1" si="2634"/>
        <v>Late</v>
      </c>
    </row>
    <row r="9892" spans="1:17" x14ac:dyDescent="0.3">
      <c r="A9892" t="str">
        <f t="shared" si="2618"/>
        <v>S09891</v>
      </c>
      <c r="B9892" t="str">
        <f t="shared" ca="1" si="2619"/>
        <v>Prime Wholesale</v>
      </c>
      <c r="C9892" t="str">
        <f t="shared" ca="1" si="2620"/>
        <v>UAE</v>
      </c>
      <c r="D9892" t="str">
        <f t="shared" ca="1" si="2621"/>
        <v>Sauces</v>
      </c>
      <c r="E9892">
        <f t="shared" ca="1" si="2622"/>
        <v>143</v>
      </c>
      <c r="F9892" s="3">
        <f t="shared" ca="1" si="2623"/>
        <v>766</v>
      </c>
      <c r="G9892">
        <f t="shared" ca="1" si="2624"/>
        <v>109538</v>
      </c>
      <c r="H9892">
        <f t="shared" ca="1" si="2625"/>
        <v>63532.04</v>
      </c>
      <c r="I9892">
        <f t="shared" ca="1" si="2626"/>
        <v>3342</v>
      </c>
      <c r="J9892">
        <f t="shared" ca="1" si="2627"/>
        <v>3724</v>
      </c>
      <c r="K9892" s="1">
        <f t="shared" ca="1" si="2628"/>
        <v>46120</v>
      </c>
      <c r="L9892" s="1">
        <f t="shared" ca="1" si="2629"/>
        <v>46135</v>
      </c>
      <c r="M9892" s="1">
        <f t="shared" ca="1" si="2630"/>
        <v>46133</v>
      </c>
      <c r="N9892">
        <f t="shared" ca="1" si="2631"/>
        <v>70598.040000000008</v>
      </c>
      <c r="O9892" s="3">
        <f t="shared" ca="1" si="2632"/>
        <v>38939.959999999992</v>
      </c>
      <c r="P9892" s="2">
        <f t="shared" ca="1" si="2633"/>
        <v>0.35549270572769259</v>
      </c>
      <c r="Q9892" t="str">
        <f t="shared" ca="1" si="2634"/>
        <v>On Time</v>
      </c>
    </row>
    <row r="9893" spans="1:17" x14ac:dyDescent="0.3">
      <c r="A9893" t="str">
        <f t="shared" si="2618"/>
        <v>S09892</v>
      </c>
      <c r="B9893" t="str">
        <f t="shared" ca="1" si="2619"/>
        <v>Prime Wholesale</v>
      </c>
      <c r="C9893" t="str">
        <f t="shared" ca="1" si="2620"/>
        <v>UAE</v>
      </c>
      <c r="D9893" t="str">
        <f t="shared" ca="1" si="2621"/>
        <v>Pickles</v>
      </c>
      <c r="E9893">
        <f t="shared" ca="1" si="2622"/>
        <v>451</v>
      </c>
      <c r="F9893" s="3">
        <f t="shared" ca="1" si="2623"/>
        <v>499</v>
      </c>
      <c r="G9893">
        <f t="shared" ca="1" si="2624"/>
        <v>225049</v>
      </c>
      <c r="H9893">
        <f t="shared" ca="1" si="2625"/>
        <v>128277.93</v>
      </c>
      <c r="I9893">
        <f t="shared" ca="1" si="2626"/>
        <v>6123</v>
      </c>
      <c r="J9893">
        <f t="shared" ca="1" si="2627"/>
        <v>3009</v>
      </c>
      <c r="K9893" s="1">
        <f t="shared" ca="1" si="2628"/>
        <v>45723</v>
      </c>
      <c r="L9893" s="1">
        <f t="shared" ca="1" si="2629"/>
        <v>45742</v>
      </c>
      <c r="M9893" s="1">
        <f t="shared" ca="1" si="2630"/>
        <v>45741</v>
      </c>
      <c r="N9893">
        <f t="shared" ca="1" si="2631"/>
        <v>137409.93</v>
      </c>
      <c r="O9893" s="3">
        <f t="shared" ca="1" si="2632"/>
        <v>87639.07</v>
      </c>
      <c r="P9893" s="2">
        <f t="shared" ca="1" si="2633"/>
        <v>0.3894221702829162</v>
      </c>
      <c r="Q9893" t="str">
        <f t="shared" ca="1" si="2634"/>
        <v>On Time</v>
      </c>
    </row>
    <row r="9894" spans="1:17" x14ac:dyDescent="0.3">
      <c r="A9894" t="str">
        <f t="shared" si="2618"/>
        <v>S09893</v>
      </c>
      <c r="B9894" t="str">
        <f t="shared" ca="1" si="2619"/>
        <v>Prime Wholesale</v>
      </c>
      <c r="C9894" t="str">
        <f t="shared" ca="1" si="2620"/>
        <v>Canada</v>
      </c>
      <c r="D9894" t="str">
        <f t="shared" ca="1" si="2621"/>
        <v>Pickles</v>
      </c>
      <c r="E9894">
        <f t="shared" ca="1" si="2622"/>
        <v>131</v>
      </c>
      <c r="F9894" s="3">
        <f t="shared" ca="1" si="2623"/>
        <v>305</v>
      </c>
      <c r="G9894">
        <f t="shared" ca="1" si="2624"/>
        <v>39955</v>
      </c>
      <c r="H9894">
        <f t="shared" ca="1" si="2625"/>
        <v>29167.15</v>
      </c>
      <c r="I9894">
        <f t="shared" ca="1" si="2626"/>
        <v>5103</v>
      </c>
      <c r="J9894">
        <f t="shared" ca="1" si="2627"/>
        <v>3111</v>
      </c>
      <c r="K9894" s="1">
        <f t="shared" ca="1" si="2628"/>
        <v>46079</v>
      </c>
      <c r="L9894" s="1">
        <f t="shared" ca="1" si="2629"/>
        <v>46092</v>
      </c>
      <c r="M9894" s="1">
        <f t="shared" ca="1" si="2630"/>
        <v>46098</v>
      </c>
      <c r="N9894">
        <f t="shared" ca="1" si="2631"/>
        <v>37381.15</v>
      </c>
      <c r="O9894" s="3">
        <f t="shared" ca="1" si="2632"/>
        <v>2573.8499999999985</v>
      </c>
      <c r="P9894" s="2">
        <f t="shared" ca="1" si="2633"/>
        <v>6.4418721061193812E-2</v>
      </c>
      <c r="Q9894" t="str">
        <f t="shared" ca="1" si="2634"/>
        <v>Late</v>
      </c>
    </row>
    <row r="9895" spans="1:17" x14ac:dyDescent="0.3">
      <c r="A9895" t="str">
        <f t="shared" si="2618"/>
        <v>S09894</v>
      </c>
      <c r="B9895" t="str">
        <f t="shared" ca="1" si="2619"/>
        <v>Alpha Traders</v>
      </c>
      <c r="C9895" t="str">
        <f t="shared" ca="1" si="2620"/>
        <v>Singapore</v>
      </c>
      <c r="D9895" t="str">
        <f t="shared" ca="1" si="2621"/>
        <v>Pickles</v>
      </c>
      <c r="E9895">
        <f t="shared" ca="1" si="2622"/>
        <v>143</v>
      </c>
      <c r="F9895" s="3">
        <f t="shared" ca="1" si="2623"/>
        <v>243</v>
      </c>
      <c r="G9895">
        <f t="shared" ca="1" si="2624"/>
        <v>34749</v>
      </c>
      <c r="H9895">
        <f t="shared" ca="1" si="2625"/>
        <v>25019.279999999999</v>
      </c>
      <c r="I9895">
        <f t="shared" ca="1" si="2626"/>
        <v>10424</v>
      </c>
      <c r="J9895">
        <f t="shared" ca="1" si="2627"/>
        <v>1891</v>
      </c>
      <c r="K9895" s="1">
        <f t="shared" ca="1" si="2628"/>
        <v>46134</v>
      </c>
      <c r="L9895" s="1">
        <f t="shared" ca="1" si="2629"/>
        <v>46149</v>
      </c>
      <c r="M9895" s="1">
        <f t="shared" ca="1" si="2630"/>
        <v>46147</v>
      </c>
      <c r="N9895">
        <f t="shared" ca="1" si="2631"/>
        <v>37334.28</v>
      </c>
      <c r="O9895" s="3">
        <f t="shared" ca="1" si="2632"/>
        <v>-2585.2799999999988</v>
      </c>
      <c r="P9895" s="2">
        <f t="shared" ca="1" si="2633"/>
        <v>-7.4398687732021032E-2</v>
      </c>
      <c r="Q9895" t="str">
        <f t="shared" ca="1" si="2634"/>
        <v>On Time</v>
      </c>
    </row>
    <row r="9896" spans="1:17" x14ac:dyDescent="0.3">
      <c r="A9896" t="str">
        <f t="shared" si="2618"/>
        <v>S09895</v>
      </c>
      <c r="B9896" t="str">
        <f t="shared" ca="1" si="2619"/>
        <v>Prime Wholesale</v>
      </c>
      <c r="C9896" t="str">
        <f t="shared" ca="1" si="2620"/>
        <v>Singapore</v>
      </c>
      <c r="D9896" t="str">
        <f t="shared" ca="1" si="2621"/>
        <v>Spices</v>
      </c>
      <c r="E9896">
        <f t="shared" ca="1" si="2622"/>
        <v>185</v>
      </c>
      <c r="F9896" s="3">
        <f t="shared" ca="1" si="2623"/>
        <v>501</v>
      </c>
      <c r="G9896">
        <f t="shared" ca="1" si="2624"/>
        <v>92685</v>
      </c>
      <c r="H9896">
        <f t="shared" ca="1" si="2625"/>
        <v>67660.05</v>
      </c>
      <c r="I9896">
        <f t="shared" ca="1" si="2626"/>
        <v>9911</v>
      </c>
      <c r="J9896">
        <f t="shared" ca="1" si="2627"/>
        <v>3262</v>
      </c>
      <c r="K9896" s="1">
        <f t="shared" ca="1" si="2628"/>
        <v>46024</v>
      </c>
      <c r="L9896" s="1">
        <f t="shared" ca="1" si="2629"/>
        <v>46041</v>
      </c>
      <c r="M9896" s="1">
        <f t="shared" ca="1" si="2630"/>
        <v>46047</v>
      </c>
      <c r="N9896">
        <f t="shared" ca="1" si="2631"/>
        <v>80833.05</v>
      </c>
      <c r="O9896" s="3">
        <f t="shared" ca="1" si="2632"/>
        <v>11851.949999999997</v>
      </c>
      <c r="P9896" s="2">
        <f t="shared" ca="1" si="2633"/>
        <v>0.12787344230458</v>
      </c>
      <c r="Q9896" t="str">
        <f t="shared" ca="1" si="2634"/>
        <v>Late</v>
      </c>
    </row>
    <row r="9897" spans="1:17" x14ac:dyDescent="0.3">
      <c r="A9897" t="str">
        <f t="shared" si="2618"/>
        <v>S09896</v>
      </c>
      <c r="B9897" t="str">
        <f t="shared" ca="1" si="2619"/>
        <v>Global Foods</v>
      </c>
      <c r="C9897" t="str">
        <f t="shared" ca="1" si="2620"/>
        <v>UAE</v>
      </c>
      <c r="D9897" t="str">
        <f t="shared" ca="1" si="2621"/>
        <v>Tea</v>
      </c>
      <c r="E9897">
        <f t="shared" ca="1" si="2622"/>
        <v>430</v>
      </c>
      <c r="F9897" s="3">
        <f t="shared" ca="1" si="2623"/>
        <v>273</v>
      </c>
      <c r="G9897">
        <f t="shared" ca="1" si="2624"/>
        <v>117390</v>
      </c>
      <c r="H9897">
        <f t="shared" ca="1" si="2625"/>
        <v>86868.6</v>
      </c>
      <c r="I9897">
        <f t="shared" ca="1" si="2626"/>
        <v>3983</v>
      </c>
      <c r="J9897">
        <f t="shared" ca="1" si="2627"/>
        <v>3212</v>
      </c>
      <c r="K9897" s="1">
        <f t="shared" ca="1" si="2628"/>
        <v>45739</v>
      </c>
      <c r="L9897" s="1">
        <f t="shared" ca="1" si="2629"/>
        <v>45751</v>
      </c>
      <c r="M9897" s="1">
        <f t="shared" ca="1" si="2630"/>
        <v>45756</v>
      </c>
      <c r="N9897">
        <f t="shared" ca="1" si="2631"/>
        <v>94063.6</v>
      </c>
      <c r="O9897" s="3">
        <f t="shared" ca="1" si="2632"/>
        <v>23326.399999999994</v>
      </c>
      <c r="P9897" s="2">
        <f t="shared" ca="1" si="2633"/>
        <v>0.19870857824346191</v>
      </c>
      <c r="Q9897" t="str">
        <f t="shared" ca="1" si="2634"/>
        <v>Late</v>
      </c>
    </row>
    <row r="9898" spans="1:17" x14ac:dyDescent="0.3">
      <c r="A9898" t="str">
        <f t="shared" si="2618"/>
        <v>S09897</v>
      </c>
      <c r="B9898" t="str">
        <f t="shared" ca="1" si="2619"/>
        <v>Beta Imports</v>
      </c>
      <c r="C9898" t="str">
        <f t="shared" ca="1" si="2620"/>
        <v>Canada</v>
      </c>
      <c r="D9898" t="str">
        <f t="shared" ca="1" si="2621"/>
        <v>Pickles</v>
      </c>
      <c r="E9898">
        <f t="shared" ca="1" si="2622"/>
        <v>256</v>
      </c>
      <c r="F9898" s="3">
        <f t="shared" ca="1" si="2623"/>
        <v>523</v>
      </c>
      <c r="G9898">
        <f t="shared" ca="1" si="2624"/>
        <v>133888</v>
      </c>
      <c r="H9898">
        <f t="shared" ca="1" si="2625"/>
        <v>65605.119999999995</v>
      </c>
      <c r="I9898">
        <f t="shared" ca="1" si="2626"/>
        <v>3877</v>
      </c>
      <c r="J9898">
        <f t="shared" ca="1" si="2627"/>
        <v>2350</v>
      </c>
      <c r="K9898" s="1">
        <f t="shared" ca="1" si="2628"/>
        <v>45695</v>
      </c>
      <c r="L9898" s="1">
        <f t="shared" ca="1" si="2629"/>
        <v>45712</v>
      </c>
      <c r="M9898" s="1">
        <f t="shared" ca="1" si="2630"/>
        <v>45711</v>
      </c>
      <c r="N9898">
        <f t="shared" ca="1" si="2631"/>
        <v>71832.12</v>
      </c>
      <c r="O9898" s="3">
        <f t="shared" ca="1" si="2632"/>
        <v>62055.880000000005</v>
      </c>
      <c r="P9898" s="2">
        <f t="shared" ca="1" si="2633"/>
        <v>0.46349097753346086</v>
      </c>
      <c r="Q9898" t="str">
        <f t="shared" ca="1" si="2634"/>
        <v>On Time</v>
      </c>
    </row>
    <row r="9899" spans="1:17" x14ac:dyDescent="0.3">
      <c r="A9899" t="str">
        <f t="shared" si="2618"/>
        <v>S09898</v>
      </c>
      <c r="B9899" t="str">
        <f t="shared" ca="1" si="2619"/>
        <v>Alpha Traders</v>
      </c>
      <c r="C9899" t="str">
        <f t="shared" ca="1" si="2620"/>
        <v>Canada</v>
      </c>
      <c r="D9899" t="str">
        <f t="shared" ca="1" si="2621"/>
        <v>Pickles</v>
      </c>
      <c r="E9899">
        <f t="shared" ca="1" si="2622"/>
        <v>150</v>
      </c>
      <c r="F9899" s="3">
        <f t="shared" ca="1" si="2623"/>
        <v>383</v>
      </c>
      <c r="G9899">
        <f t="shared" ca="1" si="2624"/>
        <v>57450</v>
      </c>
      <c r="H9899">
        <f t="shared" ca="1" si="2625"/>
        <v>27001.5</v>
      </c>
      <c r="I9899">
        <f t="shared" ca="1" si="2626"/>
        <v>2990</v>
      </c>
      <c r="J9899">
        <f t="shared" ca="1" si="2627"/>
        <v>1975</v>
      </c>
      <c r="K9899" s="1">
        <f t="shared" ca="1" si="2628"/>
        <v>45763</v>
      </c>
      <c r="L9899" s="1">
        <f t="shared" ca="1" si="2629"/>
        <v>45770</v>
      </c>
      <c r="M9899" s="1">
        <f t="shared" ca="1" si="2630"/>
        <v>45775</v>
      </c>
      <c r="N9899">
        <f t="shared" ca="1" si="2631"/>
        <v>31966.5</v>
      </c>
      <c r="O9899" s="3">
        <f t="shared" ca="1" si="2632"/>
        <v>25483.5</v>
      </c>
      <c r="P9899" s="2">
        <f t="shared" ca="1" si="2633"/>
        <v>0.44357702349869449</v>
      </c>
      <c r="Q9899" t="str">
        <f t="shared" ca="1" si="2634"/>
        <v>Late</v>
      </c>
    </row>
    <row r="9900" spans="1:17" x14ac:dyDescent="0.3">
      <c r="A9900" t="str">
        <f t="shared" si="2618"/>
        <v>S09899</v>
      </c>
      <c r="B9900" t="str">
        <f t="shared" ca="1" si="2619"/>
        <v>Oceanic Exports</v>
      </c>
      <c r="C9900" t="str">
        <f t="shared" ca="1" si="2620"/>
        <v>Singapore</v>
      </c>
      <c r="D9900" t="str">
        <f t="shared" ca="1" si="2621"/>
        <v>Spices</v>
      </c>
      <c r="E9900">
        <f t="shared" ca="1" si="2622"/>
        <v>253</v>
      </c>
      <c r="F9900" s="3">
        <f t="shared" ca="1" si="2623"/>
        <v>509</v>
      </c>
      <c r="G9900">
        <f t="shared" ca="1" si="2624"/>
        <v>128777</v>
      </c>
      <c r="H9900">
        <f t="shared" ca="1" si="2625"/>
        <v>73402.89</v>
      </c>
      <c r="I9900">
        <f t="shared" ca="1" si="2626"/>
        <v>4678</v>
      </c>
      <c r="J9900">
        <f t="shared" ca="1" si="2627"/>
        <v>1603</v>
      </c>
      <c r="K9900" s="1">
        <f t="shared" ca="1" si="2628"/>
        <v>46219</v>
      </c>
      <c r="L9900" s="1">
        <f t="shared" ca="1" si="2629"/>
        <v>46237</v>
      </c>
      <c r="M9900" s="1">
        <f t="shared" ca="1" si="2630"/>
        <v>46241</v>
      </c>
      <c r="N9900">
        <f t="shared" ca="1" si="2631"/>
        <v>79683.89</v>
      </c>
      <c r="O9900" s="3">
        <f t="shared" ca="1" si="2632"/>
        <v>49093.11</v>
      </c>
      <c r="P9900" s="2">
        <f t="shared" ca="1" si="2633"/>
        <v>0.38122576236439737</v>
      </c>
      <c r="Q9900" t="str">
        <f t="shared" ca="1" si="2634"/>
        <v>Late</v>
      </c>
    </row>
    <row r="9901" spans="1:17" x14ac:dyDescent="0.3">
      <c r="A9901" t="str">
        <f t="shared" si="2618"/>
        <v>S09900</v>
      </c>
      <c r="B9901" t="str">
        <f t="shared" ca="1" si="2619"/>
        <v>FreshMart Ltd</v>
      </c>
      <c r="C9901" t="str">
        <f t="shared" ca="1" si="2620"/>
        <v>Canada</v>
      </c>
      <c r="D9901" t="str">
        <f t="shared" ca="1" si="2621"/>
        <v>Rice</v>
      </c>
      <c r="E9901">
        <f t="shared" ca="1" si="2622"/>
        <v>452</v>
      </c>
      <c r="F9901" s="3">
        <f t="shared" ca="1" si="2623"/>
        <v>334</v>
      </c>
      <c r="G9901">
        <f t="shared" ca="1" si="2624"/>
        <v>150968</v>
      </c>
      <c r="H9901">
        <f t="shared" ca="1" si="2625"/>
        <v>72464.639999999999</v>
      </c>
      <c r="I9901">
        <f t="shared" ca="1" si="2626"/>
        <v>10949</v>
      </c>
      <c r="J9901">
        <f t="shared" ca="1" si="2627"/>
        <v>964</v>
      </c>
      <c r="K9901" s="1">
        <f t="shared" ca="1" si="2628"/>
        <v>45821</v>
      </c>
      <c r="L9901" s="1">
        <f t="shared" ca="1" si="2629"/>
        <v>45838</v>
      </c>
      <c r="M9901" s="1">
        <f t="shared" ca="1" si="2630"/>
        <v>45842</v>
      </c>
      <c r="N9901">
        <f t="shared" ca="1" si="2631"/>
        <v>84377.64</v>
      </c>
      <c r="O9901" s="3">
        <f t="shared" ca="1" si="2632"/>
        <v>66590.36</v>
      </c>
      <c r="P9901" s="2">
        <f t="shared" ca="1" si="2633"/>
        <v>0.44108923745429496</v>
      </c>
      <c r="Q9901" t="str">
        <f t="shared" ca="1" si="2634"/>
        <v>Late</v>
      </c>
    </row>
    <row r="9902" spans="1:17" x14ac:dyDescent="0.3">
      <c r="A9902" t="str">
        <f t="shared" si="2618"/>
        <v>S09901</v>
      </c>
      <c r="B9902" t="str">
        <f t="shared" ca="1" si="2619"/>
        <v>Prime Wholesale</v>
      </c>
      <c r="C9902" t="str">
        <f t="shared" ca="1" si="2620"/>
        <v>UK</v>
      </c>
      <c r="D9902" t="str">
        <f t="shared" ca="1" si="2621"/>
        <v>Tea</v>
      </c>
      <c r="E9902">
        <f t="shared" ca="1" si="2622"/>
        <v>91</v>
      </c>
      <c r="F9902" s="3">
        <f t="shared" ca="1" si="2623"/>
        <v>100</v>
      </c>
      <c r="G9902">
        <f t="shared" ca="1" si="2624"/>
        <v>9100</v>
      </c>
      <c r="H9902">
        <f t="shared" ca="1" si="2625"/>
        <v>4732</v>
      </c>
      <c r="I9902">
        <f t="shared" ca="1" si="2626"/>
        <v>4495</v>
      </c>
      <c r="J9902">
        <f t="shared" ca="1" si="2627"/>
        <v>2898</v>
      </c>
      <c r="K9902" s="1">
        <f t="shared" ca="1" si="2628"/>
        <v>46257</v>
      </c>
      <c r="L9902" s="1">
        <f t="shared" ca="1" si="2629"/>
        <v>46267</v>
      </c>
      <c r="M9902" s="1">
        <f t="shared" ca="1" si="2630"/>
        <v>46265</v>
      </c>
      <c r="N9902">
        <f t="shared" ca="1" si="2631"/>
        <v>12125</v>
      </c>
      <c r="O9902" s="3">
        <f t="shared" ca="1" si="2632"/>
        <v>-3025</v>
      </c>
      <c r="P9902" s="2">
        <f t="shared" ca="1" si="2633"/>
        <v>-0.3324175824175824</v>
      </c>
      <c r="Q9902" t="str">
        <f t="shared" ca="1" si="2634"/>
        <v>On Time</v>
      </c>
    </row>
    <row r="9903" spans="1:17" x14ac:dyDescent="0.3">
      <c r="A9903" t="str">
        <f t="shared" si="2618"/>
        <v>S09902</v>
      </c>
      <c r="B9903" t="str">
        <f t="shared" ca="1" si="2619"/>
        <v>Prime Wholesale</v>
      </c>
      <c r="C9903" t="str">
        <f t="shared" ca="1" si="2620"/>
        <v>UK</v>
      </c>
      <c r="D9903" t="str">
        <f t="shared" ca="1" si="2621"/>
        <v>Tea</v>
      </c>
      <c r="E9903">
        <f t="shared" ca="1" si="2622"/>
        <v>114</v>
      </c>
      <c r="F9903" s="3">
        <f t="shared" ca="1" si="2623"/>
        <v>466</v>
      </c>
      <c r="G9903">
        <f t="shared" ca="1" si="2624"/>
        <v>53124</v>
      </c>
      <c r="H9903">
        <f t="shared" ca="1" si="2625"/>
        <v>36124.32</v>
      </c>
      <c r="I9903">
        <f t="shared" ca="1" si="2626"/>
        <v>2104</v>
      </c>
      <c r="J9903">
        <f t="shared" ca="1" si="2627"/>
        <v>3828</v>
      </c>
      <c r="K9903" s="1">
        <f t="shared" ca="1" si="2628"/>
        <v>46005</v>
      </c>
      <c r="L9903" s="1">
        <f t="shared" ca="1" si="2629"/>
        <v>46016</v>
      </c>
      <c r="M9903" s="1">
        <f t="shared" ca="1" si="2630"/>
        <v>46016</v>
      </c>
      <c r="N9903">
        <f t="shared" ca="1" si="2631"/>
        <v>42056.32</v>
      </c>
      <c r="O9903" s="3">
        <f t="shared" ca="1" si="2632"/>
        <v>11067.68</v>
      </c>
      <c r="P9903" s="2">
        <f t="shared" ca="1" si="2633"/>
        <v>0.20833672163240721</v>
      </c>
      <c r="Q9903" t="str">
        <f t="shared" ca="1" si="2634"/>
        <v>On Time</v>
      </c>
    </row>
    <row r="9904" spans="1:17" x14ac:dyDescent="0.3">
      <c r="A9904" t="str">
        <f t="shared" si="2618"/>
        <v>S09903</v>
      </c>
      <c r="B9904" t="str">
        <f t="shared" ca="1" si="2619"/>
        <v>Prime Wholesale</v>
      </c>
      <c r="C9904" t="str">
        <f t="shared" ca="1" si="2620"/>
        <v>Australia</v>
      </c>
      <c r="D9904" t="str">
        <f t="shared" ca="1" si="2621"/>
        <v>Spices</v>
      </c>
      <c r="E9904">
        <f t="shared" ca="1" si="2622"/>
        <v>382</v>
      </c>
      <c r="F9904" s="3">
        <f t="shared" ca="1" si="2623"/>
        <v>754</v>
      </c>
      <c r="G9904">
        <f t="shared" ca="1" si="2624"/>
        <v>288028</v>
      </c>
      <c r="H9904">
        <f t="shared" ca="1" si="2625"/>
        <v>144014</v>
      </c>
      <c r="I9904">
        <f t="shared" ca="1" si="2626"/>
        <v>10025</v>
      </c>
      <c r="J9904">
        <f t="shared" ca="1" si="2627"/>
        <v>3580</v>
      </c>
      <c r="K9904" s="1">
        <f t="shared" ca="1" si="2628"/>
        <v>45921</v>
      </c>
      <c r="L9904" s="1">
        <f t="shared" ca="1" si="2629"/>
        <v>45934</v>
      </c>
      <c r="M9904" s="1">
        <f t="shared" ca="1" si="2630"/>
        <v>45936</v>
      </c>
      <c r="N9904">
        <f t="shared" ca="1" si="2631"/>
        <v>157619</v>
      </c>
      <c r="O9904" s="3">
        <f t="shared" ca="1" si="2632"/>
        <v>130409</v>
      </c>
      <c r="P9904" s="2">
        <f t="shared" ca="1" si="2633"/>
        <v>0.45276500895746247</v>
      </c>
      <c r="Q9904" t="str">
        <f t="shared" ca="1" si="2634"/>
        <v>Late</v>
      </c>
    </row>
    <row r="9905" spans="1:17" x14ac:dyDescent="0.3">
      <c r="A9905" t="str">
        <f t="shared" si="2618"/>
        <v>S09904</v>
      </c>
      <c r="B9905" t="str">
        <f t="shared" ca="1" si="2619"/>
        <v>Beta Imports</v>
      </c>
      <c r="C9905" t="str">
        <f t="shared" ca="1" si="2620"/>
        <v>Australia</v>
      </c>
      <c r="D9905" t="str">
        <f t="shared" ca="1" si="2621"/>
        <v>Tea</v>
      </c>
      <c r="E9905">
        <f t="shared" ca="1" si="2622"/>
        <v>484</v>
      </c>
      <c r="F9905" s="3">
        <f t="shared" ca="1" si="2623"/>
        <v>292</v>
      </c>
      <c r="G9905">
        <f t="shared" ca="1" si="2624"/>
        <v>141328</v>
      </c>
      <c r="H9905">
        <f t="shared" ca="1" si="2625"/>
        <v>81970.240000000005</v>
      </c>
      <c r="I9905">
        <f t="shared" ca="1" si="2626"/>
        <v>11231</v>
      </c>
      <c r="J9905">
        <f t="shared" ca="1" si="2627"/>
        <v>1238</v>
      </c>
      <c r="K9905" s="1">
        <f t="shared" ca="1" si="2628"/>
        <v>45965</v>
      </c>
      <c r="L9905" s="1">
        <f t="shared" ca="1" si="2629"/>
        <v>45984</v>
      </c>
      <c r="M9905" s="1">
        <f t="shared" ca="1" si="2630"/>
        <v>45985</v>
      </c>
      <c r="N9905">
        <f t="shared" ca="1" si="2631"/>
        <v>94439.24</v>
      </c>
      <c r="O9905" s="3">
        <f t="shared" ca="1" si="2632"/>
        <v>46888.759999999995</v>
      </c>
      <c r="P9905" s="2">
        <f t="shared" ca="1" si="2633"/>
        <v>0.33177261406090791</v>
      </c>
      <c r="Q9905" t="str">
        <f t="shared" ca="1" si="2634"/>
        <v>Late</v>
      </c>
    </row>
    <row r="9906" spans="1:17" x14ac:dyDescent="0.3">
      <c r="A9906" t="str">
        <f t="shared" si="2618"/>
        <v>S09905</v>
      </c>
      <c r="B9906" t="str">
        <f t="shared" ca="1" si="2619"/>
        <v>Prime Wholesale</v>
      </c>
      <c r="C9906" t="str">
        <f t="shared" ca="1" si="2620"/>
        <v>Singapore</v>
      </c>
      <c r="D9906" t="str">
        <f t="shared" ca="1" si="2621"/>
        <v>Pickles</v>
      </c>
      <c r="E9906">
        <f t="shared" ca="1" si="2622"/>
        <v>445</v>
      </c>
      <c r="F9906" s="3">
        <f t="shared" ca="1" si="2623"/>
        <v>549</v>
      </c>
      <c r="G9906">
        <f t="shared" ca="1" si="2624"/>
        <v>244305</v>
      </c>
      <c r="H9906">
        <f t="shared" ca="1" si="2625"/>
        <v>173456.55</v>
      </c>
      <c r="I9906">
        <f t="shared" ca="1" si="2626"/>
        <v>3057</v>
      </c>
      <c r="J9906">
        <f t="shared" ca="1" si="2627"/>
        <v>2786</v>
      </c>
      <c r="K9906" s="1">
        <f t="shared" ca="1" si="2628"/>
        <v>46369</v>
      </c>
      <c r="L9906" s="1">
        <f t="shared" ca="1" si="2629"/>
        <v>46387</v>
      </c>
      <c r="M9906" s="1">
        <f t="shared" ca="1" si="2630"/>
        <v>46386</v>
      </c>
      <c r="N9906">
        <f t="shared" ca="1" si="2631"/>
        <v>179299.55</v>
      </c>
      <c r="O9906" s="3">
        <f t="shared" ca="1" si="2632"/>
        <v>65005.450000000012</v>
      </c>
      <c r="P9906" s="2">
        <f t="shared" ca="1" si="2633"/>
        <v>0.26608317472012449</v>
      </c>
      <c r="Q9906" t="str">
        <f t="shared" ca="1" si="2634"/>
        <v>On Time</v>
      </c>
    </row>
    <row r="9907" spans="1:17" x14ac:dyDescent="0.3">
      <c r="A9907" t="str">
        <f t="shared" si="2618"/>
        <v>S09906</v>
      </c>
      <c r="B9907" t="str">
        <f t="shared" ca="1" si="2619"/>
        <v>Oceanic Exports</v>
      </c>
      <c r="C9907" t="str">
        <f t="shared" ca="1" si="2620"/>
        <v>UK</v>
      </c>
      <c r="D9907" t="str">
        <f t="shared" ca="1" si="2621"/>
        <v>Pickles</v>
      </c>
      <c r="E9907">
        <f t="shared" ca="1" si="2622"/>
        <v>349</v>
      </c>
      <c r="F9907" s="3">
        <f t="shared" ca="1" si="2623"/>
        <v>526</v>
      </c>
      <c r="G9907">
        <f t="shared" ca="1" si="2624"/>
        <v>183574</v>
      </c>
      <c r="H9907">
        <f t="shared" ca="1" si="2625"/>
        <v>124830.32</v>
      </c>
      <c r="I9907">
        <f t="shared" ca="1" si="2626"/>
        <v>7630</v>
      </c>
      <c r="J9907">
        <f t="shared" ca="1" si="2627"/>
        <v>3946</v>
      </c>
      <c r="K9907" s="1">
        <f t="shared" ca="1" si="2628"/>
        <v>46271</v>
      </c>
      <c r="L9907" s="1">
        <f t="shared" ca="1" si="2629"/>
        <v>46283</v>
      </c>
      <c r="M9907" s="1">
        <f t="shared" ca="1" si="2630"/>
        <v>46283</v>
      </c>
      <c r="N9907">
        <f t="shared" ca="1" si="2631"/>
        <v>136406.32</v>
      </c>
      <c r="O9907" s="3">
        <f t="shared" ca="1" si="2632"/>
        <v>47167.679999999993</v>
      </c>
      <c r="P9907" s="2">
        <f t="shared" ca="1" si="2633"/>
        <v>0.25694096113828752</v>
      </c>
      <c r="Q9907" t="str">
        <f t="shared" ca="1" si="2634"/>
        <v>On Time</v>
      </c>
    </row>
    <row r="9908" spans="1:17" x14ac:dyDescent="0.3">
      <c r="A9908" t="str">
        <f t="shared" si="2618"/>
        <v>S09907</v>
      </c>
      <c r="B9908" t="str">
        <f t="shared" ca="1" si="2619"/>
        <v>Alpha Traders</v>
      </c>
      <c r="C9908" t="str">
        <f t="shared" ca="1" si="2620"/>
        <v>Canada</v>
      </c>
      <c r="D9908" t="str">
        <f t="shared" ca="1" si="2621"/>
        <v>Sauces</v>
      </c>
      <c r="E9908">
        <f t="shared" ca="1" si="2622"/>
        <v>287</v>
      </c>
      <c r="F9908" s="3">
        <f t="shared" ca="1" si="2623"/>
        <v>464</v>
      </c>
      <c r="G9908">
        <f t="shared" ca="1" si="2624"/>
        <v>133168</v>
      </c>
      <c r="H9908">
        <f t="shared" ca="1" si="2625"/>
        <v>90554.240000000005</v>
      </c>
      <c r="I9908">
        <f t="shared" ca="1" si="2626"/>
        <v>2997</v>
      </c>
      <c r="J9908">
        <f t="shared" ca="1" si="2627"/>
        <v>1396</v>
      </c>
      <c r="K9908" s="1">
        <f t="shared" ca="1" si="2628"/>
        <v>46054</v>
      </c>
      <c r="L9908" s="1">
        <f t="shared" ca="1" si="2629"/>
        <v>46065</v>
      </c>
      <c r="M9908" s="1">
        <f t="shared" ca="1" si="2630"/>
        <v>46068</v>
      </c>
      <c r="N9908">
        <f t="shared" ca="1" si="2631"/>
        <v>94947.24</v>
      </c>
      <c r="O9908" s="3">
        <f t="shared" ca="1" si="2632"/>
        <v>38220.759999999995</v>
      </c>
      <c r="P9908" s="2">
        <f t="shared" ca="1" si="2633"/>
        <v>0.2870115943770275</v>
      </c>
      <c r="Q9908" t="str">
        <f t="shared" ca="1" si="2634"/>
        <v>Late</v>
      </c>
    </row>
    <row r="9909" spans="1:17" x14ac:dyDescent="0.3">
      <c r="A9909" t="str">
        <f t="shared" si="2618"/>
        <v>S09908</v>
      </c>
      <c r="B9909" t="str">
        <f t="shared" ca="1" si="2619"/>
        <v>Global Foods</v>
      </c>
      <c r="C9909" t="str">
        <f t="shared" ca="1" si="2620"/>
        <v>Singapore</v>
      </c>
      <c r="D9909" t="str">
        <f t="shared" ca="1" si="2621"/>
        <v>Rice</v>
      </c>
      <c r="E9909">
        <f t="shared" ca="1" si="2622"/>
        <v>179</v>
      </c>
      <c r="F9909" s="3">
        <f t="shared" ca="1" si="2623"/>
        <v>325</v>
      </c>
      <c r="G9909">
        <f t="shared" ca="1" si="2624"/>
        <v>58175</v>
      </c>
      <c r="H9909">
        <f t="shared" ca="1" si="2625"/>
        <v>31414.5</v>
      </c>
      <c r="I9909">
        <f t="shared" ca="1" si="2626"/>
        <v>10242</v>
      </c>
      <c r="J9909">
        <f t="shared" ca="1" si="2627"/>
        <v>2606</v>
      </c>
      <c r="K9909" s="1">
        <f t="shared" ca="1" si="2628"/>
        <v>46053</v>
      </c>
      <c r="L9909" s="1">
        <f t="shared" ca="1" si="2629"/>
        <v>46069</v>
      </c>
      <c r="M9909" s="1">
        <f t="shared" ca="1" si="2630"/>
        <v>46066</v>
      </c>
      <c r="N9909">
        <f t="shared" ca="1" si="2631"/>
        <v>44262.5</v>
      </c>
      <c r="O9909" s="3">
        <f t="shared" ca="1" si="2632"/>
        <v>13912.5</v>
      </c>
      <c r="P9909" s="2">
        <f t="shared" ca="1" si="2633"/>
        <v>0.2391491190373872</v>
      </c>
      <c r="Q9909" t="str">
        <f t="shared" ca="1" si="2634"/>
        <v>On Time</v>
      </c>
    </row>
    <row r="9910" spans="1:17" x14ac:dyDescent="0.3">
      <c r="A9910" t="str">
        <f t="shared" si="2618"/>
        <v>S09909</v>
      </c>
      <c r="B9910" t="str">
        <f t="shared" ca="1" si="2619"/>
        <v>Oceanic Exports</v>
      </c>
      <c r="C9910" t="str">
        <f t="shared" ca="1" si="2620"/>
        <v>Singapore</v>
      </c>
      <c r="D9910" t="str">
        <f t="shared" ca="1" si="2621"/>
        <v>Tea</v>
      </c>
      <c r="E9910">
        <f t="shared" ca="1" si="2622"/>
        <v>289</v>
      </c>
      <c r="F9910" s="3">
        <f t="shared" ca="1" si="2623"/>
        <v>651</v>
      </c>
      <c r="G9910">
        <f t="shared" ca="1" si="2624"/>
        <v>188139</v>
      </c>
      <c r="H9910">
        <f t="shared" ca="1" si="2625"/>
        <v>92188.11</v>
      </c>
      <c r="I9910">
        <f t="shared" ca="1" si="2626"/>
        <v>2464</v>
      </c>
      <c r="J9910">
        <f t="shared" ca="1" si="2627"/>
        <v>1245</v>
      </c>
      <c r="K9910" s="1">
        <f t="shared" ca="1" si="2628"/>
        <v>45811</v>
      </c>
      <c r="L9910" s="1">
        <f t="shared" ca="1" si="2629"/>
        <v>45830</v>
      </c>
      <c r="M9910" s="1">
        <f t="shared" ca="1" si="2630"/>
        <v>45833</v>
      </c>
      <c r="N9910">
        <f t="shared" ca="1" si="2631"/>
        <v>95897.11</v>
      </c>
      <c r="O9910" s="3">
        <f t="shared" ca="1" si="2632"/>
        <v>92241.89</v>
      </c>
      <c r="P9910" s="2">
        <f t="shared" ca="1" si="2633"/>
        <v>0.49028585248141004</v>
      </c>
      <c r="Q9910" t="str">
        <f t="shared" ca="1" si="2634"/>
        <v>Late</v>
      </c>
    </row>
    <row r="9911" spans="1:17" x14ac:dyDescent="0.3">
      <c r="A9911" t="str">
        <f t="shared" si="2618"/>
        <v>S09910</v>
      </c>
      <c r="B9911" t="str">
        <f t="shared" ca="1" si="2619"/>
        <v>Global Foods</v>
      </c>
      <c r="C9911" t="str">
        <f t="shared" ca="1" si="2620"/>
        <v>UAE</v>
      </c>
      <c r="D9911" t="str">
        <f t="shared" ca="1" si="2621"/>
        <v>Pickles</v>
      </c>
      <c r="E9911">
        <f t="shared" ca="1" si="2622"/>
        <v>327</v>
      </c>
      <c r="F9911" s="3">
        <f t="shared" ca="1" si="2623"/>
        <v>624</v>
      </c>
      <c r="G9911">
        <f t="shared" ca="1" si="2624"/>
        <v>204048</v>
      </c>
      <c r="H9911">
        <f t="shared" ca="1" si="2625"/>
        <v>153036</v>
      </c>
      <c r="I9911">
        <f t="shared" ca="1" si="2626"/>
        <v>1607</v>
      </c>
      <c r="J9911">
        <f t="shared" ca="1" si="2627"/>
        <v>2504</v>
      </c>
      <c r="K9911" s="1">
        <f t="shared" ca="1" si="2628"/>
        <v>46103</v>
      </c>
      <c r="L9911" s="1">
        <f t="shared" ca="1" si="2629"/>
        <v>46118</v>
      </c>
      <c r="M9911" s="1">
        <f t="shared" ca="1" si="2630"/>
        <v>46122</v>
      </c>
      <c r="N9911">
        <f t="shared" ca="1" si="2631"/>
        <v>157147</v>
      </c>
      <c r="O9911" s="3">
        <f t="shared" ca="1" si="2632"/>
        <v>46901</v>
      </c>
      <c r="P9911" s="2">
        <f t="shared" ca="1" si="2633"/>
        <v>0.22985277973810084</v>
      </c>
      <c r="Q9911" t="str">
        <f t="shared" ca="1" si="2634"/>
        <v>Late</v>
      </c>
    </row>
    <row r="9912" spans="1:17" x14ac:dyDescent="0.3">
      <c r="A9912" t="str">
        <f t="shared" si="2618"/>
        <v>S09911</v>
      </c>
      <c r="B9912" t="str">
        <f t="shared" ca="1" si="2619"/>
        <v>Alpha Traders</v>
      </c>
      <c r="C9912" t="str">
        <f t="shared" ca="1" si="2620"/>
        <v>Australia</v>
      </c>
      <c r="D9912" t="str">
        <f t="shared" ca="1" si="2621"/>
        <v>Sauces</v>
      </c>
      <c r="E9912">
        <f t="shared" ca="1" si="2622"/>
        <v>239</v>
      </c>
      <c r="F9912" s="3">
        <f t="shared" ca="1" si="2623"/>
        <v>391</v>
      </c>
      <c r="G9912">
        <f t="shared" ca="1" si="2624"/>
        <v>93449</v>
      </c>
      <c r="H9912">
        <f t="shared" ca="1" si="2625"/>
        <v>68217.77</v>
      </c>
      <c r="I9912">
        <f t="shared" ca="1" si="2626"/>
        <v>7186</v>
      </c>
      <c r="J9912">
        <f t="shared" ca="1" si="2627"/>
        <v>2127</v>
      </c>
      <c r="K9912" s="1">
        <f t="shared" ca="1" si="2628"/>
        <v>45765</v>
      </c>
      <c r="L9912" s="1">
        <f t="shared" ca="1" si="2629"/>
        <v>45776</v>
      </c>
      <c r="M9912" s="1">
        <f t="shared" ca="1" si="2630"/>
        <v>45777</v>
      </c>
      <c r="N9912">
        <f t="shared" ca="1" si="2631"/>
        <v>77530.77</v>
      </c>
      <c r="O9912" s="3">
        <f t="shared" ca="1" si="2632"/>
        <v>15918.229999999996</v>
      </c>
      <c r="P9912" s="2">
        <f t="shared" ca="1" si="2633"/>
        <v>0.17034136266840733</v>
      </c>
      <c r="Q9912" t="str">
        <f t="shared" ca="1" si="2634"/>
        <v>Late</v>
      </c>
    </row>
    <row r="9913" spans="1:17" x14ac:dyDescent="0.3">
      <c r="A9913" t="str">
        <f t="shared" si="2618"/>
        <v>S09912</v>
      </c>
      <c r="B9913" t="str">
        <f t="shared" ca="1" si="2619"/>
        <v>Alpha Traders</v>
      </c>
      <c r="C9913" t="str">
        <f t="shared" ca="1" si="2620"/>
        <v>Australia</v>
      </c>
      <c r="D9913" t="str">
        <f t="shared" ca="1" si="2621"/>
        <v>Spices</v>
      </c>
      <c r="E9913">
        <f t="shared" ca="1" si="2622"/>
        <v>414</v>
      </c>
      <c r="F9913" s="3">
        <f t="shared" ca="1" si="2623"/>
        <v>248</v>
      </c>
      <c r="G9913">
        <f t="shared" ca="1" si="2624"/>
        <v>102672</v>
      </c>
      <c r="H9913">
        <f t="shared" ca="1" si="2625"/>
        <v>56469.599999999999</v>
      </c>
      <c r="I9913">
        <f t="shared" ca="1" si="2626"/>
        <v>10376</v>
      </c>
      <c r="J9913">
        <f t="shared" ca="1" si="2627"/>
        <v>3687</v>
      </c>
      <c r="K9913" s="1">
        <f t="shared" ca="1" si="2628"/>
        <v>46215</v>
      </c>
      <c r="L9913" s="1">
        <f t="shared" ca="1" si="2629"/>
        <v>46235</v>
      </c>
      <c r="M9913" s="1">
        <f t="shared" ca="1" si="2630"/>
        <v>46237</v>
      </c>
      <c r="N9913">
        <f t="shared" ca="1" si="2631"/>
        <v>70532.600000000006</v>
      </c>
      <c r="O9913" s="3">
        <f t="shared" ca="1" si="2632"/>
        <v>32139.399999999994</v>
      </c>
      <c r="P9913" s="2">
        <f t="shared" ca="1" si="2633"/>
        <v>0.31302984260557887</v>
      </c>
      <c r="Q9913" t="str">
        <f t="shared" ca="1" si="2634"/>
        <v>Late</v>
      </c>
    </row>
    <row r="9914" spans="1:17" x14ac:dyDescent="0.3">
      <c r="A9914" t="str">
        <f t="shared" si="2618"/>
        <v>S09913</v>
      </c>
      <c r="B9914" t="str">
        <f t="shared" ca="1" si="2619"/>
        <v>Beta Imports</v>
      </c>
      <c r="C9914" t="str">
        <f t="shared" ca="1" si="2620"/>
        <v>UAE</v>
      </c>
      <c r="D9914" t="str">
        <f t="shared" ca="1" si="2621"/>
        <v>Rice</v>
      </c>
      <c r="E9914">
        <f t="shared" ca="1" si="2622"/>
        <v>233</v>
      </c>
      <c r="F9914" s="3">
        <f t="shared" ca="1" si="2623"/>
        <v>167</v>
      </c>
      <c r="G9914">
        <f t="shared" ca="1" si="2624"/>
        <v>38911</v>
      </c>
      <c r="H9914">
        <f t="shared" ca="1" si="2625"/>
        <v>27237.7</v>
      </c>
      <c r="I9914">
        <f t="shared" ca="1" si="2626"/>
        <v>5632</v>
      </c>
      <c r="J9914">
        <f t="shared" ca="1" si="2627"/>
        <v>598</v>
      </c>
      <c r="K9914" s="1">
        <f t="shared" ca="1" si="2628"/>
        <v>45726</v>
      </c>
      <c r="L9914" s="1">
        <f t="shared" ca="1" si="2629"/>
        <v>45736</v>
      </c>
      <c r="M9914" s="1">
        <f t="shared" ca="1" si="2630"/>
        <v>45737</v>
      </c>
      <c r="N9914">
        <f t="shared" ca="1" si="2631"/>
        <v>33467.699999999997</v>
      </c>
      <c r="O9914" s="3">
        <f t="shared" ca="1" si="2632"/>
        <v>5443.3000000000029</v>
      </c>
      <c r="P9914" s="2">
        <f t="shared" ca="1" si="2633"/>
        <v>0.1398910333838761</v>
      </c>
      <c r="Q9914" t="str">
        <f t="shared" ca="1" si="2634"/>
        <v>Late</v>
      </c>
    </row>
    <row r="9915" spans="1:17" x14ac:dyDescent="0.3">
      <c r="A9915" t="str">
        <f t="shared" si="2618"/>
        <v>S09914</v>
      </c>
      <c r="B9915" t="str">
        <f t="shared" ca="1" si="2619"/>
        <v>Alpha Traders</v>
      </c>
      <c r="C9915" t="str">
        <f t="shared" ca="1" si="2620"/>
        <v>UAE</v>
      </c>
      <c r="D9915" t="str">
        <f t="shared" ca="1" si="2621"/>
        <v>Sauces</v>
      </c>
      <c r="E9915">
        <f t="shared" ca="1" si="2622"/>
        <v>463</v>
      </c>
      <c r="F9915" s="3">
        <f t="shared" ca="1" si="2623"/>
        <v>157</v>
      </c>
      <c r="G9915">
        <f t="shared" ca="1" si="2624"/>
        <v>72691</v>
      </c>
      <c r="H9915">
        <f t="shared" ca="1" si="2625"/>
        <v>42160.78</v>
      </c>
      <c r="I9915">
        <f t="shared" ca="1" si="2626"/>
        <v>4413</v>
      </c>
      <c r="J9915">
        <f t="shared" ca="1" si="2627"/>
        <v>2648</v>
      </c>
      <c r="K9915" s="1">
        <f t="shared" ca="1" si="2628"/>
        <v>45695</v>
      </c>
      <c r="L9915" s="1">
        <f t="shared" ca="1" si="2629"/>
        <v>45705</v>
      </c>
      <c r="M9915" s="1">
        <f t="shared" ca="1" si="2630"/>
        <v>45705</v>
      </c>
      <c r="N9915">
        <f t="shared" ca="1" si="2631"/>
        <v>49221.78</v>
      </c>
      <c r="O9915" s="3">
        <f t="shared" ca="1" si="2632"/>
        <v>23469.22</v>
      </c>
      <c r="P9915" s="2">
        <f t="shared" ca="1" si="2633"/>
        <v>0.32286280282290797</v>
      </c>
      <c r="Q9915" t="str">
        <f t="shared" ca="1" si="2634"/>
        <v>On Time</v>
      </c>
    </row>
    <row r="9916" spans="1:17" x14ac:dyDescent="0.3">
      <c r="A9916" t="str">
        <f t="shared" si="2618"/>
        <v>S09915</v>
      </c>
      <c r="B9916" t="str">
        <f t="shared" ca="1" si="2619"/>
        <v>Oceanic Exports</v>
      </c>
      <c r="C9916" t="str">
        <f t="shared" ca="1" si="2620"/>
        <v>Australia</v>
      </c>
      <c r="D9916" t="str">
        <f t="shared" ca="1" si="2621"/>
        <v>Rice</v>
      </c>
      <c r="E9916">
        <f t="shared" ca="1" si="2622"/>
        <v>132</v>
      </c>
      <c r="F9916" s="3">
        <f t="shared" ca="1" si="2623"/>
        <v>378</v>
      </c>
      <c r="G9916">
        <f t="shared" ca="1" si="2624"/>
        <v>49896</v>
      </c>
      <c r="H9916">
        <f t="shared" ca="1" si="2625"/>
        <v>26943.84</v>
      </c>
      <c r="I9916">
        <f t="shared" ca="1" si="2626"/>
        <v>5148</v>
      </c>
      <c r="J9916">
        <f t="shared" ca="1" si="2627"/>
        <v>672</v>
      </c>
      <c r="K9916" s="1">
        <f t="shared" ca="1" si="2628"/>
        <v>46209</v>
      </c>
      <c r="L9916" s="1">
        <f t="shared" ca="1" si="2629"/>
        <v>46228</v>
      </c>
      <c r="M9916" s="1">
        <f t="shared" ca="1" si="2630"/>
        <v>46232</v>
      </c>
      <c r="N9916">
        <f t="shared" ca="1" si="2631"/>
        <v>32763.84</v>
      </c>
      <c r="O9916" s="3">
        <f t="shared" ca="1" si="2632"/>
        <v>17132.16</v>
      </c>
      <c r="P9916" s="2">
        <f t="shared" ca="1" si="2633"/>
        <v>0.34335738335738336</v>
      </c>
      <c r="Q9916" t="str">
        <f t="shared" ca="1" si="2634"/>
        <v>Late</v>
      </c>
    </row>
    <row r="9917" spans="1:17" x14ac:dyDescent="0.3">
      <c r="A9917" t="str">
        <f t="shared" si="2618"/>
        <v>S09916</v>
      </c>
      <c r="B9917" t="str">
        <f t="shared" ca="1" si="2619"/>
        <v>Prime Wholesale</v>
      </c>
      <c r="C9917" t="str">
        <f t="shared" ca="1" si="2620"/>
        <v>Australia</v>
      </c>
      <c r="D9917" t="str">
        <f t="shared" ca="1" si="2621"/>
        <v>Sauces</v>
      </c>
      <c r="E9917">
        <f t="shared" ca="1" si="2622"/>
        <v>462</v>
      </c>
      <c r="F9917" s="3">
        <f t="shared" ca="1" si="2623"/>
        <v>615</v>
      </c>
      <c r="G9917">
        <f t="shared" ca="1" si="2624"/>
        <v>284130</v>
      </c>
      <c r="H9917">
        <f t="shared" ca="1" si="2625"/>
        <v>133541.1</v>
      </c>
      <c r="I9917">
        <f t="shared" ca="1" si="2626"/>
        <v>7825</v>
      </c>
      <c r="J9917">
        <f t="shared" ca="1" si="2627"/>
        <v>2551</v>
      </c>
      <c r="K9917" s="1">
        <f t="shared" ca="1" si="2628"/>
        <v>45668</v>
      </c>
      <c r="L9917" s="1">
        <f t="shared" ca="1" si="2629"/>
        <v>45677</v>
      </c>
      <c r="M9917" s="1">
        <f t="shared" ca="1" si="2630"/>
        <v>45676</v>
      </c>
      <c r="N9917">
        <f t="shared" ca="1" si="2631"/>
        <v>143917.1</v>
      </c>
      <c r="O9917" s="3">
        <f t="shared" ca="1" si="2632"/>
        <v>140212.9</v>
      </c>
      <c r="P9917" s="2">
        <f t="shared" ca="1" si="2633"/>
        <v>0.49348150494491955</v>
      </c>
      <c r="Q9917" t="str">
        <f t="shared" ca="1" si="2634"/>
        <v>On Time</v>
      </c>
    </row>
    <row r="9918" spans="1:17" x14ac:dyDescent="0.3">
      <c r="A9918" t="str">
        <f t="shared" si="2618"/>
        <v>S09917</v>
      </c>
      <c r="B9918" t="str">
        <f t="shared" ca="1" si="2619"/>
        <v>Alpha Traders</v>
      </c>
      <c r="C9918" t="str">
        <f t="shared" ca="1" si="2620"/>
        <v>Australia</v>
      </c>
      <c r="D9918" t="str">
        <f t="shared" ca="1" si="2621"/>
        <v>Rice</v>
      </c>
      <c r="E9918">
        <f t="shared" ca="1" si="2622"/>
        <v>354</v>
      </c>
      <c r="F9918" s="3">
        <f t="shared" ca="1" si="2623"/>
        <v>503</v>
      </c>
      <c r="G9918">
        <f t="shared" ca="1" si="2624"/>
        <v>178062</v>
      </c>
      <c r="H9918">
        <f t="shared" ca="1" si="2625"/>
        <v>97934.1</v>
      </c>
      <c r="I9918">
        <f t="shared" ca="1" si="2626"/>
        <v>8765</v>
      </c>
      <c r="J9918">
        <f t="shared" ca="1" si="2627"/>
        <v>3408</v>
      </c>
      <c r="K9918" s="1">
        <f t="shared" ca="1" si="2628"/>
        <v>45840</v>
      </c>
      <c r="L9918" s="1">
        <f t="shared" ca="1" si="2629"/>
        <v>45848</v>
      </c>
      <c r="M9918" s="1">
        <f t="shared" ca="1" si="2630"/>
        <v>45852</v>
      </c>
      <c r="N9918">
        <f t="shared" ca="1" si="2631"/>
        <v>110107.1</v>
      </c>
      <c r="O9918" s="3">
        <f t="shared" ca="1" si="2632"/>
        <v>67954.899999999994</v>
      </c>
      <c r="P9918" s="2">
        <f t="shared" ca="1" si="2633"/>
        <v>0.3816361716705417</v>
      </c>
      <c r="Q9918" t="str">
        <f t="shared" ca="1" si="2634"/>
        <v>Late</v>
      </c>
    </row>
    <row r="9919" spans="1:17" x14ac:dyDescent="0.3">
      <c r="A9919" t="str">
        <f t="shared" si="2618"/>
        <v>S09918</v>
      </c>
      <c r="B9919" t="str">
        <f t="shared" ca="1" si="2619"/>
        <v>FreshMart Ltd</v>
      </c>
      <c r="C9919" t="str">
        <f t="shared" ca="1" si="2620"/>
        <v>Singapore</v>
      </c>
      <c r="D9919" t="str">
        <f t="shared" ca="1" si="2621"/>
        <v>Spices</v>
      </c>
      <c r="E9919">
        <f t="shared" ca="1" si="2622"/>
        <v>313</v>
      </c>
      <c r="F9919" s="3">
        <f t="shared" ca="1" si="2623"/>
        <v>293</v>
      </c>
      <c r="G9919">
        <f t="shared" ca="1" si="2624"/>
        <v>91709</v>
      </c>
      <c r="H9919">
        <f t="shared" ca="1" si="2625"/>
        <v>61445.03</v>
      </c>
      <c r="I9919">
        <f t="shared" ca="1" si="2626"/>
        <v>4132</v>
      </c>
      <c r="J9919">
        <f t="shared" ca="1" si="2627"/>
        <v>1016</v>
      </c>
      <c r="K9919" s="1">
        <f t="shared" ca="1" si="2628"/>
        <v>45767</v>
      </c>
      <c r="L9919" s="1">
        <f t="shared" ca="1" si="2629"/>
        <v>45784</v>
      </c>
      <c r="M9919" s="1">
        <f t="shared" ca="1" si="2630"/>
        <v>45789</v>
      </c>
      <c r="N9919">
        <f t="shared" ca="1" si="2631"/>
        <v>66593.03</v>
      </c>
      <c r="O9919" s="3">
        <f t="shared" ca="1" si="2632"/>
        <v>25115.97</v>
      </c>
      <c r="P9919" s="2">
        <f t="shared" ca="1" si="2633"/>
        <v>0.27386592373703783</v>
      </c>
      <c r="Q9919" t="str">
        <f t="shared" ca="1" si="2634"/>
        <v>Late</v>
      </c>
    </row>
    <row r="9920" spans="1:17" x14ac:dyDescent="0.3">
      <c r="A9920" t="str">
        <f t="shared" si="2618"/>
        <v>S09919</v>
      </c>
      <c r="B9920" t="str">
        <f t="shared" ca="1" si="2619"/>
        <v>Oceanic Exports</v>
      </c>
      <c r="C9920" t="str">
        <f t="shared" ca="1" si="2620"/>
        <v>Canada</v>
      </c>
      <c r="D9920" t="str">
        <f t="shared" ca="1" si="2621"/>
        <v>Tea</v>
      </c>
      <c r="E9920">
        <f t="shared" ca="1" si="2622"/>
        <v>344</v>
      </c>
      <c r="F9920" s="3">
        <f t="shared" ca="1" si="2623"/>
        <v>367</v>
      </c>
      <c r="G9920">
        <f t="shared" ca="1" si="2624"/>
        <v>126248</v>
      </c>
      <c r="H9920">
        <f t="shared" ca="1" si="2625"/>
        <v>58074.080000000002</v>
      </c>
      <c r="I9920">
        <f t="shared" ca="1" si="2626"/>
        <v>10540</v>
      </c>
      <c r="J9920">
        <f t="shared" ca="1" si="2627"/>
        <v>2204</v>
      </c>
      <c r="K9920" s="1">
        <f t="shared" ca="1" si="2628"/>
        <v>45698</v>
      </c>
      <c r="L9920" s="1">
        <f t="shared" ca="1" si="2629"/>
        <v>45715</v>
      </c>
      <c r="M9920" s="1">
        <f t="shared" ca="1" si="2630"/>
        <v>45714</v>
      </c>
      <c r="N9920">
        <f t="shared" ca="1" si="2631"/>
        <v>70818.080000000002</v>
      </c>
      <c r="O9920" s="3">
        <f t="shared" ca="1" si="2632"/>
        <v>55429.919999999998</v>
      </c>
      <c r="P9920" s="2">
        <f t="shared" ca="1" si="2633"/>
        <v>0.43905582662695647</v>
      </c>
      <c r="Q9920" t="str">
        <f t="shared" ca="1" si="2634"/>
        <v>On Time</v>
      </c>
    </row>
    <row r="9921" spans="1:17" x14ac:dyDescent="0.3">
      <c r="A9921" t="str">
        <f t="shared" si="2618"/>
        <v>S09920</v>
      </c>
      <c r="B9921" t="str">
        <f t="shared" ca="1" si="2619"/>
        <v>Alpha Traders</v>
      </c>
      <c r="C9921" t="str">
        <f t="shared" ca="1" si="2620"/>
        <v>Australia</v>
      </c>
      <c r="D9921" t="str">
        <f t="shared" ca="1" si="2621"/>
        <v>Pickles</v>
      </c>
      <c r="E9921">
        <f t="shared" ca="1" si="2622"/>
        <v>370</v>
      </c>
      <c r="F9921" s="3">
        <f t="shared" ca="1" si="2623"/>
        <v>435</v>
      </c>
      <c r="G9921">
        <f t="shared" ca="1" si="2624"/>
        <v>160950</v>
      </c>
      <c r="H9921">
        <f t="shared" ca="1" si="2625"/>
        <v>91741.5</v>
      </c>
      <c r="I9921">
        <f t="shared" ca="1" si="2626"/>
        <v>2160</v>
      </c>
      <c r="J9921">
        <f t="shared" ca="1" si="2627"/>
        <v>3428</v>
      </c>
      <c r="K9921" s="1">
        <f t="shared" ca="1" si="2628"/>
        <v>46184</v>
      </c>
      <c r="L9921" s="1">
        <f t="shared" ca="1" si="2629"/>
        <v>46193</v>
      </c>
      <c r="M9921" s="1">
        <f t="shared" ca="1" si="2630"/>
        <v>46195</v>
      </c>
      <c r="N9921">
        <f t="shared" ca="1" si="2631"/>
        <v>97329.5</v>
      </c>
      <c r="O9921" s="3">
        <f t="shared" ca="1" si="2632"/>
        <v>63620.5</v>
      </c>
      <c r="P9921" s="2">
        <f t="shared" ca="1" si="2633"/>
        <v>0.39528114321217772</v>
      </c>
      <c r="Q9921" t="str">
        <f t="shared" ca="1" si="2634"/>
        <v>Late</v>
      </c>
    </row>
    <row r="9922" spans="1:17" x14ac:dyDescent="0.3">
      <c r="A9922" t="str">
        <f t="shared" si="2618"/>
        <v>S09921</v>
      </c>
      <c r="B9922" t="str">
        <f t="shared" ca="1" si="2619"/>
        <v>Beta Imports</v>
      </c>
      <c r="C9922" t="str">
        <f t="shared" ca="1" si="2620"/>
        <v>Singapore</v>
      </c>
      <c r="D9922" t="str">
        <f t="shared" ca="1" si="2621"/>
        <v>Rice</v>
      </c>
      <c r="E9922">
        <f t="shared" ca="1" si="2622"/>
        <v>400</v>
      </c>
      <c r="F9922" s="3">
        <f t="shared" ca="1" si="2623"/>
        <v>275</v>
      </c>
      <c r="G9922">
        <f t="shared" ca="1" si="2624"/>
        <v>110000</v>
      </c>
      <c r="H9922">
        <f t="shared" ca="1" si="2625"/>
        <v>50600</v>
      </c>
      <c r="I9922">
        <f t="shared" ca="1" si="2626"/>
        <v>9929</v>
      </c>
      <c r="J9922">
        <f t="shared" ca="1" si="2627"/>
        <v>2606</v>
      </c>
      <c r="K9922" s="1">
        <f t="shared" ca="1" si="2628"/>
        <v>45732</v>
      </c>
      <c r="L9922" s="1">
        <f t="shared" ca="1" si="2629"/>
        <v>45745</v>
      </c>
      <c r="M9922" s="1">
        <f t="shared" ca="1" si="2630"/>
        <v>45744</v>
      </c>
      <c r="N9922">
        <f t="shared" ca="1" si="2631"/>
        <v>63135</v>
      </c>
      <c r="O9922" s="3">
        <f t="shared" ca="1" si="2632"/>
        <v>46865</v>
      </c>
      <c r="P9922" s="2">
        <f t="shared" ca="1" si="2633"/>
        <v>0.42604545454545456</v>
      </c>
      <c r="Q9922" t="str">
        <f t="shared" ca="1" si="2634"/>
        <v>On Time</v>
      </c>
    </row>
    <row r="9923" spans="1:17" x14ac:dyDescent="0.3">
      <c r="A9923" t="str">
        <f t="shared" ref="A9923:A9986" si="2635">"S"&amp;TEXT(ROW()-1,"00000")</f>
        <v>S09922</v>
      </c>
      <c r="B9923" t="str">
        <f t="shared" ref="B9923:B9986" ca="1" si="2636">CHOOSE(RANDBETWEEN(1,6),"Alpha Traders","Beta Imports","Global Foods","FreshMart Ltd","Oceanic Exports","Prime Wholesale")</f>
        <v>Beta Imports</v>
      </c>
      <c r="C9923" t="str">
        <f t="shared" ref="C9923:C9986" ca="1" si="2637">CHOOSE(RANDBETWEEN(1,5),"UK","UAE","Canada","Australia","Singapore")</f>
        <v>Australia</v>
      </c>
      <c r="D9923" t="str">
        <f t="shared" ref="D9923:D9986" ca="1" si="2638">CHOOSE(RANDBETWEEN(1,5),"Pickles","Spices","Tea","Rice","Sauces")</f>
        <v>Spices</v>
      </c>
      <c r="E9923">
        <f t="shared" ref="E9923:E9986" ca="1" si="2639">RANDBETWEEN(50,500)</f>
        <v>335</v>
      </c>
      <c r="F9923" s="3">
        <f t="shared" ref="F9923:F9986" ca="1" si="2640">RANDBETWEEN(100,800)</f>
        <v>504</v>
      </c>
      <c r="G9923">
        <f t="shared" ref="G9923:G9986" ca="1" si="2641">E9923*F9923</f>
        <v>168840</v>
      </c>
      <c r="H9923">
        <f t="shared" ref="H9923:H9986" ca="1" si="2642">ROUND(G9923*RANDBETWEEN(45,75)/100,2)</f>
        <v>108057.60000000001</v>
      </c>
      <c r="I9923">
        <f t="shared" ref="I9923:I9986" ca="1" si="2643">RANDBETWEEN(1500,12000)</f>
        <v>11388</v>
      </c>
      <c r="J9923">
        <f t="shared" ref="J9923:J9986" ca="1" si="2644">RANDBETWEEN(500,4000)</f>
        <v>1962</v>
      </c>
      <c r="K9923" s="1">
        <f t="shared" ref="K9923:K9986" ca="1" si="2645">DATE(2025,1,1)+RANDBETWEEN(0,729)</f>
        <v>45948</v>
      </c>
      <c r="L9923" s="1">
        <f t="shared" ref="L9923:L9986" ca="1" si="2646">K9923+RANDBETWEEN(7,20)</f>
        <v>45956</v>
      </c>
      <c r="M9923" s="1">
        <f t="shared" ref="M9923:M9986" ca="1" si="2647">L9923+RANDBETWEEN(-3,6)</f>
        <v>45953</v>
      </c>
      <c r="N9923">
        <f t="shared" ref="N9923:N9986" ca="1" si="2648">H9923+I9923+J9923</f>
        <v>121407.6</v>
      </c>
      <c r="O9923" s="3">
        <f t="shared" ref="O9923:O9986" ca="1" si="2649">G9923-N9923</f>
        <v>47432.399999999994</v>
      </c>
      <c r="P9923" s="2">
        <f t="shared" ref="P9923:P9986" ca="1" si="2650">IFERROR(O9923/G9923,0)</f>
        <v>0.28093105899076043</v>
      </c>
      <c r="Q9923" t="str">
        <f t="shared" ref="Q9923:Q9986" ca="1" si="2651">IF(M9923&lt;=L9923,"On Time","Late")</f>
        <v>On Time</v>
      </c>
    </row>
    <row r="9924" spans="1:17" x14ac:dyDescent="0.3">
      <c r="A9924" t="str">
        <f t="shared" si="2635"/>
        <v>S09923</v>
      </c>
      <c r="B9924" t="str">
        <f t="shared" ca="1" si="2636"/>
        <v>Prime Wholesale</v>
      </c>
      <c r="C9924" t="str">
        <f t="shared" ca="1" si="2637"/>
        <v>Australia</v>
      </c>
      <c r="D9924" t="str">
        <f t="shared" ca="1" si="2638"/>
        <v>Rice</v>
      </c>
      <c r="E9924">
        <f t="shared" ca="1" si="2639"/>
        <v>264</v>
      </c>
      <c r="F9924" s="3">
        <f t="shared" ca="1" si="2640"/>
        <v>194</v>
      </c>
      <c r="G9924">
        <f t="shared" ca="1" si="2641"/>
        <v>51216</v>
      </c>
      <c r="H9924">
        <f t="shared" ca="1" si="2642"/>
        <v>29705.279999999999</v>
      </c>
      <c r="I9924">
        <f t="shared" ca="1" si="2643"/>
        <v>7288</v>
      </c>
      <c r="J9924">
        <f t="shared" ca="1" si="2644"/>
        <v>2763</v>
      </c>
      <c r="K9924" s="1">
        <f t="shared" ca="1" si="2645"/>
        <v>46345</v>
      </c>
      <c r="L9924" s="1">
        <f t="shared" ca="1" si="2646"/>
        <v>46358</v>
      </c>
      <c r="M9924" s="1">
        <f t="shared" ca="1" si="2647"/>
        <v>46355</v>
      </c>
      <c r="N9924">
        <f t="shared" ca="1" si="2648"/>
        <v>39756.28</v>
      </c>
      <c r="O9924" s="3">
        <f t="shared" ca="1" si="2649"/>
        <v>11459.720000000001</v>
      </c>
      <c r="P9924" s="2">
        <f t="shared" ca="1" si="2650"/>
        <v>0.22375273352077479</v>
      </c>
      <c r="Q9924" t="str">
        <f t="shared" ca="1" si="2651"/>
        <v>On Time</v>
      </c>
    </row>
    <row r="9925" spans="1:17" x14ac:dyDescent="0.3">
      <c r="A9925" t="str">
        <f t="shared" si="2635"/>
        <v>S09924</v>
      </c>
      <c r="B9925" t="str">
        <f t="shared" ca="1" si="2636"/>
        <v>Prime Wholesale</v>
      </c>
      <c r="C9925" t="str">
        <f t="shared" ca="1" si="2637"/>
        <v>UAE</v>
      </c>
      <c r="D9925" t="str">
        <f t="shared" ca="1" si="2638"/>
        <v>Spices</v>
      </c>
      <c r="E9925">
        <f t="shared" ca="1" si="2639"/>
        <v>293</v>
      </c>
      <c r="F9925" s="3">
        <f t="shared" ca="1" si="2640"/>
        <v>282</v>
      </c>
      <c r="G9925">
        <f t="shared" ca="1" si="2641"/>
        <v>82626</v>
      </c>
      <c r="H9925">
        <f t="shared" ca="1" si="2642"/>
        <v>41313</v>
      </c>
      <c r="I9925">
        <f t="shared" ca="1" si="2643"/>
        <v>4300</v>
      </c>
      <c r="J9925">
        <f t="shared" ca="1" si="2644"/>
        <v>3487</v>
      </c>
      <c r="K9925" s="1">
        <f t="shared" ca="1" si="2645"/>
        <v>46090</v>
      </c>
      <c r="L9925" s="1">
        <f t="shared" ca="1" si="2646"/>
        <v>46103</v>
      </c>
      <c r="M9925" s="1">
        <f t="shared" ca="1" si="2647"/>
        <v>46102</v>
      </c>
      <c r="N9925">
        <f t="shared" ca="1" si="2648"/>
        <v>49100</v>
      </c>
      <c r="O9925" s="3">
        <f t="shared" ca="1" si="2649"/>
        <v>33526</v>
      </c>
      <c r="P9925" s="2">
        <f t="shared" ca="1" si="2650"/>
        <v>0.40575605741534143</v>
      </c>
      <c r="Q9925" t="str">
        <f t="shared" ca="1" si="2651"/>
        <v>On Time</v>
      </c>
    </row>
    <row r="9926" spans="1:17" x14ac:dyDescent="0.3">
      <c r="A9926" t="str">
        <f t="shared" si="2635"/>
        <v>S09925</v>
      </c>
      <c r="B9926" t="str">
        <f t="shared" ca="1" si="2636"/>
        <v>Beta Imports</v>
      </c>
      <c r="C9926" t="str">
        <f t="shared" ca="1" si="2637"/>
        <v>UAE</v>
      </c>
      <c r="D9926" t="str">
        <f t="shared" ca="1" si="2638"/>
        <v>Pickles</v>
      </c>
      <c r="E9926">
        <f t="shared" ca="1" si="2639"/>
        <v>227</v>
      </c>
      <c r="F9926" s="3">
        <f t="shared" ca="1" si="2640"/>
        <v>146</v>
      </c>
      <c r="G9926">
        <f t="shared" ca="1" si="2641"/>
        <v>33142</v>
      </c>
      <c r="H9926">
        <f t="shared" ca="1" si="2642"/>
        <v>21210.880000000001</v>
      </c>
      <c r="I9926">
        <f t="shared" ca="1" si="2643"/>
        <v>3899</v>
      </c>
      <c r="J9926">
        <f t="shared" ca="1" si="2644"/>
        <v>2507</v>
      </c>
      <c r="K9926" s="1">
        <f t="shared" ca="1" si="2645"/>
        <v>45909</v>
      </c>
      <c r="L9926" s="1">
        <f t="shared" ca="1" si="2646"/>
        <v>45917</v>
      </c>
      <c r="M9926" s="1">
        <f t="shared" ca="1" si="2647"/>
        <v>45921</v>
      </c>
      <c r="N9926">
        <f t="shared" ca="1" si="2648"/>
        <v>27616.880000000001</v>
      </c>
      <c r="O9926" s="3">
        <f t="shared" ca="1" si="2649"/>
        <v>5525.119999999999</v>
      </c>
      <c r="P9926" s="2">
        <f t="shared" ca="1" si="2650"/>
        <v>0.16671051837547521</v>
      </c>
      <c r="Q9926" t="str">
        <f t="shared" ca="1" si="2651"/>
        <v>Late</v>
      </c>
    </row>
    <row r="9927" spans="1:17" x14ac:dyDescent="0.3">
      <c r="A9927" t="str">
        <f t="shared" si="2635"/>
        <v>S09926</v>
      </c>
      <c r="B9927" t="str">
        <f t="shared" ca="1" si="2636"/>
        <v>Global Foods</v>
      </c>
      <c r="C9927" t="str">
        <f t="shared" ca="1" si="2637"/>
        <v>UAE</v>
      </c>
      <c r="D9927" t="str">
        <f t="shared" ca="1" si="2638"/>
        <v>Sauces</v>
      </c>
      <c r="E9927">
        <f t="shared" ca="1" si="2639"/>
        <v>298</v>
      </c>
      <c r="F9927" s="3">
        <f t="shared" ca="1" si="2640"/>
        <v>476</v>
      </c>
      <c r="G9927">
        <f t="shared" ca="1" si="2641"/>
        <v>141848</v>
      </c>
      <c r="H9927">
        <f t="shared" ca="1" si="2642"/>
        <v>92201.2</v>
      </c>
      <c r="I9927">
        <f t="shared" ca="1" si="2643"/>
        <v>7046</v>
      </c>
      <c r="J9927">
        <f t="shared" ca="1" si="2644"/>
        <v>2461</v>
      </c>
      <c r="K9927" s="1">
        <f t="shared" ca="1" si="2645"/>
        <v>46282</v>
      </c>
      <c r="L9927" s="1">
        <f t="shared" ca="1" si="2646"/>
        <v>46294</v>
      </c>
      <c r="M9927" s="1">
        <f t="shared" ca="1" si="2647"/>
        <v>46291</v>
      </c>
      <c r="N9927">
        <f t="shared" ca="1" si="2648"/>
        <v>101708.2</v>
      </c>
      <c r="O9927" s="3">
        <f t="shared" ca="1" si="2649"/>
        <v>40139.800000000003</v>
      </c>
      <c r="P9927" s="2">
        <f t="shared" ca="1" si="2650"/>
        <v>0.28297755343748238</v>
      </c>
      <c r="Q9927" t="str">
        <f t="shared" ca="1" si="2651"/>
        <v>On Time</v>
      </c>
    </row>
    <row r="9928" spans="1:17" x14ac:dyDescent="0.3">
      <c r="A9928" t="str">
        <f t="shared" si="2635"/>
        <v>S09927</v>
      </c>
      <c r="B9928" t="str">
        <f t="shared" ca="1" si="2636"/>
        <v>Beta Imports</v>
      </c>
      <c r="C9928" t="str">
        <f t="shared" ca="1" si="2637"/>
        <v>Singapore</v>
      </c>
      <c r="D9928" t="str">
        <f t="shared" ca="1" si="2638"/>
        <v>Tea</v>
      </c>
      <c r="E9928">
        <f t="shared" ca="1" si="2639"/>
        <v>247</v>
      </c>
      <c r="F9928" s="3">
        <f t="shared" ca="1" si="2640"/>
        <v>219</v>
      </c>
      <c r="G9928">
        <f t="shared" ca="1" si="2641"/>
        <v>54093</v>
      </c>
      <c r="H9928">
        <f t="shared" ca="1" si="2642"/>
        <v>25423.71</v>
      </c>
      <c r="I9928">
        <f t="shared" ca="1" si="2643"/>
        <v>2923</v>
      </c>
      <c r="J9928">
        <f t="shared" ca="1" si="2644"/>
        <v>3960</v>
      </c>
      <c r="K9928" s="1">
        <f t="shared" ca="1" si="2645"/>
        <v>46324</v>
      </c>
      <c r="L9928" s="1">
        <f t="shared" ca="1" si="2646"/>
        <v>46339</v>
      </c>
      <c r="M9928" s="1">
        <f t="shared" ca="1" si="2647"/>
        <v>46336</v>
      </c>
      <c r="N9928">
        <f t="shared" ca="1" si="2648"/>
        <v>32306.71</v>
      </c>
      <c r="O9928" s="3">
        <f t="shared" ca="1" si="2649"/>
        <v>21786.29</v>
      </c>
      <c r="P9928" s="2">
        <f t="shared" ca="1" si="2650"/>
        <v>0.40275617917290596</v>
      </c>
      <c r="Q9928" t="str">
        <f t="shared" ca="1" si="2651"/>
        <v>On Time</v>
      </c>
    </row>
    <row r="9929" spans="1:17" x14ac:dyDescent="0.3">
      <c r="A9929" t="str">
        <f t="shared" si="2635"/>
        <v>S09928</v>
      </c>
      <c r="B9929" t="str">
        <f t="shared" ca="1" si="2636"/>
        <v>Beta Imports</v>
      </c>
      <c r="C9929" t="str">
        <f t="shared" ca="1" si="2637"/>
        <v>Singapore</v>
      </c>
      <c r="D9929" t="str">
        <f t="shared" ca="1" si="2638"/>
        <v>Spices</v>
      </c>
      <c r="E9929">
        <f t="shared" ca="1" si="2639"/>
        <v>157</v>
      </c>
      <c r="F9929" s="3">
        <f t="shared" ca="1" si="2640"/>
        <v>101</v>
      </c>
      <c r="G9929">
        <f t="shared" ca="1" si="2641"/>
        <v>15857</v>
      </c>
      <c r="H9929">
        <f t="shared" ca="1" si="2642"/>
        <v>10148.48</v>
      </c>
      <c r="I9929">
        <f t="shared" ca="1" si="2643"/>
        <v>7971</v>
      </c>
      <c r="J9929">
        <f t="shared" ca="1" si="2644"/>
        <v>2728</v>
      </c>
      <c r="K9929" s="1">
        <f t="shared" ca="1" si="2645"/>
        <v>46029</v>
      </c>
      <c r="L9929" s="1">
        <f t="shared" ca="1" si="2646"/>
        <v>46048</v>
      </c>
      <c r="M9929" s="1">
        <f t="shared" ca="1" si="2647"/>
        <v>46053</v>
      </c>
      <c r="N9929">
        <f t="shared" ca="1" si="2648"/>
        <v>20847.48</v>
      </c>
      <c r="O9929" s="3">
        <f t="shared" ca="1" si="2649"/>
        <v>-4990.4799999999996</v>
      </c>
      <c r="P9929" s="2">
        <f t="shared" ca="1" si="2650"/>
        <v>-0.31471779025036256</v>
      </c>
      <c r="Q9929" t="str">
        <f t="shared" ca="1" si="2651"/>
        <v>Late</v>
      </c>
    </row>
    <row r="9930" spans="1:17" x14ac:dyDescent="0.3">
      <c r="A9930" t="str">
        <f t="shared" si="2635"/>
        <v>S09929</v>
      </c>
      <c r="B9930" t="str">
        <f t="shared" ca="1" si="2636"/>
        <v>Beta Imports</v>
      </c>
      <c r="C9930" t="str">
        <f t="shared" ca="1" si="2637"/>
        <v>UK</v>
      </c>
      <c r="D9930" t="str">
        <f t="shared" ca="1" si="2638"/>
        <v>Sauces</v>
      </c>
      <c r="E9930">
        <f t="shared" ca="1" si="2639"/>
        <v>139</v>
      </c>
      <c r="F9930" s="3">
        <f t="shared" ca="1" si="2640"/>
        <v>651</v>
      </c>
      <c r="G9930">
        <f t="shared" ca="1" si="2641"/>
        <v>90489</v>
      </c>
      <c r="H9930">
        <f t="shared" ca="1" si="2642"/>
        <v>53388.51</v>
      </c>
      <c r="I9930">
        <f t="shared" ca="1" si="2643"/>
        <v>6909</v>
      </c>
      <c r="J9930">
        <f t="shared" ca="1" si="2644"/>
        <v>3941</v>
      </c>
      <c r="K9930" s="1">
        <f t="shared" ca="1" si="2645"/>
        <v>46343</v>
      </c>
      <c r="L9930" s="1">
        <f t="shared" ca="1" si="2646"/>
        <v>46362</v>
      </c>
      <c r="M9930" s="1">
        <f t="shared" ca="1" si="2647"/>
        <v>46365</v>
      </c>
      <c r="N9930">
        <f t="shared" ca="1" si="2648"/>
        <v>64238.51</v>
      </c>
      <c r="O9930" s="3">
        <f t="shared" ca="1" si="2649"/>
        <v>26250.489999999998</v>
      </c>
      <c r="P9930" s="2">
        <f t="shared" ca="1" si="2650"/>
        <v>0.29009592326139089</v>
      </c>
      <c r="Q9930" t="str">
        <f t="shared" ca="1" si="2651"/>
        <v>Late</v>
      </c>
    </row>
    <row r="9931" spans="1:17" x14ac:dyDescent="0.3">
      <c r="A9931" t="str">
        <f t="shared" si="2635"/>
        <v>S09930</v>
      </c>
      <c r="B9931" t="str">
        <f t="shared" ca="1" si="2636"/>
        <v>FreshMart Ltd</v>
      </c>
      <c r="C9931" t="str">
        <f t="shared" ca="1" si="2637"/>
        <v>UK</v>
      </c>
      <c r="D9931" t="str">
        <f t="shared" ca="1" si="2638"/>
        <v>Spices</v>
      </c>
      <c r="E9931">
        <f t="shared" ca="1" si="2639"/>
        <v>165</v>
      </c>
      <c r="F9931" s="3">
        <f t="shared" ca="1" si="2640"/>
        <v>358</v>
      </c>
      <c r="G9931">
        <f t="shared" ca="1" si="2641"/>
        <v>59070</v>
      </c>
      <c r="H9931">
        <f t="shared" ca="1" si="2642"/>
        <v>28353.599999999999</v>
      </c>
      <c r="I9931">
        <f t="shared" ca="1" si="2643"/>
        <v>4902</v>
      </c>
      <c r="J9931">
        <f t="shared" ca="1" si="2644"/>
        <v>1817</v>
      </c>
      <c r="K9931" s="1">
        <f t="shared" ca="1" si="2645"/>
        <v>46370</v>
      </c>
      <c r="L9931" s="1">
        <f t="shared" ca="1" si="2646"/>
        <v>46383</v>
      </c>
      <c r="M9931" s="1">
        <f t="shared" ca="1" si="2647"/>
        <v>46380</v>
      </c>
      <c r="N9931">
        <f t="shared" ca="1" si="2648"/>
        <v>35072.6</v>
      </c>
      <c r="O9931" s="3">
        <f t="shared" ca="1" si="2649"/>
        <v>23997.4</v>
      </c>
      <c r="P9931" s="2">
        <f t="shared" ca="1" si="2650"/>
        <v>0.4062535974267818</v>
      </c>
      <c r="Q9931" t="str">
        <f t="shared" ca="1" si="2651"/>
        <v>On Time</v>
      </c>
    </row>
    <row r="9932" spans="1:17" x14ac:dyDescent="0.3">
      <c r="A9932" t="str">
        <f t="shared" si="2635"/>
        <v>S09931</v>
      </c>
      <c r="B9932" t="str">
        <f t="shared" ca="1" si="2636"/>
        <v>Alpha Traders</v>
      </c>
      <c r="C9932" t="str">
        <f t="shared" ca="1" si="2637"/>
        <v>Canada</v>
      </c>
      <c r="D9932" t="str">
        <f t="shared" ca="1" si="2638"/>
        <v>Tea</v>
      </c>
      <c r="E9932">
        <f t="shared" ca="1" si="2639"/>
        <v>90</v>
      </c>
      <c r="F9932" s="3">
        <f t="shared" ca="1" si="2640"/>
        <v>598</v>
      </c>
      <c r="G9932">
        <f t="shared" ca="1" si="2641"/>
        <v>53820</v>
      </c>
      <c r="H9932">
        <f t="shared" ca="1" si="2642"/>
        <v>38212.199999999997</v>
      </c>
      <c r="I9932">
        <f t="shared" ca="1" si="2643"/>
        <v>3723</v>
      </c>
      <c r="J9932">
        <f t="shared" ca="1" si="2644"/>
        <v>1685</v>
      </c>
      <c r="K9932" s="1">
        <f t="shared" ca="1" si="2645"/>
        <v>46357</v>
      </c>
      <c r="L9932" s="1">
        <f t="shared" ca="1" si="2646"/>
        <v>46369</v>
      </c>
      <c r="M9932" s="1">
        <f t="shared" ca="1" si="2647"/>
        <v>46370</v>
      </c>
      <c r="N9932">
        <f t="shared" ca="1" si="2648"/>
        <v>43620.2</v>
      </c>
      <c r="O9932" s="3">
        <f t="shared" ca="1" si="2649"/>
        <v>10199.800000000003</v>
      </c>
      <c r="P9932" s="2">
        <f t="shared" ca="1" si="2650"/>
        <v>0.18951690821256045</v>
      </c>
      <c r="Q9932" t="str">
        <f t="shared" ca="1" si="2651"/>
        <v>Late</v>
      </c>
    </row>
    <row r="9933" spans="1:17" x14ac:dyDescent="0.3">
      <c r="A9933" t="str">
        <f t="shared" si="2635"/>
        <v>S09932</v>
      </c>
      <c r="B9933" t="str">
        <f t="shared" ca="1" si="2636"/>
        <v>Alpha Traders</v>
      </c>
      <c r="C9933" t="str">
        <f t="shared" ca="1" si="2637"/>
        <v>Canada</v>
      </c>
      <c r="D9933" t="str">
        <f t="shared" ca="1" si="2638"/>
        <v>Tea</v>
      </c>
      <c r="E9933">
        <f t="shared" ca="1" si="2639"/>
        <v>245</v>
      </c>
      <c r="F9933" s="3">
        <f t="shared" ca="1" si="2640"/>
        <v>366</v>
      </c>
      <c r="G9933">
        <f t="shared" ca="1" si="2641"/>
        <v>89670</v>
      </c>
      <c r="H9933">
        <f t="shared" ca="1" si="2642"/>
        <v>63665.7</v>
      </c>
      <c r="I9933">
        <f t="shared" ca="1" si="2643"/>
        <v>4643</v>
      </c>
      <c r="J9933">
        <f t="shared" ca="1" si="2644"/>
        <v>1613</v>
      </c>
      <c r="K9933" s="1">
        <f t="shared" ca="1" si="2645"/>
        <v>46155</v>
      </c>
      <c r="L9933" s="1">
        <f t="shared" ca="1" si="2646"/>
        <v>46164</v>
      </c>
      <c r="M9933" s="1">
        <f t="shared" ca="1" si="2647"/>
        <v>46167</v>
      </c>
      <c r="N9933">
        <f t="shared" ca="1" si="2648"/>
        <v>69921.7</v>
      </c>
      <c r="O9933" s="3">
        <f t="shared" ca="1" si="2649"/>
        <v>19748.300000000003</v>
      </c>
      <c r="P9933" s="2">
        <f t="shared" ca="1" si="2650"/>
        <v>0.22023307683729232</v>
      </c>
      <c r="Q9933" t="str">
        <f t="shared" ca="1" si="2651"/>
        <v>Late</v>
      </c>
    </row>
    <row r="9934" spans="1:17" x14ac:dyDescent="0.3">
      <c r="A9934" t="str">
        <f t="shared" si="2635"/>
        <v>S09933</v>
      </c>
      <c r="B9934" t="str">
        <f t="shared" ca="1" si="2636"/>
        <v>Oceanic Exports</v>
      </c>
      <c r="C9934" t="str">
        <f t="shared" ca="1" si="2637"/>
        <v>Australia</v>
      </c>
      <c r="D9934" t="str">
        <f t="shared" ca="1" si="2638"/>
        <v>Tea</v>
      </c>
      <c r="E9934">
        <f t="shared" ca="1" si="2639"/>
        <v>59</v>
      </c>
      <c r="F9934" s="3">
        <f t="shared" ca="1" si="2640"/>
        <v>546</v>
      </c>
      <c r="G9934">
        <f t="shared" ca="1" si="2641"/>
        <v>32214</v>
      </c>
      <c r="H9934">
        <f t="shared" ca="1" si="2642"/>
        <v>18684.12</v>
      </c>
      <c r="I9934">
        <f t="shared" ca="1" si="2643"/>
        <v>6815</v>
      </c>
      <c r="J9934">
        <f t="shared" ca="1" si="2644"/>
        <v>3764</v>
      </c>
      <c r="K9934" s="1">
        <f t="shared" ca="1" si="2645"/>
        <v>46303</v>
      </c>
      <c r="L9934" s="1">
        <f t="shared" ca="1" si="2646"/>
        <v>46311</v>
      </c>
      <c r="M9934" s="1">
        <f t="shared" ca="1" si="2647"/>
        <v>46314</v>
      </c>
      <c r="N9934">
        <f t="shared" ca="1" si="2648"/>
        <v>29263.119999999999</v>
      </c>
      <c r="O9934" s="3">
        <f t="shared" ca="1" si="2649"/>
        <v>2950.880000000001</v>
      </c>
      <c r="P9934" s="2">
        <f t="shared" ca="1" si="2650"/>
        <v>9.1602408890544509E-2</v>
      </c>
      <c r="Q9934" t="str">
        <f t="shared" ca="1" si="2651"/>
        <v>Late</v>
      </c>
    </row>
    <row r="9935" spans="1:17" x14ac:dyDescent="0.3">
      <c r="A9935" t="str">
        <f t="shared" si="2635"/>
        <v>S09934</v>
      </c>
      <c r="B9935" t="str">
        <f t="shared" ca="1" si="2636"/>
        <v>Oceanic Exports</v>
      </c>
      <c r="C9935" t="str">
        <f t="shared" ca="1" si="2637"/>
        <v>Australia</v>
      </c>
      <c r="D9935" t="str">
        <f t="shared" ca="1" si="2638"/>
        <v>Sauces</v>
      </c>
      <c r="E9935">
        <f t="shared" ca="1" si="2639"/>
        <v>423</v>
      </c>
      <c r="F9935" s="3">
        <f t="shared" ca="1" si="2640"/>
        <v>146</v>
      </c>
      <c r="G9935">
        <f t="shared" ca="1" si="2641"/>
        <v>61758</v>
      </c>
      <c r="H9935">
        <f t="shared" ca="1" si="2642"/>
        <v>32731.74</v>
      </c>
      <c r="I9935">
        <f t="shared" ca="1" si="2643"/>
        <v>2590</v>
      </c>
      <c r="J9935">
        <f t="shared" ca="1" si="2644"/>
        <v>3675</v>
      </c>
      <c r="K9935" s="1">
        <f t="shared" ca="1" si="2645"/>
        <v>46260</v>
      </c>
      <c r="L9935" s="1">
        <f t="shared" ca="1" si="2646"/>
        <v>46273</v>
      </c>
      <c r="M9935" s="1">
        <f t="shared" ca="1" si="2647"/>
        <v>46274</v>
      </c>
      <c r="N9935">
        <f t="shared" ca="1" si="2648"/>
        <v>38996.740000000005</v>
      </c>
      <c r="O9935" s="3">
        <f t="shared" ca="1" si="2649"/>
        <v>22761.259999999995</v>
      </c>
      <c r="P9935" s="2">
        <f t="shared" ca="1" si="2650"/>
        <v>0.36855565270896068</v>
      </c>
      <c r="Q9935" t="str">
        <f t="shared" ca="1" si="2651"/>
        <v>Late</v>
      </c>
    </row>
    <row r="9936" spans="1:17" x14ac:dyDescent="0.3">
      <c r="A9936" t="str">
        <f t="shared" si="2635"/>
        <v>S09935</v>
      </c>
      <c r="B9936" t="str">
        <f t="shared" ca="1" si="2636"/>
        <v>FreshMart Ltd</v>
      </c>
      <c r="C9936" t="str">
        <f t="shared" ca="1" si="2637"/>
        <v>Australia</v>
      </c>
      <c r="D9936" t="str">
        <f t="shared" ca="1" si="2638"/>
        <v>Tea</v>
      </c>
      <c r="E9936">
        <f t="shared" ca="1" si="2639"/>
        <v>112</v>
      </c>
      <c r="F9936" s="3">
        <f t="shared" ca="1" si="2640"/>
        <v>785</v>
      </c>
      <c r="G9936">
        <f t="shared" ca="1" si="2641"/>
        <v>87920</v>
      </c>
      <c r="H9936">
        <f t="shared" ca="1" si="2642"/>
        <v>56268.800000000003</v>
      </c>
      <c r="I9936">
        <f t="shared" ca="1" si="2643"/>
        <v>7609</v>
      </c>
      <c r="J9936">
        <f t="shared" ca="1" si="2644"/>
        <v>3416</v>
      </c>
      <c r="K9936" s="1">
        <f t="shared" ca="1" si="2645"/>
        <v>46247</v>
      </c>
      <c r="L9936" s="1">
        <f t="shared" ca="1" si="2646"/>
        <v>46259</v>
      </c>
      <c r="M9936" s="1">
        <f t="shared" ca="1" si="2647"/>
        <v>46260</v>
      </c>
      <c r="N9936">
        <f t="shared" ca="1" si="2648"/>
        <v>67293.8</v>
      </c>
      <c r="O9936" s="3">
        <f t="shared" ca="1" si="2649"/>
        <v>20626.199999999997</v>
      </c>
      <c r="P9936" s="2">
        <f t="shared" ca="1" si="2650"/>
        <v>0.23460191082802545</v>
      </c>
      <c r="Q9936" t="str">
        <f t="shared" ca="1" si="2651"/>
        <v>Late</v>
      </c>
    </row>
    <row r="9937" spans="1:17" x14ac:dyDescent="0.3">
      <c r="A9937" t="str">
        <f t="shared" si="2635"/>
        <v>S09936</v>
      </c>
      <c r="B9937" t="str">
        <f t="shared" ca="1" si="2636"/>
        <v>FreshMart Ltd</v>
      </c>
      <c r="C9937" t="str">
        <f t="shared" ca="1" si="2637"/>
        <v>Singapore</v>
      </c>
      <c r="D9937" t="str">
        <f t="shared" ca="1" si="2638"/>
        <v>Tea</v>
      </c>
      <c r="E9937">
        <f t="shared" ca="1" si="2639"/>
        <v>299</v>
      </c>
      <c r="F9937" s="3">
        <f t="shared" ca="1" si="2640"/>
        <v>708</v>
      </c>
      <c r="G9937">
        <f t="shared" ca="1" si="2641"/>
        <v>211692</v>
      </c>
      <c r="H9937">
        <f t="shared" ca="1" si="2642"/>
        <v>95261.4</v>
      </c>
      <c r="I9937">
        <f t="shared" ca="1" si="2643"/>
        <v>6632</v>
      </c>
      <c r="J9937">
        <f t="shared" ca="1" si="2644"/>
        <v>2024</v>
      </c>
      <c r="K9937" s="1">
        <f t="shared" ca="1" si="2645"/>
        <v>46257</v>
      </c>
      <c r="L9937" s="1">
        <f t="shared" ca="1" si="2646"/>
        <v>46271</v>
      </c>
      <c r="M9937" s="1">
        <f t="shared" ca="1" si="2647"/>
        <v>46270</v>
      </c>
      <c r="N9937">
        <f t="shared" ca="1" si="2648"/>
        <v>103917.4</v>
      </c>
      <c r="O9937" s="3">
        <f t="shared" ca="1" si="2649"/>
        <v>107774.6</v>
      </c>
      <c r="P9937" s="2">
        <f t="shared" ca="1" si="2650"/>
        <v>0.50911040568372923</v>
      </c>
      <c r="Q9937" t="str">
        <f t="shared" ca="1" si="2651"/>
        <v>On Time</v>
      </c>
    </row>
    <row r="9938" spans="1:17" x14ac:dyDescent="0.3">
      <c r="A9938" t="str">
        <f t="shared" si="2635"/>
        <v>S09937</v>
      </c>
      <c r="B9938" t="str">
        <f t="shared" ca="1" si="2636"/>
        <v>Global Foods</v>
      </c>
      <c r="C9938" t="str">
        <f t="shared" ca="1" si="2637"/>
        <v>Canada</v>
      </c>
      <c r="D9938" t="str">
        <f t="shared" ca="1" si="2638"/>
        <v>Rice</v>
      </c>
      <c r="E9938">
        <f t="shared" ca="1" si="2639"/>
        <v>465</v>
      </c>
      <c r="F9938" s="3">
        <f t="shared" ca="1" si="2640"/>
        <v>780</v>
      </c>
      <c r="G9938">
        <f t="shared" ca="1" si="2641"/>
        <v>362700</v>
      </c>
      <c r="H9938">
        <f t="shared" ca="1" si="2642"/>
        <v>232128</v>
      </c>
      <c r="I9938">
        <f t="shared" ca="1" si="2643"/>
        <v>10916</v>
      </c>
      <c r="J9938">
        <f t="shared" ca="1" si="2644"/>
        <v>3454</v>
      </c>
      <c r="K9938" s="1">
        <f t="shared" ca="1" si="2645"/>
        <v>46156</v>
      </c>
      <c r="L9938" s="1">
        <f t="shared" ca="1" si="2646"/>
        <v>46170</v>
      </c>
      <c r="M9938" s="1">
        <f t="shared" ca="1" si="2647"/>
        <v>46176</v>
      </c>
      <c r="N9938">
        <f t="shared" ca="1" si="2648"/>
        <v>246498</v>
      </c>
      <c r="O9938" s="3">
        <f t="shared" ca="1" si="2649"/>
        <v>116202</v>
      </c>
      <c r="P9938" s="2">
        <f t="shared" ca="1" si="2650"/>
        <v>0.32038047973531847</v>
      </c>
      <c r="Q9938" t="str">
        <f t="shared" ca="1" si="2651"/>
        <v>Late</v>
      </c>
    </row>
    <row r="9939" spans="1:17" x14ac:dyDescent="0.3">
      <c r="A9939" t="str">
        <f t="shared" si="2635"/>
        <v>S09938</v>
      </c>
      <c r="B9939" t="str">
        <f t="shared" ca="1" si="2636"/>
        <v>FreshMart Ltd</v>
      </c>
      <c r="C9939" t="str">
        <f t="shared" ca="1" si="2637"/>
        <v>Canada</v>
      </c>
      <c r="D9939" t="str">
        <f t="shared" ca="1" si="2638"/>
        <v>Pickles</v>
      </c>
      <c r="E9939">
        <f t="shared" ca="1" si="2639"/>
        <v>170</v>
      </c>
      <c r="F9939" s="3">
        <f t="shared" ca="1" si="2640"/>
        <v>468</v>
      </c>
      <c r="G9939">
        <f t="shared" ca="1" si="2641"/>
        <v>79560</v>
      </c>
      <c r="H9939">
        <f t="shared" ca="1" si="2642"/>
        <v>45349.2</v>
      </c>
      <c r="I9939">
        <f t="shared" ca="1" si="2643"/>
        <v>11277</v>
      </c>
      <c r="J9939">
        <f t="shared" ca="1" si="2644"/>
        <v>3339</v>
      </c>
      <c r="K9939" s="1">
        <f t="shared" ca="1" si="2645"/>
        <v>45799</v>
      </c>
      <c r="L9939" s="1">
        <f t="shared" ca="1" si="2646"/>
        <v>45816</v>
      </c>
      <c r="M9939" s="1">
        <f t="shared" ca="1" si="2647"/>
        <v>45817</v>
      </c>
      <c r="N9939">
        <f t="shared" ca="1" si="2648"/>
        <v>59965.2</v>
      </c>
      <c r="O9939" s="3">
        <f t="shared" ca="1" si="2649"/>
        <v>19594.800000000003</v>
      </c>
      <c r="P9939" s="2">
        <f t="shared" ca="1" si="2650"/>
        <v>0.24628959276018103</v>
      </c>
      <c r="Q9939" t="str">
        <f t="shared" ca="1" si="2651"/>
        <v>Late</v>
      </c>
    </row>
    <row r="9940" spans="1:17" x14ac:dyDescent="0.3">
      <c r="A9940" t="str">
        <f t="shared" si="2635"/>
        <v>S09939</v>
      </c>
      <c r="B9940" t="str">
        <f t="shared" ca="1" si="2636"/>
        <v>Global Foods</v>
      </c>
      <c r="C9940" t="str">
        <f t="shared" ca="1" si="2637"/>
        <v>UK</v>
      </c>
      <c r="D9940" t="str">
        <f t="shared" ca="1" si="2638"/>
        <v>Pickles</v>
      </c>
      <c r="E9940">
        <f t="shared" ca="1" si="2639"/>
        <v>386</v>
      </c>
      <c r="F9940" s="3">
        <f t="shared" ca="1" si="2640"/>
        <v>716</v>
      </c>
      <c r="G9940">
        <f t="shared" ca="1" si="2641"/>
        <v>276376</v>
      </c>
      <c r="H9940">
        <f t="shared" ca="1" si="2642"/>
        <v>127132.96</v>
      </c>
      <c r="I9940">
        <f t="shared" ca="1" si="2643"/>
        <v>10488</v>
      </c>
      <c r="J9940">
        <f t="shared" ca="1" si="2644"/>
        <v>2595</v>
      </c>
      <c r="K9940" s="1">
        <f t="shared" ca="1" si="2645"/>
        <v>46044</v>
      </c>
      <c r="L9940" s="1">
        <f t="shared" ca="1" si="2646"/>
        <v>46054</v>
      </c>
      <c r="M9940" s="1">
        <f t="shared" ca="1" si="2647"/>
        <v>46057</v>
      </c>
      <c r="N9940">
        <f t="shared" ca="1" si="2648"/>
        <v>140215.96000000002</v>
      </c>
      <c r="O9940" s="3">
        <f t="shared" ca="1" si="2649"/>
        <v>136160.03999999998</v>
      </c>
      <c r="P9940" s="2">
        <f t="shared" ca="1" si="2650"/>
        <v>0.49266231510695568</v>
      </c>
      <c r="Q9940" t="str">
        <f t="shared" ca="1" si="2651"/>
        <v>Late</v>
      </c>
    </row>
    <row r="9941" spans="1:17" x14ac:dyDescent="0.3">
      <c r="A9941" t="str">
        <f t="shared" si="2635"/>
        <v>S09940</v>
      </c>
      <c r="B9941" t="str">
        <f t="shared" ca="1" si="2636"/>
        <v>FreshMart Ltd</v>
      </c>
      <c r="C9941" t="str">
        <f t="shared" ca="1" si="2637"/>
        <v>UK</v>
      </c>
      <c r="D9941" t="str">
        <f t="shared" ca="1" si="2638"/>
        <v>Rice</v>
      </c>
      <c r="E9941">
        <f t="shared" ca="1" si="2639"/>
        <v>333</v>
      </c>
      <c r="F9941" s="3">
        <f t="shared" ca="1" si="2640"/>
        <v>607</v>
      </c>
      <c r="G9941">
        <f t="shared" ca="1" si="2641"/>
        <v>202131</v>
      </c>
      <c r="H9941">
        <f t="shared" ca="1" si="2642"/>
        <v>123299.91</v>
      </c>
      <c r="I9941">
        <f t="shared" ca="1" si="2643"/>
        <v>9035</v>
      </c>
      <c r="J9941">
        <f t="shared" ca="1" si="2644"/>
        <v>2740</v>
      </c>
      <c r="K9941" s="1">
        <f t="shared" ca="1" si="2645"/>
        <v>45661</v>
      </c>
      <c r="L9941" s="1">
        <f t="shared" ca="1" si="2646"/>
        <v>45668</v>
      </c>
      <c r="M9941" s="1">
        <f t="shared" ca="1" si="2647"/>
        <v>45670</v>
      </c>
      <c r="N9941">
        <f t="shared" ca="1" si="2648"/>
        <v>135074.91</v>
      </c>
      <c r="O9941" s="3">
        <f t="shared" ca="1" si="2649"/>
        <v>67056.09</v>
      </c>
      <c r="P9941" s="2">
        <f t="shared" ca="1" si="2650"/>
        <v>0.33174569957107025</v>
      </c>
      <c r="Q9941" t="str">
        <f t="shared" ca="1" si="2651"/>
        <v>Late</v>
      </c>
    </row>
    <row r="9942" spans="1:17" x14ac:dyDescent="0.3">
      <c r="A9942" t="str">
        <f t="shared" si="2635"/>
        <v>S09941</v>
      </c>
      <c r="B9942" t="str">
        <f t="shared" ca="1" si="2636"/>
        <v>Prime Wholesale</v>
      </c>
      <c r="C9942" t="str">
        <f t="shared" ca="1" si="2637"/>
        <v>UK</v>
      </c>
      <c r="D9942" t="str">
        <f t="shared" ca="1" si="2638"/>
        <v>Spices</v>
      </c>
      <c r="E9942">
        <f t="shared" ca="1" si="2639"/>
        <v>377</v>
      </c>
      <c r="F9942" s="3">
        <f t="shared" ca="1" si="2640"/>
        <v>106</v>
      </c>
      <c r="G9942">
        <f t="shared" ca="1" si="2641"/>
        <v>39962</v>
      </c>
      <c r="H9942">
        <f t="shared" ca="1" si="2642"/>
        <v>21979.1</v>
      </c>
      <c r="I9942">
        <f t="shared" ca="1" si="2643"/>
        <v>4764</v>
      </c>
      <c r="J9942">
        <f t="shared" ca="1" si="2644"/>
        <v>3268</v>
      </c>
      <c r="K9942" s="1">
        <f t="shared" ca="1" si="2645"/>
        <v>45820</v>
      </c>
      <c r="L9942" s="1">
        <f t="shared" ca="1" si="2646"/>
        <v>45836</v>
      </c>
      <c r="M9942" s="1">
        <f t="shared" ca="1" si="2647"/>
        <v>45837</v>
      </c>
      <c r="N9942">
        <f t="shared" ca="1" si="2648"/>
        <v>30011.1</v>
      </c>
      <c r="O9942" s="3">
        <f t="shared" ca="1" si="2649"/>
        <v>9950.9000000000015</v>
      </c>
      <c r="P9942" s="2">
        <f t="shared" ca="1" si="2650"/>
        <v>0.24900905860567543</v>
      </c>
      <c r="Q9942" t="str">
        <f t="shared" ca="1" si="2651"/>
        <v>Late</v>
      </c>
    </row>
    <row r="9943" spans="1:17" x14ac:dyDescent="0.3">
      <c r="A9943" t="str">
        <f t="shared" si="2635"/>
        <v>S09942</v>
      </c>
      <c r="B9943" t="str">
        <f t="shared" ca="1" si="2636"/>
        <v>Prime Wholesale</v>
      </c>
      <c r="C9943" t="str">
        <f t="shared" ca="1" si="2637"/>
        <v>UAE</v>
      </c>
      <c r="D9943" t="str">
        <f t="shared" ca="1" si="2638"/>
        <v>Sauces</v>
      </c>
      <c r="E9943">
        <f t="shared" ca="1" si="2639"/>
        <v>473</v>
      </c>
      <c r="F9943" s="3">
        <f t="shared" ca="1" si="2640"/>
        <v>320</v>
      </c>
      <c r="G9943">
        <f t="shared" ca="1" si="2641"/>
        <v>151360</v>
      </c>
      <c r="H9943">
        <f t="shared" ca="1" si="2642"/>
        <v>84761.600000000006</v>
      </c>
      <c r="I9943">
        <f t="shared" ca="1" si="2643"/>
        <v>2514</v>
      </c>
      <c r="J9943">
        <f t="shared" ca="1" si="2644"/>
        <v>3987</v>
      </c>
      <c r="K9943" s="1">
        <f t="shared" ca="1" si="2645"/>
        <v>45823</v>
      </c>
      <c r="L9943" s="1">
        <f t="shared" ca="1" si="2646"/>
        <v>45831</v>
      </c>
      <c r="M9943" s="1">
        <f t="shared" ca="1" si="2647"/>
        <v>45835</v>
      </c>
      <c r="N9943">
        <f t="shared" ca="1" si="2648"/>
        <v>91262.6</v>
      </c>
      <c r="O9943" s="3">
        <f t="shared" ca="1" si="2649"/>
        <v>60097.399999999994</v>
      </c>
      <c r="P9943" s="2">
        <f t="shared" ca="1" si="2650"/>
        <v>0.39704941860465115</v>
      </c>
      <c r="Q9943" t="str">
        <f t="shared" ca="1" si="2651"/>
        <v>Late</v>
      </c>
    </row>
    <row r="9944" spans="1:17" x14ac:dyDescent="0.3">
      <c r="A9944" t="str">
        <f t="shared" si="2635"/>
        <v>S09943</v>
      </c>
      <c r="B9944" t="str">
        <f t="shared" ca="1" si="2636"/>
        <v>Oceanic Exports</v>
      </c>
      <c r="C9944" t="str">
        <f t="shared" ca="1" si="2637"/>
        <v>Australia</v>
      </c>
      <c r="D9944" t="str">
        <f t="shared" ca="1" si="2638"/>
        <v>Spices</v>
      </c>
      <c r="E9944">
        <f t="shared" ca="1" si="2639"/>
        <v>141</v>
      </c>
      <c r="F9944" s="3">
        <f t="shared" ca="1" si="2640"/>
        <v>532</v>
      </c>
      <c r="G9944">
        <f t="shared" ca="1" si="2641"/>
        <v>75012</v>
      </c>
      <c r="H9944">
        <f t="shared" ca="1" si="2642"/>
        <v>49507.92</v>
      </c>
      <c r="I9944">
        <f t="shared" ca="1" si="2643"/>
        <v>5067</v>
      </c>
      <c r="J9944">
        <f t="shared" ca="1" si="2644"/>
        <v>3373</v>
      </c>
      <c r="K9944" s="1">
        <f t="shared" ca="1" si="2645"/>
        <v>46093</v>
      </c>
      <c r="L9944" s="1">
        <f t="shared" ca="1" si="2646"/>
        <v>46107</v>
      </c>
      <c r="M9944" s="1">
        <f t="shared" ca="1" si="2647"/>
        <v>46109</v>
      </c>
      <c r="N9944">
        <f t="shared" ca="1" si="2648"/>
        <v>57947.92</v>
      </c>
      <c r="O9944" s="3">
        <f t="shared" ca="1" si="2649"/>
        <v>17064.080000000002</v>
      </c>
      <c r="P9944" s="2">
        <f t="shared" ca="1" si="2650"/>
        <v>0.22748466911960755</v>
      </c>
      <c r="Q9944" t="str">
        <f t="shared" ca="1" si="2651"/>
        <v>Late</v>
      </c>
    </row>
    <row r="9945" spans="1:17" x14ac:dyDescent="0.3">
      <c r="A9945" t="str">
        <f t="shared" si="2635"/>
        <v>S09944</v>
      </c>
      <c r="B9945" t="str">
        <f t="shared" ca="1" si="2636"/>
        <v>Global Foods</v>
      </c>
      <c r="C9945" t="str">
        <f t="shared" ca="1" si="2637"/>
        <v>UAE</v>
      </c>
      <c r="D9945" t="str">
        <f t="shared" ca="1" si="2638"/>
        <v>Pickles</v>
      </c>
      <c r="E9945">
        <f t="shared" ca="1" si="2639"/>
        <v>477</v>
      </c>
      <c r="F9945" s="3">
        <f t="shared" ca="1" si="2640"/>
        <v>197</v>
      </c>
      <c r="G9945">
        <f t="shared" ca="1" si="2641"/>
        <v>93969</v>
      </c>
      <c r="H9945">
        <f t="shared" ca="1" si="2642"/>
        <v>61079.85</v>
      </c>
      <c r="I9945">
        <f t="shared" ca="1" si="2643"/>
        <v>8067</v>
      </c>
      <c r="J9945">
        <f t="shared" ca="1" si="2644"/>
        <v>2460</v>
      </c>
      <c r="K9945" s="1">
        <f t="shared" ca="1" si="2645"/>
        <v>46349</v>
      </c>
      <c r="L9945" s="1">
        <f t="shared" ca="1" si="2646"/>
        <v>46361</v>
      </c>
      <c r="M9945" s="1">
        <f t="shared" ca="1" si="2647"/>
        <v>46361</v>
      </c>
      <c r="N9945">
        <f t="shared" ca="1" si="2648"/>
        <v>71606.850000000006</v>
      </c>
      <c r="O9945" s="3">
        <f t="shared" ca="1" si="2649"/>
        <v>22362.149999999994</v>
      </c>
      <c r="P9945" s="2">
        <f t="shared" ca="1" si="2650"/>
        <v>0.23797369345209585</v>
      </c>
      <c r="Q9945" t="str">
        <f t="shared" ca="1" si="2651"/>
        <v>On Time</v>
      </c>
    </row>
    <row r="9946" spans="1:17" x14ac:dyDescent="0.3">
      <c r="A9946" t="str">
        <f t="shared" si="2635"/>
        <v>S09945</v>
      </c>
      <c r="B9946" t="str">
        <f t="shared" ca="1" si="2636"/>
        <v>Beta Imports</v>
      </c>
      <c r="C9946" t="str">
        <f t="shared" ca="1" si="2637"/>
        <v>UAE</v>
      </c>
      <c r="D9946" t="str">
        <f t="shared" ca="1" si="2638"/>
        <v>Rice</v>
      </c>
      <c r="E9946">
        <f t="shared" ca="1" si="2639"/>
        <v>117</v>
      </c>
      <c r="F9946" s="3">
        <f t="shared" ca="1" si="2640"/>
        <v>115</v>
      </c>
      <c r="G9946">
        <f t="shared" ca="1" si="2641"/>
        <v>13455</v>
      </c>
      <c r="H9946">
        <f t="shared" ca="1" si="2642"/>
        <v>8745.75</v>
      </c>
      <c r="I9946">
        <f t="shared" ca="1" si="2643"/>
        <v>9374</v>
      </c>
      <c r="J9946">
        <f t="shared" ca="1" si="2644"/>
        <v>2539</v>
      </c>
      <c r="K9946" s="1">
        <f t="shared" ca="1" si="2645"/>
        <v>45975</v>
      </c>
      <c r="L9946" s="1">
        <f t="shared" ca="1" si="2646"/>
        <v>45991</v>
      </c>
      <c r="M9946" s="1">
        <f t="shared" ca="1" si="2647"/>
        <v>45988</v>
      </c>
      <c r="N9946">
        <f t="shared" ca="1" si="2648"/>
        <v>20658.75</v>
      </c>
      <c r="O9946" s="3">
        <f t="shared" ca="1" si="2649"/>
        <v>-7203.75</v>
      </c>
      <c r="P9946" s="2">
        <f t="shared" ca="1" si="2650"/>
        <v>-0.53539576365663322</v>
      </c>
      <c r="Q9946" t="str">
        <f t="shared" ca="1" si="2651"/>
        <v>On Time</v>
      </c>
    </row>
    <row r="9947" spans="1:17" x14ac:dyDescent="0.3">
      <c r="A9947" t="str">
        <f t="shared" si="2635"/>
        <v>S09946</v>
      </c>
      <c r="B9947" t="str">
        <f t="shared" ca="1" si="2636"/>
        <v>FreshMart Ltd</v>
      </c>
      <c r="C9947" t="str">
        <f t="shared" ca="1" si="2637"/>
        <v>Canada</v>
      </c>
      <c r="D9947" t="str">
        <f t="shared" ca="1" si="2638"/>
        <v>Rice</v>
      </c>
      <c r="E9947">
        <f t="shared" ca="1" si="2639"/>
        <v>163</v>
      </c>
      <c r="F9947" s="3">
        <f t="shared" ca="1" si="2640"/>
        <v>615</v>
      </c>
      <c r="G9947">
        <f t="shared" ca="1" si="2641"/>
        <v>100245</v>
      </c>
      <c r="H9947">
        <f t="shared" ca="1" si="2642"/>
        <v>51124.95</v>
      </c>
      <c r="I9947">
        <f t="shared" ca="1" si="2643"/>
        <v>10598</v>
      </c>
      <c r="J9947">
        <f t="shared" ca="1" si="2644"/>
        <v>1510</v>
      </c>
      <c r="K9947" s="1">
        <f t="shared" ca="1" si="2645"/>
        <v>45797</v>
      </c>
      <c r="L9947" s="1">
        <f t="shared" ca="1" si="2646"/>
        <v>45815</v>
      </c>
      <c r="M9947" s="1">
        <f t="shared" ca="1" si="2647"/>
        <v>45818</v>
      </c>
      <c r="N9947">
        <f t="shared" ca="1" si="2648"/>
        <v>63232.95</v>
      </c>
      <c r="O9947" s="3">
        <f t="shared" ca="1" si="2649"/>
        <v>37012.050000000003</v>
      </c>
      <c r="P9947" s="2">
        <f t="shared" ca="1" si="2650"/>
        <v>0.36921592099356582</v>
      </c>
      <c r="Q9947" t="str">
        <f t="shared" ca="1" si="2651"/>
        <v>Late</v>
      </c>
    </row>
    <row r="9948" spans="1:17" x14ac:dyDescent="0.3">
      <c r="A9948" t="str">
        <f t="shared" si="2635"/>
        <v>S09947</v>
      </c>
      <c r="B9948" t="str">
        <f t="shared" ca="1" si="2636"/>
        <v>Prime Wholesale</v>
      </c>
      <c r="C9948" t="str">
        <f t="shared" ca="1" si="2637"/>
        <v>Australia</v>
      </c>
      <c r="D9948" t="str">
        <f t="shared" ca="1" si="2638"/>
        <v>Rice</v>
      </c>
      <c r="E9948">
        <f t="shared" ca="1" si="2639"/>
        <v>345</v>
      </c>
      <c r="F9948" s="3">
        <f t="shared" ca="1" si="2640"/>
        <v>597</v>
      </c>
      <c r="G9948">
        <f t="shared" ca="1" si="2641"/>
        <v>205965</v>
      </c>
      <c r="H9948">
        <f t="shared" ca="1" si="2642"/>
        <v>105042.15</v>
      </c>
      <c r="I9948">
        <f t="shared" ca="1" si="2643"/>
        <v>3877</v>
      </c>
      <c r="J9948">
        <f t="shared" ca="1" si="2644"/>
        <v>1137</v>
      </c>
      <c r="K9948" s="1">
        <f t="shared" ca="1" si="2645"/>
        <v>46130</v>
      </c>
      <c r="L9948" s="1">
        <f t="shared" ca="1" si="2646"/>
        <v>46139</v>
      </c>
      <c r="M9948" s="1">
        <f t="shared" ca="1" si="2647"/>
        <v>46137</v>
      </c>
      <c r="N9948">
        <f t="shared" ca="1" si="2648"/>
        <v>110056.15</v>
      </c>
      <c r="O9948" s="3">
        <f t="shared" ca="1" si="2649"/>
        <v>95908.85</v>
      </c>
      <c r="P9948" s="2">
        <f t="shared" ca="1" si="2650"/>
        <v>0.46565605806811838</v>
      </c>
      <c r="Q9948" t="str">
        <f t="shared" ca="1" si="2651"/>
        <v>On Time</v>
      </c>
    </row>
    <row r="9949" spans="1:17" x14ac:dyDescent="0.3">
      <c r="A9949" t="str">
        <f t="shared" si="2635"/>
        <v>S09948</v>
      </c>
      <c r="B9949" t="str">
        <f t="shared" ca="1" si="2636"/>
        <v>Alpha Traders</v>
      </c>
      <c r="C9949" t="str">
        <f t="shared" ca="1" si="2637"/>
        <v>UAE</v>
      </c>
      <c r="D9949" t="str">
        <f t="shared" ca="1" si="2638"/>
        <v>Spices</v>
      </c>
      <c r="E9949">
        <f t="shared" ca="1" si="2639"/>
        <v>344</v>
      </c>
      <c r="F9949" s="3">
        <f t="shared" ca="1" si="2640"/>
        <v>114</v>
      </c>
      <c r="G9949">
        <f t="shared" ca="1" si="2641"/>
        <v>39216</v>
      </c>
      <c r="H9949">
        <f t="shared" ca="1" si="2642"/>
        <v>26666.880000000001</v>
      </c>
      <c r="I9949">
        <f t="shared" ca="1" si="2643"/>
        <v>8161</v>
      </c>
      <c r="J9949">
        <f t="shared" ca="1" si="2644"/>
        <v>2346</v>
      </c>
      <c r="K9949" s="1">
        <f t="shared" ca="1" si="2645"/>
        <v>45877</v>
      </c>
      <c r="L9949" s="1">
        <f t="shared" ca="1" si="2646"/>
        <v>45889</v>
      </c>
      <c r="M9949" s="1">
        <f t="shared" ca="1" si="2647"/>
        <v>45895</v>
      </c>
      <c r="N9949">
        <f t="shared" ca="1" si="2648"/>
        <v>37173.880000000005</v>
      </c>
      <c r="O9949" s="3">
        <f t="shared" ca="1" si="2649"/>
        <v>2042.1199999999953</v>
      </c>
      <c r="P9949" s="2">
        <f t="shared" ca="1" si="2650"/>
        <v>5.2073643410852598E-2</v>
      </c>
      <c r="Q9949" t="str">
        <f t="shared" ca="1" si="2651"/>
        <v>Late</v>
      </c>
    </row>
    <row r="9950" spans="1:17" x14ac:dyDescent="0.3">
      <c r="A9950" t="str">
        <f t="shared" si="2635"/>
        <v>S09949</v>
      </c>
      <c r="B9950" t="str">
        <f t="shared" ca="1" si="2636"/>
        <v>Prime Wholesale</v>
      </c>
      <c r="C9950" t="str">
        <f t="shared" ca="1" si="2637"/>
        <v>Australia</v>
      </c>
      <c r="D9950" t="str">
        <f t="shared" ca="1" si="2638"/>
        <v>Tea</v>
      </c>
      <c r="E9950">
        <f t="shared" ca="1" si="2639"/>
        <v>233</v>
      </c>
      <c r="F9950" s="3">
        <f t="shared" ca="1" si="2640"/>
        <v>446</v>
      </c>
      <c r="G9950">
        <f t="shared" ca="1" si="2641"/>
        <v>103918</v>
      </c>
      <c r="H9950">
        <f t="shared" ca="1" si="2642"/>
        <v>62350.8</v>
      </c>
      <c r="I9950">
        <f t="shared" ca="1" si="2643"/>
        <v>9655</v>
      </c>
      <c r="J9950">
        <f t="shared" ca="1" si="2644"/>
        <v>2383</v>
      </c>
      <c r="K9950" s="1">
        <f t="shared" ca="1" si="2645"/>
        <v>45899</v>
      </c>
      <c r="L9950" s="1">
        <f t="shared" ca="1" si="2646"/>
        <v>45909</v>
      </c>
      <c r="M9950" s="1">
        <f t="shared" ca="1" si="2647"/>
        <v>45907</v>
      </c>
      <c r="N9950">
        <f t="shared" ca="1" si="2648"/>
        <v>74388.800000000003</v>
      </c>
      <c r="O9950" s="3">
        <f t="shared" ca="1" si="2649"/>
        <v>29529.199999999997</v>
      </c>
      <c r="P9950" s="2">
        <f t="shared" ca="1" si="2650"/>
        <v>0.28415866356165437</v>
      </c>
      <c r="Q9950" t="str">
        <f t="shared" ca="1" si="2651"/>
        <v>On Time</v>
      </c>
    </row>
    <row r="9951" spans="1:17" x14ac:dyDescent="0.3">
      <c r="A9951" t="str">
        <f t="shared" si="2635"/>
        <v>S09950</v>
      </c>
      <c r="B9951" t="str">
        <f t="shared" ca="1" si="2636"/>
        <v>Beta Imports</v>
      </c>
      <c r="C9951" t="str">
        <f t="shared" ca="1" si="2637"/>
        <v>UAE</v>
      </c>
      <c r="D9951" t="str">
        <f t="shared" ca="1" si="2638"/>
        <v>Sauces</v>
      </c>
      <c r="E9951">
        <f t="shared" ca="1" si="2639"/>
        <v>98</v>
      </c>
      <c r="F9951" s="3">
        <f t="shared" ca="1" si="2640"/>
        <v>681</v>
      </c>
      <c r="G9951">
        <f t="shared" ca="1" si="2641"/>
        <v>66738</v>
      </c>
      <c r="H9951">
        <f t="shared" ca="1" si="2642"/>
        <v>31366.86</v>
      </c>
      <c r="I9951">
        <f t="shared" ca="1" si="2643"/>
        <v>8868</v>
      </c>
      <c r="J9951">
        <f t="shared" ca="1" si="2644"/>
        <v>2194</v>
      </c>
      <c r="K9951" s="1">
        <f t="shared" ca="1" si="2645"/>
        <v>46219</v>
      </c>
      <c r="L9951" s="1">
        <f t="shared" ca="1" si="2646"/>
        <v>46233</v>
      </c>
      <c r="M9951" s="1">
        <f t="shared" ca="1" si="2647"/>
        <v>46233</v>
      </c>
      <c r="N9951">
        <f t="shared" ca="1" si="2648"/>
        <v>42428.86</v>
      </c>
      <c r="O9951" s="3">
        <f t="shared" ca="1" si="2649"/>
        <v>24309.14</v>
      </c>
      <c r="P9951" s="2">
        <f t="shared" ca="1" si="2650"/>
        <v>0.36424735532979713</v>
      </c>
      <c r="Q9951" t="str">
        <f t="shared" ca="1" si="2651"/>
        <v>On Time</v>
      </c>
    </row>
    <row r="9952" spans="1:17" x14ac:dyDescent="0.3">
      <c r="A9952" t="str">
        <f t="shared" si="2635"/>
        <v>S09951</v>
      </c>
      <c r="B9952" t="str">
        <f t="shared" ca="1" si="2636"/>
        <v>FreshMart Ltd</v>
      </c>
      <c r="C9952" t="str">
        <f t="shared" ca="1" si="2637"/>
        <v>Australia</v>
      </c>
      <c r="D9952" t="str">
        <f t="shared" ca="1" si="2638"/>
        <v>Sauces</v>
      </c>
      <c r="E9952">
        <f t="shared" ca="1" si="2639"/>
        <v>129</v>
      </c>
      <c r="F9952" s="3">
        <f t="shared" ca="1" si="2640"/>
        <v>455</v>
      </c>
      <c r="G9952">
        <f t="shared" ca="1" si="2641"/>
        <v>58695</v>
      </c>
      <c r="H9952">
        <f t="shared" ca="1" si="2642"/>
        <v>30521.4</v>
      </c>
      <c r="I9952">
        <f t="shared" ca="1" si="2643"/>
        <v>6909</v>
      </c>
      <c r="J9952">
        <f t="shared" ca="1" si="2644"/>
        <v>3104</v>
      </c>
      <c r="K9952" s="1">
        <f t="shared" ca="1" si="2645"/>
        <v>46110</v>
      </c>
      <c r="L9952" s="1">
        <f t="shared" ca="1" si="2646"/>
        <v>46130</v>
      </c>
      <c r="M9952" s="1">
        <f t="shared" ca="1" si="2647"/>
        <v>46131</v>
      </c>
      <c r="N9952">
        <f t="shared" ca="1" si="2648"/>
        <v>40534.400000000001</v>
      </c>
      <c r="O9952" s="3">
        <f t="shared" ca="1" si="2649"/>
        <v>18160.599999999999</v>
      </c>
      <c r="P9952" s="2">
        <f t="shared" ca="1" si="2650"/>
        <v>0.30940625266206662</v>
      </c>
      <c r="Q9952" t="str">
        <f t="shared" ca="1" si="2651"/>
        <v>Late</v>
      </c>
    </row>
    <row r="9953" spans="1:17" x14ac:dyDescent="0.3">
      <c r="A9953" t="str">
        <f t="shared" si="2635"/>
        <v>S09952</v>
      </c>
      <c r="B9953" t="str">
        <f t="shared" ca="1" si="2636"/>
        <v>Prime Wholesale</v>
      </c>
      <c r="C9953" t="str">
        <f t="shared" ca="1" si="2637"/>
        <v>Australia</v>
      </c>
      <c r="D9953" t="str">
        <f t="shared" ca="1" si="2638"/>
        <v>Tea</v>
      </c>
      <c r="E9953">
        <f t="shared" ca="1" si="2639"/>
        <v>414</v>
      </c>
      <c r="F9953" s="3">
        <f t="shared" ca="1" si="2640"/>
        <v>484</v>
      </c>
      <c r="G9953">
        <f t="shared" ca="1" si="2641"/>
        <v>200376</v>
      </c>
      <c r="H9953">
        <f t="shared" ca="1" si="2642"/>
        <v>148278.24</v>
      </c>
      <c r="I9953">
        <f t="shared" ca="1" si="2643"/>
        <v>5196</v>
      </c>
      <c r="J9953">
        <f t="shared" ca="1" si="2644"/>
        <v>512</v>
      </c>
      <c r="K9953" s="1">
        <f t="shared" ca="1" si="2645"/>
        <v>46123</v>
      </c>
      <c r="L9953" s="1">
        <f t="shared" ca="1" si="2646"/>
        <v>46138</v>
      </c>
      <c r="M9953" s="1">
        <f t="shared" ca="1" si="2647"/>
        <v>46140</v>
      </c>
      <c r="N9953">
        <f t="shared" ca="1" si="2648"/>
        <v>153986.23999999999</v>
      </c>
      <c r="O9953" s="3">
        <f t="shared" ca="1" si="2649"/>
        <v>46389.760000000009</v>
      </c>
      <c r="P9953" s="2">
        <f t="shared" ca="1" si="2650"/>
        <v>0.23151355451750713</v>
      </c>
      <c r="Q9953" t="str">
        <f t="shared" ca="1" si="2651"/>
        <v>Late</v>
      </c>
    </row>
    <row r="9954" spans="1:17" x14ac:dyDescent="0.3">
      <c r="A9954" t="str">
        <f t="shared" si="2635"/>
        <v>S09953</v>
      </c>
      <c r="B9954" t="str">
        <f t="shared" ca="1" si="2636"/>
        <v>Oceanic Exports</v>
      </c>
      <c r="C9954" t="str">
        <f t="shared" ca="1" si="2637"/>
        <v>UK</v>
      </c>
      <c r="D9954" t="str">
        <f t="shared" ca="1" si="2638"/>
        <v>Spices</v>
      </c>
      <c r="E9954">
        <f t="shared" ca="1" si="2639"/>
        <v>148</v>
      </c>
      <c r="F9954" s="3">
        <f t="shared" ca="1" si="2640"/>
        <v>139</v>
      </c>
      <c r="G9954">
        <f t="shared" ca="1" si="2641"/>
        <v>20572</v>
      </c>
      <c r="H9954">
        <f t="shared" ca="1" si="2642"/>
        <v>11108.88</v>
      </c>
      <c r="I9954">
        <f t="shared" ca="1" si="2643"/>
        <v>10430</v>
      </c>
      <c r="J9954">
        <f t="shared" ca="1" si="2644"/>
        <v>3113</v>
      </c>
      <c r="K9954" s="1">
        <f t="shared" ca="1" si="2645"/>
        <v>46263</v>
      </c>
      <c r="L9954" s="1">
        <f t="shared" ca="1" si="2646"/>
        <v>46271</v>
      </c>
      <c r="M9954" s="1">
        <f t="shared" ca="1" si="2647"/>
        <v>46274</v>
      </c>
      <c r="N9954">
        <f t="shared" ca="1" si="2648"/>
        <v>24651.879999999997</v>
      </c>
      <c r="O9954" s="3">
        <f t="shared" ca="1" si="2649"/>
        <v>-4079.8799999999974</v>
      </c>
      <c r="P9954" s="2">
        <f t="shared" ca="1" si="2650"/>
        <v>-0.19832199105580386</v>
      </c>
      <c r="Q9954" t="str">
        <f t="shared" ca="1" si="2651"/>
        <v>Late</v>
      </c>
    </row>
    <row r="9955" spans="1:17" x14ac:dyDescent="0.3">
      <c r="A9955" t="str">
        <f t="shared" si="2635"/>
        <v>S09954</v>
      </c>
      <c r="B9955" t="str">
        <f t="shared" ca="1" si="2636"/>
        <v>Global Foods</v>
      </c>
      <c r="C9955" t="str">
        <f t="shared" ca="1" si="2637"/>
        <v>Australia</v>
      </c>
      <c r="D9955" t="str">
        <f t="shared" ca="1" si="2638"/>
        <v>Rice</v>
      </c>
      <c r="E9955">
        <f t="shared" ca="1" si="2639"/>
        <v>221</v>
      </c>
      <c r="F9955" s="3">
        <f t="shared" ca="1" si="2640"/>
        <v>188</v>
      </c>
      <c r="G9955">
        <f t="shared" ca="1" si="2641"/>
        <v>41548</v>
      </c>
      <c r="H9955">
        <f t="shared" ca="1" si="2642"/>
        <v>27421.68</v>
      </c>
      <c r="I9955">
        <f t="shared" ca="1" si="2643"/>
        <v>3528</v>
      </c>
      <c r="J9955">
        <f t="shared" ca="1" si="2644"/>
        <v>2090</v>
      </c>
      <c r="K9955" s="1">
        <f t="shared" ca="1" si="2645"/>
        <v>46206</v>
      </c>
      <c r="L9955" s="1">
        <f t="shared" ca="1" si="2646"/>
        <v>46221</v>
      </c>
      <c r="M9955" s="1">
        <f t="shared" ca="1" si="2647"/>
        <v>46222</v>
      </c>
      <c r="N9955">
        <f t="shared" ca="1" si="2648"/>
        <v>33039.68</v>
      </c>
      <c r="O9955" s="3">
        <f t="shared" ca="1" si="2649"/>
        <v>8508.32</v>
      </c>
      <c r="P9955" s="2">
        <f t="shared" ca="1" si="2650"/>
        <v>0.20478290170405314</v>
      </c>
      <c r="Q9955" t="str">
        <f t="shared" ca="1" si="2651"/>
        <v>Late</v>
      </c>
    </row>
    <row r="9956" spans="1:17" x14ac:dyDescent="0.3">
      <c r="A9956" t="str">
        <f t="shared" si="2635"/>
        <v>S09955</v>
      </c>
      <c r="B9956" t="str">
        <f t="shared" ca="1" si="2636"/>
        <v>FreshMart Ltd</v>
      </c>
      <c r="C9956" t="str">
        <f t="shared" ca="1" si="2637"/>
        <v>UK</v>
      </c>
      <c r="D9956" t="str">
        <f t="shared" ca="1" si="2638"/>
        <v>Rice</v>
      </c>
      <c r="E9956">
        <f t="shared" ca="1" si="2639"/>
        <v>200</v>
      </c>
      <c r="F9956" s="3">
        <f t="shared" ca="1" si="2640"/>
        <v>418</v>
      </c>
      <c r="G9956">
        <f t="shared" ca="1" si="2641"/>
        <v>83600</v>
      </c>
      <c r="H9956">
        <f t="shared" ca="1" si="2642"/>
        <v>54340</v>
      </c>
      <c r="I9956">
        <f t="shared" ca="1" si="2643"/>
        <v>3356</v>
      </c>
      <c r="J9956">
        <f t="shared" ca="1" si="2644"/>
        <v>2904</v>
      </c>
      <c r="K9956" s="1">
        <f t="shared" ca="1" si="2645"/>
        <v>45780</v>
      </c>
      <c r="L9956" s="1">
        <f t="shared" ca="1" si="2646"/>
        <v>45800</v>
      </c>
      <c r="M9956" s="1">
        <f t="shared" ca="1" si="2647"/>
        <v>45801</v>
      </c>
      <c r="N9956">
        <f t="shared" ca="1" si="2648"/>
        <v>60600</v>
      </c>
      <c r="O9956" s="3">
        <f t="shared" ca="1" si="2649"/>
        <v>23000</v>
      </c>
      <c r="P9956" s="2">
        <f t="shared" ca="1" si="2650"/>
        <v>0.27511961722488038</v>
      </c>
      <c r="Q9956" t="str">
        <f t="shared" ca="1" si="2651"/>
        <v>Late</v>
      </c>
    </row>
    <row r="9957" spans="1:17" x14ac:dyDescent="0.3">
      <c r="A9957" t="str">
        <f t="shared" si="2635"/>
        <v>S09956</v>
      </c>
      <c r="B9957" t="str">
        <f t="shared" ca="1" si="2636"/>
        <v>Global Foods</v>
      </c>
      <c r="C9957" t="str">
        <f t="shared" ca="1" si="2637"/>
        <v>Canada</v>
      </c>
      <c r="D9957" t="str">
        <f t="shared" ca="1" si="2638"/>
        <v>Pickles</v>
      </c>
      <c r="E9957">
        <f t="shared" ca="1" si="2639"/>
        <v>90</v>
      </c>
      <c r="F9957" s="3">
        <f t="shared" ca="1" si="2640"/>
        <v>702</v>
      </c>
      <c r="G9957">
        <f t="shared" ca="1" si="2641"/>
        <v>63180</v>
      </c>
      <c r="H9957">
        <f t="shared" ca="1" si="2642"/>
        <v>30326.400000000001</v>
      </c>
      <c r="I9957">
        <f t="shared" ca="1" si="2643"/>
        <v>4900</v>
      </c>
      <c r="J9957">
        <f t="shared" ca="1" si="2644"/>
        <v>3963</v>
      </c>
      <c r="K9957" s="1">
        <f t="shared" ca="1" si="2645"/>
        <v>45696</v>
      </c>
      <c r="L9957" s="1">
        <f t="shared" ca="1" si="2646"/>
        <v>45707</v>
      </c>
      <c r="M9957" s="1">
        <f t="shared" ca="1" si="2647"/>
        <v>45704</v>
      </c>
      <c r="N9957">
        <f t="shared" ca="1" si="2648"/>
        <v>39189.4</v>
      </c>
      <c r="O9957" s="3">
        <f t="shared" ca="1" si="2649"/>
        <v>23990.6</v>
      </c>
      <c r="P9957" s="2">
        <f t="shared" ca="1" si="2650"/>
        <v>0.3797182652738208</v>
      </c>
      <c r="Q9957" t="str">
        <f t="shared" ca="1" si="2651"/>
        <v>On Time</v>
      </c>
    </row>
    <row r="9958" spans="1:17" x14ac:dyDescent="0.3">
      <c r="A9958" t="str">
        <f t="shared" si="2635"/>
        <v>S09957</v>
      </c>
      <c r="B9958" t="str">
        <f t="shared" ca="1" si="2636"/>
        <v>Alpha Traders</v>
      </c>
      <c r="C9958" t="str">
        <f t="shared" ca="1" si="2637"/>
        <v>UK</v>
      </c>
      <c r="D9958" t="str">
        <f t="shared" ca="1" si="2638"/>
        <v>Spices</v>
      </c>
      <c r="E9958">
        <f t="shared" ca="1" si="2639"/>
        <v>168</v>
      </c>
      <c r="F9958" s="3">
        <f t="shared" ca="1" si="2640"/>
        <v>170</v>
      </c>
      <c r="G9958">
        <f t="shared" ca="1" si="2641"/>
        <v>28560</v>
      </c>
      <c r="H9958">
        <f t="shared" ca="1" si="2642"/>
        <v>13994.4</v>
      </c>
      <c r="I9958">
        <f t="shared" ca="1" si="2643"/>
        <v>3654</v>
      </c>
      <c r="J9958">
        <f t="shared" ca="1" si="2644"/>
        <v>2839</v>
      </c>
      <c r="K9958" s="1">
        <f t="shared" ca="1" si="2645"/>
        <v>46362</v>
      </c>
      <c r="L9958" s="1">
        <f t="shared" ca="1" si="2646"/>
        <v>46369</v>
      </c>
      <c r="M9958" s="1">
        <f t="shared" ca="1" si="2647"/>
        <v>46370</v>
      </c>
      <c r="N9958">
        <f t="shared" ca="1" si="2648"/>
        <v>20487.400000000001</v>
      </c>
      <c r="O9958" s="3">
        <f t="shared" ca="1" si="2649"/>
        <v>8072.5999999999985</v>
      </c>
      <c r="P9958" s="2">
        <f t="shared" ca="1" si="2650"/>
        <v>0.28265406162464979</v>
      </c>
      <c r="Q9958" t="str">
        <f t="shared" ca="1" si="2651"/>
        <v>Late</v>
      </c>
    </row>
    <row r="9959" spans="1:17" x14ac:dyDescent="0.3">
      <c r="A9959" t="str">
        <f t="shared" si="2635"/>
        <v>S09958</v>
      </c>
      <c r="B9959" t="str">
        <f t="shared" ca="1" si="2636"/>
        <v>Alpha Traders</v>
      </c>
      <c r="C9959" t="str">
        <f t="shared" ca="1" si="2637"/>
        <v>Australia</v>
      </c>
      <c r="D9959" t="str">
        <f t="shared" ca="1" si="2638"/>
        <v>Rice</v>
      </c>
      <c r="E9959">
        <f t="shared" ca="1" si="2639"/>
        <v>301</v>
      </c>
      <c r="F9959" s="3">
        <f t="shared" ca="1" si="2640"/>
        <v>709</v>
      </c>
      <c r="G9959">
        <f t="shared" ca="1" si="2641"/>
        <v>213409</v>
      </c>
      <c r="H9959">
        <f t="shared" ca="1" si="2642"/>
        <v>138715.85</v>
      </c>
      <c r="I9959">
        <f t="shared" ca="1" si="2643"/>
        <v>2207</v>
      </c>
      <c r="J9959">
        <f t="shared" ca="1" si="2644"/>
        <v>2473</v>
      </c>
      <c r="K9959" s="1">
        <f t="shared" ca="1" si="2645"/>
        <v>46350</v>
      </c>
      <c r="L9959" s="1">
        <f t="shared" ca="1" si="2646"/>
        <v>46358</v>
      </c>
      <c r="M9959" s="1">
        <f t="shared" ca="1" si="2647"/>
        <v>46355</v>
      </c>
      <c r="N9959">
        <f t="shared" ca="1" si="2648"/>
        <v>143395.85</v>
      </c>
      <c r="O9959" s="3">
        <f t="shared" ca="1" si="2649"/>
        <v>70013.149999999994</v>
      </c>
      <c r="P9959" s="2">
        <f t="shared" ca="1" si="2650"/>
        <v>0.32807027819820156</v>
      </c>
      <c r="Q9959" t="str">
        <f t="shared" ca="1" si="2651"/>
        <v>On Time</v>
      </c>
    </row>
    <row r="9960" spans="1:17" x14ac:dyDescent="0.3">
      <c r="A9960" t="str">
        <f t="shared" si="2635"/>
        <v>S09959</v>
      </c>
      <c r="B9960" t="str">
        <f t="shared" ca="1" si="2636"/>
        <v>Oceanic Exports</v>
      </c>
      <c r="C9960" t="str">
        <f t="shared" ca="1" si="2637"/>
        <v>Canada</v>
      </c>
      <c r="D9960" t="str">
        <f t="shared" ca="1" si="2638"/>
        <v>Pickles</v>
      </c>
      <c r="E9960">
        <f t="shared" ca="1" si="2639"/>
        <v>269</v>
      </c>
      <c r="F9960" s="3">
        <f t="shared" ca="1" si="2640"/>
        <v>266</v>
      </c>
      <c r="G9960">
        <f t="shared" ca="1" si="2641"/>
        <v>71554</v>
      </c>
      <c r="H9960">
        <f t="shared" ca="1" si="2642"/>
        <v>37208.080000000002</v>
      </c>
      <c r="I9960">
        <f t="shared" ca="1" si="2643"/>
        <v>8699</v>
      </c>
      <c r="J9960">
        <f t="shared" ca="1" si="2644"/>
        <v>2067</v>
      </c>
      <c r="K9960" s="1">
        <f t="shared" ca="1" si="2645"/>
        <v>45877</v>
      </c>
      <c r="L9960" s="1">
        <f t="shared" ca="1" si="2646"/>
        <v>45896</v>
      </c>
      <c r="M9960" s="1">
        <f t="shared" ca="1" si="2647"/>
        <v>45899</v>
      </c>
      <c r="N9960">
        <f t="shared" ca="1" si="2648"/>
        <v>47974.080000000002</v>
      </c>
      <c r="O9960" s="3">
        <f t="shared" ca="1" si="2649"/>
        <v>23579.919999999998</v>
      </c>
      <c r="P9960" s="2">
        <f t="shared" ca="1" si="2650"/>
        <v>0.32954020739581291</v>
      </c>
      <c r="Q9960" t="str">
        <f t="shared" ca="1" si="2651"/>
        <v>Late</v>
      </c>
    </row>
    <row r="9961" spans="1:17" x14ac:dyDescent="0.3">
      <c r="A9961" t="str">
        <f t="shared" si="2635"/>
        <v>S09960</v>
      </c>
      <c r="B9961" t="str">
        <f t="shared" ca="1" si="2636"/>
        <v>Prime Wholesale</v>
      </c>
      <c r="C9961" t="str">
        <f t="shared" ca="1" si="2637"/>
        <v>UAE</v>
      </c>
      <c r="D9961" t="str">
        <f t="shared" ca="1" si="2638"/>
        <v>Tea</v>
      </c>
      <c r="E9961">
        <f t="shared" ca="1" si="2639"/>
        <v>404</v>
      </c>
      <c r="F9961" s="3">
        <f t="shared" ca="1" si="2640"/>
        <v>713</v>
      </c>
      <c r="G9961">
        <f t="shared" ca="1" si="2641"/>
        <v>288052</v>
      </c>
      <c r="H9961">
        <f t="shared" ca="1" si="2642"/>
        <v>129623.4</v>
      </c>
      <c r="I9961">
        <f t="shared" ca="1" si="2643"/>
        <v>7894</v>
      </c>
      <c r="J9961">
        <f t="shared" ca="1" si="2644"/>
        <v>951</v>
      </c>
      <c r="K9961" s="1">
        <f t="shared" ca="1" si="2645"/>
        <v>46154</v>
      </c>
      <c r="L9961" s="1">
        <f t="shared" ca="1" si="2646"/>
        <v>46171</v>
      </c>
      <c r="M9961" s="1">
        <f t="shared" ca="1" si="2647"/>
        <v>46169</v>
      </c>
      <c r="N9961">
        <f t="shared" ca="1" si="2648"/>
        <v>138468.4</v>
      </c>
      <c r="O9961" s="3">
        <f t="shared" ca="1" si="2649"/>
        <v>149583.6</v>
      </c>
      <c r="P9961" s="2">
        <f t="shared" ca="1" si="2650"/>
        <v>0.51929373863052508</v>
      </c>
      <c r="Q9961" t="str">
        <f t="shared" ca="1" si="2651"/>
        <v>On Time</v>
      </c>
    </row>
    <row r="9962" spans="1:17" x14ac:dyDescent="0.3">
      <c r="A9962" t="str">
        <f t="shared" si="2635"/>
        <v>S09961</v>
      </c>
      <c r="B9962" t="str">
        <f t="shared" ca="1" si="2636"/>
        <v>Global Foods</v>
      </c>
      <c r="C9962" t="str">
        <f t="shared" ca="1" si="2637"/>
        <v>UAE</v>
      </c>
      <c r="D9962" t="str">
        <f t="shared" ca="1" si="2638"/>
        <v>Pickles</v>
      </c>
      <c r="E9962">
        <f t="shared" ca="1" si="2639"/>
        <v>485</v>
      </c>
      <c r="F9962" s="3">
        <f t="shared" ca="1" si="2640"/>
        <v>105</v>
      </c>
      <c r="G9962">
        <f t="shared" ca="1" si="2641"/>
        <v>50925</v>
      </c>
      <c r="H9962">
        <f t="shared" ca="1" si="2642"/>
        <v>25971.75</v>
      </c>
      <c r="I9962">
        <f t="shared" ca="1" si="2643"/>
        <v>11192</v>
      </c>
      <c r="J9962">
        <f t="shared" ca="1" si="2644"/>
        <v>1272</v>
      </c>
      <c r="K9962" s="1">
        <f t="shared" ca="1" si="2645"/>
        <v>46374</v>
      </c>
      <c r="L9962" s="1">
        <f t="shared" ca="1" si="2646"/>
        <v>46387</v>
      </c>
      <c r="M9962" s="1">
        <f t="shared" ca="1" si="2647"/>
        <v>46393</v>
      </c>
      <c r="N9962">
        <f t="shared" ca="1" si="2648"/>
        <v>38435.75</v>
      </c>
      <c r="O9962" s="3">
        <f t="shared" ca="1" si="2649"/>
        <v>12489.25</v>
      </c>
      <c r="P9962" s="2">
        <f t="shared" ca="1" si="2650"/>
        <v>0.24524791359842907</v>
      </c>
      <c r="Q9962" t="str">
        <f t="shared" ca="1" si="2651"/>
        <v>Late</v>
      </c>
    </row>
    <row r="9963" spans="1:17" x14ac:dyDescent="0.3">
      <c r="A9963" t="str">
        <f t="shared" si="2635"/>
        <v>S09962</v>
      </c>
      <c r="B9963" t="str">
        <f t="shared" ca="1" si="2636"/>
        <v>Alpha Traders</v>
      </c>
      <c r="C9963" t="str">
        <f t="shared" ca="1" si="2637"/>
        <v>Australia</v>
      </c>
      <c r="D9963" t="str">
        <f t="shared" ca="1" si="2638"/>
        <v>Pickles</v>
      </c>
      <c r="E9963">
        <f t="shared" ca="1" si="2639"/>
        <v>301</v>
      </c>
      <c r="F9963" s="3">
        <f t="shared" ca="1" si="2640"/>
        <v>137</v>
      </c>
      <c r="G9963">
        <f t="shared" ca="1" si="2641"/>
        <v>41237</v>
      </c>
      <c r="H9963">
        <f t="shared" ca="1" si="2642"/>
        <v>22267.98</v>
      </c>
      <c r="I9963">
        <f t="shared" ca="1" si="2643"/>
        <v>3769</v>
      </c>
      <c r="J9963">
        <f t="shared" ca="1" si="2644"/>
        <v>2815</v>
      </c>
      <c r="K9963" s="1">
        <f t="shared" ca="1" si="2645"/>
        <v>46341</v>
      </c>
      <c r="L9963" s="1">
        <f t="shared" ca="1" si="2646"/>
        <v>46352</v>
      </c>
      <c r="M9963" s="1">
        <f t="shared" ca="1" si="2647"/>
        <v>46356</v>
      </c>
      <c r="N9963">
        <f t="shared" ca="1" si="2648"/>
        <v>28851.98</v>
      </c>
      <c r="O9963" s="3">
        <f t="shared" ca="1" si="2649"/>
        <v>12385.02</v>
      </c>
      <c r="P9963" s="2">
        <f t="shared" ca="1" si="2650"/>
        <v>0.30033756092829256</v>
      </c>
      <c r="Q9963" t="str">
        <f t="shared" ca="1" si="2651"/>
        <v>Late</v>
      </c>
    </row>
    <row r="9964" spans="1:17" x14ac:dyDescent="0.3">
      <c r="A9964" t="str">
        <f t="shared" si="2635"/>
        <v>S09963</v>
      </c>
      <c r="B9964" t="str">
        <f t="shared" ca="1" si="2636"/>
        <v>Prime Wholesale</v>
      </c>
      <c r="C9964" t="str">
        <f t="shared" ca="1" si="2637"/>
        <v>Canada</v>
      </c>
      <c r="D9964" t="str">
        <f t="shared" ca="1" si="2638"/>
        <v>Sauces</v>
      </c>
      <c r="E9964">
        <f t="shared" ca="1" si="2639"/>
        <v>482</v>
      </c>
      <c r="F9964" s="3">
        <f t="shared" ca="1" si="2640"/>
        <v>156</v>
      </c>
      <c r="G9964">
        <f t="shared" ca="1" si="2641"/>
        <v>75192</v>
      </c>
      <c r="H9964">
        <f t="shared" ca="1" si="2642"/>
        <v>41355.599999999999</v>
      </c>
      <c r="I9964">
        <f t="shared" ca="1" si="2643"/>
        <v>6967</v>
      </c>
      <c r="J9964">
        <f t="shared" ca="1" si="2644"/>
        <v>1983</v>
      </c>
      <c r="K9964" s="1">
        <f t="shared" ca="1" si="2645"/>
        <v>45950</v>
      </c>
      <c r="L9964" s="1">
        <f t="shared" ca="1" si="2646"/>
        <v>45960</v>
      </c>
      <c r="M9964" s="1">
        <f t="shared" ca="1" si="2647"/>
        <v>45964</v>
      </c>
      <c r="N9964">
        <f t="shared" ca="1" si="2648"/>
        <v>50305.599999999999</v>
      </c>
      <c r="O9964" s="3">
        <f t="shared" ca="1" si="2649"/>
        <v>24886.400000000001</v>
      </c>
      <c r="P9964" s="2">
        <f t="shared" ca="1" si="2650"/>
        <v>0.33097137993403558</v>
      </c>
      <c r="Q9964" t="str">
        <f t="shared" ca="1" si="2651"/>
        <v>Late</v>
      </c>
    </row>
    <row r="9965" spans="1:17" x14ac:dyDescent="0.3">
      <c r="A9965" t="str">
        <f t="shared" si="2635"/>
        <v>S09964</v>
      </c>
      <c r="B9965" t="str">
        <f t="shared" ca="1" si="2636"/>
        <v>Beta Imports</v>
      </c>
      <c r="C9965" t="str">
        <f t="shared" ca="1" si="2637"/>
        <v>Canada</v>
      </c>
      <c r="D9965" t="str">
        <f t="shared" ca="1" si="2638"/>
        <v>Tea</v>
      </c>
      <c r="E9965">
        <f t="shared" ca="1" si="2639"/>
        <v>450</v>
      </c>
      <c r="F9965" s="3">
        <f t="shared" ca="1" si="2640"/>
        <v>309</v>
      </c>
      <c r="G9965">
        <f t="shared" ca="1" si="2641"/>
        <v>139050</v>
      </c>
      <c r="H9965">
        <f t="shared" ca="1" si="2642"/>
        <v>65353.5</v>
      </c>
      <c r="I9965">
        <f t="shared" ca="1" si="2643"/>
        <v>8562</v>
      </c>
      <c r="J9965">
        <f t="shared" ca="1" si="2644"/>
        <v>1701</v>
      </c>
      <c r="K9965" s="1">
        <f t="shared" ca="1" si="2645"/>
        <v>46210</v>
      </c>
      <c r="L9965" s="1">
        <f t="shared" ca="1" si="2646"/>
        <v>46220</v>
      </c>
      <c r="M9965" s="1">
        <f t="shared" ca="1" si="2647"/>
        <v>46222</v>
      </c>
      <c r="N9965">
        <f t="shared" ca="1" si="2648"/>
        <v>75616.5</v>
      </c>
      <c r="O9965" s="3">
        <f t="shared" ca="1" si="2649"/>
        <v>63433.5</v>
      </c>
      <c r="P9965" s="2">
        <f t="shared" ca="1" si="2650"/>
        <v>0.45619201725997843</v>
      </c>
      <c r="Q9965" t="str">
        <f t="shared" ca="1" si="2651"/>
        <v>Late</v>
      </c>
    </row>
    <row r="9966" spans="1:17" x14ac:dyDescent="0.3">
      <c r="A9966" t="str">
        <f t="shared" si="2635"/>
        <v>S09965</v>
      </c>
      <c r="B9966" t="str">
        <f t="shared" ca="1" si="2636"/>
        <v>Alpha Traders</v>
      </c>
      <c r="C9966" t="str">
        <f t="shared" ca="1" si="2637"/>
        <v>Singapore</v>
      </c>
      <c r="D9966" t="str">
        <f t="shared" ca="1" si="2638"/>
        <v>Rice</v>
      </c>
      <c r="E9966">
        <f t="shared" ca="1" si="2639"/>
        <v>287</v>
      </c>
      <c r="F9966" s="3">
        <f t="shared" ca="1" si="2640"/>
        <v>702</v>
      </c>
      <c r="G9966">
        <f t="shared" ca="1" si="2641"/>
        <v>201474</v>
      </c>
      <c r="H9966">
        <f t="shared" ca="1" si="2642"/>
        <v>143046.54</v>
      </c>
      <c r="I9966">
        <f t="shared" ca="1" si="2643"/>
        <v>7439</v>
      </c>
      <c r="J9966">
        <f t="shared" ca="1" si="2644"/>
        <v>3041</v>
      </c>
      <c r="K9966" s="1">
        <f t="shared" ca="1" si="2645"/>
        <v>45959</v>
      </c>
      <c r="L9966" s="1">
        <f t="shared" ca="1" si="2646"/>
        <v>45970</v>
      </c>
      <c r="M9966" s="1">
        <f t="shared" ca="1" si="2647"/>
        <v>45976</v>
      </c>
      <c r="N9966">
        <f t="shared" ca="1" si="2648"/>
        <v>153526.54</v>
      </c>
      <c r="O9966" s="3">
        <f t="shared" ca="1" si="2649"/>
        <v>47947.459999999992</v>
      </c>
      <c r="P9966" s="2">
        <f t="shared" ca="1" si="2650"/>
        <v>0.23798336261750891</v>
      </c>
      <c r="Q9966" t="str">
        <f t="shared" ca="1" si="2651"/>
        <v>Late</v>
      </c>
    </row>
    <row r="9967" spans="1:17" x14ac:dyDescent="0.3">
      <c r="A9967" t="str">
        <f t="shared" si="2635"/>
        <v>S09966</v>
      </c>
      <c r="B9967" t="str">
        <f t="shared" ca="1" si="2636"/>
        <v>FreshMart Ltd</v>
      </c>
      <c r="C9967" t="str">
        <f t="shared" ca="1" si="2637"/>
        <v>Singapore</v>
      </c>
      <c r="D9967" t="str">
        <f t="shared" ca="1" si="2638"/>
        <v>Tea</v>
      </c>
      <c r="E9967">
        <f t="shared" ca="1" si="2639"/>
        <v>217</v>
      </c>
      <c r="F9967" s="3">
        <f t="shared" ca="1" si="2640"/>
        <v>337</v>
      </c>
      <c r="G9967">
        <f t="shared" ca="1" si="2641"/>
        <v>73129</v>
      </c>
      <c r="H9967">
        <f t="shared" ca="1" si="2642"/>
        <v>48996.43</v>
      </c>
      <c r="I9967">
        <f t="shared" ca="1" si="2643"/>
        <v>1669</v>
      </c>
      <c r="J9967">
        <f t="shared" ca="1" si="2644"/>
        <v>3049</v>
      </c>
      <c r="K9967" s="1">
        <f t="shared" ca="1" si="2645"/>
        <v>46045</v>
      </c>
      <c r="L9967" s="1">
        <f t="shared" ca="1" si="2646"/>
        <v>46055</v>
      </c>
      <c r="M9967" s="1">
        <f t="shared" ca="1" si="2647"/>
        <v>46058</v>
      </c>
      <c r="N9967">
        <f t="shared" ca="1" si="2648"/>
        <v>53714.43</v>
      </c>
      <c r="O9967" s="3">
        <f t="shared" ca="1" si="2649"/>
        <v>19414.57</v>
      </c>
      <c r="P9967" s="2">
        <f t="shared" ca="1" si="2650"/>
        <v>0.26548387096774195</v>
      </c>
      <c r="Q9967" t="str">
        <f t="shared" ca="1" si="2651"/>
        <v>Late</v>
      </c>
    </row>
    <row r="9968" spans="1:17" x14ac:dyDescent="0.3">
      <c r="A9968" t="str">
        <f t="shared" si="2635"/>
        <v>S09967</v>
      </c>
      <c r="B9968" t="str">
        <f t="shared" ca="1" si="2636"/>
        <v>Oceanic Exports</v>
      </c>
      <c r="C9968" t="str">
        <f t="shared" ca="1" si="2637"/>
        <v>Australia</v>
      </c>
      <c r="D9968" t="str">
        <f t="shared" ca="1" si="2638"/>
        <v>Rice</v>
      </c>
      <c r="E9968">
        <f t="shared" ca="1" si="2639"/>
        <v>310</v>
      </c>
      <c r="F9968" s="3">
        <f t="shared" ca="1" si="2640"/>
        <v>307</v>
      </c>
      <c r="G9968">
        <f t="shared" ca="1" si="2641"/>
        <v>95170</v>
      </c>
      <c r="H9968">
        <f t="shared" ca="1" si="2642"/>
        <v>66619</v>
      </c>
      <c r="I9968">
        <f t="shared" ca="1" si="2643"/>
        <v>2105</v>
      </c>
      <c r="J9968">
        <f t="shared" ca="1" si="2644"/>
        <v>1879</v>
      </c>
      <c r="K9968" s="1">
        <f t="shared" ca="1" si="2645"/>
        <v>46212</v>
      </c>
      <c r="L9968" s="1">
        <f t="shared" ca="1" si="2646"/>
        <v>46230</v>
      </c>
      <c r="M9968" s="1">
        <f t="shared" ca="1" si="2647"/>
        <v>46230</v>
      </c>
      <c r="N9968">
        <f t="shared" ca="1" si="2648"/>
        <v>70603</v>
      </c>
      <c r="O9968" s="3">
        <f t="shared" ca="1" si="2649"/>
        <v>24567</v>
      </c>
      <c r="P9968" s="2">
        <f t="shared" ca="1" si="2650"/>
        <v>0.25813806871913419</v>
      </c>
      <c r="Q9968" t="str">
        <f t="shared" ca="1" si="2651"/>
        <v>On Time</v>
      </c>
    </row>
    <row r="9969" spans="1:17" x14ac:dyDescent="0.3">
      <c r="A9969" t="str">
        <f t="shared" si="2635"/>
        <v>S09968</v>
      </c>
      <c r="B9969" t="str">
        <f t="shared" ca="1" si="2636"/>
        <v>FreshMart Ltd</v>
      </c>
      <c r="C9969" t="str">
        <f t="shared" ca="1" si="2637"/>
        <v>Singapore</v>
      </c>
      <c r="D9969" t="str">
        <f t="shared" ca="1" si="2638"/>
        <v>Pickles</v>
      </c>
      <c r="E9969">
        <f t="shared" ca="1" si="2639"/>
        <v>359</v>
      </c>
      <c r="F9969" s="3">
        <f t="shared" ca="1" si="2640"/>
        <v>693</v>
      </c>
      <c r="G9969">
        <f t="shared" ca="1" si="2641"/>
        <v>248787</v>
      </c>
      <c r="H9969">
        <f t="shared" ca="1" si="2642"/>
        <v>134344.98000000001</v>
      </c>
      <c r="I9969">
        <f t="shared" ca="1" si="2643"/>
        <v>4437</v>
      </c>
      <c r="J9969">
        <f t="shared" ca="1" si="2644"/>
        <v>795</v>
      </c>
      <c r="K9969" s="1">
        <f t="shared" ca="1" si="2645"/>
        <v>46008</v>
      </c>
      <c r="L9969" s="1">
        <f t="shared" ca="1" si="2646"/>
        <v>46019</v>
      </c>
      <c r="M9969" s="1">
        <f t="shared" ca="1" si="2647"/>
        <v>46020</v>
      </c>
      <c r="N9969">
        <f t="shared" ca="1" si="2648"/>
        <v>139576.98000000001</v>
      </c>
      <c r="O9969" s="3">
        <f t="shared" ca="1" si="2649"/>
        <v>109210.01999999999</v>
      </c>
      <c r="P9969" s="2">
        <f t="shared" ca="1" si="2650"/>
        <v>0.43896996225687029</v>
      </c>
      <c r="Q9969" t="str">
        <f t="shared" ca="1" si="2651"/>
        <v>Late</v>
      </c>
    </row>
    <row r="9970" spans="1:17" x14ac:dyDescent="0.3">
      <c r="A9970" t="str">
        <f t="shared" si="2635"/>
        <v>S09969</v>
      </c>
      <c r="B9970" t="str">
        <f t="shared" ca="1" si="2636"/>
        <v>Global Foods</v>
      </c>
      <c r="C9970" t="str">
        <f t="shared" ca="1" si="2637"/>
        <v>Singapore</v>
      </c>
      <c r="D9970" t="str">
        <f t="shared" ca="1" si="2638"/>
        <v>Pickles</v>
      </c>
      <c r="E9970">
        <f t="shared" ca="1" si="2639"/>
        <v>152</v>
      </c>
      <c r="F9970" s="3">
        <f t="shared" ca="1" si="2640"/>
        <v>383</v>
      </c>
      <c r="G9970">
        <f t="shared" ca="1" si="2641"/>
        <v>58216</v>
      </c>
      <c r="H9970">
        <f t="shared" ca="1" si="2642"/>
        <v>34347.440000000002</v>
      </c>
      <c r="I9970">
        <f t="shared" ca="1" si="2643"/>
        <v>4492</v>
      </c>
      <c r="J9970">
        <f t="shared" ca="1" si="2644"/>
        <v>1520</v>
      </c>
      <c r="K9970" s="1">
        <f t="shared" ca="1" si="2645"/>
        <v>46369</v>
      </c>
      <c r="L9970" s="1">
        <f t="shared" ca="1" si="2646"/>
        <v>46386</v>
      </c>
      <c r="M9970" s="1">
        <f t="shared" ca="1" si="2647"/>
        <v>46391</v>
      </c>
      <c r="N9970">
        <f t="shared" ca="1" si="2648"/>
        <v>40359.440000000002</v>
      </c>
      <c r="O9970" s="3">
        <f t="shared" ca="1" si="2649"/>
        <v>17856.559999999998</v>
      </c>
      <c r="P9970" s="2">
        <f t="shared" ca="1" si="2650"/>
        <v>0.30672942146488935</v>
      </c>
      <c r="Q9970" t="str">
        <f t="shared" ca="1" si="2651"/>
        <v>Late</v>
      </c>
    </row>
    <row r="9971" spans="1:17" x14ac:dyDescent="0.3">
      <c r="A9971" t="str">
        <f t="shared" si="2635"/>
        <v>S09970</v>
      </c>
      <c r="B9971" t="str">
        <f t="shared" ca="1" si="2636"/>
        <v>Oceanic Exports</v>
      </c>
      <c r="C9971" t="str">
        <f t="shared" ca="1" si="2637"/>
        <v>UK</v>
      </c>
      <c r="D9971" t="str">
        <f t="shared" ca="1" si="2638"/>
        <v>Rice</v>
      </c>
      <c r="E9971">
        <f t="shared" ca="1" si="2639"/>
        <v>474</v>
      </c>
      <c r="F9971" s="3">
        <f t="shared" ca="1" si="2640"/>
        <v>633</v>
      </c>
      <c r="G9971">
        <f t="shared" ca="1" si="2641"/>
        <v>300042</v>
      </c>
      <c r="H9971">
        <f t="shared" ca="1" si="2642"/>
        <v>186026.04</v>
      </c>
      <c r="I9971">
        <f t="shared" ca="1" si="2643"/>
        <v>9553</v>
      </c>
      <c r="J9971">
        <f t="shared" ca="1" si="2644"/>
        <v>3103</v>
      </c>
      <c r="K9971" s="1">
        <f t="shared" ca="1" si="2645"/>
        <v>45746</v>
      </c>
      <c r="L9971" s="1">
        <f t="shared" ca="1" si="2646"/>
        <v>45766</v>
      </c>
      <c r="M9971" s="1">
        <f t="shared" ca="1" si="2647"/>
        <v>45766</v>
      </c>
      <c r="N9971">
        <f t="shared" ca="1" si="2648"/>
        <v>198682.04</v>
      </c>
      <c r="O9971" s="3">
        <f t="shared" ca="1" si="2649"/>
        <v>101359.95999999999</v>
      </c>
      <c r="P9971" s="2">
        <f t="shared" ca="1" si="2650"/>
        <v>0.33781923863992369</v>
      </c>
      <c r="Q9971" t="str">
        <f t="shared" ca="1" si="2651"/>
        <v>On Time</v>
      </c>
    </row>
    <row r="9972" spans="1:17" x14ac:dyDescent="0.3">
      <c r="A9972" t="str">
        <f t="shared" si="2635"/>
        <v>S09971</v>
      </c>
      <c r="B9972" t="str">
        <f t="shared" ca="1" si="2636"/>
        <v>FreshMart Ltd</v>
      </c>
      <c r="C9972" t="str">
        <f t="shared" ca="1" si="2637"/>
        <v>UAE</v>
      </c>
      <c r="D9972" t="str">
        <f t="shared" ca="1" si="2638"/>
        <v>Pickles</v>
      </c>
      <c r="E9972">
        <f t="shared" ca="1" si="2639"/>
        <v>99</v>
      </c>
      <c r="F9972" s="3">
        <f t="shared" ca="1" si="2640"/>
        <v>544</v>
      </c>
      <c r="G9972">
        <f t="shared" ca="1" si="2641"/>
        <v>53856</v>
      </c>
      <c r="H9972">
        <f t="shared" ca="1" si="2642"/>
        <v>27466.560000000001</v>
      </c>
      <c r="I9972">
        <f t="shared" ca="1" si="2643"/>
        <v>10922</v>
      </c>
      <c r="J9972">
        <f t="shared" ca="1" si="2644"/>
        <v>3212</v>
      </c>
      <c r="K9972" s="1">
        <f t="shared" ca="1" si="2645"/>
        <v>45857</v>
      </c>
      <c r="L9972" s="1">
        <f t="shared" ca="1" si="2646"/>
        <v>45875</v>
      </c>
      <c r="M9972" s="1">
        <f t="shared" ca="1" si="2647"/>
        <v>45879</v>
      </c>
      <c r="N9972">
        <f t="shared" ca="1" si="2648"/>
        <v>41600.559999999998</v>
      </c>
      <c r="O9972" s="3">
        <f t="shared" ca="1" si="2649"/>
        <v>12255.440000000002</v>
      </c>
      <c r="P9972" s="2">
        <f t="shared" ca="1" si="2650"/>
        <v>0.22755941770647659</v>
      </c>
      <c r="Q9972" t="str">
        <f t="shared" ca="1" si="2651"/>
        <v>Late</v>
      </c>
    </row>
    <row r="9973" spans="1:17" x14ac:dyDescent="0.3">
      <c r="A9973" t="str">
        <f t="shared" si="2635"/>
        <v>S09972</v>
      </c>
      <c r="B9973" t="str">
        <f t="shared" ca="1" si="2636"/>
        <v>Beta Imports</v>
      </c>
      <c r="C9973" t="str">
        <f t="shared" ca="1" si="2637"/>
        <v>UK</v>
      </c>
      <c r="D9973" t="str">
        <f t="shared" ca="1" si="2638"/>
        <v>Sauces</v>
      </c>
      <c r="E9973">
        <f t="shared" ca="1" si="2639"/>
        <v>395</v>
      </c>
      <c r="F9973" s="3">
        <f t="shared" ca="1" si="2640"/>
        <v>561</v>
      </c>
      <c r="G9973">
        <f t="shared" ca="1" si="2641"/>
        <v>221595</v>
      </c>
      <c r="H9973">
        <f t="shared" ca="1" si="2642"/>
        <v>132957</v>
      </c>
      <c r="I9973">
        <f t="shared" ca="1" si="2643"/>
        <v>6860</v>
      </c>
      <c r="J9973">
        <f t="shared" ca="1" si="2644"/>
        <v>2126</v>
      </c>
      <c r="K9973" s="1">
        <f t="shared" ca="1" si="2645"/>
        <v>46383</v>
      </c>
      <c r="L9973" s="1">
        <f t="shared" ca="1" si="2646"/>
        <v>46398</v>
      </c>
      <c r="M9973" s="1">
        <f t="shared" ca="1" si="2647"/>
        <v>46404</v>
      </c>
      <c r="N9973">
        <f t="shared" ca="1" si="2648"/>
        <v>141943</v>
      </c>
      <c r="O9973" s="3">
        <f t="shared" ca="1" si="2649"/>
        <v>79652</v>
      </c>
      <c r="P9973" s="2">
        <f t="shared" ca="1" si="2650"/>
        <v>0.35944854351406846</v>
      </c>
      <c r="Q9973" t="str">
        <f t="shared" ca="1" si="2651"/>
        <v>Late</v>
      </c>
    </row>
    <row r="9974" spans="1:17" x14ac:dyDescent="0.3">
      <c r="A9974" t="str">
        <f t="shared" si="2635"/>
        <v>S09973</v>
      </c>
      <c r="B9974" t="str">
        <f t="shared" ca="1" si="2636"/>
        <v>Global Foods</v>
      </c>
      <c r="C9974" t="str">
        <f t="shared" ca="1" si="2637"/>
        <v>UAE</v>
      </c>
      <c r="D9974" t="str">
        <f t="shared" ca="1" si="2638"/>
        <v>Tea</v>
      </c>
      <c r="E9974">
        <f t="shared" ca="1" si="2639"/>
        <v>198</v>
      </c>
      <c r="F9974" s="3">
        <f t="shared" ca="1" si="2640"/>
        <v>664</v>
      </c>
      <c r="G9974">
        <f t="shared" ca="1" si="2641"/>
        <v>131472</v>
      </c>
      <c r="H9974">
        <f t="shared" ca="1" si="2642"/>
        <v>69680.160000000003</v>
      </c>
      <c r="I9974">
        <f t="shared" ca="1" si="2643"/>
        <v>2654</v>
      </c>
      <c r="J9974">
        <f t="shared" ca="1" si="2644"/>
        <v>2482</v>
      </c>
      <c r="K9974" s="1">
        <f t="shared" ca="1" si="2645"/>
        <v>45707</v>
      </c>
      <c r="L9974" s="1">
        <f t="shared" ca="1" si="2646"/>
        <v>45722</v>
      </c>
      <c r="M9974" s="1">
        <f t="shared" ca="1" si="2647"/>
        <v>45719</v>
      </c>
      <c r="N9974">
        <f t="shared" ca="1" si="2648"/>
        <v>74816.160000000003</v>
      </c>
      <c r="O9974" s="3">
        <f t="shared" ca="1" si="2649"/>
        <v>56655.839999999997</v>
      </c>
      <c r="P9974" s="2">
        <f t="shared" ca="1" si="2650"/>
        <v>0.43093464768163559</v>
      </c>
      <c r="Q9974" t="str">
        <f t="shared" ca="1" si="2651"/>
        <v>On Time</v>
      </c>
    </row>
    <row r="9975" spans="1:17" x14ac:dyDescent="0.3">
      <c r="A9975" t="str">
        <f t="shared" si="2635"/>
        <v>S09974</v>
      </c>
      <c r="B9975" t="str">
        <f t="shared" ca="1" si="2636"/>
        <v>Prime Wholesale</v>
      </c>
      <c r="C9975" t="str">
        <f t="shared" ca="1" si="2637"/>
        <v>UAE</v>
      </c>
      <c r="D9975" t="str">
        <f t="shared" ca="1" si="2638"/>
        <v>Spices</v>
      </c>
      <c r="E9975">
        <f t="shared" ca="1" si="2639"/>
        <v>482</v>
      </c>
      <c r="F9975" s="3">
        <f t="shared" ca="1" si="2640"/>
        <v>632</v>
      </c>
      <c r="G9975">
        <f t="shared" ca="1" si="2641"/>
        <v>304624</v>
      </c>
      <c r="H9975">
        <f t="shared" ca="1" si="2642"/>
        <v>216283.04</v>
      </c>
      <c r="I9975">
        <f t="shared" ca="1" si="2643"/>
        <v>4628</v>
      </c>
      <c r="J9975">
        <f t="shared" ca="1" si="2644"/>
        <v>848</v>
      </c>
      <c r="K9975" s="1">
        <f t="shared" ca="1" si="2645"/>
        <v>46267</v>
      </c>
      <c r="L9975" s="1">
        <f t="shared" ca="1" si="2646"/>
        <v>46279</v>
      </c>
      <c r="M9975" s="1">
        <f t="shared" ca="1" si="2647"/>
        <v>46283</v>
      </c>
      <c r="N9975">
        <f t="shared" ca="1" si="2648"/>
        <v>221759.04</v>
      </c>
      <c r="O9975" s="3">
        <f t="shared" ca="1" si="2649"/>
        <v>82864.959999999992</v>
      </c>
      <c r="P9975" s="2">
        <f t="shared" ca="1" si="2650"/>
        <v>0.27202374074268604</v>
      </c>
      <c r="Q9975" t="str">
        <f t="shared" ca="1" si="2651"/>
        <v>Late</v>
      </c>
    </row>
    <row r="9976" spans="1:17" x14ac:dyDescent="0.3">
      <c r="A9976" t="str">
        <f t="shared" si="2635"/>
        <v>S09975</v>
      </c>
      <c r="B9976" t="str">
        <f t="shared" ca="1" si="2636"/>
        <v>FreshMart Ltd</v>
      </c>
      <c r="C9976" t="str">
        <f t="shared" ca="1" si="2637"/>
        <v>Canada</v>
      </c>
      <c r="D9976" t="str">
        <f t="shared" ca="1" si="2638"/>
        <v>Rice</v>
      </c>
      <c r="E9976">
        <f t="shared" ca="1" si="2639"/>
        <v>144</v>
      </c>
      <c r="F9976" s="3">
        <f t="shared" ca="1" si="2640"/>
        <v>253</v>
      </c>
      <c r="G9976">
        <f t="shared" ca="1" si="2641"/>
        <v>36432</v>
      </c>
      <c r="H9976">
        <f t="shared" ca="1" si="2642"/>
        <v>16394.400000000001</v>
      </c>
      <c r="I9976">
        <f t="shared" ca="1" si="2643"/>
        <v>9033</v>
      </c>
      <c r="J9976">
        <f t="shared" ca="1" si="2644"/>
        <v>1439</v>
      </c>
      <c r="K9976" s="1">
        <f t="shared" ca="1" si="2645"/>
        <v>46386</v>
      </c>
      <c r="L9976" s="1">
        <f t="shared" ca="1" si="2646"/>
        <v>46395</v>
      </c>
      <c r="M9976" s="1">
        <f t="shared" ca="1" si="2647"/>
        <v>46394</v>
      </c>
      <c r="N9976">
        <f t="shared" ca="1" si="2648"/>
        <v>26866.400000000001</v>
      </c>
      <c r="O9976" s="3">
        <f t="shared" ca="1" si="2649"/>
        <v>9565.5999999999985</v>
      </c>
      <c r="P9976" s="2">
        <f t="shared" ca="1" si="2650"/>
        <v>0.26256038647342989</v>
      </c>
      <c r="Q9976" t="str">
        <f t="shared" ca="1" si="2651"/>
        <v>On Time</v>
      </c>
    </row>
    <row r="9977" spans="1:17" x14ac:dyDescent="0.3">
      <c r="A9977" t="str">
        <f t="shared" si="2635"/>
        <v>S09976</v>
      </c>
      <c r="B9977" t="str">
        <f t="shared" ca="1" si="2636"/>
        <v>Oceanic Exports</v>
      </c>
      <c r="C9977" t="str">
        <f t="shared" ca="1" si="2637"/>
        <v>Canada</v>
      </c>
      <c r="D9977" t="str">
        <f t="shared" ca="1" si="2638"/>
        <v>Sauces</v>
      </c>
      <c r="E9977">
        <f t="shared" ca="1" si="2639"/>
        <v>434</v>
      </c>
      <c r="F9977" s="3">
        <f t="shared" ca="1" si="2640"/>
        <v>116</v>
      </c>
      <c r="G9977">
        <f t="shared" ca="1" si="2641"/>
        <v>50344</v>
      </c>
      <c r="H9977">
        <f t="shared" ca="1" si="2642"/>
        <v>24165.119999999999</v>
      </c>
      <c r="I9977">
        <f t="shared" ca="1" si="2643"/>
        <v>2560</v>
      </c>
      <c r="J9977">
        <f t="shared" ca="1" si="2644"/>
        <v>2013</v>
      </c>
      <c r="K9977" s="1">
        <f t="shared" ca="1" si="2645"/>
        <v>46088</v>
      </c>
      <c r="L9977" s="1">
        <f t="shared" ca="1" si="2646"/>
        <v>46101</v>
      </c>
      <c r="M9977" s="1">
        <f t="shared" ca="1" si="2647"/>
        <v>46103</v>
      </c>
      <c r="N9977">
        <f t="shared" ca="1" si="2648"/>
        <v>28738.12</v>
      </c>
      <c r="O9977" s="3">
        <f t="shared" ca="1" si="2649"/>
        <v>21605.88</v>
      </c>
      <c r="P9977" s="2">
        <f t="shared" ca="1" si="2650"/>
        <v>0.42916494517718101</v>
      </c>
      <c r="Q9977" t="str">
        <f t="shared" ca="1" si="2651"/>
        <v>Late</v>
      </c>
    </row>
    <row r="9978" spans="1:17" x14ac:dyDescent="0.3">
      <c r="A9978" t="str">
        <f t="shared" si="2635"/>
        <v>S09977</v>
      </c>
      <c r="B9978" t="str">
        <f t="shared" ca="1" si="2636"/>
        <v>Oceanic Exports</v>
      </c>
      <c r="C9978" t="str">
        <f t="shared" ca="1" si="2637"/>
        <v>UAE</v>
      </c>
      <c r="D9978" t="str">
        <f t="shared" ca="1" si="2638"/>
        <v>Pickles</v>
      </c>
      <c r="E9978">
        <f t="shared" ca="1" si="2639"/>
        <v>223</v>
      </c>
      <c r="F9978" s="3">
        <f t="shared" ca="1" si="2640"/>
        <v>141</v>
      </c>
      <c r="G9978">
        <f t="shared" ca="1" si="2641"/>
        <v>31443</v>
      </c>
      <c r="H9978">
        <f t="shared" ca="1" si="2642"/>
        <v>22638.959999999999</v>
      </c>
      <c r="I9978">
        <f t="shared" ca="1" si="2643"/>
        <v>5875</v>
      </c>
      <c r="J9978">
        <f t="shared" ca="1" si="2644"/>
        <v>3011</v>
      </c>
      <c r="K9978" s="1">
        <f t="shared" ca="1" si="2645"/>
        <v>45942</v>
      </c>
      <c r="L9978" s="1">
        <f t="shared" ca="1" si="2646"/>
        <v>45960</v>
      </c>
      <c r="M9978" s="1">
        <f t="shared" ca="1" si="2647"/>
        <v>45958</v>
      </c>
      <c r="N9978">
        <f t="shared" ca="1" si="2648"/>
        <v>31524.959999999999</v>
      </c>
      <c r="O9978" s="3">
        <f t="shared" ca="1" si="2649"/>
        <v>-81.959999999999127</v>
      </c>
      <c r="P9978" s="2">
        <f t="shared" ca="1" si="2650"/>
        <v>-2.6066215055815006E-3</v>
      </c>
      <c r="Q9978" t="str">
        <f t="shared" ca="1" si="2651"/>
        <v>On Time</v>
      </c>
    </row>
    <row r="9979" spans="1:17" x14ac:dyDescent="0.3">
      <c r="A9979" t="str">
        <f t="shared" si="2635"/>
        <v>S09978</v>
      </c>
      <c r="B9979" t="str">
        <f t="shared" ca="1" si="2636"/>
        <v>Alpha Traders</v>
      </c>
      <c r="C9979" t="str">
        <f t="shared" ca="1" si="2637"/>
        <v>UK</v>
      </c>
      <c r="D9979" t="str">
        <f t="shared" ca="1" si="2638"/>
        <v>Spices</v>
      </c>
      <c r="E9979">
        <f t="shared" ca="1" si="2639"/>
        <v>309</v>
      </c>
      <c r="F9979" s="3">
        <f t="shared" ca="1" si="2640"/>
        <v>699</v>
      </c>
      <c r="G9979">
        <f t="shared" ca="1" si="2641"/>
        <v>215991</v>
      </c>
      <c r="H9979">
        <f t="shared" ca="1" si="2642"/>
        <v>146873.88</v>
      </c>
      <c r="I9979">
        <f t="shared" ca="1" si="2643"/>
        <v>11672</v>
      </c>
      <c r="J9979">
        <f t="shared" ca="1" si="2644"/>
        <v>1241</v>
      </c>
      <c r="K9979" s="1">
        <f t="shared" ca="1" si="2645"/>
        <v>46016</v>
      </c>
      <c r="L9979" s="1">
        <f t="shared" ca="1" si="2646"/>
        <v>46032</v>
      </c>
      <c r="M9979" s="1">
        <f t="shared" ca="1" si="2647"/>
        <v>46031</v>
      </c>
      <c r="N9979">
        <f t="shared" ca="1" si="2648"/>
        <v>159786.88</v>
      </c>
      <c r="O9979" s="3">
        <f t="shared" ca="1" si="2649"/>
        <v>56204.119999999995</v>
      </c>
      <c r="P9979" s="2">
        <f t="shared" ca="1" si="2650"/>
        <v>0.26021510155515737</v>
      </c>
      <c r="Q9979" t="str">
        <f t="shared" ca="1" si="2651"/>
        <v>On Time</v>
      </c>
    </row>
    <row r="9980" spans="1:17" x14ac:dyDescent="0.3">
      <c r="A9980" t="str">
        <f t="shared" si="2635"/>
        <v>S09979</v>
      </c>
      <c r="B9980" t="str">
        <f t="shared" ca="1" si="2636"/>
        <v>Beta Imports</v>
      </c>
      <c r="C9980" t="str">
        <f t="shared" ca="1" si="2637"/>
        <v>Singapore</v>
      </c>
      <c r="D9980" t="str">
        <f t="shared" ca="1" si="2638"/>
        <v>Rice</v>
      </c>
      <c r="E9980">
        <f t="shared" ca="1" si="2639"/>
        <v>386</v>
      </c>
      <c r="F9980" s="3">
        <f t="shared" ca="1" si="2640"/>
        <v>424</v>
      </c>
      <c r="G9980">
        <f t="shared" ca="1" si="2641"/>
        <v>163664</v>
      </c>
      <c r="H9980">
        <f t="shared" ca="1" si="2642"/>
        <v>93288.48</v>
      </c>
      <c r="I9980">
        <f t="shared" ca="1" si="2643"/>
        <v>10684</v>
      </c>
      <c r="J9980">
        <f t="shared" ca="1" si="2644"/>
        <v>2869</v>
      </c>
      <c r="K9980" s="1">
        <f t="shared" ca="1" si="2645"/>
        <v>45698</v>
      </c>
      <c r="L9980" s="1">
        <f t="shared" ca="1" si="2646"/>
        <v>45713</v>
      </c>
      <c r="M9980" s="1">
        <f t="shared" ca="1" si="2647"/>
        <v>45710</v>
      </c>
      <c r="N9980">
        <f t="shared" ca="1" si="2648"/>
        <v>106841.48</v>
      </c>
      <c r="O9980" s="3">
        <f t="shared" ca="1" si="2649"/>
        <v>56822.520000000004</v>
      </c>
      <c r="P9980" s="2">
        <f t="shared" ca="1" si="2650"/>
        <v>0.34719009678365437</v>
      </c>
      <c r="Q9980" t="str">
        <f t="shared" ca="1" si="2651"/>
        <v>On Time</v>
      </c>
    </row>
    <row r="9981" spans="1:17" x14ac:dyDescent="0.3">
      <c r="A9981" t="str">
        <f t="shared" si="2635"/>
        <v>S09980</v>
      </c>
      <c r="B9981" t="str">
        <f t="shared" ca="1" si="2636"/>
        <v>FreshMart Ltd</v>
      </c>
      <c r="C9981" t="str">
        <f t="shared" ca="1" si="2637"/>
        <v>Australia</v>
      </c>
      <c r="D9981" t="str">
        <f t="shared" ca="1" si="2638"/>
        <v>Sauces</v>
      </c>
      <c r="E9981">
        <f t="shared" ca="1" si="2639"/>
        <v>363</v>
      </c>
      <c r="F9981" s="3">
        <f t="shared" ca="1" si="2640"/>
        <v>796</v>
      </c>
      <c r="G9981">
        <f t="shared" ca="1" si="2641"/>
        <v>288948</v>
      </c>
      <c r="H9981">
        <f t="shared" ca="1" si="2642"/>
        <v>216711</v>
      </c>
      <c r="I9981">
        <f t="shared" ca="1" si="2643"/>
        <v>2860</v>
      </c>
      <c r="J9981">
        <f t="shared" ca="1" si="2644"/>
        <v>1806</v>
      </c>
      <c r="K9981" s="1">
        <f t="shared" ca="1" si="2645"/>
        <v>45913</v>
      </c>
      <c r="L9981" s="1">
        <f t="shared" ca="1" si="2646"/>
        <v>45921</v>
      </c>
      <c r="M9981" s="1">
        <f t="shared" ca="1" si="2647"/>
        <v>45925</v>
      </c>
      <c r="N9981">
        <f t="shared" ca="1" si="2648"/>
        <v>221377</v>
      </c>
      <c r="O9981" s="3">
        <f t="shared" ca="1" si="2649"/>
        <v>67571</v>
      </c>
      <c r="P9981" s="2">
        <f t="shared" ca="1" si="2650"/>
        <v>0.23385176571563049</v>
      </c>
      <c r="Q9981" t="str">
        <f t="shared" ca="1" si="2651"/>
        <v>Late</v>
      </c>
    </row>
    <row r="9982" spans="1:17" x14ac:dyDescent="0.3">
      <c r="A9982" t="str">
        <f t="shared" si="2635"/>
        <v>S09981</v>
      </c>
      <c r="B9982" t="str">
        <f t="shared" ca="1" si="2636"/>
        <v>Global Foods</v>
      </c>
      <c r="C9982" t="str">
        <f t="shared" ca="1" si="2637"/>
        <v>Australia</v>
      </c>
      <c r="D9982" t="str">
        <f t="shared" ca="1" si="2638"/>
        <v>Sauces</v>
      </c>
      <c r="E9982">
        <f t="shared" ca="1" si="2639"/>
        <v>98</v>
      </c>
      <c r="F9982" s="3">
        <f t="shared" ca="1" si="2640"/>
        <v>408</v>
      </c>
      <c r="G9982">
        <f t="shared" ca="1" si="2641"/>
        <v>39984</v>
      </c>
      <c r="H9982">
        <f t="shared" ca="1" si="2642"/>
        <v>20791.68</v>
      </c>
      <c r="I9982">
        <f t="shared" ca="1" si="2643"/>
        <v>10887</v>
      </c>
      <c r="J9982">
        <f t="shared" ca="1" si="2644"/>
        <v>655</v>
      </c>
      <c r="K9982" s="1">
        <f t="shared" ca="1" si="2645"/>
        <v>46008</v>
      </c>
      <c r="L9982" s="1">
        <f t="shared" ca="1" si="2646"/>
        <v>46022</v>
      </c>
      <c r="M9982" s="1">
        <f t="shared" ca="1" si="2647"/>
        <v>46023</v>
      </c>
      <c r="N9982">
        <f t="shared" ca="1" si="2648"/>
        <v>32333.68</v>
      </c>
      <c r="O9982" s="3">
        <f t="shared" ca="1" si="2649"/>
        <v>7650.32</v>
      </c>
      <c r="P9982" s="2">
        <f t="shared" ca="1" si="2650"/>
        <v>0.19133453381352541</v>
      </c>
      <c r="Q9982" t="str">
        <f t="shared" ca="1" si="2651"/>
        <v>Late</v>
      </c>
    </row>
    <row r="9983" spans="1:17" x14ac:dyDescent="0.3">
      <c r="A9983" t="str">
        <f t="shared" si="2635"/>
        <v>S09982</v>
      </c>
      <c r="B9983" t="str">
        <f t="shared" ca="1" si="2636"/>
        <v>FreshMart Ltd</v>
      </c>
      <c r="C9983" t="str">
        <f t="shared" ca="1" si="2637"/>
        <v>UK</v>
      </c>
      <c r="D9983" t="str">
        <f t="shared" ca="1" si="2638"/>
        <v>Spices</v>
      </c>
      <c r="E9983">
        <f t="shared" ca="1" si="2639"/>
        <v>189</v>
      </c>
      <c r="F9983" s="3">
        <f t="shared" ca="1" si="2640"/>
        <v>113</v>
      </c>
      <c r="G9983">
        <f t="shared" ca="1" si="2641"/>
        <v>21357</v>
      </c>
      <c r="H9983">
        <f t="shared" ca="1" si="2642"/>
        <v>14522.76</v>
      </c>
      <c r="I9983">
        <f t="shared" ca="1" si="2643"/>
        <v>11027</v>
      </c>
      <c r="J9983">
        <f t="shared" ca="1" si="2644"/>
        <v>2525</v>
      </c>
      <c r="K9983" s="1">
        <f t="shared" ca="1" si="2645"/>
        <v>46182</v>
      </c>
      <c r="L9983" s="1">
        <f t="shared" ca="1" si="2646"/>
        <v>46202</v>
      </c>
      <c r="M9983" s="1">
        <f t="shared" ca="1" si="2647"/>
        <v>46201</v>
      </c>
      <c r="N9983">
        <f t="shared" ca="1" si="2648"/>
        <v>28074.760000000002</v>
      </c>
      <c r="O9983" s="3">
        <f t="shared" ca="1" si="2649"/>
        <v>-6717.760000000002</v>
      </c>
      <c r="P9983" s="2">
        <f t="shared" ca="1" si="2650"/>
        <v>-0.31454605047525414</v>
      </c>
      <c r="Q9983" t="str">
        <f t="shared" ca="1" si="2651"/>
        <v>On Time</v>
      </c>
    </row>
    <row r="9984" spans="1:17" x14ac:dyDescent="0.3">
      <c r="A9984" t="str">
        <f t="shared" si="2635"/>
        <v>S09983</v>
      </c>
      <c r="B9984" t="str">
        <f t="shared" ca="1" si="2636"/>
        <v>Beta Imports</v>
      </c>
      <c r="C9984" t="str">
        <f t="shared" ca="1" si="2637"/>
        <v>UAE</v>
      </c>
      <c r="D9984" t="str">
        <f t="shared" ca="1" si="2638"/>
        <v>Spices</v>
      </c>
      <c r="E9984">
        <f t="shared" ca="1" si="2639"/>
        <v>374</v>
      </c>
      <c r="F9984" s="3">
        <f t="shared" ca="1" si="2640"/>
        <v>673</v>
      </c>
      <c r="G9984">
        <f t="shared" ca="1" si="2641"/>
        <v>251702</v>
      </c>
      <c r="H9984">
        <f t="shared" ca="1" si="2642"/>
        <v>120816.96000000001</v>
      </c>
      <c r="I9984">
        <f t="shared" ca="1" si="2643"/>
        <v>3248</v>
      </c>
      <c r="J9984">
        <f t="shared" ca="1" si="2644"/>
        <v>3490</v>
      </c>
      <c r="K9984" s="1">
        <f t="shared" ca="1" si="2645"/>
        <v>46217</v>
      </c>
      <c r="L9984" s="1">
        <f t="shared" ca="1" si="2646"/>
        <v>46227</v>
      </c>
      <c r="M9984" s="1">
        <f t="shared" ca="1" si="2647"/>
        <v>46229</v>
      </c>
      <c r="N9984">
        <f t="shared" ca="1" si="2648"/>
        <v>127554.96</v>
      </c>
      <c r="O9984" s="3">
        <f t="shared" ca="1" si="2649"/>
        <v>124147.04</v>
      </c>
      <c r="P9984" s="2">
        <f t="shared" ca="1" si="2650"/>
        <v>0.49323024846842695</v>
      </c>
      <c r="Q9984" t="str">
        <f t="shared" ca="1" si="2651"/>
        <v>Late</v>
      </c>
    </row>
    <row r="9985" spans="1:17" x14ac:dyDescent="0.3">
      <c r="A9985" t="str">
        <f t="shared" si="2635"/>
        <v>S09984</v>
      </c>
      <c r="B9985" t="str">
        <f t="shared" ca="1" si="2636"/>
        <v>FreshMart Ltd</v>
      </c>
      <c r="C9985" t="str">
        <f t="shared" ca="1" si="2637"/>
        <v>UK</v>
      </c>
      <c r="D9985" t="str">
        <f t="shared" ca="1" si="2638"/>
        <v>Tea</v>
      </c>
      <c r="E9985">
        <f t="shared" ca="1" si="2639"/>
        <v>495</v>
      </c>
      <c r="F9985" s="3">
        <f t="shared" ca="1" si="2640"/>
        <v>754</v>
      </c>
      <c r="G9985">
        <f t="shared" ca="1" si="2641"/>
        <v>373230</v>
      </c>
      <c r="H9985">
        <f t="shared" ca="1" si="2642"/>
        <v>272457.90000000002</v>
      </c>
      <c r="I9985">
        <f t="shared" ca="1" si="2643"/>
        <v>9547</v>
      </c>
      <c r="J9985">
        <f t="shared" ca="1" si="2644"/>
        <v>2804</v>
      </c>
      <c r="K9985" s="1">
        <f t="shared" ca="1" si="2645"/>
        <v>46379</v>
      </c>
      <c r="L9985" s="1">
        <f t="shared" ca="1" si="2646"/>
        <v>46397</v>
      </c>
      <c r="M9985" s="1">
        <f t="shared" ca="1" si="2647"/>
        <v>46399</v>
      </c>
      <c r="N9985">
        <f t="shared" ca="1" si="2648"/>
        <v>284808.90000000002</v>
      </c>
      <c r="O9985" s="3">
        <f t="shared" ca="1" si="2649"/>
        <v>88421.099999999977</v>
      </c>
      <c r="P9985" s="2">
        <f t="shared" ca="1" si="2650"/>
        <v>0.23690780483883925</v>
      </c>
      <c r="Q9985" t="str">
        <f t="shared" ca="1" si="2651"/>
        <v>Late</v>
      </c>
    </row>
    <row r="9986" spans="1:17" x14ac:dyDescent="0.3">
      <c r="A9986" t="str">
        <f t="shared" si="2635"/>
        <v>S09985</v>
      </c>
      <c r="B9986" t="str">
        <f t="shared" ca="1" si="2636"/>
        <v>Global Foods</v>
      </c>
      <c r="C9986" t="str">
        <f t="shared" ca="1" si="2637"/>
        <v>Canada</v>
      </c>
      <c r="D9986" t="str">
        <f t="shared" ca="1" si="2638"/>
        <v>Pickles</v>
      </c>
      <c r="E9986">
        <f t="shared" ca="1" si="2639"/>
        <v>187</v>
      </c>
      <c r="F9986" s="3">
        <f t="shared" ca="1" si="2640"/>
        <v>515</v>
      </c>
      <c r="G9986">
        <f t="shared" ca="1" si="2641"/>
        <v>96305</v>
      </c>
      <c r="H9986">
        <f t="shared" ca="1" si="2642"/>
        <v>43337.25</v>
      </c>
      <c r="I9986">
        <f t="shared" ca="1" si="2643"/>
        <v>6136</v>
      </c>
      <c r="J9986">
        <f t="shared" ca="1" si="2644"/>
        <v>1586</v>
      </c>
      <c r="K9986" s="1">
        <f t="shared" ca="1" si="2645"/>
        <v>46384</v>
      </c>
      <c r="L9986" s="1">
        <f t="shared" ca="1" si="2646"/>
        <v>46396</v>
      </c>
      <c r="M9986" s="1">
        <f t="shared" ca="1" si="2647"/>
        <v>46394</v>
      </c>
      <c r="N9986">
        <f t="shared" ca="1" si="2648"/>
        <v>51059.25</v>
      </c>
      <c r="O9986" s="3">
        <f t="shared" ca="1" si="2649"/>
        <v>45245.75</v>
      </c>
      <c r="P9986" s="2">
        <f t="shared" ca="1" si="2650"/>
        <v>0.46981724728726443</v>
      </c>
      <c r="Q9986" t="str">
        <f t="shared" ca="1" si="2651"/>
        <v>On Time</v>
      </c>
    </row>
    <row r="9987" spans="1:17" x14ac:dyDescent="0.3">
      <c r="A9987" t="str">
        <f t="shared" ref="A9987:A10001" si="2652">"S"&amp;TEXT(ROW()-1,"00000")</f>
        <v>S09986</v>
      </c>
      <c r="B9987" t="str">
        <f t="shared" ref="B9987:B10001" ca="1" si="2653">CHOOSE(RANDBETWEEN(1,6),"Alpha Traders","Beta Imports","Global Foods","FreshMart Ltd","Oceanic Exports","Prime Wholesale")</f>
        <v>FreshMart Ltd</v>
      </c>
      <c r="C9987" t="str">
        <f t="shared" ref="C9987:C10001" ca="1" si="2654">CHOOSE(RANDBETWEEN(1,5),"UK","UAE","Canada","Australia","Singapore")</f>
        <v>UK</v>
      </c>
      <c r="D9987" t="str">
        <f t="shared" ref="D9987:D10001" ca="1" si="2655">CHOOSE(RANDBETWEEN(1,5),"Pickles","Spices","Tea","Rice","Sauces")</f>
        <v>Tea</v>
      </c>
      <c r="E9987">
        <f t="shared" ref="E9987:E10001" ca="1" si="2656">RANDBETWEEN(50,500)</f>
        <v>82</v>
      </c>
      <c r="F9987" s="3">
        <f t="shared" ref="F9987:F10001" ca="1" si="2657">RANDBETWEEN(100,800)</f>
        <v>798</v>
      </c>
      <c r="G9987">
        <f t="shared" ref="G9987:G10001" ca="1" si="2658">E9987*F9987</f>
        <v>65436</v>
      </c>
      <c r="H9987">
        <f t="shared" ref="H9987:H10001" ca="1" si="2659">ROUND(G9987*RANDBETWEEN(45,75)/100,2)</f>
        <v>31409.279999999999</v>
      </c>
      <c r="I9987">
        <f t="shared" ref="I9987:I10001" ca="1" si="2660">RANDBETWEEN(1500,12000)</f>
        <v>7225</v>
      </c>
      <c r="J9987">
        <f t="shared" ref="J9987:J10001" ca="1" si="2661">RANDBETWEEN(500,4000)</f>
        <v>694</v>
      </c>
      <c r="K9987" s="1">
        <f t="shared" ref="K9987:K10001" ca="1" si="2662">DATE(2025,1,1)+RANDBETWEEN(0,729)</f>
        <v>45730</v>
      </c>
      <c r="L9987" s="1">
        <f t="shared" ref="L9987:L10001" ca="1" si="2663">K9987+RANDBETWEEN(7,20)</f>
        <v>45746</v>
      </c>
      <c r="M9987" s="1">
        <f t="shared" ref="M9987:M10001" ca="1" si="2664">L9987+RANDBETWEEN(-3,6)</f>
        <v>45748</v>
      </c>
      <c r="N9987">
        <f t="shared" ref="N9987:N10001" ca="1" si="2665">H9987+I9987+J9987</f>
        <v>39328.28</v>
      </c>
      <c r="O9987" s="3">
        <f t="shared" ref="O9987:O10001" ca="1" si="2666">G9987-N9987</f>
        <v>26107.72</v>
      </c>
      <c r="P9987" s="2">
        <f t="shared" ref="P9987:P10001" ca="1" si="2667">IFERROR(O9987/G9987,0)</f>
        <v>0.39898098905801088</v>
      </c>
      <c r="Q9987" t="str">
        <f t="shared" ref="Q9987:Q10001" ca="1" si="2668">IF(M9987&lt;=L9987,"On Time","Late")</f>
        <v>Late</v>
      </c>
    </row>
    <row r="9988" spans="1:17" x14ac:dyDescent="0.3">
      <c r="A9988" t="str">
        <f t="shared" si="2652"/>
        <v>S09987</v>
      </c>
      <c r="B9988" t="str">
        <f t="shared" ca="1" si="2653"/>
        <v>Alpha Traders</v>
      </c>
      <c r="C9988" t="str">
        <f t="shared" ca="1" si="2654"/>
        <v>UK</v>
      </c>
      <c r="D9988" t="str">
        <f t="shared" ca="1" si="2655"/>
        <v>Rice</v>
      </c>
      <c r="E9988">
        <f t="shared" ca="1" si="2656"/>
        <v>126</v>
      </c>
      <c r="F9988" s="3">
        <f t="shared" ca="1" si="2657"/>
        <v>370</v>
      </c>
      <c r="G9988">
        <f t="shared" ca="1" si="2658"/>
        <v>46620</v>
      </c>
      <c r="H9988">
        <f t="shared" ca="1" si="2659"/>
        <v>29836.799999999999</v>
      </c>
      <c r="I9988">
        <f t="shared" ca="1" si="2660"/>
        <v>7862</v>
      </c>
      <c r="J9988">
        <f t="shared" ca="1" si="2661"/>
        <v>1166</v>
      </c>
      <c r="K9988" s="1">
        <f t="shared" ca="1" si="2662"/>
        <v>45764</v>
      </c>
      <c r="L9988" s="1">
        <f t="shared" ca="1" si="2663"/>
        <v>45773</v>
      </c>
      <c r="M9988" s="1">
        <f t="shared" ca="1" si="2664"/>
        <v>45779</v>
      </c>
      <c r="N9988">
        <f t="shared" ca="1" si="2665"/>
        <v>38864.800000000003</v>
      </c>
      <c r="O9988" s="3">
        <f t="shared" ca="1" si="2666"/>
        <v>7755.1999999999971</v>
      </c>
      <c r="P9988" s="2">
        <f t="shared" ca="1" si="2667"/>
        <v>0.16634920634920627</v>
      </c>
      <c r="Q9988" t="str">
        <f t="shared" ca="1" si="2668"/>
        <v>Late</v>
      </c>
    </row>
    <row r="9989" spans="1:17" x14ac:dyDescent="0.3">
      <c r="A9989" t="str">
        <f t="shared" si="2652"/>
        <v>S09988</v>
      </c>
      <c r="B9989" t="str">
        <f t="shared" ca="1" si="2653"/>
        <v>Beta Imports</v>
      </c>
      <c r="C9989" t="str">
        <f t="shared" ca="1" si="2654"/>
        <v>Singapore</v>
      </c>
      <c r="D9989" t="str">
        <f t="shared" ca="1" si="2655"/>
        <v>Spices</v>
      </c>
      <c r="E9989">
        <f t="shared" ca="1" si="2656"/>
        <v>110</v>
      </c>
      <c r="F9989" s="3">
        <f t="shared" ca="1" si="2657"/>
        <v>774</v>
      </c>
      <c r="G9989">
        <f t="shared" ca="1" si="2658"/>
        <v>85140</v>
      </c>
      <c r="H9989">
        <f t="shared" ca="1" si="2659"/>
        <v>56192.4</v>
      </c>
      <c r="I9989">
        <f t="shared" ca="1" si="2660"/>
        <v>8246</v>
      </c>
      <c r="J9989">
        <f t="shared" ca="1" si="2661"/>
        <v>1928</v>
      </c>
      <c r="K9989" s="1">
        <f t="shared" ca="1" si="2662"/>
        <v>45691</v>
      </c>
      <c r="L9989" s="1">
        <f t="shared" ca="1" si="2663"/>
        <v>45698</v>
      </c>
      <c r="M9989" s="1">
        <f t="shared" ca="1" si="2664"/>
        <v>45697</v>
      </c>
      <c r="N9989">
        <f t="shared" ca="1" si="2665"/>
        <v>66366.399999999994</v>
      </c>
      <c r="O9989" s="3">
        <f t="shared" ca="1" si="2666"/>
        <v>18773.600000000006</v>
      </c>
      <c r="P9989" s="2">
        <f t="shared" ca="1" si="2667"/>
        <v>0.22050270143293407</v>
      </c>
      <c r="Q9989" t="str">
        <f t="shared" ca="1" si="2668"/>
        <v>On Time</v>
      </c>
    </row>
    <row r="9990" spans="1:17" x14ac:dyDescent="0.3">
      <c r="A9990" t="str">
        <f t="shared" si="2652"/>
        <v>S09989</v>
      </c>
      <c r="B9990" t="str">
        <f t="shared" ca="1" si="2653"/>
        <v>Beta Imports</v>
      </c>
      <c r="C9990" t="str">
        <f t="shared" ca="1" si="2654"/>
        <v>Australia</v>
      </c>
      <c r="D9990" t="str">
        <f t="shared" ca="1" si="2655"/>
        <v>Sauces</v>
      </c>
      <c r="E9990">
        <f t="shared" ca="1" si="2656"/>
        <v>391</v>
      </c>
      <c r="F9990" s="3">
        <f t="shared" ca="1" si="2657"/>
        <v>483</v>
      </c>
      <c r="G9990">
        <f t="shared" ca="1" si="2658"/>
        <v>188853</v>
      </c>
      <c r="H9990">
        <f t="shared" ca="1" si="2659"/>
        <v>137862.69</v>
      </c>
      <c r="I9990">
        <f t="shared" ca="1" si="2660"/>
        <v>3298</v>
      </c>
      <c r="J9990">
        <f t="shared" ca="1" si="2661"/>
        <v>3232</v>
      </c>
      <c r="K9990" s="1">
        <f t="shared" ca="1" si="2662"/>
        <v>46253</v>
      </c>
      <c r="L9990" s="1">
        <f t="shared" ca="1" si="2663"/>
        <v>46260</v>
      </c>
      <c r="M9990" s="1">
        <f t="shared" ca="1" si="2664"/>
        <v>46264</v>
      </c>
      <c r="N9990">
        <f t="shared" ca="1" si="2665"/>
        <v>144392.69</v>
      </c>
      <c r="O9990" s="3">
        <f t="shared" ca="1" si="2666"/>
        <v>44460.31</v>
      </c>
      <c r="P9990" s="2">
        <f t="shared" ca="1" si="2667"/>
        <v>0.23542284210470577</v>
      </c>
      <c r="Q9990" t="str">
        <f t="shared" ca="1" si="2668"/>
        <v>Late</v>
      </c>
    </row>
    <row r="9991" spans="1:17" x14ac:dyDescent="0.3">
      <c r="A9991" t="str">
        <f t="shared" si="2652"/>
        <v>S09990</v>
      </c>
      <c r="B9991" t="str">
        <f t="shared" ca="1" si="2653"/>
        <v>Global Foods</v>
      </c>
      <c r="C9991" t="str">
        <f t="shared" ca="1" si="2654"/>
        <v>UK</v>
      </c>
      <c r="D9991" t="str">
        <f t="shared" ca="1" si="2655"/>
        <v>Rice</v>
      </c>
      <c r="E9991">
        <f t="shared" ca="1" si="2656"/>
        <v>165</v>
      </c>
      <c r="F9991" s="3">
        <f t="shared" ca="1" si="2657"/>
        <v>526</v>
      </c>
      <c r="G9991">
        <f t="shared" ca="1" si="2658"/>
        <v>86790</v>
      </c>
      <c r="H9991">
        <f t="shared" ca="1" si="2659"/>
        <v>42527.1</v>
      </c>
      <c r="I9991">
        <f t="shared" ca="1" si="2660"/>
        <v>8745</v>
      </c>
      <c r="J9991">
        <f t="shared" ca="1" si="2661"/>
        <v>1825</v>
      </c>
      <c r="K9991" s="1">
        <f t="shared" ca="1" si="2662"/>
        <v>46002</v>
      </c>
      <c r="L9991" s="1">
        <f t="shared" ca="1" si="2663"/>
        <v>46019</v>
      </c>
      <c r="M9991" s="1">
        <f t="shared" ca="1" si="2664"/>
        <v>46021</v>
      </c>
      <c r="N9991">
        <f t="shared" ca="1" si="2665"/>
        <v>53097.1</v>
      </c>
      <c r="O9991" s="3">
        <f t="shared" ca="1" si="2666"/>
        <v>33692.9</v>
      </c>
      <c r="P9991" s="2">
        <f t="shared" ca="1" si="2667"/>
        <v>0.38821177555017861</v>
      </c>
      <c r="Q9991" t="str">
        <f t="shared" ca="1" si="2668"/>
        <v>Late</v>
      </c>
    </row>
    <row r="9992" spans="1:17" x14ac:dyDescent="0.3">
      <c r="A9992" t="str">
        <f t="shared" si="2652"/>
        <v>S09991</v>
      </c>
      <c r="B9992" t="str">
        <f t="shared" ca="1" si="2653"/>
        <v>Beta Imports</v>
      </c>
      <c r="C9992" t="str">
        <f t="shared" ca="1" si="2654"/>
        <v>UK</v>
      </c>
      <c r="D9992" t="str">
        <f t="shared" ca="1" si="2655"/>
        <v>Rice</v>
      </c>
      <c r="E9992">
        <f t="shared" ca="1" si="2656"/>
        <v>321</v>
      </c>
      <c r="F9992" s="3">
        <f t="shared" ca="1" si="2657"/>
        <v>773</v>
      </c>
      <c r="G9992">
        <f t="shared" ca="1" si="2658"/>
        <v>248133</v>
      </c>
      <c r="H9992">
        <f t="shared" ca="1" si="2659"/>
        <v>138954.48000000001</v>
      </c>
      <c r="I9992">
        <f t="shared" ca="1" si="2660"/>
        <v>9544</v>
      </c>
      <c r="J9992">
        <f t="shared" ca="1" si="2661"/>
        <v>2784</v>
      </c>
      <c r="K9992" s="1">
        <f t="shared" ca="1" si="2662"/>
        <v>46273</v>
      </c>
      <c r="L9992" s="1">
        <f t="shared" ca="1" si="2663"/>
        <v>46290</v>
      </c>
      <c r="M9992" s="1">
        <f t="shared" ca="1" si="2664"/>
        <v>46287</v>
      </c>
      <c r="N9992">
        <f t="shared" ca="1" si="2665"/>
        <v>151282.48000000001</v>
      </c>
      <c r="O9992" s="3">
        <f t="shared" ca="1" si="2666"/>
        <v>96850.51999999999</v>
      </c>
      <c r="P9992" s="2">
        <f t="shared" ca="1" si="2667"/>
        <v>0.39031696711038028</v>
      </c>
      <c r="Q9992" t="str">
        <f t="shared" ca="1" si="2668"/>
        <v>On Time</v>
      </c>
    </row>
    <row r="9993" spans="1:17" x14ac:dyDescent="0.3">
      <c r="A9993" t="str">
        <f t="shared" si="2652"/>
        <v>S09992</v>
      </c>
      <c r="B9993" t="str">
        <f t="shared" ca="1" si="2653"/>
        <v>Beta Imports</v>
      </c>
      <c r="C9993" t="str">
        <f t="shared" ca="1" si="2654"/>
        <v>Canada</v>
      </c>
      <c r="D9993" t="str">
        <f t="shared" ca="1" si="2655"/>
        <v>Spices</v>
      </c>
      <c r="E9993">
        <f t="shared" ca="1" si="2656"/>
        <v>471</v>
      </c>
      <c r="F9993" s="3">
        <f t="shared" ca="1" si="2657"/>
        <v>644</v>
      </c>
      <c r="G9993">
        <f t="shared" ca="1" si="2658"/>
        <v>303324</v>
      </c>
      <c r="H9993">
        <f t="shared" ca="1" si="2659"/>
        <v>197160.6</v>
      </c>
      <c r="I9993">
        <f t="shared" ca="1" si="2660"/>
        <v>2086</v>
      </c>
      <c r="J9993">
        <f t="shared" ca="1" si="2661"/>
        <v>816</v>
      </c>
      <c r="K9993" s="1">
        <f t="shared" ca="1" si="2662"/>
        <v>45972</v>
      </c>
      <c r="L9993" s="1">
        <f t="shared" ca="1" si="2663"/>
        <v>45979</v>
      </c>
      <c r="M9993" s="1">
        <f t="shared" ca="1" si="2664"/>
        <v>45977</v>
      </c>
      <c r="N9993">
        <f t="shared" ca="1" si="2665"/>
        <v>200062.6</v>
      </c>
      <c r="O9993" s="3">
        <f t="shared" ca="1" si="2666"/>
        <v>103261.4</v>
      </c>
      <c r="P9993" s="2">
        <f t="shared" ca="1" si="2667"/>
        <v>0.34043267265366406</v>
      </c>
      <c r="Q9993" t="str">
        <f t="shared" ca="1" si="2668"/>
        <v>On Time</v>
      </c>
    </row>
    <row r="9994" spans="1:17" x14ac:dyDescent="0.3">
      <c r="A9994" t="str">
        <f t="shared" si="2652"/>
        <v>S09993</v>
      </c>
      <c r="B9994" t="str">
        <f t="shared" ca="1" si="2653"/>
        <v>Beta Imports</v>
      </c>
      <c r="C9994" t="str">
        <f t="shared" ca="1" si="2654"/>
        <v>Australia</v>
      </c>
      <c r="D9994" t="str">
        <f t="shared" ca="1" si="2655"/>
        <v>Rice</v>
      </c>
      <c r="E9994">
        <f t="shared" ca="1" si="2656"/>
        <v>68</v>
      </c>
      <c r="F9994" s="3">
        <f t="shared" ca="1" si="2657"/>
        <v>666</v>
      </c>
      <c r="G9994">
        <f t="shared" ca="1" si="2658"/>
        <v>45288</v>
      </c>
      <c r="H9994">
        <f t="shared" ca="1" si="2659"/>
        <v>26267.040000000001</v>
      </c>
      <c r="I9994">
        <f t="shared" ca="1" si="2660"/>
        <v>11448</v>
      </c>
      <c r="J9994">
        <f t="shared" ca="1" si="2661"/>
        <v>1258</v>
      </c>
      <c r="K9994" s="1">
        <f t="shared" ca="1" si="2662"/>
        <v>45966</v>
      </c>
      <c r="L9994" s="1">
        <f t="shared" ca="1" si="2663"/>
        <v>45984</v>
      </c>
      <c r="M9994" s="1">
        <f t="shared" ca="1" si="2664"/>
        <v>45983</v>
      </c>
      <c r="N9994">
        <f t="shared" ca="1" si="2665"/>
        <v>38973.040000000001</v>
      </c>
      <c r="O9994" s="3">
        <f t="shared" ca="1" si="2666"/>
        <v>6314.9599999999991</v>
      </c>
      <c r="P9994" s="2">
        <f t="shared" ca="1" si="2667"/>
        <v>0.13944002826355767</v>
      </c>
      <c r="Q9994" t="str">
        <f t="shared" ca="1" si="2668"/>
        <v>On Time</v>
      </c>
    </row>
    <row r="9995" spans="1:17" x14ac:dyDescent="0.3">
      <c r="A9995" t="str">
        <f t="shared" si="2652"/>
        <v>S09994</v>
      </c>
      <c r="B9995" t="str">
        <f t="shared" ca="1" si="2653"/>
        <v>Alpha Traders</v>
      </c>
      <c r="C9995" t="str">
        <f t="shared" ca="1" si="2654"/>
        <v>UK</v>
      </c>
      <c r="D9995" t="str">
        <f t="shared" ca="1" si="2655"/>
        <v>Sauces</v>
      </c>
      <c r="E9995">
        <f t="shared" ca="1" si="2656"/>
        <v>384</v>
      </c>
      <c r="F9995" s="3">
        <f t="shared" ca="1" si="2657"/>
        <v>352</v>
      </c>
      <c r="G9995">
        <f t="shared" ca="1" si="2658"/>
        <v>135168</v>
      </c>
      <c r="H9995">
        <f t="shared" ca="1" si="2659"/>
        <v>60825.599999999999</v>
      </c>
      <c r="I9995">
        <f t="shared" ca="1" si="2660"/>
        <v>2460</v>
      </c>
      <c r="J9995">
        <f t="shared" ca="1" si="2661"/>
        <v>3462</v>
      </c>
      <c r="K9995" s="1">
        <f t="shared" ca="1" si="2662"/>
        <v>46340</v>
      </c>
      <c r="L9995" s="1">
        <f t="shared" ca="1" si="2663"/>
        <v>46357</v>
      </c>
      <c r="M9995" s="1">
        <f t="shared" ca="1" si="2664"/>
        <v>46356</v>
      </c>
      <c r="N9995">
        <f t="shared" ca="1" si="2665"/>
        <v>66747.600000000006</v>
      </c>
      <c r="O9995" s="3">
        <f t="shared" ca="1" si="2666"/>
        <v>68420.399999999994</v>
      </c>
      <c r="P9995" s="2">
        <f t="shared" ca="1" si="2667"/>
        <v>0.50618785511363629</v>
      </c>
      <c r="Q9995" t="str">
        <f t="shared" ca="1" si="2668"/>
        <v>On Time</v>
      </c>
    </row>
    <row r="9996" spans="1:17" x14ac:dyDescent="0.3">
      <c r="A9996" t="str">
        <f t="shared" si="2652"/>
        <v>S09995</v>
      </c>
      <c r="B9996" t="str">
        <f t="shared" ca="1" si="2653"/>
        <v>FreshMart Ltd</v>
      </c>
      <c r="C9996" t="str">
        <f t="shared" ca="1" si="2654"/>
        <v>UK</v>
      </c>
      <c r="D9996" t="str">
        <f t="shared" ca="1" si="2655"/>
        <v>Tea</v>
      </c>
      <c r="E9996">
        <f t="shared" ca="1" si="2656"/>
        <v>204</v>
      </c>
      <c r="F9996" s="3">
        <f t="shared" ca="1" si="2657"/>
        <v>784</v>
      </c>
      <c r="G9996">
        <f t="shared" ca="1" si="2658"/>
        <v>159936</v>
      </c>
      <c r="H9996">
        <f t="shared" ca="1" si="2659"/>
        <v>115153.92</v>
      </c>
      <c r="I9996">
        <f t="shared" ca="1" si="2660"/>
        <v>3162</v>
      </c>
      <c r="J9996">
        <f t="shared" ca="1" si="2661"/>
        <v>2808</v>
      </c>
      <c r="K9996" s="1">
        <f t="shared" ca="1" si="2662"/>
        <v>45921</v>
      </c>
      <c r="L9996" s="1">
        <f t="shared" ca="1" si="2663"/>
        <v>45935</v>
      </c>
      <c r="M9996" s="1">
        <f t="shared" ca="1" si="2664"/>
        <v>45941</v>
      </c>
      <c r="N9996">
        <f t="shared" ca="1" si="2665"/>
        <v>121123.92</v>
      </c>
      <c r="O9996" s="3">
        <f t="shared" ca="1" si="2666"/>
        <v>38812.080000000002</v>
      </c>
      <c r="P9996" s="2">
        <f t="shared" ca="1" si="2667"/>
        <v>0.24267256902761106</v>
      </c>
      <c r="Q9996" t="str">
        <f t="shared" ca="1" si="2668"/>
        <v>Late</v>
      </c>
    </row>
    <row r="9997" spans="1:17" x14ac:dyDescent="0.3">
      <c r="A9997" t="str">
        <f t="shared" si="2652"/>
        <v>S09996</v>
      </c>
      <c r="B9997" t="str">
        <f t="shared" ca="1" si="2653"/>
        <v>Alpha Traders</v>
      </c>
      <c r="C9997" t="str">
        <f t="shared" ca="1" si="2654"/>
        <v>Australia</v>
      </c>
      <c r="D9997" t="str">
        <f t="shared" ca="1" si="2655"/>
        <v>Spices</v>
      </c>
      <c r="E9997">
        <f t="shared" ca="1" si="2656"/>
        <v>446</v>
      </c>
      <c r="F9997" s="3">
        <f t="shared" ca="1" si="2657"/>
        <v>392</v>
      </c>
      <c r="G9997">
        <f t="shared" ca="1" si="2658"/>
        <v>174832</v>
      </c>
      <c r="H9997">
        <f t="shared" ca="1" si="2659"/>
        <v>96157.6</v>
      </c>
      <c r="I9997">
        <f t="shared" ca="1" si="2660"/>
        <v>11162</v>
      </c>
      <c r="J9997">
        <f t="shared" ca="1" si="2661"/>
        <v>1204</v>
      </c>
      <c r="K9997" s="1">
        <f t="shared" ca="1" si="2662"/>
        <v>46372</v>
      </c>
      <c r="L9997" s="1">
        <f t="shared" ca="1" si="2663"/>
        <v>46387</v>
      </c>
      <c r="M9997" s="1">
        <f t="shared" ca="1" si="2664"/>
        <v>46393</v>
      </c>
      <c r="N9997">
        <f t="shared" ca="1" si="2665"/>
        <v>108523.6</v>
      </c>
      <c r="O9997" s="3">
        <f t="shared" ca="1" si="2666"/>
        <v>66308.399999999994</v>
      </c>
      <c r="P9997" s="2">
        <f t="shared" ca="1" si="2667"/>
        <v>0.37926924132881851</v>
      </c>
      <c r="Q9997" t="str">
        <f t="shared" ca="1" si="2668"/>
        <v>Late</v>
      </c>
    </row>
    <row r="9998" spans="1:17" x14ac:dyDescent="0.3">
      <c r="A9998" t="str">
        <f t="shared" si="2652"/>
        <v>S09997</v>
      </c>
      <c r="B9998" t="str">
        <f t="shared" ca="1" si="2653"/>
        <v>FreshMart Ltd</v>
      </c>
      <c r="C9998" t="str">
        <f t="shared" ca="1" si="2654"/>
        <v>Canada</v>
      </c>
      <c r="D9998" t="str">
        <f t="shared" ca="1" si="2655"/>
        <v>Spices</v>
      </c>
      <c r="E9998">
        <f t="shared" ca="1" si="2656"/>
        <v>62</v>
      </c>
      <c r="F9998" s="3">
        <f t="shared" ca="1" si="2657"/>
        <v>709</v>
      </c>
      <c r="G9998">
        <f t="shared" ca="1" si="2658"/>
        <v>43958</v>
      </c>
      <c r="H9998">
        <f t="shared" ca="1" si="2659"/>
        <v>27693.54</v>
      </c>
      <c r="I9998">
        <f t="shared" ca="1" si="2660"/>
        <v>9862</v>
      </c>
      <c r="J9998">
        <f t="shared" ca="1" si="2661"/>
        <v>964</v>
      </c>
      <c r="K9998" s="1">
        <f t="shared" ca="1" si="2662"/>
        <v>45755</v>
      </c>
      <c r="L9998" s="1">
        <f t="shared" ca="1" si="2663"/>
        <v>45767</v>
      </c>
      <c r="M9998" s="1">
        <f t="shared" ca="1" si="2664"/>
        <v>45770</v>
      </c>
      <c r="N9998">
        <f t="shared" ca="1" si="2665"/>
        <v>38519.54</v>
      </c>
      <c r="O9998" s="3">
        <f t="shared" ca="1" si="2666"/>
        <v>5438.4599999999991</v>
      </c>
      <c r="P9998" s="2">
        <f t="shared" ca="1" si="2667"/>
        <v>0.12371945948405294</v>
      </c>
      <c r="Q9998" t="str">
        <f t="shared" ca="1" si="2668"/>
        <v>Late</v>
      </c>
    </row>
    <row r="9999" spans="1:17" x14ac:dyDescent="0.3">
      <c r="A9999" t="str">
        <f t="shared" si="2652"/>
        <v>S09998</v>
      </c>
      <c r="B9999" t="str">
        <f t="shared" ca="1" si="2653"/>
        <v>Alpha Traders</v>
      </c>
      <c r="C9999" t="str">
        <f t="shared" ca="1" si="2654"/>
        <v>Australia</v>
      </c>
      <c r="D9999" t="str">
        <f t="shared" ca="1" si="2655"/>
        <v>Spices</v>
      </c>
      <c r="E9999">
        <f t="shared" ca="1" si="2656"/>
        <v>218</v>
      </c>
      <c r="F9999" s="3">
        <f t="shared" ca="1" si="2657"/>
        <v>487</v>
      </c>
      <c r="G9999">
        <f t="shared" ca="1" si="2658"/>
        <v>106166</v>
      </c>
      <c r="H9999">
        <f t="shared" ca="1" si="2659"/>
        <v>66884.58</v>
      </c>
      <c r="I9999">
        <f t="shared" ca="1" si="2660"/>
        <v>1734</v>
      </c>
      <c r="J9999">
        <f t="shared" ca="1" si="2661"/>
        <v>3685</v>
      </c>
      <c r="K9999" s="1">
        <f t="shared" ca="1" si="2662"/>
        <v>46312</v>
      </c>
      <c r="L9999" s="1">
        <f t="shared" ca="1" si="2663"/>
        <v>46332</v>
      </c>
      <c r="M9999" s="1">
        <f t="shared" ca="1" si="2664"/>
        <v>46332</v>
      </c>
      <c r="N9999">
        <f t="shared" ca="1" si="2665"/>
        <v>72303.58</v>
      </c>
      <c r="O9999" s="3">
        <f t="shared" ca="1" si="2666"/>
        <v>33862.42</v>
      </c>
      <c r="P9999" s="2">
        <f t="shared" ca="1" si="2667"/>
        <v>0.31895729329540529</v>
      </c>
      <c r="Q9999" t="str">
        <f t="shared" ca="1" si="2668"/>
        <v>On Time</v>
      </c>
    </row>
    <row r="10000" spans="1:17" x14ac:dyDescent="0.3">
      <c r="A10000" t="str">
        <f t="shared" si="2652"/>
        <v>S09999</v>
      </c>
      <c r="B10000" t="str">
        <f t="shared" ca="1" si="2653"/>
        <v>Prime Wholesale</v>
      </c>
      <c r="C10000" t="str">
        <f t="shared" ca="1" si="2654"/>
        <v>Canada</v>
      </c>
      <c r="D10000" t="str">
        <f t="shared" ca="1" si="2655"/>
        <v>Spices</v>
      </c>
      <c r="E10000">
        <f t="shared" ca="1" si="2656"/>
        <v>469</v>
      </c>
      <c r="F10000" s="3">
        <f t="shared" ca="1" si="2657"/>
        <v>420</v>
      </c>
      <c r="G10000">
        <f t="shared" ca="1" si="2658"/>
        <v>196980</v>
      </c>
      <c r="H10000">
        <f t="shared" ca="1" si="2659"/>
        <v>114248.4</v>
      </c>
      <c r="I10000">
        <f t="shared" ca="1" si="2660"/>
        <v>4138</v>
      </c>
      <c r="J10000">
        <f t="shared" ca="1" si="2661"/>
        <v>1941</v>
      </c>
      <c r="K10000" s="1">
        <f t="shared" ca="1" si="2662"/>
        <v>45822</v>
      </c>
      <c r="L10000" s="1">
        <f t="shared" ca="1" si="2663"/>
        <v>45842</v>
      </c>
      <c r="M10000" s="1">
        <f t="shared" ca="1" si="2664"/>
        <v>45848</v>
      </c>
      <c r="N10000">
        <f t="shared" ca="1" si="2665"/>
        <v>120327.4</v>
      </c>
      <c r="O10000" s="3">
        <f t="shared" ca="1" si="2666"/>
        <v>76652.600000000006</v>
      </c>
      <c r="P10000" s="2">
        <f t="shared" ca="1" si="2667"/>
        <v>0.38913899888313536</v>
      </c>
      <c r="Q10000" t="str">
        <f t="shared" ca="1" si="2668"/>
        <v>Late</v>
      </c>
    </row>
    <row r="10001" spans="1:17" x14ac:dyDescent="0.3">
      <c r="A10001" t="str">
        <f t="shared" si="2652"/>
        <v>S10000</v>
      </c>
      <c r="B10001" t="str">
        <f t="shared" ca="1" si="2653"/>
        <v>Beta Imports</v>
      </c>
      <c r="C10001" t="str">
        <f t="shared" ca="1" si="2654"/>
        <v>UAE</v>
      </c>
      <c r="D10001" t="str">
        <f t="shared" ca="1" si="2655"/>
        <v>Spices</v>
      </c>
      <c r="E10001">
        <f t="shared" ca="1" si="2656"/>
        <v>454</v>
      </c>
      <c r="F10001" s="3">
        <f t="shared" ca="1" si="2657"/>
        <v>296</v>
      </c>
      <c r="G10001">
        <f t="shared" ca="1" si="2658"/>
        <v>134384</v>
      </c>
      <c r="H10001">
        <f t="shared" ca="1" si="2659"/>
        <v>83318.080000000002</v>
      </c>
      <c r="I10001">
        <f t="shared" ca="1" si="2660"/>
        <v>4839</v>
      </c>
      <c r="J10001">
        <f t="shared" ca="1" si="2661"/>
        <v>2564</v>
      </c>
      <c r="K10001" s="1">
        <f t="shared" ca="1" si="2662"/>
        <v>46002</v>
      </c>
      <c r="L10001" s="1">
        <f t="shared" ca="1" si="2663"/>
        <v>46015</v>
      </c>
      <c r="M10001" s="1">
        <f t="shared" ca="1" si="2664"/>
        <v>46016</v>
      </c>
      <c r="N10001">
        <f t="shared" ca="1" si="2665"/>
        <v>90721.08</v>
      </c>
      <c r="O10001" s="3">
        <f t="shared" ca="1" si="2666"/>
        <v>43662.92</v>
      </c>
      <c r="P10001" s="2">
        <f t="shared" ca="1" si="2667"/>
        <v>0.32491159661864505</v>
      </c>
      <c r="Q10001" t="str">
        <f t="shared" ca="1" si="2668"/>
        <v>Late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B3B7-BD5E-44FC-8E91-FC7D9DA04E63}">
  <dimension ref="A1:I2"/>
  <sheetViews>
    <sheetView tabSelected="1" workbookViewId="0">
      <selection activeCell="B2" sqref="B2"/>
    </sheetView>
  </sheetViews>
  <sheetFormatPr defaultRowHeight="14.4" x14ac:dyDescent="0.3"/>
  <cols>
    <col min="2" max="2" width="38" style="3" customWidth="1"/>
    <col min="3" max="4" width="25.6640625" style="3" bestFit="1" customWidth="1"/>
    <col min="5" max="5" width="28.77734375" style="4" bestFit="1" customWidth="1"/>
    <col min="6" max="6" width="35.109375" style="5" bestFit="1" customWidth="1"/>
    <col min="7" max="7" width="28.5546875" style="5" bestFit="1" customWidth="1"/>
    <col min="8" max="8" width="21" style="4" customWidth="1"/>
    <col min="9" max="9" width="15.88671875" bestFit="1" customWidth="1"/>
  </cols>
  <sheetData>
    <row r="1" spans="1:9" x14ac:dyDescent="0.3">
      <c r="A1" t="s">
        <v>22</v>
      </c>
      <c r="B1" s="3" t="s">
        <v>23</v>
      </c>
      <c r="C1" s="3" t="s">
        <v>24</v>
      </c>
      <c r="D1" s="3" t="s">
        <v>25</v>
      </c>
      <c r="E1" s="4" t="s">
        <v>26</v>
      </c>
      <c r="F1" s="5" t="s">
        <v>27</v>
      </c>
      <c r="G1" s="5" t="s">
        <v>28</v>
      </c>
      <c r="H1" s="4" t="s">
        <v>29</v>
      </c>
      <c r="I1" t="s">
        <v>30</v>
      </c>
    </row>
    <row r="2" spans="1:9" x14ac:dyDescent="0.3">
      <c r="B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Shipments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Prakash</dc:creator>
  <cp:lastModifiedBy>Arun Prakash</cp:lastModifiedBy>
  <dcterms:created xsi:type="dcterms:W3CDTF">2026-10-29T06:05:30Z</dcterms:created>
  <dcterms:modified xsi:type="dcterms:W3CDTF">2026-10-29T06:50:00Z</dcterms:modified>
</cp:coreProperties>
</file>